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https://d.docs.live.net/f44ab3e4f042e513/Documents/Work/2021 documents/CONZUL_OA Development/"/>
    </mc:Choice>
  </mc:AlternateContent>
  <xr:revisionPtr revIDLastSave="160" documentId="8_{766234D1-E9E5-482B-A9AF-F407954C9078}" xr6:coauthVersionLast="47" xr6:coauthVersionMax="47" xr10:uidLastSave="{DEB920EC-32DB-4956-97BC-933B6068E76F}"/>
  <bookViews>
    <workbookView xWindow="-108" yWindow="-108" windowWidth="23256" windowHeight="12576" activeTab="1" xr2:uid="{A83AFAC3-1AED-490D-BE9D-98B04EB329E6}"/>
  </bookViews>
  <sheets>
    <sheet name="AUT" sheetId="1" r:id="rId1"/>
    <sheet name="repsearch2" sheetId="2" r:id="rId2"/>
    <sheet name="PT1" sheetId="3" r:id="rId3"/>
    <sheet name="PT2" sheetId="4" r:id="rId4"/>
    <sheet name="PT3" sheetId="9" r:id="rId5"/>
  </sheets>
  <definedNames>
    <definedName name="_xlnm._FilterDatabase" localSheetId="0" hidden="1">AUT!$A$1:$BF$2681</definedName>
    <definedName name="_xlnm._FilterDatabase" localSheetId="1" hidden="1">repsearch2!$A$1:$F$2681</definedName>
  </definedNames>
  <calcPr calcId="191029"/>
  <pivotCaches>
    <pivotCache cacheId="23" r:id="rId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C3" i="1" l="1"/>
  <c r="BC4" i="1"/>
  <c r="BC5" i="1"/>
  <c r="BC6" i="1"/>
  <c r="BC7" i="1"/>
  <c r="BC8" i="1"/>
  <c r="BC9" i="1"/>
  <c r="BC10" i="1"/>
  <c r="BC11" i="1"/>
  <c r="BC12" i="1"/>
  <c r="BC13" i="1"/>
  <c r="BC14" i="1"/>
  <c r="BC15" i="1"/>
  <c r="BC16" i="1"/>
  <c r="BC17" i="1"/>
  <c r="BC18" i="1"/>
  <c r="BC19" i="1"/>
  <c r="BC20" i="1"/>
  <c r="BC21" i="1"/>
  <c r="BC22" i="1"/>
  <c r="BC23" i="1"/>
  <c r="BC24" i="1"/>
  <c r="BC25" i="1"/>
  <c r="BC26" i="1"/>
  <c r="BC27" i="1"/>
  <c r="BC28" i="1"/>
  <c r="BC29" i="1"/>
  <c r="BC30" i="1"/>
  <c r="BC31" i="1"/>
  <c r="BC32" i="1"/>
  <c r="BC33" i="1"/>
  <c r="BC34" i="1"/>
  <c r="BC35" i="1"/>
  <c r="BC36" i="1"/>
  <c r="BC37" i="1"/>
  <c r="BC38" i="1"/>
  <c r="BC39" i="1"/>
  <c r="BC40" i="1"/>
  <c r="BC41" i="1"/>
  <c r="BC42" i="1"/>
  <c r="BC43" i="1"/>
  <c r="BC44" i="1"/>
  <c r="BC45" i="1"/>
  <c r="BC46" i="1"/>
  <c r="BC47" i="1"/>
  <c r="BC48" i="1"/>
  <c r="BC49" i="1"/>
  <c r="BC50" i="1"/>
  <c r="BC51" i="1"/>
  <c r="BC52" i="1"/>
  <c r="BC53" i="1"/>
  <c r="BC54" i="1"/>
  <c r="BC55" i="1"/>
  <c r="BC56" i="1"/>
  <c r="BC57" i="1"/>
  <c r="BC58" i="1"/>
  <c r="BC59" i="1"/>
  <c r="BC60" i="1"/>
  <c r="BC61" i="1"/>
  <c r="BC62" i="1"/>
  <c r="BC63" i="1"/>
  <c r="BC64" i="1"/>
  <c r="BC65" i="1"/>
  <c r="BC66" i="1"/>
  <c r="BC67" i="1"/>
  <c r="BC68" i="1"/>
  <c r="BC69" i="1"/>
  <c r="BC70" i="1"/>
  <c r="BC71" i="1"/>
  <c r="BC72" i="1"/>
  <c r="BC73" i="1"/>
  <c r="BC74" i="1"/>
  <c r="BC75" i="1"/>
  <c r="BC76" i="1"/>
  <c r="BC77" i="1"/>
  <c r="BC78" i="1"/>
  <c r="BC79" i="1"/>
  <c r="BC80" i="1"/>
  <c r="BC81" i="1"/>
  <c r="BC82" i="1"/>
  <c r="BC83" i="1"/>
  <c r="BC84" i="1"/>
  <c r="BC85" i="1"/>
  <c r="BC86" i="1"/>
  <c r="BC87" i="1"/>
  <c r="BC88" i="1"/>
  <c r="BC89" i="1"/>
  <c r="BC90" i="1"/>
  <c r="BC91" i="1"/>
  <c r="BC92" i="1"/>
  <c r="BC93" i="1"/>
  <c r="BC94" i="1"/>
  <c r="BC95" i="1"/>
  <c r="BC96" i="1"/>
  <c r="BC97" i="1"/>
  <c r="BC98" i="1"/>
  <c r="BC99" i="1"/>
  <c r="BC100" i="1"/>
  <c r="BC101" i="1"/>
  <c r="BC102" i="1"/>
  <c r="BC103" i="1"/>
  <c r="BC104" i="1"/>
  <c r="BC105" i="1"/>
  <c r="BC106" i="1"/>
  <c r="BC107" i="1"/>
  <c r="BC108" i="1"/>
  <c r="BC109" i="1"/>
  <c r="BC110" i="1"/>
  <c r="BC111" i="1"/>
  <c r="BC112" i="1"/>
  <c r="BC113" i="1"/>
  <c r="BC114" i="1"/>
  <c r="BC115" i="1"/>
  <c r="BC116" i="1"/>
  <c r="BC117" i="1"/>
  <c r="BC118" i="1"/>
  <c r="BC119" i="1"/>
  <c r="BC120" i="1"/>
  <c r="BC121" i="1"/>
  <c r="BC122" i="1"/>
  <c r="BC123" i="1"/>
  <c r="BC124" i="1"/>
  <c r="BC125" i="1"/>
  <c r="BC126" i="1"/>
  <c r="BC127" i="1"/>
  <c r="BC128" i="1"/>
  <c r="BC129" i="1"/>
  <c r="BC130" i="1"/>
  <c r="BC131" i="1"/>
  <c r="BC132" i="1"/>
  <c r="BC133" i="1"/>
  <c r="BC134" i="1"/>
  <c r="BC135" i="1"/>
  <c r="BC136" i="1"/>
  <c r="BC137" i="1"/>
  <c r="BC138" i="1"/>
  <c r="BC139" i="1"/>
  <c r="BC140" i="1"/>
  <c r="BC141" i="1"/>
  <c r="BC142" i="1"/>
  <c r="BC143" i="1"/>
  <c r="BC144" i="1"/>
  <c r="BC145" i="1"/>
  <c r="BC146" i="1"/>
  <c r="BC147" i="1"/>
  <c r="BC148" i="1"/>
  <c r="BC149" i="1"/>
  <c r="BC150" i="1"/>
  <c r="BC151" i="1"/>
  <c r="BC152" i="1"/>
  <c r="BC153" i="1"/>
  <c r="BC154" i="1"/>
  <c r="BC155" i="1"/>
  <c r="BC156" i="1"/>
  <c r="BC157" i="1"/>
  <c r="BC158" i="1"/>
  <c r="BC159" i="1"/>
  <c r="BC160" i="1"/>
  <c r="BC161" i="1"/>
  <c r="BC162" i="1"/>
  <c r="BC163" i="1"/>
  <c r="BC164" i="1"/>
  <c r="BC165" i="1"/>
  <c r="BC166" i="1"/>
  <c r="BC167" i="1"/>
  <c r="BC168" i="1"/>
  <c r="BC169" i="1"/>
  <c r="BC170" i="1"/>
  <c r="BC171" i="1"/>
  <c r="BC172" i="1"/>
  <c r="BC173" i="1"/>
  <c r="BC174" i="1"/>
  <c r="BC175" i="1"/>
  <c r="BC176" i="1"/>
  <c r="BC177" i="1"/>
  <c r="BC178" i="1"/>
  <c r="BC179" i="1"/>
  <c r="BC180" i="1"/>
  <c r="BC181" i="1"/>
  <c r="BC182" i="1"/>
  <c r="BC183" i="1"/>
  <c r="BC184" i="1"/>
  <c r="BC185" i="1"/>
  <c r="BC186" i="1"/>
  <c r="BC187" i="1"/>
  <c r="BC188" i="1"/>
  <c r="BC189" i="1"/>
  <c r="BC190" i="1"/>
  <c r="BC191" i="1"/>
  <c r="BC192" i="1"/>
  <c r="BC193" i="1"/>
  <c r="BC194" i="1"/>
  <c r="BC195" i="1"/>
  <c r="BC196" i="1"/>
  <c r="BC197" i="1"/>
  <c r="BC198" i="1"/>
  <c r="BC199" i="1"/>
  <c r="BC200" i="1"/>
  <c r="BC201" i="1"/>
  <c r="BC202" i="1"/>
  <c r="BC203" i="1"/>
  <c r="BC204" i="1"/>
  <c r="BC205" i="1"/>
  <c r="BC206" i="1"/>
  <c r="BC207" i="1"/>
  <c r="BC208" i="1"/>
  <c r="BC209" i="1"/>
  <c r="BC210" i="1"/>
  <c r="BC211" i="1"/>
  <c r="BC212" i="1"/>
  <c r="BC213" i="1"/>
  <c r="BC214" i="1"/>
  <c r="BC215" i="1"/>
  <c r="BC216" i="1"/>
  <c r="BC217" i="1"/>
  <c r="BC218" i="1"/>
  <c r="BC219" i="1"/>
  <c r="BC220" i="1"/>
  <c r="BC221" i="1"/>
  <c r="BC222" i="1"/>
  <c r="BC223" i="1"/>
  <c r="BC224" i="1"/>
  <c r="BC225" i="1"/>
  <c r="BC226" i="1"/>
  <c r="BC227" i="1"/>
  <c r="BC228" i="1"/>
  <c r="BC229" i="1"/>
  <c r="BC230" i="1"/>
  <c r="BC231" i="1"/>
  <c r="BC232" i="1"/>
  <c r="BC233" i="1"/>
  <c r="BC234" i="1"/>
  <c r="BC235" i="1"/>
  <c r="BC236" i="1"/>
  <c r="BC237" i="1"/>
  <c r="BC238" i="1"/>
  <c r="BC239" i="1"/>
  <c r="BC240" i="1"/>
  <c r="BC241" i="1"/>
  <c r="BC242" i="1"/>
  <c r="BC243" i="1"/>
  <c r="BC244" i="1"/>
  <c r="BC245" i="1"/>
  <c r="BC246" i="1"/>
  <c r="BC247" i="1"/>
  <c r="BC248" i="1"/>
  <c r="BC249" i="1"/>
  <c r="BC250" i="1"/>
  <c r="BC251" i="1"/>
  <c r="BC252" i="1"/>
  <c r="BC253" i="1"/>
  <c r="BC254" i="1"/>
  <c r="BC255" i="1"/>
  <c r="BC256" i="1"/>
  <c r="BC257" i="1"/>
  <c r="BC258" i="1"/>
  <c r="BC259" i="1"/>
  <c r="BC260" i="1"/>
  <c r="BC261" i="1"/>
  <c r="BC262" i="1"/>
  <c r="BC263" i="1"/>
  <c r="BC264" i="1"/>
  <c r="BC265" i="1"/>
  <c r="BC266" i="1"/>
  <c r="BC267" i="1"/>
  <c r="BC268" i="1"/>
  <c r="BC269" i="1"/>
  <c r="BC270" i="1"/>
  <c r="BC271" i="1"/>
  <c r="BC272" i="1"/>
  <c r="BC273" i="1"/>
  <c r="BC274" i="1"/>
  <c r="BC275" i="1"/>
  <c r="BC276" i="1"/>
  <c r="BC277" i="1"/>
  <c r="BC278" i="1"/>
  <c r="BC279" i="1"/>
  <c r="BC280" i="1"/>
  <c r="BC281" i="1"/>
  <c r="BC282" i="1"/>
  <c r="BC283" i="1"/>
  <c r="BC284" i="1"/>
  <c r="BC285" i="1"/>
  <c r="BC286" i="1"/>
  <c r="BC287" i="1"/>
  <c r="BC288" i="1"/>
  <c r="BC289" i="1"/>
  <c r="BC290" i="1"/>
  <c r="BC291" i="1"/>
  <c r="BC292" i="1"/>
  <c r="BC293" i="1"/>
  <c r="BC294" i="1"/>
  <c r="BC295" i="1"/>
  <c r="BC296" i="1"/>
  <c r="BC297" i="1"/>
  <c r="BC298" i="1"/>
  <c r="BC299" i="1"/>
  <c r="BC300" i="1"/>
  <c r="BC301" i="1"/>
  <c r="BC302" i="1"/>
  <c r="BC303" i="1"/>
  <c r="BC304" i="1"/>
  <c r="BC305" i="1"/>
  <c r="BC306" i="1"/>
  <c r="BC307" i="1"/>
  <c r="BC308" i="1"/>
  <c r="BC309" i="1"/>
  <c r="BC310" i="1"/>
  <c r="BC311" i="1"/>
  <c r="BC312" i="1"/>
  <c r="BC313" i="1"/>
  <c r="BC314" i="1"/>
  <c r="BC315" i="1"/>
  <c r="BC316" i="1"/>
  <c r="BC317" i="1"/>
  <c r="BC318" i="1"/>
  <c r="BC319" i="1"/>
  <c r="BC320" i="1"/>
  <c r="BC321" i="1"/>
  <c r="BC322" i="1"/>
  <c r="BC323" i="1"/>
  <c r="BC324" i="1"/>
  <c r="BC325" i="1"/>
  <c r="BC326" i="1"/>
  <c r="BC327" i="1"/>
  <c r="BC328" i="1"/>
  <c r="BC329" i="1"/>
  <c r="BC330" i="1"/>
  <c r="BC331" i="1"/>
  <c r="BC332" i="1"/>
  <c r="BC333" i="1"/>
  <c r="BC334" i="1"/>
  <c r="BC335" i="1"/>
  <c r="BC336" i="1"/>
  <c r="BC337" i="1"/>
  <c r="BC338" i="1"/>
  <c r="BC339" i="1"/>
  <c r="BC340" i="1"/>
  <c r="BC341" i="1"/>
  <c r="BC342" i="1"/>
  <c r="BC343" i="1"/>
  <c r="BC344" i="1"/>
  <c r="BC345" i="1"/>
  <c r="BC346" i="1"/>
  <c r="BC347" i="1"/>
  <c r="BC348" i="1"/>
  <c r="BC349" i="1"/>
  <c r="BC350" i="1"/>
  <c r="BC351" i="1"/>
  <c r="BC352" i="1"/>
  <c r="BC353" i="1"/>
  <c r="BC354" i="1"/>
  <c r="BC355" i="1"/>
  <c r="BC356" i="1"/>
  <c r="BC357" i="1"/>
  <c r="BC358" i="1"/>
  <c r="BC359" i="1"/>
  <c r="BC360" i="1"/>
  <c r="BC361" i="1"/>
  <c r="BC362" i="1"/>
  <c r="BC363" i="1"/>
  <c r="BC364" i="1"/>
  <c r="BC365" i="1"/>
  <c r="BC366" i="1"/>
  <c r="BC367" i="1"/>
  <c r="BC368" i="1"/>
  <c r="BC369" i="1"/>
  <c r="BC370" i="1"/>
  <c r="BC371" i="1"/>
  <c r="BC372" i="1"/>
  <c r="BC373" i="1"/>
  <c r="BC374" i="1"/>
  <c r="BC375" i="1"/>
  <c r="BC376" i="1"/>
  <c r="BC377" i="1"/>
  <c r="BC378" i="1"/>
  <c r="BC379" i="1"/>
  <c r="BC380" i="1"/>
  <c r="BC381" i="1"/>
  <c r="BC382" i="1"/>
  <c r="BC383" i="1"/>
  <c r="BC384" i="1"/>
  <c r="BC385" i="1"/>
  <c r="BC386" i="1"/>
  <c r="BC387" i="1"/>
  <c r="BC388" i="1"/>
  <c r="BC389" i="1"/>
  <c r="BC390" i="1"/>
  <c r="BC391" i="1"/>
  <c r="BC392" i="1"/>
  <c r="BC393" i="1"/>
  <c r="BC394" i="1"/>
  <c r="BC395" i="1"/>
  <c r="BC396" i="1"/>
  <c r="BC397" i="1"/>
  <c r="BC398" i="1"/>
  <c r="BC399" i="1"/>
  <c r="BC400" i="1"/>
  <c r="BC401" i="1"/>
  <c r="BC402" i="1"/>
  <c r="BC403" i="1"/>
  <c r="BC404" i="1"/>
  <c r="BC405" i="1"/>
  <c r="BC406" i="1"/>
  <c r="BC407" i="1"/>
  <c r="BC408" i="1"/>
  <c r="BC409" i="1"/>
  <c r="BC410" i="1"/>
  <c r="BC411" i="1"/>
  <c r="BC412" i="1"/>
  <c r="BC413" i="1"/>
  <c r="BC414" i="1"/>
  <c r="BC415" i="1"/>
  <c r="BC416" i="1"/>
  <c r="BC417" i="1"/>
  <c r="BC418" i="1"/>
  <c r="BC419" i="1"/>
  <c r="BC420" i="1"/>
  <c r="BC421" i="1"/>
  <c r="BC422" i="1"/>
  <c r="BC423" i="1"/>
  <c r="BC424" i="1"/>
  <c r="BC425" i="1"/>
  <c r="BC426" i="1"/>
  <c r="BC427" i="1"/>
  <c r="BC428" i="1"/>
  <c r="BC429" i="1"/>
  <c r="BC430" i="1"/>
  <c r="BC431" i="1"/>
  <c r="BC432" i="1"/>
  <c r="BC433" i="1"/>
  <c r="BC434" i="1"/>
  <c r="BC435" i="1"/>
  <c r="BC436" i="1"/>
  <c r="BC437" i="1"/>
  <c r="BC438" i="1"/>
  <c r="BC439" i="1"/>
  <c r="BC440" i="1"/>
  <c r="BC441" i="1"/>
  <c r="BC442" i="1"/>
  <c r="BC443" i="1"/>
  <c r="BC444" i="1"/>
  <c r="BC445" i="1"/>
  <c r="BC446" i="1"/>
  <c r="BC447" i="1"/>
  <c r="BC448" i="1"/>
  <c r="BC449" i="1"/>
  <c r="BC450" i="1"/>
  <c r="BC451" i="1"/>
  <c r="BC452" i="1"/>
  <c r="BC453" i="1"/>
  <c r="BC454" i="1"/>
  <c r="BC455" i="1"/>
  <c r="BC456" i="1"/>
  <c r="BC457" i="1"/>
  <c r="BC458" i="1"/>
  <c r="BC459" i="1"/>
  <c r="BC460" i="1"/>
  <c r="BC461" i="1"/>
  <c r="BC462" i="1"/>
  <c r="BC463" i="1"/>
  <c r="BC464" i="1"/>
  <c r="BC465" i="1"/>
  <c r="BC466" i="1"/>
  <c r="BC467" i="1"/>
  <c r="BC468" i="1"/>
  <c r="BC469" i="1"/>
  <c r="BC470" i="1"/>
  <c r="BC471" i="1"/>
  <c r="BC472" i="1"/>
  <c r="BC473" i="1"/>
  <c r="BC474" i="1"/>
  <c r="BC475" i="1"/>
  <c r="BC476" i="1"/>
  <c r="BC477" i="1"/>
  <c r="BC478" i="1"/>
  <c r="BC479" i="1"/>
  <c r="BC480" i="1"/>
  <c r="BC481" i="1"/>
  <c r="BC482" i="1"/>
  <c r="BC483" i="1"/>
  <c r="BC484" i="1"/>
  <c r="BC485" i="1"/>
  <c r="BC486" i="1"/>
  <c r="BC487" i="1"/>
  <c r="BC488" i="1"/>
  <c r="BC489" i="1"/>
  <c r="BC490" i="1"/>
  <c r="BC491" i="1"/>
  <c r="BC492" i="1"/>
  <c r="BC493" i="1"/>
  <c r="BC494" i="1"/>
  <c r="BC495" i="1"/>
  <c r="BC496" i="1"/>
  <c r="BC497" i="1"/>
  <c r="BC498" i="1"/>
  <c r="BC499" i="1"/>
  <c r="BC500" i="1"/>
  <c r="BC501" i="1"/>
  <c r="BC502" i="1"/>
  <c r="BC503" i="1"/>
  <c r="BC504" i="1"/>
  <c r="BC505" i="1"/>
  <c r="BC506" i="1"/>
  <c r="BC507" i="1"/>
  <c r="BC508" i="1"/>
  <c r="BC509" i="1"/>
  <c r="BC510" i="1"/>
  <c r="BC511" i="1"/>
  <c r="BC512" i="1"/>
  <c r="BC513" i="1"/>
  <c r="BC514" i="1"/>
  <c r="BC515" i="1"/>
  <c r="BC516" i="1"/>
  <c r="BC517" i="1"/>
  <c r="BC518" i="1"/>
  <c r="BC519" i="1"/>
  <c r="BC520" i="1"/>
  <c r="BC521" i="1"/>
  <c r="BC522" i="1"/>
  <c r="BC523" i="1"/>
  <c r="BC524" i="1"/>
  <c r="BC525" i="1"/>
  <c r="BC526" i="1"/>
  <c r="BC527" i="1"/>
  <c r="BC528" i="1"/>
  <c r="BC529" i="1"/>
  <c r="BC530" i="1"/>
  <c r="BC531" i="1"/>
  <c r="BC532" i="1"/>
  <c r="BC533" i="1"/>
  <c r="BC534" i="1"/>
  <c r="BC535" i="1"/>
  <c r="BC536" i="1"/>
  <c r="BC537" i="1"/>
  <c r="BC538" i="1"/>
  <c r="BC539" i="1"/>
  <c r="BC540" i="1"/>
  <c r="BC541" i="1"/>
  <c r="BC542" i="1"/>
  <c r="BC543" i="1"/>
  <c r="BC544" i="1"/>
  <c r="BC545" i="1"/>
  <c r="BC546" i="1"/>
  <c r="BC547" i="1"/>
  <c r="BC548" i="1"/>
  <c r="BC549" i="1"/>
  <c r="BC550" i="1"/>
  <c r="BC551" i="1"/>
  <c r="BC552" i="1"/>
  <c r="BC553" i="1"/>
  <c r="BC554" i="1"/>
  <c r="BC555" i="1"/>
  <c r="BC556" i="1"/>
  <c r="BC557" i="1"/>
  <c r="BC558" i="1"/>
  <c r="BC559" i="1"/>
  <c r="BC560" i="1"/>
  <c r="BC561" i="1"/>
  <c r="BC562" i="1"/>
  <c r="BC563" i="1"/>
  <c r="BC564" i="1"/>
  <c r="BC565" i="1"/>
  <c r="BC566" i="1"/>
  <c r="BC567" i="1"/>
  <c r="BC568" i="1"/>
  <c r="BC569" i="1"/>
  <c r="BC570" i="1"/>
  <c r="BC571" i="1"/>
  <c r="BC572" i="1"/>
  <c r="BC573" i="1"/>
  <c r="BC574" i="1"/>
  <c r="BC575" i="1"/>
  <c r="BC576" i="1"/>
  <c r="BC577" i="1"/>
  <c r="BC578" i="1"/>
  <c r="BC579" i="1"/>
  <c r="BC580" i="1"/>
  <c r="BC581" i="1"/>
  <c r="BC582" i="1"/>
  <c r="BC583" i="1"/>
  <c r="BC584" i="1"/>
  <c r="BC585" i="1"/>
  <c r="BC586" i="1"/>
  <c r="BC587" i="1"/>
  <c r="BC588" i="1"/>
  <c r="BC589" i="1"/>
  <c r="BC590" i="1"/>
  <c r="BC591" i="1"/>
  <c r="BC592" i="1"/>
  <c r="BC593" i="1"/>
  <c r="BC594" i="1"/>
  <c r="BC595" i="1"/>
  <c r="BC596" i="1"/>
  <c r="BC597" i="1"/>
  <c r="BC598" i="1"/>
  <c r="BC599" i="1"/>
  <c r="BC600" i="1"/>
  <c r="BC601" i="1"/>
  <c r="BC602" i="1"/>
  <c r="BC603" i="1"/>
  <c r="BC604" i="1"/>
  <c r="BC605" i="1"/>
  <c r="BC606" i="1"/>
  <c r="BC607" i="1"/>
  <c r="BC608" i="1"/>
  <c r="BC609" i="1"/>
  <c r="BC610" i="1"/>
  <c r="BC611" i="1"/>
  <c r="BC612" i="1"/>
  <c r="BC613" i="1"/>
  <c r="BC614" i="1"/>
  <c r="BC615" i="1"/>
  <c r="BC616" i="1"/>
  <c r="BC617" i="1"/>
  <c r="BC618" i="1"/>
  <c r="BC619" i="1"/>
  <c r="BC620" i="1"/>
  <c r="BC621" i="1"/>
  <c r="BC622" i="1"/>
  <c r="BC623" i="1"/>
  <c r="BC624" i="1"/>
  <c r="BC625" i="1"/>
  <c r="BC626" i="1"/>
  <c r="BC627" i="1"/>
  <c r="BC628" i="1"/>
  <c r="BC629" i="1"/>
  <c r="BC630" i="1"/>
  <c r="BC631" i="1"/>
  <c r="BC632" i="1"/>
  <c r="BC633" i="1"/>
  <c r="BC634" i="1"/>
  <c r="BC635" i="1"/>
  <c r="BC636" i="1"/>
  <c r="BC637" i="1"/>
  <c r="BC638" i="1"/>
  <c r="BC639" i="1"/>
  <c r="BC640" i="1"/>
  <c r="BC641" i="1"/>
  <c r="BC642" i="1"/>
  <c r="BC643" i="1"/>
  <c r="BC644" i="1"/>
  <c r="BC645" i="1"/>
  <c r="BC646" i="1"/>
  <c r="BC647" i="1"/>
  <c r="BC648" i="1"/>
  <c r="BC649" i="1"/>
  <c r="BC650" i="1"/>
  <c r="BC651" i="1"/>
  <c r="BC652" i="1"/>
  <c r="BC653" i="1"/>
  <c r="BC654" i="1"/>
  <c r="BC655" i="1"/>
  <c r="BC656" i="1"/>
  <c r="BC657" i="1"/>
  <c r="BC658" i="1"/>
  <c r="BC659" i="1"/>
  <c r="BC660" i="1"/>
  <c r="BC661" i="1"/>
  <c r="BC662" i="1"/>
  <c r="BC663" i="1"/>
  <c r="BC664" i="1"/>
  <c r="BC665" i="1"/>
  <c r="BC666" i="1"/>
  <c r="BC667" i="1"/>
  <c r="BC668" i="1"/>
  <c r="BC669" i="1"/>
  <c r="BC670" i="1"/>
  <c r="BC671" i="1"/>
  <c r="BC672" i="1"/>
  <c r="BC673" i="1"/>
  <c r="BC674" i="1"/>
  <c r="BC675" i="1"/>
  <c r="BC676" i="1"/>
  <c r="BC677" i="1"/>
  <c r="BC678" i="1"/>
  <c r="BC679" i="1"/>
  <c r="BC680" i="1"/>
  <c r="BC681" i="1"/>
  <c r="BC682" i="1"/>
  <c r="BC683" i="1"/>
  <c r="BC684" i="1"/>
  <c r="BC685" i="1"/>
  <c r="BC686" i="1"/>
  <c r="BC687" i="1"/>
  <c r="BC688" i="1"/>
  <c r="BC689" i="1"/>
  <c r="BC690" i="1"/>
  <c r="BC691" i="1"/>
  <c r="BC692" i="1"/>
  <c r="BC693" i="1"/>
  <c r="BC694" i="1"/>
  <c r="BC695" i="1"/>
  <c r="BC696" i="1"/>
  <c r="BC697" i="1"/>
  <c r="BC698" i="1"/>
  <c r="BC699" i="1"/>
  <c r="BC700" i="1"/>
  <c r="BC701" i="1"/>
  <c r="BC702" i="1"/>
  <c r="BC703" i="1"/>
  <c r="BC704" i="1"/>
  <c r="BC705" i="1"/>
  <c r="BC706" i="1"/>
  <c r="BC707" i="1"/>
  <c r="BC708" i="1"/>
  <c r="BC709" i="1"/>
  <c r="BC710" i="1"/>
  <c r="BC711" i="1"/>
  <c r="BC712" i="1"/>
  <c r="BC713" i="1"/>
  <c r="BC714" i="1"/>
  <c r="BC715" i="1"/>
  <c r="BC716" i="1"/>
  <c r="BC717" i="1"/>
  <c r="BC718" i="1"/>
  <c r="BC719" i="1"/>
  <c r="BC720" i="1"/>
  <c r="BC721" i="1"/>
  <c r="BC722" i="1"/>
  <c r="BC723" i="1"/>
  <c r="BC724" i="1"/>
  <c r="BC725" i="1"/>
  <c r="BC726" i="1"/>
  <c r="BC727" i="1"/>
  <c r="BC728" i="1"/>
  <c r="BC729" i="1"/>
  <c r="BC730" i="1"/>
  <c r="BC731" i="1"/>
  <c r="BC732" i="1"/>
  <c r="BC733" i="1"/>
  <c r="BC734" i="1"/>
  <c r="BC735" i="1"/>
  <c r="BC736" i="1"/>
  <c r="BC737" i="1"/>
  <c r="BC738" i="1"/>
  <c r="BC739" i="1"/>
  <c r="BC740" i="1"/>
  <c r="BC741" i="1"/>
  <c r="BC742" i="1"/>
  <c r="BC743" i="1"/>
  <c r="BC744" i="1"/>
  <c r="BC745" i="1"/>
  <c r="BC746" i="1"/>
  <c r="BC747" i="1"/>
  <c r="BC748" i="1"/>
  <c r="BC749" i="1"/>
  <c r="BC750" i="1"/>
  <c r="BC751" i="1"/>
  <c r="BC752" i="1"/>
  <c r="BC753" i="1"/>
  <c r="BC754" i="1"/>
  <c r="BC755" i="1"/>
  <c r="BC756" i="1"/>
  <c r="BC757" i="1"/>
  <c r="BC758" i="1"/>
  <c r="BC759" i="1"/>
  <c r="BC760" i="1"/>
  <c r="BC761" i="1"/>
  <c r="BC762" i="1"/>
  <c r="BC763" i="1"/>
  <c r="BC764" i="1"/>
  <c r="BC765" i="1"/>
  <c r="BC766" i="1"/>
  <c r="BC767" i="1"/>
  <c r="BC768" i="1"/>
  <c r="BC769" i="1"/>
  <c r="BC770" i="1"/>
  <c r="BC771" i="1"/>
  <c r="BC772" i="1"/>
  <c r="BC773" i="1"/>
  <c r="BC774" i="1"/>
  <c r="BC775" i="1"/>
  <c r="BC776" i="1"/>
  <c r="BC777" i="1"/>
  <c r="BC778" i="1"/>
  <c r="BC779" i="1"/>
  <c r="BC780" i="1"/>
  <c r="BC781" i="1"/>
  <c r="BC782" i="1"/>
  <c r="BC783" i="1"/>
  <c r="BC784" i="1"/>
  <c r="BC785" i="1"/>
  <c r="BC786" i="1"/>
  <c r="BC787" i="1"/>
  <c r="BC788" i="1"/>
  <c r="BC789" i="1"/>
  <c r="BC790" i="1"/>
  <c r="BC791" i="1"/>
  <c r="BC792" i="1"/>
  <c r="BC793" i="1"/>
  <c r="BC794" i="1"/>
  <c r="BC795" i="1"/>
  <c r="BC796" i="1"/>
  <c r="BC797" i="1"/>
  <c r="BC798" i="1"/>
  <c r="BC799" i="1"/>
  <c r="BC800" i="1"/>
  <c r="BC801" i="1"/>
  <c r="BC802" i="1"/>
  <c r="BC803" i="1"/>
  <c r="BC804" i="1"/>
  <c r="BC805" i="1"/>
  <c r="BC806" i="1"/>
  <c r="BC807" i="1"/>
  <c r="BC808" i="1"/>
  <c r="BC809" i="1"/>
  <c r="BC810" i="1"/>
  <c r="BC811" i="1"/>
  <c r="BC812" i="1"/>
  <c r="BC813" i="1"/>
  <c r="BC814" i="1"/>
  <c r="BC815" i="1"/>
  <c r="BC816" i="1"/>
  <c r="BC817" i="1"/>
  <c r="BC818" i="1"/>
  <c r="BC819" i="1"/>
  <c r="BC820" i="1"/>
  <c r="BC821" i="1"/>
  <c r="BC822" i="1"/>
  <c r="BC823" i="1"/>
  <c r="BC824" i="1"/>
  <c r="BC825" i="1"/>
  <c r="BC826" i="1"/>
  <c r="BC827" i="1"/>
  <c r="BC828" i="1"/>
  <c r="BC829" i="1"/>
  <c r="BC830" i="1"/>
  <c r="BC831" i="1"/>
  <c r="BC832" i="1"/>
  <c r="BC833" i="1"/>
  <c r="BC834" i="1"/>
  <c r="BC835" i="1"/>
  <c r="BC836" i="1"/>
  <c r="BC837" i="1"/>
  <c r="BC838" i="1"/>
  <c r="BC839" i="1"/>
  <c r="BC840" i="1"/>
  <c r="BC841" i="1"/>
  <c r="BC842" i="1"/>
  <c r="BC843" i="1"/>
  <c r="BC844" i="1"/>
  <c r="BC845" i="1"/>
  <c r="BC846" i="1"/>
  <c r="BC847" i="1"/>
  <c r="BC848" i="1"/>
  <c r="BC849" i="1"/>
  <c r="BC850" i="1"/>
  <c r="BC851" i="1"/>
  <c r="BC852" i="1"/>
  <c r="BC853" i="1"/>
  <c r="BC854" i="1"/>
  <c r="BC855" i="1"/>
  <c r="BC856" i="1"/>
  <c r="BC857" i="1"/>
  <c r="BC858" i="1"/>
  <c r="BC859" i="1"/>
  <c r="BC860" i="1"/>
  <c r="BC861" i="1"/>
  <c r="BC862" i="1"/>
  <c r="BC863" i="1"/>
  <c r="BC864" i="1"/>
  <c r="BC865" i="1"/>
  <c r="BC866" i="1"/>
  <c r="BC867" i="1"/>
  <c r="BC868" i="1"/>
  <c r="BC869" i="1"/>
  <c r="BC870" i="1"/>
  <c r="BC871" i="1"/>
  <c r="BC872" i="1"/>
  <c r="BC873" i="1"/>
  <c r="BC874" i="1"/>
  <c r="BC875" i="1"/>
  <c r="BC876" i="1"/>
  <c r="BC877" i="1"/>
  <c r="BC878" i="1"/>
  <c r="BC879" i="1"/>
  <c r="BC880" i="1"/>
  <c r="BC881" i="1"/>
  <c r="BC882" i="1"/>
  <c r="BC883" i="1"/>
  <c r="BC884" i="1"/>
  <c r="BC885" i="1"/>
  <c r="BC886" i="1"/>
  <c r="BC887" i="1"/>
  <c r="BC888" i="1"/>
  <c r="BC889" i="1"/>
  <c r="BC890" i="1"/>
  <c r="BC891" i="1"/>
  <c r="BC892" i="1"/>
  <c r="BC893" i="1"/>
  <c r="BC894" i="1"/>
  <c r="BC895" i="1"/>
  <c r="BC896" i="1"/>
  <c r="BC897" i="1"/>
  <c r="BC898" i="1"/>
  <c r="BC899" i="1"/>
  <c r="BC900" i="1"/>
  <c r="BC901" i="1"/>
  <c r="BC902" i="1"/>
  <c r="BC903" i="1"/>
  <c r="BC904" i="1"/>
  <c r="BC905" i="1"/>
  <c r="BC906" i="1"/>
  <c r="BC907" i="1"/>
  <c r="BC908" i="1"/>
  <c r="BC909" i="1"/>
  <c r="BC910" i="1"/>
  <c r="BC911" i="1"/>
  <c r="BC912" i="1"/>
  <c r="BC913" i="1"/>
  <c r="BC914" i="1"/>
  <c r="BC915" i="1"/>
  <c r="BC916" i="1"/>
  <c r="BC917" i="1"/>
  <c r="BC918" i="1"/>
  <c r="BC919" i="1"/>
  <c r="BC920" i="1"/>
  <c r="BC921" i="1"/>
  <c r="BC922" i="1"/>
  <c r="BC923" i="1"/>
  <c r="BC924" i="1"/>
  <c r="BC925" i="1"/>
  <c r="BC926" i="1"/>
  <c r="BC927" i="1"/>
  <c r="BC928" i="1"/>
  <c r="BC929" i="1"/>
  <c r="BC930" i="1"/>
  <c r="BC931" i="1"/>
  <c r="BC932" i="1"/>
  <c r="BC933" i="1"/>
  <c r="BC934" i="1"/>
  <c r="BC935" i="1"/>
  <c r="BC936" i="1"/>
  <c r="BC937" i="1"/>
  <c r="BC938" i="1"/>
  <c r="BC939" i="1"/>
  <c r="BC940" i="1"/>
  <c r="BC941" i="1"/>
  <c r="BC942" i="1"/>
  <c r="BC943" i="1"/>
  <c r="BC944" i="1"/>
  <c r="BC945" i="1"/>
  <c r="BC946" i="1"/>
  <c r="BC947" i="1"/>
  <c r="BC948" i="1"/>
  <c r="BC949" i="1"/>
  <c r="BC950" i="1"/>
  <c r="BC951" i="1"/>
  <c r="BC952" i="1"/>
  <c r="BC953" i="1"/>
  <c r="BC954" i="1"/>
  <c r="BC955" i="1"/>
  <c r="BC956" i="1"/>
  <c r="BC957" i="1"/>
  <c r="BC958" i="1"/>
  <c r="BC959" i="1"/>
  <c r="BC960" i="1"/>
  <c r="BC961" i="1"/>
  <c r="BC962" i="1"/>
  <c r="BC963" i="1"/>
  <c r="BC964" i="1"/>
  <c r="BC965" i="1"/>
  <c r="BC966" i="1"/>
  <c r="BC967" i="1"/>
  <c r="BC968" i="1"/>
  <c r="BC969" i="1"/>
  <c r="BC970" i="1"/>
  <c r="BC971" i="1"/>
  <c r="BC972" i="1"/>
  <c r="BC973" i="1"/>
  <c r="BC974" i="1"/>
  <c r="BC975" i="1"/>
  <c r="BC976" i="1"/>
  <c r="BC977" i="1"/>
  <c r="BC978" i="1"/>
  <c r="BC979" i="1"/>
  <c r="BC980" i="1"/>
  <c r="BC981" i="1"/>
  <c r="BC982" i="1"/>
  <c r="BC983" i="1"/>
  <c r="BC984" i="1"/>
  <c r="BC985" i="1"/>
  <c r="BC986" i="1"/>
  <c r="BC987" i="1"/>
  <c r="BC988" i="1"/>
  <c r="BC989" i="1"/>
  <c r="BC990" i="1"/>
  <c r="BC991" i="1"/>
  <c r="BC992" i="1"/>
  <c r="BC993" i="1"/>
  <c r="BC994" i="1"/>
  <c r="BC995" i="1"/>
  <c r="BC996" i="1"/>
  <c r="BC997" i="1"/>
  <c r="BC998" i="1"/>
  <c r="BC999" i="1"/>
  <c r="BC1000" i="1"/>
  <c r="BC1001" i="1"/>
  <c r="BC1002" i="1"/>
  <c r="BC1003" i="1"/>
  <c r="BC1004" i="1"/>
  <c r="BC1005" i="1"/>
  <c r="BC1006" i="1"/>
  <c r="BC1007" i="1"/>
  <c r="BC1008" i="1"/>
  <c r="BC1009" i="1"/>
  <c r="BC1010" i="1"/>
  <c r="BC1011" i="1"/>
  <c r="BC1012" i="1"/>
  <c r="BC1013" i="1"/>
  <c r="BC1014" i="1"/>
  <c r="BC1015" i="1"/>
  <c r="BC1016" i="1"/>
  <c r="BC1017" i="1"/>
  <c r="BC1018" i="1"/>
  <c r="BC1019" i="1"/>
  <c r="BC1020" i="1"/>
  <c r="BC1021" i="1"/>
  <c r="BC1022" i="1"/>
  <c r="BC1023" i="1"/>
  <c r="BC1024" i="1"/>
  <c r="BC1025" i="1"/>
  <c r="BC1026" i="1"/>
  <c r="BC1027" i="1"/>
  <c r="BC1028" i="1"/>
  <c r="BC1029" i="1"/>
  <c r="BC1030" i="1"/>
  <c r="BC1031" i="1"/>
  <c r="BC1032" i="1"/>
  <c r="BC1033" i="1"/>
  <c r="BC1034" i="1"/>
  <c r="BC1035" i="1"/>
  <c r="BC1036" i="1"/>
  <c r="BC1037" i="1"/>
  <c r="BC1038" i="1"/>
  <c r="BC1039" i="1"/>
  <c r="BC1040" i="1"/>
  <c r="BC1041" i="1"/>
  <c r="BC1042" i="1"/>
  <c r="BC1043" i="1"/>
  <c r="BC1044" i="1"/>
  <c r="BC1045" i="1"/>
  <c r="BC1046" i="1"/>
  <c r="BC1047" i="1"/>
  <c r="BC1048" i="1"/>
  <c r="BC1049" i="1"/>
  <c r="BC1050" i="1"/>
  <c r="BC1051" i="1"/>
  <c r="BC1052" i="1"/>
  <c r="BC1053" i="1"/>
  <c r="BC1054" i="1"/>
  <c r="BC1055" i="1"/>
  <c r="BC1056" i="1"/>
  <c r="BC1057" i="1"/>
  <c r="BC1058" i="1"/>
  <c r="BC1059" i="1"/>
  <c r="BC1060" i="1"/>
  <c r="BC1061" i="1"/>
  <c r="BC1062" i="1"/>
  <c r="BC1063" i="1"/>
  <c r="BC1064" i="1"/>
  <c r="BC1065" i="1"/>
  <c r="BC1066" i="1"/>
  <c r="BC1067" i="1"/>
  <c r="BC1068" i="1"/>
  <c r="BC1069" i="1"/>
  <c r="BC1070" i="1"/>
  <c r="BC1071" i="1"/>
  <c r="BC1072" i="1"/>
  <c r="BC1073" i="1"/>
  <c r="BC1074" i="1"/>
  <c r="BC1075" i="1"/>
  <c r="BC1076" i="1"/>
  <c r="BC1077" i="1"/>
  <c r="BC1078" i="1"/>
  <c r="BC1079" i="1"/>
  <c r="BC1080" i="1"/>
  <c r="BC1081" i="1"/>
  <c r="BC1082" i="1"/>
  <c r="BC1083" i="1"/>
  <c r="BC1084" i="1"/>
  <c r="BC1085" i="1"/>
  <c r="BC1086" i="1"/>
  <c r="BC1087" i="1"/>
  <c r="BC1088" i="1"/>
  <c r="BC1089" i="1"/>
  <c r="BC1090" i="1"/>
  <c r="BC1091" i="1"/>
  <c r="BC1092" i="1"/>
  <c r="BC1093" i="1"/>
  <c r="BC1094" i="1"/>
  <c r="BC1095" i="1"/>
  <c r="BC1096" i="1"/>
  <c r="BC1097" i="1"/>
  <c r="BC1098" i="1"/>
  <c r="BC1099" i="1"/>
  <c r="BC1100" i="1"/>
  <c r="BC1101" i="1"/>
  <c r="BC1102" i="1"/>
  <c r="BC1103" i="1"/>
  <c r="BC1104" i="1"/>
  <c r="BC1105" i="1"/>
  <c r="BC1106" i="1"/>
  <c r="BC1107" i="1"/>
  <c r="BC1108" i="1"/>
  <c r="BC1109" i="1"/>
  <c r="BC1110" i="1"/>
  <c r="BC1111" i="1"/>
  <c r="BC1112" i="1"/>
  <c r="BC1113" i="1"/>
  <c r="BC1114" i="1"/>
  <c r="BC1115" i="1"/>
  <c r="BC1116" i="1"/>
  <c r="BC1117" i="1"/>
  <c r="BC1118" i="1"/>
  <c r="BC1119" i="1"/>
  <c r="BC1120" i="1"/>
  <c r="BC1121" i="1"/>
  <c r="BC1122" i="1"/>
  <c r="BC1123" i="1"/>
  <c r="BC1124" i="1"/>
  <c r="BC1125" i="1"/>
  <c r="BC1126" i="1"/>
  <c r="BC1127" i="1"/>
  <c r="BC1128" i="1"/>
  <c r="BC1129" i="1"/>
  <c r="BC1130" i="1"/>
  <c r="BC1131" i="1"/>
  <c r="BC1132" i="1"/>
  <c r="BC1133" i="1"/>
  <c r="BC1134" i="1"/>
  <c r="BC1135" i="1"/>
  <c r="BC1136" i="1"/>
  <c r="BC1137" i="1"/>
  <c r="BC1138" i="1"/>
  <c r="BC1139" i="1"/>
  <c r="BC1140" i="1"/>
  <c r="BC1141" i="1"/>
  <c r="BC1142" i="1"/>
  <c r="BC1143" i="1"/>
  <c r="BC1144" i="1"/>
  <c r="BC1145" i="1"/>
  <c r="BC1146" i="1"/>
  <c r="BC1147" i="1"/>
  <c r="BC1148" i="1"/>
  <c r="BC1149" i="1"/>
  <c r="BC1150" i="1"/>
  <c r="BC1151" i="1"/>
  <c r="BC1152" i="1"/>
  <c r="BC1153" i="1"/>
  <c r="BC1154" i="1"/>
  <c r="BC1155" i="1"/>
  <c r="BC1156" i="1"/>
  <c r="BC1157" i="1"/>
  <c r="BC1158" i="1"/>
  <c r="BC1159" i="1"/>
  <c r="BC1160" i="1"/>
  <c r="BC1161" i="1"/>
  <c r="BC1162" i="1"/>
  <c r="BC1163" i="1"/>
  <c r="BC1164" i="1"/>
  <c r="BC1165" i="1"/>
  <c r="BC1166" i="1"/>
  <c r="BC1167" i="1"/>
  <c r="BC1168" i="1"/>
  <c r="BC1169" i="1"/>
  <c r="BC1170" i="1"/>
  <c r="BC1171" i="1"/>
  <c r="BC1172" i="1"/>
  <c r="BC1173" i="1"/>
  <c r="BC1174" i="1"/>
  <c r="BC1175" i="1"/>
  <c r="BC1176" i="1"/>
  <c r="BC1177" i="1"/>
  <c r="BC1178" i="1"/>
  <c r="BC1179" i="1"/>
  <c r="BC1180" i="1"/>
  <c r="BC1181" i="1"/>
  <c r="BC1182" i="1"/>
  <c r="BC1183" i="1"/>
  <c r="BC1184" i="1"/>
  <c r="BC1185" i="1"/>
  <c r="BC1186" i="1"/>
  <c r="BC1187" i="1"/>
  <c r="BC1188" i="1"/>
  <c r="BC1189" i="1"/>
  <c r="BC1190" i="1"/>
  <c r="BC1191" i="1"/>
  <c r="BC1192" i="1"/>
  <c r="BC1193" i="1"/>
  <c r="BC1194" i="1"/>
  <c r="BC1195" i="1"/>
  <c r="BC1196" i="1"/>
  <c r="BC1197" i="1"/>
  <c r="BC1198" i="1"/>
  <c r="BC1199" i="1"/>
  <c r="BC1200" i="1"/>
  <c r="BC1201" i="1"/>
  <c r="BC1202" i="1"/>
  <c r="BC1203" i="1"/>
  <c r="BC1204" i="1"/>
  <c r="BC1205" i="1"/>
  <c r="BC1206" i="1"/>
  <c r="BC1207" i="1"/>
  <c r="BC1208" i="1"/>
  <c r="BC1209" i="1"/>
  <c r="BC1210" i="1"/>
  <c r="BC1211" i="1"/>
  <c r="BC1212" i="1"/>
  <c r="BC1213" i="1"/>
  <c r="BC1214" i="1"/>
  <c r="BC1215" i="1"/>
  <c r="BC1216" i="1"/>
  <c r="BC1217" i="1"/>
  <c r="BC1218" i="1"/>
  <c r="BC1219" i="1"/>
  <c r="BC1220" i="1"/>
  <c r="BC1221" i="1"/>
  <c r="BC1222" i="1"/>
  <c r="BC1223" i="1"/>
  <c r="BC1224" i="1"/>
  <c r="BC1225" i="1"/>
  <c r="BC1226" i="1"/>
  <c r="BC1227" i="1"/>
  <c r="BC1228" i="1"/>
  <c r="BC1229" i="1"/>
  <c r="BC1230" i="1"/>
  <c r="BC1231" i="1"/>
  <c r="BC1232" i="1"/>
  <c r="BC1233" i="1"/>
  <c r="BC1234" i="1"/>
  <c r="BC1235" i="1"/>
  <c r="BC1236" i="1"/>
  <c r="BC1237" i="1"/>
  <c r="BC1238" i="1"/>
  <c r="BC1239" i="1"/>
  <c r="BC1240" i="1"/>
  <c r="BC1241" i="1"/>
  <c r="BC1242" i="1"/>
  <c r="BC1243" i="1"/>
  <c r="BC1244" i="1"/>
  <c r="BC1245" i="1"/>
  <c r="BC1246" i="1"/>
  <c r="BC1247" i="1"/>
  <c r="BC1248" i="1"/>
  <c r="BC1249" i="1"/>
  <c r="BC1250" i="1"/>
  <c r="BC1251" i="1"/>
  <c r="BC1252" i="1"/>
  <c r="BC1253" i="1"/>
  <c r="BC1254" i="1"/>
  <c r="BC1255" i="1"/>
  <c r="BC1256" i="1"/>
  <c r="BC1257" i="1"/>
  <c r="BC1258" i="1"/>
  <c r="BC1259" i="1"/>
  <c r="BC1260" i="1"/>
  <c r="BC1261" i="1"/>
  <c r="BC1262" i="1"/>
  <c r="BC1263" i="1"/>
  <c r="BC1264" i="1"/>
  <c r="BC1265" i="1"/>
  <c r="BC1266" i="1"/>
  <c r="BC1267" i="1"/>
  <c r="BC1268" i="1"/>
  <c r="BC1269" i="1"/>
  <c r="BC1270" i="1"/>
  <c r="BC1271" i="1"/>
  <c r="BC1272" i="1"/>
  <c r="BC1273" i="1"/>
  <c r="BC1274" i="1"/>
  <c r="BC1275" i="1"/>
  <c r="BC1276" i="1"/>
  <c r="BC1277" i="1"/>
  <c r="BC1278" i="1"/>
  <c r="BC1279" i="1"/>
  <c r="BC1280" i="1"/>
  <c r="BC1281" i="1"/>
  <c r="BC1282" i="1"/>
  <c r="BC1283" i="1"/>
  <c r="BC1284" i="1"/>
  <c r="BC1285" i="1"/>
  <c r="BC1286" i="1"/>
  <c r="BC1287" i="1"/>
  <c r="BC1288" i="1"/>
  <c r="BC1289" i="1"/>
  <c r="BC1290" i="1"/>
  <c r="BC1291" i="1"/>
  <c r="BC1292" i="1"/>
  <c r="BC1293" i="1"/>
  <c r="BC1294" i="1"/>
  <c r="BC1295" i="1"/>
  <c r="BC1296" i="1"/>
  <c r="BC1297" i="1"/>
  <c r="BC1298" i="1"/>
  <c r="BC1299" i="1"/>
  <c r="BC1300" i="1"/>
  <c r="BC1301" i="1"/>
  <c r="BC1302" i="1"/>
  <c r="BC1303" i="1"/>
  <c r="BC1304" i="1"/>
  <c r="BC1305" i="1"/>
  <c r="BC1306" i="1"/>
  <c r="BC1307" i="1"/>
  <c r="BC1308" i="1"/>
  <c r="BC1309" i="1"/>
  <c r="BC1310" i="1"/>
  <c r="BC1311" i="1"/>
  <c r="BC1312" i="1"/>
  <c r="BC1313" i="1"/>
  <c r="BC1314" i="1"/>
  <c r="BC1315" i="1"/>
  <c r="BC1316" i="1"/>
  <c r="BC1317" i="1"/>
  <c r="BC1318" i="1"/>
  <c r="BC1319" i="1"/>
  <c r="BC1320" i="1"/>
  <c r="BC1321" i="1"/>
  <c r="BC1322" i="1"/>
  <c r="BC1323" i="1"/>
  <c r="BC1324" i="1"/>
  <c r="BC1325" i="1"/>
  <c r="BC1326" i="1"/>
  <c r="BC1327" i="1"/>
  <c r="BC1328" i="1"/>
  <c r="BC1329" i="1"/>
  <c r="BC1330" i="1"/>
  <c r="BC1331" i="1"/>
  <c r="BC1332" i="1"/>
  <c r="BC1333" i="1"/>
  <c r="BC1334" i="1"/>
  <c r="BC1335" i="1"/>
  <c r="BC1336" i="1"/>
  <c r="BC1337" i="1"/>
  <c r="BC1338" i="1"/>
  <c r="BC1339" i="1"/>
  <c r="BC1340" i="1"/>
  <c r="BC1341" i="1"/>
  <c r="BC1342" i="1"/>
  <c r="BC1343" i="1"/>
  <c r="BC1344" i="1"/>
  <c r="BC1345" i="1"/>
  <c r="BC1346" i="1"/>
  <c r="BC1347" i="1"/>
  <c r="BC1348" i="1"/>
  <c r="BC1349" i="1"/>
  <c r="BC1350" i="1"/>
  <c r="BC1351" i="1"/>
  <c r="BC1352" i="1"/>
  <c r="BC1353" i="1"/>
  <c r="BC1354" i="1"/>
  <c r="BC1355" i="1"/>
  <c r="BC1356" i="1"/>
  <c r="BC1357" i="1"/>
  <c r="BC1358" i="1"/>
  <c r="BC1359" i="1"/>
  <c r="BC1360" i="1"/>
  <c r="BC1361" i="1"/>
  <c r="BC1362" i="1"/>
  <c r="BC1363" i="1"/>
  <c r="BC1364" i="1"/>
  <c r="BC1365" i="1"/>
  <c r="BC1366" i="1"/>
  <c r="BC1367" i="1"/>
  <c r="BC1368" i="1"/>
  <c r="BC1369" i="1"/>
  <c r="BC1370" i="1"/>
  <c r="BC1371" i="1"/>
  <c r="BC1372" i="1"/>
  <c r="BC1373" i="1"/>
  <c r="BC1374" i="1"/>
  <c r="BC1375" i="1"/>
  <c r="BC1376" i="1"/>
  <c r="BC1377" i="1"/>
  <c r="BC1378" i="1"/>
  <c r="BC1379" i="1"/>
  <c r="BC1380" i="1"/>
  <c r="BC1381" i="1"/>
  <c r="BC1382" i="1"/>
  <c r="BC1383" i="1"/>
  <c r="BC1384" i="1"/>
  <c r="BC1385" i="1"/>
  <c r="BC1386" i="1"/>
  <c r="BC1387" i="1"/>
  <c r="BC1388" i="1"/>
  <c r="BC1389" i="1"/>
  <c r="BC1390" i="1"/>
  <c r="BC1391" i="1"/>
  <c r="BC1392" i="1"/>
  <c r="BC1393" i="1"/>
  <c r="BC1394" i="1"/>
  <c r="BC1395" i="1"/>
  <c r="BC1396" i="1"/>
  <c r="BC1397" i="1"/>
  <c r="BC1398" i="1"/>
  <c r="BC1399" i="1"/>
  <c r="BC1400" i="1"/>
  <c r="BC1401" i="1"/>
  <c r="BC1402" i="1"/>
  <c r="BC1403" i="1"/>
  <c r="BC1404" i="1"/>
  <c r="BC1405" i="1"/>
  <c r="BC1406" i="1"/>
  <c r="BC1407" i="1"/>
  <c r="BC1408" i="1"/>
  <c r="BC1409" i="1"/>
  <c r="BC1410" i="1"/>
  <c r="BC1411" i="1"/>
  <c r="BC1412" i="1"/>
  <c r="BC1413" i="1"/>
  <c r="BC1414" i="1"/>
  <c r="BC1415" i="1"/>
  <c r="BC1416" i="1"/>
  <c r="BC1417" i="1"/>
  <c r="BC1418" i="1"/>
  <c r="BC1419" i="1"/>
  <c r="BC1420" i="1"/>
  <c r="BC1421" i="1"/>
  <c r="BC1422" i="1"/>
  <c r="BC1423" i="1"/>
  <c r="BC1424" i="1"/>
  <c r="BC1425" i="1"/>
  <c r="BC1426" i="1"/>
  <c r="BC1427" i="1"/>
  <c r="BC1428" i="1"/>
  <c r="BC1429" i="1"/>
  <c r="BC1430" i="1"/>
  <c r="BC1431" i="1"/>
  <c r="BC1432" i="1"/>
  <c r="BC1433" i="1"/>
  <c r="BC1434" i="1"/>
  <c r="BC1435" i="1"/>
  <c r="BC1436" i="1"/>
  <c r="BC1437" i="1"/>
  <c r="BC1438" i="1"/>
  <c r="BC1439" i="1"/>
  <c r="BC1440" i="1"/>
  <c r="BC1441" i="1"/>
  <c r="BC1442" i="1"/>
  <c r="BC1443" i="1"/>
  <c r="BC1444" i="1"/>
  <c r="BC1445" i="1"/>
  <c r="BC1446" i="1"/>
  <c r="BC1447" i="1"/>
  <c r="BC1448" i="1"/>
  <c r="BC1449" i="1"/>
  <c r="BC1450" i="1"/>
  <c r="BC1451" i="1"/>
  <c r="BC1452" i="1"/>
  <c r="BC1453" i="1"/>
  <c r="BC1454" i="1"/>
  <c r="BC1455" i="1"/>
  <c r="BC1456" i="1"/>
  <c r="BC1457" i="1"/>
  <c r="BC1458" i="1"/>
  <c r="BC1459" i="1"/>
  <c r="BC1460" i="1"/>
  <c r="BC1461" i="1"/>
  <c r="BC1462" i="1"/>
  <c r="BC1463" i="1"/>
  <c r="BC1464" i="1"/>
  <c r="BC1465" i="1"/>
  <c r="BC1466" i="1"/>
  <c r="BC1467" i="1"/>
  <c r="BC1468" i="1"/>
  <c r="BC1469" i="1"/>
  <c r="BC1470" i="1"/>
  <c r="BC1471" i="1"/>
  <c r="BC1472" i="1"/>
  <c r="BC1473" i="1"/>
  <c r="BC1474" i="1"/>
  <c r="BC1475" i="1"/>
  <c r="BC1476" i="1"/>
  <c r="BC1477" i="1"/>
  <c r="BC1478" i="1"/>
  <c r="BC1479" i="1"/>
  <c r="BC1480" i="1"/>
  <c r="BC1481" i="1"/>
  <c r="BC1482" i="1"/>
  <c r="BC1483" i="1"/>
  <c r="BC1484" i="1"/>
  <c r="BC1485" i="1"/>
  <c r="BC1486" i="1"/>
  <c r="BC1487" i="1"/>
  <c r="BC1488" i="1"/>
  <c r="BC1489" i="1"/>
  <c r="BC1490" i="1"/>
  <c r="BC1491" i="1"/>
  <c r="BC1492" i="1"/>
  <c r="BC1493" i="1"/>
  <c r="BC1494" i="1"/>
  <c r="BC1495" i="1"/>
  <c r="BC1496" i="1"/>
  <c r="BC1497" i="1"/>
  <c r="BC1498" i="1"/>
  <c r="BC1499" i="1"/>
  <c r="BC1500" i="1"/>
  <c r="BC1501" i="1"/>
  <c r="BC1502" i="1"/>
  <c r="BC1503" i="1"/>
  <c r="BC1504" i="1"/>
  <c r="BC1505" i="1"/>
  <c r="BC1506" i="1"/>
  <c r="BC1507" i="1"/>
  <c r="BC1508" i="1"/>
  <c r="BC1509" i="1"/>
  <c r="BC1510" i="1"/>
  <c r="BC1511" i="1"/>
  <c r="BC1512" i="1"/>
  <c r="BC1513" i="1"/>
  <c r="BC1514" i="1"/>
  <c r="BC1515" i="1"/>
  <c r="BC1516" i="1"/>
  <c r="BC1517" i="1"/>
  <c r="BC1518" i="1"/>
  <c r="BC1519" i="1"/>
  <c r="BC1520" i="1"/>
  <c r="BC1521" i="1"/>
  <c r="BC1522" i="1"/>
  <c r="BC1523" i="1"/>
  <c r="BC1524" i="1"/>
  <c r="BC1525" i="1"/>
  <c r="BC1526" i="1"/>
  <c r="BC1527" i="1"/>
  <c r="BC1528" i="1"/>
  <c r="BC1529" i="1"/>
  <c r="BC1530" i="1"/>
  <c r="BC1531" i="1"/>
  <c r="BC1532" i="1"/>
  <c r="BC1533" i="1"/>
  <c r="BC1534" i="1"/>
  <c r="BC1535" i="1"/>
  <c r="BC1536" i="1"/>
  <c r="BC1537" i="1"/>
  <c r="BC1538" i="1"/>
  <c r="BC1539" i="1"/>
  <c r="BC1540" i="1"/>
  <c r="BC1541" i="1"/>
  <c r="BC1542" i="1"/>
  <c r="BC1543" i="1"/>
  <c r="BC1544" i="1"/>
  <c r="BC1545" i="1"/>
  <c r="BC1546" i="1"/>
  <c r="BC1547" i="1"/>
  <c r="BC1548" i="1"/>
  <c r="BC1549" i="1"/>
  <c r="BC1550" i="1"/>
  <c r="BC1551" i="1"/>
  <c r="BC1552" i="1"/>
  <c r="BC1553" i="1"/>
  <c r="BC1554" i="1"/>
  <c r="BC1555" i="1"/>
  <c r="BC1556" i="1"/>
  <c r="BC1557" i="1"/>
  <c r="BC1558" i="1"/>
  <c r="BC1559" i="1"/>
  <c r="BC1560" i="1"/>
  <c r="BC1561" i="1"/>
  <c r="BC1562" i="1"/>
  <c r="BC1563" i="1"/>
  <c r="BC1564" i="1"/>
  <c r="BC1565" i="1"/>
  <c r="BC1566" i="1"/>
  <c r="BC1567" i="1"/>
  <c r="BC1568" i="1"/>
  <c r="BC1569" i="1"/>
  <c r="BC1570" i="1"/>
  <c r="BC1571" i="1"/>
  <c r="BC1572" i="1"/>
  <c r="BC1573" i="1"/>
  <c r="BC1574" i="1"/>
  <c r="BC1575" i="1"/>
  <c r="BC1576" i="1"/>
  <c r="BC1577" i="1"/>
  <c r="BC1578" i="1"/>
  <c r="BC1579" i="1"/>
  <c r="BC1580" i="1"/>
  <c r="BC1581" i="1"/>
  <c r="BC1582" i="1"/>
  <c r="BC1583" i="1"/>
  <c r="BC1584" i="1"/>
  <c r="BC1585" i="1"/>
  <c r="BC1586" i="1"/>
  <c r="BC1587" i="1"/>
  <c r="BC1588" i="1"/>
  <c r="BC1589" i="1"/>
  <c r="BC1590" i="1"/>
  <c r="BC1591" i="1"/>
  <c r="BC1592" i="1"/>
  <c r="BC1593" i="1"/>
  <c r="BC1594" i="1"/>
  <c r="BC1595" i="1"/>
  <c r="BC1596" i="1"/>
  <c r="BC1597" i="1"/>
  <c r="BC1598" i="1"/>
  <c r="BC1599" i="1"/>
  <c r="BC1600" i="1"/>
  <c r="BC1601" i="1"/>
  <c r="BC1602" i="1"/>
  <c r="BC1603" i="1"/>
  <c r="BC1604" i="1"/>
  <c r="BC1605" i="1"/>
  <c r="BC1606" i="1"/>
  <c r="BC1607" i="1"/>
  <c r="BC1608" i="1"/>
  <c r="BC1609" i="1"/>
  <c r="BC1610" i="1"/>
  <c r="BC1611" i="1"/>
  <c r="BC1612" i="1"/>
  <c r="BC1613" i="1"/>
  <c r="BC1614" i="1"/>
  <c r="BC1615" i="1"/>
  <c r="BC1616" i="1"/>
  <c r="BC1617" i="1"/>
  <c r="BC1618" i="1"/>
  <c r="BC1619" i="1"/>
  <c r="BC1620" i="1"/>
  <c r="BC1621" i="1"/>
  <c r="BC1622" i="1"/>
  <c r="BC1623" i="1"/>
  <c r="BC1624" i="1"/>
  <c r="BC1625" i="1"/>
  <c r="BC1626" i="1"/>
  <c r="BC1627" i="1"/>
  <c r="BC1628" i="1"/>
  <c r="BC1629" i="1"/>
  <c r="BC1630" i="1"/>
  <c r="BC1631" i="1"/>
  <c r="BC1632" i="1"/>
  <c r="BC1633" i="1"/>
  <c r="BC1634" i="1"/>
  <c r="BC1635" i="1"/>
  <c r="BC1636" i="1"/>
  <c r="BC1637" i="1"/>
  <c r="BC1638" i="1"/>
  <c r="BC1639" i="1"/>
  <c r="BC1640" i="1"/>
  <c r="BC1641" i="1"/>
  <c r="BC1642" i="1"/>
  <c r="BC1643" i="1"/>
  <c r="BC1644" i="1"/>
  <c r="BC1645" i="1"/>
  <c r="BC1646" i="1"/>
  <c r="BC1647" i="1"/>
  <c r="BC1648" i="1"/>
  <c r="BC1649" i="1"/>
  <c r="BC1650" i="1"/>
  <c r="BC1651" i="1"/>
  <c r="BC1652" i="1"/>
  <c r="BC1653" i="1"/>
  <c r="BC1654" i="1"/>
  <c r="BC1655" i="1"/>
  <c r="BC1656" i="1"/>
  <c r="BC1657" i="1"/>
  <c r="BC1658" i="1"/>
  <c r="BC1659" i="1"/>
  <c r="BC1660" i="1"/>
  <c r="BC1661" i="1"/>
  <c r="BC1662" i="1"/>
  <c r="BC1663" i="1"/>
  <c r="BC1664" i="1"/>
  <c r="BC1665" i="1"/>
  <c r="BC1666" i="1"/>
  <c r="BC1667" i="1"/>
  <c r="BC1668" i="1"/>
  <c r="BC1669" i="1"/>
  <c r="BC1670" i="1"/>
  <c r="BC1671" i="1"/>
  <c r="BC1672" i="1"/>
  <c r="BC1673" i="1"/>
  <c r="BC1674" i="1"/>
  <c r="BC1675" i="1"/>
  <c r="BC1676" i="1"/>
  <c r="BC1677" i="1"/>
  <c r="BC1678" i="1"/>
  <c r="BC1679" i="1"/>
  <c r="BC1680" i="1"/>
  <c r="BC1681" i="1"/>
  <c r="BC1682" i="1"/>
  <c r="BC1683" i="1"/>
  <c r="BC1684" i="1"/>
  <c r="BC1685" i="1"/>
  <c r="BC1686" i="1"/>
  <c r="BC1687" i="1"/>
  <c r="BC1688" i="1"/>
  <c r="BC1689" i="1"/>
  <c r="BC1690" i="1"/>
  <c r="BC1691" i="1"/>
  <c r="BC1692" i="1"/>
  <c r="BC1693" i="1"/>
  <c r="BC1694" i="1"/>
  <c r="BC1695" i="1"/>
  <c r="BC1696" i="1"/>
  <c r="BC1697" i="1"/>
  <c r="BC1698" i="1"/>
  <c r="BC1699" i="1"/>
  <c r="BC1700" i="1"/>
  <c r="BC1701" i="1"/>
  <c r="BC1702" i="1"/>
  <c r="BC1703" i="1"/>
  <c r="BC1704" i="1"/>
  <c r="BC1705" i="1"/>
  <c r="BC1706" i="1"/>
  <c r="BC1707" i="1"/>
  <c r="BC1708" i="1"/>
  <c r="BC1709" i="1"/>
  <c r="BC1710" i="1"/>
  <c r="BC1711" i="1"/>
  <c r="BC1712" i="1"/>
  <c r="BC1713" i="1"/>
  <c r="BC1714" i="1"/>
  <c r="BC1715" i="1"/>
  <c r="BC1716" i="1"/>
  <c r="BC1717" i="1"/>
  <c r="BC1718" i="1"/>
  <c r="BC1719" i="1"/>
  <c r="BC1720" i="1"/>
  <c r="BC1721" i="1"/>
  <c r="BC1722" i="1"/>
  <c r="BC1723" i="1"/>
  <c r="BC1724" i="1"/>
  <c r="BC1725" i="1"/>
  <c r="BC1726" i="1"/>
  <c r="BC1727" i="1"/>
  <c r="BC1728" i="1"/>
  <c r="BC1729" i="1"/>
  <c r="BC1730" i="1"/>
  <c r="BC1731" i="1"/>
  <c r="BC1732" i="1"/>
  <c r="BC1733" i="1"/>
  <c r="BC1734" i="1"/>
  <c r="BC1735" i="1"/>
  <c r="BC1736" i="1"/>
  <c r="BC1737" i="1"/>
  <c r="BC1738" i="1"/>
  <c r="BC1739" i="1"/>
  <c r="BC1740" i="1"/>
  <c r="BC1741" i="1"/>
  <c r="BC1742" i="1"/>
  <c r="BC1743" i="1"/>
  <c r="BC1744" i="1"/>
  <c r="BC1745" i="1"/>
  <c r="BC1746" i="1"/>
  <c r="BC1747" i="1"/>
  <c r="BC1748" i="1"/>
  <c r="BC1749" i="1"/>
  <c r="BC1750" i="1"/>
  <c r="BC1751" i="1"/>
  <c r="BC1752" i="1"/>
  <c r="BC1753" i="1"/>
  <c r="BC1754" i="1"/>
  <c r="BC1755" i="1"/>
  <c r="BC1756" i="1"/>
  <c r="BC1757" i="1"/>
  <c r="BC1758" i="1"/>
  <c r="BC1759" i="1"/>
  <c r="BC1760" i="1"/>
  <c r="BC1761" i="1"/>
  <c r="BC1762" i="1"/>
  <c r="BC1763" i="1"/>
  <c r="BC1764" i="1"/>
  <c r="BC1765" i="1"/>
  <c r="BC1766" i="1"/>
  <c r="BC1767" i="1"/>
  <c r="BC1768" i="1"/>
  <c r="BC1769" i="1"/>
  <c r="BC1770" i="1"/>
  <c r="BC1771" i="1"/>
  <c r="BC1772" i="1"/>
  <c r="BC1773" i="1"/>
  <c r="BC1774" i="1"/>
  <c r="BC1775" i="1"/>
  <c r="BC1776" i="1"/>
  <c r="BC1777" i="1"/>
  <c r="BC1778" i="1"/>
  <c r="BC1779" i="1"/>
  <c r="BC1780" i="1"/>
  <c r="BC1781" i="1"/>
  <c r="BC1782" i="1"/>
  <c r="BC1783" i="1"/>
  <c r="BC1784" i="1"/>
  <c r="BC1785" i="1"/>
  <c r="BC1786" i="1"/>
  <c r="BC1787" i="1"/>
  <c r="BC1788" i="1"/>
  <c r="BC1789" i="1"/>
  <c r="BC1790" i="1"/>
  <c r="BC1791" i="1"/>
  <c r="BC1792" i="1"/>
  <c r="BC1793" i="1"/>
  <c r="BC1794" i="1"/>
  <c r="BC1795" i="1"/>
  <c r="BC1796" i="1"/>
  <c r="BC1797" i="1"/>
  <c r="BC1798" i="1"/>
  <c r="BC1799" i="1"/>
  <c r="BC1800" i="1"/>
  <c r="BC1801" i="1"/>
  <c r="BC1802" i="1"/>
  <c r="BC1803" i="1"/>
  <c r="BC1804" i="1"/>
  <c r="BC1805" i="1"/>
  <c r="BC1806" i="1"/>
  <c r="BC1807" i="1"/>
  <c r="BC1808" i="1"/>
  <c r="BC1809" i="1"/>
  <c r="BC1810" i="1"/>
  <c r="BC1811" i="1"/>
  <c r="BC1812" i="1"/>
  <c r="BC1813" i="1"/>
  <c r="BC1814" i="1"/>
  <c r="BC1815" i="1"/>
  <c r="BC1816" i="1"/>
  <c r="BC1817" i="1"/>
  <c r="BC1818" i="1"/>
  <c r="BC1819" i="1"/>
  <c r="BC1820" i="1"/>
  <c r="BC1821" i="1"/>
  <c r="BC1822" i="1"/>
  <c r="BC1823" i="1"/>
  <c r="BC1824" i="1"/>
  <c r="BC1825" i="1"/>
  <c r="BC1826" i="1"/>
  <c r="BC1827" i="1"/>
  <c r="BC1828" i="1"/>
  <c r="BC1829" i="1"/>
  <c r="BC1830" i="1"/>
  <c r="BC1831" i="1"/>
  <c r="BC1832" i="1"/>
  <c r="BC1833" i="1"/>
  <c r="BC1834" i="1"/>
  <c r="BC1835" i="1"/>
  <c r="BC1836" i="1"/>
  <c r="BC1837" i="1"/>
  <c r="BC1838" i="1"/>
  <c r="BC1839" i="1"/>
  <c r="BC1840" i="1"/>
  <c r="BC1841" i="1"/>
  <c r="BC1842" i="1"/>
  <c r="BC1843" i="1"/>
  <c r="BC1844" i="1"/>
  <c r="BC1845" i="1"/>
  <c r="BC1846" i="1"/>
  <c r="BC1847" i="1"/>
  <c r="BC1848" i="1"/>
  <c r="BC1849" i="1"/>
  <c r="BC1850" i="1"/>
  <c r="BC1851" i="1"/>
  <c r="BC1852" i="1"/>
  <c r="BC1853" i="1"/>
  <c r="BC1854" i="1"/>
  <c r="BC1855" i="1"/>
  <c r="BC1856" i="1"/>
  <c r="BC1857" i="1"/>
  <c r="BC1858" i="1"/>
  <c r="BC1859" i="1"/>
  <c r="BC1860" i="1"/>
  <c r="BC1861" i="1"/>
  <c r="BC1862" i="1"/>
  <c r="BC1863" i="1"/>
  <c r="BC1864" i="1"/>
  <c r="BC1865" i="1"/>
  <c r="BC1866" i="1"/>
  <c r="BC1867" i="1"/>
  <c r="BC1868" i="1"/>
  <c r="BC1869" i="1"/>
  <c r="BC1870" i="1"/>
  <c r="BC1871" i="1"/>
  <c r="BC1872" i="1"/>
  <c r="BC1873" i="1"/>
  <c r="BC1874" i="1"/>
  <c r="BC1875" i="1"/>
  <c r="BC1876" i="1"/>
  <c r="BC1877" i="1"/>
  <c r="BC1878" i="1"/>
  <c r="BC1879" i="1"/>
  <c r="BC1880" i="1"/>
  <c r="BC1881" i="1"/>
  <c r="BC1882" i="1"/>
  <c r="BC1883" i="1"/>
  <c r="BC1884" i="1"/>
  <c r="BC1885" i="1"/>
  <c r="BC1886" i="1"/>
  <c r="BC1887" i="1"/>
  <c r="BC1888" i="1"/>
  <c r="BC1889" i="1"/>
  <c r="BC1890" i="1"/>
  <c r="BC1891" i="1"/>
  <c r="BC1892" i="1"/>
  <c r="BC1893" i="1"/>
  <c r="BC1894" i="1"/>
  <c r="BC1895" i="1"/>
  <c r="BC1896" i="1"/>
  <c r="BC1897" i="1"/>
  <c r="BC1898" i="1"/>
  <c r="BC1899" i="1"/>
  <c r="BC1900" i="1"/>
  <c r="BC1901" i="1"/>
  <c r="BC1902" i="1"/>
  <c r="BC1903" i="1"/>
  <c r="BC1904" i="1"/>
  <c r="BC1905" i="1"/>
  <c r="BC1906" i="1"/>
  <c r="BC1907" i="1"/>
  <c r="BC1908" i="1"/>
  <c r="BC1909" i="1"/>
  <c r="BC1910" i="1"/>
  <c r="BC1911" i="1"/>
  <c r="BC1912" i="1"/>
  <c r="BC1913" i="1"/>
  <c r="BC1914" i="1"/>
  <c r="BC1915" i="1"/>
  <c r="BC1916" i="1"/>
  <c r="BC1917" i="1"/>
  <c r="BC1918" i="1"/>
  <c r="BC1919" i="1"/>
  <c r="BC1920" i="1"/>
  <c r="BC1921" i="1"/>
  <c r="BC1922" i="1"/>
  <c r="BC1923" i="1"/>
  <c r="BC1924" i="1"/>
  <c r="BC1925" i="1"/>
  <c r="BC1926" i="1"/>
  <c r="BC1927" i="1"/>
  <c r="BC1928" i="1"/>
  <c r="BC1929" i="1"/>
  <c r="BC1930" i="1"/>
  <c r="BC1931" i="1"/>
  <c r="BC1932" i="1"/>
  <c r="BC1933" i="1"/>
  <c r="BC1934" i="1"/>
  <c r="BC1935" i="1"/>
  <c r="BC1936" i="1"/>
  <c r="BC1937" i="1"/>
  <c r="BC1938" i="1"/>
  <c r="BC1939" i="1"/>
  <c r="BC1940" i="1"/>
  <c r="BC1941" i="1"/>
  <c r="BC1942" i="1"/>
  <c r="BC1943" i="1"/>
  <c r="BC1944" i="1"/>
  <c r="BC1945" i="1"/>
  <c r="BC1946" i="1"/>
  <c r="BC1947" i="1"/>
  <c r="BC1948" i="1"/>
  <c r="BC1949" i="1"/>
  <c r="BC1950" i="1"/>
  <c r="BC1951" i="1"/>
  <c r="BC1952" i="1"/>
  <c r="BC1953" i="1"/>
  <c r="BC1954" i="1"/>
  <c r="BC1955" i="1"/>
  <c r="BC1956" i="1"/>
  <c r="BC1957" i="1"/>
  <c r="BC1958" i="1"/>
  <c r="BC1959" i="1"/>
  <c r="BC1960" i="1"/>
  <c r="BC1961" i="1"/>
  <c r="BC1962" i="1"/>
  <c r="BC1963" i="1"/>
  <c r="BC1964" i="1"/>
  <c r="BC1965" i="1"/>
  <c r="BC1966" i="1"/>
  <c r="BC1967" i="1"/>
  <c r="BC1968" i="1"/>
  <c r="BC1969" i="1"/>
  <c r="BC1970" i="1"/>
  <c r="BC1971" i="1"/>
  <c r="BC1972" i="1"/>
  <c r="BC1973" i="1"/>
  <c r="BC1974" i="1"/>
  <c r="BC1975" i="1"/>
  <c r="BC1976" i="1"/>
  <c r="BC1977" i="1"/>
  <c r="BC1978" i="1"/>
  <c r="BC1979" i="1"/>
  <c r="BC1980" i="1"/>
  <c r="BC1981" i="1"/>
  <c r="BC1982" i="1"/>
  <c r="BC1983" i="1"/>
  <c r="BC1984" i="1"/>
  <c r="BC1985" i="1"/>
  <c r="BC1986" i="1"/>
  <c r="BC1987" i="1"/>
  <c r="BC1988" i="1"/>
  <c r="BC1989" i="1"/>
  <c r="BC1990" i="1"/>
  <c r="BC1991" i="1"/>
  <c r="BC1992" i="1"/>
  <c r="BC1993" i="1"/>
  <c r="BC1994" i="1"/>
  <c r="BC1995" i="1"/>
  <c r="BC1996" i="1"/>
  <c r="BC1997" i="1"/>
  <c r="BC1998" i="1"/>
  <c r="BC1999" i="1"/>
  <c r="BC2000" i="1"/>
  <c r="BC2001" i="1"/>
  <c r="BC2002" i="1"/>
  <c r="BC2003" i="1"/>
  <c r="BC2004" i="1"/>
  <c r="BC2005" i="1"/>
  <c r="BC2006" i="1"/>
  <c r="BC2007" i="1"/>
  <c r="BC2008" i="1"/>
  <c r="BC2009" i="1"/>
  <c r="BC2010" i="1"/>
  <c r="BC2011" i="1"/>
  <c r="BC2012" i="1"/>
  <c r="BC2013" i="1"/>
  <c r="BC2014" i="1"/>
  <c r="BC2015" i="1"/>
  <c r="BC2016" i="1"/>
  <c r="BC2017" i="1"/>
  <c r="BC2018" i="1"/>
  <c r="BC2019" i="1"/>
  <c r="BC2020" i="1"/>
  <c r="BC2021" i="1"/>
  <c r="BC2022" i="1"/>
  <c r="BC2023" i="1"/>
  <c r="BC2024" i="1"/>
  <c r="BC2025" i="1"/>
  <c r="BC2026" i="1"/>
  <c r="BC2027" i="1"/>
  <c r="BC2028" i="1"/>
  <c r="BC2029" i="1"/>
  <c r="BC2030" i="1"/>
  <c r="BC2031" i="1"/>
  <c r="BC2032" i="1"/>
  <c r="BC2033" i="1"/>
  <c r="BC2034" i="1"/>
  <c r="BC2035" i="1"/>
  <c r="BC2036" i="1"/>
  <c r="BC2037" i="1"/>
  <c r="BC2038" i="1"/>
  <c r="BC2039" i="1"/>
  <c r="BC2040" i="1"/>
  <c r="BC2041" i="1"/>
  <c r="BC2042" i="1"/>
  <c r="BC2043" i="1"/>
  <c r="BC2044" i="1"/>
  <c r="BC2045" i="1"/>
  <c r="BC2046" i="1"/>
  <c r="BC2047" i="1"/>
  <c r="BC2048" i="1"/>
  <c r="BC2049" i="1"/>
  <c r="BC2050" i="1"/>
  <c r="BC2051" i="1"/>
  <c r="BC2052" i="1"/>
  <c r="BC2053" i="1"/>
  <c r="BC2054" i="1"/>
  <c r="BC2055" i="1"/>
  <c r="BC2056" i="1"/>
  <c r="BC2057" i="1"/>
  <c r="BC2058" i="1"/>
  <c r="BC2059" i="1"/>
  <c r="BC2060" i="1"/>
  <c r="BC2061" i="1"/>
  <c r="BC2062" i="1"/>
  <c r="BC2063" i="1"/>
  <c r="BC2064" i="1"/>
  <c r="BC2065" i="1"/>
  <c r="BC2066" i="1"/>
  <c r="BC2067" i="1"/>
  <c r="BC2068" i="1"/>
  <c r="BC2069" i="1"/>
  <c r="BC2070" i="1"/>
  <c r="BC2071" i="1"/>
  <c r="BC2072" i="1"/>
  <c r="BC2073" i="1"/>
  <c r="BC2074" i="1"/>
  <c r="BC2075" i="1"/>
  <c r="BC2076" i="1"/>
  <c r="BC2077" i="1"/>
  <c r="BC2078" i="1"/>
  <c r="BC2079" i="1"/>
  <c r="BC2080" i="1"/>
  <c r="BC2081" i="1"/>
  <c r="BC2082" i="1"/>
  <c r="BC2083" i="1"/>
  <c r="BC2084" i="1"/>
  <c r="BC2085" i="1"/>
  <c r="BC2086" i="1"/>
  <c r="BC2087" i="1"/>
  <c r="BC2088" i="1"/>
  <c r="BC2089" i="1"/>
  <c r="BC2090" i="1"/>
  <c r="BC2091" i="1"/>
  <c r="BC2092" i="1"/>
  <c r="BC2093" i="1"/>
  <c r="BC2094" i="1"/>
  <c r="BC2095" i="1"/>
  <c r="BC2096" i="1"/>
  <c r="BC2097" i="1"/>
  <c r="BC2098" i="1"/>
  <c r="BC2099" i="1"/>
  <c r="BC2100" i="1"/>
  <c r="BC2101" i="1"/>
  <c r="BC2102" i="1"/>
  <c r="BC2103" i="1"/>
  <c r="BC2104" i="1"/>
  <c r="BC2105" i="1"/>
  <c r="BC2106" i="1"/>
  <c r="BC2107" i="1"/>
  <c r="BC2108" i="1"/>
  <c r="BC2109" i="1"/>
  <c r="BC2110" i="1"/>
  <c r="BC2111" i="1"/>
  <c r="BC2112" i="1"/>
  <c r="BC2113" i="1"/>
  <c r="BC2114" i="1"/>
  <c r="BC2115" i="1"/>
  <c r="BC2116" i="1"/>
  <c r="BC2117" i="1"/>
  <c r="BC2118" i="1"/>
  <c r="BC2119" i="1"/>
  <c r="BC2120" i="1"/>
  <c r="BC2121" i="1"/>
  <c r="BC2122" i="1"/>
  <c r="BC2123" i="1"/>
  <c r="BC2124" i="1"/>
  <c r="BC2125" i="1"/>
  <c r="BC2126" i="1"/>
  <c r="BC2127" i="1"/>
  <c r="BC2128" i="1"/>
  <c r="BC2129" i="1"/>
  <c r="BC2130" i="1"/>
  <c r="BC2131" i="1"/>
  <c r="BC2132" i="1"/>
  <c r="BC2133" i="1"/>
  <c r="BC2134" i="1"/>
  <c r="BC2135" i="1"/>
  <c r="BC2136" i="1"/>
  <c r="BC2137" i="1"/>
  <c r="BC2138" i="1"/>
  <c r="BC2139" i="1"/>
  <c r="BC2140" i="1"/>
  <c r="BC2141" i="1"/>
  <c r="BC2142" i="1"/>
  <c r="BC2143" i="1"/>
  <c r="BC2144" i="1"/>
  <c r="BC2145" i="1"/>
  <c r="BC2146" i="1"/>
  <c r="BC2147" i="1"/>
  <c r="BC2148" i="1"/>
  <c r="BC2149" i="1"/>
  <c r="BC2150" i="1"/>
  <c r="BC2151" i="1"/>
  <c r="BC2152" i="1"/>
  <c r="BC2153" i="1"/>
  <c r="BC2154" i="1"/>
  <c r="BC2155" i="1"/>
  <c r="BC2156" i="1"/>
  <c r="BC2157" i="1"/>
  <c r="BC2158" i="1"/>
  <c r="BC2159" i="1"/>
  <c r="BC2160" i="1"/>
  <c r="BC2161" i="1"/>
  <c r="BC2162" i="1"/>
  <c r="BC2163" i="1"/>
  <c r="BC2164" i="1"/>
  <c r="BC2165" i="1"/>
  <c r="BC2166" i="1"/>
  <c r="BC2167" i="1"/>
  <c r="BC2168" i="1"/>
  <c r="BC2169" i="1"/>
  <c r="BC2170" i="1"/>
  <c r="BC2171" i="1"/>
  <c r="BC2172" i="1"/>
  <c r="BC2173" i="1"/>
  <c r="BC2174" i="1"/>
  <c r="BC2175" i="1"/>
  <c r="BC2176" i="1"/>
  <c r="BC2177" i="1"/>
  <c r="BC2178" i="1"/>
  <c r="BC2179" i="1"/>
  <c r="BC2180" i="1"/>
  <c r="BC2181" i="1"/>
  <c r="BC2182" i="1"/>
  <c r="BC2183" i="1"/>
  <c r="BC2184" i="1"/>
  <c r="BC2185" i="1"/>
  <c r="BC2186" i="1"/>
  <c r="BC2187" i="1"/>
  <c r="BC2188" i="1"/>
  <c r="BC2189" i="1"/>
  <c r="BC2190" i="1"/>
  <c r="BC2191" i="1"/>
  <c r="BC2192" i="1"/>
  <c r="BC2193" i="1"/>
  <c r="BC2194" i="1"/>
  <c r="BC2195" i="1"/>
  <c r="BC2196" i="1"/>
  <c r="BC2197" i="1"/>
  <c r="BC2198" i="1"/>
  <c r="BC2199" i="1"/>
  <c r="BC2200" i="1"/>
  <c r="BC2201" i="1"/>
  <c r="BC2202" i="1"/>
  <c r="BC2203" i="1"/>
  <c r="BC2204" i="1"/>
  <c r="BC2205" i="1"/>
  <c r="BC2206" i="1"/>
  <c r="BC2207" i="1"/>
  <c r="BC2208" i="1"/>
  <c r="BC2209" i="1"/>
  <c r="BC2210" i="1"/>
  <c r="BC2211" i="1"/>
  <c r="BC2212" i="1"/>
  <c r="BC2213" i="1"/>
  <c r="BC2214" i="1"/>
  <c r="BC2215" i="1"/>
  <c r="BC2216" i="1"/>
  <c r="BC2217" i="1"/>
  <c r="BC2218" i="1"/>
  <c r="BC2219" i="1"/>
  <c r="BC2220" i="1"/>
  <c r="BC2221" i="1"/>
  <c r="BC2222" i="1"/>
  <c r="BC2223" i="1"/>
  <c r="BC2224" i="1"/>
  <c r="BC2225" i="1"/>
  <c r="BC2226" i="1"/>
  <c r="BC2227" i="1"/>
  <c r="BC2228" i="1"/>
  <c r="BC2229" i="1"/>
  <c r="BC2230" i="1"/>
  <c r="BC2231" i="1"/>
  <c r="BC2232" i="1"/>
  <c r="BC2233" i="1"/>
  <c r="BC2234" i="1"/>
  <c r="BC2235" i="1"/>
  <c r="BC2236" i="1"/>
  <c r="BC2237" i="1"/>
  <c r="BC2238" i="1"/>
  <c r="BC2239" i="1"/>
  <c r="BC2240" i="1"/>
  <c r="BC2241" i="1"/>
  <c r="BC2242" i="1"/>
  <c r="BC2243" i="1"/>
  <c r="BC2244" i="1"/>
  <c r="BC2245" i="1"/>
  <c r="BC2246" i="1"/>
  <c r="BC2247" i="1"/>
  <c r="BC2248" i="1"/>
  <c r="BC2249" i="1"/>
  <c r="BC2250" i="1"/>
  <c r="BC2251" i="1"/>
  <c r="BC2252" i="1"/>
  <c r="BC2253" i="1"/>
  <c r="BC2254" i="1"/>
  <c r="BC2255" i="1"/>
  <c r="BC2256" i="1"/>
  <c r="BC2257" i="1"/>
  <c r="BC2258" i="1"/>
  <c r="BC2259" i="1"/>
  <c r="BC2260" i="1"/>
  <c r="BC2261" i="1"/>
  <c r="BC2262" i="1"/>
  <c r="BC2263" i="1"/>
  <c r="BC2264" i="1"/>
  <c r="BC2265" i="1"/>
  <c r="BC2266" i="1"/>
  <c r="BC2267" i="1"/>
  <c r="BC2268" i="1"/>
  <c r="BC2269" i="1"/>
  <c r="BC2270" i="1"/>
  <c r="BC2271" i="1"/>
  <c r="BC2272" i="1"/>
  <c r="BC2273" i="1"/>
  <c r="BC2274" i="1"/>
  <c r="BC2275" i="1"/>
  <c r="BC2276" i="1"/>
  <c r="BC2277" i="1"/>
  <c r="BC2278" i="1"/>
  <c r="BC2279" i="1"/>
  <c r="BC2280" i="1"/>
  <c r="BC2281" i="1"/>
  <c r="BC2282" i="1"/>
  <c r="BC2283" i="1"/>
  <c r="BC2284" i="1"/>
  <c r="BC2285" i="1"/>
  <c r="BC2286" i="1"/>
  <c r="BC2287" i="1"/>
  <c r="BC2288" i="1"/>
  <c r="BC2289" i="1"/>
  <c r="BC2290" i="1"/>
  <c r="BC2291" i="1"/>
  <c r="BC2292" i="1"/>
  <c r="BC2293" i="1"/>
  <c r="BC2294" i="1"/>
  <c r="BC2295" i="1"/>
  <c r="BC2296" i="1"/>
  <c r="BC2297" i="1"/>
  <c r="BC2298" i="1"/>
  <c r="BC2299" i="1"/>
  <c r="BC2300" i="1"/>
  <c r="BC2301" i="1"/>
  <c r="BC2302" i="1"/>
  <c r="BC2303" i="1"/>
  <c r="BC2304" i="1"/>
  <c r="BC2305" i="1"/>
  <c r="BC2306" i="1"/>
  <c r="BC2307" i="1"/>
  <c r="BC2308" i="1"/>
  <c r="BC2309" i="1"/>
  <c r="BC2310" i="1"/>
  <c r="BC2311" i="1"/>
  <c r="BC2312" i="1"/>
  <c r="BC2313" i="1"/>
  <c r="BC2314" i="1"/>
  <c r="BC2315" i="1"/>
  <c r="BC2316" i="1"/>
  <c r="BC2317" i="1"/>
  <c r="BC2318" i="1"/>
  <c r="BC2319" i="1"/>
  <c r="BC2320" i="1"/>
  <c r="BC2321" i="1"/>
  <c r="BC2322" i="1"/>
  <c r="BC2323" i="1"/>
  <c r="BC2324" i="1"/>
  <c r="BC2325" i="1"/>
  <c r="BC2326" i="1"/>
  <c r="BC2327" i="1"/>
  <c r="BC2328" i="1"/>
  <c r="BC2329" i="1"/>
  <c r="BC2330" i="1"/>
  <c r="BC2331" i="1"/>
  <c r="BC2332" i="1"/>
  <c r="BC2333" i="1"/>
  <c r="BC2334" i="1"/>
  <c r="BC2335" i="1"/>
  <c r="BC2336" i="1"/>
  <c r="BC2337" i="1"/>
  <c r="BC2338" i="1"/>
  <c r="BC2339" i="1"/>
  <c r="BC2340" i="1"/>
  <c r="BC2341" i="1"/>
  <c r="BC2342" i="1"/>
  <c r="BC2343" i="1"/>
  <c r="BC2344" i="1"/>
  <c r="BC2345" i="1"/>
  <c r="BC2346" i="1"/>
  <c r="BC2347" i="1"/>
  <c r="BC2348" i="1"/>
  <c r="BC2349" i="1"/>
  <c r="BC2350" i="1"/>
  <c r="BC2351" i="1"/>
  <c r="BC2352" i="1"/>
  <c r="BC2353" i="1"/>
  <c r="BC2354" i="1"/>
  <c r="BC2355" i="1"/>
  <c r="BC2356" i="1"/>
  <c r="BC2357" i="1"/>
  <c r="BC2358" i="1"/>
  <c r="BC2359" i="1"/>
  <c r="BC2360" i="1"/>
  <c r="BC2361" i="1"/>
  <c r="BC2362" i="1"/>
  <c r="BC2363" i="1"/>
  <c r="BC2364" i="1"/>
  <c r="BC2365" i="1"/>
  <c r="BC2366" i="1"/>
  <c r="BC2367" i="1"/>
  <c r="BC2368" i="1"/>
  <c r="BC2369" i="1"/>
  <c r="BC2370" i="1"/>
  <c r="BC2371" i="1"/>
  <c r="BC2372" i="1"/>
  <c r="BC2373" i="1"/>
  <c r="BC2374" i="1"/>
  <c r="BC2375" i="1"/>
  <c r="BC2376" i="1"/>
  <c r="BC2377" i="1"/>
  <c r="BC2378" i="1"/>
  <c r="BC2379" i="1"/>
  <c r="BC2380" i="1"/>
  <c r="BC2381" i="1"/>
  <c r="BC2382" i="1"/>
  <c r="BC2383" i="1"/>
  <c r="BC2384" i="1"/>
  <c r="BC2385" i="1"/>
  <c r="BC2386" i="1"/>
  <c r="BC2387" i="1"/>
  <c r="BC2388" i="1"/>
  <c r="BC2389" i="1"/>
  <c r="BC2390" i="1"/>
  <c r="BC2391" i="1"/>
  <c r="BC2392" i="1"/>
  <c r="BC2393" i="1"/>
  <c r="BC2394" i="1"/>
  <c r="BC2395" i="1"/>
  <c r="BC2396" i="1"/>
  <c r="BC2397" i="1"/>
  <c r="BC2398" i="1"/>
  <c r="BC2399" i="1"/>
  <c r="BC2400" i="1"/>
  <c r="BC2401" i="1"/>
  <c r="BC2402" i="1"/>
  <c r="BC2403" i="1"/>
  <c r="BC2404" i="1"/>
  <c r="BC2405" i="1"/>
  <c r="BC2406" i="1"/>
  <c r="BC2407" i="1"/>
  <c r="BC2408" i="1"/>
  <c r="BC2409" i="1"/>
  <c r="BC2410" i="1"/>
  <c r="BC2411" i="1"/>
  <c r="BC2412" i="1"/>
  <c r="BC2413" i="1"/>
  <c r="BC2414" i="1"/>
  <c r="BC2415" i="1"/>
  <c r="BC2416" i="1"/>
  <c r="BC2417" i="1"/>
  <c r="BC2418" i="1"/>
  <c r="BC2419" i="1"/>
  <c r="BC2420" i="1"/>
  <c r="BC2421" i="1"/>
  <c r="BC2422" i="1"/>
  <c r="BC2423" i="1"/>
  <c r="BC2424" i="1"/>
  <c r="BC2425" i="1"/>
  <c r="BC2426" i="1"/>
  <c r="BC2427" i="1"/>
  <c r="BC2428" i="1"/>
  <c r="BC2429" i="1"/>
  <c r="BC2430" i="1"/>
  <c r="BC2431" i="1"/>
  <c r="BC2432" i="1"/>
  <c r="BC2433" i="1"/>
  <c r="BC2434" i="1"/>
  <c r="BC2435" i="1"/>
  <c r="BC2436" i="1"/>
  <c r="BC2437" i="1"/>
  <c r="BC2438" i="1"/>
  <c r="BC2439" i="1"/>
  <c r="BC2440" i="1"/>
  <c r="BC2441" i="1"/>
  <c r="BC2442" i="1"/>
  <c r="BC2443" i="1"/>
  <c r="BC2444" i="1"/>
  <c r="BC2445" i="1"/>
  <c r="BC2446" i="1"/>
  <c r="BC2447" i="1"/>
  <c r="BC2448" i="1"/>
  <c r="BC2449" i="1"/>
  <c r="BC2450" i="1"/>
  <c r="BC2451" i="1"/>
  <c r="BC2452" i="1"/>
  <c r="BC2453" i="1"/>
  <c r="BC2454" i="1"/>
  <c r="BC2455" i="1"/>
  <c r="BC2456" i="1"/>
  <c r="BC2457" i="1"/>
  <c r="BC2458" i="1"/>
  <c r="BC2459" i="1"/>
  <c r="BC2460" i="1"/>
  <c r="BC2461" i="1"/>
  <c r="BC2462" i="1"/>
  <c r="BC2463" i="1"/>
  <c r="BC2464" i="1"/>
  <c r="BC2465" i="1"/>
  <c r="BC2466" i="1"/>
  <c r="BC2467" i="1"/>
  <c r="BC2468" i="1"/>
  <c r="BC2469" i="1"/>
  <c r="BC2470" i="1"/>
  <c r="BC2471" i="1"/>
  <c r="BC2472" i="1"/>
  <c r="BC2473" i="1"/>
  <c r="BC2474" i="1"/>
  <c r="BC2475" i="1"/>
  <c r="BC2476" i="1"/>
  <c r="BC2477" i="1"/>
  <c r="BC2478" i="1"/>
  <c r="BC2479" i="1"/>
  <c r="BC2480" i="1"/>
  <c r="BC2481" i="1"/>
  <c r="BC2482" i="1"/>
  <c r="BC2483" i="1"/>
  <c r="BC2484" i="1"/>
  <c r="BC2485" i="1"/>
  <c r="BC2486" i="1"/>
  <c r="BC2487" i="1"/>
  <c r="BC2488" i="1"/>
  <c r="BC2489" i="1"/>
  <c r="BC2490" i="1"/>
  <c r="BC2491" i="1"/>
  <c r="BC2492" i="1"/>
  <c r="BC2493" i="1"/>
  <c r="BC2494" i="1"/>
  <c r="BC2495" i="1"/>
  <c r="BC2496" i="1"/>
  <c r="BC2497" i="1"/>
  <c r="BC2498" i="1"/>
  <c r="BC2499" i="1"/>
  <c r="BC2500" i="1"/>
  <c r="BC2501" i="1"/>
  <c r="BC2502" i="1"/>
  <c r="BC2503" i="1"/>
  <c r="BC2504" i="1"/>
  <c r="BC2505" i="1"/>
  <c r="BC2506" i="1"/>
  <c r="BC2507" i="1"/>
  <c r="BC2508" i="1"/>
  <c r="BC2509" i="1"/>
  <c r="BC2510" i="1"/>
  <c r="BC2511" i="1"/>
  <c r="BC2512" i="1"/>
  <c r="BC2513" i="1"/>
  <c r="BC2514" i="1"/>
  <c r="BC2515" i="1"/>
  <c r="BC2516" i="1"/>
  <c r="BC2517" i="1"/>
  <c r="BC2518" i="1"/>
  <c r="BC2519" i="1"/>
  <c r="BC2520" i="1"/>
  <c r="BC2521" i="1"/>
  <c r="BC2522" i="1"/>
  <c r="BC2523" i="1"/>
  <c r="BC2524" i="1"/>
  <c r="BC2525" i="1"/>
  <c r="BC2526" i="1"/>
  <c r="BC2527" i="1"/>
  <c r="BC2528" i="1"/>
  <c r="BC2529" i="1"/>
  <c r="BC2530" i="1"/>
  <c r="BC2531" i="1"/>
  <c r="BC2532" i="1"/>
  <c r="BC2533" i="1"/>
  <c r="BC2534" i="1"/>
  <c r="BC2535" i="1"/>
  <c r="BC2536" i="1"/>
  <c r="BC2537" i="1"/>
  <c r="BC2538" i="1"/>
  <c r="BC2539" i="1"/>
  <c r="BC2540" i="1"/>
  <c r="BC2541" i="1"/>
  <c r="BC2542" i="1"/>
  <c r="BC2543" i="1"/>
  <c r="BC2544" i="1"/>
  <c r="BC2545" i="1"/>
  <c r="BC2546" i="1"/>
  <c r="BC2547" i="1"/>
  <c r="BC2548" i="1"/>
  <c r="BC2549" i="1"/>
  <c r="BC2550" i="1"/>
  <c r="BC2551" i="1"/>
  <c r="BC2552" i="1"/>
  <c r="BC2553" i="1"/>
  <c r="BC2554" i="1"/>
  <c r="BC2555" i="1"/>
  <c r="BC2556" i="1"/>
  <c r="BC2557" i="1"/>
  <c r="BC2558" i="1"/>
  <c r="BC2559" i="1"/>
  <c r="BC2560" i="1"/>
  <c r="BC2561" i="1"/>
  <c r="BC2562" i="1"/>
  <c r="BC2563" i="1"/>
  <c r="BC2564" i="1"/>
  <c r="BC2565" i="1"/>
  <c r="BC2566" i="1"/>
  <c r="BC2567" i="1"/>
  <c r="BC2568" i="1"/>
  <c r="BC2569" i="1"/>
  <c r="BC2570" i="1"/>
  <c r="BC2571" i="1"/>
  <c r="BC2572" i="1"/>
  <c r="BC2573" i="1"/>
  <c r="BC2574" i="1"/>
  <c r="BC2575" i="1"/>
  <c r="BC2576" i="1"/>
  <c r="BC2577" i="1"/>
  <c r="BC2578" i="1"/>
  <c r="BC2579" i="1"/>
  <c r="BC2580" i="1"/>
  <c r="BC2581" i="1"/>
  <c r="BC2582" i="1"/>
  <c r="BC2583" i="1"/>
  <c r="BC2584" i="1"/>
  <c r="BC2585" i="1"/>
  <c r="BC2586" i="1"/>
  <c r="BC2587" i="1"/>
  <c r="BC2588" i="1"/>
  <c r="BC2589" i="1"/>
  <c r="BC2590" i="1"/>
  <c r="BC2591" i="1"/>
  <c r="BC2592" i="1"/>
  <c r="BC2593" i="1"/>
  <c r="BC2594" i="1"/>
  <c r="BC2595" i="1"/>
  <c r="BC2596" i="1"/>
  <c r="BC2597" i="1"/>
  <c r="BC2598" i="1"/>
  <c r="BC2599" i="1"/>
  <c r="BC2600" i="1"/>
  <c r="BC2601" i="1"/>
  <c r="BC2602" i="1"/>
  <c r="BC2603" i="1"/>
  <c r="BC2604" i="1"/>
  <c r="BC2605" i="1"/>
  <c r="BC2606" i="1"/>
  <c r="BC2607" i="1"/>
  <c r="BC2608" i="1"/>
  <c r="BC2609" i="1"/>
  <c r="BC2610" i="1"/>
  <c r="BC2611" i="1"/>
  <c r="BC2612" i="1"/>
  <c r="BC2613" i="1"/>
  <c r="BC2614" i="1"/>
  <c r="BC2615" i="1"/>
  <c r="BC2616" i="1"/>
  <c r="BC2617" i="1"/>
  <c r="BC2618" i="1"/>
  <c r="BC2619" i="1"/>
  <c r="BC2620" i="1"/>
  <c r="BC2621" i="1"/>
  <c r="BC2622" i="1"/>
  <c r="BC2623" i="1"/>
  <c r="BC2624" i="1"/>
  <c r="BC2625" i="1"/>
  <c r="BC2626" i="1"/>
  <c r="BC2627" i="1"/>
  <c r="BC2628" i="1"/>
  <c r="BC2629" i="1"/>
  <c r="BC2630" i="1"/>
  <c r="BC2631" i="1"/>
  <c r="BC2632" i="1"/>
  <c r="BC2633" i="1"/>
  <c r="BC2634" i="1"/>
  <c r="BC2635" i="1"/>
  <c r="BC2636" i="1"/>
  <c r="BC2637" i="1"/>
  <c r="BC2638" i="1"/>
  <c r="BC2639" i="1"/>
  <c r="BC2640" i="1"/>
  <c r="BC2641" i="1"/>
  <c r="BC2642" i="1"/>
  <c r="BC2643" i="1"/>
  <c r="BC2644" i="1"/>
  <c r="BC2645" i="1"/>
  <c r="BC2646" i="1"/>
  <c r="BC2647" i="1"/>
  <c r="BC2648" i="1"/>
  <c r="BC2649" i="1"/>
  <c r="BC2650" i="1"/>
  <c r="BC2651" i="1"/>
  <c r="BC2652" i="1"/>
  <c r="BC2653" i="1"/>
  <c r="BC2654" i="1"/>
  <c r="BC2655" i="1"/>
  <c r="BC2656" i="1"/>
  <c r="BC2657" i="1"/>
  <c r="BC2658" i="1"/>
  <c r="BC2659" i="1"/>
  <c r="BC2660" i="1"/>
  <c r="BC2661" i="1"/>
  <c r="BC2662" i="1"/>
  <c r="BC2663" i="1"/>
  <c r="BC2664" i="1"/>
  <c r="BC2665" i="1"/>
  <c r="BC2666" i="1"/>
  <c r="BC2667" i="1"/>
  <c r="BC2668" i="1"/>
  <c r="BC2669" i="1"/>
  <c r="BC2670" i="1"/>
  <c r="BC2671" i="1"/>
  <c r="BC2672" i="1"/>
  <c r="BC2673" i="1"/>
  <c r="BC2674" i="1"/>
  <c r="BC2675" i="1"/>
  <c r="BC2676" i="1"/>
  <c r="BC2677" i="1"/>
  <c r="BC2678" i="1"/>
  <c r="BC2679" i="1"/>
  <c r="BC2680" i="1"/>
  <c r="BC2681" i="1"/>
  <c r="BC2" i="1"/>
  <c r="BB2681" i="1"/>
  <c r="BB2680" i="1"/>
  <c r="BB2679" i="1"/>
  <c r="BB2678" i="1"/>
  <c r="BB2677" i="1"/>
  <c r="BB2676" i="1"/>
  <c r="BB2675" i="1"/>
  <c r="BB2674" i="1"/>
  <c r="BB2673" i="1"/>
  <c r="BB2672" i="1"/>
  <c r="BB2671" i="1"/>
  <c r="BB2670" i="1"/>
  <c r="BB2669" i="1"/>
  <c r="BB2668" i="1"/>
  <c r="BB2667" i="1"/>
  <c r="BB2666" i="1"/>
  <c r="BB2665" i="1"/>
  <c r="BB2664" i="1"/>
  <c r="BB2663" i="1"/>
  <c r="BB2662" i="1"/>
  <c r="BB2661" i="1"/>
  <c r="BB2660" i="1"/>
  <c r="BB2659" i="1"/>
  <c r="BB2658" i="1"/>
  <c r="BB2657" i="1"/>
  <c r="BB2656" i="1"/>
  <c r="BB2655" i="1"/>
  <c r="BB2654" i="1"/>
  <c r="BB2653" i="1"/>
  <c r="BB2652" i="1"/>
  <c r="BB2651" i="1"/>
  <c r="BB2650" i="1"/>
  <c r="BB2649" i="1"/>
  <c r="BB2648" i="1"/>
  <c r="BB2647" i="1"/>
  <c r="BB2646" i="1"/>
  <c r="BB2645" i="1"/>
  <c r="BB2644" i="1"/>
  <c r="BB2643" i="1"/>
  <c r="BB2642" i="1"/>
  <c r="BB2641" i="1"/>
  <c r="BB2640" i="1"/>
  <c r="BB2639" i="1"/>
  <c r="BB2638" i="1"/>
  <c r="BB2637" i="1"/>
  <c r="BB2636" i="1"/>
  <c r="BB2635" i="1"/>
  <c r="BB2634" i="1"/>
  <c r="BB2633" i="1"/>
  <c r="BB2632" i="1"/>
  <c r="BB2631" i="1"/>
  <c r="BB2630" i="1"/>
  <c r="BB2629" i="1"/>
  <c r="BB2628" i="1"/>
  <c r="BB2627" i="1"/>
  <c r="BB2626" i="1"/>
  <c r="BB2625" i="1"/>
  <c r="BB2624" i="1"/>
  <c r="BB2623" i="1"/>
  <c r="BB2622" i="1"/>
  <c r="BB2621" i="1"/>
  <c r="BB2620" i="1"/>
  <c r="BB2619" i="1"/>
  <c r="BB2618" i="1"/>
  <c r="BB2617" i="1"/>
  <c r="BB2616" i="1"/>
  <c r="BB2615" i="1"/>
  <c r="BB2614" i="1"/>
  <c r="BB2613" i="1"/>
  <c r="BB2612" i="1"/>
  <c r="BB2611" i="1"/>
  <c r="BB2610" i="1"/>
  <c r="BB2609" i="1"/>
  <c r="BB2608" i="1"/>
  <c r="BB2607" i="1"/>
  <c r="BB2606" i="1"/>
  <c r="BB2605" i="1"/>
  <c r="BB2604" i="1"/>
  <c r="BB2603" i="1"/>
  <c r="BB2602" i="1"/>
  <c r="BB2601" i="1"/>
  <c r="BB2600" i="1"/>
  <c r="BB2599" i="1"/>
  <c r="BB2598" i="1"/>
  <c r="BB2597" i="1"/>
  <c r="BB2596" i="1"/>
  <c r="BB2595" i="1"/>
  <c r="BB2594" i="1"/>
  <c r="BB2593" i="1"/>
  <c r="BB2592" i="1"/>
  <c r="BB2591" i="1"/>
  <c r="BB2590" i="1"/>
  <c r="BB2589" i="1"/>
  <c r="BB2588" i="1"/>
  <c r="BB2587" i="1"/>
  <c r="BB2586" i="1"/>
  <c r="BB2585" i="1"/>
  <c r="BB2584" i="1"/>
  <c r="BB2583" i="1"/>
  <c r="BB2582" i="1"/>
  <c r="BB2581" i="1"/>
  <c r="BB2580" i="1"/>
  <c r="BB2579" i="1"/>
  <c r="BB2578" i="1"/>
  <c r="BB2577" i="1"/>
  <c r="BB2576" i="1"/>
  <c r="BB2575" i="1"/>
  <c r="BB2574" i="1"/>
  <c r="BB2573" i="1"/>
  <c r="BB2572" i="1"/>
  <c r="BB2571" i="1"/>
  <c r="BB2570" i="1"/>
  <c r="BB2569" i="1"/>
  <c r="BB2568" i="1"/>
  <c r="BB2567" i="1"/>
  <c r="BB2566" i="1"/>
  <c r="BB2565" i="1"/>
  <c r="BB2564" i="1"/>
  <c r="BB2563" i="1"/>
  <c r="BB2562" i="1"/>
  <c r="BB2561" i="1"/>
  <c r="BB2560" i="1"/>
  <c r="BB2559" i="1"/>
  <c r="BB2558" i="1"/>
  <c r="BB2557" i="1"/>
  <c r="BB2556" i="1"/>
  <c r="BB2555" i="1"/>
  <c r="BB2554" i="1"/>
  <c r="BB2553" i="1"/>
  <c r="BB2552" i="1"/>
  <c r="BB2551" i="1"/>
  <c r="BB2550" i="1"/>
  <c r="BB2549" i="1"/>
  <c r="BB2548" i="1"/>
  <c r="BB2547" i="1"/>
  <c r="BB2546" i="1"/>
  <c r="BB2545" i="1"/>
  <c r="BB2544" i="1"/>
  <c r="BB2543" i="1"/>
  <c r="BB2542" i="1"/>
  <c r="BB2541" i="1"/>
  <c r="BB2540" i="1"/>
  <c r="BB2539" i="1"/>
  <c r="BB2538" i="1"/>
  <c r="BB2537" i="1"/>
  <c r="BB2536" i="1"/>
  <c r="BB2535" i="1"/>
  <c r="BB2534" i="1"/>
  <c r="BB2533" i="1"/>
  <c r="BB2532" i="1"/>
  <c r="BB2531" i="1"/>
  <c r="BB2530" i="1"/>
  <c r="BB2529" i="1"/>
  <c r="BB2528" i="1"/>
  <c r="BB2527" i="1"/>
  <c r="BB2526" i="1"/>
  <c r="BB2525" i="1"/>
  <c r="BB2524" i="1"/>
  <c r="BB2523" i="1"/>
  <c r="BB2522" i="1"/>
  <c r="BB2521" i="1"/>
  <c r="BB2520" i="1"/>
  <c r="BB2519" i="1"/>
  <c r="BB2518" i="1"/>
  <c r="BB2517" i="1"/>
  <c r="BB2516" i="1"/>
  <c r="BB2515" i="1"/>
  <c r="BB2514" i="1"/>
  <c r="BB2513" i="1"/>
  <c r="BB2512" i="1"/>
  <c r="BB2511" i="1"/>
  <c r="BB2510" i="1"/>
  <c r="BB2509" i="1"/>
  <c r="BB2508" i="1"/>
  <c r="BB2507" i="1"/>
  <c r="BB2506" i="1"/>
  <c r="BB2505" i="1"/>
  <c r="BB2504" i="1"/>
  <c r="BB2503" i="1"/>
  <c r="BB2502" i="1"/>
  <c r="BB2501" i="1"/>
  <c r="BB2500" i="1"/>
  <c r="BB2499" i="1"/>
  <c r="BB2498" i="1"/>
  <c r="BB2497" i="1"/>
  <c r="BB2496" i="1"/>
  <c r="BB2495" i="1"/>
  <c r="BB2494" i="1"/>
  <c r="BB2493" i="1"/>
  <c r="BB2492" i="1"/>
  <c r="BB2491" i="1"/>
  <c r="BB2490" i="1"/>
  <c r="BB2489" i="1"/>
  <c r="BB2488" i="1"/>
  <c r="BB2487" i="1"/>
  <c r="BB2486" i="1"/>
  <c r="BB2485" i="1"/>
  <c r="BB2484" i="1"/>
  <c r="BB2483" i="1"/>
  <c r="BB2482" i="1"/>
  <c r="BB2481" i="1"/>
  <c r="BB2480" i="1"/>
  <c r="BB2479" i="1"/>
  <c r="BB2478" i="1"/>
  <c r="BB2477" i="1"/>
  <c r="BB2476" i="1"/>
  <c r="BB2475" i="1"/>
  <c r="BB2474" i="1"/>
  <c r="BB2473" i="1"/>
  <c r="BB2472" i="1"/>
  <c r="BB2471" i="1"/>
  <c r="BB2470" i="1"/>
  <c r="BB2469" i="1"/>
  <c r="BB2468" i="1"/>
  <c r="BB2467" i="1"/>
  <c r="BB2466" i="1"/>
  <c r="BB2465" i="1"/>
  <c r="BB2464" i="1"/>
  <c r="BB2463" i="1"/>
  <c r="BB2462" i="1"/>
  <c r="BB2461" i="1"/>
  <c r="BB2460" i="1"/>
  <c r="BB2459" i="1"/>
  <c r="BB2458" i="1"/>
  <c r="BB2457" i="1"/>
  <c r="BB2456" i="1"/>
  <c r="BB2455" i="1"/>
  <c r="BB2454" i="1"/>
  <c r="BB2453" i="1"/>
  <c r="BB2452" i="1"/>
  <c r="BB2451" i="1"/>
  <c r="BB2450" i="1"/>
  <c r="BB2449" i="1"/>
  <c r="BB2448" i="1"/>
  <c r="BB2447" i="1"/>
  <c r="BB2446" i="1"/>
  <c r="BB2445" i="1"/>
  <c r="BB2444" i="1"/>
  <c r="BB2443" i="1"/>
  <c r="BB2442" i="1"/>
  <c r="BB2441" i="1"/>
  <c r="BB2440" i="1"/>
  <c r="BB2439" i="1"/>
  <c r="BB2438" i="1"/>
  <c r="BB2437" i="1"/>
  <c r="BB2436" i="1"/>
  <c r="BB2435" i="1"/>
  <c r="BB2434" i="1"/>
  <c r="BB2433" i="1"/>
  <c r="BB2432" i="1"/>
  <c r="BB2431" i="1"/>
  <c r="BB2430" i="1"/>
  <c r="BB2429" i="1"/>
  <c r="BB2428" i="1"/>
  <c r="BB2427" i="1"/>
  <c r="BB2426" i="1"/>
  <c r="BB2425" i="1"/>
  <c r="BB2424" i="1"/>
  <c r="BB2423" i="1"/>
  <c r="BB2422" i="1"/>
  <c r="BB2421" i="1"/>
  <c r="BB2420" i="1"/>
  <c r="BB2419" i="1"/>
  <c r="BB2418" i="1"/>
  <c r="BB2417" i="1"/>
  <c r="BB2416" i="1"/>
  <c r="BB2415" i="1"/>
  <c r="BB2414" i="1"/>
  <c r="BB2413" i="1"/>
  <c r="BB2412" i="1"/>
  <c r="BB2411" i="1"/>
  <c r="BB2410" i="1"/>
  <c r="BB2409" i="1"/>
  <c r="BB2408" i="1"/>
  <c r="BB2407" i="1"/>
  <c r="BB2406" i="1"/>
  <c r="BB2405" i="1"/>
  <c r="BB2404" i="1"/>
  <c r="BB2403" i="1"/>
  <c r="BB2402" i="1"/>
  <c r="BB2401" i="1"/>
  <c r="BB2400" i="1"/>
  <c r="BB2399" i="1"/>
  <c r="BB2398" i="1"/>
  <c r="BB2397" i="1"/>
  <c r="BB2396" i="1"/>
  <c r="BB2395" i="1"/>
  <c r="BB2394" i="1"/>
  <c r="BB2393" i="1"/>
  <c r="BB2392" i="1"/>
  <c r="BB2391" i="1"/>
  <c r="BB2390" i="1"/>
  <c r="BB2389" i="1"/>
  <c r="BB2388" i="1"/>
  <c r="BB2387" i="1"/>
  <c r="BB2386" i="1"/>
  <c r="BB2385" i="1"/>
  <c r="BB2384" i="1"/>
  <c r="BB2383" i="1"/>
  <c r="BB2382" i="1"/>
  <c r="BB2381" i="1"/>
  <c r="BB2380" i="1"/>
  <c r="BB2379" i="1"/>
  <c r="BB2378" i="1"/>
  <c r="BB2377" i="1"/>
  <c r="BB2376" i="1"/>
  <c r="BB2375" i="1"/>
  <c r="BB2374" i="1"/>
  <c r="BB2373" i="1"/>
  <c r="BB2372" i="1"/>
  <c r="BB2371" i="1"/>
  <c r="BB2370" i="1"/>
  <c r="BD2370" i="1" s="1"/>
  <c r="BB2369" i="1"/>
  <c r="BB2368" i="1"/>
  <c r="BB2367" i="1"/>
  <c r="BB2366" i="1"/>
  <c r="BB2365" i="1"/>
  <c r="BB2364" i="1"/>
  <c r="BB2363" i="1"/>
  <c r="BB2362" i="1"/>
  <c r="BD2362" i="1" s="1"/>
  <c r="BB2361" i="1"/>
  <c r="BB2360" i="1"/>
  <c r="BB2359" i="1"/>
  <c r="BB2358" i="1"/>
  <c r="BB2357" i="1"/>
  <c r="BB2356" i="1"/>
  <c r="BB2355" i="1"/>
  <c r="BB2354" i="1"/>
  <c r="BD2354" i="1" s="1"/>
  <c r="BB2353" i="1"/>
  <c r="BB2352" i="1"/>
  <c r="BB2351" i="1"/>
  <c r="BB2350" i="1"/>
  <c r="BB2349" i="1"/>
  <c r="BB2348" i="1"/>
  <c r="BB2347" i="1"/>
  <c r="BB2346" i="1"/>
  <c r="BD2346" i="1" s="1"/>
  <c r="BB2345" i="1"/>
  <c r="BB2344" i="1"/>
  <c r="BB2343" i="1"/>
  <c r="BB2342" i="1"/>
  <c r="BB2341" i="1"/>
  <c r="BB2340" i="1"/>
  <c r="BB2339" i="1"/>
  <c r="BB2338" i="1"/>
  <c r="BD2338" i="1" s="1"/>
  <c r="BB2337" i="1"/>
  <c r="BB2336" i="1"/>
  <c r="BB2335" i="1"/>
  <c r="BB2334" i="1"/>
  <c r="BB2333" i="1"/>
  <c r="BB2332" i="1"/>
  <c r="BB2331" i="1"/>
  <c r="BB2330" i="1"/>
  <c r="BD2330" i="1" s="1"/>
  <c r="BB2329" i="1"/>
  <c r="BB2328" i="1"/>
  <c r="BB2327" i="1"/>
  <c r="BB2326" i="1"/>
  <c r="BB2325" i="1"/>
  <c r="BB2324" i="1"/>
  <c r="BB2323" i="1"/>
  <c r="BB2322" i="1"/>
  <c r="BD2322" i="1" s="1"/>
  <c r="BB2321" i="1"/>
  <c r="BB2320" i="1"/>
  <c r="BB2319" i="1"/>
  <c r="BB2318" i="1"/>
  <c r="BB2317" i="1"/>
  <c r="BB2316" i="1"/>
  <c r="BB2315" i="1"/>
  <c r="BB2314" i="1"/>
  <c r="BD2314" i="1" s="1"/>
  <c r="BB2313" i="1"/>
  <c r="BB2312" i="1"/>
  <c r="BB2311" i="1"/>
  <c r="BB2310" i="1"/>
  <c r="BB2309" i="1"/>
  <c r="BB2308" i="1"/>
  <c r="BB2307" i="1"/>
  <c r="BB2306" i="1"/>
  <c r="BD2306" i="1" s="1"/>
  <c r="BB2305" i="1"/>
  <c r="BB2304" i="1"/>
  <c r="BB2303" i="1"/>
  <c r="BB2302" i="1"/>
  <c r="BB2301" i="1"/>
  <c r="BB2300" i="1"/>
  <c r="BB2299" i="1"/>
  <c r="BB2298" i="1"/>
  <c r="BD2298" i="1" s="1"/>
  <c r="BB2297" i="1"/>
  <c r="BB2296" i="1"/>
  <c r="BB2295" i="1"/>
  <c r="BB2294" i="1"/>
  <c r="BB2293" i="1"/>
  <c r="BB2292" i="1"/>
  <c r="BB2291" i="1"/>
  <c r="BB2290" i="1"/>
  <c r="BB2289" i="1"/>
  <c r="BB2288" i="1"/>
  <c r="BB2287" i="1"/>
  <c r="BB2286" i="1"/>
  <c r="BB2285" i="1"/>
  <c r="BB2284" i="1"/>
  <c r="BB2283" i="1"/>
  <c r="BB2282" i="1"/>
  <c r="BD2282" i="1" s="1"/>
  <c r="BB2281" i="1"/>
  <c r="BB2280" i="1"/>
  <c r="BB2279" i="1"/>
  <c r="BB2278" i="1"/>
  <c r="BB2277" i="1"/>
  <c r="BB2276" i="1"/>
  <c r="BB2275" i="1"/>
  <c r="BB2274" i="1"/>
  <c r="BD2274" i="1" s="1"/>
  <c r="BB2273" i="1"/>
  <c r="BB2272" i="1"/>
  <c r="BB2271" i="1"/>
  <c r="BB2270" i="1"/>
  <c r="BB2269" i="1"/>
  <c r="BB2268" i="1"/>
  <c r="BB2267" i="1"/>
  <c r="BB2266" i="1"/>
  <c r="BD2266" i="1" s="1"/>
  <c r="BB2265" i="1"/>
  <c r="BB2264" i="1"/>
  <c r="BB2263" i="1"/>
  <c r="BB2262" i="1"/>
  <c r="BB2261" i="1"/>
  <c r="BB2260" i="1"/>
  <c r="BB2259" i="1"/>
  <c r="BB2258" i="1"/>
  <c r="BD2258" i="1" s="1"/>
  <c r="BB2257" i="1"/>
  <c r="BB2256" i="1"/>
  <c r="BB2255" i="1"/>
  <c r="BB2254" i="1"/>
  <c r="BB2253" i="1"/>
  <c r="BB2252" i="1"/>
  <c r="BB2251" i="1"/>
  <c r="BB2250" i="1"/>
  <c r="BD2250" i="1" s="1"/>
  <c r="BB2249" i="1"/>
  <c r="BB2248" i="1"/>
  <c r="BB2247" i="1"/>
  <c r="BB2246" i="1"/>
  <c r="BB2245" i="1"/>
  <c r="BB2244" i="1"/>
  <c r="BB2243" i="1"/>
  <c r="BB2242" i="1"/>
  <c r="BB2241" i="1"/>
  <c r="BB2240" i="1"/>
  <c r="BB2239" i="1"/>
  <c r="BB2238" i="1"/>
  <c r="BB2237" i="1"/>
  <c r="BB2236" i="1"/>
  <c r="BB2235" i="1"/>
  <c r="BB2234" i="1"/>
  <c r="BD2234" i="1" s="1"/>
  <c r="BB2233" i="1"/>
  <c r="BB2232" i="1"/>
  <c r="BB2231" i="1"/>
  <c r="BB2230" i="1"/>
  <c r="BB2229" i="1"/>
  <c r="BB2228" i="1"/>
  <c r="BB2227" i="1"/>
  <c r="BB2226" i="1"/>
  <c r="BD2226" i="1" s="1"/>
  <c r="BB2225" i="1"/>
  <c r="BB2224" i="1"/>
  <c r="BB2223" i="1"/>
  <c r="BB2222" i="1"/>
  <c r="BB2221" i="1"/>
  <c r="BB2220" i="1"/>
  <c r="BB2219" i="1"/>
  <c r="BB2218" i="1"/>
  <c r="BD2218" i="1" s="1"/>
  <c r="BB2217" i="1"/>
  <c r="BB2216" i="1"/>
  <c r="BB2215" i="1"/>
  <c r="BB2214" i="1"/>
  <c r="BB2213" i="1"/>
  <c r="BB2212" i="1"/>
  <c r="BB2211" i="1"/>
  <c r="BB2210" i="1"/>
  <c r="BD2210" i="1" s="1"/>
  <c r="BB2209" i="1"/>
  <c r="BB2208" i="1"/>
  <c r="BB2207" i="1"/>
  <c r="BB2206" i="1"/>
  <c r="BB2205" i="1"/>
  <c r="BB2204" i="1"/>
  <c r="BB2203" i="1"/>
  <c r="BB2202" i="1"/>
  <c r="BD2202" i="1" s="1"/>
  <c r="BB2201" i="1"/>
  <c r="BB2200" i="1"/>
  <c r="BB2199" i="1"/>
  <c r="BB2198" i="1"/>
  <c r="BB2197" i="1"/>
  <c r="BB2196" i="1"/>
  <c r="BB2195" i="1"/>
  <c r="BB2194" i="1"/>
  <c r="BD2194" i="1" s="1"/>
  <c r="BB2193" i="1"/>
  <c r="BB2192" i="1"/>
  <c r="BB2191" i="1"/>
  <c r="BB2190" i="1"/>
  <c r="BB2189" i="1"/>
  <c r="BB2188" i="1"/>
  <c r="BB2187" i="1"/>
  <c r="BB2186" i="1"/>
  <c r="BD2186" i="1" s="1"/>
  <c r="BB2185" i="1"/>
  <c r="BB2184" i="1"/>
  <c r="BB2183" i="1"/>
  <c r="BB2182" i="1"/>
  <c r="BB2181" i="1"/>
  <c r="BB2180" i="1"/>
  <c r="BB2179" i="1"/>
  <c r="BB2178" i="1"/>
  <c r="BD2178" i="1" s="1"/>
  <c r="BB2177" i="1"/>
  <c r="BB2176" i="1"/>
  <c r="BB2175" i="1"/>
  <c r="BB2174" i="1"/>
  <c r="BB2173" i="1"/>
  <c r="BB2172" i="1"/>
  <c r="BB2171" i="1"/>
  <c r="BB2170" i="1"/>
  <c r="BD2170" i="1" s="1"/>
  <c r="BB2169" i="1"/>
  <c r="BB2168" i="1"/>
  <c r="BB2167" i="1"/>
  <c r="BB2166" i="1"/>
  <c r="BB2165" i="1"/>
  <c r="BB2164" i="1"/>
  <c r="BB2163" i="1"/>
  <c r="BB2162" i="1"/>
  <c r="BD2162" i="1" s="1"/>
  <c r="BB2161" i="1"/>
  <c r="BB2160" i="1"/>
  <c r="BB2159" i="1"/>
  <c r="BB2158" i="1"/>
  <c r="BB2157" i="1"/>
  <c r="BB2156" i="1"/>
  <c r="BB2155" i="1"/>
  <c r="BB2154" i="1"/>
  <c r="BD2154" i="1" s="1"/>
  <c r="BB2153" i="1"/>
  <c r="BB2152" i="1"/>
  <c r="BB2151" i="1"/>
  <c r="BB2150" i="1"/>
  <c r="BB2149" i="1"/>
  <c r="BB2148" i="1"/>
  <c r="BB2147" i="1"/>
  <c r="BB2146" i="1"/>
  <c r="BD2146" i="1" s="1"/>
  <c r="BB2145" i="1"/>
  <c r="BB2144" i="1"/>
  <c r="BB2143" i="1"/>
  <c r="BB2142" i="1"/>
  <c r="BB2141" i="1"/>
  <c r="BB2140" i="1"/>
  <c r="BB2139" i="1"/>
  <c r="BB2138" i="1"/>
  <c r="BD2138" i="1" s="1"/>
  <c r="BB2137" i="1"/>
  <c r="BB2136" i="1"/>
  <c r="BB2135" i="1"/>
  <c r="BB2134" i="1"/>
  <c r="BB2133" i="1"/>
  <c r="BB2132" i="1"/>
  <c r="BB2131" i="1"/>
  <c r="BB2130" i="1"/>
  <c r="BD2130" i="1" s="1"/>
  <c r="BB2129" i="1"/>
  <c r="BB2128" i="1"/>
  <c r="BB2127" i="1"/>
  <c r="BB2126" i="1"/>
  <c r="BB2125" i="1"/>
  <c r="BB2124" i="1"/>
  <c r="BB2123" i="1"/>
  <c r="BB2122" i="1"/>
  <c r="BD2122" i="1" s="1"/>
  <c r="BB2121" i="1"/>
  <c r="BB2120" i="1"/>
  <c r="BB2119" i="1"/>
  <c r="BB2118" i="1"/>
  <c r="BB2117" i="1"/>
  <c r="BB2116" i="1"/>
  <c r="BB2115" i="1"/>
  <c r="BB2114" i="1"/>
  <c r="BD2114" i="1" s="1"/>
  <c r="BB2113" i="1"/>
  <c r="BB2112" i="1"/>
  <c r="BB2111" i="1"/>
  <c r="BB2110" i="1"/>
  <c r="BB2109" i="1"/>
  <c r="BB2108" i="1"/>
  <c r="BB2107" i="1"/>
  <c r="BB2106" i="1"/>
  <c r="BD2106" i="1" s="1"/>
  <c r="BB2105" i="1"/>
  <c r="BB2104" i="1"/>
  <c r="BB2103" i="1"/>
  <c r="BB2102" i="1"/>
  <c r="BB2101" i="1"/>
  <c r="BB2100" i="1"/>
  <c r="BB2099" i="1"/>
  <c r="BB2098" i="1"/>
  <c r="BD2098" i="1" s="1"/>
  <c r="BB2097" i="1"/>
  <c r="BB2096" i="1"/>
  <c r="BB2095" i="1"/>
  <c r="BB2094" i="1"/>
  <c r="BB2093" i="1"/>
  <c r="BB2092" i="1"/>
  <c r="BB2091" i="1"/>
  <c r="BB2090" i="1"/>
  <c r="BD2090" i="1" s="1"/>
  <c r="BB2089" i="1"/>
  <c r="BB2088" i="1"/>
  <c r="BB2087" i="1"/>
  <c r="BB2086" i="1"/>
  <c r="BB2085" i="1"/>
  <c r="BB2084" i="1"/>
  <c r="BB2083" i="1"/>
  <c r="BB2082" i="1"/>
  <c r="BD2082" i="1" s="1"/>
  <c r="BB2081" i="1"/>
  <c r="BB2080" i="1"/>
  <c r="BB2079" i="1"/>
  <c r="BB2078" i="1"/>
  <c r="BB2077" i="1"/>
  <c r="BB2076" i="1"/>
  <c r="BB2075" i="1"/>
  <c r="BB2074" i="1"/>
  <c r="BD2074" i="1" s="1"/>
  <c r="BB2073" i="1"/>
  <c r="BB2072" i="1"/>
  <c r="BB2071" i="1"/>
  <c r="BB2070" i="1"/>
  <c r="BB2069" i="1"/>
  <c r="BB2068" i="1"/>
  <c r="BB2067" i="1"/>
  <c r="BB2066" i="1"/>
  <c r="BD2066" i="1" s="1"/>
  <c r="BB2065" i="1"/>
  <c r="BB2064" i="1"/>
  <c r="BB2063" i="1"/>
  <c r="BB2062" i="1"/>
  <c r="BB2061" i="1"/>
  <c r="BB2060" i="1"/>
  <c r="BB2059" i="1"/>
  <c r="BB2058" i="1"/>
  <c r="BD2058" i="1" s="1"/>
  <c r="BB2057" i="1"/>
  <c r="BB2056" i="1"/>
  <c r="BB2055" i="1"/>
  <c r="BB2054" i="1"/>
  <c r="BB2053" i="1"/>
  <c r="BB2052" i="1"/>
  <c r="BB2051" i="1"/>
  <c r="BB2050" i="1"/>
  <c r="BD2050" i="1" s="1"/>
  <c r="BB2049" i="1"/>
  <c r="BB2048" i="1"/>
  <c r="BB2047" i="1"/>
  <c r="BB2046" i="1"/>
  <c r="BB2045" i="1"/>
  <c r="BB2044" i="1"/>
  <c r="BB2043" i="1"/>
  <c r="BB2042" i="1"/>
  <c r="BD2042" i="1" s="1"/>
  <c r="BB2041" i="1"/>
  <c r="BB2040" i="1"/>
  <c r="BB2039" i="1"/>
  <c r="BB2038" i="1"/>
  <c r="BB2037" i="1"/>
  <c r="BB2036" i="1"/>
  <c r="BB2035" i="1"/>
  <c r="BB2034" i="1"/>
  <c r="BD2034" i="1" s="1"/>
  <c r="BB2033" i="1"/>
  <c r="BB2032" i="1"/>
  <c r="BB2031" i="1"/>
  <c r="BB2030" i="1"/>
  <c r="BB2029" i="1"/>
  <c r="BB2028" i="1"/>
  <c r="BB2027" i="1"/>
  <c r="BB2026" i="1"/>
  <c r="BD2026" i="1" s="1"/>
  <c r="BB2025" i="1"/>
  <c r="BB2024" i="1"/>
  <c r="BB2023" i="1"/>
  <c r="BB2022" i="1"/>
  <c r="BB2021" i="1"/>
  <c r="BB2020" i="1"/>
  <c r="BB2019" i="1"/>
  <c r="BB2018" i="1"/>
  <c r="BD2018" i="1" s="1"/>
  <c r="BB2017" i="1"/>
  <c r="BB2016" i="1"/>
  <c r="BB2015" i="1"/>
  <c r="BB2014" i="1"/>
  <c r="BB2013" i="1"/>
  <c r="BB2012" i="1"/>
  <c r="BB2011" i="1"/>
  <c r="BB2010" i="1"/>
  <c r="BD2010" i="1" s="1"/>
  <c r="BB2009" i="1"/>
  <c r="BB2008" i="1"/>
  <c r="BB2007" i="1"/>
  <c r="BB2006" i="1"/>
  <c r="BB2005" i="1"/>
  <c r="BB2004" i="1"/>
  <c r="BB2003" i="1"/>
  <c r="BB2002" i="1"/>
  <c r="BD2002" i="1" s="1"/>
  <c r="BB2001" i="1"/>
  <c r="BB2000" i="1"/>
  <c r="BB1999" i="1"/>
  <c r="BB1998" i="1"/>
  <c r="BB1997" i="1"/>
  <c r="BB1996" i="1"/>
  <c r="BB1995" i="1"/>
  <c r="BB1994" i="1"/>
  <c r="BD1994" i="1" s="1"/>
  <c r="BB1993" i="1"/>
  <c r="BB1992" i="1"/>
  <c r="BB1991" i="1"/>
  <c r="BB1990" i="1"/>
  <c r="BB1989" i="1"/>
  <c r="BB1988" i="1"/>
  <c r="BB1987" i="1"/>
  <c r="BB1986" i="1"/>
  <c r="BD1986" i="1" s="1"/>
  <c r="BB1985" i="1"/>
  <c r="BB1984" i="1"/>
  <c r="BB1983" i="1"/>
  <c r="BB1982" i="1"/>
  <c r="BB1981" i="1"/>
  <c r="BB1980" i="1"/>
  <c r="BB1979" i="1"/>
  <c r="BB1978" i="1"/>
  <c r="BD1978" i="1" s="1"/>
  <c r="BB1977" i="1"/>
  <c r="BB1976" i="1"/>
  <c r="BB1975" i="1"/>
  <c r="BB1974" i="1"/>
  <c r="BB1973" i="1"/>
  <c r="BB1972" i="1"/>
  <c r="BB1971" i="1"/>
  <c r="BB1970" i="1"/>
  <c r="BD1970" i="1" s="1"/>
  <c r="BB1969" i="1"/>
  <c r="BB1968" i="1"/>
  <c r="BB1967" i="1"/>
  <c r="BB1966" i="1"/>
  <c r="BB1965" i="1"/>
  <c r="BB1964" i="1"/>
  <c r="BB1963" i="1"/>
  <c r="BB1962" i="1"/>
  <c r="BD1962" i="1" s="1"/>
  <c r="BB1961" i="1"/>
  <c r="BB1960" i="1"/>
  <c r="BB1959" i="1"/>
  <c r="BB1958" i="1"/>
  <c r="BB1957" i="1"/>
  <c r="BB1956" i="1"/>
  <c r="BB1955" i="1"/>
  <c r="BB1954" i="1"/>
  <c r="BD1954" i="1" s="1"/>
  <c r="BB1953" i="1"/>
  <c r="BB1952" i="1"/>
  <c r="BB1951" i="1"/>
  <c r="BB1950" i="1"/>
  <c r="BB1949" i="1"/>
  <c r="BB1948" i="1"/>
  <c r="BB1947" i="1"/>
  <c r="BB1946" i="1"/>
  <c r="BD1946" i="1" s="1"/>
  <c r="BB1945" i="1"/>
  <c r="BB1944" i="1"/>
  <c r="BB1943" i="1"/>
  <c r="BB1942" i="1"/>
  <c r="BB1941" i="1"/>
  <c r="BB1940" i="1"/>
  <c r="BB1939" i="1"/>
  <c r="BB1938" i="1"/>
  <c r="BD1938" i="1" s="1"/>
  <c r="BB1937" i="1"/>
  <c r="BB1936" i="1"/>
  <c r="BB1935" i="1"/>
  <c r="BB1934" i="1"/>
  <c r="BB1933" i="1"/>
  <c r="BB1932" i="1"/>
  <c r="BB1931" i="1"/>
  <c r="BB1930" i="1"/>
  <c r="BD1930" i="1" s="1"/>
  <c r="BB1929" i="1"/>
  <c r="BB1928" i="1"/>
  <c r="BB1927" i="1"/>
  <c r="BB1926" i="1"/>
  <c r="BB1925" i="1"/>
  <c r="BB1924" i="1"/>
  <c r="BB1923" i="1"/>
  <c r="BB1922" i="1"/>
  <c r="BD1922" i="1" s="1"/>
  <c r="BB1921" i="1"/>
  <c r="BB1920" i="1"/>
  <c r="BB1919" i="1"/>
  <c r="BB1918" i="1"/>
  <c r="BB1917" i="1"/>
  <c r="BB1916" i="1"/>
  <c r="BB1915" i="1"/>
  <c r="BB1914" i="1"/>
  <c r="BD1914" i="1" s="1"/>
  <c r="BB1913" i="1"/>
  <c r="BB1912" i="1"/>
  <c r="BB1911" i="1"/>
  <c r="BB1910" i="1"/>
  <c r="BB1909" i="1"/>
  <c r="BB1908" i="1"/>
  <c r="BB1907" i="1"/>
  <c r="BB1906" i="1"/>
  <c r="BD1906" i="1" s="1"/>
  <c r="BB1905" i="1"/>
  <c r="BB1904" i="1"/>
  <c r="BB1903" i="1"/>
  <c r="BB1902" i="1"/>
  <c r="BB1901" i="1"/>
  <c r="BB1900" i="1"/>
  <c r="BB1899" i="1"/>
  <c r="BB1898" i="1"/>
  <c r="BD1898" i="1" s="1"/>
  <c r="BB1897" i="1"/>
  <c r="BB1896" i="1"/>
  <c r="BB1895" i="1"/>
  <c r="BB1894" i="1"/>
  <c r="BB1893" i="1"/>
  <c r="BB1892" i="1"/>
  <c r="BB1891" i="1"/>
  <c r="BB1890" i="1"/>
  <c r="BD1890" i="1" s="1"/>
  <c r="BB1889" i="1"/>
  <c r="BB1888" i="1"/>
  <c r="BB1887" i="1"/>
  <c r="BB1886" i="1"/>
  <c r="BB1885" i="1"/>
  <c r="BB1884" i="1"/>
  <c r="BB1883" i="1"/>
  <c r="BB1882" i="1"/>
  <c r="BD1882" i="1" s="1"/>
  <c r="BB1881" i="1"/>
  <c r="BB1880" i="1"/>
  <c r="BB1879" i="1"/>
  <c r="BB1878" i="1"/>
  <c r="BB1877" i="1"/>
  <c r="BB1876" i="1"/>
  <c r="BB1875" i="1"/>
  <c r="BB1874" i="1"/>
  <c r="BD1874" i="1" s="1"/>
  <c r="BB1873" i="1"/>
  <c r="BB1872" i="1"/>
  <c r="BB1871" i="1"/>
  <c r="BB1870" i="1"/>
  <c r="BB1869" i="1"/>
  <c r="BB1868" i="1"/>
  <c r="BB1867" i="1"/>
  <c r="BB1866" i="1"/>
  <c r="BD1866" i="1" s="1"/>
  <c r="BB1865" i="1"/>
  <c r="BB1864" i="1"/>
  <c r="BB1863" i="1"/>
  <c r="BB1862" i="1"/>
  <c r="BB1861" i="1"/>
  <c r="BB1860" i="1"/>
  <c r="BB1859" i="1"/>
  <c r="BB1858" i="1"/>
  <c r="BD1858" i="1" s="1"/>
  <c r="BB1857" i="1"/>
  <c r="BB1856" i="1"/>
  <c r="BB1855" i="1"/>
  <c r="BB1854" i="1"/>
  <c r="BB1853" i="1"/>
  <c r="BB1852" i="1"/>
  <c r="BB1851" i="1"/>
  <c r="BB1850" i="1"/>
  <c r="BD1850" i="1" s="1"/>
  <c r="BB1849" i="1"/>
  <c r="BB1848" i="1"/>
  <c r="BB1847" i="1"/>
  <c r="BB1846" i="1"/>
  <c r="BB1845" i="1"/>
  <c r="BB1844" i="1"/>
  <c r="BB1843" i="1"/>
  <c r="BB1842" i="1"/>
  <c r="BD1842" i="1" s="1"/>
  <c r="BB1841" i="1"/>
  <c r="BB1840" i="1"/>
  <c r="BB1839" i="1"/>
  <c r="BB1838" i="1"/>
  <c r="BB1837" i="1"/>
  <c r="BB1836" i="1"/>
  <c r="BB1835" i="1"/>
  <c r="BB1834" i="1"/>
  <c r="BD1834" i="1" s="1"/>
  <c r="BB1833" i="1"/>
  <c r="BB1832" i="1"/>
  <c r="BB1831" i="1"/>
  <c r="BB1830" i="1"/>
  <c r="BB1829" i="1"/>
  <c r="BB1828" i="1"/>
  <c r="BB1827" i="1"/>
  <c r="BB1826" i="1"/>
  <c r="BD1826" i="1" s="1"/>
  <c r="BB1825" i="1"/>
  <c r="BB1824" i="1"/>
  <c r="BB1823" i="1"/>
  <c r="BB1822" i="1"/>
  <c r="BB1821" i="1"/>
  <c r="BB1820" i="1"/>
  <c r="BB1819" i="1"/>
  <c r="BB1818" i="1"/>
  <c r="BD1818" i="1" s="1"/>
  <c r="BB1817" i="1"/>
  <c r="BB1816" i="1"/>
  <c r="BB1815" i="1"/>
  <c r="BB1814" i="1"/>
  <c r="BB1813" i="1"/>
  <c r="BB1812" i="1"/>
  <c r="BB1811" i="1"/>
  <c r="BB1810" i="1"/>
  <c r="BD1810" i="1" s="1"/>
  <c r="BB1809" i="1"/>
  <c r="BB1808" i="1"/>
  <c r="BB1807" i="1"/>
  <c r="BB1806" i="1"/>
  <c r="BB1805" i="1"/>
  <c r="BB1804" i="1"/>
  <c r="BB1803" i="1"/>
  <c r="BB1802" i="1"/>
  <c r="BD1802" i="1" s="1"/>
  <c r="BB1801" i="1"/>
  <c r="BB1800" i="1"/>
  <c r="BB1799" i="1"/>
  <c r="BB1798" i="1"/>
  <c r="BB1797" i="1"/>
  <c r="BB1796" i="1"/>
  <c r="BB1795" i="1"/>
  <c r="BB1794" i="1"/>
  <c r="BD1794" i="1" s="1"/>
  <c r="BB1793" i="1"/>
  <c r="BB1792" i="1"/>
  <c r="BB1791" i="1"/>
  <c r="BB1790" i="1"/>
  <c r="BB1789" i="1"/>
  <c r="BB1788" i="1"/>
  <c r="BB1787" i="1"/>
  <c r="BB1786" i="1"/>
  <c r="BD1786" i="1" s="1"/>
  <c r="BB1785" i="1"/>
  <c r="BB1784" i="1"/>
  <c r="BB1783" i="1"/>
  <c r="BB1782" i="1"/>
  <c r="BB1781" i="1"/>
  <c r="BB1780" i="1"/>
  <c r="BB1779" i="1"/>
  <c r="BB1778" i="1"/>
  <c r="BD1778" i="1" s="1"/>
  <c r="BB1777" i="1"/>
  <c r="BB1776" i="1"/>
  <c r="BB1775" i="1"/>
  <c r="BB1774" i="1"/>
  <c r="BB1773" i="1"/>
  <c r="BB1772" i="1"/>
  <c r="BB1771" i="1"/>
  <c r="BB1770" i="1"/>
  <c r="BD1770" i="1" s="1"/>
  <c r="BB1769" i="1"/>
  <c r="BB1768" i="1"/>
  <c r="BB1767" i="1"/>
  <c r="BB1766" i="1"/>
  <c r="BB1765" i="1"/>
  <c r="BB1764" i="1"/>
  <c r="BB1763" i="1"/>
  <c r="BB1762" i="1"/>
  <c r="BD1762" i="1" s="1"/>
  <c r="BB1761" i="1"/>
  <c r="BB1760" i="1"/>
  <c r="BB1759" i="1"/>
  <c r="BB1758" i="1"/>
  <c r="BB1757" i="1"/>
  <c r="BB1756" i="1"/>
  <c r="BB1755" i="1"/>
  <c r="BB1754" i="1"/>
  <c r="BD1754" i="1" s="1"/>
  <c r="BB1753" i="1"/>
  <c r="BB1752" i="1"/>
  <c r="BB1751" i="1"/>
  <c r="BB1750" i="1"/>
  <c r="BB1749" i="1"/>
  <c r="BB1748" i="1"/>
  <c r="BB1747" i="1"/>
  <c r="BB1746" i="1"/>
  <c r="BD1746" i="1" s="1"/>
  <c r="BB1745" i="1"/>
  <c r="BB1744" i="1"/>
  <c r="BB1743" i="1"/>
  <c r="BB1742" i="1"/>
  <c r="BB1741" i="1"/>
  <c r="BB1740" i="1"/>
  <c r="BB1739" i="1"/>
  <c r="BB1738" i="1"/>
  <c r="BD1738" i="1" s="1"/>
  <c r="BB1737" i="1"/>
  <c r="BB1736" i="1"/>
  <c r="BB1735" i="1"/>
  <c r="BB1734" i="1"/>
  <c r="BB1733" i="1"/>
  <c r="BB1732" i="1"/>
  <c r="BB1731" i="1"/>
  <c r="BB1730" i="1"/>
  <c r="BD1730" i="1" s="1"/>
  <c r="BB1729" i="1"/>
  <c r="BB1728" i="1"/>
  <c r="BB1727" i="1"/>
  <c r="BB1726" i="1"/>
  <c r="BB1725" i="1"/>
  <c r="BB1724" i="1"/>
  <c r="BB1723" i="1"/>
  <c r="BB1722" i="1"/>
  <c r="BD1722" i="1" s="1"/>
  <c r="BB1721" i="1"/>
  <c r="BB1720" i="1"/>
  <c r="BB1719" i="1"/>
  <c r="BB1718" i="1"/>
  <c r="BB1717" i="1"/>
  <c r="BB1716" i="1"/>
  <c r="BB1715" i="1"/>
  <c r="BB1714" i="1"/>
  <c r="BD1714" i="1" s="1"/>
  <c r="BB1713" i="1"/>
  <c r="BB1712" i="1"/>
  <c r="BB1711" i="1"/>
  <c r="BB1710" i="1"/>
  <c r="BB1709" i="1"/>
  <c r="BB1708" i="1"/>
  <c r="BB1707" i="1"/>
  <c r="BB1706" i="1"/>
  <c r="BD1706" i="1" s="1"/>
  <c r="BB1705" i="1"/>
  <c r="BB1704" i="1"/>
  <c r="BB1703" i="1"/>
  <c r="BB1702" i="1"/>
  <c r="BB1701" i="1"/>
  <c r="BB1700" i="1"/>
  <c r="BB1699" i="1"/>
  <c r="BB1698" i="1"/>
  <c r="BD1698" i="1" s="1"/>
  <c r="BB1697" i="1"/>
  <c r="BB1696" i="1"/>
  <c r="BB1695" i="1"/>
  <c r="BB1694" i="1"/>
  <c r="BB1693" i="1"/>
  <c r="BB1692" i="1"/>
  <c r="BB1691" i="1"/>
  <c r="BB1690" i="1"/>
  <c r="BD1690" i="1" s="1"/>
  <c r="BB1689" i="1"/>
  <c r="BB1688" i="1"/>
  <c r="BB1687" i="1"/>
  <c r="BB1686" i="1"/>
  <c r="BB1685" i="1"/>
  <c r="BB1684" i="1"/>
  <c r="BB1683" i="1"/>
  <c r="BB1682" i="1"/>
  <c r="BD1682" i="1" s="1"/>
  <c r="BB1681" i="1"/>
  <c r="BB1680" i="1"/>
  <c r="BB1679" i="1"/>
  <c r="BB1678" i="1"/>
  <c r="BB1677" i="1"/>
  <c r="BB1676" i="1"/>
  <c r="BB1675" i="1"/>
  <c r="BB1674" i="1"/>
  <c r="BD1674" i="1" s="1"/>
  <c r="BB1673" i="1"/>
  <c r="BB1672" i="1"/>
  <c r="BB1671" i="1"/>
  <c r="BB1670" i="1"/>
  <c r="BB1669" i="1"/>
  <c r="BB1668" i="1"/>
  <c r="BB1667" i="1"/>
  <c r="BB1666" i="1"/>
  <c r="BD1666" i="1" s="1"/>
  <c r="BB1665" i="1"/>
  <c r="BB1664" i="1"/>
  <c r="BB1663" i="1"/>
  <c r="BB1662" i="1"/>
  <c r="BB1661" i="1"/>
  <c r="BB1660" i="1"/>
  <c r="BB1659" i="1"/>
  <c r="BB1658" i="1"/>
  <c r="BD1658" i="1" s="1"/>
  <c r="BB1657" i="1"/>
  <c r="BB1656" i="1"/>
  <c r="BB1655" i="1"/>
  <c r="BB1654" i="1"/>
  <c r="BB1653" i="1"/>
  <c r="BB1652" i="1"/>
  <c r="BB1651" i="1"/>
  <c r="BB1650" i="1"/>
  <c r="BD1650" i="1" s="1"/>
  <c r="BB1649" i="1"/>
  <c r="BB1648" i="1"/>
  <c r="BB1647" i="1"/>
  <c r="BB1646" i="1"/>
  <c r="BB1645" i="1"/>
  <c r="BB1644" i="1"/>
  <c r="BB1643" i="1"/>
  <c r="BB1642" i="1"/>
  <c r="BD1642" i="1" s="1"/>
  <c r="BB1641" i="1"/>
  <c r="BB1640" i="1"/>
  <c r="BB1639" i="1"/>
  <c r="BB1638" i="1"/>
  <c r="BB1637" i="1"/>
  <c r="BB1636" i="1"/>
  <c r="BB1635" i="1"/>
  <c r="BB1634" i="1"/>
  <c r="BD1634" i="1" s="1"/>
  <c r="BB1633" i="1"/>
  <c r="BB1632" i="1"/>
  <c r="BB1631" i="1"/>
  <c r="BB1630" i="1"/>
  <c r="BB1629" i="1"/>
  <c r="BB1628" i="1"/>
  <c r="BB1627" i="1"/>
  <c r="BB1626" i="1"/>
  <c r="BD1626" i="1" s="1"/>
  <c r="BB1625" i="1"/>
  <c r="BB1624" i="1"/>
  <c r="BB1623" i="1"/>
  <c r="BB1622" i="1"/>
  <c r="BB1621" i="1"/>
  <c r="BB1620" i="1"/>
  <c r="BB1619" i="1"/>
  <c r="BB1618" i="1"/>
  <c r="BD1618" i="1" s="1"/>
  <c r="BB1617" i="1"/>
  <c r="BB1616" i="1"/>
  <c r="BB1615" i="1"/>
  <c r="BB1614" i="1"/>
  <c r="BB1613" i="1"/>
  <c r="BB1612" i="1"/>
  <c r="BB1611" i="1"/>
  <c r="BB1610" i="1"/>
  <c r="BD1610" i="1" s="1"/>
  <c r="BB1609" i="1"/>
  <c r="BB1608" i="1"/>
  <c r="BB1607" i="1"/>
  <c r="BB1606" i="1"/>
  <c r="BB1605" i="1"/>
  <c r="BB1604" i="1"/>
  <c r="BB1603" i="1"/>
  <c r="BB1602" i="1"/>
  <c r="BD1602" i="1" s="1"/>
  <c r="BB1601" i="1"/>
  <c r="BB1600" i="1"/>
  <c r="BB1599" i="1"/>
  <c r="BB1598" i="1"/>
  <c r="BB1597" i="1"/>
  <c r="BB1596" i="1"/>
  <c r="BB1595" i="1"/>
  <c r="BB1594" i="1"/>
  <c r="BD1594" i="1" s="1"/>
  <c r="BB1593" i="1"/>
  <c r="BB1592" i="1"/>
  <c r="BB1591" i="1"/>
  <c r="BB1590" i="1"/>
  <c r="BB1589" i="1"/>
  <c r="BB1588" i="1"/>
  <c r="BB1587" i="1"/>
  <c r="BB1586" i="1"/>
  <c r="BD1586" i="1" s="1"/>
  <c r="BB1585" i="1"/>
  <c r="BB1584" i="1"/>
  <c r="BB1583" i="1"/>
  <c r="BB1582" i="1"/>
  <c r="BB1581" i="1"/>
  <c r="BB1580" i="1"/>
  <c r="BB1579" i="1"/>
  <c r="BB1578" i="1"/>
  <c r="BD1578" i="1" s="1"/>
  <c r="BB1577" i="1"/>
  <c r="BB1576" i="1"/>
  <c r="BB1575" i="1"/>
  <c r="BB1574" i="1"/>
  <c r="BB1573" i="1"/>
  <c r="BB1572" i="1"/>
  <c r="BB1571" i="1"/>
  <c r="BB1570" i="1"/>
  <c r="BD1570" i="1" s="1"/>
  <c r="BB1569" i="1"/>
  <c r="BB1568" i="1"/>
  <c r="BB1567" i="1"/>
  <c r="BB1566" i="1"/>
  <c r="BB1565" i="1"/>
  <c r="BB1564" i="1"/>
  <c r="BB1563" i="1"/>
  <c r="BB1562" i="1"/>
  <c r="BD1562" i="1" s="1"/>
  <c r="BB1561" i="1"/>
  <c r="BB1560" i="1"/>
  <c r="BB1559" i="1"/>
  <c r="BB1558" i="1"/>
  <c r="BB1557" i="1"/>
  <c r="BB1556" i="1"/>
  <c r="BB1555" i="1"/>
  <c r="BB1554" i="1"/>
  <c r="BD1554" i="1" s="1"/>
  <c r="BB1553" i="1"/>
  <c r="BB1552" i="1"/>
  <c r="BB1551" i="1"/>
  <c r="BB1550" i="1"/>
  <c r="BB1549" i="1"/>
  <c r="BB1548" i="1"/>
  <c r="BB1547" i="1"/>
  <c r="BB1546" i="1"/>
  <c r="BD1546" i="1" s="1"/>
  <c r="BB1545" i="1"/>
  <c r="BB1544" i="1"/>
  <c r="BB1543" i="1"/>
  <c r="BB1542" i="1"/>
  <c r="BB1541" i="1"/>
  <c r="BB1540" i="1"/>
  <c r="BB1539" i="1"/>
  <c r="BB1538" i="1"/>
  <c r="BD1538" i="1" s="1"/>
  <c r="BB1537" i="1"/>
  <c r="BB1536" i="1"/>
  <c r="BB1535" i="1"/>
  <c r="BB1534" i="1"/>
  <c r="BB1533" i="1"/>
  <c r="BB1532" i="1"/>
  <c r="BB1531" i="1"/>
  <c r="BB1530" i="1"/>
  <c r="BD1530" i="1" s="1"/>
  <c r="BB1529" i="1"/>
  <c r="BB1528" i="1"/>
  <c r="BB1527" i="1"/>
  <c r="BB1526" i="1"/>
  <c r="BB1525" i="1"/>
  <c r="BB1524" i="1"/>
  <c r="BB1523" i="1"/>
  <c r="BB1522" i="1"/>
  <c r="BD1522" i="1" s="1"/>
  <c r="BB1521" i="1"/>
  <c r="BB1520" i="1"/>
  <c r="BB1519" i="1"/>
  <c r="BB1518" i="1"/>
  <c r="BB1517" i="1"/>
  <c r="BB1516" i="1"/>
  <c r="BB1515" i="1"/>
  <c r="BB1514" i="1"/>
  <c r="BD1514" i="1" s="1"/>
  <c r="BB1513" i="1"/>
  <c r="BB1512" i="1"/>
  <c r="BB1511" i="1"/>
  <c r="BB1510" i="1"/>
  <c r="BB1509" i="1"/>
  <c r="BB1508" i="1"/>
  <c r="BB1507" i="1"/>
  <c r="BB1506" i="1"/>
  <c r="BD1506" i="1" s="1"/>
  <c r="BB1505" i="1"/>
  <c r="BB1504" i="1"/>
  <c r="BB1503" i="1"/>
  <c r="BB1502" i="1"/>
  <c r="BB1501" i="1"/>
  <c r="BB1500" i="1"/>
  <c r="BB1499" i="1"/>
  <c r="BB1498" i="1"/>
  <c r="BD1498" i="1" s="1"/>
  <c r="BB1497" i="1"/>
  <c r="BB1496" i="1"/>
  <c r="BB1495" i="1"/>
  <c r="BB1494" i="1"/>
  <c r="BB1493" i="1"/>
  <c r="BB1492" i="1"/>
  <c r="BB1491" i="1"/>
  <c r="BB1490" i="1"/>
  <c r="BD1490" i="1" s="1"/>
  <c r="BB1489" i="1"/>
  <c r="BB1488" i="1"/>
  <c r="BB1487" i="1"/>
  <c r="BB1486" i="1"/>
  <c r="BB1485" i="1"/>
  <c r="BB1484" i="1"/>
  <c r="BB1483" i="1"/>
  <c r="BB1482" i="1"/>
  <c r="BD1482" i="1" s="1"/>
  <c r="BB1481" i="1"/>
  <c r="BB1480" i="1"/>
  <c r="BB1479" i="1"/>
  <c r="BB1478" i="1"/>
  <c r="BB1477" i="1"/>
  <c r="BB1476" i="1"/>
  <c r="BB1475" i="1"/>
  <c r="BB1474" i="1"/>
  <c r="BD1474" i="1" s="1"/>
  <c r="BB1473" i="1"/>
  <c r="BB1472" i="1"/>
  <c r="BB1471" i="1"/>
  <c r="BB1470" i="1"/>
  <c r="BB1469" i="1"/>
  <c r="BB1468" i="1"/>
  <c r="BB1467" i="1"/>
  <c r="BB1466" i="1"/>
  <c r="BD1466" i="1" s="1"/>
  <c r="BB1465" i="1"/>
  <c r="BB1464" i="1"/>
  <c r="BB1463" i="1"/>
  <c r="BB1462" i="1"/>
  <c r="BB1461" i="1"/>
  <c r="BB1460" i="1"/>
  <c r="BB1459" i="1"/>
  <c r="BB1458" i="1"/>
  <c r="BD1458" i="1" s="1"/>
  <c r="BB1457" i="1"/>
  <c r="BB1456" i="1"/>
  <c r="BB1455" i="1"/>
  <c r="BB1454" i="1"/>
  <c r="BB1453" i="1"/>
  <c r="BB1452" i="1"/>
  <c r="BB1451" i="1"/>
  <c r="BB1450" i="1"/>
  <c r="BD1450" i="1" s="1"/>
  <c r="BB1449" i="1"/>
  <c r="BB1448" i="1"/>
  <c r="BB1447" i="1"/>
  <c r="BB1446" i="1"/>
  <c r="BB1445" i="1"/>
  <c r="BB1444" i="1"/>
  <c r="BB1443" i="1"/>
  <c r="BB1442" i="1"/>
  <c r="BD1442" i="1" s="1"/>
  <c r="BB1441" i="1"/>
  <c r="BB1440" i="1"/>
  <c r="BB1439" i="1"/>
  <c r="BB1438" i="1"/>
  <c r="BB1437" i="1"/>
  <c r="BB1436" i="1"/>
  <c r="BB1435" i="1"/>
  <c r="BB1434" i="1"/>
  <c r="BD1434" i="1" s="1"/>
  <c r="BB1433" i="1"/>
  <c r="BB1432" i="1"/>
  <c r="BB1431" i="1"/>
  <c r="BB1430" i="1"/>
  <c r="BB1429" i="1"/>
  <c r="BB1428" i="1"/>
  <c r="BB1427" i="1"/>
  <c r="BB1426" i="1"/>
  <c r="BD1426" i="1" s="1"/>
  <c r="BB1425" i="1"/>
  <c r="BB1424" i="1"/>
  <c r="BB1423" i="1"/>
  <c r="BB1422" i="1"/>
  <c r="BB1421" i="1"/>
  <c r="BB1420" i="1"/>
  <c r="BB1419" i="1"/>
  <c r="BB1418" i="1"/>
  <c r="BD1418" i="1" s="1"/>
  <c r="BB1417" i="1"/>
  <c r="BB1416" i="1"/>
  <c r="BB1415" i="1"/>
  <c r="BB1414" i="1"/>
  <c r="BB1413" i="1"/>
  <c r="BB1412" i="1"/>
  <c r="BB1411" i="1"/>
  <c r="BB1410" i="1"/>
  <c r="BD1410" i="1" s="1"/>
  <c r="BB1409" i="1"/>
  <c r="BB1408" i="1"/>
  <c r="BB1407" i="1"/>
  <c r="BB1406" i="1"/>
  <c r="BB1405" i="1"/>
  <c r="BB1404" i="1"/>
  <c r="BB1403" i="1"/>
  <c r="BB1402" i="1"/>
  <c r="BD1402" i="1" s="1"/>
  <c r="BB1401" i="1"/>
  <c r="BB1400" i="1"/>
  <c r="BB1399" i="1"/>
  <c r="BB1398" i="1"/>
  <c r="BB1397" i="1"/>
  <c r="BB1396" i="1"/>
  <c r="BB1395" i="1"/>
  <c r="BB1394" i="1"/>
  <c r="BB1393" i="1"/>
  <c r="BB1392" i="1"/>
  <c r="BB1391" i="1"/>
  <c r="BB1390" i="1"/>
  <c r="BB1389" i="1"/>
  <c r="BB1388" i="1"/>
  <c r="BB1387" i="1"/>
  <c r="BB1386" i="1"/>
  <c r="BD1386" i="1" s="1"/>
  <c r="BB1385" i="1"/>
  <c r="BB1384" i="1"/>
  <c r="BB1383" i="1"/>
  <c r="BB1382" i="1"/>
  <c r="BB1381" i="1"/>
  <c r="BB1380" i="1"/>
  <c r="BB1379" i="1"/>
  <c r="BB1378" i="1"/>
  <c r="BD1378" i="1" s="1"/>
  <c r="BB1377" i="1"/>
  <c r="BB1376" i="1"/>
  <c r="BB1375" i="1"/>
  <c r="BB1374" i="1"/>
  <c r="BB1373" i="1"/>
  <c r="BB1372" i="1"/>
  <c r="BB1371" i="1"/>
  <c r="BB1370" i="1"/>
  <c r="BD1370" i="1" s="1"/>
  <c r="BB1369" i="1"/>
  <c r="BB1368" i="1"/>
  <c r="BB1367" i="1"/>
  <c r="BB1366" i="1"/>
  <c r="BB1365" i="1"/>
  <c r="BB1364" i="1"/>
  <c r="BB1363" i="1"/>
  <c r="BB1362" i="1"/>
  <c r="BD1362" i="1" s="1"/>
  <c r="BB1361" i="1"/>
  <c r="BB1360" i="1"/>
  <c r="BB1359" i="1"/>
  <c r="BB1358" i="1"/>
  <c r="BB1357" i="1"/>
  <c r="BB1356" i="1"/>
  <c r="BB1355" i="1"/>
  <c r="BB1354" i="1"/>
  <c r="BB1353" i="1"/>
  <c r="BB1352" i="1"/>
  <c r="BB1351" i="1"/>
  <c r="BB1350" i="1"/>
  <c r="BB1349" i="1"/>
  <c r="BB1348" i="1"/>
  <c r="BB1347" i="1"/>
  <c r="BB1346" i="1"/>
  <c r="BB1345" i="1"/>
  <c r="BB1344" i="1"/>
  <c r="BB1343" i="1"/>
  <c r="BB1342" i="1"/>
  <c r="BB1341" i="1"/>
  <c r="BB1340" i="1"/>
  <c r="BB1339" i="1"/>
  <c r="BB1338" i="1"/>
  <c r="BB1337" i="1"/>
  <c r="BB1336" i="1"/>
  <c r="BB1335" i="1"/>
  <c r="BB1334" i="1"/>
  <c r="BB1333" i="1"/>
  <c r="BB1332" i="1"/>
  <c r="BB1331" i="1"/>
  <c r="BB1330" i="1"/>
  <c r="BD1330" i="1" s="1"/>
  <c r="BB1329" i="1"/>
  <c r="BB1328" i="1"/>
  <c r="BB1327" i="1"/>
  <c r="BB1326" i="1"/>
  <c r="BB1325" i="1"/>
  <c r="BB1324" i="1"/>
  <c r="BB1323" i="1"/>
  <c r="BB1322" i="1"/>
  <c r="BB1321" i="1"/>
  <c r="BB1320" i="1"/>
  <c r="BB1319" i="1"/>
  <c r="BB1318" i="1"/>
  <c r="BB1317" i="1"/>
  <c r="BB1316" i="1"/>
  <c r="BB1315" i="1"/>
  <c r="BB1314" i="1"/>
  <c r="BB1313" i="1"/>
  <c r="BB1312" i="1"/>
  <c r="BB1311" i="1"/>
  <c r="BB1310" i="1"/>
  <c r="BB1309" i="1"/>
  <c r="BB1308" i="1"/>
  <c r="BB1307" i="1"/>
  <c r="BB1306" i="1"/>
  <c r="BB1305" i="1"/>
  <c r="BB1304" i="1"/>
  <c r="BB1303" i="1"/>
  <c r="BB1302" i="1"/>
  <c r="BB1301" i="1"/>
  <c r="BB1300" i="1"/>
  <c r="BB1299" i="1"/>
  <c r="BB1298" i="1"/>
  <c r="BB1297" i="1"/>
  <c r="BB1296" i="1"/>
  <c r="BB1295" i="1"/>
  <c r="BB1294" i="1"/>
  <c r="BB1293" i="1"/>
  <c r="BB1292" i="1"/>
  <c r="BB1291" i="1"/>
  <c r="BB1290" i="1"/>
  <c r="BB1289" i="1"/>
  <c r="BB1288" i="1"/>
  <c r="BB1287" i="1"/>
  <c r="BB1286" i="1"/>
  <c r="BB1285" i="1"/>
  <c r="BB1284" i="1"/>
  <c r="BB1283" i="1"/>
  <c r="BB1282" i="1"/>
  <c r="BB1281" i="1"/>
  <c r="BB1280" i="1"/>
  <c r="BB1279" i="1"/>
  <c r="BB1278" i="1"/>
  <c r="BB1277" i="1"/>
  <c r="BB1276" i="1"/>
  <c r="BB1275" i="1"/>
  <c r="BB1274" i="1"/>
  <c r="BB1273" i="1"/>
  <c r="BB1272" i="1"/>
  <c r="BB1271" i="1"/>
  <c r="BB1270" i="1"/>
  <c r="BB1269" i="1"/>
  <c r="BB1268" i="1"/>
  <c r="BB1267" i="1"/>
  <c r="BB1266" i="1"/>
  <c r="BB1265" i="1"/>
  <c r="BB1264" i="1"/>
  <c r="BB1263" i="1"/>
  <c r="BB1262" i="1"/>
  <c r="BB1261" i="1"/>
  <c r="BB1260" i="1"/>
  <c r="BB1259" i="1"/>
  <c r="BB1258" i="1"/>
  <c r="BB1257" i="1"/>
  <c r="BB1256" i="1"/>
  <c r="BB1255" i="1"/>
  <c r="BB1254" i="1"/>
  <c r="BB1253" i="1"/>
  <c r="BB1252" i="1"/>
  <c r="BB1251" i="1"/>
  <c r="BB1250" i="1"/>
  <c r="BB1249" i="1"/>
  <c r="BB1248" i="1"/>
  <c r="BB1247" i="1"/>
  <c r="BB1246" i="1"/>
  <c r="BB1245" i="1"/>
  <c r="BB1244" i="1"/>
  <c r="BB1243" i="1"/>
  <c r="BB1242" i="1"/>
  <c r="BB1241" i="1"/>
  <c r="BB1240" i="1"/>
  <c r="BB1239" i="1"/>
  <c r="BB1238" i="1"/>
  <c r="BB1237" i="1"/>
  <c r="BB1236" i="1"/>
  <c r="BB1235" i="1"/>
  <c r="BB1234" i="1"/>
  <c r="BB1233" i="1"/>
  <c r="BB1232" i="1"/>
  <c r="BB1231" i="1"/>
  <c r="BB1230" i="1"/>
  <c r="BB1229" i="1"/>
  <c r="BB1228" i="1"/>
  <c r="BB1227" i="1"/>
  <c r="BB1226" i="1"/>
  <c r="BB1225" i="1"/>
  <c r="BB1224" i="1"/>
  <c r="BB1223" i="1"/>
  <c r="BB1222" i="1"/>
  <c r="BB1221" i="1"/>
  <c r="BB1220" i="1"/>
  <c r="BB1219" i="1"/>
  <c r="BB1218" i="1"/>
  <c r="BB1217" i="1"/>
  <c r="BB1216" i="1"/>
  <c r="BB1215" i="1"/>
  <c r="BB1214" i="1"/>
  <c r="BB1213" i="1"/>
  <c r="BB1212" i="1"/>
  <c r="BB1211" i="1"/>
  <c r="BB1210" i="1"/>
  <c r="BB1209" i="1"/>
  <c r="BB1208" i="1"/>
  <c r="BB1207" i="1"/>
  <c r="BB1206" i="1"/>
  <c r="BB1205" i="1"/>
  <c r="BB1204" i="1"/>
  <c r="BB1203" i="1"/>
  <c r="BB1202" i="1"/>
  <c r="BB1201" i="1"/>
  <c r="BB1200" i="1"/>
  <c r="BB1199" i="1"/>
  <c r="BB1198" i="1"/>
  <c r="BB1197" i="1"/>
  <c r="BB1196" i="1"/>
  <c r="BB1195" i="1"/>
  <c r="BD1195" i="1" s="1"/>
  <c r="BB1194" i="1"/>
  <c r="BB1193" i="1"/>
  <c r="BB1192" i="1"/>
  <c r="BB1191" i="1"/>
  <c r="BB1190" i="1"/>
  <c r="BB1189" i="1"/>
  <c r="BB1188" i="1"/>
  <c r="BB1187" i="1"/>
  <c r="BB1186" i="1"/>
  <c r="BB1185" i="1"/>
  <c r="BB1184" i="1"/>
  <c r="BB1183" i="1"/>
  <c r="BB1182" i="1"/>
  <c r="BB1181" i="1"/>
  <c r="BB1180" i="1"/>
  <c r="BB1179" i="1"/>
  <c r="BB1178" i="1"/>
  <c r="BB1177" i="1"/>
  <c r="BB1176" i="1"/>
  <c r="BB1175" i="1"/>
  <c r="BB1174" i="1"/>
  <c r="BB1173" i="1"/>
  <c r="BB1172" i="1"/>
  <c r="BB1171" i="1"/>
  <c r="BB1170" i="1"/>
  <c r="BB1169" i="1"/>
  <c r="BB1168" i="1"/>
  <c r="BB1167" i="1"/>
  <c r="BB1166" i="1"/>
  <c r="BB1165" i="1"/>
  <c r="BB1164" i="1"/>
  <c r="BB1163" i="1"/>
  <c r="BB1162" i="1"/>
  <c r="BB1161" i="1"/>
  <c r="BB1160" i="1"/>
  <c r="BB1159" i="1"/>
  <c r="BB1158" i="1"/>
  <c r="BB1157" i="1"/>
  <c r="BB1156" i="1"/>
  <c r="BB1155" i="1"/>
  <c r="BB1154" i="1"/>
  <c r="BB1153" i="1"/>
  <c r="BB1152" i="1"/>
  <c r="BB1151" i="1"/>
  <c r="BB1150" i="1"/>
  <c r="BB1149" i="1"/>
  <c r="BB1148" i="1"/>
  <c r="BB1147" i="1"/>
  <c r="BB1146" i="1"/>
  <c r="BB1145" i="1"/>
  <c r="BB1144" i="1"/>
  <c r="BB1143" i="1"/>
  <c r="BB1142" i="1"/>
  <c r="BB1141" i="1"/>
  <c r="BB1140" i="1"/>
  <c r="BB1139" i="1"/>
  <c r="BB1138" i="1"/>
  <c r="BB1137" i="1"/>
  <c r="BB1136" i="1"/>
  <c r="BB1135" i="1"/>
  <c r="BB1134" i="1"/>
  <c r="BB1133" i="1"/>
  <c r="BB1132" i="1"/>
  <c r="BB1131" i="1"/>
  <c r="BD1131" i="1" s="1"/>
  <c r="BB1130" i="1"/>
  <c r="BB1129" i="1"/>
  <c r="BB1128" i="1"/>
  <c r="BB1127" i="1"/>
  <c r="BB1126" i="1"/>
  <c r="BB1125" i="1"/>
  <c r="BB1124" i="1"/>
  <c r="BB1123" i="1"/>
  <c r="BB1122" i="1"/>
  <c r="BB1121" i="1"/>
  <c r="BB1120" i="1"/>
  <c r="BB1119" i="1"/>
  <c r="BB1118" i="1"/>
  <c r="BB1117" i="1"/>
  <c r="BB1116" i="1"/>
  <c r="BB1115" i="1"/>
  <c r="BB1114" i="1"/>
  <c r="BB1113" i="1"/>
  <c r="BB1112" i="1"/>
  <c r="BB1111" i="1"/>
  <c r="BB1110" i="1"/>
  <c r="BB1109" i="1"/>
  <c r="BB1108" i="1"/>
  <c r="BB1107" i="1"/>
  <c r="BB1106" i="1"/>
  <c r="BB1105" i="1"/>
  <c r="BB1104" i="1"/>
  <c r="BB1103" i="1"/>
  <c r="BB1102" i="1"/>
  <c r="BB1101" i="1"/>
  <c r="BB1100" i="1"/>
  <c r="BB1099" i="1"/>
  <c r="BB1098" i="1"/>
  <c r="BB1097" i="1"/>
  <c r="BB1096" i="1"/>
  <c r="BB1095" i="1"/>
  <c r="BB1094" i="1"/>
  <c r="BB1093" i="1"/>
  <c r="BB1092" i="1"/>
  <c r="BB1091" i="1"/>
  <c r="BB1090" i="1"/>
  <c r="BB1089" i="1"/>
  <c r="BB1088" i="1"/>
  <c r="BB1087" i="1"/>
  <c r="BB1086" i="1"/>
  <c r="BB1085" i="1"/>
  <c r="BB1084" i="1"/>
  <c r="BB1083" i="1"/>
  <c r="BB1082" i="1"/>
  <c r="BB1081" i="1"/>
  <c r="BB1080" i="1"/>
  <c r="BB1079" i="1"/>
  <c r="BB1078" i="1"/>
  <c r="BB1077" i="1"/>
  <c r="BB1076" i="1"/>
  <c r="BB1075" i="1"/>
  <c r="BB1074" i="1"/>
  <c r="BB1073" i="1"/>
  <c r="BB1072" i="1"/>
  <c r="BB1071" i="1"/>
  <c r="BB1070" i="1"/>
  <c r="BB1069" i="1"/>
  <c r="BB1068" i="1"/>
  <c r="BB1067" i="1"/>
  <c r="BD1067" i="1" s="1"/>
  <c r="BB1066" i="1"/>
  <c r="BB1065" i="1"/>
  <c r="BB1064" i="1"/>
  <c r="BB1063" i="1"/>
  <c r="BB1062" i="1"/>
  <c r="BB1061" i="1"/>
  <c r="BB1060" i="1"/>
  <c r="BB1059" i="1"/>
  <c r="BB1058" i="1"/>
  <c r="BB1057" i="1"/>
  <c r="BB1056" i="1"/>
  <c r="BB1055" i="1"/>
  <c r="BB1054" i="1"/>
  <c r="BB1053" i="1"/>
  <c r="BB1052" i="1"/>
  <c r="BB1051" i="1"/>
  <c r="BB1050" i="1"/>
  <c r="BB1049" i="1"/>
  <c r="BB1048" i="1"/>
  <c r="BB1047" i="1"/>
  <c r="BB1046" i="1"/>
  <c r="BB1045" i="1"/>
  <c r="BB1044" i="1"/>
  <c r="BB1043" i="1"/>
  <c r="BB1042" i="1"/>
  <c r="BB1041" i="1"/>
  <c r="BB1040" i="1"/>
  <c r="BB1039" i="1"/>
  <c r="BB1038" i="1"/>
  <c r="BB1037" i="1"/>
  <c r="BB1036" i="1"/>
  <c r="BB1035" i="1"/>
  <c r="BB1034" i="1"/>
  <c r="BB1033" i="1"/>
  <c r="BB1032" i="1"/>
  <c r="BB1031" i="1"/>
  <c r="BB1030" i="1"/>
  <c r="BB1029" i="1"/>
  <c r="BB1028" i="1"/>
  <c r="BB1027" i="1"/>
  <c r="BB1026" i="1"/>
  <c r="BB1025" i="1"/>
  <c r="BB1024" i="1"/>
  <c r="BB1023" i="1"/>
  <c r="BB1022" i="1"/>
  <c r="BB1021" i="1"/>
  <c r="BB1020" i="1"/>
  <c r="BB1019" i="1"/>
  <c r="BB1018" i="1"/>
  <c r="BB1017" i="1"/>
  <c r="BB1016" i="1"/>
  <c r="BB1015" i="1"/>
  <c r="BB1014" i="1"/>
  <c r="BB1013" i="1"/>
  <c r="BB1012" i="1"/>
  <c r="BB1011" i="1"/>
  <c r="BB1010" i="1"/>
  <c r="BB1009" i="1"/>
  <c r="BB1008" i="1"/>
  <c r="BB1007" i="1"/>
  <c r="BB1006" i="1"/>
  <c r="BB1005" i="1"/>
  <c r="BB1004" i="1"/>
  <c r="BB1003" i="1"/>
  <c r="BB1002" i="1"/>
  <c r="BB1001" i="1"/>
  <c r="BB1000" i="1"/>
  <c r="BB999" i="1"/>
  <c r="BB998" i="1"/>
  <c r="BB997" i="1"/>
  <c r="BB996" i="1"/>
  <c r="BB995" i="1"/>
  <c r="BB994" i="1"/>
  <c r="BB993" i="1"/>
  <c r="BB992" i="1"/>
  <c r="BB991" i="1"/>
  <c r="BB990" i="1"/>
  <c r="BB989" i="1"/>
  <c r="BB988" i="1"/>
  <c r="BB987" i="1"/>
  <c r="BB986" i="1"/>
  <c r="BB985" i="1"/>
  <c r="BB984" i="1"/>
  <c r="BB983" i="1"/>
  <c r="BD983" i="1" s="1"/>
  <c r="BB982" i="1"/>
  <c r="BB981" i="1"/>
  <c r="BB980" i="1"/>
  <c r="BB979" i="1"/>
  <c r="BB978" i="1"/>
  <c r="BB977" i="1"/>
  <c r="BB976" i="1"/>
  <c r="BB975" i="1"/>
  <c r="BB974" i="1"/>
  <c r="BB973" i="1"/>
  <c r="BB972" i="1"/>
  <c r="BB971" i="1"/>
  <c r="BB970" i="1"/>
  <c r="BB969" i="1"/>
  <c r="BB968" i="1"/>
  <c r="BB967" i="1"/>
  <c r="BB966" i="1"/>
  <c r="BB965" i="1"/>
  <c r="BB964" i="1"/>
  <c r="BB963" i="1"/>
  <c r="BB962" i="1"/>
  <c r="BB961" i="1"/>
  <c r="BB960" i="1"/>
  <c r="BB959" i="1"/>
  <c r="BB958" i="1"/>
  <c r="BB957" i="1"/>
  <c r="BB956" i="1"/>
  <c r="BB955" i="1"/>
  <c r="BB954" i="1"/>
  <c r="BB953" i="1"/>
  <c r="BB952" i="1"/>
  <c r="BB951" i="1"/>
  <c r="BB950" i="1"/>
  <c r="BB949" i="1"/>
  <c r="BB948" i="1"/>
  <c r="BB947" i="1"/>
  <c r="BB946" i="1"/>
  <c r="BB945" i="1"/>
  <c r="BB944" i="1"/>
  <c r="BB943" i="1"/>
  <c r="BB942" i="1"/>
  <c r="BB941" i="1"/>
  <c r="BB940" i="1"/>
  <c r="BB939" i="1"/>
  <c r="BB938" i="1"/>
  <c r="BB937" i="1"/>
  <c r="BB936" i="1"/>
  <c r="BB935" i="1"/>
  <c r="BB934" i="1"/>
  <c r="BB933" i="1"/>
  <c r="BB932" i="1"/>
  <c r="BB931" i="1"/>
  <c r="BB930" i="1"/>
  <c r="BB929" i="1"/>
  <c r="BB928" i="1"/>
  <c r="BB927" i="1"/>
  <c r="BB926" i="1"/>
  <c r="BB925" i="1"/>
  <c r="BB924" i="1"/>
  <c r="BB923" i="1"/>
  <c r="BB922" i="1"/>
  <c r="BB921" i="1"/>
  <c r="BB920" i="1"/>
  <c r="BB919" i="1"/>
  <c r="BB918" i="1"/>
  <c r="BB917" i="1"/>
  <c r="BB916" i="1"/>
  <c r="BB915" i="1"/>
  <c r="BB914" i="1"/>
  <c r="BB913" i="1"/>
  <c r="BB912" i="1"/>
  <c r="BB911" i="1"/>
  <c r="BB910" i="1"/>
  <c r="BB909" i="1"/>
  <c r="BB908" i="1"/>
  <c r="BB907" i="1"/>
  <c r="BB906" i="1"/>
  <c r="BB905" i="1"/>
  <c r="BB904" i="1"/>
  <c r="BB903" i="1"/>
  <c r="BB902" i="1"/>
  <c r="BB901" i="1"/>
  <c r="BB900" i="1"/>
  <c r="BB899" i="1"/>
  <c r="BB898" i="1"/>
  <c r="BB897" i="1"/>
  <c r="BB896" i="1"/>
  <c r="BB895" i="1"/>
  <c r="BB894" i="1"/>
  <c r="BB893" i="1"/>
  <c r="BB892" i="1"/>
  <c r="BB891" i="1"/>
  <c r="BB890" i="1"/>
  <c r="BB889" i="1"/>
  <c r="BB888" i="1"/>
  <c r="BB887" i="1"/>
  <c r="BB886" i="1"/>
  <c r="BB885" i="1"/>
  <c r="BB884" i="1"/>
  <c r="BB883" i="1"/>
  <c r="BB882" i="1"/>
  <c r="BB881" i="1"/>
  <c r="BB880" i="1"/>
  <c r="BB879" i="1"/>
  <c r="BB878" i="1"/>
  <c r="BB877" i="1"/>
  <c r="BB876" i="1"/>
  <c r="BB875" i="1"/>
  <c r="BB874" i="1"/>
  <c r="BB873" i="1"/>
  <c r="BB872" i="1"/>
  <c r="BB871" i="1"/>
  <c r="BB870" i="1"/>
  <c r="BB869" i="1"/>
  <c r="BB868" i="1"/>
  <c r="BB867" i="1"/>
  <c r="BB866" i="1"/>
  <c r="BB865" i="1"/>
  <c r="BB864" i="1"/>
  <c r="BB863" i="1"/>
  <c r="BB862" i="1"/>
  <c r="BB861" i="1"/>
  <c r="BB860" i="1"/>
  <c r="BB859" i="1"/>
  <c r="BB858" i="1"/>
  <c r="BB857" i="1"/>
  <c r="BB856" i="1"/>
  <c r="BB855" i="1"/>
  <c r="BB854" i="1"/>
  <c r="BB853" i="1"/>
  <c r="BB852" i="1"/>
  <c r="BB851" i="1"/>
  <c r="BB850" i="1"/>
  <c r="BB849" i="1"/>
  <c r="BB848" i="1"/>
  <c r="BB847" i="1"/>
  <c r="BB846" i="1"/>
  <c r="BB845" i="1"/>
  <c r="BB844" i="1"/>
  <c r="BB843" i="1"/>
  <c r="BB842" i="1"/>
  <c r="BB841" i="1"/>
  <c r="BB840" i="1"/>
  <c r="BB839" i="1"/>
  <c r="BB838" i="1"/>
  <c r="BB837" i="1"/>
  <c r="BB836" i="1"/>
  <c r="BB835" i="1"/>
  <c r="BB834" i="1"/>
  <c r="BB833" i="1"/>
  <c r="BB832" i="1"/>
  <c r="BB831" i="1"/>
  <c r="BB830" i="1"/>
  <c r="BB829" i="1"/>
  <c r="BB828" i="1"/>
  <c r="BB827" i="1"/>
  <c r="BB826" i="1"/>
  <c r="BB825" i="1"/>
  <c r="BB824" i="1"/>
  <c r="BB823" i="1"/>
  <c r="BB822" i="1"/>
  <c r="BB821" i="1"/>
  <c r="BB820" i="1"/>
  <c r="BB819" i="1"/>
  <c r="BB818" i="1"/>
  <c r="BB817" i="1"/>
  <c r="BB816" i="1"/>
  <c r="BB815" i="1"/>
  <c r="BB814" i="1"/>
  <c r="BB813" i="1"/>
  <c r="BB812" i="1"/>
  <c r="BB811" i="1"/>
  <c r="BB810" i="1"/>
  <c r="BB809" i="1"/>
  <c r="BB808" i="1"/>
  <c r="BB807" i="1"/>
  <c r="BB806" i="1"/>
  <c r="BB805" i="1"/>
  <c r="BB804" i="1"/>
  <c r="BB803" i="1"/>
  <c r="BB802" i="1"/>
  <c r="BB801" i="1"/>
  <c r="BB800" i="1"/>
  <c r="BB799" i="1"/>
  <c r="BB798" i="1"/>
  <c r="BB797" i="1"/>
  <c r="BB796" i="1"/>
  <c r="BB795" i="1"/>
  <c r="BB794" i="1"/>
  <c r="BB793" i="1"/>
  <c r="BB792" i="1"/>
  <c r="BB791" i="1"/>
  <c r="BB790" i="1"/>
  <c r="BB789" i="1"/>
  <c r="BB788" i="1"/>
  <c r="BB787" i="1"/>
  <c r="BB786" i="1"/>
  <c r="BB785" i="1"/>
  <c r="BB784" i="1"/>
  <c r="BB783" i="1"/>
  <c r="BB782" i="1"/>
  <c r="BB781" i="1"/>
  <c r="BB780" i="1"/>
  <c r="BB779" i="1"/>
  <c r="BB778" i="1"/>
  <c r="BB777" i="1"/>
  <c r="BB776" i="1"/>
  <c r="BB775" i="1"/>
  <c r="BB774" i="1"/>
  <c r="BB773" i="1"/>
  <c r="BB772" i="1"/>
  <c r="BB771" i="1"/>
  <c r="BB770" i="1"/>
  <c r="BB769" i="1"/>
  <c r="BB768" i="1"/>
  <c r="BB767" i="1"/>
  <c r="BB766" i="1"/>
  <c r="BB765" i="1"/>
  <c r="BB764" i="1"/>
  <c r="BB763" i="1"/>
  <c r="BB762" i="1"/>
  <c r="BB761" i="1"/>
  <c r="BB760" i="1"/>
  <c r="BB759" i="1"/>
  <c r="BB758" i="1"/>
  <c r="BB757" i="1"/>
  <c r="BB756" i="1"/>
  <c r="BB755" i="1"/>
  <c r="BB754" i="1"/>
  <c r="BB753" i="1"/>
  <c r="BB752" i="1"/>
  <c r="BB751" i="1"/>
  <c r="BB750" i="1"/>
  <c r="BB749" i="1"/>
  <c r="BB748" i="1"/>
  <c r="BB747" i="1"/>
  <c r="BB746" i="1"/>
  <c r="BB745" i="1"/>
  <c r="BB744" i="1"/>
  <c r="BB743" i="1"/>
  <c r="BB742" i="1"/>
  <c r="BB741" i="1"/>
  <c r="BB740" i="1"/>
  <c r="BB739" i="1"/>
  <c r="BB738" i="1"/>
  <c r="BB737" i="1"/>
  <c r="BB736" i="1"/>
  <c r="BB735" i="1"/>
  <c r="BB734" i="1"/>
  <c r="BB733" i="1"/>
  <c r="BB732" i="1"/>
  <c r="BB731" i="1"/>
  <c r="BB730" i="1"/>
  <c r="BB729" i="1"/>
  <c r="BB728" i="1"/>
  <c r="BB727" i="1"/>
  <c r="BB726" i="1"/>
  <c r="BB725" i="1"/>
  <c r="BB724" i="1"/>
  <c r="BB723" i="1"/>
  <c r="BB722" i="1"/>
  <c r="BB721" i="1"/>
  <c r="BB720" i="1"/>
  <c r="BB719" i="1"/>
  <c r="BB718" i="1"/>
  <c r="BB717" i="1"/>
  <c r="BB716" i="1"/>
  <c r="BB715" i="1"/>
  <c r="BB714" i="1"/>
  <c r="BB713" i="1"/>
  <c r="BB712" i="1"/>
  <c r="BB711" i="1"/>
  <c r="BB710" i="1"/>
  <c r="BB709" i="1"/>
  <c r="BB708" i="1"/>
  <c r="BB707" i="1"/>
  <c r="BB706" i="1"/>
  <c r="BB705" i="1"/>
  <c r="BB704" i="1"/>
  <c r="BB703" i="1"/>
  <c r="BB702" i="1"/>
  <c r="BB701" i="1"/>
  <c r="BB700" i="1"/>
  <c r="BB699" i="1"/>
  <c r="BB698" i="1"/>
  <c r="BB697" i="1"/>
  <c r="BB696" i="1"/>
  <c r="BB695" i="1"/>
  <c r="BB694" i="1"/>
  <c r="BB693" i="1"/>
  <c r="BB692" i="1"/>
  <c r="BB691" i="1"/>
  <c r="BB690" i="1"/>
  <c r="BB689" i="1"/>
  <c r="BB688" i="1"/>
  <c r="BB687" i="1"/>
  <c r="BB686" i="1"/>
  <c r="BB685" i="1"/>
  <c r="BB684" i="1"/>
  <c r="BB683" i="1"/>
  <c r="BB682" i="1"/>
  <c r="BB681" i="1"/>
  <c r="BB680" i="1"/>
  <c r="BB679" i="1"/>
  <c r="BB678" i="1"/>
  <c r="BB677" i="1"/>
  <c r="BB676" i="1"/>
  <c r="BB675" i="1"/>
  <c r="BB674" i="1"/>
  <c r="BB673" i="1"/>
  <c r="BB672" i="1"/>
  <c r="BB671" i="1"/>
  <c r="BB670" i="1"/>
  <c r="BB669" i="1"/>
  <c r="BB668" i="1"/>
  <c r="BB667" i="1"/>
  <c r="BB666" i="1"/>
  <c r="BB665" i="1"/>
  <c r="BB664" i="1"/>
  <c r="BB663" i="1"/>
  <c r="BB662" i="1"/>
  <c r="BB661" i="1"/>
  <c r="BB660" i="1"/>
  <c r="BB659" i="1"/>
  <c r="BB658" i="1"/>
  <c r="BB657" i="1"/>
  <c r="BB656" i="1"/>
  <c r="BB655" i="1"/>
  <c r="BB654" i="1"/>
  <c r="BB653" i="1"/>
  <c r="BB652" i="1"/>
  <c r="BB651" i="1"/>
  <c r="BB650" i="1"/>
  <c r="BB649" i="1"/>
  <c r="BB648" i="1"/>
  <c r="BB647" i="1"/>
  <c r="BB646" i="1"/>
  <c r="BB645" i="1"/>
  <c r="BB644" i="1"/>
  <c r="BB643" i="1"/>
  <c r="BB642" i="1"/>
  <c r="BB641" i="1"/>
  <c r="BB640" i="1"/>
  <c r="BB639" i="1"/>
  <c r="BB638" i="1"/>
  <c r="BB637" i="1"/>
  <c r="BB636" i="1"/>
  <c r="BB635" i="1"/>
  <c r="BB634" i="1"/>
  <c r="BB633" i="1"/>
  <c r="BB632" i="1"/>
  <c r="BB631" i="1"/>
  <c r="BB630" i="1"/>
  <c r="BB629" i="1"/>
  <c r="BB628" i="1"/>
  <c r="BB627" i="1"/>
  <c r="BB626" i="1"/>
  <c r="BB625" i="1"/>
  <c r="BB624" i="1"/>
  <c r="BB623" i="1"/>
  <c r="BB622" i="1"/>
  <c r="BB621" i="1"/>
  <c r="BB620" i="1"/>
  <c r="BB619" i="1"/>
  <c r="BB618" i="1"/>
  <c r="BB617" i="1"/>
  <c r="BB616" i="1"/>
  <c r="BB615" i="1"/>
  <c r="BB614" i="1"/>
  <c r="BB613" i="1"/>
  <c r="BB612" i="1"/>
  <c r="BB611" i="1"/>
  <c r="BB610" i="1"/>
  <c r="BB609" i="1"/>
  <c r="BB608" i="1"/>
  <c r="BB607" i="1"/>
  <c r="BB606" i="1"/>
  <c r="BB605" i="1"/>
  <c r="BB604" i="1"/>
  <c r="BB603" i="1"/>
  <c r="BB602" i="1"/>
  <c r="BB601" i="1"/>
  <c r="BB600" i="1"/>
  <c r="BB599" i="1"/>
  <c r="BB598" i="1"/>
  <c r="BB597" i="1"/>
  <c r="BB596" i="1"/>
  <c r="BB595" i="1"/>
  <c r="BB594" i="1"/>
  <c r="BB593" i="1"/>
  <c r="BB592" i="1"/>
  <c r="BB591" i="1"/>
  <c r="BB590" i="1"/>
  <c r="BB589" i="1"/>
  <c r="BB588" i="1"/>
  <c r="BB587" i="1"/>
  <c r="BB586" i="1"/>
  <c r="BB585" i="1"/>
  <c r="BB584" i="1"/>
  <c r="BB583" i="1"/>
  <c r="BB582" i="1"/>
  <c r="BB581" i="1"/>
  <c r="BB580" i="1"/>
  <c r="BB579" i="1"/>
  <c r="BB578" i="1"/>
  <c r="BB577" i="1"/>
  <c r="BB576" i="1"/>
  <c r="BB575" i="1"/>
  <c r="BB574" i="1"/>
  <c r="BB573" i="1"/>
  <c r="BB572" i="1"/>
  <c r="BB571" i="1"/>
  <c r="BB570" i="1"/>
  <c r="BB569" i="1"/>
  <c r="BB568" i="1"/>
  <c r="BB567" i="1"/>
  <c r="BB566" i="1"/>
  <c r="BB565" i="1"/>
  <c r="BB564" i="1"/>
  <c r="BB563" i="1"/>
  <c r="BB562" i="1"/>
  <c r="BB561" i="1"/>
  <c r="BB560" i="1"/>
  <c r="BB559" i="1"/>
  <c r="BB558" i="1"/>
  <c r="BB557" i="1"/>
  <c r="BB556" i="1"/>
  <c r="BB555" i="1"/>
  <c r="BB554" i="1"/>
  <c r="BB553" i="1"/>
  <c r="BB552" i="1"/>
  <c r="BB551" i="1"/>
  <c r="BB550" i="1"/>
  <c r="BB549" i="1"/>
  <c r="BB548" i="1"/>
  <c r="BB547" i="1"/>
  <c r="BB546" i="1"/>
  <c r="BB545" i="1"/>
  <c r="BB544" i="1"/>
  <c r="BB543" i="1"/>
  <c r="BB542" i="1"/>
  <c r="BB541" i="1"/>
  <c r="BB540" i="1"/>
  <c r="BB539" i="1"/>
  <c r="BB538" i="1"/>
  <c r="BB537"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513" i="1"/>
  <c r="BB512" i="1"/>
  <c r="BB511" i="1"/>
  <c r="BB510" i="1"/>
  <c r="BB509" i="1"/>
  <c r="BB508" i="1"/>
  <c r="BB507" i="1"/>
  <c r="BB506" i="1"/>
  <c r="BB505" i="1"/>
  <c r="BB504" i="1"/>
  <c r="BB503" i="1"/>
  <c r="BB502" i="1"/>
  <c r="BB501" i="1"/>
  <c r="BB500" i="1"/>
  <c r="BB499" i="1"/>
  <c r="BB498" i="1"/>
  <c r="BB497" i="1"/>
  <c r="BB496" i="1"/>
  <c r="BB495" i="1"/>
  <c r="BB494" i="1"/>
  <c r="BB493" i="1"/>
  <c r="BB492" i="1"/>
  <c r="BB491" i="1"/>
  <c r="BB490" i="1"/>
  <c r="BB489" i="1"/>
  <c r="BB488" i="1"/>
  <c r="BB487" i="1"/>
  <c r="BB486" i="1"/>
  <c r="BB485" i="1"/>
  <c r="BB484" i="1"/>
  <c r="BB483" i="1"/>
  <c r="BB482" i="1"/>
  <c r="BB481" i="1"/>
  <c r="BB480" i="1"/>
  <c r="BB479" i="1"/>
  <c r="BB478" i="1"/>
  <c r="BB477" i="1"/>
  <c r="BB476" i="1"/>
  <c r="BB475" i="1"/>
  <c r="BB474" i="1"/>
  <c r="BB473" i="1"/>
  <c r="BB472" i="1"/>
  <c r="BB471" i="1"/>
  <c r="BB470" i="1"/>
  <c r="BB469" i="1"/>
  <c r="BB468" i="1"/>
  <c r="BB467" i="1"/>
  <c r="BB466" i="1"/>
  <c r="BB465" i="1"/>
  <c r="BB464" i="1"/>
  <c r="BB463" i="1"/>
  <c r="BB462" i="1"/>
  <c r="BB461" i="1"/>
  <c r="BB460" i="1"/>
  <c r="BB459" i="1"/>
  <c r="BB458" i="1"/>
  <c r="BB457" i="1"/>
  <c r="BB456" i="1"/>
  <c r="BB455" i="1"/>
  <c r="BB454" i="1"/>
  <c r="BB453" i="1"/>
  <c r="BB452" i="1"/>
  <c r="BB451" i="1"/>
  <c r="BB450" i="1"/>
  <c r="BB449" i="1"/>
  <c r="BB448" i="1"/>
  <c r="BB447" i="1"/>
  <c r="BB446" i="1"/>
  <c r="BB445" i="1"/>
  <c r="BB444" i="1"/>
  <c r="BB443" i="1"/>
  <c r="BB442" i="1"/>
  <c r="BB441" i="1"/>
  <c r="BB440" i="1"/>
  <c r="BD440" i="1" s="1"/>
  <c r="BB439" i="1"/>
  <c r="BB438" i="1"/>
  <c r="BB437" i="1"/>
  <c r="BB436" i="1"/>
  <c r="BB435" i="1"/>
  <c r="BB434" i="1"/>
  <c r="BB433" i="1"/>
  <c r="BB432" i="1"/>
  <c r="BB431" i="1"/>
  <c r="BB430" i="1"/>
  <c r="BB429" i="1"/>
  <c r="BB428" i="1"/>
  <c r="BB427" i="1"/>
  <c r="BB426" i="1"/>
  <c r="BB425" i="1"/>
  <c r="BB424" i="1"/>
  <c r="BB423" i="1"/>
  <c r="BB422" i="1"/>
  <c r="BB421" i="1"/>
  <c r="BB420" i="1"/>
  <c r="BB419" i="1"/>
  <c r="BB418" i="1"/>
  <c r="BB417" i="1"/>
  <c r="BB416" i="1"/>
  <c r="BB415" i="1"/>
  <c r="BB414" i="1"/>
  <c r="BB413" i="1"/>
  <c r="BB412" i="1"/>
  <c r="BB411" i="1"/>
  <c r="BB410" i="1"/>
  <c r="BB409" i="1"/>
  <c r="BB408" i="1"/>
  <c r="BB407" i="1"/>
  <c r="BB406" i="1"/>
  <c r="BB405" i="1"/>
  <c r="BB404" i="1"/>
  <c r="BB403" i="1"/>
  <c r="BB402" i="1"/>
  <c r="BB401" i="1"/>
  <c r="BB400" i="1"/>
  <c r="BB399" i="1"/>
  <c r="BB398" i="1"/>
  <c r="BB397" i="1"/>
  <c r="BB396" i="1"/>
  <c r="BB395" i="1"/>
  <c r="BB394" i="1"/>
  <c r="BB393" i="1"/>
  <c r="BB392" i="1"/>
  <c r="BB391" i="1"/>
  <c r="BB390" i="1"/>
  <c r="BB389" i="1"/>
  <c r="BB388" i="1"/>
  <c r="BB387" i="1"/>
  <c r="BB386" i="1"/>
  <c r="BB385" i="1"/>
  <c r="BB384" i="1"/>
  <c r="BB383" i="1"/>
  <c r="BB382" i="1"/>
  <c r="BB381" i="1"/>
  <c r="BB380" i="1"/>
  <c r="BB379" i="1"/>
  <c r="BB378" i="1"/>
  <c r="BB377" i="1"/>
  <c r="BB376" i="1"/>
  <c r="BB375" i="1"/>
  <c r="BB374" i="1"/>
  <c r="BB373" i="1"/>
  <c r="BB372" i="1"/>
  <c r="BB371" i="1"/>
  <c r="BB370" i="1"/>
  <c r="BB369" i="1"/>
  <c r="BB368" i="1"/>
  <c r="BB367" i="1"/>
  <c r="BB366" i="1"/>
  <c r="BB365" i="1"/>
  <c r="BB364" i="1"/>
  <c r="BB363" i="1"/>
  <c r="BB362" i="1"/>
  <c r="BB361" i="1"/>
  <c r="BB360" i="1"/>
  <c r="BB359" i="1"/>
  <c r="BB358" i="1"/>
  <c r="BB357" i="1"/>
  <c r="BB356" i="1"/>
  <c r="BB355" i="1"/>
  <c r="BB354" i="1"/>
  <c r="BB353" i="1"/>
  <c r="BB352" i="1"/>
  <c r="BB351" i="1"/>
  <c r="BB350" i="1"/>
  <c r="BB349" i="1"/>
  <c r="BB348" i="1"/>
  <c r="BB347" i="1"/>
  <c r="BB346" i="1"/>
  <c r="BB345" i="1"/>
  <c r="BB344" i="1"/>
  <c r="BB343" i="1"/>
  <c r="BB342" i="1"/>
  <c r="BB341" i="1"/>
  <c r="BB340" i="1"/>
  <c r="BB339" i="1"/>
  <c r="BB338" i="1"/>
  <c r="BB337" i="1"/>
  <c r="BB336" i="1"/>
  <c r="BB335" i="1"/>
  <c r="BB334" i="1"/>
  <c r="BB333" i="1"/>
  <c r="BB332" i="1"/>
  <c r="BB331" i="1"/>
  <c r="BB330" i="1"/>
  <c r="BB329" i="1"/>
  <c r="BB328" i="1"/>
  <c r="BB327" i="1"/>
  <c r="BB326" i="1"/>
  <c r="BB325" i="1"/>
  <c r="BB324" i="1"/>
  <c r="BB323" i="1"/>
  <c r="BB322" i="1"/>
  <c r="BB321" i="1"/>
  <c r="BB320" i="1"/>
  <c r="BB319" i="1"/>
  <c r="BB318" i="1"/>
  <c r="BB317" i="1"/>
  <c r="BB316" i="1"/>
  <c r="BB315" i="1"/>
  <c r="BB314" i="1"/>
  <c r="BB313" i="1"/>
  <c r="BB312" i="1"/>
  <c r="BB311" i="1"/>
  <c r="BB310" i="1"/>
  <c r="BB309" i="1"/>
  <c r="BB308" i="1"/>
  <c r="BB307" i="1"/>
  <c r="BB306" i="1"/>
  <c r="BB305" i="1"/>
  <c r="BB304" i="1"/>
  <c r="BB303" i="1"/>
  <c r="BB302" i="1"/>
  <c r="BB301" i="1"/>
  <c r="BB300" i="1"/>
  <c r="BB299" i="1"/>
  <c r="BB298" i="1"/>
  <c r="BB297" i="1"/>
  <c r="BB296" i="1"/>
  <c r="BB295" i="1"/>
  <c r="BB294" i="1"/>
  <c r="BB293" i="1"/>
  <c r="BB292" i="1"/>
  <c r="BB291" i="1"/>
  <c r="BB290" i="1"/>
  <c r="BB289" i="1"/>
  <c r="BB288" i="1"/>
  <c r="BB287" i="1"/>
  <c r="BB286" i="1"/>
  <c r="BB285" i="1"/>
  <c r="BB284" i="1"/>
  <c r="BB283" i="1"/>
  <c r="BB282" i="1"/>
  <c r="BD282" i="1" s="1"/>
  <c r="BB281" i="1"/>
  <c r="BB280" i="1"/>
  <c r="BB279" i="1"/>
  <c r="BB278" i="1"/>
  <c r="BB277" i="1"/>
  <c r="BB276" i="1"/>
  <c r="BB275" i="1"/>
  <c r="BB274" i="1"/>
  <c r="BB273" i="1"/>
  <c r="BB272" i="1"/>
  <c r="BB271" i="1"/>
  <c r="BB270" i="1"/>
  <c r="BB269" i="1"/>
  <c r="BB268" i="1"/>
  <c r="BB267" i="1"/>
  <c r="BB266" i="1"/>
  <c r="BB265" i="1"/>
  <c r="BB264" i="1"/>
  <c r="BB263" i="1"/>
  <c r="BB262" i="1"/>
  <c r="BB261" i="1"/>
  <c r="BB260" i="1"/>
  <c r="BB259" i="1"/>
  <c r="BB258" i="1"/>
  <c r="BB257" i="1"/>
  <c r="BB256" i="1"/>
  <c r="BB255" i="1"/>
  <c r="BB254" i="1"/>
  <c r="BB253" i="1"/>
  <c r="BB252" i="1"/>
  <c r="BB251" i="1"/>
  <c r="BB250" i="1"/>
  <c r="BB249" i="1"/>
  <c r="BB248" i="1"/>
  <c r="BB247" i="1"/>
  <c r="BB246" i="1"/>
  <c r="BB245" i="1"/>
  <c r="BB244" i="1"/>
  <c r="BB243" i="1"/>
  <c r="BB242" i="1"/>
  <c r="BB241" i="1"/>
  <c r="BB240" i="1"/>
  <c r="BB239" i="1"/>
  <c r="BB238" i="1"/>
  <c r="BB237" i="1"/>
  <c r="BB236" i="1"/>
  <c r="BB235" i="1"/>
  <c r="BB234" i="1"/>
  <c r="BB233" i="1"/>
  <c r="BB232" i="1"/>
  <c r="BB231" i="1"/>
  <c r="BB230" i="1"/>
  <c r="BB229" i="1"/>
  <c r="BB228" i="1"/>
  <c r="BB227" i="1"/>
  <c r="BB226" i="1"/>
  <c r="BB225" i="1"/>
  <c r="BB224" i="1"/>
  <c r="BB223" i="1"/>
  <c r="BB222" i="1"/>
  <c r="BB221" i="1"/>
  <c r="BB220" i="1"/>
  <c r="BB219" i="1"/>
  <c r="BB218" i="1"/>
  <c r="BB217" i="1"/>
  <c r="BB216" i="1"/>
  <c r="BB215" i="1"/>
  <c r="BB214" i="1"/>
  <c r="BB213" i="1"/>
  <c r="BB212" i="1"/>
  <c r="BB211" i="1"/>
  <c r="BB210" i="1"/>
  <c r="BB209" i="1"/>
  <c r="BB208" i="1"/>
  <c r="BB207" i="1"/>
  <c r="BB206" i="1"/>
  <c r="BB205" i="1"/>
  <c r="BB204" i="1"/>
  <c r="BB203" i="1"/>
  <c r="BB202" i="1"/>
  <c r="BB201" i="1"/>
  <c r="BB200" i="1"/>
  <c r="BB199" i="1"/>
  <c r="BB198" i="1"/>
  <c r="BB197" i="1"/>
  <c r="BB196" i="1"/>
  <c r="BB195" i="1"/>
  <c r="BB194" i="1"/>
  <c r="BB193" i="1"/>
  <c r="BB192" i="1"/>
  <c r="BB191" i="1"/>
  <c r="BB190" i="1"/>
  <c r="BB189" i="1"/>
  <c r="BB188" i="1"/>
  <c r="BB187" i="1"/>
  <c r="BB186" i="1"/>
  <c r="BB185" i="1"/>
  <c r="BB184" i="1"/>
  <c r="BB183" i="1"/>
  <c r="BB182" i="1"/>
  <c r="BB181" i="1"/>
  <c r="BB180" i="1"/>
  <c r="BB179" i="1"/>
  <c r="BB178" i="1"/>
  <c r="BB177" i="1"/>
  <c r="BB176" i="1"/>
  <c r="BB175" i="1"/>
  <c r="BB174" i="1"/>
  <c r="BB173" i="1"/>
  <c r="BB172" i="1"/>
  <c r="BB171" i="1"/>
  <c r="BB170" i="1"/>
  <c r="BB169" i="1"/>
  <c r="BB168" i="1"/>
  <c r="BB167" i="1"/>
  <c r="BB166" i="1"/>
  <c r="BB165" i="1"/>
  <c r="BB164" i="1"/>
  <c r="BB163" i="1"/>
  <c r="BB162" i="1"/>
  <c r="BB161" i="1"/>
  <c r="BB160" i="1"/>
  <c r="BB159" i="1"/>
  <c r="BB158" i="1"/>
  <c r="BB157" i="1"/>
  <c r="BB156" i="1"/>
  <c r="BB155" i="1"/>
  <c r="BB154" i="1"/>
  <c r="BD154" i="1" s="1"/>
  <c r="BB153" i="1"/>
  <c r="BB152" i="1"/>
  <c r="BB151" i="1"/>
  <c r="BB150" i="1"/>
  <c r="BB149" i="1"/>
  <c r="BB148" i="1"/>
  <c r="BB147" i="1"/>
  <c r="BB146" i="1"/>
  <c r="BB145" i="1"/>
  <c r="BB144" i="1"/>
  <c r="BB143" i="1"/>
  <c r="BB142" i="1"/>
  <c r="BB141" i="1"/>
  <c r="BB140" i="1"/>
  <c r="BB139" i="1"/>
  <c r="BB138" i="1"/>
  <c r="BB137" i="1"/>
  <c r="BB136" i="1"/>
  <c r="BB135" i="1"/>
  <c r="BB134" i="1"/>
  <c r="BB133" i="1"/>
  <c r="BB132" i="1"/>
  <c r="BB131" i="1"/>
  <c r="BB130" i="1"/>
  <c r="BB129" i="1"/>
  <c r="BB128" i="1"/>
  <c r="BB127" i="1"/>
  <c r="BB126" i="1"/>
  <c r="BB125" i="1"/>
  <c r="BB124" i="1"/>
  <c r="BB123" i="1"/>
  <c r="BB122" i="1"/>
  <c r="BB121" i="1"/>
  <c r="BB120" i="1"/>
  <c r="BB119" i="1"/>
  <c r="BB118" i="1"/>
  <c r="BB117" i="1"/>
  <c r="BB116" i="1"/>
  <c r="BB115" i="1"/>
  <c r="BB114" i="1"/>
  <c r="BB113" i="1"/>
  <c r="BB112" i="1"/>
  <c r="BB111" i="1"/>
  <c r="BB110" i="1"/>
  <c r="BB109" i="1"/>
  <c r="BB108" i="1"/>
  <c r="BB107" i="1"/>
  <c r="BB106" i="1"/>
  <c r="BB105" i="1"/>
  <c r="BB104" i="1"/>
  <c r="BB103" i="1"/>
  <c r="BB102" i="1"/>
  <c r="BB101" i="1"/>
  <c r="BB100" i="1"/>
  <c r="BB99" i="1"/>
  <c r="BB98" i="1"/>
  <c r="BB97" i="1"/>
  <c r="BB96" i="1"/>
  <c r="BB95" i="1"/>
  <c r="BB94" i="1"/>
  <c r="BB93" i="1"/>
  <c r="BB92" i="1"/>
  <c r="BB91" i="1"/>
  <c r="BB90" i="1"/>
  <c r="BB89" i="1"/>
  <c r="BB88" i="1"/>
  <c r="BB87" i="1"/>
  <c r="BB86" i="1"/>
  <c r="BB85" i="1"/>
  <c r="BB84" i="1"/>
  <c r="BB83" i="1"/>
  <c r="BB82" i="1"/>
  <c r="BB81" i="1"/>
  <c r="BB80" i="1"/>
  <c r="BB79" i="1"/>
  <c r="BB78" i="1"/>
  <c r="BB77" i="1"/>
  <c r="BB76" i="1"/>
  <c r="BB75" i="1"/>
  <c r="BB74" i="1"/>
  <c r="BB73" i="1"/>
  <c r="BB72" i="1"/>
  <c r="BB71" i="1"/>
  <c r="BB70" i="1"/>
  <c r="BB69" i="1"/>
  <c r="BB68" i="1"/>
  <c r="BB67" i="1"/>
  <c r="BB66" i="1"/>
  <c r="BB65" i="1"/>
  <c r="BB64" i="1"/>
  <c r="BB63" i="1"/>
  <c r="BB62" i="1"/>
  <c r="BB61" i="1"/>
  <c r="BB60" i="1"/>
  <c r="BB59" i="1"/>
  <c r="BB58" i="1"/>
  <c r="BB57" i="1"/>
  <c r="BB56" i="1"/>
  <c r="BB55" i="1"/>
  <c r="BB54" i="1"/>
  <c r="BB53" i="1"/>
  <c r="BB52" i="1"/>
  <c r="BB51" i="1"/>
  <c r="BB50" i="1"/>
  <c r="BB49" i="1"/>
  <c r="BB48" i="1"/>
  <c r="BB47" i="1"/>
  <c r="BB46" i="1"/>
  <c r="BB45" i="1"/>
  <c r="BB44" i="1"/>
  <c r="BB43" i="1"/>
  <c r="BB42" i="1"/>
  <c r="BB41" i="1"/>
  <c r="BB40" i="1"/>
  <c r="BB39" i="1"/>
  <c r="BB38" i="1"/>
  <c r="BB37" i="1"/>
  <c r="BB36" i="1"/>
  <c r="BB35" i="1"/>
  <c r="BB34" i="1"/>
  <c r="BB33" i="1"/>
  <c r="BB32" i="1"/>
  <c r="BB31" i="1"/>
  <c r="BB30" i="1"/>
  <c r="BB29" i="1"/>
  <c r="BB28" i="1"/>
  <c r="BB27" i="1"/>
  <c r="BB26" i="1"/>
  <c r="BB25" i="1"/>
  <c r="BB24" i="1"/>
  <c r="BB23" i="1"/>
  <c r="BB22" i="1"/>
  <c r="BB21" i="1"/>
  <c r="BB20" i="1"/>
  <c r="BB19" i="1"/>
  <c r="BB18" i="1"/>
  <c r="BB17" i="1"/>
  <c r="BB16" i="1"/>
  <c r="BB15" i="1"/>
  <c r="BB14" i="1"/>
  <c r="BB13" i="1"/>
  <c r="BB12" i="1"/>
  <c r="BB11" i="1"/>
  <c r="BB10" i="1"/>
  <c r="BB9" i="1"/>
  <c r="BB8" i="1"/>
  <c r="BB7" i="1"/>
  <c r="BB6" i="1"/>
  <c r="BB5" i="1"/>
  <c r="BB4" i="1"/>
  <c r="BB3" i="1"/>
  <c r="BB2" i="1"/>
  <c r="BD1259" i="1" l="1"/>
  <c r="BD1319" i="1"/>
  <c r="BD2242" i="1"/>
  <c r="BD7" i="1"/>
  <c r="BD19" i="1"/>
  <c r="BD31" i="1"/>
  <c r="BE31" i="1" s="1"/>
  <c r="BD43" i="1"/>
  <c r="BF43" i="1" s="1"/>
  <c r="BD55" i="1"/>
  <c r="BD67" i="1"/>
  <c r="BD83" i="1"/>
  <c r="BF83" i="1" s="1"/>
  <c r="BD95" i="1"/>
  <c r="BF95" i="1" s="1"/>
  <c r="BD111" i="1"/>
  <c r="BE111" i="1" s="1"/>
  <c r="BD123" i="1"/>
  <c r="BD139" i="1"/>
  <c r="BF139" i="1" s="1"/>
  <c r="BD155" i="1"/>
  <c r="BF155" i="1" s="1"/>
  <c r="BD167" i="1"/>
  <c r="BE167" i="1" s="1"/>
  <c r="BD175" i="1"/>
  <c r="BD183" i="1"/>
  <c r="BE183" i="1" s="1"/>
  <c r="BD191" i="1"/>
  <c r="BF191" i="1" s="1"/>
  <c r="BD203" i="1"/>
  <c r="BE203" i="1" s="1"/>
  <c r="BD215" i="1"/>
  <c r="BD227" i="1"/>
  <c r="BF227" i="1" s="1"/>
  <c r="BD239" i="1"/>
  <c r="BF239" i="1" s="1"/>
  <c r="BD247" i="1"/>
  <c r="BD263" i="1"/>
  <c r="BD275" i="1"/>
  <c r="BD287" i="1"/>
  <c r="BF287" i="1" s="1"/>
  <c r="BD299" i="1"/>
  <c r="BE299" i="1" s="1"/>
  <c r="BD319" i="1"/>
  <c r="BD331" i="1"/>
  <c r="BE331" i="1" s="1"/>
  <c r="BD343" i="1"/>
  <c r="BF343" i="1" s="1"/>
  <c r="BD355" i="1"/>
  <c r="BD367" i="1"/>
  <c r="BD379" i="1"/>
  <c r="BD395" i="1"/>
  <c r="BE395" i="1" s="1"/>
  <c r="BD431" i="1"/>
  <c r="BF431" i="1" s="1"/>
  <c r="BD803" i="1"/>
  <c r="BD703" i="1"/>
  <c r="BD707" i="1"/>
  <c r="BF707" i="1" s="1"/>
  <c r="BD715" i="1"/>
  <c r="BE715" i="1" s="1"/>
  <c r="BD723" i="1"/>
  <c r="BD731" i="1"/>
  <c r="BD743" i="1"/>
  <c r="BE743" i="1" s="1"/>
  <c r="BD755" i="1"/>
  <c r="BD767" i="1"/>
  <c r="BD779" i="1"/>
  <c r="BE779" i="1" s="1"/>
  <c r="BD791" i="1"/>
  <c r="BE791" i="1" s="1"/>
  <c r="BD807" i="1"/>
  <c r="BF807" i="1" s="1"/>
  <c r="BD819" i="1"/>
  <c r="BD827" i="1"/>
  <c r="BF827" i="1" s="1"/>
  <c r="BD839" i="1"/>
  <c r="BE839" i="1" s="1"/>
  <c r="BD847" i="1"/>
  <c r="BD851" i="1"/>
  <c r="BD863" i="1"/>
  <c r="BE863" i="1" s="1"/>
  <c r="BD875" i="1"/>
  <c r="BF875" i="1" s="1"/>
  <c r="BD887" i="1"/>
  <c r="BE887" i="1" s="1"/>
  <c r="BD899" i="1"/>
  <c r="BD915" i="1"/>
  <c r="BF915" i="1" s="1"/>
  <c r="BD931" i="1"/>
  <c r="BF931" i="1" s="1"/>
  <c r="BD11" i="1"/>
  <c r="BF11" i="1" s="1"/>
  <c r="BD23" i="1"/>
  <c r="BD35" i="1"/>
  <c r="BD47" i="1"/>
  <c r="BF47" i="1" s="1"/>
  <c r="BD59" i="1"/>
  <c r="BE59" i="1" s="1"/>
  <c r="BD71" i="1"/>
  <c r="BD79" i="1"/>
  <c r="BD91" i="1"/>
  <c r="BF91" i="1" s="1"/>
  <c r="BD103" i="1"/>
  <c r="BD115" i="1"/>
  <c r="BD127" i="1"/>
  <c r="BF127" i="1" s="1"/>
  <c r="BD135" i="1"/>
  <c r="BF135" i="1" s="1"/>
  <c r="BD151" i="1"/>
  <c r="BD199" i="1"/>
  <c r="BD211" i="1"/>
  <c r="BF211" i="1" s="1"/>
  <c r="BD223" i="1"/>
  <c r="BF223" i="1" s="1"/>
  <c r="BD235" i="1"/>
  <c r="BD251" i="1"/>
  <c r="BD259" i="1"/>
  <c r="BD271" i="1"/>
  <c r="BF271" i="1" s="1"/>
  <c r="BD283" i="1"/>
  <c r="BD295" i="1"/>
  <c r="BD307" i="1"/>
  <c r="BE307" i="1" s="1"/>
  <c r="BD315" i="1"/>
  <c r="BF315" i="1" s="1"/>
  <c r="BD327" i="1"/>
  <c r="BF327" i="1" s="1"/>
  <c r="BD335" i="1"/>
  <c r="BD347" i="1"/>
  <c r="BD359" i="1"/>
  <c r="BF359" i="1" s="1"/>
  <c r="BD371" i="1"/>
  <c r="BD383" i="1"/>
  <c r="BD391" i="1"/>
  <c r="BE391" i="1" s="1"/>
  <c r="BD403" i="1"/>
  <c r="BE403" i="1" s="1"/>
  <c r="BD411" i="1"/>
  <c r="BF411" i="1" s="1"/>
  <c r="BD419" i="1"/>
  <c r="BD427" i="1"/>
  <c r="BF427" i="1" s="1"/>
  <c r="BD435" i="1"/>
  <c r="BF435" i="1" s="1"/>
  <c r="BD443" i="1"/>
  <c r="BD451" i="1"/>
  <c r="BD455" i="1"/>
  <c r="BD463" i="1"/>
  <c r="BF463" i="1" s="1"/>
  <c r="BD471" i="1"/>
  <c r="BD479" i="1"/>
  <c r="BD491" i="1"/>
  <c r="BF491" i="1" s="1"/>
  <c r="BD495" i="1"/>
  <c r="BF495" i="1" s="1"/>
  <c r="BD507" i="1"/>
  <c r="BD515" i="1"/>
  <c r="BD523" i="1"/>
  <c r="BF523" i="1" s="1"/>
  <c r="BD531" i="1"/>
  <c r="BF531" i="1" s="1"/>
  <c r="BD539" i="1"/>
  <c r="BD547" i="1"/>
  <c r="BD555" i="1"/>
  <c r="BF555" i="1" s="1"/>
  <c r="BD563" i="1"/>
  <c r="BF563" i="1" s="1"/>
  <c r="BD571" i="1"/>
  <c r="BD579" i="1"/>
  <c r="BD587" i="1"/>
  <c r="BF587" i="1" s="1"/>
  <c r="BD595" i="1"/>
  <c r="BF595" i="1" s="1"/>
  <c r="BD603" i="1"/>
  <c r="BD611" i="1"/>
  <c r="BD619" i="1"/>
  <c r="BF619" i="1" s="1"/>
  <c r="BD627" i="1"/>
  <c r="BF627" i="1" s="1"/>
  <c r="BD635" i="1"/>
  <c r="BD643" i="1"/>
  <c r="BD651" i="1"/>
  <c r="BF651" i="1" s="1"/>
  <c r="BD659" i="1"/>
  <c r="BF659" i="1" s="1"/>
  <c r="BD667" i="1"/>
  <c r="BD679" i="1"/>
  <c r="BD687" i="1"/>
  <c r="BD695" i="1"/>
  <c r="BE695" i="1" s="1"/>
  <c r="BD739" i="1"/>
  <c r="BF739" i="1" s="1"/>
  <c r="BD747" i="1"/>
  <c r="BD759" i="1"/>
  <c r="BE759" i="1" s="1"/>
  <c r="BD771" i="1"/>
  <c r="BF771" i="1" s="1"/>
  <c r="BD787" i="1"/>
  <c r="BF787" i="1" s="1"/>
  <c r="BD799" i="1"/>
  <c r="BD811" i="1"/>
  <c r="BE811" i="1" s="1"/>
  <c r="BD823" i="1"/>
  <c r="BE823" i="1" s="1"/>
  <c r="BD835" i="1"/>
  <c r="BD843" i="1"/>
  <c r="BD855" i="1"/>
  <c r="BF855" i="1" s="1"/>
  <c r="BD867" i="1"/>
  <c r="BF867" i="1" s="1"/>
  <c r="BD879" i="1"/>
  <c r="BE879" i="1" s="1"/>
  <c r="BD891" i="1"/>
  <c r="BD903" i="1"/>
  <c r="BE903" i="1" s="1"/>
  <c r="BD911" i="1"/>
  <c r="BE911" i="1" s="1"/>
  <c r="BD919" i="1"/>
  <c r="BE919" i="1" s="1"/>
  <c r="BD927" i="1"/>
  <c r="BD3" i="1"/>
  <c r="BE3" i="1" s="1"/>
  <c r="BD15" i="1"/>
  <c r="BF15" i="1" s="1"/>
  <c r="BD27" i="1"/>
  <c r="BD39" i="1"/>
  <c r="BD51" i="1"/>
  <c r="BD63" i="1"/>
  <c r="BF63" i="1" s="1"/>
  <c r="BD75" i="1"/>
  <c r="BD87" i="1"/>
  <c r="BD99" i="1"/>
  <c r="BF99" i="1" s="1"/>
  <c r="BD107" i="1"/>
  <c r="BF107" i="1" s="1"/>
  <c r="BD119" i="1"/>
  <c r="BE119" i="1" s="1"/>
  <c r="BD131" i="1"/>
  <c r="BD143" i="1"/>
  <c r="BD147" i="1"/>
  <c r="BF147" i="1" s="1"/>
  <c r="BD159" i="1"/>
  <c r="BE159" i="1" s="1"/>
  <c r="BD163" i="1"/>
  <c r="BD171" i="1"/>
  <c r="BE171" i="1" s="1"/>
  <c r="BD179" i="1"/>
  <c r="BF179" i="1" s="1"/>
  <c r="BD187" i="1"/>
  <c r="BD195" i="1"/>
  <c r="BD207" i="1"/>
  <c r="BD219" i="1"/>
  <c r="BF219" i="1" s="1"/>
  <c r="BD231" i="1"/>
  <c r="BE231" i="1" s="1"/>
  <c r="BD243" i="1"/>
  <c r="BD255" i="1"/>
  <c r="BF255" i="1" s="1"/>
  <c r="BD267" i="1"/>
  <c r="BF267" i="1" s="1"/>
  <c r="BD279" i="1"/>
  <c r="BE279" i="1" s="1"/>
  <c r="BD291" i="1"/>
  <c r="BD303" i="1"/>
  <c r="BD311" i="1"/>
  <c r="BF311" i="1" s="1"/>
  <c r="BD323" i="1"/>
  <c r="BD339" i="1"/>
  <c r="BD351" i="1"/>
  <c r="BF351" i="1" s="1"/>
  <c r="BD363" i="1"/>
  <c r="BF363" i="1" s="1"/>
  <c r="BD375" i="1"/>
  <c r="BE375" i="1" s="1"/>
  <c r="BD387" i="1"/>
  <c r="BD399" i="1"/>
  <c r="BD407" i="1"/>
  <c r="BF407" i="1" s="1"/>
  <c r="BD415" i="1"/>
  <c r="BD423" i="1"/>
  <c r="BD439" i="1"/>
  <c r="BF439" i="1" s="1"/>
  <c r="BD447" i="1"/>
  <c r="BF447" i="1" s="1"/>
  <c r="BD459" i="1"/>
  <c r="BD467" i="1"/>
  <c r="BD475" i="1"/>
  <c r="BD483" i="1"/>
  <c r="BF483" i="1" s="1"/>
  <c r="BD487" i="1"/>
  <c r="BD499" i="1"/>
  <c r="BD503" i="1"/>
  <c r="BF503" i="1" s="1"/>
  <c r="BD511" i="1"/>
  <c r="BF511" i="1" s="1"/>
  <c r="BD519" i="1"/>
  <c r="BD527" i="1"/>
  <c r="BD535" i="1"/>
  <c r="BF535" i="1" s="1"/>
  <c r="BD543" i="1"/>
  <c r="BF543" i="1" s="1"/>
  <c r="BD551" i="1"/>
  <c r="BD559" i="1"/>
  <c r="BD567" i="1"/>
  <c r="BF567" i="1" s="1"/>
  <c r="BD575" i="1"/>
  <c r="BE575" i="1" s="1"/>
  <c r="BD583" i="1"/>
  <c r="BD591" i="1"/>
  <c r="BD599" i="1"/>
  <c r="BF599" i="1" s="1"/>
  <c r="BD607" i="1"/>
  <c r="BE607" i="1" s="1"/>
  <c r="BD615" i="1"/>
  <c r="BD623" i="1"/>
  <c r="BD631" i="1"/>
  <c r="BF631" i="1" s="1"/>
  <c r="BD639" i="1"/>
  <c r="BE639" i="1" s="1"/>
  <c r="BD647" i="1"/>
  <c r="BD655" i="1"/>
  <c r="BD663" i="1"/>
  <c r="BF663" i="1" s="1"/>
  <c r="BD671" i="1"/>
  <c r="BE671" i="1" s="1"/>
  <c r="BD675" i="1"/>
  <c r="BF675" i="1" s="1"/>
  <c r="BD683" i="1"/>
  <c r="BD691" i="1"/>
  <c r="BE691" i="1" s="1"/>
  <c r="BD699" i="1"/>
  <c r="BF699" i="1" s="1"/>
  <c r="BD711" i="1"/>
  <c r="BD719" i="1"/>
  <c r="BD727" i="1"/>
  <c r="BF727" i="1" s="1"/>
  <c r="BD735" i="1"/>
  <c r="BE735" i="1" s="1"/>
  <c r="BD751" i="1"/>
  <c r="BF751" i="1" s="1"/>
  <c r="BD763" i="1"/>
  <c r="BD775" i="1"/>
  <c r="BF775" i="1" s="1"/>
  <c r="BD783" i="1"/>
  <c r="BE783" i="1" s="1"/>
  <c r="BD795" i="1"/>
  <c r="BD815" i="1"/>
  <c r="BD831" i="1"/>
  <c r="BE831" i="1" s="1"/>
  <c r="BD859" i="1"/>
  <c r="BF859" i="1" s="1"/>
  <c r="BD871" i="1"/>
  <c r="BD883" i="1"/>
  <c r="BD895" i="1"/>
  <c r="BE895" i="1" s="1"/>
  <c r="BD907" i="1"/>
  <c r="BF907" i="1" s="1"/>
  <c r="BD923" i="1"/>
  <c r="BD947" i="1"/>
  <c r="BD963" i="1"/>
  <c r="BE963" i="1" s="1"/>
  <c r="BD999" i="1"/>
  <c r="BE999" i="1" s="1"/>
  <c r="BD1015" i="1"/>
  <c r="BD1031" i="1"/>
  <c r="BD1043" i="1"/>
  <c r="BF1043" i="1" s="1"/>
  <c r="BD1055" i="1"/>
  <c r="BE1055" i="1" s="1"/>
  <c r="BD1071" i="1"/>
  <c r="BE1071" i="1" s="1"/>
  <c r="BD1087" i="1"/>
  <c r="BD1103" i="1"/>
  <c r="BE1103" i="1" s="1"/>
  <c r="BD1147" i="1"/>
  <c r="BF1147" i="1" s="1"/>
  <c r="BD1163" i="1"/>
  <c r="BF1163" i="1" s="1"/>
  <c r="BD1175" i="1"/>
  <c r="BD1183" i="1"/>
  <c r="BD1203" i="1"/>
  <c r="BF1203" i="1" s="1"/>
  <c r="BD1219" i="1"/>
  <c r="BF1219" i="1" s="1"/>
  <c r="BD1235" i="1"/>
  <c r="BD1239" i="1"/>
  <c r="BF1239" i="1" s="1"/>
  <c r="BD1251" i="1"/>
  <c r="BF1251" i="1" s="1"/>
  <c r="BD1267" i="1"/>
  <c r="BF1267" i="1" s="1"/>
  <c r="BD1287" i="1"/>
  <c r="BD1335" i="1"/>
  <c r="BE1335" i="1" s="1"/>
  <c r="BD1351" i="1"/>
  <c r="BE1351" i="1" s="1"/>
  <c r="BD1371" i="1"/>
  <c r="BF1371" i="1" s="1"/>
  <c r="BD1383" i="1"/>
  <c r="BD1399" i="1"/>
  <c r="BF1399" i="1" s="1"/>
  <c r="BD1407" i="1"/>
  <c r="BE1407" i="1" s="1"/>
  <c r="BD1423" i="1"/>
  <c r="BE1423" i="1" s="1"/>
  <c r="BD1439" i="1"/>
  <c r="BD1451" i="1"/>
  <c r="BF1451" i="1" s="1"/>
  <c r="BD1463" i="1"/>
  <c r="BE1463" i="1" s="1"/>
  <c r="BD1479" i="1"/>
  <c r="BE1479" i="1" s="1"/>
  <c r="BD1491" i="1"/>
  <c r="BD1503" i="1"/>
  <c r="BF1503" i="1" s="1"/>
  <c r="BD1515" i="1"/>
  <c r="BF1515" i="1" s="1"/>
  <c r="BD1527" i="1"/>
  <c r="BF1527" i="1" s="1"/>
  <c r="BD1539" i="1"/>
  <c r="BD1551" i="1"/>
  <c r="BE1551" i="1" s="1"/>
  <c r="BD1563" i="1"/>
  <c r="BF1563" i="1" s="1"/>
  <c r="BD1575" i="1"/>
  <c r="BF1575" i="1" s="1"/>
  <c r="BD1591" i="1"/>
  <c r="BD1611" i="1"/>
  <c r="BE1611" i="1" s="1"/>
  <c r="BD1627" i="1"/>
  <c r="BF1627" i="1" s="1"/>
  <c r="BD1639" i="1"/>
  <c r="BE1639" i="1" s="1"/>
  <c r="BD1651" i="1"/>
  <c r="BD1663" i="1"/>
  <c r="BF1663" i="1" s="1"/>
  <c r="BD1675" i="1"/>
  <c r="BF1675" i="1" s="1"/>
  <c r="BD1687" i="1"/>
  <c r="BE1687" i="1" s="1"/>
  <c r="BD1699" i="1"/>
  <c r="BD1711" i="1"/>
  <c r="BF1711" i="1" s="1"/>
  <c r="BD1723" i="1"/>
  <c r="BF1723" i="1" s="1"/>
  <c r="BD1735" i="1"/>
  <c r="BF1735" i="1" s="1"/>
  <c r="BD1747" i="1"/>
  <c r="BD1759" i="1"/>
  <c r="BF1759" i="1" s="1"/>
  <c r="BD1771" i="1"/>
  <c r="BF1771" i="1" s="1"/>
  <c r="BD1783" i="1"/>
  <c r="BE1783" i="1" s="1"/>
  <c r="BD1795" i="1"/>
  <c r="BD1807" i="1"/>
  <c r="BF1807" i="1" s="1"/>
  <c r="BD1819" i="1"/>
  <c r="BF1819" i="1" s="1"/>
  <c r="BD1831" i="1"/>
  <c r="BE1831" i="1" s="1"/>
  <c r="BD1843" i="1"/>
  <c r="BD1855" i="1"/>
  <c r="BF1855" i="1" s="1"/>
  <c r="BD1867" i="1"/>
  <c r="BF1867" i="1" s="1"/>
  <c r="BD1911" i="1"/>
  <c r="BE1911" i="1" s="1"/>
  <c r="BD1923" i="1"/>
  <c r="BD1935" i="1"/>
  <c r="BF1935" i="1" s="1"/>
  <c r="BD1947" i="1"/>
  <c r="BF1947" i="1" s="1"/>
  <c r="BD1967" i="1"/>
  <c r="BF1967" i="1" s="1"/>
  <c r="BD1979" i="1"/>
  <c r="BD1991" i="1"/>
  <c r="BE1991" i="1" s="1"/>
  <c r="BD2003" i="1"/>
  <c r="BF2003" i="1" s="1"/>
  <c r="BD2011" i="1"/>
  <c r="BE2011" i="1" s="1"/>
  <c r="BD8" i="1"/>
  <c r="BD16" i="1"/>
  <c r="BD24" i="1"/>
  <c r="BE24" i="1" s="1"/>
  <c r="BD32" i="1"/>
  <c r="BD40" i="1"/>
  <c r="BD48" i="1"/>
  <c r="BD56" i="1"/>
  <c r="BD64" i="1"/>
  <c r="BD72" i="1"/>
  <c r="BD76" i="1"/>
  <c r="BD84" i="1"/>
  <c r="BD96" i="1"/>
  <c r="BD100" i="1"/>
  <c r="BD108" i="1"/>
  <c r="BD120" i="1"/>
  <c r="BD128" i="1"/>
  <c r="BD136" i="1"/>
  <c r="BD140" i="1"/>
  <c r="BD148" i="1"/>
  <c r="BD156" i="1"/>
  <c r="BD160" i="1"/>
  <c r="BD168" i="1"/>
  <c r="BD176" i="1"/>
  <c r="BD184" i="1"/>
  <c r="BD192" i="1"/>
  <c r="BD196" i="1"/>
  <c r="BD204" i="1"/>
  <c r="BD212" i="1"/>
  <c r="BD220" i="1"/>
  <c r="BD228" i="1"/>
  <c r="BD232" i="1"/>
  <c r="BD240" i="1"/>
  <c r="BD248" i="1"/>
  <c r="BD256" i="1"/>
  <c r="BD264" i="1"/>
  <c r="BD276" i="1"/>
  <c r="BD284" i="1"/>
  <c r="BD292" i="1"/>
  <c r="BD300" i="1"/>
  <c r="BD308" i="1"/>
  <c r="BD316" i="1"/>
  <c r="BD324" i="1"/>
  <c r="BD332" i="1"/>
  <c r="BD344" i="1"/>
  <c r="BD352" i="1"/>
  <c r="BD360" i="1"/>
  <c r="BD368" i="1"/>
  <c r="BD376" i="1"/>
  <c r="BE376" i="1" s="1"/>
  <c r="BD384" i="1"/>
  <c r="BD388" i="1"/>
  <c r="BD400" i="1"/>
  <c r="BD408" i="1"/>
  <c r="BD412" i="1"/>
  <c r="BD420" i="1"/>
  <c r="BD428" i="1"/>
  <c r="BD448" i="1"/>
  <c r="BD456" i="1"/>
  <c r="BD464" i="1"/>
  <c r="BD472" i="1"/>
  <c r="BE472" i="1" s="1"/>
  <c r="BD480" i="1"/>
  <c r="BD488" i="1"/>
  <c r="BD496" i="1"/>
  <c r="BD512" i="1"/>
  <c r="BD520" i="1"/>
  <c r="BD524" i="1"/>
  <c r="BD532" i="1"/>
  <c r="BD544" i="1"/>
  <c r="BD548" i="1"/>
  <c r="BD560" i="1"/>
  <c r="BD564" i="1"/>
  <c r="BD572" i="1"/>
  <c r="BD580" i="1"/>
  <c r="BD588" i="1"/>
  <c r="BD592" i="1"/>
  <c r="BD604" i="1"/>
  <c r="BD612" i="1"/>
  <c r="BD620" i="1"/>
  <c r="BD632" i="1"/>
  <c r="BE632" i="1" s="1"/>
  <c r="BD640" i="1"/>
  <c r="BD648" i="1"/>
  <c r="BD652" i="1"/>
  <c r="BD664" i="1"/>
  <c r="BD672" i="1"/>
  <c r="BD680" i="1"/>
  <c r="BD688" i="1"/>
  <c r="BD696" i="1"/>
  <c r="BD704" i="1"/>
  <c r="BD712" i="1"/>
  <c r="BD720" i="1"/>
  <c r="BD728" i="1"/>
  <c r="BD736" i="1"/>
  <c r="BE736" i="1" s="1"/>
  <c r="BD744" i="1"/>
  <c r="BD752" i="1"/>
  <c r="BD760" i="1"/>
  <c r="BD768" i="1"/>
  <c r="BD776" i="1"/>
  <c r="BD784" i="1"/>
  <c r="BD796" i="1"/>
  <c r="BD808" i="1"/>
  <c r="BD816" i="1"/>
  <c r="BD824" i="1"/>
  <c r="BD832" i="1"/>
  <c r="BD836" i="1"/>
  <c r="BD844" i="1"/>
  <c r="BD852" i="1"/>
  <c r="BD860" i="1"/>
  <c r="BD872" i="1"/>
  <c r="BD880" i="1"/>
  <c r="BD892" i="1"/>
  <c r="BD900" i="1"/>
  <c r="BD908" i="1"/>
  <c r="BD916" i="1"/>
  <c r="BD924" i="1"/>
  <c r="BD932" i="1"/>
  <c r="BD940" i="1"/>
  <c r="BD948" i="1"/>
  <c r="BD952" i="1"/>
  <c r="BD964" i="1"/>
  <c r="BD968" i="1"/>
  <c r="BD976" i="1"/>
  <c r="BF976" i="1" s="1"/>
  <c r="BD984" i="1"/>
  <c r="BD992" i="1"/>
  <c r="BD1000" i="1"/>
  <c r="BD1008" i="1"/>
  <c r="BD1016" i="1"/>
  <c r="BD1024" i="1"/>
  <c r="BD1032" i="1"/>
  <c r="BD1040" i="1"/>
  <c r="BD1052" i="1"/>
  <c r="BD1056" i="1"/>
  <c r="BD1064" i="1"/>
  <c r="BD1072" i="1"/>
  <c r="BD1080" i="1"/>
  <c r="BD1088" i="1"/>
  <c r="BE1088" i="1" s="1"/>
  <c r="BD1096" i="1"/>
  <c r="BD1104" i="1"/>
  <c r="BD1112" i="1"/>
  <c r="BD1120" i="1"/>
  <c r="BD1128" i="1"/>
  <c r="BD1132" i="1"/>
  <c r="BD1140" i="1"/>
  <c r="BD1148" i="1"/>
  <c r="BD1156" i="1"/>
  <c r="BD1168" i="1"/>
  <c r="BD1180" i="1"/>
  <c r="BD1252" i="1"/>
  <c r="BD943" i="1"/>
  <c r="BE943" i="1" s="1"/>
  <c r="BD955" i="1"/>
  <c r="BE955" i="1" s="1"/>
  <c r="BD971" i="1"/>
  <c r="BD987" i="1"/>
  <c r="BE987" i="1" s="1"/>
  <c r="BD1003" i="1"/>
  <c r="BF1003" i="1" s="1"/>
  <c r="BD1019" i="1"/>
  <c r="BF1019" i="1" s="1"/>
  <c r="BD1035" i="1"/>
  <c r="BD1047" i="1"/>
  <c r="BD1063" i="1"/>
  <c r="BE1063" i="1" s="1"/>
  <c r="BD1079" i="1"/>
  <c r="BE1079" i="1" s="1"/>
  <c r="BD1095" i="1"/>
  <c r="BD1111" i="1"/>
  <c r="BF1111" i="1" s="1"/>
  <c r="BD1123" i="1"/>
  <c r="BF1123" i="1" s="1"/>
  <c r="BD1135" i="1"/>
  <c r="BF1135" i="1" s="1"/>
  <c r="BD1151" i="1"/>
  <c r="BD1167" i="1"/>
  <c r="BE1167" i="1" s="1"/>
  <c r="BD1179" i="1"/>
  <c r="BF1179" i="1" s="1"/>
  <c r="BD1191" i="1"/>
  <c r="BE1191" i="1" s="1"/>
  <c r="BD1207" i="1"/>
  <c r="BD1223" i="1"/>
  <c r="BD1271" i="1"/>
  <c r="BE1271" i="1" s="1"/>
  <c r="BD1283" i="1"/>
  <c r="BF1283" i="1" s="1"/>
  <c r="BD1299" i="1"/>
  <c r="BD1307" i="1"/>
  <c r="BE1307" i="1" s="1"/>
  <c r="BD1323" i="1"/>
  <c r="BF1323" i="1" s="1"/>
  <c r="BD1339" i="1"/>
  <c r="BD1355" i="1"/>
  <c r="BD1367" i="1"/>
  <c r="BF1367" i="1" s="1"/>
  <c r="BD1379" i="1"/>
  <c r="BF1379" i="1" s="1"/>
  <c r="BD1403" i="1"/>
  <c r="BF1403" i="1" s="1"/>
  <c r="BD1419" i="1"/>
  <c r="BD1431" i="1"/>
  <c r="BF1431" i="1" s="1"/>
  <c r="BD1443" i="1"/>
  <c r="BF1443" i="1" s="1"/>
  <c r="BD1459" i="1"/>
  <c r="BE1459" i="1" s="1"/>
  <c r="BD1471" i="1"/>
  <c r="BD1475" i="1"/>
  <c r="BE1475" i="1" s="1"/>
  <c r="BD1487" i="1"/>
  <c r="BE1487" i="1" s="1"/>
  <c r="BD1499" i="1"/>
  <c r="BE1499" i="1" s="1"/>
  <c r="BD1511" i="1"/>
  <c r="BD1523" i="1"/>
  <c r="BF1523" i="1" s="1"/>
  <c r="BD1535" i="1"/>
  <c r="BE1535" i="1" s="1"/>
  <c r="BD1547" i="1"/>
  <c r="BF1547" i="1" s="1"/>
  <c r="BD1559" i="1"/>
  <c r="BD1571" i="1"/>
  <c r="BE1571" i="1" s="1"/>
  <c r="BD1583" i="1"/>
  <c r="BE1583" i="1" s="1"/>
  <c r="BD1599" i="1"/>
  <c r="BF1599" i="1" s="1"/>
  <c r="BD1603" i="1"/>
  <c r="BD1615" i="1"/>
  <c r="BF1615" i="1" s="1"/>
  <c r="BD1623" i="1"/>
  <c r="BE1623" i="1" s="1"/>
  <c r="BD1635" i="1"/>
  <c r="BE1635" i="1" s="1"/>
  <c r="BD1647" i="1"/>
  <c r="BD1659" i="1"/>
  <c r="BF1659" i="1" s="1"/>
  <c r="BD1667" i="1"/>
  <c r="BF1667" i="1" s="1"/>
  <c r="BD1679" i="1"/>
  <c r="BE1679" i="1" s="1"/>
  <c r="BD1695" i="1"/>
  <c r="BD1707" i="1"/>
  <c r="BF1707" i="1" s="1"/>
  <c r="BD1719" i="1"/>
  <c r="BE1719" i="1" s="1"/>
  <c r="BD1727" i="1"/>
  <c r="BF1727" i="1" s="1"/>
  <c r="BD1739" i="1"/>
  <c r="BD1751" i="1"/>
  <c r="BF1751" i="1" s="1"/>
  <c r="BD1763" i="1"/>
  <c r="BF1763" i="1" s="1"/>
  <c r="BD1775" i="1"/>
  <c r="BE1775" i="1" s="1"/>
  <c r="BD1787" i="1"/>
  <c r="BD1799" i="1"/>
  <c r="BF1799" i="1" s="1"/>
  <c r="BD1811" i="1"/>
  <c r="BF1811" i="1" s="1"/>
  <c r="BD1823" i="1"/>
  <c r="BE1823" i="1" s="1"/>
  <c r="BD1835" i="1"/>
  <c r="BD1847" i="1"/>
  <c r="BF1847" i="1" s="1"/>
  <c r="BD1859" i="1"/>
  <c r="BF1859" i="1" s="1"/>
  <c r="BD1871" i="1"/>
  <c r="BF1871" i="1" s="1"/>
  <c r="BD1879" i="1"/>
  <c r="BD1891" i="1"/>
  <c r="BF1891" i="1" s="1"/>
  <c r="BD1899" i="1"/>
  <c r="BF1899" i="1" s="1"/>
  <c r="BD1907" i="1"/>
  <c r="BE1907" i="1" s="1"/>
  <c r="BD1919" i="1"/>
  <c r="BD1931" i="1"/>
  <c r="BF1931" i="1" s="1"/>
  <c r="BD1943" i="1"/>
  <c r="BE1943" i="1" s="1"/>
  <c r="BD1955" i="1"/>
  <c r="BF1955" i="1" s="1"/>
  <c r="BD1959" i="1"/>
  <c r="BD1971" i="1"/>
  <c r="BF1971" i="1" s="1"/>
  <c r="BD1983" i="1"/>
  <c r="BE1983" i="1" s="1"/>
  <c r="BD1995" i="1"/>
  <c r="BE1995" i="1" s="1"/>
  <c r="BD2007" i="1"/>
  <c r="BD2015" i="1"/>
  <c r="BE2015" i="1" s="1"/>
  <c r="BD9" i="1"/>
  <c r="BD17" i="1"/>
  <c r="BD25" i="1"/>
  <c r="BD33" i="1"/>
  <c r="BD41" i="1"/>
  <c r="BD45" i="1"/>
  <c r="BD53" i="1"/>
  <c r="BD61" i="1"/>
  <c r="BD69" i="1"/>
  <c r="BF69" i="1" s="1"/>
  <c r="BD73" i="1"/>
  <c r="BD81" i="1"/>
  <c r="BD89" i="1"/>
  <c r="BD101" i="1"/>
  <c r="BF101" i="1" s="1"/>
  <c r="BD109" i="1"/>
  <c r="BD117" i="1"/>
  <c r="BD125" i="1"/>
  <c r="BD133" i="1"/>
  <c r="BF133" i="1" s="1"/>
  <c r="BD141" i="1"/>
  <c r="BF141" i="1" s="1"/>
  <c r="BD149" i="1"/>
  <c r="BD157" i="1"/>
  <c r="BD165" i="1"/>
  <c r="BF165" i="1" s="1"/>
  <c r="BD177" i="1"/>
  <c r="BD181" i="1"/>
  <c r="BD189" i="1"/>
  <c r="BD193" i="1"/>
  <c r="BD201" i="1"/>
  <c r="BD213" i="1"/>
  <c r="BD217" i="1"/>
  <c r="BD225" i="1"/>
  <c r="BD233" i="1"/>
  <c r="BF233" i="1" s="1"/>
  <c r="BD241" i="1"/>
  <c r="BD249" i="1"/>
  <c r="BD253" i="1"/>
  <c r="BF253" i="1" s="1"/>
  <c r="BD261" i="1"/>
  <c r="BD269" i="1"/>
  <c r="BD277" i="1"/>
  <c r="BE277" i="1" s="1"/>
  <c r="BD281" i="1"/>
  <c r="BD289" i="1"/>
  <c r="BF289" i="1" s="1"/>
  <c r="BD297" i="1"/>
  <c r="BD305" i="1"/>
  <c r="BD313" i="1"/>
  <c r="BD321" i="1"/>
  <c r="BD329" i="1"/>
  <c r="BD337" i="1"/>
  <c r="BD349" i="1"/>
  <c r="BF349" i="1" s="1"/>
  <c r="BD361" i="1"/>
  <c r="BF361" i="1" s="1"/>
  <c r="BD365" i="1"/>
  <c r="BD377" i="1"/>
  <c r="BD381" i="1"/>
  <c r="BF381" i="1" s="1"/>
  <c r="BD389" i="1"/>
  <c r="BD397" i="1"/>
  <c r="BD405" i="1"/>
  <c r="BD413" i="1"/>
  <c r="BF413" i="1" s="1"/>
  <c r="BD437" i="1"/>
  <c r="BD445" i="1"/>
  <c r="BD453" i="1"/>
  <c r="BD461" i="1"/>
  <c r="BF461" i="1" s="1"/>
  <c r="BD465" i="1"/>
  <c r="BD473" i="1"/>
  <c r="BD481" i="1"/>
  <c r="BE481" i="1" s="1"/>
  <c r="BD489" i="1"/>
  <c r="BD493" i="1"/>
  <c r="BD501" i="1"/>
  <c r="BD517" i="1"/>
  <c r="BE517" i="1" s="1"/>
  <c r="BD525" i="1"/>
  <c r="BF525" i="1" s="1"/>
  <c r="BD533" i="1"/>
  <c r="BD537" i="1"/>
  <c r="BD549" i="1"/>
  <c r="BD557" i="1"/>
  <c r="BF557" i="1" s="1"/>
  <c r="BD561" i="1"/>
  <c r="BD573" i="1"/>
  <c r="BD577" i="1"/>
  <c r="BD585" i="1"/>
  <c r="BD597" i="1"/>
  <c r="BD605" i="1"/>
  <c r="BD609" i="1"/>
  <c r="BE609" i="1" s="1"/>
  <c r="BD617" i="1"/>
  <c r="BD621" i="1"/>
  <c r="BD625" i="1"/>
  <c r="BD629" i="1"/>
  <c r="BD633" i="1"/>
  <c r="BD637" i="1"/>
  <c r="BE637" i="1" s="1"/>
  <c r="BD641" i="1"/>
  <c r="BD649" i="1"/>
  <c r="BD653" i="1"/>
  <c r="BF653" i="1" s="1"/>
  <c r="BD657" i="1"/>
  <c r="BD661" i="1"/>
  <c r="BD665" i="1"/>
  <c r="BD669" i="1"/>
  <c r="BF669" i="1" s="1"/>
  <c r="BD673" i="1"/>
  <c r="BF673" i="1" s="1"/>
  <c r="BD677" i="1"/>
  <c r="BD681" i="1"/>
  <c r="BE681" i="1" s="1"/>
  <c r="BD685" i="1"/>
  <c r="BF685" i="1" s="1"/>
  <c r="BD689" i="1"/>
  <c r="BD693" i="1"/>
  <c r="BD697" i="1"/>
  <c r="BD701" i="1"/>
  <c r="BF701" i="1" s="1"/>
  <c r="BD705" i="1"/>
  <c r="BD709" i="1"/>
  <c r="BD713" i="1"/>
  <c r="BD717" i="1"/>
  <c r="BF717" i="1" s="1"/>
  <c r="BD721" i="1"/>
  <c r="BD725" i="1"/>
  <c r="BD729" i="1"/>
  <c r="BD733" i="1"/>
  <c r="BF733" i="1" s="1"/>
  <c r="BD737" i="1"/>
  <c r="BF737" i="1" s="1"/>
  <c r="BD741" i="1"/>
  <c r="BD745" i="1"/>
  <c r="BE745" i="1" s="1"/>
  <c r="BD749" i="1"/>
  <c r="BF749" i="1" s="1"/>
  <c r="BD753" i="1"/>
  <c r="BF753" i="1" s="1"/>
  <c r="BD757" i="1"/>
  <c r="BD761" i="1"/>
  <c r="BD765" i="1"/>
  <c r="BF765" i="1" s="1"/>
  <c r="BD769" i="1"/>
  <c r="BF769" i="1" s="1"/>
  <c r="BD773" i="1"/>
  <c r="BD777" i="1"/>
  <c r="BD781" i="1"/>
  <c r="BF781" i="1" s="1"/>
  <c r="BD785" i="1"/>
  <c r="BF785" i="1" s="1"/>
  <c r="BD789" i="1"/>
  <c r="BD793" i="1"/>
  <c r="BD797" i="1"/>
  <c r="BF797" i="1" s="1"/>
  <c r="BD801" i="1"/>
  <c r="BF801" i="1" s="1"/>
  <c r="BD805" i="1"/>
  <c r="BD809" i="1"/>
  <c r="BE809" i="1" s="1"/>
  <c r="BD813" i="1"/>
  <c r="BF813" i="1" s="1"/>
  <c r="BD817" i="1"/>
  <c r="BE817" i="1" s="1"/>
  <c r="BD821" i="1"/>
  <c r="BD825" i="1"/>
  <c r="BD829" i="1"/>
  <c r="BF829" i="1" s="1"/>
  <c r="BD833" i="1"/>
  <c r="BE833" i="1" s="1"/>
  <c r="BD837" i="1"/>
  <c r="BD841" i="1"/>
  <c r="BD845" i="1"/>
  <c r="BF845" i="1" s="1"/>
  <c r="BD849" i="1"/>
  <c r="BE849" i="1" s="1"/>
  <c r="BD853" i="1"/>
  <c r="BD857" i="1"/>
  <c r="BD861" i="1"/>
  <c r="BF861" i="1" s="1"/>
  <c r="BD865" i="1"/>
  <c r="BE865" i="1" s="1"/>
  <c r="BD869" i="1"/>
  <c r="BD873" i="1"/>
  <c r="BE873" i="1" s="1"/>
  <c r="BD877" i="1"/>
  <c r="BF877" i="1" s="1"/>
  <c r="BD881" i="1"/>
  <c r="BE881" i="1" s="1"/>
  <c r="BD885" i="1"/>
  <c r="BD889" i="1"/>
  <c r="BD893" i="1"/>
  <c r="BF893" i="1" s="1"/>
  <c r="BD897" i="1"/>
  <c r="BE897" i="1" s="1"/>
  <c r="BD901" i="1"/>
  <c r="BD905" i="1"/>
  <c r="BD909" i="1"/>
  <c r="BF909" i="1" s="1"/>
  <c r="BD913" i="1"/>
  <c r="BE913" i="1" s="1"/>
  <c r="BD917" i="1"/>
  <c r="BD921" i="1"/>
  <c r="BF921" i="1" s="1"/>
  <c r="BD925" i="1"/>
  <c r="BF925" i="1" s="1"/>
  <c r="BD929" i="1"/>
  <c r="BE929" i="1" s="1"/>
  <c r="BD933" i="1"/>
  <c r="BD937" i="1"/>
  <c r="BD941" i="1"/>
  <c r="BF941" i="1" s="1"/>
  <c r="BD945" i="1"/>
  <c r="BE945" i="1" s="1"/>
  <c r="BD949" i="1"/>
  <c r="BD953" i="1"/>
  <c r="BF953" i="1" s="1"/>
  <c r="BD957" i="1"/>
  <c r="BF957" i="1" s="1"/>
  <c r="BD961" i="1"/>
  <c r="BE961" i="1" s="1"/>
  <c r="BD965" i="1"/>
  <c r="BD969" i="1"/>
  <c r="BD973" i="1"/>
  <c r="BF973" i="1" s="1"/>
  <c r="BD977" i="1"/>
  <c r="BE977" i="1" s="1"/>
  <c r="BD981" i="1"/>
  <c r="BD985" i="1"/>
  <c r="BF985" i="1" s="1"/>
  <c r="BD989" i="1"/>
  <c r="BF989" i="1" s="1"/>
  <c r="BD993" i="1"/>
  <c r="BD997" i="1"/>
  <c r="BD1001" i="1"/>
  <c r="BD1005" i="1"/>
  <c r="BF1005" i="1" s="1"/>
  <c r="BD1009" i="1"/>
  <c r="BD1013" i="1"/>
  <c r="BD1017" i="1"/>
  <c r="BF1017" i="1" s="1"/>
  <c r="BD1021" i="1"/>
  <c r="BF1021" i="1" s="1"/>
  <c r="BD1025" i="1"/>
  <c r="BD1029" i="1"/>
  <c r="BD1033" i="1"/>
  <c r="BD1037" i="1"/>
  <c r="BF1037" i="1" s="1"/>
  <c r="BD1041" i="1"/>
  <c r="BD1045" i="1"/>
  <c r="BD1049" i="1"/>
  <c r="BF1049" i="1" s="1"/>
  <c r="BD1053" i="1"/>
  <c r="BF1053" i="1" s="1"/>
  <c r="BD1057" i="1"/>
  <c r="BD1061" i="1"/>
  <c r="BD1065" i="1"/>
  <c r="BD1069" i="1"/>
  <c r="BF1069" i="1" s="1"/>
  <c r="BD1073" i="1"/>
  <c r="BD1077" i="1"/>
  <c r="BD1081" i="1"/>
  <c r="BF1081" i="1" s="1"/>
  <c r="BD1085" i="1"/>
  <c r="BF1085" i="1" s="1"/>
  <c r="BD1089" i="1"/>
  <c r="BD1093" i="1"/>
  <c r="BD1097" i="1"/>
  <c r="BD1101" i="1"/>
  <c r="BF1101" i="1" s="1"/>
  <c r="BD1105" i="1"/>
  <c r="BD1109" i="1"/>
  <c r="BD1113" i="1"/>
  <c r="BF1113" i="1" s="1"/>
  <c r="BD1117" i="1"/>
  <c r="BF1117" i="1" s="1"/>
  <c r="BD1121" i="1"/>
  <c r="BD1125" i="1"/>
  <c r="BD1129" i="1"/>
  <c r="BD1133" i="1"/>
  <c r="BF1133" i="1" s="1"/>
  <c r="BD1137" i="1"/>
  <c r="BD1141" i="1"/>
  <c r="BD1145" i="1"/>
  <c r="BF1145" i="1" s="1"/>
  <c r="BD1149" i="1"/>
  <c r="BF1149" i="1" s="1"/>
  <c r="BD1153" i="1"/>
  <c r="BD1157" i="1"/>
  <c r="BD1161" i="1"/>
  <c r="BD1165" i="1"/>
  <c r="BF1165" i="1" s="1"/>
  <c r="BD1169" i="1"/>
  <c r="BD1173" i="1"/>
  <c r="BD1177" i="1"/>
  <c r="BF1177" i="1" s="1"/>
  <c r="BD1181" i="1"/>
  <c r="BF1181" i="1" s="1"/>
  <c r="BD1185" i="1"/>
  <c r="BD1189" i="1"/>
  <c r="BD1193" i="1"/>
  <c r="BD1197" i="1"/>
  <c r="BF1197" i="1" s="1"/>
  <c r="BD1201" i="1"/>
  <c r="BD1205" i="1"/>
  <c r="BD1209" i="1"/>
  <c r="BF1209" i="1" s="1"/>
  <c r="BD1213" i="1"/>
  <c r="BF1213" i="1" s="1"/>
  <c r="BD1217" i="1"/>
  <c r="BD1221" i="1"/>
  <c r="BD1225" i="1"/>
  <c r="BD1229" i="1"/>
  <c r="BF1229" i="1" s="1"/>
  <c r="BD1233" i="1"/>
  <c r="BD1237" i="1"/>
  <c r="BD1241" i="1"/>
  <c r="BF1241" i="1" s="1"/>
  <c r="BD1245" i="1"/>
  <c r="BF1245" i="1" s="1"/>
  <c r="BD1249" i="1"/>
  <c r="BF1249" i="1" s="1"/>
  <c r="BD1253" i="1"/>
  <c r="BD1257" i="1"/>
  <c r="BD1261" i="1"/>
  <c r="BF1261" i="1" s="1"/>
  <c r="BD1265" i="1"/>
  <c r="BF1265" i="1" s="1"/>
  <c r="BD1269" i="1"/>
  <c r="BD1273" i="1"/>
  <c r="BF1273" i="1" s="1"/>
  <c r="BD1277" i="1"/>
  <c r="BF1277" i="1" s="1"/>
  <c r="BD1281" i="1"/>
  <c r="BF1281" i="1" s="1"/>
  <c r="BD1285" i="1"/>
  <c r="BD1289" i="1"/>
  <c r="BD1293" i="1"/>
  <c r="BF1293" i="1" s="1"/>
  <c r="BD1297" i="1"/>
  <c r="BF1297" i="1" s="1"/>
  <c r="BD1301" i="1"/>
  <c r="BD1305" i="1"/>
  <c r="BF1305" i="1" s="1"/>
  <c r="BD1309" i="1"/>
  <c r="BF1309" i="1" s="1"/>
  <c r="BD1313" i="1"/>
  <c r="BF1313" i="1" s="1"/>
  <c r="BD1317" i="1"/>
  <c r="BD1321" i="1"/>
  <c r="BD1325" i="1"/>
  <c r="BF1325" i="1" s="1"/>
  <c r="BD1329" i="1"/>
  <c r="BF1329" i="1" s="1"/>
  <c r="BD1333" i="1"/>
  <c r="BD1337" i="1"/>
  <c r="BF1337" i="1" s="1"/>
  <c r="BD1341" i="1"/>
  <c r="BF1341" i="1" s="1"/>
  <c r="BD1345" i="1"/>
  <c r="BF1345" i="1" s="1"/>
  <c r="BD1349" i="1"/>
  <c r="BD1353" i="1"/>
  <c r="BD1357" i="1"/>
  <c r="BF1357" i="1" s="1"/>
  <c r="BD1361" i="1"/>
  <c r="BF1361" i="1" s="1"/>
  <c r="BD1365" i="1"/>
  <c r="BD935" i="1"/>
  <c r="BF935" i="1" s="1"/>
  <c r="BD951" i="1"/>
  <c r="BE951" i="1" s="1"/>
  <c r="BD967" i="1"/>
  <c r="BF967" i="1" s="1"/>
  <c r="BD979" i="1"/>
  <c r="BD995" i="1"/>
  <c r="BE995" i="1" s="1"/>
  <c r="BD1011" i="1"/>
  <c r="BF1011" i="1" s="1"/>
  <c r="BD1023" i="1"/>
  <c r="BD1039" i="1"/>
  <c r="BD1051" i="1"/>
  <c r="BE1051" i="1" s="1"/>
  <c r="BD1059" i="1"/>
  <c r="BF1059" i="1" s="1"/>
  <c r="BD1075" i="1"/>
  <c r="BD1091" i="1"/>
  <c r="BD1107" i="1"/>
  <c r="BD1119" i="1"/>
  <c r="BE1119" i="1" s="1"/>
  <c r="BD1139" i="1"/>
  <c r="BD1159" i="1"/>
  <c r="BD1211" i="1"/>
  <c r="BE1211" i="1" s="1"/>
  <c r="BD1227" i="1"/>
  <c r="BF1227" i="1" s="1"/>
  <c r="BD1247" i="1"/>
  <c r="BF1247" i="1" s="1"/>
  <c r="BD1255" i="1"/>
  <c r="BD1279" i="1"/>
  <c r="BD1295" i="1"/>
  <c r="BE1295" i="1" s="1"/>
  <c r="BD1311" i="1"/>
  <c r="BF1311" i="1" s="1"/>
  <c r="BD1327" i="1"/>
  <c r="BD1343" i="1"/>
  <c r="BE1343" i="1" s="1"/>
  <c r="BD1359" i="1"/>
  <c r="BE1359" i="1" s="1"/>
  <c r="BD1375" i="1"/>
  <c r="BD1391" i="1"/>
  <c r="BD1415" i="1"/>
  <c r="BF1415" i="1" s="1"/>
  <c r="BD1447" i="1"/>
  <c r="BE1447" i="1" s="1"/>
  <c r="BD1587" i="1"/>
  <c r="BF1587" i="1" s="1"/>
  <c r="BD4" i="1"/>
  <c r="BD12" i="1"/>
  <c r="BD20" i="1"/>
  <c r="BD28" i="1"/>
  <c r="BD36" i="1"/>
  <c r="BD44" i="1"/>
  <c r="BD52" i="1"/>
  <c r="BD60" i="1"/>
  <c r="BD68" i="1"/>
  <c r="BD80" i="1"/>
  <c r="BD88" i="1"/>
  <c r="BD92" i="1"/>
  <c r="BD104" i="1"/>
  <c r="BD112" i="1"/>
  <c r="BD116" i="1"/>
  <c r="BD124" i="1"/>
  <c r="BD132" i="1"/>
  <c r="BD144" i="1"/>
  <c r="BD152" i="1"/>
  <c r="BD164" i="1"/>
  <c r="BD172" i="1"/>
  <c r="BD180" i="1"/>
  <c r="BD188" i="1"/>
  <c r="BD200" i="1"/>
  <c r="BE200" i="1" s="1"/>
  <c r="BD208" i="1"/>
  <c r="BD216" i="1"/>
  <c r="BD224" i="1"/>
  <c r="BD236" i="1"/>
  <c r="BD244" i="1"/>
  <c r="BD252" i="1"/>
  <c r="BD260" i="1"/>
  <c r="BD268" i="1"/>
  <c r="BD272" i="1"/>
  <c r="BD280" i="1"/>
  <c r="BD288" i="1"/>
  <c r="BD296" i="1"/>
  <c r="BD304" i="1"/>
  <c r="BD312" i="1"/>
  <c r="BD320" i="1"/>
  <c r="BD328" i="1"/>
  <c r="BD336" i="1"/>
  <c r="BD340" i="1"/>
  <c r="BD348" i="1"/>
  <c r="BD356" i="1"/>
  <c r="BD364" i="1"/>
  <c r="BD372" i="1"/>
  <c r="BD380" i="1"/>
  <c r="BD392" i="1"/>
  <c r="BD396" i="1"/>
  <c r="BD404" i="1"/>
  <c r="BD416" i="1"/>
  <c r="BD424" i="1"/>
  <c r="BD432" i="1"/>
  <c r="BD436" i="1"/>
  <c r="BD444" i="1"/>
  <c r="BD452" i="1"/>
  <c r="BD460" i="1"/>
  <c r="BD468" i="1"/>
  <c r="BD476" i="1"/>
  <c r="BD484" i="1"/>
  <c r="BD492" i="1"/>
  <c r="BD500" i="1"/>
  <c r="BD504" i="1"/>
  <c r="BD508" i="1"/>
  <c r="BD516" i="1"/>
  <c r="BD528" i="1"/>
  <c r="BD536" i="1"/>
  <c r="BD540" i="1"/>
  <c r="BD552" i="1"/>
  <c r="BD556" i="1"/>
  <c r="BD568" i="1"/>
  <c r="BD576" i="1"/>
  <c r="BD584" i="1"/>
  <c r="BD596" i="1"/>
  <c r="BD600" i="1"/>
  <c r="BD608" i="1"/>
  <c r="BD616" i="1"/>
  <c r="BD624" i="1"/>
  <c r="BD628" i="1"/>
  <c r="BD636" i="1"/>
  <c r="BD644" i="1"/>
  <c r="BD656" i="1"/>
  <c r="BD660" i="1"/>
  <c r="BD668" i="1"/>
  <c r="BD676" i="1"/>
  <c r="BD684" i="1"/>
  <c r="BD692" i="1"/>
  <c r="BD700" i="1"/>
  <c r="BD708" i="1"/>
  <c r="BD716" i="1"/>
  <c r="BD724" i="1"/>
  <c r="BD732" i="1"/>
  <c r="BD740" i="1"/>
  <c r="BD748" i="1"/>
  <c r="BE748" i="1" s="1"/>
  <c r="BD756" i="1"/>
  <c r="BD764" i="1"/>
  <c r="BD772" i="1"/>
  <c r="BD780" i="1"/>
  <c r="BD788" i="1"/>
  <c r="BD792" i="1"/>
  <c r="BD800" i="1"/>
  <c r="BD804" i="1"/>
  <c r="BD812" i="1"/>
  <c r="BD820" i="1"/>
  <c r="BD828" i="1"/>
  <c r="BD840" i="1"/>
  <c r="BD848" i="1"/>
  <c r="BD856" i="1"/>
  <c r="BD864" i="1"/>
  <c r="BD868" i="1"/>
  <c r="BD876" i="1"/>
  <c r="BD884" i="1"/>
  <c r="BD888" i="1"/>
  <c r="BD896" i="1"/>
  <c r="BD904" i="1"/>
  <c r="BD912" i="1"/>
  <c r="BD920" i="1"/>
  <c r="BD928" i="1"/>
  <c r="BD936" i="1"/>
  <c r="BD944" i="1"/>
  <c r="BD956" i="1"/>
  <c r="BD960" i="1"/>
  <c r="BD972" i="1"/>
  <c r="BD980" i="1"/>
  <c r="BD988" i="1"/>
  <c r="BD996" i="1"/>
  <c r="BD1004" i="1"/>
  <c r="BE1004" i="1" s="1"/>
  <c r="BD1012" i="1"/>
  <c r="BD1020" i="1"/>
  <c r="BD1028" i="1"/>
  <c r="BD1036" i="1"/>
  <c r="BD1044" i="1"/>
  <c r="BD1048" i="1"/>
  <c r="BD1060" i="1"/>
  <c r="BD1068" i="1"/>
  <c r="BD1076" i="1"/>
  <c r="BD1084" i="1"/>
  <c r="BD1092" i="1"/>
  <c r="BD1100" i="1"/>
  <c r="BD1108" i="1"/>
  <c r="BD1116" i="1"/>
  <c r="BD1124" i="1"/>
  <c r="BD1136" i="1"/>
  <c r="BD1144" i="1"/>
  <c r="BD1152" i="1"/>
  <c r="BD1160" i="1"/>
  <c r="BD1164" i="1"/>
  <c r="BD1172" i="1"/>
  <c r="BD1176" i="1"/>
  <c r="BD1184" i="1"/>
  <c r="BD1188" i="1"/>
  <c r="BE1188" i="1" s="1"/>
  <c r="BD1192" i="1"/>
  <c r="BD1196" i="1"/>
  <c r="BD1200" i="1"/>
  <c r="BD1204" i="1"/>
  <c r="BD1208" i="1"/>
  <c r="BD1212" i="1"/>
  <c r="BD1216" i="1"/>
  <c r="BD1220" i="1"/>
  <c r="BD1224" i="1"/>
  <c r="BD1228" i="1"/>
  <c r="BD1232" i="1"/>
  <c r="BD1236" i="1"/>
  <c r="BD1240" i="1"/>
  <c r="BF1240" i="1" s="1"/>
  <c r="BD1244" i="1"/>
  <c r="BD1248" i="1"/>
  <c r="BD1256" i="1"/>
  <c r="BD1260" i="1"/>
  <c r="BD1264" i="1"/>
  <c r="BD1268" i="1"/>
  <c r="BD1272" i="1"/>
  <c r="BD1276" i="1"/>
  <c r="BD1280" i="1"/>
  <c r="BD1284" i="1"/>
  <c r="BD1288" i="1"/>
  <c r="BD1292" i="1"/>
  <c r="BD1296" i="1"/>
  <c r="BD1300" i="1"/>
  <c r="BD1304" i="1"/>
  <c r="BD1308" i="1"/>
  <c r="BD1312" i="1"/>
  <c r="BD1316" i="1"/>
  <c r="BD1320" i="1"/>
  <c r="BD1324" i="1"/>
  <c r="BD1328" i="1"/>
  <c r="BD1332" i="1"/>
  <c r="BD1336" i="1"/>
  <c r="BD1340" i="1"/>
  <c r="BD1344" i="1"/>
  <c r="BD1348" i="1"/>
  <c r="BD1352" i="1"/>
  <c r="BD1356" i="1"/>
  <c r="BD1360" i="1"/>
  <c r="BD1364" i="1"/>
  <c r="BD1368" i="1"/>
  <c r="BD1372" i="1"/>
  <c r="BF1372" i="1" s="1"/>
  <c r="BD1376" i="1"/>
  <c r="BD1380" i="1"/>
  <c r="BD1384" i="1"/>
  <c r="BD1388" i="1"/>
  <c r="BD1392" i="1"/>
  <c r="BD1396" i="1"/>
  <c r="BD1400" i="1"/>
  <c r="BD1404" i="1"/>
  <c r="BD1408" i="1"/>
  <c r="BD1412" i="1"/>
  <c r="BD1416" i="1"/>
  <c r="BD1420" i="1"/>
  <c r="BD1424" i="1"/>
  <c r="BD1428" i="1"/>
  <c r="BD1432" i="1"/>
  <c r="BD1436" i="1"/>
  <c r="BD1440" i="1"/>
  <c r="BD1444" i="1"/>
  <c r="BD1448" i="1"/>
  <c r="BD1452" i="1"/>
  <c r="BD1456" i="1"/>
  <c r="BD1460" i="1"/>
  <c r="BD1464" i="1"/>
  <c r="BD1468" i="1"/>
  <c r="BD1472" i="1"/>
  <c r="BD1476" i="1"/>
  <c r="BD1480" i="1"/>
  <c r="BD1484" i="1"/>
  <c r="BD1488" i="1"/>
  <c r="BD1492" i="1"/>
  <c r="BD1496" i="1"/>
  <c r="BD1500" i="1"/>
  <c r="BF1500" i="1" s="1"/>
  <c r="BD1504" i="1"/>
  <c r="BD1508" i="1"/>
  <c r="BD1512" i="1"/>
  <c r="BD1516" i="1"/>
  <c r="BD1520" i="1"/>
  <c r="BD1524" i="1"/>
  <c r="BD1528" i="1"/>
  <c r="BD1532" i="1"/>
  <c r="BD1536" i="1"/>
  <c r="BD1540" i="1"/>
  <c r="BD1544" i="1"/>
  <c r="BD1548" i="1"/>
  <c r="BD1552" i="1"/>
  <c r="BD1556" i="1"/>
  <c r="BD1560" i="1"/>
  <c r="BD1564" i="1"/>
  <c r="BD1568" i="1"/>
  <c r="BD1572" i="1"/>
  <c r="BD1576" i="1"/>
  <c r="BD1580" i="1"/>
  <c r="BD1584" i="1"/>
  <c r="BD1588" i="1"/>
  <c r="BD1592" i="1"/>
  <c r="BD1596" i="1"/>
  <c r="BD1600" i="1"/>
  <c r="BD1604" i="1"/>
  <c r="BD1608" i="1"/>
  <c r="BD1612" i="1"/>
  <c r="BD1616" i="1"/>
  <c r="BD1620" i="1"/>
  <c r="BE1620" i="1" s="1"/>
  <c r="BD1624" i="1"/>
  <c r="BD1628" i="1"/>
  <c r="BF1628" i="1" s="1"/>
  <c r="BD1632" i="1"/>
  <c r="BD1636" i="1"/>
  <c r="BD1640" i="1"/>
  <c r="BD1644" i="1"/>
  <c r="BD1648" i="1"/>
  <c r="BD1652" i="1"/>
  <c r="BD1656" i="1"/>
  <c r="BD1660" i="1"/>
  <c r="BD1664" i="1"/>
  <c r="BD1668" i="1"/>
  <c r="BD1672" i="1"/>
  <c r="BD1676" i="1"/>
  <c r="BD1680" i="1"/>
  <c r="BD1684" i="1"/>
  <c r="BD1688" i="1"/>
  <c r="BD1692" i="1"/>
  <c r="BD1696" i="1"/>
  <c r="BD1700" i="1"/>
  <c r="BD1704" i="1"/>
  <c r="BD1708" i="1"/>
  <c r="BD1712" i="1"/>
  <c r="BD1716" i="1"/>
  <c r="BD1720" i="1"/>
  <c r="BD1724" i="1"/>
  <c r="BD1728" i="1"/>
  <c r="BD1732" i="1"/>
  <c r="BD1736" i="1"/>
  <c r="BD1740" i="1"/>
  <c r="BD1744" i="1"/>
  <c r="BD1748" i="1"/>
  <c r="BD1752" i="1"/>
  <c r="BD1756" i="1"/>
  <c r="BF1756" i="1" s="1"/>
  <c r="BD1760" i="1"/>
  <c r="BD1764" i="1"/>
  <c r="BD1768" i="1"/>
  <c r="BD1772" i="1"/>
  <c r="BF1772" i="1" s="1"/>
  <c r="BD1776" i="1"/>
  <c r="BD1780" i="1"/>
  <c r="BD1784" i="1"/>
  <c r="BD1788" i="1"/>
  <c r="BF1788" i="1" s="1"/>
  <c r="BD1792" i="1"/>
  <c r="BD1796" i="1"/>
  <c r="BD1800" i="1"/>
  <c r="BD1804" i="1"/>
  <c r="BF1804" i="1" s="1"/>
  <c r="BD1808" i="1"/>
  <c r="BD1812" i="1"/>
  <c r="BD1816" i="1"/>
  <c r="BD1820" i="1"/>
  <c r="BF1820" i="1" s="1"/>
  <c r="BD1824" i="1"/>
  <c r="BD1828" i="1"/>
  <c r="BD1832" i="1"/>
  <c r="BD1836" i="1"/>
  <c r="BF1836" i="1" s="1"/>
  <c r="BD1840" i="1"/>
  <c r="BD1844" i="1"/>
  <c r="BD1848" i="1"/>
  <c r="BD1852" i="1"/>
  <c r="BF1852" i="1" s="1"/>
  <c r="BD1856" i="1"/>
  <c r="BD1860" i="1"/>
  <c r="BD1864" i="1"/>
  <c r="BD1868" i="1"/>
  <c r="BF1868" i="1" s="1"/>
  <c r="BD1872" i="1"/>
  <c r="BD1876" i="1"/>
  <c r="BD1880" i="1"/>
  <c r="BD1884" i="1"/>
  <c r="BF1884" i="1" s="1"/>
  <c r="BD1888" i="1"/>
  <c r="BD1892" i="1"/>
  <c r="BD1896" i="1"/>
  <c r="BD1900" i="1"/>
  <c r="BF1900" i="1" s="1"/>
  <c r="BD1904" i="1"/>
  <c r="BD1908" i="1"/>
  <c r="BD1912" i="1"/>
  <c r="BD1916" i="1"/>
  <c r="BF1916" i="1" s="1"/>
  <c r="BD1920" i="1"/>
  <c r="BD1924" i="1"/>
  <c r="BD1928" i="1"/>
  <c r="BD1932" i="1"/>
  <c r="BF1932" i="1" s="1"/>
  <c r="BD1936" i="1"/>
  <c r="BD1940" i="1"/>
  <c r="BD1944" i="1"/>
  <c r="BD1948" i="1"/>
  <c r="BF1948" i="1" s="1"/>
  <c r="BD1952" i="1"/>
  <c r="BD1956" i="1"/>
  <c r="BD1960" i="1"/>
  <c r="BD1964" i="1"/>
  <c r="BF1964" i="1" s="1"/>
  <c r="BD1968" i="1"/>
  <c r="BD1972" i="1"/>
  <c r="BD1976" i="1"/>
  <c r="BD1980" i="1"/>
  <c r="BF1980" i="1" s="1"/>
  <c r="BD1984" i="1"/>
  <c r="BD1988" i="1"/>
  <c r="BD1992" i="1"/>
  <c r="BD1996" i="1"/>
  <c r="BF1996" i="1" s="1"/>
  <c r="BD2000" i="1"/>
  <c r="BD2004" i="1"/>
  <c r="BD2008" i="1"/>
  <c r="BD2012" i="1"/>
  <c r="BF2012" i="1" s="1"/>
  <c r="BD2016" i="1"/>
  <c r="BD2020" i="1"/>
  <c r="BD2024" i="1"/>
  <c r="BD2028" i="1"/>
  <c r="BF2028" i="1" s="1"/>
  <c r="BD2032" i="1"/>
  <c r="BD2036" i="1"/>
  <c r="BD2040" i="1"/>
  <c r="BD2044" i="1"/>
  <c r="BF2044" i="1" s="1"/>
  <c r="BD2048" i="1"/>
  <c r="BD2052" i="1"/>
  <c r="BD2056" i="1"/>
  <c r="BD2060" i="1"/>
  <c r="BF2060" i="1" s="1"/>
  <c r="BD2064" i="1"/>
  <c r="BD2068" i="1"/>
  <c r="BE2068" i="1" s="1"/>
  <c r="BD2072" i="1"/>
  <c r="BD2076" i="1"/>
  <c r="BE2076" i="1" s="1"/>
  <c r="BD2080" i="1"/>
  <c r="BD2084" i="1"/>
  <c r="BD2088" i="1"/>
  <c r="BD2092" i="1"/>
  <c r="BD2096" i="1"/>
  <c r="BD2100" i="1"/>
  <c r="BD2104" i="1"/>
  <c r="BD2108" i="1"/>
  <c r="BD2112" i="1"/>
  <c r="BD2116" i="1"/>
  <c r="BD2120" i="1"/>
  <c r="BD2124" i="1"/>
  <c r="BD2128" i="1"/>
  <c r="BD2132" i="1"/>
  <c r="BD2136" i="1"/>
  <c r="BD2140" i="1"/>
  <c r="BE2140" i="1" s="1"/>
  <c r="BD2144" i="1"/>
  <c r="BD2148" i="1"/>
  <c r="BD2152" i="1"/>
  <c r="BD2156" i="1"/>
  <c r="BD2160" i="1"/>
  <c r="BD2164" i="1"/>
  <c r="BD2168" i="1"/>
  <c r="BD2172" i="1"/>
  <c r="BD2176" i="1"/>
  <c r="BD2180" i="1"/>
  <c r="BD2184" i="1"/>
  <c r="BD2188" i="1"/>
  <c r="BD2192" i="1"/>
  <c r="BD2196" i="1"/>
  <c r="BE2196" i="1" s="1"/>
  <c r="BD2200" i="1"/>
  <c r="BD2204" i="1"/>
  <c r="BE2204" i="1" s="1"/>
  <c r="BD2208" i="1"/>
  <c r="BD2212" i="1"/>
  <c r="BD2216" i="1"/>
  <c r="BD2220" i="1"/>
  <c r="BD2224" i="1"/>
  <c r="BD2228" i="1"/>
  <c r="BD2232" i="1"/>
  <c r="BD2236" i="1"/>
  <c r="BD2240" i="1"/>
  <c r="BD2244" i="1"/>
  <c r="BD2248" i="1"/>
  <c r="BF2248" i="1" s="1"/>
  <c r="BD2252" i="1"/>
  <c r="BD2256" i="1"/>
  <c r="BD2260" i="1"/>
  <c r="BD2264" i="1"/>
  <c r="BD2268" i="1"/>
  <c r="BE2268" i="1" s="1"/>
  <c r="BD2272" i="1"/>
  <c r="BD2276" i="1"/>
  <c r="BD2280" i="1"/>
  <c r="BD2284" i="1"/>
  <c r="BD2288" i="1"/>
  <c r="BD2292" i="1"/>
  <c r="BD2296" i="1"/>
  <c r="BD2300" i="1"/>
  <c r="BD2304" i="1"/>
  <c r="BD2308" i="1"/>
  <c r="BD2312" i="1"/>
  <c r="BF2312" i="1" s="1"/>
  <c r="BD2316" i="1"/>
  <c r="BD2320" i="1"/>
  <c r="BD2324" i="1"/>
  <c r="BE2324" i="1" s="1"/>
  <c r="BD2328" i="1"/>
  <c r="BD2332" i="1"/>
  <c r="BE2332" i="1" s="1"/>
  <c r="BD2336" i="1"/>
  <c r="BD2340" i="1"/>
  <c r="BD2344" i="1"/>
  <c r="BD2348" i="1"/>
  <c r="BD2352" i="1"/>
  <c r="BD2356" i="1"/>
  <c r="BD2360" i="1"/>
  <c r="BD2364" i="1"/>
  <c r="BD2368" i="1"/>
  <c r="BD2372" i="1"/>
  <c r="BD2376" i="1"/>
  <c r="BF2376" i="1" s="1"/>
  <c r="BD2380" i="1"/>
  <c r="BD2384" i="1"/>
  <c r="BD2388" i="1"/>
  <c r="BD2392" i="1"/>
  <c r="BD2396" i="1"/>
  <c r="BE2396" i="1" s="1"/>
  <c r="BD2400" i="1"/>
  <c r="BD2404" i="1"/>
  <c r="BD2408" i="1"/>
  <c r="BD2412" i="1"/>
  <c r="BD2416" i="1"/>
  <c r="BD2420" i="1"/>
  <c r="BD2424" i="1"/>
  <c r="BD2428" i="1"/>
  <c r="BD2432" i="1"/>
  <c r="BD2436" i="1"/>
  <c r="BD2440" i="1"/>
  <c r="BF2440" i="1" s="1"/>
  <c r="BD2444" i="1"/>
  <c r="BD2448" i="1"/>
  <c r="BD2452" i="1"/>
  <c r="BE2452" i="1" s="1"/>
  <c r="BD2456" i="1"/>
  <c r="BD2460" i="1"/>
  <c r="BE2460" i="1" s="1"/>
  <c r="BD2464" i="1"/>
  <c r="BD2468" i="1"/>
  <c r="BD2472" i="1"/>
  <c r="BD2476" i="1"/>
  <c r="BD2480" i="1"/>
  <c r="BD2484" i="1"/>
  <c r="BD2488" i="1"/>
  <c r="BD2492" i="1"/>
  <c r="BD2496" i="1"/>
  <c r="BD2500" i="1"/>
  <c r="BD2504" i="1"/>
  <c r="BF2504" i="1" s="1"/>
  <c r="BD2508" i="1"/>
  <c r="BD2512" i="1"/>
  <c r="BD2516" i="1"/>
  <c r="BD2520" i="1"/>
  <c r="BD2524" i="1"/>
  <c r="BE2524" i="1" s="1"/>
  <c r="BD2528" i="1"/>
  <c r="BD2532" i="1"/>
  <c r="BD2536" i="1"/>
  <c r="BD2540" i="1"/>
  <c r="BD2544" i="1"/>
  <c r="BD2548" i="1"/>
  <c r="BD2552" i="1"/>
  <c r="BD2556" i="1"/>
  <c r="BD2560" i="1"/>
  <c r="BD2564" i="1"/>
  <c r="BD2568" i="1"/>
  <c r="BF2568" i="1" s="1"/>
  <c r="BD2572" i="1"/>
  <c r="BD2576" i="1"/>
  <c r="BD2580" i="1"/>
  <c r="BE2580" i="1" s="1"/>
  <c r="BD2584" i="1"/>
  <c r="BD2588" i="1"/>
  <c r="BD2592" i="1"/>
  <c r="BD2596" i="1"/>
  <c r="BD2600" i="1"/>
  <c r="BD2604" i="1"/>
  <c r="BD2608" i="1"/>
  <c r="BD2612" i="1"/>
  <c r="BD2616" i="1"/>
  <c r="BD2620" i="1"/>
  <c r="BD2624" i="1"/>
  <c r="BD2628" i="1"/>
  <c r="BD2632" i="1"/>
  <c r="BF2632" i="1" s="1"/>
  <c r="BD2636" i="1"/>
  <c r="BD2640" i="1"/>
  <c r="BD2644" i="1"/>
  <c r="BD2648" i="1"/>
  <c r="BD2656" i="1"/>
  <c r="BD2660" i="1"/>
  <c r="BD2664" i="1"/>
  <c r="BD2668" i="1"/>
  <c r="BD5" i="1"/>
  <c r="BD13" i="1"/>
  <c r="BD21" i="1"/>
  <c r="BD29" i="1"/>
  <c r="BD37" i="1"/>
  <c r="BD49" i="1"/>
  <c r="BD57" i="1"/>
  <c r="BD65" i="1"/>
  <c r="BD77" i="1"/>
  <c r="BF77" i="1" s="1"/>
  <c r="BD85" i="1"/>
  <c r="BD93" i="1"/>
  <c r="BE93" i="1" s="1"/>
  <c r="BD97" i="1"/>
  <c r="BD105" i="1"/>
  <c r="BD113" i="1"/>
  <c r="BD121" i="1"/>
  <c r="BD129" i="1"/>
  <c r="BD137" i="1"/>
  <c r="BD145" i="1"/>
  <c r="BD153" i="1"/>
  <c r="BD161" i="1"/>
  <c r="BD169" i="1"/>
  <c r="BD173" i="1"/>
  <c r="BD185" i="1"/>
  <c r="BD197" i="1"/>
  <c r="BF197" i="1" s="1"/>
  <c r="BD205" i="1"/>
  <c r="BD209" i="1"/>
  <c r="BD221" i="1"/>
  <c r="BE221" i="1" s="1"/>
  <c r="BD229" i="1"/>
  <c r="BF229" i="1" s="1"/>
  <c r="BD237" i="1"/>
  <c r="BD245" i="1"/>
  <c r="BD257" i="1"/>
  <c r="BD265" i="1"/>
  <c r="BD273" i="1"/>
  <c r="BD285" i="1"/>
  <c r="BD293" i="1"/>
  <c r="BD301" i="1"/>
  <c r="BF301" i="1" s="1"/>
  <c r="BD309" i="1"/>
  <c r="BD317" i="1"/>
  <c r="BD325" i="1"/>
  <c r="BD333" i="1"/>
  <c r="BF333" i="1" s="1"/>
  <c r="BD341" i="1"/>
  <c r="BD345" i="1"/>
  <c r="BD353" i="1"/>
  <c r="BD357" i="1"/>
  <c r="BF357" i="1" s="1"/>
  <c r="BD369" i="1"/>
  <c r="BD373" i="1"/>
  <c r="BD385" i="1"/>
  <c r="BE385" i="1" s="1"/>
  <c r="BD393" i="1"/>
  <c r="BD401" i="1"/>
  <c r="BD409" i="1"/>
  <c r="BD417" i="1"/>
  <c r="BD421" i="1"/>
  <c r="BF421" i="1" s="1"/>
  <c r="BD425" i="1"/>
  <c r="BF425" i="1" s="1"/>
  <c r="BD429" i="1"/>
  <c r="BD433" i="1"/>
  <c r="BD441" i="1"/>
  <c r="BD449" i="1"/>
  <c r="BD457" i="1"/>
  <c r="BD469" i="1"/>
  <c r="BD477" i="1"/>
  <c r="BF477" i="1" s="1"/>
  <c r="BD485" i="1"/>
  <c r="BF485" i="1" s="1"/>
  <c r="BD497" i="1"/>
  <c r="BD505" i="1"/>
  <c r="BD509" i="1"/>
  <c r="BF509" i="1" s="1"/>
  <c r="BD513" i="1"/>
  <c r="BD521" i="1"/>
  <c r="BD529" i="1"/>
  <c r="BD541" i="1"/>
  <c r="BF541" i="1" s="1"/>
  <c r="BD545" i="1"/>
  <c r="BF545" i="1" s="1"/>
  <c r="BD553" i="1"/>
  <c r="BD565" i="1"/>
  <c r="BD569" i="1"/>
  <c r="BD581" i="1"/>
  <c r="BD589" i="1"/>
  <c r="BD593" i="1"/>
  <c r="BD601" i="1"/>
  <c r="BD613" i="1"/>
  <c r="BF613" i="1" s="1"/>
  <c r="BD645" i="1"/>
  <c r="BD939" i="1"/>
  <c r="BD959" i="1"/>
  <c r="BE959" i="1" s="1"/>
  <c r="BD975" i="1"/>
  <c r="BF975" i="1" s="1"/>
  <c r="BD991" i="1"/>
  <c r="BD1007" i="1"/>
  <c r="BD1027" i="1"/>
  <c r="BF1027" i="1" s="1"/>
  <c r="BD1083" i="1"/>
  <c r="BD1099" i="1"/>
  <c r="BD1115" i="1"/>
  <c r="BD1127" i="1"/>
  <c r="BE1127" i="1" s="1"/>
  <c r="BD1143" i="1"/>
  <c r="BF1143" i="1" s="1"/>
  <c r="BD1155" i="1"/>
  <c r="BD1171" i="1"/>
  <c r="BD1187" i="1"/>
  <c r="BF1187" i="1" s="1"/>
  <c r="BD1199" i="1"/>
  <c r="BE1199" i="1" s="1"/>
  <c r="BD1215" i="1"/>
  <c r="BD1231" i="1"/>
  <c r="BF1231" i="1" s="1"/>
  <c r="BD1243" i="1"/>
  <c r="BF1243" i="1" s="1"/>
  <c r="BD1263" i="1"/>
  <c r="BD1275" i="1"/>
  <c r="BD1291" i="1"/>
  <c r="BE1291" i="1" s="1"/>
  <c r="BD1303" i="1"/>
  <c r="BE1303" i="1" s="1"/>
  <c r="BD1315" i="1"/>
  <c r="BD1331" i="1"/>
  <c r="BD1347" i="1"/>
  <c r="BF1347" i="1" s="1"/>
  <c r="BD1363" i="1"/>
  <c r="BF1363" i="1" s="1"/>
  <c r="BD1387" i="1"/>
  <c r="BF1387" i="1" s="1"/>
  <c r="BD1395" i="1"/>
  <c r="BD1411" i="1"/>
  <c r="BF1411" i="1" s="1"/>
  <c r="BD1427" i="1"/>
  <c r="BF1427" i="1" s="1"/>
  <c r="BD1435" i="1"/>
  <c r="BE1435" i="1" s="1"/>
  <c r="BD1455" i="1"/>
  <c r="BD1467" i="1"/>
  <c r="BE1467" i="1" s="1"/>
  <c r="BD1483" i="1"/>
  <c r="BF1483" i="1" s="1"/>
  <c r="BD1495" i="1"/>
  <c r="BE1495" i="1" s="1"/>
  <c r="BD1507" i="1"/>
  <c r="BD1519" i="1"/>
  <c r="BE1519" i="1" s="1"/>
  <c r="BD1531" i="1"/>
  <c r="BF1531" i="1" s="1"/>
  <c r="BD1543" i="1"/>
  <c r="BF1543" i="1" s="1"/>
  <c r="BD1555" i="1"/>
  <c r="BD1567" i="1"/>
  <c r="BF1567" i="1" s="1"/>
  <c r="BD1579" i="1"/>
  <c r="BF1579" i="1" s="1"/>
  <c r="BD1595" i="1"/>
  <c r="BF1595" i="1" s="1"/>
  <c r="BD1607" i="1"/>
  <c r="BD1619" i="1"/>
  <c r="BE1619" i="1" s="1"/>
  <c r="BD1631" i="1"/>
  <c r="BE1631" i="1" s="1"/>
  <c r="BD1643" i="1"/>
  <c r="BE1643" i="1" s="1"/>
  <c r="BD1655" i="1"/>
  <c r="BD1671" i="1"/>
  <c r="BF1671" i="1" s="1"/>
  <c r="BD1683" i="1"/>
  <c r="BF1683" i="1" s="1"/>
  <c r="BD1691" i="1"/>
  <c r="BE1691" i="1" s="1"/>
  <c r="BD1703" i="1"/>
  <c r="BD1715" i="1"/>
  <c r="BF1715" i="1" s="1"/>
  <c r="BD1731" i="1"/>
  <c r="BF1731" i="1" s="1"/>
  <c r="BD1743" i="1"/>
  <c r="BF1743" i="1" s="1"/>
  <c r="BD1755" i="1"/>
  <c r="BD1767" i="1"/>
  <c r="BF1767" i="1" s="1"/>
  <c r="BD1779" i="1"/>
  <c r="BF1779" i="1" s="1"/>
  <c r="BD1791" i="1"/>
  <c r="BE1791" i="1" s="1"/>
  <c r="BD1803" i="1"/>
  <c r="BD1815" i="1"/>
  <c r="BF1815" i="1" s="1"/>
  <c r="BD1827" i="1"/>
  <c r="BF1827" i="1" s="1"/>
  <c r="BD1839" i="1"/>
  <c r="BE1839" i="1" s="1"/>
  <c r="BD1851" i="1"/>
  <c r="BD1863" i="1"/>
  <c r="BF1863" i="1" s="1"/>
  <c r="BD1875" i="1"/>
  <c r="BF1875" i="1" s="1"/>
  <c r="BD1883" i="1"/>
  <c r="BF1883" i="1" s="1"/>
  <c r="BD1887" i="1"/>
  <c r="BD1895" i="1"/>
  <c r="BF1895" i="1" s="1"/>
  <c r="BD1903" i="1"/>
  <c r="BE1903" i="1" s="1"/>
  <c r="BD1915" i="1"/>
  <c r="BE1915" i="1" s="1"/>
  <c r="BD1927" i="1"/>
  <c r="BD1939" i="1"/>
  <c r="BF1939" i="1" s="1"/>
  <c r="BD1951" i="1"/>
  <c r="BE1951" i="1" s="1"/>
  <c r="BD1963" i="1"/>
  <c r="BF1963" i="1" s="1"/>
  <c r="BD1975" i="1"/>
  <c r="BD1987" i="1"/>
  <c r="BF1987" i="1" s="1"/>
  <c r="BD1999" i="1"/>
  <c r="BE1999" i="1" s="1"/>
  <c r="BD1369" i="1"/>
  <c r="BF1369" i="1" s="1"/>
  <c r="BD1377" i="1"/>
  <c r="BD1385" i="1"/>
  <c r="BF1385" i="1" s="1"/>
  <c r="BD1393" i="1"/>
  <c r="BD1401" i="1"/>
  <c r="BF1401" i="1" s="1"/>
  <c r="BD1409" i="1"/>
  <c r="BD1417" i="1"/>
  <c r="BF1417" i="1" s="1"/>
  <c r="BD1425" i="1"/>
  <c r="BD1429" i="1"/>
  <c r="BD1437" i="1"/>
  <c r="BD1445" i="1"/>
  <c r="BD1457" i="1"/>
  <c r="BD1465" i="1"/>
  <c r="BE1465" i="1" s="1"/>
  <c r="BD1473" i="1"/>
  <c r="BD1481" i="1"/>
  <c r="BF1481" i="1" s="1"/>
  <c r="BD1489" i="1"/>
  <c r="BD1497" i="1"/>
  <c r="BE1497" i="1" s="1"/>
  <c r="BD1505" i="1"/>
  <c r="BD1513" i="1"/>
  <c r="BF1513" i="1" s="1"/>
  <c r="BD1525" i="1"/>
  <c r="BF1525" i="1" s="1"/>
  <c r="BD1533" i="1"/>
  <c r="BD1537" i="1"/>
  <c r="BD1549" i="1"/>
  <c r="BF1549" i="1" s="1"/>
  <c r="BD1557" i="1"/>
  <c r="BF1557" i="1" s="1"/>
  <c r="BD1565" i="1"/>
  <c r="BD1569" i="1"/>
  <c r="BD1577" i="1"/>
  <c r="BF1577" i="1" s="1"/>
  <c r="BD1589" i="1"/>
  <c r="BF1589" i="1" s="1"/>
  <c r="BD1597" i="1"/>
  <c r="BF1597" i="1" s="1"/>
  <c r="BD1605" i="1"/>
  <c r="BD1613" i="1"/>
  <c r="BF1613" i="1" s="1"/>
  <c r="BD1621" i="1"/>
  <c r="BF1621" i="1" s="1"/>
  <c r="BD1629" i="1"/>
  <c r="BF1629" i="1" s="1"/>
  <c r="BD1637" i="1"/>
  <c r="BD1645" i="1"/>
  <c r="BF1645" i="1" s="1"/>
  <c r="BD1653" i="1"/>
  <c r="BF1653" i="1" s="1"/>
  <c r="BD1661" i="1"/>
  <c r="BE1661" i="1" s="1"/>
  <c r="BD1669" i="1"/>
  <c r="BD1673" i="1"/>
  <c r="BF1673" i="1" s="1"/>
  <c r="BD1681" i="1"/>
  <c r="BD1689" i="1"/>
  <c r="BD1693" i="1"/>
  <c r="BD1701" i="1"/>
  <c r="BD1713" i="1"/>
  <c r="BD1717" i="1"/>
  <c r="BE1717" i="1" s="1"/>
  <c r="BD1729" i="1"/>
  <c r="BD1737" i="1"/>
  <c r="BF1737" i="1" s="1"/>
  <c r="BD1741" i="1"/>
  <c r="BF1741" i="1" s="1"/>
  <c r="BD1749" i="1"/>
  <c r="BD1761" i="1"/>
  <c r="BD1769" i="1"/>
  <c r="BF1769" i="1" s="1"/>
  <c r="BD1773" i="1"/>
  <c r="BF1773" i="1" s="1"/>
  <c r="BD1781" i="1"/>
  <c r="BD1789" i="1"/>
  <c r="BD1797" i="1"/>
  <c r="BD1805" i="1"/>
  <c r="BF1805" i="1" s="1"/>
  <c r="BD1813" i="1"/>
  <c r="BD1825" i="1"/>
  <c r="BD1829" i="1"/>
  <c r="BD1837" i="1"/>
  <c r="BF1837" i="1" s="1"/>
  <c r="BD1845" i="1"/>
  <c r="BD1857" i="1"/>
  <c r="BD1869" i="1"/>
  <c r="BF1869" i="1" s="1"/>
  <c r="BD1881" i="1"/>
  <c r="BF1881" i="1" s="1"/>
  <c r="BD1885" i="1"/>
  <c r="BD1893" i="1"/>
  <c r="BD1901" i="1"/>
  <c r="BF1901" i="1" s="1"/>
  <c r="BD1909" i="1"/>
  <c r="BF1909" i="1" s="1"/>
  <c r="BD1917" i="1"/>
  <c r="BD1925" i="1"/>
  <c r="BD1933" i="1"/>
  <c r="BF1933" i="1" s="1"/>
  <c r="BD1941" i="1"/>
  <c r="BF1941" i="1" s="1"/>
  <c r="BD1949" i="1"/>
  <c r="BF1949" i="1" s="1"/>
  <c r="BD1957" i="1"/>
  <c r="BD1965" i="1"/>
  <c r="BF1965" i="1" s="1"/>
  <c r="BD1973" i="1"/>
  <c r="BF1973" i="1" s="1"/>
  <c r="BD1981" i="1"/>
  <c r="BF1981" i="1" s="1"/>
  <c r="BD1993" i="1"/>
  <c r="BD2001" i="1"/>
  <c r="BD2009" i="1"/>
  <c r="BF2009" i="1" s="1"/>
  <c r="BD2017" i="1"/>
  <c r="BF2017" i="1" s="1"/>
  <c r="BD2021" i="1"/>
  <c r="BD2029" i="1"/>
  <c r="BF2029" i="1" s="1"/>
  <c r="BD2037" i="1"/>
  <c r="BF2037" i="1" s="1"/>
  <c r="BD2049" i="1"/>
  <c r="BE2049" i="1" s="1"/>
  <c r="BD2057" i="1"/>
  <c r="BD2061" i="1"/>
  <c r="BF2061" i="1" s="1"/>
  <c r="BD2073" i="1"/>
  <c r="BF2073" i="1" s="1"/>
  <c r="BD2081" i="1"/>
  <c r="BE2081" i="1" s="1"/>
  <c r="BD2085" i="1"/>
  <c r="BD2093" i="1"/>
  <c r="BF2093" i="1" s="1"/>
  <c r="BD2105" i="1"/>
  <c r="BF2105" i="1" s="1"/>
  <c r="BD2109" i="1"/>
  <c r="BE2109" i="1" s="1"/>
  <c r="BD2121" i="1"/>
  <c r="BD2133" i="1"/>
  <c r="BF2133" i="1" s="1"/>
  <c r="BD2145" i="1"/>
  <c r="BF2145" i="1" s="1"/>
  <c r="BD2149" i="1"/>
  <c r="BE2149" i="1" s="1"/>
  <c r="BD1373" i="1"/>
  <c r="BD1381" i="1"/>
  <c r="BD1389" i="1"/>
  <c r="BF1389" i="1" s="1"/>
  <c r="BD1397" i="1"/>
  <c r="BD1405" i="1"/>
  <c r="BD1413" i="1"/>
  <c r="BD1421" i="1"/>
  <c r="BF1421" i="1" s="1"/>
  <c r="BD1433" i="1"/>
  <c r="BF1433" i="1" s="1"/>
  <c r="BD1441" i="1"/>
  <c r="BD1449" i="1"/>
  <c r="BF1449" i="1" s="1"/>
  <c r="BD1453" i="1"/>
  <c r="BF1453" i="1" s="1"/>
  <c r="BD1461" i="1"/>
  <c r="BD1469" i="1"/>
  <c r="BD1477" i="1"/>
  <c r="BD1485" i="1"/>
  <c r="BF1485" i="1" s="1"/>
  <c r="BD1493" i="1"/>
  <c r="BD1501" i="1"/>
  <c r="BD1509" i="1"/>
  <c r="BD1517" i="1"/>
  <c r="BF1517" i="1" s="1"/>
  <c r="BD1521" i="1"/>
  <c r="BD1529" i="1"/>
  <c r="BD1541" i="1"/>
  <c r="BD1545" i="1"/>
  <c r="BD1553" i="1"/>
  <c r="BD1561" i="1"/>
  <c r="BD1573" i="1"/>
  <c r="BD1581" i="1"/>
  <c r="BF1581" i="1" s="1"/>
  <c r="BD1585" i="1"/>
  <c r="BF1585" i="1" s="1"/>
  <c r="BD1593" i="1"/>
  <c r="BD1601" i="1"/>
  <c r="BF1601" i="1" s="1"/>
  <c r="BD1609" i="1"/>
  <c r="BD1617" i="1"/>
  <c r="BF1617" i="1" s="1"/>
  <c r="BD1625" i="1"/>
  <c r="BD1633" i="1"/>
  <c r="BF1633" i="1" s="1"/>
  <c r="BD1641" i="1"/>
  <c r="BD1649" i="1"/>
  <c r="BE1649" i="1" s="1"/>
  <c r="BD1657" i="1"/>
  <c r="BD1665" i="1"/>
  <c r="BF1665" i="1" s="1"/>
  <c r="BD1677" i="1"/>
  <c r="BF1677" i="1" s="1"/>
  <c r="BD1685" i="1"/>
  <c r="BE1685" i="1" s="1"/>
  <c r="BD1697" i="1"/>
  <c r="BD1705" i="1"/>
  <c r="BF1705" i="1" s="1"/>
  <c r="BD1709" i="1"/>
  <c r="BF1709" i="1" s="1"/>
  <c r="BD1721" i="1"/>
  <c r="BD1725" i="1"/>
  <c r="BD1733" i="1"/>
  <c r="BD1745" i="1"/>
  <c r="BF1745" i="1" s="1"/>
  <c r="BD1753" i="1"/>
  <c r="BF1753" i="1" s="1"/>
  <c r="BD1757" i="1"/>
  <c r="BD1765" i="1"/>
  <c r="BD1777" i="1"/>
  <c r="BF1777" i="1" s="1"/>
  <c r="BD1785" i="1"/>
  <c r="BF1785" i="1" s="1"/>
  <c r="BD1793" i="1"/>
  <c r="BD1801" i="1"/>
  <c r="BF1801" i="1" s="1"/>
  <c r="BD1809" i="1"/>
  <c r="BF1809" i="1" s="1"/>
  <c r="BD1817" i="1"/>
  <c r="BF1817" i="1" s="1"/>
  <c r="BD1821" i="1"/>
  <c r="BD1833" i="1"/>
  <c r="BF1833" i="1" s="1"/>
  <c r="BD1841" i="1"/>
  <c r="BF1841" i="1" s="1"/>
  <c r="BD1849" i="1"/>
  <c r="BF1849" i="1" s="1"/>
  <c r="BD1853" i="1"/>
  <c r="BD1861" i="1"/>
  <c r="BD1865" i="1"/>
  <c r="BF1865" i="1" s="1"/>
  <c r="BD1873" i="1"/>
  <c r="BD1877" i="1"/>
  <c r="BD1889" i="1"/>
  <c r="BF1889" i="1" s="1"/>
  <c r="BD1897" i="1"/>
  <c r="BF1897" i="1" s="1"/>
  <c r="BD1905" i="1"/>
  <c r="BD1913" i="1"/>
  <c r="BD1921" i="1"/>
  <c r="BF1921" i="1" s="1"/>
  <c r="BD1929" i="1"/>
  <c r="BF1929" i="1" s="1"/>
  <c r="BD1937" i="1"/>
  <c r="BF1937" i="1" s="1"/>
  <c r="BD1945" i="1"/>
  <c r="BD1953" i="1"/>
  <c r="BF1953" i="1" s="1"/>
  <c r="BD1961" i="1"/>
  <c r="BF1961" i="1" s="1"/>
  <c r="BD1969" i="1"/>
  <c r="BF1969" i="1" s="1"/>
  <c r="BD1977" i="1"/>
  <c r="BD1985" i="1"/>
  <c r="BF1985" i="1" s="1"/>
  <c r="BD1989" i="1"/>
  <c r="BF1989" i="1" s="1"/>
  <c r="BD1997" i="1"/>
  <c r="BF1997" i="1" s="1"/>
  <c r="BD2005" i="1"/>
  <c r="BD2013" i="1"/>
  <c r="BD2025" i="1"/>
  <c r="BF2025" i="1" s="1"/>
  <c r="BD2033" i="1"/>
  <c r="BE2033" i="1" s="1"/>
  <c r="BD2041" i="1"/>
  <c r="BD2045" i="1"/>
  <c r="BD2053" i="1"/>
  <c r="BF2053" i="1" s="1"/>
  <c r="BD2065" i="1"/>
  <c r="BE2065" i="1" s="1"/>
  <c r="BD2069" i="1"/>
  <c r="BD2077" i="1"/>
  <c r="BD2089" i="1"/>
  <c r="BF2089" i="1" s="1"/>
  <c r="BD2097" i="1"/>
  <c r="BE2097" i="1" s="1"/>
  <c r="BD2101" i="1"/>
  <c r="BD2113" i="1"/>
  <c r="BF2113" i="1" s="1"/>
  <c r="BD2117" i="1"/>
  <c r="BF2117" i="1" s="1"/>
  <c r="BD2125" i="1"/>
  <c r="BE2125" i="1" s="1"/>
  <c r="BD2129" i="1"/>
  <c r="BD2137" i="1"/>
  <c r="BD2141" i="1"/>
  <c r="BF2141" i="1" s="1"/>
  <c r="BD2153" i="1"/>
  <c r="BD2" i="1"/>
  <c r="BF2" i="1" s="1"/>
  <c r="BD6" i="1"/>
  <c r="BD10" i="1"/>
  <c r="BD14" i="1"/>
  <c r="BF14" i="1" s="1"/>
  <c r="BD18" i="1"/>
  <c r="BF18" i="1" s="1"/>
  <c r="BD22" i="1"/>
  <c r="BD26" i="1"/>
  <c r="BD30" i="1"/>
  <c r="BD34" i="1"/>
  <c r="BD38" i="1"/>
  <c r="BD42" i="1"/>
  <c r="BD46" i="1"/>
  <c r="BF46" i="1" s="1"/>
  <c r="BD50" i="1"/>
  <c r="BF50" i="1" s="1"/>
  <c r="BD54" i="1"/>
  <c r="BD58" i="1"/>
  <c r="BD62" i="1"/>
  <c r="BD66" i="1"/>
  <c r="BD70" i="1"/>
  <c r="BF70" i="1" s="1"/>
  <c r="BD74" i="1"/>
  <c r="BD78" i="1"/>
  <c r="BD82" i="1"/>
  <c r="BD86" i="1"/>
  <c r="BD90" i="1"/>
  <c r="BD94" i="1"/>
  <c r="BD98" i="1"/>
  <c r="BF98" i="1" s="1"/>
  <c r="BD102" i="1"/>
  <c r="BD106" i="1"/>
  <c r="BD110" i="1"/>
  <c r="BD114" i="1"/>
  <c r="BD118" i="1"/>
  <c r="BD122" i="1"/>
  <c r="BD126" i="1"/>
  <c r="BD130" i="1"/>
  <c r="BF130" i="1" s="1"/>
  <c r="BD134" i="1"/>
  <c r="BF134" i="1" s="1"/>
  <c r="BD138" i="1"/>
  <c r="BE138" i="1" s="1"/>
  <c r="BD142" i="1"/>
  <c r="BD146" i="1"/>
  <c r="BF146" i="1" s="1"/>
  <c r="BD150" i="1"/>
  <c r="BD158" i="1"/>
  <c r="BD162" i="1"/>
  <c r="BD166" i="1"/>
  <c r="BF166" i="1" s="1"/>
  <c r="BD170" i="1"/>
  <c r="BD174" i="1"/>
  <c r="BD178" i="1"/>
  <c r="BD182" i="1"/>
  <c r="BF182" i="1" s="1"/>
  <c r="BD186" i="1"/>
  <c r="BD190" i="1"/>
  <c r="BD194" i="1"/>
  <c r="BD198" i="1"/>
  <c r="BF198" i="1" s="1"/>
  <c r="BD202" i="1"/>
  <c r="BD206" i="1"/>
  <c r="BD210" i="1"/>
  <c r="BF210" i="1" s="1"/>
  <c r="BD214" i="1"/>
  <c r="BD218" i="1"/>
  <c r="BF218" i="1" s="1"/>
  <c r="BD222" i="1"/>
  <c r="BD226" i="1"/>
  <c r="BF226" i="1" s="1"/>
  <c r="BD230" i="1"/>
  <c r="BF230" i="1" s="1"/>
  <c r="BD234" i="1"/>
  <c r="BF234" i="1" s="1"/>
  <c r="BD238" i="1"/>
  <c r="BF238" i="1" s="1"/>
  <c r="BD242" i="1"/>
  <c r="BD246" i="1"/>
  <c r="BF246" i="1" s="1"/>
  <c r="BD250" i="1"/>
  <c r="BD254" i="1"/>
  <c r="BD258" i="1"/>
  <c r="BD262" i="1"/>
  <c r="BD266" i="1"/>
  <c r="BD270" i="1"/>
  <c r="BD274" i="1"/>
  <c r="BF274" i="1" s="1"/>
  <c r="BD278" i="1"/>
  <c r="BF278" i="1" s="1"/>
  <c r="BD286" i="1"/>
  <c r="BF286" i="1" s="1"/>
  <c r="BD290" i="1"/>
  <c r="BD294" i="1"/>
  <c r="BF294" i="1" s="1"/>
  <c r="BD298" i="1"/>
  <c r="BE298" i="1" s="1"/>
  <c r="BD302" i="1"/>
  <c r="BF302" i="1" s="1"/>
  <c r="BD306" i="1"/>
  <c r="BD310" i="1"/>
  <c r="BF310" i="1" s="1"/>
  <c r="BD314" i="1"/>
  <c r="BD318" i="1"/>
  <c r="BD322" i="1"/>
  <c r="BD326" i="1"/>
  <c r="BD330" i="1"/>
  <c r="BD334" i="1"/>
  <c r="BD338" i="1"/>
  <c r="BD342" i="1"/>
  <c r="BF342" i="1" s="1"/>
  <c r="BD346" i="1"/>
  <c r="BF346" i="1" s="1"/>
  <c r="BD350" i="1"/>
  <c r="BF350" i="1" s="1"/>
  <c r="BD354" i="1"/>
  <c r="BD358" i="1"/>
  <c r="BD362" i="1"/>
  <c r="BD366" i="1"/>
  <c r="BE366" i="1" s="1"/>
  <c r="BD370" i="1"/>
  <c r="BD374" i="1"/>
  <c r="BF374" i="1" s="1"/>
  <c r="BD378" i="1"/>
  <c r="BD382" i="1"/>
  <c r="BF382" i="1" s="1"/>
  <c r="BD386" i="1"/>
  <c r="BD390" i="1"/>
  <c r="BD394" i="1"/>
  <c r="BD398" i="1"/>
  <c r="BD402" i="1"/>
  <c r="BD406" i="1"/>
  <c r="BD410" i="1"/>
  <c r="BF410" i="1" s="1"/>
  <c r="BD414" i="1"/>
  <c r="BD418" i="1"/>
  <c r="BD422" i="1"/>
  <c r="BD426" i="1"/>
  <c r="BD430" i="1"/>
  <c r="BD434" i="1"/>
  <c r="BD438" i="1"/>
  <c r="BF438" i="1" s="1"/>
  <c r="BD442" i="1"/>
  <c r="BF442" i="1" s="1"/>
  <c r="BD446" i="1"/>
  <c r="BF446" i="1" s="1"/>
  <c r="BD450" i="1"/>
  <c r="BF450" i="1" s="1"/>
  <c r="BD454" i="1"/>
  <c r="BD458" i="1"/>
  <c r="BF458" i="1" s="1"/>
  <c r="BD462" i="1"/>
  <c r="BD466" i="1"/>
  <c r="BD470" i="1"/>
  <c r="BD474" i="1"/>
  <c r="BD478" i="1"/>
  <c r="BD482" i="1"/>
  <c r="BD486" i="1"/>
  <c r="BD490" i="1"/>
  <c r="BE490" i="1" s="1"/>
  <c r="BD494" i="1"/>
  <c r="BD498" i="1"/>
  <c r="BD502" i="1"/>
  <c r="BD506" i="1"/>
  <c r="BD510" i="1"/>
  <c r="BF510" i="1" s="1"/>
  <c r="BD514" i="1"/>
  <c r="BD518" i="1"/>
  <c r="BD522" i="1"/>
  <c r="BE522" i="1" s="1"/>
  <c r="BD526" i="1"/>
  <c r="BD530" i="1"/>
  <c r="BE530" i="1" s="1"/>
  <c r="BD534" i="1"/>
  <c r="BD538" i="1"/>
  <c r="BF538" i="1" s="1"/>
  <c r="BD542" i="1"/>
  <c r="BD546" i="1"/>
  <c r="BD550" i="1"/>
  <c r="BD554" i="1"/>
  <c r="BF554" i="1" s="1"/>
  <c r="BD558" i="1"/>
  <c r="BF558" i="1" s="1"/>
  <c r="BD562" i="1"/>
  <c r="BD566" i="1"/>
  <c r="BD570" i="1"/>
  <c r="BF570" i="1" s="1"/>
  <c r="BD574" i="1"/>
  <c r="BF574" i="1" s="1"/>
  <c r="BD578" i="1"/>
  <c r="BD582" i="1"/>
  <c r="BD586" i="1"/>
  <c r="BF586" i="1" s="1"/>
  <c r="BD590" i="1"/>
  <c r="BD594" i="1"/>
  <c r="BD598" i="1"/>
  <c r="BD602" i="1"/>
  <c r="BD606" i="1"/>
  <c r="BD610" i="1"/>
  <c r="BD614" i="1"/>
  <c r="BD618" i="1"/>
  <c r="BF618" i="1" s="1"/>
  <c r="BD622" i="1"/>
  <c r="BD626" i="1"/>
  <c r="BD630" i="1"/>
  <c r="BD634" i="1"/>
  <c r="BE634" i="1" s="1"/>
  <c r="BD638" i="1"/>
  <c r="BD642" i="1"/>
  <c r="BD646" i="1"/>
  <c r="BD650" i="1"/>
  <c r="BD654" i="1"/>
  <c r="BD658" i="1"/>
  <c r="BD662" i="1"/>
  <c r="BD666" i="1"/>
  <c r="BE666" i="1" s="1"/>
  <c r="BD670" i="1"/>
  <c r="BD674" i="1"/>
  <c r="BD678" i="1"/>
  <c r="BD682" i="1"/>
  <c r="BF682" i="1" s="1"/>
  <c r="BD686" i="1"/>
  <c r="BD690" i="1"/>
  <c r="BE690" i="1" s="1"/>
  <c r="BD694" i="1"/>
  <c r="BE694" i="1" s="1"/>
  <c r="BD698" i="1"/>
  <c r="BD702" i="1"/>
  <c r="BD706" i="1"/>
  <c r="BD710" i="1"/>
  <c r="BD714" i="1"/>
  <c r="BF714" i="1" s="1"/>
  <c r="BD718" i="1"/>
  <c r="BD722" i="1"/>
  <c r="BD726" i="1"/>
  <c r="BD730" i="1"/>
  <c r="BE730" i="1" s="1"/>
  <c r="BD734" i="1"/>
  <c r="BD738" i="1"/>
  <c r="BD742" i="1"/>
  <c r="BD746" i="1"/>
  <c r="BF746" i="1" s="1"/>
  <c r="BD750" i="1"/>
  <c r="BE750" i="1" s="1"/>
  <c r="BD754" i="1"/>
  <c r="BF754" i="1" s="1"/>
  <c r="BD758" i="1"/>
  <c r="BD762" i="1"/>
  <c r="BE762" i="1" s="1"/>
  <c r="BD766" i="1"/>
  <c r="BD770" i="1"/>
  <c r="BD774" i="1"/>
  <c r="BD778" i="1"/>
  <c r="BF778" i="1" s="1"/>
  <c r="BD782" i="1"/>
  <c r="BD786" i="1"/>
  <c r="BD790" i="1"/>
  <c r="BD794" i="1"/>
  <c r="BE794" i="1" s="1"/>
  <c r="BD798" i="1"/>
  <c r="BF798" i="1" s="1"/>
  <c r="BD802" i="1"/>
  <c r="BD806" i="1"/>
  <c r="BD810" i="1"/>
  <c r="BD814" i="1"/>
  <c r="BD818" i="1"/>
  <c r="BD822" i="1"/>
  <c r="BD826" i="1"/>
  <c r="BE826" i="1" s="1"/>
  <c r="BD830" i="1"/>
  <c r="BD834" i="1"/>
  <c r="BD838" i="1"/>
  <c r="BD842" i="1"/>
  <c r="BD846" i="1"/>
  <c r="BF846" i="1" s="1"/>
  <c r="BD850" i="1"/>
  <c r="BD854" i="1"/>
  <c r="BD858" i="1"/>
  <c r="BF858" i="1" s="1"/>
  <c r="BD862" i="1"/>
  <c r="BD866" i="1"/>
  <c r="BD870" i="1"/>
  <c r="BE870" i="1" s="1"/>
  <c r="BD874" i="1"/>
  <c r="BD878" i="1"/>
  <c r="BD882" i="1"/>
  <c r="BD886" i="1"/>
  <c r="BD890" i="1"/>
  <c r="BF890" i="1" s="1"/>
  <c r="BD894" i="1"/>
  <c r="BD898" i="1"/>
  <c r="BD902" i="1"/>
  <c r="BD906" i="1"/>
  <c r="BE906" i="1" s="1"/>
  <c r="BD910" i="1"/>
  <c r="BD914" i="1"/>
  <c r="BD918" i="1"/>
  <c r="BF918" i="1" s="1"/>
  <c r="BD922" i="1"/>
  <c r="BE922" i="1" s="1"/>
  <c r="BD926" i="1"/>
  <c r="BE926" i="1" s="1"/>
  <c r="BD930" i="1"/>
  <c r="BD934" i="1"/>
  <c r="BD938" i="1"/>
  <c r="BD942" i="1"/>
  <c r="BD946" i="1"/>
  <c r="BD950" i="1"/>
  <c r="BD954" i="1"/>
  <c r="BD958" i="1"/>
  <c r="BD962" i="1"/>
  <c r="BD966" i="1"/>
  <c r="BD970" i="1"/>
  <c r="BD974" i="1"/>
  <c r="BF974" i="1" s="1"/>
  <c r="BD978" i="1"/>
  <c r="BD982" i="1"/>
  <c r="BD986" i="1"/>
  <c r="BE986" i="1" s="1"/>
  <c r="BD990" i="1"/>
  <c r="BD994" i="1"/>
  <c r="BD998" i="1"/>
  <c r="BD1002" i="1"/>
  <c r="BD1006" i="1"/>
  <c r="BD1010" i="1"/>
  <c r="BD1014" i="1"/>
  <c r="BF1014" i="1" s="1"/>
  <c r="BD1018" i="1"/>
  <c r="BE1018" i="1" s="1"/>
  <c r="BD1022" i="1"/>
  <c r="BD1026" i="1"/>
  <c r="BD1030" i="1"/>
  <c r="BD1034" i="1"/>
  <c r="BE1034" i="1" s="1"/>
  <c r="BD1038" i="1"/>
  <c r="BF1038" i="1" s="1"/>
  <c r="BD1042" i="1"/>
  <c r="BD1046" i="1"/>
  <c r="BF1046" i="1" s="1"/>
  <c r="BD1050" i="1"/>
  <c r="BE1050" i="1" s="1"/>
  <c r="BD1054" i="1"/>
  <c r="BF1054" i="1" s="1"/>
  <c r="BD1058" i="1"/>
  <c r="BD1062" i="1"/>
  <c r="BD1066" i="1"/>
  <c r="BF1066" i="1" s="1"/>
  <c r="BD1070" i="1"/>
  <c r="BD1074" i="1"/>
  <c r="BD1078" i="1"/>
  <c r="BD1082" i="1"/>
  <c r="BE1082" i="1" s="1"/>
  <c r="BD1086" i="1"/>
  <c r="BF1086" i="1" s="1"/>
  <c r="BD1090" i="1"/>
  <c r="BD1094" i="1"/>
  <c r="BD1098" i="1"/>
  <c r="BD1102" i="1"/>
  <c r="BD1106" i="1"/>
  <c r="BD1110" i="1"/>
  <c r="BD1114" i="1"/>
  <c r="BF1114" i="1" s="1"/>
  <c r="BD1118" i="1"/>
  <c r="BD1122" i="1"/>
  <c r="BD1126" i="1"/>
  <c r="BF1126" i="1" s="1"/>
  <c r="BD1130" i="1"/>
  <c r="BE1130" i="1" s="1"/>
  <c r="BD1134" i="1"/>
  <c r="BD1138" i="1"/>
  <c r="BD1142" i="1"/>
  <c r="BD1146" i="1"/>
  <c r="BF1146" i="1" s="1"/>
  <c r="BD1150" i="1"/>
  <c r="BD1154" i="1"/>
  <c r="BD1158" i="1"/>
  <c r="BD1162" i="1"/>
  <c r="BF1162" i="1" s="1"/>
  <c r="BD1166" i="1"/>
  <c r="BF1166" i="1" s="1"/>
  <c r="BD1170" i="1"/>
  <c r="BD1174" i="1"/>
  <c r="BD1178" i="1"/>
  <c r="BD1182" i="1"/>
  <c r="BF1182" i="1" s="1"/>
  <c r="BD1186" i="1"/>
  <c r="BD1190" i="1"/>
  <c r="BF1190" i="1" s="1"/>
  <c r="BD1194" i="1"/>
  <c r="BE1194" i="1" s="1"/>
  <c r="BD1198" i="1"/>
  <c r="BD1202" i="1"/>
  <c r="BD1206" i="1"/>
  <c r="BD1210" i="1"/>
  <c r="BD1214" i="1"/>
  <c r="BD1218" i="1"/>
  <c r="BD1222" i="1"/>
  <c r="BD1226" i="1"/>
  <c r="BD1230" i="1"/>
  <c r="BD1234" i="1"/>
  <c r="BD1238" i="1"/>
  <c r="BD1242" i="1"/>
  <c r="BE1242" i="1" s="1"/>
  <c r="BD1246" i="1"/>
  <c r="BD1250" i="1"/>
  <c r="BD1254" i="1"/>
  <c r="BF1254" i="1" s="1"/>
  <c r="BD1258" i="1"/>
  <c r="BE1258" i="1" s="1"/>
  <c r="BD1262" i="1"/>
  <c r="BE1262" i="1" s="1"/>
  <c r="BD1266" i="1"/>
  <c r="BD1270" i="1"/>
  <c r="BD1274" i="1"/>
  <c r="BE1274" i="1" s="1"/>
  <c r="BD1278" i="1"/>
  <c r="BF1278" i="1" s="1"/>
  <c r="BD1282" i="1"/>
  <c r="BD1286" i="1"/>
  <c r="BD1290" i="1"/>
  <c r="BF1290" i="1" s="1"/>
  <c r="BD1294" i="1"/>
  <c r="BF1294" i="1" s="1"/>
  <c r="BD1298" i="1"/>
  <c r="BD1302" i="1"/>
  <c r="BD1306" i="1"/>
  <c r="BF1306" i="1" s="1"/>
  <c r="BD1310" i="1"/>
  <c r="BF1310" i="1" s="1"/>
  <c r="BD1314" i="1"/>
  <c r="BD1318" i="1"/>
  <c r="BD1322" i="1"/>
  <c r="BF1322" i="1" s="1"/>
  <c r="BD1326" i="1"/>
  <c r="BF1326" i="1" s="1"/>
  <c r="BD1334" i="1"/>
  <c r="BD1338" i="1"/>
  <c r="BD1342" i="1"/>
  <c r="BE1342" i="1" s="1"/>
  <c r="BD1346" i="1"/>
  <c r="BD1350" i="1"/>
  <c r="BD1354" i="1"/>
  <c r="BF1354" i="1" s="1"/>
  <c r="BD1358" i="1"/>
  <c r="BD1366" i="1"/>
  <c r="BD1374" i="1"/>
  <c r="BD1382" i="1"/>
  <c r="BD1390" i="1"/>
  <c r="BE1390" i="1" s="1"/>
  <c r="BD1398" i="1"/>
  <c r="BF1398" i="1" s="1"/>
  <c r="BD1406" i="1"/>
  <c r="BD1414" i="1"/>
  <c r="BE1414" i="1" s="1"/>
  <c r="BD1422" i="1"/>
  <c r="BF1422" i="1" s="1"/>
  <c r="BD1430" i="1"/>
  <c r="BD1438" i="1"/>
  <c r="BD1446" i="1"/>
  <c r="BD1454" i="1"/>
  <c r="BF1454" i="1" s="1"/>
  <c r="BD1462" i="1"/>
  <c r="BE1462" i="1" s="1"/>
  <c r="BD1470" i="1"/>
  <c r="BD1478" i="1"/>
  <c r="BD1486" i="1"/>
  <c r="BE1486" i="1" s="1"/>
  <c r="BD1494" i="1"/>
  <c r="BD1502" i="1"/>
  <c r="BD1510" i="1"/>
  <c r="BD1518" i="1"/>
  <c r="BD1526" i="1"/>
  <c r="BE1526" i="1" s="1"/>
  <c r="BD1534" i="1"/>
  <c r="BD1542" i="1"/>
  <c r="BD1550" i="1"/>
  <c r="BF1550" i="1" s="1"/>
  <c r="BD1558" i="1"/>
  <c r="BE1558" i="1" s="1"/>
  <c r="BD1566" i="1"/>
  <c r="BD1574" i="1"/>
  <c r="BD1582" i="1"/>
  <c r="BE1582" i="1" s="1"/>
  <c r="BD1590" i="1"/>
  <c r="BF1590" i="1" s="1"/>
  <c r="BD1598" i="1"/>
  <c r="BD1606" i="1"/>
  <c r="BF1606" i="1" s="1"/>
  <c r="BD1614" i="1"/>
  <c r="BE1614" i="1" s="1"/>
  <c r="BD1622" i="1"/>
  <c r="BE1622" i="1" s="1"/>
  <c r="BD1630" i="1"/>
  <c r="BD1638" i="1"/>
  <c r="BD1646" i="1"/>
  <c r="BF1646" i="1" s="1"/>
  <c r="BD1654" i="1"/>
  <c r="BD1662" i="1"/>
  <c r="BD1670" i="1"/>
  <c r="BD1678" i="1"/>
  <c r="BD1686" i="1"/>
  <c r="BF1686" i="1" s="1"/>
  <c r="BD1694" i="1"/>
  <c r="BD1702" i="1"/>
  <c r="BD1710" i="1"/>
  <c r="BF1710" i="1" s="1"/>
  <c r="BD1718" i="1"/>
  <c r="BF1718" i="1" s="1"/>
  <c r="BD1726" i="1"/>
  <c r="BD1734" i="1"/>
  <c r="BD1742" i="1"/>
  <c r="BE1742" i="1" s="1"/>
  <c r="BD1750" i="1"/>
  <c r="BD1758" i="1"/>
  <c r="BD1766" i="1"/>
  <c r="BD1774" i="1"/>
  <c r="BF1774" i="1" s="1"/>
  <c r="BD1782" i="1"/>
  <c r="BD1790" i="1"/>
  <c r="BD1798" i="1"/>
  <c r="BD1806" i="1"/>
  <c r="BD1814" i="1"/>
  <c r="BD1822" i="1"/>
  <c r="BD1830" i="1"/>
  <c r="BD1838" i="1"/>
  <c r="BE1838" i="1" s="1"/>
  <c r="BD1846" i="1"/>
  <c r="BD1854" i="1"/>
  <c r="BD1862" i="1"/>
  <c r="BD1870" i="1"/>
  <c r="BE1870" i="1" s="1"/>
  <c r="BD1878" i="1"/>
  <c r="BF1878" i="1" s="1"/>
  <c r="BD1886" i="1"/>
  <c r="BD1894" i="1"/>
  <c r="BD1902" i="1"/>
  <c r="BD1910" i="1"/>
  <c r="BD1918" i="1"/>
  <c r="BD1926" i="1"/>
  <c r="BD1934" i="1"/>
  <c r="BE1934" i="1" s="1"/>
  <c r="BD1942" i="1"/>
  <c r="BF1942" i="1" s="1"/>
  <c r="BD1950" i="1"/>
  <c r="BD1958" i="1"/>
  <c r="BD1966" i="1"/>
  <c r="BD1974" i="1"/>
  <c r="BF1974" i="1" s="1"/>
  <c r="BD1982" i="1"/>
  <c r="BD1990" i="1"/>
  <c r="BD1998" i="1"/>
  <c r="BD2006" i="1"/>
  <c r="BF2006" i="1" s="1"/>
  <c r="BD2014" i="1"/>
  <c r="BD2022" i="1"/>
  <c r="BD2030" i="1"/>
  <c r="BE2030" i="1" s="1"/>
  <c r="BD2038" i="1"/>
  <c r="BD2046" i="1"/>
  <c r="BD2054" i="1"/>
  <c r="BD2062" i="1"/>
  <c r="BD2070" i="1"/>
  <c r="BF2070" i="1" s="1"/>
  <c r="BD2078" i="1"/>
  <c r="BD2086" i="1"/>
  <c r="BD2094" i="1"/>
  <c r="BD2102" i="1"/>
  <c r="BF2102" i="1" s="1"/>
  <c r="BD2110" i="1"/>
  <c r="BD2118" i="1"/>
  <c r="BF2118" i="1" s="1"/>
  <c r="BD2126" i="1"/>
  <c r="BF2126" i="1" s="1"/>
  <c r="BD2134" i="1"/>
  <c r="BF2134" i="1" s="1"/>
  <c r="BD2142" i="1"/>
  <c r="BD2150" i="1"/>
  <c r="BD2158" i="1"/>
  <c r="BD2166" i="1"/>
  <c r="BF2166" i="1" s="1"/>
  <c r="BD2174" i="1"/>
  <c r="BD2182" i="1"/>
  <c r="BD2190" i="1"/>
  <c r="BF2190" i="1" s="1"/>
  <c r="BD2198" i="1"/>
  <c r="BD2206" i="1"/>
  <c r="BD2214" i="1"/>
  <c r="BD2222" i="1"/>
  <c r="BE2222" i="1" s="1"/>
  <c r="BD2230" i="1"/>
  <c r="BF2230" i="1" s="1"/>
  <c r="BD2238" i="1"/>
  <c r="BD2246" i="1"/>
  <c r="BD2254" i="1"/>
  <c r="BD2262" i="1"/>
  <c r="BF2262" i="1" s="1"/>
  <c r="BD2270" i="1"/>
  <c r="BD2278" i="1"/>
  <c r="BF2278" i="1" s="1"/>
  <c r="BD2286" i="1"/>
  <c r="BF2286" i="1" s="1"/>
  <c r="BD2294" i="1"/>
  <c r="BD2302" i="1"/>
  <c r="BD2310" i="1"/>
  <c r="BF2310" i="1" s="1"/>
  <c r="BD2318" i="1"/>
  <c r="BF2318" i="1" s="1"/>
  <c r="BD2326" i="1"/>
  <c r="BF2326" i="1" s="1"/>
  <c r="BD2334" i="1"/>
  <c r="BD2342" i="1"/>
  <c r="BD2350" i="1"/>
  <c r="BF2350" i="1" s="1"/>
  <c r="BD2358" i="1"/>
  <c r="BF2358" i="1" s="1"/>
  <c r="BD2366" i="1"/>
  <c r="BD2374" i="1"/>
  <c r="BE2374" i="1" s="1"/>
  <c r="BD2378" i="1"/>
  <c r="BD2382" i="1"/>
  <c r="BF2382" i="1" s="1"/>
  <c r="BD2386" i="1"/>
  <c r="BD2390" i="1"/>
  <c r="BD2394" i="1"/>
  <c r="BE2394" i="1" s="1"/>
  <c r="BD2398" i="1"/>
  <c r="BD2402" i="1"/>
  <c r="BD2406" i="1"/>
  <c r="BD2410" i="1"/>
  <c r="BD2414" i="1"/>
  <c r="BF2414" i="1" s="1"/>
  <c r="BD2418" i="1"/>
  <c r="BD2422" i="1"/>
  <c r="BE2422" i="1" s="1"/>
  <c r="BD2426" i="1"/>
  <c r="BD2430" i="1"/>
  <c r="BD2434" i="1"/>
  <c r="BD2438" i="1"/>
  <c r="BD2442" i="1"/>
  <c r="BD2446" i="1"/>
  <c r="BF2446" i="1" s="1"/>
  <c r="BD2450" i="1"/>
  <c r="BD2454" i="1"/>
  <c r="BE2454" i="1" s="1"/>
  <c r="BD2458" i="1"/>
  <c r="BE2458" i="1" s="1"/>
  <c r="BD2462" i="1"/>
  <c r="BD2466" i="1"/>
  <c r="BD2470" i="1"/>
  <c r="BE2470" i="1" s="1"/>
  <c r="BD2474" i="1"/>
  <c r="BD2478" i="1"/>
  <c r="BF2478" i="1" s="1"/>
  <c r="BD2482" i="1"/>
  <c r="BD2486" i="1"/>
  <c r="BD2490" i="1"/>
  <c r="BD2494" i="1"/>
  <c r="BD2498" i="1"/>
  <c r="BD2502" i="1"/>
  <c r="BD2506" i="1"/>
  <c r="BD2510" i="1"/>
  <c r="BF2510" i="1" s="1"/>
  <c r="BD2514" i="1"/>
  <c r="BD2518" i="1"/>
  <c r="BD2522" i="1"/>
  <c r="BE2522" i="1" s="1"/>
  <c r="BD2526" i="1"/>
  <c r="BD2530" i="1"/>
  <c r="BD2534" i="1"/>
  <c r="BE2534" i="1" s="1"/>
  <c r="BD2542" i="1"/>
  <c r="BF2542" i="1" s="1"/>
  <c r="BD2546" i="1"/>
  <c r="BD2550" i="1"/>
  <c r="BD2558" i="1"/>
  <c r="BD2562" i="1"/>
  <c r="BF2562" i="1" s="1"/>
  <c r="BD2566" i="1"/>
  <c r="BE2566" i="1" s="1"/>
  <c r="BD2570" i="1"/>
  <c r="BD2574" i="1"/>
  <c r="BD2578" i="1"/>
  <c r="BF2578" i="1" s="1"/>
  <c r="BD2582" i="1"/>
  <c r="BD2586" i="1"/>
  <c r="BD2590" i="1"/>
  <c r="BD2594" i="1"/>
  <c r="BE2594" i="1" s="1"/>
  <c r="BD2598" i="1"/>
  <c r="BE2598" i="1" s="1"/>
  <c r="BD2602" i="1"/>
  <c r="BD2606" i="1"/>
  <c r="BD2610" i="1"/>
  <c r="BF2610" i="1" s="1"/>
  <c r="BD2614" i="1"/>
  <c r="BF2614" i="1" s="1"/>
  <c r="BD2618" i="1"/>
  <c r="BD2622" i="1"/>
  <c r="BD2626" i="1"/>
  <c r="BF2626" i="1" s="1"/>
  <c r="BD2630" i="1"/>
  <c r="BD2634" i="1"/>
  <c r="BD2638" i="1"/>
  <c r="BD2642" i="1"/>
  <c r="BF2642" i="1" s="1"/>
  <c r="BD2646" i="1"/>
  <c r="BF2646" i="1" s="1"/>
  <c r="BD2650" i="1"/>
  <c r="BD2654" i="1"/>
  <c r="BD2658" i="1"/>
  <c r="BE2658" i="1" s="1"/>
  <c r="BD2662" i="1"/>
  <c r="BD2670" i="1"/>
  <c r="BE18" i="1"/>
  <c r="BE98" i="1"/>
  <c r="BF154" i="1"/>
  <c r="BE154" i="1"/>
  <c r="BE182" i="1"/>
  <c r="BE246" i="1"/>
  <c r="BE538" i="1"/>
  <c r="BF906" i="1"/>
  <c r="BF1370" i="1"/>
  <c r="BE1370" i="1"/>
  <c r="BF1410" i="1"/>
  <c r="BE1410" i="1"/>
  <c r="BF1434" i="1"/>
  <c r="BE1434" i="1"/>
  <c r="BF1458" i="1"/>
  <c r="BE1458" i="1"/>
  <c r="BF1474" i="1"/>
  <c r="BE1474" i="1"/>
  <c r="BF1490" i="1"/>
  <c r="BE1490" i="1"/>
  <c r="BF1530" i="1"/>
  <c r="BE1530" i="1"/>
  <c r="BF1554" i="1"/>
  <c r="BE1554" i="1"/>
  <c r="BF1578" i="1"/>
  <c r="BE1578" i="1"/>
  <c r="BF1602" i="1"/>
  <c r="BE1602" i="1"/>
  <c r="BF1626" i="1"/>
  <c r="BE1626" i="1"/>
  <c r="BF1674" i="1"/>
  <c r="BE1674" i="1"/>
  <c r="BF1706" i="1"/>
  <c r="BE1706" i="1"/>
  <c r="BF1730" i="1"/>
  <c r="BE1730" i="1"/>
  <c r="BF1738" i="1"/>
  <c r="BE1738" i="1"/>
  <c r="BF1754" i="1"/>
  <c r="BE1754" i="1"/>
  <c r="BF1778" i="1"/>
  <c r="BE1778" i="1"/>
  <c r="BF1810" i="1"/>
  <c r="BE1810" i="1"/>
  <c r="BF1834" i="1"/>
  <c r="BE1834" i="1"/>
  <c r="BF1850" i="1"/>
  <c r="BE1850" i="1"/>
  <c r="BF1858" i="1"/>
  <c r="BE1858" i="1"/>
  <c r="BF1870" i="1"/>
  <c r="BF1906" i="1"/>
  <c r="BE1906" i="1"/>
  <c r="BF1922" i="1"/>
  <c r="BE1922" i="1"/>
  <c r="BF1930" i="1"/>
  <c r="BE1930" i="1"/>
  <c r="BF1994" i="1"/>
  <c r="BE1994" i="1"/>
  <c r="BF2002" i="1"/>
  <c r="BE2002" i="1"/>
  <c r="BF2010" i="1"/>
  <c r="BE2010" i="1"/>
  <c r="BF2018" i="1"/>
  <c r="BE2018" i="1"/>
  <c r="BF2026" i="1"/>
  <c r="BE2026" i="1"/>
  <c r="BF2030" i="1"/>
  <c r="BF2034" i="1"/>
  <c r="BE2034" i="1"/>
  <c r="BF2042" i="1"/>
  <c r="BE2042" i="1"/>
  <c r="BF2050" i="1"/>
  <c r="BE2050" i="1"/>
  <c r="BF2058" i="1"/>
  <c r="BE2058" i="1"/>
  <c r="BF2066" i="1"/>
  <c r="BE2066" i="1"/>
  <c r="BF2074" i="1"/>
  <c r="BE2074" i="1"/>
  <c r="BF2082" i="1"/>
  <c r="BE2082" i="1"/>
  <c r="BF2090" i="1"/>
  <c r="BE2090" i="1"/>
  <c r="BF2098" i="1"/>
  <c r="BE2098" i="1"/>
  <c r="BF2106" i="1"/>
  <c r="BE2106" i="1"/>
  <c r="BF2114" i="1"/>
  <c r="BE2114" i="1"/>
  <c r="BF2122" i="1"/>
  <c r="BE2122" i="1"/>
  <c r="BF2130" i="1"/>
  <c r="BE2130" i="1"/>
  <c r="BF2138" i="1"/>
  <c r="BE2138" i="1"/>
  <c r="BF2146" i="1"/>
  <c r="BE2146" i="1"/>
  <c r="BF2154" i="1"/>
  <c r="BE2154" i="1"/>
  <c r="BF2162" i="1"/>
  <c r="BE2162" i="1"/>
  <c r="BF2170" i="1"/>
  <c r="BE2170" i="1"/>
  <c r="BF2178" i="1"/>
  <c r="BE2178" i="1"/>
  <c r="BF2186" i="1"/>
  <c r="BE2186" i="1"/>
  <c r="BF2194" i="1"/>
  <c r="BE2194" i="1"/>
  <c r="BF2202" i="1"/>
  <c r="BE2202" i="1"/>
  <c r="BF2210" i="1"/>
  <c r="BE2210" i="1"/>
  <c r="BF2218" i="1"/>
  <c r="BE2218" i="1"/>
  <c r="BF2226" i="1"/>
  <c r="BE2226" i="1"/>
  <c r="BF2234" i="1"/>
  <c r="BE2234" i="1"/>
  <c r="BF2242" i="1"/>
  <c r="BE2242" i="1"/>
  <c r="BF2250" i="1"/>
  <c r="BE2250" i="1"/>
  <c r="BF2258" i="1"/>
  <c r="BE2258" i="1"/>
  <c r="BF2266" i="1"/>
  <c r="BE2266" i="1"/>
  <c r="BF2274" i="1"/>
  <c r="BE2274" i="1"/>
  <c r="BF2282" i="1"/>
  <c r="BE2282" i="1"/>
  <c r="BF2298" i="1"/>
  <c r="BE2298" i="1"/>
  <c r="BF2306" i="1"/>
  <c r="BE2306" i="1"/>
  <c r="BF2314" i="1"/>
  <c r="BE2314" i="1"/>
  <c r="BF2322" i="1"/>
  <c r="BE2322" i="1"/>
  <c r="BF2330" i="1"/>
  <c r="BE2330" i="1"/>
  <c r="BF2338" i="1"/>
  <c r="BE2338" i="1"/>
  <c r="BF2346" i="1"/>
  <c r="BE2346" i="1"/>
  <c r="BF2354" i="1"/>
  <c r="BE2354" i="1"/>
  <c r="BE2358" i="1"/>
  <c r="BF2362" i="1"/>
  <c r="BE2362" i="1"/>
  <c r="BF2370" i="1"/>
  <c r="BE2370" i="1"/>
  <c r="BD2538" i="1"/>
  <c r="BE198" i="1"/>
  <c r="BE278" i="1"/>
  <c r="BE410" i="1"/>
  <c r="BE442" i="1"/>
  <c r="BF522" i="1"/>
  <c r="BE554" i="1"/>
  <c r="BF666" i="1"/>
  <c r="BE714" i="1"/>
  <c r="BE1066" i="1"/>
  <c r="BE1290" i="1"/>
  <c r="BF1330" i="1"/>
  <c r="BE1330" i="1"/>
  <c r="BF1378" i="1"/>
  <c r="BE1378" i="1"/>
  <c r="BF1402" i="1"/>
  <c r="BE1402" i="1"/>
  <c r="BF1426" i="1"/>
  <c r="BE1426" i="1"/>
  <c r="BF1450" i="1"/>
  <c r="BE1450" i="1"/>
  <c r="BF1482" i="1"/>
  <c r="BE1482" i="1"/>
  <c r="BF1498" i="1"/>
  <c r="BE1498" i="1"/>
  <c r="BF1522" i="1"/>
  <c r="BE1522" i="1"/>
  <c r="BF1546" i="1"/>
  <c r="BE1546" i="1"/>
  <c r="BF1586" i="1"/>
  <c r="BE1586" i="1"/>
  <c r="BF1634" i="1"/>
  <c r="BE1634" i="1"/>
  <c r="BF1650" i="1"/>
  <c r="BE1650" i="1"/>
  <c r="BF1666" i="1"/>
  <c r="BE1666" i="1"/>
  <c r="BF1690" i="1"/>
  <c r="BE1690" i="1"/>
  <c r="BF1714" i="1"/>
  <c r="BE1714" i="1"/>
  <c r="BF1746" i="1"/>
  <c r="BE1746" i="1"/>
  <c r="BF1770" i="1"/>
  <c r="BE1770" i="1"/>
  <c r="BF1794" i="1"/>
  <c r="BE1794" i="1"/>
  <c r="BF1818" i="1"/>
  <c r="BE1818" i="1"/>
  <c r="BF1842" i="1"/>
  <c r="BE1842" i="1"/>
  <c r="BF1866" i="1"/>
  <c r="BE1866" i="1"/>
  <c r="BF1874" i="1"/>
  <c r="BE1874" i="1"/>
  <c r="BF1882" i="1"/>
  <c r="BE1882" i="1"/>
  <c r="BF1890" i="1"/>
  <c r="BE1890" i="1"/>
  <c r="BF1898" i="1"/>
  <c r="BE1898" i="1"/>
  <c r="BF1914" i="1"/>
  <c r="BE1914" i="1"/>
  <c r="BF1946" i="1"/>
  <c r="BE1946" i="1"/>
  <c r="BF1954" i="1"/>
  <c r="BE1954" i="1"/>
  <c r="BF1962" i="1"/>
  <c r="BE1962" i="1"/>
  <c r="BF1970" i="1"/>
  <c r="BE1970" i="1"/>
  <c r="BF1978" i="1"/>
  <c r="BE1978" i="1"/>
  <c r="BF1986" i="1"/>
  <c r="BE1986" i="1"/>
  <c r="BF4" i="1"/>
  <c r="BE4" i="1"/>
  <c r="BF8" i="1"/>
  <c r="BE8" i="1"/>
  <c r="BF36" i="1"/>
  <c r="BE36" i="1"/>
  <c r="BF40" i="1"/>
  <c r="BE40" i="1"/>
  <c r="BF68" i="1"/>
  <c r="BE68" i="1"/>
  <c r="BF72" i="1"/>
  <c r="BE72" i="1"/>
  <c r="BF100" i="1"/>
  <c r="BE100" i="1"/>
  <c r="BF104" i="1"/>
  <c r="BE104" i="1"/>
  <c r="BF132" i="1"/>
  <c r="BE132" i="1"/>
  <c r="BF136" i="1"/>
  <c r="BE136" i="1"/>
  <c r="BF160" i="1"/>
  <c r="BE160" i="1"/>
  <c r="BF172" i="1"/>
  <c r="BE172" i="1"/>
  <c r="BF192" i="1"/>
  <c r="BE192" i="1"/>
  <c r="BF208" i="1"/>
  <c r="BE208" i="1"/>
  <c r="BF220" i="1"/>
  <c r="BE220" i="1"/>
  <c r="BF244" i="1"/>
  <c r="BE244" i="1"/>
  <c r="BF248" i="1"/>
  <c r="BE248" i="1"/>
  <c r="BF272" i="1"/>
  <c r="BE272" i="1"/>
  <c r="BF284" i="1"/>
  <c r="BE284" i="1"/>
  <c r="BF304" i="1"/>
  <c r="BE304" i="1"/>
  <c r="BF316" i="1"/>
  <c r="BE316" i="1"/>
  <c r="BF336" i="1"/>
  <c r="BE336" i="1"/>
  <c r="BF352" i="1"/>
  <c r="BE352" i="1"/>
  <c r="BF364" i="1"/>
  <c r="BE364" i="1"/>
  <c r="BF384" i="1"/>
  <c r="BE384" i="1"/>
  <c r="BF396" i="1"/>
  <c r="BE396" i="1"/>
  <c r="BF412" i="1"/>
  <c r="BE412" i="1"/>
  <c r="BF432" i="1"/>
  <c r="BE432" i="1"/>
  <c r="BF440" i="1"/>
  <c r="BE440" i="1"/>
  <c r="BF456" i="1"/>
  <c r="BE456" i="1"/>
  <c r="BF460" i="1"/>
  <c r="BE460" i="1"/>
  <c r="BF488" i="1"/>
  <c r="BE488" i="1"/>
  <c r="BF492" i="1"/>
  <c r="BE492" i="1"/>
  <c r="BF516" i="1"/>
  <c r="BE516" i="1"/>
  <c r="BF524" i="1"/>
  <c r="BE524" i="1"/>
  <c r="BF552" i="1"/>
  <c r="BE552" i="1"/>
  <c r="BF560" i="1"/>
  <c r="BE560" i="1"/>
  <c r="BF584" i="1"/>
  <c r="BE584" i="1"/>
  <c r="BF588" i="1"/>
  <c r="BE588" i="1"/>
  <c r="BF616" i="1"/>
  <c r="BE616" i="1"/>
  <c r="BF620" i="1"/>
  <c r="BE620" i="1"/>
  <c r="BF632" i="1"/>
  <c r="BF644" i="1"/>
  <c r="BE644" i="1"/>
  <c r="BF652" i="1"/>
  <c r="BE652" i="1"/>
  <c r="BF676" i="1"/>
  <c r="BE676" i="1"/>
  <c r="BF688" i="1"/>
  <c r="BE688" i="1"/>
  <c r="BF708" i="1"/>
  <c r="BE708" i="1"/>
  <c r="BF720" i="1"/>
  <c r="BE720" i="1"/>
  <c r="BF740" i="1"/>
  <c r="BE740" i="1"/>
  <c r="BF752" i="1"/>
  <c r="BE752" i="1"/>
  <c r="BF772" i="1"/>
  <c r="BE772" i="1"/>
  <c r="BF784" i="1"/>
  <c r="BE784" i="1"/>
  <c r="BF800" i="1"/>
  <c r="BE800" i="1"/>
  <c r="BF824" i="1"/>
  <c r="BE824" i="1"/>
  <c r="BF828" i="1"/>
  <c r="BE828" i="1"/>
  <c r="BF852" i="1"/>
  <c r="BE852" i="1"/>
  <c r="BF864" i="1"/>
  <c r="BE864" i="1"/>
  <c r="BF888" i="1"/>
  <c r="BE888" i="1"/>
  <c r="BF892" i="1"/>
  <c r="BE892" i="1"/>
  <c r="BF920" i="1"/>
  <c r="BE920" i="1"/>
  <c r="BF924" i="1"/>
  <c r="BE924" i="1"/>
  <c r="BF952" i="1"/>
  <c r="BE952" i="1"/>
  <c r="BF956" i="1"/>
  <c r="BE956" i="1"/>
  <c r="BF984" i="1"/>
  <c r="BE984" i="1"/>
  <c r="BF988" i="1"/>
  <c r="BE988" i="1"/>
  <c r="BF1016" i="1"/>
  <c r="BE1016" i="1"/>
  <c r="BF1020" i="1"/>
  <c r="BE1020" i="1"/>
  <c r="BF1048" i="1"/>
  <c r="BE1048" i="1"/>
  <c r="BF1052" i="1"/>
  <c r="BE1052" i="1"/>
  <c r="BF1080" i="1"/>
  <c r="BE1080" i="1"/>
  <c r="BF1084" i="1"/>
  <c r="BE1084" i="1"/>
  <c r="BF1112" i="1"/>
  <c r="BE1112" i="1"/>
  <c r="BF1116" i="1"/>
  <c r="BE1116" i="1"/>
  <c r="BF1140" i="1"/>
  <c r="BE1140" i="1"/>
  <c r="BF1152" i="1"/>
  <c r="BE1152" i="1"/>
  <c r="BF1176" i="1"/>
  <c r="BE1176" i="1"/>
  <c r="BF1180" i="1"/>
  <c r="BE1180" i="1"/>
  <c r="BF1196" i="1"/>
  <c r="BE1196" i="1"/>
  <c r="BF1212" i="1"/>
  <c r="BE1212" i="1"/>
  <c r="BF1228" i="1"/>
  <c r="BE1228" i="1"/>
  <c r="BF1244" i="1"/>
  <c r="BE1244" i="1"/>
  <c r="BF1264" i="1"/>
  <c r="BE1264" i="1"/>
  <c r="BF1280" i="1"/>
  <c r="BE1280" i="1"/>
  <c r="BF1296" i="1"/>
  <c r="BE1296" i="1"/>
  <c r="BF1312" i="1"/>
  <c r="BE1312" i="1"/>
  <c r="BF1328" i="1"/>
  <c r="BE1328" i="1"/>
  <c r="BF1344" i="1"/>
  <c r="BE1344" i="1"/>
  <c r="BF1360" i="1"/>
  <c r="BE1360" i="1"/>
  <c r="BF1376" i="1"/>
  <c r="BE1376" i="1"/>
  <c r="BF1392" i="1"/>
  <c r="BE1392" i="1"/>
  <c r="BF1408" i="1"/>
  <c r="BE1408" i="1"/>
  <c r="BF1424" i="1"/>
  <c r="BE1424" i="1"/>
  <c r="BF1440" i="1"/>
  <c r="BE1440" i="1"/>
  <c r="BF1456" i="1"/>
  <c r="BE1456" i="1"/>
  <c r="BF1472" i="1"/>
  <c r="BE1472" i="1"/>
  <c r="BF1488" i="1"/>
  <c r="BE1488" i="1"/>
  <c r="BE1500" i="1"/>
  <c r="BF1504" i="1"/>
  <c r="BE1504" i="1"/>
  <c r="BF1520" i="1"/>
  <c r="BE1520" i="1"/>
  <c r="BF1536" i="1"/>
  <c r="BE1536" i="1"/>
  <c r="BF1552" i="1"/>
  <c r="BE1552" i="1"/>
  <c r="BF1568" i="1"/>
  <c r="BE1568" i="1"/>
  <c r="BF1584" i="1"/>
  <c r="BE1584" i="1"/>
  <c r="BF1600" i="1"/>
  <c r="BE1600" i="1"/>
  <c r="BF1616" i="1"/>
  <c r="BE1616" i="1"/>
  <c r="BF1632" i="1"/>
  <c r="BE1632" i="1"/>
  <c r="BF1648" i="1"/>
  <c r="BE1648" i="1"/>
  <c r="BF1664" i="1"/>
  <c r="BE1664" i="1"/>
  <c r="BF1680" i="1"/>
  <c r="BE1680" i="1"/>
  <c r="BF1696" i="1"/>
  <c r="BE1696" i="1"/>
  <c r="BF1712" i="1"/>
  <c r="BE1712" i="1"/>
  <c r="BF1728" i="1"/>
  <c r="BE1728" i="1"/>
  <c r="BF1744" i="1"/>
  <c r="BE1744" i="1"/>
  <c r="BF1760" i="1"/>
  <c r="BE1760" i="1"/>
  <c r="BF1776" i="1"/>
  <c r="BE1776" i="1"/>
  <c r="BE1788" i="1"/>
  <c r="BF1792" i="1"/>
  <c r="BE1792" i="1"/>
  <c r="BF1808" i="1"/>
  <c r="BE1808" i="1"/>
  <c r="BF1824" i="1"/>
  <c r="BE1824" i="1"/>
  <c r="BF1840" i="1"/>
  <c r="BE1840" i="1"/>
  <c r="BE1852" i="1"/>
  <c r="BF1856" i="1"/>
  <c r="BE1856" i="1"/>
  <c r="BF1872" i="1"/>
  <c r="BE1872" i="1"/>
  <c r="BF1888" i="1"/>
  <c r="BE1888" i="1"/>
  <c r="BF1904" i="1"/>
  <c r="BE1904" i="1"/>
  <c r="BE1916" i="1"/>
  <c r="BF1920" i="1"/>
  <c r="BE1920" i="1"/>
  <c r="BF1936" i="1"/>
  <c r="BE1936" i="1"/>
  <c r="BF1952" i="1"/>
  <c r="BE1952" i="1"/>
  <c r="BF1968" i="1"/>
  <c r="BE1968" i="1"/>
  <c r="BE1980" i="1"/>
  <c r="BF1984" i="1"/>
  <c r="BE1984" i="1"/>
  <c r="BF2000" i="1"/>
  <c r="BE2000" i="1"/>
  <c r="BF2016" i="1"/>
  <c r="BE2016" i="1"/>
  <c r="BF2032" i="1"/>
  <c r="BE2032" i="1"/>
  <c r="BE2044" i="1"/>
  <c r="BF2048" i="1"/>
  <c r="BE2048" i="1"/>
  <c r="BF2064" i="1"/>
  <c r="BE2064" i="1"/>
  <c r="BF2068" i="1"/>
  <c r="BF2080" i="1"/>
  <c r="BE2080" i="1"/>
  <c r="BF2096" i="1"/>
  <c r="BE2096" i="1"/>
  <c r="BF2112" i="1"/>
  <c r="BE2112" i="1"/>
  <c r="BF2128" i="1"/>
  <c r="BE2128" i="1"/>
  <c r="BF2140" i="1"/>
  <c r="BF2144" i="1"/>
  <c r="BE2144" i="1"/>
  <c r="BF2160" i="1"/>
  <c r="BE2160" i="1"/>
  <c r="BF2176" i="1"/>
  <c r="BE2176" i="1"/>
  <c r="BF2192" i="1"/>
  <c r="BE2192" i="1"/>
  <c r="BF2208" i="1"/>
  <c r="BE2208" i="1"/>
  <c r="BF2224" i="1"/>
  <c r="BE2224" i="1"/>
  <c r="BF2240" i="1"/>
  <c r="BE2240" i="1"/>
  <c r="BF2256" i="1"/>
  <c r="BE2256" i="1"/>
  <c r="BF2272" i="1"/>
  <c r="BE2272" i="1"/>
  <c r="BF2288" i="1"/>
  <c r="BE2288" i="1"/>
  <c r="BF2304" i="1"/>
  <c r="BE2304" i="1"/>
  <c r="BF2320" i="1"/>
  <c r="BE2320" i="1"/>
  <c r="BF2336" i="1"/>
  <c r="BE2336" i="1"/>
  <c r="BF2352" i="1"/>
  <c r="BE2352" i="1"/>
  <c r="BF2368" i="1"/>
  <c r="BE2368" i="1"/>
  <c r="BF2384" i="1"/>
  <c r="BE2384" i="1"/>
  <c r="BF2396" i="1"/>
  <c r="BF2400" i="1"/>
  <c r="BE2400" i="1"/>
  <c r="BF2416" i="1"/>
  <c r="BE2416" i="1"/>
  <c r="BF2432" i="1"/>
  <c r="BE2432" i="1"/>
  <c r="BF2448" i="1"/>
  <c r="BE2448" i="1"/>
  <c r="BF2464" i="1"/>
  <c r="BE2464" i="1"/>
  <c r="BF2480" i="1"/>
  <c r="BE2480" i="1"/>
  <c r="BF2496" i="1"/>
  <c r="BE2496" i="1"/>
  <c r="BF2512" i="1"/>
  <c r="BE2512" i="1"/>
  <c r="BF2528" i="1"/>
  <c r="BE2528" i="1"/>
  <c r="BF2544" i="1"/>
  <c r="BE2544" i="1"/>
  <c r="BF2560" i="1"/>
  <c r="BE2560" i="1"/>
  <c r="BF2576" i="1"/>
  <c r="BE2576" i="1"/>
  <c r="BF2580" i="1"/>
  <c r="BF2592" i="1"/>
  <c r="BE2592" i="1"/>
  <c r="BF2608" i="1"/>
  <c r="BE2608" i="1"/>
  <c r="BF2624" i="1"/>
  <c r="BE2624" i="1"/>
  <c r="BF2640" i="1"/>
  <c r="BE2640" i="1"/>
  <c r="BF2660" i="1"/>
  <c r="BE2660" i="1"/>
  <c r="BF34" i="1"/>
  <c r="BE34" i="1"/>
  <c r="BF66" i="1"/>
  <c r="BE66" i="1"/>
  <c r="BF114" i="1"/>
  <c r="BE114" i="1"/>
  <c r="BF214" i="1"/>
  <c r="BE214" i="1"/>
  <c r="BF262" i="1"/>
  <c r="BE262" i="1"/>
  <c r="BE274" i="1"/>
  <c r="BF282" i="1"/>
  <c r="BE282" i="1"/>
  <c r="BF330" i="1"/>
  <c r="BE330" i="1"/>
  <c r="BF378" i="1"/>
  <c r="BE378" i="1"/>
  <c r="BF426" i="1"/>
  <c r="BE426" i="1"/>
  <c r="BF474" i="1"/>
  <c r="BE474" i="1"/>
  <c r="BF506" i="1"/>
  <c r="BE506" i="1"/>
  <c r="BF602" i="1"/>
  <c r="BE602" i="1"/>
  <c r="BF650" i="1"/>
  <c r="BE650" i="1"/>
  <c r="BF698" i="1"/>
  <c r="BE698" i="1"/>
  <c r="BE1126" i="1"/>
  <c r="BE1326" i="1"/>
  <c r="BF1362" i="1"/>
  <c r="BE1362" i="1"/>
  <c r="BF1386" i="1"/>
  <c r="BE1386" i="1"/>
  <c r="BF1418" i="1"/>
  <c r="BE1418" i="1"/>
  <c r="BF1442" i="1"/>
  <c r="BE1442" i="1"/>
  <c r="BE1454" i="1"/>
  <c r="BF1466" i="1"/>
  <c r="BE1466" i="1"/>
  <c r="BF1506" i="1"/>
  <c r="BE1506" i="1"/>
  <c r="BF1514" i="1"/>
  <c r="BE1514" i="1"/>
  <c r="BF1526" i="1"/>
  <c r="BF1538" i="1"/>
  <c r="BE1538" i="1"/>
  <c r="BE1550" i="1"/>
  <c r="BF1562" i="1"/>
  <c r="BE1562" i="1"/>
  <c r="BF1570" i="1"/>
  <c r="BE1570" i="1"/>
  <c r="BF1582" i="1"/>
  <c r="BF1594" i="1"/>
  <c r="BE1594" i="1"/>
  <c r="BF1610" i="1"/>
  <c r="BE1610" i="1"/>
  <c r="BF1618" i="1"/>
  <c r="BE1618" i="1"/>
  <c r="BF1642" i="1"/>
  <c r="BE1642" i="1"/>
  <c r="BF1658" i="1"/>
  <c r="BE1658" i="1"/>
  <c r="BF1682" i="1"/>
  <c r="BE1682" i="1"/>
  <c r="BF1698" i="1"/>
  <c r="BE1698" i="1"/>
  <c r="BE1710" i="1"/>
  <c r="BF1722" i="1"/>
  <c r="BE1722" i="1"/>
  <c r="BF1742" i="1"/>
  <c r="BF1762" i="1"/>
  <c r="BE1762" i="1"/>
  <c r="BE1774" i="1"/>
  <c r="BF1786" i="1"/>
  <c r="BE1786" i="1"/>
  <c r="BF1802" i="1"/>
  <c r="BE1802" i="1"/>
  <c r="BF1826" i="1"/>
  <c r="BE1826" i="1"/>
  <c r="BF1838" i="1"/>
  <c r="BF1938" i="1"/>
  <c r="BE1938" i="1"/>
  <c r="BF13" i="1"/>
  <c r="BE13" i="1"/>
  <c r="BF25" i="1"/>
  <c r="BE25" i="1"/>
  <c r="BF49" i="1"/>
  <c r="BE49" i="1"/>
  <c r="BF53" i="1"/>
  <c r="BE53" i="1"/>
  <c r="BF81" i="1"/>
  <c r="BE81" i="1"/>
  <c r="BF85" i="1"/>
  <c r="BE85" i="1"/>
  <c r="BF113" i="1"/>
  <c r="BE113" i="1"/>
  <c r="BF117" i="1"/>
  <c r="BE117" i="1"/>
  <c r="BF145" i="1"/>
  <c r="BE145" i="1"/>
  <c r="BF149" i="1"/>
  <c r="BE149" i="1"/>
  <c r="BF173" i="1"/>
  <c r="BE173" i="1"/>
  <c r="BF181" i="1"/>
  <c r="BE181" i="1"/>
  <c r="BF209" i="1"/>
  <c r="BE209" i="1"/>
  <c r="BF213" i="1"/>
  <c r="BE213" i="1"/>
  <c r="BF221" i="1"/>
  <c r="BE233" i="1"/>
  <c r="BF241" i="1"/>
  <c r="BE241" i="1"/>
  <c r="BF245" i="1"/>
  <c r="BE245" i="1"/>
  <c r="BF269" i="1"/>
  <c r="BE269" i="1"/>
  <c r="BF285" i="1"/>
  <c r="BE285" i="1"/>
  <c r="BF297" i="1"/>
  <c r="BE297" i="1"/>
  <c r="BF317" i="1"/>
  <c r="BE317" i="1"/>
  <c r="BF329" i="1"/>
  <c r="BE329" i="1"/>
  <c r="BF345" i="1"/>
  <c r="BE345" i="1"/>
  <c r="BF365" i="1"/>
  <c r="BE365" i="1"/>
  <c r="BF373" i="1"/>
  <c r="BE373" i="1"/>
  <c r="BF397" i="1"/>
  <c r="BE397" i="1"/>
  <c r="BF409" i="1"/>
  <c r="BE409" i="1"/>
  <c r="BF429" i="1"/>
  <c r="BE429" i="1"/>
  <c r="BF445" i="1"/>
  <c r="BE445" i="1"/>
  <c r="BF457" i="1"/>
  <c r="BE457" i="1"/>
  <c r="BF473" i="1"/>
  <c r="BE473" i="1"/>
  <c r="BE485" i="1"/>
  <c r="BF497" i="1"/>
  <c r="BE497" i="1"/>
  <c r="BF501" i="1"/>
  <c r="BE501" i="1"/>
  <c r="BF521" i="1"/>
  <c r="BE521" i="1"/>
  <c r="BF537" i="1"/>
  <c r="BE537" i="1"/>
  <c r="BF553" i="1"/>
  <c r="BE553" i="1"/>
  <c r="BF573" i="1"/>
  <c r="BE573" i="1"/>
  <c r="BF589" i="1"/>
  <c r="BE589" i="1"/>
  <c r="BF605" i="1"/>
  <c r="BE605" i="1"/>
  <c r="BF625" i="1"/>
  <c r="BE625" i="1"/>
  <c r="BF641" i="1"/>
  <c r="BE641" i="1"/>
  <c r="BF645" i="1"/>
  <c r="BE645" i="1"/>
  <c r="BF661" i="1"/>
  <c r="BE661" i="1"/>
  <c r="BE673" i="1"/>
  <c r="BF677" i="1"/>
  <c r="BE677" i="1"/>
  <c r="BF693" i="1"/>
  <c r="BE693" i="1"/>
  <c r="BF709" i="1"/>
  <c r="BE709" i="1"/>
  <c r="BF725" i="1"/>
  <c r="BE725" i="1"/>
  <c r="BF741" i="1"/>
  <c r="BE741" i="1"/>
  <c r="BE753" i="1"/>
  <c r="BF757" i="1"/>
  <c r="BE757" i="1"/>
  <c r="BF773" i="1"/>
  <c r="BE773" i="1"/>
  <c r="BF789" i="1"/>
  <c r="BE789" i="1"/>
  <c r="BF805" i="1"/>
  <c r="BE805" i="1"/>
  <c r="BF809" i="1"/>
  <c r="BF821" i="1"/>
  <c r="BE821" i="1"/>
  <c r="BF833" i="1"/>
  <c r="BF837" i="1"/>
  <c r="BE837" i="1"/>
  <c r="BF853" i="1"/>
  <c r="BE853" i="1"/>
  <c r="BF869" i="1"/>
  <c r="BE869" i="1"/>
  <c r="BF885" i="1"/>
  <c r="BE885" i="1"/>
  <c r="BF897" i="1"/>
  <c r="BF901" i="1"/>
  <c r="BE901" i="1"/>
  <c r="BF917" i="1"/>
  <c r="BE917" i="1"/>
  <c r="BF933" i="1"/>
  <c r="BE933" i="1"/>
  <c r="BF949" i="1"/>
  <c r="BE949" i="1"/>
  <c r="BF961" i="1"/>
  <c r="BF965" i="1"/>
  <c r="BE965" i="1"/>
  <c r="BF981" i="1"/>
  <c r="BE981" i="1"/>
  <c r="BE985" i="1"/>
  <c r="BF997" i="1"/>
  <c r="BE997" i="1"/>
  <c r="BF1013" i="1"/>
  <c r="BE1013" i="1"/>
  <c r="BF1029" i="1"/>
  <c r="BE1029" i="1"/>
  <c r="BF1045" i="1"/>
  <c r="BE1045" i="1"/>
  <c r="BF1061" i="1"/>
  <c r="BE1061" i="1"/>
  <c r="BF1077" i="1"/>
  <c r="BE1077" i="1"/>
  <c r="BF1093" i="1"/>
  <c r="BE1093" i="1"/>
  <c r="BF1109" i="1"/>
  <c r="BE1109" i="1"/>
  <c r="BE1113" i="1"/>
  <c r="BF1125" i="1"/>
  <c r="BE1125" i="1"/>
  <c r="BF1141" i="1"/>
  <c r="BE1141" i="1"/>
  <c r="BF1157" i="1"/>
  <c r="BE1157" i="1"/>
  <c r="BF1173" i="1"/>
  <c r="BE1173" i="1"/>
  <c r="BF1189" i="1"/>
  <c r="BE1189" i="1"/>
  <c r="BF1205" i="1"/>
  <c r="BE1205" i="1"/>
  <c r="BF1221" i="1"/>
  <c r="BE1221" i="1"/>
  <c r="BF1237" i="1"/>
  <c r="BE1237" i="1"/>
  <c r="BE1241" i="1"/>
  <c r="BF1253" i="1"/>
  <c r="BE1253" i="1"/>
  <c r="BE1265" i="1"/>
  <c r="BF1269" i="1"/>
  <c r="BE1269" i="1"/>
  <c r="BF1285" i="1"/>
  <c r="BE1285" i="1"/>
  <c r="BF1301" i="1"/>
  <c r="BE1301" i="1"/>
  <c r="BF1317" i="1"/>
  <c r="BE1317" i="1"/>
  <c r="BE1329" i="1"/>
  <c r="BF1333" i="1"/>
  <c r="BE1333" i="1"/>
  <c r="BF1349" i="1"/>
  <c r="BE1349" i="1"/>
  <c r="BF1365" i="1"/>
  <c r="BE1365" i="1"/>
  <c r="BF1373" i="1"/>
  <c r="BE1373" i="1"/>
  <c r="BF1377" i="1"/>
  <c r="BE1377" i="1"/>
  <c r="BF1405" i="1"/>
  <c r="BE1405" i="1"/>
  <c r="BF1409" i="1"/>
  <c r="BE1409" i="1"/>
  <c r="BF1437" i="1"/>
  <c r="BE1437" i="1"/>
  <c r="BF1441" i="1"/>
  <c r="BE1441" i="1"/>
  <c r="BE1449" i="1"/>
  <c r="BF1469" i="1"/>
  <c r="BE1469" i="1"/>
  <c r="BF1473" i="1"/>
  <c r="BE1473" i="1"/>
  <c r="BF1501" i="1"/>
  <c r="BE1501" i="1"/>
  <c r="BF1505" i="1"/>
  <c r="BE1505" i="1"/>
  <c r="BF1529" i="1"/>
  <c r="BE1529" i="1"/>
  <c r="BF1537" i="1"/>
  <c r="BE1537" i="1"/>
  <c r="BF1561" i="1"/>
  <c r="BE1561" i="1"/>
  <c r="BF1569" i="1"/>
  <c r="BE1569" i="1"/>
  <c r="BE1577" i="1"/>
  <c r="BE1585" i="1"/>
  <c r="BF1593" i="1"/>
  <c r="BE1593" i="1"/>
  <c r="BF1605" i="1"/>
  <c r="BE1605" i="1"/>
  <c r="BF1625" i="1"/>
  <c r="BE1625" i="1"/>
  <c r="BF1637" i="1"/>
  <c r="BE1637" i="1"/>
  <c r="BE1645" i="1"/>
  <c r="BF1657" i="1"/>
  <c r="BE1657" i="1"/>
  <c r="BF1661" i="1"/>
  <c r="BF1669" i="1"/>
  <c r="BE1669" i="1"/>
  <c r="BF1693" i="1"/>
  <c r="BE1693" i="1"/>
  <c r="BF1697" i="1"/>
  <c r="BE1697" i="1"/>
  <c r="BF1717" i="1"/>
  <c r="BF1725" i="1"/>
  <c r="BE1725" i="1"/>
  <c r="BF1729" i="1"/>
  <c r="BE1729" i="1"/>
  <c r="BE1737" i="1"/>
  <c r="BF1757" i="1"/>
  <c r="BE1757" i="1"/>
  <c r="BF1761" i="1"/>
  <c r="BE1761" i="1"/>
  <c r="BF1789" i="1"/>
  <c r="BE1789" i="1"/>
  <c r="BF1793" i="1"/>
  <c r="BE1793" i="1"/>
  <c r="BE1817" i="1"/>
  <c r="BF1821" i="1"/>
  <c r="BE1821" i="1"/>
  <c r="BF1825" i="1"/>
  <c r="BE1825" i="1"/>
  <c r="BF1853" i="1"/>
  <c r="BE1853" i="1"/>
  <c r="BF1857" i="1"/>
  <c r="BE1857" i="1"/>
  <c r="BE1869" i="1"/>
  <c r="BF1877" i="1"/>
  <c r="BE1877" i="1"/>
  <c r="BF1893" i="1"/>
  <c r="BE1893" i="1"/>
  <c r="BF1913" i="1"/>
  <c r="BE1913" i="1"/>
  <c r="BF1925" i="1"/>
  <c r="BE1925" i="1"/>
  <c r="BE1933" i="1"/>
  <c r="BE1937" i="1"/>
  <c r="BF1945" i="1"/>
  <c r="BE1945" i="1"/>
  <c r="BF1957" i="1"/>
  <c r="BE1957" i="1"/>
  <c r="BF1977" i="1"/>
  <c r="BE1977" i="1"/>
  <c r="BF1993" i="1"/>
  <c r="BE1993" i="1"/>
  <c r="BE1997" i="1"/>
  <c r="BF2005" i="1"/>
  <c r="BE2005" i="1"/>
  <c r="BF2021" i="1"/>
  <c r="BE2021" i="1"/>
  <c r="BE2029" i="1"/>
  <c r="BF2041" i="1"/>
  <c r="BE2041" i="1"/>
  <c r="BF2057" i="1"/>
  <c r="BE2057" i="1"/>
  <c r="BF2069" i="1"/>
  <c r="BE2069" i="1"/>
  <c r="BF2081" i="1"/>
  <c r="BF2085" i="1"/>
  <c r="BE2085" i="1"/>
  <c r="BF2101" i="1"/>
  <c r="BE2101" i="1"/>
  <c r="BF2121" i="1"/>
  <c r="BE2121" i="1"/>
  <c r="BF2129" i="1"/>
  <c r="BE2129" i="1"/>
  <c r="BF2149" i="1"/>
  <c r="BF3" i="1"/>
  <c r="BF19" i="1"/>
  <c r="BE19" i="1"/>
  <c r="BF23" i="1"/>
  <c r="BE23" i="1"/>
  <c r="BF31" i="1"/>
  <c r="BF39" i="1"/>
  <c r="BE39" i="1"/>
  <c r="BF67" i="1"/>
  <c r="BE67" i="1"/>
  <c r="BF71" i="1"/>
  <c r="BE71" i="1"/>
  <c r="BF87" i="1"/>
  <c r="BE87" i="1"/>
  <c r="BF115" i="1"/>
  <c r="BE115" i="1"/>
  <c r="BF119" i="1"/>
  <c r="BF123" i="1"/>
  <c r="BE123" i="1"/>
  <c r="BF131" i="1"/>
  <c r="BE131" i="1"/>
  <c r="BF163" i="1"/>
  <c r="BE163" i="1"/>
  <c r="BF167" i="1"/>
  <c r="BF171" i="1"/>
  <c r="BF175" i="1"/>
  <c r="BE175" i="1"/>
  <c r="BF183" i="1"/>
  <c r="BF195" i="1"/>
  <c r="BE195" i="1"/>
  <c r="BF199" i="1"/>
  <c r="BE199" i="1"/>
  <c r="BF215" i="1"/>
  <c r="BE215" i="1"/>
  <c r="BF231" i="1"/>
  <c r="BF243" i="1"/>
  <c r="BE243" i="1"/>
  <c r="BF251" i="1"/>
  <c r="BE251" i="1"/>
  <c r="BF263" i="1"/>
  <c r="BE263" i="1"/>
  <c r="BF291" i="1"/>
  <c r="BE291" i="1"/>
  <c r="BF295" i="1"/>
  <c r="BE295" i="1"/>
  <c r="BF299" i="1"/>
  <c r="BF307" i="1"/>
  <c r="BF319" i="1"/>
  <c r="BE319" i="1"/>
  <c r="BE327" i="1"/>
  <c r="BF331" i="1"/>
  <c r="BF335" i="1"/>
  <c r="BE335" i="1"/>
  <c r="BF339" i="1"/>
  <c r="BE339" i="1"/>
  <c r="BF367" i="1"/>
  <c r="BE367" i="1"/>
  <c r="BF375" i="1"/>
  <c r="BF383" i="1"/>
  <c r="BE383" i="1"/>
  <c r="BF387" i="1"/>
  <c r="BE387" i="1"/>
  <c r="BF391" i="1"/>
  <c r="BF419" i="1"/>
  <c r="BE419" i="1"/>
  <c r="BF423" i="1"/>
  <c r="BE423" i="1"/>
  <c r="BF451" i="1"/>
  <c r="BE451" i="1"/>
  <c r="BF467" i="1"/>
  <c r="BE467" i="1"/>
  <c r="BF479" i="1"/>
  <c r="BE479" i="1"/>
  <c r="BF499" i="1"/>
  <c r="BE499" i="1"/>
  <c r="BF515" i="1"/>
  <c r="BE515" i="1"/>
  <c r="BF527" i="1"/>
  <c r="BE527" i="1"/>
  <c r="BF547" i="1"/>
  <c r="BE547" i="1"/>
  <c r="BF559" i="1"/>
  <c r="BE559" i="1"/>
  <c r="BF579" i="1"/>
  <c r="BE579" i="1"/>
  <c r="BF591" i="1"/>
  <c r="BE591" i="1"/>
  <c r="BF611" i="1"/>
  <c r="BE611" i="1"/>
  <c r="BF623" i="1"/>
  <c r="BE623" i="1"/>
  <c r="BF643" i="1"/>
  <c r="BE643" i="1"/>
  <c r="BF655" i="1"/>
  <c r="BE655" i="1"/>
  <c r="BE675" i="1"/>
  <c r="BF679" i="1"/>
  <c r="BE679" i="1"/>
  <c r="BF683" i="1"/>
  <c r="BE683" i="1"/>
  <c r="BF691" i="1"/>
  <c r="BF719" i="1"/>
  <c r="BE719" i="1"/>
  <c r="BF723" i="1"/>
  <c r="BE723" i="1"/>
  <c r="BF735" i="1"/>
  <c r="BE739" i="1"/>
  <c r="BF747" i="1"/>
  <c r="BE747" i="1"/>
  <c r="BF763" i="1"/>
  <c r="BE763" i="1"/>
  <c r="BF767" i="1"/>
  <c r="BE767" i="1"/>
  <c r="BE787" i="1"/>
  <c r="BF799" i="1"/>
  <c r="BE799" i="1"/>
  <c r="BF803" i="1"/>
  <c r="BE803" i="1"/>
  <c r="BF815" i="1"/>
  <c r="BE815" i="1"/>
  <c r="BF819" i="1"/>
  <c r="BE819" i="1"/>
  <c r="BF831" i="1"/>
  <c r="BF843" i="1"/>
  <c r="BE843" i="1"/>
  <c r="BF851" i="1"/>
  <c r="BE851" i="1"/>
  <c r="BF883" i="1"/>
  <c r="BE883" i="1"/>
  <c r="BF891" i="1"/>
  <c r="BE891" i="1"/>
  <c r="BF899" i="1"/>
  <c r="BE899" i="1"/>
  <c r="BF903" i="1"/>
  <c r="BF911" i="1"/>
  <c r="BF927" i="1"/>
  <c r="BE927" i="1"/>
  <c r="BF947" i="1"/>
  <c r="BE947" i="1"/>
  <c r="BF963" i="1"/>
  <c r="BE967" i="1"/>
  <c r="BF971" i="1"/>
  <c r="BE971" i="1"/>
  <c r="BF979" i="1"/>
  <c r="BE979" i="1"/>
  <c r="BF983" i="1"/>
  <c r="BE983" i="1"/>
  <c r="BF987" i="1"/>
  <c r="BF991" i="1"/>
  <c r="BE991" i="1"/>
  <c r="BF995" i="1"/>
  <c r="BE1019" i="1"/>
  <c r="BF1031" i="1"/>
  <c r="BE1031" i="1"/>
  <c r="BF1035" i="1"/>
  <c r="BE1035" i="1"/>
  <c r="BF1039" i="1"/>
  <c r="BE1039" i="1"/>
  <c r="BF1051" i="1"/>
  <c r="BF1067" i="1"/>
  <c r="BE1067" i="1"/>
  <c r="BF1087" i="1"/>
  <c r="BE1087" i="1"/>
  <c r="BF1091" i="1"/>
  <c r="BE1091" i="1"/>
  <c r="BF1095" i="1"/>
  <c r="BE1095" i="1"/>
  <c r="BF1099" i="1"/>
  <c r="BE1099" i="1"/>
  <c r="BF1103" i="1"/>
  <c r="BF1131" i="1"/>
  <c r="BE1131" i="1"/>
  <c r="BE1143" i="1"/>
  <c r="BF1151" i="1"/>
  <c r="BE1151" i="1"/>
  <c r="BF1155" i="1"/>
  <c r="BE1155" i="1"/>
  <c r="BF1159" i="1"/>
  <c r="BE1159" i="1"/>
  <c r="BF1167" i="1"/>
  <c r="BF1175" i="1"/>
  <c r="BE1175" i="1"/>
  <c r="BF1195" i="1"/>
  <c r="BE1195" i="1"/>
  <c r="BF1207" i="1"/>
  <c r="BE1207" i="1"/>
  <c r="BF1211" i="1"/>
  <c r="BF1215" i="1"/>
  <c r="BE1215" i="1"/>
  <c r="BE1219" i="1"/>
  <c r="BF1235" i="1"/>
  <c r="BE1235" i="1"/>
  <c r="BF1255" i="1"/>
  <c r="BE1255" i="1"/>
  <c r="BF1259" i="1"/>
  <c r="BE1259" i="1"/>
  <c r="BE1267" i="1"/>
  <c r="BF1275" i="1"/>
  <c r="BE1275" i="1"/>
  <c r="BF1287" i="1"/>
  <c r="BE1287" i="1"/>
  <c r="BF1291" i="1"/>
  <c r="BF1299" i="1"/>
  <c r="BE1299" i="1"/>
  <c r="BF1307" i="1"/>
  <c r="BF1319" i="1"/>
  <c r="BE1319" i="1"/>
  <c r="BF1327" i="1"/>
  <c r="BE1327" i="1"/>
  <c r="BF1331" i="1"/>
  <c r="BE1331" i="1"/>
  <c r="BF1335" i="1"/>
  <c r="BF1343" i="1"/>
  <c r="BF1355" i="1"/>
  <c r="BE1355" i="1"/>
  <c r="BF1383" i="1"/>
  <c r="BE1383" i="1"/>
  <c r="BE1387" i="1"/>
  <c r="BF1391" i="1"/>
  <c r="BE1391" i="1"/>
  <c r="BF1395" i="1"/>
  <c r="BE1395" i="1"/>
  <c r="BE1415" i="1"/>
  <c r="BF1419" i="1"/>
  <c r="BE1419" i="1"/>
  <c r="BF1439" i="1"/>
  <c r="BE1439" i="1"/>
  <c r="BF1455" i="1"/>
  <c r="BE1455" i="1"/>
  <c r="BF1467" i="1"/>
  <c r="BF1471" i="1"/>
  <c r="BE1471" i="1"/>
  <c r="BF1475" i="1"/>
  <c r="BF1479" i="1"/>
  <c r="BF1491" i="1"/>
  <c r="BE1491" i="1"/>
  <c r="BF1499" i="1"/>
  <c r="BF1507" i="1"/>
  <c r="BE1507" i="1"/>
  <c r="BF1511" i="1"/>
  <c r="BE1511" i="1"/>
  <c r="BF1519" i="1"/>
  <c r="BF1539" i="1"/>
  <c r="BE1539" i="1"/>
  <c r="BF1551" i="1"/>
  <c r="BF1555" i="1"/>
  <c r="BE1555" i="1"/>
  <c r="BF1559" i="1"/>
  <c r="BE1559" i="1"/>
  <c r="BF1571" i="1"/>
  <c r="BF1591" i="1"/>
  <c r="BE1591" i="1"/>
  <c r="BF1603" i="1"/>
  <c r="BE1603" i="1"/>
  <c r="BF1607" i="1"/>
  <c r="BE1607" i="1"/>
  <c r="BF1611" i="1"/>
  <c r="BF1619" i="1"/>
  <c r="BF1623" i="1"/>
  <c r="BF1643" i="1"/>
  <c r="BF1647" i="1"/>
  <c r="BE1647" i="1"/>
  <c r="BF1651" i="1"/>
  <c r="BE1651" i="1"/>
  <c r="BF1655" i="1"/>
  <c r="BE1655" i="1"/>
  <c r="BE1659" i="1"/>
  <c r="BE1671" i="1"/>
  <c r="BF1695" i="1"/>
  <c r="BE1695" i="1"/>
  <c r="BF1699" i="1"/>
  <c r="BE1699" i="1"/>
  <c r="BF1703" i="1"/>
  <c r="BE1703" i="1"/>
  <c r="BE1711" i="1"/>
  <c r="BE1735" i="1"/>
  <c r="BF1739" i="1"/>
  <c r="BE1739" i="1"/>
  <c r="BF1747" i="1"/>
  <c r="BE1747" i="1"/>
  <c r="BF1755" i="1"/>
  <c r="BE1755" i="1"/>
  <c r="BE1767" i="1"/>
  <c r="BF1787" i="1"/>
  <c r="BE1787" i="1"/>
  <c r="BF1795" i="1"/>
  <c r="BE1795" i="1"/>
  <c r="BE1799" i="1"/>
  <c r="BF1803" i="1"/>
  <c r="BE1803" i="1"/>
  <c r="BE1807" i="1"/>
  <c r="BF1823" i="1"/>
  <c r="BF1835" i="1"/>
  <c r="BE1835" i="1"/>
  <c r="BF1839" i="1"/>
  <c r="BF1843" i="1"/>
  <c r="BE1843" i="1"/>
  <c r="BF1851" i="1"/>
  <c r="BE1851" i="1"/>
  <c r="BE1863" i="1"/>
  <c r="BF1879" i="1"/>
  <c r="BE1879" i="1"/>
  <c r="BF1887" i="1"/>
  <c r="BE1887" i="1"/>
  <c r="BE1895" i="1"/>
  <c r="BF1919" i="1"/>
  <c r="BE1919" i="1"/>
  <c r="BF1923" i="1"/>
  <c r="BE1923" i="1"/>
  <c r="BF1927" i="1"/>
  <c r="BE1927" i="1"/>
  <c r="BE1935" i="1"/>
  <c r="BF1959" i="1"/>
  <c r="BE1959" i="1"/>
  <c r="BE1971" i="1"/>
  <c r="BF1975" i="1"/>
  <c r="BE1975" i="1"/>
  <c r="BF1979" i="1"/>
  <c r="BE1979" i="1"/>
  <c r="BF1983" i="1"/>
  <c r="BF1991" i="1"/>
  <c r="BF2007" i="1"/>
  <c r="BE2007" i="1"/>
  <c r="BF2015" i="1"/>
  <c r="BD2652" i="1"/>
  <c r="BD2676" i="1"/>
  <c r="BD2157" i="1"/>
  <c r="BD2161" i="1"/>
  <c r="BD2165" i="1"/>
  <c r="BD2169" i="1"/>
  <c r="BD2173" i="1"/>
  <c r="BD2177" i="1"/>
  <c r="BD2181" i="1"/>
  <c r="BD2185" i="1"/>
  <c r="BD2189" i="1"/>
  <c r="BD2193" i="1"/>
  <c r="BD2197" i="1"/>
  <c r="BD2201" i="1"/>
  <c r="BD2205" i="1"/>
  <c r="BD2209" i="1"/>
  <c r="BD2213" i="1"/>
  <c r="BD2217" i="1"/>
  <c r="BD2554" i="1"/>
  <c r="BD2019" i="1"/>
  <c r="BD2023" i="1"/>
  <c r="BD2027" i="1"/>
  <c r="BD2031" i="1"/>
  <c r="BD2035" i="1"/>
  <c r="BD2039" i="1"/>
  <c r="BD2043" i="1"/>
  <c r="BD2047" i="1"/>
  <c r="BD2051" i="1"/>
  <c r="BD2055" i="1"/>
  <c r="BD2059" i="1"/>
  <c r="BD2063" i="1"/>
  <c r="BD2067" i="1"/>
  <c r="BD2071" i="1"/>
  <c r="BD2075" i="1"/>
  <c r="BD2079" i="1"/>
  <c r="BD2083" i="1"/>
  <c r="BD2087" i="1"/>
  <c r="BD2091" i="1"/>
  <c r="BD2095" i="1"/>
  <c r="BD2099" i="1"/>
  <c r="BD2103" i="1"/>
  <c r="BD2107" i="1"/>
  <c r="BD2111" i="1"/>
  <c r="BD2115" i="1"/>
  <c r="BD2119" i="1"/>
  <c r="BD2123" i="1"/>
  <c r="BD2127" i="1"/>
  <c r="BD2131" i="1"/>
  <c r="BD2135" i="1"/>
  <c r="BD2139" i="1"/>
  <c r="BD2143" i="1"/>
  <c r="BD2147" i="1"/>
  <c r="BD2151" i="1"/>
  <c r="BD2155" i="1"/>
  <c r="BD2159" i="1"/>
  <c r="BD2163" i="1"/>
  <c r="BD2167" i="1"/>
  <c r="BD2171" i="1"/>
  <c r="BD2175" i="1"/>
  <c r="BD2179" i="1"/>
  <c r="BD2183" i="1"/>
  <c r="BD2187" i="1"/>
  <c r="BD2191" i="1"/>
  <c r="BD2195" i="1"/>
  <c r="BD2199" i="1"/>
  <c r="BD2203" i="1"/>
  <c r="BD2207" i="1"/>
  <c r="BD2211" i="1"/>
  <c r="BD2215" i="1"/>
  <c r="BD2219" i="1"/>
  <c r="BD2223" i="1"/>
  <c r="BD2227" i="1"/>
  <c r="BD2231" i="1"/>
  <c r="BD2235" i="1"/>
  <c r="BD2239" i="1"/>
  <c r="BD2243" i="1"/>
  <c r="BD2247" i="1"/>
  <c r="BD2251" i="1"/>
  <c r="BD2255" i="1"/>
  <c r="BD2259" i="1"/>
  <c r="BD2263" i="1"/>
  <c r="BD2267" i="1"/>
  <c r="BD2271" i="1"/>
  <c r="BD2275" i="1"/>
  <c r="BD2279" i="1"/>
  <c r="BD2283" i="1"/>
  <c r="BD2287" i="1"/>
  <c r="BD2291" i="1"/>
  <c r="BD2295" i="1"/>
  <c r="BD2299" i="1"/>
  <c r="BD2303" i="1"/>
  <c r="BD2307" i="1"/>
  <c r="BD2311" i="1"/>
  <c r="BD2315" i="1"/>
  <c r="BD2319" i="1"/>
  <c r="BD2323" i="1"/>
  <c r="BD2327" i="1"/>
  <c r="BD2331" i="1"/>
  <c r="BD2335" i="1"/>
  <c r="BD2339" i="1"/>
  <c r="BD2343" i="1"/>
  <c r="BD2347" i="1"/>
  <c r="BD2351" i="1"/>
  <c r="BD2355" i="1"/>
  <c r="BD2359" i="1"/>
  <c r="BD2363" i="1"/>
  <c r="BD2367" i="1"/>
  <c r="BD2371" i="1"/>
  <c r="BD2375" i="1"/>
  <c r="BD2379" i="1"/>
  <c r="BD2383" i="1"/>
  <c r="BD2387" i="1"/>
  <c r="BD2391" i="1"/>
  <c r="BD2395" i="1"/>
  <c r="BD2399" i="1"/>
  <c r="BD2403" i="1"/>
  <c r="BD2407" i="1"/>
  <c r="BD2411" i="1"/>
  <c r="BD2415" i="1"/>
  <c r="BD2419" i="1"/>
  <c r="BD2423" i="1"/>
  <c r="BD2427" i="1"/>
  <c r="BD2431" i="1"/>
  <c r="BD2435" i="1"/>
  <c r="BD2439" i="1"/>
  <c r="BD2443" i="1"/>
  <c r="BD2447" i="1"/>
  <c r="BD2451" i="1"/>
  <c r="BD2455" i="1"/>
  <c r="BD2459" i="1"/>
  <c r="BD2463" i="1"/>
  <c r="BD2467" i="1"/>
  <c r="BD2471" i="1"/>
  <c r="BD2475" i="1"/>
  <c r="BD2479" i="1"/>
  <c r="BD2483" i="1"/>
  <c r="BD2487" i="1"/>
  <c r="BD2491" i="1"/>
  <c r="BD2495" i="1"/>
  <c r="BD2499" i="1"/>
  <c r="BD2503" i="1"/>
  <c r="BD2507" i="1"/>
  <c r="BD2511" i="1"/>
  <c r="BD2515" i="1"/>
  <c r="BD2519" i="1"/>
  <c r="BD2523" i="1"/>
  <c r="BD2527" i="1"/>
  <c r="BD2531" i="1"/>
  <c r="BD2535" i="1"/>
  <c r="BD2539" i="1"/>
  <c r="BD2543" i="1"/>
  <c r="BD2547" i="1"/>
  <c r="BD2551" i="1"/>
  <c r="BD2555" i="1"/>
  <c r="BD2559" i="1"/>
  <c r="BD2563" i="1"/>
  <c r="BD2567" i="1"/>
  <c r="BD2571" i="1"/>
  <c r="BD2575" i="1"/>
  <c r="BD2579" i="1"/>
  <c r="BD2583" i="1"/>
  <c r="BD2587" i="1"/>
  <c r="BD2591" i="1"/>
  <c r="BD2595" i="1"/>
  <c r="BD2599" i="1"/>
  <c r="BD2603" i="1"/>
  <c r="BD2607" i="1"/>
  <c r="BD2611" i="1"/>
  <c r="BD2615" i="1"/>
  <c r="BD2619" i="1"/>
  <c r="BD2623" i="1"/>
  <c r="BD2627" i="1"/>
  <c r="BD2631" i="1"/>
  <c r="BD2635" i="1"/>
  <c r="BD2639" i="1"/>
  <c r="BD2643" i="1"/>
  <c r="BD2647" i="1"/>
  <c r="BD2651" i="1"/>
  <c r="BD2680" i="1"/>
  <c r="BD2674" i="1"/>
  <c r="BD2221" i="1"/>
  <c r="BD2225" i="1"/>
  <c r="BD2229" i="1"/>
  <c r="BD2233" i="1"/>
  <c r="BD2237" i="1"/>
  <c r="BD2241" i="1"/>
  <c r="BD2245" i="1"/>
  <c r="BD2249" i="1"/>
  <c r="BD2253" i="1"/>
  <c r="BD2257" i="1"/>
  <c r="BD2261" i="1"/>
  <c r="BD2265" i="1"/>
  <c r="BD2269" i="1"/>
  <c r="BD2273" i="1"/>
  <c r="BD2277" i="1"/>
  <c r="BD2281" i="1"/>
  <c r="BD2285" i="1"/>
  <c r="BD2289" i="1"/>
  <c r="BD2293" i="1"/>
  <c r="BD2297" i="1"/>
  <c r="BD2301" i="1"/>
  <c r="BD2305" i="1"/>
  <c r="BD2309" i="1"/>
  <c r="BD2313" i="1"/>
  <c r="BD2317" i="1"/>
  <c r="BD2321" i="1"/>
  <c r="BD2325" i="1"/>
  <c r="BD2329" i="1"/>
  <c r="BD2333" i="1"/>
  <c r="BD2337" i="1"/>
  <c r="BD2341" i="1"/>
  <c r="BD2345" i="1"/>
  <c r="BD2349" i="1"/>
  <c r="BD2353" i="1"/>
  <c r="BD2357" i="1"/>
  <c r="BD2361" i="1"/>
  <c r="BD2365" i="1"/>
  <c r="BD2369" i="1"/>
  <c r="BD2373" i="1"/>
  <c r="BD2377" i="1"/>
  <c r="BD2381" i="1"/>
  <c r="BD2385" i="1"/>
  <c r="BD2389" i="1"/>
  <c r="BD2393" i="1"/>
  <c r="BD1394" i="1"/>
  <c r="BD2666" i="1"/>
  <c r="BD2655" i="1"/>
  <c r="BD2659" i="1"/>
  <c r="BD2663" i="1"/>
  <c r="BD2667" i="1"/>
  <c r="BD2671" i="1"/>
  <c r="BD2675" i="1"/>
  <c r="BD2679" i="1"/>
  <c r="BD2290" i="1"/>
  <c r="BD2678" i="1"/>
  <c r="BD2672" i="1"/>
  <c r="BD2397" i="1"/>
  <c r="BD2401" i="1"/>
  <c r="BD2405" i="1"/>
  <c r="BD2409" i="1"/>
  <c r="BD2413" i="1"/>
  <c r="BD2417" i="1"/>
  <c r="BD2421" i="1"/>
  <c r="BD2425" i="1"/>
  <c r="BD2429" i="1"/>
  <c r="BD2433" i="1"/>
  <c r="BD2437" i="1"/>
  <c r="BD2441" i="1"/>
  <c r="BD2445" i="1"/>
  <c r="BD2449" i="1"/>
  <c r="BD2453" i="1"/>
  <c r="BD2457" i="1"/>
  <c r="BD2461" i="1"/>
  <c r="BD2465" i="1"/>
  <c r="BD2469" i="1"/>
  <c r="BD2473" i="1"/>
  <c r="BD2477" i="1"/>
  <c r="BD2481" i="1"/>
  <c r="BD2485" i="1"/>
  <c r="BD2489" i="1"/>
  <c r="BD2493" i="1"/>
  <c r="BD2497" i="1"/>
  <c r="BD2501" i="1"/>
  <c r="BD2505" i="1"/>
  <c r="BD2509" i="1"/>
  <c r="BD2513" i="1"/>
  <c r="BD2517" i="1"/>
  <c r="BD2521" i="1"/>
  <c r="BD2525" i="1"/>
  <c r="BD2529" i="1"/>
  <c r="BD2533" i="1"/>
  <c r="BD2537" i="1"/>
  <c r="BD2541" i="1"/>
  <c r="BD2545" i="1"/>
  <c r="BD2549" i="1"/>
  <c r="BD2553" i="1"/>
  <c r="BD2557" i="1"/>
  <c r="BD2561" i="1"/>
  <c r="BD2565" i="1"/>
  <c r="BD2569" i="1"/>
  <c r="BD2573" i="1"/>
  <c r="BD2577" i="1"/>
  <c r="BD2581" i="1"/>
  <c r="BD2585" i="1"/>
  <c r="BD2589" i="1"/>
  <c r="BD2593" i="1"/>
  <c r="BD2597" i="1"/>
  <c r="BD2601" i="1"/>
  <c r="BD2605" i="1"/>
  <c r="BD2609" i="1"/>
  <c r="BD2613" i="1"/>
  <c r="BD2617" i="1"/>
  <c r="BD2621" i="1"/>
  <c r="BD2625" i="1"/>
  <c r="BD2629" i="1"/>
  <c r="BD2633" i="1"/>
  <c r="BD2637" i="1"/>
  <c r="BD2641" i="1"/>
  <c r="BD2645" i="1"/>
  <c r="BD2649" i="1"/>
  <c r="BD2653" i="1"/>
  <c r="BD2657" i="1"/>
  <c r="BD2661" i="1"/>
  <c r="BD2665" i="1"/>
  <c r="BD2669" i="1"/>
  <c r="BD2673" i="1"/>
  <c r="BD2677" i="1"/>
  <c r="BD2681" i="1"/>
  <c r="BE2518" i="1" l="1"/>
  <c r="BF2518" i="1"/>
  <c r="BF2486" i="1"/>
  <c r="BE2486" i="1"/>
  <c r="BE2390" i="1"/>
  <c r="BF2390" i="1"/>
  <c r="BE2022" i="1"/>
  <c r="BF2022" i="1"/>
  <c r="BF1926" i="1"/>
  <c r="BE1926" i="1"/>
  <c r="BE1478" i="1"/>
  <c r="BF1478" i="1"/>
  <c r="BF1382" i="1"/>
  <c r="BE1382" i="1"/>
  <c r="BE1302" i="1"/>
  <c r="BF1302" i="1"/>
  <c r="BF1206" i="1"/>
  <c r="BE1206" i="1"/>
  <c r="BE1158" i="1"/>
  <c r="BF1158" i="1"/>
  <c r="BF1110" i="1"/>
  <c r="BE1110" i="1"/>
  <c r="BF982" i="1"/>
  <c r="BE982" i="1"/>
  <c r="BE950" i="1"/>
  <c r="BF950" i="1"/>
  <c r="BF790" i="1"/>
  <c r="BE790" i="1"/>
  <c r="BF742" i="1"/>
  <c r="BE742" i="1"/>
  <c r="BF630" i="1"/>
  <c r="BE630" i="1"/>
  <c r="BE2502" i="1"/>
  <c r="BF2502" i="1"/>
  <c r="BE2406" i="1"/>
  <c r="BF2406" i="1"/>
  <c r="BE2214" i="1"/>
  <c r="BF2214" i="1"/>
  <c r="BF2182" i="1"/>
  <c r="BE2182" i="1"/>
  <c r="BE1958" i="1"/>
  <c r="BF1958" i="1"/>
  <c r="BF1734" i="1"/>
  <c r="BE1734" i="1"/>
  <c r="BE1670" i="1"/>
  <c r="BF1670" i="1"/>
  <c r="BF1574" i="1"/>
  <c r="BE1574" i="1"/>
  <c r="BE1338" i="1"/>
  <c r="BF1338" i="1"/>
  <c r="BE1318" i="1"/>
  <c r="BF1318" i="1"/>
  <c r="BF1286" i="1"/>
  <c r="BE1286" i="1"/>
  <c r="BF1094" i="1"/>
  <c r="BE1094" i="1"/>
  <c r="BE966" i="1"/>
  <c r="BF966" i="1"/>
  <c r="BF902" i="1"/>
  <c r="BE902" i="1"/>
  <c r="BF854" i="1"/>
  <c r="BE854" i="1"/>
  <c r="BF566" i="1"/>
  <c r="BE566" i="1"/>
  <c r="BE2438" i="1"/>
  <c r="BF2438" i="1"/>
  <c r="BF2342" i="1"/>
  <c r="BE2342" i="1"/>
  <c r="BF1894" i="1"/>
  <c r="BE1894" i="1"/>
  <c r="BE1862" i="1"/>
  <c r="BF1862" i="1"/>
  <c r="BF1766" i="1"/>
  <c r="BE1766" i="1"/>
  <c r="BE1638" i="1"/>
  <c r="BF1638" i="1"/>
  <c r="BF1510" i="1"/>
  <c r="BE1510" i="1"/>
  <c r="BF1222" i="1"/>
  <c r="BE1222" i="1"/>
  <c r="BF886" i="1"/>
  <c r="BE886" i="1"/>
  <c r="BE758" i="1"/>
  <c r="BF758" i="1"/>
  <c r="BF582" i="1"/>
  <c r="BE582" i="1"/>
  <c r="BF162" i="1"/>
  <c r="BE162" i="1"/>
  <c r="BF78" i="1"/>
  <c r="BE78" i="1"/>
  <c r="BF1905" i="1"/>
  <c r="BE1905" i="1"/>
  <c r="BF1493" i="1"/>
  <c r="BE1493" i="1"/>
  <c r="BF1845" i="1"/>
  <c r="BE1845" i="1"/>
  <c r="BF1781" i="1"/>
  <c r="BE1781" i="1"/>
  <c r="BF1689" i="1"/>
  <c r="BE1689" i="1"/>
  <c r="BF1315" i="1"/>
  <c r="BE1315" i="1"/>
  <c r="BF1263" i="1"/>
  <c r="BE1263" i="1"/>
  <c r="BF581" i="1"/>
  <c r="BE581" i="1"/>
  <c r="BF341" i="1"/>
  <c r="BE341" i="1"/>
  <c r="BF273" i="1"/>
  <c r="BE273" i="1"/>
  <c r="BF205" i="1"/>
  <c r="BE205" i="1"/>
  <c r="BF137" i="1"/>
  <c r="BE137" i="1"/>
  <c r="BF37" i="1"/>
  <c r="BE37" i="1"/>
  <c r="BF2636" i="1"/>
  <c r="BE2636" i="1"/>
  <c r="BF2588" i="1"/>
  <c r="BE2588" i="1"/>
  <c r="BE2556" i="1"/>
  <c r="BF2556" i="1"/>
  <c r="BE2508" i="1"/>
  <c r="BF2508" i="1"/>
  <c r="BE2476" i="1"/>
  <c r="BF2476" i="1"/>
  <c r="BE2364" i="1"/>
  <c r="BF2364" i="1"/>
  <c r="BE2316" i="1"/>
  <c r="BF2316" i="1"/>
  <c r="BE2284" i="1"/>
  <c r="BF2284" i="1"/>
  <c r="BE2220" i="1"/>
  <c r="BF2220" i="1"/>
  <c r="BE2092" i="1"/>
  <c r="BF2092" i="1"/>
  <c r="BF1724" i="1"/>
  <c r="BE1724" i="1"/>
  <c r="BF1676" i="1"/>
  <c r="BE1676" i="1"/>
  <c r="BF1644" i="1"/>
  <c r="BE1644" i="1"/>
  <c r="BF1596" i="1"/>
  <c r="BE1596" i="1"/>
  <c r="BF1452" i="1"/>
  <c r="BE1452" i="1"/>
  <c r="BF1420" i="1"/>
  <c r="BE1420" i="1"/>
  <c r="BF1388" i="1"/>
  <c r="BE1388" i="1"/>
  <c r="BF1340" i="1"/>
  <c r="BE1340" i="1"/>
  <c r="BF1292" i="1"/>
  <c r="BE1292" i="1"/>
  <c r="BF1260" i="1"/>
  <c r="BE1260" i="1"/>
  <c r="BF1208" i="1"/>
  <c r="BE1208" i="1"/>
  <c r="BF1144" i="1"/>
  <c r="BE1144" i="1"/>
  <c r="BF1044" i="1"/>
  <c r="BE1044" i="1"/>
  <c r="BF944" i="1"/>
  <c r="BE944" i="1"/>
  <c r="BF820" i="1"/>
  <c r="BE820" i="1"/>
  <c r="BF732" i="1"/>
  <c r="BE732" i="1"/>
  <c r="BF700" i="1"/>
  <c r="BE700" i="1"/>
  <c r="BF608" i="1"/>
  <c r="BE608" i="1"/>
  <c r="BF508" i="1"/>
  <c r="BE508" i="1"/>
  <c r="BE424" i="1"/>
  <c r="BF424" i="1"/>
  <c r="BE356" i="1"/>
  <c r="BF356" i="1"/>
  <c r="BE268" i="1"/>
  <c r="BF268" i="1"/>
  <c r="BE164" i="1"/>
  <c r="BF164" i="1"/>
  <c r="BF1075" i="1"/>
  <c r="BE1075" i="1"/>
  <c r="BF1217" i="1"/>
  <c r="BE1217" i="1"/>
  <c r="BF1185" i="1"/>
  <c r="BE1185" i="1"/>
  <c r="BF1137" i="1"/>
  <c r="BE1137" i="1"/>
  <c r="BF1073" i="1"/>
  <c r="BE1073" i="1"/>
  <c r="BF1025" i="1"/>
  <c r="BE1025" i="1"/>
  <c r="BF993" i="1"/>
  <c r="BE993" i="1"/>
  <c r="BF721" i="1"/>
  <c r="BE721" i="1"/>
  <c r="BF689" i="1"/>
  <c r="BE689" i="1"/>
  <c r="BF657" i="1"/>
  <c r="BE657" i="1"/>
  <c r="BF561" i="1"/>
  <c r="BE561" i="1"/>
  <c r="BF177" i="1"/>
  <c r="BE177" i="1"/>
  <c r="BF109" i="1"/>
  <c r="BE109" i="1"/>
  <c r="BF17" i="1"/>
  <c r="BE17" i="1"/>
  <c r="BF1132" i="1"/>
  <c r="BE1132" i="1"/>
  <c r="BF844" i="1"/>
  <c r="BE844" i="1"/>
  <c r="BF776" i="1"/>
  <c r="BE776" i="1"/>
  <c r="BF680" i="1"/>
  <c r="BE680" i="1"/>
  <c r="BE580" i="1"/>
  <c r="BF580" i="1"/>
  <c r="BF480" i="1"/>
  <c r="BE480" i="1"/>
  <c r="BE408" i="1"/>
  <c r="BF408" i="1"/>
  <c r="BF240" i="1"/>
  <c r="BE240" i="1"/>
  <c r="BE212" i="1"/>
  <c r="BF212" i="1"/>
  <c r="BF96" i="1"/>
  <c r="BE96" i="1"/>
  <c r="BF923" i="1"/>
  <c r="BE923" i="1"/>
  <c r="BF795" i="1"/>
  <c r="BE795" i="1"/>
  <c r="BF711" i="1"/>
  <c r="BE711" i="1"/>
  <c r="BF583" i="1"/>
  <c r="BE583" i="1"/>
  <c r="BF487" i="1"/>
  <c r="BE487" i="1"/>
  <c r="BF415" i="1"/>
  <c r="BE415" i="1"/>
  <c r="BF75" i="1"/>
  <c r="BE75" i="1"/>
  <c r="BF27" i="1"/>
  <c r="BE27" i="1"/>
  <c r="BF835" i="1"/>
  <c r="BE835" i="1"/>
  <c r="BF603" i="1"/>
  <c r="BE603" i="1"/>
  <c r="BF507" i="1"/>
  <c r="BE507" i="1"/>
  <c r="BF151" i="1"/>
  <c r="BE151" i="1"/>
  <c r="BF847" i="1"/>
  <c r="BE847" i="1"/>
  <c r="BF355" i="1"/>
  <c r="BE355" i="1"/>
  <c r="BF247" i="1"/>
  <c r="BE247" i="1"/>
  <c r="BF55" i="1"/>
  <c r="BE55" i="1"/>
  <c r="BF1995" i="1"/>
  <c r="BE1967" i="1"/>
  <c r="BF1915" i="1"/>
  <c r="BF1459" i="1"/>
  <c r="BE1163" i="1"/>
  <c r="BF1079" i="1"/>
  <c r="BF879" i="1"/>
  <c r="BE751" i="1"/>
  <c r="BF279" i="1"/>
  <c r="BF2097" i="1"/>
  <c r="BF2033" i="1"/>
  <c r="BE2017" i="1"/>
  <c r="BE1949" i="1"/>
  <c r="BE1785" i="1"/>
  <c r="BF1685" i="1"/>
  <c r="BE1597" i="1"/>
  <c r="BE1433" i="1"/>
  <c r="BE1345" i="1"/>
  <c r="BE1281" i="1"/>
  <c r="BF977" i="1"/>
  <c r="BF913" i="1"/>
  <c r="BF849" i="1"/>
  <c r="BE769" i="1"/>
  <c r="BE425" i="1"/>
  <c r="BE294" i="1"/>
  <c r="BF2332" i="1"/>
  <c r="BF2076" i="1"/>
  <c r="BE2060" i="1"/>
  <c r="BE1996" i="1"/>
  <c r="BE1932" i="1"/>
  <c r="BE1868" i="1"/>
  <c r="BE1804" i="1"/>
  <c r="BE1372" i="1"/>
  <c r="BE976" i="1"/>
  <c r="BF518" i="1"/>
  <c r="BE518" i="1"/>
  <c r="BE486" i="1"/>
  <c r="BF486" i="1"/>
  <c r="BE454" i="1"/>
  <c r="BF454" i="1"/>
  <c r="BE406" i="1"/>
  <c r="BF406" i="1"/>
  <c r="BF390" i="1"/>
  <c r="BE390" i="1"/>
  <c r="BF358" i="1"/>
  <c r="BE358" i="1"/>
  <c r="BF126" i="1"/>
  <c r="BE126" i="1"/>
  <c r="BF1553" i="1"/>
  <c r="BE1553" i="1"/>
  <c r="BF1885" i="1"/>
  <c r="BE1885" i="1"/>
  <c r="BF1565" i="1"/>
  <c r="BE1565" i="1"/>
  <c r="BF1533" i="1"/>
  <c r="BE1533" i="1"/>
  <c r="BF1429" i="1"/>
  <c r="BE1429" i="1"/>
  <c r="BF401" i="1"/>
  <c r="BE401" i="1"/>
  <c r="BE237" i="1"/>
  <c r="BF237" i="1"/>
  <c r="BF2656" i="1"/>
  <c r="BE2656" i="1"/>
  <c r="BF2604" i="1"/>
  <c r="BE2604" i="1"/>
  <c r="BE2412" i="1"/>
  <c r="BF2412" i="1"/>
  <c r="BE2156" i="1"/>
  <c r="BF2156" i="1"/>
  <c r="BE2108" i="1"/>
  <c r="BF2108" i="1"/>
  <c r="BF1740" i="1"/>
  <c r="BE1740" i="1"/>
  <c r="BF1692" i="1"/>
  <c r="BE1692" i="1"/>
  <c r="BF1660" i="1"/>
  <c r="BE1660" i="1"/>
  <c r="BF1612" i="1"/>
  <c r="BE1612" i="1"/>
  <c r="BF1564" i="1"/>
  <c r="BE1564" i="1"/>
  <c r="BF1548" i="1"/>
  <c r="BE1548" i="1"/>
  <c r="BF1516" i="1"/>
  <c r="BE1516" i="1"/>
  <c r="BF1468" i="1"/>
  <c r="BE1468" i="1"/>
  <c r="BF1324" i="1"/>
  <c r="BE1324" i="1"/>
  <c r="BF1308" i="1"/>
  <c r="BE1308" i="1"/>
  <c r="BF1276" i="1"/>
  <c r="BE1276" i="1"/>
  <c r="BF1224" i="1"/>
  <c r="BE1224" i="1"/>
  <c r="BF1172" i="1"/>
  <c r="BE1172" i="1"/>
  <c r="BF1076" i="1"/>
  <c r="BE1076" i="1"/>
  <c r="BF980" i="1"/>
  <c r="BE980" i="1"/>
  <c r="BF884" i="1"/>
  <c r="BE884" i="1"/>
  <c r="BF792" i="1"/>
  <c r="BE792" i="1"/>
  <c r="BF636" i="1"/>
  <c r="BE636" i="1"/>
  <c r="BF540" i="1"/>
  <c r="BE540" i="1"/>
  <c r="BE452" i="1"/>
  <c r="BF452" i="1"/>
  <c r="BE328" i="1"/>
  <c r="BF328" i="1"/>
  <c r="BE92" i="1"/>
  <c r="BF92" i="1"/>
  <c r="BE28" i="1"/>
  <c r="BF28" i="1"/>
  <c r="BF1375" i="1"/>
  <c r="BE1375" i="1"/>
  <c r="BF1201" i="1"/>
  <c r="BE1201" i="1"/>
  <c r="BF1153" i="1"/>
  <c r="BE1153" i="1"/>
  <c r="BF1105" i="1"/>
  <c r="BE1105" i="1"/>
  <c r="BF1057" i="1"/>
  <c r="BE1057" i="1"/>
  <c r="BF1009" i="1"/>
  <c r="BE1009" i="1"/>
  <c r="BE621" i="1"/>
  <c r="BF621" i="1"/>
  <c r="BF533" i="1"/>
  <c r="BE533" i="1"/>
  <c r="BE493" i="1"/>
  <c r="BF493" i="1"/>
  <c r="BF437" i="1"/>
  <c r="BE437" i="1"/>
  <c r="BF201" i="1"/>
  <c r="BE201" i="1"/>
  <c r="BF73" i="1"/>
  <c r="BE73" i="1"/>
  <c r="BF1339" i="1"/>
  <c r="BE1339" i="1"/>
  <c r="BF1168" i="1"/>
  <c r="BE1168" i="1"/>
  <c r="BF1072" i="1"/>
  <c r="BE1072" i="1"/>
  <c r="BF1040" i="1"/>
  <c r="BE1040" i="1"/>
  <c r="BF916" i="1"/>
  <c r="BE916" i="1"/>
  <c r="BF816" i="1"/>
  <c r="BE816" i="1"/>
  <c r="BF712" i="1"/>
  <c r="BE712" i="1"/>
  <c r="BE612" i="1"/>
  <c r="BF612" i="1"/>
  <c r="BF520" i="1"/>
  <c r="BE520" i="1"/>
  <c r="BF448" i="1"/>
  <c r="BE448" i="1"/>
  <c r="BE344" i="1"/>
  <c r="BF344" i="1"/>
  <c r="BE308" i="1"/>
  <c r="BF308" i="1"/>
  <c r="BE184" i="1"/>
  <c r="BF184" i="1"/>
  <c r="BF128" i="1"/>
  <c r="BE128" i="1"/>
  <c r="BF32" i="1"/>
  <c r="BE32" i="1"/>
  <c r="BF871" i="1"/>
  <c r="BE871" i="1"/>
  <c r="BF615" i="1"/>
  <c r="BE615" i="1"/>
  <c r="BF519" i="1"/>
  <c r="BE519" i="1"/>
  <c r="BF323" i="1"/>
  <c r="BE323" i="1"/>
  <c r="BF187" i="1"/>
  <c r="BE187" i="1"/>
  <c r="BF667" i="1"/>
  <c r="BE667" i="1"/>
  <c r="BF571" i="1"/>
  <c r="BE571" i="1"/>
  <c r="BF471" i="1"/>
  <c r="BE471" i="1"/>
  <c r="BF443" i="1"/>
  <c r="BE443" i="1"/>
  <c r="BF371" i="1"/>
  <c r="BE371" i="1"/>
  <c r="BF235" i="1"/>
  <c r="BE235" i="1"/>
  <c r="BE1955" i="1"/>
  <c r="BE1743" i="1"/>
  <c r="BE1727" i="1"/>
  <c r="BF1691" i="1"/>
  <c r="BF1639" i="1"/>
  <c r="BF1495" i="1"/>
  <c r="BE1283" i="1"/>
  <c r="BE1247" i="1"/>
  <c r="BF1191" i="1"/>
  <c r="BE1135" i="1"/>
  <c r="BE975" i="1"/>
  <c r="BE431" i="1"/>
  <c r="BF2011" i="1"/>
  <c r="BE1963" i="1"/>
  <c r="BF1911" i="1"/>
  <c r="BE1871" i="1"/>
  <c r="BF1783" i="1"/>
  <c r="BF1687" i="1"/>
  <c r="BF1635" i="1"/>
  <c r="BE1599" i="1"/>
  <c r="BE1587" i="1"/>
  <c r="BE1547" i="1"/>
  <c r="BE1527" i="1"/>
  <c r="BF1435" i="1"/>
  <c r="BE1311" i="1"/>
  <c r="BF1199" i="1"/>
  <c r="BF1071" i="1"/>
  <c r="BF955" i="1"/>
  <c r="BF887" i="1"/>
  <c r="BF715" i="1"/>
  <c r="BE411" i="1"/>
  <c r="BF59" i="1"/>
  <c r="BE11" i="1"/>
  <c r="BF2109" i="1"/>
  <c r="BF2049" i="1"/>
  <c r="BE1969" i="1"/>
  <c r="BE1753" i="1"/>
  <c r="BE1617" i="1"/>
  <c r="BF1497" i="1"/>
  <c r="BE1401" i="1"/>
  <c r="BE1361" i="1"/>
  <c r="BE1297" i="1"/>
  <c r="BF929" i="1"/>
  <c r="BF865" i="1"/>
  <c r="BE785" i="1"/>
  <c r="BE613" i="1"/>
  <c r="BE361" i="1"/>
  <c r="BE141" i="1"/>
  <c r="BF2524" i="1"/>
  <c r="BF2268" i="1"/>
  <c r="BE2012" i="1"/>
  <c r="BE1948" i="1"/>
  <c r="BE1884" i="1"/>
  <c r="BE1820" i="1"/>
  <c r="BE1756" i="1"/>
  <c r="BE1240" i="1"/>
  <c r="BF200" i="1"/>
  <c r="BF326" i="1"/>
  <c r="BE326" i="1"/>
  <c r="BF242" i="1"/>
  <c r="BE242" i="1"/>
  <c r="BF194" i="1"/>
  <c r="BE194" i="1"/>
  <c r="BF142" i="1"/>
  <c r="BE142" i="1"/>
  <c r="BE94" i="1"/>
  <c r="BF94" i="1"/>
  <c r="BF62" i="1"/>
  <c r="BE62" i="1"/>
  <c r="BF2153" i="1"/>
  <c r="BE2153" i="1"/>
  <c r="BF1873" i="1"/>
  <c r="BE1873" i="1"/>
  <c r="BF1721" i="1"/>
  <c r="BE1721" i="1"/>
  <c r="BF1521" i="1"/>
  <c r="BE1521" i="1"/>
  <c r="BF1461" i="1"/>
  <c r="BE1461" i="1"/>
  <c r="BF1397" i="1"/>
  <c r="BE1397" i="1"/>
  <c r="BF1917" i="1"/>
  <c r="BE1917" i="1"/>
  <c r="BF1813" i="1"/>
  <c r="BE1813" i="1"/>
  <c r="BF1749" i="1"/>
  <c r="BE1749" i="1"/>
  <c r="BF1083" i="1"/>
  <c r="BE1083" i="1"/>
  <c r="BF513" i="1"/>
  <c r="BE513" i="1"/>
  <c r="BF449" i="1"/>
  <c r="BE449" i="1"/>
  <c r="BF369" i="1"/>
  <c r="BE369" i="1"/>
  <c r="BF309" i="1"/>
  <c r="BE309" i="1"/>
  <c r="BF169" i="1"/>
  <c r="BE169" i="1"/>
  <c r="BF105" i="1"/>
  <c r="BE105" i="1"/>
  <c r="BF5" i="1"/>
  <c r="BE5" i="1"/>
  <c r="BF2620" i="1"/>
  <c r="BE2620" i="1"/>
  <c r="BE2572" i="1"/>
  <c r="BF2572" i="1"/>
  <c r="BE2540" i="1"/>
  <c r="BF2540" i="1"/>
  <c r="BE2492" i="1"/>
  <c r="BF2492" i="1"/>
  <c r="BE2444" i="1"/>
  <c r="BF2444" i="1"/>
  <c r="BE2428" i="1"/>
  <c r="BF2428" i="1"/>
  <c r="BE2380" i="1"/>
  <c r="BF2380" i="1"/>
  <c r="BE2348" i="1"/>
  <c r="BF2348" i="1"/>
  <c r="BE2300" i="1"/>
  <c r="BF2300" i="1"/>
  <c r="BE2252" i="1"/>
  <c r="BF2252" i="1"/>
  <c r="BE2236" i="1"/>
  <c r="BF2236" i="1"/>
  <c r="BE2188" i="1"/>
  <c r="BF2188" i="1"/>
  <c r="BE2172" i="1"/>
  <c r="BF2172" i="1"/>
  <c r="BE2124" i="1"/>
  <c r="BF2124" i="1"/>
  <c r="BF1708" i="1"/>
  <c r="BE1708" i="1"/>
  <c r="BF1580" i="1"/>
  <c r="BE1580" i="1"/>
  <c r="BF1532" i="1"/>
  <c r="BE1532" i="1"/>
  <c r="BF1484" i="1"/>
  <c r="BE1484" i="1"/>
  <c r="BF1436" i="1"/>
  <c r="BE1436" i="1"/>
  <c r="BF1404" i="1"/>
  <c r="BE1404" i="1"/>
  <c r="BF1356" i="1"/>
  <c r="BE1356" i="1"/>
  <c r="BF1192" i="1"/>
  <c r="BE1192" i="1"/>
  <c r="BF1108" i="1"/>
  <c r="BE1108" i="1"/>
  <c r="BF1012" i="1"/>
  <c r="BE1012" i="1"/>
  <c r="BF912" i="1"/>
  <c r="BE912" i="1"/>
  <c r="BF856" i="1"/>
  <c r="BE856" i="1"/>
  <c r="BF764" i="1"/>
  <c r="BE764" i="1"/>
  <c r="BF668" i="1"/>
  <c r="BE668" i="1"/>
  <c r="BF576" i="1"/>
  <c r="BE576" i="1"/>
  <c r="BE484" i="1"/>
  <c r="BF484" i="1"/>
  <c r="BE392" i="1"/>
  <c r="BF392" i="1"/>
  <c r="BE296" i="1"/>
  <c r="BF296" i="1"/>
  <c r="BE236" i="1"/>
  <c r="BF236" i="1"/>
  <c r="BE124" i="1"/>
  <c r="BF124" i="1"/>
  <c r="BE60" i="1"/>
  <c r="BF60" i="1"/>
  <c r="BF1139" i="1"/>
  <c r="BE1139" i="1"/>
  <c r="BF1023" i="1"/>
  <c r="BE1023" i="1"/>
  <c r="BF1233" i="1"/>
  <c r="BE1233" i="1"/>
  <c r="BF1169" i="1"/>
  <c r="BE1169" i="1"/>
  <c r="BF1121" i="1"/>
  <c r="BE1121" i="1"/>
  <c r="BF1089" i="1"/>
  <c r="BE1089" i="1"/>
  <c r="BF1041" i="1"/>
  <c r="BE1041" i="1"/>
  <c r="BF705" i="1"/>
  <c r="BE705" i="1"/>
  <c r="BF597" i="1"/>
  <c r="BE597" i="1"/>
  <c r="BF465" i="1"/>
  <c r="BE465" i="1"/>
  <c r="BF389" i="1"/>
  <c r="BE389" i="1"/>
  <c r="BF321" i="1"/>
  <c r="BE321" i="1"/>
  <c r="BF261" i="1"/>
  <c r="BE261" i="1"/>
  <c r="BF45" i="1"/>
  <c r="BE45" i="1"/>
  <c r="BF1104" i="1"/>
  <c r="BE1104" i="1"/>
  <c r="BF1008" i="1"/>
  <c r="BE1008" i="1"/>
  <c r="BF948" i="1"/>
  <c r="BE948" i="1"/>
  <c r="BF880" i="1"/>
  <c r="BE880" i="1"/>
  <c r="BF744" i="1"/>
  <c r="BE744" i="1"/>
  <c r="BF648" i="1"/>
  <c r="BE648" i="1"/>
  <c r="BE548" i="1"/>
  <c r="BF548" i="1"/>
  <c r="BE276" i="1"/>
  <c r="BF276" i="1"/>
  <c r="BE156" i="1"/>
  <c r="BF156" i="1"/>
  <c r="BF64" i="1"/>
  <c r="BE64" i="1"/>
  <c r="BF1015" i="1"/>
  <c r="BE1015" i="1"/>
  <c r="BF647" i="1"/>
  <c r="BE647" i="1"/>
  <c r="BF551" i="1"/>
  <c r="BE551" i="1"/>
  <c r="BF459" i="1"/>
  <c r="BE459" i="1"/>
  <c r="BF635" i="1"/>
  <c r="BE635" i="1"/>
  <c r="BF539" i="1"/>
  <c r="BE539" i="1"/>
  <c r="BF283" i="1"/>
  <c r="BE283" i="1"/>
  <c r="BF103" i="1"/>
  <c r="BE103" i="1"/>
  <c r="BF755" i="1"/>
  <c r="BE755" i="1"/>
  <c r="BF7" i="1"/>
  <c r="BE7" i="1"/>
  <c r="BF1907" i="1"/>
  <c r="BE1883" i="1"/>
  <c r="BF1831" i="1"/>
  <c r="BF1791" i="1"/>
  <c r="BF1775" i="1"/>
  <c r="BF1679" i="1"/>
  <c r="BE1595" i="1"/>
  <c r="BE1575" i="1"/>
  <c r="BE1543" i="1"/>
  <c r="BF1423" i="1"/>
  <c r="BE1403" i="1"/>
  <c r="BE1371" i="1"/>
  <c r="BF919" i="1"/>
  <c r="BE807" i="1"/>
  <c r="BF203" i="1"/>
  <c r="BF159" i="1"/>
  <c r="BF111" i="1"/>
  <c r="BF2125" i="1"/>
  <c r="BF2065" i="1"/>
  <c r="BE1981" i="1"/>
  <c r="BE1849" i="1"/>
  <c r="BF1649" i="1"/>
  <c r="BE1629" i="1"/>
  <c r="BF1465" i="1"/>
  <c r="BE1369" i="1"/>
  <c r="BE1313" i="1"/>
  <c r="BE1249" i="1"/>
  <c r="BF945" i="1"/>
  <c r="BF881" i="1"/>
  <c r="BF817" i="1"/>
  <c r="BE801" i="1"/>
  <c r="BE737" i="1"/>
  <c r="BF637" i="1"/>
  <c r="BE545" i="1"/>
  <c r="BE289" i="1"/>
  <c r="BE77" i="1"/>
  <c r="BF2460" i="1"/>
  <c r="BF2204" i="1"/>
  <c r="BE2028" i="1"/>
  <c r="BE1964" i="1"/>
  <c r="BE1900" i="1"/>
  <c r="BE1836" i="1"/>
  <c r="BE1772" i="1"/>
  <c r="BE1628" i="1"/>
  <c r="BF376" i="1"/>
  <c r="BE2662" i="1"/>
  <c r="BF2662" i="1"/>
  <c r="BF2198" i="1"/>
  <c r="BE2198" i="1"/>
  <c r="BE2038" i="1"/>
  <c r="BF2038" i="1"/>
  <c r="BF1846" i="1"/>
  <c r="BE1846" i="1"/>
  <c r="BF1246" i="1"/>
  <c r="BE1246" i="1"/>
  <c r="BF1118" i="1"/>
  <c r="BE1118" i="1"/>
  <c r="BF942" i="1"/>
  <c r="BE942" i="1"/>
  <c r="BF894" i="1"/>
  <c r="BE894" i="1"/>
  <c r="BE862" i="1"/>
  <c r="BF862" i="1"/>
  <c r="BE830" i="1"/>
  <c r="BF830" i="1"/>
  <c r="BE702" i="1"/>
  <c r="BF702" i="1"/>
  <c r="BF670" i="1"/>
  <c r="BE670" i="1"/>
  <c r="BE622" i="1"/>
  <c r="BF622" i="1"/>
  <c r="BF606" i="1"/>
  <c r="BE606" i="1"/>
  <c r="BF590" i="1"/>
  <c r="BE590" i="1"/>
  <c r="BF542" i="1"/>
  <c r="BE542" i="1"/>
  <c r="BF334" i="1"/>
  <c r="BE334" i="1"/>
  <c r="BE318" i="1"/>
  <c r="BF318" i="1"/>
  <c r="BF102" i="1"/>
  <c r="BE102" i="1"/>
  <c r="BE54" i="1"/>
  <c r="BF54" i="1"/>
  <c r="BE6" i="1"/>
  <c r="BF6" i="1"/>
  <c r="BF2077" i="1"/>
  <c r="BE2077" i="1"/>
  <c r="BF2013" i="1"/>
  <c r="BE2013" i="1"/>
  <c r="BF1861" i="1"/>
  <c r="BE1861" i="1"/>
  <c r="BF1573" i="1"/>
  <c r="BE1573" i="1"/>
  <c r="BF1509" i="1"/>
  <c r="BE1509" i="1"/>
  <c r="BF1413" i="1"/>
  <c r="BE1413" i="1"/>
  <c r="BF1701" i="1"/>
  <c r="BE1701" i="1"/>
  <c r="BF1445" i="1"/>
  <c r="BE1445" i="1"/>
  <c r="BF1007" i="1"/>
  <c r="BE1007" i="1"/>
  <c r="BE565" i="1"/>
  <c r="BF565" i="1"/>
  <c r="BE469" i="1"/>
  <c r="BF469" i="1"/>
  <c r="BE417" i="1"/>
  <c r="BF417" i="1"/>
  <c r="BF325" i="1"/>
  <c r="BE325" i="1"/>
  <c r="BE257" i="1"/>
  <c r="BF257" i="1"/>
  <c r="BF153" i="1"/>
  <c r="BE153" i="1"/>
  <c r="BF57" i="1"/>
  <c r="BE57" i="1"/>
  <c r="BF2628" i="1"/>
  <c r="BE2628" i="1"/>
  <c r="BF2596" i="1"/>
  <c r="BE2596" i="1"/>
  <c r="BF2532" i="1"/>
  <c r="BE2532" i="1"/>
  <c r="BF2404" i="1"/>
  <c r="BE2404" i="1"/>
  <c r="BF2276" i="1"/>
  <c r="BE2276" i="1"/>
  <c r="BE2228" i="1"/>
  <c r="BF2228" i="1"/>
  <c r="BE2164" i="1"/>
  <c r="BF2164" i="1"/>
  <c r="BF2116" i="1"/>
  <c r="BE2116" i="1"/>
  <c r="BF2084" i="1"/>
  <c r="BE2084" i="1"/>
  <c r="BE2036" i="1"/>
  <c r="BF2036" i="1"/>
  <c r="BF1988" i="1"/>
  <c r="BE1988" i="1"/>
  <c r="BF1924" i="1"/>
  <c r="BE1924" i="1"/>
  <c r="BE1876" i="1"/>
  <c r="BF1876" i="1"/>
  <c r="BF1828" i="1"/>
  <c r="BE1828" i="1"/>
  <c r="BE1780" i="1"/>
  <c r="BF1780" i="1"/>
  <c r="BE1716" i="1"/>
  <c r="BF1716" i="1"/>
  <c r="BF1668" i="1"/>
  <c r="BE1668" i="1"/>
  <c r="BF1636" i="1"/>
  <c r="BE1636" i="1"/>
  <c r="BE1588" i="1"/>
  <c r="BF1588" i="1"/>
  <c r="BF1540" i="1"/>
  <c r="BE1540" i="1"/>
  <c r="BF1476" i="1"/>
  <c r="BE1476" i="1"/>
  <c r="BF1444" i="1"/>
  <c r="BE1444" i="1"/>
  <c r="BF1380" i="1"/>
  <c r="BE1380" i="1"/>
  <c r="BE1332" i="1"/>
  <c r="BF1332" i="1"/>
  <c r="BF1284" i="1"/>
  <c r="BE1284" i="1"/>
  <c r="BF1232" i="1"/>
  <c r="BE1232" i="1"/>
  <c r="BE1184" i="1"/>
  <c r="BF1184" i="1"/>
  <c r="BF1060" i="1"/>
  <c r="BE1060" i="1"/>
  <c r="BE960" i="1"/>
  <c r="BF960" i="1"/>
  <c r="BE896" i="1"/>
  <c r="BF896" i="1"/>
  <c r="BF656" i="1"/>
  <c r="BE656" i="1"/>
  <c r="BE556" i="1"/>
  <c r="BF556" i="1"/>
  <c r="BE468" i="1"/>
  <c r="BF468" i="1"/>
  <c r="BF340" i="1"/>
  <c r="BE340" i="1"/>
  <c r="BF252" i="1"/>
  <c r="BE252" i="1"/>
  <c r="BF144" i="1"/>
  <c r="BE144" i="1"/>
  <c r="BF44" i="1"/>
  <c r="BE44" i="1"/>
  <c r="BF1107" i="1"/>
  <c r="BE1107" i="1"/>
  <c r="BF1289" i="1"/>
  <c r="BE1289" i="1"/>
  <c r="BF1257" i="1"/>
  <c r="BE1257" i="1"/>
  <c r="BF1225" i="1"/>
  <c r="BE1225" i="1"/>
  <c r="BF1193" i="1"/>
  <c r="BE1193" i="1"/>
  <c r="BF1161" i="1"/>
  <c r="BE1161" i="1"/>
  <c r="BF1129" i="1"/>
  <c r="BE1129" i="1"/>
  <c r="BF1097" i="1"/>
  <c r="BE1097" i="1"/>
  <c r="BF1065" i="1"/>
  <c r="BE1065" i="1"/>
  <c r="BE777" i="1"/>
  <c r="BF777" i="1"/>
  <c r="BE729" i="1"/>
  <c r="BF729" i="1"/>
  <c r="BE697" i="1"/>
  <c r="BF697" i="1"/>
  <c r="BE629" i="1"/>
  <c r="BF629" i="1"/>
  <c r="BE405" i="1"/>
  <c r="BF405" i="1"/>
  <c r="BF337" i="1"/>
  <c r="BE337" i="1"/>
  <c r="BF249" i="1"/>
  <c r="BE249" i="1"/>
  <c r="BE157" i="1"/>
  <c r="BF157" i="1"/>
  <c r="BE61" i="1"/>
  <c r="BF61" i="1"/>
  <c r="BF1148" i="1"/>
  <c r="BE1148" i="1"/>
  <c r="BE1056" i="1"/>
  <c r="BF1056" i="1"/>
  <c r="BF964" i="1"/>
  <c r="BE964" i="1"/>
  <c r="BF860" i="1"/>
  <c r="BE860" i="1"/>
  <c r="BE760" i="1"/>
  <c r="BF760" i="1"/>
  <c r="BE696" i="1"/>
  <c r="BF696" i="1"/>
  <c r="BE564" i="1"/>
  <c r="BF564" i="1"/>
  <c r="BF464" i="1"/>
  <c r="BE464" i="1"/>
  <c r="BF360" i="1"/>
  <c r="BE360" i="1"/>
  <c r="BE256" i="1"/>
  <c r="BF256" i="1"/>
  <c r="BF168" i="1"/>
  <c r="BE168" i="1"/>
  <c r="BE76" i="1"/>
  <c r="BF76" i="1"/>
  <c r="BF399" i="1"/>
  <c r="BE399" i="1"/>
  <c r="BF303" i="1"/>
  <c r="BE303" i="1"/>
  <c r="BF51" i="1"/>
  <c r="BE51" i="1"/>
  <c r="BF687" i="1"/>
  <c r="BE687" i="1"/>
  <c r="BF347" i="1"/>
  <c r="BE347" i="1"/>
  <c r="BF259" i="1"/>
  <c r="BE259" i="1"/>
  <c r="BF79" i="1"/>
  <c r="BE79" i="1"/>
  <c r="BF35" i="1"/>
  <c r="BE35" i="1"/>
  <c r="BF731" i="1"/>
  <c r="BE731" i="1"/>
  <c r="BF703" i="1"/>
  <c r="BE703" i="1"/>
  <c r="BF379" i="1"/>
  <c r="BE379" i="1"/>
  <c r="BF275" i="1"/>
  <c r="BE275" i="1"/>
  <c r="BE1987" i="1"/>
  <c r="BE1615" i="1"/>
  <c r="BE1567" i="1"/>
  <c r="BE1523" i="1"/>
  <c r="BE1503" i="1"/>
  <c r="BE1451" i="1"/>
  <c r="BE1411" i="1"/>
  <c r="BE1399" i="1"/>
  <c r="BE1239" i="1"/>
  <c r="BE1231" i="1"/>
  <c r="BE1111" i="1"/>
  <c r="BE1043" i="1"/>
  <c r="BE935" i="1"/>
  <c r="BE915" i="1"/>
  <c r="BE827" i="1"/>
  <c r="BF779" i="1"/>
  <c r="BE727" i="1"/>
  <c r="BE663" i="1"/>
  <c r="BE651" i="1"/>
  <c r="BE631" i="1"/>
  <c r="BE619" i="1"/>
  <c r="BE599" i="1"/>
  <c r="BE587" i="1"/>
  <c r="BE567" i="1"/>
  <c r="BE555" i="1"/>
  <c r="BE535" i="1"/>
  <c r="BE523" i="1"/>
  <c r="BE503" i="1"/>
  <c r="BE491" i="1"/>
  <c r="BE439" i="1"/>
  <c r="BE427" i="1"/>
  <c r="BE351" i="1"/>
  <c r="BE255" i="1"/>
  <c r="BE227" i="1"/>
  <c r="BE211" i="1"/>
  <c r="BE139" i="1"/>
  <c r="BE127" i="1"/>
  <c r="BE99" i="1"/>
  <c r="BE83" i="1"/>
  <c r="BE2133" i="1"/>
  <c r="BE2113" i="1"/>
  <c r="BE2093" i="1"/>
  <c r="BE1953" i="1"/>
  <c r="BE1889" i="1"/>
  <c r="BE1833" i="1"/>
  <c r="BE1705" i="1"/>
  <c r="BE1665" i="1"/>
  <c r="BE1601" i="1"/>
  <c r="BE1549" i="1"/>
  <c r="BE1417" i="1"/>
  <c r="BE1337" i="1"/>
  <c r="BE1209" i="1"/>
  <c r="BE1081" i="1"/>
  <c r="BE953" i="1"/>
  <c r="BF745" i="1"/>
  <c r="BF481" i="1"/>
  <c r="BF277" i="1"/>
  <c r="BF93" i="1"/>
  <c r="BE558" i="1"/>
  <c r="BF366" i="1"/>
  <c r="BF2452" i="1"/>
  <c r="BF1620" i="1"/>
  <c r="BF748" i="1"/>
  <c r="BF2582" i="1"/>
  <c r="BE2582" i="1"/>
  <c r="BF2546" i="1"/>
  <c r="BE2546" i="1"/>
  <c r="BE2526" i="1"/>
  <c r="BF2526" i="1"/>
  <c r="BF2494" i="1"/>
  <c r="BE2494" i="1"/>
  <c r="BF2462" i="1"/>
  <c r="BE2462" i="1"/>
  <c r="BE2430" i="1"/>
  <c r="BF2430" i="1"/>
  <c r="BE2398" i="1"/>
  <c r="BF2398" i="1"/>
  <c r="BF1782" i="1"/>
  <c r="BE1782" i="1"/>
  <c r="BF1750" i="1"/>
  <c r="BE1750" i="1"/>
  <c r="BE1366" i="1"/>
  <c r="BF1366" i="1"/>
  <c r="BF1346" i="1"/>
  <c r="BE1346" i="1"/>
  <c r="BE1230" i="1"/>
  <c r="BF1230" i="1"/>
  <c r="BF1214" i="1"/>
  <c r="BE1214" i="1"/>
  <c r="BF1198" i="1"/>
  <c r="BE1198" i="1"/>
  <c r="BE1150" i="1"/>
  <c r="BF1150" i="1"/>
  <c r="BF1070" i="1"/>
  <c r="BE1070" i="1"/>
  <c r="BE1022" i="1"/>
  <c r="BF1022" i="1"/>
  <c r="BE1006" i="1"/>
  <c r="BF1006" i="1"/>
  <c r="BE958" i="1"/>
  <c r="BF958" i="1"/>
  <c r="BF910" i="1"/>
  <c r="BE910" i="1"/>
  <c r="BF878" i="1"/>
  <c r="BE878" i="1"/>
  <c r="BE766" i="1"/>
  <c r="BF766" i="1"/>
  <c r="BE718" i="1"/>
  <c r="BF718" i="1"/>
  <c r="BF654" i="1"/>
  <c r="BE654" i="1"/>
  <c r="BF478" i="1"/>
  <c r="BE478" i="1"/>
  <c r="BF430" i="1"/>
  <c r="BE430" i="1"/>
  <c r="BF398" i="1"/>
  <c r="BE398" i="1"/>
  <c r="BF266" i="1"/>
  <c r="BE266" i="1"/>
  <c r="BF250" i="1"/>
  <c r="BE250" i="1"/>
  <c r="BF202" i="1"/>
  <c r="BE202" i="1"/>
  <c r="BE170" i="1"/>
  <c r="BF170" i="1"/>
  <c r="BE22" i="1"/>
  <c r="BF22" i="1"/>
  <c r="BF2137" i="1"/>
  <c r="BE2137" i="1"/>
  <c r="BF2045" i="1"/>
  <c r="BE2045" i="1"/>
  <c r="BF1765" i="1"/>
  <c r="BE1765" i="1"/>
  <c r="BF1171" i="1"/>
  <c r="BE1171" i="1"/>
  <c r="BF939" i="1"/>
  <c r="BE939" i="1"/>
  <c r="BE529" i="1"/>
  <c r="BF529" i="1"/>
  <c r="BF2664" i="1"/>
  <c r="BE2664" i="1"/>
  <c r="BE2548" i="1"/>
  <c r="BF2548" i="1"/>
  <c r="BF2500" i="1"/>
  <c r="BE2500" i="1"/>
  <c r="BF2468" i="1"/>
  <c r="BE2468" i="1"/>
  <c r="BE2420" i="1"/>
  <c r="BF2420" i="1"/>
  <c r="BF2372" i="1"/>
  <c r="BE2372" i="1"/>
  <c r="BF2340" i="1"/>
  <c r="BE2340" i="1"/>
  <c r="BE2292" i="1"/>
  <c r="BF2292" i="1"/>
  <c r="BF2244" i="1"/>
  <c r="BE2244" i="1"/>
  <c r="BF2148" i="1"/>
  <c r="BE2148" i="1"/>
  <c r="BF2020" i="1"/>
  <c r="BE2020" i="1"/>
  <c r="BF1956" i="1"/>
  <c r="BE1956" i="1"/>
  <c r="BE1908" i="1"/>
  <c r="BF1908" i="1"/>
  <c r="BF1860" i="1"/>
  <c r="BE1860" i="1"/>
  <c r="BE1812" i="1"/>
  <c r="BF1812" i="1"/>
  <c r="BF1764" i="1"/>
  <c r="BE1764" i="1"/>
  <c r="BF1732" i="1"/>
  <c r="BE1732" i="1"/>
  <c r="BE1684" i="1"/>
  <c r="BF1684" i="1"/>
  <c r="BE1652" i="1"/>
  <c r="BF1652" i="1"/>
  <c r="BF1604" i="1"/>
  <c r="BE1604" i="1"/>
  <c r="BE1556" i="1"/>
  <c r="BF1556" i="1"/>
  <c r="BF1508" i="1"/>
  <c r="BE1508" i="1"/>
  <c r="BE1460" i="1"/>
  <c r="BF1460" i="1"/>
  <c r="BF1412" i="1"/>
  <c r="BE1412" i="1"/>
  <c r="BE1364" i="1"/>
  <c r="BF1364" i="1"/>
  <c r="BF1316" i="1"/>
  <c r="BE1316" i="1"/>
  <c r="BE1268" i="1"/>
  <c r="BF1268" i="1"/>
  <c r="BE1216" i="1"/>
  <c r="BF1216" i="1"/>
  <c r="BF1160" i="1"/>
  <c r="BE1160" i="1"/>
  <c r="BF1092" i="1"/>
  <c r="BE1092" i="1"/>
  <c r="BF1028" i="1"/>
  <c r="BE1028" i="1"/>
  <c r="BE928" i="1"/>
  <c r="BF928" i="1"/>
  <c r="BF840" i="1"/>
  <c r="BE840" i="1"/>
  <c r="BE780" i="1"/>
  <c r="BF780" i="1"/>
  <c r="BE684" i="1"/>
  <c r="BF684" i="1"/>
  <c r="BE596" i="1"/>
  <c r="BF596" i="1"/>
  <c r="BE500" i="1"/>
  <c r="BF500" i="1"/>
  <c r="BF404" i="1"/>
  <c r="BE404" i="1"/>
  <c r="BE312" i="1"/>
  <c r="BF312" i="1"/>
  <c r="BE216" i="1"/>
  <c r="BF216" i="1"/>
  <c r="BF112" i="1"/>
  <c r="BE112" i="1"/>
  <c r="BF80" i="1"/>
  <c r="BE80" i="1"/>
  <c r="BF12" i="1"/>
  <c r="BE12" i="1"/>
  <c r="BF1279" i="1"/>
  <c r="BE1279" i="1"/>
  <c r="BF969" i="1"/>
  <c r="BE969" i="1"/>
  <c r="BF937" i="1"/>
  <c r="BE937" i="1"/>
  <c r="BE905" i="1"/>
  <c r="BF905" i="1"/>
  <c r="BE857" i="1"/>
  <c r="BF857" i="1"/>
  <c r="BE825" i="1"/>
  <c r="BF825" i="1"/>
  <c r="BE649" i="1"/>
  <c r="BF649" i="1"/>
  <c r="BE577" i="1"/>
  <c r="BF577" i="1"/>
  <c r="BE549" i="1"/>
  <c r="BF549" i="1"/>
  <c r="BF453" i="1"/>
  <c r="BE453" i="1"/>
  <c r="BE189" i="1"/>
  <c r="BF189" i="1"/>
  <c r="BF89" i="1"/>
  <c r="BE89" i="1"/>
  <c r="BF1252" i="1"/>
  <c r="BE1252" i="1"/>
  <c r="BE1120" i="1"/>
  <c r="BF1120" i="1"/>
  <c r="BE1024" i="1"/>
  <c r="BF1024" i="1"/>
  <c r="BF932" i="1"/>
  <c r="BE932" i="1"/>
  <c r="BE832" i="1"/>
  <c r="BF832" i="1"/>
  <c r="BE728" i="1"/>
  <c r="BF728" i="1"/>
  <c r="BE664" i="1"/>
  <c r="BF664" i="1"/>
  <c r="BF592" i="1"/>
  <c r="BE592" i="1"/>
  <c r="BF496" i="1"/>
  <c r="BE496" i="1"/>
  <c r="BE388" i="1"/>
  <c r="BF388" i="1"/>
  <c r="BE292" i="1"/>
  <c r="BF292" i="1"/>
  <c r="BE196" i="1"/>
  <c r="BF196" i="1"/>
  <c r="BE108" i="1"/>
  <c r="BF108" i="1"/>
  <c r="BF16" i="1"/>
  <c r="BE16" i="1"/>
  <c r="BF1183" i="1"/>
  <c r="BE1183" i="1"/>
  <c r="BF143" i="1"/>
  <c r="BE143" i="1"/>
  <c r="BE1939" i="1"/>
  <c r="BE1931" i="1"/>
  <c r="BE1891" i="1"/>
  <c r="BE1855" i="1"/>
  <c r="BE1847" i="1"/>
  <c r="BE1815" i="1"/>
  <c r="BE1759" i="1"/>
  <c r="BE1751" i="1"/>
  <c r="BE1715" i="1"/>
  <c r="BE1707" i="1"/>
  <c r="BE1663" i="1"/>
  <c r="BE1431" i="1"/>
  <c r="BE1347" i="1"/>
  <c r="BF863" i="1"/>
  <c r="BF811" i="1"/>
  <c r="BE775" i="1"/>
  <c r="BE1965" i="1"/>
  <c r="BE1901" i="1"/>
  <c r="BE1801" i="1"/>
  <c r="BE1673" i="1"/>
  <c r="BE1613" i="1"/>
  <c r="BE1513" i="1"/>
  <c r="BE1385" i="1"/>
  <c r="BE1305" i="1"/>
  <c r="BE1177" i="1"/>
  <c r="BE1049" i="1"/>
  <c r="BE921" i="1"/>
  <c r="BF681" i="1"/>
  <c r="BF517" i="1"/>
  <c r="BF385" i="1"/>
  <c r="BF2324" i="1"/>
  <c r="BF1088" i="1"/>
  <c r="BE2630" i="1"/>
  <c r="BF2630" i="1"/>
  <c r="BF2294" i="1"/>
  <c r="BE2294" i="1"/>
  <c r="BE1910" i="1"/>
  <c r="BF1910" i="1"/>
  <c r="BE1814" i="1"/>
  <c r="BF1814" i="1"/>
  <c r="BF1654" i="1"/>
  <c r="BE1654" i="1"/>
  <c r="BF1494" i="1"/>
  <c r="BE1494" i="1"/>
  <c r="BF1430" i="1"/>
  <c r="BE1430" i="1"/>
  <c r="BE1134" i="1"/>
  <c r="BF1134" i="1"/>
  <c r="BE1102" i="1"/>
  <c r="BF1102" i="1"/>
  <c r="BF990" i="1"/>
  <c r="BE990" i="1"/>
  <c r="BF814" i="1"/>
  <c r="BE814" i="1"/>
  <c r="BE782" i="1"/>
  <c r="BF782" i="1"/>
  <c r="BF734" i="1"/>
  <c r="BE734" i="1"/>
  <c r="BE686" i="1"/>
  <c r="BF686" i="1"/>
  <c r="BF638" i="1"/>
  <c r="BE638" i="1"/>
  <c r="BE526" i="1"/>
  <c r="BF526" i="1"/>
  <c r="BF494" i="1"/>
  <c r="BE494" i="1"/>
  <c r="BF462" i="1"/>
  <c r="BE462" i="1"/>
  <c r="BF414" i="1"/>
  <c r="BE414" i="1"/>
  <c r="BF186" i="1"/>
  <c r="BE186" i="1"/>
  <c r="BF150" i="1"/>
  <c r="BE150" i="1"/>
  <c r="BE118" i="1"/>
  <c r="BF118" i="1"/>
  <c r="BF86" i="1"/>
  <c r="BE86" i="1"/>
  <c r="BF38" i="1"/>
  <c r="BE38" i="1"/>
  <c r="BF1733" i="1"/>
  <c r="BE1733" i="1"/>
  <c r="BF1541" i="1"/>
  <c r="BE1541" i="1"/>
  <c r="BF1477" i="1"/>
  <c r="BE1477" i="1"/>
  <c r="BF1381" i="1"/>
  <c r="BE1381" i="1"/>
  <c r="BF2001" i="1"/>
  <c r="BE2001" i="1"/>
  <c r="BF1829" i="1"/>
  <c r="BE1829" i="1"/>
  <c r="BF1797" i="1"/>
  <c r="BE1797" i="1"/>
  <c r="BF1115" i="1"/>
  <c r="BE1115" i="1"/>
  <c r="BE593" i="1"/>
  <c r="BF593" i="1"/>
  <c r="BE505" i="1"/>
  <c r="BF505" i="1"/>
  <c r="BF433" i="1"/>
  <c r="BE433" i="1"/>
  <c r="BE353" i="1"/>
  <c r="BF353" i="1"/>
  <c r="BF293" i="1"/>
  <c r="BE293" i="1"/>
  <c r="BF185" i="1"/>
  <c r="BE185" i="1"/>
  <c r="BF121" i="1"/>
  <c r="BE121" i="1"/>
  <c r="BE21" i="1"/>
  <c r="BF21" i="1"/>
  <c r="BE2644" i="1"/>
  <c r="BF2644" i="1"/>
  <c r="BE2612" i="1"/>
  <c r="BF2612" i="1"/>
  <c r="BF2564" i="1"/>
  <c r="BE2564" i="1"/>
  <c r="BE2516" i="1"/>
  <c r="BF2516" i="1"/>
  <c r="BE2484" i="1"/>
  <c r="BF2484" i="1"/>
  <c r="BF2436" i="1"/>
  <c r="BE2436" i="1"/>
  <c r="BE2388" i="1"/>
  <c r="BF2388" i="1"/>
  <c r="BE2356" i="1"/>
  <c r="BF2356" i="1"/>
  <c r="BF2308" i="1"/>
  <c r="BE2308" i="1"/>
  <c r="BE2260" i="1"/>
  <c r="BF2260" i="1"/>
  <c r="BF2212" i="1"/>
  <c r="BE2212" i="1"/>
  <c r="BF2180" i="1"/>
  <c r="BE2180" i="1"/>
  <c r="BE2132" i="1"/>
  <c r="BF2132" i="1"/>
  <c r="BE2100" i="1"/>
  <c r="BF2100" i="1"/>
  <c r="BF2052" i="1"/>
  <c r="BE2052" i="1"/>
  <c r="BE2004" i="1"/>
  <c r="BF2004" i="1"/>
  <c r="BE1972" i="1"/>
  <c r="BF1972" i="1"/>
  <c r="BE1940" i="1"/>
  <c r="BF1940" i="1"/>
  <c r="BF1892" i="1"/>
  <c r="BE1892" i="1"/>
  <c r="BE1844" i="1"/>
  <c r="BF1844" i="1"/>
  <c r="BF1796" i="1"/>
  <c r="BE1796" i="1"/>
  <c r="BE1748" i="1"/>
  <c r="BF1748" i="1"/>
  <c r="BF1700" i="1"/>
  <c r="BE1700" i="1"/>
  <c r="BF1572" i="1"/>
  <c r="BE1572" i="1"/>
  <c r="BE1524" i="1"/>
  <c r="BF1524" i="1"/>
  <c r="BE1492" i="1"/>
  <c r="BF1492" i="1"/>
  <c r="BE1428" i="1"/>
  <c r="BF1428" i="1"/>
  <c r="BE1396" i="1"/>
  <c r="BF1396" i="1"/>
  <c r="BF1348" i="1"/>
  <c r="BE1348" i="1"/>
  <c r="BE1300" i="1"/>
  <c r="BF1300" i="1"/>
  <c r="BE1248" i="1"/>
  <c r="BF1248" i="1"/>
  <c r="BF1200" i="1"/>
  <c r="BE1200" i="1"/>
  <c r="BF1124" i="1"/>
  <c r="BE1124" i="1"/>
  <c r="BF996" i="1"/>
  <c r="BE996" i="1"/>
  <c r="BF868" i="1"/>
  <c r="BE868" i="1"/>
  <c r="BF804" i="1"/>
  <c r="BE804" i="1"/>
  <c r="BE716" i="1"/>
  <c r="BF716" i="1"/>
  <c r="BF624" i="1"/>
  <c r="BE624" i="1"/>
  <c r="BF528" i="1"/>
  <c r="BE528" i="1"/>
  <c r="BF436" i="1"/>
  <c r="BE436" i="1"/>
  <c r="BF372" i="1"/>
  <c r="BE372" i="1"/>
  <c r="BE280" i="1"/>
  <c r="BF280" i="1"/>
  <c r="BF180" i="1"/>
  <c r="BE180" i="1"/>
  <c r="BF1353" i="1"/>
  <c r="BE1353" i="1"/>
  <c r="BF1321" i="1"/>
  <c r="BE1321" i="1"/>
  <c r="BF1033" i="1"/>
  <c r="BE1033" i="1"/>
  <c r="BF1001" i="1"/>
  <c r="BE1001" i="1"/>
  <c r="BE889" i="1"/>
  <c r="BF889" i="1"/>
  <c r="BE841" i="1"/>
  <c r="BF841" i="1"/>
  <c r="BE793" i="1"/>
  <c r="BF793" i="1"/>
  <c r="BE761" i="1"/>
  <c r="BF761" i="1"/>
  <c r="BE713" i="1"/>
  <c r="BF713" i="1"/>
  <c r="BE665" i="1"/>
  <c r="BF665" i="1"/>
  <c r="BF377" i="1"/>
  <c r="BE377" i="1"/>
  <c r="BF305" i="1"/>
  <c r="BE305" i="1"/>
  <c r="BF217" i="1"/>
  <c r="BE217" i="1"/>
  <c r="BE125" i="1"/>
  <c r="BF125" i="1"/>
  <c r="BE33" i="1"/>
  <c r="BF33" i="1"/>
  <c r="BF1223" i="1"/>
  <c r="BE1223" i="1"/>
  <c r="BF1047" i="1"/>
  <c r="BE1047" i="1"/>
  <c r="BE992" i="1"/>
  <c r="BF992" i="1"/>
  <c r="BF900" i="1"/>
  <c r="BE900" i="1"/>
  <c r="BF796" i="1"/>
  <c r="BE796" i="1"/>
  <c r="BE532" i="1"/>
  <c r="BF532" i="1"/>
  <c r="BE420" i="1"/>
  <c r="BF420" i="1"/>
  <c r="BE324" i="1"/>
  <c r="BF324" i="1"/>
  <c r="BE228" i="1"/>
  <c r="BF228" i="1"/>
  <c r="BE140" i="1"/>
  <c r="BF140" i="1"/>
  <c r="BF48" i="1"/>
  <c r="BE48" i="1"/>
  <c r="BF475" i="1"/>
  <c r="BE475" i="1"/>
  <c r="BF207" i="1"/>
  <c r="BE207" i="1"/>
  <c r="BF455" i="1"/>
  <c r="BE455" i="1"/>
  <c r="BE1367" i="1"/>
  <c r="BF895" i="1"/>
  <c r="BE855" i="1"/>
  <c r="BF759" i="1"/>
  <c r="BE2061" i="1"/>
  <c r="BE1985" i="1"/>
  <c r="BE1921" i="1"/>
  <c r="BE1769" i="1"/>
  <c r="BE1633" i="1"/>
  <c r="BE1481" i="1"/>
  <c r="BE1273" i="1"/>
  <c r="BE1145" i="1"/>
  <c r="BE1017" i="1"/>
  <c r="BF873" i="1"/>
  <c r="BF609" i="1"/>
  <c r="BF2196" i="1"/>
  <c r="BE2626" i="1"/>
  <c r="BF2534" i="1"/>
  <c r="BF2422" i="1"/>
  <c r="BF2374" i="1"/>
  <c r="BE2310" i="1"/>
  <c r="BE2278" i="1"/>
  <c r="BE2118" i="1"/>
  <c r="BF762" i="1"/>
  <c r="BF298" i="1"/>
  <c r="BE230" i="1"/>
  <c r="BF2522" i="1"/>
  <c r="BF1242" i="1"/>
  <c r="BE1114" i="1"/>
  <c r="BF1034" i="1"/>
  <c r="BF490" i="1"/>
  <c r="BF2594" i="1"/>
  <c r="BF2394" i="1"/>
  <c r="BE2318" i="1"/>
  <c r="BE682" i="1"/>
  <c r="BF2658" i="1"/>
  <c r="BE2126" i="1"/>
  <c r="BE1322" i="1"/>
  <c r="BE858" i="1"/>
  <c r="BF634" i="1"/>
  <c r="BF395" i="1"/>
  <c r="BF783" i="1"/>
  <c r="BE95" i="1"/>
  <c r="BE435" i="1"/>
  <c r="BE267" i="1"/>
  <c r="BF1462" i="1"/>
  <c r="BE1182" i="1"/>
  <c r="BE1054" i="1"/>
  <c r="BE974" i="1"/>
  <c r="BF750" i="1"/>
  <c r="BE382" i="1"/>
  <c r="BE70" i="1"/>
  <c r="BE2614" i="1"/>
  <c r="BF2566" i="1"/>
  <c r="BE2262" i="1"/>
  <c r="BE2070" i="1"/>
  <c r="BE1278" i="1"/>
  <c r="BE302" i="1"/>
  <c r="BE234" i="1"/>
  <c r="BF999" i="1"/>
  <c r="BF607" i="1"/>
  <c r="BF1943" i="1"/>
  <c r="BF1622" i="1"/>
  <c r="BF1558" i="1"/>
  <c r="BF1262" i="1"/>
  <c r="BF926" i="1"/>
  <c r="BE2646" i="1"/>
  <c r="BF2598" i="1"/>
  <c r="BE2562" i="1"/>
  <c r="BE1422" i="1"/>
  <c r="BF1130" i="1"/>
  <c r="BE1162" i="1"/>
  <c r="BE1306" i="1"/>
  <c r="BF1258" i="1"/>
  <c r="BF1018" i="1"/>
  <c r="BF922" i="1"/>
  <c r="BF826" i="1"/>
  <c r="BF1934" i="1"/>
  <c r="BE1606" i="1"/>
  <c r="BF1414" i="1"/>
  <c r="BE1354" i="1"/>
  <c r="BF1082" i="1"/>
  <c r="BE1046" i="1"/>
  <c r="BF986" i="1"/>
  <c r="BE890" i="1"/>
  <c r="BE2642" i="1"/>
  <c r="BE2610" i="1"/>
  <c r="BE2578" i="1"/>
  <c r="BE2542" i="1"/>
  <c r="BF2470" i="1"/>
  <c r="BF2454" i="1"/>
  <c r="BE2350" i="1"/>
  <c r="BE2286" i="1"/>
  <c r="BF2222" i="1"/>
  <c r="BE2190" i="1"/>
  <c r="BE1646" i="1"/>
  <c r="BF1614" i="1"/>
  <c r="BF1342" i="1"/>
  <c r="BE1254" i="1"/>
  <c r="BE1190" i="1"/>
  <c r="BE1014" i="1"/>
  <c r="BE918" i="1"/>
  <c r="BF870" i="1"/>
  <c r="BF694" i="1"/>
  <c r="BF2506" i="1"/>
  <c r="BE2506" i="1"/>
  <c r="BE2490" i="1"/>
  <c r="BF2490" i="1"/>
  <c r="BE2474" i="1"/>
  <c r="BF2474" i="1"/>
  <c r="BF2442" i="1"/>
  <c r="BE2442" i="1"/>
  <c r="BE2426" i="1"/>
  <c r="BF2426" i="1"/>
  <c r="BE2410" i="1"/>
  <c r="BF2410" i="1"/>
  <c r="BF2378" i="1"/>
  <c r="BE2378" i="1"/>
  <c r="BE2254" i="1"/>
  <c r="BF2254" i="1"/>
  <c r="BF2158" i="1"/>
  <c r="BE2158" i="1"/>
  <c r="BF2094" i="1"/>
  <c r="BE2094" i="1"/>
  <c r="BE2062" i="1"/>
  <c r="BF2062" i="1"/>
  <c r="BE1998" i="1"/>
  <c r="BF1998" i="1"/>
  <c r="BF1966" i="1"/>
  <c r="BE1966" i="1"/>
  <c r="BE1902" i="1"/>
  <c r="BF1902" i="1"/>
  <c r="BF1806" i="1"/>
  <c r="BE1806" i="1"/>
  <c r="BF1678" i="1"/>
  <c r="BE1678" i="1"/>
  <c r="BE1518" i="1"/>
  <c r="BF1518" i="1"/>
  <c r="BF1358" i="1"/>
  <c r="BE1358" i="1"/>
  <c r="BF1226" i="1"/>
  <c r="BE1226" i="1"/>
  <c r="BF1210" i="1"/>
  <c r="BE1210" i="1"/>
  <c r="BE1178" i="1"/>
  <c r="BF1178" i="1"/>
  <c r="BE1098" i="1"/>
  <c r="BF1098" i="1"/>
  <c r="BE1002" i="1"/>
  <c r="BF1002" i="1"/>
  <c r="BF970" i="1"/>
  <c r="BE970" i="1"/>
  <c r="BF954" i="1"/>
  <c r="BE954" i="1"/>
  <c r="BE938" i="1"/>
  <c r="BF938" i="1"/>
  <c r="BF874" i="1"/>
  <c r="BE874" i="1"/>
  <c r="BF842" i="1"/>
  <c r="BE842" i="1"/>
  <c r="BF810" i="1"/>
  <c r="BE810" i="1"/>
  <c r="BF1390" i="1"/>
  <c r="BF1274" i="1"/>
  <c r="BF1194" i="1"/>
  <c r="BE1146" i="1"/>
  <c r="BF2458" i="1"/>
  <c r="BF1486" i="1"/>
  <c r="BF1050" i="1"/>
  <c r="BF2654" i="1"/>
  <c r="BE2654" i="1"/>
  <c r="BF2638" i="1"/>
  <c r="BE2638" i="1"/>
  <c r="BE2622" i="1"/>
  <c r="BF2622" i="1"/>
  <c r="BF2606" i="1"/>
  <c r="BE2606" i="1"/>
  <c r="BF2590" i="1"/>
  <c r="BE2590" i="1"/>
  <c r="BF2574" i="1"/>
  <c r="BE2574" i="1"/>
  <c r="BE2558" i="1"/>
  <c r="BF2558" i="1"/>
  <c r="BE2246" i="1"/>
  <c r="BF2246" i="1"/>
  <c r="BF2150" i="1"/>
  <c r="BE2150" i="1"/>
  <c r="BF2086" i="1"/>
  <c r="BE2086" i="1"/>
  <c r="BE2054" i="1"/>
  <c r="BF2054" i="1"/>
  <c r="BE1990" i="1"/>
  <c r="BF1990" i="1"/>
  <c r="BF1830" i="1"/>
  <c r="BE1830" i="1"/>
  <c r="BF1798" i="1"/>
  <c r="BE1798" i="1"/>
  <c r="BF1702" i="1"/>
  <c r="BE1702" i="1"/>
  <c r="BE1542" i="1"/>
  <c r="BF1542" i="1"/>
  <c r="BF1446" i="1"/>
  <c r="BE1446" i="1"/>
  <c r="BF1270" i="1"/>
  <c r="BE1270" i="1"/>
  <c r="BF1238" i="1"/>
  <c r="BE1238" i="1"/>
  <c r="BF1174" i="1"/>
  <c r="BE1174" i="1"/>
  <c r="BF1142" i="1"/>
  <c r="BE1142" i="1"/>
  <c r="BF1078" i="1"/>
  <c r="BE1078" i="1"/>
  <c r="BF1062" i="1"/>
  <c r="BE1062" i="1"/>
  <c r="BF1030" i="1"/>
  <c r="BE1030" i="1"/>
  <c r="BF998" i="1"/>
  <c r="BE998" i="1"/>
  <c r="BF934" i="1"/>
  <c r="BE934" i="1"/>
  <c r="BF838" i="1"/>
  <c r="BE838" i="1"/>
  <c r="BE822" i="1"/>
  <c r="BF822" i="1"/>
  <c r="BF806" i="1"/>
  <c r="BE806" i="1"/>
  <c r="BE774" i="1"/>
  <c r="BF774" i="1"/>
  <c r="BF726" i="1"/>
  <c r="BE726" i="1"/>
  <c r="BF710" i="1"/>
  <c r="BE710" i="1"/>
  <c r="BF678" i="1"/>
  <c r="BE678" i="1"/>
  <c r="BE662" i="1"/>
  <c r="BF662" i="1"/>
  <c r="BF646" i="1"/>
  <c r="BE646" i="1"/>
  <c r="BF614" i="1"/>
  <c r="BE614" i="1"/>
  <c r="BF598" i="1"/>
  <c r="BE598" i="1"/>
  <c r="BF550" i="1"/>
  <c r="BE550" i="1"/>
  <c r="BF534" i="1"/>
  <c r="BE534" i="1"/>
  <c r="BF502" i="1"/>
  <c r="BE502" i="1"/>
  <c r="BF470" i="1"/>
  <c r="BE470" i="1"/>
  <c r="BE778" i="1"/>
  <c r="BE746" i="1"/>
  <c r="BE438" i="1"/>
  <c r="BE342" i="1"/>
  <c r="BE226" i="1"/>
  <c r="BE618" i="1"/>
  <c r="BE570" i="1"/>
  <c r="BE310" i="1"/>
  <c r="BE130" i="1"/>
  <c r="BE50" i="1"/>
  <c r="BE14" i="1"/>
  <c r="BE2" i="1"/>
  <c r="BF730" i="1"/>
  <c r="BE586" i="1"/>
  <c r="BE458" i="1"/>
  <c r="BE374" i="1"/>
  <c r="BE166" i="1"/>
  <c r="BE146" i="1"/>
  <c r="BE46" i="1"/>
  <c r="BF794" i="1"/>
  <c r="BE346" i="1"/>
  <c r="BE210" i="1"/>
  <c r="BF394" i="1"/>
  <c r="BE394" i="1"/>
  <c r="BF362" i="1"/>
  <c r="BE362" i="1"/>
  <c r="BF314" i="1"/>
  <c r="BE314" i="1"/>
  <c r="BF82" i="1"/>
  <c r="BE82" i="1"/>
  <c r="BF422" i="1"/>
  <c r="BE422" i="1"/>
  <c r="BF258" i="1"/>
  <c r="BE258" i="1"/>
  <c r="BF178" i="1"/>
  <c r="BE178" i="1"/>
  <c r="BF110" i="1"/>
  <c r="BE110" i="1"/>
  <c r="BF30" i="1"/>
  <c r="BE30" i="1"/>
  <c r="BF1487" i="1"/>
  <c r="BF1351" i="1"/>
  <c r="BF791" i="1"/>
  <c r="BF743" i="1"/>
  <c r="BF575" i="1"/>
  <c r="BE463" i="1"/>
  <c r="BF403" i="1"/>
  <c r="BE287" i="1"/>
  <c r="BE1261" i="1"/>
  <c r="BF1719" i="1"/>
  <c r="BF1535" i="1"/>
  <c r="BF1463" i="1"/>
  <c r="BF1359" i="1"/>
  <c r="BF1303" i="1"/>
  <c r="BF1063" i="1"/>
  <c r="BF823" i="1"/>
  <c r="BF671" i="1"/>
  <c r="BE531" i="1"/>
  <c r="BE315" i="1"/>
  <c r="BE877" i="1"/>
  <c r="BE413" i="1"/>
  <c r="BE2134" i="1"/>
  <c r="BE1974" i="1"/>
  <c r="BE1590" i="1"/>
  <c r="BE1398" i="1"/>
  <c r="BE1310" i="1"/>
  <c r="BE1086" i="1"/>
  <c r="BE798" i="1"/>
  <c r="BF1951" i="1"/>
  <c r="BF1903" i="1"/>
  <c r="BF1631" i="1"/>
  <c r="BF1583" i="1"/>
  <c r="BF1407" i="1"/>
  <c r="BF1271" i="1"/>
  <c r="BF1055" i="1"/>
  <c r="BF943" i="1"/>
  <c r="BF839" i="1"/>
  <c r="BF695" i="1"/>
  <c r="BF639" i="1"/>
  <c r="BE359" i="1"/>
  <c r="BE223" i="1"/>
  <c r="BE749" i="1"/>
  <c r="BE1837" i="1"/>
  <c r="BE1929" i="1"/>
  <c r="BE1581" i="1"/>
  <c r="BE1133" i="1"/>
  <c r="BE238" i="1"/>
  <c r="BF1999" i="1"/>
  <c r="BF1447" i="1"/>
  <c r="BF1119" i="1"/>
  <c r="BF959" i="1"/>
  <c r="BE1005" i="1"/>
  <c r="BE133" i="1"/>
  <c r="BE1865" i="1"/>
  <c r="BE1773" i="1"/>
  <c r="BE1621" i="1"/>
  <c r="BE1325" i="1"/>
  <c r="BE1069" i="1"/>
  <c r="BE813" i="1"/>
  <c r="BE461" i="1"/>
  <c r="BF530" i="1"/>
  <c r="BE2504" i="1"/>
  <c r="BE1677" i="1"/>
  <c r="BE1485" i="1"/>
  <c r="BE509" i="1"/>
  <c r="BE2248" i="1"/>
  <c r="BE2510" i="1"/>
  <c r="BE2478" i="1"/>
  <c r="BE2446" i="1"/>
  <c r="BE2414" i="1"/>
  <c r="BE2382" i="1"/>
  <c r="BE2326" i="1"/>
  <c r="BE2230" i="1"/>
  <c r="BE2166" i="1"/>
  <c r="BE2102" i="1"/>
  <c r="BE2006" i="1"/>
  <c r="BE1942" i="1"/>
  <c r="BE1878" i="1"/>
  <c r="BE1718" i="1"/>
  <c r="BE1686" i="1"/>
  <c r="BE1294" i="1"/>
  <c r="BE1166" i="1"/>
  <c r="BE1038" i="1"/>
  <c r="BE846" i="1"/>
  <c r="BE574" i="1"/>
  <c r="BE510" i="1"/>
  <c r="BE446" i="1"/>
  <c r="BE350" i="1"/>
  <c r="BE286" i="1"/>
  <c r="BE218" i="1"/>
  <c r="BE134" i="1"/>
  <c r="BF1295" i="1"/>
  <c r="BF1127" i="1"/>
  <c r="BF951" i="1"/>
  <c r="BE1525" i="1"/>
  <c r="BE1197" i="1"/>
  <c r="BE941" i="1"/>
  <c r="BE685" i="1"/>
  <c r="BE357" i="1"/>
  <c r="BF2634" i="1"/>
  <c r="BE2634" i="1"/>
  <c r="BF2586" i="1"/>
  <c r="BE2586" i="1"/>
  <c r="BF2550" i="1"/>
  <c r="BE2550" i="1"/>
  <c r="BF2498" i="1"/>
  <c r="BE2498" i="1"/>
  <c r="BF2450" i="1"/>
  <c r="BE2450" i="1"/>
  <c r="BF2402" i="1"/>
  <c r="BE2402" i="1"/>
  <c r="BF2302" i="1"/>
  <c r="BE2302" i="1"/>
  <c r="BF2206" i="1"/>
  <c r="BE2206" i="1"/>
  <c r="BF2110" i="1"/>
  <c r="BE2110" i="1"/>
  <c r="BF2014" i="1"/>
  <c r="BE2014" i="1"/>
  <c r="BF1918" i="1"/>
  <c r="BE1918" i="1"/>
  <c r="BF1790" i="1"/>
  <c r="BE1790" i="1"/>
  <c r="BF1694" i="1"/>
  <c r="BE1694" i="1"/>
  <c r="BF1566" i="1"/>
  <c r="BE1566" i="1"/>
  <c r="BF1470" i="1"/>
  <c r="BE1470" i="1"/>
  <c r="BF1374" i="1"/>
  <c r="BE1374" i="1"/>
  <c r="BF1334" i="1"/>
  <c r="BE1334" i="1"/>
  <c r="BF1282" i="1"/>
  <c r="BE1282" i="1"/>
  <c r="BF1234" i="1"/>
  <c r="BE1234" i="1"/>
  <c r="BF1186" i="1"/>
  <c r="BE1186" i="1"/>
  <c r="BF1154" i="1"/>
  <c r="BE1154" i="1"/>
  <c r="BE1106" i="1"/>
  <c r="BF1106" i="1"/>
  <c r="BE1058" i="1"/>
  <c r="BF1058" i="1"/>
  <c r="BF1010" i="1"/>
  <c r="BE1010" i="1"/>
  <c r="BE946" i="1"/>
  <c r="BF946" i="1"/>
  <c r="BF898" i="1"/>
  <c r="BE898" i="1"/>
  <c r="BF850" i="1"/>
  <c r="BE850" i="1"/>
  <c r="BE802" i="1"/>
  <c r="BF802" i="1"/>
  <c r="BF770" i="1"/>
  <c r="BE770" i="1"/>
  <c r="BE642" i="1"/>
  <c r="BF642" i="1"/>
  <c r="BE594" i="1"/>
  <c r="BF594" i="1"/>
  <c r="BF562" i="1"/>
  <c r="BE562" i="1"/>
  <c r="BF514" i="1"/>
  <c r="BE514" i="1"/>
  <c r="BF466" i="1"/>
  <c r="BE466" i="1"/>
  <c r="BF418" i="1"/>
  <c r="BE418" i="1"/>
  <c r="BF370" i="1"/>
  <c r="BE370" i="1"/>
  <c r="BF338" i="1"/>
  <c r="BE338" i="1"/>
  <c r="BE290" i="1"/>
  <c r="BF290" i="1"/>
  <c r="BF254" i="1"/>
  <c r="BE254" i="1"/>
  <c r="BF206" i="1"/>
  <c r="BE206" i="1"/>
  <c r="BF174" i="1"/>
  <c r="BE174" i="1"/>
  <c r="BF122" i="1"/>
  <c r="BE122" i="1"/>
  <c r="BF74" i="1"/>
  <c r="BE74" i="1"/>
  <c r="BF1641" i="1"/>
  <c r="BE1641" i="1"/>
  <c r="BF1681" i="1"/>
  <c r="BE1681" i="1"/>
  <c r="BF1489" i="1"/>
  <c r="BE1489" i="1"/>
  <c r="BF1393" i="1"/>
  <c r="BE1393" i="1"/>
  <c r="BF569" i="1"/>
  <c r="BE569" i="1"/>
  <c r="BF393" i="1"/>
  <c r="BE393" i="1"/>
  <c r="BF265" i="1"/>
  <c r="BE265" i="1"/>
  <c r="BF129" i="1"/>
  <c r="BE129" i="1"/>
  <c r="BE65" i="1"/>
  <c r="BF65" i="1"/>
  <c r="BF2668" i="1"/>
  <c r="BE2668" i="1"/>
  <c r="BF2616" i="1"/>
  <c r="BE2616" i="1"/>
  <c r="BF2584" i="1"/>
  <c r="BE2584" i="1"/>
  <c r="BF2552" i="1"/>
  <c r="BE2552" i="1"/>
  <c r="BF2520" i="1"/>
  <c r="BE2520" i="1"/>
  <c r="BF2472" i="1"/>
  <c r="BE2472" i="1"/>
  <c r="BF2280" i="1"/>
  <c r="BE2280" i="1"/>
  <c r="BF2264" i="1"/>
  <c r="BE2264" i="1"/>
  <c r="BF2216" i="1"/>
  <c r="BE2216" i="1"/>
  <c r="BF2152" i="1"/>
  <c r="BE2152" i="1"/>
  <c r="BF2120" i="1"/>
  <c r="BE2120" i="1"/>
  <c r="BF2072" i="1"/>
  <c r="BE2072" i="1"/>
  <c r="BF2024" i="1"/>
  <c r="BE2024" i="1"/>
  <c r="BF1976" i="1"/>
  <c r="BE1976" i="1"/>
  <c r="BF1928" i="1"/>
  <c r="BE1928" i="1"/>
  <c r="BF1880" i="1"/>
  <c r="BE1880" i="1"/>
  <c r="BF1832" i="1"/>
  <c r="BE1832" i="1"/>
  <c r="BF1768" i="1"/>
  <c r="BE1768" i="1"/>
  <c r="BF1720" i="1"/>
  <c r="BE1720" i="1"/>
  <c r="BF1672" i="1"/>
  <c r="BE1672" i="1"/>
  <c r="BF1624" i="1"/>
  <c r="BE1624" i="1"/>
  <c r="BF1560" i="1"/>
  <c r="BE1560" i="1"/>
  <c r="BF1512" i="1"/>
  <c r="BE1512" i="1"/>
  <c r="BF1464" i="1"/>
  <c r="BE1464" i="1"/>
  <c r="BF1432" i="1"/>
  <c r="BE1432" i="1"/>
  <c r="BF1384" i="1"/>
  <c r="BE1384" i="1"/>
  <c r="BF1336" i="1"/>
  <c r="BE1336" i="1"/>
  <c r="BF1288" i="1"/>
  <c r="BE1288" i="1"/>
  <c r="BE1236" i="1"/>
  <c r="BF1236" i="1"/>
  <c r="BE1204" i="1"/>
  <c r="BF1204" i="1"/>
  <c r="BF1136" i="1"/>
  <c r="BE1136" i="1"/>
  <c r="BE904" i="1"/>
  <c r="BF904" i="1"/>
  <c r="BF788" i="1"/>
  <c r="BE788" i="1"/>
  <c r="BF660" i="1"/>
  <c r="BE660" i="1"/>
  <c r="BE504" i="1"/>
  <c r="BF504" i="1"/>
  <c r="BF633" i="1"/>
  <c r="BE633" i="1"/>
  <c r="BF585" i="1"/>
  <c r="BE585" i="1"/>
  <c r="BF281" i="1"/>
  <c r="BE281" i="1"/>
  <c r="BE1156" i="1"/>
  <c r="BF1156" i="1"/>
  <c r="BF1064" i="1"/>
  <c r="BE1064" i="1"/>
  <c r="BF968" i="1"/>
  <c r="BE968" i="1"/>
  <c r="BF908" i="1"/>
  <c r="BE908" i="1"/>
  <c r="BE808" i="1"/>
  <c r="BF808" i="1"/>
  <c r="BE704" i="1"/>
  <c r="BF704" i="1"/>
  <c r="BF604" i="1"/>
  <c r="BE604" i="1"/>
  <c r="BE368" i="1"/>
  <c r="BF368" i="1"/>
  <c r="BE264" i="1"/>
  <c r="BF264" i="1"/>
  <c r="BE176" i="1"/>
  <c r="BF176" i="1"/>
  <c r="BE2003" i="1"/>
  <c r="BE1947" i="1"/>
  <c r="BE1899" i="1"/>
  <c r="BE1875" i="1"/>
  <c r="BE1867" i="1"/>
  <c r="BE1859" i="1"/>
  <c r="BE1827" i="1"/>
  <c r="BE1819" i="1"/>
  <c r="BE1811" i="1"/>
  <c r="BE1779" i="1"/>
  <c r="BE1771" i="1"/>
  <c r="BE1763" i="1"/>
  <c r="BE1731" i="1"/>
  <c r="BE1723" i="1"/>
  <c r="BE1683" i="1"/>
  <c r="BE1675" i="1"/>
  <c r="BE1667" i="1"/>
  <c r="BE1627" i="1"/>
  <c r="BE1579" i="1"/>
  <c r="BE1563" i="1"/>
  <c r="BE1531" i="1"/>
  <c r="BE1515" i="1"/>
  <c r="BE1483" i="1"/>
  <c r="BE1443" i="1"/>
  <c r="BE1427" i="1"/>
  <c r="BE1379" i="1"/>
  <c r="BE1363" i="1"/>
  <c r="BE1323" i="1"/>
  <c r="BE1251" i="1"/>
  <c r="BE1243" i="1"/>
  <c r="BE1227" i="1"/>
  <c r="BE1203" i="1"/>
  <c r="BE1187" i="1"/>
  <c r="BE1179" i="1"/>
  <c r="BE1147" i="1"/>
  <c r="BE1123" i="1"/>
  <c r="BE1059" i="1"/>
  <c r="BE1027" i="1"/>
  <c r="BE1011" i="1"/>
  <c r="BE1003" i="1"/>
  <c r="BE931" i="1"/>
  <c r="BE907" i="1"/>
  <c r="BE875" i="1"/>
  <c r="BE867" i="1"/>
  <c r="BE859" i="1"/>
  <c r="BE771" i="1"/>
  <c r="BE707" i="1"/>
  <c r="BE699" i="1"/>
  <c r="BE659" i="1"/>
  <c r="BE627" i="1"/>
  <c r="BE595" i="1"/>
  <c r="BE563" i="1"/>
  <c r="BE495" i="1"/>
  <c r="BE311" i="1"/>
  <c r="BE239" i="1"/>
  <c r="BE219" i="1"/>
  <c r="BE147" i="1"/>
  <c r="BE91" i="1"/>
  <c r="BE47" i="1"/>
  <c r="BE2073" i="1"/>
  <c r="BE2037" i="1"/>
  <c r="BE2009" i="1"/>
  <c r="BE1973" i="1"/>
  <c r="BE1909" i="1"/>
  <c r="BE1881" i="1"/>
  <c r="BE1809" i="1"/>
  <c r="BE1745" i="1"/>
  <c r="BE1589" i="1"/>
  <c r="BE1453" i="1"/>
  <c r="BE1341" i="1"/>
  <c r="BE1277" i="1"/>
  <c r="BE1213" i="1"/>
  <c r="BE1149" i="1"/>
  <c r="BE1085" i="1"/>
  <c r="BE1021" i="1"/>
  <c r="BE957" i="1"/>
  <c r="BE893" i="1"/>
  <c r="BE829" i="1"/>
  <c r="BE765" i="1"/>
  <c r="BE701" i="1"/>
  <c r="BE525" i="1"/>
  <c r="BE477" i="1"/>
  <c r="BE421" i="1"/>
  <c r="BE381" i="1"/>
  <c r="BE229" i="1"/>
  <c r="BE101" i="1"/>
  <c r="BE754" i="1"/>
  <c r="BE2440" i="1"/>
  <c r="BF24" i="1"/>
  <c r="BF2650" i="1"/>
  <c r="BE2650" i="1"/>
  <c r="BF2602" i="1"/>
  <c r="BE2602" i="1"/>
  <c r="BF2530" i="1"/>
  <c r="BE2530" i="1"/>
  <c r="BF2482" i="1"/>
  <c r="BE2482" i="1"/>
  <c r="BF2434" i="1"/>
  <c r="BE2434" i="1"/>
  <c r="BF2386" i="1"/>
  <c r="BE2386" i="1"/>
  <c r="BF2334" i="1"/>
  <c r="BE2334" i="1"/>
  <c r="BF2238" i="1"/>
  <c r="BE2238" i="1"/>
  <c r="BF2142" i="1"/>
  <c r="BE2142" i="1"/>
  <c r="BF2046" i="1"/>
  <c r="BE2046" i="1"/>
  <c r="BF1950" i="1"/>
  <c r="BE1950" i="1"/>
  <c r="BE1854" i="1"/>
  <c r="BF1854" i="1"/>
  <c r="BE1758" i="1"/>
  <c r="BF1758" i="1"/>
  <c r="BF1662" i="1"/>
  <c r="BE1662" i="1"/>
  <c r="BF1598" i="1"/>
  <c r="BE1598" i="1"/>
  <c r="BF1502" i="1"/>
  <c r="BE1502" i="1"/>
  <c r="BF1406" i="1"/>
  <c r="BE1406" i="1"/>
  <c r="BE1314" i="1"/>
  <c r="BF1314" i="1"/>
  <c r="BF1266" i="1"/>
  <c r="BE1266" i="1"/>
  <c r="BF1218" i="1"/>
  <c r="BE1218" i="1"/>
  <c r="BF1170" i="1"/>
  <c r="BE1170" i="1"/>
  <c r="BF1122" i="1"/>
  <c r="BE1122" i="1"/>
  <c r="BE1090" i="1"/>
  <c r="BF1090" i="1"/>
  <c r="BF1042" i="1"/>
  <c r="BE1042" i="1"/>
  <c r="BF994" i="1"/>
  <c r="BE994" i="1"/>
  <c r="BE962" i="1"/>
  <c r="BF962" i="1"/>
  <c r="BF914" i="1"/>
  <c r="BE914" i="1"/>
  <c r="BF866" i="1"/>
  <c r="BE866" i="1"/>
  <c r="BF834" i="1"/>
  <c r="BE834" i="1"/>
  <c r="BF786" i="1"/>
  <c r="BE786" i="1"/>
  <c r="BE738" i="1"/>
  <c r="BF738" i="1"/>
  <c r="BF706" i="1"/>
  <c r="BE706" i="1"/>
  <c r="BF658" i="1"/>
  <c r="BE658" i="1"/>
  <c r="BE626" i="1"/>
  <c r="BF626" i="1"/>
  <c r="BE578" i="1"/>
  <c r="BF578" i="1"/>
  <c r="BF546" i="1"/>
  <c r="BE546" i="1"/>
  <c r="BF498" i="1"/>
  <c r="BE498" i="1"/>
  <c r="BE482" i="1"/>
  <c r="BF482" i="1"/>
  <c r="BF434" i="1"/>
  <c r="BE434" i="1"/>
  <c r="BF386" i="1"/>
  <c r="BE386" i="1"/>
  <c r="BF354" i="1"/>
  <c r="BE354" i="1"/>
  <c r="BF306" i="1"/>
  <c r="BE306" i="1"/>
  <c r="BF270" i="1"/>
  <c r="BE270" i="1"/>
  <c r="BE222" i="1"/>
  <c r="BF222" i="1"/>
  <c r="BE90" i="1"/>
  <c r="BF90" i="1"/>
  <c r="BE42" i="1"/>
  <c r="BF42" i="1"/>
  <c r="BF10" i="1"/>
  <c r="BE10" i="1"/>
  <c r="BF1545" i="1"/>
  <c r="BE1545" i="1"/>
  <c r="BF1713" i="1"/>
  <c r="BE1713" i="1"/>
  <c r="BF1425" i="1"/>
  <c r="BE1425" i="1"/>
  <c r="BF601" i="1"/>
  <c r="BE601" i="1"/>
  <c r="BF441" i="1"/>
  <c r="BE441" i="1"/>
  <c r="BF97" i="1"/>
  <c r="BE97" i="1"/>
  <c r="BF2536" i="1"/>
  <c r="BE2536" i="1"/>
  <c r="BF2408" i="1"/>
  <c r="BE2408" i="1"/>
  <c r="BF2344" i="1"/>
  <c r="BE2344" i="1"/>
  <c r="BF2184" i="1"/>
  <c r="BE2184" i="1"/>
  <c r="BF2136" i="1"/>
  <c r="BE2136" i="1"/>
  <c r="BF2088" i="1"/>
  <c r="BE2088" i="1"/>
  <c r="BF2040" i="1"/>
  <c r="BE2040" i="1"/>
  <c r="BF1992" i="1"/>
  <c r="BE1992" i="1"/>
  <c r="BF1944" i="1"/>
  <c r="BE1944" i="1"/>
  <c r="BF1896" i="1"/>
  <c r="BE1896" i="1"/>
  <c r="BF1848" i="1"/>
  <c r="BE1848" i="1"/>
  <c r="BF1800" i="1"/>
  <c r="BE1800" i="1"/>
  <c r="BF1752" i="1"/>
  <c r="BE1752" i="1"/>
  <c r="BF1704" i="1"/>
  <c r="BE1704" i="1"/>
  <c r="BF1656" i="1"/>
  <c r="BE1656" i="1"/>
  <c r="BF1608" i="1"/>
  <c r="BE1608" i="1"/>
  <c r="BF1576" i="1"/>
  <c r="BE1576" i="1"/>
  <c r="BF1528" i="1"/>
  <c r="BE1528" i="1"/>
  <c r="BF1480" i="1"/>
  <c r="BE1480" i="1"/>
  <c r="BF1416" i="1"/>
  <c r="BE1416" i="1"/>
  <c r="BF1368" i="1"/>
  <c r="BE1368" i="1"/>
  <c r="BF1304" i="1"/>
  <c r="BE1304" i="1"/>
  <c r="BF1256" i="1"/>
  <c r="BE1256" i="1"/>
  <c r="BE1100" i="1"/>
  <c r="BF1100" i="1"/>
  <c r="BE1036" i="1"/>
  <c r="BF1036" i="1"/>
  <c r="BF936" i="1"/>
  <c r="BE936" i="1"/>
  <c r="BE848" i="1"/>
  <c r="BF848" i="1"/>
  <c r="BF756" i="1"/>
  <c r="BE756" i="1"/>
  <c r="BF692" i="1"/>
  <c r="BE692" i="1"/>
  <c r="BE600" i="1"/>
  <c r="BF600" i="1"/>
  <c r="BE536" i="1"/>
  <c r="BF536" i="1"/>
  <c r="BF444" i="1"/>
  <c r="BE444" i="1"/>
  <c r="BF380" i="1"/>
  <c r="BE380" i="1"/>
  <c r="BE320" i="1"/>
  <c r="BF320" i="1"/>
  <c r="BF260" i="1"/>
  <c r="BE260" i="1"/>
  <c r="BF188" i="1"/>
  <c r="BE188" i="1"/>
  <c r="BF116" i="1"/>
  <c r="BE116" i="1"/>
  <c r="BF52" i="1"/>
  <c r="BE52" i="1"/>
  <c r="BF617" i="1"/>
  <c r="BE617" i="1"/>
  <c r="BF193" i="1"/>
  <c r="BE193" i="1"/>
  <c r="BE41" i="1"/>
  <c r="BF41" i="1"/>
  <c r="BF1096" i="1"/>
  <c r="BE1096" i="1"/>
  <c r="BF1000" i="1"/>
  <c r="BE1000" i="1"/>
  <c r="BE872" i="1"/>
  <c r="BF872" i="1"/>
  <c r="BE640" i="1"/>
  <c r="BF640" i="1"/>
  <c r="BE544" i="1"/>
  <c r="BF544" i="1"/>
  <c r="BF428" i="1"/>
  <c r="BE428" i="1"/>
  <c r="BF332" i="1"/>
  <c r="BE332" i="1"/>
  <c r="BE232" i="1"/>
  <c r="BF232" i="1"/>
  <c r="BF148" i="1"/>
  <c r="BE148" i="1"/>
  <c r="BF84" i="1"/>
  <c r="BE84" i="1"/>
  <c r="BE511" i="1"/>
  <c r="BE483" i="1"/>
  <c r="BE407" i="1"/>
  <c r="BE191" i="1"/>
  <c r="BE155" i="1"/>
  <c r="BE135" i="1"/>
  <c r="BE63" i="1"/>
  <c r="BE43" i="1"/>
  <c r="BE2145" i="1"/>
  <c r="BE2117" i="1"/>
  <c r="BE2089" i="1"/>
  <c r="BE2053" i="1"/>
  <c r="BE2025" i="1"/>
  <c r="BE1989" i="1"/>
  <c r="BE1961" i="1"/>
  <c r="BE1897" i="1"/>
  <c r="BE1805" i="1"/>
  <c r="BE1741" i="1"/>
  <c r="BE1421" i="1"/>
  <c r="BE1357" i="1"/>
  <c r="BE1293" i="1"/>
  <c r="BE1229" i="1"/>
  <c r="BE1165" i="1"/>
  <c r="BE1101" i="1"/>
  <c r="BE1037" i="1"/>
  <c r="BE973" i="1"/>
  <c r="BE909" i="1"/>
  <c r="BE845" i="1"/>
  <c r="BE781" i="1"/>
  <c r="BE717" i="1"/>
  <c r="BE653" i="1"/>
  <c r="BE541" i="1"/>
  <c r="BE333" i="1"/>
  <c r="BE253" i="1"/>
  <c r="BE197" i="1"/>
  <c r="BE69" i="1"/>
  <c r="BE2632" i="1"/>
  <c r="BE2376" i="1"/>
  <c r="BF1004" i="1"/>
  <c r="BF472" i="1"/>
  <c r="BF690" i="1"/>
  <c r="BF2670" i="1"/>
  <c r="BE2670" i="1"/>
  <c r="BF2618" i="1"/>
  <c r="BE2618" i="1"/>
  <c r="BF2570" i="1"/>
  <c r="BE2570" i="1"/>
  <c r="BF2514" i="1"/>
  <c r="BE2514" i="1"/>
  <c r="BF2466" i="1"/>
  <c r="BE2466" i="1"/>
  <c r="BF2418" i="1"/>
  <c r="BE2418" i="1"/>
  <c r="BF2366" i="1"/>
  <c r="BE2366" i="1"/>
  <c r="BF2270" i="1"/>
  <c r="BE2270" i="1"/>
  <c r="BF2174" i="1"/>
  <c r="BE2174" i="1"/>
  <c r="BF2078" i="1"/>
  <c r="BE2078" i="1"/>
  <c r="BF1982" i="1"/>
  <c r="BE1982" i="1"/>
  <c r="BF1886" i="1"/>
  <c r="BE1886" i="1"/>
  <c r="BF1822" i="1"/>
  <c r="BE1822" i="1"/>
  <c r="BE1726" i="1"/>
  <c r="BF1726" i="1"/>
  <c r="BE1630" i="1"/>
  <c r="BF1630" i="1"/>
  <c r="BE1534" i="1"/>
  <c r="BF1534" i="1"/>
  <c r="BE1438" i="1"/>
  <c r="BF1438" i="1"/>
  <c r="BF1350" i="1"/>
  <c r="BE1350" i="1"/>
  <c r="BE1298" i="1"/>
  <c r="BF1298" i="1"/>
  <c r="BE1250" i="1"/>
  <c r="BF1250" i="1"/>
  <c r="BF1202" i="1"/>
  <c r="BE1202" i="1"/>
  <c r="BF1138" i="1"/>
  <c r="BE1138" i="1"/>
  <c r="BF1074" i="1"/>
  <c r="BE1074" i="1"/>
  <c r="BF1026" i="1"/>
  <c r="BE1026" i="1"/>
  <c r="BF978" i="1"/>
  <c r="BE978" i="1"/>
  <c r="BF930" i="1"/>
  <c r="BE930" i="1"/>
  <c r="BF882" i="1"/>
  <c r="BE882" i="1"/>
  <c r="BE818" i="1"/>
  <c r="BF818" i="1"/>
  <c r="BF722" i="1"/>
  <c r="BE722" i="1"/>
  <c r="BF674" i="1"/>
  <c r="BE674" i="1"/>
  <c r="BF610" i="1"/>
  <c r="BE610" i="1"/>
  <c r="BF402" i="1"/>
  <c r="BE402" i="1"/>
  <c r="BF322" i="1"/>
  <c r="BE322" i="1"/>
  <c r="BF190" i="1"/>
  <c r="BE190" i="1"/>
  <c r="BE158" i="1"/>
  <c r="BF158" i="1"/>
  <c r="BF106" i="1"/>
  <c r="BE106" i="1"/>
  <c r="BF58" i="1"/>
  <c r="BE58" i="1"/>
  <c r="BF26" i="1"/>
  <c r="BE26" i="1"/>
  <c r="BF1609" i="1"/>
  <c r="BE1609" i="1"/>
  <c r="BF1457" i="1"/>
  <c r="BE1457" i="1"/>
  <c r="BF161" i="1"/>
  <c r="BE161" i="1"/>
  <c r="BF29" i="1"/>
  <c r="BE29" i="1"/>
  <c r="BF2648" i="1"/>
  <c r="BE2648" i="1"/>
  <c r="BF2600" i="1"/>
  <c r="BE2600" i="1"/>
  <c r="BF2488" i="1"/>
  <c r="BE2488" i="1"/>
  <c r="BF2456" i="1"/>
  <c r="BE2456" i="1"/>
  <c r="BF2424" i="1"/>
  <c r="BE2424" i="1"/>
  <c r="BF2392" i="1"/>
  <c r="BE2392" i="1"/>
  <c r="BF2360" i="1"/>
  <c r="BE2360" i="1"/>
  <c r="BF2328" i="1"/>
  <c r="BE2328" i="1"/>
  <c r="BF2296" i="1"/>
  <c r="BE2296" i="1"/>
  <c r="BF2232" i="1"/>
  <c r="BE2232" i="1"/>
  <c r="BF2200" i="1"/>
  <c r="BE2200" i="1"/>
  <c r="BF2168" i="1"/>
  <c r="BE2168" i="1"/>
  <c r="BF2104" i="1"/>
  <c r="BE2104" i="1"/>
  <c r="BF2056" i="1"/>
  <c r="BE2056" i="1"/>
  <c r="BF2008" i="1"/>
  <c r="BE2008" i="1"/>
  <c r="BF1960" i="1"/>
  <c r="BE1960" i="1"/>
  <c r="BF1912" i="1"/>
  <c r="BE1912" i="1"/>
  <c r="BF1864" i="1"/>
  <c r="BE1864" i="1"/>
  <c r="BF1816" i="1"/>
  <c r="BE1816" i="1"/>
  <c r="BF1784" i="1"/>
  <c r="BE1784" i="1"/>
  <c r="BF1736" i="1"/>
  <c r="BE1736" i="1"/>
  <c r="BF1688" i="1"/>
  <c r="BE1688" i="1"/>
  <c r="BF1640" i="1"/>
  <c r="BE1640" i="1"/>
  <c r="BF1592" i="1"/>
  <c r="BE1592" i="1"/>
  <c r="BF1544" i="1"/>
  <c r="BE1544" i="1"/>
  <c r="BF1496" i="1"/>
  <c r="BE1496" i="1"/>
  <c r="BF1448" i="1"/>
  <c r="BE1448" i="1"/>
  <c r="BF1400" i="1"/>
  <c r="BE1400" i="1"/>
  <c r="BF1352" i="1"/>
  <c r="BE1352" i="1"/>
  <c r="BF1320" i="1"/>
  <c r="BE1320" i="1"/>
  <c r="BF1272" i="1"/>
  <c r="BE1272" i="1"/>
  <c r="BE1220" i="1"/>
  <c r="BF1220" i="1"/>
  <c r="BE1164" i="1"/>
  <c r="BF1164" i="1"/>
  <c r="BE1068" i="1"/>
  <c r="BF1068" i="1"/>
  <c r="BE972" i="1"/>
  <c r="BF972" i="1"/>
  <c r="BF876" i="1"/>
  <c r="BE876" i="1"/>
  <c r="BF812" i="1"/>
  <c r="BE812" i="1"/>
  <c r="BF724" i="1"/>
  <c r="BE724" i="1"/>
  <c r="BF628" i="1"/>
  <c r="BE628" i="1"/>
  <c r="BE568" i="1"/>
  <c r="BF568" i="1"/>
  <c r="BF476" i="1"/>
  <c r="BE476" i="1"/>
  <c r="BE416" i="1"/>
  <c r="BF416" i="1"/>
  <c r="BF348" i="1"/>
  <c r="BE348" i="1"/>
  <c r="BE288" i="1"/>
  <c r="BF288" i="1"/>
  <c r="BE224" i="1"/>
  <c r="BF224" i="1"/>
  <c r="BE152" i="1"/>
  <c r="BF152" i="1"/>
  <c r="BE88" i="1"/>
  <c r="BF88" i="1"/>
  <c r="BF20" i="1"/>
  <c r="BE20" i="1"/>
  <c r="BF489" i="1"/>
  <c r="BE489" i="1"/>
  <c r="BF313" i="1"/>
  <c r="BE313" i="1"/>
  <c r="BF225" i="1"/>
  <c r="BE225" i="1"/>
  <c r="BE9" i="1"/>
  <c r="BF9" i="1"/>
  <c r="BF1128" i="1"/>
  <c r="BE1128" i="1"/>
  <c r="BF1032" i="1"/>
  <c r="BE1032" i="1"/>
  <c r="BE940" i="1"/>
  <c r="BF940" i="1"/>
  <c r="BF836" i="1"/>
  <c r="BE836" i="1"/>
  <c r="BE768" i="1"/>
  <c r="BF768" i="1"/>
  <c r="BE672" i="1"/>
  <c r="BF672" i="1"/>
  <c r="BF572" i="1"/>
  <c r="BE572" i="1"/>
  <c r="BE512" i="1"/>
  <c r="BF512" i="1"/>
  <c r="BE400" i="1"/>
  <c r="BF400" i="1"/>
  <c r="BF300" i="1"/>
  <c r="BE300" i="1"/>
  <c r="BF204" i="1"/>
  <c r="BE204" i="1"/>
  <c r="BE120" i="1"/>
  <c r="BF120" i="1"/>
  <c r="BE56" i="1"/>
  <c r="BF56" i="1"/>
  <c r="BE543" i="1"/>
  <c r="BE447" i="1"/>
  <c r="BE363" i="1"/>
  <c r="BE343" i="1"/>
  <c r="BE271" i="1"/>
  <c r="BE179" i="1"/>
  <c r="BE107" i="1"/>
  <c r="BE15" i="1"/>
  <c r="BE2141" i="1"/>
  <c r="BE2105" i="1"/>
  <c r="BE1941" i="1"/>
  <c r="BE1841" i="1"/>
  <c r="BE1777" i="1"/>
  <c r="BE1709" i="1"/>
  <c r="BE1653" i="1"/>
  <c r="BE1557" i="1"/>
  <c r="BE1517" i="1"/>
  <c r="BE1389" i="1"/>
  <c r="BE1309" i="1"/>
  <c r="BE1245" i="1"/>
  <c r="BE1181" i="1"/>
  <c r="BE1117" i="1"/>
  <c r="BE1053" i="1"/>
  <c r="BE989" i="1"/>
  <c r="BE925" i="1"/>
  <c r="BE861" i="1"/>
  <c r="BE797" i="1"/>
  <c r="BE733" i="1"/>
  <c r="BE669" i="1"/>
  <c r="BE557" i="1"/>
  <c r="BE349" i="1"/>
  <c r="BE301" i="1"/>
  <c r="BE165" i="1"/>
  <c r="BE450" i="1"/>
  <c r="BF138" i="1"/>
  <c r="BE2568" i="1"/>
  <c r="BE2312" i="1"/>
  <c r="BF1188" i="1"/>
  <c r="BF736" i="1"/>
  <c r="BF2661" i="1"/>
  <c r="BE2661" i="1"/>
  <c r="BF2613" i="1"/>
  <c r="BE2613" i="1"/>
  <c r="BF2565" i="1"/>
  <c r="BE2565" i="1"/>
  <c r="BF2485" i="1"/>
  <c r="BE2485" i="1"/>
  <c r="BF2653" i="1"/>
  <c r="BE2653" i="1"/>
  <c r="BF2621" i="1"/>
  <c r="BE2621" i="1"/>
  <c r="BF2589" i="1"/>
  <c r="BE2589" i="1"/>
  <c r="BF2557" i="1"/>
  <c r="BE2557" i="1"/>
  <c r="BF2525" i="1"/>
  <c r="BE2525" i="1"/>
  <c r="BF2493" i="1"/>
  <c r="BE2493" i="1"/>
  <c r="BF2461" i="1"/>
  <c r="BE2461" i="1"/>
  <c r="BF2429" i="1"/>
  <c r="BE2429" i="1"/>
  <c r="BF2679" i="1"/>
  <c r="BE2679" i="1"/>
  <c r="BF1394" i="1"/>
  <c r="BE1394" i="1"/>
  <c r="BF2365" i="1"/>
  <c r="BE2365" i="1"/>
  <c r="BF2333" i="1"/>
  <c r="BE2333" i="1"/>
  <c r="BF2317" i="1"/>
  <c r="BE2317" i="1"/>
  <c r="BF2285" i="1"/>
  <c r="BE2285" i="1"/>
  <c r="BF2269" i="1"/>
  <c r="BE2269" i="1"/>
  <c r="BF2253" i="1"/>
  <c r="BE2253" i="1"/>
  <c r="BF2237" i="1"/>
  <c r="BE2237" i="1"/>
  <c r="BF2221" i="1"/>
  <c r="BE2221" i="1"/>
  <c r="BF2647" i="1"/>
  <c r="BE2647" i="1"/>
  <c r="BF2631" i="1"/>
  <c r="BE2631" i="1"/>
  <c r="BF2615" i="1"/>
  <c r="BE2615" i="1"/>
  <c r="BF2599" i="1"/>
  <c r="BE2599" i="1"/>
  <c r="BF2583" i="1"/>
  <c r="BE2583" i="1"/>
  <c r="BF2567" i="1"/>
  <c r="BE2567" i="1"/>
  <c r="BF2551" i="1"/>
  <c r="BE2551" i="1"/>
  <c r="BF2535" i="1"/>
  <c r="BE2535" i="1"/>
  <c r="BF2519" i="1"/>
  <c r="BE2519" i="1"/>
  <c r="BF2503" i="1"/>
  <c r="BE2503" i="1"/>
  <c r="BF2487" i="1"/>
  <c r="BE2487" i="1"/>
  <c r="BF2471" i="1"/>
  <c r="BE2471" i="1"/>
  <c r="BF2455" i="1"/>
  <c r="BE2455" i="1"/>
  <c r="BF2439" i="1"/>
  <c r="BE2439" i="1"/>
  <c r="BF2423" i="1"/>
  <c r="BE2423" i="1"/>
  <c r="BF2407" i="1"/>
  <c r="BE2407" i="1"/>
  <c r="BF2391" i="1"/>
  <c r="BE2391" i="1"/>
  <c r="BF2375" i="1"/>
  <c r="BE2375" i="1"/>
  <c r="BF2359" i="1"/>
  <c r="BE2359" i="1"/>
  <c r="BF2343" i="1"/>
  <c r="BE2343" i="1"/>
  <c r="BF2327" i="1"/>
  <c r="BE2327" i="1"/>
  <c r="BF2311" i="1"/>
  <c r="BE2311" i="1"/>
  <c r="BF2295" i="1"/>
  <c r="BE2295" i="1"/>
  <c r="BF2279" i="1"/>
  <c r="BE2279" i="1"/>
  <c r="BF2263" i="1"/>
  <c r="BE2263" i="1"/>
  <c r="BF2247" i="1"/>
  <c r="BE2247" i="1"/>
  <c r="BF2231" i="1"/>
  <c r="BE2231" i="1"/>
  <c r="BF2215" i="1"/>
  <c r="BE2215" i="1"/>
  <c r="BF2199" i="1"/>
  <c r="BE2199" i="1"/>
  <c r="BF2183" i="1"/>
  <c r="BE2183" i="1"/>
  <c r="BF2167" i="1"/>
  <c r="BE2167" i="1"/>
  <c r="BF2151" i="1"/>
  <c r="BE2151" i="1"/>
  <c r="BF2135" i="1"/>
  <c r="BE2135" i="1"/>
  <c r="BF2119" i="1"/>
  <c r="BE2119" i="1"/>
  <c r="BF2103" i="1"/>
  <c r="BE2103" i="1"/>
  <c r="BF2087" i="1"/>
  <c r="BE2087" i="1"/>
  <c r="BF2071" i="1"/>
  <c r="BE2071" i="1"/>
  <c r="BF2055" i="1"/>
  <c r="BE2055" i="1"/>
  <c r="BF2039" i="1"/>
  <c r="BE2039" i="1"/>
  <c r="BF2023" i="1"/>
  <c r="BE2023" i="1"/>
  <c r="BF2213" i="1"/>
  <c r="BE2213" i="1"/>
  <c r="BF2197" i="1"/>
  <c r="BE2197" i="1"/>
  <c r="BF2181" i="1"/>
  <c r="BE2181" i="1"/>
  <c r="BF2165" i="1"/>
  <c r="BE2165" i="1"/>
  <c r="BF2652" i="1"/>
  <c r="BE2652" i="1"/>
  <c r="BF2645" i="1"/>
  <c r="BE2645" i="1"/>
  <c r="BF2581" i="1"/>
  <c r="BE2581" i="1"/>
  <c r="BF2517" i="1"/>
  <c r="BE2517" i="1"/>
  <c r="BF2669" i="1"/>
  <c r="BE2669" i="1"/>
  <c r="BF2637" i="1"/>
  <c r="BE2637" i="1"/>
  <c r="BF2605" i="1"/>
  <c r="BE2605" i="1"/>
  <c r="BF2573" i="1"/>
  <c r="BE2573" i="1"/>
  <c r="BF2541" i="1"/>
  <c r="BE2541" i="1"/>
  <c r="BF2509" i="1"/>
  <c r="BE2509" i="1"/>
  <c r="BF2477" i="1"/>
  <c r="BE2477" i="1"/>
  <c r="BF2445" i="1"/>
  <c r="BE2445" i="1"/>
  <c r="BF2413" i="1"/>
  <c r="BE2413" i="1"/>
  <c r="BF2397" i="1"/>
  <c r="BE2397" i="1"/>
  <c r="BF2663" i="1"/>
  <c r="BE2663" i="1"/>
  <c r="BF2381" i="1"/>
  <c r="BE2381" i="1"/>
  <c r="BF2349" i="1"/>
  <c r="BE2349" i="1"/>
  <c r="BF2301" i="1"/>
  <c r="BE2301" i="1"/>
  <c r="BF2681" i="1"/>
  <c r="BE2681" i="1"/>
  <c r="BF2665" i="1"/>
  <c r="BE2665" i="1"/>
  <c r="BF2649" i="1"/>
  <c r="BE2649" i="1"/>
  <c r="BF2633" i="1"/>
  <c r="BE2633" i="1"/>
  <c r="BF2617" i="1"/>
  <c r="BE2617" i="1"/>
  <c r="BF2601" i="1"/>
  <c r="BE2601" i="1"/>
  <c r="BF2585" i="1"/>
  <c r="BE2585" i="1"/>
  <c r="BF2569" i="1"/>
  <c r="BE2569" i="1"/>
  <c r="BF2553" i="1"/>
  <c r="BE2553" i="1"/>
  <c r="BF2537" i="1"/>
  <c r="BE2537" i="1"/>
  <c r="BF2521" i="1"/>
  <c r="BE2521" i="1"/>
  <c r="BF2505" i="1"/>
  <c r="BE2505" i="1"/>
  <c r="BF2489" i="1"/>
  <c r="BE2489" i="1"/>
  <c r="BF2473" i="1"/>
  <c r="BE2473" i="1"/>
  <c r="BF2457" i="1"/>
  <c r="BE2457" i="1"/>
  <c r="BF2441" i="1"/>
  <c r="BE2441" i="1"/>
  <c r="BF2425" i="1"/>
  <c r="BE2425" i="1"/>
  <c r="BF2409" i="1"/>
  <c r="BE2409" i="1"/>
  <c r="BF2672" i="1"/>
  <c r="BE2672" i="1"/>
  <c r="BF2675" i="1"/>
  <c r="BE2675" i="1"/>
  <c r="BF2659" i="1"/>
  <c r="BE2659" i="1"/>
  <c r="BF2393" i="1"/>
  <c r="BE2393" i="1"/>
  <c r="BF2377" i="1"/>
  <c r="BE2377" i="1"/>
  <c r="BF2361" i="1"/>
  <c r="BE2361" i="1"/>
  <c r="BF2345" i="1"/>
  <c r="BE2345" i="1"/>
  <c r="BF2329" i="1"/>
  <c r="BE2329" i="1"/>
  <c r="BF2313" i="1"/>
  <c r="BE2313" i="1"/>
  <c r="BF2297" i="1"/>
  <c r="BE2297" i="1"/>
  <c r="BF2281" i="1"/>
  <c r="BE2281" i="1"/>
  <c r="BF2265" i="1"/>
  <c r="BE2265" i="1"/>
  <c r="BF2249" i="1"/>
  <c r="BE2249" i="1"/>
  <c r="BF2233" i="1"/>
  <c r="BE2233" i="1"/>
  <c r="BF2674" i="1"/>
  <c r="BE2674" i="1"/>
  <c r="BF2643" i="1"/>
  <c r="BE2643" i="1"/>
  <c r="BF2627" i="1"/>
  <c r="BE2627" i="1"/>
  <c r="BF2611" i="1"/>
  <c r="BE2611" i="1"/>
  <c r="BF2595" i="1"/>
  <c r="BE2595" i="1"/>
  <c r="BF2579" i="1"/>
  <c r="BE2579" i="1"/>
  <c r="BF2563" i="1"/>
  <c r="BE2563" i="1"/>
  <c r="BF2547" i="1"/>
  <c r="BE2547" i="1"/>
  <c r="BF2531" i="1"/>
  <c r="BE2531" i="1"/>
  <c r="BF2515" i="1"/>
  <c r="BE2515" i="1"/>
  <c r="BF2499" i="1"/>
  <c r="BE2499" i="1"/>
  <c r="BF2483" i="1"/>
  <c r="BE2483" i="1"/>
  <c r="BF2467" i="1"/>
  <c r="BE2467" i="1"/>
  <c r="BF2451" i="1"/>
  <c r="BE2451" i="1"/>
  <c r="BF2435" i="1"/>
  <c r="BE2435" i="1"/>
  <c r="BF2419" i="1"/>
  <c r="BE2419" i="1"/>
  <c r="BF2403" i="1"/>
  <c r="BE2403" i="1"/>
  <c r="BF2387" i="1"/>
  <c r="BE2387" i="1"/>
  <c r="BF2371" i="1"/>
  <c r="BE2371" i="1"/>
  <c r="BF2355" i="1"/>
  <c r="BE2355" i="1"/>
  <c r="BF2339" i="1"/>
  <c r="BE2339" i="1"/>
  <c r="BF2323" i="1"/>
  <c r="BE2323" i="1"/>
  <c r="BF2307" i="1"/>
  <c r="BE2307" i="1"/>
  <c r="BF2291" i="1"/>
  <c r="BE2291" i="1"/>
  <c r="BF2275" i="1"/>
  <c r="BE2275" i="1"/>
  <c r="BF2259" i="1"/>
  <c r="BE2259" i="1"/>
  <c r="BF2243" i="1"/>
  <c r="BE2243" i="1"/>
  <c r="BF2227" i="1"/>
  <c r="BE2227" i="1"/>
  <c r="BF2211" i="1"/>
  <c r="BE2211" i="1"/>
  <c r="BF2195" i="1"/>
  <c r="BE2195" i="1"/>
  <c r="BF2179" i="1"/>
  <c r="BE2179" i="1"/>
  <c r="BF2163" i="1"/>
  <c r="BE2163" i="1"/>
  <c r="BF2147" i="1"/>
  <c r="BE2147" i="1"/>
  <c r="BF2131" i="1"/>
  <c r="BE2131" i="1"/>
  <c r="BF2115" i="1"/>
  <c r="BE2115" i="1"/>
  <c r="BF2099" i="1"/>
  <c r="BE2099" i="1"/>
  <c r="BF2083" i="1"/>
  <c r="BE2083" i="1"/>
  <c r="BF2067" i="1"/>
  <c r="BE2067" i="1"/>
  <c r="BF2051" i="1"/>
  <c r="BE2051" i="1"/>
  <c r="BF2035" i="1"/>
  <c r="BE2035" i="1"/>
  <c r="BF2019" i="1"/>
  <c r="BE2019" i="1"/>
  <c r="BF2209" i="1"/>
  <c r="BE2209" i="1"/>
  <c r="BF2193" i="1"/>
  <c r="BE2193" i="1"/>
  <c r="BF2177" i="1"/>
  <c r="BE2177" i="1"/>
  <c r="BF2161" i="1"/>
  <c r="BE2161" i="1"/>
  <c r="BF2677" i="1"/>
  <c r="BE2677" i="1"/>
  <c r="BF2597" i="1"/>
  <c r="BE2597" i="1"/>
  <c r="BF2533" i="1"/>
  <c r="BE2533" i="1"/>
  <c r="BF2469" i="1"/>
  <c r="BE2469" i="1"/>
  <c r="BF2437" i="1"/>
  <c r="BE2437" i="1"/>
  <c r="BF2405" i="1"/>
  <c r="BE2405" i="1"/>
  <c r="BF2655" i="1"/>
  <c r="BE2655" i="1"/>
  <c r="BF2373" i="1"/>
  <c r="BE2373" i="1"/>
  <c r="BF2341" i="1"/>
  <c r="BE2341" i="1"/>
  <c r="BF2293" i="1"/>
  <c r="BE2293" i="1"/>
  <c r="BF2261" i="1"/>
  <c r="BE2261" i="1"/>
  <c r="BF2229" i="1"/>
  <c r="BE2229" i="1"/>
  <c r="BF2680" i="1"/>
  <c r="BE2680" i="1"/>
  <c r="BF2623" i="1"/>
  <c r="BE2623" i="1"/>
  <c r="BF2607" i="1"/>
  <c r="BE2607" i="1"/>
  <c r="BF2591" i="1"/>
  <c r="BE2591" i="1"/>
  <c r="BF2559" i="1"/>
  <c r="BE2559" i="1"/>
  <c r="BF2543" i="1"/>
  <c r="BE2543" i="1"/>
  <c r="BF2527" i="1"/>
  <c r="BE2527" i="1"/>
  <c r="BF2511" i="1"/>
  <c r="BE2511" i="1"/>
  <c r="BF2495" i="1"/>
  <c r="BE2495" i="1"/>
  <c r="BF2479" i="1"/>
  <c r="BE2479" i="1"/>
  <c r="BF2463" i="1"/>
  <c r="BE2463" i="1"/>
  <c r="BF2447" i="1"/>
  <c r="BE2447" i="1"/>
  <c r="BF2431" i="1"/>
  <c r="BE2431" i="1"/>
  <c r="BF2415" i="1"/>
  <c r="BE2415" i="1"/>
  <c r="BF2399" i="1"/>
  <c r="BE2399" i="1"/>
  <c r="BF2383" i="1"/>
  <c r="BE2383" i="1"/>
  <c r="BF2367" i="1"/>
  <c r="BE2367" i="1"/>
  <c r="BF2351" i="1"/>
  <c r="BE2351" i="1"/>
  <c r="BF2335" i="1"/>
  <c r="BE2335" i="1"/>
  <c r="BF2319" i="1"/>
  <c r="BE2319" i="1"/>
  <c r="BF2303" i="1"/>
  <c r="BE2303" i="1"/>
  <c r="BF2287" i="1"/>
  <c r="BE2287" i="1"/>
  <c r="BF2271" i="1"/>
  <c r="BE2271" i="1"/>
  <c r="BF2255" i="1"/>
  <c r="BE2255" i="1"/>
  <c r="BF2239" i="1"/>
  <c r="BE2239" i="1"/>
  <c r="BF2223" i="1"/>
  <c r="BE2223" i="1"/>
  <c r="BF2207" i="1"/>
  <c r="BE2207" i="1"/>
  <c r="BF2191" i="1"/>
  <c r="BE2191" i="1"/>
  <c r="BF2175" i="1"/>
  <c r="BE2175" i="1"/>
  <c r="BF2159" i="1"/>
  <c r="BE2159" i="1"/>
  <c r="BF2143" i="1"/>
  <c r="BE2143" i="1"/>
  <c r="BF2127" i="1"/>
  <c r="BE2127" i="1"/>
  <c r="BF2111" i="1"/>
  <c r="BE2111" i="1"/>
  <c r="BF2095" i="1"/>
  <c r="BE2095" i="1"/>
  <c r="BF2079" i="1"/>
  <c r="BE2079" i="1"/>
  <c r="BF2063" i="1"/>
  <c r="BE2063" i="1"/>
  <c r="BF2047" i="1"/>
  <c r="BE2047" i="1"/>
  <c r="BF2031" i="1"/>
  <c r="BE2031" i="1"/>
  <c r="BF2554" i="1"/>
  <c r="BE2554" i="1"/>
  <c r="BF2205" i="1"/>
  <c r="BE2205" i="1"/>
  <c r="BF2189" i="1"/>
  <c r="BE2189" i="1"/>
  <c r="BF2173" i="1"/>
  <c r="BE2173" i="1"/>
  <c r="BF2157" i="1"/>
  <c r="BE2157" i="1"/>
  <c r="BF2629" i="1"/>
  <c r="BE2629" i="1"/>
  <c r="BF2549" i="1"/>
  <c r="BE2549" i="1"/>
  <c r="BF2501" i="1"/>
  <c r="BE2501" i="1"/>
  <c r="BF2453" i="1"/>
  <c r="BE2453" i="1"/>
  <c r="BF2421" i="1"/>
  <c r="BE2421" i="1"/>
  <c r="BF2678" i="1"/>
  <c r="BE2678" i="1"/>
  <c r="BF2671" i="1"/>
  <c r="BE2671" i="1"/>
  <c r="BF2389" i="1"/>
  <c r="BE2389" i="1"/>
  <c r="BF2357" i="1"/>
  <c r="BE2357" i="1"/>
  <c r="BF2325" i="1"/>
  <c r="BE2325" i="1"/>
  <c r="BF2309" i="1"/>
  <c r="BE2309" i="1"/>
  <c r="BF2277" i="1"/>
  <c r="BE2277" i="1"/>
  <c r="BF2245" i="1"/>
  <c r="BE2245" i="1"/>
  <c r="BF2639" i="1"/>
  <c r="BE2639" i="1"/>
  <c r="BF2575" i="1"/>
  <c r="BE2575" i="1"/>
  <c r="BF2673" i="1"/>
  <c r="BE2673" i="1"/>
  <c r="BF2657" i="1"/>
  <c r="BE2657" i="1"/>
  <c r="BF2641" i="1"/>
  <c r="BE2641" i="1"/>
  <c r="BF2625" i="1"/>
  <c r="BE2625" i="1"/>
  <c r="BF2609" i="1"/>
  <c r="BE2609" i="1"/>
  <c r="BF2593" i="1"/>
  <c r="BE2593" i="1"/>
  <c r="BF2577" i="1"/>
  <c r="BE2577" i="1"/>
  <c r="BF2561" i="1"/>
  <c r="BE2561" i="1"/>
  <c r="BF2545" i="1"/>
  <c r="BE2545" i="1"/>
  <c r="BF2529" i="1"/>
  <c r="BE2529" i="1"/>
  <c r="BF2513" i="1"/>
  <c r="BE2513" i="1"/>
  <c r="BF2497" i="1"/>
  <c r="BE2497" i="1"/>
  <c r="BF2481" i="1"/>
  <c r="BE2481" i="1"/>
  <c r="BF2465" i="1"/>
  <c r="BE2465" i="1"/>
  <c r="BF2449" i="1"/>
  <c r="BE2449" i="1"/>
  <c r="BF2433" i="1"/>
  <c r="BE2433" i="1"/>
  <c r="BF2417" i="1"/>
  <c r="BE2417" i="1"/>
  <c r="BF2401" i="1"/>
  <c r="BE2401" i="1"/>
  <c r="BF2290" i="1"/>
  <c r="BE2290" i="1"/>
  <c r="BF2667" i="1"/>
  <c r="BE2667" i="1"/>
  <c r="BF2666" i="1"/>
  <c r="BE2666" i="1"/>
  <c r="BF2385" i="1"/>
  <c r="BE2385" i="1"/>
  <c r="BF2369" i="1"/>
  <c r="BE2369" i="1"/>
  <c r="BF2353" i="1"/>
  <c r="BE2353" i="1"/>
  <c r="BF2337" i="1"/>
  <c r="BE2337" i="1"/>
  <c r="BF2321" i="1"/>
  <c r="BE2321" i="1"/>
  <c r="BF2305" i="1"/>
  <c r="BE2305" i="1"/>
  <c r="BF2289" i="1"/>
  <c r="BE2289" i="1"/>
  <c r="BF2273" i="1"/>
  <c r="BE2273" i="1"/>
  <c r="BF2257" i="1"/>
  <c r="BE2257" i="1"/>
  <c r="BF2241" i="1"/>
  <c r="BE2241" i="1"/>
  <c r="BF2225" i="1"/>
  <c r="BE2225" i="1"/>
  <c r="BF2651" i="1"/>
  <c r="BE2651" i="1"/>
  <c r="BF2635" i="1"/>
  <c r="BE2635" i="1"/>
  <c r="BF2619" i="1"/>
  <c r="BE2619" i="1"/>
  <c r="BF2603" i="1"/>
  <c r="BE2603" i="1"/>
  <c r="BF2587" i="1"/>
  <c r="BE2587" i="1"/>
  <c r="BF2571" i="1"/>
  <c r="BE2571" i="1"/>
  <c r="BF2555" i="1"/>
  <c r="BE2555" i="1"/>
  <c r="BF2539" i="1"/>
  <c r="BE2539" i="1"/>
  <c r="BF2523" i="1"/>
  <c r="BE2523" i="1"/>
  <c r="BF2507" i="1"/>
  <c r="BE2507" i="1"/>
  <c r="BF2491" i="1"/>
  <c r="BE2491" i="1"/>
  <c r="BF2475" i="1"/>
  <c r="BE2475" i="1"/>
  <c r="BF2459" i="1"/>
  <c r="BE2459" i="1"/>
  <c r="BF2443" i="1"/>
  <c r="BE2443" i="1"/>
  <c r="BF2427" i="1"/>
  <c r="BE2427" i="1"/>
  <c r="BF2411" i="1"/>
  <c r="BE2411" i="1"/>
  <c r="BF2395" i="1"/>
  <c r="BE2395" i="1"/>
  <c r="BF2379" i="1"/>
  <c r="BE2379" i="1"/>
  <c r="BF2363" i="1"/>
  <c r="BE2363" i="1"/>
  <c r="BF2347" i="1"/>
  <c r="BE2347" i="1"/>
  <c r="BF2331" i="1"/>
  <c r="BE2331" i="1"/>
  <c r="BF2315" i="1"/>
  <c r="BE2315" i="1"/>
  <c r="BF2299" i="1"/>
  <c r="BE2299" i="1"/>
  <c r="BF2283" i="1"/>
  <c r="BE2283" i="1"/>
  <c r="BF2267" i="1"/>
  <c r="BE2267" i="1"/>
  <c r="BF2251" i="1"/>
  <c r="BE2251" i="1"/>
  <c r="BF2235" i="1"/>
  <c r="BE2235" i="1"/>
  <c r="BF2219" i="1"/>
  <c r="BE2219" i="1"/>
  <c r="BF2203" i="1"/>
  <c r="BE2203" i="1"/>
  <c r="BF2187" i="1"/>
  <c r="BE2187" i="1"/>
  <c r="BF2171" i="1"/>
  <c r="BE2171" i="1"/>
  <c r="BF2155" i="1"/>
  <c r="BE2155" i="1"/>
  <c r="BF2139" i="1"/>
  <c r="BE2139" i="1"/>
  <c r="BF2123" i="1"/>
  <c r="BE2123" i="1"/>
  <c r="BF2107" i="1"/>
  <c r="BE2107" i="1"/>
  <c r="BF2091" i="1"/>
  <c r="BE2091" i="1"/>
  <c r="BF2075" i="1"/>
  <c r="BE2075" i="1"/>
  <c r="BF2059" i="1"/>
  <c r="BE2059" i="1"/>
  <c r="BF2043" i="1"/>
  <c r="BE2043" i="1"/>
  <c r="BF2027" i="1"/>
  <c r="BE2027" i="1"/>
  <c r="BF2217" i="1"/>
  <c r="BE2217" i="1"/>
  <c r="BF2201" i="1"/>
  <c r="BE2201" i="1"/>
  <c r="BF2185" i="1"/>
  <c r="BE2185" i="1"/>
  <c r="BF2169" i="1"/>
  <c r="BE2169" i="1"/>
  <c r="BF2676" i="1"/>
  <c r="BE2676" i="1"/>
  <c r="BF2538" i="1"/>
  <c r="BE2538" i="1"/>
</calcChain>
</file>

<file path=xl/sharedStrings.xml><?xml version="1.0" encoding="utf-8"?>
<sst xmlns="http://schemas.openxmlformats.org/spreadsheetml/2006/main" count="76480" uniqueCount="25441">
  <si>
    <t>DOI</t>
  </si>
  <si>
    <t>Evidence</t>
  </si>
  <si>
    <t>Licence</t>
  </si>
  <si>
    <t>OA Status</t>
  </si>
  <si>
    <t>Title</t>
  </si>
  <si>
    <t>Authors</t>
  </si>
  <si>
    <t>Author count</t>
  </si>
  <si>
    <t>Author count&gt;20</t>
  </si>
  <si>
    <t>WoS/Scopus Authors</t>
  </si>
  <si>
    <t>Local author count from WoS/Scopus</t>
  </si>
  <si>
    <t>Local authors</t>
  </si>
  <si>
    <t>Corresponding author</t>
  </si>
  <si>
    <t>Local reprint authors</t>
  </si>
  <si>
    <t>Corresponding author is local</t>
  </si>
  <si>
    <t>Journal</t>
  </si>
  <si>
    <t>Year</t>
  </si>
  <si>
    <t>Publisher</t>
  </si>
  <si>
    <t>Is OA</t>
  </si>
  <si>
    <t>Genre</t>
  </si>
  <si>
    <t>OA Journal</t>
  </si>
  <si>
    <t>Version</t>
  </si>
  <si>
    <t>Host of best version</t>
  </si>
  <si>
    <t>Green version available</t>
  </si>
  <si>
    <t>Repositories</t>
  </si>
  <si>
    <t>Number of repositories</t>
  </si>
  <si>
    <t>In local repository</t>
  </si>
  <si>
    <t>In DOAJ</t>
  </si>
  <si>
    <t>ISSNs</t>
  </si>
  <si>
    <t>Archive accepted manuscript</t>
  </si>
  <si>
    <t>Embargo</t>
  </si>
  <si>
    <t>Archive published version</t>
  </si>
  <si>
    <t>Published version embargo</t>
  </si>
  <si>
    <t>Sherpa/Romeo Link</t>
  </si>
  <si>
    <t>Scopus citations</t>
  </si>
  <si>
    <t>Crossref citations</t>
  </si>
  <si>
    <t>Free text url</t>
  </si>
  <si>
    <t>In WoS</t>
  </si>
  <si>
    <t>In Scopus</t>
  </si>
  <si>
    <t>APC charged in DOAJ</t>
  </si>
  <si>
    <t>DOAJ Currency</t>
  </si>
  <si>
    <t>DOAJ APC</t>
  </si>
  <si>
    <t>Publisher Currency</t>
  </si>
  <si>
    <t>Publisher APC</t>
  </si>
  <si>
    <t>USD APC</t>
  </si>
  <si>
    <t>Altmetric</t>
  </si>
  <si>
    <t>Media stories</t>
  </si>
  <si>
    <t>Policy documents</t>
  </si>
  <si>
    <t>Tweets</t>
  </si>
  <si>
    <t>Altmetric link</t>
  </si>
  <si>
    <t>Funders</t>
  </si>
  <si>
    <t>Crossref funders</t>
  </si>
  <si>
    <t>WoS Subjects</t>
  </si>
  <si>
    <t>Crossref subjects</t>
  </si>
  <si>
    <t>Local repository 2</t>
  </si>
  <si>
    <t>10.1136/bmjopen-2020-044726</t>
  </si>
  <si>
    <t>oa journal (via doaj)</t>
  </si>
  <si>
    <t>gold</t>
  </si>
  <si>
    <t>Changes in demand for emergency ambulances during a nationwide lockdown that resulted in elimination of COVID-19: an observational study from New Zealand</t>
  </si>
  <si>
    <t>Dicker, Bridget; Swain, Andrew; Todd, Verity Frances; Tunnage, Bronwyn; McConachy, Emma; Drake, Haydn; Brett, Michelle; Spearing, Dan; Howie, Graham John</t>
  </si>
  <si>
    <t>No</t>
  </si>
  <si>
    <t>[Dicker, Bridget; Swain, Andrew; Todd, Verity Frances; Tunnage, Bronwyn; McConachy, Emma; Drake, Haydn; Howie, Graham John] Auckland Univ Technol, Paramed Dept, Auckland, New Zealand; [Dicker, Bridget; Todd, Verity Frances; Tunnage, Bronwyn; Brett, Michelle; Spearing, Dan; Howie, Graham John] St John New Zealand, Clin Audit &amp; Res, Auckland, New Zealand; [Swain, Andrew] Wellington Free Ambulance, Wellington, New Zealand Dicker, B., Paramedicine Department, Auckland University of Technology, Auckland, New Zealand, Clinical Audit and Research, St John New Zealand, Auckland, New Zealand; Swain, A., Paramedicine Department, Auckland University of Technology, Auckland, New Zealand, Wellington Free Ambulance, Wellington, New Zealand; Todd, V.F., Paramedicine Department, Auckland University of Technology, Auckland, New Zealand, Clinical Audit and Research, St John New Zealand, Auckland, New Zealand; Tunnage, B., Paramedicine Department, Auckland University of Technology, Auckland, New Zealand, Clinical Audit and Research, St John New Zealand, Auckland, New Zealand; McConachy, E., Paramedicine Department, Auckland University of Technology, Auckland, New Zealand; Drake, H., Paramedicine Department, Auckland University of Technology, Auckland, New Zealand; Brett, M., Clinical Audit and Research, St John New Zealand, Auckland, New Zealand; Spearing, D., Clinical Audit and Research, St John New Zealand, Auckland, New Zealand; Howie, G.J., Paramedicine Department, Auckland University of Technology, Auckland, New Zealand, Clinical Audit and Research, St John New Zealand, Auckland, New Zealand</t>
  </si>
  <si>
    <t>Dicker, Bridget, Swain, Andrew, Todd, Verity Frances, Tunnage, Bronwyn, McConachy, Emma, Drake, Haydn, Howie, Graham John</t>
  </si>
  <si>
    <t>Dicker, B (corresponding author), Auckland Univ Technol, Paramed Dept, Auckland, New Zealand.; Dicker, B (corresponding author), St John New Zealand, Clin Audit &amp; Res, Auckland, New Zealand.</t>
  </si>
  <si>
    <t>Dicker, B</t>
  </si>
  <si>
    <t>Yes</t>
  </si>
  <si>
    <t>BMJ Open</t>
  </si>
  <si>
    <t>BMJ</t>
  </si>
  <si>
    <t>journal-article</t>
  </si>
  <si>
    <t>publishedVersion</t>
  </si>
  <si>
    <t>publisher</t>
  </si>
  <si>
    <t xml:space="preserve">openrepository.aut.ac.nz </t>
  </si>
  <si>
    <t xml:space="preserve">2044-6055 </t>
  </si>
  <si>
    <t>None</t>
  </si>
  <si>
    <t>https://v2.sherpa.ac.uk/id/publication/17945</t>
  </si>
  <si>
    <t>https://doi.org/10.1136/bmjopen-2020-044726</t>
  </si>
  <si>
    <t>GBP</t>
  </si>
  <si>
    <t>USD</t>
  </si>
  <si>
    <t>http://www.altmetric.com/details.php?citation_id=96565313</t>
  </si>
  <si>
    <t>General &amp; Internal Medicine</t>
  </si>
  <si>
    <t>General Medicine</t>
  </si>
  <si>
    <t>10.3389/fenvs.2020.599231</t>
  </si>
  <si>
    <t>cc-by</t>
  </si>
  <si>
    <t>Impacts of China's Emissions Trading Scheme on the National and Hong Kong Economies: A Dynamic Computable General Equilibrium Analysis</t>
  </si>
  <si>
    <t>Wang, Yue; Winchester, Niven; Webster, Christopher J.; Nam, Kyung-Min</t>
  </si>
  <si>
    <t>[Wang, Yue] New Zealand Forest Res Inst Scion, Rotorua, New Zealand; [Winchester, Niven] Auckland Univ Technol, Sch Econ, Auckland, New Zealand; [Winchester, Niven] Motu Econ &amp; Publ Policy Res, Wellington, New Zealand; [Webster, Christopher J.; Nam, Kyung-Min] Univ Hong Kong, Dept Urban Planning &amp; Design, Hong Kong, Peoples R China Wang, Y., New Zealand Forest Research Institute (Scion), Rotorua, New Zealand; Winchester, N., School of Economics, Auckland University of Technology, Auckland, New Zealand, Motu Economic and Public Policy Research, Wellington, New Zealand; Webster, C.J., Department of Urban Planning and Design, The University of Hong Kong, Hong Kong; Nam, K.-M., Department of Urban Planning and Design, The University of Hong Kong, Hong Kong</t>
  </si>
  <si>
    <t>Wang, Yue, Winchester, Niven</t>
  </si>
  <si>
    <t>Nam, KM (corresponding author), Univ Hong Kong, Dept Urban Planning &amp; Design, Hong Kong, Peoples R China.</t>
  </si>
  <si>
    <t>Frontiers in Environmental Science</t>
  </si>
  <si>
    <t>Frontiers Media SA</t>
  </si>
  <si>
    <t xml:space="preserve">2296-665X </t>
  </si>
  <si>
    <t>https://v2.sherpa.ac.uk/id/publication/26071</t>
  </si>
  <si>
    <t>https://www.frontiersin.org/articles/10.3389/fenvs.2020.599231/pdf</t>
  </si>
  <si>
    <t>http://www.altmetric.com/details.php?citation_id=96502658</t>
  </si>
  <si>
    <t>Hong Kong University (HKU) Seed Fund for Basic Research [201811159101]; HKU Faculty of Architecture internal research grant; University of Hong Kong, HKU: 201811159101</t>
  </si>
  <si>
    <t>Environmental Sciences &amp; Ecology</t>
  </si>
  <si>
    <t>10.1109/ETCCE51779.2020.9350868</t>
  </si>
  <si>
    <t>closed</t>
  </si>
  <si>
    <t>Drugs Rating Generation and Recommendation from Sentiment Analysis of Drug Reviews using Machine Learning</t>
  </si>
  <si>
    <t>Hossain, Md. Deloar: Pabna University of Science and Technology,Department of Computer Science and Engineering,Pabna,Bangladesh; Azam, Md. Shafiul: Pabna University of Science and Technology,Department of Computer Science and Engineering,Pabna,Bangladesh; Ali, Md Jahan: School of engineering, computer and mathematical sciences Auckland, University of Technology,Auckland,New Zealand; Sabit, Hakilo: School of engineering, computer and mathematical sciences Auckland, University of Technology,Auckland,New Zealand</t>
  </si>
  <si>
    <t xml:space="preserve"> Hossain, M.D., Pabna University of Science and Technology, Department of Computer Science and Engineering, Pabna, Bangladesh; Azam, M.S., School of Engineering Computer and Mathematical Sciences Auckland, University of Technology, Auckland, New Zealand; Ali, M.J., School of Engineering Computer and Mathematical Sciences Auckland, University of Technology, Auckland, New Zealand; Sabit, H., School of Engineering Computer and Mathematical Sciences Auckland, University of Technology, Auckland, New Zealand</t>
  </si>
  <si>
    <t>2020 Emerging Technology in Computing, Communication and Electronics (ETCCE)</t>
  </si>
  <si>
    <t>IEEE</t>
  </si>
  <si>
    <t>proceedings-article</t>
  </si>
  <si>
    <t>10.1109/CSDE50874.2020.9411579</t>
  </si>
  <si>
    <t>Security Testing Of Android Based Covid Tracer Applications</t>
  </si>
  <si>
    <t>Kohli, Narmada; Mohaghegh, Mahsa</t>
  </si>
  <si>
    <t xml:space="preserve"> Kohli, N., Auckland University of Technology, Auckland, New Zealand; Mohaghegh, M., Auckland University of Technology, Auckland, New Zealand</t>
  </si>
  <si>
    <t>Kohli, N.; Mohaghegh, M.</t>
  </si>
  <si>
    <t>Mohaghegh, M.; Auckland University of TechnologyNew Zealand; email: mahsa.mohaghegh@aut.ac.nz</t>
  </si>
  <si>
    <t>Mohaghegh, M.</t>
  </si>
  <si>
    <t>2020 IEEE Asia-Pacific Conference on Computer Science and Data Engineering (CSDE)</t>
  </si>
  <si>
    <t>10.1109/CSDE50874.2020.9411612</t>
  </si>
  <si>
    <t>Designing Mobile Health and Well-being Applications: A Value-oriented Approach</t>
  </si>
  <si>
    <t>Petrova, Krassie; Villapol, Maria Elena; Edwyn, Michelle; Richter, Shahper</t>
  </si>
  <si>
    <t xml:space="preserve"> Petrova, K., Auckland University of Technology, School of Engineering, Computer and Mathematical Sciences, Auckland, New Zealand; Villapol, M.E., Western Institute of Technology at Taranaki, School of Maori Enterprise, Business Technology, New Plymouth, New Zealand; Edwyn, M., Auckland University of Technology, School of Engineering, Computer and Mathematical Sciences, Auckland, New Zealand; Richter, S., Auckland University of Technology, School of Engineering, Computer and Mathematical Sciences, Auckland, New Zealand</t>
  </si>
  <si>
    <t>Petrova, K.; Edwyn, M.; Richter, S.</t>
  </si>
  <si>
    <t>10.3389/fphys.2020.604983</t>
  </si>
  <si>
    <t>Effects of Elastic Band Based Plyometric Exercise on Explosive Muscular Performance and Change of Direction Abilities of Male Team Handball Players</t>
  </si>
  <si>
    <t>Aloui, Ghaith; Hermassi, Souhail; Hammami, Mehrez; Cherni, Yosser; Gaamouri, Nawel; Shephard, Roy J.; van den Tillaar, Roland; Chelly, Mohamed Souhaiel</t>
  </si>
  <si>
    <t>[Aloui, Ghaith; Cherni, Yosser; Gaamouri, Nawel; Chelly, Mohamed Souhaiel] Univ La Manouba, Higher Inst Sport &amp; Phys Educ Ksar Said, Res Unit UR17JS01 Sport Performance Hlth &amp; Soc, Tunis, Tunisia; [Hermassi, Souhail] Qatar Univ, Coll Arts &amp; Sci, Sport Sci Program, Doha, Qatar; [Hammami, Mehrez; Cherni, Yosser; Chelly, Mohamed Souhaiel] Univ La Manouba, Higher Inst Sport &amp; Phys Educ Ksar Said, Tunis, Tunisia; [Shephard, Roy J.] Univ Toronto, Fac Kinesiol &amp; Phys Educ, Toronto, ON, Canada; [van den Tillaar, Roland] Nord Univ, Dept Sport Sci &amp; Phys Educ, Levanger, Norway; [van den Tillaar, Roland] Auckland Univ Technol, Sports Performance Res Inst New Zealand, Auckland, New Zealand Aloui, G., Research Unit (UR17JS01) «Sport Performance, Health and Society», Higher Institute of Sport and Physical Education of Ksar Saîd, University of "La Manouba", Tunis, Tunisia; Hermassi, S., Sport Science Program, College of Arts and Sciences, Qatar University, Doha, Qatar; Hammami, M., Higher Institute of Sport and Physical Education of Ksar Said, University of "La Manouba", Tunis, Tunisia; Cherni, Y., Research Unit (UR17JS01) «Sport Performance, Health and Society», Higher Institute of Sport and Physical Education of Ksar Saîd, University of "La Manouba", Tunis, Tunisia, Higher Institute of Sport and Physical Education of Ksar Said, University of "La Manouba", Tunis, Tunisia; Gaamouri, N., Research Unit (UR17JS01) «Sport Performance, Health and Society», Higher Institute of Sport and Physical Education of Ksar Saîd, University of "La Manouba", Tunis, Tunisia; Shephard, R.J., Faculty of Kinesiology and Physical Education, University of Toronto, Toronto, ON, Canada; van den Tillaar, R., Department of Sport Sciences and Physical Education, Nord University, Levanger, Norway, Sports Performance Research Institute New Zealand, Auckland University of Technology, Auckland, New Zealand; Chelly, M.S., Research Unit (UR17JS01) «Sport Performance, Health and Society», Higher Institute of Sport and Physical Education of Ksar Saîd, University of "La Manouba", Tunis, Tunisia, Higher Institute of Sport and Physical Education of Ksar Said, University of "La Manouba", Tunis, Tunisia</t>
  </si>
  <si>
    <t>Aloui, Ghaith, Cherni, Yosser, Gaamouri, Nawel, Chelly, Mohamed Souhaiel, Hermassi, Souhail, Hammami, Mehrez, Shephard, Roy J., van den Tillaar, Roland,</t>
  </si>
  <si>
    <t>van den Tillaar, R (corresponding author), Nord Univ, Dept Sport Sci &amp; Phys Educ, Levanger, Norway.; van den Tillaar, R (corresponding author), Auckland Univ Technol, Sports Performance Res Inst New Zealand, Auckland, New Zealand.</t>
  </si>
  <si>
    <t>van den Tillaar, R</t>
  </si>
  <si>
    <t>Frontiers in Physiology</t>
  </si>
  <si>
    <t xml:space="preserve">nordopen.nord.no </t>
  </si>
  <si>
    <t xml:space="preserve">1664-042X </t>
  </si>
  <si>
    <t>https://v2.sherpa.ac.uk/id/publication/22694</t>
  </si>
  <si>
    <t>https://doi.org/10.3389/fphys.2020.604983</t>
  </si>
  <si>
    <t>http://www.altmetric.com/details.php?citation_id=101044903</t>
  </si>
  <si>
    <t>Physiology</t>
  </si>
  <si>
    <t>Physiology (medical); Physiology</t>
  </si>
  <si>
    <t>10.1016/j.aquaculture.2020.735657</t>
  </si>
  <si>
    <t>Physiological stress associated with mechanical harvesting and transport of cultured mussels (Perna canaliculus): A metabolomics approach</t>
  </si>
  <si>
    <t>Nguyen, Thao V.; Ragg, Norman L.C.; Alfaro, Andrea C.; Zamora, Leonardo N.</t>
  </si>
  <si>
    <t>[Nguyen, Thao, V; Alfaro, Andrea C.] Auckland Univ Technol, Sch Sci, Aquaculture Biotechnol Res Grp, Auckland, New Zealand; [Nguyen, Thao, V] Nguyen Tat Thanh Univ, NTT Hitech Inst, Ho Chi Minh City, Vietnam; [Ragg, Norman L. C.; Zamora, Leonardo N.] Cawthron Inst, Private Bag 2, Nelson 7042, New Zealand Nguyen, T.V., Aquaculture Biotechnology Research Group, School of Science, Auckland University of Technology, Auckland, New Zealand, NTT Hi-Tech Institute, Nguyen Tat Thanh University, Ho Chi Minh City, Viet Nam; Ragg, N.L.C., Cawthron Institute, Private Bag 2, Nelson, 7042, New Zealand; Alfaro, A.C., Aquaculture Biotechnology Research Group, School of Science, Auckland University of Technology, Auckland, New Zealand; Zamora, L.N., Cawthron Institute, Private Bag 2, Nelson, 7042, New Zealand</t>
  </si>
  <si>
    <t>Nguyen, Thao, V, Alfaro, Andrea C.</t>
  </si>
  <si>
    <t>Alfaro, AC (corresponding author), Auckland Univ Technol, Sch Sci, Aquaculture Biotechnol Res Grp, Auckland, New Zealand.</t>
  </si>
  <si>
    <t>Alfaro, AC</t>
  </si>
  <si>
    <t>Aquaculture</t>
  </si>
  <si>
    <t>Elsevier BV</t>
  </si>
  <si>
    <t xml:space="preserve">0044-8486 </t>
  </si>
  <si>
    <t>24 months</t>
  </si>
  <si>
    <t>https://v2.sherpa.ac.uk/id/publication/16723</t>
  </si>
  <si>
    <t>Sanford Limited; Cawthron's Shellfish Aquaculture Programme (SSIF) - New Zealand Ministry of Business, Innovation and Employment [CAWX1801]; Aquatic Health Programme - New Zealand Ministry of Business, Innovation and Employment [CAWX1707]; Ministry of Business, Innovation and Employment, MBIE; Serono Symposia International Foundation, SSIF: CAWX1707, CAWX1801</t>
  </si>
  <si>
    <t>Ministry of Business, Innovation and Employment</t>
  </si>
  <si>
    <t>Fisheries; Marine &amp; Freshwater Biology</t>
  </si>
  <si>
    <t>Aquatic Science</t>
  </si>
  <si>
    <t>10.3390/molecules25245945</t>
  </si>
  <si>
    <t>Covalently Immobilized Battacin Lipopeptide Gels with Activity against Bacterial Biofilms</t>
  </si>
  <si>
    <t>De Zoysa, Gayan Heruka; Wang, Kelvin; Lu, Jun; Hemar, Yacine; Sarojini, Vijayalekshmi</t>
  </si>
  <si>
    <t>[De Zoysa, Gayan Heruka; Sarojini, Vijayalekshmi] Univ Auckland, Sch Chem Sci, Auckland 1142, New Zealand; [De Zoysa, Gayan Heruka; Sarojini, Vijayalekshmi] Univ Auckland, Ctr Green Chem Sci, Auckland 1142, New Zealand; [Wang, Kelvin; Lu, Jun] Auckland Univ Technol, Sch Sci, 34 St Paul St, Auckland 1142, New Zealand; [Hemar, Yacine] Guangdong Technion Israel Inst Technol, Dept Biotechnol &amp; Food Engn, Shantou 515063, Peoples R China; [Sarojini, Vijayalekshmi] MacDiarmid Inst Adv Mat &amp; Nanotechnol, Wellington 6140, New Zealand De Zoysa, G.H., School of Chemical Sciences and the Centre for Green Chemical Science, University of AucklandAuckland  1142, New Zealand; Wang, K., School of Science, Auckland University of Technology, 34 St Paul StreetAuckland  1142, New Zealand; Lu, J., School of Science, Auckland University of Technology, 34 St Paul StreetAuckland  1142, New Zealand; Hemar, Y., Department of Biotechnology and Food Engineering, Guangdong Technion Israel Institute of Technology, Shantou, 515063, China; Sarojini, V., School of Chemical Sciences and the Centre for Green Chemical Science, University of AucklandAuckland  1142, New Zealand, MacDiarmid Institute for Advanced Materials and NanotechnologyWellington  6140, New Zealand</t>
  </si>
  <si>
    <t>De Zoysa, Gayan Heruka, Sarojini, Vijayalekshmi, Wang, Kelvin, Lu, Jun</t>
  </si>
  <si>
    <t>Sarojini, V (corresponding author), Univ Auckland, Sch Chem Sci, Auckland 1142, New Zealand.; Sarojini, V (corresponding author), Univ Auckland, Ctr Green Chem Sci, Auckland 1142, New Zealand.; Sarojini, V (corresponding author), MacDiarmid Inst Adv Mat &amp; Nanotechnol, Wellington 6140, New Zealand.</t>
  </si>
  <si>
    <t>Molecules</t>
  </si>
  <si>
    <t>MDPI AG</t>
  </si>
  <si>
    <t xml:space="preserve">1420-3049 </t>
  </si>
  <si>
    <t>https://v2.sherpa.ac.uk/id/publication/19458</t>
  </si>
  <si>
    <t>https://doi.org/10.3390/molecules25245945</t>
  </si>
  <si>
    <t>CHF</t>
  </si>
  <si>
    <t>University of Auckland; FRDF [3712381]</t>
  </si>
  <si>
    <t>Biochemistry &amp; Molecular Biology; Chemistry</t>
  </si>
  <si>
    <t>Organic Chemistry</t>
  </si>
  <si>
    <t>10.7717/peerj.10507</t>
  </si>
  <si>
    <t>Changes in sprint performance and sagittal plane kinematics after heavy resisted sprint training in professional soccer players</t>
  </si>
  <si>
    <t>Lahti, Johan: LAMHESS, Université de Nice-Sophia Antipolis, Nice, France; Huuhka, Toni: Neuromuscular Research Center, Biology of Physical Activity, Faculty of Sport and Health Sciences, University of Jyväskylä, Jyväskylä, Finland; Romero, Valentin: Centre for Sport Studies, Universidad Rey Juan Carlos, Madrid, Spain; Bezodis, Ian: Cardiff School of Sport and Health Sciences, Cardiff Metropolian University, Cardiff, United Kingdom; Morin, Jean-Benoit: LAMHESS, Université de Nice-Sophia Antipolis, Nice, France, UJM-Saint-Etienne Interuniversity Laboratory of Human Movement Biology, Université de Lyon,  Saint-Étienne, France, Sports Performance Research Institute New Zealand (SPRINZ), Auckland University of Technology,  Auckland, New Zealand; Häkkinen, Keijo: Neuromuscular Research Center, Biology of Physical Activity, Faculty of Sport and Health Sciences, University of Jyväskylä, Jyväskylä, Finland</t>
  </si>
  <si>
    <t>[Lahti, Johan; Morin, Jean-Benoit] Univ Nice Sophia Antipolis, LAMHESS, Nice, France; [Huuhka, Toni; Hakkinen, Keijo] Univ Jyvaskyla, Fac Sport &amp; Hlth Sci, Neuromuscular Res Ctr, Biol Phys Act, Jyvaskyla, Finland; [Romero, Valentin] Univ Rey Juan Carlos, Ctr Sport Studies, Madrid, Spain; [Bezodis, Ian] Cardiff Metropolian Univ, Cardiff Sch Sport &amp; Hlth Sci, Cardiff, Wales; [Morin, Jean-Benoit] Univ Lyon, UJM St Etienne Interuniv Lab Human Movement Biol, St Etienne, France; [Morin, Jean-Benoit] Auckland Univ Technol, Sports Performance Res Inst New Zealand SPRINZ, Auckland, New Zealand Lahti, J., LAMHESS, Université de Nice-Sophia Antipolis, Nice, France; Huuhka, T., Neuromuscular Research Center, Biology of Physical Activity, Faculty of Sport and Health Sciences, University of Jyväskylä, Jyväskylä, Finland; Romero, V., Centre for Sport Studies, Universidad Rey Juan Carlos, Madrid, Spain; Bezodis, I., Cardiff School of Sport and Health Sciences, Cardiff Metropolian University, Cardiff, United Kingdom; Morin, J.-B., LAMHESS, Université de Nice-Sophia Antipolis, Nice, France, UJM-Saint-Etienne Interuniversity Laboratory of Human Movement Biology, Université de Lyon, Saint-Étienne, France, Sports Performance Research Institute New Zealand (SPRINZ), Auckland University of Technology, Auckland, New Zealand; Häkkinen, K., Neuromuscular Research Center, Biology of Physical Activity, Faculty of Sport and Health Sciences, University of Jyväskylä, Jyväskylä, Finland</t>
  </si>
  <si>
    <t>Lahti, Johan, Morin, Jean-Benoit, Huuhka, Toni, Hakkinen, Keijo, Romero, Valentin, Bezodis, Ian,</t>
  </si>
  <si>
    <t>Lahti, J (corresponding author), Univ Nice Sophia Antipolis, LAMHESS, Nice, France.</t>
  </si>
  <si>
    <t>PeerJ</t>
  </si>
  <si>
    <t xml:space="preserve">jyx.jyu.fi repository.cardiffmet.ac.uk share.osf.io </t>
  </si>
  <si>
    <t xml:space="preserve">2167-8359 </t>
  </si>
  <si>
    <t>https://v2.sherpa.ac.uk/id/publication/24622</t>
  </si>
  <si>
    <t>https://doi.org/10.7717/peerj.10507</t>
  </si>
  <si>
    <t>http://www.altmetric.com/details.php?citation_id=96022034</t>
  </si>
  <si>
    <t>Science &amp; Technology - Other Topics</t>
  </si>
  <si>
    <t>General Biochemistry;  Genetics and Molecular Biology; General Neuroscience; General Agricultural and Biological Sciences; General Medicine</t>
  </si>
  <si>
    <t>10.1557/jmr.2020.317</t>
  </si>
  <si>
    <t>Polyetherimide powders as material alternatives for selective laser-sintering components for aerospace applications</t>
  </si>
  <si>
    <t>Lv, Yifan; Thomas, Wayne; Chalk, Rodger; Hewitt, Andrew; Singamneni, Sarat</t>
  </si>
  <si>
    <t>[Lv, Yifan; Singamneni, Sarat] Auckland Univ Technol, Addit Mfg Res Ctr, Auckland 1010, New Zealand; [Thomas, Wayne; Chalk, Rodger; Hewitt, Andrew] Air New Zealand, Auckland 2022, New Zealand Lv, Y., Additive Manufacturing Research Centre, Auckland University of Technology, Auckland, 1010, New Zealand; Thomas, W., Air New Zealand, Mangere, Auckland, 2022, New Zealand; Chalk, R., Air New Zealand, Mangere, Auckland, 2022, New Zealand; Hewitt, A., Air New Zealand, Mangere, Auckland, 2022, New Zealand; Singamneni, S., Additive Manufacturing Research Centre, Auckland University of Technology, Auckland, 1010, New Zealand</t>
  </si>
  <si>
    <t>Lv, Yifan, Singamneni, Sarat</t>
  </si>
  <si>
    <t>Singamneni, S (corresponding author), Auckland Univ Technol, Addit Mfg Res Ctr, Auckland 1010, New Zealand.</t>
  </si>
  <si>
    <t>Singamneni, S</t>
  </si>
  <si>
    <t>Journal of Materials Research</t>
  </si>
  <si>
    <t>Springer Science and Business Media LLC</t>
  </si>
  <si>
    <t xml:space="preserve">0884-2914 2044-5326 </t>
  </si>
  <si>
    <t>6 months</t>
  </si>
  <si>
    <t>https://v2.sherpa.ac.uk/id/publication/19039</t>
  </si>
  <si>
    <t>Callaghan Innovation [PROP-53521-FELLOW-AIRNZ]; Air New Zealand; Callaghan Innovation: PROP-53521-FELLOW-AIRNZ</t>
  </si>
  <si>
    <t>Materials Science</t>
  </si>
  <si>
    <t>Mechanical Engineering; General Materials Science; Mechanics of Materials; Condensed Matter Physics</t>
  </si>
  <si>
    <t>10.1109/ICARCV50220.2020.9305498</t>
  </si>
  <si>
    <t>An ANN Based Human Walking Distance Estimation with an Inertial Measurement Unit</t>
  </si>
  <si>
    <t>Huang, L.; Liu, Y.</t>
  </si>
  <si>
    <t xml:space="preserve"> Huang, L., School of Engineering, Computer and Mathematical Science, Auckland University of Technology, Auckland, New Zealand; Liu, Y., Proprius Ltd, Auckland, New Zealand</t>
  </si>
  <si>
    <t>Huang, L.</t>
  </si>
  <si>
    <t>2020 16th International Conference on Control, Automation, Robotics and Vision (ICARCV)</t>
  </si>
  <si>
    <t>10.1145/3442322.3442333</t>
  </si>
  <si>
    <t>Report on the Second International Workshop on Semantic Web Meets Health Data Management (SWH 2019)</t>
  </si>
  <si>
    <t>Kondylakis, Haridimos: ICS-FORTH, Heraklion, Greece; Stefanidis, Kostas: Tampere University, Tampere, Finland; Rao, Praveen: Univ. of Missouri-Columbia, Columbia, MO, USA; Parry, Dave: Auckland University of Technology, Aukland, New Zealand</t>
  </si>
  <si>
    <t xml:space="preserve"> Kondylakis, H., ICS-FORTH, Heraklion, Greece; Stefanidis, K., Tampere University, Tampere, Finland; Rao, P., Univ. of Missouri-Columbia, Columbia, United States; Parry, D., Auckland University of Technology, Aukland, New Zealand</t>
  </si>
  <si>
    <t>Parry, D.</t>
  </si>
  <si>
    <t>ACM SIGMOD Record</t>
  </si>
  <si>
    <t>Association for Computing Machinery (ACM)</t>
  </si>
  <si>
    <t xml:space="preserve">0163-5808 </t>
  </si>
  <si>
    <t>No data</t>
  </si>
  <si>
    <t>Software; Information Systems</t>
  </si>
  <si>
    <t>10.1109/APMC47863.2020.9331510</t>
  </si>
  <si>
    <t>A Compact Frequency Reconfigurable PIFA Antenna for Heterogeneous Applications</t>
  </si>
  <si>
    <t>Ghaffar, Adnan; Li, Xue Jun; Ahmad, Tanveer</t>
  </si>
  <si>
    <t xml:space="preserve"> Ghaffar, A., Auckland University of Technology, Department of Electrical and Electronic Engineering, Auckland, New Zealand; Li, X.J., Auckland University of Technology, Department of Electrical and Electronic Engineering, Auckland, New Zealand; Ahmad, T., Auckland University of Technology, Department of Electrical and Electronic Engineering, Auckland, New Zealand</t>
  </si>
  <si>
    <t>Ghaffar, A.; Li, X.J.; Ahmad, T.</t>
  </si>
  <si>
    <t>2020 IEEE Asia-Pacific Microwave Conference (APMC)</t>
  </si>
  <si>
    <t>10.1109/APMC47863.2020.9331660</t>
  </si>
  <si>
    <t>Circularly Polarized Pattern Reconfigurable Flexible Antenna for 5G-sub-6-GHz Applications</t>
  </si>
  <si>
    <t>Ghaffar, Adnan; Li, Xue Jun; Ahmad, Tanveer; Hussain, Niamat; Alibakhshikenari, Mohammad; Limiti, Ernesto</t>
  </si>
  <si>
    <t xml:space="preserve"> Ghaffar, A., Auckland University of Technology, Department of Electrical and Electronic Engineering, Auckland, New Zealand; Li, X.J., Auckland University of Technology, Department of Electrical and Electronic Engineering, Auckland, New Zealand; Ahmad, T., Auckland University of Technology, Department of Electrical and Electronic Engineering, Auckland, New Zealand; Hussain, N., Chungbuk National University, Department of Computer and Communication Engineering, Chengju, South Korea; Alibakhshikenari, M., University of Rome Tor Vergata, Department of Electronic Engineering, Italy; Limiti, E., University of Rome Tor Vergata, Department of Electronic Engineering, Italy</t>
  </si>
  <si>
    <t>10.1108/JSOCM-10-2020-207</t>
  </si>
  <si>
    <t>Guest editorial</t>
  </si>
  <si>
    <t>Parker, Lukas; Kubacki, Krzysztof; Brennan, Linda; Reid, Mike; Szablewska, Natalia</t>
  </si>
  <si>
    <t>[Parker, Lukas; Brennan, Linda] RMIT Univ, Sch Media &amp; Commun, Melbourne, Vic, Australia; [Kubacki, Krzysztof] Auckland Univ Technol, Dept Mkt, Auckland, New Zealand; [Reid, Mike] RMIT Univ, Sch Econ Finance &amp; Mkt, Melbourne, Vic, Australia; [Szablewska, Natalia] Auckland Univ Technol, Auckland Law Sch, Auckland, New Zealand Parker, L., School of Media and Communication, RMIT University, Melbourne, Australia; Kubacki, K., Department of Marketing, Auckland University of Technology, Auckland, New Zealand; Brennan, L., School of Media and Communication, RMIT University, Melbourne, Australia; Reid, M., School of Economics, Finance and Marketing, RMIT University, Melbourne, Australia; Szablewska, N., Auckland Law School, Auckland University of Technology, Auckland, New Zealand</t>
  </si>
  <si>
    <t>Parker, Lukas, Brennan, Linda, Kubacki, Krzysztof, Reid, Mike, Szablewska, Natalia,</t>
  </si>
  <si>
    <t>Parker, L (corresponding author), RMIT Univ, Sch Media &amp; Commun, Melbourne, Vic, Australia.</t>
  </si>
  <si>
    <t>Journal of Social Marketing</t>
  </si>
  <si>
    <t>Emerald</t>
  </si>
  <si>
    <t xml:space="preserve">2042-6763 </t>
  </si>
  <si>
    <t>https://v2.sherpa.ac.uk/id/publication/18439</t>
  </si>
  <si>
    <t>Business &amp; Economics</t>
  </si>
  <si>
    <t>10.1109/PESA50370.2020.9343956</t>
  </si>
  <si>
    <t>New Modelling and Control Techniques for Wireless Power Transfer (WPT) Systems</t>
  </si>
  <si>
    <t>Dong, W.: The University of Auckland,Department of Electrical and Computer Engineering,Auckland; Baguley, C. A.: Auckland University of Technology,Department of Electrical and Electronic Engineering,Auckland; Madawala, U. K.: The University of Auckland,Department of Electrical and Computer Engineering,Auckland</t>
  </si>
  <si>
    <t xml:space="preserve"> Dong, W., The University of Auckland, Department of Electrical and Computer Engineering, Auckland, New Zealand; Baguley, C.A., Auckland University of Technology, Department of Electrical and Electronic Engineering, Auckland, New Zealand; Madawala, U.K., The University of Auckland, Department of Electrical and Computer Engineering, Auckland, New Zealand</t>
  </si>
  <si>
    <t>Baguley, C.A.</t>
  </si>
  <si>
    <t>2020 8th International Conference on Power Electronics Systems and Applications (PESA)</t>
  </si>
  <si>
    <t>10.1109/PECon48942.2020.9314442</t>
  </si>
  <si>
    <t>Non-Intrusive Load Monitoring: A Computationally Efficient Hybrid Event Detection Algorithm</t>
  </si>
  <si>
    <t>Rehman, Attique Ur; Rahman Tito, Shafiqur; Lie, Tek Tjing; Nieuwoudt, Pieter; Pandey, Neel; Ahmed, Daud; Valles, Brice</t>
  </si>
  <si>
    <t xml:space="preserve"> Rehman, A.U., Manukau Institute of Technology, Auckland, New Zealand; Rahman Tito, S., Manukau Institute of Technology, Auckland, New Zealand; Lie, T.T., Auckland University of Technology, Auckland, New Zealand; Nieuwoudt, P., Manukau Institute of Technology, Auckland, New Zealand; Pandey, N., Manukau Institute of Technology, Auckland, New Zealand; Ahmed, D., Manukau Institute of Technology, Auckland, New Zealand; Valles, B., Manukau Institute of Technology, Auckland, New Zealand</t>
  </si>
  <si>
    <t>Lie, T.T.</t>
  </si>
  <si>
    <t>2020 IEEE International Conference on Power and Energy (PECon)</t>
  </si>
  <si>
    <t>10.1063/5.0029307</t>
  </si>
  <si>
    <t>open (via page says license)</t>
  </si>
  <si>
    <t>hybrid</t>
  </si>
  <si>
    <t>Covalent incorporation of diphenylanthracene in oxotriphenylhexanoate organogels as a quasi-solid photon upconversion matrix</t>
  </si>
  <si>
    <t>Barbosa de Mattos, Deise F.: Department of Chemistry and Chemical Engineering, Chalmers University of Technology, Gothenburg, Sweden; Dreos, Ambra: Department of Chemistry and Chemical Engineering, Chalmers University of Technology, Gothenburg, Sweden; Johnstone, Mark D.: Department of Chemistry and Chemical Engineering, Chalmers University of Technology, Gothenburg, Sweden; Runemark, August: Department of Chemistry and Chemical Engineering, Chalmers University of Technology, Gothenburg, Sweden; Sauvée, Claire: Department of Chemistry and Chemical Engineering, Chalmers University of Technology, Gothenburg, Sweden; Gray, Victor: Department of Chemistry and Chemical Engineering, Chalmers University of Technology, Gothenburg, Sweden; Moth-Poulsen, Kasper: Department of Chemistry and Chemical Engineering, Chalmers University of Technology, Gothenburg, Sweden; Sundén, Henrik: Department of Chemistry and Chemical Engineering, Chalmers University of Technology, Gothenburg, Sweden; Abrahamsson, Maria: Department of Chemistry and Chemical Engineering, Chalmers University of Technology, Gothenburg, Sweden</t>
  </si>
  <si>
    <t>[de Mattos, Deise F. Barbosa; Dreos, Ambra; Johnstone, Mark D.; Runemark, August; Sauvee, Claire; Gray, Victor; Moth-Poulsen, Kasper; Sunden, Henrik; Abrahamsson, Maria] Chalmers Univ Technol, Dept Chem &amp; Chem Engn, Gothenburg, Sweden; [Johnstone, Mark D.] Auckland Univ Technol, Sch Sci, Dept Chem, Auckland, New Zealand; [Gray, Victor] Uppsala Univ, Dept Chem, Angstrom Lab, Box 523, S-75120 Uppsala, Sweden; [Sunden, Henrik] Univ Gothenburg, Dept Chem &amp; Mol Biol, S-41296 Gothenburg, Sweden Barbosa De Mattos, D.F., Department of Chemistry and Chemical Engineering, Chalmers University of Technology, Gothenburg, Sweden; Dreos, A., Department of Chemistry and Chemical Engineering, Chalmers University of Technology, Gothenburg, Sweden; Johnstone, M.D., Department of Chemistry and Chemical Engineering, Chalmers University of Technology, Gothenburg, Sweden, Department of Chemistry, School of Science, Auckland University of Technology, Auckland, New Zealand; Runemark, A., Department of Chemistry and Chemical Engineering, Chalmers University of Technology, Gothenburg, Sweden; Sauvée, C., Department of Chemistry and Chemical Engineering, Chalmers University of Technology, Gothenburg, Sweden; Gray, V., Department of Chemistry and Chemical Engineering, Chalmers University of Technology, Gothenburg, Sweden, Department of Chemistry, Angstrom Laboratory, Uppsala University, Box 523, Uppsala, 751 20, Sweden; Moth-Poulsen, K., Department of Chemistry and Chemical Engineering, Chalmers University of Technology, Gothenburg, Sweden; Sundén, H., Department of Chemistry and Chemical Engineering, Chalmers University of Technology, Gothenburg, Sweden, Department of Chemistry and Molecular Biology, University of Gothenburg, Gothenburg, 412 96, Sweden; Abrahamsson, M., Department of Chemistry and Chemical Engineering, Chalmers University of Technology, Gothenburg, Sweden</t>
  </si>
  <si>
    <t>de Mattos, Deise F. Barbosa, Dreos, Ambra, Johnstone, Mark D., Runemark, August, Sauvee, Claire, Gray, Victor, Moth-Poulsen, Kasper, Sunden, Henrik, Abrahamsson, Maria</t>
  </si>
  <si>
    <t>Abrahamsson, M (corresponding author), Chalmers Univ Technol, Dept Chem &amp; Chem Engn, Gothenburg, Sweden.</t>
  </si>
  <si>
    <t>The Journal of Chemical Physics</t>
  </si>
  <si>
    <t>AIP Publishing</t>
  </si>
  <si>
    <t xml:space="preserve">research.chalmers.se </t>
  </si>
  <si>
    <t xml:space="preserve">0021-9606 1089-7690 </t>
  </si>
  <si>
    <t>12 months</t>
  </si>
  <si>
    <t>https://v2.sherpa.ac.uk/id/publication/9875</t>
  </si>
  <si>
    <t>https://aip.scitation.org/doi/pdf/10.1063/5.0029307</t>
  </si>
  <si>
    <t>http://www.altmetric.com/details.php?citation_id=95489248</t>
  </si>
  <si>
    <t>Swedish Energy AgencySwedish Energy Agency; Energimyndigheten</t>
  </si>
  <si>
    <t>Energimyndigheten</t>
  </si>
  <si>
    <t>Chemistry; Physics</t>
  </si>
  <si>
    <t>Physical and Theoretical Chemistry; General Physics and Astronomy</t>
  </si>
  <si>
    <t>10.3390/su122410327</t>
  </si>
  <si>
    <t>A Neural Network-Based Sustainable Data Dissemination through Public Transportation for Smart Cities</t>
  </si>
  <si>
    <t>Munjal, Rashmi; Liu, William; Li, Xue Jun; Gutierrez, Jairo</t>
  </si>
  <si>
    <t>[Munjal, Rashmi; Liu, William; Li, Xue Jun; Gutierrez, Jairo] Auckland Univ Technol, Sch Engn Comp &amp; Math Sci, Auckland 1010, New Zealand Munjal, R., School of Engineering, Computer, and Mathematical Sciences, Auckland University of Technology, Auckland, 1010, New Zealand; Liu, W., School of Engineering, Computer, and Mathematical Sciences, Auckland University of Technology, Auckland, 1010, New Zealand; Li, X.J., School of Engineering, Computer, and Mathematical Sciences, Auckland University of Technology, Auckland, 1010, New Zealand; Gutierrez, J., School of Engineering, Computer, and Mathematical Sciences, Auckland University of Technology, Auckland, 1010, New Zealand</t>
  </si>
  <si>
    <t>Munjal, Rashmi, Liu, William, Li, Xue Jun, Gutierrez, Jairo,</t>
  </si>
  <si>
    <t>Munjal, R; Liu, W (corresponding author), Auckland Univ Technol, Sch Engn Comp &amp; Math Sci, Auckland 1010, New Zealand.</t>
  </si>
  <si>
    <t>Liu, W</t>
  </si>
  <si>
    <t>Sustainability</t>
  </si>
  <si>
    <t xml:space="preserve">2071-1050 </t>
  </si>
  <si>
    <t>https://v2.sherpa.ac.uk/id/publication/17525</t>
  </si>
  <si>
    <t>https://www.mdpi.com/2071-1050/12/24/10327/pdf</t>
  </si>
  <si>
    <t>Science &amp; Technology - Other Topics; Environmental Sciences &amp; Ecology</t>
  </si>
  <si>
    <t>Renewable Energy;  Sustainability and the Environment; Geography;  Planning and Development; Management;  Monitoring;  Policy and Law</t>
  </si>
  <si>
    <t>10.1145/3441000.3441054</t>
  </si>
  <si>
    <t>Discrete versus Continuous Colour Pickers Impact Colour Selection in Virtual Reality Art-Making</t>
  </si>
  <si>
    <t>Alex, Marylyn: Department of Computer Science University of Auckland, New Zealand; Lottridge, Danielle: Computer Science University of Auckland, New Zealand; Lee, Jisu: Computer Science University of Auckland, New Zealand; Marks, Stefan: Faculty of Design and Creative Technologies Auckland University of Technology, New Zealand; Wüensche, Burkhard: Computer Science University of Auckland, New Zealand</t>
  </si>
  <si>
    <t xml:space="preserve"> Alex, M., Department of Computer Science, University of Auckland, New Zealand; Lottridge, D., Department of Computer Science, University of Auckland, New Zealand; Lee, J., Department of Computer Science, University of Auckland, New Zealand; Marks, S., Faculty of Design and Creative Technologies, Auckland University of Technology, New Zealand; Wüensche, B., Department of Computer Science, University of Auckland, New Zealand</t>
  </si>
  <si>
    <t>Marks, S.</t>
  </si>
  <si>
    <t>32nd Australian Conference on Human-Computer Interaction</t>
  </si>
  <si>
    <t>ACM</t>
  </si>
  <si>
    <t>10.3390/su122410478</t>
  </si>
  <si>
    <t>Improving the Accessibility of the Tourism Industry in New Zealand</t>
  </si>
  <si>
    <t>Cockburn-Wootten, Cheryl; McIntosh, Alison</t>
  </si>
  <si>
    <t>[Cockburn-Wootten, Cheryl] Univ Waikato, Waikato Management Sch, Hamilton 3216, New Zealand; [McIntosh, Alison] AUT Univ, Sch Hospitality &amp; Tourism, Auckland 1010, New Zealand Cockburn-Wootten, C., Waikato Management School, University of Waikato, Hamilton, 3216, New Zealand; McIntosh, A., School of Hospitality &amp; Tourism, AUT University, Auckland, 1010, New Zealand</t>
  </si>
  <si>
    <t>Cockburn-Wootten, Cheryl, McIntosh, Alison,</t>
  </si>
  <si>
    <t>Cockburn-Wootten, C (corresponding author), Univ Waikato, Waikato Management Sch, Hamilton 3216, New Zealand.</t>
  </si>
  <si>
    <t>https://www.mdpi.com/2071-1050/12/24/10478/pdf</t>
  </si>
  <si>
    <t>10.3390/s20247240</t>
  </si>
  <si>
    <t>Concurrent Validity and Reliability of Three Ultra-Portable Vertical Jump Assessment Technologies</t>
  </si>
  <si>
    <t>Watkins, Casey M.; Maunder, Ed; Tillaar, Roland van den; Oranchuk, Dustin J.</t>
  </si>
  <si>
    <t>[Watkins, Casey M.; Maunder, Ed; van den Tillaar, Roland; Oranchuk, Dustin J.] Auckland Univ Technol, Sports Performance Res Inst New Zealand, Auckland 1142, New Zealand; [van den Tillaar, Roland] Nord Univ, Dept Sports Sci &amp; Phys Educ, N-7601 Levanger, Norway Watkins, C.M., Sports Performance Research Institute New Zealand, Auckland University of Technology, Auckland, 1142, New Zealand; Maunder, E., Sports Performance Research Institute New Zealand, Auckland University of Technology, Auckland, 1142, New Zealand; van den Tillaar, R., Sports Performance Research Institute New Zealand, Auckland University of Technology, Auckland, 1142, New Zealand, Department of Sports Sciences and Physical Education, Nord University, Levanger, 7601, Norway; Oranchuk, D.J., Sports Performance Research Institute New Zealand, Auckland University of Technology, Auckland, 1142, New Zealand</t>
  </si>
  <si>
    <t>Watkins, Casey M., Maunder, Ed, van den Tillaar, Roland, Oranchuk, Dustin J.</t>
  </si>
  <si>
    <t>van den Tillaar, R (corresponding author), Auckland Univ Technol, Sports Performance Res Inst New Zealand, Auckland 1142, New Zealand.; van den Tillaar, R (corresponding author), Nord Univ, Dept Sports Sci &amp; Phys Educ, N-7601 Levanger, Norway.</t>
  </si>
  <si>
    <t>Sensors</t>
  </si>
  <si>
    <t xml:space="preserve">1424-8220 </t>
  </si>
  <si>
    <t>https://v2.sherpa.ac.uk/id/publication/17524</t>
  </si>
  <si>
    <t>https://doi.org/10.3390/s20247240</t>
  </si>
  <si>
    <t>http://www.altmetric.com/details.php?citation_id=96578221</t>
  </si>
  <si>
    <t>Chemistry; Engineering; Instruments &amp; Instrumentation</t>
  </si>
  <si>
    <t>Electrical and Electronic Engineering; Analytical Chemistry; Atomic and Molecular Physics;  and Optics; Biochemistry</t>
  </si>
  <si>
    <t>10.3390/su122410550</t>
  </si>
  <si>
    <t>Blockchain Technology and Its Role in Enhancing Supply Chain Integration Capability and Reducing Carbon Emission: A Conceptual Framework</t>
  </si>
  <si>
    <t>Wang, Michael; Wang, Bill; Abareshi, Ahmad</t>
  </si>
  <si>
    <t>[Wang, Michael] Higher Coll Technol, Fac Engn Technol &amp; Sci, Abu Dhabi, U Arab Emirates; [Wang, Bill] Auckland Univ Technol, Dept Business Informat Syst, Auckland 1010, New Zealand; [Abareshi, Ahmad] RMIT Univ, Sch Accounting Informat Syst &amp; Supply Chain, Melbourne, Vic 3000, Australia Wang, M., Faculty of Engineering Technology &amp; Science, Higher Colleges of Technology, Abu Dhabi, United Arab Emirates; Wang, B., Department of Business Information System, Auckland University of Technology, Auckland, 1010, New Zealand; Abareshi, A., The School of Accounting, Information Systems and Supply Chain, RMIT University, Melbourne, VIC  3000, Australia</t>
  </si>
  <si>
    <t>Wang, Michael, Wang, Bill</t>
  </si>
  <si>
    <t>Abareshi, A (corresponding author), RMIT Univ, Sch Accounting Informat Syst &amp; Supply Chain, Melbourne, Vic 3000, Australia.</t>
  </si>
  <si>
    <t>https://www.mdpi.com/2071-1050/12/24/10550/pdf</t>
  </si>
  <si>
    <t>Scion (New Zealand Forest Research Institute)</t>
  </si>
  <si>
    <t>10.3390/s20247354</t>
  </si>
  <si>
    <t>Interpretability of Spatiotemporal Dynamics of the Brain Processes Followed by Mindfulness Intervention in a Brain-Inspired Spiking Neural Network Architecture</t>
  </si>
  <si>
    <t>Doborjeh, Zohreh; Doborjeh, Maryam; Crook-Rumsey, Mark; Taylor, Tamasin; Wang, Grace Y.; Moreau, David; Krägeloh, Christian; Wrapson, Wendy; Siegert, Richard J.; Kasabov, Nikola; Searchfield, Grant; Sumich, Alexander</t>
  </si>
  <si>
    <t>[Doborjeh, Zohreh; Searchfield, Grant] Univ Auckland, Sect Audiol, Sch Populat Hlth, Fac Med &amp; Hlth Sci, Auckland 1142, New Zealand; [Doborjeh, Zohreh; Searchfield, Grant] Univ Auckland, Eisdell Moore Ctr, Auckland 1142, New Zealand; [Doborjeh, Zohreh; Moreau, David; Searchfield, Grant] Univ Auckland, Ctr Brain Res, Auckland 1142, New Zealand; [Doborjeh, Maryam] Auckland Univ Technol, Informat Technol &amp; Software Engn Dept, Auckland 1010, New Zealand; [Crook-Rumsey, Mark; Sumich, Alexander] Nottingham Trent Univ, Sch Psychol, Nottingham NG25 0QF, England; [Taylor, Tamasin] Univ Auckland, Fac Med &amp; Hlth Sci, Auckland 1142, New Zealand; [Wang, Grace Y.; Krageloh, Christian; Siegert, Richard J.] Auckland Univ Technol, Dept Psychol &amp; Neurosci, Auckland 0627, New Zealand; [Moreau, David] Univ Auckland, Sch Psychol, Auckland 1142, New Zealand; [Wrapson, Wendy] Auckland Univ Technol, Sch Publ Hlth &amp; Interdisciplinary Studies, Auckland 0627, New Zealand; [Kasabov, Nikola] Ulster Univ, Intelligent Syst Res Ctr, Derry BT48 7JL, Londonderry, North Ireland; [Kasabov, Nikola] Auckland Univ Technol, Sch Engn Comp &amp; Math Sci, Auckland 1010, New Zealand Doborjeh, Z., Faculty of Medical and Health Sciences, School of Population Health, Section of Audiology, The University of Auckland, Auckland, 1142, New Zealand, Eisdell Moore Centre, The University of Auckland, Auckland, 1142, New Zealand, Centre for Brain Research, The University of Auckland, Auckland, 1142, New Zealand; Doborjeh, M., Information Technology and Software Engineering Department, Auckland University of Technology, Auckland, 1010, New Zealand; Crook‐rumsey, M., School of Psychology, Nottingham Trent University, Nottingham, NG25 0QF, United Kingdom; Taylor, T., Faculty of Medical and Health Sciences, The University of Auckland, Auckland, 1142, New Zealand; Wang, G.Y., Department of Psychology and Neuroscience, Auckland University of Technology, Auckland, 0627, New Zealand; Moreau, D., Centre for Brain Research, The University of Auckland, Auckland, 1142, New Zealand, School of Psychology, The University of Auckland, Auckland, 1142, New Zealand; Krägeloh, C., Department of Psychology and Neuroscience, Auckland University of Technology, Auckland, 0627, New Zealand; Wrapson, W., School of Public Health and Interdisciplinary Studies, Auckland University of Technology, Auckland, 0627, New Zealand; Siegert, R.J., Department of Psychology and Neuroscience, Auckland University of Technology, Auckland, 0627, New Zealand; Kasabov, N., Intelligent Systems Research Centre, Ulster University, Londonderry, BT48 7JL, United Kingdom; Searchfield, G., Faculty of Medical and Health Sciences, School of Population Health, Section of Audiology, The University of Auckland, Auckland, 1142, New Zealand, Eisdell Moore Centre, The University of Auckland, Auckland, 1142, New Zealand, Centre for Brain Research, The University of Auckland, Auckland, 1142, New Zealand; Sumich, A., School of Psychology, Nottingham Trent University, Nottingham, NG25 0QF, United Kingdom</t>
  </si>
  <si>
    <t>Doborjeh, Zohreh, Searchfield, Grant, Moreau, David, Doborjeh, Maryam, Crook-Rumsey, Mark, Sumich, Alexander, Taylor, Tamasin, Wang, Grace Y., Krageloh, Christian, Siegert, Richard J., Wrapson, Wendy, Kasabov, Nikola,</t>
  </si>
  <si>
    <t>Doborjeh, Z (corresponding author), Univ Auckland, Sect Audiol, Sch Populat Hlth, Fac Med &amp; Hlth Sci, Auckland 1142, New Zealand.; Doborjeh, Z (corresponding author), Univ Auckland, Eisdell Moore Ctr, Auckland 1142, New Zealand.; Doborjeh, Z (corresponding author), Univ Auckland, Ctr Brain Res, Auckland 1142, New Zealand.; Kasabov, N (corresponding author), Ulster Univ, Intelligent Syst Res Ctr, Derry BT48 7JL, Londonderry, North Ireland.; Kasabov, N (corresponding author), Auckland Univ Technol, Sch Engn Comp &amp; Math Sci, Auckland 1010, New Zealand.</t>
  </si>
  <si>
    <t>Kasabov, N</t>
  </si>
  <si>
    <t xml:space="preserve">irep.ntu.ac.uk openrepository.aut.ac.nz pure.atira.dk </t>
  </si>
  <si>
    <t>https://doi.org/10.3390/s20247354</t>
  </si>
  <si>
    <t>Auckland University of Technology's Strategic Research Investment Fund (SRIF); Auckland University of Technology, New Zealand, AUT</t>
  </si>
  <si>
    <t>10.3390/cryptography4040032</t>
  </si>
  <si>
    <t>diamond</t>
  </si>
  <si>
    <t>A Taxonomy of Blockchain Consensus Methods</t>
  </si>
  <si>
    <t>Nijsse, Jeff; Litchfield, Alan</t>
  </si>
  <si>
    <t>[Nijsse, Jeff; Litchfield, Alan] Auckland Univ Technol, Serv &amp; Cloud Comp Res Lab, Auckland 1010, New Zealand Nijsse, J., Service and Cloud Computing Research Lab, Auckland University of Technology, Auckland, 1010, New Zealand; Litchfield, A., Service and Cloud Computing Research Lab, Auckland University of Technology, Auckland, 1010, New Zealand</t>
  </si>
  <si>
    <t>Nijsse, Jeff, Litchfield, Alan,</t>
  </si>
  <si>
    <t>Nijsse, J (corresponding author), Auckland Univ Technol, Serv &amp; Cloud Comp Res Lab, Auckland 1010, New Zealand.</t>
  </si>
  <si>
    <t>Nijsse, J</t>
  </si>
  <si>
    <t>Cryptography</t>
  </si>
  <si>
    <t xml:space="preserve">2410-387X </t>
  </si>
  <si>
    <t>https://v2.sherpa.ac.uk/id/publication/33270</t>
  </si>
  <si>
    <t>https://www.mdpi.com/2410-387X/4/4/32/pdf</t>
  </si>
  <si>
    <t>http://www.altmetric.com/details.php?citation_id=94952897</t>
  </si>
  <si>
    <t>Computer Science</t>
  </si>
  <si>
    <t>10.1017/iop.2020.94</t>
  </si>
  <si>
    <t>Radical candor: Creating a feedback culture based on learner care and empowerment</t>
  </si>
  <si>
    <t>Mharapara, Tago L.; Staniland, Nimbus A.</t>
  </si>
  <si>
    <t>[Mharapara, Tago L.; Staniland, Nimbus A.] Auckland Univ Technol, Auckland, New Zealand Mharapara, T.L., Auckland University of Technology, New Zealand; Staniland, N.A., Auckland University of Technology, New Zealand</t>
  </si>
  <si>
    <t>Mharapara, Tago L., Staniland, Nimbus A.,</t>
  </si>
  <si>
    <t>Mharapara, TL (corresponding author), Auckland Univ Technol, Auckland, New Zealand.</t>
  </si>
  <si>
    <t>Mharapara, TL</t>
  </si>
  <si>
    <t>Industrial and Organizational Psychology</t>
  </si>
  <si>
    <t>Cambridge University Press (CUP)</t>
  </si>
  <si>
    <t xml:space="preserve">1754-9426 1754-9434 </t>
  </si>
  <si>
    <t>https://v2.sherpa.ac.uk/id/publication/29298</t>
  </si>
  <si>
    <t>Psychology</t>
  </si>
  <si>
    <t>Applied Psychology; Social Psychology</t>
  </si>
  <si>
    <t>10.1109/CEECT50755.2020.9298682</t>
  </si>
  <si>
    <t>open (via free pdf)</t>
  </si>
  <si>
    <t>bronze</t>
  </si>
  <si>
    <t>Preface</t>
  </si>
  <si>
    <t xml:space="preserve"> Lie, T.-T., Auckland University of Technology, New Zealand</t>
  </si>
  <si>
    <t>Lie, T.-T.</t>
  </si>
  <si>
    <t>Lie, T.-T.; Auckland University of TechnologyNew Zealand</t>
  </si>
  <si>
    <t>2020 International Conference on Electrical Engineering and Control Technologies (CEECT)</t>
  </si>
  <si>
    <t>https://ieeexplore.ieee.org/ielx7/9298548/9298571/09298682.pdf</t>
  </si>
  <si>
    <t>10.1109/SSCI47803.2020.9308529</t>
  </si>
  <si>
    <t>Zero-error rule induction using a memetic algorithm</t>
  </si>
  <si>
    <t>Narayanan, Ajit; Ross, Koz; Johnson, Kenneth</t>
  </si>
  <si>
    <t xml:space="preserve"> Narayanan, A., Auckland University of Technology, Department of Computer Science, Auckland, New Zealand; Ross, K., Auckland University of Technology, Department of Computer Science, Auckland, New Zealand; Johnson, K., Auckland University of Technology, Department of Computer Science, Auckland, New Zealand</t>
  </si>
  <si>
    <t>Narayanan, A.; Ross, K.; Johnson, K.</t>
  </si>
  <si>
    <t>2020 IEEE Symposium Series on Computational Intelligence (SSCI)</t>
  </si>
  <si>
    <t>10.1111/eos.12743</t>
  </si>
  <si>
    <t>The consumption of processed sugar- and starch-containing foods, and dental caries: a systematic review</t>
  </si>
  <si>
    <t>Hancock, Sarah: The Human Potential Centre Auckland University of Technology Auckland New Zealand; Zinn, Caryn: The Human Potential Centre Auckland University of Technology Auckland New Zealand; Schofield, Grant: The Human Potential Centre Auckland University of Technology Auckland New Zealand</t>
  </si>
  <si>
    <t>[Hancock, Sarah; Zinn, Caryn; Schofield, Grant] Auckland Univ Technol, Human Potential Ctr, POB 92006, Auckland 1142, New Zealand Hancock, S., The Human Potential Centre, Auckland University of Technology, Auckland, New Zealand; Zinn, C., The Human Potential Centre, Auckland University of Technology, Auckland, New Zealand; Schofield, G., The Human Potential Centre, Auckland University of Technology, Auckland, New Zealand</t>
  </si>
  <si>
    <t>Hancock, Sarah, Zinn, Caryn, Schofield, Grant,</t>
  </si>
  <si>
    <t>Hancock, S (corresponding author), Auckland Univ Technol, Human Potential Ctr, POB 92006, Auckland 1142, New Zealand.</t>
  </si>
  <si>
    <t>Hancock, S</t>
  </si>
  <si>
    <t>European Journal of Oral Sciences</t>
  </si>
  <si>
    <t>Wiley</t>
  </si>
  <si>
    <t xml:space="preserve">0909-8836 1600-0722 </t>
  </si>
  <si>
    <t>https://v2.sherpa.ac.uk/id/publication/3728</t>
  </si>
  <si>
    <t>http://www.altmetric.com/details.php?citation_id=93850883</t>
  </si>
  <si>
    <t>Dentistry, Oral Surgery &amp; Medicine</t>
  </si>
  <si>
    <t>General Dentistry</t>
  </si>
  <si>
    <t>10.1016/j.jebo.2020.10.015</t>
  </si>
  <si>
    <t>A generalization of the Bradley–Terry model for draws in chess with an application to collusion</t>
  </si>
  <si>
    <t>Hankin, Robin K.S.</t>
  </si>
  <si>
    <t>[Hankin, Robin K. S.] AUT Univ, 2-14 Wakefield St, Auckland, New Zealand Hankin, R.K.S., AUT University, 2–14 Wakefield Street, Auckland, New Zealand</t>
  </si>
  <si>
    <t>Hankin, Robin K. S.,</t>
  </si>
  <si>
    <t>Hankin, RKS (corresponding author), AUT Univ, 2-14 Wakefield St, Auckland, New Zealand.</t>
  </si>
  <si>
    <t>Hankin, RKS</t>
  </si>
  <si>
    <t>Journal of Economic Behavior &amp; Organization</t>
  </si>
  <si>
    <t xml:space="preserve">0167-2681 </t>
  </si>
  <si>
    <t>36 months</t>
  </si>
  <si>
    <t>https://v2.sherpa.ac.uk/id/publication/13871</t>
  </si>
  <si>
    <t>Economics and Econometrics; Organizational Behavior and Human Resource Management</t>
  </si>
  <si>
    <t>10.1016/j.jelekin.2020.102482</t>
  </si>
  <si>
    <t>open (via crossref license)</t>
  </si>
  <si>
    <t>cc-by-nc-nd</t>
  </si>
  <si>
    <t>The influence of age on spinal and lower limb muscle activity during repetitive lifting</t>
  </si>
  <si>
    <t>Boocock, Mark G.; Taylor, Steve; Mawston, Grant A.</t>
  </si>
  <si>
    <t>[Boocock, Mark G.; Taylor, Steve; Mawston, Grant A.] Auckland Univ Technol, Hlth &amp; Rehabil Res Inst, Private Bag 92006, Auckland 1142, New Zealand Boocock, M.G., Health and Rehabilitation Research Institute, Auckland University of Technology, New Zealand; Taylor, S., Health and Rehabilitation Research Institute, Auckland University of Technology, New Zealand; Mawston, G.A., Health and Rehabilitation Research Institute, Auckland University of Technology, New Zealand</t>
  </si>
  <si>
    <t>Boocock, Mark G., Taylor, Steve, Mawston, Grant A.,</t>
  </si>
  <si>
    <t>Boocock, MG (corresponding author), Auckland Univ Technol, Hlth &amp; Rehabil Res Inst, Private Bag 92006, Auckland 1142, New Zealand.</t>
  </si>
  <si>
    <t>Boocock, MG</t>
  </si>
  <si>
    <t>Journal of Electromyography and Kinesiology</t>
  </si>
  <si>
    <t xml:space="preserve">1050-6411 </t>
  </si>
  <si>
    <t>https://v2.sherpa.ac.uk/id/publication/13877</t>
  </si>
  <si>
    <t>https://doi.org/10.1016/j.jelekin.2020.102482</t>
  </si>
  <si>
    <t>Auckland University of Technology [HP7392]; Auckland University of Technology, New Zealand, AUT: HP7392</t>
  </si>
  <si>
    <t>Auckland University of Technology, New Zealand</t>
  </si>
  <si>
    <t>Neurosciences &amp; Neurology; Physiology; Rehabilitation; Sport Sciences</t>
  </si>
  <si>
    <t>Biophysics; Clinical Neurology; Neuroscience (miscellaneous)</t>
  </si>
  <si>
    <t>10.1016/j.jcae.2020.100207</t>
  </si>
  <si>
    <t>Firm life cycle and the disclosure of estimates and judgments in goodwill impairment tests: Evidence from Australia</t>
  </si>
  <si>
    <t>Kabir, Humayun; Su, Li; Rahman, Asheq</t>
  </si>
  <si>
    <t>[Kabir, Humayun; Su, Li; Rahman, Asheq] Auckland Univ Technol, Auckland 1142, New Zealand Kabir, H., Auckland University of Technology, Auckland, 1142, New Zealand; Su, L., Auckland University of Technology, Auckland, 1142, New Zealand; Rahman, A., Auckland University of Technology, Auckland, 1142, New Zealand</t>
  </si>
  <si>
    <t>Kabir, Humayun, Su, Li, Rahman, Asheq,</t>
  </si>
  <si>
    <t>Kabir, H (corresponding author), Auckland Univ Technol, Auckland 1142, New Zealand.</t>
  </si>
  <si>
    <t>Kabir, H</t>
  </si>
  <si>
    <t>Journal of Contemporary Accounting &amp; Economics</t>
  </si>
  <si>
    <t xml:space="preserve">1815-5669 </t>
  </si>
  <si>
    <t>https://v2.sherpa.ac.uk/id/publication/13834</t>
  </si>
  <si>
    <t>Faculty of Business, Economics and Law of Auckland University of Technology; Auckland University of Technology, New Zealand, AUT</t>
  </si>
  <si>
    <t>Accounting</t>
  </si>
  <si>
    <t>10.1007/s10803-020-04487-3</t>
  </si>
  <si>
    <t>The Cold Shoulder or a Shoulder to Cry on? Mechanisms of Formal and Informal Social Support in the ASD Parenting Context</t>
  </si>
  <si>
    <t>Shepherd, Daniel; Landon, Jason; Goedeke, Sonja; Meads, Jake</t>
  </si>
  <si>
    <t>[Shepherd, Daniel; Landon, Jason; Goedeke, Sonja; Meads, Jake] Auckland Univ Technol, Dept Psychol, Private Bag 92006, Auckland 1142, New Zealand Shepherd, D., Department of Psychology, Auckland University of Technology, Private Bag 92006, Auckland, 1142, New Zealand; Landon, J., Department of Psychology, Auckland University of Technology, Private Bag 92006, Auckland, 1142, New Zealand; Goedeke, S., Department of Psychology, Auckland University of Technology, Private Bag 92006, Auckland, 1142, New Zealand; Meads, J., Department of Psychology, Auckland University of Technology, Private Bag 92006, Auckland, 1142, New Zealand</t>
  </si>
  <si>
    <t>Shepherd, Daniel, Landon, Jason, Goedeke, Sonja, Meads, Jake,</t>
  </si>
  <si>
    <t>Shepherd, D (corresponding author), Auckland Univ Technol, Dept Psychol, Private Bag 92006, Auckland 1142, New Zealand.</t>
  </si>
  <si>
    <t>Shepherd, D</t>
  </si>
  <si>
    <t>Journal of Autism and Developmental Disorders</t>
  </si>
  <si>
    <t xml:space="preserve">0162-3257 1573-3432 </t>
  </si>
  <si>
    <t>https://v2.sherpa.ac.uk/id/publication/14848</t>
  </si>
  <si>
    <t>http://www.altmetric.com/details.php?citation_id=79251841</t>
  </si>
  <si>
    <t>Autism New Zealand</t>
  </si>
  <si>
    <t>Developmental and Educational Psychology</t>
  </si>
  <si>
    <t>10.1177/1077801219886379</t>
  </si>
  <si>
    <t>Daughters Inside: Toward a Theory of Structural Sexual Violence Against Girls Through Male Mass Incarceration</t>
  </si>
  <si>
    <t>Deckert, Antje: Auckland University of Technology, New Zealand</t>
  </si>
  <si>
    <t>[Deckert, Antje] Auckland Univ Technol, Private Bag 92006, Auckland 1142, New Zealand Deckert, A., Auckland University of Technology, New Zealand</t>
  </si>
  <si>
    <t>Deckert, Antje,</t>
  </si>
  <si>
    <t>Deckert, A (corresponding author), Auckland Univ Technol, Private Bag 92006, Auckland 1142, New Zealand.</t>
  </si>
  <si>
    <t>Deckert, A</t>
  </si>
  <si>
    <t>Violence Against Women</t>
  </si>
  <si>
    <t>SAGE Publications</t>
  </si>
  <si>
    <t xml:space="preserve">1077-8012 1552-8448 </t>
  </si>
  <si>
    <t>https://v2.sherpa.ac.uk/id/publication/9564</t>
  </si>
  <si>
    <t>http://www.altmetric.com/details.php?citation_id=73232216</t>
  </si>
  <si>
    <t>Women's Studies</t>
  </si>
  <si>
    <t>Sociology and Political Science; Law; Gender Studies</t>
  </si>
  <si>
    <t>10.1177/1741659019873771</t>
  </si>
  <si>
    <t>Indigeneity matters: Portrayal of women offenders in New Zealand newspapers</t>
  </si>
  <si>
    <t>[Deckert, Antje] Auckland Univ Technol, Criminol, Auckland, New Zealand Deckert, A., Auckland University of Technology, New Zealand</t>
  </si>
  <si>
    <t>Deckert, A (corresponding author), Auckland Univ Technol, Sch Social Sci &amp; Publ Policy, Private Bag 92006,Victoria St West, Auckland 1142, New Zealand.</t>
  </si>
  <si>
    <t>Crime, Media, Culture: An International Journal</t>
  </si>
  <si>
    <t xml:space="preserve">1741-6590 1741-6604 </t>
  </si>
  <si>
    <t>https://v2.sherpa.ac.uk/id/publication/9088</t>
  </si>
  <si>
    <t>http://www.altmetric.com/details.php?citation_id=66289086</t>
  </si>
  <si>
    <t>Criminology &amp; Penology; Sociology</t>
  </si>
  <si>
    <t>Arts and Humanities (miscellaneous); Cultural Studies; Communication; Law</t>
  </si>
  <si>
    <t>10.1121/10.0002883</t>
  </si>
  <si>
    <t>Planar acoustic scattering by a multi-layered split ring resonator</t>
  </si>
  <si>
    <t>Montiel, Fabien: Department of Mathematics and Statistics, University of Otago, Dunedin, New Zealand; Chung, Hyuck: Department of Mathematical Sciences, Auckland University of Technology, Auckland, New Zealand</t>
  </si>
  <si>
    <t>[Montiel, Fabien] Univ Otago, Dept Math &amp; Stat, Dunedin, New Zealand; [Chung, Hyuck] Auckland Univ Technol, Dept Math Sci, Auckland, New Zealand Montiel, F., Department of Mathematics and Statistics, University of Otago, Dunedin, New Zealand; Chung, H., Department of Mathematical Sciences, Auckland University of Technology, Auckland, New Zealand</t>
  </si>
  <si>
    <t>Montiel, Fabien, Chung, Hyuck,</t>
  </si>
  <si>
    <t>Montiel, F (corresponding author), Univ Otago, Dept Math &amp; Stat, Dunedin, New Zealand.</t>
  </si>
  <si>
    <t>The Journal of the Acoustical Society of America</t>
  </si>
  <si>
    <t>Acoustical Society of America (ASA)</t>
  </si>
  <si>
    <t xml:space="preserve">0001-4966 </t>
  </si>
  <si>
    <t>https://v2.sherpa.ac.uk/id/publication/4049</t>
  </si>
  <si>
    <t>Acoustics; Audiology &amp; Speech-Language Pathology</t>
  </si>
  <si>
    <t>Acoustics and Ultrasonics; Arts and Humanities (miscellaneous)</t>
  </si>
  <si>
    <t>10.1089/3dp.2020.0114</t>
  </si>
  <si>
    <t>Artificial Evolution and Design for Multi-Material Additive Manufacturing</t>
  </si>
  <si>
    <t>Yang, Wuxin: Department of Mechanical Engineering, Auckland University of Technology, Auckland, New Zealand.; Calius, Emilio: Computed Materiality, Auckland, New Zealand.; Huang, Loulin: Department of Mechanical Engineering, Auckland University of Technology, Auckland, New Zealand.; Singamneni, Sarat: Department of Mechanical Engineering, Auckland University of Technology, Auckland, New Zealand.</t>
  </si>
  <si>
    <t>[Yang, Wuxin; Huang, Loulin; Singamneni, Sarat] Auckland Univ Technol, Dept Mech Engn, Auckland, New Zealand; [Calius, Emilio] Computed Material, Auckland, New Zealand Yang, W., Department of Mechanical Engineering, Auckland University of Technology, Auckland, New Zealand; Calius, E., Computed Materiality, Auckland, New Zealand; Huang, L., Department of Mechanical Engineering, Auckland University of Technology, Auckland, New Zealand; Singamneni, S., Department of Mechanical Engineering, Auckland University of Technology, Auckland, New Zealand</t>
  </si>
  <si>
    <t>Yang, Wuxin, Huang, Loulin, Singamneni, Sarat</t>
  </si>
  <si>
    <t>Singamneni, S (corresponding author), Auckland Univ Technol, Dept Mech Engn, Addit Mfg Res Ctr, Auckland 1010, New Zealand.</t>
  </si>
  <si>
    <t>3D Printing and Additive Manufacturing</t>
  </si>
  <si>
    <t>Mary Ann Liebert Inc</t>
  </si>
  <si>
    <t xml:space="preserve">2329-7662 2329-7670 </t>
  </si>
  <si>
    <t>https://v2.sherpa.ac.uk/id/publication/37034</t>
  </si>
  <si>
    <t>https://www.liebertpub.com/doi/pdf/10.1089/3dp.2020.0114</t>
  </si>
  <si>
    <t>http://www.altmetric.com/details.php?citation_id=94116440</t>
  </si>
  <si>
    <t>Vice-Chancellor's Scholarship of Auckland University of Technology, Auckland, New Zealand</t>
  </si>
  <si>
    <t>Engineering; Materials Science</t>
  </si>
  <si>
    <t>Industrial and Manufacturing Engineering; Materials Science (miscellaneous)</t>
  </si>
  <si>
    <t>10.3390/brainsci10120982</t>
  </si>
  <si>
    <t>Cerebellar Transcranial Direct Current Stimulation for Motor Learning in People with Chronic Stroke: A Pilot Randomized Controlled Trial</t>
  </si>
  <si>
    <t>Kumari, Nitika; Taylor, Denise; Olsen, Sharon; Rashid, Usman; Signal, Nada</t>
  </si>
  <si>
    <t>[Kumari, Nitika; Taylor, Denise; Olsen, Sharon; Rashid, Usman; Signal, Nada] Auckland Univ Technol, Hlth &amp; Rehabil Res Inst, Auckland 1010, New Zealand; [Kumari, Nitika] New Zealand Coll Chiropract, Ctr Chiropract Res, Auckland 1060, New Zealand Kumari, N., Health &amp; Rehabilitation Research Institute, Auckland University of Technology, Auckland, 1010, New Zealand, Centre for Chiropractic Research, New Zealand College of Chiropractic, Auckland, 1060, New Zealand; Taylor, D., Health &amp; Rehabilitation Research Institute, Auckland University of Technology, Auckland, 1010, New Zealand; Olsen, S., Health &amp; Rehabilitation Research Institute, Auckland University of Technology, Auckland, 1010, New Zealand; Rashid, U., Health &amp; Rehabilitation Research Institute, Auckland University of Technology, Auckland, 1010, New Zealand; Signal, N., Health &amp; Rehabilitation Research Institute, Auckland University of Technology, Auckland, 1010, New Zealand</t>
  </si>
  <si>
    <t>Kumari, Nitika, Taylor, Denise, Olsen, Sharon, Rashid, Usman, Signal, Nada</t>
  </si>
  <si>
    <t>Kumari, N (corresponding author), Auckland Univ Technol, Hlth &amp; Rehabil Res Inst, Auckland 1010, New Zealand.; Kumari, N (corresponding author), New Zealand Coll Chiropract, Ctr Chiropract Res, Auckland 1060, New Zealand.</t>
  </si>
  <si>
    <t>Kumari, N</t>
  </si>
  <si>
    <t>Brain Sciences</t>
  </si>
  <si>
    <t xml:space="preserve">2076-3425 </t>
  </si>
  <si>
    <t>https://v2.sherpa.ac.uk/id/publication/13661</t>
  </si>
  <si>
    <t>https://doi.org/10.3390/brainsci10120982</t>
  </si>
  <si>
    <t>http://www.altmetric.com/details.php?citation_id=96229888</t>
  </si>
  <si>
    <t>Neurosciences &amp; Neurology</t>
  </si>
  <si>
    <t>10.1186/s12970-020-00392-3</t>
  </si>
  <si>
    <t>Effect of low- and high-carbohydrate diets on swimming economy: a crossover study</t>
  </si>
  <si>
    <t>Bestard, Merry A.; Rothschild, Jeffrey A.; Crocker, George H.</t>
  </si>
  <si>
    <t>[Bestard, Merry A.; Rothschild, Jeffrey A.; Crocker, George H.] Calif State Univ Los Angeles, Sch K Esol Nutr &amp; Food Sci, 5151 State Univ Dr, Los Angeles, CA 90032 USA; [Rothschild, Jeffrey A.] Auckland Univ Technol, Sports Performance Res Inst New Zealand SPRINZ, Auckland, New Zealand Bestard, M.A., School of Kinesiology, Nutrition &amp; Food Science, California State University, Los Angeles, 5151 State University Dr, Los Angeles, CA  90032, United States; Rothschild, J.A., School of Kinesiology, Nutrition &amp; Food Science, California State University, Los Angeles, 5151 State University Dr, Los Angeles, CA  90032, United States, Sports Performance Research Institute New Zealand (SPRINZ), Auckland University of Technology, Auckland, New Zealand; Crocker, G.H., School of Kinesiology, Nutrition &amp; Food Science, California State University, Los Angeles, 5151 State University Dr, Los Angeles, CA  90032, United States</t>
  </si>
  <si>
    <t>Bestard, Merry A., Rothschild, Jeffrey A., Crocker, George H.,</t>
  </si>
  <si>
    <t>Crocker, GH (corresponding author), Calif State Univ Los Angeles, Sch K Esol Nutr &amp; Food Sci, 5151 State Univ Dr, Los Angeles, CA 90032 USA.</t>
  </si>
  <si>
    <t>Journal of the International Society of Sports Nutrition</t>
  </si>
  <si>
    <t xml:space="preserve">1550-2783 </t>
  </si>
  <si>
    <t>https://v2.sherpa.ac.uk/id/publication/2630</t>
  </si>
  <si>
    <t>https://doi.org/10.1186/s12970-020-00392-3</t>
  </si>
  <si>
    <t>http://www.altmetric.com/details.php?citation_id=95717099</t>
  </si>
  <si>
    <t>Nutrition &amp; Dietetics; Sport Sciences</t>
  </si>
  <si>
    <t>Food Science; Nutrition and Dietetics</t>
  </si>
  <si>
    <t>10.3390/md18120612</t>
  </si>
  <si>
    <t>Effect of Nitrogen Sources on Omega-3 Polyunsaturated Fatty Acid Biosynthesis and Gene Expression in Thraustochytriidae sp.</t>
  </si>
  <si>
    <t>Li, Siting; Hu, Zhangli; Yang, Xuewei; Li, Yan</t>
  </si>
  <si>
    <t>[Li, Siting; Hu, Zhangli; Yang, Xuewei] Shenzhen Univ, Coll Life Sci &amp; Oceanog, Guangdong Technol Res Ctr Marine Algal Bioengn, Guangdong Key Lab Plant Epigenet, Shenzhen 518060, Peoples R China; [Li, Siting; Li, Yan] Auckland Univ Technol, Fac Hlth &amp; Environm Sci, Sch Sci, Auckland 1142, New Zealand; [Li, Siting; Hu, Zhangli; Yang, Xuewei] Shenzhen Univ, Coll Life Sci &amp; Oceanog, Shenzhen Key Lab Marine Biol Resources &amp; Ecol Env, Shenzhen Key Lab Microbial Genet Engn, Shenzhen 518055, Peoples R China; [Li, Siting; Hu, Zhangli; Yang, Xuewei] Shenzhen Univ, Longhua Innovat Inst Biotechnol, Shenzhen 518060, Peoples R China Li, S., Guangdong Technology Research Center for Marine Algal Bioengineering, Guangdong Key Laboratory of Plant Epigenetics, College of Life Sciences and Oceanography, Shenzhen University, Shenzhen, 518060, China, Faculty of Health and Environmental Sciences, School of Science, Auckland University of TechnologyAuckland  1142, New Zealand, Shenzhen Key Laboratory of Marine Biological Resources and Ecology Environment, Shenzhen Key Laboratory of Microbial Genetic Engineering, College of Life Sciences and Oceanography, Shenzhen University, Shenzhen, 518055, China, Longhua Innovation Institute for Biotechnology, Shenzhen University, Shenzhen, 518060, China; Hu, Z., Guangdong Technology Research Center for Marine Algal Bioengineering, Guangdong Key Laboratory of Plant Epigenetics, College of Life Sciences and Oceanography, Shenzhen University, Shenzhen, 518060, China, Shenzhen Key Laboratory of Marine Biological Resources and Ecology Environment, Shenzhen Key Laboratory of Microbial Genetic Engineering, College of Life Sciences and Oceanography, Shenzhen University, Shenzhen, 518055, China, Longhua Innovation Institute for Biotechnology, Shenzhen University, Shenzhen, 518060, China; Yang, X., Guangdong Technology Research Center for Marine Algal Bioengineering, Guangdong Key Laboratory of Plant Epigenetics, College of Life Sciences and Oceanography, Shenzhen University, Shenzhen, 518060, China, Shenzhen Key Laboratory of Marine Biological Resources and Ecology Environment, Shenzhen Key Laboratory of Microbial Genetic Engineering, College of Life Sciences and Oceanography, Shenzhen University, Shenzhen, 518055, China, Longhua Innovation Institute for Biotechnology, Shenzhen University, Shenzhen, 518060, China; Li, Y., Faculty of Health and Environmental Sciences, School of Science, Auckland University of TechnologyAuckland  1142, New Zealand</t>
  </si>
  <si>
    <t>Li, Siting, Hu, Zhangli, Yang, Xuewei, Li, Yan</t>
  </si>
  <si>
    <t>Yang, XW (corresponding author), Shenzhen Univ, Coll Life Sci &amp; Oceanog, Guangdong Technol Res Ctr Marine Algal Bioengn, Guangdong Key Lab Plant Epigenet, Shenzhen 518060, Peoples R China.; Li, Y (corresponding author), Auckland Univ Technol, Fac Hlth &amp; Environm Sci, Sch Sci, Auckland 1142, New Zealand.; Yang, XW (corresponding author), Shenzhen Univ, Coll Life Sci &amp; Oceanog, Shenzhen Key Lab Marine Biol Resources &amp; Ecol Env, Shenzhen Key Lab Microbial Genet Engn, Shenzhen 518055, Peoples R China.; Yang, XW (corresponding author), Shenzhen Univ, Longhua Innovat Inst Biotechnol, Shenzhen 518060, Peoples R China.</t>
  </si>
  <si>
    <t xml:space="preserve"> Li, Y</t>
  </si>
  <si>
    <t>Marine Drugs</t>
  </si>
  <si>
    <t xml:space="preserve">1660-3397 </t>
  </si>
  <si>
    <t>https://v2.sherpa.ac.uk/id/publication/17519</t>
  </si>
  <si>
    <t>https://doi.org/10.3390/md18120612</t>
  </si>
  <si>
    <t>http://www.altmetric.com/details.php?citation_id=95424459</t>
  </si>
  <si>
    <t>National Key Research and Development Project [2018YFA0902500]; Natural Science Foundation of Guangdong ProvinceNational Natural Science Foundation of Guangdong Province [2018A030313139]; Joint R&amp;D Project of Shenzhen-Hong Kong Innovation [SGLH20180622152010394]; Natural Science Foundation of Shenzhen [KQJSCX20180328093806045]; Shenzhen Grant Plan for Science Technology [CKCY2016042710211071]; Shenzhen University Start-up Research Funding [827-000192, 2016100]; AUT-Shenzhen University Ph.D. Tuition Fees Award from the School of Science</t>
  </si>
  <si>
    <t>Pharmacology &amp; Pharmacy</t>
  </si>
  <si>
    <t>Drug Discovery</t>
  </si>
  <si>
    <t>10.1186/s40779-020-00287-z</t>
  </si>
  <si>
    <t>Methods for improving thermal tolerance in military personnel prior to deployment</t>
  </si>
  <si>
    <t>Ashworth, Edward Tom; Cotter, James David; Kilding, Andrew Edward</t>
  </si>
  <si>
    <t>[Ashworth, Edward Tom; Kilding, Andrew Edward] Auckland Univ Technol, Sports Performance Res Inst New Zealand SPRINZ, 17 Antares Pl, Auckland 0632, New Zealand; [Cotter, James David] Univ Otago, Sch Phys Educ Sport &amp; Exercise Sci, Dunedin 9016, Otago, New Zealand Ashworth, E.T., Sports Performance Research Institute New Zealand (SPRINZ), Auckland University of Technology, 17 Antares Place, Rosedale, Auckland, 0632, New Zealand; Cotter, J.D., School of Physical Education, Sport and Exercise Sciences, University of Otago, Dunedin, Otago  9016, New Zealand; Kilding, A.E., Sports Performance Research Institute New Zealand (SPRINZ), Auckland University of Technology, 17 Antares Place, Rosedale, Auckland, 0632, New Zealand</t>
  </si>
  <si>
    <t>Ashworth, Edward Tom, Kilding, Andrew Edward</t>
  </si>
  <si>
    <t>Ashworth, ET (corresponding author), Auckland Univ Technol, Sports Performance Res Inst New Zealand SPRINZ, 17 Antares Pl, Auckland 0632, New Zealand.</t>
  </si>
  <si>
    <t>Ashworth, ET</t>
  </si>
  <si>
    <t>Military Medical Research</t>
  </si>
  <si>
    <t xml:space="preserve">2054-9369 </t>
  </si>
  <si>
    <t>https://v2.sherpa.ac.uk/id/publication/35222</t>
  </si>
  <si>
    <t>https://doi.org/10.1186/s40779-020-00287-z</t>
  </si>
  <si>
    <t>http://www.altmetric.com/details.php?citation_id=95114163</t>
  </si>
  <si>
    <t xml:space="preserve"> [17968962]; New Zealand Vice-Chancellors' Committee, NZ: NA</t>
  </si>
  <si>
    <t>New Zealand Vice-Chancellors' Committee</t>
  </si>
  <si>
    <t>10.1016/j.jhtm.2020.10.018</t>
  </si>
  <si>
    <t>Relax from job, Don't feel stress! The detrimental effects of job stress and buffering effects of coworker trust on burnout and turnover intention</t>
  </si>
  <si>
    <t>Park, In-Jo; Kim, Peter Beomcheol; Hai, Shenyang; Dong, Liangliang</t>
  </si>
  <si>
    <t>[Park, In-Jo; Hai, Shenyang; Dong, Liangliang] Henan Univ, Dept Psychol, Jinming St, Kaifeng 42542, Henan, Peoples R China; [Kim, Peter Beomcheol] Auckland Univ Technol, Sch Hospitality &amp; Tourism, AUT Univ, 422 WH Bldg,49 Wellesley St,East 1010,City Campus, Auckland 1142, New Zealand Park, I.-J., Department of Psychology, Henan University, Jinming St., Kaifeng, Henan  42542, China; Kim, P.B., School of Hospitality and Tourism, Auckland University of Technology, AUT University — City Campus, 422 WH Building, 49 Wellesley St. East 1010, Auckland, 1142, New Zealand; Hai, S., Department of Psychology, Henan University, Jinming St., Kaifeng, Henan  42542, China; Dong, L., Department of Psychology, Henan University, Jinming St., Kaifeng, Henan  42542, China</t>
  </si>
  <si>
    <t>Park, In-Jo, Hai, Shenyang, Dong, Liangliang, Kim, Peter Beomcheol,</t>
  </si>
  <si>
    <t>Hai, SY (corresponding author), Henan Univ, Dept Psychol, Jinming St, Kaifeng 42542, Henan, Peoples R China.</t>
  </si>
  <si>
    <t>Journal of Hospitality and Tourism Management</t>
  </si>
  <si>
    <t xml:space="preserve">1447-6770 1839-5260 </t>
  </si>
  <si>
    <t>https://v2.sherpa.ac.uk/id/publication/13536</t>
  </si>
  <si>
    <t>FURTHERMORE grants in publishing</t>
  </si>
  <si>
    <t>Social Sciences - Other Topics; Business &amp; Economics</t>
  </si>
  <si>
    <t>Tourism;  Leisure and Hospitality Management</t>
  </si>
  <si>
    <t>10.1177/1758998320967032</t>
  </si>
  <si>
    <t>A systematic review of how daily activities and exercises are recommended following volar plating of distal radius fractures and the efficacy and safety of early versus late mobilisation</t>
  </si>
  <si>
    <t>Collis, Julie: School of Clinical Sciences, Auckland University of Technology, Auckland, New Zealand; Signal, Nada: Health &amp; Rehabilitation Research Institute, Auckland University of Technology, Auckland, New Zealand; Mayland, Elizabeth: School of Health and Society University of Wollongong, New South Wales, Australia; Clair, Valerie Wright-St: School of Clinical Sciences and Centre for Active Ageing, Auckland University of Technology, Auckland, New Zealand</t>
  </si>
  <si>
    <t>[Collis, Julie; Wright-St Clair, Valerie] Auckland Univ Technol, Sch Clin Sci, 90 Akoranga Dr, Auckland 0627, New Zealand; [Signal, Nada] Auckland Univ Technol, Hlth &amp; Rehabil Res Inst, Auckland, New Zealand; [Mayland, Elizabeth] Univ Wollongong, Sch Hlth &amp; Soc, Wollongong, NSW, Australia; [Wright-St Clair, Valerie] Auckland Univ Technol, Ctr Act Ageing, Auckland, New Zealand Collis, J., School of Clinical Sciences, Auckland University of Technology, Auckland, New Zealand; Signal, N., Health Rehabilitation Research Institute, Auckland University of Technology, Auckland, New Zealand; Mayland, E., School of Health and Society, University of WollongongNSW, Australia; Clair, V.W.-S., School of Clinical Sciences and Centre for Active Ageing, Auckland University of Technology, Auckland, New Zealand</t>
  </si>
  <si>
    <t>Collis, Julie, Wright-St Clair, Valerie, Signal, Nada, Mayland, Elizabeth,</t>
  </si>
  <si>
    <t>Collis, J (corresponding author), Auckland Univ Technol, Sch Clin Sci, 90 Akoranga Dr, Auckland 0627, New Zealand.</t>
  </si>
  <si>
    <t>Collis, J</t>
  </si>
  <si>
    <t>Hand Therapy</t>
  </si>
  <si>
    <t xml:space="preserve">1758-9983 1758-9991 </t>
  </si>
  <si>
    <t>https://v2.sherpa.ac.uk/id/publication/24173</t>
  </si>
  <si>
    <t>Rehabilitation</t>
  </si>
  <si>
    <t>Orthopedics and Sports Medicine</t>
  </si>
  <si>
    <t>10.1038/s41598-020-73527-w</t>
  </si>
  <si>
    <t>Author Correction: Behaviour reactions of bottlenose dolphins (Tursiops truncatus) to multirotor Unmanned Aerial Vehicles (UAVs)</t>
  </si>
  <si>
    <t>Fettermann, Ticiana; Fiori, Lorenzo; Bader, Martin; Doshi, Ashray; Breen, Dan; Stockin, Karen A.; Bollard, Barbara</t>
  </si>
  <si>
    <t xml:space="preserve"> Fettermann, T., New Zealand Institute of Applied Ecology, School of Science, Auckland University of Technology, 46 Wakefield, WU Building, Auckland, 1010, New Zealand; Fiori, L., New Zealand Institute of Applied Ecology, School of Science, Auckland University of Technology, 46 Wakefield, WU Building, Auckland, 1010, New Zealand; Bader, M., New Zealand Institute of Applied Ecology, School of Science, Auckland University of Technology, 46 Wakefield, WU Building, Auckland, 1010, New Zealand; Doshi, A., New Zealand Institute of Applied Ecology, School of Science, Auckland University of Technology, 46 Wakefield, WU Building, Auckland, 1010, New Zealand; Breen, D., New Zealand Institute of Applied Ecology, School of Science, Auckland University of Technology, 46 Wakefield, WU Building, Auckland, 1010, New Zealand; Stockin, K.A., Coastal-Marine Research Group, Institute of Natural and Mathematical Sciences, Massey University, Private Bag 102 904, North Shore, MSC, New Zealand; Bollard, B., New Zealand Institute of Applied Ecology, School of Science, Auckland University of Technology, 46 Wakefield, WU Building, Auckland, 1010, New Zealand</t>
  </si>
  <si>
    <t>Fettermann, T.; Fiori, L.; Bader, M.; Doshi, A.; Breen, D.; Bollard, B.</t>
  </si>
  <si>
    <t>Fettermann, T.; New Zealand Institute of Applied Ecology, 46 Wakefield, WU Building, New Zealand; email: ticifettermannnz@yahoo.co.nz
Bollard, B.; New Zealand Institute of Applied Ecology, 46 Wakefield, WU Building, New Zealand; email: barbara.bollard@aut.ac.nz</t>
  </si>
  <si>
    <t>Fettermann, T.</t>
  </si>
  <si>
    <t>Scientific Reports</t>
  </si>
  <si>
    <t xml:space="preserve">2045-2322 </t>
  </si>
  <si>
    <t>https://v2.sherpa.ac.uk/id/publication/24229</t>
  </si>
  <si>
    <t>https://doi.org/10.1038/s41598-020-73527-w</t>
  </si>
  <si>
    <t>Multidisciplinary</t>
  </si>
  <si>
    <t>10.1016/j.jcpo.2020.100252</t>
  </si>
  <si>
    <t>A critical te Tiriti analysis of the New Zealand cancer action plan 2019–2029</t>
  </si>
  <si>
    <t>Came, Heather; Kidd, Jacquie</t>
  </si>
  <si>
    <t>[Came, Heather; Kidd, Jacquie] Auckland Univ Technol, Fac Hlth &amp; Environm Sci, Private Bag 92006, Auckland, New Zealand Came, H., Faculty of Health and Environmental Sciences Auckland University of Technology, Private Bag 92006, Auckland, New Zealand; Kidd, J., Faculty of Health and Environmental Sciences Auckland University of Technology, Private Bag 92006, Auckland, New Zealand</t>
  </si>
  <si>
    <t>Came, Heather, Kidd, Jacquie,</t>
  </si>
  <si>
    <t>Came, H (corresponding author), Auckland Univ Technol, Fac Hlth &amp; Environm Sci, Private Bag 92006, Auckland, New Zealand.</t>
  </si>
  <si>
    <t>Came, H</t>
  </si>
  <si>
    <t>Journal of Cancer Policy</t>
  </si>
  <si>
    <t xml:space="preserve">2213-5383 </t>
  </si>
  <si>
    <t>https://v2.sherpa.ac.uk/id/publication/24549</t>
  </si>
  <si>
    <t>http://www.altmetric.com/details.php?citation_id=89586869</t>
  </si>
  <si>
    <t>Health Care Sciences &amp; Services</t>
  </si>
  <si>
    <t>10.1016/j.istruc.2020.08.071</t>
  </si>
  <si>
    <t>Earthquake resistant timber panelised structures with resilient connections</t>
  </si>
  <si>
    <t>Hashemi, Ashkan; Zarnani, Pouyan; Quenneville, Pierre</t>
  </si>
  <si>
    <t>[Hashemi, Ashkan; Quenneville, Pierre] Univ Auckland, Fac Engn, Dept Civil &amp; Environm Engn, Private Bag 92019, Auckland 1142, New Zealand; [Zarnani, Pouyan] Auckland Univ Technol, Sch Engn Comp &amp; Math Sci, Dept Built Environm Engn, Private Bag 92006, Auckland 1142, New Zealand Hashemi, A., Department of Civil and Environmental Engineering, Faculty of Engineering, University of Auckland, Private bag 92019, Auckland, 1142, New Zealand; Zarnani, P., Department of Built Environment Engineering, School of Engineering, Computer and Mathematical Sciences, Auckland University of Technology, Private Bag 92006, Auckland, 1142, New Zealand; Quenneville, P., Department of Civil and Environmental Engineering, Faculty of Engineering, University of Auckland, Private bag 92019, Auckland, 1142, New Zealand</t>
  </si>
  <si>
    <t>Hashemi, Ashkan, Quenneville, Pierre, Zarnani, Pouyan,</t>
  </si>
  <si>
    <t>Hashemi, A (corresponding author), Univ Auckland, Fac Engn, Dept Civil &amp; Environm Engn, Private Bag 92019, Auckland 1142, New Zealand.</t>
  </si>
  <si>
    <t>Structures</t>
  </si>
  <si>
    <t xml:space="preserve">2352-0124 </t>
  </si>
  <si>
    <t>https://v2.sherpa.ac.uk/id/publication/33171</t>
  </si>
  <si>
    <t>Ministry of Business, Innovation and Employment of New Zealand (MBIE); Ministry of Business, Innovation and Employment, MBIE; Ministry for Business Innovation and Employment, MBIE</t>
  </si>
  <si>
    <t>Engineering</t>
  </si>
  <si>
    <t>10.1016/j.phycom.2020.101193</t>
  </si>
  <si>
    <t>Ink-printed flexible wideband dipole array antenna for 5G applications</t>
  </si>
  <si>
    <t>Li, Erfeng; Li, Xue Jun; Seet, Boon-Chong; Lin, Xiaoyou</t>
  </si>
  <si>
    <t>[Li, Erfeng; Seet, Boon-Chong] Auckland Univ Technol, Dept Elect &amp; Elect Engn, Auckland, New Zealand; [Li, Xue Jun] Auckland Univ Technol, Dept Elect &amp; Elect Engn, Sch Engn Comp &amp; Math Sci, Auckland, New Zealand; [Lin, Xiaoyou] Univ Waikato, Sch Engn, Hamilton, New Zealand Li, E., Department of Electrical and Electronic Engineering, Auckland University of Technology, New Zealand; Li, X.J., Department of Electrical and Electronic Engineering, Auckland University of Technology, New Zealand; Seet, B.-C., Department of Electrical and Electronic Engineering, Auckland University of Technology, New Zealand; Lin, X., School of Engineering, University of Waikato, New Zealand</t>
  </si>
  <si>
    <t>Li, Erfeng, Seet, Boon-Chong, Li, Xue Jun</t>
  </si>
  <si>
    <t>Li, EF (corresponding author), Auckland Univ Technol, Dept Elect &amp; Elect Engn, Auckland, New Zealand.</t>
  </si>
  <si>
    <t>Li, EF</t>
  </si>
  <si>
    <t>Physical Communication</t>
  </si>
  <si>
    <t xml:space="preserve">1874-4907 </t>
  </si>
  <si>
    <t>https://v2.sherpa.ac.uk/id/publication/12902</t>
  </si>
  <si>
    <t>Engineering; Telecommunications</t>
  </si>
  <si>
    <t>Electrical and Electronic Engineering</t>
  </si>
  <si>
    <t>10.1016/j.jhtm.2020.07.008</t>
  </si>
  <si>
    <t>Effects of COVID-19 on preferences for private dining facilities in restaurants</t>
  </si>
  <si>
    <t>Kim, Jungkeun; Lee, Jacob C.</t>
  </si>
  <si>
    <t>[Kim, Jungkeun] Auckland Univ Technol, Dept Mkt, 120 Mayoral Dr, Auckland, New Zealand; [Lee, Jacob C.] Dongguk Univ, Dongguk Business Sch, 30 Pildong Ro 1 Gil, Seoul 04620, South Korea Kim, J., Department of Marketing, Auckland University of Technology, 120 Mayoral Drive, Auckland, 1010, New Zealand; Lee, J.C., Dongguk Business School, Dongguk University, 30 Pildong-ro 1-gil, Jung-gu, Seoul, 04620, South Korea</t>
  </si>
  <si>
    <t>Kim, Jungkeun</t>
  </si>
  <si>
    <t>Lee, JC (corresponding author), Dongguk Univ, Dongguk Business Sch, 30 Pildong Ro 1 Gil, Seoul 04620, South Korea.</t>
  </si>
  <si>
    <t>http://www.altmetric.com/details.php?citation_id=98064086</t>
  </si>
  <si>
    <t>Institute of Information &amp; communications Technology Planning &amp; Evaluation (IITP) - Korea government (MSIT) [2019-0-00050]; Institute for Information and Communications Technology Promotion, IITP; Ministry of Science and ICT, South Korea, MSIT: 2019-0-00050</t>
  </si>
  <si>
    <t>Ministry of Science and ICT, South Korea; Institute of Information &amp; communications Technology Planning &amp; Evaluation</t>
  </si>
  <si>
    <t>10.1002/pssb.202000239</t>
  </si>
  <si>
    <t>Investigation of a Novel Chiral S-Shaped Auxetic Structure under Large Tensile Deformation</t>
  </si>
  <si>
    <t>Meena, Kusum: Department of Mechanical Engineering Indian Institute of Technology  Delhi India; Singamneni, Sarat: School of Engineering, Computer and Mathematical Sciences Auckland University of Technology  Auckland New Zealand</t>
  </si>
  <si>
    <t>[Meena, Kusum] Indian Inst Technol, Dept Mech Engn, Delhi, India; [Singamneni, Sarat] Auckland Univ Technol, Sch Engn Comp &amp; Math Sci, Auckland, New Zealand Meena, K., Department of Mechanical Engineering, Indian Institute of Technology, Delhi, India; Singamneni, S., School of Engineering, Computer and Mathematical Sciences, Auckland University of Technology, Auckland, New Zealand</t>
  </si>
  <si>
    <t>Meena, Kusum, Singamneni, Sarat,</t>
  </si>
  <si>
    <t>Singamneni, S (corresponding author), Auckland Univ Technol, Sch Engn Comp &amp; Math Sci, Auckland, New Zealand.</t>
  </si>
  <si>
    <t>physica status solidi (b)</t>
  </si>
  <si>
    <t xml:space="preserve">0370-1972 1521-3951 </t>
  </si>
  <si>
    <t>https://v2.sherpa.ac.uk/id/publication/1868</t>
  </si>
  <si>
    <t>Physics</t>
  </si>
  <si>
    <t>Electronic;  Optical and Magnetic Materials; Condensed Matter Physics</t>
  </si>
  <si>
    <t>10.1016/j.ijdrr.2020.101786</t>
  </si>
  <si>
    <t>Whose views matter in post-disaster recovery? A case study of "build back better" in Tacloban City after Typhoon Haiyan</t>
  </si>
  <si>
    <t>Su, Yvonne; Le Dé, Loïc</t>
  </si>
  <si>
    <t>[Su, Yvonne] York Univ, Dept Equ Studies, N York, ON, Canada; [Le De, Loic] Auckland Univ Technol, Emergency &amp; Disaster Management, Auckland, New Zealand Su, Y., Department of Equity Studies, York University, Canada; Le Dé, L., Emergency and Disaster Management, Auckland University of Technology, New Zealand</t>
  </si>
  <si>
    <t>Su, Yvonne, Le De, Loic,</t>
  </si>
  <si>
    <t>Su, Y (corresponding author), York Univ, Dept Equ Studies, N York, ON, Canada.</t>
  </si>
  <si>
    <t>International Journal of Disaster Risk Reduction</t>
  </si>
  <si>
    <t xml:space="preserve">2212-4209 </t>
  </si>
  <si>
    <t>https://v2.sherpa.ac.uk/id/publication/22014</t>
  </si>
  <si>
    <t>http://www.altmetric.com/details.php?citation_id=88007841</t>
  </si>
  <si>
    <t>Social Sciences and Humanities Research Council of CanadaSocial Sciences and Humanities Research Council of Canada (SSHRC) [767-2012-0808]; International Development Research Centre [108066-031]; Social Sciences and Humanities Research Council of Canada, SSHRC: 767-2012-0808; International Development Research Centre, IDRC: 108066–031</t>
  </si>
  <si>
    <t>Social Sciences and Humanities Research Council of Canada</t>
  </si>
  <si>
    <t>Geology; Meteorology &amp; Atmospheric Sciences; Water Resources</t>
  </si>
  <si>
    <t>Geotechnical Engineering and Engineering Geology; Geology; Safety Research</t>
  </si>
  <si>
    <t>10.1016/j.cmpb.2020.105681</t>
  </si>
  <si>
    <t>Diagnosis of atrial fibrillation based on arterial pulse wave foot point detection using artificial neural networks</t>
  </si>
  <si>
    <t>Zalabarria, Unai; Irigoyen, Eloy; Lowe, Andrew</t>
  </si>
  <si>
    <t>[Zalabarria, Unai; Irigoyen, Eloy] Univ Basque Country, Dept Syst Engn &amp; Automat, Fac Engn, Bilbao 48013, Spain; [Lowe, Andrew] Auckland Univ Technol, Sch Engn Math &amp; Comp Sci, Inst Biomed Technol, Auckland 1010, New Zealand Zalabarria, U., Department of Systems Engineering and Automation, Faculty of Engineering of the UPV/EHU, Bilbao, 48013, Spain; Irigoyen, E., Department of Systems Engineering and Automation, Faculty of Engineering of the UPV/EHU, Bilbao, 48013, Spain; Lowe, A., Institute of Biomedical Technologies, School of Engineering, Mathematical and Computer Sciences, Auckland University of Technology, Auckland, 1010, New Zealand</t>
  </si>
  <si>
    <t>Zalabarria, Unai, Irigoyen, Eloy, Lowe, Andrew,</t>
  </si>
  <si>
    <t>Zalabarria, U (corresponding author), Univ Basque Country, Dept Syst Engn &amp; Automat, Fac Engn, Bilbao 48013, Spain.</t>
  </si>
  <si>
    <t>Computer Methods and Programs in Biomedicine</t>
  </si>
  <si>
    <t xml:space="preserve">0169-2607 </t>
  </si>
  <si>
    <t>https://v2.sherpa.ac.uk/id/publication/12500</t>
  </si>
  <si>
    <t>University of the Basque Country (UPV/EHU)University of Basque Country; Intelligent Control Research Group of UPV/EHU; Pacific Atlantic Network for Technical Higher Education and Research (PANTHER) program; Institute of Biomedical Technologies (IBTec) of the Auckland University of Technology; Auckland University of Technology, New Zealand, AUT; Euskal Herriko Unibertsitatea, EHU; Universitat Politècnica de València, UPV</t>
  </si>
  <si>
    <t>Euskal Herriko Unibertsitatea</t>
  </si>
  <si>
    <t>Computer Science; Engineering; Medical Informatics</t>
  </si>
  <si>
    <t>Software; Health Informatics; Computer Science Applications</t>
  </si>
  <si>
    <t>10.1177/1747954120941162</t>
  </si>
  <si>
    <t>Inertial stresses of national and international motorcycle circuit racing riders</t>
  </si>
  <si>
    <t>D'Artibale, Emanuele: Sports Performance Research Institute New Zealand (SPRINZ) at AUT Millennium, Auckland University of Technology, Auckland, New Zealand, WIL Sport, Taupo, New Zealand; Neville, Jonathon: Sports Performance Research Institute New Zealand (SPRINZ) at AUT Millennium, Auckland University of Technology, Auckland, New Zealand; Cronin, John B: Sports Performance Research Institute New Zealand (SPRINZ) at AUT Millennium, Auckland University of Technology, Auckland, New Zealand</t>
  </si>
  <si>
    <t>[DArtibale, Emanuele; Neville, Jonathon; Cronin, John B.] Auckland Univ Technol, Sports Performance Res Inst New Zealand SPRINZ, AUT Millennium, Auckland, New Zealand; [DArtibale, Emanuele] WIL Sport, Taupo, New Zealand D'Artibale, E., Sports Performance Research Institute New Zealand (SPRINZ) at AUT Millennium, Auckland University of Technology, Auckland, New Zealand, WIL Sport, Taupo, New Zealand; Neville, J., Sports Performance Research Institute New Zealand (SPRINZ) at AUT Millennium, Auckland University of Technology, Auckland, New Zealand; Cronin, J.B., Sports Performance Research Institute New Zealand (SPRINZ) at AUT Millennium, Auckland University of Technology, Auckland, New Zealand</t>
  </si>
  <si>
    <t>DArtibale, Emanuele, Neville, Jonathon, Cronin, John B.</t>
  </si>
  <si>
    <t>D'Artibale, E (corresponding author), AUT Millennium, SPRINZ, 17 Antares Pl, Auckland 0632, New Zealand.</t>
  </si>
  <si>
    <t>D'Artibale, E.</t>
  </si>
  <si>
    <t>International Journal of Sports Science &amp; Coaching</t>
  </si>
  <si>
    <t xml:space="preserve">1747-9541 2048-397X </t>
  </si>
  <si>
    <t>https://v2.sherpa.ac.uk/id/publication/10157</t>
  </si>
  <si>
    <t>WIL Sport</t>
  </si>
  <si>
    <t>Social Sciences - Other Topics; Psychology</t>
  </si>
  <si>
    <t>Social Sciences (miscellaneous)</t>
  </si>
  <si>
    <t>10.1111/ajag.12815</t>
  </si>
  <si>
    <t>What makes community-based physical activity programs for culturally and linguistically diverse older adults effective? A systematic review</t>
  </si>
  <si>
    <t>Montayre, Jed: School of Nursing and Midwifery Western Sydney University Penrith NSW Australia; Neville, Stephen: Ageing and Wellbeing and Head of Nursing Department School of Clinical Sciences Auckland University of Technology Auckland New Zealand; Dunn, Ihaka: School of Clinical Sciences Auckland University of Technology Auckland New Zealand; Shrestha-Ranjit, Jagamaya: School of Clinical Sciences Auckland University of Technology Auckland New Zealand; Wright-St. Clair, Valerie: School of Clinical Sciences Auckland University of Technology Auckland New Zealand</t>
  </si>
  <si>
    <t>[Montayre, Jed] Western Sydney Univ, Sch Nursing &amp; Midwifery, Locked Bag 1797, Penrith, NSW 2751, Australia; [Neville, Stephen] Auckland Univ Technol, Sch Clin Sci, Ageing &amp; Wellbeing, Auckland, New Zealand; [Neville, Stephen] Auckland Univ Technol, Sch Clin Sci, Nursing Dept, Auckland, New Zealand; [Dunn, Ihaka; Shrestha-Ranjit, Jagamaya; Wright-St. Clair, Valerie] Auckland Univ Technol, Sch Clin Sci, Auckland, New Zealand Montayre, J., School of Nursing and Midwifery, Western Sydney University, Penrith, NSW, Australia; Neville, S., Ageing and Wellbeing and Head of Nursing Department, School of Clinical Sciences, Auckland University of Technology, Auckland, New Zealand; Dunn, I., School of Clinical Sciences, Auckland University of Technology, Auckland, New Zealand; Shrestha-Ranjit, J., School of Clinical Sciences, Auckland University of Technology, Auckland, New Zealand; Wright-St. Clair, V., School of Clinical Sciences, Auckland University of Technology, Auckland, New Zealand</t>
  </si>
  <si>
    <t>Montayre, Jed, Neville, Stephen, Dunn, Ihaka, Shrestha-Ranjit, Jagamaya, Wright-St. Clair, Valerie,</t>
  </si>
  <si>
    <t>Montayre, J (corresponding author), Western Sydney Univ, Sch Nursing &amp; Midwifery, Locked Bag 1797, Penrith, NSW 2751, Australia.</t>
  </si>
  <si>
    <t>Australasian Journal on Ageing</t>
  </si>
  <si>
    <t xml:space="preserve">1440-6381 1741-6612 </t>
  </si>
  <si>
    <t>https://v2.sherpa.ac.uk/id/publication/4720</t>
  </si>
  <si>
    <t>https://doi.org/10.1111/ajag.12815</t>
  </si>
  <si>
    <t>http://www.altmetric.com/details.php?citation_id=84934091</t>
  </si>
  <si>
    <t>Auckland University of Technology Summer Studentship Grant; Auckland University of Technology, New Zealand, AUT</t>
  </si>
  <si>
    <t>Geriatrics &amp; Gerontology</t>
  </si>
  <si>
    <t>Community and Home Care; Geriatrics and Gerontology; General Medicine</t>
  </si>
  <si>
    <t>10.1016/j.mtcomm.2020.101279</t>
  </si>
  <si>
    <t>Mechanical and microscopical characterisation of bilayer hydrogels strengthened by TiO2 nanoparticles as a cartilage replacement candidate</t>
  </si>
  <si>
    <t>Mostakhdemin, Mohammad; Nand, Ashveen; Arjmandi, Mohammadreza; Ramezani, Maziar</t>
  </si>
  <si>
    <t>[Mostakhdemin, Mohammad; Arjmandi, Mohammadreza; Ramezani, Maziar] Auckland Univ Technol, Dept Mech Engn, Auckland, New Zealand; [Nand, Ashveen] Unitec Inst Technol, Sch Environm &amp; Anim Sci, Auckland, New Zealand; [Nand, Ashveen] Unitec Inst Technol, Sch Healthcare &amp; Social Practice, Auckland, New Zealand Mostakhdemin, M., Department of Mechanical Engineering, Auckland University of Technology, Auckland, New Zealand; Nand, A., School of Environmental and Animal Sciences and School of Healthcare and Social Practice, Unitec Institute of Technology, Auckland, New Zealand; Arjmandi, M., Department of Mechanical Engineering, Auckland University of Technology, Auckland, New Zealand; Ramezani, M., Department of Mechanical Engineering, Auckland University of Technology, Auckland, New Zealand</t>
  </si>
  <si>
    <t>Mostakhdemin, Mohammad, Arjmandi, Mohammadreza, Ramezani, Maziar</t>
  </si>
  <si>
    <t>Ramezani, M (corresponding author), Auckland Univ Technol, Dept Mech Engn, Auckland, New Zealand.</t>
  </si>
  <si>
    <t>Ramezani, M</t>
  </si>
  <si>
    <t>Materials Today Communications</t>
  </si>
  <si>
    <t xml:space="preserve">2352-4928 </t>
  </si>
  <si>
    <t>https://v2.sherpa.ac.uk/id/publication/35836</t>
  </si>
  <si>
    <t>Materials Chemistry; General Materials Science; Mechanics of Materials</t>
  </si>
  <si>
    <t>10.1093/lawfam/ebaa011</t>
  </si>
  <si>
    <t>The Economic Consequences of Marital Separation for Parents in New Zealand: Insights from a Large Administrative Dataset</t>
  </si>
  <si>
    <t>Fletcher, Michael: Institute for Governance and Policy Studies, Victoria University of Wellington; Maré, David C: Motu Economic and Public Policy Research; Maloney, Tim: School of Social Sciences and Public Policy, Auckland University of Technology</t>
  </si>
  <si>
    <t>[Fletcher, Michael] Victoria Univ Wellington, Inst Governance &amp; Policy Studies, Wellington, New Zealand; [Mare, David C.] Motu Econ &amp; Publ Policy Res, Wellington, New Zealand; [Maloney, Tim] Auckland Univ Technol, Sch Social Sci &amp; Publ Policy, Auckland, New Zealand Fletcher, M., Institute for Governance and Policy Studies, Victoria University of Wellington, New Zealand; Maré, D.C., Motu Economic and Public Policy Research; Maloney, T., School of Social Sciences and Public Policy, Auckland University of Technology, New Zealand</t>
  </si>
  <si>
    <t>Fletcher, Michael, Mare, David C., Maloney, Tim,</t>
  </si>
  <si>
    <t>Fletcher, M (corresponding author), Victoria Univ Wellington, Inst Governance &amp; Policy Studies, Wellington, New Zealand.</t>
  </si>
  <si>
    <t>International Journal of Law, Policy and the Family</t>
  </si>
  <si>
    <t>Oxford University Press (OUP)</t>
  </si>
  <si>
    <t xml:space="preserve">1360-9939 1464-3707 </t>
  </si>
  <si>
    <t>https://v2.sherpa.ac.uk/id/publication/356</t>
  </si>
  <si>
    <t>http://www.altmetric.com/details.php?citation_id=95986739</t>
  </si>
  <si>
    <t>Family Studies; Government &amp; Law</t>
  </si>
  <si>
    <t>Sociology and Political Science; Law</t>
  </si>
  <si>
    <t>10.1186/s42492-020-00047-9</t>
  </si>
  <si>
    <t>Software development for modeling irregular fine protrusions formed by sputter etching</t>
  </si>
  <si>
    <t>Gao, Sande; Nakasa, Keijiro; Huang, Loulin</t>
  </si>
  <si>
    <t xml:space="preserve"> Gao, S., Department of Mechanical Engineering, School of Science and Engineering, Meisei University, 2-1-1, Hodokubo, Hino-shi, Tokyo, 191-8506, Japan; Nakasa, K., High-Tech Research Center, Hiroshima Kokusai Gakuin University, Hiroshima, 739-0321, Japan; Huang, L., School of Engineering, Auckland University of Technology, Auckland, 1142, New Zealand</t>
  </si>
  <si>
    <t>Gao, S.; Department of Mechanical Engineering, 2-1-1, Hodokubo, Hino-shi, Japan; email: sande.gao@meisei-u.ac.jp</t>
  </si>
  <si>
    <t>Visual Computing for Industry, Biomedicine, and Art</t>
  </si>
  <si>
    <t xml:space="preserve">europepmc.org </t>
  </si>
  <si>
    <t xml:space="preserve">2524-4442 </t>
  </si>
  <si>
    <t>https://v2.sherpa.ac.uk/id/publication/36560</t>
  </si>
  <si>
    <t>https://doi.org/10.1186/s42492-020-00047-9</t>
  </si>
  <si>
    <t>10.1093/heapro/daaa010</t>
  </si>
  <si>
    <t>Accessibility and acceptability of health promotion services in New Zealand for minority refugee women</t>
  </si>
  <si>
    <t>Shrestha-Ranjit, Jagamaya: Department of Nursing, Faculty of Health and Environmental Sciences, Auckland University of Technology, 90 Akoranga Drive, Northcote, Auckland 0627, New Zealand; Patterson, Elizabeth: School of Health Sciences, University of Melbourne, Melbourne, VIC, Australia; Manias, Elizabeth: School of Nursing and Midwifery, Deakin University, Melbourne, VIC, Australia; Payne, Deborah: Department of Nursing, Faculty of Health and Environmental Sciences, Auckland University of Technology, 90 Akoranga Drive, Northcote, Auckland 0627, New Zealand; Koziol-McLain, Jane: Department of Nursing, Faculty of Health and Environmental Sciences, Auckland University of Technology, 90 Akoranga Drive, Northcote, Auckland 0627, New Zealand</t>
  </si>
  <si>
    <t>[Shrestha-Ranjit, Jagamaya; Payne, Deborah; Koziol-McLain, Jane] Auckland Univ Technol, Fac Hlth &amp; Environm Sci, Dept Nursing, 90 Akoranga Dr, Auckland 0627, New Zealand; [Patterson, Elizabeth] Univ Melbourne, Sch Hlth Sci, Melbourne, Vic, Australia; [Manias, Elizabeth] Deakin Univ, Sch Nursing &amp; Midwifery, Melbourne, Vic, Australia Shrestha-Ranjit, J., Department of Nursing, Faculty of Health and Environmental Sciences, Auckland University of Technology, 90 Akoranga Drive, Northcote, Auckland, 0627, New Zealand; Patterson, E., School of Health Sciences, University of Melbourne, Melbourne, VIC, Australia; Manias, E., School of Nursing and Midwifery, Deakin University, Melbourne, VIC, Australia; Payne, D., Department of Nursing, Faculty of Health and Environmental Sciences, Auckland University of Technology, 90 Akoranga Drive, Northcote, Auckland, 0627, New Zealand; Koziol-Mclain, J., Department of Nursing, Faculty of Health and Environmental Sciences, Auckland University of Technology, 90 Akoranga Drive, Northcote, Auckland, 0627, New Zealand</t>
  </si>
  <si>
    <t>Shrestha-Ranjit, Jagamaya, Payne, Deborah, Koziol-McLain, Jane</t>
  </si>
  <si>
    <t>Shrestha-Ranjit, J (corresponding author), Auckland Univ Technol, Fac Hlth &amp; Environm Sci, Dept Nursing, 90 Akoranga Dr, Auckland 0627, New Zealand.</t>
  </si>
  <si>
    <t>Shrestha-Ranjit, J</t>
  </si>
  <si>
    <t>Health Promotion International</t>
  </si>
  <si>
    <t xml:space="preserve">1460-2245 </t>
  </si>
  <si>
    <t>https://v2.sherpa.ac.uk/id/publication/334</t>
  </si>
  <si>
    <t>http://www.altmetric.com/details.php?citation_id=78042890</t>
  </si>
  <si>
    <t>Health Care Sciences &amp; Services; Public, Environmental &amp; Occupational Health</t>
  </si>
  <si>
    <t>Public Health;  Environmental and Occupational Health; Health(social science)</t>
  </si>
  <si>
    <t>10.3390/inventions5040058</t>
  </si>
  <si>
    <t>An Ethereum Blockchain-Based Prototype for Data Security of Regulated Electricity Market</t>
  </si>
  <si>
    <t>Ullah, Aasim; Siddiquee, S M Shahnewaz; Hossain, Md Akbar; Ray, Sayan Kumar</t>
  </si>
  <si>
    <t xml:space="preserve"> Ullah, A., School Engineering, Computer and Mathematical Sciences, Auckland University of Technology, Auckland, 1010, New Zealand; Shahnewaz Siddiquee, S.M., Department of Energy Engineering, University College Cork, College Rd, Cork, T12HY8E, Ireland; Hossain, M.A., School of Digital Technologies, Manukau Institute of Technology, Manukau, 92068, New Zealand; Ray, S.K., School of Digital Technologies, Manukau Institute of Technology, Manukau, 92068, New Zealand</t>
  </si>
  <si>
    <t>Ullah, A.</t>
  </si>
  <si>
    <t>Ullah, A.; School Engineering, New Zealand; email: aasim@kth.se</t>
  </si>
  <si>
    <t>Inventions</t>
  </si>
  <si>
    <t xml:space="preserve">2411-5134 </t>
  </si>
  <si>
    <t>https://v2.sherpa.ac.uk/id/publication/35296</t>
  </si>
  <si>
    <t>https://www.mdpi.com/2411-5134/5/4/58/pdf</t>
  </si>
  <si>
    <t>10.3390/inventions5040057</t>
  </si>
  <si>
    <t>Non-Intrusive Load Monitoring of Residential Water-Heating Circuit Using Ensemble Machine Learning Techniques</t>
  </si>
  <si>
    <t>Rehman, Attique Ur; Lie, Tek Tjing; Vallès, Brice; Tito, Shafiqur Rahman</t>
  </si>
  <si>
    <t xml:space="preserve"> Rehman, A.U., School of Engineering, Computer, and Mathematical Sciences, Auckland University of Technology, Auckland, 1010, New Zealand; Lie, T.T., School of Engineering, Computer, and Mathematical Sciences, Auckland University of Technology, Auckland, 1010, New Zealand; Vallès, B., Brice Vallès Consulting, Auckland, 1010, New Zealand; Tito, S.R., School of Engineering, Manukau Institute of Technology, Auckland, 2023, New Zealand</t>
  </si>
  <si>
    <t>Rehman, A.U.; Lie, T.T.</t>
  </si>
  <si>
    <t>Rehman, A.U.; School of Engineering, New Zealand; email: attique.rehman@aut.ac.nz</t>
  </si>
  <si>
    <t>Rehman, A.U.</t>
  </si>
  <si>
    <t>https://www.mdpi.com/2411-5134/5/4/57/pdf</t>
  </si>
  <si>
    <t>10.3390/ijerph17239013</t>
  </si>
  <si>
    <t>Active Transport to School and School Neighbourhood Built Environment across Urbanisation Settings in Otago, New Zealand</t>
  </si>
  <si>
    <t>Rahman, Mohammad Lutfur; Pocock, Tessa; Moore, Antoni; Mandic, Sandra</t>
  </si>
  <si>
    <t>[Rahman, Mohammad Lutfur; Mandic, Sandra] Univ Otago, Sch Phys Educ Sport &amp; Exercise Sci, Act Living Lab, Dunedin 9054, New Zealand; [Pocock, Tessa] Univ Auckland, Fac Med &amp; Hlth Sci, Sch Nursing, Auckland 1142, New Zealand; [Moore, Antoni] Univ Otago, Sch Surveying, Dunedin 9054, New Zealand; [Mandic, Sandra] Univ Otago, Ctr Sustainabil, Dunedin 9054, New Zealand; [Mandic, Sandra] Auckland Univ Technol, Fac Hlth &amp; Environm Sci, Sch Sport &amp; Recreat, Auckland 1142, New Zealand Rahman, M.L., Active Living Laboratory, School of Physical Education, Sport and Exercise Sciences, University of Otago, Dunedin, 9054, New Zealand; Pocock, T., School of Nursing, Faculty of Medical and Health Sciences, The University of Auckland, Auckland, 1142, New Zealand; Moore, A., School of Surveying, University of Otago, Dunedin, 9054, New Zealand; Mandic, S., Active Living Laboratory, School of Physical Education, Sport and Exercise Sciences, University of Otago, Dunedin, 9054, New Zealand, Centre for Sustainability, University of Otago, Dunedin, 9054, New Zealand, School of Sport and Recreation, Faculty of Health and Environmental Sciences, Auckland University of Technology, Auckland, 1142, New Zealand</t>
  </si>
  <si>
    <t>Rahman, Mohammad Lutfur, Mandic, Sandra, Pocock, Tessa, Moore, Antoni,</t>
  </si>
  <si>
    <t>Rahman, ML (corresponding author), Univ Otago, Sch Phys Educ Sport &amp; Exercise Sci, Act Living Lab, Dunedin 9054, New Zealand.</t>
  </si>
  <si>
    <t>International Journal of Environmental Research and Public Health</t>
  </si>
  <si>
    <t xml:space="preserve">1660-4601 </t>
  </si>
  <si>
    <t>https://v2.sherpa.ac.uk/id/publication/17517</t>
  </si>
  <si>
    <t>https://doi.org/10.3390/ijerph17239013</t>
  </si>
  <si>
    <t>http://www.altmetric.com/details.php?citation_id=95810302</t>
  </si>
  <si>
    <t>University of Otago PhD Scholarship; Health Research Council of New Zealand Emerging Researcher First Grant [14/565]; National Heart Foundation of New Zealand [1602, 1615]; Lottery Health Research Grant [341129]; University of Otago Research Grant [UORG 2018]; Dunedin City Council; School of Physical Education, Sport and Exercise Sciences, University of Otago; Otago Energy Research Centre Seed Grant; University of Otago Research Grant (UORG 2018); University of Otago; Health Research Council of New Zealand, HRC: 14/565; National Heart Foundation of New Zealand: 1602, 1615, 341129</t>
  </si>
  <si>
    <t>Environmental Sciences &amp; Ecology; Public, Environmental &amp; Occupational Health</t>
  </si>
  <si>
    <t>10.1519/JSC.0000000000002288</t>
  </si>
  <si>
    <t>Effects of a Resistance Training Intervention on Strength, Power, and Performance in Adolescent Dancers</t>
  </si>
  <si>
    <t>Dowse, Rebecca A.; McGuigan, Mike R.; Harrison, Craig</t>
  </si>
  <si>
    <t xml:space="preserve"> Dowse, R.A., Sports Performance Research Institute New Zealand, AUT MillenniumAuckland, New Zealand, Center for Exercise and Sport Science Research, Edith Cowan University, Joondalup, Australia, Hurley Surfing Australia High Performance Center, Casuarina Beach, Australia; and; McGuigan, M.R., Sports Performance Research Institute New Zealand, AUT MillenniumAuckland, New Zealand; Harrison, C., Sports Performance Research Institute New Zealand, AUT MillenniumAuckland, New Zealand, Athlete Development, AUT MillenniumAuckland, New Zealand</t>
  </si>
  <si>
    <t>Journal of Strength and Conditioning Research</t>
  </si>
  <si>
    <t>Ovid Technologies (Wolters Kluwer Health)</t>
  </si>
  <si>
    <t xml:space="preserve">1064-8011 1533-4287 </t>
  </si>
  <si>
    <t>https://v2.sherpa.ac.uk/id/publication/8953</t>
  </si>
  <si>
    <t>http://www.altmetric.com/details.php?citation_id=28593566</t>
  </si>
  <si>
    <t>Physical Therapy;  Sports Therapy and Rehabilitation; Orthopedics and Sports Medicine; General Medicine</t>
  </si>
  <si>
    <t>10.1186/s12879-020-05571-w</t>
  </si>
  <si>
    <t>Pharmacist-led counselling intervention to improve antiretroviral drug adherence in Pakistan: a randomized controlled trial</t>
  </si>
  <si>
    <t>Chatha, Zeenat Fatima; Rashid, Usman; Olsen, Sharon; Din, Fakhar ud; Khan, Amjad; Nawaz, Komal; Gan, Siew Hua; Khan, Gul Majid</t>
  </si>
  <si>
    <t xml:space="preserve"> Chatha, Z.F., Department of Pharmacy, Quaid-i-Azam University, Islamabad, Pakistan; Rashid, U., Health and Rehabilitation Research Institute, Auckland University of Technology (AUT), Auckland, New Zealand; Olsen, S., Health and Rehabilitation Research Institute, Auckland University of Technology (AUT), Auckland, New Zealand; Din, F., Department of Pharmacy, Quaid-i-Azam University, Islamabad, Pakistan; Khan, A., Department of Pharmacy, Quaid-i-Azam University, Islamabad, Pakistan; Nawaz, K., Department of Pharmacy, Quaid-i-Azam University, Islamabad, Pakistan; Gan, S.H., School of Pharmacy, Monash University Malaysia, Bandar Sunway, Selangor Darul Ehsan  47500, Malaysia; Khan, G.M., Department of Pharmacy, Quaid-i-Azam University, Islamabad, Pakistan</t>
  </si>
  <si>
    <t>Rashid, U.; Olsen, S.</t>
  </si>
  <si>
    <t>Din, F.; Department of Pharmacy, Pakistan; email: fudin@qau.edu.pk
Khan, A.; Department of Pharmacy, Pakistan; email: amjadkhan@qau.edu.pk
Khan, G.M.; Department of Pharmacy, Pakistan; email: gmkhan@qau.edu.pk</t>
  </si>
  <si>
    <t>BMC Infectious Diseases</t>
  </si>
  <si>
    <t xml:space="preserve">1471-2334 </t>
  </si>
  <si>
    <t>https://v2.sherpa.ac.uk/id/publication/2432</t>
  </si>
  <si>
    <t>https://doi.org/10.1186/s12879-020-05571-w</t>
  </si>
  <si>
    <t>Quaid-i-Azam University, QAU</t>
  </si>
  <si>
    <t>Infectious Diseases</t>
  </si>
  <si>
    <t>10.1038/s42003-020-01344-y</t>
  </si>
  <si>
    <t>Restoring indigenous names in taxonomy</t>
  </si>
  <si>
    <t>Gillman, Len Norman; Wright, Shane Donald</t>
  </si>
  <si>
    <t>[Gillman, Len Norman] Auckland Univ Technol, Fac Design &amp; Creat Technol, St Paul St, Auckland 1010, New Zealand; [Wright, Shane Donald] Univ Auckland, Sch Biol Sci, 20 Symonds St, Auckland 1010, New Zealand Gillman, L.N., Faculty of Design and Creative Technology, Auckland University of Technology, St Paul Street, Auckland, 1010, New Zealand; Wright, S.D., School of Biological Sciences, University of Auckland, 20 Symonds Street, Auckland, 1010, New Zealand</t>
  </si>
  <si>
    <t>Gillman, Len Norman</t>
  </si>
  <si>
    <t>Gillman, LN (corresponding author), Auckland Univ Technol, Fac Design &amp; Creat Technol, St Paul St, Auckland 1010, New Zealand.</t>
  </si>
  <si>
    <t>Gillman, LN</t>
  </si>
  <si>
    <t>Communications Biology</t>
  </si>
  <si>
    <t xml:space="preserve">2399-3642 </t>
  </si>
  <si>
    <t>https://v2.sherpa.ac.uk/id/publication/35127</t>
  </si>
  <si>
    <t>https://doi.org/10.1038/s42003-020-01344-y</t>
  </si>
  <si>
    <t>EUR</t>
  </si>
  <si>
    <t>http://www.altmetric.com/details.php?citation_id=92942121</t>
  </si>
  <si>
    <t>Life Sciences &amp; Biomedicine - Other Topics; Science &amp; Technology - Other Topics</t>
  </si>
  <si>
    <t>10.1016/j.ijpsycho.2020.09.007</t>
  </si>
  <si>
    <t>A novel approach to validate the efficacy of single task ERP paradigms to measure cognitive workload</t>
  </si>
  <si>
    <t>Ghani, Usman; Signal, Nada; Niazi, Imran Khan; Taylor, Denise</t>
  </si>
  <si>
    <t xml:space="preserve"> Ghani, U., Department of Health and Sciences, Auckland University of Technology (AUT), New Zealand; Signal, N., Department of Health and Sciences, Auckland University of Technology (AUT), New Zealand; Niazi, I.K., Department of Health and Sciences, Auckland University of Technology (AUT), New Zealand, Department of Health Science and Technology, Aalborg University, Aalborg, Denmark, Centre for Chiropractic Research, New Zealand College of Chiropractic, Auckland, New Zealand; Taylor, D., Department of Health and Sciences, Auckland University of Technology (AUT), New Zealand</t>
  </si>
  <si>
    <t>Ghani, U.; Signal, N.; Niazi, I.K.; Taylor, D.</t>
  </si>
  <si>
    <t>Ghani, U.; Department of Health and Sciences, New Zealand; email: usman.ghani@aut.ac.nz</t>
  </si>
  <si>
    <t>Ghani, U.</t>
  </si>
  <si>
    <t>International Journal of Psychophysiology</t>
  </si>
  <si>
    <t xml:space="preserve">0167-8760 </t>
  </si>
  <si>
    <t>https://v2.sherpa.ac.uk/id/publication/12608</t>
  </si>
  <si>
    <t>http://www.altmetric.com/details.php?citation_id=92323401</t>
  </si>
  <si>
    <t>Brain Research New Zealand, BRNZ</t>
  </si>
  <si>
    <t>Brain Research New Zealand</t>
  </si>
  <si>
    <t>Physiology (medical); General Neuroscience; Neuropsychology and Physiological Psychology</t>
  </si>
  <si>
    <t>10.1007/s10499-020-00599-w</t>
  </si>
  <si>
    <t>Polyinosinic:polycytidylic acid in vivo enhances Chinook salmon (Oncorhynchus tshawytscha) immunity and alters the fish metabolome</t>
  </si>
  <si>
    <t>Lulijwa, Ronald; Alfaro, Andrea C.; Merien, Fabrice; Burdass, Mark; Meyer, Jill; Venter, Leonie; Young, Tim</t>
  </si>
  <si>
    <t>[Lulijwa, Ronald; Alfaro, Andrea C.; Merien, Fabrice; Meyer, Jill; Venter, Leonie; Young, Tim] Auckland Univ Technol, Aquaculture Biotechnol Res Grp, Sch Sci, Fac Hlth &amp; Environm Sci, Private Bag 92006, Auckland 1142, New Zealand; [Lulijwa, Ronald] Natl Agr Res Org NARO, Rwebitaba Zonal Agr Res &amp; Dev Inst Rwebitaba ZARD, POB 96, Ft Portal, Uganda; [Merien, Fabrice; Meyer, Jill] Auckland Univ Technol, AUT Roche Diagnost Lab, Sch Sci, Fac Hlth &amp; Environm Sci, Private Bag 92006, Auckland 1142, New Zealand; [Burdass, Mark] Nelson Marlborough Inst Technol NMIT, H Block,322 Hardy St,Private Bag 19, Nelson 7042, New Zealand; [Young, Tim] Auckland Univ Technol, Sch Sci, Ctr Biomed &amp; Chem Sci, Auckland, New Zealand Lulijwa, R., Aquaculture Biotechnology Research Group, School of Science, Faculty of Health and Environmental Sciences, Auckland University of Technology, Private Bag 92006, Auckland, 1142, New Zealand, National Agricultural Research Organisation (NARO), Rwebitaba Zonal Agricultural Research and Development Institute (Rwebitaba-ZARDI), P. O. Box 96, Fort Portal, Uganda; Alfaro, A.C., Aquaculture Biotechnology Research Group, School of Science, Faculty of Health and Environmental Sciences, Auckland University of Technology, Private Bag 92006, Auckland, 1142, New Zealand; Merien, F., Aquaculture Biotechnology Research Group, School of Science, Faculty of Health and Environmental Sciences, Auckland University of Technology, Private Bag 92006, Auckland, 1142, New Zealand, AUT-Roche Diagnostics Laboratory, School of Science, Faculty of Health and Environmental Sciences, Auckland University of Technology, Private Bag 92006, Auckland, 1142, New Zealand; Burdass, M., Nelson Marlborough Institute of Technology (NMIT), H-Block, 322 Hardy Street, Private Bag 19, Nelson, 7042, New Zealand; Meyer, J., Aquaculture Biotechnology Research Group, School of Science, Faculty of Health and Environmental Sciences, Auckland University of Technology, Private Bag 92006, Auckland, 1142, New Zealand, AUT-Roche Diagnostics Laboratory, School of Science, Faculty of Health and Environmental Sciences, Auckland University of Technology, Private Bag 92006, Auckland, 1142, New Zealand; Venter, L., Aquaculture Biotechnology Research Group, School of Science, Faculty of Health and Environmental Sciences, Auckland University of Technology, Private Bag 92006, Auckland, 1142, New Zealand; Young, T., Aquaculture Biotechnology Research Group, School of Science, Faculty of Health and Environmental Sciences, Auckland University of Technology, Private Bag 92006, Auckland, 1142, New Zealand, The Centre for Biomedical and Chemical Sciences, School of Science, Auckland University of Technology, Auckland, New Zealand</t>
  </si>
  <si>
    <t>Lulijwa, Ronald, Alfaro, Andrea C., Merien, Fabrice, Meyer, Jill, Venter, Leonie, Young, Tim, Burdass, Mark,</t>
  </si>
  <si>
    <t>Alfaro, AC (corresponding author), Auckland Univ Technol, Aquaculture Biotechnol Res Grp, Sch Sci, Fac Hlth &amp; Environm Sci, Private Bag 92006, Auckland 1142, New Zealand.</t>
  </si>
  <si>
    <t>Aquaculture International</t>
  </si>
  <si>
    <t xml:space="preserve">0967-6120 1573-143X </t>
  </si>
  <si>
    <t>https://v2.sherpa.ac.uk/id/publication/13385</t>
  </si>
  <si>
    <t>New Zealand AID doctoral scholarship; Auckland University of Technology (AUT)'s Aquaculture Biotechnology Research Group (ABRG); Auckland University of Technology, New Zealand, AUT; University of Auckland</t>
  </si>
  <si>
    <t>Fisheries</t>
  </si>
  <si>
    <t>Agronomy and Crop Science; Aquatic Science</t>
  </si>
  <si>
    <t>10.1007/s13721-020-00271-6</t>
  </si>
  <si>
    <t>Disease discovery-based emotion lexicon: a heuristic approach to characterise sicknesses in microblogs</t>
  </si>
  <si>
    <t>Sarsam, Samer Muthana; Al-Samarraie, Hosam; Al-Sadi, Ahmed</t>
  </si>
  <si>
    <t>[Sarsam, Samer Muthana] Sunway Univ, Business Sch, Dept Business Analyt, Subang Jaya, Selangor, Malaysia; [Al-Samarraie, Hosam] Coventry Univ, Sch Media &amp; Performing Arts, Coventry, W Midlands, England; [Al-Samarraie, Hosam] Coventry Univ, Ctr Arts Memory &amp; Commun, Coventry, W Midlands, England; [Al-Sadi, Ahmed] Auckland Univ Technol, Sch Engn Comp &amp; Math Sci, Auckland, New Zealand Sarsam, S.M., Department of Business Analytics, Sunway University Business School, Sunway University, Selangor, Malaysia; Al-Samarraie, H., School of Media and Performing Arts, Coventry University, Coventry, United Kingdom, Centre for Arts, Memory, and Communities, Coventry University, Coventry, United Kingdom; Al-Sadi, A., School of Engineering, Computer &amp; Mathematical Sciences, Auckland University of Technology, Auckland, New Zealand</t>
  </si>
  <si>
    <t>Sarsam, Samer Muthana, Al-Samarraie, Hosam, Al-Sadi, Ahmed,</t>
  </si>
  <si>
    <t>Al-Samarraie, H (corresponding author), Coventry Univ, Sch Media &amp; Performing Arts, Coventry, W Midlands, England.; Al-Samarraie, H (corresponding author), Coventry Univ, Ctr Arts Memory &amp; Commun, Coventry, W Midlands, England.</t>
  </si>
  <si>
    <t>Network Modeling Analysis in Health Informatics and Bioinformatics</t>
  </si>
  <si>
    <t xml:space="preserve">2192-6662 2192-6670 </t>
  </si>
  <si>
    <t>https://v2.sherpa.ac.uk/id/publication/36151</t>
  </si>
  <si>
    <t>Mathematical &amp; Computational Biology</t>
  </si>
  <si>
    <t>Urology</t>
  </si>
  <si>
    <t>10.1016/j.techfore.2020.120276</t>
  </si>
  <si>
    <t>Technological disruption and employment: The influence on job insecurity and turnover intentions: A multi-country study</t>
  </si>
  <si>
    <t>Brougham, David; Haar, Jarrod</t>
  </si>
  <si>
    <t>[Brougham, David] Massey Univ, Massey Business Sch, Management &amp; Human Resource Management, Private Bag 11222, Palmerston North 4442, New Zealand; [Haar, Jarrod] Auckland Univ Technol, Fac Business Econ &amp; Law, Human Resources Management, Auckland, New Zealand Brougham, D., Management and Human Resource Management, Massey Business School, Massey University, Private Bag 11222, Palmerston North, 4442, New Zealand; Haar, J., Human Resources Management, Faculty of Business, Economics and Law, Auckland University of Technology, Auckland, New Zealand</t>
  </si>
  <si>
    <t>Brougham, David, Haar, Jarrod,</t>
  </si>
  <si>
    <t>Brougham, D (corresponding author), Massey Univ, Massey Business Sch, Management &amp; Human Resource Management, Private Bag 11222, Palmerston North 4442, New Zealand.</t>
  </si>
  <si>
    <t>Technological Forecasting and Social Change</t>
  </si>
  <si>
    <t xml:space="preserve">0040-1625 </t>
  </si>
  <si>
    <t>https://v2.sherpa.ac.uk/id/publication/16965</t>
  </si>
  <si>
    <t>Business &amp; Economics; Public Administration</t>
  </si>
  <si>
    <t>Management of Technology and Innovation; Applied Psychology; Business and International Management</t>
  </si>
  <si>
    <t>10.1016/j.jbusres.2020.08.013</t>
  </si>
  <si>
    <t>Composing markets: A framework of intentionality in market-shaping</t>
  </si>
  <si>
    <t>Hawa, Joelle; Baker, Jonathan; Plewa, Carolin</t>
  </si>
  <si>
    <t>[Hawa, Joelle; Plewa, Carolin] Univ Adelaide, Adelaide Business Sch, Adelaide, SA 5005, Australia; [Baker, Jonathan] Auckland Univ Technol, Fac Business Econ &amp; Law, Auckland 1010, New Zealand Hawa, J., Adelaide Business School, University of Adelaide, Adelaide, SA  5005, Australia; Baker, J., Auckland University of Technology, Faculty of Business, Economics &amp; Law, Auckland, 1010, New Zealand; Plewa, C., Adelaide Business School, University of Adelaide, Adelaide, SA  5005, Australia</t>
  </si>
  <si>
    <t>Hawa, Joelle, Plewa, Carolin, Baker, Jonathan,</t>
  </si>
  <si>
    <t>Hawa, J (corresponding author), Adelaide Business Sch, ECIC, Level 9,Nexus 10,10 Pulteney St, Adelaide, SA 5005, Australia.</t>
  </si>
  <si>
    <t>Journal of Business Research</t>
  </si>
  <si>
    <t xml:space="preserve">0148-2963 </t>
  </si>
  <si>
    <t>https://v2.sherpa.ac.uk/id/publication/13785</t>
  </si>
  <si>
    <t>Marketing</t>
  </si>
  <si>
    <t>10.1016/j.jbusres.2020.03.030</t>
  </si>
  <si>
    <t>A dynamic framework for managing customer engagement on social media</t>
  </si>
  <si>
    <t>Shawky, Sara; Kubacki, Krzysztof; Dietrich, Timo; Weaven, Scott</t>
  </si>
  <si>
    <t>[Shawky, Sara; Dietrich, Timo; Weaven, Scott] Griffith Univ, Griffith Business Sch, 170 Kessels Rd, Brisbane, Qld 4222, Australia; [Kubacki, Krzysztof] Auckland Univ Technol, Fac Business Econ &amp; Law, Mkt Dept, 120 Mayoral Dr, Auckland 1010, New Zealand Shawky, S., Griffith Business School, Griffith University, 170 Kessels Rd, Brisbane, QLD  4222, Australia; Kubacki, K., Marketing Department, Faculty of Business, Economics and Law, Auckland University of Technology, 120 Mayoral Drive, Auckland, 1010, New Zealand; Dietrich, T., Griffith Business School, Griffith University, 170 Kessels Rd, Brisbane, QLD  4222, Australia; Weaven, S., Griffith Business School, Griffith University, 170 Kessels Rd, Brisbane, QLD  4222, Australia</t>
  </si>
  <si>
    <t>Shawky, Sara, Dietrich, Timo, Weaven, Scott, Kubacki, Krzysztof,</t>
  </si>
  <si>
    <t>Shawky, S (corresponding author), Griffith Univ, 170 Kessels Rd, Brisbane, Qld 4222, Australia.</t>
  </si>
  <si>
    <t>10.1002/ima.22417</t>
  </si>
  <si>
    <t>An efficient and high quality medical CT image enhancement algorithm</t>
  </si>
  <si>
    <t>Li, Zhi: College of Information Science and Engineering, Xinjiang University  China; Jia, Zhenhong: College of Information Science and Engineering, Xinjiang University  China; Yang, Jie: Institute of Image Processing and Pattern Recognition, Shanghai Jiao Tong University  Shanghai China; Kasabov, Nikola: Knowledge Engineering and Discovery Research Institute, Auckland University of Technology  Auckland New Zealand</t>
  </si>
  <si>
    <t>[Li, Zhi; Jia, Zhenhong] Xinjiang Univ, Coll Informat Sci &amp; Engn, Urumqi 830046, Peoples R China; [Yang, Jie] Shanghai Jiao Tong Univ, Inst Image Proc &amp; Pattern Recognit, Shanghai, Peoples R China; [Kasabov, Nikola] Auckland Univ Technol, Knowledge Engn &amp; Discovery Res Inst, Auckland, New Zealand Li, Z., College of Information Science and Engineering, Xinjiang University, China; Jia, Z., College of Information Science and Engineering, Xinjiang University, China; Yang, J., Institute of Image Processing and Pattern Recognition, Shanghai Jiao Tong University, Shanghai, China; Kasabov, N., Knowledge Engineering and Discovery Research Institute, Auckland University of Technology, Auckland, New Zealand</t>
  </si>
  <si>
    <t>Li, Zhi, Jia, Zhenhong, Yang, Jie, Kasabov, Nikola,</t>
  </si>
  <si>
    <t>Jia, ZH (corresponding author), Xinjiang Univ, Coll Informat Sci &amp; Engn, Urumqi 830046, Peoples R China.</t>
  </si>
  <si>
    <t>International Journal of Imaging Systems and Technology</t>
  </si>
  <si>
    <t xml:space="preserve">0899-9457 1098-1098 </t>
  </si>
  <si>
    <t>https://v2.sherpa.ac.uk/id/publication/14767</t>
  </si>
  <si>
    <t>International Science and Technology Cooperation Project of the Ministry of Education of the People's Republic of China [2016-2196]; National Science Foundation of ChinaNational Natural Science Foundation of China (NSFC) [61665012, U1803261]; National Natural Science Foundation of China, NSFC: 61665012, U1803261; Ministry of Education of the People's Republic of China, MOE: 2016‐2196</t>
  </si>
  <si>
    <t>National Natural Science Foundation of China</t>
  </si>
  <si>
    <t>Engineering; Optics; Imaging Science &amp; Photographic Technology</t>
  </si>
  <si>
    <t>Electrical and Electronic Engineering; Software; Electronic;  Optical and Magnetic Materials; Computer Vision and Pattern Recognition</t>
  </si>
  <si>
    <t>10.1007/s12530-019-09269-6</t>
  </si>
  <si>
    <t>Modelling gene interaction networks from time-series gene expression data using evolving spiking neural networks</t>
  </si>
  <si>
    <t>Capecci, Elisa; Lobo, Jesus L.; Laña, Ibai; Espinosa-Ramos, Josafath I.; Kasabov, Nikola</t>
  </si>
  <si>
    <t>[Capecci, Elisa; Espinosa-Ramos, Josafath I.; Kasabov, Nikola] Auckland Univ Technol, Knowledge Engn &amp; Discovery Res Inst, AUT Tower,Cnr Rutland &amp; Wakefield St, Auckland, New Zealand; [Lobo, Jesus L.; Lana, Ibai] Tecnalia Res &amp; Innovat, P Tecnol Bizkaia, Ed 700, Derio 48160, Spain Capecci, E., Knowledge Engineering and Discovery Research Institute of the Auckland University of Technology, AUT Tower, cnr Rutland and Wakefield Street, Auckland, New Zealand; Lobo, J.L., Tecnalia Research and Innovation, P. Tecnologico Bizkaia, Ed. 700, Derio, 48160, Spain; Laña, I., Tecnalia Research and Innovation, P. Tecnologico Bizkaia, Ed. 700, Derio, 48160, Spain; Espinosa-Ramos, J.I., Knowledge Engineering and Discovery Research Institute of the Auckland University of Technology, AUT Tower, cnr Rutland and Wakefield Street, Auckland, New Zealand; Kasabov, N., Knowledge Engineering and Discovery Research Institute of the Auckland University of Technology, AUT Tower, cnr Rutland and Wakefield Street, Auckland, New Zealand</t>
  </si>
  <si>
    <t>Capecci, Elisa, Espinosa-Ramos, Josafath I., Kasabov, Nikola</t>
  </si>
  <si>
    <t>Capecci, E (corresponding author), Auckland Univ Technol, Knowledge Engn &amp; Discovery Res Inst, AUT Tower,Cnr Rutland &amp; Wakefield St, Auckland, New Zealand.</t>
  </si>
  <si>
    <t>Capecci, E</t>
  </si>
  <si>
    <t>Evolving Systems</t>
  </si>
  <si>
    <t xml:space="preserve">1868-6478 1868-6486 </t>
  </si>
  <si>
    <t>https://v2.sherpa.ac.uk/id/publication/7980</t>
  </si>
  <si>
    <t>Auckland University of Technology, New Zealand, AUT: SRIF INTERACT 2017-18</t>
  </si>
  <si>
    <t>Control and Systems Engineering; Modelling and Simulation; Control and Optimization; Computer Science Applications</t>
  </si>
  <si>
    <t>10.1249/MSS.0000000000002416</t>
  </si>
  <si>
    <t>The Influence of Prolonged Running and Footwear on Lower Extremity Joint Stiffness</t>
  </si>
  <si>
    <t>WEIR, GILLIAN; WILLWACHER, STEFFEN; TRUDEAU, MATTHIEU B.; WYATT, HANNAH; HAMILL, JOSEPH</t>
  </si>
  <si>
    <t>[Weir, Gillian; Hamill, Joseph] Univ Massachusetts, Biomech Lab, Amherst, MA 01003 USA; [Willwacher, Steffen] German Sport Univ Cologne, Inst Biomech &amp; Orthopaed, Cologne, Germany; [Trudeau, Matthieu B.] Brooks Running Inc, Seattle, WA USA; [Wyatt, Hannah] Auckland Univ Technol, Sports Performance Res Inst New Zealand SPRINZ, Auckland, New Zealand Weir, G., Biomechanics Laboratory, University of Massachusetts, Amherst, MA, United States; Willwacher, S., Institute of Biomechanics and Orthopaedics, German Sport University Cologne, Cologne, Germany; Trudeau, M.B., Brooks Running Inc., Seattle, WA, United States; Wyatt, H., Sports Performance Research Institute New Zealand (SPRINZ), Auckland University of Technology, Auckland, New Zealand; Hamill, J., Biomechanics Laboratory, University of Massachusetts, Amherst, MA, United States</t>
  </si>
  <si>
    <t>Weir, Gillian, Hamill, Joseph, Willwacher, Steffen, Trudeau, Matthieu B., Wyatt, Hannah,</t>
  </si>
  <si>
    <t>Weir, G (corresponding author), Univ Massachusetts, 30 Eastman Lane, Amherst, MA 01003 USA.</t>
  </si>
  <si>
    <t>Medicine &amp; Science in Sports &amp; Exercise</t>
  </si>
  <si>
    <t xml:space="preserve">1530-0315 0195-9131 </t>
  </si>
  <si>
    <t>https://v2.sherpa.ac.uk/id/publication/8873</t>
  </si>
  <si>
    <t>http://www.altmetric.com/details.php?citation_id=83517053</t>
  </si>
  <si>
    <t>Brooks Running Inc.</t>
  </si>
  <si>
    <t>Sport Sciences</t>
  </si>
  <si>
    <t>Physical Therapy;  Sports Therapy and Rehabilitation; Orthopedics and Sports Medicine</t>
  </si>
  <si>
    <t>10.1016/j.compind.2020.103324</t>
  </si>
  <si>
    <t>oa repository (via OAI-PMH title and first author match)</t>
  </si>
  <si>
    <t>green</t>
  </si>
  <si>
    <t>Blockchain-enabled circular supply chain management: A system architecture for fast fashion</t>
  </si>
  <si>
    <t>Wang, Bill; Luo, Wen; Zhang, Abraham; Tian, Zonggui; Li, Z.</t>
  </si>
  <si>
    <t xml:space="preserve"> Wang, B., Auckland University of Technology (AUT) Business School, AUT University, Private Bag 92006, Auckland, 1142, New Zealand; Luo, W., Centre for Business and Enterprise, Waikato Institute of Technology, Hamilton, New Zealand; Zhang, A., Auckland University of Technology (AUT) Business School, AUT University, Private Bag 92006, Auckland, 1142, New Zealand, Lumen Research Institute, Excelsia College and Indiana Wesleyan University, 69-71 Waterloo Road, Macquarie Park, NSW  2113, Australia; Tian, Z., Guangdong Provincial Key Laboratory of Computer Integrated Manufacturing Systems, School of Electromechanical Engineering, Guangdong University of Technology, Guangzhou, Guangdong  510006, China; Li, Z., Guangdong Provincial Key Laboratory of Computer Integrated Manufacturing Systems, School of Electromechanical Engineering, Guangdong University of Technology, Guangzhou, Guangdong  510006, China</t>
  </si>
  <si>
    <t>Wang, B.; Zhang, A.</t>
  </si>
  <si>
    <t>Li, Z.; Guangdong Provincial Key Laboratory of Computer Integrated Manufacturing Systems, China; email: piersli@foxmail.com</t>
  </si>
  <si>
    <t>Computers in Industry</t>
  </si>
  <si>
    <t>acceptedVersion</t>
  </si>
  <si>
    <t>repository</t>
  </si>
  <si>
    <t xml:space="preserve">researcharchive.wintec.ac.nz </t>
  </si>
  <si>
    <t xml:space="preserve">0166-3615 </t>
  </si>
  <si>
    <t>https://v2.sherpa.ac.uk/id/publication/12515</t>
  </si>
  <si>
    <t>http://researcharchive.wintec.ac.nz/7735/1/Blockchain%2Denabled%20circular%20supply%20chain%20management%20A%20system%20architecture%20for%20fast%20fashion%2DAuthor%20Version.pdf</t>
  </si>
  <si>
    <t>http://www.altmetric.com/details.php?citation_id=93689262</t>
  </si>
  <si>
    <t>National Natural Science Foundation of China, NSFC: 72071048; Natural Science Foundation of Guangdong Province: 2018A0303130035</t>
  </si>
  <si>
    <t>Natural Science Foundation of Guangdong Province; National Natural Science Foundation of China</t>
  </si>
  <si>
    <t>General Engineering; General Computer Science</t>
  </si>
  <si>
    <t>10.1111/sms.13810</t>
  </si>
  <si>
    <t>Stretch reflex changes in ACL-deficient individuals and healthy controls during normal and surprise landings</t>
  </si>
  <si>
    <t>Konishi, Yu: Department of Physical Education National Defence Academy of Japan Kanagawa Japan; McNair, Peter J.: Health and Rehabilitation Research InstituteSchool of Clinical SciencesAuckland University of Technology Auckland New Zealand; Rice, David A.: Health and Rehabilitation Research InstituteSchool of Clinical SciencesAuckland University of Technology Auckland New Zealand, Waitemata Pain Service Department of Anaesthesiology and Perioperative Medicine Waitemata District Health Board Auckland New Zealand; Ochiai, Satoshi: The Knee Sports Medicine and Knee Center National Hospital Organization Kofu National Hospital Kofu Japan; Hagino, Tetsuo: The Knee Sports Medicine and Knee Center National Hospital Organization Kofu National Hospital Kofu Japan</t>
  </si>
  <si>
    <t>[Konishi, Yu] Natl Def Acad Japan, Dept Phys Educ, Yokosuka, Kanagawa, Japan; [McNair, Peter J.; Rice, David A.] Auckland Univ Technol, Hlth &amp; Rehabil Res Inst, Sch Clin Sci, Auckland, New Zealand; [Rice, David A.] Waitemata Dist Hlth Board, Dept Anaesthesiol &amp; Perioperat Med, Waitemata Pain Serv, Auckland, New Zealand; [Ochiai, Satoshi; Hagino, Tetsuo] Natl Hosp Org Kofu Natl Hosp, Knee Sports Med &amp; Knee Ctr, Kofu, Yamanashi, Japan Konishi, Y., Department of Physical Education, National Defence Academy of Japan, Kanagawa, Japan; McNair, P.J., Health and Rehabilitation Research Institute, School of Clinical Sciences, Auckland University of Technology, Auckland, New Zealand; Rice, D.A., Health and Rehabilitation Research Institute, School of Clinical Sciences, Auckland University of Technology, Auckland, New Zealand, Waitemata Pain Service, Department of Anaesthesiology and Perioperative Medicine, Waitemata District Health Board, Auckland, New Zealand; Ochiai, S., The Knee Sports Medicine and Knee Center, National Hospital Organization Kofu National Hospital, Kofu, Japan; Hagino, T., The Knee Sports Medicine and Knee Center, National Hospital Organization Kofu National Hospital, Kofu, Japan</t>
  </si>
  <si>
    <t>Konishi, Yu, McNair, Peter J., Rice, David A.</t>
  </si>
  <si>
    <t>Konishi, Y (corresponding author), Natl Def Acad, Dept Phys Educ, 1-10-20 Hashirimizu, Yokosuka, Kanagawa 2398686, Japan.</t>
  </si>
  <si>
    <t>Scandinavian Journal of Medicine &amp; Science in Sports</t>
  </si>
  <si>
    <t xml:space="preserve">0905-7188 1600-0838 </t>
  </si>
  <si>
    <t>https://v2.sherpa.ac.uk/id/publication/11901</t>
  </si>
  <si>
    <t>http://www.altmetric.com/details.php?citation_id=89235952</t>
  </si>
  <si>
    <t>Japan Society for the Promotion of ScienceMinistry of Education, Culture, Sports, Science and Technology, Japan (MEXT)Japan Society for the Promotion of Science [20K09515]; Japan Society for the Promotion of Science, KAKEN: 20K09515</t>
  </si>
  <si>
    <t>Japan Society for the Promotion of Science</t>
  </si>
  <si>
    <t>10.1111/sms.13811</t>
  </si>
  <si>
    <t>Integrating high-intensity interval training into the workplace: The Work-HIIT pilot RCT</t>
  </si>
  <si>
    <t>Eather, Narelle: Priority Research Centre for Physical Activity and Nutrition University of Newcastle  Callaghan NSW Australia, Faculty of Education and Arts University of Newcastle  Callaghan NSW Australia; Babic, Mark: Priority Research Centre for Physical Activity and Nutrition University of Newcastle  Callaghan NSW Australia, Faculty of Education and Arts University of Newcastle  Callaghan NSW Australia; Riley, Nicholas: Priority Research Centre for Physical Activity and Nutrition University of Newcastle  Callaghan NSW Australia, Faculty of Education and Arts University of Newcastle  Callaghan NSW Australia; Harris, Nigel: Auckland University of Technology  Auckland New Zealand; Jung, Mary: University of British Columbia  Callaghan BC Canada; Jeffs, Mikeelie: Faculty of Education and Arts University of Newcastle  Callaghan NSW Australia; Barclay, Briana: Priority Research Centre for Physical Activity and Nutrition University of Newcastle  Callaghan NSW Australia; Lubans, David R.: Priority Research Centre for Physical Activity and Nutrition University of Newcastle  Callaghan NSW Australia, Faculty of Education and Arts University of Newcastle  Callaghan NSW Australia</t>
  </si>
  <si>
    <t>[Eather, Narelle; Babic, Mark; Riley, Nicholas; Barclay, Briana; Lubans, David R.] Univ Newcastle, Prior Res Ctr Phys Act &amp; Nutr, Univ Dr, Callaghan, NSW 2308, Australia; [Eather, Narelle; Babic, Mark; Riley, Nicholas; Jeffs, Mikeelie; Lubans, David R.] Univ Newcastle, Fac Educ &amp; Arts, Callaghan, NSW, Australia; [Harris, Nigel] Auckland Univ Technol, Auckland, New Zealand; [Jung, Mary] Univ British Columbia, Callaghan, BC, Canada Eather, N., Priority Research Centre for Physical Activity and Nutrition, University of Newcastle, Callaghan, NSW, Australia, Faculty of Education and Arts, University of Newcastle, Callaghan, NSW, Australia; Babic, M., Priority Research Centre for Physical Activity and Nutrition, University of Newcastle, Callaghan, NSW, Australia, Faculty of Education and Arts, University of Newcastle, Callaghan, NSW, Australia; Riley, N., Priority Research Centre for Physical Activity and Nutrition, University of Newcastle, Callaghan, NSW, Australia, Faculty of Education and Arts, University of Newcastle, Callaghan, NSW, Australia; Harris, N., Auckland University of Technology, Auckland, New Zealand; Jung, M., University of British Columbia, Callaghan, BC, Canada; Jeffs, M., Faculty of Education and Arts, University of Newcastle, Callaghan, NSW, Australia; Barclay, B., Priority Research Centre for Physical Activity and Nutrition, University of Newcastle, Callaghan, NSW, Australia; Lubans, D.R., Priority Research Centre for Physical Activity and Nutrition, University of Newcastle, Callaghan, NSW, Australia, Faculty of Education and Arts, University of Newcastle, Callaghan, NSW, Australia</t>
  </si>
  <si>
    <t>Eather, Narelle, Babic, Mark, Riley, Nicholas, Barclay, Briana, Lubans, David R., Jeffs, Mikeelie, Harris, Nigel</t>
  </si>
  <si>
    <t>Eather, N (corresponding author), Univ Newcastle, Prior Res Ctr Phys Act &amp; Nutr, Univ Dr, Callaghan, NSW 2308, Australia.</t>
  </si>
  <si>
    <t>http://www.altmetric.com/details.php?citation_id=90031377</t>
  </si>
  <si>
    <t>Australian Heart Foundation Innovation Grant; American College of Sports Medicine, ACSM; National Health and Medical Research Council, NHMRC: APP1154507; National Heart Foundation of Australia</t>
  </si>
  <si>
    <t>National Heart Foundation of Australia</t>
  </si>
  <si>
    <t>10.1016/j.jnca.2020.102813</t>
  </si>
  <si>
    <t>SmartDR:A device-to-device communication for post-disaster recovery</t>
  </si>
  <si>
    <t>Hossain, Md Akbar; Ray, Sayan Kumar; Lota, Jaswinder</t>
  </si>
  <si>
    <t>[Hossain, Md Akbar] Auckland Univ Technol, Sch Engn Comp &amp; Math Sci, Auckland 1010, New Zealand; [Ray, Sayan Kumar] Manukau Inst Technol, Sch Digital Technol, Auckland 2104, New Zealand; [Lota, Jaswinder] Univ East London, Dept Engn &amp; Comp, London E16 2RD, England; [Lota, Jaswinder] UCL, Dept Elect &amp; Elect Engn Hon, London WC1E 7JE, England Hossain, M.A., School of Engineering, Computer and Mathematical Sciences, Auckland University of Technology, Auckland, 1010, New Zealand; Ray, S.K., School of Digital Technologies, Manukau Institute of Technology, Auckland, 2104, New Zealand; Lota, J., Department of Engineering and Computing, University of East London, London, E16 2RD, United Kingdom, Department of Electronic and Electrical Engineering (Hon), University College London, London, WC1E 7JE, United Kingdom</t>
  </si>
  <si>
    <t>Hossain, Md Akbar</t>
  </si>
  <si>
    <t>Hossain, MA (corresponding author), Auckland Univ Technol, Sch Engn Comp &amp; Math Sci, Auckland 1010, New Zealand.</t>
  </si>
  <si>
    <t>Hossain, MA</t>
  </si>
  <si>
    <t>Journal of Network and Computer Applications</t>
  </si>
  <si>
    <t xml:space="preserve">1084-8045 1095-8592 </t>
  </si>
  <si>
    <t>https://v2.sherpa.ac.uk/id/publication/11381</t>
  </si>
  <si>
    <t>Computer Networks and Communications; Hardware and Architecture; Computer Science Applications</t>
  </si>
  <si>
    <t>10.1007/s40279-020-01344-2</t>
  </si>
  <si>
    <t>Acute Effects of Cluster and Rest Redistribution Set Structures on Mechanical, Metabolic, and Perceptual Fatigue During and After Resistance Training: A Systematic Review and Meta-analysis</t>
  </si>
  <si>
    <t>Jukic, Ivan; Ramos, Amador García; Helms, Eric R.; McGuigan, Michael R.; Tufano, James J.</t>
  </si>
  <si>
    <t>[Jukic, Ivan; Helms, Eric R.; McGuigan, Michael R.] Auckland Univ Technol, Sport Performance Res Inst New Zealand SPRINZ, Auckland, New Zealand; [Garcia-Ramos, Amador] Univ Granada, Fac Sport Sci, Dept Phys Educ &amp; Sport, Granada, Spain; [Garcia-Ramos, Amador] Univ Catolica Santisima Concepcion, Dept Sports Sci &amp; Phys Conditioning, Fac Educ, Concepcion, Chile; [Tufano, James J.] Charles Univ Prague, Fac Phys Educ &amp; Sport, Dept Physiol &amp; Biochem, Prague, Czech Republic Jukic, I., Sport Performance Research Institute New Zealand (SPRINZ), Auckland University of Technology, Auckland, New Zealand; Ramos, A.G., Department of Physical Education and Sport, Faculty of Sport Sciences, University of Granada, Granada, Spain, Department of Sports Sciences and Physical Conditioning, Faculty of Education, Universidad Católica de la Santísima Concepción, Concepción, Chile; Helms, E.R., Sport Performance Research Institute New Zealand (SPRINZ), Auckland University of Technology, Auckland, New Zealand; McGuigan, M.R., Sport Performance Research Institute New Zealand (SPRINZ), Auckland University of Technology, Auckland, New Zealand; Tufano, J.J., Department of Physiology and Biochemistry, Faculty of Physical Education and Sport, Charles University, Prague, Czech Republic</t>
  </si>
  <si>
    <t>Jukic, Ivan, Helms, Eric R., McGuigan, Michael R.</t>
  </si>
  <si>
    <t>Jukic, I (corresponding author), Auckland Univ Technol, Sport Performance Res Inst New Zealand SPRINZ, Auckland, New Zealand.</t>
  </si>
  <si>
    <t>Jukic, I</t>
  </si>
  <si>
    <t>Sports Medicine</t>
  </si>
  <si>
    <t xml:space="preserve">0112-1642 1179-2035 </t>
  </si>
  <si>
    <t>https://v2.sherpa.ac.uk/id/publication/18279</t>
  </si>
  <si>
    <t>http://www.altmetric.com/details.php?citation_id=89682907</t>
  </si>
  <si>
    <t>10.1038/s41598-020-70024-y</t>
  </si>
  <si>
    <t>Randomised, double-blind, placebo-controlled trial of oral probiotic Streptococcus salivarius M18 on head and neck cancer patients post-radiotherapy: a pilot study</t>
  </si>
  <si>
    <t>Vesty, Anna; Gear, Kim; Boutell, Sharon; Taylor, Michael W.; Douglas, Richard G.; Biswas, Kristi</t>
  </si>
  <si>
    <t>[Vesty, Anna; Douglas, Richard G.; Biswas, Kristi] Univ Auckland, Dept Surg, Auckland, New Zealand; [Gear, Kim] Auckland Dist Hlth Board, Dept Otorhinolaryngol, Auckland, New Zealand; [Boutell, Sharon] Auckland Univ Technol, Oral Hlth, Auckland, New Zealand; [Taylor, Michael W.] Univ Auckland, Sch Biol Sci, Auckland, New Zealand; [Taylor, Michael W.] Univ Auckland, Maurice Wilkins Ctr Mol Biodiscovery, Auckland, New Zealand Vesty, A., Department of Surgery, The University of Auckland, Auckland, New Zealand; Gear, K., Department of Otorhinolaryngology, Auckland District Health Board, Auckland, New Zealand; Boutell, S., Oral Health, Auckland University of Technology, Auckland, New Zealand; Taylor, M.W., School of Biological Sciences, The University of Auckland, Auckland, New Zealand, Maurice Wilkins Centre for Molecular Biodiscovery, The University of Auckland, Auckland, New Zealand; Douglas, R.G., Department of Surgery, The University of Auckland, Auckland, New Zealand; Biswas, K., Department of Surgery, The University of Auckland, Auckland, New Zealand</t>
  </si>
  <si>
    <t>Vesty, Anna, Douglas, Richard G., Biswas, Kristi, Gear, Kim, Boutell, Sharon</t>
  </si>
  <si>
    <t>Biswas, K (corresponding author), Univ Auckland, Dept Surg, Auckland, New Zealand.</t>
  </si>
  <si>
    <t>https://doi.org/10.1038/s41598-020-70024-y</t>
  </si>
  <si>
    <t>http://www.altmetric.com/details.php?citation_id=87948455</t>
  </si>
  <si>
    <t>University of Auckland Performance-based Research Fund; University of Auckland</t>
  </si>
  <si>
    <t>Faculty of Medical and Health Sciences, University of Auckland</t>
  </si>
  <si>
    <t>10.1007/s11227-019-03083-2</t>
  </si>
  <si>
    <t>A novel explanatory hybrid artificial bee colony algorithm for numerical function optimization</t>
  </si>
  <si>
    <t>Jarrah, Muath Ibrahim; Jaya, A. S. M.; Alqattan, Zakaria N.; Azam, Mohd Asyadi; Abdullah, Rosni; Jarrah, Hazim; Abu-Khadrah, Ahmed Ismail</t>
  </si>
  <si>
    <t>[Jarrah, Muath Ibrahim; Jaya, A. S. M.] Univ Tekn Malaysia Melaka, Fac Informat &amp; Commun Technol, Durian Tunggal 76100, Melaka, Malaysia; [Alqattan, Zakaria N.; Abdullah, Rosni] Univ Sains Malaysia, Sch Comp Sci, Natl Adv IPv6 Ctr, Gelugor 11800, Penang, Malaysia; [Azam, Mohd Asyadi] Univ Tekn Malaysia Melaka, Fac Mfg Engn, Durian Tunggal 76100, Melaka, Malaysia; [Jarrah, Hazim] Auckland Univ Technol, Dept Elect &amp; Elect Engn, Auckland, New Zealand; [Abu-Khadrah, Ahmed Ismail] Saudi Elect Univ, Coll Comp &amp; Informat, Riyadh, Saudi Arabia Jarrah, M.I., Faculty of Information and Communication Technology, Universiti Teknikal Malaysia Melaka, Hang Tuah Jaya, Durian Tunggal, Melaka  76100, Malaysia; Jaya, A.S.M., Faculty of Information and Communication Technology, Universiti Teknikal Malaysia Melaka, Hang Tuah Jaya, Durian Tunggal, Melaka  76100, Malaysia; Alqattan, Z.N., National Advance IPv6 Center, School of Computer Sciences, Universiti Sains Malaysia, Gelugor, Penang  11800, Malaysia; Azam, M.A., Faculty of Manufacturing Engineering, Universiti Teknikal Malaysia Melaka, Hang Tuah Jaya, Durian Tunggal, Melaka  76100, Malaysia; Abdullah, R., National Advance IPv6 Center, School of Computer Sciences, Universiti Sains Malaysia, Gelugor, Penang  11800, Malaysia; Jarrah, H., Department of Electrical and Electronic Engineering, Auckland University of Technology, Auckland, New Zealand; Abu-Khadrah, A.I., College of Computing and Informatics, Saudi Electronic University, Riyadh, Saudi Arabia</t>
  </si>
  <si>
    <t>Jarrah, Muath Ibrahim, Jaya, A. S. M., Alqattan, Zakaria N., Abdullah, Rosni, Azam, Mohd Asyadi, Jarrah, Hazim</t>
  </si>
  <si>
    <t>Jarrah, MI (corresponding author), Univ Tekn Malaysia Melaka, Fac Informat &amp; Commun Technol, Durian Tunggal 76100, Melaka, Malaysia.</t>
  </si>
  <si>
    <t>The Journal of Supercomputing</t>
  </si>
  <si>
    <t xml:space="preserve">0920-8542 1573-0484 </t>
  </si>
  <si>
    <t>https://v2.sherpa.ac.uk/id/publication/14424</t>
  </si>
  <si>
    <t>Universiti Teknikal Malaysia Melaka, UTeM: zamalah scheme</t>
  </si>
  <si>
    <t>Universiti Teknikal Malaysia Melaka</t>
  </si>
  <si>
    <t>Computer Science; Engineering</t>
  </si>
  <si>
    <t>Theoretical Computer Science; Hardware and Architecture; Software; Information Systems</t>
  </si>
  <si>
    <t>10.1109/GCWkshps50303.2020.9367480</t>
  </si>
  <si>
    <t>Application-Aware Hierarchical Offloading for MEC-Enabled Autonomous Vehicle Architecture</t>
  </si>
  <si>
    <t>Rasheed, Arslan; Anwar, A.; Sudheera, K. L. Kushan; Chong, Peter H.J.; Liu, William; Yaqub, M. A.; Jafri, M.R.</t>
  </si>
  <si>
    <t xml:space="preserve"> Rasheed, A., Auckland University of Technology, Dept of Electrical and Electronic Engineering, New Zealand; Anwar, A., University of Lahore, Dept. of Technology, Pakistan; Sudheera, K.L.K., National University of Singapore, Dept. of Computer Science, Singapore; Chong, P.H.J., Auckland University of Technology, Dept of Electrical and Electronic Engineering, New Zealand; Liu, W., Dept. of Information Technology and Software Engineering, Auckland University of Technology, New Zealand; Yaqub, M.A., Dept. of Electrical and Computer Engineering, COMSATS University, Islamabad, Pakistan; Jafri, M.R., Dept. of Computer Sciences, National University of Science and Technology, Pakistan</t>
  </si>
  <si>
    <t>Rasheed, A.; Chong, P.H.J.; Liu, W.</t>
  </si>
  <si>
    <t>2020 IEEE Globecom Workshops (GC Wkshps</t>
  </si>
  <si>
    <t>10.1186/s41824-020-00092-w</t>
  </si>
  <si>
    <t>Bottom-of-sulcus dysplasia: the role of 18F-FDG PET in identifying a focal surgically remedial epileptic lesion</t>
  </si>
  <si>
    <t>Berlangieri, S. U.; Mito, R.; Semmelroch, M.; Pedersen, M.; Jackson, G.</t>
  </si>
  <si>
    <t xml:space="preserve"> Berlangieri, S.U., Department of Molecular Imaging and Therapy, Austin Health, Melbourne, VIC, Australia; Mito, R., Florey Institute of Neuroscience and Mental Health, Melbourne, VIC, Australia; Semmelroch, M., Florey Institute of Neuroscience and Mental Health, Melbourne, VIC, Australia; Pedersen, M., Florey Institute of Neuroscience and Mental Health, Melbourne, VIC, Australia, Department of Psychology and Neuroscience, Auckland University of Technology, Auckland, New Zealand; Jackson, G., Florey Institute of Neuroscience and Mental Health, Melbourne, VIC, Australia, Department of Neurology, Austin Health, Melbourne, VIC, Australia, Florey Department of Neuroscience and Mental Health, The University of Melbourne, Melbourne, VIC, Australia</t>
  </si>
  <si>
    <t>Pedersen, M.</t>
  </si>
  <si>
    <t>Mito, R.; Florey Institute of Neuroscience and Mental HealthAustralia; email: remika.mito@florey.edu.au</t>
  </si>
  <si>
    <t>European Journal of Hybrid Imaging</t>
  </si>
  <si>
    <t xml:space="preserve">2510-3636 </t>
  </si>
  <si>
    <t>https://v2.sherpa.ac.uk/id/publication/35343</t>
  </si>
  <si>
    <t>https://ejhi.springeropen.com/track/pdf/10.1186/s41824-020-00092-w.pdf</t>
  </si>
  <si>
    <t>National Health and Medical Research Council, NHMRC: 1091593; State Government of Victoria</t>
  </si>
  <si>
    <t>National Health and Medical Research Council</t>
  </si>
  <si>
    <t>10.13164/re.2020.0601</t>
  </si>
  <si>
    <t>Compact Ultra Wide-Band and Tri-Band Antenna for Portable Device</t>
  </si>
  <si>
    <t>Ghaffar, A.; Awan, W. A.; Zaidi, A.; Hussain, N.; Rizvi, S. M.; Li, X. J.</t>
  </si>
  <si>
    <t>[Ghaffar, Adnan; Li, Xue Jun] Auckland Univ Technol, Dept Elect &amp; Elect Engn, Auckland, New Zealand; [Awan, Wahaj Abbas] Seoul Natl Univ Sci &amp; Technol, Dept Integrated IT Engn, Seoul, South Korea; [Zaidi, Abir] Hassan II Univ, Fac Sci &amp; Tech FSTM Mohammedia Casablanca, Dept Elect Engn Lab EEA &amp; TI, Casablanca, Morocco; [Hussain, Niamat] Chungbuk Natl Univ, Dept Comp &amp; Commun Engn, Cheongju, South Korea; [Rizvi, Syed Muhammad] Beijing Jiaotong Univ, Dept Elect Engn, Beijing, Peoples R China Ghaffar, A., Dept. of Electrical and Electronic Engineering, Auckland University of Technology, Auckland, New Zealand; Awan, W.A., Dept. of Integrated IT Engineering, Seoul National University of Science and Technology, South Korea; Zaidi, A., Dept. of Electrical and Electronic Engineering, Auckland University of Technology, Auckland, New Zealand, Dept. of Electrical Engineering Laboratory EEA &amp; TI, Hassan II University, Faculty of Science and Techniques (FSTM) Mohammedia, Casablanca, Morocco; Hussain, N., Dept. of Computer and Communication Engineering, Chungbuk National University, Cheongju, South Korea; Rizvi, S.M., Dept. of Electrical Engineering, Beijing Jiaotong University, Beijing, China; Li, X.J., Dept. of Electrical and Electronic Engineering, Auckland University of Technology, Auckland, New Zealand</t>
  </si>
  <si>
    <t>Ghaffar, Adnan, Li, Xue Jun</t>
  </si>
  <si>
    <t>Hussain, N (corresponding author), Chungbuk Natl Univ, Dept Comp &amp; Commun Engn, Cheongju, South Korea.</t>
  </si>
  <si>
    <t>Ghaffar, A.</t>
  </si>
  <si>
    <t>Radioengineering</t>
  </si>
  <si>
    <t>Brno University of Technology</t>
  </si>
  <si>
    <t xml:space="preserve">dspace.vutbr.cz </t>
  </si>
  <si>
    <t xml:space="preserve">1210-2512 </t>
  </si>
  <si>
    <t>https://v2.sherpa.ac.uk/id/publication/14286</t>
  </si>
  <si>
    <t>https://doi.org/10.13164/re.2020.0601</t>
  </si>
  <si>
    <t>10.1071/HC20132</t>
  </si>
  <si>
    <t>Chasing elimination through lockdowns is stamping out livelihoods and lives [includes Addendum]</t>
  </si>
  <si>
    <t>Sundborn, Gerhard; Thornley, Simon; Jackson, Michael; Morris, Grant; Blackham, Mark; Schofield, Grant; Doehring, Richard; Goedeke, Ronald; Chaudhuri, Ananish</t>
  </si>
  <si>
    <t>[Sundborn, Gerhard; Thornley, Simon] Univ Auckland, Fac Med &amp; Hlth Sci, 85 Pk Rd, Auckland 1023, New Zealand; [Jackson, Michael] Univ Canterbury, Sch Biol Sci, Private Bag 4800, Christchurch 8140, New Zealand; [Morris, Grant] Victoria Univ Wellington, Fac Law, GB 324,Govt Bldg,55 Lambton Lambton Quay, Wellington 6011, New Zealand; [Blackham, Mark] Blackland PR, Wellington Cent, Level 12,142 Featherston St, Wellington 6011, New Zealand; [Schofield, Grant] Auckland Univ Technol, Fac Hlth &amp; Environm Sci, Ctr Phys Act &amp; Nutr, Human Potential Ctr, Private Bag 92006, Auckland 1142, New Zealand; [Doehring, Richard] POB 25109, Christchurch 8144, New Zealand; [Goedeke, Ronald] 72a Apollo Dr, Auckland 0632, New Zealand; [Chaudhuri, Ananish] Univ Auckland, Sch Business, Auckland CBD, Owen G Glenn Bldg,12 Grafton Rd, Auckland 1010, New Zealand Sundborn, G., Faculty of Medical and Health Sciences, The University of Auckland, 85 Park Road, Grafton, Auckland, 1023, New Zealand; Thornley, S., Faculty of Medical and Health Sciences, The University of Auckland, 85 Park Road, Grafton, Auckland, 1023, New Zealand; Jackson, M., School of Biological Sciences, University of Canterbury, Private Bag 4800, Christchurch, 8140, New Zealand; Morris, G., Faculty of Law, Victoria University of Wellington, Gb 324, Government Buildings, 55 Lambton Lambton Quay, Pipitea, Wellington, 6011, New Zealand; Blackham, M., Blackland Pr, Level 12, City Chambers, 142 Featherston Street, Wellington Central, Wellington, 6011, New Zealand; Schofield, G., Human Potential Centre, Centre for Physical Activity and Nutrition, Faculty of Health and Environmental Sciences, Auckland University of Technology, Private Bag 92006, Auckland, 1142, New Zealand; Doehring, R., PO Box 25109, Christchurch, 8144, New Zealand; Goedeke, R., 72a Apollo Drive, Albany, Auckland, 0632, New Zealand; Chaudhuri, A., Business School, The University of Auckland, Owen G Glenn Building, 12 Grafton Road, Auckland CBD, Auckland, 1010, New Zealand</t>
  </si>
  <si>
    <t>Sundborn, Gerhard, Thornley, Simon, Jackson, Michael, Morris, Grant, Blackham, Mark, Schofield, Grant</t>
  </si>
  <si>
    <t>Sundborn, G (corresponding author), Univ Auckland, Fac Med &amp; Hlth Sci, 85 Pk Rd, Auckland 1023, New Zealand.</t>
  </si>
  <si>
    <t>Journal of Primary Health Care</t>
  </si>
  <si>
    <t>CSIRO Publishing</t>
  </si>
  <si>
    <t xml:space="preserve">1172-6156 </t>
  </si>
  <si>
    <t>https://v2.sherpa.ac.uk/id/publication/25934</t>
  </si>
  <si>
    <t>https://www.publish.csiro.au/hc/pdf/HC20132</t>
  </si>
  <si>
    <t>http://www.altmetric.com/details.php?citation_id=96520737</t>
  </si>
  <si>
    <t>Public Health;  Environmental and Occupational Health; General Medicine</t>
  </si>
  <si>
    <t>10.1111/jpc.15098</t>
  </si>
  <si>
    <t>Health professionals' perception of the New Zealand National Child Protection Alert System: An online survey</t>
  </si>
  <si>
    <t>Kelly, Patrick: Te Puaruruhau (Child Protection Team) Starship Children's Health  Auckland New Zealand, Department of Paediatrics: Child and Youth Health, Faculty of Medical and Health Sciences University of Auckland  Auckland New Zealand; Basu, Carmen: Te Puaruruhau (Child Protection Team) Starship Children's Health  Auckland New Zealand; Graham, Veronica T: School of Psychology University of Auckland  Auckland New Zealand; Chan, Carol: Department of Paediatrics Tairāwhiti District Health Board  Gisborne New Zealand; Ritchie, Miranda: National Violence Intervention Programme Health Networks Limited  Hastings New Zealand; Wilson, Denise: Taupua Waiora Centre of Māori Health Research AUT University  Auckland New Zealand; Seymour, Fred: School of Psychology University of Auckland  Auckland New Zealand</t>
  </si>
  <si>
    <t>[Kelly, Patrick; Basu, Carmen] Starship Childrens Hlth, Te Puaruruhau Child Protect Team, Auckland, New Zealand; [Kelly, Patrick] Univ Auckland, Fac Med &amp; Hlth Sci, Dept Paediat Child &amp; Youth Hlth, Auckland, New Zealand; [Graham, Veronica T.; Seymour, Fred] Univ Auckland, Sch Psychol, Auckland, New Zealand; [Chan, Carol] AUT Univ, Taupua Waiora Ctr Maori Hlth Res, Auckland, New Zealand; [Chan, Carol] Tairawhiti Dist Hlth Board, Dept Paediat, Gisborne, New Zealand; [Ritchie, Miranda] Hlth Networks Ltd, Natl Violence Intervent Programme, Hastings, New Zealand Kelly, P., Te Puaruruhau (Child Protection Team), Starship Children's Health, Auckland, New Zealand, Department of Paediatrics: Child and Youth Health, Faculty of Medical and Health Sciences, University of Auckland, Auckland, New Zealand; Basu, C., Te Puaruruhau (Child Protection Team), Starship Children's Health, Auckland, New Zealand; Graham, V.T., School of Psychology, University of Auckland, Auckland, New Zealand; Chan, C., Department of Paediatrics, Tairāwhiti District Health Board, Gisborne, New Zealand; Ritchie, M., National Violence Intervention Programme, Health Networks Limited, Hastings, New Zealand; Wilson, D., Taupua Waiora Centre of Māori Health Research, AUT University, Auckland, New Zealand; Seymour, F., School of Psychology, University of Auckland, Auckland, New Zealand</t>
  </si>
  <si>
    <t>Kelly, Patrick, Basu, Carmen, Graham, Veronica T., Seymour, Fred, Chan, Carol</t>
  </si>
  <si>
    <t>Kelly, P (corresponding author), Starship Childrens Hlth, Te Puaruruhau Child Protect Team, Auckland, New Zealand.; Kelly, P (corresponding author), Univ Auckland, Fac Med &amp; Hlth Sci, Dept Paediat Child &amp; Youth Hlth, Auckland, New Zealand.; Kelly, P (corresponding author), Starship Childrens Hlth, Pk Rd,Private Bag 92024, Auckland 1, New Zealand.</t>
  </si>
  <si>
    <t>Journal of Paediatrics and Child Health</t>
  </si>
  <si>
    <t xml:space="preserve">1034-4810 1440-1754 </t>
  </si>
  <si>
    <t>https://v2.sherpa.ac.uk/id/publication/3779</t>
  </si>
  <si>
    <t>Child Injury Prevention Foundation of New Zealand; Starship Foundation; Starship Foundation</t>
  </si>
  <si>
    <t>The Child Injury Prevention Foundation of New Zealand; The Starship Foundation</t>
  </si>
  <si>
    <t>Pediatrics</t>
  </si>
  <si>
    <t>Pediatrics;  Perinatology;  and Child Health</t>
  </si>
  <si>
    <t>10.1038/s41598-020-68825-2</t>
  </si>
  <si>
    <t>Cerebellar transcranial direct current stimulation for learning a novel split-belt treadmill task: a randomised controlled trial</t>
  </si>
  <si>
    <t>Kumari, Nitika; Taylor, Denise; Rashid, Usman; Vandal, Alain C.; Smith, Paul F.; Signal, Nada</t>
  </si>
  <si>
    <t>[Kumari, Nitika; Taylor, Denise; Rashid, Usman; Signal, Nada] Auckland Univ Technol, Hlth &amp; Rehabil Res Inst, Auckland, New Zealand; [Vandal, Alain C.] Univ Auckland, Dept Stat, Auckland, New Zealand; [Smith, Paul F.] Univ Otago, Sch Biomed Sci, Dept Pharmacol &amp; Toxicol, Brain Hlth Res Ctr, Dunedin, New Zealand; [Taylor, Denise; Smith, Paul F.] Brain Res New Zealand, Auckland, New Zealand Kumari, N., Health and Rehabilitation Research Institute, Auckland University of Technology, Auckland, New Zealand; Taylor, D., Health and Rehabilitation Research Institute, Auckland University of Technology, Auckland, New Zealand, Brain Research New Zealand, Auckland, New Zealand; Rashid, U., Health and Rehabilitation Research Institute, Auckland University of Technology, Auckland, New Zealand; Vandal, A.C., Department of Statistics, University of Auckland, Auckland, New Zealand; Smith, P.F., Department of Pharmacology and Toxicology, School of Biomedical Sciences, Brain Health Research Centre, University of Otago, Dunedin, New Zealand, Brain Research New Zealand, Auckland, New Zealand; Signal, N., Health and Rehabilitation Research Institute, Auckland University of Technology, Auckland, New Zealand</t>
  </si>
  <si>
    <t>Kumari, Nitika, Taylor, Denise, Rashid, Usman, Signal, Nada</t>
  </si>
  <si>
    <t>Kumari, N (corresponding author), Auckland Univ Technol, Hlth &amp; Rehabil Res Inst, Auckland, New Zealand.</t>
  </si>
  <si>
    <t xml:space="preserve">europepmc.org openrepository.aut.ac.nz </t>
  </si>
  <si>
    <t>https://doi.org/10.1038/s41598-020-68825-2</t>
  </si>
  <si>
    <t>http://www.altmetric.com/details.php?citation_id=88264321</t>
  </si>
  <si>
    <t>10.1007/s00256-020-03516-7</t>
  </si>
  <si>
    <t>Microinstability of the hip: a systematic review of the imaging findings</t>
  </si>
  <si>
    <t>Woodward, Rebecca M; Vesey, Renuka M; Bacon, Catherine J; White, Steve G; Brick, Matthew J; Blankenbaker, Donna G</t>
  </si>
  <si>
    <t>[Woodward, Rebecca M.; Vesey, Renuka M.; Bacon, Catherine J.] Univ Auckland, Fac Med &amp; Hlth Sci, 85 Pk Rd, Auckland 1023, New Zealand; [Woodward, Rebecca M.] Auckland Radiol Grp, Auckland, New Zealand; [Bacon, Catherine J.; Brick, Matthew J.] Orthosports North Harbour Ltd, Millennium Inst Sport &amp; Hlth, Auckland, New Zealand; [White, Steve G.] Auckland Univ Technol, Hlth &amp; Rehabil Res Inst, Act Living &amp; Rehabil Aotearoa New Zealand, Fac Hlth &amp; Environm Sci, Auckland, New Zealand; [White, Steve G.] Auckland Univ Technol, Fac Hlth &amp; Environm Sci, Sch Clin Sci, Dept Physiotherapy, Auckland, New Zealand; [Blankenbaker, Donna G.] Univ Wisconsin, Sch Med &amp; Publ Hlth, Madison, WI USA Woodward, R.M., Faculty of Medical and Health Sciences, University of Auckland, 85 Park Road, Grafton, Auckland, 1023, New Zealand, Auckland Radiology Group, Auckland, New Zealand; Vesey, R.M., Faculty of Medical and Health Sciences, University of Auckland, 85 Park Road, Grafton, Auckland, 1023, New Zealand; Bacon, C.J., Faculty of Medical and Health Sciences, University of Auckland, 85 Park Road, Grafton, Auckland, 1023, New Zealand, Orthosports North Harbour Ltd., Millennium Institute of Sport &amp; Health, Auckland, New Zealand; White, S.G., Active Living and Rehabilitation: Aotearoa New Zealand, Health and Rehabilitation Research Institute, Faculty of Health and Environmental Sciences, Auckland University of Technology, Auckland, New Zealand, Department of Physiotherapy, School of Clinical Sciences, Faculty of Health and Environmental Sciences, Auckland University of Technology, Auckland, New Zealand; Brick, M.J., Orthosports North Harbour Ltd., Millennium Institute of Sport &amp; Health, Auckland, New Zealand; Blankenbaker, D.G., University of Wisconsin School of Medicine and Public Health, Madison, WI, United States</t>
  </si>
  <si>
    <t>Woodward, Rebecca M., Vesey, Renuka M., Bacon, Catherine J., Brick, Matthew J., White, Steve G.</t>
  </si>
  <si>
    <t>Vesey, RM (corresponding author), Univ Auckland, Fac Med &amp; Hlth Sci, 85 Pk Rd, Auckland 1023, New Zealand.</t>
  </si>
  <si>
    <t>Skeletal Radiology</t>
  </si>
  <si>
    <t xml:space="preserve">0364-2348 1432-2161 </t>
  </si>
  <si>
    <t>https://v2.sherpa.ac.uk/id/publication/8225</t>
  </si>
  <si>
    <t>http://www.altmetric.com/details.php?citation_id=84879583</t>
  </si>
  <si>
    <t>Orthopedics; Radiology, Nuclear Medicine &amp; Medical Imaging</t>
  </si>
  <si>
    <t>Radiology Nuclear Medicine and imaging</t>
  </si>
  <si>
    <t>10.1016/j.heliyon.2020.e05554</t>
  </si>
  <si>
    <t>Methods and variables in Electrical discharge machining of titanium alloy – A review</t>
  </si>
  <si>
    <t>Pramanik, A.; Basak, A.K.; Littlefair, G.; Debnath, S.; Prakash, C.; Singh, Meinam Annebushan; Marla, Deepak; Singh, Ramesh Kumar</t>
  </si>
  <si>
    <t>[Pramanik, A.] Curtin Univ, Sch Civil &amp; Mech Engn, Bentley, WA, Australia; [Basak, A. K.] Univ Adelaide, Adelaide Microscopy, Adelaide, SA, Australia; [Littlefair, G.] Auckland Univ Technol, Fac Design &amp; Creat Technol, Auckland, New Zealand; [Debnath, S.] Curtin Univ Sarawak, Dept Mech Engn, Sarawak, Malaysia; [Prakash, C.] Lovely Profess Univ, Sch Mech Engn, Phagwara, Punjab, India; [Singh, Meinam Annebushan; Marla, Deepak; Singh, Ramesh Kumar] Indian Inst Technol, Dept Mech Engn, Mumbai, Maharashtra, India Pramanik, A., School of Civil and Mechanical Engineering, Curtin University, Bentley, WA, Australia; Basak, A.K., Adelaide Microscopy, The University of Adelaide, Adelaide, SA, Australia; Littlefair, G., Faculty of Design and Creative Technologies, Auckland University of Technology, New Zealand; Debnath, S., Department Mechanical Engineering, Curtin University SarawakSarawak, Malaysia; Prakash, C., School of Mechanical Engineering, Lovely Professional University, Phagwara, Punjab, India; Singh, M.A., Department of Mechanical Engineering, Indian Institute of Technology Bombay, India; Marla, D., Department of Mechanical Engineering, Indian Institute of Technology Bombay, India; Singh, R.K., Department of Mechanical Engineering, Indian Institute of Technology Bombay, India</t>
  </si>
  <si>
    <t>Pramanik, A., Basak, A. K., Littlefair, G.</t>
  </si>
  <si>
    <t>Pramanik, A (corresponding author), Curtin Univ, Sch Civil &amp; Mech Engn, Bentley, WA, Australia.</t>
  </si>
  <si>
    <t>Heliyon</t>
  </si>
  <si>
    <t xml:space="preserve">2405-8440 </t>
  </si>
  <si>
    <t>https://v2.sherpa.ac.uk/id/publication/32898</t>
  </si>
  <si>
    <t>https://doi.org/10.1016/j.heliyon.2020.e05554</t>
  </si>
  <si>
    <t>10.7189/jogh.10.020385</t>
  </si>
  <si>
    <t>Strengthening global commitment to eliminating cervical cancer: What lessons from the past can we apply to the future?</t>
  </si>
  <si>
    <t>Taghavi, Katayoun; Moono, Misinzo; Asangbeh, Serra; Gillett, Grant; Pascoe, Margaret; Manasyan, Albert</t>
  </si>
  <si>
    <t>[Taghavi, Katayoun; Asangbeh, Serra] Univ Bern, Inst Social &amp; Prevent Med, Bern, Switzerland; [Taghavi, Katayoun; Asangbeh, Serra] Univ Bern, Grad Sch Cellular &amp; Biomed Sci, Bern, Switzerland; [Moono, Misinzo; Manasyan, Albert] Ctr Infect Dis Res Zambia, Lusaka, Zambia; [Gillett, Grant] Univ Otago, Dept Bioeth, Dunedin, New Zealand; [Gillett, Grant] Univ Auckland, Auckland Univ Technol, Auckland, New Zealand; [Pascoe, Margaret] Newlands Clin, Harare, Zimbabwe; [Manasyan, Albert] Univ Alabama Birmingham, Birmingham, AL USA Taghavi, K., Institute of Social and Preventive Medicine, University of Bern, Switzerland, The Graduate School for Cellular, Biomedical Sciences of the University of Bern, Bern, Switzerland; Moono, M., Centre for Infectious Disease Research in Zambia, Lusaka, Zambia; Asangbeh, S., Institute of Social and Preventive Medicine, University of Bern, Switzerland, The Graduate School for Cellular, Biomedical Sciences of the University of Bern, Bern, Switzerland; Gillett, G., Department of Bioethics, University of Otago, Dunedin, New Zealand, Auckland University of Technology, University of Auckland, New Zealand; Pascoe, M., Newlands Clinic, Harare, Zimbabwe</t>
  </si>
  <si>
    <t>Taghavi, Katayoun, Asangbeh, Serra, Moono, Misinzo, Manasyan, Albert, Gillett, Grant</t>
  </si>
  <si>
    <t>Taghavi, K (corresponding author), Univ Bern ISPM, Inst Social &amp; Prevent Med, Mittelstr 43, CH-3012 Bern, Switzerland.</t>
  </si>
  <si>
    <t>Journal of Global Health</t>
  </si>
  <si>
    <t>International Global Health Society</t>
  </si>
  <si>
    <t xml:space="preserve">boris.unibe.ch </t>
  </si>
  <si>
    <t xml:space="preserve">2047-2978 2047-2986 </t>
  </si>
  <si>
    <t>https://v2.sherpa.ac.uk/id/publication/38831</t>
  </si>
  <si>
    <t>https://doi.org/10.7189/jogh.10.020385</t>
  </si>
  <si>
    <t>Public, Environmental &amp; Occupational Health</t>
  </si>
  <si>
    <t>Public Health;  Environmental and Occupational Health; Health Policy</t>
  </si>
  <si>
    <t>10.1007/s00170-020-06221-w</t>
  </si>
  <si>
    <t>A study on surface morphology and tension in laser powder bed fusion of Ti-6Al-4V</t>
  </si>
  <si>
    <t>Khorasani, Mahyar; Ghasemi, AmirHossein; Awan, Umar Shafique; Hadavi, Elahe; Leary, Martin; Brandt, Milan; Littlefair, Guy; O'Neil, William; Gibson, Ian</t>
  </si>
  <si>
    <t>[Khorasani, Mahyar; Awan, Umar Shafique; Gibson, Ian] Deakin Univ, Sch Engn, Waurn Ponds, Vic, Australia; [Khorasani, Mahyar; Hadavi, Elahe; Gibson, Ian] Univ Twente, Dept Design Prod &amp; Management, Fraunhofer Project Ctr Complex Syst Engn, Enschede, Netherlands; [Ghasemi, AmirHossein] Univ Kashan, Fac Engn, Ravandi Bolivar, Kashan, Iran; [Leary, Martin; Brandt, Milan] RMIT Univ, Sch Engn, Melbourne, Vic, Australia; [Littlefair, Guy] Auckland Univ Technol, Fac Design &amp; Creat Technol, Auckland, New Zealand; [ONeil, William] Univ Cambridge, Inst Mfg, Cambridge, England Khorasani, M., School of Engineering, Deakin University, Waurn Ponds, VIC, Australia, Fraunhofer Project Centre for Complex System Engineering, Department of Design, Production and Management, University of Twente, Enschede, Netherlands; Ghasemi, A.H., Faculty of Engineering, University of Kashan, Ravandi Bolivar, Kashan, Iran; Awan, U.S., School of Engineering, Deakin University, Waurn Ponds, VIC, Australia; Hadavi, E., Fraunhofer Project Centre for Complex System Engineering, Department of Design, Production and Management, University of Twente, Enschede, Netherlands; Leary, M., School of Engineering, RMIT UniversityVIC, Australia; Brandt, M., School of Engineering, RMIT UniversityVIC, Australia; Littlefair, G., Faculty of Design and Creative Technologies, Auckland University of Technology, Auckland, New Zealand; O'Neil, W., Institute for Manufacturing, University of Cambridge, Cambridge, United Kingdom; Gibson, I., School of Engineering, Deakin University, Waurn Ponds, VIC, Australia, Fraunhofer Project Centre for Complex System Engineering, Department of Design, Production and Management, University of Twente, Enschede, Netherlands</t>
  </si>
  <si>
    <t>Khorasani, Mahyar, Awan, Umar Shafique, Gibson, Ian, Hadavi, Elahe, Ghasemi, AmirHossein, Leary, Martin, Brandt, Milan, Littlefair, Guy</t>
  </si>
  <si>
    <t>Khorasani, M (corresponding author), Deakin Univ, Sch Engn, Waurn Ponds, Vic, Australia.; Khorasani, M (corresponding author), Univ Twente, Dept Design Prod &amp; Management, Fraunhofer Project Ctr Complex Syst Engn, Enschede, Netherlands.; Ghasemi, A (corresponding author), Univ Kashan, Fac Engn, Ravandi Bolivar, Kashan, Iran.</t>
  </si>
  <si>
    <t>The International Journal of Advanced Manufacturing Technology</t>
  </si>
  <si>
    <t xml:space="preserve">www.repository.cam.ac.uk </t>
  </si>
  <si>
    <t xml:space="preserve">0268-3768 1433-3015 </t>
  </si>
  <si>
    <t>https://v2.sherpa.ac.uk/id/publication/13456</t>
  </si>
  <si>
    <t>https://link.springer.com/content/pdf/10.1007/s00170-020-06221-w.pdf</t>
  </si>
  <si>
    <t>Automation &amp; Control Systems; Engineering</t>
  </si>
  <si>
    <t>Control and Systems Engineering; Mechanical Engineering; Industrial and Manufacturing Engineering; Software; Computer Science Applications</t>
  </si>
  <si>
    <t>10.1177/1747954120934924</t>
  </si>
  <si>
    <t>oa repository (via OAI-PMH doi match)</t>
  </si>
  <si>
    <t>Tapering practices of elite CrossFit athletes</t>
  </si>
  <si>
    <t>Pritchard, Hayden J: Faculty of Health Sciences, Universal College of Learning, Palmerston North, New Zealand; Keogh, Justin W: Faculty of Health Sciences and Medicine, Bond University, Queensland, Australia, Sports Performance Research Institute New Zealand, Auckland University of Technology, Auckland, New Zealand, Cluster for Health Improvement, Faculty of Science, Health, Education and Engineering, University of the Sunshine Coast, Queensland, Australia, Kasturba Medical College, Mangalore, Manipal Academy of Higher Education, Manipal, Karnataka, India; Winwood, Paul W: Sports Performance Research Institute New Zealand, Auckland University of Technology, Auckland, New Zealand, Department of Sport and Fitness, Faculty of Health, Education and Environment, Toi Ohomai Institute of Technology, Tauranga, New Zealand</t>
  </si>
  <si>
    <t>[Pritchard, Hayden J.] Universal Coll Learning, Fac Hlth Sci, Palmerston North, New Zealand; [Keogh, Justin W.] Bond Univ, Fac Hlth Sci &amp; Med, Southport, Qld, Australia; [Keogh, Justin W.; Winwood, Paul W.] Auckland Univ Technol, Sports Performance Res Inst New Zealand, Auckland, New Zealand; [Keogh, Justin W.] Univ Sunshine Coast, Fac Sci Hlth Educ &amp; Engn, Cluster Hlth Improvement, Sippy Downs, Qld, Australia; [Keogh, Justin W.] Manipal Acad Higher Educ, Kasturba Med Coll, Manipal, Karnataka, India; [Winwood, Paul W.] Toi Ohomai Inst Technol, Fac Hlth Educ &amp; Environm, Dept Sport &amp; Fitness, Tauranga, New Zealand Pritchard, H.J., Faculty of Health Sciences, Universal College of Learning, Palmerston North, New Zealand; Keogh, J.W., Faculty of Health Sciences and Medicine, Bond UniversityQLD, Australia, Sports Performance Research Institute New Zealand, Auckland University of Technology, Auckland, New Zealand, Cluster for Health Improvement, Faculty of Science, Health, Education and Engineering, University of the Sunshine Coast, Queensland, Australia, Kasturba Medical College, Mangalore, Manipal Academy of Higher Education, Manipal, Karnataka, India; Winwood, P.W., Sports Performance Research Institute New Zealand, Auckland University of Technology, Auckland, New Zealand, Department of Sport and Fitness, Faculty of Health, Education and Environment, Toi Ohomai Institute of Technology, Tauranga, New Zealand</t>
  </si>
  <si>
    <t>Pritchard, Hayden J., Keogh, Justin W., Winwood, Paul W.</t>
  </si>
  <si>
    <t>Pritchard, HJ (corresponding author), UCOL Exercise &amp; Sport Sci, Corner King &amp; Princess St, Palmerston North 4442, New Zealand.</t>
  </si>
  <si>
    <t>submittedVersion</t>
  </si>
  <si>
    <t xml:space="preserve">https </t>
  </si>
  <si>
    <t>https://pure.bond.edu.au/ws/files/37507976/AM_Tapering_practices_of_elite_CrossFit_athletes.pdf</t>
  </si>
  <si>
    <t>http://www.altmetric.com/details.php?citation_id=84365137</t>
  </si>
  <si>
    <t>10.1007/s12187-020-09732-w</t>
  </si>
  <si>
    <t>Growing up Healthy in Families Across the Globe: Cross-Cultural Harmonisation of Childhood Risk-Factors Using Longitudinal Studies from Ireland, Scotland and New Zealand</t>
  </si>
  <si>
    <t>Doran, Patty; Bradshaw, Paul; Morton, Susan; Tautolo, El-Shadan; Williams, James; Cunningham, Chris</t>
  </si>
  <si>
    <t>[Doran, Patty] Univ Manchester, Manchester, Lancs, England; [Bradshaw, Paul] ScotCen Social Res, Edinburgh, Midlothian, Scotland; [Morton, Susan] Univ Auckland, Auckland, New Zealand; [Tautolo, El-Shadan] Auckland Univ Technol, Auckland, New Zealand; [Williams, James] Econ &amp; Social Res Inst, Dublin, Ireland; [Cunningham, Chris] Massey Univ, Wellington, New Zealand Doran, P., University of Manchester, Manchester, United Kingdom; Bradshaw, P., ScotCen Social Research, Edinburgh, United Kingdom; Morton, S., University of Auckland, Auckland, New Zealand; Tautolo, E.-S., Auckland University of Technology, Auckland, New Zealand; Williams, J., Economic and Social Research Institute, Dublin, Ireland; Cunningham, C., Massey University, Wellington, New Zealand</t>
  </si>
  <si>
    <t>Doran, Patty, Bradshaw, Paul, Morton, Susan, Tautolo, El-Shadan</t>
  </si>
  <si>
    <t>Doran, P (corresponding author), Univ Manchester, Manchester, Lancs, England.</t>
  </si>
  <si>
    <t>Child Indicators Research</t>
  </si>
  <si>
    <t xml:space="preserve">1874-897X 1874-8988 </t>
  </si>
  <si>
    <t>https://v2.sherpa.ac.uk/id/publication/16473</t>
  </si>
  <si>
    <t>https://link.springer.com/content/pdf/10.1007/s12187-020-09732-w.pdf</t>
  </si>
  <si>
    <t>http://www.altmetric.com/details.php?citation_id=80462647</t>
  </si>
  <si>
    <t>NZ Ministry of Business, Innovation and Employment, Catalyst Fund; Ministry of Business, Innovation and Employment, MBIE</t>
  </si>
  <si>
    <t>Social Sciences - Other Topics</t>
  </si>
  <si>
    <t>Sociology and Political Science; Health(social science); Social Psychology</t>
  </si>
  <si>
    <t>10.1186/s40798-020-00245-y</t>
  </si>
  <si>
    <t>The Relationship Between Physical Fitness Qualities and Sport-Specific Technical Skills in Female, Team-Based Ball Players: A Systematic Review</t>
  </si>
  <si>
    <t>Farley, Jessica B.; Stein, Joshua; Keogh, Justin W. L.; Woods, Carl T.; Milne, Nikki</t>
  </si>
  <si>
    <t>[Farley, Jessica B.; Stein, Joshua; Keogh, Justin W. L.; Milne, Nikki] Bond Univ, Bond Inst Hlth &amp; Sport, Fac Hlth Sci &amp; Med, Robina, Australia; [Keogh, Justin W. L.] AUT Univ, Sports Performance Res Ctr New Zealand, Auckland, New Zealand; [Keogh, Justin W. L.] Univ Sunshine Coast, Fac Sci Hlth Educ &amp; Engn, Cluster Hlth Improvement, Sippy Downs, Qld, Australia; [Keogh, Justin W. L.] Manipal Acad Higher Educ, Kasturba Med Coll, Manipal, Karnataka, India; [Woods, Carl T.] Victoria Univ, Inst Hlth &amp; Sport, Melbourne, Vic, Australia Farley, J.B., Faculty of Health Sciences and Medicine, Bond Institute of Health and Sport, Bond University, Robina, Australia; Stein, J., Faculty of Health Sciences and Medicine, Bond Institute of Health and Sport, Bond University, Robina, Australia; Keogh, J.W.L., Faculty of Health Sciences and Medicine, Bond Institute of Health and Sport, Bond University, Robina, Australia, Sports Performance Research Centre New Zealand, AUT University, Auckland, New Zealand, Cluster for Health Improvement, Faculty of Science, Health, Education and Engineering, University of the Sunshine Coast, Sippy Downs, Australia, Kasturba Medical College, Mangalore, Manipal Academy of Higher Education, Manipal, Karnataka, India; Woods, C.T., Institute for Health and Sport, Victoria University, Melbourne, Australia; Milne, N., Faculty of Health Sciences and Medicine, Bond Institute of Health and Sport, Bond University, Robina, Australia</t>
  </si>
  <si>
    <t>Farley, Jessica B., Stein, Joshua, Keogh, Justin W. L., Milne, Nikki</t>
  </si>
  <si>
    <t>Farley, JB (corresponding author), Bond Univ, Bond Inst Hlth &amp; Sport, Fac Hlth Sci &amp; Med, Robina, Australia.</t>
  </si>
  <si>
    <t>Sports Medicine - Open</t>
  </si>
  <si>
    <t xml:space="preserve">europepmc.org https eprints.vu.edu.au </t>
  </si>
  <si>
    <t xml:space="preserve">2199-1170 2198-9761 </t>
  </si>
  <si>
    <t>https://v2.sherpa.ac.uk/id/publication/30914</t>
  </si>
  <si>
    <t>https://doi.org/10.1186/s40798-020-00245-y</t>
  </si>
  <si>
    <t>http://www.altmetric.com/details.php?citation_id=79879756</t>
  </si>
  <si>
    <t>Australian Government Research Training Program ScholarshipAustralian GovernmentDepartment of Industry, Innovation and Science</t>
  </si>
  <si>
    <t>10.1186/s40798-020-0239-3</t>
  </si>
  <si>
    <t>Correction to: The biomechanics and applications of strongman exercises: a systematic review</t>
  </si>
  <si>
    <t>Hindle, Benjamin R.; Lorimer, Anna; Winwood, Paul; Keogh, Justin W. L.</t>
  </si>
  <si>
    <t>[Hindle, Benjamin R.; Lorimer, Anna; Keogh, Justin W. L.] Bond Univ, Fac Hlth Sci &amp; Med, Gold Coast, Australia; [Winwood, Paul] Toi Ohomai Inst Technol, Fac Community Wellbeing &amp; Dev, Dept Sport &amp; Fitness, Tauranga, New Zealand; [Lorimer, Anna; Winwood, Paul; Keogh, Justin W. L.] AUT Univ, SPRINZ, AUT Millennium Inst, Auckland, New Zealand; [Keogh, Justin W. L.] Manipal Acad Higher Educ, Kasturba Med Coll, Mangalore, Karnataka, India; [Keogh, Justin W. L.] Univ Sunshine Coast, Cluster Hlth Improvement, Fac Sci Hlth Educ &amp; Engn, Sunshine Coast, Australia Hindle, B.R., Faculty of Health Sciences and Medicine, Bond University, Gold Coast, Australia; Lorimer, A., Faculty of Health Sciences and Medicine, Bond University, Gold Coast, Australia, Sports Performance Research Institute New Zealand (SPRINZ), AUT Millennium Institute, AUT University, Auckland, New Zealand; Winwood, P., Department of Sport and Fitness, Faculty of Community Wellbeing and Development, Toi Ohomai Institute of Technology, Tauranga, New Zealand, Sports Performance Research Institute New Zealand (SPRINZ), AUT Millennium Institute, AUT University, Auckland, New Zealand; Keogh, J.W.L., Faculty of Health Sciences and Medicine, Bond University, Gold Coast, Australia, Sports Performance Research Institute New Zealand (SPRINZ), AUT Millennium Institute, AUT University, Auckland, New Zealand, Kasturba Medical College, Manipal Academy of Higher Education, Mangalore, Karnataka, India, Cluster for Health Improvement, Faculty of Science, Health, Education and Engineering, University of the Sunshine Coast, Sunshine Coast, Australia</t>
  </si>
  <si>
    <t>Hindle, Benjamin R., Lorimer, Anna, Keogh, Justin W. L., Winwood, Paul</t>
  </si>
  <si>
    <t>Hindle, BR (corresponding author), Bond Univ, Fac Hlth Sci &amp; Med, Gold Coast, Australia.</t>
  </si>
  <si>
    <t xml:space="preserve">europepmc.org https </t>
  </si>
  <si>
    <t>https://doi.org/10.1186/s40798-020-0239-3</t>
  </si>
  <si>
    <t>10.3390/ijerph17239138</t>
  </si>
  <si>
    <t>Sociodemographic and Built Environment Associates of Travel to School by Car among New Zealand Adolescents: Meta-Analysis</t>
  </si>
  <si>
    <t>Mandic, Sandra; Ikeda, Erika; Stewart, Tom; Garrett, Nicholas; Hopkins, Debbie; Mindell, Jennifer S.; Tautolo, El Shadan; Smith, Melody</t>
  </si>
  <si>
    <t>[Mandic, Sandra] Auckland Univ Technol, Fac Hlth &amp; Environm Sci, Sch Sport &amp; Recreat, Private Bag 92006, Auckland 1142, New Zealand; [Mandic, Sandra] Univ Otago, Sch Phys Educ Sport &amp; Exercise Sci, Act Living Lab, POB 56, Dunedin 9054, New Zealand; [Mandic, Sandra] Univ Otago, Ctr Sustainabil, POB 56, Dunedin 9054, New Zealand; [Ikeda, Erika] Univ Cambridge, MRC Epidemiol Unit, Inst Metab Sci, Box 285,Cambridge Biomed Campus, Cambridge CB2 0QQ, England; [Stewart, Tom] Auckland Univ Technol, Human Potential Ctr, Private Bag 92006, Auckland 1142, New Zealand; [Garrett, Nicholas] Auckland Univ Technol, Fac Hlth &amp; Environm Sci, Dept Biostat &amp; Epidemiol, Private Bag 92006, Auckland 1142, New Zealand; [Hopkins, Debbie] Univ Oxford, Sch Geog &amp; Environm, Transport Study Unit, South Parks Rd, Oxford OX1 3QY, England; [Mindell, Jennifer S.] UCL Univ Coll London, Dept Epidemiol &amp; Publ Hlth, 1-19 Torrington Pl, London WC1E 6BT, England; [Tautolo, El Shadan] Auckland Univ Technol, Pacific Hlth Res Ctr, Sch Publ Hlth &amp; Interdisciplinary Studies, Private Bag 92006, Auckland 1142, New Zealand; [Smith, Melody] Univ Auckland, Fac Med &amp; Hlth Sci, Sch Nursing, Private Bag 92019, Auckland 1142, New Zealand Mandic, S., School of Sport and Recreation, Faculty of Health and Environmental Sciences, Auckland University of Technology, Private Bag 92006, Auckland, 1142, New Zealand, Active Living Laboratory, School of Physical Education, Sport and Exercise Sciences, University of Otago, P.O. Box 56, Dunedin, 9054, New Zealand, Centre for Sustainability, University of Otago, P.O. Box 56, Dunedin, 9054, New Zealand; Ikeda, E., MRC Epidemiology Unit, University of Cambridge, Institute of Metabolic Science Cambridge Biomedical Campus, Box 285, Cambridge, CB2 0QQ, United Kingdom; Stewart, T., Human Potential Centre, Auckland University of Technology, Private Bag 92006, Auckland, 1142, New Zealand; Garrett, N., Department of Biostatistics and Epidemiology, Faculty of Health and Environmental Sciences, Auckland University of Technology, Private Bag 92006, Auckland, 1142, New Zealand; Hopkins, D., Transport Study Unit, School of Geography and the Environment, University of Oxford, South Parks Road, Oxford, OX1 3QY, United Kingdom; Mindell, J.S., Department of Epidemiology and Public Health, UCL (University College London), 1–19 Torrington Place, London, WC1E 6BT, United Kingdom; Tautolo, E.S., Pacific Health Research Centre, School of Public Health &amp; Interdisciplinary Studies, Auckland University of Technology, Private Bag 92006, Auckland, 1142, New Zealand; Smith, M., School of Nursing, Faculty of Medical and Health Sciences, The University of Auckland, Private Bag 92019, Auckland, 1142, New Zealand</t>
  </si>
  <si>
    <t>Mandic, Sandra, Ikeda, Erika, Stewart, Tom, Garrett, Nicholas, Hopkins, Debbie, Mindell, Jennifer S., Tautolo, El Shadan</t>
  </si>
  <si>
    <t>Mandic, S (corresponding author), Auckland Univ Technol, Fac Hlth &amp; Environm Sci, Sch Sport &amp; Recreat, Private Bag 92006, Auckland 1142, New Zealand.; Mandic, S (corresponding author), Univ Otago, Sch Phys Educ Sport &amp; Exercise Sci, Act Living Lab, POB 56, Dunedin 9054, New Zealand.; Mandic, S (corresponding author), Univ Otago, Ctr Sustainabil, POB 56, Dunedin 9054, New Zealand.</t>
  </si>
  <si>
    <t>Mandic, S</t>
  </si>
  <si>
    <t xml:space="preserve">openrepository.aut.ac.nz eprints.ucl.ac.uk.OAI2 www.repository.cam.ac.uk </t>
  </si>
  <si>
    <t>https://doi.org/10.3390/ijerph17239138</t>
  </si>
  <si>
    <t>http://www.altmetric.com/details.php?citation_id=95641822</t>
  </si>
  <si>
    <t>New Zealand Ministry of Business, Innovation, and Employment (Healthy Future Mobility Solutions) [43153]; Health Research Council of New ZealandHealth Research Council of New Zealand [12/329, 14/156, 07/356]; Health Research Council of New Zealand Emerging Researcher First Grant [14/565]; National Heart Foundation of New Zealand [1602, 1615]; Lottery Health Research Grant [Applic 341129]; University of Otago Research Grant (UORG 2014); Dunedin City Council; School of Physical Education, Sport and Exercise Sciences, University of Otago; Medical Research CouncilUK Research &amp; Innovation (UKRI)Medical Research Council UK (MRC)European Commission [MC_UU_12015/7]; Health Research Council of New Zealand Sir Charles Hercus research fellowship [17-013]; 17-013; 43153; 07/356, 14/156; University of Otago; Medical Research Council, MRC: MC_UU_12015/7; Health Research Council of New Zealand, HRC: 12/329, 14/565; National Heart Foundation of New Zealand: 1602, 1615, 341129</t>
  </si>
  <si>
    <t>10.1519/JSC.0000000000003845</t>
  </si>
  <si>
    <t>Determining the One Repetition Maximum in the Ballistic Bench Press Exercise</t>
  </si>
  <si>
    <t>Loturco, Irineu; McGuigan, Michael R.; Suchomel, Timothy; Freitas, Tomás T.; Rodríguez-Rosell, David; Pereira, Lucas A.; Pareja-Blanco, Fernando</t>
  </si>
  <si>
    <t xml:space="preserve"> Loturco, I., NAR Nucleus of High Performance in Sport, São Paulo, Brazil, Department of Human Movement Sciences, Federal University of São Paulo, São Paulo, Brazil, University of South Wales, Pontypridd, Wales, United Kingdom; McGuigan, M.R., Sports Performance Research Institute New Zealand (SPRINZ), Auckland University of TechnologyAuckland, New Zealand, School of Medical and Health Sciences, Edith Cowan University, Perth, Australia; Suchomel, T., Department of Human Movement Sciences, Carroll University, Waukesha, WI, United States; Freitas, T.T., NAR Nucleus of High Performance in Sport, São Paulo, Brazil, Department of Human Movement Sciences, Federal University of São Paulo, São Paulo, Brazil, UCAM Research Center for High Performance Sport - Catholic University of Murcia, UCAMMurcia, Spain; Rodríguez-Rosell, D., Physical Performance and Sports Research Center, Pablo de Olavide University, Seville, Spain; and, Faculty of Sport Sciences, Department of Sports and Computers Sciences, Pablo de Olavide University, Seville, Spain; Pereira, L.A., NAR Nucleus of High Performance in Sport, São Paulo, Brazil, Department of Human Movement Sciences, Federal University of São Paulo, São Paulo, Brazil; Pareja-Blanco, F., Physical Performance and Sports Research Center, Pablo de Olavide University, Seville, Spain; and, Faculty of Sport Sciences, Department of Sports and Computers Sciences, Pablo de Olavide University, Seville, Spain</t>
  </si>
  <si>
    <t>McGuigan, M.R.</t>
  </si>
  <si>
    <t>http://www.altmetric.com/details.php?citation_id=91990890</t>
  </si>
  <si>
    <t>10.1186/s40798-020-00264-9</t>
  </si>
  <si>
    <t>The relationship between physical fitness attributes and sports injury in female, team ball sport players: a systematic review</t>
  </si>
  <si>
    <t>Farley, Jessica B.; Barrett, Lily M.; Keogh, Justin W. L.; Woods, Carl T.; Milne, Nikki</t>
  </si>
  <si>
    <t>[Farley, Jessica B.; Keogh, Justin W. L.; Milne, Nikki] Bond Univ, Fac Hlth Sci &amp; Med, Bond Inst Hlth &amp; Sport, Gold Coast, Qld, Australia; [Barrett, Lily M.] Univ Limerick, Phys Educ &amp; Sport Sci, Limerick, Ireland; [Keogh, Justin W. L.] AUT Univ, Sports Performance Res Ctr New Zealand, Auckland, New Zealand; [Keogh, Justin W. L.] Univ Sunshine Coast, Cluster Hlth Improvement, Fac Sci Hlth Educ &amp; Engn, Sunshine Coast, Australia; [Keogh, Justin W. L.] Manipal Acad Higher Educ, Kasturba Med Coll, Mangalore, Karnataka, India; [Woods, Carl T.] Victoria Univ, Inst Hlth &amp; Sport, Melbourne, Vic, Australia Farley, J.B., Faculty of Health Sciences and Medicine, Bond Institute of Health and Sport, Bond University, Gold Coast, QLD, Australia; Barrett, L.M., Physical Education and Sport Sciences, University of Limerick, Limerick, Ireland; Keogh, J.W.L., Faculty of Health Sciences and Medicine, Bond Institute of Health and Sport, Bond University, Gold Coast, QLD, Australia, Sports Performance Research Centre New Zealand, AUT University, Auckland, New Zealand, Cluster for Health Improvement, Faculty of Science, Health, Education and Engineering, University of the Sunshine Coast, Sunshine Coast, Australia, Kasturba Medical College, Mangalore, Manipal Academy of Higher Education, Manipal, Karnataka, India; Woods, C.T., Institute for Health and Sport, Victoria University, Melbourne, VIC, Australia; Milne, N., Faculty of Health Sciences and Medicine, Bond Institute of Health and Sport, Bond University, Gold Coast, QLD, Australia</t>
  </si>
  <si>
    <t>Farley, Jessica B., Keogh, Justin W. L., Milne, Nikki, Barrett, Lily M.</t>
  </si>
  <si>
    <t>Farley, JB (corresponding author), Bond Univ, Fac Hlth Sci &amp; Med, Bond Inst Hlth &amp; Sport, Gold Coast, Qld, Australia.</t>
  </si>
  <si>
    <t xml:space="preserve">https ulir.ul.ie eprints.vu.edu.au </t>
  </si>
  <si>
    <t>https://doi.org/10.1186/s40798-020-00264-9</t>
  </si>
  <si>
    <t>http://www.altmetric.com/details.php?citation_id=90115410</t>
  </si>
  <si>
    <t>10.1007/s40279-020-01337-1</t>
  </si>
  <si>
    <t>Effects of Plyometric Jump Training on Jump and Sprint Performance in Young Male Soccer Players: A Systematic Review and Meta-analysis</t>
  </si>
  <si>
    <t>Ramirez-Campillo, Rodrigo; Castillo, Daniel; Raya-González, Javier; Moran, Jason; de Villarreal, Eduardo Sáez; Lloyd, Rhodri S.</t>
  </si>
  <si>
    <t>[Ramirez-Campillo, Rodrigo] Univ Los Lagos, Dept Phys Act Sci, Qual Life &amp; Wellness Res Grp, Human Performance Lab, Osorno, Chile; [Ramirez-Campillo, Rodrigo] Univ Mayor, Fac Ciencias, Ctr Invest Fisiol Ejercicio, Santiago, Chile; [Castillo, Daniel; Raya-Gonzalez, Javier] Univ Isabel I, Fac Hlth Sci, Burgos, Spain; [Moran, Jason] Univ Essex, Sch Sport Rehabil &amp; Exercise Sci, Colchester, Essex, England; [de Villarreal, Eduardo Saez] Univ Pablo de Olavide, Phys Performance &amp; Sports Res Ctr, Seville, Spain; [Lloyd, Rhodri S.] Cardiff Metropolitan Univ, Cardiff Sch Sport &amp; Hlth Sci, Youth Phys Dev Ctr, Cardiff, Wales; [Lloyd, Rhodri S.] AUT Univ, Sport Performance Res Inst, New Zealand SPRINZ, Auckland, New Zealand; [Lloyd, Rhodri S.] Waikato Inst Technol, Ctr Sport Sci &amp; Human Performance, Hamilton, New Zealand Ramirez-Campillo, R., Human Performance Laboratory, Quality of Life and Wellness Research Group, Department of Physical Activity Sciences, Universidad de Los Lagos, Osorno, Chile, Centro de Investigación en Fisiología del Ejercicio, Facultad de Ciencias, Universidad Mayor, Santiago, Chile; Castillo, D., Faculty of Health Sciences, Universidad Isabel I, Burgos, Spain; Raya-González, J., Faculty of Health Sciences, Universidad Isabel I, Burgos, Spain; Moran, J., School of Sport, Rehabilitation and Exercise Sciences, University of Essex, Colchester, United Kingdom; de Villarreal, E.S., Universidad Pablo de Olavide, Physical Performance and Sports Research Center, Seville, Spain; Lloyd, R.S., Youth Physical Development Centre, Cardiff School of Sport and Health Sciences, Cardiff Metropolitan University, Cardiff, United Kingdom, Sport Performance Research Institute, New Zealand (SPRINZ), AUT University, Auckland, New Zealand, Centre for Sport Science and Human Performance, Waikato Institute of Technology, Hamilton, New Zealand</t>
  </si>
  <si>
    <t>Ramirez-Campillo, Rodrigo, Castillo, Daniel, Raya-Gonzalez, Javier, Moran, Jason, de Villarreal, Eduardo Saez, Lloyd, Rhodri S.</t>
  </si>
  <si>
    <t>Ramirez-Campillo, R (corresponding author), Univ Los Lagos, Dept Phys Act Sci, Qual Life &amp; Wellness Res Grp, Human Performance Lab, Osorno, Chile.; Ramirez-Campillo, R (corresponding author), Univ Mayor, Fac Ciencias, Ctr Invest Fisiol Ejercicio, Santiago, Chile.</t>
  </si>
  <si>
    <t>http://www.altmetric.com/details.php?citation_id=96678214</t>
  </si>
  <si>
    <t>10.1016/j.earlhumdev.2020.105162</t>
  </si>
  <si>
    <t>Reliability and validity of the traditional Chinese translation of the brief infant-toddler social and emotional assessment</t>
  </si>
  <si>
    <t>Liang, Sophie Hsin-Yi; Tsai, Hsiao-Wei Joy; Wu, Yu-Yu; Lee, Yi-Chen; Chen, Vincent Chin-Hung; Wang, Liang-Jen; Chou, Wen-Jiun; Kelsen, Brent Allan</t>
  </si>
  <si>
    <t>[Liang, Sophie Hsin-Yi] Chang Gung Univ, Dept Child &amp; Adolescent Psychiat, Chang Gung Mem Hosp Taoyuan, Coll Med, Taoyuan, Taiwan; [Tsai, Hsiao-Wei Joy] Natl Taipei Univ Educ, Dept Special Educ, Taipei, Taiwan; [Wu, Yu-Yu] YuNing Psychiat Clin, Taipei, Taiwan; [Wu, Yu-Yu] Chang Gung Univ, Dept Child &amp; Adolescent Psychiat, Chang Gung Mem Hosp Linkao, Coll Med, Taoyuan, Taiwan; [Lee, Yi-Chen] Natl Taiwan Univ, Coll Med, Sch Occupat Therapy, Taipei, Taiwan; [Chen, Vincent Chin-Hung] Chang Gung Mem Hosp Chiayi, Chiayi, Taiwan; [Chen, Vincent Chin-Hung] Chang Gung Univ, Coll Med, Dept Psychiat, Chiayi, Taiwan; [Wang, Liang-Jen; Chou, Wen-Jiun] Chang Gung Univ, Chang Gung Mem Hosp, Dept Child &amp; Adolescent Psychiat, Coll Med,Kaohsiung Med Ctr, Kaohsiung, Taiwan; [Kelsen, Brent Allan] Natl Taipei Univ, Language Ctr, New Taipei, Taiwan; [Kelsen, Brent Allan] Auckland Univ Technol, Dept Psychol, Auckland, New Zealand Liang, S.H.-Y., Chang Gung Memorial Hospital at Taoyuan- Chang Gung University College of Medicine, Department of Child and Adolescent Psychiatry, Taoyuan, Taiwan; Tsai, H.-W.J., Department of Special Education, National Taipei University of Education, Taipei, Taiwan; Wu, Y.-Y., YuNing Psychiatric Clinic, Taipei, Taiwan, Chang Gung Memorial Hospital at Linkao- Chang Gung University College of Medicine, Department of Child and Adolescent Psychiatry, Taoyuan, Taiwan; Lee, Y.-C., School of Occupational Therapy College of Medicine National Taiwan University, Taipei, Taiwan; Chen, V.C.-H., Chang-Gung Memorial Hospital at Chiayi and Chang Gung University College of Medicine, Department of Psychiatry, Chiayi, Taiwan; Wang, L.-J., Chang Gung Memorial Hospital at Kaohsiung Medical Center- Chang Gung University College of Medicine, Department of Child and Adolescent Psychiatry, Kaohsiung, Taiwan; Chou, W.-J., Chang Gung Memorial Hospital at Kaohsiung Medical Center- Chang Gung University College of Medicine, Department of Child and Adolescent Psychiatry, Kaohsiung, Taiwan; Kelsen, B.A., National Taipei University, Language Center, New Taipei City, Taiwan, Department of Psychology, Auckland University of Technology, Auckland, New Zealand</t>
  </si>
  <si>
    <t>Liang, Sophie Hsin-Yi, Tsai, Hsiao-Wei Joy, Wu, Yu-Yu, Lee, Yi-Chen, Chen, Vincent Chin-Hung, Wang, Liang-Jen, Chou, Wen-Jiun, Kelsen, Brent Allan,</t>
  </si>
  <si>
    <t>Lee, YC (corresponding author), Natl Taiwan Univ, Coll Med, Sch Occupat Therapy, Taipei, Taiwan.</t>
  </si>
  <si>
    <t>Early Human Development</t>
  </si>
  <si>
    <t xml:space="preserve">0378-3782 </t>
  </si>
  <si>
    <t>https://v2.sherpa.ac.uk/id/publication/16885</t>
  </si>
  <si>
    <t>Chang Gung Memorial Hospital at Linkou [CMRPG5E0111]; Chang Gung Memorial Hospital, Linkou: CMRPG5E0111</t>
  </si>
  <si>
    <t>Chang Gung Memorial Hospital</t>
  </si>
  <si>
    <t>Obstetrics &amp; Gynecology; Pediatrics</t>
  </si>
  <si>
    <t>Obstetrics and Gynaecology; Pediatrics;  Perinatology;  and Child Health</t>
  </si>
  <si>
    <t>10.1186/s40798-020-00263-w</t>
  </si>
  <si>
    <t>Correction to: Quantifying the Collision Dose in Rugby League: A Systematic Review, Meta-analysis, and Critical Analysis</t>
  </si>
  <si>
    <t>Naughton, Mitchell; Jones, Ben; Hendricks, Sharief; King, Doug; Murphy, Aron; Cummins, Cloe</t>
  </si>
  <si>
    <t>[Naughton, Mitchell; Jones, Ben; King, Doug; Murphy, Aron; Cummins, Cloe] Univ New England, Sch Sci &amp; Technol, Armidale, NSW, Australia; [Jones, Ben; Hendricks, Sharief; Cummins, Cloe] Leeds Beckett Univ, Inst Sport Phys Act &amp; Leisure, Carnegie Appl Rugby Res CARR Ctr, Leeds, W Yorkshire, England; [Jones, Ben] Leeds Rhinos Rugby League Club, Leeds, W Yorkshire, England; [Jones, Ben] Rugby Football League, England Performance Unit, Leeds, W Yorkshire, England; [Jones, Ben; Hendricks, Sharief] Univ Cape Town, Fac Hlth Sci, Dept Human Biol, Div Exercise Sci &amp; Sports Med, Cape Town, South Africa; [Hendricks, Sharief] Univ Cape Town, Fac Hlth Sci, Hlth Phys Act Lifestyle &amp; Sport Res Ctr HPALS, Cape Town, South Africa; [King, Doug] Auckland Univ Technol, Fac Hlth &amp; Environm Sci, Sports Performance Inst New Zealand SPRINZ, Auckland, New Zealand; [King, Doug] Massey Univ, Sch Sport Exercise &amp; Nutr, Palmerston North, New Zealand; [Cummins, Cloe] Natl Rugby League, Sydney, NSW, Australia Naughton, M., School of Science and Technology, University of New England, Armidale, NSW, Australia; Jones, B., School of Science and Technology, University of New England, Armidale, NSW, Australia, Carnegie Applied Rugby Research (CARR) centre, Institute for Sport Physical Activity and Leisure, Leeds Beckett University, Leeds, United Kingdom, Leeds Rhinos Rugby League club, Leeds, United Kingdom, England Performance Unit, The Rugby Football League, Leeds, United Kingdom, Division of Exercise Science and Sports Medicine, Department of Human Biology, Faculty of Health Sciences, University of Cape Town, Cape Town, South Africa; Hendricks, S., Carnegie Applied Rugby Research (CARR) centre, Institute for Sport Physical Activity and Leisure, Leeds Beckett University, Leeds, United Kingdom, Division of Exercise Science and Sports Medicine, Department of Human Biology, Faculty of Health Sciences, University of Cape Town, Cape Town, South Africa, Health through Physical Activity, Lifestyle and Sport Research Centre (HPALS), Faculty of Health Sciences, The University of Cape Town, Cape Town, South Africa; King, D., School of Science and Technology, University of New England, Armidale, NSW, Australia, Sports Performance Institute New Zealand (SPRINZ), Faculty of Health and Environmental Science, Auckland University of Technology, Auckland, New Zealand, School of Sport, Exercise and Nutrition, Massey University, Palmerston North, New Zealand; Murphy, A., School of Science and Technology, University of New England, Armidale, NSW, Australia; Cummins, C., School of Science and Technology, University of New England, Armidale, NSW, Australia, Carnegie Applied Rugby Research (CARR) centre, Institute for Sport Physical Activity and Leisure, Leeds Beckett University, Leeds, United Kingdom, National Rugby League, Sydney, Australia</t>
  </si>
  <si>
    <t>Naughton, Mitchell, Jones, Ben, King, Doug, Murphy, Aron, Cummins, Cloe, Hendricks, Sharief</t>
  </si>
  <si>
    <t>Naughton, M (corresponding author), Univ New England, Sch Sci &amp; Technol, Armidale, NSW, Australia.</t>
  </si>
  <si>
    <t>https://doi.org/10.1186/s40798-020-00263-w</t>
  </si>
  <si>
    <t>National Rugby League (NRL)</t>
  </si>
  <si>
    <t>10.1186/s40798-019-0233-9</t>
  </si>
  <si>
    <t>Quantifying the Collision Dose in Rugby League: A Systematic Review, Meta-analysis, and Critical Analysis</t>
  </si>
  <si>
    <t>[Naughton, Mitchell; Jones, Ben; King, Doug; Murphy, Aron; Cummins, Cloe] Univ New England, Sch Sci &amp; Technol, Armidale, NSW, Australia; [Jones, Ben; Hendricks, Sharief; Cummins, Cloe] Leeds Beckett Univ, Inst Sport Phys Activ &amp; Leisure, Carnegie Appl Rugby Res CARR Ctr, Leeds, W Yorkshire, England; [Jones, Ben] Leeds Rhinos Rugby League Club, Leeds, W Yorkshire, England; [Jones, Ben] Rugby Football League, England Performance Unit, Leeds, W Yorkshire, England; [Jones, Ben; Hendricks, Sharief] Univ Cape Town, Fac Hlth Sci, Dept Human Biol, Div Exercise Sci &amp; Sports Med, Cape Town, South Africa; [Hendricks, Sharief] Univ Cape Town, Fac Hlth Sci, Hlth Phys Act Lifestyle &amp; Sport Res Ctr HPALS, Cape Town, South Africa; [King, Doug] Auckland Univ Technol, Fac Hlth &amp; Environm Sci, Sports Performance Inst New Zealand SPRINZ, Auckland, New Zealand; [King, Doug] Massey Univ, Sch Sport Exercise &amp; Nutr, Palmerston North, New Zealand; [Cummins, Cloe] Natl Rugby League, Sydney, NSW, Australia Naughton, M., School of Science and Technology, University of New England, Armidale, NSW, Australia; Jones, B., School of Science and Technology, University of New England, Armidale, NSW, Australia, Carnegie Applied Rugby Research (CARR) centre, Institute for Sport Physical Activity and Leisure, Leeds Beckett University, Leeds, United Kingdom, Leeds Rhinos Rugby League club, Leeds, United Kingdom, England Performance Unit, The Rugby Football League, Leeds, United Kingdom, Division of Exercise Science and Sports Medicine, Department of Human Biology, Faculty of Health Sciences, University of Cape Town, Cape Town, South Africa; Hendricks, S., Carnegie Applied Rugby Research (CARR) centre, Institute for Sport Physical Activity and Leisure, Leeds Beckett University, Leeds, United Kingdom, Division of Exercise Science and Sports Medicine, Department of Human Biology, Faculty of Health Sciences, University of Cape Town, Cape Town, South Africa, Health through Physical Activity, Lifestyle and Sport Research Centre (HPALS), Faculty of Health Sciences, The University of Cape Town, Cape Town, South Africa; King, D., School of Science and Technology, University of New England, Armidale, NSW, Australia, Sports Performance Institute New Zealand (SPRINZ), Faculty of Health and Environmental Science, Auckland University of Technology, Auckland, New Zealand, School of Sport, Exercise and Nutrition, Massey University, Palmerston North, New Zealand; Murphy, A., School of Science and Technology, University of New England, Armidale, NSW, Australia; Cummins, C., School of Science and Technology, University of New England, Armidale, NSW, Australia, Carnegie Applied Rugby Research (CARR) centre, Institute for Sport Physical Activity and Leisure, Leeds Beckett University, Leeds, United Kingdom, National Rugby League, Sydney, Australia</t>
  </si>
  <si>
    <t xml:space="preserve">europepmc.org localhost eprints.leedsbeckett.ac.uk </t>
  </si>
  <si>
    <t>https://doi.org/10.1186/s40798-019-0233-9</t>
  </si>
  <si>
    <t>http://www.altmetric.com/details.php?citation_id=74374813</t>
  </si>
  <si>
    <t>10.3847/1538-4357/abbd40</t>
  </si>
  <si>
    <t>Precision Orbital Dynamics from Interstellar Scintillation Arcs for PSR J0437–4715</t>
  </si>
  <si>
    <t>Reardon, Daniel J.; Coles, William A.; Bailes, Matthew; Bhat, N. D. Ramesh; Dai, Shi; Hobbs, George B.; Kerr, Matthew; Manchester, Richard N.; Osłowski, Stefan; Parthasarathy, Aditya; Russell, Christopher J.; Shannon, Ryan M.; Spiewak, Renée; Toomey, Lawrence; Tuntsov, Artem V.; van Straten, Willem; Walker, Mark A.; Wang, Jingbo; Zhang, Lei; Zhu, Xing-Jiang</t>
  </si>
  <si>
    <t>[Reardon, Daniel J.; Bailes, Matthew; Oslowski, Stefan; Parthasarathy, Aditya; Shannon, Ryan M.; Spiewak, Renee] Swinburne Univ Technol, Ctr Astrophys &amp; Supercomp, POB 218, Hawthorn, Vic 3122, Australia; [Reardon, Daniel J.; Bailes, Matthew; Hobbs, George B.; Parthasarathy, Aditya; Shannon, Ryan M.; Spiewak, Renee; Zhu, Xing-Jiang] Australian Res Council, Ctr Excellence Gravitat Wave Discovery OzGrav, Canberra, ACT, Australia; [Coles, William A.] Univ Calif San Diego, Elect &amp; Comp Engn, La Jolla, CA USA; [Bhat, N. D. Ramesh] Curtin Univ, Int Ctr Radio Astron Res, Bentley, WA 6102, Australia; [Dai, Shi; Hobbs, George B.; Manchester, Richard N.; Toomey, Lawrence; Zhang, Lei] CSIRO Astron &amp; Space Sci, Australia Telescope Natl Facil, POB 76, Epping, NSW 1710, Australia; [Kerr, Matthew] Naval Res Lab, Space Sci Div, Washington, DC 20375 USA; [Russell, Christopher J.] CSIRO Sci Comp Serv, Australian Technol Pk,Locked Bag 9013, Alexandria, NSW 1435, Australia; [Tuntsov, Artem V.; Walker, Mark A.] Manly Astrophys, 15-41-42 East Esplanade, Manly, NSW 2095, Australia; [van Straten, Willem] Auckland Univ Technol, Inst Radio Astron &amp; Space Res, Private Bag 92006, Auckland 1142, New Zealand; [Wang, Jingbo] Chinese Acad Sci, Xinjiang Astron Observ, 150 Sci 1 St, Urumqi 830011, Xinjiang, Peoples R China; [Zhang, Lei] Chinese Acad Sci, Natl Astron Observ, A20 Datun Rd, Beijing 100101, Peoples R China; [Zhang, Lei] Univ Chinese Acad Sci, Beijing 100049, Peoples R China; [Zhu, Xing-Jiang] Monash Univ, Sch Phys &amp; Astron, Clayton, Vic 3800, Australia Reardon, D.J., Centre for Astrophysics and Supercomputing, Swinburne University of Technology, P.O. Box 218, Hawthorn, VIC  3122, Australia, Australian Research Council Centre of Excellence for Gravitational Wave Discovery (OzGrav), Australia; Coles, W.A., Electrical and Computer Engineering, University of California at San Diego, San diego, CA, United States; Bailes, M., Centre for Astrophysics and Supercomputing, Swinburne University of Technology, P.O. Box 218, Hawthorn, VIC  3122, Australia, Australian Research Council Centre of Excellence for Gravitational Wave Discovery (OzGrav), Australia; Bhat, N.D.R., International Centre for Radio Astronomy Research, Curtin University, Bentley, WA  6102, Australia; Dai, S., Australia Telescope National Facility, Csiro Astronomy and Space Science, P.O. Box 76, Epping, NSW  1710, Australia; Hobbs, G.B., Australian Research Council Centre of Excellence for Gravitational Wave Discovery (OzGrav), Australia, Australia Telescope National Facility, Csiro Astronomy and Space Science, P.O. Box 76, Epping, NSW  1710, Australia; Kerr, M., Space Science Division, Naval Research Laboratory, Washington DC, 20375-5352, United States; Manchester, R.N., Australia Telescope National Facility, Csiro Astronomy and Space Science, P.O. Box 76, Epping, NSW  1710, Australia; Osłowski, S., Centre for Astrophysics and Supercomputing, Swinburne University of Technology, P.O. Box 218, Hawthorn, VIC  3122, Australia; Parthasarathy, A., Centre for Astrophysics and Supercomputing, Swinburne University of Technology, P.O. Box 218, Hawthorn, VIC  3122, Australia, Australian Research Council Centre of Excellence for Gravitational Wave Discovery (OzGrav), Australia; Russell, C.J., Csiro Scientific Computing Services, Australian Technology Park, Locked Bag 9013, Alexandria, NSW  1435, Australia; Shannon, R.M., Centre for Astrophysics and Supercomputing, Swinburne University of Technology, P.O. Box 218, Hawthorn, VIC  3122, Australia, Australian Research Council Centre of Excellence for Gravitational Wave Discovery (OzGrav), Australia; Spiewak, R., Centre for Astrophysics and Supercomputing, Swinburne University of Technology, P.O. Box 218, Hawthorn, VIC  3122, Australia, Australian Research Council Centre of Excellence for Gravitational Wave Discovery (OzGrav), Australia; Toomey, L., Australia Telescope National Facility, Csiro Astronomy and Space Science, P.O. Box 76, Epping, NSW  1710, Australia; Tuntsov, A.V., Manly Astrophysics, 15/41-42 East Esplanade, Manly, NSW  2095, Australia; Van Straten, W., Institute for Radio Astronomy and Space Research, Auckland University of Technology, Private Bag 92006, Auckland, 1142, New Zealand; Walker, M.A., Manly Astrophysics, 15/41-42 East Esplanade, Manly, NSW  2095, Australia; Wang, J., Xinjiang Astronomical Observatory, Chinese Academy of Sciences, 150 Science 1-Street, Urumqi, XINJIANG, 830011, China; Zhang, L., Australia Telescope National Facility, Csiro Astronomy and Space Science, P.O. Box 76, Epping, NSW  1710, Australia, National Astronomical Observatories, Chinese Academy of Sciences, A20 Datun Road, Chaoyang District, Beijing, 100101, China, University of the Chinese Academy of Sciences, Beijing, 100049, China; Zhu, X.-J., Australian Research Council Centre of Excellence for Gravitational Wave Discovery (OzGrav), Australia, School of Physics and Astronomy, Monash University, Clayton, VIC  3800, Australia</t>
  </si>
  <si>
    <t>Reardon, Daniel J., Bailes, Matthew, Oslowski, Stefan, Parthasarathy, Aditya, Shannon, Ryan M., Spiewak, Renee, Hobbs, George B., Zhu, Xing-Jiang, Coles, William A., Bhat, N. D. Ramesh, Dai, Shi, Manchester, Richard N., Toomey, Lawrence, Zhang, Lei, Kerr, Matthew, Russell, Christopher J., Tuntsov, Artem V., Walker, Mark A., van Straten, Willem</t>
  </si>
  <si>
    <t>Reardon, DJ (corresponding author), Swinburne Univ Technol, Ctr Astrophys &amp; Supercomp, POB 218, Hawthorn, Vic 3122, Australia.; Reardon, DJ (corresponding author), Australian Res Council, Ctr Excellence Gravitat Wave Discovery OzGrav, Canberra, ACT, Australia.</t>
  </si>
  <si>
    <t>The Astrophysical Journal</t>
  </si>
  <si>
    <t>American Astronomical Society</t>
  </si>
  <si>
    <t xml:space="preserve">arXiv.org </t>
  </si>
  <si>
    <t xml:space="preserve">1538-4357 </t>
  </si>
  <si>
    <t>https://v2.sherpa.ac.uk/id/publication/6401</t>
  </si>
  <si>
    <t>http://arxiv.org/pdf/2009.12757</t>
  </si>
  <si>
    <t>http://www.altmetric.com/details.php?citation_id=91373297</t>
  </si>
  <si>
    <t>Commonwealth Government; Australian Research CouncilAustralian Research Council [FL150100148]; Australian Research Council Centre of Excellence for Gravitational Wave Discovery (OzGrav)Australian Research Council [CE170100004]; NASANational Aeronautics &amp; Space Administration (NASA)</t>
  </si>
  <si>
    <t>Australian Research Council</t>
  </si>
  <si>
    <t>Astronomy &amp; Astrophysics</t>
  </si>
  <si>
    <t>Space and Planetary Science; Astronomy and Astrophysics</t>
  </si>
  <si>
    <t>10.1186/s40798-020-00261-y</t>
  </si>
  <si>
    <t>United States Under-19 Rugby-7s: Incidence and Nature of Match Injuries During a 5-year Epidemiological Study</t>
  </si>
  <si>
    <t>Lopez, Victor; Ma, Richard; Weinstein, Meryle G.; Hume, Patria A.; Cantu, Robert C.; Victoria, Christian; Queler, Sophie C.; Webb, Khalil J. A.; Allen, Answorth A.</t>
  </si>
  <si>
    <t>[Lopez, Victor, Jr.; Ma, Richard; Weinstein, Meryle G.; Victoria, Christian; Queler, Sophie C.; Webb, Khalil J. A.] Affiliate Hosp Special Surg, Rugby Res &amp; Injury Prevent Grp, 118-17 Union Turnpike,Suite 3B, New York, NY 11375 USA; [Lopez, Victor, Jr.; Ma, Richard; Hume, Patria A.] Auckland Univ Technol, Sports Performance Res Inst New Zealand, New Zealand AUT Millennium, 17 Antares Pl,Private Bag 92006, Auckland 1142, New Zealand; [Lopez, Victor, Jr.] USA Rugby Empire Geog Union RFUs, POB 488, New York, NY 10274 USA; [Lopez, Victor, Jr.] USA Rugby New England Geog Union RFU, 2193 Commonwealth Ave,Box 364, Brighton, MA 02135 USA; [Lopez, Victor, Jr.; Ma, Richard] Northeast Rugby Acad, USA Rugby Dev Program, New York, NY USA; [Lopez, Victor, Jr.; Ma, Richard] USOC Commun Olymp Dev Program, New York, NY USA; [Ma, Richard] Univ Missouri, Missouri Orthopaed Inst, Columbia, MO USA; [Ma, Richard] Thompson Lab Regenerat Orthopaed, Columbia, MO USA; [Weinstein, Meryle G.] NYU, Dept Appl Stat Social Sci &amp; Humanities, New York, NY USA; [Cantu, Robert C.] Boston Univ, Sch Med, Ctr Study Traumat Encephalopathy, Boston, MA 02118 USA; [Cantu, Robert C.] Emerson Hosp, Dept Neurosurg &amp; Sports Med, Cantu Concuss Ctr, Concord, MA USA; [Cantu, Robert C.] Brigham &amp; Womens Hosp, Neurol Sports Injury Ctr, 75 Francis St, Boston, MA 02115 USA; [Cantu, Robert C.] Concuss Legacy Fdn, Waltham, MA USA; [Cantu, Robert C.] Independent Concuss Grp, World Rugby, Dublin, Ireland; [Victoria, Christian] NYU, Coll Global Publ Hlth, New York, NY USA; [Queler, Sophie C.] Tulane Univ, New Orleans, LA 70118 USA; [Webb, Khalil J. A.] Univ Arizona, Tucson, AZ USA; [Allen, Answorth A.] Hosp Special Surg, Sports Med Inst, 535 E 70th St, New York, NY 10021 USA; [Allen, Answorth A.] New York Knickerbockers, Natl Basketball Assoc, New York, NY USA; [Allen, Answorth A.] USA Basketball, Colorado Springs, CO USA Lopez, V., Jr., Rugby Research and Injury Prevention Group, affiliate Hospital for Special Surgery, 118-17 Union Turnpike, Suite 3B, New York, NY  11375, United States, Auckland University of Technology, Sports Performance Research Institute New Zealand, New Zealand, AUT Millennium, 17 Antares Place, Mairangi Bay, Private Bag 92006, Auckland, 1142, New Zealand, USA Rugby Empire Geographic Union RFUs, P.O. Box 488, Bowling Green Station, New York, NY  10274, United States, USA Rugby New England Geographic Union RFU, 2193 Commonwealth Ave, Box 364, Brighton, MA  02135, United States, Northeast Rugby Academy, USA Rugby Development Program and USOC-Community Olympic Development Program, New York, NY, United States; Ma, R., Rugby Research and Injury Prevention Group, affiliate Hospital for Special Surgery, 118-17 Union Turnpike, Suite 3B, New York, NY  11375, United States, Auckland University of Technology, Sports Performance Research Institute New Zealand, New Zealand, AUT Millennium, 17 Antares Place, Mairangi Bay, Private Bag 92006, Auckland, 1142, New Zealand, Northeast Rugby Academy, USA Rugby Development Program and USOC-Community Olympic Development Program, New York, NY, United States, University of Missouri, Missouri Orthopaedic Institute &amp; Thompson Laboratory for Regenerative Orthopaedics, Columbia, MO, United States; Weinstein, M.G., Rugby Research and Injury Prevention Group, affiliate Hospital for Special Surgery, 118-17 Union Turnpike, Suite 3B, New York, NY  11375, United States, New York University, Department of Applied Statistics, Social Sciences, and Humanities, New York, NY, United States; Hume, P.A., Auckland University of Technology, Sports Performance Research Institute New Zealand, New Zealand, AUT Millennium, 17 Antares Place, Mairangi Bay, Private Bag 92006, Auckland, 1142, New Zealand; Cantu, R.C., Center for the Study of Traumatic Encephalopathy, Boston University School of Medicine, Boston, MA, United States, Cantu Concussion Center, Department of Neurosurgery and Sports Medicine, Emerson Hospital, Concord, MA, United States, Neurologic Sports Injury Center, Brigham and Women's Hospital, Boston, MA, United States, Concussion Legacy Foundation, Waltham, MA, United States, World Rugby, Independent Concussion Group, Dublin, Ireland; Victoria, C., Rugby Research and Injury Prevention Group, affiliate Hospital for Special Surgery, 118-17 Union Turnpike, Suite 3B, New York, NY  11375, United States, New York University, College of Global Public Health, New York, NY, United States; Queler, S.C., Rugby Research and Injury Prevention Group, affiliate Hospital for Special Surgery, 118-17 Union Turnpike, Suite 3B, New York, NY  11375, United States, Tulane University, New Orleans, LA, United States; Webb, K.J.A., Rugby Research and Injury Prevention Group, affiliate Hospital for Special Surgery, 118-17 Union Turnpike, Suite 3B, New York, NY  11375, United States, University of Arizona, Tucson, AZ, United States; Allen, A.A., Sports Medicine Institute, Hospital for Special Surgery, New York, NY, United States, National Basketball Association, New York Knickerbockers, New York, NY, United States, USA Basketball, Colorado Springs, CO, United States</t>
  </si>
  <si>
    <t>Lopez, Victor, Jr., Ma, Richard, Weinstein, Meryle G., Victoria, Christian, Queler, Sophie C., Webb, Khalil J. A., Hume, Patria A.</t>
  </si>
  <si>
    <t>Lopez, V (corresponding author), Affiliate Hosp Special Surg, Rugby Res &amp; Injury Prevent Grp, 118-17 Union Turnpike,Suite 3B, New York, NY 11375 USA.; Lopez, V (corresponding author), Auckland Univ Technol, Sports Performance Res Inst New Zealand, New Zealand AUT Millennium, 17 Antares Pl,Private Bag 92006, Auckland 1142, New Zealand.</t>
  </si>
  <si>
    <t>Lopez, V</t>
  </si>
  <si>
    <t>https://doi.org/10.1186/s40798-020-00261-y</t>
  </si>
  <si>
    <t>USAR's Empire/New England RFUs &amp; HSSInstitute of Sports Medicine Research (ISMR) [2028]; AUTSPRINZ; National Operating Committee on Standards for Athletic Equipment, NC, USA [44-16]; 44-16, ISMR ID 2028</t>
  </si>
  <si>
    <t>Hospital for Special Surgery; National Operating Committee on Standards for Athletic Equipment; USA Rugby's Empire and New England Geographic Union Rugby Football Unions</t>
  </si>
  <si>
    <t>10.1038/s41558-020-00920-8</t>
  </si>
  <si>
    <t>Fuel availability not fire weather controls boreal wildfire severity and carbon emissions</t>
  </si>
  <si>
    <t>Walker, X. J.; Rogers, B. M.; Veraverbeke, S.; Johnstone, J. F.; Baltzer, J. L.; Barrett, K.; Bourgeau-Chavez, L.; Day, N. J.; de Groot, W. J.; Dieleman, C. M.; Goetz, S.; Hoy, E.; Jenkins, L. K.; Kane, E. S.; Parisien, M.-A.; Potter, S.; Schuur, E. A. G.; Turetsky, M.; Whitman, E.; Mack, M. C.</t>
  </si>
  <si>
    <t>[Walker, X. J.; Schuur, E. A. G.; Mack, M. C.] No Arizona Univ, Ctr Ecosyst Sci &amp; Soc, Flagstaff, AZ 86011 USA; [Rogers, B. M.; Potter, S.] Woodwell Climate Res Ctr, Falmouth, MA USA; [Veraverbeke, S.] Vrije Univ Amsterdam, Fac Sci Earth &amp; Climate, Amsterdam, Netherlands; [Johnstone, J. F.] Univ Saskatchewan, Dept Biol, Saskatoon, SK, Canada; [Johnstone, J. F.] Univ Alaska Fairbanks, Inst Arctic Biol, Fairbanks, AK USA; [Baltzer, J. L.; Day, N. J.] Wilfrid Laurier Univ, Biol Dept, Waterloo, ON, Canada; [Barrett, K.] Univ Leicester, Sch Geog Geol &amp; Environm, Leicester, Leics, England; [Bourgeau-Chavez, L.; Jenkins, L. K.] Michigan Technol Univ, Michigan Tech Res Inst, Ann Arbor, MI USA; [Day, N. J.] Auckland Univ Technol, Sch Sci, Auckland, New Zealand; [de Groot, W. J.] Nat Resources Canada, Canadian Forest Serv, Great Lakes Forestry Ctr, Sault Ste Marie, ON, Canada; [Dieleman, C. M.; Turetsky, M.] Univ Guelph, Dept Integrat Biol, Guelph, ON, Canada; [Goetz, S.] No Arizona Univ, Sch Informat Comp &amp; Cyber Syst SICCS, Flagstaff, AZ 86011 USA; [Hoy, E.] NASA, Goddard Space Flight Ctr, Global Sci &amp; Technol Inc, Greenbelt, MD USA; [Jenkins, L. K.] Univ Michigan, Sch Environm &amp; Sustainabil, Ann Arbor, MI 48109 USA; [Kane, E. S.] Michigan Technol Univ, Coll Forest Resources &amp; Environm Sci, Houghton, MI 49931 USA; [Parisien, M. -A.; Whitman, E.] Nat Resources Canada, Canadian Forest Serv, Northern Forestry Ctr, Edmonton, AB, Canada; [Turetsky, M.] Univ Colorado, Dept Ecol &amp; Evolutionary Biol, Inst Arctic &amp; Alpine Res, Boulder, CO 80309 USA Walker, X.J., Center for Ecosystem Science and Society, Northern Arizona University, Flagstaff, AZ, United States; Rogers, B.M., Woodwell Climate Research Center, Falmouth, MA, United States; Veraverbeke, S., Faculty of Science, Earth and Climate, Vrije Universiteit Amsterdam, Amsterdam, Netherlands; Johnstone, J.F., Department of Biology, University of Saskatchewan, Saskatoon, SK, Canada, Institute of Arctic Biology, University of Alaska Fairbanks, Fairbanks, AK, United States; Baltzer, J.L., Biology Department, Wilfrid Laurier University, Waterloo, ON, Canada; Barrett, K., School of Geography, Geology and Environment, University of Leicester, Leicester, United Kingdom; Bourgeau-Chavez, L., Michigan Tech Research Institute, Michigan Technological University, Ann Arbor, MI, United States; Day, N.J., Biology Department, Wilfrid Laurier University, Waterloo, ON, Canada, School of Science, Auckland University of Technology, Auckland, New Zealand; de Groot, W.J., Great Lakes Forestry Center, Canadian Forest Service, Natural Resources Canada, Sault Ste. Marie, ON, Canada; Dieleman, C.M., Department of Integrative Biology, University of Guelph, Guelph, ON, Canada; Goetz, S., School of Informatics, Computing and Cyber Systems (SICCS), Northern Arizona University, Flagstaff, AZ, United States; Hoy, E., NASA Goddard Space Flight Center/Global Science &amp; Technology, Inc., Greenbelt, MD, United States; Jenkins, L.K., Michigan Tech Research Institute, Michigan Technological University, Ann Arbor, MI, United States, School for Environment and Sustainability, University of Michigan, Ann Arbor, MI, United States; Kane, E.S., College of Forest Resources and Environmental Science, Michigan Technological University, Houghton, MI, United States; Parisien, M.-A., Northern Forestry Centre, Canadian Forest Service, Natural Resources Canada, Edmonton, AB, Canada; Potter, S., Woodwell Climate Research Center, Falmouth, MA, United States; Schuur, E.A.G., Center for Ecosystem Science and Society, Northern Arizona University, Flagstaff, AZ, United States; Turetsky, M., Department of Integrative Biology, University of Guelph, Guelph, ON, Canada, Institute of Arctic and Alpine Research, Department of Ecology and Evolutionary Biology, University of Colorado Boulder, Boulder, CO, United States; Whitman, E., Northern Forestry Centre, Canadian Forest Service, Natural Resources Canada, Edmonton, AB, Canada; Mack, M.C., Center for Ecosystem Science and Society, Northern Arizona University, Flagstaff, AZ, United States</t>
  </si>
  <si>
    <t>Walker, X. J., Schuur, E. A. G., Mack, M. C., Rogers, B. M., Potter, S., Veraverbeke, S., Johnstone, J. F., Baltzer, J. L., Day, N. J., Barrett, K., Bourgeau-Chavez, L., Jenkins, L. K.</t>
  </si>
  <si>
    <t>Walker, XJ (corresponding author), No Arizona Univ, Ctr Ecosyst Sci &amp; Soc, Flagstaff, AZ 86011 USA.</t>
  </si>
  <si>
    <t>Nature Climate Change</t>
  </si>
  <si>
    <t xml:space="preserve">1758-678X 1758-6798 </t>
  </si>
  <si>
    <t>https://v2.sherpa.ac.uk/id/publication/1647</t>
  </si>
  <si>
    <t>http://www.altmetric.com/details.php?citation_id=92229433</t>
  </si>
  <si>
    <t>NASA Arctic Boreal and Vulnerability Experiment (ABoVE) Legacy Carbon grant [NNX15AT71A]; NSF DEB RAPID [1542150]; NASA ABoVE grant [NNX15AT83A, NNX15AU56A]; Joint Fire Science Program [05-1-2-06]; NSFNational Science Foundation (NSF) [0445458, DEB-0423442]; NSERCNatural Sciences and Engineering Research Council of Canada (NSERC); Government of the Northwest Territories Cumulative Impacts Monitoring Program [170]; NSERC PDFs; Laurier-GNWT Partnership Agreement; Polar Knowledge Canada's Northern Science Training Program; Netherlands Organization for Scientific Research (NWO)Netherlands Organization for Scientific Research (NWO); National Science Foundation, NSF: 0445458, 05-1-2-06, 1542150, DEB-0423442, NNX15AT83A, NNX15AU56A; National Aeronautics and Space Administration, NASA: NNX15AT71A; Polar Knowledge Canada; Natural Sciences and Engineering Research Council of Canada, NSERC: 170; Nederlandse Organisatie voor Wetenschappelijk Onderzoek, NWO</t>
  </si>
  <si>
    <t>Environmental Sciences &amp; Ecology; Meteorology &amp; Atmospheric Sciences</t>
  </si>
  <si>
    <t>Social Sciences (miscellaneous); Environmental Science (miscellaneous)</t>
  </si>
  <si>
    <t>10.1016/j.lanwpc.2020.100056</t>
  </si>
  <si>
    <t>The impact of a national COVID-19 lockdown on acute coronary syndrome hospitalisations in New Zealand (ANZACS-QI 55)</t>
  </si>
  <si>
    <t>Chan, Daniel ZL.; Stewart, Ralph AH.; Kerr, Andrew J.; Dicker, Bridget; Kyle, Campbell V.; Adamson, Philip D.; Devlin, Gerry; Edmond, John; El-Jack, Seif; Elliott, John M.; Fisher, Nick; Flynn, Charmaine; Lee, Mildred; Liao, Yi-Wen(Becky); Rhodes, Maxine; Scott, Tony; Smith, Tony; Stiles, Martin K.; Swain, Andrew H.; Todd, Verity F.; Webster, Mark WI.</t>
  </si>
  <si>
    <t xml:space="preserve"> Chan, D.Z., Greenlane Cardiovascular Service, Auckland City Hospital, Auckland, New Zealand, Department of Cardiology, Middlemore Hospital, Private Bag 93311, Otahuhu, Auckland, 1640, New Zealand; Stewart, R.A., Greenlane Cardiovascular Service, Auckland City Hospital, Auckland, New Zealand; Kerr, A.J., Department of Cardiology, Middlemore Hospital, Private Bag 93311, Otahuhu, Auckland, 1640, New Zealand, School of Population Health, University of Auckland, Auckland, New Zealand; Dicker, B., Clinical Audit and Research, St John New Zealand, Auckland, New Zealand, Department of Paramedicine, Auckland University of Technology, Auckland, New Zealand; Kyle, C.V., Department of Chemical Pathology, LabPlus, Auckland City Hospital, Auckland, New Zealand, Department of Biochemistry, Labtests New Zealand, Auckland, New Zealand; Adamson, P.D., Christchurch Heart Institute, University of Otago, Christchurch, New Zealand, British Heart Foundation Centre for Cardiovascular Science, University of Edinburgh, United Kingdom; Devlin, G., Gisborne Hospital, Gisborne, New Zealand; Edmond, J., Department of Cardiology, Southern District Health Board, Dunedin, New Zealand; El-Jack, S., Department of Cardiology, Waitemata District Health Board, Auckland, New Zealand; Elliott, J.M., Department of Medicine, University of Otago, Christchurch, New Zealand, Department of Cardiology, Christchurch Hospital, Christchurch, New Zealand; Fisher, N., Department of Cardiology, Nelson Hospital, Nelson, New Zealand; Flynn, C., The National Institute for Health Innovation, University of Auckland, Auckland, New Zealand, Tauranga Hospital, Tauranga, New Zealand; Lee, M., Department of Cardiology, Middlemore Hospital, Private Bag 93311, Otahuhu, Auckland, 1640, New Zealand; Liao, Y.-W.B., Department of Cardiology, Middlemore Hospital, Private Bag 93311, Otahuhu, Auckland, 1640, New Zealand; Rhodes, M., The National Institute for Health Innovation, University of Auckland, Auckland, New Zealand; Scott, T., Greenlane Cardiovascular Service, Auckland City Hospital, Auckland, New Zealand; Smith, T., Clinical Audit and Research, St John New Zealand, Auckland, New Zealand; Stiles, M.K., Waikato Clinical School, Faculty of Medicine and Health Sciences, University of Auckland, New Zealand; Swain, A.H., Department of Paramedicine, Auckland University of Technology, Auckland, New Zealand, Wellington Free Ambulance, Wellington, New Zealand; Todd, V.F., Clinical Audit and Research, St John New Zealand, Auckland, New Zealand, Department of Paramedicine, Auckland University of Technology, Auckland, New Zealand; Webster, M.W., Greenlane Cardiovascular Service, Auckland City Hospital, Auckland, New Zealand; Williams, M.J., Department of Medicine, Dunedin School of Medicine, University of Otago, New Zealand; White, H.D., Greenlane Cardiovascular Service, Auckland City Hospital, Auckland, New Zealand; Somaratne, J.B., Greenlane Cardiovascular Service, Auckland City Hospital, Auckland, New Zealand</t>
  </si>
  <si>
    <t>Dicker, B.; Swain, A.H.; Todd, V.F.</t>
  </si>
  <si>
    <t>Chan, D.Z.; Department of Cardiology, Private Bag 93311, Otahuhu, New Zealand; email: Daniel.Chan2@middlemore.co.nz</t>
  </si>
  <si>
    <t>The Lancet Regional Health - Western Pacific</t>
  </si>
  <si>
    <t xml:space="preserve">2666-6065 </t>
  </si>
  <si>
    <t>http://www.thelancet.com/article/S2666606520300560/pdf</t>
  </si>
  <si>
    <t>http://www.altmetric.com/details.php?citation_id=94676267</t>
  </si>
  <si>
    <t>10.1136/bmjopen-2020-041339</t>
  </si>
  <si>
    <t>Women's experiences and expectations after disclosure of intimate partner abuse to a healthcare provider: A qualitative meta-synthesis</t>
  </si>
  <si>
    <t>Tarzia, Laura; Bohren, Meghan A; Cameron, Jacqui; Garcia-Moreno, Claudia; O'Doherty, Lorna; Fiolet, Renee; Hooker, Leesa; Wellington, Molly; Parker, Rhian; Koziol-McLain, Jane; Feder, Gene; Hegarty, Kelsey</t>
  </si>
  <si>
    <t>[Tarzia, Laura; Cameron, Jacqui; ODoherty, Lorna; Fiolet, Renee; Wellington, Molly; Parker, Rhian; Hegarty, Kelsey] Univ Melbourne, Dept Gen Practice, Melbourne, Vic, Australia; [Tarzia, Laura; Hegarty, Kelsey] Royal Womens Hosp, Ctr Family Violence Prevent, Parkville, Vic, Australia; [Bohren, Meghan A.] Univ Melbourne, Sch Populat &amp; Global Hlth, Ctr Hlth Equ, Melbourne, Vic, Australia; [Garcia-Moreno, Claudia] WHO, Dept Reprod Hlth &amp; Res, Geneva, Switzerland; [ODoherty, Lorna] Coventry Univ, Ctr Res Psychol Behav &amp; Achievement, Coventry, W Midlands, England; [Hooker, Leesa] La Trobe Univ, Judith Lumley Ctr, Melbourne, Vic, Australia; [Koziol-McLain, Jane] Auckland Univ Technol, Ctr Interdisciplinary Trauma Res, Auckland, New Zealand; [Feder, Gene] Univ Bristol, Sch Social &amp; Community Med, Bristol, Avon, England Tarzia, L., Department of General Practice, University of Melbourne, Melbourne, VIC, Australia, Centre for Family Violence Prevention, Royal Women's Hospital, Parkville, VIC, Australia; Bohren, M.A., Centre for Health Equity, School of Population and Global Health, University of Melbourne, Melbourne, VIC, Australia; Cameron, J., Department of General Practice, University of Melbourne, Melbourne, VIC, Australia; Garcia-Moreno, C., Department of Reproductive Health and Research, WHO, Geneva, Switzerland; O'Doherty, L., Department of General Practice, University of Melbourne, Melbourne, VIC, Australia, Centre for Research in Psychology, Behaviour and Achievement, Coventry University, Coventry, United Kingdom; Fiolet, R., Department of General Practice, University of Melbourne, Melbourne, VIC, Australia; Hooker, L., Judith Lumley Centre, La Trobe University, Melbourne, VIC, Australia; Wellington, M., Department of General Practice, University of Melbourne, Melbourne, VIC, Australia; Parker, R., Department of General Practice, University of Melbourne, Melbourne, VIC, Australia; Koziol-Mclain, J., Centre for Interdisciplinary Trauma Research, Auckland University of Technology, Auckland, New Zealand; Feder, G., School of Social and Community Medicine, University of Bristol, Bristol, United Kingdom; Hegarty, K., Department of General Practice, University of Melbourne, Melbourne, VIC, Australia, Centre for Family Violence Prevention, Royal Women's Hospital, Parkville, VIC, Australia</t>
  </si>
  <si>
    <t>Tarzia, Laura, Cameron, Jacqui, ODoherty, Lorna, Fiolet, Renee, Wellington, Molly, Parker, Rhian, Hegarty, Kelsey, Bohren, Meghan A., Garcia-Moreno, Claudia, Hooker, Leesa, Koziol-McLain, Jane</t>
  </si>
  <si>
    <t>Tarzia, L (corresponding author), Univ Melbourne, Dept Gen Practice, Melbourne, Vic, Australia.; Tarzia, L (corresponding author), Royal Womens Hosp, Ctr Family Violence Prevent, Parkville, Vic, Australia.</t>
  </si>
  <si>
    <t xml:space="preserve">jupiter.its.unimelb.edu.au dro.deakin.edu.au ro.uow.edu.au research-information.bris.ac.uk </t>
  </si>
  <si>
    <t>https://doi.org/10.1136/bmjopen-2020-041339</t>
  </si>
  <si>
    <t>http://www.altmetric.com/details.php?citation_id=95037483</t>
  </si>
  <si>
    <t>National Health and Medical Research Council through the Centre for Research Excellence in Safer FamiliesNational Health and Medical Research Council of Australia [APP1116690]; APP1116690; National Health and Medical Research Council, NHMRC</t>
  </si>
  <si>
    <t>10.1109/CITISIA50690.2020.9371845</t>
  </si>
  <si>
    <t>A Decentralised Registry for Firearm Tracking using Blockchain Technology</t>
  </si>
  <si>
    <t>Mohaghegh, Mahsa; Sakhardande, Rudra</t>
  </si>
  <si>
    <t xml:space="preserve"> Mohaghegh, M., Auckland University of Technology, New Zealand; Sakhardande, R., Auckland University of Technology, New Zealand</t>
  </si>
  <si>
    <t>Mohaghegh, M.; Sakhardande, R.</t>
  </si>
  <si>
    <t>2020 5th International Conference on Innovative Technologies in Intelligent Systems and Industrial Applications (CITISIA)</t>
  </si>
  <si>
    <t>10.1109/CITISIA50690.2020.9371810</t>
  </si>
  <si>
    <t>Towards Real-Time Drowsiness Detection for Elderly Care</t>
  </si>
  <si>
    <t>Bacic, Boris: Auckland University of Technology,Engineering, Computer and Mathematical Sciences,Auckland,New Zealand; Zhang, Jason: Auckland University of Technology,Engineering, Computer and Mathematical Sciences,Auckland,New Zealand</t>
  </si>
  <si>
    <t xml:space="preserve"> Bacic, B., Auckland University of Technology, Engineering, Computer and Mathematical Sciences, Auckland, New Zealand; Zhang, J., Auckland University of Technology, Engineering, Computer and Mathematical Sciences, Auckland, New Zealand</t>
  </si>
  <si>
    <t>Bacic, B.; Zhang, J.</t>
  </si>
  <si>
    <t>Zhang, J.; Auckland University of Technology, New Zealand; email: grr6525@autuni.ac.nz</t>
  </si>
  <si>
    <t>Zhang, J.</t>
  </si>
  <si>
    <t>http://arxiv.org/pdf/2010.10771</t>
  </si>
  <si>
    <t>10.1109/CITISIA50690.2020.9371777</t>
  </si>
  <si>
    <t>A Decentralised Land Sale and Ownership Tracking System using Blockchain technology</t>
  </si>
  <si>
    <t>Mohaghegh, Mahsa; Panikkar, Aditya</t>
  </si>
  <si>
    <t xml:space="preserve"> Mohaghegh, M., Auckland University of Technology, New Zealand; Panikkar, A., Auckland University of Technology, New Zealand</t>
  </si>
  <si>
    <t>Mohaghegh, M.; Panikkar, A.</t>
  </si>
  <si>
    <t>10.1109/ITNAC50341.2020.9315052</t>
  </si>
  <si>
    <t>MOBDroid: An Intelligent Malware Detection System for Improved Data Security in Mobile Cloud Computing Environments</t>
  </si>
  <si>
    <t>Ogwara, Noah Oghenefego; Petrova, Krassie; Bobby Yang, Mee Loong</t>
  </si>
  <si>
    <t xml:space="preserve"> Ogwara, N.O., Auckland University of Technology, School of Engineering Computer and Mathematical Sciences, Auckland, New Zealand; Petrova, K., Auckland University of Technology, School of Engineering Computer and Mathematical Sciences, Auckland, New Zealand; Yang, M.L.B., Auckland University of Technology, School of Engineering Computer and Mathematical Sciences, Auckland, New Zealand</t>
  </si>
  <si>
    <t>Ogwara, N.O.; Petrova, K.; Yang, M.L.B.</t>
  </si>
  <si>
    <t>2020 30th International Telecommunication Networks and Applications Conference (ITNAC)</t>
  </si>
  <si>
    <t>10.1109/IVCNZ51579.2020.9290660</t>
  </si>
  <si>
    <t>Defects Detection in Highly Specular Surface using a Combination of Stereo and Laser Reconstruction</t>
  </si>
  <si>
    <t>Dawda, Arpita; Nguyen, Minh</t>
  </si>
  <si>
    <t xml:space="preserve"> Dawda, A., Auckland University of Technology, School of Engineering Computer and Mathematical Sciences, Auckland, New Zealand; Nguyen, M., Auckland University of Technology, School of Engineering Computer and Mathematical Sciences, Auckland, New Zealand</t>
  </si>
  <si>
    <t>Dawda, A.; Nguyen, M.</t>
  </si>
  <si>
    <t>2020 35th International Conference on Image and Vision Computing New Zealand (IVCNZ)</t>
  </si>
  <si>
    <t>10.1109/IVCNZ51579.2020.9290606</t>
  </si>
  <si>
    <t>Machine Learning with Synthetic Data – a New Way to Learn and Classify the Pictorial Augmented Reality Markers in Real-Time</t>
  </si>
  <si>
    <t>Le, Huy; Nguyen, Minh; Yan, Wei Qi</t>
  </si>
  <si>
    <t xml:space="preserve"> Le, H., Auckland University of Technology, School of Engineering Computer Mathematical Sciences, New Zealand; Nguyen, M., Auckland University of Technology, School of Engineering Computer Mathematical Sciences, New Zealand; Yan, W.Q., Auckland University of Technology, School of Engineering Computer Mathematical Sciences, New Zealand</t>
  </si>
  <si>
    <t>Le, H.; Nguyen, M.; Yan, W.Q.</t>
  </si>
  <si>
    <t>Le, H.; Auckland University of Technology, New Zealand; email: robert01011991@gmail.com</t>
  </si>
  <si>
    <t>Le, H.</t>
  </si>
  <si>
    <t>10.1109/IVCNZ51579.2020.9290670</t>
  </si>
  <si>
    <t>Deep Learning Methods for Virus Identification from Digital Images</t>
  </si>
  <si>
    <t>Zhang, Luxin; Yan, Wei Qi</t>
  </si>
  <si>
    <t xml:space="preserve"> Zhang, L., Auckland University of Technology, Auckland, 1010, New Zealand; Yan, W.Q., Auckland University of Technology, Auckland, 1010, New Zealand</t>
  </si>
  <si>
    <t>Zhang, L.; Yan, W.Q.</t>
  </si>
  <si>
    <t>https://ieeexplore.ieee.org/ielx7/9290510/9290490/09290670.pdf</t>
  </si>
  <si>
    <t>10.1109/IVCNZ51579.2020.9290640</t>
  </si>
  <si>
    <t>Deep Learning Methods for Human Behavior Recognition</t>
  </si>
  <si>
    <t>Lu, Jia; Nguyen, Minh; Yan, Wei Qi</t>
  </si>
  <si>
    <t xml:space="preserve"> Lu, J., Auckland University of Technology, Auckland, 1010, New Zealand; Nguyen, M., Auckland University of Technology, Auckland, 1010, New Zealand; Yan, W.Q., Auckland University of Technology, Auckland, 1010, New Zealand</t>
  </si>
  <si>
    <t>Lu, J.; Nguyen, M.; Yan, W.Q.</t>
  </si>
  <si>
    <t>https://openrepository.aut.ac.nz/bitstream/10292/14058/5/JiaL2.pdf</t>
  </si>
  <si>
    <t>10.1109/IVCNZ51579.2020.9290664</t>
  </si>
  <si>
    <t>Vehicle-Related Scene Segmentation Using CapsNets</t>
  </si>
  <si>
    <t>Liu, Xiaoxu; Yan, Wei Qi; Kasabov, Nikola</t>
  </si>
  <si>
    <t xml:space="preserve"> Liu, X., Auckland University of Technology, Auckland, 1010, New Zealand; Yan, W.Q., Auckland University of Technology, Auckland, 1010, New Zealand; Kasabov, N., Auckland University of Technology, Auckland, 1010, New Zealand</t>
  </si>
  <si>
    <t>Liu, X.; Yan, W.Q.; Kasabov, N.</t>
  </si>
  <si>
    <t>10.1109/IVCNZ51579.2020.9290594</t>
  </si>
  <si>
    <t>Human Action Recognition Using Deep Learning Methods</t>
  </si>
  <si>
    <t>Yu, Zeqi; Yan, Wei Qi</t>
  </si>
  <si>
    <t xml:space="preserve"> Yu, Z., Auckland University of Technology, Auckland, 1010, New Zealand; Yan, W.Q., Auckland University of Technology, Auckland, 1010, New Zealand</t>
  </si>
  <si>
    <t>Yu, Z.; Yan, W.Q.</t>
  </si>
  <si>
    <t>10.1109/CITISIA50690.2020.9371776</t>
  </si>
  <si>
    <t>Strokes Classification in Cricket Batting Videos</t>
  </si>
  <si>
    <t>Bandara, Ishara; Bacic, Boris</t>
  </si>
  <si>
    <t xml:space="preserve"> Bandara, I., Robert Gordon University, School of Computing, Aberdeen, United Kingdom; Bacic, B., Auckland University of Technology, Engineering, Computer and Mathematical Sciences, Auckland, New Zealand</t>
  </si>
  <si>
    <t>Bacic, B.</t>
  </si>
  <si>
    <t>Bandara, I.; Robert Gordon University, United Kingdom; email: i.herath-mudiyanselage@rgu.ac.uk</t>
  </si>
  <si>
    <t>10.1049/iet-pel.2019.1601</t>
  </si>
  <si>
    <t>open (via free article)</t>
  </si>
  <si>
    <t>Stability analysis and experimental validation of the supercapacitor-assisted low-dropout regulator</t>
  </si>
  <si>
    <t>Subasinghage, Kasun: Department of Electrical and Electronic EngineeringAuckland University of TechnologyWS Building, 34 St Paul StreetAuckland1142New Zealand; Gunawardane, Kosala: Department of Electrical and Electronic EngineeringAuckland University of TechnologyWS Building, 34 St Paul StreetAuckland1142New Zealand; Kularatna, Nihal: School of Engineering, the University of WaikatoPrivate Bag 3105Hamilton3240New Zealand</t>
  </si>
  <si>
    <t>[Subasinghage, Kasun; Gunawardane, Kosala] Auckland Univ Technol, Dept Elect &amp; Elect Engn, WS Bldg,34 St Paul St, Auckland 1142, New Zealand; [Kularatna, Nihal] Univ Waikato, Sch Engn, Private Bag 3105, Hamilton 3240, New Zealand Subasinghage, K., Department of Electrical and Electronic Engineering, Auckland University of Technology, WS Building, 34 St Paul Street, Auckland, 1142, New Zealand; Gunawardane, K., Department of Electrical and Electronic Engineering, Auckland University of Technology, WS Building, 34 St Paul Street, Auckland, 1142, New Zealand; Kularatna, N., School of Engineering, University of Waikato, Private Bag 3105, Hamilton, 3240, New Zealand</t>
  </si>
  <si>
    <t>Subasinghage, Kasun, Gunawardane, Kosala</t>
  </si>
  <si>
    <t>Subasinghage, K (corresponding author), Auckland Univ Technol, Dept Elect &amp; Elect Engn, WS Bldg,34 St Paul St, Auckland 1142, New Zealand.</t>
  </si>
  <si>
    <t>Subasinghage, K</t>
  </si>
  <si>
    <t>IET Power Electronics</t>
  </si>
  <si>
    <t>Institution of Engineering and Technology (IET)</t>
  </si>
  <si>
    <t xml:space="preserve">researchcommons.waikato.ac.nz </t>
  </si>
  <si>
    <t xml:space="preserve">1755-4535 1755-4543 </t>
  </si>
  <si>
    <t>https://v2.sherpa.ac.uk/id/publication/25179</t>
  </si>
  <si>
    <t>https://ietresearch.onlinelibrary.wiley.com/doi/pdfdirect/10.1049/iet-pel.2019.1601</t>
  </si>
  <si>
    <t>10.1080/17461391.2020.1722256</t>
  </si>
  <si>
    <t>Effects of forearm wearable resistance on acceleration mechanics in collegiate track sprinters</t>
  </si>
  <si>
    <t>Uthoff, Aaron M.: Sports Performance Research Institute New Zealand (SPRINZ), AUT University, Auckland, New Zealand; Nagahara, Ryu: National Institute of Fitness and Sports in Kanoya, Kagoshima, Japan; Macadam, Paul: Sports Performance Research Institute New Zealand (SPRINZ), AUT University, Auckland, New Zealand; Neville, Jono: Sports Performance Research Institute New Zealand (SPRINZ), AUT University, Auckland, New Zealand; Tinwala, Farhan: Sports Performance Research Institute New Zealand (SPRINZ), AUT University, Auckland, New Zealand; Graham, Scott P.: Institute for Health and Sport, Victoria University, Melbourne, Australia; Cronin, John B.: Sports Performance Research Institute New Zealand (SPRINZ), AUT University, Auckland, New Zealand, School or Exercise, Biomedical and Health Sciences, Edith Cowan University, Perth, Australia</t>
  </si>
  <si>
    <t>[Uthoff, Aaron M.; Macadam, Paul; Neville, Jono; Tinwala, Farhan; Cronin, John B.] AUT Univ, SPRINZ, 17 Antares Pl, Auckland 0632, New Zealand; [Nagahara, Ryu] Natl Inst Fitness &amp; Sports Kanoya, Kagoshima, Japan; [Cronin, John B.] Edith Cowan Univ, Sch Exercise Biomed &amp; Hlth Sci, Perth, WA, Australia; [Graham, Scott P.] Victoria Univ, Inst Hlth &amp; Sport, Melbourne, Vic, Australia Uthoff, A.M., Sports Performance Research Institute New Zealand (SPRINZ), AUT University, Auckland, New Zealand; Nagahara, R., National Institute of Fitness and Sports in Kanoya, Kagoshima, Japan; Macadam, P., Sports Performance Research Institute New Zealand (SPRINZ), AUT University, Auckland, New Zealand; Neville, J., Sports Performance Research Institute New Zealand (SPRINZ), AUT University, Auckland, New Zealand; Tinwala, F., Sports Performance Research Institute New Zealand (SPRINZ), AUT University, Auckland, New Zealand; Graham, S.P., Institute for Health and Sport, Victoria University, Melbourne, Australia; Cronin, J.B., Sports Performance Research Institute New Zealand (SPRINZ), AUT University, Auckland, New Zealand, School or Exercise, Biomedical and Health Sciences, Edith Cowan University, Perth, Australia</t>
  </si>
  <si>
    <t>Uthoff, Aaron M., Macadam, Paul, Neville, Jono, Tinwala, Farhan, Cronin, John B.</t>
  </si>
  <si>
    <t>Uthoff, AM (corresponding author), AUT Univ, SPRINZ, 17 Antares Pl, Auckland 0632, New Zealand.</t>
  </si>
  <si>
    <t>Uthoff, AM</t>
  </si>
  <si>
    <t>European Journal of Sport Science</t>
  </si>
  <si>
    <t>Informa UK Limited</t>
  </si>
  <si>
    <t xml:space="preserve">1746-1391 1536-7290 </t>
  </si>
  <si>
    <t>https://v2.sherpa.ac.uk/id/publication/5252</t>
  </si>
  <si>
    <t>http://www.altmetric.com/details.php?citation_id=74575152</t>
  </si>
  <si>
    <t>10.3233/SHTI200716</t>
  </si>
  <si>
    <t>cc-by-nc</t>
  </si>
  <si>
    <t>Health Data Privacy: Research Fronts, Hot Topics and Future Directions</t>
  </si>
  <si>
    <t>Pool, Javad: The University of Queensland, Brisbane, Australia; Fatehi, Farhad: Monash University, Melbourne, Australia, Tehran University of Medical Sciences, Tehran, Iran; Hassandoust, Farkhondeh: Auckland University of Technology, Auckland, New Zealand; Akhlaghpour, Saeed: The University of Queensland, Brisbane, Australia</t>
  </si>
  <si>
    <t xml:space="preserve"> Pool, J., The University of Queensland, Brisbane, Australia; Fatehi, F., Monash University, Melbourne, Australia, Tehran University of Medical Sciences, Tehran, Iran; Hassandoust, F., Auckland University of Technology, Auckland, New Zealand; Akhlaghpour, S., The University of Queensland, Brisbane, Australia</t>
  </si>
  <si>
    <t>Hassandoust, F.</t>
  </si>
  <si>
    <t>Pool, J.; The University of QueenslandAustralia; email: j.pool@uq.net.au</t>
  </si>
  <si>
    <t>Integrated Citizen Centered Digital Health and Social Care</t>
  </si>
  <si>
    <t>IOS Press</t>
  </si>
  <si>
    <t>book-chapter</t>
  </si>
  <si>
    <t xml:space="preserve">0926-9630 1879-8365 </t>
  </si>
  <si>
    <t>https://doi.org/10.3233/shti200716</t>
  </si>
  <si>
    <t>10.1145/3428029.3428046</t>
  </si>
  <si>
    <t>Mathematics, Computer Science and Career Inclinations — A Multi-Institutional Exploration</t>
  </si>
  <si>
    <t>Whalley, Jacqueline: Auckland University of Technology, New Zealand; Petersen, Andrew: University of Toronto Mississauga, Canada; Denny, Paul: The University of Auckland, New Zealand</t>
  </si>
  <si>
    <t xml:space="preserve"> Whalley, J., Auckland University of Technology, Auckland, New Zealand; Petersen, A., University of Toronto Mississauga, Mississauga, Canada; Denny, P., University of Auckland, Auckland, New Zealand</t>
  </si>
  <si>
    <t>Whalley, J.</t>
  </si>
  <si>
    <t>Koli Calling '20: Proceedings of the 20th Koli Calling International Conference on Computing Education Research</t>
  </si>
  <si>
    <t>10.1145/3440084.3441216</t>
  </si>
  <si>
    <t>Role of RNNs for Non-sequential Tasks in The Question Answering Context</t>
  </si>
  <si>
    <t>Shen, Yuanyuan: Department of Information Technology and Software Engineering, Auckland University of Technology, Auckland, New Zealand; Lai, Edmund M-K: Department of Information Technology and Software Engineering, Auckland University of Technology, Auckland, New Zealand; Mohaghegh, Mahsa: Department of Information Technology and Software Engineering, Auckland University of Technology, Auckland, New Zealand</t>
  </si>
  <si>
    <t xml:space="preserve"> Shen, Y., Department of Information Technology and Software Engineering, Auckland University of Technology, Auckland, New Zealand; Lai, E.M.-K., Department of Information Technology and Software Engineering, Auckland University of Technology, Auckland, New Zealand; Mohaghegh, M., Department of Information Technology and Software Engineering, Auckland University of Technology, Auckland, New Zealand</t>
  </si>
  <si>
    <t>Shen, Y.; Lai, E.M.-K.; Mohaghegh, M.</t>
  </si>
  <si>
    <t>Proceedings of the 2020 4th International Symposium on Computer Science and Intelligent Control</t>
  </si>
  <si>
    <t>Callaghan Innovation</t>
  </si>
  <si>
    <t>10.1145/3440084.3441190</t>
  </si>
  <si>
    <t>The Role of RNNs for Contextual Representations</t>
  </si>
  <si>
    <t>10.1080/13562517.2019.1613357</t>
  </si>
  <si>
    <t>He hokinga ki te mauri: strengthening te Tiriti o Waitangi public health education in tertiary education settings</t>
  </si>
  <si>
    <t>Came, H.A.: Taupua Waiora Centre for Māori Health Research, Faculty of Health and Environmental Sciences, Auckland University of Technology, Auckland, New Zealand; Warbrick, I.: Taupua Waiora Centre for Māori Health Research, Faculty of Health and Environmental Sciences, Auckland University of Technology, Auckland, New Zealand; Doole, C.: School of Clinical Science, Faculty of Health and Environmental Sciences, Auckland University of Technology, Auckland, New Zealand; Hotere-Barnes, A.: Taupua Waiora Centre for Māori Health Research, Faculty of Health and Environmental Sciences, Auckland University of Technology, Auckland, New Zealand; Sessa, M.: Independent, Wellington, New Zealand</t>
  </si>
  <si>
    <t>[Came, H. A.; Warbrick, I.; Hotere-Barnes, A.] Auckland Univ Technol, Fac Hlth &amp; Environm Sci, Taupua Waiora Ctr Maori Hlth Res, Auckland, New Zealand; [Doole, C.] Auckland Univ Technol, Fac Hlth &amp; Environm Sci, Sch Clin Sci, Auckland, New Zealand Came, H.A., Taupua Waiora Centre for Māori Health Research, Faculty of Health and Environmental Sciences, Auckland University of Technology, Auckland, New Zealand; Warbrick, I., Taupua Waiora Centre for Māori Health Research, Faculty of Health and Environmental Sciences, Auckland University of Technology, Auckland, New Zealand; Doole, C., School of Clinical Science, Faculty of Health and Environmental Sciences, Auckland University of Technology, Auckland, New Zealand; Hotere-Barnes, A., Taupua Waiora Centre for Māori Health Research, Faculty of Health and Environmental Sciences, Auckland University of Technology, Auckland, New Zealand; Sessa, M., Independent, Wellington, New Zealand</t>
  </si>
  <si>
    <t>Came, H. A., Warbrick, I., Hotere-Barnes, A., Doole, C.,</t>
  </si>
  <si>
    <t>Came, HA (corresponding author), Auckland Univ Technol, Fac Hlth &amp; Environm Sci, Taupua Waiora Ctr Maori Hlth Res, Auckland, New Zealand.</t>
  </si>
  <si>
    <t>Came, HA</t>
  </si>
  <si>
    <t>Teaching in Higher Education</t>
  </si>
  <si>
    <t xml:space="preserve">1356-2517 1470-1294 </t>
  </si>
  <si>
    <t>18 months</t>
  </si>
  <si>
    <t>https://v2.sherpa.ac.uk/id/publication/6149</t>
  </si>
  <si>
    <t>http://www.altmetric.com/details.php?citation_id=60082844</t>
  </si>
  <si>
    <t>Education &amp; Educational Research</t>
  </si>
  <si>
    <t>Education</t>
  </si>
  <si>
    <t>10.1080/02640414.2020.1794264</t>
  </si>
  <si>
    <t>Field hockey sport-specific postures during unanticipated sidestepping: Implications for anterior cruciate ligament injury prevention</t>
  </si>
  <si>
    <t>Smith, Marc: School of Human Sciences, University of Western Australia, Perth, Western Australia; Weir, Gillian: School of Human Sciences, University of Western Australia, Perth, Western Australia, Biomechanics Laboratory, University of Massachusetts Amherst, Amherst, MA, USA; Donnelly, Cyril J.: School of Human Sciences, University of Western Australia, Perth, Western Australia, Rehabilitation Research Institute of Singapore (RRIS, Nanyang Technological University, Singapore, Singapore; Alderson, Jacqueline: School of Human Sciences, University of Western Australia, Perth, Western Australia, Auckland University of Technology, Sports Performance Research Institute New Zealand (SPRINZ), Auckland, New Zealand</t>
  </si>
  <si>
    <t>[Smith, Marc; Weir, Gillian; Donnelly, Cyril J.; Alderson, Jacqueline] Univ Western Australia, Sch Human Sci, Perth, WA, Australia; [Weir, Gillian] Univ Massachusetts, Biomech Lab, Amherst, MA 01003 USA; [Donnelly, Cyril J.] Nanyang Technol Univ, Rehabil Res Inst Singapore, RRIS, Singapore, Singapore; [Alderson, Jacqueline] Auckland Univ Technol, Sports Performance Res Inst New Zealand SPRINZ, Auckland, New Zealand Smith, M., School of Human Sciences, University of Western Australia, Perth, WA, Australia; Weir, G., School of Human Sciences, University of Western Australia, Perth, WA, Australia, Biomechanics Laboratory, University of Massachusetts Amherst, Amherst, MA, United States; Donnelly, C.J., School of Human Sciences, University of Western Australia, Perth, WA, Australia, Rehabilitation Research Institute of Singapore (RRIS, Nanyang Technological University, Singapore, Singapore; Alderson, J., School of Human Sciences, University of Western Australia, Perth, WA, Australia, Auckland University of Technology, Sports Performance Research Institute New Zealand (SPRINZ), Auckland, New Zealand</t>
  </si>
  <si>
    <t>Smith, Marc, Weir, Gillian, Donnelly, Cyril J., Alderson, Jacqueline,</t>
  </si>
  <si>
    <t>Weir, G (corresponding author), Univ Massachusetts, Amherst, MA 01060 USA.</t>
  </si>
  <si>
    <t>Journal of Sports Sciences</t>
  </si>
  <si>
    <t xml:space="preserve">0264-0414 1466-447X </t>
  </si>
  <si>
    <t>https://v2.sherpa.ac.uk/id/publication/5753</t>
  </si>
  <si>
    <t>http://www.altmetric.com/details.php?citation_id=86904121</t>
  </si>
  <si>
    <t>10.1016/j.jns.2020.117162</t>
  </si>
  <si>
    <t>Use of the King-Devick test for the identification of concussion in an amateur domestic women's rugby union team over two competition seasons in New Zealand</t>
  </si>
  <si>
    <t>King, D.; Hume, P.A.; Clark, T.N.; Pearce, A.J.</t>
  </si>
  <si>
    <t>[King, D.] Auckland Univ Technol, Fac Hlth &amp; Environm Sci, Sport Performance Res Inst New Zealand SPRINZ, Auckland, New Zealand; [King, D.; Hume, P. A.] Univ New England, Sch Sci &amp; Technol, Armidale, NSW, Australia; [King, D.] Massey Univ, Sch Sport Exercise &amp; Nutr, Palmerston North, New Zealand; [Hume, P. A.] Auckland Univ Technol, Fac Hlth &amp; Environm Sci, Natl Inst Stroke &amp; Appl Neurosci NISAN, Auckland, New Zealand; [Clark, T. N.] Int Coll Management Sydney, Manly, NSW, Australia; [Pearce, A. J.] La Trobe Univ, Coll Sci Hlth &amp; Engn, Melbourne, Vic, Australia King, D., Sport Performance Research Institute New Zealand (SPRINZ), Faculty of Health and Environment Science, Auckland University of Technology, Auckland, New Zealand, School of Science and Technology, University of New England, Armidale, NSW, Australia, School of Sport, Exercise and Nutrition, Massey University, New Zealand; Hume, P.A., School of Science and Technology, University of New England, Armidale, NSW, Australia, National Institute of Stroke and Applied Neuroscience (NISAN), Faculty of Health and Environment Science, Auckland University of Technology, Auckland, New Zealand; Clark, T.N., International College of Management Sydney, ManlyNew South Wales, Australia; Pearce, A.J., College of Science, Health and Engineering, La Trobe University, Bundoora, Melbourne, Victoria, Australia</t>
  </si>
  <si>
    <t>King, D., Hume, P. A.</t>
  </si>
  <si>
    <t>King, D (corresponding author), Hutt Valley Dist Hlth Board, Emergency Dept, Private Bag 31-907, Lower Hutt, New Zealand.</t>
  </si>
  <si>
    <t>King, D.</t>
  </si>
  <si>
    <t>Journal of the Neurological Sciences</t>
  </si>
  <si>
    <t xml:space="preserve">0022-510X </t>
  </si>
  <si>
    <t>https://v2.sherpa.ac.uk/id/publication/14140</t>
  </si>
  <si>
    <t>http://www.altmetric.com/details.php?citation_id=91371880</t>
  </si>
  <si>
    <t>Australian Football League, AFL</t>
  </si>
  <si>
    <t>Neurology; Clinical Neurology</t>
  </si>
  <si>
    <t>10.1145/3446002.3446052</t>
  </si>
  <si>
    <t>Platypus Surfing</t>
  </si>
  <si>
    <t>Morrison, Ann: School of Future Environments, Auckland University of Technology, New Zealand; Larsen, Hannah: Wildlife Conservation and Science, Zoos Victoria, Melbourne, Victoria, Australia; Fieldus, Caroline: Australian Bush team Zoos, Victoria Melbourne, Victoria, Australia; Kist, Alexander: School of Mechanical and Electrical Engineering, University of Southern Queensland, Toowoomba, QLD, Australia; Maiti, Ananda: Information and Communication Technology, University of Tasmania, Hobart, TAS, Australia, Ananda Maiti</t>
  </si>
  <si>
    <t xml:space="preserve"> Morrison, A., School of Future Environments, Auckland University of Technology, New Zealand; Larsen, H., Wildlife Conservation and Science, Zoos Victoria, Melbourne, Victoria, Australia; Fieldus, C., Australian Bush Team Zoos, Victoria Melbourne, Victoria, Australia; Kist, A., School of Mechanical and Electrical Engineering, University of Southern Queensland, Toowoomba, Australia; Maiti, A., Information and Communication Technology, University of Tasmania, Hobart, Ananda Maiti, Australia</t>
  </si>
  <si>
    <t>Morrison, A.</t>
  </si>
  <si>
    <t>Proceedings of the Seventh International Conference on Animal-Computer Interaction</t>
  </si>
  <si>
    <t>University of Southern Queensland, USQ</t>
  </si>
  <si>
    <t>Aspire Internal Grant, University Southern Queensland; John Cochrane through philanthropic donation to Zoos Victoria</t>
  </si>
  <si>
    <t>10.1016/j.jbiomech.2020.110037</t>
  </si>
  <si>
    <t>oa repository (via pmcid lookup)</t>
  </si>
  <si>
    <t>Prediction of upper airway dryness and optimal continuous positive airway pressure conditions</t>
  </si>
  <si>
    <t>Grau-Bartual, Sandra; Al-Jumaily, Ahmed M.</t>
  </si>
  <si>
    <t>[Grau-Bartual, Sandra; Al-Jumaily, Ahmed M.] Auckland Univ Technol, Inst Biomed Technol, Auckland, New Zealand Grau-Bartual, S., Institute of Biomedical Technologies, Auckland University of Technology, Auckland, New Zealand; Al-Jumaily, A.M., Institute of Biomedical Technologies, Auckland University of Technology, Auckland, New Zealand</t>
  </si>
  <si>
    <t>Grau-Bartual, Sandra, Al-Jumaily, Ahmed M.,</t>
  </si>
  <si>
    <t>Al-Jumaily, AM (corresponding author), Auckland Univ Technol, Inst Biomed Technol, Biomech Engn, Private Bag 92006,Wellesley Campus,WT612, Auckland, New Zealand.</t>
  </si>
  <si>
    <t>Al-Jumaily, AM</t>
  </si>
  <si>
    <t>Journal of Biomechanics</t>
  </si>
  <si>
    <t>no_repository_data</t>
  </si>
  <si>
    <t xml:space="preserve">0021-9290 </t>
  </si>
  <si>
    <t>https://v2.sherpa.ac.uk/id/publication/13780</t>
  </si>
  <si>
    <t>https://www.ncbi.nlm.nih.gov/pmc/articles/PMC7481124</t>
  </si>
  <si>
    <t>http://www.altmetric.com/details.php?citation_id=90216253</t>
  </si>
  <si>
    <t>Auckland University of Technology for the Vice Chancellor's Doctoral Scholarship; AUT Institute of Biomedical Technologies; Auckland University of Technology, New Zealand, AUT</t>
  </si>
  <si>
    <t>Auckland University of Technology for the Vice Chancellor's Doctoral Scholarship; AUT Institute of Biomedical Technologies</t>
  </si>
  <si>
    <t>Biophysics; Engineering</t>
  </si>
  <si>
    <t>Biophysics; Rehabilitation; Orthopedics and Sports Medicine; Biomedical Engineering</t>
  </si>
  <si>
    <t>10.1108/JMP-08-2020-709</t>
  </si>
  <si>
    <t>JMP editorial on increasing your chances of publication</t>
  </si>
  <si>
    <t>Meuser, Jeremy D.; Cooper–Thomas, Helena D.; Tekleab, Amanuel G.</t>
  </si>
  <si>
    <t xml:space="preserve"> Meuser, J., School of Business Administration, University of Mississippi, Oxford, MS, United States; Cooper–Thomas, H.D., Management, School of Business, Auckland University of Technology, Auckland, New Zealand; Tekleab, A., Management and Information System, Wayne State University, Detroit, MI, United States</t>
  </si>
  <si>
    <t>Cooper–Thomas, H.D.</t>
  </si>
  <si>
    <t>Meuser, J.; School of Business Administration, United States; email: jmeuser@bus.olemiss.edu</t>
  </si>
  <si>
    <t>Journal of Managerial Psychology</t>
  </si>
  <si>
    <t xml:space="preserve">0268-3946 </t>
  </si>
  <si>
    <t>https://v2.sherpa.ac.uk/id/publication/2857</t>
  </si>
  <si>
    <t>Applied Psychology; Management Science and Operations Research; Organizational Behavior and Human Resource Management; Social Psychology</t>
  </si>
  <si>
    <t>10.3390/su12229722</t>
  </si>
  <si>
    <t>Accessibility and Inclusive Tourism Development: Current State and Future Agenda</t>
  </si>
  <si>
    <t>Gillovic, Brielle; McIntosh, Alison</t>
  </si>
  <si>
    <t>[Gillovic, Brielle; McIntosh, Alison] Auckland Univ Technol, Sch Hospitality &amp; Tourism, Auckland 1010, New Zealand Gillovic, B., School of Hospitality and Tourism, Auckland University of Technology, Auckland, 1010, New Zealand; McIntosh, A., School of Hospitality and Tourism, Auckland University of Technology, Auckland, 1010, New Zealand</t>
  </si>
  <si>
    <t>Gillovic, Brielle, McIntosh, Alison,</t>
  </si>
  <si>
    <t>Gillovic, B (corresponding author), Auckland Univ Technol, Sch Hospitality &amp; Tourism, Auckland 1010, New Zealand.</t>
  </si>
  <si>
    <t>Gillovic, B</t>
  </si>
  <si>
    <t>https://www.mdpi.com/2071-1050/12/22/9722/pdf</t>
  </si>
  <si>
    <t>http://www.altmetric.com/details.php?citation_id=96074392</t>
  </si>
  <si>
    <t>10.3390/s20236763</t>
  </si>
  <si>
    <t>Decoding Attempted Hand Movements in Stroke Patients Using Surface Electromyography</t>
  </si>
  <si>
    <t>Jochumsen, Mads; Niazi, Imran Khan; Zia ur Rehman, Muhammad; Amjad, Imran; Shafique, Muhammad; Gilani, Syed Omer; Waris, Asim</t>
  </si>
  <si>
    <t>[Jochumsen, Mads; Niazi, Imran Khan] Aalborg Univ, Dept Hlth Sci &amp; Technol, DK-9220 Aalborg, Denmark; [Niazi, Imran Khan; Amjad, Imran] New Zealand Coll Chiropract, Ctr Chiropract Res, Auckland 1060, New Zealand; [Niazi, Imran Khan] AUT Univ, Hlth &amp; Rehabil Res Inst, Auckland 1010, New Zealand; [Rehman, Muhammad Zia Ur; Amjad, Imran; Shafique, Muhammad] Riphah Int Univ, Fac Rehabil &amp; Allied Sci, Islamabad 44000, Pakistan; [Rehman, Muhammad Zia Ur; Amjad, Imran; Shafique, Muhammad] Riphah Int Univ, Fac Engn &amp; Appl Sci, Islamabad 44000, Pakistan; [Gilani, Syed Omer; Waris, Asim] Natl Univ Sci &amp; Technol NUST, Sch Mech &amp; Mfg Engn, Dept Biomed Engn &amp; Sci, Islamabad 44000, Pakistan Jochumsen, M., Department of Health Science and Technology, Aalborg University, Aalborg Øst, 9220, Denmark; Niazi, I.K., Department of Health Science and Technology, Aalborg University, Aalborg Øst, 9220, Denmark, Centre for Chiropractic Research, New Zealand College of Chiropractic, Auckland, 1060, New Zealand, Health and Rehabilitation Research Institute, AUT University, Auckland, 1010, New Zealand; Rehman, M.Z.U., Faculty of Rehabilitation and Allied Sciences &amp; Faculty of Engineering and Applied Sciences, Riphah International University, Islamabad, 44000, Pakistan; Amjad, I., Centre for Chiropractic Research, New Zealand College of Chiropractic, Auckland, 1060, New Zealand, Faculty of Rehabilitation and Allied Sciences &amp; Faculty of Engineering and Applied Sciences, Riphah International University, Islamabad, 44000, Pakistan; Shafique, M., Faculty of Rehabilitation and Allied Sciences &amp; Faculty of Engineering and Applied Sciences, Riphah International University, Islamabad, 44000, Pakistan; Gilani, S.O., Department of Biomedical Engineering &amp; Sciences, School of Mechanical &amp; Manufacturing Engineering, National University of Sciences and Technology (NUST), Islamabad, 44000, Pakistan; Waris, A., Department of Biomedical Engineering &amp; Sciences, School of Mechanical &amp; Manufacturing Engineering, National University of Sciences and Technology (NUST), Islamabad, 44000, Pakistan</t>
  </si>
  <si>
    <t>Jochumsen, Mads, Niazi, Imran Khan, Amjad, Imran</t>
  </si>
  <si>
    <t>Jochumsen, M (corresponding author), Aalborg Univ, Dept Hlth Sci &amp; Technol, DK-9220 Aalborg, Denmark.</t>
  </si>
  <si>
    <t>https://doi.org/10.3390/s20236763</t>
  </si>
  <si>
    <t>http://www.altmetric.com/details.php?citation_id=96003115</t>
  </si>
  <si>
    <t>VELUX FONDEN [22357]; Velux Fonden: 22357</t>
  </si>
  <si>
    <t>10.3390/s20226495</t>
  </si>
  <si>
    <t>A Survey for the Ranking of Trajectory Prediction Algorithms on Ubiquitous Wireless Sensors</t>
  </si>
  <si>
    <t>Daud Kamal, Muhammad; Tahir, Ali; Babar Kamal, Muhammad; Moeen, Faisal; Naeem, M. Asif</t>
  </si>
  <si>
    <t>[Kamal, Muhammad Daud; Tahir, Ali] Natl Univ Sci &amp; Technol, Inst Geog Informat Syst, Islamabad 44000, Pakistan; [Kamal, Muhammad Babar] COMSATS Univ, Dept Comp Sci, Islamabad 44000, Pakistan; [Moeen, Faisal] Univ Libre Bruxelles, Dept Comp &amp; Decis Engn CoDE, B-1050 Brussels, Belgium; [Naeem, M. Asif] Natl Univ Comp &amp; Emerging Sci NUCES, Dept Comp Sci, Islamabad 44000, Pakistan; [Naeem, M. Asif] Auckland Univ Technol, Sch Engn Comp &amp; Math Sci, Auckland 1010, New Zealand Kamal, M.D., Institute of Geographical Information Systems, National University of Sciences and Technology, Islamabad, 44000, Pakistan; Tahir, A., Institute of Geographical Information Systems, National University of Sciences and Technology, Islamabad, 44000, Pakistan; Kamal, M.B., Department of Computer Science, COMSATS University, Islamabad, 44000, Pakistan; Moeen, F., Department of Computer &amp; Decision Engineering (CoDE), Université Libre de Bruxelles, Bruxelles, 1050, Belgium; Asif Naeem, M., Department of Computer Science, National University of Computer and Emerging Sciences (NUCES), Islamabad, 44000, Pakistan, School of Engineering, Computer &amp; Mathematical Sciences, Auckland University of Technology, Auckland, 1010, New Zealand</t>
  </si>
  <si>
    <t>Kamal, Muhammad Daud, Tahir, Ali, Kamal, Muhammad Babar, Moeen, Faisal, Naeem, M. Asif,</t>
  </si>
  <si>
    <t>Tahir, A (corresponding author), Natl Univ Sci &amp; Technol, Inst Geog Informat Syst, Islamabad 44000, Pakistan.</t>
  </si>
  <si>
    <t>https://doi.org/10.3390/s20226495</t>
  </si>
  <si>
    <t>National University of Sciences and Technology, NUST</t>
  </si>
  <si>
    <t>10.3390/ijerph17228385</t>
  </si>
  <si>
    <t>Second Wave of COVID-19 Global Pandemic and Athletes' Confinement: Recommendations to Better Manage and Optimize the Modified Lifestyle</t>
  </si>
  <si>
    <t>Tayech, Amel; Mejri, Mohamed Arbi; Makhlouf, Issam; Mathlouthi, Ameni; Behm, David G.; Chaouachi, Anis</t>
  </si>
  <si>
    <t>[Tayech, Amel; Mejri, Mohamed Arbi; Makhlouf, Issam; Mathlouthi, Ameni; Chaouachi, Anis] Natl Ctr Med &amp; Sci Sport CNMSS, Tunisian Res Lab Sport Performance Optimisat, Tunis 1004, Tunisia; [Tayech, Amel; Mejri, Mohamed Arbi; Makhlouf, Issam] Univ Manouba, High Inst Sport &amp; Phys Educ Ksar Said, Tunis 2010, Tunisia; [Mathlouthi, Ameni] Drabzeen Acad, Int Inst Debate, Tunis 1002, Tunisia; [Mathlouthi, Ameni] Univ Carthage, Fac Legal Polit &amp; Social Sci Tunis, Tunis 1054, Tunisia; [Behm, David G.] Mem Univ Newfoundland, Sch Human Kinet &amp; Recreat, St John, NF A1C 5S7, Canada; [Chaouachi, Anis] AUT Univ, Sports Performance Res Inst, Auckland 1010, New Zealand; [Chaouachi, Anis] Sfax Univ, High Inst Sport &amp; Phys Educ, Sfax 3000, Tunisia Tayech, A., Tunisian Research Laboratory "Sport Performance Optimisation", National Centre of Medicine and Science in Sport (CNMSS), Tunis, 1004, Tunisia, High Institute of Sport and Physical Education, Ksar-Saïd, Manouba University, Tunis, 2010, Tunisia; Mejri, M.A., Tunisian Research Laboratory "Sport Performance Optimisation", National Centre of Medicine and Science in Sport (CNMSS), Tunis, 1004, Tunisia, High Institute of Sport and Physical Education, Ksar-Saïd, Manouba University, Tunis, 2010, Tunisia; Makhlouf, I., Tunisian Research Laboratory "Sport Performance Optimisation", National Centre of Medicine and Science in Sport (CNMSS), Tunis, 1004, Tunisia, High Institute of Sport and Physical Education, Ksar-Saïd, Manouba University, Tunis, 2010, Tunisia; Mathlouthi, A., Tunisian Research Laboratory "Sport Performance Optimisation", National Centre of Medicine and Science in Sport (CNMSS), Tunis, 1004, Tunisia, Board Advisor &amp; Debate Trainer, Drabzeen Academy, the International Institute of Debate, Tunis, 1002, Tunisia, Faculty of Legal, Political and Social Sciences of Tunis, University of Carthage, Tunis, 1054, Tunisia; Behm, D.G., School of Human Kinetics and Recreation, Memorial University of Newfoundland, St. John's, NL  A1C 5S7, Canada; Chaouachi, A., Tunisian Research Laboratory "Sport Performance Optimisation", National Centre of Medicine and Science in Sport (CNMSS), Tunis, 1004, Tunisia, Sports Performance Research Institute, AUT University, Auckland, 1010, New Zealand, High Institute of Sport and Physical Education, Sfax University, Sfax, 3000, Tunisia</t>
  </si>
  <si>
    <t>Tayech, Amel, Mejri, Mohamed Arbi, Makhlouf, Issam, Mathlouthi, Ameni, Chaouachi, Anis, Behm, David G.</t>
  </si>
  <si>
    <t>Chaouachi, A (corresponding author), Natl Ctr Med &amp; Sci Sport CNMSS, Tunisian Res Lab Sport Performance Optimisat, Tunis 1004, Tunisia.; Chaouachi, A (corresponding author), AUT Univ, Sports Performance Res Inst, Auckland 1010, New Zealand.; Chaouachi, A (corresponding author), Sfax Univ, High Inst Sport &amp; Phys Educ, Sfax 3000, Tunisia.</t>
  </si>
  <si>
    <t xml:space="preserve"> Chaouachi, A</t>
  </si>
  <si>
    <t>https://doi.org/10.3390/ijerph17228385</t>
  </si>
  <si>
    <t>http://www.altmetric.com/details.php?citation_id=98019188</t>
  </si>
  <si>
    <t>10.3390/nu12113473</t>
  </si>
  <si>
    <t>What Should I Eat before Exercise? Pre-Exercise Nutrition and the Response to Endurance Exercise: Current Prospective and Future Directions</t>
  </si>
  <si>
    <t>Rothschild, Jeffrey A.; Kilding, Andrew E.; Plews, Daniel J.</t>
  </si>
  <si>
    <t>[Rothschild, Jeffrey A.; Kilding, Andrew E.; Plews, Daniel J.] Auckland Univ Technol, Sports Performance Res Inst New Zealand SPRINZ, Auckland 0632, New Zealand Rothschild, J.A., Sports Performance Research Institute New Zealand (SPRINZ), Auckland University of Technology, Auckland, 0632, New Zealand; Kilding, A.E., Sports Performance Research Institute New Zealand (SPRINZ), Auckland University of Technology, Auckland, 0632, New Zealand; Plews, D.J., Sports Performance Research Institute New Zealand (SPRINZ), Auckland University of Technology, Auckland, 0632, New Zealand</t>
  </si>
  <si>
    <t>Rothschild, Jeffrey A., Kilding, Andrew E., Plews, Daniel J.,</t>
  </si>
  <si>
    <t>Rothschild, JA (corresponding author), Auckland Univ Technol, Sports Performance Res Inst New Zealand SPRINZ, Auckland 0632, New Zealand.</t>
  </si>
  <si>
    <t>Rothschild, JA</t>
  </si>
  <si>
    <t>Nutrients</t>
  </si>
  <si>
    <t xml:space="preserve">2072-6643 </t>
  </si>
  <si>
    <t>https://v2.sherpa.ac.uk/id/publication/17521</t>
  </si>
  <si>
    <t>https://doi.org/10.3390/nu12113473</t>
  </si>
  <si>
    <t>http://www.altmetric.com/details.php?citation_id=94154525</t>
  </si>
  <si>
    <t>Nutrition &amp; Dietetics</t>
  </si>
  <si>
    <t>Food Science</t>
  </si>
  <si>
    <t>10.1123/jpah.2020-0164</t>
  </si>
  <si>
    <t>Effects of a Curriculum-Integrated Dance Program on Children's Physical Activity</t>
  </si>
  <si>
    <t>Sharma, Geeta; Stewart, Tom; Duncan, Scott</t>
  </si>
  <si>
    <t>[Sharma, Geeta; Stewart, Tom; Duncan, Scott] AUT Univ, Sch Sport &amp; Recreat, Auckland, New Zealand Sharma, G., School of Sport and Recreation, AUT University, Auckland, New Zealand; Stewart, T., School of Sport and Recreation, AUT University, Auckland, New Zealand; Duncan, S., School of Sport and Recreation, AUT University, Auckland, New Zealand</t>
  </si>
  <si>
    <t>Sharma, Geeta, Stewart, Tom, Duncan, Scott,</t>
  </si>
  <si>
    <t>Sharma, G (corresponding author), AUT Univ, Sch Sport &amp; Recreat, Auckland, New Zealand.</t>
  </si>
  <si>
    <t>Sharma, G</t>
  </si>
  <si>
    <t>Journal of Physical Activity and Health</t>
  </si>
  <si>
    <t>Human Kinetics</t>
  </si>
  <si>
    <t xml:space="preserve">1543-3080 1543-5474 </t>
  </si>
  <si>
    <t>https://v2.sherpa.ac.uk/id/publication/12252</t>
  </si>
  <si>
    <t>http://www.altmetric.com/details.php?citation_id=92391597</t>
  </si>
  <si>
    <t>10.1007/s40841-020-00183-z</t>
  </si>
  <si>
    <t>What is a New Zealand Journal of Educational Research for?</t>
  </si>
  <si>
    <t>Stewart, Georgina; Benade, Leon; Devine, Nesta</t>
  </si>
  <si>
    <t>[Stewart, Georgina; Benade, Leon; Devine, Nesta] Auckland Univ Technol, Auckland, New Zealand Stewart, G., Auckland University of Technology, Auckland, New Zealand; Benade, L., Auckland University of Technology, Auckland, New Zealand; Devine, N., Auckland University of Technology, Auckland, New Zealand</t>
  </si>
  <si>
    <t>Stewart, Georgina, Benade, Leon, Devine, Nesta,</t>
  </si>
  <si>
    <t>Benade, L (corresponding author), Auckland Univ Technol, Auckland, New Zealand.</t>
  </si>
  <si>
    <t>Benade, L</t>
  </si>
  <si>
    <t>New Zealand Journal of Educational Studies</t>
  </si>
  <si>
    <t xml:space="preserve">0028-8276 2199-4714 </t>
  </si>
  <si>
    <t>https://v2.sherpa.ac.uk/id/publication/36152</t>
  </si>
  <si>
    <t>https://link.springer.com/content/pdf/10.1007/s40841-020-00183-z.pdf</t>
  </si>
  <si>
    <t>10.1519/JSC.0000000000002958</t>
  </si>
  <si>
    <t>Performance Profiling of Female Youth Netball Players</t>
  </si>
  <si>
    <t>McKenzie, Chloe R.; Whatman, Chris; Brughelli, Matt</t>
  </si>
  <si>
    <t>[McKenzie, Chloe R.; Whatman, Chris; Brughelli, Matt] Auckland Univ Technol, Sports Performance Res Inst New Zealand, Sch Sport &amp; Recreat, Auckland, New Zealand McKenzie, C.R., Sports Performance Research Institute New Zealand, School of Sport and Recreation, Auckland University of TechnologyAuckland, New Zealand; Whatman, C.; Brughelli, M.</t>
  </si>
  <si>
    <t>McKenzie, Chloe R., Whatman, Chris, Brughelli, Matt,</t>
  </si>
  <si>
    <t>McKenzie, CR (corresponding author), Auckland Univ Technol, Sports Performance Res Inst New Zealand, Sch Sport &amp; Recreat, Auckland, New Zealand.</t>
  </si>
  <si>
    <t>McKenzie, CR</t>
  </si>
  <si>
    <t>http://www.altmetric.com/details.php?citation_id=70444090</t>
  </si>
  <si>
    <t>10.1519/JSC.0000000000002668</t>
  </si>
  <si>
    <t>Does Man Marking Influence Running Outputs and Intensity During Small-Sided Soccer Games?</t>
  </si>
  <si>
    <t>Aasgaard, Mats; Kilding, Andrew E.</t>
  </si>
  <si>
    <t>[Aasgaard, Mats; Kilding, Andrew E.] Auckland Univ Technol, Sports Performance Res Inst New Zealand, Auckland, New Zealand Aasgaard, M., Sports Performance Research Institute New Zealand, Auckland University of TechnologyAuckland, New Zealand; Kilding, A.E.</t>
  </si>
  <si>
    <t>Aasgaard, Mats, Kilding, Andrew E.,</t>
  </si>
  <si>
    <t>Kilding, AE (corresponding author), Auckland Univ Technol, Sports Performance Res Inst New Zealand, Auckland, New Zealand.</t>
  </si>
  <si>
    <t>Kilding, AE</t>
  </si>
  <si>
    <t>http://www.altmetric.com/details.php?citation_id=44150503</t>
  </si>
  <si>
    <t>10.1016/j.fsi.2020.08.022</t>
  </si>
  <si>
    <t>Metabolomics investigation of summer mortality in New Zealand Greenshell™ mussels (Perna canaliculus)</t>
  </si>
  <si>
    <t>Nguyen, Thao V.; Alfaro, Andrea C.</t>
  </si>
  <si>
    <t>[Nguyen, Thao, V; Alfaro, Andrea C.] Auckland Univ Technol, Fac Hlth &amp; Environm Sci, Sch Sci, Aquaculture Biotechnol Res Grp, Private Bag 92006, Auckland 1142, New Zealand Nguyen, T.V., Aquaculture Biotechnology Research Group, School of Science, Faculty of Health and Environmental Sciences, Auckland University of Technology, New Zealand; Alfaro, A.C., Aquaculture Biotechnology Research Group, School of Science, Faculty of Health and Environmental Sciences, Auckland University of Technology, New Zealand</t>
  </si>
  <si>
    <t>Nguyen, Thao, V, Alfaro, Andrea C.,</t>
  </si>
  <si>
    <t>Alfaro, AC (corresponding author), Auckland Univ Technol, Fac Hlth &amp; Environm Sci, Sch Sci, Aquaculture Biotechnol Res Grp, Private Bag 92006, Auckland 1142, New Zealand.</t>
  </si>
  <si>
    <t>Fish &amp; Shellfish Immunology</t>
  </si>
  <si>
    <t xml:space="preserve">1050-4648 1095-9947 </t>
  </si>
  <si>
    <t>https://v2.sherpa.ac.uk/id/publication/11293</t>
  </si>
  <si>
    <t>http://www.altmetric.com/details.php?citation_id=88430653</t>
  </si>
  <si>
    <t>New Zealand Ministry of Business, Innovation and Employment (MBIE)New Zealand Ministry of Business, Innovation and Employment (MBIE) [CAWX1707]; Auckland University of Technology, New Zealand, AUT; Ministry of Business, Innovation and Employment, MBIE; Ministry for Business Innovation and Employment, MBIE: CAWX1707</t>
  </si>
  <si>
    <t>Ministry of Business, Innovation and Employment; Auckland University of Technology, New Zealand; Cawthron Institute</t>
  </si>
  <si>
    <t>Fisheries; Immunology; Marine &amp; Freshwater Biology; Veterinary Sciences</t>
  </si>
  <si>
    <t>Aquatic Science; Environmental Chemistry; General Medicine</t>
  </si>
  <si>
    <t>10.1002/er.5792</t>
  </si>
  <si>
    <t>The effect of sociodemographic diversity of residential customers on the financial risk experienced in the retail electricity market</t>
  </si>
  <si>
    <t>Jean-Paul, Peter: School of Engineering, Computer and Mathematical Sciences Auckland University of Technology  Auckland New Zealand; Lie, Tek-Tjing: School of Engineering, Computer and Mathematical Sciences Auckland University of Technology  Auckland New Zealand; Anderson, Timothy N.: School of Engineering, Computer and Mathematical Sciences Auckland University of Technology  Auckland New Zealand; Vallès, Brice: School of Engineering, Computer and Mathematical Sciences Auckland University of Technology  Auckland New Zealand</t>
  </si>
  <si>
    <t>[Jean-Paul, Peter; Lie, Tek-Tjing; Anderson, Timothy N.; Valles, Brice] Auckland Univ Technol, Sch Engn Comp &amp; Math Sci, Auckland, New Zealand Jean-Paul, P., School of Engineering, Computer and Mathematical Sciences, Auckland University of Technology, Auckland, New Zealand; Lie, T.-T., School of Engineering, Computer and Mathematical Sciences, Auckland University of Technology, Auckland, New Zealand; Anderson, T.N., School of Engineering, Computer and Mathematical Sciences, Auckland University of Technology, Auckland, New Zealand; Vallès, B., School of Engineering, Computer and Mathematical Sciences, Auckland University of Technology, Auckland, New Zealand</t>
  </si>
  <si>
    <t>Jean-Paul, Peter, Lie, Tek-Tjing, Anderson, Timothy N., Valles, Brice,</t>
  </si>
  <si>
    <t>Jean-Paul, P (corresponding author), Auckland Univ Technol, Sch Engn Comp &amp; Math Sci, Auckland, New Zealand.</t>
  </si>
  <si>
    <t>Jean-Paul, P</t>
  </si>
  <si>
    <t>International Journal of Energy Research</t>
  </si>
  <si>
    <t xml:space="preserve">0363-907X 1099-114X </t>
  </si>
  <si>
    <t>https://v2.sherpa.ac.uk/id/publication/7470</t>
  </si>
  <si>
    <t>Energy &amp; Fuels; Nuclear Science &amp; Technology</t>
  </si>
  <si>
    <t>Fuel Technology; Renewable Energy;  Sustainability and the Environment; Energy Engineering and Power Technology; Nuclear Energy and Engineering</t>
  </si>
  <si>
    <t>10.1016/j.renene.2020.06.132</t>
  </si>
  <si>
    <t>Assessment of community sustainable livelihoods capitals for the implementation of alternative energy technologies in Uganda – Africa</t>
  </si>
  <si>
    <t>Mukisa, Nicholas; Zamora, Ramon; Lie, Tek Tjing</t>
  </si>
  <si>
    <t>[Mukisa, Nicholas; Zamora, Ramon; Lie, Tek Tjing] Auckland Univ Technol, Elect &amp; Elect Engn Dept, Auckland 1142, New Zealand Mukisa, N., Electrical and Electronic Engineering Department, Auckland University of Technology, Auckland, 1142, New Zealand; Zamora, R., Electrical and Electronic Engineering Department, Auckland University of Technology, Auckland, 1142, New Zealand; Lie, T.T., Electrical and Electronic Engineering Department, Auckland University of Technology, Auckland, 1142, New Zealand</t>
  </si>
  <si>
    <t>Mukisa, Nicholas, Zamora, Ramon, Lie, Tek Tjing,</t>
  </si>
  <si>
    <t>Mukisa, N (corresponding author), Auckland Univ Technol, Elect &amp; Elect Engn Dept, Auckland 1142, New Zealand.</t>
  </si>
  <si>
    <t>Mukisa, N</t>
  </si>
  <si>
    <t>Renewable Energy</t>
  </si>
  <si>
    <t xml:space="preserve">0960-1481 </t>
  </si>
  <si>
    <t>https://v2.sherpa.ac.uk/id/publication/16512</t>
  </si>
  <si>
    <t>Ministry of Foreign Affairs and Trade, New Zealand; IIlinois State Museum, ISM; Ministry of Foreign Affairs and Trade, New Zealand, MFAT</t>
  </si>
  <si>
    <t>Ministry of Foreign Affairs and Trade, New Zealand; ISM; ISM</t>
  </si>
  <si>
    <t>Science &amp; Technology - Other Topics; Energy &amp; Fuels</t>
  </si>
  <si>
    <t>Renewable Energy;  Sustainability and the Environment</t>
  </si>
  <si>
    <t>10.1007/s40841-020-00173-1</t>
  </si>
  <si>
    <t>A School/University Partnership Changed My 'Being' as a Teacher Educator</t>
  </si>
  <si>
    <t>Bernay, Ross</t>
  </si>
  <si>
    <t>[Bernay, Ross] Auckland Univ Technol, Auckland, New Zealand Bernay, R., Auckland University of Technology, Auckland, New Zealand</t>
  </si>
  <si>
    <t>Bernay, Ross,</t>
  </si>
  <si>
    <t>Bernay, R (corresponding author), Auckland Univ Technol, Auckland, New Zealand.</t>
  </si>
  <si>
    <t>Bernay, R</t>
  </si>
  <si>
    <t>http://www.altmetric.com/details.php?citation_id=87012464</t>
  </si>
  <si>
    <t>10.1016/j.jeca.2020.e00169</t>
  </si>
  <si>
    <t>Monetary policy and financial economic growth</t>
  </si>
  <si>
    <t>Moosavi Mohseni, Reza; Cao, Jiling</t>
  </si>
  <si>
    <t xml:space="preserve"> Moosavi Mohseni, R., Department of Mathematical Sciences, School of Engineering, Computer and Mathematical Sciences, Auckland University of Technology, Private Bag 92006, Auckland, 1142, New Zealand; Cao, J., Department of Mathematical Sciences, School of Engineering, Computer and Mathematical Sciences, Auckland University of Technology, Private Bag 92006, Auckland, 1142, New Zealand</t>
  </si>
  <si>
    <t>Moosavi Mohseni, R.; Cao, J.</t>
  </si>
  <si>
    <t>Moosavi Mohseni, R.; Department of Mathematical Sciences, Private Bag 92006, New Zealand; email: reza.moosavi.mohseni@aut.ac.nz</t>
  </si>
  <si>
    <t>Moosavi Mohseni, R.</t>
  </si>
  <si>
    <t>The Journal of Economic Asymmetries</t>
  </si>
  <si>
    <t xml:space="preserve">1703-4949 </t>
  </si>
  <si>
    <t>https://v2.sherpa.ac.uk/id/publication/32859</t>
  </si>
  <si>
    <t>General Economics;  Econometrics and Finance</t>
  </si>
  <si>
    <t>10.1002/bse.2579</t>
  </si>
  <si>
    <t>The freedom within framework: A multilevel perspective on developing green capabilities through routines in service organisations</t>
  </si>
  <si>
    <t>Morrow, Jeremy: School of Management AUT Faculty of Business, Economics and Law  Auckland New Zealand; Mowatt, Simon: International Business, Strategy and Entrepreneurship, Faculty of Business, Economics and Law Auckland University of Technology  Auckland New Zealand</t>
  </si>
  <si>
    <t>[Morrow, Jeremy] AUT Fac Business Econ &amp; Law, Sch Management, Private Bag 92006, Auckland 1142, New Zealand; [Mowatt, Simon] Auckland Univ Technol, Fac Business Econ &amp; Law, Int Business Strategy &amp; Entrepreneurship, Auckland, New Zealand Morrow, J., School of Management, AUT Faculty of Business, Economics and Law, Auckland, New Zealand; Mowatt, S., International Business, Strategy and Entrepreneurship, Faculty of Business, Economics and Law, Auckland University of Technology, Auckland, New Zealand</t>
  </si>
  <si>
    <t>Morrow, Jeremy, Mowatt, Simon,</t>
  </si>
  <si>
    <t>Morrow, J (corresponding author), AUT Fac Business Econ &amp; Law, Sch Management, Private Bag 92006, Auckland 1142, New Zealand.</t>
  </si>
  <si>
    <t>Business Strategy and the Environment</t>
  </si>
  <si>
    <t xml:space="preserve">0964-4733 1099-0836 </t>
  </si>
  <si>
    <t>https://v2.sherpa.ac.uk/id/publication/3713</t>
  </si>
  <si>
    <t>Business &amp; Economics; Environmental Sciences &amp; Ecology</t>
  </si>
  <si>
    <t>Strategy and Management; Geography;  Planning and Development; Business and International Management; Management;  Monitoring;  Policy and Law</t>
  </si>
  <si>
    <t>10.1017/S0144686X19000655</t>
  </si>
  <si>
    <t>Resettling amidst a mood of loneliness: later-life Chinese, Indian and Korean immigrants in New Zealand</t>
  </si>
  <si>
    <t>Wright-St Clair, Valerie A.; Nayar, Shoba</t>
  </si>
  <si>
    <t>[Wright-St Clair, Valerie A.] Auckland Univ Technol, Fac Hlth &amp; Environm Sci, AUT Ctr Act Ageing, Auckland, New Zealand; [Nayar, Shoba] Auckland Univ Technol, Fac Hlth &amp; Environm Sci, Ctr Migrant &amp; Refugee Res, Auckland, New Zealand Clair, V.A.W.-S., AUT Centre for Active Ageing, Faculty of Health and Environmental Sciences, Auckland University of Technology, Auckland, New Zealand; Nayar, S., Centre for Migrant and Refugee Research, Faculty of Health and Environmental Sciences, Auckland University of Technology, Auckland, New Zealand</t>
  </si>
  <si>
    <t>Wright-St Clair, Valerie A., Nayar, Shoba,</t>
  </si>
  <si>
    <t>Wright-St Clair, VA (corresponding author), Auckland Univ Technol, Fac Hlth &amp; Environm Sci, AUT Ctr Act Ageing, Auckland, New Zealand.</t>
  </si>
  <si>
    <t>Wright-St Clair, VA</t>
  </si>
  <si>
    <t>Ageing and Society</t>
  </si>
  <si>
    <t xml:space="preserve">0144-686X 1469-1779 </t>
  </si>
  <si>
    <t>https://v2.sherpa.ac.uk/id/publication/1530</t>
  </si>
  <si>
    <t>Auckland University of Technology, Faculty of Health and Environmental Sciences Contestable Research Fund [CGH 26/12]; Auckland University of Technology, New Zealand, AUT: CGH 26/12</t>
  </si>
  <si>
    <t>Public Health;  Environmental and Occupational Health; Arts and Humanities (miscellaneous); Health(social science); Geriatrics and Gerontology; Social Psychology</t>
  </si>
  <si>
    <t>10.1109/SGES51519.2020.00095</t>
  </si>
  <si>
    <t>The Impact Of Residential Energy Management Systems On Electricity Retail Portfolios</t>
  </si>
  <si>
    <t>Lean-Paul, Peter; Lie, Tek-Tjing; Anderson, Timothy N.; Valles, Brice</t>
  </si>
  <si>
    <t xml:space="preserve"> Jean-Paul, P., Dept. of Elect and Elec Engineering, Auckland University of Technology, Auckland, New Zealand; Lie, T.-T., Dept. of Elect and Elec Engineering, Auckland University of Technology, Auckland, New Zealand; Anderson, T.N., Dept. of Mechanical Engineering, Auckland University of Technology, Auckland, New Zealand; Vallès, B., Private Consultant, Auckland, New Zealand</t>
  </si>
  <si>
    <t>Jean-Paul, P.; Lie, T.-T.; Anderson, T.N.</t>
  </si>
  <si>
    <t>2020 International Conference on Smart Grids and Energy Systems (SGES)</t>
  </si>
  <si>
    <t>10.1109/ICDM50108.2020.00114</t>
  </si>
  <si>
    <t>Null-Labelling: A Generic Approach for Learning in the Presence of Class Noise</t>
  </si>
  <si>
    <t>Denham, Benjamin; Pears, Russel; Naeem, M. Asif</t>
  </si>
  <si>
    <t>[Denham, Benjamin; Pears, Russel; Naeem, M. Asif] Auckland Univ Technol, Sch Engn Comp &amp; Math Sci, Auckland, New Zealand; [Naeem, M. Asif] Natl Univ Comp &amp; Emerging Sci, Sch Comp, Islamabad, Pakistan Denham, B., School of Engineering, Computer and Mathematical Sciences, Auckland University of Technology, Auckland, New Zealand; Pears, R., School of Engineering, Computer and Mathematical Sciences, Auckland University of Technology, Auckland, New Zealand; Naeem, M.A., School of Computing, National University of Computer Emerging Sciences, Islamabad, Pakistan</t>
  </si>
  <si>
    <t>Denham, Benjamin, Pears, Russel, Naeem, M. Asif</t>
  </si>
  <si>
    <t>Denham, B (corresponding author), Auckland Univ Technol, Sch Engn Comp &amp; Math Sci, Auckland, New Zealand.</t>
  </si>
  <si>
    <t>Denham, B</t>
  </si>
  <si>
    <t>2020 IEEE International Conference on Data Mining (ICDM)</t>
  </si>
  <si>
    <t>Callaghan Innovation R&amp;D Fellowship Grant [FPAP1902]; Auckland University of Technology; FPAP1902; Auckland University of Technology, New Zealand, AUT</t>
  </si>
  <si>
    <t>10.35833/MPCE.2019.000143</t>
  </si>
  <si>
    <t>Analytical Hybrid Particle Swarm Optimization Algorithm for Optimal Siting and Sizing of Distributed Generation in Smart Grid</t>
  </si>
  <si>
    <t>Muhammad Arif, Syed; Hussain, Akhtar; Tjing Lie, Tek; Muhammad Ahsan, Syed; Abbas Khan, Hassan</t>
  </si>
  <si>
    <t>[Arif, Syed Muhammad; Lie, Tek Tjing] Auckland Univ Technol, Dept Elect &amp; Elect Engn, Auckland, New Zealand; [Hussain, Akhtar] Incheon Natl Univ, Dept Elect Engn, Incheon, South Korea; [Ahsan, Syed Muhammad; Khan, Hassan Abbas] Lahore Univ Management Sci, Dept Elect Engn, Lahore, Pakistan Arif, S.M., Auckland University of Technology, Department of Electrical and Electronic Engineering, Auckland, New Zealand; Hussain, A., Incheon National University, Department of Electrical Engineering, Incheon, South Korea; Lie, T.T., Auckland University of Technology, Department of Electrical and Electronic Engineering, Auckland, New Zealand; Ahsan, S.M., Auckland University of Technology, Department of Electrical and Electronic Engineering, Auckland, New Zealand; Khan, H.A., Auckland University of Technology, Department of Electrical and Electronic Engineering, Auckland, New Zealand</t>
  </si>
  <si>
    <t>Arif, Syed Muhammad, Lie, Tek Tjing</t>
  </si>
  <si>
    <t>Hussain, A (corresponding author), Incheon Natl Univ, Dept Elect Engn, Incheon, South Korea.</t>
  </si>
  <si>
    <t>Journal of Modern Power Systems and Clean Energy</t>
  </si>
  <si>
    <t xml:space="preserve">2196-5625 2196-5420 </t>
  </si>
  <si>
    <t>https://v2.sherpa.ac.uk/id/publication/28292</t>
  </si>
  <si>
    <t>https://ieeexplore.ieee.org/ielx7/8685265/9275608/09205717.pdf</t>
  </si>
  <si>
    <t>Renewable Energy;  Sustainability and the Environment; Energy Engineering and Power Technology</t>
  </si>
  <si>
    <t>10.3390/electronics9111925</t>
  </si>
  <si>
    <t>Clinical Perspective on Internet of Things Applications for Care of the Elderly</t>
  </si>
  <si>
    <t>Tun, Soe Ye Yint; Madanian, Samaneh; Parry, Dave</t>
  </si>
  <si>
    <t>[Tun, Soe Ye Yint] Dept Publ Hlth, Minist Hlth &amp; Sports MoHS, Naypyitaw 15015, Myanmar; [Madanian, Samaneh; Parry, Dave] Auckland Univ Technol, Sch Engn Comp &amp; Math Sci, Auckland 1010, New Zealand Tun, S.Y.Y., Department of Public Health, Ministry of Health and Sports (MoHS), Naypyitaw, 15015, Myanmar; Madanian, S., School of Engineering, Computer and Mathematical Sciences, Auckland University of Technology, Auckland, 1010, New Zealand; Parry, D., School of Engineering, Computer and Mathematical Sciences, Auckland University of Technology, Auckland, 1010, New Zealand</t>
  </si>
  <si>
    <t>Tun, Soe Ye Yint, Madanian, Samaneh, Parry, Dave,</t>
  </si>
  <si>
    <t>Madanian, S (corresponding author), Auckland Univ Technol, Sch Engn Comp &amp; Math Sci, Auckland 1010, New Zealand.</t>
  </si>
  <si>
    <t>Madanian, S</t>
  </si>
  <si>
    <t>Electronics</t>
  </si>
  <si>
    <t xml:space="preserve">2079-9292 </t>
  </si>
  <si>
    <t>https://v2.sherpa.ac.uk/id/publication/22270</t>
  </si>
  <si>
    <t>https://www.mdpi.com/2079-9292/9/11/1925/pdf</t>
  </si>
  <si>
    <t>http://www.altmetric.com/details.php?citation_id=94406248</t>
  </si>
  <si>
    <t>AUT School of Engineering, Computer and Mathematical Sciences, Faculty of Design and Creative Technology as part of the Summer Research Assistant Awards 2019</t>
  </si>
  <si>
    <t>Computer Science; Engineering; Physics</t>
  </si>
  <si>
    <t>10.1017/aee.2020.24</t>
  </si>
  <si>
    <t>Where is the Love in Environmental Education Research? A Diffractive Analysis of Steiner, Ecosomaesthetics and Biophilia</t>
  </si>
  <si>
    <t>Blom, Simone M.; Aguayo, Claudio; Carapeto, Teresa</t>
  </si>
  <si>
    <t>[Blom, Simone M.; Carapeto, Teresa] Southern Cross Univ, Sch Educ, Lismore, NSW, Australia; [Aguayo, Claudio] Auckland Univ Technol, Ctr Learning &amp; Teaching, Auckland, New Zealand Blom, S.M., School of Education, Southern Cross UniversityNSW, Australia; Aguayo, C., Centre for Learning and Teaching, Auckland University of Technology, Auckland, New Zealand; Carapeto, T., School of Education, Southern Cross UniversityNSW, Australia</t>
  </si>
  <si>
    <t>Blom, Simone M., Carapeto, Teresa, Aguayo, Claudio,</t>
  </si>
  <si>
    <t>Blom, SM (corresponding author), Southern Cross Univ, Sch Educ, Lismore, NSW, Australia.</t>
  </si>
  <si>
    <t>Australian Journal of Environmental Education</t>
  </si>
  <si>
    <t xml:space="preserve">0814-0626 2049-775X </t>
  </si>
  <si>
    <t>https://v2.sherpa.ac.uk/id/publication/21228</t>
  </si>
  <si>
    <t>http://www.altmetric.com/details.php?citation_id=90804383</t>
  </si>
  <si>
    <t>Education; General Environmental Science</t>
  </si>
  <si>
    <t>10.1016/j.neubiorev.2020.07.020</t>
  </si>
  <si>
    <t>ERP based measures of cognitive workload: A review</t>
  </si>
  <si>
    <t>[Ghani, Usman; Signal, Nada; Taylor, Denise] Auckland Univ Technol, Hlth &amp; Rehabil Res Inst, Auckland, New Zealand; [Niazi, Imran Khan] New Zealand Coll Chiropract, Ctr Chiropract Res, Auckland, New Zealand Ghani, U., Health and Rehabilitation Research Institute, Auckland University of Technology, Auckland, New Zealand; Signal, N., Health and Rehabilitation Research Institute, Auckland University of Technology, Auckland, New Zealand; Niazi, I.K., Centre for Chiropractic Research, New Zealand College of Chiropractic, Auckland, New Zealand; Taylor, D., Health and Rehabilitation Research Institute, Auckland University of Technology, Auckland, New Zealand</t>
  </si>
  <si>
    <t>Ghani, Usman, Signal, Nada, Taylor, Denise</t>
  </si>
  <si>
    <t>Ghani, U (corresponding author), Auckland Univ Technol, Hlth &amp; Rehabil Res Inst, Auckland, New Zealand.</t>
  </si>
  <si>
    <t>Ghani, U</t>
  </si>
  <si>
    <t>Neuroscience &amp; Biobehavioral Reviews</t>
  </si>
  <si>
    <t xml:space="preserve">0149-7634 </t>
  </si>
  <si>
    <t>https://v2.sherpa.ac.uk/id/publication/15182</t>
  </si>
  <si>
    <t>http://www.altmetric.com/details.php?citation_id=86227841</t>
  </si>
  <si>
    <t>Brain Research New Zealand (BRNZ); Brain Research New Zealand, BRNZ</t>
  </si>
  <si>
    <t>Behavioral Sciences; Neurosciences &amp; Neurology</t>
  </si>
  <si>
    <t>Cognitive Neuroscience; Behavioral Neuroscience; Neuropsychology and Physiological Psychology</t>
  </si>
  <si>
    <t>10.1016/j.ausmj.2020.06.009</t>
  </si>
  <si>
    <t>Choose Quickly! The Influence of Cognitive Resource Availability on the Preference between the Intuitive and Externally Recommended Options</t>
  </si>
  <si>
    <t>Kim, Jungkeun: Department of Marketing, Auckland University of Technology, 120 Mayoral Drive, Auckland 1010, New Zealand; Kim, Jae-Eun: Department of Marketing, University of Auckland, 12 Grafton Road, Auckland 1010, New Zealand; Marshall, Roger: Department of Marketing, Auckland University of Technology, 120 Mayoral Drive, Auckland 1010, New Zealand</t>
  </si>
  <si>
    <t>[Kim, Jungkeun; Marshall, Roger] Auckland Univ Technol, Dept Mkt, 120 Mayoral Dr, Auckland 1010, New Zealand; [Kim, Jae-Eun] Univ Auckland, Dept Mkt, 12 Grafton Rd, Auckland 1010, New Zealand Kim, J., Department of Marketing, Auckland University of Technology, 120 Mayoral Drive, Auckland, 1010, New Zealand; Kim, J.-E., Department of Marketing, University of Auckland, 12 Grafton Road, Auckland, 1010, New Zealand; Marshall, R., Department of Marketing, Auckland University of Technology, 120 Mayoral Drive, Auckland, 1010, New Zealand</t>
  </si>
  <si>
    <t>Kim, Jungkeun, Marshall, Roger</t>
  </si>
  <si>
    <t>Kim, JE (corresponding author), Univ Auckland, Dept Mkt, 12 Grafton Rd, Auckland 1010, New Zealand.</t>
  </si>
  <si>
    <t>Australasian Marketing Journal</t>
  </si>
  <si>
    <t xml:space="preserve">1839-3349 </t>
  </si>
  <si>
    <t>10.1016/j.foodcont.2020.107332</t>
  </si>
  <si>
    <t>Potential of deep learning and snapshot hyperspectral imaging for classification of species in meat</t>
  </si>
  <si>
    <t>Al-Sarayreh, Mahmoud; Reis, Marlon M.; Yan, Wei Qi; Klette, Reinhard</t>
  </si>
  <si>
    <t>[Al-Sarayreh, Mahmoud; Yan, Wei Qi; Klette, Reinhard] Auckland Univ Technol, Sch Engn Comp &amp; Math Sci, Auckland, New Zealand; [Al-Sarayreh, Mahmoud; Reis, Marlon M.] AgResearch, Palmerston North, New Zealand Al-Sarayreh, M., School of Engineering, Computer and Mathematical Sciences, Auckland University of Technology, Auckland, New Zealand, AgResearch, Palmerston North, New Zealand; Reis, M.M., AgResearch, Palmerston North, New Zealand; Yan, W.Q., School of Engineering, Computer and Mathematical Sciences, Auckland University of Technology, Auckland, New Zealand; Klette, R., School of Engineering, Computer and Mathematical Sciences, Auckland University of Technology, Auckland, New Zealand</t>
  </si>
  <si>
    <t>Al-Sarayreh, Mahmoud, Yan, Wei Qi, Klette, Reinhard</t>
  </si>
  <si>
    <t>Al-Sarayreh, M (corresponding author), Auckland Univ Technol, Sch Engn Comp &amp; Math Sci, Auckland, New Zealand.; Reis, MM (corresponding author), AgResearch, Palmerston North, New Zealand.</t>
  </si>
  <si>
    <t>Al-Sarayreh, M</t>
  </si>
  <si>
    <t>Food Control</t>
  </si>
  <si>
    <t xml:space="preserve">0956-7135 </t>
  </si>
  <si>
    <t>https://v2.sherpa.ac.uk/id/publication/15841</t>
  </si>
  <si>
    <t>http://www.altmetric.com/details.php?citation_id=83729576</t>
  </si>
  <si>
    <t>Auckland University of Technology; AgResearch Strategic Science Investment Fund [67372x04/A19113]; Auckland University of Technology, New Zealand, AUT: 67372x04/A19113</t>
  </si>
  <si>
    <t>Auckland University of Technology, New Zealand; AgResearch</t>
  </si>
  <si>
    <t>Food Science &amp; Technology</t>
  </si>
  <si>
    <t>Biotechnology; Food Science</t>
  </si>
  <si>
    <t>10.1016/j.jsams.2020.05.008</t>
  </si>
  <si>
    <t>Concussion knowledge, attitudes and behaviour in equestrian athletes</t>
  </si>
  <si>
    <t>Theadom, Alice; Reid, Duncan; Hardaker, Natalie; Lough, Jules; Hume, Patria A.</t>
  </si>
  <si>
    <t>[Theadom, Alice; Reid, Duncan; Hardaker, Natalie; Lough, Jules; Hume, Patria A.] Auckland Univ Technol, Fac Hlth &amp; Environm Sci, Sch Clin Sci, TBI Network, Auckland, New Zealand; [Reid, Duncan; Hardaker, Natalie; Hume, Patria A.] Auckland Univ Technol, Fac Hlth &amp; Environm Sci, Sports Performance Res Inst New Zealand, Auckland, New Zealand; [Hardaker, Natalie] Accid &amp; Compensat Corp, Wellington, New Zealand Theadom, A., TBI Network, School of Clinical Sciences, Faculty of Health and Environmental Science, Auckland University of Technology, New Zealand; Reid, D., TBI Network, School of Clinical Sciences, Faculty of Health and Environmental Science, Auckland University of Technology, New Zealand, Sports Performance Research Institute New Zealand, Faculty of Health and Environmental Science, Auckland University of Technology, New Zealand; Hardaker, N., TBI Network, School of Clinical Sciences, Faculty of Health and Environmental Science, Auckland University of Technology, New Zealand, Sports Performance Research Institute New Zealand, Faculty of Health and Environmental Science, Auckland University of Technology, New Zealand, Accident and Compensation Corporation, New Zealand; Lough, J., TBI Network, School of Clinical Sciences, Faculty of Health and Environmental Science, Auckland University of Technology, New Zealand; Hume, P.A., TBI Network, School of Clinical Sciences, Faculty of Health and Environmental Science, Auckland University of Technology, New Zealand, Sports Performance Research Institute New Zealand, Faculty of Health and Environmental Science, Auckland University of Technology, New Zealand</t>
  </si>
  <si>
    <t>Theadom, Alice, Reid, Duncan, Hardaker, Natalie, Lough, Jules, Hume, Patria A.</t>
  </si>
  <si>
    <t>Theadom, A (corresponding author), Auckland Univ Technol, Fac Hlth &amp; Environm Sci, Sch Clin Sci, TBI Network, Auckland, New Zealand.</t>
  </si>
  <si>
    <t>Theadom, A</t>
  </si>
  <si>
    <t>Journal of Science and Medicine in Sport</t>
  </si>
  <si>
    <t xml:space="preserve">1440-2440 </t>
  </si>
  <si>
    <t>https://v2.sherpa.ac.uk/id/publication/12929</t>
  </si>
  <si>
    <t>http://www.jsams.org/article/S1440244019307352/pdf</t>
  </si>
  <si>
    <t>http://www.altmetric.com/details.php?citation_id=82219850</t>
  </si>
  <si>
    <t>Rutherford Discovery Fellowship; Royal Society Te Apārangi</t>
  </si>
  <si>
    <t>Rutherford Discovery Fellowship</t>
  </si>
  <si>
    <t>10.1016/j.frl.2019.101381</t>
  </si>
  <si>
    <t>Rough stochastic elasticity of variance and option pricing</t>
  </si>
  <si>
    <t>Cao, Jiling; Kim, Jeong-Hoon; Kim, See-Woo; Zhang, Wenjun</t>
  </si>
  <si>
    <t>[Cao, Jiling; Zhang, Wenjun] Auckland Univ Technol, Sch Engn Comp &amp; Math Sci, Dept Math Sci, Private Bag 92006, Auckland 1142, New Zealand; [Kim, Jeong-Hoon; Kim, See-Woo] Yonsei Univ, Dept Math, Coll Sci, Seoul 03722, South Korea Cao, J., Department of Mathematical Sciences, School of Engineering, Computer and Mathematical Sciences, Auckland University of Technology, Private Bag 92006, Auckland, 1142, New Zealand; Kim, J.-H., Department of Mathematics, College of Science, Yonsei University, Seoul, 03722, South Korea; Kim, S.-W., Department of Mathematics, College of Science, Yonsei University, Seoul, 03722, South Korea; Zhang, W., Department of Mathematical Sciences, School of Engineering, Computer and Mathematical Sciences, Auckland University of Technology, Private Bag 92006, Auckland, 1142, New Zealand</t>
  </si>
  <si>
    <t>Cao, Jiling, Zhang, Wenjun</t>
  </si>
  <si>
    <t>Kim, JH (corresponding author), Yonsei Univ, Dept Math, Coll Sci, Seoul 03722, South Korea.</t>
  </si>
  <si>
    <t>Finance Research Letters</t>
  </si>
  <si>
    <t xml:space="preserve">1544-6123 </t>
  </si>
  <si>
    <t>https://v2.sherpa.ac.uk/id/publication/16836</t>
  </si>
  <si>
    <t>National Research Foundation of KoreaNational Research Foundation of Korea [NRF-2017R1A2B4003226]; National Research Foundation of Korea, NRF: NRF-2017R1A2B4003226</t>
  </si>
  <si>
    <t>National Research Foundation of Korea</t>
  </si>
  <si>
    <t>Finance</t>
  </si>
  <si>
    <t>10.1123/ijspp.2020-0813</t>
  </si>
  <si>
    <t>Show Me the Data, Jerry! Data Visualization and Transparency</t>
  </si>
  <si>
    <t>Nimphius, Sophia: 1Edith Cowan University, Australia, 2Auckland University of Technology, New Zealand; Jordan, Matthew J.: 1Edith Cowan University, Australia, 3Canadian Sport Institute Calgary, Canada</t>
  </si>
  <si>
    <t>[Nimphius, Sophia; Jordan, Matthew J.] Edith Cowan Univ, Churchlands, WA, Australia; [Nimphius, Sophia] Auckland Univ Technol, Auckland, New Zealand; [Jordan, Matthew J.] Canadian Sport Inst Calgary, Calgary, AB, Canada Nimphius, S., Edith Cowan University, Australia, Auckland University of Technology, New Zealand; Jordan, M.J., Canadian Sport Institute, Calgary, Canada, Edith Cowan University, Australia</t>
  </si>
  <si>
    <t>Nimphius, Sophia, Jordan, Matthew J.</t>
  </si>
  <si>
    <t>Nimphius, S (corresponding author), Edith Cowan Univ, Churchlands, WA, Australia.; Nimphius, S (corresponding author), Auckland Univ Technol, Auckland, New Zealand.</t>
  </si>
  <si>
    <t>Nimphius, S</t>
  </si>
  <si>
    <t>International Journal of Sports Physiology and Performance</t>
  </si>
  <si>
    <t xml:space="preserve">1555-0265 1555-0273 </t>
  </si>
  <si>
    <t>https://v2.sherpa.ac.uk/id/publication/12249</t>
  </si>
  <si>
    <t>http://journals.humankinetics.com/downloadpdf/journals/ijspp/15/10/article-p1353.pdf</t>
  </si>
  <si>
    <t>http://www.altmetric.com/details.php?citation_id=93524749</t>
  </si>
  <si>
    <t>Physiology; Sport Sciences</t>
  </si>
  <si>
    <t>10.1371/journal.pone.0242324</t>
  </si>
  <si>
    <t>Acute effect of tendon vibration applied during isometric contraction at two knee angles on maximal knee extension force production</t>
  </si>
  <si>
    <t>Harnie, Jonathan; Cattagni, Thomas; Cornu, Christophe; McNair, Peter; Jubeau, Marc; Di Giminiani, Riccardo</t>
  </si>
  <si>
    <t>[Harnie, Jonathan; Cattagni, Thomas; Cornu, Christophe; Jubeau, Marc] Univ Nantes, Lab Motric, Interact, Performance EA 4334,Fac Sport Sci, Nantes, France; [McNair, Peter] Auckland Univ Technol, Hlth &amp; Rehabil Res Inst, Fac Hlth &amp; Environm Sci, Auckland, New Zealand Harnie, J., Laboratoire Motricité, Interactions, Performance EA 4334, Faculty of Sport Sciences, University of Nantes, Nantes, France; Cattagni, T., Laboratoire Motricité, Interactions, Performance EA 4334, Faculty of Sport Sciences, University of Nantes, Nantes, France; Cornu, C., Laboratoire Motricité, Interactions, Performance EA 4334, Faculty of Sport Sciences, University of Nantes, Nantes, France; McNair, P., Health and Rehabilitation Research Institute, Faculty of Health and Environmental Sciences, Auckland University of Technology, Auckland, New Zealand; Jubeau, M., Laboratoire Motricité, Interactions, Performance EA 4334, Faculty of Sport Sciences, University of Nantes, Nantes, France</t>
  </si>
  <si>
    <t>Harnie, Jonathan, Cattagni, Thomas, Cornu, Christophe, Jubeau, Marc, McNair, Peter,</t>
  </si>
  <si>
    <t>Jubeau, M (corresponding author), Univ Nantes, Lab Motric, Interact, Performance EA 4334,Fac Sport Sci, Nantes, France.</t>
  </si>
  <si>
    <t>PLOS ONE</t>
  </si>
  <si>
    <t>Public Library of Science (PLoS)</t>
  </si>
  <si>
    <t xml:space="preserve">1932-6203 </t>
  </si>
  <si>
    <t>https://v2.sherpa.ac.uk/id/publication/17599</t>
  </si>
  <si>
    <t>https://doi.org/10.1371/journal.pone.0242324</t>
  </si>
  <si>
    <t>Region des Pays de la Loire, FranceFrench National Research Agency (ANR)Region Pays de la Loire [2013-12915]</t>
  </si>
  <si>
    <t>Conseil Régional des Pays de la Loire</t>
  </si>
  <si>
    <t>General Biochemistry;  Genetics and Molecular Biology; General Agricultural and Biological Sciences; General Medicine</t>
  </si>
  <si>
    <t>10.3390/ijerph17217999</t>
  </si>
  <si>
    <t>HRV-Based Training for Improving VO2max in Endurance Athletes. A Systematic Review with Meta-Analysis</t>
  </si>
  <si>
    <t>Granero-Gallegos, Antonio; González-Quílez, Alberto; Plews, Daniel; Carrasco-Poyatos, María</t>
  </si>
  <si>
    <t>[Granero-Gallegos, Antonio; Carrasco-Poyatos, Maria] Univ Almeria, Hlth &amp; Publ Adm Res Ctr, Dept Educ, Almeria 04120, Spain; [Gonzalez-Quilez, Alberto] Univ Almeria, Dept Educ, Almeria 04120, Spain; [Plews, Daniel] Waikato Univ, Sports Performance Res Inst, Hamilton 3216, New Zealand; [Plews, Daniel] Auckland Univ Technol, Sch Sport &amp; Recreat, Auckland 92006, New Zealand Granero-Gallegos, A., Health and Public Administration Research Center, Department of Education, University of Almeria, Almeria, 04120, Spain; González-Quílez, A., Department of Education, University of Almeria, Almeria, 04120, Spain; Plews, D., Sports Performance Research Institute, The Waikato University, Hamilton, 3216, New Zealand, School of Sport &amp; Recreation, Auckland University of Technology, Auckland, 92006, New Zealand; Carrasco-Poyatos, M., Health and Public Administration Research Center, Department of Education, University of Almeria, Almeria, 04120, Spain</t>
  </si>
  <si>
    <t>Granero-Gallegos, Antonio, Carrasco-Poyatos, Maria, Gonzalez-Quilez, Alberto, Plews, Daniel,</t>
  </si>
  <si>
    <t>Carrasco-Poyatos, M (corresponding author), Univ Almeria, Hlth &amp; Publ Adm Res Ctr, Dept Educ, Almeria 04120, Spain.</t>
  </si>
  <si>
    <t xml:space="preserve">repositorio.ual.es </t>
  </si>
  <si>
    <t>https://doi.org/10.3390/ijerph17217999</t>
  </si>
  <si>
    <t>http://www.altmetric.com/details.php?citation_id=93546481</t>
  </si>
  <si>
    <t>10.1111/jocn.15470</t>
  </si>
  <si>
    <t>Describing objectively measured intensive care nurses' physical work activity behavioural patterns during a 12-hr shift</t>
  </si>
  <si>
    <t>Yu, Fiona: Faculty of Medical and Health Sciences School of Nursing University of Auckland Auckland New Zealand, RN in Intensive Care Unit Waikato Hospital Waikato New Zealand; Narayanan, Anantha: School of Sport and Recreation Auckland University of Technology Auckland New Zealand; Mackay, Lisa: School of Sport and Recreation Auckland University of Technology Auckland New Zealand; Ward, Kim: School of Nursing Faculty of Medical and Health Sciences University of Auckland Auckland New Zealand; King, Anna: School of Nursing Faculty of Medical and Health Sciences University of Auckland Auckland New Zealand; Smith, Melody: School of Nursing Faculty of Medical and Health Sciences University of Auckland Auckland New Zealand</t>
  </si>
  <si>
    <t>[Yu, Fiona; Ward, Kim; King, Anna; Smith, Melody] Univ Auckland, Sch Nursing, Fac Med &amp; Hlth Sci, 85 Pk Rd, Auckland, New Zealand; [Yu, Fiona] Waikato Hosp, RN Intens Care Unit, Waikato, New Zealand; [Narayanan, Anantha; Mackay, Lisa] Auckland Univ Technol, Sch Sport &amp; Recreat, Auckland, New Zealand Yu, F., Faculty of Medical and Health Sciences, School of Nursing, University of Auckland, Auckland, New Zealand, RN in Intensive Care Unit, Waikato Hospital, Waikato, New Zealand; Narayanan, A., School of Sport and Recreation, Auckland University of Technology, Auckland, New Zealand; Mackay, L., School of Sport and Recreation, Auckland University of Technology, Auckland, New Zealand; Ward, K., School of Nursing, Faculty of Medical and Health Sciences, University of Auckland, Auckland, New Zealand; King, A., School of Nursing, Faculty of Medical and Health Sciences, University of Auckland, Auckland, New Zealand; Smith, M., School of Nursing, Faculty of Medical and Health Sciences, University of Auckland, Auckland, New Zealand</t>
  </si>
  <si>
    <t>Yu, Fiona, Ward, Kim, King, Anna, Smith, Melody, Narayanan, Anantha, Mackay, Lisa,</t>
  </si>
  <si>
    <t>Yu, F (corresponding author), Univ Auckland, Sch Nursing, Fac Med &amp; Hlth Sci, 85 Pk Rd, Auckland, New Zealand.</t>
  </si>
  <si>
    <t>Journal of Clinical Nursing</t>
  </si>
  <si>
    <t xml:space="preserve">0962-1067 1365-2702 </t>
  </si>
  <si>
    <t>https://v2.sherpa.ac.uk/id/publication/7040</t>
  </si>
  <si>
    <t>http://www.altmetric.com/details.php?citation_id=89101939</t>
  </si>
  <si>
    <t>Health Research Council of New Zealand Sir Charles Hercus Research Fellowship [17/013]; University of Auckland Doctoral Scholarship; 17/013; University of Auckland</t>
  </si>
  <si>
    <t>Health Research Council of New Zealand; University of Auckland</t>
  </si>
  <si>
    <t>Nursing</t>
  </si>
  <si>
    <t>General Nursing; General Medicine</t>
  </si>
  <si>
    <t>10.1007/s11517-020-02253-2</t>
  </si>
  <si>
    <t>Classification of error-related potentials from single-trial EEG in association with executed and imagined movements: a feature and classifier investigation</t>
  </si>
  <si>
    <t>Usama, Nayab; Kunz Leerskov, Kasper; Niazi, Imran Khan; Dremstrup, Kim; Jochumsen, Mads</t>
  </si>
  <si>
    <t>[Usama, Nayab; Leerskov, Kasper Kunz; Niazi, Imran Khan; Dremstrup, Kim; Jochumsen, Mads] Aalborg Univ, Dept Hlth Sci &amp; Technol, Fredr Bajers Vej 7D, DK-9220 Aalborg, Denmark; [Niazi, Imran Khan] Auckland Univ Technol, Hlth &amp; Rehabil Res Inst, Auckland, New Zealand; [Niazi, Imran Khan] New Zealand Coll Chiropract, Ctr Chiropract Res, Auckland, New Zealand Usama, N., Department of Health Science and Technology, Aalborg University, Fredrik Bajers Vej 7D, Aalborg, 9220, Denmark; Kunz Leerskov, K., Department of Health Science and Technology, Aalborg University, Fredrik Bajers Vej 7D, Aalborg, 9220, Denmark; Niazi, I.K., Department of Health Science and Technology, Aalborg University, Fredrik Bajers Vej 7D, Aalborg, 9220, Denmark, Health &amp; Rehabilitation Research Institute, Auckland University of Technology, Auckland, New Zealand, Centre for Chiropractic Research, New Zealand College of Chiropractic, Auckland, New Zealand; Dremstrup, K., Department of Health Science and Technology, Aalborg University, Fredrik Bajers Vej 7D, Aalborg, 9220, Denmark; Jochumsen, M., Department of Health Science and Technology, Aalborg University, Fredrik Bajers Vej 7D, Aalborg, 9220, Denmark</t>
  </si>
  <si>
    <t>Usama, Nayab, Leerskov, Kasper Kunz, Niazi, Imran Khan, Dremstrup, Kim, Jochumsen, Mads</t>
  </si>
  <si>
    <t>Jochumsen, M (corresponding author), Aalborg Univ, Dept Hlth Sci &amp; Technol, Fredr Bajers Vej 7D, DK-9220 Aalborg, Denmark.</t>
  </si>
  <si>
    <t>Medical &amp; Biological Engineering &amp; Computing</t>
  </si>
  <si>
    <t xml:space="preserve">0140-0118 1741-0444 </t>
  </si>
  <si>
    <t>https://v2.sherpa.ac.uk/id/publication/8108</t>
  </si>
  <si>
    <t>Computer Science; Engineering; Mathematical &amp; Computational Biology; Medical Informatics</t>
  </si>
  <si>
    <t>Biomedical Engineering; Computer Science Applications</t>
  </si>
  <si>
    <t>10.1007/s11042-020-09568-0</t>
  </si>
  <si>
    <t>Penrose tiling for visual secret sharing</t>
  </si>
  <si>
    <t>Yan, Xuehu; Yan, Wei Qi; Liu, Lintao; Lu, Yuliang</t>
  </si>
  <si>
    <t>[Yan, Xuehu; Liu, Lintao; Lu, Yuliang] Natl Univ Defense Technol, Hefei 230037, Peoples R China; [Yan, Xuehu; Liu, Lintao; Lu, Yuliang] Anhui Prov Key Lab Cyberspace Secur Situat Awaren, Hefei 230037, Peoples R China; [Yan, Wei Qi] Auckland Univ Technol, Auckland 1142, New Zealand Yan, X., National University of Defense Technology, Hefei, 230037, China, Anhui Province Key Laboratory of Cyberspace Security Situation Awareness and Evaluation, Hefei, 230037, China; Yan, W.Q., Auckland University of Technology, Auckland, 1142, New Zealand; Liu, L., National University of Defense Technology, Hefei, 230037, China, Anhui Province Key Laboratory of Cyberspace Security Situation Awareness and Evaluation, Hefei, 230037, China; Lu, Y., National University of Defense Technology, Hefei, 230037, China, Anhui Province Key Laboratory of Cyberspace Security Situation Awareness and Evaluation, Hefei, 230037, China</t>
  </si>
  <si>
    <t>Yan, Xuehu, Liu, Lintao, Lu, Yuliang, Yan, Wei Qi,</t>
  </si>
  <si>
    <t>Yan, XH (corresponding author), Natl Univ Defense Technol, Hefei 230037, Peoples R China.; Yan, XH (corresponding author), Anhui Prov Key Lab Cyberspace Secur Situat Awaren, Hefei 230037, Peoples R China.</t>
  </si>
  <si>
    <t>Multimedia Tools and Applications</t>
  </si>
  <si>
    <t xml:space="preserve">1380-7501 1573-7721 </t>
  </si>
  <si>
    <t>https://v2.sherpa.ac.uk/id/publication/17294</t>
  </si>
  <si>
    <t>National Natural Science Foundation of ChinaNational Natural Science Foundation of China (NSFC) [61602491]; Key Program of the National University of Defense Technology [ZK-17-02-07]; National Natural Science Foundation of China, NSFC: 61602491; National University of Defense Technology, NUDT: ZK-17-02-07</t>
  </si>
  <si>
    <t>Media Technology; Computer Networks and Communications; Hardware and Architecture; Software</t>
  </si>
  <si>
    <t>10.1111/sms.13773</t>
  </si>
  <si>
    <t>Movement competency and measures of isometric and dynamic strength and power in boys of different maturity status</t>
  </si>
  <si>
    <t>Dobbs, Ian J.: School of Sport and Health Sciences Cardiff Metropolitan University Cardiff UK; Oliver, Jon L.: School of Sport and Health Sciences Cardiff Metropolitan University Cardiff UK, Sport Performance Research Institute New Zealand (SPRINZ) AUT University Auckland New Zealand; Wong, Megan A.: School of Sport and Health Sciences Cardiff Metropolitan University Cardiff UK; Moore, Isabel S.: School of Sport and Health Sciences Cardiff Metropolitan University Cardiff UK; Lloyd, Rhodri S.: School of Sport and Health Sciences Cardiff Metropolitan University Cardiff UK, Sport Performance Research Institute New Zealand (SPRINZ) AUT University Auckland New Zealand, Centre for Sport Science and Human Performance Waikato Institute of Technology Hamilton New Zealand</t>
  </si>
  <si>
    <t>[Dobbs, Ian J.; Oliver, Jon L.; Wong, Megan A.; Moore, Isabel S.; Lloyd, Rhodri S.] Cardiff Metropolitan Univ, Sch Sport &amp; Hlth Sci, Cardiff, Wales; [Oliver, Jon L.; Lloyd, Rhodri S.] AUT Univ, Sport Performance Res Inst New Zealand SPRINZ, Auckland, New Zealand; [Lloyd, Rhodri S.] Waikato Inst Technol, Ctr Sport Sci &amp; Human Performance, Hamilton, New Zealand Dobbs, I.J., School of Sport and Health Sciences, Cardiff Metropolitan University, Cardiff, United Kingdom; Oliver, J.L., School of Sport and Health Sciences, Cardiff Metropolitan University, Cardiff, United Kingdom, Sport Performance Research Institute, New Zealand (SPRINZ), AUT University, Auckland, New Zealand; Wong, M.A., School of Sport and Health Sciences, Cardiff Metropolitan University, Cardiff, United Kingdom; Moore, I.S., School of Sport and Health Sciences, Cardiff Metropolitan University, Cardiff, United Kingdom; Lloyd, R.S., School of Sport and Health Sciences, Cardiff Metropolitan University, Cardiff, United Kingdom, Sport Performance Research Institute, New Zealand (SPRINZ), AUT University, Auckland, New Zealand, Centre for Sport Science and Human Performance, Waikato Institute of Technology, Hamilton, New Zealand</t>
  </si>
  <si>
    <t>Dobbs, Ian J., Oliver, Jon L., Wong, Megan A., Moore, Isabel S., Lloyd, Rhodri S.</t>
  </si>
  <si>
    <t>Dobbs, IJ (corresponding author), Cardiff Metropolitan Univ, Cardiff Sch Sport &amp; Hlth Sci, Cyncoed Campus, Cardiff CF23 6XD, Wales.</t>
  </si>
  <si>
    <t>http://www.altmetric.com/details.php?citation_id=86133633</t>
  </si>
  <si>
    <t>10.1080/14766825.2020.1797061</t>
  </si>
  <si>
    <t>From livestock to families: taking pets to tourism activities in China</t>
  </si>
  <si>
    <t>Gong, Xue: School of Economics and Management, Nanjing University of Science and Technology, Nanjing, People's Republic of China; Qi, Hongxia: New Zealand Tourism Research Institute, Auckland University of Technology, Auckland, New Zealand; Xie, Jiaojiao: Department of Hospitality Management, Shandong Tourism Vocational College, Jinan, People's Republic of China; Qi, Nandi: Shangdong College of Tourism and Hospitality, Jinan, Shandong Province, China</t>
  </si>
  <si>
    <t>[Gong, Xue] Nanjing Univ Sci &amp; Technol, Sch Econ &amp; Management, Nanjing, Peoples R China; [Qi, Hongxia] Auckland Univ Technol, New Zealand Tourism Res Inst, 49 Wellesley St, Auckland, New Zealand; [Xie, Jiaojiao] Shandong Tourism Vocat Coll, Dept Hospitality Management, Jinan, Peoples R China; [Qi, Nandi] Shangdong Coll Tourism &amp; Hospitality, Jinan, Shandong, Peoples R China Gong, X., School of Economics and Management, Nanjing University of Science and Technology, Nanjing, China; Qi, H., New Zealand Tourism Research Institute, Auckland University of Technology, Auckland, New Zealand; Xie, J., Department of Hospitality Management, Shandong Tourism Vocational College, Jinan, China; Qi, N., Shangdong College of Tourism and Hospitality, Jinan, Shandong Province, China</t>
  </si>
  <si>
    <t>Gong, Xue, Qi, Hongxia</t>
  </si>
  <si>
    <t>Qi, HX (corresponding author), Auckland Univ Technol, New Zealand Tourism Res Inst, 49 Wellesley St, Auckland, New Zealand.</t>
  </si>
  <si>
    <t>Qi, HX</t>
  </si>
  <si>
    <t>Journal of Tourism and Cultural Change</t>
  </si>
  <si>
    <t xml:space="preserve">1476-6825 1747-7654 </t>
  </si>
  <si>
    <t>https://v2.sherpa.ac.uk/id/publication/19871</t>
  </si>
  <si>
    <t>Tourism;  Leisure and Hospitality Management; Geography;  Planning and Development; Cultural Studies; Nature and Landscape Conservation; Transportation</t>
  </si>
  <si>
    <t>10.1007/s40279-020-01310-y</t>
  </si>
  <si>
    <t>Cumulative Sport-Related Injuries and Longer Term Impact in Retired Male Elite- and Amateur-Level Rugby Code Athletes and Non-contact Athletes: A Retrospective Study</t>
  </si>
  <si>
    <t>Hind, Karen; Konerth, Natalie; Entwistle, Ian; Theadom, Alice; Lewis, Gwyn; King, Doug; Chazot, Paul; Hume, Patria</t>
  </si>
  <si>
    <t>[Hind, Karen; Konerth, Natalie; Entwistle, Ian] Univ Durham, Dept Sport &amp; Exercise Sci, 42 Old Elvet, Durham DH1 3HN, England; [Hind, Karen; Entwistle, Ian; Chazot, Paul] Univ Durham, Wolfson Res Inst Hlth &amp; Wellbeing, Queens Campus, Stockton On Tees TS17 6BH, England; [Theadom, Alice; Hume, Patria] Auckland Univ Technol, Natl Inst Stroke &amp; Appl Neurosci, Auckland, New Zealand; [Lewis, Gwyn] Auckland Univ Technol, Fac Hlth &amp; Environm Sci, Hlth &amp; Rehabil Res Inst, Auckland, New Zealand; [King, Doug; Hume, Patria] Auckland Univ Technol, Fac Hlth &amp; Environm Sci, Sports Performance Res Inst New Zealand SPRINZ, Auckland, New Zealand; [Chazot, Paul] Univ Durham, Dept Biosci, Stockton Rd, Durham DH1 3LE, England Hind, K., Department of Sport and Exercise Sciences, Durham University, 42 Old Elvet, Durham, DH1 3HN, United Kingdom, Wolfson Research Institute for Health and Wellbeing, Durham University, Queen's Campus, Stockton, TS17 6BH, United Kingdom; Konerth, N., Department of Sport and Exercise Sciences, Durham University, 42 Old Elvet, Durham, DH1 3HN, United Kingdom; Entwistle, I., Department of Sport and Exercise Sciences, Durham University, 42 Old Elvet, Durham, DH1 3HN, United Kingdom, Wolfson Research Institute for Health and Wellbeing, Durham University, Queen's Campus, Stockton, TS17 6BH, United Kingdom; Theadom, A., National Institute for Stroke and Applied Neuroscience, Auckland University of Technology, Auckland, New Zealand; Lewis, G., Health and Rehabilitation Research Institute, Faculty of Health and Environmental Science, Auckland University of Technology, Auckland, New Zealand; King, D., Sports Performance Research Institute New Zealand (SPRINZ), Faculty of Health and Environmental Science, Auckland University of Technology, Auckland, New Zealand; Chazot, P., Wolfson Research Institute for Health and Wellbeing, Durham University, Queen's Campus, Stockton, TS17 6BH, United Kingdom, Department of Biosciences, Durham University, Stockton Road, Durham, DH1 3LE, United Kingdom; Hume, P., National Institute for Stroke and Applied Neuroscience, Auckland University of Technology, Auckland, New Zealand, Sports Performance Research Institute New Zealand (SPRINZ), Faculty of Health and Environmental Science, Auckland University of Technology, Auckland, New Zealand</t>
  </si>
  <si>
    <t>Hind, Karen, Konerth, Natalie, Entwistle, Ian, Chazot, Paul, Theadom, Alice, Hume, Patria, Lewis, Gwyn, King, Doug</t>
  </si>
  <si>
    <t>Hind, K (corresponding author), Univ Durham, Dept Sport &amp; Exercise Sci, 42 Old Elvet, Durham DH1 3HN, England.; Hind, K (corresponding author), Univ Durham, Wolfson Res Inst Hlth &amp; Wellbeing, Queens Campus, Stockton On Tees TS17 6BH, England.</t>
  </si>
  <si>
    <t xml:space="preserve">openrepository.aut.ac.nz dro.dur.ac.uk.OAI2 </t>
  </si>
  <si>
    <t>https://doi.org/10.1007/s40279-020-01310-y</t>
  </si>
  <si>
    <t>http://www.altmetric.com/details.php?citation_id=85871139</t>
  </si>
  <si>
    <t>Auckland University of Technology; Wolfson Research Institute for Health and Wellbeing, Durham University; Auckland University of Technology, New Zealand, AUT; Durham University: 4,800</t>
  </si>
  <si>
    <t>The project team received "UK Rugby Health – SRIF RCRG project" funding from AUT for NZ$15,000.</t>
  </si>
  <si>
    <t>10.1016/j.ausmj.2020.03.005</t>
  </si>
  <si>
    <t>AI Customer Service: Task Complexity, Problem-Solving Ability, and Usage Intention</t>
  </si>
  <si>
    <t>Xu, Yingzi: AUT Business School, Department of Marketing, Auckland University of Technology, New Zealand; Shieh, Chih-Hui: Department of Marketing and Distribution Management, National Kaohsiung University of Science and Technology, Taiwan; van Esch, Patrick: AUT Business School, Department of Marketing, Auckland University of Technology, New Zealand; Ling, I-Ling: Centre for General Education, Kaohsiung Medical University, Taiwana</t>
  </si>
  <si>
    <t>[Xu, Yingzi; van Esch, Patrick] Auckland Univ Technol, AUT Business Sch, Dept Mkt, Auckland, New Zealand; [Shieh, Chih-Hui] Natl Kaohsiung Univ Sci &amp; Technol, Dept Mkt &amp; Distribut Management, Kaohsiung, Taiwan; [Ling, I-Ling] Kaohsiung Med Univ, Ctr Gen Educ, Kaohsiung, Taiwan Xu, Y., AUT Business School, Department of Marketing, Auckland University of Technology, New Zealand, New Zealand; Shieh, C.-H., Department of Marketing and Distribution Management, National Kaohsiung University of Science and Technology, Taiwan, Taiwan; van Esch, P., AUT Business School, Department of Marketing, Auckland University of Technology, New Zealand, New Zealand; Ling, I.-L., Centre for General Education, Kaohsiung Medical University, Taiwan, Taiwan</t>
  </si>
  <si>
    <t>Xu, Yingzi, van Esch, Patrick</t>
  </si>
  <si>
    <t>Ling, IL (corresponding author), Kaohsiung Med Univ, Ctr Gen Educ, Kaohsiung, Taiwan.</t>
  </si>
  <si>
    <t>https://journals.sagepub.com/doi/pdf/10.1016/j.ausmj.2020.03.005</t>
  </si>
  <si>
    <t>http://www.altmetric.com/details.php?citation_id=82546154</t>
  </si>
  <si>
    <t>10.1080/14733285.2019.1685074</t>
  </si>
  <si>
    <t>Social relationships, nature, and traffic: findings from a child-centred approach to measuring active school travel route perceptions</t>
  </si>
  <si>
    <t>Egli, V.: The School of Nursing, Faculty of Medical and Health Sciences, The University of Auckland, Auckland, New Zealand; Mackay, L.: The School of Sport and Recreation, Faculty of Health and Environmental Sciences, AUT, Auckland, New Zealand; Jelleyman, C.: The School of Sport and Recreation, Faculty of Health and Environmental Sciences, AUT, Auckland, New Zealand; Ikeda, E.: The School of Sport and Recreation, Faculty of Health and Environmental Sciences, AUT, Auckland, New Zealand; Hopkins, S.: The School of Physiotherapy, Central Michigan University College of Science and Technology, Mount Pleasant, USA; Smith, M.: The School of Nursing, Faculty of Medical and Health Sciences, The University of Auckland, Auckland, New Zealand</t>
  </si>
  <si>
    <t>[Egli, V.; Smith, M.] Univ Auckland, Fac Med &amp; Hlth Sci, Sch Nursing, Auckland, New Zealand; [Mackay, L.; Jellyman, C.; Ikeda, E.] AUT, Fac Hlth &amp; Environm Sci, Sch Sport &amp; Recreat, Auckland, New Zealand; [Hopkins, S.] Cent Michigan Univ, Coll Sci &amp; Technol, Sch Physiotherapy, Mt Pleasant, MI 48859 USA Egli, V., The School of Nursing, Faculty of Medical and Health Sciences, The University of Auckland, Auckland, New Zealand; Mackay, L., The School of Sport and Recreation, Faculty of Health and Environmental Sciences, AUT, Auckland, New Zealand; Jelleyman, C., The School of Sport and Recreation, Faculty of Health and Environmental Sciences, AUT, Auckland, New Zealand; Ikeda, E., The School of Sport and Recreation, Faculty of Health and Environmental Sciences, AUT, Auckland, New Zealand; Hopkins, S., The School of Physiotherapy, Central Michigan University College of Science and Technology, Mount Pleasant, United States; Smith, M., The School of Nursing, Faculty of Medical and Health Sciences, The University of Auckland, Auckland, New Zealand</t>
  </si>
  <si>
    <t>Egli, V (corresponding author), Univ Auckland, Fac Med &amp; Hlth Sci, Sch Nursing, Auckland, New Zealand.</t>
  </si>
  <si>
    <t>Children's Geographies</t>
  </si>
  <si>
    <t xml:space="preserve">1473-3285 1473-3277 </t>
  </si>
  <si>
    <t>https://v2.sherpa.ac.uk/id/publication/5040</t>
  </si>
  <si>
    <t>http://www.altmetric.com/details.php?citation_id=69771879</t>
  </si>
  <si>
    <t>Health Research Council of New ZealandHealth Research Council of New Zealand [14/436]; Health Research Council of New Zealand Sir Charles Hercus Research Fellowship [17/013]; 17/013; Health Research Council of New Zealand, HRC: 14/436</t>
  </si>
  <si>
    <t>Health Research Council of New Zealand</t>
  </si>
  <si>
    <t>Geography</t>
  </si>
  <si>
    <t>Geography;  Planning and Development; Sociology and Political Science; Social Psychology</t>
  </si>
  <si>
    <t>10.1080/14763141.2018.1546890</t>
  </si>
  <si>
    <t>The influence of running velocity on resultant tibial acceleration in runners</t>
  </si>
  <si>
    <t>Sheerin, Kelly R.: Sports Performance Research Institute New Zealand (SPRINZ), School of Sport and Recreation, Auckland University of Technology, Auckland, New Zealand; Besier, Thor F.: Sports Performance Research Institute New Zealand (SPRINZ), School of Sport and Recreation, Auckland University of Technology, Auckland, New Zealand, Auckland Bioengineering Institute, Department of Engineering Science, University of Auckland, Auckland, New Zealand; Reid, Duncan: Sports Performance Research Institute New Zealand (SPRINZ), School of Sport and Recreation, Auckland University of Technology, Auckland, New Zealand</t>
  </si>
  <si>
    <t>[Sheerin, Kelly R.; Besier, Thor F.; Reid, Duncan] Auckland Univ Technol, Sch Sport &amp; Recreat, Sports Performance Res Inst New Zealand SPRINZ, Auckland, New Zealand; [Besier, Thor F.] Univ Auckland, Auckland Bioengn Inst, Dept Engn Sci, Auckland, New Zealand Sheerin, K.R., Sports Performance Research Institute New Zealand (SPRINZ), School of Sport and Recreation, Auckland University of Technology, Auckland, New Zealand; Besier, T.F., Sports Performance Research Institute New Zealand (SPRINZ), School of Sport and Recreation, Auckland University of Technology, Auckland, New Zealand, Auckland Bioengineering Institute, Department of Engineering Science, University of Auckland, Auckland, New Zealand; Reid, D., Sports Performance Research Institute New Zealand (SPRINZ), School of Sport and Recreation, Auckland University of Technology, Auckland, New Zealand</t>
  </si>
  <si>
    <t>Sheerin, Kelly R., Besier, Thor F., Reid, Duncan</t>
  </si>
  <si>
    <t>Sheerin, KR (corresponding author), Auckland Univ Technol, Sch Sport &amp; Recreat, Sports Performance Res Inst New Zealand SPRINZ, Auckland, New Zealand.</t>
  </si>
  <si>
    <t>Sheerin, KR</t>
  </si>
  <si>
    <t>Sports Biomechanics</t>
  </si>
  <si>
    <t xml:space="preserve">1476-3141 1752-6116 </t>
  </si>
  <si>
    <t>https://v2.sherpa.ac.uk/id/publication/6111</t>
  </si>
  <si>
    <t>http://www.altmetric.com/details.php?citation_id=52589735</t>
  </si>
  <si>
    <t>Engineering; Sport Sciences</t>
  </si>
  <si>
    <t>10.1123/ijspp.2019-0622</t>
  </si>
  <si>
    <t>Does Delivery Length Impact Measures of Whole-Body Biomechanical Load During Pace Bowling?</t>
  </si>
  <si>
    <t>Callaghan, Samuel J.; Lockie, Robert G.; Yu, Walter; Andrews, Warren A.; Chipchase, Robert F.; Nimphius, Sophia</t>
  </si>
  <si>
    <t>[Callaghan, Samuel J.; Yu, Walter; Nimphius, Sophia] Edith Cowan Univ, Ctr Exercise &amp; Spoils Sci Res, Sch Med &amp; Hlth Sci, Joondalup, WA, Australia; [Callaghan, Samuel J.; Andrews, Warren A.; Chipchase, Robert F.] Western Australian Cricket Assoc, High Performance Dept, Perth, WA, Australia; [Lockie, Robert G.] Calif State Univ, Dept Kinesiol, Fullerton, CA USA; [Nimphius, Sophia] Auckland Univ Technol, Sports Performance Res Inst New Zealand, Auckland, New Zealand Callaghan, S.J., Centre for Exercise and Sports Science Research, School of Medical and Health Sciences, Edith Cowan University, Joondalup, WA, Australia, High Performance Dept, Western Australian Cricket Association, Perth, WA, Australia; Lockie, R.G., Dept of Kinesiology, California State University, Fullerton, CA, United States; Yu, W., Centre for Exercise and Sports Science Research, School of Medical and Health Sciences, Edith Cowan University, Joondalup, WA, Australia; Andrews, W.A., High Performance Dept, Western Australian Cricket Association, Perth, WA, Australia; Chipchase, R.F., High Performance Dept, Western Australian Cricket Association, Perth, WA, Australia; Nimphius, S., Centre for Exercise and Sports Science Research, School of Medical and Health Sciences, Edith Cowan University, Joondalup, WA, Australia, Sports Performance Research Inst New Zealand, Auckland University of Technology, Auckland, New Zealand</t>
  </si>
  <si>
    <t>Callaghan, Samuel J., Yu, Walter, Nimphius, Sophia, Andrews, Warren A., Chipchase, Robert F., Lockie, Robert G.,</t>
  </si>
  <si>
    <t>Nimphius, S (corresponding author), Edith Cowan Univ, Ctr Exercise &amp; Spoils Sci Res, Sch Med &amp; Hlth Sci, Joondalup, WA, Australia.</t>
  </si>
  <si>
    <t>Nimphius, S.</t>
  </si>
  <si>
    <t>http://www.altmetric.com/details.php?citation_id=93818290</t>
  </si>
  <si>
    <t>Edith Cowan University Merit Award Scholarship; International Olympic Committee (IOC); Australian Postgraduate Award Scholarship; Edith Cowan University, ECU</t>
  </si>
  <si>
    <t>10.1001/jamapediatrics.2020.2770</t>
  </si>
  <si>
    <t>Hospital Injury Encounters of Children Identified by a Predictive Risk Model for Screening Child Maltreatment Referrals</t>
  </si>
  <si>
    <t>Vaithianathan, Rhema: Auckland University of Technology, Auckland, New Zealand; Putnam-Hornstein, Emily: University of Southern California, Los Angeles; Chouldechova, Alexandra: Carnegie Mellon University, Pittsburgh, Pennsylvania; Benavides-Prado, Diana: Auckland University of Technology, Auckland, New Zealand; Berger, Rachel: Children's Hospital of Pittsburgh, UPMC, Pittsburgh, Pennsylvania</t>
  </si>
  <si>
    <t>[Vaithianathan, Rhema; Benavides-Prado, Diana] Auckland Univ Technol, Auckland, New Zealand; [Putnam-Hornstein, Emily] Univ Southern Calif, Los Angeles, CA 90007 USA; [Chouldechova, Alexandra] Carnegie Mellon Univ, Pittsburgh, PA 15213 USA; [Berger, Rachel] UPMC, Childrens Hosp Pittsburgh, Pittsburgh, PA USA Vaithianathan, R., Centre for Social Data Analytics, Auckland University of Technology, 2-4Wakefield St, WT Building, Room 1103, Auckland, 1010, New Zealand; Putnam-Hornstein, E., University of Southern California, Los Angeles, United States; Chouldechova, A., Carnegie Mellon University, Pittsburgh, PA, United States; Benavides-Prado, D., Centre for Social Data Analytics, Auckland University of Technology, 2-4Wakefield St, WT Building, Room 1103, Auckland, 1010, New Zealand; Berger, R., Children's Hospital of Pittsburgh, Upmc, Pittsburgh, PA, United States</t>
  </si>
  <si>
    <t>Vaithianathan, Rhema, Benavides-Prado, Diana</t>
  </si>
  <si>
    <t>Vaithianathan, R (corresponding author), Auckland Univ Technol, Ctr Social Data Analyt, 2-4 Wakefield St,WT Bldg,Room 1103, Auckland 1010, New Zealand.</t>
  </si>
  <si>
    <t>Vaithianathan, R</t>
  </si>
  <si>
    <t>JAMA Pediatrics</t>
  </si>
  <si>
    <t>American Medical Association (AMA)</t>
  </si>
  <si>
    <t xml:space="preserve">2168-6203 </t>
  </si>
  <si>
    <t>https://v2.sherpa.ac.uk/id/publication/24840</t>
  </si>
  <si>
    <t>http://www.altmetric.com/details.php?citation_id=87089946</t>
  </si>
  <si>
    <t>Allegheny County Department of Human Services</t>
  </si>
  <si>
    <t>10.1016/j.jretconser.2020.102204</t>
  </si>
  <si>
    <t>Creating an effective self-managed service climate for frontline service employees</t>
  </si>
  <si>
    <t>van Esch, Patrick; Arli, Denni; Gheshlaghi, Mahnaz Haji</t>
  </si>
  <si>
    <t>[van Esch, Patrick] Auckland Univ Technol, AUT Business Sch, Mkt Dept, Auckland, New Zealand; [Arli, Denni] Univ Minnesota, Duluth, MN 55812 USA; [Gheshlaghi, Mahnaz Haji] Univ New South Wales, Sch Mkt, Sydney, NSW 2052, Australia van Esch, P., Marketing Department, AUT Business School, Auckland University of Technology, Auckland, New Zealand; Arli, D., University of Minnesota, Duluth, United States; Gheshlaghi, M.H., School of Marketing, University of New South Wales, Sydney, NSW  2052, Australia</t>
  </si>
  <si>
    <t>van Esch, Patrick</t>
  </si>
  <si>
    <t>van Esch, P (corresponding author), Auckland Univ Technol, AUT Business Sch, Mkt Dept, Auckland, New Zealand.</t>
  </si>
  <si>
    <t>van Esch, P</t>
  </si>
  <si>
    <t>Journal of Retailing and Consumer Services</t>
  </si>
  <si>
    <t xml:space="preserve">0969-6989 </t>
  </si>
  <si>
    <t>https://v2.sherpa.ac.uk/id/publication/14106</t>
  </si>
  <si>
    <t>http://www.altmetric.com/details.php?citation_id=85350949</t>
  </si>
  <si>
    <t>10.1016/j.annals.2020.102949</t>
  </si>
  <si>
    <t>Corrigendum to "Fun time, finite time. Temporal and emotional dimensions of grandtravel experience" [Annals of Tourism Research vol. 79 (2019) article number 102769]</t>
  </si>
  <si>
    <t>Gram, Malene; O'Donohoe, Stephanie; Schänzel, Heike; Marchant, Caroline; Kastarinen, Anne</t>
  </si>
  <si>
    <t>[Gram, Malene] Aalborg Univ, Aalborg, Denmark; Univ Edinburgh, Sch Business, Edinburgh, Midlothian, Scotland; Auckland Univ Technol, Auckland, New Zealand Gram, M., Aalborg University, Denmark, University of Edinburgh Business School, United Kingdom, Auckland University of Technology, New Zealand, More than Words, Tampere, Finland; O'Donohoe, S., Aalborg University, Denmark, University of Edinburgh Business School, United Kingdom, Auckland University of Technology, New Zealand, More than Words, Tampere, Finland; Schänzel, H., Aalborg University, Denmark, University of Edinburgh Business School, United Kingdom, Auckland University of Technology, New Zealand, More than Words, Tampere, Finland; Marchant, C., Aalborg University, Denmark, University of Edinburgh Business School, United Kingdom, Auckland University of Technology, New Zealand, More than Words, Tampere, Finland; Kastarinen, A., Aalborg University, Denmark, University of Edinburgh Business School, United Kingdom, Auckland University of Technology, New Zealand, More than Words, Tampere, Finland</t>
  </si>
  <si>
    <t>Gram, Malene,</t>
  </si>
  <si>
    <t>Gram, M (corresponding author), Aalborg Univ, Aalborg, Denmark.</t>
  </si>
  <si>
    <t>Gram, M.</t>
  </si>
  <si>
    <t>Annals of Tourism Research</t>
  </si>
  <si>
    <t xml:space="preserve">0160-7383 </t>
  </si>
  <si>
    <t>https://v2.sherpa.ac.uk/id/publication/10583</t>
  </si>
  <si>
    <t>https://doi.org/10.1016/j.annals.2020.102949</t>
  </si>
  <si>
    <t>Social Sciences - Other Topics; Sociology</t>
  </si>
  <si>
    <t>Tourism;  Leisure and Hospitality Management; Development</t>
  </si>
  <si>
    <t>10.1093/femsec/fiaa192</t>
  </si>
  <si>
    <t>Temporal variation in soil bacterial communities can be confounded with spatial variation</t>
  </si>
  <si>
    <t>Hermans, Syrie M: School of Biological Sciences, University of Auckland, 3A Symonds Street, Auckland 1010, New Zealand; Buckley, Hannah L: School of Science, Auckland University of Technology, 34 St Paul Street, Auckland 1010, New Zealand; Curran-Cournane, Fiona: Ministry for the Environment—Manatū Mō Te Taiao, 45 Queen Street, Auckland 1010, New Zealand; Taylor, Matthew: Waikato Regional Council, 401 Grey Street, Hamilton 3216, New Zealand; Lear, Gavin: School of Biological Sciences, University of Auckland, 3A Symonds Street, Auckland 1010, New Zealand</t>
  </si>
  <si>
    <t>[Hermans, Syrie M.; Lear, Gavin] Univ Auckland, Sch Biol Sci, 3A Symonds St, Auckland 1010, New Zealand; [Buckley, Hannah L.] Auckland Univ Technol, Sch Sci, 34 St Paul St, Auckland 1010, New Zealand; [Curran-Cournane, Fiona] Minist Environm, Manatu Mo Te Taiao, 45 Queen St, Auckland 1010, New Zealand; [Taylor, Matthew] Waikato Reg Council, 401 Grey St, Hamilton 3216, New Zealand Hermans, S.M., School of Biological Sciences, University of Auckland, 3A Symonds Street, Auckland, 1010, New Zealand; Buckley, H.L., School of Science, Auckland University of Technology, 34 St Paul Street, Auckland, 1010, New Zealand; Curran-Cournane, F., Ministry for the Environment—Manatū Mō Te Taiao, 45 Queen Street, Auckland, 1010, New Zealand; Taylor, M., Waikato Regional Council, 401 Grey Street, Hamilton, 3216, New Zealand; Lear, G., School of Biological Sciences, University of Auckland, 3A Symonds Street, Auckland, 1010, New Zealand</t>
  </si>
  <si>
    <t>Hermans, Syrie M., Lear, Gavin, Buckley, Hannah L.</t>
  </si>
  <si>
    <t>Lear, G (corresponding author), Univ Auckland, Sch Biol Sci, 3A Symonds St, Auckland 1010, New Zealand.</t>
  </si>
  <si>
    <t>FEMS Microbiology Ecology</t>
  </si>
  <si>
    <t xml:space="preserve">0168-6496 1574-6941 </t>
  </si>
  <si>
    <t>https://v2.sherpa.ac.uk/id/publication/882</t>
  </si>
  <si>
    <t>http://www.altmetric.com/details.php?citation_id=94650899</t>
  </si>
  <si>
    <t>Project 1.3 of NewZealand's Biological Heritage National Science Challenge (NSC) 'A national framework for biological heritage assessment across natural and production landscapes' - Ministry of Business, Innovation and Employment [C09 x 1501]; University of Auckland</t>
  </si>
  <si>
    <t>New Zealand's Biological Heritage; Ministry of Business, Innovation and Employment; University of Auckland</t>
  </si>
  <si>
    <t>Microbiology</t>
  </si>
  <si>
    <t>Ecology; Applied Microbiology and Biotechnology; Microbiology</t>
  </si>
  <si>
    <t>10.1016/j.heliyon.2020.e05360</t>
  </si>
  <si>
    <t>The impact of curcumin-graphene based nanoformulation on cellular interaction and redox-activated apoptosis: An in vitro colon cancer study</t>
  </si>
  <si>
    <t>Al-Ani, Lina A.; Kadir, Farkaad A.; Hashim, Najihah M.; Julkapli, Nurhidayatullaili M.; Seyfoddin, Ali; Lu, Jun; AlSaadi, Mohammed A.; Yehye, Wageeh A.</t>
  </si>
  <si>
    <t>[Al-Ani, Lina A.; Julkapli, Nurhidayatullaili M.; AlSaadi, Mohammed A.; Yehye, Wageeh A.] Univ Malaya, Nanotechnol &amp; Catalysis Res Ctr NANOCAT, Inst Adv Studies, Kuala Lumpur, Malaysia; [Kadir, Farkaad A.] Univ Auckland, Fac Med &amp; Hlth Sci, Dept Anat &amp; Med Imaging, Auckland, New Zealand; [Hashim, Najihah M.] Univ Malaya, Fac Pharm, Dept Pharmaceut Chem, Kuala Lumpur, Malaysia; [Hashim, Najihah M.] Univ Malaya, Ctr Nat Prod &amp; Drug Discovery CENAR, Kuala Lumpur, Malaysia; [Seyfoddin, Ali] Auckland Univ Technol, Sch Sci, Drug Delivery Res Grp, Auckland, New Zealand; [Lu, Jun] Auckland Univ Technol, Fac Hlth &amp; Environm Sci, Sch Sci, Auckland, New Zealand; [Lu, Jun] Shanghai Inst Technol, Coll Perfume &amp; Aroma, Shanghai, Peoples R China; [AlSaadi, Mohammed A.] Univ Malaya, Ctr Ion Liquids UMCiL, Kuala Lumpur, Malaysia; [AlSaadi, Mohammed A.] Univ Nizwa, Natl Chair Mat Sci &amp; Met, Nizwa, Oman Al-Ani, L.A., Institute of Advanced Studies, Nanotechnology &amp; Catalysis Research Centre (NANOCAT), University of Malaya, Kuala Lumpur, Malaysia; Kadir, F.A., Department of Anatomy and Medical Imaging, Faculty of Medical and Health Sciences, University of Auckland, Auckland, New Zealand; Hashim, N.M., Department of Pharmaceutical Chemicals, Faculty of Pharmacy, University of Malaya, Kuala Lumpur, Malaysia, Centre for Natural Products and Drug Discovery (CENAR), University of Malaya, Kuala Lumpur, Malaysia; Julkapli, N.M., Institute of Advanced Studies, Nanotechnology &amp; Catalysis Research Centre (NANOCAT), University of Malaya, Kuala Lumpur, Malaysia; Seyfoddin, A., Drug Delivery Research Group, Auckland University of Technology, School of Science, Auckland, New Zealand; Lu, J., School of Science, Faculty of Health &amp; Environmental Sciences, Auckland University of Technology. Auckland, New Zealand, College of Perfume and Aroma, Shanghai Institute of Technology, Shanghai, China; AlSaadi, M.A., Institute of Advanced Studies, Nanotechnology &amp; Catalysis Research Centre (NANOCAT), University of Malaya, Kuala Lumpur, Malaysia, University of Malaya Centre for Ionic Liquids (UMCiL), University of Malaya, Kuala Lumpur, Malaysia, National Chair of Materials Sciences and Metallurgy, University of Nizwa, Nizwa, Oman; Yehye, W.A., Institute of Advanced Studies, Nanotechnology &amp; Catalysis Research Centre (NANOCAT), University of Malaya, Kuala Lumpur, Malaysia</t>
  </si>
  <si>
    <t>Al-Ani, Lina A., Julkapli, Nurhidayatullaili M., AlSaadi, Mohammed A., Yehye, Wageeh A., Kadir, Farkaad A., Hashim, Najihah M., Seyfoddin, Ali, Lu, Jun</t>
  </si>
  <si>
    <t>Al-Ani, LA; Yehye, WA (corresponding author), Univ Malaya, Nanotechnol &amp; Catalysis Res Ctr NANOCAT, Inst Adv Studies, Kuala Lumpur, Malaysia.</t>
  </si>
  <si>
    <t>https://doi.org/10.1016/j.heliyon.2020.e05360</t>
  </si>
  <si>
    <t>http://www.altmetric.com/details.php?citation_id=94190589</t>
  </si>
  <si>
    <t>Universiti Malaya Research Grant UMRG [RP044C-17AET]; Universiti Malaya, UM: RP044C-17AET</t>
  </si>
  <si>
    <t>Institut Pengurusan dan Pemantauan Penyelidikan, Universiti Malaya</t>
  </si>
  <si>
    <t>10.1080/09669582.2020.1758706</t>
  </si>
  <si>
    <t>Using Unmanned Aerial Vehicles (UAVs) to assess humpback whale behavioral responses to swim-with interactions in Vava'u, Kingdom of Tonga</t>
  </si>
  <si>
    <t>Fiori, Lorenzo: Institute for Applied Ecology New Zealand, School of Sciences, Auckland University of Technology, Auckland, New Zealand;, Terra Azul Ltd, Vila Franca do Campo, São Miguel Island, Região Autónoma dos Açores, Portugal;; Martinez, Emmanuelle: Applied and Environmental Sciences Department, NorthTec, Whangarei, New Zealand;; Orams, Mark B.: School of Sport and Recreation, Auckland University of Technology, Northcote, New Zealand;, Sustainability Research Centre and USC Business School, University of the Sunshine Coast, Maroochydore, Queensland, Australia; Bollard, Barbara: Institute for Applied Ecology New Zealand, School of Sciences, Auckland University of Technology, Auckland, New Zealand;</t>
  </si>
  <si>
    <t>[Fiori, Lorenzo; Bollard, Barbara] Auckland Univ Technol, Sch Sci, Inst Appl Ecol New Zealand, Auckland, New Zealand; [Fiori, Lorenzo] Terra Azul Ltd, Sao Miguel Isl, Regiao Autonoma, Portugal; [Martinez, Emmanuelle] NorthTec, Appl &amp; Environm Sci Dept, Whangarei, New Zealand; [Orams, Mark B.] Auckland Univ Technol, Sch Sport &amp; Recreat, Northcote, New Zealand; [Orams, Mark B.] Univ Sunshine Coast, Sustainabil Res Ctr, Maroochydore, Qld, Australia; [Orams, Mark B.] Univ Sunshine Coast, USC Business Sch, Maroochydore, Qld, Australia Fiori, L., Institute for Applied Ecology New Zealand, School of Sciences, Auckland University of Technology, Auckland, New Zealand, Terra Azul Ltd, Vila Franca do Campo, São Miguel Island, Região Autónoma dos Açores, Portugal; Martinez, E., Applied and Environmental Sciences Department, NorthTec, Whangarei, New Zealand; Orams, M.B., School of Sport and Recreation, Auckland University of Technology, Northcote, New Zealand, Sustainability Research Centre and USC Business School, University of the Sunshine Coast, Maroochydore, QLD, Australia; Bollard, B., Institute for Applied Ecology New Zealand, School of Sciences, Auckland University of Technology, Auckland, New Zealand</t>
  </si>
  <si>
    <t>Fiori, Lorenzo, Bollard, Barbara, Martinez, Emmanuelle, Orams, Mark B.</t>
  </si>
  <si>
    <t>Fiori, L (corresponding author), 6 Rua Dr Augusto Botelho Simas, P-9680157 Sao Miguel Isl, Regiao Autonoma, Portugal.</t>
  </si>
  <si>
    <t>Fiori, L.</t>
  </si>
  <si>
    <t>Journal of Sustainable Tourism</t>
  </si>
  <si>
    <t xml:space="preserve">0966-9582 1747-7646 </t>
  </si>
  <si>
    <t>https://v2.sherpa.ac.uk/id/publication/19870</t>
  </si>
  <si>
    <t>http://www.altmetric.com/details.php?citation_id=85602990</t>
  </si>
  <si>
    <t>Center for Arabic Study Abroad, University of Texas, Austin, CASA; Civil Aviation Administration of China, CAAC: 839465</t>
  </si>
  <si>
    <t>Science &amp; Technology - Other Topics; Social Sciences - Other Topics</t>
  </si>
  <si>
    <t>Tourism;  Leisure and Hospitality Management; Geography;  Planning and Development</t>
  </si>
  <si>
    <t>10.1016/j.jsams.2020.03.015</t>
  </si>
  <si>
    <t>An individualised approach to assess the sidestep manoeuvre in male rugby union athletes</t>
  </si>
  <si>
    <t>Brown, Scott R.; Hume, Patria A.; Lorimer, Anna V.; Brughelli, Matt; Besier, Thor F.</t>
  </si>
  <si>
    <t>[Brown, Scott R.] Univ Michigan, Neuromuscular &amp; Rehabil Robot Lab, NeuRRo Lab, Dept Phys Med &amp; Rehabil,Michigan Med, Ann Arbor, MI 48109 USA; [Brown, Scott R.; Hume, Patria A.; Lorimer, Anna, V; Brughelli, Matt; Besier, Thor F.] Auckland Univ Technol, Sports Performance Res Inst New Zealand SPRINZ, Auckland, New Zealand; [Lorimer, Anna, V] Bond Univ, Fac Hlth Sci &amp; Med, Southport, Qld, Australia; [Besier, Thor F.] Univ Auckland, Auckland Bioengn Inst, Auckland, New Zealand; [Besier, Thor F.] Univ Auckland, Dept Engn Sci, Auckland, New Zealand Brown, S.R., Neuromuscular and Rehabilitation Robotics Laboratory (NeuRRo Lab), Department of Physical Medicine and Rehabilitation, Michigan Medicine, University of Michigan, United States, Sports Performance Research Institute New Zealand (SPRINZ), Auckland University of Technology, New Zealand; Hume, P.A., Sports Performance Research Institute New Zealand (SPRINZ), Auckland University of Technology, New Zealand; Lorimer, A.V., Sports Performance Research Institute New Zealand (SPRINZ), Auckland University of Technology, New Zealand, Faculty of Health Sciences and Medicine, Bond University, Australia; Brughelli, M., Sports Performance Research Institute New Zealand (SPRINZ), Auckland University of Technology, New Zealand; Besier, T.F., Sports Performance Research Institute New Zealand (SPRINZ), Auckland University of Technology, New Zealand, Auckland Bioengineering Institute and Department of Engineering Science, University of Auckland, New Zealand</t>
  </si>
  <si>
    <t>Brown, Scott R., Hume, Patria A., Lorimer, Anna, V, Brughelli, Matt, Besier, Thor F.</t>
  </si>
  <si>
    <t>Brown, SR (corresponding author), Univ Michigan, Neuromuscular &amp; Rehabil Robot Lab, NeuRRo Lab, Dept Phys Med &amp; Rehabil,Michigan Med, Ann Arbor, MI 48109 USA.; Brown, SR (corresponding author), Auckland Univ Technol, Sports Performance Res Inst New Zealand SPRINZ, Auckland, New Zealand.</t>
  </si>
  <si>
    <t>Brown, SR</t>
  </si>
  <si>
    <t>http://www.altmetric.com/details.php?citation_id=79099419</t>
  </si>
  <si>
    <t>AUT Vice Chancellors PhD scholarship; Auckland University of Technology, New Zealand, AUT</t>
  </si>
  <si>
    <t>10.1080/17439760.2019.1651892</t>
  </si>
  <si>
    <t>Developing ethical guidelines for positive psychology practice: An on-going, iterative, collaborative endeavour</t>
  </si>
  <si>
    <t>Lomas, Tim: School of Psychology,  University of East London , London, UK; Roache, Annalise: Department of Psychology,  Auckland University of Technology , Auckland, New Zealand; Rashid, Tayyab: Graduate Department of Psychological Clinical Science,  University of Toronto Scarborough , Toronto, Canada; Jarden, Aaron: Centre for Positive Psychology,  University of Melbourne , Melbourne, Australia</t>
  </si>
  <si>
    <t>[Lomas, Tim] Univ East London, Sch Psychol, London, England; [Roache, Annalise] Auckland Univ Technol, Dept Psychol, Auckland, New Zealand; [Rashid, Tayyab] Univ Toronto Scarborough, Grad Dept Psychol Clin Sci, Toronto, ON, Canada; [Jarden, Aaron] Univ Melbourne, Ctr Posit Psychol, Melbourne, Vic, Australia Lomas, T., School of Psychology, University of East London, London, United Kingdom; Roache, A., Department of Psychology, Auckland University of Technology, Auckland, New Zealand; Rashid, T., Graduate Department of Psychological Clinical Science, University of Toronto Scarborough, Toronto, Canada; Jarden, A., Centre for Positive Psychology, University of Melbourne, Melbourne, Australia</t>
  </si>
  <si>
    <t>Lomas, Tim, Roache, Annalise</t>
  </si>
  <si>
    <t>Lomas, T (corresponding author), Univ East London, Sch Psychol, London, England.</t>
  </si>
  <si>
    <t>The Journal of Positive Psychology</t>
  </si>
  <si>
    <t xml:space="preserve">repository.uel.ac.uk </t>
  </si>
  <si>
    <t xml:space="preserve">1743-9760 1743-9779 </t>
  </si>
  <si>
    <t>https://v2.sherpa.ac.uk/id/publication/16284</t>
  </si>
  <si>
    <t>https://repository.uel.ac.uk/download/bf0e95508494f4c335fcd5199644f6858a45fbbe4bea2209aca712fa4365a7db/216783/Lomas%20et%20al.%20%282019%29%20-%20Developing%20ethical%20guidelines.pdf</t>
  </si>
  <si>
    <t>http://www.altmetric.com/details.php?citation_id=65801441</t>
  </si>
  <si>
    <t>General Psychology</t>
  </si>
  <si>
    <t>10.3390/s20216314</t>
  </si>
  <si>
    <t>Quantifying Reliable Walking Activity with a Wearable Device in Aged Residential Care: How Many Days Are Enough?</t>
  </si>
  <si>
    <t>Buckley, Christopher; Cavadino, Alana; Del Din, Silvia; Lord, Sue; Taylor, Lynne; Rochester, Lynn; Kerse, Ngaire</t>
  </si>
  <si>
    <t>[Buckley, Christopher] Northumbria Univ, Fac Hlth &amp; Life Sci, Dept Sport Exercise &amp; Rehabil, Newcastle Upon Tyne NE1 8ST, Tyne &amp; Wear, England; [Buckley, Christopher; Del Din, Silvia; Rochester, Lynn] Newcastle Univ, Fac Med Sci, Translat &amp; Clin Res Inst, Newcastle Upon Tyne NE1 7RU, Tyne &amp; Wear, England; [Cavadino, Alana; Taylor, Lynne; Kerse, Ngaire] Univ Auckland, Fac Med &amp; Hlth Sci, Sch Populat Hlth, Auckland 1023, New Zealand; [Lord, Sue] Auckland Univ Technol, Sch Clin Sci, Auckland 1010, New Zealand; [Rochester, Lynn] Newcastle Tyne Hosp NHS Fdn Trust, Newcastle Upon Tyne NE7 7DN, Tyne &amp; Wear, England Buckley, C., Department of Sport, Exercise and Rehabilitation, Faculty of Health and Life Science, Northumbria University, Newcastle upon Tyne, NE1 8ST, United Kingdom, Translational and Clinical Research Institute, Faculty of Medical Science, Newcastle University, Newcastle upon Tyne, NE1 7RU, United Kingdom; Cavadino, A., School of Population Health, Faculty of Medical and Health Sciences, The University of Auckland, Auckland, 1023, New Zealand; Del Din, S., Translational and Clinical Research Institute, Faculty of Medical Science, Newcastle University, Newcastle upon Tyne, NE1 7RU, United Kingdom; Lord, S., School of Clinical Sciences, Auckland University of Technology, Auckland, 1010, New Zealand; Taylor, L., School of Population Health, Faculty of Medical and Health Sciences, The University of Auckland, Auckland, 1023, New Zealand; Rochester, L., Translational and Clinical Research Institute, Faculty of Medical Science, Newcastle University, Newcastle upon Tyne, NE1 7RU, United Kingdom, The Newcastle upon Tyne Hospitals NHS Foundation Trust, Newcastle Upon Tyne, NE7 7DN, United Kingdom; Kerse, N., School of Population Health, Faculty of Medical and Health Sciences, The University of Auckland, Auckland, 1023, New Zealand</t>
  </si>
  <si>
    <t>Buckley, Christopher, Del Din, Silvia, Rochester, Lynn, Cavadino, Alana, Taylor, Lynne, Kerse, Ngaire, Lord, Sue</t>
  </si>
  <si>
    <t>Kerse, N (corresponding author), Univ Auckland, Fac Med &amp; Hlth Sci, Sch Populat Hlth, Auckland 1023, New Zealand.</t>
  </si>
  <si>
    <t xml:space="preserve">eprint.ncl.ac.uk nrl.northumbria.ac.uk </t>
  </si>
  <si>
    <t>https://doi.org/10.3390/s20216314</t>
  </si>
  <si>
    <t>http://www.altmetric.com/details.php?citation_id=93774376</t>
  </si>
  <si>
    <t>National Institute for Health Research (NIHR) Newcastle Biomedical Research Centre (BRC), based at Newcastle Upon Tyne Hospital NHS Foundation Trust and Newcastle University; NIHR/Wellcome Trust Clinical Research Facility (CRF) infrastructure at Newcastle upon Tyne Hospitals NHS Foundation Trust; Health Research Council of NZHealth Research Council of New Zealand [18/181]; University of Auckland; Auckland University of Technology; Cancer Research Foundation, CRF; Canine Research Foundation, CRF; Auckland University of Technology, New Zealand, AUT; Manchester Biomedical Research Centre, BRC; National Institute for Health Research, NIHR; Newcastle University; Health Research Council of New Zealand, HRC: 18/181; University of Auckland; Newcastle upon Tyne Hospitals NHS Foundation Trust; NIHR Newcastle Biomedical Research Centre; NIHR Imperial Biomedical Research Centre, BRC</t>
  </si>
  <si>
    <t>10.1016/j.jsams.2020.04.021</t>
  </si>
  <si>
    <t>Using machine learning to improve our understanding of injury risk and prediction in elite male youth football players</t>
  </si>
  <si>
    <t>Oliver, Jon L.; Ayala, Francisco; De Ste Croix, Mark B.A.; Lloyd, Rhodri S.; Myer, Greg D.; Read, Paul J.</t>
  </si>
  <si>
    <t>[Oliver, Jon L.; Lloyd, Rhodri S.] Cardiff Metropolitan Univ, Youth Phys Dev Ctr, Cardiff Sch Sport &amp; Hlth Sci, Cardiff, Wales; [Oliver, Jon L.; Lloyd, Rhodri S.] Auckland Univ Technol, Sport Performance Res Inst New Zealand SPRINZ, Auckland, New Zealand; [Ayala, Francisco] Miguel Hernadez Univ Elche, Sports Res Ctr, Elche, Spain; [de Ste Croix, Mark B. A.] Univ Gloucester, Fac Sport Hlth &amp; Social Care, Sch Phys Educ, Cheltenham, Glos, England; [Lloyd, Rhodri S.] Waikato Inst Technol, Ctr Sport Sci &amp; Human Performance, Hamilton, New Zealand; [Myer, Greg D.] Cincinnati Childrens Hosp, Div Sports Med, Cincinnati, OH USA; [Read, Paul J.] Aspetar Orthopaed &amp; Sports Med Hosp, Athlete Hlth &amp; Performance Res Ctr, Doha, Qatar Oliver, J.L., Youth Physical Development Centre, Cardiff School of Sport and Health Sciences, Cardiff Metropolitan University, United Kingdom, Sport Performance Research Institute New Zealand (SPRINZ), Auckland University of Technology, New Zealand; Ayala, F., Sports Research Centre, Miguel Hernadez University of Elche, Spain; De Ste Croix, M.B.A., School of Physical Education, Faculty of Sport, Health and Social Care, University of Gloucester, United Kingdom; Lloyd, R.S., Youth Physical Development Centre, Cardiff School of Sport and Health Sciences, Cardiff Metropolitan University, United Kingdom, Sport Performance Research Institute New Zealand (SPRINZ), Auckland University of Technology, New Zealand, Centre for Sport Science and Human Performance, Waikato Institute of Technology, New Zealand; Myer, G.D., Division of Sports Medicine, Cincinnati Children's Hospital, United States; Read, P.J., Athlete Health and Performance Research Centre, Aspetar Orthopaedic and Sports Medicine Hospital, Qatar</t>
  </si>
  <si>
    <t>Oliver, Jon L., Lloyd, Rhodri S.</t>
  </si>
  <si>
    <t>Oliver, JL (corresponding author), Cardiff Metropolitan Univ, Youth Phys Dev Ctr, Cardiff Sch Sport &amp; Hlth Sci, Cardiff, Wales.; Oliver, JL (corresponding author), Auckland Univ Technol, Sport Performance Res Inst New Zealand SPRINZ, Auckland, New Zealand.</t>
  </si>
  <si>
    <t>Oliver, JL</t>
  </si>
  <si>
    <t>http://www.altmetric.com/details.php?citation_id=82266711</t>
  </si>
  <si>
    <t>10.1152/japplphysiol.00239.2019</t>
  </si>
  <si>
    <t>Chronic effects of muscle and nerve-directed stretching on tissue mechanics</t>
  </si>
  <si>
    <t>Andrade, Ricardo J.: Laboratory of Movement, Interactions, Performance (EA 4334), Faculty of Sport Sciences, Nantes, University of Nantes, France, School of Allied Health Sciences, Griffith University, Brisbane and Gold Coast, Queensland, Australia, Menzies Health Institute Queensland, Griffith University, Gold Coast, Queensland, Australia; Freitas, Sandro R.: Universidade de Lisboa, Faculdade de Motricidade Humana, Centro Interdisciplinar de Estudo da Performance Humana (CIPER), Lisbon, Portugal; Hug, François: Laboratory of Movement, Interactions, Performance (EA 4334), Faculty of Sport Sciences, Nantes, University of Nantes, France, Institut Universitaire de France (IUF), Paris, France, The University of Queensland, National Health and Medical Research Council (NHMRC) Centre of Clinical Research Excellence in Spinal Pain, Injury and Health, School of Health and Rehabilitation Sciences, Brisbane, Australia; Le Sant, Guillaume: Laboratory of Movement, Interactions, Performance (EA 4334), Faculty of Sport Sciences, Nantes, University of Nantes, France, School of Physiotherapy (IFM3R), Nantes, France; Lacourpaille, Lilian: Laboratory of Movement, Interactions, Performance (EA 4334), Faculty of Sport Sciences, Nantes, University of Nantes, France; Gross, Raphaël: Laboratory of Movement, Interactions, Performance (EA 4334), Faculty of Sport Sciences, Nantes, University of Nantes, France, Gait Analysis Laboratory, Physical and Rehabilitation Medicine Department, University Hospital of Nantes, Nantes, France; Quillard, Jean-Baptiste: Laboratory of Movement, Interactions, Performance (EA 4334), Faculty of Sport Sciences, Nantes, University of Nantes, France; McNair, Peter J.: Health and Rehabilitation Research Institute, Faculty of Health and Environmental Sciences, Auckland University of Technology, Auckland, New Zealand; Nordez, Antoine: Laboratory of Movement, Interactions, Performance (EA 4334), Faculty of Sport Sciences, Nantes, University of Nantes, France, Institut Universitaire de France (IUF), Paris, France, Health and Rehabilitation Research Institute, Faculty of Health and Environmental Sciences, Auckland University of Technology, Auckland, New Zealand</t>
  </si>
  <si>
    <t>[Andrade, Ricardo J.; Hug, Francois; Le Sant, Guillaume; Lacourpaille, Lilian; Gross, Raphael; Quillard, Jean-Baptiste; Nordez, Antoine] Univ Nantes, Fac Sport Sci, Lab Movement Interact Performance EA 4334, Nantes, France; [Andrade, Ricardo J.] Griffith Univ, Sch Allied Hlth Sci, Brisbane, Qld, Australia; [Andrade, Ricardo J.] Griffith Univ, Sch Allied Hlth Sci, Gold Coast, Qld, Australia; [Andrade, Ricardo J.] Griffith Univ, Menzies Hlth Inst Queensland, Gold Coast, Qld, Australia; [Freitas, Sandro R.] Univ Lisbon, Fac Motricidade Humana, Ctr Interdisciplinar Estudo Performance Humana CI, Lisbon, Portugal; [Hug, Francois; Nordez, Antoine] Inst Univ France IUF, Paris, France; [Hug, Francois] Univ Queensland, Natl Hlth &amp; Med Res Council NHMRC, Sch Hlth &amp; Rehabil Sci, Ctr Clin Res Excellence Spinal Pain Injury &amp; Hlth, Brisbane, Qld, Australia; [Le Sant, Guillaume] Sch Physiotherapy IFM3R, Nantes, France; [Gross, Raphael] Univ Hosp Nantes, Phys &amp; Rehabil Med Dept, Gait Anal Lab, Nantes, France; [McNair, Peter J.; Nordez, Antoine] Auckland Univ Technol, Fac Hlth &amp; Environm Sci, Hlth &amp; Rehabil Res Inst, Auckland, New Zealand Andrade, R.J., Laboratory of Movement, Interactions, Performance (EA 4334), Faculty of Sport Sciences, Nantes, University of Nantes, France, School of Allied Health Sciences, Griffith University, Brisbane and Gold Coast, QLD, Australia, Menzies Health Institute Queensland, Griffith University, Gold Coast, QLD, Australia; Freitas, S.R., Universidade de Lisboa, Faculdade de Motricidade Humana, Centro Interdisciplinar de Estudo da Performance Humana (CIPER), Lisbon, Portugal; Hug, F., Laboratory of Movement, Interactions, Performance (EA 4334), Faculty of Sport Sciences, Nantes, University of Nantes, France, Institut Universitaire de France (IUF), Paris, France, University of Queensland, National Health and Medical Research Council (NHMRC) Centre of Clinical Research Excellence in Spinal Pain, Injury and Health, School of Health and Rehabilitation Sciences, Brisbane, Australia; Le Sant, G., Laboratory of Movement, Interactions, Performance (EA 4334), Faculty of Sport Sciences, Nantes, University of Nantes, France, School of Physiotherapy (IFM3R), Nantes, France; Lacourpaille, L., Laboratory of Movement, Interactions, Performance (EA 4334), Faculty of Sport Sciences, Nantes, University of Nantes, France; Gross, R., Laboratory of Movement, Interactions, Performance (EA 4334), Faculty of Sport Sciences, Nantes, University of Nantes, France, Gait Analysis Laboratory, Physical and Rehabilitation Medicine Department, University Hospital of Nantes, Nantes, France; Quillard, J.-B., Laboratory of Movement, Interactions, Performance (EA 4334), Faculty of Sport Sciences, Nantes, University of Nantes, France; McNair, P.J., Health and Rehabilitation Research Institute, Faculty of Health and Environmental Sciences, Auckland University of Technology, Auckland, New Zealand; Nordez, A., Laboratory of Movement, Interactions, Performance (EA 4334), Faculty of Sport Sciences, Nantes, University of Nantes, France, Institut Universitaire de France (IUF), Paris, France, Health and Rehabilitation Research Institute, Faculty of Health and Environmental Sciences, Auckland University of Technology, Auckland, New Zealand</t>
  </si>
  <si>
    <t>Andrade, Ricardo J., Hug, Francois, Le Sant, Guillaume, Lacourpaille, Lilian, Gross, Raphael, Quillard, Jean-Baptiste, Nordez, Antoine, Freitas, Sandro R., McNair, Peter J.,</t>
  </si>
  <si>
    <t>Nordez, A (corresponding author), Univ Nantes, Fac Sport Sci, Lab Movement Interact Performance EA 4334, Nantes, France.; Nordez, A (corresponding author), Inst Univ France IUF, Paris, France.; Nordez, A (corresponding author), Auckland Univ Technol, Fac Hlth &amp; Environm Sci, Hlth &amp; Rehabil Res Inst, Auckland, New Zealand.</t>
  </si>
  <si>
    <t>Nordez, A</t>
  </si>
  <si>
    <t>Journal of Applied Physiology</t>
  </si>
  <si>
    <t>American Physiological Society</t>
  </si>
  <si>
    <t xml:space="preserve">8750-7587 1522-1601 </t>
  </si>
  <si>
    <t>https://v2.sherpa.ac.uk/id/publication/23791</t>
  </si>
  <si>
    <t>http://www.altmetric.com/details.php?citation_id=89031374</t>
  </si>
  <si>
    <t>Region des Pays de la Loire (QUETE project) [2015-09035]; University of Nantes; French Ministry of Higher Education, Research and Innovation; Griffith UniversityGriffith University; Griffith University; Université de Nantes; Conseil Régional des Pays de la Loire: 2015-09035</t>
  </si>
  <si>
    <t>Université de Nantes; Region des Pays de la Loire</t>
  </si>
  <si>
    <t>10.1136/bmjopen-2020-039699</t>
  </si>
  <si>
    <t>Effectiveness of vocational interventions for gaining paid work for people living with mild to moderate mental health conditions: systematic review and meta-analysis</t>
  </si>
  <si>
    <t>Fadyl, Joanna K; Anstiss, David; Reed, Kirk; Khoronzhevych, Mariya; Levack, William M M</t>
  </si>
  <si>
    <t>[Fadyl, Joanna K.; Anstiss, David; Reed, Kirk] AUT Univ, Sch Clin Sci, Ctr Person Ctr Res, Auckland, New Zealand; [Reed, Kirk] Deakin Univ, Sch Hlth &amp; Social Dev, Burwood, Vic, Australia; [Khoronzhevych, Mariya] Oslo Metropolitan Univ, Dept Social Work Child Welf &amp; Social Policy, Oslo, Norway; [Levack, William M. M.] Univ Otago, Dept Med, Wellington, New Zealand Fadyl, J.K., Centre for Person Centred Research, School of Clinical Sciences, Aut University, Auckland, New Zealand; Anstiss, D., Centre for Person Centred Research, School of Clinical Sciences, Aut University, Auckland, New Zealand; Reed, K., Centre for Person Centred Research, School of Clinical Sciences, Aut University, Auckland, New Zealand, School of Health and Social Development, Deakin University, Burwood, VIC, Australia; Khoronzhevych, M., Department of Social Work, Child Welfare and Social Policy, Oslo Metropolitan University, Oslo, Norway; Levack, W.M.M., Department of Medicine, University of Otago, Wellington, New Zealand</t>
  </si>
  <si>
    <t>Fadyl, Joanna K., Anstiss, David, Reed, Kirk</t>
  </si>
  <si>
    <t>Fadyl, JK (corresponding author), AUT Univ, Sch Clin Sci, Ctr Person Ctr Res, Auckland, New Zealand.</t>
  </si>
  <si>
    <t>Fadyl, JK</t>
  </si>
  <si>
    <t xml:space="preserve">dro.deakin.edu.au oda.hioa.no </t>
  </si>
  <si>
    <t>https://doi.org/10.1136/bmjopen-2020-039699</t>
  </si>
  <si>
    <t>http://www.altmetric.com/details.php?citation_id=93678050</t>
  </si>
  <si>
    <t>New Zealand Ministry of Social Development and Health Research Council [18/804]; 18/804</t>
  </si>
  <si>
    <t>10.1016/j.vaccine.2020.09.054</t>
  </si>
  <si>
    <t>Interventions to reduce the burden of vaccine-preventable diseases among migrants and refugees worldwide: A scoping review of published literature, 2006–2018</t>
  </si>
  <si>
    <t>Charania, Nadia A.; Gaze, Nina; Kung, Janice Y.; Brooks, Stephanie</t>
  </si>
  <si>
    <t>[Charania, Nadia A.; Gaze, Nina] Auckland Univ Technol, Dept Publ Hlth, 640 Great South Rd, Auckland 2025, New Zealand; [Kung, Janice Y.] Univ Alberta, John W Scott Hlth Sci Lib, 2K3-28 Walter C Mackenzie Hlth Sci Ctr, Edmonton, AB T6G 2E1, Canada; [Brooks, Stephanie] Univ Alberta, Dept Pediat, 116 St &amp; 85 Ave, Edmonton, AB T6G 2R3, Canada Charania, N.A., Department of Public Health, Auckland University of Technology, 640 Great South Road, Manukau, Auckland, 2025, New Zealand; Gaze, N., Department of Public Health, Auckland University of Technology, 640 Great South Road, Manukau, Auckland, 2025, New Zealand; Kung, J.Y., John W. Scott Health Sciences Library, University of Alberta, 2K3.28 Walter C. Mackenzie Health Sciences Centre, Edmonton, AB  T6G 2E1, Canada; Brooks, S., Department of Pediatrics, University of Alberta, 116 Street and 85 Avenue, Edmonton, AB  T6G 2R3, Canada</t>
  </si>
  <si>
    <t>Charania, Nadia A., Gaze, Nina</t>
  </si>
  <si>
    <t>Charania, NA (corresponding author), Auckland Univ Technol, Dept Publ Hlth, 640 Great South Rd, Auckland 2025, New Zealand.</t>
  </si>
  <si>
    <t>Charania, NA</t>
  </si>
  <si>
    <t>Vaccine</t>
  </si>
  <si>
    <t xml:space="preserve">0264-410X </t>
  </si>
  <si>
    <t>https://v2.sherpa.ac.uk/id/publication/17165</t>
  </si>
  <si>
    <t>http://www.altmetric.com/details.php?citation_id=91582902</t>
  </si>
  <si>
    <t>Auckland University of Technology; Auckland University of Technology, New Zealand, AUT; University of Otago; University of Manitoba, UM; University of the Fraser Valley, UFV; Universitetet i Stavanger, UiS; University of Auckland; University of New South Wales, UNSW; Universiteit Maastricht, UM</t>
  </si>
  <si>
    <t>Immunology; Research &amp; Experimental Medicine</t>
  </si>
  <si>
    <t>Public Health;  Environmental and Occupational Health; General Immunology and Microbiology; Molecular Medicine; General Veterinary; Infectious Diseases</t>
  </si>
  <si>
    <t>10.1103/PhysRevD.102.084062</t>
  </si>
  <si>
    <t>Identifying and addressing nonstationary LISA noise</t>
  </si>
  <si>
    <t>Edwards, Matthew C.; Maturana-Russel, Patricio; Meyer, Renate; Gair, Jonathan; Korsakova, Natalia; Christensen, Nelson</t>
  </si>
  <si>
    <t>[Edwards, Matthew C.; Maturana-Russel, Patricio; Meyer, Renate] Univ Auckland, Dept Stat, Auckland 1010, New Zealand; [Edwards, Matthew C.; Gair, Jonathan] Univ Edinburgh, Sch Math, Edinburgh EH9 3FD, Midlothian, Scotland; [Maturana-Russel, Patricio] Auckland Univ Technol, Dept Math Sci, Auckland 1010, New Zealand; [Gair, Jonathan] Max Planck Inst Gravitat Phys, Albert Einstein Inst, D-14476 Potsdam, Germany; [Korsakova, Natalia; Christensen, Nelson] Univ Cote Azur, Observ Cote Azur, CNRS, Artemis, F-06300 Nice, France Edwards, M.C., Department of Statistics, University of Auckland, Auckland, 1010, New Zealand, School of Mathematics, University of Edinburgh, Edinburgh, EH9 3FD, United Kingdom; Maturana-Russel, P., Department of Statistics, University of Auckland, Auckland, 1010, New Zealand, Department of Mathematical Sciences, Auckland University of Technology, Auckland, 1010, New Zealand; Meyer, R., Department of Statistics, University of Auckland, Auckland, 1010, New Zealand; Gair, J., School of Mathematics, University of Edinburgh, Edinburgh, EH9 3FD, United Kingdom, Albert Einstein Institute, Max Planck Institute for Gravitational Physics, Potsdam, 14476, Germany; Korsakova, N., Université Côte d'Azur, Observatoire de Côte d'Azur, Cnrs, Artemis, Nice, 06300, France; Christensen, N., Université Côte d'Azur, Observatoire de Côte d'Azur, Cnrs, Artemis, Nice, 06300, France</t>
  </si>
  <si>
    <t>Edwards, Matthew C., Maturana-Russel, Patricio, Meyer, Renate, Gair, Jonathan</t>
  </si>
  <si>
    <t>Edwards, MC (corresponding author), Univ Auckland, Dept Stat, Auckland 1010, New Zealand.; Edwards, MC (corresponding author), Univ Edinburgh, Sch Math, Edinburgh EH9 3FD, Midlothian, Scotland.</t>
  </si>
  <si>
    <t>Physical Review D</t>
  </si>
  <si>
    <t>American Physical Society (APS)</t>
  </si>
  <si>
    <t xml:space="preserve">arXiv.org pure.mpg.de </t>
  </si>
  <si>
    <t xml:space="preserve">2470-0010 2470-0029 </t>
  </si>
  <si>
    <t>https://v2.sherpa.ac.uk/id/publication/32263</t>
  </si>
  <si>
    <t>http://arxiv.org/pdf/2004.07515</t>
  </si>
  <si>
    <t>UK Space Agency [ST/R001901/1]; University of Auckland Faculty Research Development Fund [3714568]; DFGGerman Research Foundation (DFG)European Commission [KI 1443/3-1]; James Cook Fellowship [JCF-UOA1801]; Centre National d'Etudes Spatiales (CNES)Centre National D'etudes Spatiales; UK Space Agency, UKSA: 3714568, ST/R001901/1; Royal Society Te Apārangi; University of Auckland; Deutsche Forschungsgemeinschaft, DFG: JCF-UOA1801, KI 1443/3-1; Centre National d’Etudes Spatiales, CNES</t>
  </si>
  <si>
    <t>University of Auckland; UK Space Agency; Deutsche Forschungsgemeinschaft; Centre National d'Etudes Spatiales; Royal Society of New Zealand; James Cook Fellowship</t>
  </si>
  <si>
    <t>Astronomy &amp; Astrophysics; Physics</t>
  </si>
  <si>
    <t>Physics and Astronomy (miscellaneous)</t>
  </si>
  <si>
    <t>10.1109/ISGT-Europe47291.2020.9248933</t>
  </si>
  <si>
    <t>Application of demand response and smart battery electric vehicles charging for capacity utilization of the distribution transformer</t>
  </si>
  <si>
    <t>Talpur, Saifal; Lie, Tek Tjing; Zamora, Ramon</t>
  </si>
  <si>
    <t xml:space="preserve"> Talpur, S., Auckland University of Technology, School of Engineering, Computer Mathematical Sciences, Auckland, New Zealand; Lie, T.T., Auckland University of Technology, School of Engineering, Computer Mathematical Sciences, Auckland, New Zealand; Zamora, R., Auckland University of Technology, School of Engineering, Computer Mathematical Sciences, Auckland, New Zealand</t>
  </si>
  <si>
    <t>Talpur, S.; Lie, T.T.; Zamora, R.</t>
  </si>
  <si>
    <t>2020 IEEE PES Innovative Smart Grid Technologies Europe (ISGT-Europe)</t>
  </si>
  <si>
    <t>10.1109/ISMSIT50672.2020.9255313</t>
  </si>
  <si>
    <t>Exploring User Centered Design in Healthcare: A Literature Review</t>
  </si>
  <si>
    <t>Chandran, Srijith; Al-Sa'di, Ahmed; Ahmad, Esraa</t>
  </si>
  <si>
    <t xml:space="preserve"> Chandran, S., Auckland University of Technology, School of Engineering, Computer Mathematical Sciences, Auckland, New Zealand; Al-Sa'di, A., Auckland University of Technology, School of Engineering, Computer Mathematical Sciences, Auckland, New Zealand; Ahmad, E., AGI Education Ltd, Ascent Group of Institutes, Healthcare Department, Auckland, New Zealand</t>
  </si>
  <si>
    <t>Chandran, S.; Al-Sa'di, A.</t>
  </si>
  <si>
    <t>2020 4th International Symposium on Multidisciplinary Studies and Innovative Technologies (ISMSIT)</t>
  </si>
  <si>
    <t>10.1080/09638288.2019.1590471</t>
  </si>
  <si>
    <t>The volume and timing of upper limb movement in acute stroke rehabilitation: still room for improvement</t>
  </si>
  <si>
    <t>McLaren, Ruth: Health and Rehabilitation Research Institute, Auckland University of Technology, Auckland, New Zealand;; Signal, Nada: Health and Rehabilitation Research Institute, Auckland University of Technology, Auckland, New Zealand;; Lord, Sue: Health and Rehabilitation Research Institute, Auckland University of Technology, Auckland, New Zealand;; Taylor, Steve: Department of Biostatistics and Epidemiology, Auckland University of Technology, Auckland, New Zealand;; Henderson, Jeanette: Assessment, Treatment and Rehabilitation Department, Waitakere Hospital, Auckland, New Zealand; Taylor, Denise: Health and Rehabilitation Research Institute, Auckland University of Technology, Auckland, New Zealand;</t>
  </si>
  <si>
    <t>[McLaren, Ruth; Signal, Nada; Lord, Sue; Taylor, Denise] Auckland Univ Technol, Hlth &amp; Rehabil Res Inst, Auckland, New Zealand; [Taylor, Steve] Auckland Univ Technol, Dept Biostat &amp; Epidemiol, Auckland, New Zealand; [Henderson, Jeanette] Waitakere Hosp, Assessment Treatment &amp; Rehabil Dept, Auckland, New Zealand McLaren, R., Health and Rehabilitation Research Institute, Auckland University of Technology, Auckland, New Zealand; Signal, N., Health and Rehabilitation Research Institute, Auckland University of Technology, Auckland, New Zealand; Lord, S., Health and Rehabilitation Research Institute, Auckland University of Technology, Auckland, New Zealand; Taylor, S., Department of Biostatistics and Epidemiology, Auckland University of Technology, Auckland, New Zealand; Henderson, J., Assessment, Treatment and Rehabilitation Department, Waitakere Hospital, Auckland, New Zealand; Taylor, D., Health and Rehabilitation Research Institute, Auckland University of Technology, Auckland, New Zealand</t>
  </si>
  <si>
    <t>McLaren, Ruth, Signal, Nada, Lord, Sue, Taylor, Denise, Taylor, Steve</t>
  </si>
  <si>
    <t>Taylor, D (corresponding author), Auckland Univ Technol, Hlth &amp; Rehabil Res Inst, Auckland, New Zealand.</t>
  </si>
  <si>
    <t>Taylor, D</t>
  </si>
  <si>
    <t>Disability and Rehabilitation</t>
  </si>
  <si>
    <t xml:space="preserve">0963-8288 1464-5165 </t>
  </si>
  <si>
    <t>https://v2.sherpa.ac.uk/id/publication/20617</t>
  </si>
  <si>
    <t>https://www.tandfonline.com/doi/pdf/10.1080/09638288.2019.1590471?needAccess=true</t>
  </si>
  <si>
    <t>http://www.altmetric.com/details.php?citation_id=74526711</t>
  </si>
  <si>
    <t>10.1080/09638288.2019.1587013</t>
  </si>
  <si>
    <t>Implementation in rehabilitation: a roadmap for practitioners and researchers</t>
  </si>
  <si>
    <t>Morris, Jacqui H.: School of Nursing and Health Sciences, University of Dundee, Dundee, UK;; Bernhardsson, Susanne: Närhälsan Research and Development Primary Health Care, Gothenburg, Sweden;, The Sahlgrenska Academy Institute of Neuroscience and Physiology, University of Gothenburg, Gothenburg, Sweden;; Bird, Marie-Louise: Department of Physical Therapy, University of British Columbia, Vancouver, Canada;; Connell, Louise: School of Health Sciences, University of Central Lancashire, Preston, UK;; Lynch, Elizabeth: Adelaide Nursing School, University of Adelaide, Adelaide, Australia;, Stroke Division, The Florey Institute of Neuroscience and Mental Health, Victoria, Australia;, NHMRC Centre of Research Excellence in Stroke Rehabilitation and Brain Recovery, Victoria, Australia;; Jarvis, Kathryn: School of Health Sciences, University of Central Lancashire, Preston, UK;; Kayes, Nicola M.: Centre for Person Centred Research, Auckland University of Technology, Auckland, New Zealand;; Miller, Kim: Evidence Centre, Sunny Hill Health Centre for Children, Vancouver, Canada;, Faculty of Health Sciences, Simon Fraser University, Burnaby, Canada;; Mudge, Suzie: Centre for Person Centred Research, Auckland University of Technology, Auckland, New Zealand;; Fisher, Rebecca: School of Medicine, University of Nottingham, Nottingham, UK</t>
  </si>
  <si>
    <t>[Morris, Jacqui H.] Univ Dundee, Sch Nursing &amp; Hlth Sci, 11 Airlie Pl, Dundee DD1 4HJ, Scotland; [Bernhardsson, Susanne] Narhalsan Res &amp; Dev Primary Hlth Care, Gothenburg, Sweden; [Bernhardsson, Susanne] Univ Gothenburg, Sahlgrenska Acad, Inst Neurosci &amp; Physiol, Gothenburg, Sweden; [Bird, Marie-Louise] Univ British Columbia, Dept Phys Therapy, Vancouver, BC, Canada; [Connell, Louise; Jarvis, Kathryn] Univ Cent Lancashire, Sch Hlth Sci, Preston, Lancs, England; [Lynch, Elizabeth] Univ Adelaide, Adelaide Nursing Sch, Adelaide, SA, Australia; [Lynch, Elizabeth] Florey Inst Neurosci &amp; Mental Hlth, Stroke Div, Victoria, Australia; [Lynch, Elizabeth] NHMRC Ctr Res Excellence Stroke Rehabil &amp; Brain R, Victoria, Australia; [Kayes, Nicola M.; Mudge, Suzie] Auckland Univ Technol, Ctr Person Centred Res, Auckland, New Zealand; [Milleri, Kim] Sunny Hill Hlth Ctr Children, Evidence Ctr, Vancouver, BC, Canada; [Milleri, Kim] Simon Fraser Univ, Fac Hlth Sci, Burnaby, BC, Canada; [Fisher, Rebecca] Univ Nottingham, Sch Med, Nottingham, England Morris, J.H., School of Nursing and Health Sciences, University of Dundee, Dundee, United Kingdom; Bernhardsson, S., Närhälsan Research and Development Primary Health Care, Gothenburg, Sweden, The Sahlgrenska Academy Institute of Neuroscience and Physiology, University of Gothenburg, Gothenburg, Sweden; Bird, M.-L., Department of Physical Therapy, University of British Columbia, Vancouver, Canada; Connell, L., School of Health Sciences, University of Central Lancashire, Preston, United Kingdom; Lynch, E., Adelaide Nursing School, University of Adelaide, Adelaide, Australia, Stroke Division, The Florey Institute of Neuroscience and Mental Health, Victoria, Australia, NHMRC Centre of Research Excellence in Stroke Rehabilitation and Brain Recovery, Victoria, Australia; Jarvis, K., School of Health Sciences, University of Central Lancashire, Preston, United Kingdom; Kayes, N.M., Centre for Person Centred Research, Auckland University of Technology, Auckland, New Zealand; Miller, K., Evidence Centre, Sunny Hill Health Centre for Children, Vancouver, Canada, Faculty of Health Sciences, Simon Fraser University, Burnaby, Canada; Mudge, S., Centre for Person Centred Research, Auckland University of Technology, Auckland, New Zealand; Fisher, R., School of Medicine, University of Nottingham, Nottingham, United Kingdom</t>
  </si>
  <si>
    <t>Morris, Jacqui H., Bernhardsson, Susanne, Bird, Marie-Louise, Connell, Louise, Jarvis, Kathryn, Lynch, Elizabeth, Kayes, Nicola M., Mudge, Suzie</t>
  </si>
  <si>
    <t>Morris, JH (corresponding author), Univ Dundee, Sch Nursing &amp; Hlth Sci, 11 Airlie Pl, Dundee DD1 4HJ, Scotland.</t>
  </si>
  <si>
    <t xml:space="preserve">clok.uclan.ac.uk nottingham-repository.worktribe.com discovery.dundee.ac.uk </t>
  </si>
  <si>
    <t>http://clok.uclan.ac.uk/28316/1/28316%20Jarvis%20K%202019%20Implementation%20in%20Disabil%20Rehabil.pdf</t>
  </si>
  <si>
    <t>http://www.altmetric.com/details.php?citation_id=58936142</t>
  </si>
  <si>
    <t>Department of HealthEuropean Commission [HS&amp;amp;DR/16/01/17] Funding Source: Medline</t>
  </si>
  <si>
    <t>10.1109/FIE44824.2020.9273973</t>
  </si>
  <si>
    <t>Unpacking Dispositions in the CC2020 Computing Curriculum Overview Report</t>
  </si>
  <si>
    <t>Frezza, Stephen; Clear, Tony; Clear, Alison</t>
  </si>
  <si>
    <t xml:space="preserve"> Frezza, S., Gannon University, Computer and Information Science Dept., Erie, PA, United States; Clear, T., Aukland University of Technology, Dept. of It and Software Engineering, Aukland, New Zealand; Clear, A., Gannon University, Computer and Information Science Dept., Erie, PA, United States</t>
  </si>
  <si>
    <t>2020 IEEE Frontiers in Education Conference (FIE)</t>
  </si>
  <si>
    <t>10.1109/FIE44824.2020.9274288</t>
  </si>
  <si>
    <t>From Knowledge-based to Competency-based Computing Education: Future Directions</t>
  </si>
  <si>
    <t>Clear, Alison; Clear, Tony; Impagliazzo, John; Wang, Pearl</t>
  </si>
  <si>
    <t xml:space="preserve"> Clear, A., Eastern Institute of Technology, School of Computing, Auckland, New Zealand; Clear, T., Auckland University of Technology, School of Engineering Computer and Mathematical Sciences, Auckland, New Zealand; Impagliazzo, J., Hofstra University, School of Engineering and Applied Science, Hempstead, NY, United States; Wang, P., George Mason University, Volgenau School of Engineering, Fairfax, VA, United States</t>
  </si>
  <si>
    <t>Clear, T.</t>
  </si>
  <si>
    <t>10.1080/11745398.2019.1603113</t>
  </si>
  <si>
    <t>Imaginaries of cheese: revisiting narratives of local produce in the contemporary world</t>
  </si>
  <si>
    <t>Berno, Tracy: School of Hospitality and Tourism, Auckland University of Technology, Auckland, New Zealand; Fusté-Forné, Francesc: Faculty of Tourism, University of Girona, Girona, Catalonia, Spain</t>
  </si>
  <si>
    <t>[Berno, Tracy] Auckland Univ Technol, Sch Hospitality &amp; Tourism, Auckland, New Zealand; [Fuste-Forne, Francesc] Univ Girona, Fac Tourism, Girona, Catalonia, Spain Berno, T., School of Hospitality and Tourism, Auckland University of Technology, Auckland, New Zealand; Fusté-Forné, F., Faculty of Tourism, University of Girona, Girona, Catalonia, Spain</t>
  </si>
  <si>
    <t>Berno, Tracy</t>
  </si>
  <si>
    <t>Fuste-Forne, F (corresponding author), Univ Girona, Fac Tourism, Girona, Catalonia, Spain.</t>
  </si>
  <si>
    <t>Annals of Leisure Research</t>
  </si>
  <si>
    <t xml:space="preserve">1174-5398 2159-6816 </t>
  </si>
  <si>
    <t>https://v2.sherpa.ac.uk/id/publication/18967</t>
  </si>
  <si>
    <t>http://www.altmetric.com/details.php?citation_id=58755794</t>
  </si>
  <si>
    <t>Tourism;  Leisure and Hospitality Management; Geography;  Planning and Development; Cultural Studies; Social Psychology</t>
  </si>
  <si>
    <t>10.1109/IECON43393.2020.9254620</t>
  </si>
  <si>
    <t>Diagnosable-by-Design Model-Driven Development for IEC 61499 Industrial Cyber-Physical Systems</t>
  </si>
  <si>
    <t>Dowdeswell, Barry; Sinha, Roopak; MacDonell, Stephen G.</t>
  </si>
  <si>
    <t xml:space="preserve"> Dowdeswell, B., Computing and Mathematical Sciences Auckland University of Technology, School of Engineering, Department of It and Software Engineering, Auckland, New Zealand; Sinha, R., Computing and Mathematical Sciences Auckland University of Technology, School of Engineering, Department of It and Software Engineering, Auckland, New Zealand; MacDonell, S.G., Computing and Mathematical Sciences Auckland University of Technology, School of Engineering, Department of It and Software Engineering, Auckland, New Zealand</t>
  </si>
  <si>
    <t>Dowdeswell, B.; Sinha, R.; MacDonell, S.G.</t>
  </si>
  <si>
    <t>IECON 2020 The 46th Annual Conference of the IEEE Industrial Electronics Society</t>
  </si>
  <si>
    <t>http://arxiv.org/pdf/2105.03909</t>
  </si>
  <si>
    <t>10.1109/IECON43393.2020.9255147</t>
  </si>
  <si>
    <t>Examining and Mitigating Kernel Saturation in Convolutional Neural Networks using Negative Images</t>
  </si>
  <si>
    <t>Gowdra, Nidhi; Sinha, Roopak; MacDonell, Stephen</t>
  </si>
  <si>
    <t xml:space="preserve"> Gowdra, N., Auckland University of Technology (AUT), School of Engineering, Computer and Mathematical Sciences, Auckland, New Zealand; Sinha, R., Auckland University of Technology (AUT), School of Engineering, Computer and Mathematical Sciences, Auckland, New Zealand; MacDonell, S., Auckland University of Technology (AUT), School of Engineering, Computer and Mathematical Sciences, Auckland, New Zealand</t>
  </si>
  <si>
    <t>Gowdra, N.; Sinha, R.; MacDonell, S.</t>
  </si>
  <si>
    <t>http://arxiv.org/pdf/2105.04128</t>
  </si>
  <si>
    <t>http://www.altmetric.com/details.php?citation_id=100630765</t>
  </si>
  <si>
    <t>10.1109/IECON43393.2020.9254910</t>
  </si>
  <si>
    <t>Can Commercial Testing Automation Tools Work for IoT? A Case Study of Selenium and Node-Red</t>
  </si>
  <si>
    <t>Varghese, Neenu; Sinha, Roopak</t>
  </si>
  <si>
    <t xml:space="preserve"> Varghese, N., It Software Engineering Auckland University of Technology, Auckland, New Zealand; Sinha, R., It Software Engineering Auckland University of Technology, Auckland, New Zealand</t>
  </si>
  <si>
    <t>Varghese, N.; Sinha, R.</t>
  </si>
  <si>
    <t>10.1109/IECON43393.2020.9254313</t>
  </si>
  <si>
    <t>Dynamic Prioritization of Emergency Vehicles For Self-Organizing Traffic using VTL+EV *</t>
  </si>
  <si>
    <t>Humagain, Subash; Sinha, Roopak</t>
  </si>
  <si>
    <t xml:space="preserve"> Humagain, S., Auckland University of Technology, It and Software Engineering Department, Auckland, New Zealand; Sinha, R., Auckland University of Technology, It and Software Engineering Department, Auckland, New Zealand</t>
  </si>
  <si>
    <t>Humagain, S.; Sinha, R.</t>
  </si>
  <si>
    <t>10.1109/IECON43393.2020.9255309</t>
  </si>
  <si>
    <t>Assessing Support for Industry Standards in Reference Medical Software Architectures</t>
  </si>
  <si>
    <t>Han, Shihui; Sinha, Roopak; Lowe, Andrew</t>
  </si>
  <si>
    <t xml:space="preserve"> Han, S., Auckland University of Technology, It Software Engineering, Auckland, New Zealand; Sinha, R., Auckland University of Technology, It Software Engineering, Auckland, New Zealand; Lowe, A., Auckland University of Technology, Mechanical Engineering, Auckland, New Zealand</t>
  </si>
  <si>
    <t>Han, S.; Sinha, R.; Lowe, A.</t>
  </si>
  <si>
    <t>http://www.altmetric.com/details.php?citation_id=100630770</t>
  </si>
  <si>
    <t>10.1109/IECON43393.2020.9254346</t>
  </si>
  <si>
    <t>Examining convolutional feature extraction using Maximum Entropy (ME) and Signal-to-Noise Ratio (SNR) for image classification</t>
  </si>
  <si>
    <t>http://arxiv.org/pdf/2105.04097</t>
  </si>
  <si>
    <t>10.1109/IECON43393.2020.9254877</t>
  </si>
  <si>
    <t>Employing Agent Beliefs during Fault Diagnosis for IEC 61499 Industrial Cyber-Physical Systems</t>
  </si>
  <si>
    <t>Dowdeswell, Barry; Sinha, Roopak; Jarvis, Dennis; Jarvis, Jacqueline; MacDonell, Stephen G.</t>
  </si>
  <si>
    <t xml:space="preserve"> Dowdeswell, B., Auckland University of Technology, School of Engineering Computing and Mathematical Sciences, Auckland, New Zealand; Sinha, R., Auckland University of Technology, School of Engineering Computing and Mathematical Sciences, Auckland, New Zealand; Jarvis, D., School of Engineering and Technology, Central Queensland University Brisbane, Australia; Jarvis, J., School of Engineering and Technology, Central Queensland University Brisbane, Australia; MacDonell, S.G., Auckland University of Technology, School of Engineering Computing and Mathematical Sciences, Auckland, New Zealand</t>
  </si>
  <si>
    <t>http://arxiv.org/pdf/2105.03851</t>
  </si>
  <si>
    <t>10.1016/S0140-6736(20)30750-9</t>
  </si>
  <si>
    <t>Measuring universal health coverage based on an index of effective coverage of health services in 204 countries and territories, 1990–2019: a systematic analysis for the Global Burden of Disease Study 2019</t>
  </si>
  <si>
    <t>Lozano, Rafael; Fullman, Nancy; Mumford, John Everett; Knight, Megan; Barthelemy, Celine M; Abbafati, Cristiana; Abbastabar, Hedayat; Abd-Allah, Foad; Abdollahi, Mohammad; Abedi, Aidin; Abolhassani, Hassan; Abosetugn, Akine Eshete; Abreu, Lucas Guimarães; Abrigo, Michael R M; Abu Haimed, Abdulaziz Khalid; Abushouk, Abdelrahman I; Adabi, Maryam; Adebayo, Oladimeji M; Adekanmbi, Victor; Adelson, Jaimie; Adetokunboh, Olatunji O</t>
  </si>
  <si>
    <t>[Lozano, Rafael; Fullman, Nancy; Mumford, John Everett; Knight, Megan; Barthelemy, Celine M.; Adelson, Jaimie D.; Afshin, Ashkan; Albertson, Samuel B.; Antony, Catherine M.; Aravkin, Aleksandr Y.; Compton, Kelly; Dandona, Lalit; Dandona, Rakhi; Dharmaratne, Samath Dhamminda; Dippenaar, Ilse N.; Farag, Tamer; Feigin, Valery L.; Fu, Weijia; Gakidou, Emmanuela; Galles, Natalie C.; Gardner, William M.; Han, Chieh; Han, Hannah; Hay, Simon I.; Irvine, Caleb Mackay Salpeter; Jahagirdar, Deepa; Kassebaum, Nicholas J.; Kocarnik, Jonathan M.; Krohn, Kris J.; Kyu, Hmwe Hmwe; Lau, Kathryn Mei-Ming; Ledesma, Jorge R.; Leever, Andrew T.; LeGrand, Kate E.; Lim, Stephen S.; Lopez, Alan D.; Lu, Alton; Ma, Jianing; Martopullo, Ira; Mastrogiacomo, Claudia I.; Mokdad, Ali H.; Mosser, Jonathan F.; Naghavi, Mohsen; Ong, Kanyin Liane; Pease, Spencer A.; Pennini, Alyssa; Pigott, David M.; Pilz, Tessa M.; Razo, Christian; Roberts, Nicholas L. S.; Sbarra, Alyssa N.; Schaeffer, Lauren E.; Sharara, Fablina; Shaw, David H.; Simpson, Kyle E.; Sorensen, Reed J. D.; Spurlock, Emma Elizabeth; Stanaway, Jeffrey D.; Travillian, Ravensara S.; Troeger, Christopher E.; Vollset, Stein Emil; Vongpradith, Lavina; Vos, Theo; Walters, Magdalene K.; Wang, Haidong; Wilner, Lauren B.; Hanson, Sarah Wulf; Xu, Rixing; Yearwood, Jamal A.; Zheng, Peng; Zlavog, Bianca S.; Murray, Christopher J. L.] Univ Washington, Inst Hlth Metr &amp; Evaluat, Seattle, WA 98105 USA; [Lozano, Rafael; Afshin, Ashkan; Aravkin, Aleksandr Y.; Dandona, Rakhi; Dharmaratne, Samath Dhamminda; Gakidou, Emmanuela; Hay, Simon I.; Kassebaum, Nicholas J.; Kyu, Hmwe Hmwe; Lim, Stephen S.; Lopez, Alan D.; Mokdad, Ali H.; Naghavi, Mohsen; Pigott, David M.; Sartorius, Benn; Stanaway, Jeffrey D.; Vollset, Stein Emil; Vos, Theo; Wang, Haidong; Murray, Christopher J. L.] Univ Washington, Sch Med, Dept Hlth Metr Sci, Seattle, WA USA; [Aravkin, Aleksandr Y.] Univ Washington, Dept Appl Math, Seattle, WA 98195 USA; [Cho, Daniel Youngwhan; Kneib, Cameron J.] Univ Washington, Div Plast Surg, Seattle, WA 98195 USA; [Kamath, Aruna M.] Univ Washington, Dept Anesthesiol, Seattle, WA 98195 USA; [Kassebaum, Nicholas J.] Univ Washington, Dept Anesthesiol &amp; Pain Med, Seattle, WA 98195 USA; [Kochhar, Sonali; Sorensen, Reed J. D.] Univ Washington, Dept Global Hlth, Seattle, WA 98195 USA; [Massenburg, Benjamin Ballard; Morrison, Shane Douglas] Univ Washington, Div Plast &amp; Reconstruct Surg, Seattle, WA 98195 USA; [Chang, Angela Y.] Univ Washington, Seattle, WA 98195 USA; [Abbafati, Cristiana] Univ Roma La Sapienza, Dept Jurid &amp; Econ Studies, Rome, Italy; [Abbastabar, Hedayat] Univ Tehran Med Sci, Adv Diagnost &amp; Intervent Radiol Res Ctr, Tehran, Iran; [Abdollahi, Mohammad] Univ Tehran Med Sci, Sch Pharm, Tehran, Iran; [Abolhassani, Hassan; Rezaei, Nima] Univ Tehran Med Sci, Res Ctr Immunodeficiencies, Tehran, Iran; [Aghamir, Seyed Mohammad Kazem] Univ Tehran Med Sci, Urol Res Ctr, Tehran, Iran; [Bakhtiari, Ahad] Univ Tehran Med Sci, Dept Hlth Policy Management &amp; Econ, Tehran, Iran; [Eskandarieh, Sharareh; Sahraian, Mohammad Ali] Univ Tehran Med Sci, Multiple Sclerosis Res Ctr, Tehran, Iran; [Esteghamati, Alireza] Univ Tehran Med Sci, Endocrinol &amp; Metab Res Ctr, Tehran, Iran; [Farahmand, Mohammad] Univ Tehran Med Sci, Sch Publ Hlth, Tehran, Iran; [Fazlzadeh, Mehdi; Janjani, Hosna] Univ Tehran Med Sci, Dept Environm Hlth Engn, Tehran, Iran; [Hafezi-Nejad, Nima] Univ Tehran Med Sci, Sch Med, Tehran, Iran; [Heidari-Soureshjani, Reza] Univ Tehran Med Sci, Sch Nursing &amp; Midwifery, Tehran, Iran; [Hosseini, Mostafa; Mansournia, Mohammad Ali] Univ Tehran Med Sci, Dept Epidemiol &amp; Biostat, Tehran, Iran; [Hosseini, Mostafa] Univ Tehran Med Sci, Pediat Chron Kidney Dis Res Ctr, Tehran, Iran; [Nasab, Entezar Mehrabi] Univ Tehran Med Sci, Tehran Heart Ctr, Tehran, Iran; [Mohamadi, Efat] Univ Tehran Med Sci, Hlth Equ Res Ctr, Tehran, Iran; [Pourshams, Akram] Univ Tehran Med Sci, Digest Dis Res Inst, Tehran, Iran; [Rahim, Fakher] Univ Tehran Med Sci, Metabol &amp; Genom Res Ctr, Tehran, Iran; [Shirkoohi, Reza] Univ Tehran Med Sci, Canc Res Inst, Tehran, Iran; [Shirkoohi, Reza] Univ Tehran Med Sci, Canc Biol Res Ctr, Tehran, Iran; [Abd-Allah, Foad; Hassan, Amr] Cairo Univ, Dept Neurol, Cairo, Egypt; [Khater, Amir M.] Cairo Univ, Natl Hepatol &amp; Trop Med Res Inst, Cairo, Egypt; [Khater, Amir M.] Cairo Univ, Dept Med Parasitol, Cairo, Egypt; [Salem, Hosni] Cairo Univ, Dept Urol, Cairo, Egypt; [Salem, Hosni] Cairo Univ, Dept Publ Hlth &amp; Community, Cairo, Egypt; [Abedi, Aidin] Univ Calif Los Angeles, Dept Orthopaed Surg, Los Angeles, CA USA; [Abolhassani, Hassan] Karolinska Univ Hosp, Huddinge, Sweden; [Abosetugn, Akine Eshete] Debre Berhan Univ, Dept Publ Hlth, Debre Berhan, Ethiopia; [Aynalem, Yared Asmare; Shiferaw, Wondimeneh Shibabaw] Debre Berhan Univ, Dept Nursing, Debre Berhan, Ethiopia; [Abreu, Lucas Guimaraes] Univ Fed Minas Gerais, Dept Pediat Dent, Belo Horizonte, MG, Brazil; [Malta, Deborah Carvalho] Univ Fed Minas Gerais, Dept Maternal &amp; Child Nursing &amp; Publ Hlth, Belo Horizonte, MG, Brazil; [Abrigo, Michael R. M.] Philippine Inst Dev Studies, Dept Res, Quezon City, Philippines; [Abu Haimed, Abdulaziz Khalid] Imam Abdulrahman Bin Faisal Univ, Dept Internal Med, Dammam, Saudi Arabia; [Almulhim, Abdulaziz M.] Imam Abdulrahman Bin Faisal Univ, Coll Med, Dammam, Saudi Arabia; [Dahlawi, Saad M. A.] Imam Abdulrahman Bin Faisal Univ, Dept Environm Hlth, Dammam, Saudi Arabia; [Madadin, Mohammed] Imam Abdulrahman Bin Faisal Univ, Dept Pathol, Dammam, Saudi Arabia; [Menezes, Ritesh G.] Imam Abdulrahman Bin Faisal Univ, Forens Med Div, Dammam, Saudi Arabia; [Abushouk, Abdelrahman I.] Harvard Univ, Harvard Med Sch, Boston, MA 02115 USA; [Barnighausen, Till Winfried] Harvard Univ, TH Chan Sch Publ Hlth, Boston, MA 02115 USA; [Basu, Sanjay] Harvard Univ, Ctr Primary Care, Boston, MA 02115 USA; [Eagan, Arielle Wilder] Harvard Univ, Dept Global Hlth &amp; Social Med, Boston, MA 02115 USA; [Elgendy, Islam Y.] Harvard Univ, Dept Cardiol, Boston, MA 02115 USA; [Norheim, Ole F.] Harvard Univ, Dept Global Hlth &amp; Populat, Boston, MA 02115 USA; [Sheikh, Aziz] Harvard Univ, Div Gen Internal Med, Boston, MA 02115 USA; [Thakur, Bhaskar] Harvard Univ, Massachusetts Vet Epidemiol Res &amp; Informat Ctr MA, Boston, MA 02115 USA; [Thakur, Bhaskar] Harvard Univ, CSP Coordinating Ctr, Boston, MA 02115 USA; [Shrime, Mark G.] Harvard Univ, Boston, MA 02115 USA; [Abushouk, Abdelrahman I.] Ain Shams Univ, Dept Med, Cairo, Egypt; [Nabhan, Ashraf F.] Ain Shams Univ, Dept Obstet &amp; Gynecol, Cairo, Egypt; [Samy, Abdallah M.] Ain Shams Univ, Dept Entomol, Cairo, Egypt; [Bakhshaei, Mohammad Hossein] Hamedan Univ Med Sci, Dept Anesthesiol, Hamadan, Iran; [Jenabi, Ensiyeh] Hamedan Univ Med Sci, Autism Spectrum Disorders Res Ctr, Hamadan, Iran; [Mezerji, Naser Mohammad Gholi] Hamedan Univ Med Sci, Dept Biostat, Hamadan, Iran; [Naghshtabrizi, Behshad] Hamedan Univ Med Sci, Dept Cardiol, Hamadan, Iran; [Taherkhani, Amir] Hamedan Univ Med Sci, Res Ctr Mol Med, Hamadan, Iran; [Adabi, Maryam] Hamedan Univ Med Sci, Hamadan, Iran; [Adebayo, Oladimeji M.] Univ Coll Hosp, Coll Med, Ibadan, Nigeria; [Ilesanmi, Olayinka Stephen] Univ Coll Hosp, Dept Community Med, Ibadan, Nigeria; [Owolabi, Mayowa O.] Univ Coll Hosp, Dept Med, Ibadan, Nigeria; [Adekanmbi, Victor] Cardiff Univ, Sch Med, Cardiff, Wales; [Adetokunboh, Olatunji O.] Stellenbosch Univ, Ctr Excellence Epidemiol Modelling &amp; Anal, Cape Town, South Africa; [Adetokunboh, Olatunji O.; Iwu, Chinwe Juliana] Stellenbosch Univ, Dept Global Hlth, Cape Town, South Africa; [Seedat, Soraya] Stellenbosch Univ, Dept Psychiat, Cape Town, South Africa; [Adham, Davoud] Ardabil Univ Med Sci, Sch Hlth, Ardebil, Iran; [Fazlzadeh, Mehdi] Ardabil Univ Med Sci, Dept Environm Hlth Engn, Ardebil, Iran; [Moghadam, Telma Zahirian; Zandian, Hamed] Ardabil Univ Med Sci, Social Determinants Hlth Res Ctr, Ardebil, Iran; [Zandian, Hamed] Ardabil Univ Med Sci, Dept Community Med, Ardebil, Iran; [Advani, Shailesh M.] NIH, Social Behav Res Branch, Bldg 10, Bethesda, MD 20892 USA; [Teagle, Whitney L.] NIH, Natl Eye Inst, Bldg 10, Bethesda, MD 20892 USA; [Advani, Shailesh M.] Georgetown Univ, Dept Oncol, Washington, DC USA; [Agarwal, Gina] McMaster Univ, Dept Family Med, Hamilton, ON, Canada; [Kurmi, Om P.] McMaster Univ, Dept Med, Hamilton, ON, Canada; [Olagunju, Andrew T.] McMaster Univ, Dept Psychiat &amp; Behav Neurosci, Hamilton, ON, Canada; [Sathian, Brijesh] McMaster Univ, Populat Hlth Res Inst, Hamilton, ON, Canada; [Agasthi, Pradyumna] Mayo Clin, Dept Cardiovasc Med, Scottsdale, AZ USA; [Agrawal, Anurag] CSIR, Inst Genom &amp; Integrat Biol, Delhi, India; [Agrawal, Anurag] Baylor Coll Med, Internal Med, Houston, TX 77030 USA; [Ahmad, Tauseef] Southeast Univ, Dept Epidemiol &amp; Hlth Stat, Nanjing, Peoples R China; [Akinyemi, Rufus Olusola] Univ Ibadan, Inst Adv Med Res &amp; Training, Ibadan, Nigeria; [Ibitoye, Segun Emmanuel; John-Akinola, Yetunde O.; Oluwasanu, Mojisola Morenike] Univ Ibadan, Dept Hlth Promot &amp; Educ, Ibadan, Nigeria; [Ilesanmi, Olayinka Stephen] Univ Ibadan, Dept Community Med, Ibadan, Nigeria; [Oghenetega, Onome Bright] Univ Ibadan, Dept Obstet &amp; Gynecol, Ibadan, Nigeria; [Owolabi, Mayowa O.] Univ Ibadan, Dept Med, Ibadan, Nigeria; [Akinyemi, Rufus Olusola] Newcastle Univ, Inst Neurosci, Newcastle Upon Tyne, Tyne &amp; Wear, England; [Alahdab, Fares] Mayo Clin Fdn Med Educ &amp; Res, Mayo Evidence Based Practice Ctr, Rochester, MN USA; [Al-Aly, Ziyad] Washington Univ, John T Milliken Dept Internal Med, St Louis, MO 63110 USA; [Al-Aly, Ziyad] US Dept Vet Affairs, Clin Epidemiol Ctr, St Louis, MO USA; [Alam, Khurshid] Murdoch Univ, Murdoch Business Sch, Perth, WA, Australia; [Alemu, Yihun Mulugeta] Bahir Dar Univ, Dept Epidemiol &amp; Biostat, Bahir Dar, Ethiopia; [Bante, Simachew Animen] Bahir Dar Univ, Dept Midwifery, Bahir Dar, Ethiopia; [Melese, Addisu] Bahir Dar Univ, Dept Med Lab Sci, Bahir Dar, Ethiopia; [Alhassan, Robert Kaba] Univ Hlth &amp; Allied Sci, Inst Hlth Re</t>
  </si>
  <si>
    <t>Lozano, R (corresponding author), Univ Washington, Inst Hlth Metr &amp; Evaluat, Seattle, WA 98105 USA.</t>
  </si>
  <si>
    <t>The Lancet</t>
  </si>
  <si>
    <t xml:space="preserve">jupiter.its.unimelb.edu.au digital.library.adelaide.edu.au repositorio.cuc.edu.co research-repository.griffith.edu.au spiral.imperial.ac.uk wrap.warwick.ac.uk air.unimi.it pure.atira.dk cris.unibo.it helda.helsinki.fi hull-repository.worktribe.com iris.uniroma1.it openrepository.aut.ac.nz opinvisindi.is repository.nwu.ac.za researchonline.lshtm.ac.uk DiVA.org www.lume.ufrgs.br eprints.gla.ac.uk shura.shu.ac.uk sro.sussex.ac.uk openresearch.lsbu.ac.uk </t>
  </si>
  <si>
    <t xml:space="preserve">0140-6736 1474-547X </t>
  </si>
  <si>
    <t>https://v2.sherpa.ac.uk/id/publication/23803</t>
  </si>
  <si>
    <t>https://doi.org/10.1016/s0140-6736(20)30750-9</t>
  </si>
  <si>
    <t>http://www.altmetric.com/details.php?citation_id=88997712</t>
  </si>
  <si>
    <t>Coordenacao de Aperfeicoamento de Pessoal de Nivel Superior - Brasil (Capes)Coordenacao de Aperfeicoamento de Pessoal de Nivel Superior (CAPES) [001]; Conselho Nacional de Desenvolvimento Cientifico e Tecnologico (CNPq)Conselho Nacional de Desenvolvimento Cientifico e Tecnologico (CNPQ); Fundacao de Amparo a Pesquisa do Estado de Minas Gerais (FAPEMIG)Fundacao de Amparo a Pesquisa do Estado de Minas Gerais (FAPEMIG); Wellcome Trust DBT India Alliance Senior FellowshipWellcome Trust DBT India Alliance [IA/CPHS/14/1/501489]; National Institutes of Health (NIH) as part of the H3Africa ConsortiumUnited States Department of Health &amp; Human ServicesNational Institutes of Health (NIH) - USA [U01HG010273]; FLAIR fellowship - UK Royal Society; African Academy of Sciences; Department of Health Policy and Management, Faculty of Public Health, Kuwait University; International Centre for Casemix and Clinical Coding, Faculty of Medicine, National University of Malaysia; Romanian National Authority for Scientific Research and Innovation, CNDS-UEFISCDIConsiliul National al Cercetarii Stiintifice (CNCS)Unitatea Executiva pentru Finantarea Invatamantului Superior, a Cercetarii, Dezvoltarii si Inovarii (UEFISCDI) [PN-III-P4-ID-PCCF-2016-0084]; Alexander von Humboldt Foundation through the Alexander von Humboldt Professor award - German Federal Ministry of Education and Research; Swedish Research CouncilSwedish Research CouncilEuropean Commission [2019-01059]; FCT/MCTESPortuguese Foundation for Science and TechnologyEuropean Commission [UID/MULTI/04378/2019, UID/QUI/50006/2019]; Portuguese national funds through Fundacao para a Ciencia e a Tecnologia (FCT), IP, under the Norma Transitaria [SFRH/BHD/110001/2015, DL57/2016/CP1334/CT0006]; Alexander von Humboldt FoundationAlexander von Humboldt Foundation; Wellcome TrustWellcome TrustEuropean Commission [201900/Z/16/Z]; European Fund for Regional Development through Operational Program for Competitiveness [P_40_382]; China Medical University, Taichung, TaiwanChina Medical University [CMU108-MF-95]; Ministry of Education Science and Technological Development of the Republic of Serbia [OI175014]; National Institutes of Health T32 grantUnited States Department of Health &amp; Human ServicesNational Institutes of Health (NIH) - USA [T32GM086270]; Medical Research CouncilUK Research &amp; Innovation (UKRI)Medical Research Council UK (MRC)European Commission [MC_UU_12017/13, MC_UU_12017/15]; Scottish Government Chief Scientist Office [SPHSU13, SPHSU15]; NRS Senior Clinical Fellowship [SCAF/15/02]; Research Management Centre, Xiamen University Malaysia [XMUMRF/2018-C2/ITCM/0001]; DST PURSE grant; UGC Center of Advanced Study (CAS II); Fogarty International Center/NIMH [K43 TW010716]; NIHR Oxford Biomedical Research CentreNational Institute for Health Research (NIHR); BHF Centre of Research Excellence, Oxford; Secretaria Nacional de Ciencia Tecnologia e Innovacion (SENACYT), Panama; Spanish Ministry of Science, Innovation and Universities Miguel Servet grant (Instituto de Salud Carlos III/ESF, European Union) [CP18/00074]; Competitive State Research Financing of the Expert Responsibility area of Tampere University Hospital; Ministry of Education, Culture, Sports, Science, and Technology of JapanMinistry of Education, Culture, Sports, Science and Technology, Japan (MEXT) [18K10082]; ISCIIIInstituto de Salud Carlos III [PI19/00815, DTS18/00032]; ISCIII-RETIC REDinREN Fondos FEDER [RD016/0009]; FRIAT; Comunidad de MadridComunidad de Madrid [B2017/BMD-3686 CIFRA2-CM]; National Health AMP; Medical Research Council FellowshipUK Research &amp; Innovation (UKRI)Medical Research Council UK (MRC); FCTPortuguese Foundation for Science and TechnologyEuropean Commission [DL 57/2016]; Italian Ministry of Health (Ricerca Corrente, Fondazione Istituto Neurologico C Besta, Linea 4 -Outcome Research: dagli Indicatori alle Raccomandazioni Cliniche); Sir Charles Hercus Health Research Fellowship - Health Research Council of New Zealand [18/111]; NHMRC AustraliaNational Health and Medical Research Council of Australia; Egyptian Fulbright Mission Program; Ministry of Education, Science and Technological Development of the Republic of Serbia [175087]; Foundation for the Support of Research of the State of Rio Grande do Sul (IATS); Foundation for the Support of Research of the State of Rio Grande do Sul (PrInt); Brazilian Ministry of Health; National Heart Foundation of AustraliaNational Heart Foundation of Australia; Deakin University; Health Data Research UK; Centro de Investigacion en Red de Enfermedades Respiratorias (CIBERES), Instituto de Salud Carlos III (ISCIII), Madrid, Spain; ISCIII-FEDER [PI17/00719]; National Health and Medical Research Council Early Career Fellowship, AustraliaUK Research &amp; Innovation (UKRI)Medical Research Council UK (MRC); PN-III-P4-ID-PCCF-2016-0084; IA/CPHS/14/1/501489, U01HG010273; XMUMRF/2018-C2/ITCM/0001; National Institutes of Health, NIH; National Institute of Mental Health, NIMH; Bill and Melinda Gates Foundation, BMGF; National Rosacea Society, NRS: SCAF/15/02; American Friends of the Alexander von Humboldt Foundation, AFAvH; AstraZeneca; Novartis; Sanofi; World Health Organization, WHO; Alexander von Humboldt-Stiftung; Edwards Lifesciences; Baxter Healthcare Corporation; Boston Scientific Corporation, BSC; California Health Care Safety Net Institute, SNI; Wellcome Trust, WT: 201900/Z/16/Z; College of Environmental Science and Forestry, State University of New York, ESF; Comunidad de Madrid: B2017/BMD-3686 CIFRA2-CM; Ministerio de Ciencia, Innovación y Universidades, MCIU; Chief Scientist Office, Scottish Government Health and Social Care Directorate, CSO: SPHSU13 &amp; SPHSU15; Bayer Fund, BF; National Authority for Scientific Research and Innovation, ANCSI; Department of Science and Innovation, South Africa, DSI; Medical Research Council, MRC: MC_UU_12017/13, MC_UU_12017/15; Department of Health and Social Care, DH; Royal Society; European Commission, EC: CP18/00074; National Health and Medical Research Council, NHMRC; National Heart Foundation of Australia; Department of Science and Technology, Republic of South Africa, DST; Department of Science and Technology, Ministry of Science and Technology, India, डीएसटी; Health Research Council of New Zealand, HRC: 18/111; Ministry of Education, Culture, Sports, Science and Technology, Monbusho: 18K10082, DTS18/00032, ISCIII-RETIC REDinREN RD016/0009, PI19/00815; Deakin University; University Grants Committee, UGC; Fundação para a Ciência e a Tecnologia, FCT: DL57/2016/CP1334/CT0006; Coordenação de Aperfeiçoamento de Pessoal de Nível Superior, CAPES; Bundesministerium für Bildung und Forschung, BMBF; Ministero della Salute; Conselho Nacional de Desenvolvimento Científico e Tecnológico, CNPq; National Research Foundation of Korea, NRF; Department of Health, Australian Government; Fundação de Amparo à Pesquisa do Estado do Rio Grande do Sul, FAPERGS; Vetenskapsrådet, VR: 2019-01059, UID/MULTI/04378/2019, UID/QUI/50006/2019; Universiti Kebangsaan Malaysia; Ministarstvo Prosvete, Nauke i Tehnološkog Razvoja, MPNTR: 175087, T32GM086270; Instituto de Salud Carlos III, ISCIII: PI17/00719; Fundação de Amparo à Pesquisa do Estado de Minas Gerais, FAPEMIG; Universidade Federal do Rio Grande do Sul, UFRGS; Biotronik; BHF Centre of Research Excellence, Oxford, CRE; Autoritatea Natională pentru Cercetare Stiintifică; Direktorat Jenderal Pendidikan Tinggi, DIKTI; Ministério da Ciência, Tecnologia e Ensino Superior, MCTES: SFRH/BHD/110001/2015; Universidad Carlos III de Madrid, UC3M; Ministério da Saúde; Secretaría Nacional de Ciencia, Tecnología e Innovación, SENACYT; China Medical University, CMU: CMU108-MF-95, OI175014; Secretaria Nacional de Ciencia y Tecnología, SENACYT; Fondazione I.R.C.C.S. Istituto Neurologico Carlo Besta; European Regional Development Fund, FEDER: P_40_382; The Wellcome Trust DBT India Alliance, WTDBT India Alliance; Fundació Catalana de Trasplantament, FCT: 3ria DL57/2016/CP1334/CT0006; African Academy of Sciences, AAS; Swedish Orphan Biovitrum; Centro de Investigación Biomédica en Red Enfermedades Cardiovasculares, CIBERCV; NIHR Oxford Biomedical Research Centre, OxBRC; Lembaga Pengelola Dana Pendidikan, LPDP</t>
  </si>
  <si>
    <t>10.1016/S0140-6736(20)30925-9</t>
  </si>
  <si>
    <t>Global burden of 369 diseases and injuries in 204 countries and territories, 1990–2019: a systematic analysis for the Global Burden of Disease Study 2019</t>
  </si>
  <si>
    <t>Vos, Theo; Lim, Stephen S; Abbafati, Cristiana; Abbas, Kaja M; Abbasi, Mohammad; Abbasifard, Mitra; Abbasi-Kangevari, Mohsen; Abbastabar, Hedayat; Abd-Allah, Foad; Abdelalim, Ahmed; Abdollahi, Mohammad; Abdollahpour, Ibrahim; Abolhassani, Hassan; Aboyans, Victor; Abrams, Elissa M; Abreu, Lucas Guimarães; Abrigo, Michael R M; Abu-Raddad, Laith Jamal; Abushouk, Abdelrahman I; Acebedo, Alyssa; Ackerman, Ilana N</t>
  </si>
  <si>
    <t xml:space="preserve"> </t>
  </si>
  <si>
    <t>Murray, C.J.L.; Institute for Health Metrics and Evaluation, United States; email: cjlm@uw.edu</t>
  </si>
  <si>
    <t xml:space="preserve">jupiter.its.unimelb.edu.au digital.library.adelaide.edu.au spiral.imperial.ac.uk wrap.warwick.ac.uk comum.rcaap.pt sdu.dk helda.helsinki.fi iris.uniroma1.it opinvisindi.is research-information.bris.ac.uk researchonline.lshtm.ac.uk DiVA.org eprints.gla.ac.uk shura.shu.ac.uk arro.anglia.ac.uk openresearch.lsbu.ac.uk openrepository.aut.ac.nz </t>
  </si>
  <si>
    <t>https://doi.org/10.1016/s0140-6736(20)30925-9</t>
  </si>
  <si>
    <t>http://www.altmetric.com/details.php?citation_id=92471317</t>
  </si>
  <si>
    <t>National Institutes of Health, NIH; Damon Runyon Cancer Research Foundation, DRCRF; Amgen; National Rosacea Society, NRS; Pfizer; AstraZeneca; Bayer; GlaxoSmithKline, GSK; Novartis; Sanofi; Medtronic; World Health Organization, WHO; Biogen; Edwards Lifesciences; Boehringer Ingelheim; Boston Scientific Corporation, BSC; Food and Drug Administration, FDA; Merck Sharp and Dohme, MSD; Wellcome Trust, WT; Chief Scientist Office, Scottish Government Health and Social Care Directorate; Medical Research Council, MRC; European Commission, EC; National Heart Foundation of Australia; Ministry of Education, Culture, Sports, Science and Technology, MEXT; Deakin University: IA/CPHI/14/1/501497; Biotronik; Direktorat Jenderal Pendidikan Tinggi, DIKTI; Ministeriet Sundhed Forebyggelse; Servier; Swedish Orphan Biovitrum</t>
  </si>
  <si>
    <t>10.1016/S0140-6736(20)30752-2</t>
  </si>
  <si>
    <t>Global burden of 87 risk factors in 204 countries and territories, 1990–2019: a systematic analysis for the Global Burden of Disease Study 2019</t>
  </si>
  <si>
    <t>Murray, Christopher J L; Aravkin, Aleksandr Y; Zheng, Peng; Abbafati, Cristiana; Abbas, Kaja M; Abbasi-Kangevari, Mohsen; Abd-Allah, Foad; Abdelalim, Ahmed; Abdollahi, Mohammad; Abdollahpour, Ibrahim; Abegaz, Kedir Hussein; Abolhassani, Hassan; Aboyans, Victor; Abreu, Lucas Guimarães; Abrigo, Michael R M; Abualhasan, Ahmed; Abu-Raddad, Laith Jamal; Abushouk, Abdelrahman I; Adabi, Maryam; Adekanmbi, Victor; Adeoye, Abiodun Moshood</t>
  </si>
  <si>
    <t xml:space="preserve">jupiter.its.unimelb.edu.au digital.library.adelaide.edu.au repositorio.cuc.edu.co research-repository.griffith.edu.au spiral.imperial.ac.uk wrap.warwick.ac.uk air.unimi.it pure.atira.dk comum.rcaap.pt sdu.dk helda.helsinki.fi iris.uniroma1.it DiVA.org researchonline.jcu.edu.au eprints.gla.ac.uk eprints.lincoln.ac.uk shura.shu.ac.uk openresearch.lsbu.ac.uk eprints.whiterose.ac.uk </t>
  </si>
  <si>
    <t>https://doi.org/10.1016/s0140-6736(20)30752-2</t>
  </si>
  <si>
    <t>http://www.altmetric.com/details.php?citation_id=92473791</t>
  </si>
  <si>
    <t>National Institutes of Health, NIH; U.S. Environmental Protection Agency, EPA; Amgen; Bristol-Myers Squibb, BMS; National Rosacea Society, NRS; Pfizer; Medtronic; Biogen; University of Tennessee, UT; Arizona State University, ASU; Bausch and Lomb Ireland; Ohio University, OU; Johns Hopkins Bloomberg School of Public Health, JHSPH; Merck Sharp and Dohme, MSD; Wellcome Trust, WT; University of Illinois, UofI; Chief Scientist Office, Scottish Government Health and Social Care Directorate: MR/R024227/1; Medical Research Council, MRC; Royal Society; National Heart Foundation of Australia; Ministry of Education, Culture, Sports, Science and Technology, MEXT; Deakin University; Seoul National University, SNU; Hong Kong Polytechnic University, PolyU; Ministeriet Sundhed Forebyggelse; Servier; Swedish Orphan Biovitrum</t>
  </si>
  <si>
    <t>10.1016/S0140-6736(20)31404-5</t>
  </si>
  <si>
    <t>Five insights from the Global Burden of Disease Study 2019</t>
  </si>
  <si>
    <t>Murray, Christopher J L; Abbafati, Cristiana; Abbas, Kaja M; Abbasi, Mohammad; Abbasi-Kangevari, Mohsen; Abd-Allah, Foad; Abdollahi, Mohammad; Abedi, Parisa; Abedi, Aidin; Abolhassani, Hassan; Aboyans, Victor; Abreu, Lucas Guimarães; Abrigo, Michael R M; Abu-Gharbieh, Eman; Abu Haimed, Abdulaziz Khalid; Abushouk, Abdelrahman I; Acebedo, Alyssa; Ackerman, Ilana N; Adabi, Maryam; Adamu, Abdu A; Adebayo, Oladimeji M</t>
  </si>
  <si>
    <t xml:space="preserve">helda.helsinki.fi pure.atira.dk eprints.lincoln.ac.uk repositorio.cuc.edu.co iris.uniroma1.it </t>
  </si>
  <si>
    <t>http://hdl.handle.net/10138/329058</t>
  </si>
  <si>
    <t>http://www.altmetric.com/details.php?citation_id=92467014</t>
  </si>
  <si>
    <t>K43 TW010716; 01EA1808A; 01ER1801D; XMUMRF/2018-C2/ITCM/0001; National Institutes of Health, NIH; U.S. Environmental Protection Agency, EPA; Bill and Melinda Gates Foundation, BMGF; Damon Runyon Cancer Research Foundation, DRCRF; Health Effects Institute, HEI: SFRH/BHD/110001/2015; Pfizer; GlaxoSmithKline, GSK; Novartis; Sanofi; World Health Organization, WHO; United Nations Population Fund, UNFPA; University of Tennessee, UT; Arizona State University, ASU; Ohio University, OU; Johns Hopkins Bloomberg School of Public Health, JHSPH; Boehringer Ingelheim; Fundo Regional para a Ciência e Tecnologia, FRCT: DL57/2016/CP1334/CT0006; Food and Drug Administration, FDA; Merck Sharp and Dohme, MSD; Wellcome Trust, WT: 201900/Z/16/Z; University of Illinois, UofI; Public Health Agency of Canada, PHAC; British Heart Foundation, BHF; Royal Society; European Commission, EC; National Health and Medical Research Council, NHMRC; National Heart Foundation of Australia; Department of Science and Technology, Republic of South Africa, DST; Department of Science and Technology, Ministry of Science and Technology, India, डीएसटी; Health Research Council of New Zealand, HRC: 18/111, 310679/2016-8, 465518/2014-1; Ministry of Education, Culture, Sports, Science and Technology, Monbusho: 18K10082; Danmarks Grundforskningsfond, DNRF; Deakin University; National Natural Science Foundation of China, NSFC: 81371502, 81761128031; University Grants Committee, UGC; Fundação para a Ciência e a Tecnologia, FCT: DL 57/2016; Coordenação de Aperfeiçoamento de Pessoal de Nível Superior, CAPES; Academy of Finland: 319200; Seoul National University, SNU; Agenzia Italiana del Farmaco, Ministero della Salute, AIFA; Conselho Nacional de Desenvolvimento Científico e Tecnológico, CNPq; Department of Health, Australian Government; Vetenskapsrådet, VR: 2019-01059, UID/MULTI/04378/2019, UID/QUI/50006/2019; Hong Kong Polytechnic University, PolyU; Universiti Kebangsaan Malaysia; Ministarstvo Prosvete, Nauke i Tehnološkog Razvoja, MPNTR: 175087; Instituto de Salud Carlos III, ISCIII: PI17/00719; Fundação de Amparo à Pesquisa do Estado de Minas Gerais, FAPEMIG: PPM-00 428-17; Secretaría Nacional de Ciencia, Tecnología e Innovación, SENACYT; China Medical University, CMU: CMU108-MF-95, OI175014; Fondazione I.R.C.C.S. Istituto Neurologico Carlo Besta; The Wellcome Trust DBT India Alliance, WTDBT India Alliance: IA/CPHS/14/1/501489; Programa Operacional Temático Factores de Competitividade, POFC: POCI-01-0145-FEDER-029248, PTDC/NAN-MAT/29248/2017; Swedish Orphan Biovitrum; Centro de Investigación Biomédica en Red Enfermedades Cardiovasculares, CIBERCV</t>
  </si>
  <si>
    <t>10.1016/S0140-6736(20)30977-6</t>
  </si>
  <si>
    <t>Global age-sex-specific fertility, mortality, healthy life expectancy (HALE), and population estimates in 204 countries and territories, 1950–2019: a comprehensive demographic analysis for the Global Burden of Disease Study 2019</t>
  </si>
  <si>
    <t>Wang, Haidong; Abbas, Kaja M; Abbasifard, Mitra; Abbasi-Kangevari, Mohsen; Abbastabar, Hedayat; Abd-Allah, Foad; Abdelalim, Ahmed; Abolhassani, Hassan; Abreu, Lucas Guimarães; Abrigo, Michael R M; Abushouk, Abdelrahman I; Adabi, Maryam; Adair, Tim; Adebayo, Oladimeji M; Adedeji, Isaac Akinkunmi; Adekanmbi, Victor; Adeoye, Abiodun Moshood; Adetokunboh, Olatunji O; Advani, Shailesh M; Afshin, Ashkan; Aghaali, Mohammad</t>
  </si>
  <si>
    <t xml:space="preserve">jupiter.its.unimelb.edu.au repositorio.cuc.edu.co research-repository.griffith.edu.au spiral.imperial.ac.uk helda.helsinki.fi openrepository.aut.ac.nz researchonline.lshtm.ac.uk DiVA.org oulu.fi eprints.gla.ac.uk eprints.lincoln.ac.uk shura.shu.ac.uk openresearch.lsbu.ac.uk eprints.whiterose.ac.uk </t>
  </si>
  <si>
    <t>https://doi.org/10.1016/s0140-6736(20)30977-6</t>
  </si>
  <si>
    <t>http://www.altmetric.com/details.php?citation_id=92467636</t>
  </si>
  <si>
    <t>PN-III-P4-ID-PCCF-2016-0084; PI17/00719; DL57/2016/CP1334/CT0006; XMUMRF/2018-C2/ITCM/0001; National Institutes of Health, NIH: P30AG047845; National Institute of Mental Health, NIMH: R01AG030153, R01MH110163, R03AG043052, R21AG032572, SLN2014-3-170; National Institute on Aging, NIA: U01AG009740; Fogarty International Center, FIC: K43 TW 010716-03; U.S. Environmental Protection Agency, EPA; Bill and Melinda Gates Foundation, BMGF; Damon Runyon Cancer Research Foundation, DRCRF; National Rosacea Society, NRS: SCAF/15/02; American Friends of the Alexander von Humboldt Foundation, AFAvH; Alexander von Humboldt-Stiftung; Duke University; Edwards Lifesciences; University of Tennessee, UT; University of Michigan, U-M; Arizona State University, ASU; Ohio University, OU; Johns Hopkins Bloomberg School of Public Health, JHSPH; Boston Scientific Corporation, BSC; Queensland Health; Wellcome Trust, WT: 201900/Z/16/Z; University of Illinois System, UofI; College of Environmental Science and Forestry, State University of New York, ESF; Comunidad de Madrid: B2017/BMD-3686 CIFRA2-CM; Ministerio de Ciencia, Innovación y Universidades, MCIU; Chief Scientist Office, Scottish Government Health and Social Care Directorate: SPHSU13, SPHSU15; Manchester Biomedical Research Centre, BRC; NIHR Bristol Biomedical Research Centre; Department of Science and Innovation, South Africa, DSI; Medical Research Council, MRC: MC_UU_12017/13, MC_UU_12017/15; National Institute for Health Research, NIHR; Department of Health and Social Care, DH; Royal Society; European Commission, EC; National Health and Medical Research Council, NHMRC; South African Medical Research Council, SAMRC; Ministry of Education, Culture, Sports, Science and Technology, Monbusho: 18K10082, DTS18/00032, ISCIII-RETIC REDinREN RD016/0009, PI19/00815; European and Developing Countries Clinical Trials Partnership, EDCTP: RIA2016MC-1615; Danmarks Grundforskningsfond, DNRF; University of Melbourne, UNIMELB; University of Western Australia, UWA; Fundação para a Ciência e a Tecnologia, FCT; Public Health England, PHE; Coordenação de Aperfeiçoamento de Pessoal de Nível Superior, CAPES; Bundesministerium für Bildung und Forschung, BMBF: 01ER1801D; Seoul National University, SNU; Ministero della Salute; Conselho Nacional de Desenvolvimento Científico e Tecnológico, CNPq; National Research Foundation of Korea, NRF; Department of Health, Australian Government; Vetenskapsrådet, VR: 2019-01059, UID/MULTI/04378/2019, UID/QUI/50006/2019; Hong Kong Polytechnic University, PolyU; Universiti Kebangsaan Malaysia; Ministarstvo Prosvete, Nauke i Tehnološkog Razvoja, MPNTR: 175087; Instituto de Salud Carlos III, ISCIII; European Social Fund, ESF: CP18/00074; Biotronik; BHF Centre of Research Excellence, Oxford, CRE; Autoritatea Natională pentru Cercetare Stiintifică; Ministério da Ciência, Tecnologia e Ensino Superior, MCTES: SFRH/BHD/110001/2015; Bundesministerium für Bildung und Frauen, BMBF; Secretaria Nacional de Ciencia y Tecnología, SENACYT; Fondazione I.R.C.C.S. Istituto Neurologico Carlo Besta; European Regional Development Fund, FEDER; The Wellcome Trust DBT India Alliance, WTDBT India Alliance; Programa Operacional Temático Factores de Competitividade, POFC: POCI-01-0145-FEDER-029248, PTDC/NAN-MAT/29248/2017, P_40_382; Centro de Investigación Biomédica en Red Enfermedades Cardiovasculares, CIBERCV; NIHR Oxford Biomedical Research Centre, OxBRC; Sistema Nacional de Investigadores, SNI</t>
  </si>
  <si>
    <t>10.1016/j.engstruct.2020.111053</t>
  </si>
  <si>
    <t>Seismic assessment of rocking timber walls with energy dissipation devices</t>
  </si>
  <si>
    <t>[Hashemi, Ashkan; Quenneville, Pierre] Univ Auckland, Fac Engn, Dept Civil &amp; Environm Engn, Private Bag 92019, Auckland 1142, New Zealand; [Zarnani, Pouyan] Auckland Univ Technol, Sch Engn Comp &amp; Math Sci, Dept Built Environm Engn, Private Bag 92006, Auckland 1142, New Zealand Hashemi, A., Department of Civil and Environmental Engineering, Faculty of Engineering, University of Auckland, Private Bag 92019, Auckland, 1142, New Zealand; Zarnani, P., Department of Built Environment Engineering, School of Engineering, Computer and Mathematical Sciences, Auckland University of Technology, Private Bag 92006, Auckland, 1142, New Zealand; Quenneville, P., Department of Civil and Environmental Engineering, Faculty of Engineering, University of Auckland, Private Bag 92019, Auckland, 1142, New Zealand</t>
  </si>
  <si>
    <t>Engineering Structures</t>
  </si>
  <si>
    <t xml:space="preserve">0141-0296 </t>
  </si>
  <si>
    <t>https://v2.sherpa.ac.uk/id/publication/16523</t>
  </si>
  <si>
    <t>Ministry of Business, Innovation and Employment of New Zealand (MBIE); Ministry of Business, Innovation and Employment, MBIE</t>
  </si>
  <si>
    <t>Civil and Structural Engineering</t>
  </si>
  <si>
    <t>10.3389/fnagi.2020.577435</t>
  </si>
  <si>
    <t>Gait Progression Over 6 Years in Parkinson's Disease: Effects of Age, Medication, and Pathology</t>
  </si>
  <si>
    <t>Wilson, Joanna; Alcock, Lisa; Yarnall, Alison J.; Lord, Sue; Lawson, Rachael A.; Morris, Rosie; Taylor, John-Paul; Burn, David J.; Rochester, Lynn; Galna, Brook</t>
  </si>
  <si>
    <t>[Wilson, Joanna; Alcock, Lisa; Yarnall, Alison J.; Lawson, Rachael A.; Taylor, John-Paul; Rochester, Lynn; Galna, Brook] Newcastle Univ, Fac Med Sci, Translat &amp; Clin Res Inst, Newcastle Upon Tyne, Tyne &amp; Wear, England; [Yarnall, Alison J.; Rochester, Lynn] Newcastle Tyne NHS Fdn Trust, Newcastle Upon Tyne, Tyne &amp; Wear, England; [Lord, Sue] Auckland Univ Technol, Auckland, New Zealand; [Morris, Rosie] Northumbria Univ, Dept Sport Exercise &amp; Rehabil, Newcastle Upon Tyne, Tyne &amp; Wear, England; [Burn, David J.] Newcastle Univ, Fac Med Sci, Newcastle Upon Tyne, Tyne &amp; Wear, England; [Galna, Brook] Newcastle Univ, Sch Biomed Nutr &amp; Sport Sci, Newcastle Upon Tyne, Tyne &amp; Wear, England Wilson, J., Translational and Clinical Research Institute, Faculty of Medical Sciences, Newcastle University, Newcastle upon Tyne, United Kingdom; Alcock, L., Translational and Clinical Research Institute, Faculty of Medical Sciences, Newcastle University, Newcastle upon Tyne, United Kingdom; Yarnall, A.J., Translational and Clinical Research Institute, Faculty of Medical Sciences, Newcastle University, Newcastle upon Tyne, United Kingdom, The Newcastle upon Tyne NHS Foundation Trust, Newcastle upon Tyne, United Kingdom; Lord, S., Auckland University of Technology, Auckland, New Zealand; Lawson, R.A., Translational and Clinical Research Institute, Faculty of Medical Sciences, Newcastle University, Newcastle upon Tyne, United Kingdom; Morris, R., Department of Sport, Exercise and Rehabilitation, Northumbria University, Newcastle upon Tyne, United Kingdom; Taylor, J.-P., Translational and Clinical Research Institute, Faculty of Medical Sciences, Newcastle University, Newcastle upon Tyne, United Kingdom; Burn, D.J., Faculty of Medical Sciences, Newcastle University, Newcastle upon Tyne, United Kingdom; Rochester, L., Translational and Clinical Research Institute, Faculty of Medical Sciences, Newcastle University, Newcastle upon Tyne, United Kingdom, The Newcastle upon Tyne NHS Foundation Trust, Newcastle upon Tyne, United Kingdom; Galna, B., Translational and Clinical Research Institute, Faculty of Medical Sciences, Newcastle University, Newcastle upon Tyne, United Kingdom, School of Biomedical, Nutritional and Sport Sciences, Newcastle University, Newcastle upon Tyne, United Kingdom</t>
  </si>
  <si>
    <t>Wilson, Joanna, Alcock, Lisa, Yarnall, Alison J., Lawson, Rachael A., Taylor, John-Paul, Rochester, Lynn, Galna, Brook, Lord, Sue</t>
  </si>
  <si>
    <t>Rochester, L (corresponding author), Newcastle Univ, Fac Med Sci, Translat &amp; Clin Res Inst, Newcastle Upon Tyne, Tyne &amp; Wear, England.; Rochester, L (corresponding author), Newcastle Tyne NHS Fdn Trust, Newcastle Upon Tyne, Tyne &amp; Wear, England.</t>
  </si>
  <si>
    <t>Frontiers in Aging Neuroscience</t>
  </si>
  <si>
    <t xml:space="preserve">1663-4365 </t>
  </si>
  <si>
    <t>https://v2.sherpa.ac.uk/id/publication/26060</t>
  </si>
  <si>
    <t>https://doi.org/10.3389/fnagi.2020.577435</t>
  </si>
  <si>
    <t>http://www.altmetric.com/details.php?citation_id=92674363</t>
  </si>
  <si>
    <t>Wellcome TrustWellcome TrustEuropean Commission [UNS35604]; Parkinson's UKParkinson's UK [J-0802, G-1301, G-1507]; G-1301, G-1507, J-0802; Wellcome Trust, WT: UNS35604; National Institute for Health Research, NIHR; Newcastle University; NIHR Newcastle Biomedical Research Centre</t>
  </si>
  <si>
    <t>Wellcome; Parkinson's UK</t>
  </si>
  <si>
    <t>Geriatrics &amp; Gerontology; Neurosciences &amp; Neurology</t>
  </si>
  <si>
    <t>Ageing; Cognitive Neuroscience</t>
  </si>
  <si>
    <t>10.1080/00036846.2020.1761009</t>
  </si>
  <si>
    <t>Pairs trading of Chinese and international commodities</t>
  </si>
  <si>
    <t>Fernandez-Perez, Adrian: Auckland University of Technology, Auckland, New Zealand; Frijns, Bart: Open University, Heerlen, The Netherlands; Indriawan, Ivan: Auckland University of Technology, Auckland, New Zealand; Tse, Yiuman: University of Missouri – St. Louis, St. Louis, MO, USA</t>
  </si>
  <si>
    <t>[Fernandez-Perez, Adrian; Indriawan, Ivan] Auckland Univ Technol, Auckland, New Zealand; [Frijns, Bart] Open Univ, Heerlen, Netherlands; [Tse, Yiuman] Univ Missouri St Louis, St Louis, MO 63121 USA Fernandez-Perez, A., Auckland University of Technology, Auckland, New Zealand; Frijns, B., Open University, Heerlen, Netherlands; Indriawan, I., Auckland University of Technology, Auckland, New Zealand; Tse, Y., University of Missouri–St. Louis, St. Louis, MO, United States</t>
  </si>
  <si>
    <t>Fernandez-Perez, Adrian, Indriawan, Ivan</t>
  </si>
  <si>
    <t>Tse, Y (corresponding author), Univ Missouri St Louis, St Louis, MO 63121 USA.</t>
  </si>
  <si>
    <t>Applied Economics</t>
  </si>
  <si>
    <t xml:space="preserve">0003-6846 1466-4283 </t>
  </si>
  <si>
    <t>https://v2.sherpa.ac.uk/id/publication/4942</t>
  </si>
  <si>
    <t>http://www.altmetric.com/details.php?citation_id=90410272</t>
  </si>
  <si>
    <t>Economics and Econometrics</t>
  </si>
  <si>
    <t>10.7717/peerj.10031</t>
  </si>
  <si>
    <t>Utilising one minute and four minute recovery when employing the resistance training contrast method does not negatively affect subsequent jump performance in the presence of concurrent training</t>
  </si>
  <si>
    <t>Ritchie, Dean: Faculty of Health Science and Medicine, Bond University, Gold Coast, QLD, Australia, Gold Coast Suns FC, Gold Coast, QLD, Australia; Keogh, Justin W.L.: Faculty of Health Science and Medicine, Bond University, Gold Coast, QLD, Australia, Faculty of Science, Health, Education and Engineering, University of the Sunshine Coast, Sunshine Coast, QLD, Australia, Kasturba Medical College, Manipal Academy of Higher Education, Karnataka, India, Sports Performance Research Centre New Zealand, Auckland University of Technology, Auckland, New Zealand; Reaburn, Peter: Faculty of Health Science and Medicine, Bond University, Gold Coast, QLD, Australia; Bartlett, Jonathan D.: Faculty of Health Science and Medicine, Bond University, Gold Coast, QLD, Australia, Institute for Health and Sport, Victoria University, Melbourne, VIC, Australia</t>
  </si>
  <si>
    <t>[Ritchie, Dean; Keogh, Justin W. L.; Reaburn, Peter; Bartlett, Jonathan D.] Bond Univ, Fac Hlth Sci &amp; Med, Gold Coast, Qld, Australia; [Ritchie, Dean] Gold Coast Suns FC, Gold Coast, Qld, Australia; [Keogh, Justin W. L.] Univ Sunshine Coast, Fac Sci Hlth Educ &amp; Engn, Sunshine Coast, Qld, Australia; [Keogh, Justin W. L.] Manipal Acad Higher Educ, Kasturba Med Coll, Manipal, Karnataka, India; [Keogh, Justin W. L.] Auckland Univ Technol, Sports Performance Res Ctr New Zealand, Auckland, New Zealand; [Bartlett, Jonathan D.] Victoria Univ, Inst Hlth &amp; Sport, Melbourne, Vic, Australia Ritchie, D., Faculty of Health Science and Medicine, Bond University, Gold Coast, QLD, Australia, Gold Coast Suns FC, Gold Coast, QLD, Australia; Keogh, J.W.L., Faculty of Health Science and Medicine, Bond University, Gold Coast, QLD, Australia, Faculty of Science Health Education and Engineering, University of the Sunshine Coast, Sunshine Coast, QLD, Australia, Kasturba Medical College, Manipal Academy of Higher Education, Karnataka, India, Sports Performance Research Centre New Zealand, Auckland University of Technology, Auckland, New Zealand; Reaburn, P., Faculty of Health Science and Medicine, Bond University, Gold Coast, QLD, Australia; Bartlett, J.D., Faculty of Health Science and Medicine, Bond University, Gold Coast, QLD, Australia, Institute for Health and Sport, Victoria University, Melbourne, VIC, Australia</t>
  </si>
  <si>
    <t>Ritchie, Dean, Keogh, Justin W. L., Reaburn, Peter, Bartlett, Jonathan D.</t>
  </si>
  <si>
    <t>Ritchie, D (corresponding author), Bond Univ, Fac Hlth Sci &amp; Med, Gold Coast, Qld, Australia.; Ritchie, D (corresponding author), Gold Coast Suns FC, Gold Coast, Qld, Australia.</t>
  </si>
  <si>
    <t>https://doi.org/10.7717/peerj.10031</t>
  </si>
  <si>
    <t>http://www.altmetric.com/details.php?citation_id=92290646</t>
  </si>
  <si>
    <t>10.1186/s13047-020-00430-y</t>
  </si>
  <si>
    <t>The New Zealand podiatry profession – a workforce in crisis?</t>
  </si>
  <si>
    <t>Carroll, Matthew; Jepson, Hannah; Molyneux, Prue; Brenton-Rule, Angela</t>
  </si>
  <si>
    <t>[Carroll, Matthew; Jepson, Hannah; Molyneux, Prue; Brenton-Rule, Angela] Auckland Univ Technol, Fac Hlth &amp; Environm Sci, Sch Clin Sci, Dept Podiatry, Private Bag 92006, Auckland 1142, New Zealand Carroll, M., Department of Podiatry, School of Clinical Sciences, Faculty of Health and Environmental Sciences, Auckland University of Technology, Private Bag 92006, Auckland, 1142, New Zealand; Jepson, H., Department of Podiatry, School of Clinical Sciences, Faculty of Health and Environmental Sciences, Auckland University of Technology, Private Bag 92006, Auckland, 1142, New Zealand; Molyneux, P., Department of Podiatry, School of Clinical Sciences, Faculty of Health and Environmental Sciences, Auckland University of Technology, Private Bag 92006, Auckland, 1142, New Zealand; Brenton-Rule, A., Department of Podiatry, School of Clinical Sciences, Faculty of Health and Environmental Sciences, Auckland University of Technology, Private Bag 92006, Auckland, 1142, New Zealand</t>
  </si>
  <si>
    <t>Carroll, Matthew, Jepson, Hannah, Molyneux, Prue, Brenton-Rule, Angela,</t>
  </si>
  <si>
    <t>Carroll, M (corresponding author), Auckland Univ Technol, Fac Hlth &amp; Environm Sci, Sch Clin Sci, Dept Podiatry, Private Bag 92006, Auckland 1142, New Zealand.</t>
  </si>
  <si>
    <t>Carroll, M</t>
  </si>
  <si>
    <t>Journal of Foot and Ankle Research</t>
  </si>
  <si>
    <t xml:space="preserve">1757-1146 </t>
  </si>
  <si>
    <t>https://v2.sherpa.ac.uk/id/publication/38996</t>
  </si>
  <si>
    <t>https://doi.org/10.1186/s13047-020-00430-y</t>
  </si>
  <si>
    <t>http://www.altmetric.com/details.php?citation_id=92261047</t>
  </si>
  <si>
    <t>Orthopedics</t>
  </si>
  <si>
    <t>10.1136/bmj.m3753</t>
  </si>
  <si>
    <t>Promoting global collaboration for brain health research</t>
  </si>
  <si>
    <t>Liu, Liping; Feigin, Valery; Sacco, Ralph L; Koroshetz, Walter J</t>
  </si>
  <si>
    <t>[Liu, Liping] Capital Med Univ, Dept Neurol, Beijing Tiantan Hosp, Beijing, Peoples R China; [Liu, Liping] China Natl Clin Res Ctr Neurol Dis, Beijing, Peoples R China; [Feigin, Valery] Auckland Univ Technol, Natl Inst Stroke &amp; Appl Neurosci, Sch Clin Sci, Auckland, New Zealand; [Sacco, Ralph L.] Univ Miami, Miller Sch Med, Dept Neurol, Miami, FL 33136 USA; [Koroshetz, Walter J.] NINDS, NIH, Bldg 36,Rm 4D04, Bethesda, MD 20892 USA Liu, L., Department of Neurology, Beijing Tiantan Hospital, Capital Medical University, Beijing, China, China National Clinical Research Center for Neurological Diseases, Beijing, China; Feigin, V., National Institute for Stroke and Applied Neurosciences, School of Clinical Sciences, Auckland University of Technology, Auckland, New Zealand; Sacco, R.L., Department of Neurology, Miller School of Medicine, University of Miami, Miami, FL, United States; Koroshetz, W.J., National Institute of Neurological Disorders and Stroke, Nih, Bethesda, MD, United States</t>
  </si>
  <si>
    <t>Liu, Liping, Feigin, Valery</t>
  </si>
  <si>
    <t>Koroshetz, WJ (corresponding author), NINDS, NIH, Bldg 36,Rm 4D04, Bethesda, MD 20892 USA.</t>
  </si>
  <si>
    <t xml:space="preserve">1756-1833 </t>
  </si>
  <si>
    <t>https://doi.org/10.1136/bmj.m3753</t>
  </si>
  <si>
    <t>http://www.altmetric.com/details.php?citation_id=92178499</t>
  </si>
  <si>
    <t>Ministry of Science and Technology of ChinaMinistry of Science and Technology, China [2016YFC1307301]; National Natural Science Foundation of ChinaNational Natural Science Foundation of China (NSFC) [81820108012]; National Natural Science Foundation of China, NSFC: 81820108012; Ministry of Science and Technology of the People's Republic of China, MOST: 2016YFC1307301; National Science and Technology Major Project</t>
  </si>
  <si>
    <t>10.20343/TEACHLEARNINQU.8.2.3</t>
  </si>
  <si>
    <t>The Place of Research Paradigms in SoTL Practice: An Inquiry</t>
  </si>
  <si>
    <t>Haigh, Neil; Withell, Andrew John</t>
  </si>
  <si>
    <t xml:space="preserve"> Haigh, N., EDQUEST; Withell, A.J., Auckland University of Technology, New Zealand</t>
  </si>
  <si>
    <t>Withell, A.J.</t>
  </si>
  <si>
    <t>Teaching &amp; Learning Inquiry</t>
  </si>
  <si>
    <t>International Society for the Scholarship of Teaching and Learning</t>
  </si>
  <si>
    <t xml:space="preserve">2167-4787 2167-4779 </t>
  </si>
  <si>
    <t>https://v2.sherpa.ac.uk/id/publication/27215</t>
  </si>
  <si>
    <t>https://journalhosting.ucalgary.ca/index.php/TLI/article/download/67932/54317</t>
  </si>
  <si>
    <t>http://www.altmetric.com/details.php?citation_id=92638766</t>
  </si>
  <si>
    <t>10.1080/11038128.2018.1544663</t>
  </si>
  <si>
    <t>The unsustainability of occupational based model diagrams</t>
  </si>
  <si>
    <t>Reid, Heleen A. J.: School of Clinical Sciences, Faculty of Health and Environmental Sciences, AUT University, Auckland, New Zealand; Hocking, Clare: School of Clinical Sciences, Faculty of Health and Environmental Sciences, AUT University, Auckland, New Zealand; Smythe, Liz: School of Clinical Sciences, Faculty of Health and Environmental Sciences, AUT University, Auckland, New Zealand</t>
  </si>
  <si>
    <t>[Reid, Heleen A. J.; Hocking, Clare; Smythe, Liz] AUT Univ, Sch Clin Sci, Fac Hlth &amp; Environm Sci, Auckland, New Zealand Reid, H.A.J., School of Clinical Sciences, Faculty of Health and Environmental Sciences, AUT University, Auckland, New Zealand; Hocking, C., School of Clinical Sciences, Faculty of Health and Environmental Sciences, AUT University, Auckland, New Zealand; Smythe, L., School of Clinical Sciences, Faculty of Health and Environmental Sciences, AUT University, Auckland, New Zealand</t>
  </si>
  <si>
    <t>Reid, Heleen A. J., Hocking, Clare, Smythe, Liz,</t>
  </si>
  <si>
    <t>Reid, HAJ (corresponding author), AUT Univ, Private Bag 92006,Wellesley St, Auckland 1142, New Zealand.</t>
  </si>
  <si>
    <t>Reid, HAJ</t>
  </si>
  <si>
    <t>Scandinavian Journal of Occupational Therapy</t>
  </si>
  <si>
    <t xml:space="preserve">1103-8128 1651-2014 </t>
  </si>
  <si>
    <t>https://v2.sherpa.ac.uk/id/publication/996</t>
  </si>
  <si>
    <t>http://www.altmetric.com/details.php?citation_id=53933388</t>
  </si>
  <si>
    <t>Public Health;  Environmental and Occupational Health</t>
  </si>
  <si>
    <t>10.1002/ppi.1577</t>
  </si>
  <si>
    <t>Editorial</t>
  </si>
  <si>
    <t>Tudor, Keith: Auckland University of Technology  Auckland Aotearoa New Zealand</t>
  </si>
  <si>
    <t>[Tudor, Keith] Auckland Univ Technol, Auckland, New Zealand Tudor, K., Auckland University of Technology, Auckland, New Zealand</t>
  </si>
  <si>
    <t>Tudor, Keith,</t>
  </si>
  <si>
    <t>Tudor, K (corresponding author), Auckland Univ Technol, Auckland, New Zealand.</t>
  </si>
  <si>
    <t>Tudor, K</t>
  </si>
  <si>
    <t>Psychotherapy and Politics International</t>
  </si>
  <si>
    <t xml:space="preserve">1476-9263 1556-9195 </t>
  </si>
  <si>
    <t>https://v2.sherpa.ac.uk/id/publication/7557</t>
  </si>
  <si>
    <t>10.1002/ppi.1555</t>
  </si>
  <si>
    <t>Transactional analysis and politics: A critical review</t>
  </si>
  <si>
    <t>Tudor, K (corresponding author), 640 Great South Rd, Auckland 2025, Aotearoa, New Zealand.</t>
  </si>
  <si>
    <t>Tudor, K.</t>
  </si>
  <si>
    <t>10.1109/MAPR49794.2020.9237760</t>
  </si>
  <si>
    <t>Automatic Data Generation for Deep Learning Model Training of Image Classification used for Augmented Reality on Pre-school Books</t>
  </si>
  <si>
    <t>Le, Huy; Nguyen, Minh; Nguyen, Quan; Nguyen, Hoa; Yan, Wei Qi</t>
  </si>
  <si>
    <t xml:space="preserve"> Le, H., School of Engineering, Computer and Mathematical Sciences, Auckland University of Technology, New Zealand; Nguyen, M., School of Engineering, Computer and Mathematical Sciences, Auckland University of Technology, New Zealand; Nguyen, Q., School of Engineering, Computer and Mathematical Sciences, Auckland University of Technology, New Zealand; Nguyen, H., School of Engineering, Computer and Mathematical Sciences, Auckland University of Technology, New Zealand; Yan, W.Q., School of Engineering, Computer and Mathematical Sciences, Auckland University of Technology, New Zealand</t>
  </si>
  <si>
    <t>Le, H.; Nguyen, M.; Nguyen, Q.; Nguyen, H.; Yan, W.Q.</t>
  </si>
  <si>
    <t>2020 International Conference on Multimedia Analysis and Pattern Recognition (MAPR)</t>
  </si>
  <si>
    <t>10.1109/MAPR49794.2020.9237770</t>
  </si>
  <si>
    <t>Web-based object detection and sound feedback system for visually impaired people</t>
  </si>
  <si>
    <t>Nguyen, Hoa; Nguyen, Minh; Nguyen, Quan; Yang, Shu; Le, Huy</t>
  </si>
  <si>
    <t xml:space="preserve"> Nguyen, H., School of Engineering, Computer and Mathematical Sciences, Auckland University of Technology, New Zealand; Nguyen, M., School of Engineering, Computer and Mathematical Sciences, Auckland University of Technology, New Zealand; Nguyen, Q., School of Engineering, Computer and Mathematical Sciences, Auckland University of Technology, New Zealand; Yang, S., School of Engineering, Computer and Mathematical Sciences, Auckland University of Technology, New Zealand; Le, H., School of Engineering, Computer and Mathematical Sciences, Auckland University of Technology, New Zealand</t>
  </si>
  <si>
    <t>Nguyen, H.; Nguyen, M.; Nguyen, Q.; Yang, S.; Le, H.</t>
  </si>
  <si>
    <t>10.1080/14427591.2020.1809778</t>
  </si>
  <si>
    <t>Hocking, Clare: Professor, Department of Occupational Science and Therapy, Auckland University of Technology, Auckland, Aotearoa New Zealand</t>
  </si>
  <si>
    <t>[Hocking, Clare] Auckland Univ Technol, Dept Occupat Sci &amp; Therapy, Auckland, Aotearoa, New Zealand Hocking, C., Department of Occupational Science and Therapy, Auckland University of Technology, Auckland, Aotearoa, New Zealand</t>
  </si>
  <si>
    <t>Hocking, Clare,</t>
  </si>
  <si>
    <t>Hocking, C (corresponding author), Auckland Univ Technol, Dept Occupat Sci &amp; Therapy, Auckland, Aotearoa, New Zealand.</t>
  </si>
  <si>
    <t>Hocking, C</t>
  </si>
  <si>
    <t>Journal of Occupational Science</t>
  </si>
  <si>
    <t xml:space="preserve">1442-7591 2158-1576 </t>
  </si>
  <si>
    <t>https://v2.sherpa.ac.uk/id/publication/10296</t>
  </si>
  <si>
    <t>https://www.tandfonline.com/doi/pdf/10.1080/14427591.2020.1809778?needAccess=true</t>
  </si>
  <si>
    <t>http://www.altmetric.com/details.php?citation_id=93378190</t>
  </si>
  <si>
    <t>Social Sciences (miscellaneous); Sociology and Political Science</t>
  </si>
  <si>
    <t>10.2196/18310</t>
  </si>
  <si>
    <t>Disaster eHealth: Scoping Review</t>
  </si>
  <si>
    <t>Madanian, Samaneh; Norris, Tony; Parry, Dave</t>
  </si>
  <si>
    <t>[Madanian, Samaneh; Norris, Tony; Parry, Dave] Auckland Univ Technol AUT, Auckland, New Zealand Madanian, S., Auckland University of Technology (AUT), Auckland, New Zealand; Norris, T., Auckland University of Technology (AUT), Auckland, New Zealand; Parry, D., Auckland University of Technology (AUT), Auckland, New Zealand</t>
  </si>
  <si>
    <t>Madanian, Samaneh, Norris, Tony, Parry, Dave,</t>
  </si>
  <si>
    <t>Madanian, S (corresponding author), Auckland Univ Technol, Private Bag 92006, Auckland 1142, New Zealand.</t>
  </si>
  <si>
    <t>Journal of Medical Internet Research</t>
  </si>
  <si>
    <t>JMIR Publications Inc.</t>
  </si>
  <si>
    <t xml:space="preserve">1438-8871 </t>
  </si>
  <si>
    <t>https://v2.sherpa.ac.uk/id/publication/32256</t>
  </si>
  <si>
    <t>https://doi.org/10.2196/18310</t>
  </si>
  <si>
    <t>http://www.altmetric.com/details.php?citation_id=93285127</t>
  </si>
  <si>
    <t>Health Care Sciences &amp; Services; Medical Informatics</t>
  </si>
  <si>
    <t>Health Informatics</t>
  </si>
  <si>
    <t>10.1080/17432979.2020.1813808</t>
  </si>
  <si>
    <t>Breathing and relating: exploring a therapist's heuristic experience</t>
  </si>
  <si>
    <t>Huxtable, Cordelia: Faculty of Clinical Sciences, Master of Psychotherapy, Graduand of Auckland University of Technology, Wakefield, New Zealand; Solomon, Margot: Auckland University of Technology, Faculty of Clinical Sciences, Department of Psychotherapy and Counselling. MAAGP (Australian Association of Group Psychotherapy, MNZAP (New Zealand Association of Psychotherapists), MGASi (Group Analytic Society International), Auckland, New Zealand</t>
  </si>
  <si>
    <t>[Huxtable, Cordelia] Auckland Univ Technol, Fac Clin Sci, Master Psychotherapy, Wakefield, New Zealand; [Solomon, Margot] Auckland Univ Technol, Fac Clin Sci, Dept Psychotherapy &amp; Counselling,MGASi Grp Analyt, MAAGP Australian Assoc Grp Psychotherapy,MNZAP Ne, Auckland, New Zealand Huxtable, C., Faculty of Clinical Sciences, Master of Psychotherapy, Graduand of Auckland University of Technology, Wakefield, New Zealand; Solomon, M., Auckland University of Technology, Faculty of Clinical Sciences, Department of Psychotherapy and Counselling. MAAGP (Australian Association of Group Psychotherapy, MNZAP (New Zealand Association of Psychotherapists), MGASi (Group Analytic Society International), Auckland, New Zealand</t>
  </si>
  <si>
    <t>Huxtable, Cordelia, Solomon, Margot,</t>
  </si>
  <si>
    <t>Huxtable, C (corresponding author), Fac Clin Sci, Master Psychotherapy, Wakefield, New Zealand.</t>
  </si>
  <si>
    <t>Huxtable, C.</t>
  </si>
  <si>
    <t>Body, Movement and Dance in Psychotherapy</t>
  </si>
  <si>
    <t xml:space="preserve">1743-2979 1743-2987 </t>
  </si>
  <si>
    <t>https://v2.sherpa.ac.uk/id/publication/5010</t>
  </si>
  <si>
    <t>https://openrepository.aut.ac.nz/bitstream/10292/13157/3/HuxtableC.pdf</t>
  </si>
  <si>
    <t>Clinical Psychology; Psychiatry and Mental health</t>
  </si>
  <si>
    <t>10.1016/j.ijhm.2020.102668</t>
  </si>
  <si>
    <t>The impacts of leader–member guanxi and its differentiation on hotel employees moderated by Confucian values</t>
  </si>
  <si>
    <t>Wang, Pola Qi; Kim, Peter Beomcheol; Milne, Simon</t>
  </si>
  <si>
    <t>[Wang, Pola Qi; Kim, Peter Beomcheol] Auckland Univ Technol, Sch Hospitality &amp; Tourism, Auckland, New Zealand; [Milne, Simon] Auckland Univ Technol, New Zealand Tourism Res Inst, Auckland, New Zealand Wang, P.Q., School of Hospitality and Tourism, Auckland University of Technology, New Zealand; Kim, P.B., School of Hospitality and Tourism, Auckland University of Technology, New Zealand; Milne, S., New Zealand Tourism Research Institute, Auckland University of Technology, New Zealand</t>
  </si>
  <si>
    <t>Wang, Pola Qi, Kim, Peter Beomcheol, Milne, Simon,</t>
  </si>
  <si>
    <t>Wang, PQ (corresponding author), WH515,49 Wellesley St East,Private Bag 92006, Auckland 1142, New Zealand.</t>
  </si>
  <si>
    <t>Wang, P.Q.</t>
  </si>
  <si>
    <t>International Journal of Hospitality Management</t>
  </si>
  <si>
    <t xml:space="preserve">0278-4319 </t>
  </si>
  <si>
    <t>https://v2.sherpa.ac.uk/id/publication/12572</t>
  </si>
  <si>
    <t>Tourism;  Leisure and Hospitality Management; Strategy and Management</t>
  </si>
  <si>
    <t>10.1016/j.seta.2020.100797</t>
  </si>
  <si>
    <t>Store-on grid scheme model for grid-tied solar photovoltaic systems for industrial sector application: Costs analysis</t>
  </si>
  <si>
    <t>Mukisa, Nicholas; Zamora, Ramon; Tjing Lie, Tek</t>
  </si>
  <si>
    <t>[Mukisa, Nicholas; Zamora, Ramon; Lie, Tek Tjing] Auckland Univ Technol, Elect &amp; Elect Engn Dept, Auckland 1142, New Zealand Mukisa, N., Electrical and Electronic Engineering Department, Auckland University of Technology, Auckland, 1142, New Zealand; Zamora, R., Electrical and Electronic Engineering Department, Auckland University of Technology, Auckland, 1142, New Zealand; Tjing Lie, T., Electrical and Electronic Engineering Department, Auckland University of Technology, Auckland, 1142, New Zealand</t>
  </si>
  <si>
    <t>Sustainable Energy Technologies and Assessments</t>
  </si>
  <si>
    <t xml:space="preserve">2213-1388 </t>
  </si>
  <si>
    <t>https://v2.sherpa.ac.uk/id/publication/28961</t>
  </si>
  <si>
    <t>Ministry of Foreign Affairs and Trade, New Zealand; Ministry of Foreign Affairs and Trade, New Zealand, MFAT</t>
  </si>
  <si>
    <t>Ministry of Foreign Affairs and Trade, New Zealand</t>
  </si>
  <si>
    <t>10.1016/j.apenergy.2020.115406</t>
  </si>
  <si>
    <t>A rolling horizon scheduling of aggregated electric vehicles charging under the electricity exchange market</t>
  </si>
  <si>
    <t>Su, Jun; Lie, T.T.; Zamora, Ramon</t>
  </si>
  <si>
    <t>[Su, Jun; Lie, T. T.; Zamora, Ramon] Auckland Univ Technol, Sch Engn Comp &amp; Math Sci, Dept Elect &amp; Elect Engn, Auckland, New Zealand Su, J., Department of Electrical and Electronic Engineering, School of Engineering, Computer &amp; Mathematical Sciences, Auckland University of Technology, New Zealand; Lie, T.T., Department of Electrical and Electronic Engineering, School of Engineering, Computer &amp; Mathematical Sciences, Auckland University of Technology, New Zealand; Zamora, R., Department of Electrical and Electronic Engineering, School of Engineering, Computer &amp; Mathematical Sciences, Auckland University of Technology, New Zealand</t>
  </si>
  <si>
    <t>Su, Jun, Lie, T. T., Zamora, Ramon,</t>
  </si>
  <si>
    <t>Su, J (corresponding author), Auckland Univ Technol, Sch Engn Comp &amp; Math Sci, Dept Elect &amp; Elect Engn, Auckland, New Zealand.</t>
  </si>
  <si>
    <t>Su, J</t>
  </si>
  <si>
    <t>Applied Energy</t>
  </si>
  <si>
    <t xml:space="preserve">0306-2619 </t>
  </si>
  <si>
    <t>https://v2.sherpa.ac.uk/id/publication/11131</t>
  </si>
  <si>
    <t>Energy &amp; Fuels; Engineering</t>
  </si>
  <si>
    <t>General Energy; Mechanical Engineering; Civil and Structural Engineering; Management;  Monitoring;  Policy and Law; Building and Construction</t>
  </si>
  <si>
    <t>10.1111/nup.12308</t>
  </si>
  <si>
    <t>Heideggerian phenomenological hermeneutics: Working with the data</t>
  </si>
  <si>
    <t>Smythe, Elizabeth: Faculty of Health and Environment Sciences Auckland University of Technology  Auckland New Zealand; Spence, Deb: Faculty of Health and Environment Sciences Auckland University of Technology  Auckland New Zealand</t>
  </si>
  <si>
    <t>[Smythe, Elizabeth; Spence, Deb] Auckland Univ Technol, Fac Hlth &amp; Environm Sci, Private Bag 92006, Auckland 1142, New Zealand Smythe, E., Faculty of Health and Environment Sciences, Auckland University of Technology, Auckland, New Zealand; Spence, D., Faculty of Health and Environment Sciences, Auckland University of Technology, Auckland, New Zealand</t>
  </si>
  <si>
    <t>Smythe, Elizabeth, Spence, Deb,</t>
  </si>
  <si>
    <t>Smythe, E (corresponding author), Auckland Univ Technol, Fac Hlth &amp; Environm Sci, Private Bag 92006, Auckland 1142, New Zealand.</t>
  </si>
  <si>
    <t>Smythe, E</t>
  </si>
  <si>
    <t>Nursing Philosophy</t>
  </si>
  <si>
    <t xml:space="preserve">1466-7681 1466-769X </t>
  </si>
  <si>
    <t>https://v2.sherpa.ac.uk/id/publication/7113</t>
  </si>
  <si>
    <t>http://www.altmetric.com/details.php?citation_id=84747468</t>
  </si>
  <si>
    <t>Issues;  ethics and legal aspects; General Medicine; Research and Theory</t>
  </si>
  <si>
    <t>10.1016/j.jss.2020.110638</t>
  </si>
  <si>
    <t>Finding faults: A scoping study of fault diagnostics for Industrial Cyber–Physical Systems</t>
  </si>
  <si>
    <t>[Dowdeswell, Barry; Sinha, Roopak; MacDonell, Stephen G.] Auckland Univ Technol, Auckland, New Zealand Dowdeswell, B., Auckland University of Technology, Auckland, New Zealand; Sinha, R., Auckland University of Technology, Auckland, New Zealand; MacDonell, S.G., Auckland University of Technology, Auckland, New Zealand</t>
  </si>
  <si>
    <t>Dowdeswell, Barry, Sinha, Roopak, MacDonell, Stephen G.,</t>
  </si>
  <si>
    <t>Dowdeswell, B (corresponding author), Auckland Univ Technol, Auckland, New Zealand.</t>
  </si>
  <si>
    <t>Dowdeswell, B</t>
  </si>
  <si>
    <t>Journal of Systems and Software</t>
  </si>
  <si>
    <t xml:space="preserve">openrepository.aut.ac.nz arXiv.org </t>
  </si>
  <si>
    <t xml:space="preserve">0164-1212 </t>
  </si>
  <si>
    <t>https://v2.sherpa.ac.uk/id/publication/14118</t>
  </si>
  <si>
    <t>https://openrepository.aut.ac.nz/bitstream/10292/13347/2/Dowdeswell_2020_Finding%20faults.pdf</t>
  </si>
  <si>
    <t>Hardware and Architecture; Software; Information Systems</t>
  </si>
  <si>
    <t>10.1111/inm.12732</t>
  </si>
  <si>
    <t>An ethnic interpretation of mental distress from the perspective of Tongan men and community leaders</t>
  </si>
  <si>
    <t>Vaka, Sione: Department of Nursing School of Clinical Sciences Auckland University of Technology Auckland New Zealand; Neville, Stephen: Department of Nursing School of Clinical Sciences Auckland University of Technology Auckland New Zealand; Holroyd, Eleanor: Department of Nursing School of Clinical Sciences Auckland University of Technology Auckland New Zealand</t>
  </si>
  <si>
    <t>[Vaka, Sione; Neville, Stephen; Holroyd, Eleanor] Auckland Univ Technol, Sch Clin Sci, Dept Nursing, Akoranga Dr, Auckland, New Zealand Vaka, S., Department of Nursing, School of Clinical Sciences, Auckland University of Technology, Auckland, New Zealand; Neville, S., Department of Nursing, School of Clinical Sciences, Auckland University of Technology, Auckland, New Zealand; Holroyd, E., Department of Nursing, School of Clinical Sciences, Auckland University of Technology, Auckland, New Zealand</t>
  </si>
  <si>
    <t>Vaka, Sione, Neville, Stephen, Holroyd, Eleanor,</t>
  </si>
  <si>
    <t>Vaka, S (corresponding author), Auckland Univ Technol, Sch Clin Sci, Dept Nursing, Akoranga Dr, Auckland, New Zealand.</t>
  </si>
  <si>
    <t>Vaka, S</t>
  </si>
  <si>
    <t>International Journal of Mental Health Nursing</t>
  </si>
  <si>
    <t xml:space="preserve">1445-8330 1447-0349 </t>
  </si>
  <si>
    <t>https://v2.sherpa.ac.uk/id/publication/6793</t>
  </si>
  <si>
    <t>http://www.altmetric.com/details.php?citation_id=82122018</t>
  </si>
  <si>
    <t>Health Research Council of New ZealandHealth Research Council of New Zealand; Health Research Council of New Zealand, HRC</t>
  </si>
  <si>
    <t>Health Research Council of New Zealand; Health Research</t>
  </si>
  <si>
    <t>Nursing; Psychiatry</t>
  </si>
  <si>
    <t>Phychiatric Mental Health</t>
  </si>
  <si>
    <t>10.1080/10963758.2019.1687311</t>
  </si>
  <si>
    <t>An Examination of University Student Workers' Motivations: A New Zealand Hospitality Industry Case Study</t>
  </si>
  <si>
    <t>Zhu, Dan: School of Hospitality and Tourism, Auckland University of Technology; Kim, Peter Beomcheol: School of Hospitality and Tourism, Auckland University of Technology; Poulston, Jill: School of Hospitality and Tourism, Auckland University of Technology</t>
  </si>
  <si>
    <t>[Zhu, Dan; Kim, Peter Beomcheol; Poulston, Jill] Auckland Univ Technol, Sch Hospitality &amp; Tourism, 422 WH Bldg,49 Wellesley St East 1010, Auckland 1142, New Zealand Zhu, D., School of Hospitality and Tourism, Auckland University of Technology, New Zealand; Kim, P.B., School of Hospitality and Tourism, Auckland University of Technology, New Zealand; Poulston, J., School of Hospitality and Tourism, Auckland University of Technology, New Zealand</t>
  </si>
  <si>
    <t>Zhu, Dan, Kim, Peter Beomcheol, Poulston, Jill,</t>
  </si>
  <si>
    <t>Kim, PB (corresponding author), Auckland Univ Technol, Sch Hospitality &amp; Tourism, 422 WH Bldg,49 Wellesley St East 1010, Auckland 1142, New Zealand.</t>
  </si>
  <si>
    <t>Kim, PB</t>
  </si>
  <si>
    <t>Journal of Hospitality &amp; Tourism Education</t>
  </si>
  <si>
    <t xml:space="preserve">1096-3758 2325-6540 </t>
  </si>
  <si>
    <t>https://v2.sherpa.ac.uk/id/publication/25163</t>
  </si>
  <si>
    <t>Tourism;  Leisure and Hospitality Management; Education</t>
  </si>
  <si>
    <t>10.1007/s00181-019-01686-5</t>
  </si>
  <si>
    <t>Testing for structural changes in the Wagner's Law for a sample of East Asian countries</t>
  </si>
  <si>
    <t>Kumar, Saten; Cao, Zhaoyi</t>
  </si>
  <si>
    <t>[Kumar, Saten; Cao, Zhaoyi] Auckland Univ Technol, Sch Econ, Private Bag 92006, Auckland 1142, New Zealand Kumar, S., School of Economics, Auckland University of Technology, Private Bag 92006, Auckland, 1142, New Zealand; Cao, Z., School of Economics, Auckland University of Technology, Private Bag 92006, Auckland, 1142, New Zealand</t>
  </si>
  <si>
    <t>Kumar, Saten, Cao, Zhaoyi,</t>
  </si>
  <si>
    <t>Kumar, S (corresponding author), Auckland Univ Technol, Sch Econ, Private Bag 92006, Auckland 1142, New Zealand.</t>
  </si>
  <si>
    <t>Kumar, S</t>
  </si>
  <si>
    <t>Empirical Economics</t>
  </si>
  <si>
    <t xml:space="preserve">0377-7332 1435-8921 </t>
  </si>
  <si>
    <t>https://v2.sherpa.ac.uk/id/publication/12020</t>
  </si>
  <si>
    <t>https://openrepository.aut.ac.nz/bitstream/10292/13519/5/Revised%20EE%20paper%2030-12-2018_without%20author%20details.pdf</t>
  </si>
  <si>
    <t>Business &amp; Economics; Mathematical Methods In Social Sciences</t>
  </si>
  <si>
    <t>Economics and Econometrics; Statistics and Probability; Social Sciences (miscellaneous); Mathematics (miscellaneous)</t>
  </si>
  <si>
    <t>10.1002/ppi.1571</t>
  </si>
  <si>
    <t>Reviewing the special issue 'Transactional Analysis and Politics': A reflective dialogue</t>
  </si>
  <si>
    <t>Cornell, William: Independent Practitioner  Pittsburgh Pennsylvania USA; Tudor, Keith: Auckland University of Technology  Auckland Aoteaora New Zealand</t>
  </si>
  <si>
    <t>[Tudor, Keith] AUT Univ, Auckland, New Zealand Cornell, W., Independent Practitioner, Pittsburgh, PA, United States; Tudor, K., Auckland University of Technology, Auckland, Aoteaora, New Zealand</t>
  </si>
  <si>
    <t>Cornell, W.; Independent PractitionerUnited States; email: wfcornell@gmail.com</t>
  </si>
  <si>
    <t>10.1055/a-1171-1664</t>
  </si>
  <si>
    <t>Normative Rugby Data of the SARTS Tests: Comparison of Elite and School Players</t>
  </si>
  <si>
    <t>Olds, Margie: Physiotherapy, Flawless Motion Ltd, Auckland, New Zealand; Gadkari, Pradnya: Physiotherapy, Auckland Shoulder Clinic, Auckland, Newn                    Zealand; Adams, Thomas: Physiotherapy, Auckland University of Technology Faculty of Health andn                    Environmental Sciences, Auckland, New Zealand</t>
  </si>
  <si>
    <t>[Olds, Margie] Flawless Mot Ltd, Physiotherapy, 7-88 Cook St, Auckland 1010, New Zealand; [Gadkari, Pradnya] Auckland Shoulder Clin, Physiotherapy, Auckland, New Zealand; [Adams, Thomas] Auckland Univ Technol, Fac Hlth &amp; Environm Sci, Physiotherapy, Auckland, New Zealand Olds, M., Physiotherapy, Flawless Motion Ltd, Auckland, New Zealand; Gadkari, P., Physiotherapy, Auckland Shoulder Clinic, Auckland, New Zealand; Adams, T., Physiotherapy, Auckland University of Technology, Faculty of Health and Environmental Sciences, Auckland, New Zealand</t>
  </si>
  <si>
    <t>Olds, Margie, Gadkari, Pradnya, Adams, Thomas,</t>
  </si>
  <si>
    <t>Olds, M (corresponding author), Flawless Mot Ltd, Physiotherapy, 7-88 Cook St, Auckland 1010, New Zealand.</t>
  </si>
  <si>
    <t>International Journal of Sports Medicine</t>
  </si>
  <si>
    <t>Georg Thieme Verlag KG</t>
  </si>
  <si>
    <t xml:space="preserve">0172-4622 1439-3964 </t>
  </si>
  <si>
    <t>https://v2.sherpa.ac.uk/id/publication/10715</t>
  </si>
  <si>
    <t>http://www.altmetric.com/details.php?citation_id=83391059</t>
  </si>
  <si>
    <t>New Zealand Rugby</t>
  </si>
  <si>
    <t>10.1109/TNNLS.2019.2947380</t>
  </si>
  <si>
    <t>Pulsewidth Modulation-Based Algorithm for Spike Phase Encoding and Decoding of Time-Dependent Analog Data</t>
  </si>
  <si>
    <t>Arriandiaga, Ander; Portillo, Eva; Espinosa-Ramos, Josafath Israel; Kasabov, Nikola K.</t>
  </si>
  <si>
    <t>[Arriandiaga, Ander; Portillo, Eva] Univ Basque Country, Dept Automat Control &amp; Syst Engn, Fac Engn, Bilbao 48080, Spain; [Espinosa-Ramos, Josafath Israel; Kasabov, Nikola K.] Auckland Univ Technol, Res Inst, Knowledge Engn &amp; Discovery, Auckland 1010, New Zealand Arriandiaga, A., Department of Automatic Control and Systems Engineering, Faculty of Engineering, University of the Basque Country, Bilbao, 48080, Spain; Portillo, E., Department of Automatic Control and Systems Engineering, Faculty of Engineering, University of the Basque Country, Bilbao, 48080, Spain; Espinosa-Ramos, J.I., Knowledge Engineering and Discovery Research Institute, Auckland University of Technology, Auckland, 1010, New Zealand; Kasabov, N.K., Knowledge Engineering and Discovery Research Institute, Auckland University of Technology, Auckland, 1010, New Zealand</t>
  </si>
  <si>
    <t>Arriandiaga, Ander, Portillo, Eva, Espinosa-Ramos, Josafath Israel, Kasabov, Nikola K.,</t>
  </si>
  <si>
    <t>Arriandiaga, A (corresponding author), Univ Basque Country, Dept Automat Control &amp; Syst Engn, Fac Engn, Bilbao 48080, Spain.</t>
  </si>
  <si>
    <t>IEEE Transactions on Neural Networks and Learning Systems</t>
  </si>
  <si>
    <t>Institute of Electrical and Electronics Engineers (IEEE)</t>
  </si>
  <si>
    <t xml:space="preserve">pure.atira.dk </t>
  </si>
  <si>
    <t xml:space="preserve">2162-237X 2162-2388 </t>
  </si>
  <si>
    <t>https://v2.sherpa.ac.uk/id/publication/3532</t>
  </si>
  <si>
    <t>https://pure.ulster.ac.uk/ws/files/86272589/Arriandiaga_et_al_2019_Pulsewidth_modulation_based_algorithm.pdf</t>
  </si>
  <si>
    <t>UPV/EHUUniversity of Basque Country [PPGA19/48]; Eusko Jaurlaritza; Euskal Herriko Unibertsitatea, EHU: PPGA19/48</t>
  </si>
  <si>
    <t>Computer Networks and Communications; Software; Artificial Intelligence; Computer Science Applications</t>
  </si>
  <si>
    <t>10.1016/j.aei.2020.101175</t>
  </si>
  <si>
    <t>The roles of conceptual modelling in improving construction simulation studies: A comprehensive review</t>
  </si>
  <si>
    <t>Abdelmegid, M.A.; González, V.A.; O'Sullivan, M.; Walker, C.G.; Poshdar, M.; Ying, F.</t>
  </si>
  <si>
    <t>[Abdelmegid, M. A.; Gonzalez, V. A.] Univ Auckland, Dept Civil &amp; Environm Engn, Auckland, New Zealand; [OSullivan, M.; Walker, C. G.] Univ Auckland, Dept Engn Sci, Auckland, New Zealand; [Poshdar, M.; Ying, F.] Auckland Univ Technol, Dept Built Environm Engn, Auckland, New Zealand Abdelmegid, M.A., Department of Civil and Environmental Engineering, The University of Auckland, Auckland, New Zealand; González, V.A., Department of Civil and Environmental Engineering, The University of Auckland, Auckland, New Zealand; O'Sullivan, M., Department of Engineering Science, The University of Auckland, Auckland, New Zealand; Walker, C.G., Department of Engineering Science, The University of Auckland, Auckland, New Zealand; Poshdar, M., Department of Built Environment Engineering, Auckland University of Technology, Auckland, New Zealand; Ying, F., Department of Built Environment Engineering, Auckland University of Technology, Auckland, New Zealand</t>
  </si>
  <si>
    <t>Abdelmegid, M. A., Gonzalez, V. A., OSullivan, M., Walker, C. G., Poshdar, M., Ying, F.,</t>
  </si>
  <si>
    <t>Abdelmegid, MA (corresponding author), Univ Auckland, Dept Civil &amp; Environm Engn, Auckland, New Zealand.</t>
  </si>
  <si>
    <t>Advanced Engineering Informatics</t>
  </si>
  <si>
    <t xml:space="preserve">1474-0346 </t>
  </si>
  <si>
    <t>https://v2.sherpa.ac.uk/id/publication/1733</t>
  </si>
  <si>
    <t>Artificial Intelligence; Information Systems</t>
  </si>
  <si>
    <t>10.1016/j.bcab.2020.101792</t>
  </si>
  <si>
    <t>How menaquinone-7 deficiency influences mortality and morbidity among COVID-19 patients</t>
  </si>
  <si>
    <t>Berenjian, Aydin; Sarabadani, Zahra</t>
  </si>
  <si>
    <t>[Berenjian, Aydin] Univ Waikato, Div Hlth Engn Comp &amp; Sci, Hamilton, New Zealand; [Sarabadani, Zahra] Auckland Univ Technol, Fac Hlth &amp; Environm Sci, Auckland, New Zealand Berenjian, A., Division of Health, Engineering, Computing and Science, University of Waikato, Hamilton, Waikato, New Zealand; Sarabadani, Z., Faculty of Health &amp; Environmental Sciences, Auckland University of Technology, Auckland, New Zealand</t>
  </si>
  <si>
    <t>Berenjian, Aydin, Sarabadani, Zahra,</t>
  </si>
  <si>
    <t>Berenjian, A (corresponding author), Univ Waikato, Div Hlth Engn Comp &amp; Sci, Hamilton, New Zealand.</t>
  </si>
  <si>
    <t>Biocatalysis and Agricultural Biotechnology</t>
  </si>
  <si>
    <t xml:space="preserve">1878-8181 </t>
  </si>
  <si>
    <t>https://v2.sherpa.ac.uk/id/publication/21120</t>
  </si>
  <si>
    <t>https://www.ncbi.nlm.nih.gov/pmc/articles/PMC7492799</t>
  </si>
  <si>
    <t>http://www.altmetric.com/details.php?citation_id=90982689</t>
  </si>
  <si>
    <t>Biotechnology &amp; Applied Microbiology</t>
  </si>
  <si>
    <t>Biotechnology; Agronomy and Crop Science; Food Science; Applied Microbiology and Biotechnology; Bioengineering</t>
  </si>
  <si>
    <t>10.1519/JSC.0000000000003166</t>
  </si>
  <si>
    <t>Changes in Bench Press Velocity and Power After 8 Weeks of High-Load Cluster- or Traditional-Set Structures</t>
  </si>
  <si>
    <t>Davies, Timothy B.; Halaki, Mark; Orr, Rhonda; Helms, Eric R.; Hackett, Daniel A.</t>
  </si>
  <si>
    <t>[Davies, Timothy B.; Halaki, Mark; Orr, Rhonda; Hackett, Daniel A.] Univ Sydney, Fac Hlth Sci, Discipline Exercise &amp; Sports Sci, Lidcombe, NSW, Australia; [Helms, Eric R.] Auckland Univ Technol, Sch Sport &amp; Recreat, Sport Performance Res Inst New Zealand, Auckland, New Zealand Davies, T.B., Discipline of Exercise and Sports Science, Faculty of Health Science, University of SydneyNSW, Australia; Halaki, M., Discipline of Exercise and Sports Science, Faculty of Health Science, University of SydneyNSW, Australia; Orr, R., Discipline of Exercise and Sports Science, Faculty of Health Science, University of SydneyNSW, Australia; Helms, E.R., School of Sport and Recreation, Sport Performance Research Institute New Zealand, Auckland University of TechnologyAuckland, New Zealand; Hackett, D.A., Discipline of Exercise and Sports Science, Faculty of Health Science, University of SydneyNSW, Australia</t>
  </si>
  <si>
    <t>Davies, Timothy B., Halaki, Mark, Orr, Rhonda, Hackett, Daniel A., Helms, Eric R.,</t>
  </si>
  <si>
    <t>Davies, TB (corresponding author), Univ Sydney, Fac Hlth Sci, Discipline Exercise &amp; Sports Sci, Lidcombe, NSW, Australia.</t>
  </si>
  <si>
    <t>https://journals.lww.com/nsca-jscr/Fulltext/2020/10000/Changes_in_Bench_Press_Velocity_and_Power_After_8.4.aspx</t>
  </si>
  <si>
    <t>http://www.altmetric.com/details.php?citation_id=59344616</t>
  </si>
  <si>
    <t>10.1016/j.jbmt.2020.06.025</t>
  </si>
  <si>
    <t>Short term relief of multisite chronicpain with Bowen Therapy: A double-blind, randomized controlled trial</t>
  </si>
  <si>
    <t>Lee, Kiho; Lewis, Gwyn N.</t>
  </si>
  <si>
    <t>[Lee, Kiho] Otago Bowen Therapy, Dunedin, New Zealand; [Lewis, Gwyn N.] Auckland Univ Technol, Hlth &amp; Rehabil Res Inst, Private Bag 92006, Auckland 1142, New Zealand Lee, K., Otago Bowen Therapy, Dunedin, New Zealand; Lewis, G.N., Health and Rehabilitation Research Institute, Auckland University of Technology, Auckland, New Zealand</t>
  </si>
  <si>
    <t>Lee, Kiho, Lewis, Gwyn N.,</t>
  </si>
  <si>
    <t>Lewis, GN (corresponding author), Auckland Univ Technol, Hlth &amp; Rehabil Res Inst, Private Bag 92006, Auckland 1142, New Zealand.</t>
  </si>
  <si>
    <t>Lewis, GN</t>
  </si>
  <si>
    <t>Journal of Bodywork and Movement Therapies</t>
  </si>
  <si>
    <t xml:space="preserve">1360-8592 </t>
  </si>
  <si>
    <t>https://v2.sherpa.ac.uk/id/publication/13784</t>
  </si>
  <si>
    <t>Bowen Association of Australia [OBT-RC-2015]; OBT-RC-2015</t>
  </si>
  <si>
    <t>Bowen Association of Australia</t>
  </si>
  <si>
    <t>Physical Therapy;  Sports Therapy and Rehabilitation; Complementary and alternative medicine; Rehabilitation; Complementary and Manual Therapy</t>
  </si>
  <si>
    <t>10.1111/jfb.14492</t>
  </si>
  <si>
    <t>Scaring Nemo: Contrasting effects of observer presence on two anemonefish species</t>
  </si>
  <si>
    <t>Trnski, Lena: Auckland University of Technology School of Science  Auckland New Zealand; Sabetian, Armagan: Auckland University of Technology School of Science  Auckland New Zealand; Lilkendey, Julian: Auckland University of Technology School of Science  Auckland New Zealand, Leibniz Centre for Tropical Marine Research (ZMT)  Bremen Germany</t>
  </si>
  <si>
    <t>[Trnski, Lena; Sabetian, Armagan; Lilkendey, Julian] Auckland Univ Technol, Sch Sci, Auckland, New Zealand; [Lilkendey, Julian] Leibniz Ctr Trop Marine Res ZMT, Bremen, Germany Trnski, L., Auckland University of Technology, School of Science, Auckland, New Zealand; Sabetian, A., Auckland University of Technology, School of Science, Auckland, New Zealand; Lilkendey, J., Auckland University of Technology, School of Science, Auckland, New Zealand, Leibniz Centre for Tropical Marine Research (ZMT), Bremen, Germany</t>
  </si>
  <si>
    <t>Trnski, Lena, Sabetian, Armagan, Lilkendey, Julian</t>
  </si>
  <si>
    <t>Lilkendey, J (corresponding author), Auckland Univ Technol, Sch Sci, Auckland, New Zealand.; Lilkendey, J (corresponding author), Leibniz Ctr Trop Marine Res ZMT, Bremen, Germany.</t>
  </si>
  <si>
    <t>Lilkendey, J</t>
  </si>
  <si>
    <t>Journal of Fish Biology</t>
  </si>
  <si>
    <t xml:space="preserve">0022-1112 1095-8649 </t>
  </si>
  <si>
    <t>https://v2.sherpa.ac.uk/id/publication/6902</t>
  </si>
  <si>
    <t>https://onlinelibrary.wiley.com/doi/pdfdirect/10.1111/jfb.14492</t>
  </si>
  <si>
    <t>http://www.altmetric.com/details.php?citation_id=88226322</t>
  </si>
  <si>
    <t>Deutscher Akademischer AustauschdienstDeutscher Akademischer Austausch Dienst (DAAD)</t>
  </si>
  <si>
    <t>Deutscher Akademischer Austauschdienst</t>
  </si>
  <si>
    <t>Aquatic Science; Ecology;  Evolution;  Behavior and Systematics</t>
  </si>
  <si>
    <t>10.1016/j.jbankfin.2020.105917</t>
  </si>
  <si>
    <t>The effect of interest rate caps on bankruptcy: Synthetic control evidence from recent payday lending bans</t>
  </si>
  <si>
    <t>Dasgupta, Kabir; Mason, Brenden J.</t>
  </si>
  <si>
    <t>[Dasgupta, Kabir] Auckland Univ Technol, New Zealand Work Res Inst, Private Bag 92006, Auckland 1142, New Zealand; [Mason, Brenden J.] North Cent Coll, Naperville, IL USA Dasgupta, K., New Zealand Work Research Institute, Auckland University of Technology, Private Bag 92006, Auckland, 1142, New Zealand; Mason, B.J., North Central College, Naperville, IL, United States</t>
  </si>
  <si>
    <t>Dasgupta, Kabir</t>
  </si>
  <si>
    <t>Dasgupta, K (corresponding author), Auckland Univ Technol, New Zealand Work Res Inst, Private Bag 92006, Auckland 1142, New Zealand.</t>
  </si>
  <si>
    <t>Dasgupta, K</t>
  </si>
  <si>
    <t>Journal of Banking &amp; Finance</t>
  </si>
  <si>
    <t xml:space="preserve">RePEc </t>
  </si>
  <si>
    <t xml:space="preserve">0378-4266 </t>
  </si>
  <si>
    <t>https://v2.sherpa.ac.uk/id/publication/13778</t>
  </si>
  <si>
    <t>https://www.aut.ac.nz/__data/assets/pdf_file/0020/249302/workingpaper_2019_04.pdf</t>
  </si>
  <si>
    <t>http://www.altmetric.com/details.php?citation_id=89365180</t>
  </si>
  <si>
    <t>University of Otago</t>
  </si>
  <si>
    <t>Economics and Econometrics; Finance</t>
  </si>
  <si>
    <t>10.1016/j.polymdegradstab.2020.109308</t>
  </si>
  <si>
    <t>Acrylic acid/acrylamide based hydrogels and its properties - A review</t>
  </si>
  <si>
    <t>Sennakesavan, Gangadevi; Mostakhdemin, Mohammad; Dkhar, L.K.; Seyfoddin, Ali; Fatihhi, S.J.</t>
  </si>
  <si>
    <t>[Sennakesavan, Gangadevi; Dkhar, L. K.] Auckland Univ Technol, Fac Hlth &amp; Environm Sci, Sch Sci, Auckland 1142, New Zealand; [Mostakhdemin, Mohammad] Auckland Univ Technol, Fac Design &amp; Creat Technol, Sch Mech Engn, Auckland 1142, New Zealand; [Seyfoddin, Ali] Auckland Univ Technol, Fac Hlth &amp; Environm Sci, Sch Sci, Drug Delivery Res Grp, Auckland 1142, New Zealand; [Fatihhi, S. J.] Univ Kuala Lumpur, Malaysian Inst Ind Technol, Facil Maintenance Engn Sect, Adv Facil Engn Technol Res Cluster, Bandar Seri Alam 81750, Johor, Malaysia Sennakesavan, G., School of Science, Faculty of Health and Environmental Science, Auckland University of Technology, Auckland, 1142, New Zealand; Mostakhdemin, M., School of Mechanical Engineering, Faculty of Design and Creative Technology, Auckland University of Technology, Auckland, 1142, New Zealand; Dkhar, L.K., School of Science, Faculty of Health and Environmental Science, Auckland University of Technology, Auckland, 1142, New Zealand; Seyfoddin, A., Drug Delivery Research Group, School of Science, Faculty of Health and Environmental Sciences, Auckland University of Technology, Auckland, 1142, New Zealand; Fatihhi, S.J., Advanced Facilities Engineering Technology Research Cluster, Facilities Maintenance Engineering Section, Malaysian Institute of Industrial Technology, Universiti Kuala Lumpur, Persiaran Sinaran Ilmu, Bandar Seri Alam, Johor  81750, Malaysia</t>
  </si>
  <si>
    <t>Sennakesavan, Gangadevi, Dkhar, L. K., Mostakhdemin, Mohammad, Seyfoddin, Ali</t>
  </si>
  <si>
    <t>Fatihhi, SJ (corresponding author), Univ Kuala Lumpur, Malaysian Inst Ind Technol, Facil Maintenance Engn Sect, Adv Facil Engn Technol Res Cluster, Bandar Seri Alam 81750, Johor, Malaysia.</t>
  </si>
  <si>
    <t>Polymer Degradation and Stability</t>
  </si>
  <si>
    <t xml:space="preserve">0141-3910 </t>
  </si>
  <si>
    <t>https://v2.sherpa.ac.uk/id/publication/16543</t>
  </si>
  <si>
    <t>Kementerian Pendidikan Malaysia (KPM) through Fundamental Research Grant Scheme; Auckland University of Technology, New Zealand, AUT; Kementerian Pendidikan Malaysia, KPM</t>
  </si>
  <si>
    <t>Ministry of Higher Education, Malaysia</t>
  </si>
  <si>
    <t>Polymer Science</t>
  </si>
  <si>
    <t>Materials Chemistry; Mechanics of Materials; Polymers and Plastics; Condensed Matter Physics</t>
  </si>
  <si>
    <t>10.1007/s11869-020-00876-w</t>
  </si>
  <si>
    <t>A study of the effects of CO, NO2, and PM10 emissions from the Oman Liquefied Natural Gas (LNG) plant on ambient air quality</t>
  </si>
  <si>
    <t>Abdul-Wahab, Sabah A.; Fadlallah, Sulaiman O.; Al-Riyami, Mahmood; Al-Souti, Mahmood; Osman, Isra</t>
  </si>
  <si>
    <t>[Abdul-Wahab, Sabah A.; Al-Riyami, Mahmood; Al-Souti, Mahmood; Osman, Isra] Sultan Qaboos Univ, Coll Engn, Dept Mech &amp; Ind Engn, Muscat, Oman; [Fadlallah, Sulaiman O.] Auckland Univ Technol, Mech Engn Dept, Auckland, New Zealand Abdul-Wahab, S.A., Department of Mechanical and Industrial Engineering, College of Engineering, Sultan Qaboos University, Muscat, Oman; Fadlallah, S.O., Mechanical Engineering Department, Auckland University of Technology, Auckland, New Zealand; Al-Riyami, M., Department of Mechanical and Industrial Engineering, College of Engineering, Sultan Qaboos University, Muscat, Oman; Al-Souti, M., Department of Mechanical and Industrial Engineering, College of Engineering, Sultan Qaboos University, Muscat, Oman; Osman, I., Department of Mechanical and Industrial Engineering, College of Engineering, Sultan Qaboos University, Muscat, Oman</t>
  </si>
  <si>
    <t>Abdul-Wahab, Sabah A., Al-Riyami, Mahmood, Al-Souti, Mahmood, Osman, Isra, Fadlallah, Sulaiman O.,</t>
  </si>
  <si>
    <t>Abdul-Wahab, SA (corresponding author), Sultan Qaboos Univ, Coll Engn, Dept Mech &amp; Ind Engn, Muscat, Oman.</t>
  </si>
  <si>
    <t>Air Quality, Atmosphere &amp; Health</t>
  </si>
  <si>
    <t xml:space="preserve">1873-9318 1873-9326 </t>
  </si>
  <si>
    <t>https://v2.sherpa.ac.uk/id/publication/16667</t>
  </si>
  <si>
    <t>Atmospheric Science; Pollution; Health;  Toxicology and Mutagenesis; Management;  Monitoring;  Policy and Law</t>
  </si>
  <si>
    <t>10.1061/(ASCE)ST.1943-541X.0002789</t>
  </si>
  <si>
    <t>New Self-Centering Tension-Only Brace Using Resilient Slip-Friction Joint: Experimental Tests and Numerical Analysis</t>
  </si>
  <si>
    <t>Bagheri, Hamed: Ph.D. Candidate, Dept. of Civil and Environmental Engineering, Faculty of Engineering, Univ. of Auckland, Private Bag 92019, Auckland 1142, New Zealand (corresponding author).; Hashemi, Ashkan: Postdoctoral Research Fellow, Dept. of Civil and Environmental Engineering, Faculty of Engineering, Univ. of Auckland, Private Bag 92019, Auckland 1142, New Zealand. ORCID: .; Yousef-Beik, S. M. M.: Ph.D. Candidate, Dept. of Built Environment Engineering, School of Engineering, Computer and Mathematical Sciences, Auckland Univ. of Technology, Private Bag 92006, Auckland 1142, New Zealand. ORCID: .; Zarnani, Pouyan: Lecturer in Structural Engineering, Dept. of Built Environment Engineering, School of Engineering, Computer and Mathematical Sciences, Auckland Univ. of Technology, Private Bag 92006, Auckland 1142, New Zealand.; Quenneville, Pierre: Professor of Timber Design, Dept. of Civil and Environmental Engineering, Faculty of Engineering, Univ. of Auckland, Private Bag 92019, Auckland 1142, New Zealand.</t>
  </si>
  <si>
    <t>[Bagheri, Hamed; Hashemi, Ashkan] Univ Auckland, Dept Civil &amp; Environm Engn, Fac Engn, Private Bag 92019, Auckland, New Zealand; [Yousef-Beik, S. M. M.] Auckland Univ Technol, Sch Engn Comp &amp; Math Sci, Dept Built Environm Engn, Private Bag 92006, Auckland 1142, New Zealand; [Zarnani, Pouyan] Auckland Univ Technol, Sch Engn Comp &amp; Math Sci, Dept Built Environm Engn, Struct Engn, Private Bag 92006, Auckland 1142, New Zealand; [Quenneville, Pierre] Univ Auckland, Dept Civil &amp; Environm Engn, Timber Design, Fac Engn, Private Bag 92019, Auckland 1142, New Zealand Bagheri, H., Dept. of Civil and Environmental Engineering, Faculty of Engineering, Univ. of Auckland, Private Bag 92019, Auckland, 1142, New Zealand; Hashemi, A., Dept. of Civil and Environmental Engineering, Faculty of Engineering, Univ. of Auckland, Private Bag 92019, Auckland, 1142, New Zealand; Yousef-Beik, S.M.M., Dept. of Built Environment Engineering, School of Engineering, Computer and Mathematical Sciences, Auckland Univ. of Technology, Private Bag 92006, Auckland, 1142, New Zealand; Zarnani, P., Dept. of Built Environment Engineering, School of Engineering, Computer and Mathematical Sciences, Auckland Univ. of Technology, Private Bag 92006, Auckland, 1142, New Zealand; Quenneville, P., Dept. of Civil and Environmental Engineering, Faculty of Engineering, Univ. of Auckland, Private Bag 92019, Auckland, 1142, New Zealand</t>
  </si>
  <si>
    <t>Bagheri, Hamed, Hashemi, Ashkan, Yousef-Beik, S. M. M., Zarnani, Pouyan</t>
  </si>
  <si>
    <t>Bagheri, H (corresponding author), Univ Auckland, Dept Civil &amp; Environm Engn, Fac Engn, Private Bag 92019, Auckland, New Zealand.</t>
  </si>
  <si>
    <t>Journal of Structural Engineering</t>
  </si>
  <si>
    <t>American Society of Civil Engineers (ASCE)</t>
  </si>
  <si>
    <t xml:space="preserve">0733-9445 1943-541X </t>
  </si>
  <si>
    <t>https://v2.sherpa.ac.uk/id/publication/11579</t>
  </si>
  <si>
    <t>Ministry of Business, Innovation, and Employment (MBIE) of New ZealandNew Zealand Ministry of Business, Innovation and Employment (MBIE); Ministry of Business, Innovation and Employment, MBIE</t>
  </si>
  <si>
    <t>Construction &amp; Building Technology; Engineering</t>
  </si>
  <si>
    <t>Mechanical Engineering; General Materials Science; Mechanics of Materials; Civil and Structural Engineering; Building and Construction</t>
  </si>
  <si>
    <t>10.1177/0954405420928684</t>
  </si>
  <si>
    <t>Selective laser melting of stainless steel and silicon nitride fibre metal matrix composites</t>
  </si>
  <si>
    <t>Behera, Malaya Prasad: Auckland University of Technology, Auckland, New Zealand; Dougherty, Troy: Nuenz Ltd, Lower Hutt, New Zealand; Singamneni, Sarat: Auckland University of Technology, Auckland, New Zealand</t>
  </si>
  <si>
    <t>[Behera, Malaya Prasad; Singamneni, Sarat] Auckland Univ Technol, Auckland 1010, New Zealand; [Dougherty, Troy] Nuenz Ltd, Lower Hutt, New Zealand Behera, M.P., Auckland University of Technology, Auckland, New Zealand; Dougherty, T., Nuenz Ltd, Lower Hutt, New Zealand; Singamneni, S., Auckland University of Technology, Auckland, New Zealand</t>
  </si>
  <si>
    <t>Behera, Malaya Prasad, Singamneni, Sarat</t>
  </si>
  <si>
    <t>Singamneni, S (corresponding author), Auckland Univ Technol, Auckland 1010, New Zealand.</t>
  </si>
  <si>
    <t>Proceedings of the Institution of Mechanical Engineers, Part B: Journal of Engineering Manufacture</t>
  </si>
  <si>
    <t xml:space="preserve">0954-4054 2041-2975 </t>
  </si>
  <si>
    <t>https://v2.sherpa.ac.uk/id/publication/19330</t>
  </si>
  <si>
    <t>MBIE funding subcontract from the New Zealand Product Accelerator of the University of Auckland; Ministry of Business, Innovation and Employment, MBIE</t>
  </si>
  <si>
    <t>Mechanical Engineering; Industrial and Manufacturing Engineering</t>
  </si>
  <si>
    <t>10.1111/jocn.15319</t>
  </si>
  <si>
    <t>The haka: Wonderful bonding, sending a challenge in a global crisis or merely cultural appropriation?</t>
  </si>
  <si>
    <t>Wilson, Denise: Ngāti Tahinga Aotearoa New Zealand, Faculty of Health and Environmental SciencesTaupua Waiora Māori Research CentreAuckland University of Technology Auckland New Zealand</t>
  </si>
  <si>
    <t>[Wilson, Denise] Ngati Tahinga, Aotearoa, New Zealand; [Wilson, Denise] Auckland Univ Technol, Fac Hlth &amp; Environm Sci, Taupua Waiora Maori Res Ctr, Auckland, New Zealand Wilson, D., Ngāti Tahinga, Aotearoa, New Zealand, Faculty of Health and Environmental Sciences, Taupua Waiora Māori Research Centre, Auckland University of Technology, Auckland, New Zealand</t>
  </si>
  <si>
    <t>Wilson, Denise,</t>
  </si>
  <si>
    <t>Wilson, D (corresponding author), Ngati Tahinga, Aotearoa, New Zealand.; Wilson, D (corresponding author), Auckland Univ Technol, Fac Hlth &amp; Environm Sci, Taupua Waiora Maori Res Ctr, Auckland, New Zealand.</t>
  </si>
  <si>
    <t>Wilson, D</t>
  </si>
  <si>
    <t>https://onlinelibrary.wiley.com/doi/pdfdirect/10.1111/jocn.15319</t>
  </si>
  <si>
    <t>http://www.altmetric.com/details.php?citation_id=82186473</t>
  </si>
  <si>
    <t>10.1016/j.jsams.2020.04.004</t>
  </si>
  <si>
    <t>Ten-year nationwide review of netball ankle and knee injuries in New Zealand</t>
  </si>
  <si>
    <t>Belcher, Suzanne; Whatman, Chris; Brughelli, Matt; Borotkanics, Robert</t>
  </si>
  <si>
    <t>[Belcher, Suzanne; Whatman, Chris; Brughelli, Matt; Borotkanics, Robert] Auckland Univ Technol, Fac Hlth &amp; Environm Sci, Sch Sport &amp; Recreat, Sports Performance Res Inst New Zealand, Auckland, New Zealand; [Belcher, Suzanne] Netball New Zealand, Auckland, New Zealand Belcher, S., Sports Performance Research Institute New Zealand, School of Sport and Recreation, Faculty of Health and Environmental Sciences, Auckland University of Technology, New Zealand, Netball New Zealand, Auckland, New Zealand; Whatman, C., Sports Performance Research Institute New Zealand, School of Sport and Recreation, Faculty of Health and Environmental Sciences, Auckland University of Technology, New Zealand; Brughelli, M., Sports Performance Research Institute New Zealand, School of Sport and Recreation, Faculty of Health and Environmental Sciences, Auckland University of Technology, New Zealand; Borotkanics, R., Sports Performance Research Institute New Zealand, School of Sport and Recreation, Faculty of Health and Environmental Sciences, Auckland University of Technology, New Zealand</t>
  </si>
  <si>
    <t>Belcher, Suzanne, Whatman, Chris, Brughelli, Matt, Borotkanics, Robert</t>
  </si>
  <si>
    <t>Belcher, S (corresponding author), Auckland Univ Technol, Fac Hlth &amp; Environm Sci, Sch Sport &amp; Recreat, Sports Performance Res Inst New Zealand, Auckland, New Zealand.; Belcher, S (corresponding author), Netball New Zealand, Auckland, New Zealand.</t>
  </si>
  <si>
    <t>Belcher, S</t>
  </si>
  <si>
    <t>http://www.altmetric.com/details.php?citation_id=88941971</t>
  </si>
  <si>
    <t>Netball NZ; Accident Compensation Corporation, ACC</t>
  </si>
  <si>
    <t>10.1519/JSC.0000000000003248</t>
  </si>
  <si>
    <t>Activity Profile of Elite Netball Umpires During Match Play</t>
  </si>
  <si>
    <t>Spencer, Kirsten; Paget, Natasha; Farley, Oliver R.L.; Kilding, Andrew E.</t>
  </si>
  <si>
    <t>[Spencer, Kirsten; Farley, Oliver R. L.] Auckland Univ Technol, Performance Anal Res Grp, Auckland, New Zealand; [Spencer, Kirsten; Farley, Oliver R. L.; Kilding, Andrew E.] Auckland Univ Technol, Sport Performance Res Inst New Zealand SPRINZ, Auckland, New Zealand; [Spencer, Kirsten; Paget, Natasha; Kilding, Andrew E.] Auckland Univ Technol, Sch Sport &amp; Recreat, Auckland, New Zealand Spencer, K., Performance Analysis Research Group, Sport Performance Research Institute New Zealand (SPRINZ), School of Sport and Recreation, Auckland University of TechnologyAuckland, New Zealand; Paget, N., School of Sport and Recreation, Auckland University of TechnologyAuckland, New Zealand; Farley, O.R.L., Performance Analysis Research Group, Sport Performance Research Institute New Zealand (SPRINZ); Kilding, A.E., Sport Performance Research Institute New Zealand (SPRINZ), School of Sport and Recreation, Auckland University of TechnologyAuckland, New Zealand</t>
  </si>
  <si>
    <t>Spencer, Kirsten, Farley, Oliver R. L., Kilding, Andrew E., Paget, Natasha,</t>
  </si>
  <si>
    <t>Spencer, K (corresponding author), Auckland Univ Technol, Performance Anal Res Grp, Auckland, New Zealand.; Spencer, K (corresponding author), Auckland Univ Technol, Sport Performance Res Inst New Zealand SPRINZ, Auckland, New Zealand.; Spencer, K (corresponding author), Auckland Univ Technol, Sch Sport &amp; Recreat, Auckland, New Zealand.</t>
  </si>
  <si>
    <t>Spencer, K</t>
  </si>
  <si>
    <t>http://www.altmetric.com/details.php?citation_id=92260658</t>
  </si>
  <si>
    <t>10.1177/1539449220912187</t>
  </si>
  <si>
    <t>Influence of Purposeful Activities on Upper Extremity Motor Performance: A Systematic Review</t>
  </si>
  <si>
    <t>Collis, Julie M.: Auckland University of Technology, New Zealand; Signal, Nada: Auckland University of Technology, New Zealand; Mayland, Elizabeth: University of Wollongong, New South Wales, Australia; Wright-St Clair, Valerie A.: Auckland University of Technology, New Zealand</t>
  </si>
  <si>
    <t>[Collis, Julie M.; Signal, Nada; Wright-St Clair, Valerie A.] Auckland Univ Technol, Auckland, New Zealand; [Mayland, Elizabeth] Univ Wollongong, Wollongong, NSW, Australia Collis, J.M., Auckland University of Technology, New Zealand; Signal, N., Auckland University of Technology, New Zealand; Mayland, E., University of WollongongNSW, Australia; Wright-St Clair, V.A., Auckland University of Technology, New Zealand</t>
  </si>
  <si>
    <t>Collis, Julie M., Signal, Nada, Wright-St Clair, Valerie A.</t>
  </si>
  <si>
    <t>Collis, JM (corresponding author), Auckland Univ Technol, Sch Clin Sci, 90 Akoranga Dr, Auckland 0627, New Zealand.</t>
  </si>
  <si>
    <t>Collis, JM</t>
  </si>
  <si>
    <t>OTJR: Occupation, Participation and Health</t>
  </si>
  <si>
    <t xml:space="preserve">1539-4492 1938-2383 </t>
  </si>
  <si>
    <t>https://v2.sherpa.ac.uk/id/publication/4272</t>
  </si>
  <si>
    <t>http://www.altmetric.com/details.php?citation_id=92742094</t>
  </si>
  <si>
    <t>Occupational Therapy</t>
  </si>
  <si>
    <t>10.1016/j.tourman.2020.104102</t>
  </si>
  <si>
    <t>(Re)Creating spaces for tourism: Spatial effects of the 2010/ 2011 Christchurch earthquakes</t>
  </si>
  <si>
    <t>Faisal, Abrar; Albrecht, Julia N.; Coetzee, Willem J.L.</t>
  </si>
  <si>
    <t>[Faisal, Abrar] Auckland Univ Technol, Sch Hospitality &amp; Tourism, 55 Wellesley St,1010, Auckland, New Zealand; [Albrecht, Julia N.; Coetzee, Willem J. L.] Univ Otago, Dept Tourism, 60 Clyde St, Dunedin 9054, New Zealand Faisal, A., School of Hospitality and Tourism, Auckland University of Technology, 55 Wellesley Street, Auckland, 1010, New Zealand; Albrecht, J.N., Department of Tourism, University of Otago, 60 Clyde Street, Dunedin, 9054, New Zealand; Coetzee, W.J.L., Department of Tourism, University of Otago, 60 Clyde Street, Dunedin, 9054, New Zealand</t>
  </si>
  <si>
    <t>Faisal, Abrar</t>
  </si>
  <si>
    <t>Faisal, A (corresponding author), Auckland Univ Technol, Sch Hospitality &amp; Tourism, 55 Wellesley St,1010, Auckland, New Zealand.</t>
  </si>
  <si>
    <t>Faisal, A</t>
  </si>
  <si>
    <t>Tourism Management</t>
  </si>
  <si>
    <t xml:space="preserve">0261-5177 </t>
  </si>
  <si>
    <t>https://v2.sherpa.ac.uk/id/publication/17162</t>
  </si>
  <si>
    <t>Environmental Sciences &amp; Ecology; Social Sciences - Other Topics; Business &amp; Economics</t>
  </si>
  <si>
    <t>Tourism;  Leisure and Hospitality Management; Strategy and Management; Development; Transportation</t>
  </si>
  <si>
    <t>10.1016/j.ijhm.2019.102417</t>
  </si>
  <si>
    <t>Customer-driven menu analysis (CDMA): Capturing customer voice in menu management</t>
  </si>
  <si>
    <t>Nemeschansky, Ben; von der Heidt, Tania; Kim, Peter Beomcheol</t>
  </si>
  <si>
    <t xml:space="preserve"> Nemeschansky, B., Auckland University of Technology (AUT), 55 Wellesley Street East, Private Bag 92006, Auckland, 1142, New Zealand; von der Heidt, T., Southern Cross University, Military Road, East Lismore, NSW  2480, Australia; Kim, P.B., Auckland University of Technology (AUT), 55 Wellesley Street East, Private Bag 92006, Auckland, 1142, New Zealand</t>
  </si>
  <si>
    <t>Nemeschansky, B.; Kim, P.B.</t>
  </si>
  <si>
    <t>Nemeschansky, B.; Auckland University of Technology (AUT), 55 Wellesley Street East, Private Bag 92006, New Zealand; email: bnemesch@aut.ac.nz</t>
  </si>
  <si>
    <t>Nemeschansky, B.</t>
  </si>
  <si>
    <t>10.1386/dbs_00010_1</t>
  </si>
  <si>
    <t>Engaging young people in the co-design of a brand and online platform for a public health organization</t>
  </si>
  <si>
    <t>Khoo, Cassandra: Auckland University of Technology; Reay, Stephen: Auckland University of Technology; Potter, Eden: Monash University; Brownlie, Zoe: AllHuman; Tamanui-Fransen, Moeawa: Kari Centre, Auckland</t>
  </si>
  <si>
    <t xml:space="preserve"> Khoo, C., Good Health Design, School of Art &amp; Design, Auckland University of Technology, 27 St Paul Street, Auckland, 1010, New Zealand; Reay, S., Good Health Design, School of Art &amp; Design, Auckland University of Technology, 27 St Paul Street, Auckland, 1010, New Zealand; Potter, E., Design Health Collab, Monash Art Design &amp; Architecture, Monash University, 900 Dandenong Road, Caulfield East, VIC  3145, Australia; Brownlie, Z., AllHuman; Tamanui-Fransen, M., Kari Centre, Greenlane Clinical Centre, Ground Floor, Building 13, 214 Greenlane Rd, Auckland, 1051, New Zealand</t>
  </si>
  <si>
    <t>Khoo, C.; Reay, S.</t>
  </si>
  <si>
    <t>Journal of Design, Business &amp; Society</t>
  </si>
  <si>
    <t>Intellect</t>
  </si>
  <si>
    <t xml:space="preserve">2055-2106 2055-2114 </t>
  </si>
  <si>
    <t>https://v2.sherpa.ac.uk/id/publication/30662</t>
  </si>
  <si>
    <t>http://www.altmetric.com/details.php?citation_id=97231391</t>
  </si>
  <si>
    <t>10.1371/journal.pone.0240901</t>
  </si>
  <si>
    <t>Perceptions of Pacific children's academic performance at age 6 years: A multi-informant agreement study</t>
  </si>
  <si>
    <t>Kim, Hyun Min; McNeill, Brigid; Everatt, John; Taleni, Leali'ie'e T.; Tautolo, El-Shadan; Gillon, Gail; Schluter, Philip J.; Zhou, Mingming</t>
  </si>
  <si>
    <t>[Kim, Hyun Min; Schluter, Philip J.] Univ Canterbury, Sch Hlth Sci, Christchurch, New Zealand; [Kim, Hyun Min; McNeill, Brigid; Everatt, John; Taleni, Lealiiee T.; Gillon, Gail; Schluter, Philip J.] Univ Canterbury, Child Wellbeing Res Inst, Christchurch, New Zealand; [McNeill, Brigid; Everatt, John; Taleni, Lealiiee T.; Gillon, Gail] Univ Canterbury, Sch Teacher Educ, Christchurch, New Zealand; [Tautolo, El-Shadan] Auckland Univ Technol, Fac Hlth &amp; Environm Sci, Auckland, New Zealand; [Schluter, Philip J.] Univ Queensland, Sch Clin Med, Primary Care &amp; Clin Unit, Brisbane, Qld, Australia Kim, H.M., School of Health Sciences, Child Wellbeing Research Institute, University of Canterbury-Te Whare Wananga o Waitaha, Christchurch, New Zealand; McNeill, B., School of Teacher Education, Child Wellbeing Research Institute, University of Canterbury-Te WhareWananga o Waitaha, Christchurch, New Zealand; Everatt, J., School of Teacher Education, Child Wellbeing Research Institute, University of Canterbury-Te WhareWananga o Waitaha, Christchurch, New Zealand; Taleni, L.T., School of Teacher Education, Child Wellbeing Research Institute, University of Canterbury-Te WhareWananga o Waitaha, Christchurch, New Zealand; Tautolo, E.-S., Faculty of Health and Environmental Sciences, Auckland University of Technology, Auckland, New Zealand; Gillon, G., School of Teacher Education, Child Wellbeing Research Institute, University of Canterbury-Te WhareWananga o Waitaha, Christchurch, New Zealand; Schluter, P.J., School of Health Sciences, Child Wellbeing Research Institute, University of Canterbury-Te Whare Wananga o Waitaha, Christchurch, New Zealand, School of Clinical Medicine, Primary Care and Clinical Unit, University of Queensland, Brisbane, Australia</t>
  </si>
  <si>
    <t>Kim, Hyun Min, Schluter, Philip J., McNeill, Brigid, Everatt, John, Taleni, Lealiiee T., Gillon, Gail, Tautolo, El-Shadan</t>
  </si>
  <si>
    <t>Kim, HM (corresponding author), Univ Canterbury, Sch Hlth Sci, Christchurch, New Zealand.; Kim, HM (corresponding author), Univ Canterbury, Child Wellbeing Res Inst, Christchurch, New Zealand.</t>
  </si>
  <si>
    <t xml:space="preserve">ir.canterbury.ac.nz </t>
  </si>
  <si>
    <t>https://doi.org/10.1371/journal.pone.0240901</t>
  </si>
  <si>
    <t>http://www.altmetric.com/details.php?citation_id=100593805</t>
  </si>
  <si>
    <t>Ministry of Business, Innovation and Employment (MBIE)New Zealand Ministry of Business, Innovation and Employment (MBIE) [15-02688]; Foundation for Research, Science and Technology research grants [AIT801, AITX0202]</t>
  </si>
  <si>
    <t>Ministry of Business, Innovation and Employment; Health Research Council of New Zealand</t>
  </si>
  <si>
    <t>10.3390/brainsci10100737</t>
  </si>
  <si>
    <t>On Nonlinear Regression for Trends in Split-Belt Treadmill Training</t>
  </si>
  <si>
    <t>Rashid, Usman; Kumari, Nitika; Signal, Nada; Taylor, Denise; Vandal, Alain C.</t>
  </si>
  <si>
    <t>[Rashid, Usman; Kumari, Nitika; Signal, Nada; Taylor, Denise] Auckland Univ Technol, Hlth &amp; Rehabil Res Inst, Auckland 1010, New Zealand; [Kumari, Nitika] New Zealand Coll Chiropract, Ctr Chiropract Res, Auckland 1060, New Zealand; [Vandal, Alain C.] Univ Auckland, Dept Stat, Auckland 1010, New Zealand Rashid, U., Health &amp; Rehabilitation Research Institute, Auckland University of Technology, Auckland, 1010, New Zealand; Kumari, N., Health &amp; Rehabilitation Research Institute, Auckland University of Technology, Auckland, 1010, New Zealand, Centre for Chiropractic Research, New Zealand College of Chiropractic, Auckland, 1060, New Zealand; Signal, N., Health &amp; Rehabilitation Research Institute, Auckland University of Technology, Auckland, 1010, New Zealand; Taylor, D., Health &amp; Rehabilitation Research Institute, Auckland University of Technology, Auckland, 1010, New Zealand; Vandal, A.C., Department of Statistics, University of Auckland, Auckland, 1010, New Zealand</t>
  </si>
  <si>
    <t>Rashid, Usman, Kumari, Nitika, Signal, Nada, Taylor, Denise</t>
  </si>
  <si>
    <t>Rashid, U (corresponding author), Auckland Univ Technol, Hlth &amp; Rehabil Res Inst, Auckland 1010, New Zealand.</t>
  </si>
  <si>
    <t>Rashid, U</t>
  </si>
  <si>
    <t>https://doi.org/10.3390/brainsci10100737</t>
  </si>
  <si>
    <t>10.1109/TITS.2019.2939378</t>
  </si>
  <si>
    <t>A Novel Hybrid MAC Protocol for Basic Safety Message Broadcasting in Vehicular Networks</t>
  </si>
  <si>
    <t>Zhang, Minglong; Ali, G. G. Md. Nawaz; Chong, Peter Han Joo; Seet, Boon-Chong; Kumar, Arun</t>
  </si>
  <si>
    <t>[Zhang, Minglong; Chong, Peter Han Joo; Seet, Boon-Chong] Auckland Univ Technol, Dept Elect &amp; Elect Engn, Auckland 1010, New Zealand; [Ali, G. G. Md Nawaz] Clemson Univ, Dept Automot Engn, Greenville, SC 29607 USA; [Kumar, Arun] NIT Rourkela, Dept Comp Sci &amp; Engn, Rourkela 769008, India Zhang, M., Department of Electrical and Electronic Engineering, Auckland University of Technology, Auckland, 1010, New Zealand; Ali, G.G.M.N., Department of Automotive Engineering, Clemson University, Greenville, SC  29607, United States; Chong, P.H.J., Department of Electrical and Electronic Engineering, Auckland University of Technology, Auckland, 1010, New Zealand; Seet, B.-C., Department of Electrical and Electronic Engineering, Auckland University of Technology, Auckland, 1010, New Zealand; Kumar, A., Department of Computer Science and Engineering, Nit Rourkela, Rourkela, 769008, India</t>
  </si>
  <si>
    <t>Zhang, Minglong, Chong, Peter Han Joo, Seet, Boon-Chong</t>
  </si>
  <si>
    <t>Chong, PHJ (corresponding author), Auckland Univ Technol, Dept Elect &amp; Elect Engn, Auckland 1010, New Zealand.</t>
  </si>
  <si>
    <t>Chong, PHJ</t>
  </si>
  <si>
    <t>IEEE Transactions on Intelligent Transportation Systems</t>
  </si>
  <si>
    <t xml:space="preserve">1524-9050 1558-0016 </t>
  </si>
  <si>
    <t>https://v2.sherpa.ac.uk/id/publication/3482</t>
  </si>
  <si>
    <t>Engineering; Transportation</t>
  </si>
  <si>
    <t>Mechanical Engineering; Automotive Engineering; Computer Science Applications</t>
  </si>
  <si>
    <t>10.1016/j.pacfin.2020.101429</t>
  </si>
  <si>
    <t>Internationalization of futures markets: Lessons from China</t>
  </si>
  <si>
    <t>Fan, John Hua; Fernandez-Perez, Adrian; Indriawan, Ivan; Todorova, Neda</t>
  </si>
  <si>
    <t>[Fan, John Hua; Todorova, Neda] Griffith Univ, Griffith Business Sch, Brisbane, Qld, Australia; [Fernandez-Perez, Adrian; Indriawan, Ivan] Auckland Univ Technol, AUT Business Sch, Auckland, New Zealand Fan, J.H., Griffith Business School, Griffith University, Brisbane, Australia; Fernandez-Perez, A., AUT Business School, Auckland University of Technology, Auckland, New Zealand; Indriawan, I., AUT Business School, Auckland University of Technology, Auckland, New Zealand; Todorova, N., Griffith Business School, Griffith University, Brisbane, Australia</t>
  </si>
  <si>
    <t>Fan, John Hua, Todorova, Neda, Fernandez-Perez, Adrian, Indriawan, Ivan,</t>
  </si>
  <si>
    <t>Fan, JH (corresponding author), Griffith Univ, Griffith Business Sch, Dept AFE, 170 Kessels Rd, Nathan, Qld 4111, Australia.</t>
  </si>
  <si>
    <t>Pacific-Basin Finance Journal</t>
  </si>
  <si>
    <t xml:space="preserve">0927-538X </t>
  </si>
  <si>
    <t>https://v2.sherpa.ac.uk/id/publication/17114</t>
  </si>
  <si>
    <t>http://www.altmetric.com/details.php?citation_id=90326646</t>
  </si>
  <si>
    <t>Faculty of Business, Economics and Law, Auckland University of Technology [RP2019, R11963.05]; Griffith Centre for Personal Finance and Superannuation [RSFS.2019]</t>
  </si>
  <si>
    <t>10.1007/s11063-020-10322-8</t>
  </si>
  <si>
    <t>Spiking Neural Networks: Background, Recent Development and the NeuCube Architecture</t>
  </si>
  <si>
    <t>Tan, Clarence; Šarlija, Marko; Kasabov, Nikola</t>
  </si>
  <si>
    <t>[Tan, Clarence; Kasabov, Nikola] Auckland Univ Technol, Knowledge Engn &amp; Discovery Res Inst, Private Bag 92006, Auckland 1010, New Zealand; [Sarlija, Marko] Univ Zagreb, Fac Elect Engn &amp; Comp, Unska 3, Zagreb 10000, Croatia Tan, C., Knowledge Engineering and Discovery Research Institute, Auckland University of Technology, Private Bag 92006, Auckland, 1010, New Zealand; Šarlija, M., Faculty of Electrical Engineering and Computing, University of Zagreb, Unska 3, Zagreb, 10000, Croatia; Kasabov, N., Knowledge Engineering and Discovery Research Institute, Auckland University of Technology, Private Bag 92006, Auckland, 1010, New Zealand</t>
  </si>
  <si>
    <t>Tan, Clarence, Kasabov, Nikola</t>
  </si>
  <si>
    <t>Sarlija, M (corresponding author), Univ Zagreb, Fac Elect Engn &amp; Comp, Unska 3, Zagreb 10000, Croatia.</t>
  </si>
  <si>
    <t>Neural Processing Letters</t>
  </si>
  <si>
    <t xml:space="preserve">1370-4621 1573-773X </t>
  </si>
  <si>
    <t>https://v2.sherpa.ac.uk/id/publication/17302</t>
  </si>
  <si>
    <t>Computer Networks and Communications; Software; General Neuroscience; Artificial Intelligence</t>
  </si>
  <si>
    <t>10.1007/s11042-020-09530-0</t>
  </si>
  <si>
    <t>Moving object detection in video sequence images based on an improved visual background extraction algorithm</t>
  </si>
  <si>
    <t>Zuo, Junhui; Jia, Zhenhong; Yang, Jie; Kasabov, Nikola</t>
  </si>
  <si>
    <t>[Zuo, Junhui; Jia, Zhenhong] Xinjiang Univ, Coll Informat Sci &amp; Engn, 666 Shengli Rd, Tianshan Dist, Urumqi, Peoples R China; [Yang, Jie] Shanghai Jiao Tong Univ, Inst Image Proc &amp; Pattern Recognit, 2-427 SEIEE Bldg,800 Dong Chun Rd, Shanghai, Peoples R China; [Kasabov, Nikola] Auckland Univ Technol, Knowledge Engn &amp; Discovery Res Inst, Private Bag 92006, Auckland, New Zealand Zuo, J., College of Information Science and Engineering, Xinjiang University, 666 Shengli Road, Tianshan District, Urumqi, China; Jia, Z., College of Information Science and Engineering, Xinjiang University, 666 Shengli Road, Tianshan District, Urumqi, China; Yang, J., Institute of Image Processing and Pattern Recognition, Shanghai Jiao Tong University, 2-427 SEIEE Building, 800 Dong Chun Road, Shanghai, China; Kasabov, N., Knowledge Engineering and Discovery Research Institute, Auckland University of Technology, Private Bag 92006, Auckland, New Zealand</t>
  </si>
  <si>
    <t>Zuo, Junhui, Jia, Zhenhong, Yang, Jie, Kasabov, Nikola,</t>
  </si>
  <si>
    <t>Jia, ZH (corresponding author), Xinjiang Univ, Coll Informat Sci &amp; Engn, 666 Shengli Rd, Tianshan Dist, Urumqi, Peoples R China.</t>
  </si>
  <si>
    <t>National Science Foundation of ChinaNational Natural Science Foundation of China (NSFC) [61665012]; International Science and Technology Cooperation Project of the Ministry of Education of the People's Republic of China [2016-2196]; National Natural Science Foundation of China, NSFC: 61665012; Ministry of Education of the People's Republic of China, MOE: 2016–2196</t>
  </si>
  <si>
    <t>the National Science Foundation of China; the International Science and Technology Cooperation Project of the Ministry of Education of the People's Republic of China</t>
  </si>
  <si>
    <t>10.1055/a-1165-1916</t>
  </si>
  <si>
    <t>Monitoring Matches and Small-sided Games in Elite Young Soccer Players</t>
  </si>
  <si>
    <t>Darbellay, Jonas: Sciences du Sport, Université de Lausanne, Faculté desnSciences Sociales et Politiques, Lausanne, Switzerland; Meylan, César Marius Philippe: Exercise Physiology, Canadian Sports Institute Pacific, Vancouver,nCanada, Sport Performance Research Institute New Zealand, AUT University,nAuckland, New Zealand; Malatesta, Davide: Institute of Sport Sciences of University of Lausanne (ISSUL),nLausanne, Switzerland</t>
  </si>
  <si>
    <t>[Darbellay, Jonas] Univ Lausanne, Fac Sci Sociales &amp; Polit, Sci Sport, CH-1015 Lausanne, Switzerland; [Malatesta, Davide] Univ Lausanne ISSUL, Inst Sport Sci, Lausanne, Switzerland; [Meylan, Cesar Marius Philippe] Canadian Sports Inst Pacific, Exercise Physiol, Vancouver, BC, Canada; [Meylan, Cesar Marius Philippe] AUT Univ, Sport Performance Res Inst New Zealand, Auckland, New Zealand Darbellay, J., Sciences du Sport, Université de Lausanne, Faculté des Sciences Sociales et Politiques, Lausanne, 1015, Switzerland; Meylan, C.M.P., Exercise Physiology, Canadian Sports Institute Pacific, Vancouver, Canada, Sport Performance Research Institute New Zealand, AUT University, Auckland, New Zealand; Malatesta, D., Institute of Sport Sciences of University of Lausanne (ISSUL), Lausanne, Switzerland</t>
  </si>
  <si>
    <t>Darbellay, Jonas, Malatesta, Davide, Meylan, Cesar Marius Philippe,</t>
  </si>
  <si>
    <t>Darbellay, J (corresponding author), Univ Lausanne, Fac Sci Sociales &amp; Polit, Sci Sport, CH-1015 Lausanne, Switzerland.</t>
  </si>
  <si>
    <t>10.1016/j.ijdrr.2020.101670</t>
  </si>
  <si>
    <t>Exploring the use of the Quake Safe House video game to foster disaster and disaster risk reduction awareness in museum visitors</t>
  </si>
  <si>
    <t>Gampell, Anthony Viennaminovich; Gaillard, J.C.; Parsons, Meg; Le Dé, Loïc</t>
  </si>
  <si>
    <t>[Gampell, Anthony Viennaminovich; Gaillard, J. C.; Parsons, Meg] Univ Auckland, Sch Environm, Auckland, New Zealand; [Gaillard, J. C.] North West Univ, Unit Environm Sci &amp; Management, Potchefstroom, South Africa; [Le De, Loic] Auckland Univ Technol, Sch Publ Hlth &amp; Interdisciplinary Studies, Auckland, New Zealand Gampell, A.V., School of Environment, The University of Auckland, Auckland, New Zealand; Gaillard, J.C., School of Environment, The University of Auckland, Auckland, New Zealand, Unit for Environmental Sciences and Management, North-West University, Potchefstroom, South Africa; Parsons, M., School of Environment, The University of Auckland, Auckland, New Zealand; Le Dé, L., Auckland University of Technology, School of Public Health and Interdisciplinary Studies, Auckland, New Zealand</t>
  </si>
  <si>
    <t>Gampell, Anthony Viennaminovich, Gaillard, J. C., Parsons, Meg, Le De, Loic,</t>
  </si>
  <si>
    <t>Gampell, AV (corresponding author), Univ Auckland, Sch Environm, Auckland, New Zealand.</t>
  </si>
  <si>
    <t>http://www.altmetric.com/details.php?citation_id=82521142</t>
  </si>
  <si>
    <t>Earthquake Commission, New Zealand [3709987]; 3709987</t>
  </si>
  <si>
    <t>Earthquake Commission</t>
  </si>
  <si>
    <t>10.1111/jpm.12622</t>
  </si>
  <si>
    <t>Cultural safety: There is no turning back!</t>
  </si>
  <si>
    <t>McKenna, Brian: Auckland University of Technology Auckland New Zealand, Auckland Regional Forensic Psychiatry Services Waitemata District Health Board Auckland New Zealand, Centre for Forensic Behavioural Science Swinburne University of Technology Melbourne Vic. Australia</t>
  </si>
  <si>
    <t>[McKenna, Brian] Auckland Univ Technol, Auckland, New Zealand; [McKenna, Brian] Waitemata Dist Hlth Board, Auckland Reg Forens Psychiat Serv, Auckland, New Zealand; [McKenna, Brian] Swinburne Univ Technol, Ctr Forens Behav Sci, Melbourne, Vic, Australia McKenna, B., Auckland University of Technology, Auckland, New Zealand, Auckland Regional Forensic Psychiatry Services, Waitemata District Health Board, Auckland, New Zealand, Centre for Forensic Behavioural Science, Swinburne University of Technology, Melbourne, VIC, Australia</t>
  </si>
  <si>
    <t>McKenna, Brian</t>
  </si>
  <si>
    <t>McKenna, B (corresponding author), Auckland Univ Technol, Auckland, New Zealand.</t>
  </si>
  <si>
    <t>McKenna, B</t>
  </si>
  <si>
    <t>Journal of Psychiatric and Mental Health Nursing</t>
  </si>
  <si>
    <t xml:space="preserve">1351-0126 1365-2850 </t>
  </si>
  <si>
    <t>https://v2.sherpa.ac.uk/id/publication/7086</t>
  </si>
  <si>
    <t>https://onlinelibrary.wiley.com/doi/pdfdirect/10.1111/jpm.12622</t>
  </si>
  <si>
    <t>http://www.altmetric.com/details.php?citation_id=78445901</t>
  </si>
  <si>
    <t>10.1007/s10551-019-04139-2</t>
  </si>
  <si>
    <t>Changes in Recommendation Rating Systems, Analyst Optimism, and Investor Response</t>
  </si>
  <si>
    <t>Tseng, Yen-Jung; Wilson, Mark</t>
  </si>
  <si>
    <t>[Tseng, Yen-Jung] Auckland Univ Technol, Dept Accounting, Auckland, New Zealand; [Wilson, Mark] Australian Natl Univ, Res Sch Accounting, Coll Business &amp; Econ, Canberra, ACT, Australia Tseng, Y.-J., Accounting Department, Auckland University of Technology, Auckland, New Zealand; Wilson, M., Research School of Accounting, College of Business and Economics, Australian National University, Canberra, Australia</t>
  </si>
  <si>
    <t>Tseng, Yen-Jung</t>
  </si>
  <si>
    <t>Tseng, YJ (corresponding author), Auckland Univ Technol, Dept Accounting, Auckland, New Zealand.</t>
  </si>
  <si>
    <t>Tseng, YJ</t>
  </si>
  <si>
    <t>Journal of Business Ethics</t>
  </si>
  <si>
    <t xml:space="preserve">0167-4544 1573-0697 </t>
  </si>
  <si>
    <t>https://v2.sherpa.ac.uk/id/publication/14865</t>
  </si>
  <si>
    <t>http://www.altmetric.com/details.php?citation_id=57400586</t>
  </si>
  <si>
    <t>Business &amp; Economics; Social Sciences - Other Topics</t>
  </si>
  <si>
    <t>Economics and Econometrics; General Business;  Management and Accounting; Business and International Management; Arts and Humanities (miscellaneous); Law</t>
  </si>
  <si>
    <t>10.1080/15256480.2018.1478358</t>
  </si>
  <si>
    <t>Stakeholders' evolving roles in events: a macro-analytic approach</t>
  </si>
  <si>
    <t>Lau, Chloe K. H.: School of Hotel and Tourism Management, The Hong Kong Polytechnic University, Kowloon, China; Milne, Simon: New Zealand Tourism Research Institute, Auckland University of Technology, Level 1, School of Tourism and Hospitality, AUT University, Auckland, New Zealand; Dickson, Geoff: Department of Management, Sport and Tourism, La Trobe University, Bundoora, Australia</t>
  </si>
  <si>
    <t>[Lau, Chloe K. H.] Hong Kong Polytech Univ, Sch Hotel &amp; Tourism Management, Kowloon, Hong Kong, Peoples R China; [Milne, Simon] AUT Univ, Auckland Univ Technol, Sch Tourism &amp; Hospitality, New Zealand Tourism Res Inst, Level 1, Auckland, New Zealand; [Dickson, Geoff] La Trobe Univ, Dept Management Sport &amp; Tourism, Bundoora, Vic, Australia Lau, C.K.H., School of Hotel and Tourism Management, The Hong Kong Polytechnic University, Kowloon, Hong Kong; Milne, S., New Zealand Tourism Research Institute, Auckland University of Technology, School of Tourism and Hospitality, AUT University, Level 1, Auckland, New Zealand; Dickson, G., Department of Management, Sport and Tourism, La Trobe University, Bundoora, Australia</t>
  </si>
  <si>
    <t>Lau, Chloe K. H., Milne, Simon</t>
  </si>
  <si>
    <t>Lau, CKH (corresponding author), 17 Sci Museum Rd, Hong Kong, Peoples R China.</t>
  </si>
  <si>
    <t>International Journal of Hospitality &amp; Tourism Administration</t>
  </si>
  <si>
    <t xml:space="preserve">1525-6480 1525-6499 </t>
  </si>
  <si>
    <t>https://v2.sherpa.ac.uk/id/publication/5407</t>
  </si>
  <si>
    <t>10.1109/JPHOT.2020.3026973</t>
  </si>
  <si>
    <t>A Fast Image Segmentation Algorithm Based on Saliency Map and Neutrosophic Set Theory</t>
  </si>
  <si>
    <t>Song, Sensen; Jia, Zhenhong; Yang, Jie; Kasabov, Nikola K.</t>
  </si>
  <si>
    <t>[Song, Sensen; Jia, Zhenhong] Xinjiang Univ, Coll Informat Sci &amp; Engn, Key Lab Detect &amp; Proc, Urumqi 830046, Peoples R China; [Yang, Jie] Shanghai Jiao Tong Univ, Inst Image Proc &amp; Pattern Recognit, Shanghai 200400, Peoples R China; [Kasabov, Nikola K.] Auckland Univ Technol, Sch Engn Comp &amp; Math Sci, Auckland 1020, New Zealand; [Kasabov, Nikola K.] Ulster Univ, Intelligent Syst Res Ctr, Magee Campus, Belfast BT48 7JL, Antrim, North Ireland Song, S., College of Information Science and Engineering, Xinjiang University, Key Laboratory of Signal Detection and Processing, Xinjiang Uygur Autonomous Region, Xinjiang University, Ürümqi, 830046, China; Jia, Z., College of Information Science and Engineering, Xinjiang University, Key Laboratory of Signal Detection and Processing, Xinjiang Uygur Autonomous Region, Xinjiang University, Ürümqi, 830046, China; Yang, J., Institute of Image Processing and Pattern Recognition, Shanghai Jiao Tong University, Shanghai, 200400, China; Kasabov, N.K., School of Engineering, Computing and Mathematical Sciences, Auckland University of Technology, Auckland, 1020, New Zealand, Intelligent Systems Research Center, Ulster University, Magee CampusBT48 7JL, United Kingdom</t>
  </si>
  <si>
    <t>Song, Sensen, Jia, Zhenhong, Yang, Jie, Kasabov, Nikola K.</t>
  </si>
  <si>
    <t>Jia, ZH (corresponding author), Xinjiang Univ, Coll Informat Sci &amp; Engn, Key Lab Detect &amp; Proc, Urumqi 830046, Peoples R China.</t>
  </si>
  <si>
    <t>IEEE Photonics Journal</t>
  </si>
  <si>
    <t xml:space="preserve">1943-0655 1943-0647 </t>
  </si>
  <si>
    <t>https://v2.sherpa.ac.uk/id/publication/3538</t>
  </si>
  <si>
    <t>https://ieeexplore.ieee.org/ielx7/4563994/9180368/09207821.pdf</t>
  </si>
  <si>
    <t>National Science Foundation of ChinaNational Natural Science Foundation of China (NSFC) [61665012, U1803261]; International Science and Technology Cooperation Project of the Ministry of Education of the People's Republic of China [DICE 2016-2196]; Natural Science Foundation of Xinjiang [2015211C288]; Ministry of Education of the People's Republic of China, MOE: DICE 2016–2196; Natural Science Foundation of Xinjiang Province: 2015211C288; National Natural Science Foundation of China, NSFC: 61665012, U1803261</t>
  </si>
  <si>
    <t>National Natural Science Foundation of China; Ministry of Education of the People's Republic of China; Natural Science Foundation of Xinjiang Province</t>
  </si>
  <si>
    <t>Engineering; Optics; Physics</t>
  </si>
  <si>
    <t>Electrical and Electronic Engineering; Atomic and Molecular Physics;  and Optics</t>
  </si>
  <si>
    <t>10.3390/sports8100138</t>
  </si>
  <si>
    <t>The Effects of Strength and Conditioning in Physical Education on Athletic Motor Skill Competencies and Psychological Attributes of Secondary School Children: A Pilot Study</t>
  </si>
  <si>
    <t>Pullen, Ben J.; Oliver, Jon L.; Lloyd, Rhodri S.; Knight, Camilla J.</t>
  </si>
  <si>
    <t>[Pullen, Ben J.; Oliver, Jon L.; Lloyd, Rhodri S.] Cardiff Metropolitan Univ, Youth Phys Dev Ctr, Cyncoed Campus, Cardiff CF23 6XB, S Glam, Wales; [Oliver, Jon L.; Knight, Camilla J.] Sport Wales, Welsh Inst Performance Sci, Cardiff CF11 9SW, S Glam, Wales; [Oliver, Jon L.; Lloyd, Rhodri S.] AUT Univ, Sports Performance Res Inst, New Zealand SPRINZ, Auckland 0632, New Zealand; [Lloyd, Rhodri S.] Waikato Inst Technol, Ctr Sport Sci &amp; Human Performance, Hamilton 3200, New Zealand; [Knight, Camilla J.] Swansea Univ, Sch Sport &amp; Exercise Sci, Fabian Way, Swansea SA1 8EN, W Glam, Wales Pullen, B.J., Youth Physical Development Centre, Cardiff Metropolitan University, Cyncoed Campus, Cardiff, CF23 6XB, United Kingdom; Oliver, J.L., Youth Physical Development Centre, Cardiff Metropolitan University, Cyncoed Campus, Cardiff, CF23 6XB, United Kingdom, Welsh Institute of Performance Science, SportWales, Sophia Gardens, Cardiff, CF11 9SW, United Kingdom, Sports Performance Research Institute, New Zealand (SPRINZ), AUT University, Auckland, 0632, New Zealand; Lloyd, R.S., Youth Physical Development Centre, Cardiff Metropolitan University, Cyncoed Campus, Cardiff, CF23 6XB, United Kingdom, Sports Performance Research Institute, New Zealand (SPRINZ), AUT University, Auckland, 0632, New Zealand, Centre for Sport Science and Human Performance, Waikato Institute of Technology, Hamilton, 3200, New Zealand; Knight, C.J., Welsh Institute of Performance Science, SportWales, Sophia Gardens, Cardiff, CF11 9SW, United Kingdom, School of Sport and Exercise Sciences, Swansea University, Fabian Way, Swansea, SA1 8EN, United Kingdom</t>
  </si>
  <si>
    <t>Pullen, Ben J., Oliver, Jon L., Lloyd, Rhodri S., Knight, Camilla J.</t>
  </si>
  <si>
    <t>Oliver, JL (corresponding author), Cardiff Metropolitan Univ, Youth Phys Dev Ctr, Cyncoed Campus, Cardiff CF23 6XB, S Glam, Wales.; Oliver, JL (corresponding author), Sport Wales, Welsh Inst Performance Sci, Cardiff CF11 9SW, S Glam, Wales.; Oliver, JL (corresponding author), AUT Univ, Sports Performance Res Inst, New Zealand SPRINZ, Auckland 0632, New Zealand.</t>
  </si>
  <si>
    <t>Sports</t>
  </si>
  <si>
    <t xml:space="preserve">cronfa.swan.ac.uk </t>
  </si>
  <si>
    <t xml:space="preserve">2075-4663 </t>
  </si>
  <si>
    <t>https://v2.sherpa.ac.uk/id/publication/24825</t>
  </si>
  <si>
    <t>https://doi.org/10.3390/sports8100138</t>
  </si>
  <si>
    <t>http://www.altmetric.com/details.php?citation_id=92585712</t>
  </si>
  <si>
    <t>Knowledge Economy Skills Scholarship (KESS2); Sport Wales; Welsh Government's European Social Fund (ESF) convergence programme for WestWales and the Valleys; European Social Fund, ESF</t>
  </si>
  <si>
    <t>10.1109/SiPS50750.2020.9195262</t>
  </si>
  <si>
    <t>Approximate Buffers for Reducing Memory Requirements: Case Study on SKA</t>
  </si>
  <si>
    <t>Miomandre, Hugo; Nezan, Jean-Francois; Menard, Daniel; Campbell, Adam; Griffin, Anthony; Hall, Seth; Ensor, Andrew</t>
  </si>
  <si>
    <t xml:space="preserve"> Miomandre, H., Insa Rennes, Umr Cnrs Ietr, Rennes, France; Nezan, J.-F., Insa Rennes, Umr Cnrs Ietr, Rennes, France; Menard, D., Insa Rennes, Umr Cnrs Ietr, Rennes, France; Campbell, A., Insa Rennes, Umr Cnrs Ietr, Rennes, France; Griffin, A., High Performance Computing Research Laboratory, Aut, Auckland, New Zealand; Hall, S., High Performance Computing Research Laboratory, Aut, Auckland, New Zealand; Ensor, A., High Performance Computing Research Laboratory, Aut, Auckland, New Zealand</t>
  </si>
  <si>
    <t>2020 IEEE Workshop on Signal Processing Systems (SiPS)</t>
  </si>
  <si>
    <t xml:space="preserve">HAL </t>
  </si>
  <si>
    <t>https://hal.archives-ouvertes.fr/hal-02612369v2/file/sips20.pdf</t>
  </si>
  <si>
    <t>10.2196/18916</t>
  </si>
  <si>
    <t>Respiratory Health of Pacific Youth: An Observational Study of Associated Risk and Protective Factors Throughout Childhood</t>
  </si>
  <si>
    <t>Tautolo, El-Shadan; Wong, Conroy; Vandal, Alain; Jalili-Moghaddam, Shabnam; Griffiths, Emily; Iusitini, Leon; Trenholme, Adrian; Byrnes, Catherine</t>
  </si>
  <si>
    <t>[Tautolo, El-Shadan; Jalili-Moghaddam, Shabnam; Griffiths, Emily; Iusitini, Leon] Auckland Univ Technol, Fac Hlth &amp; Environm Sci, AUT Pacific Hlth Res Ctr, AUT South Campus,MB Bldg,640 Great South Rd, Auckland 1072, New Zealand; [Wong, Conroy; Trenholme, Adrian] Middlemore Hosp, Dept Resp Med, Counties Manukau Dist Hlth Board, Auckland, New Zealand; [Vandal, Alain] Univ Auckland, Dept Biostat, Auckland, New Zealand; [Byrnes, Catherine] Univ Auckland, Fac Med &amp; Hlth Sci, Paediat Dept, Auckland, New Zealand Tautolo, E.-S., AUT Pacific Health Research Centre, Faculty of Health &amp; Environmental Sciences, Auckland University of Technology, Auckland, New Zealand; Wong, C., Department of Respiratory Medicine, Middlemore Hospital, Counties Manukau District Health Board, Auckland, New Zealand; Vandal, A., Department of Biostatistics, University of Auckland, Auckland, New Zealand; Jalili-Moghaddam, S., AUT Pacific Health Research Centre, Faculty of Health &amp; Environmental Sciences, Auckland University of Technology, Auckland, New Zealand; Griffiths, E., AUT Pacific Health Research Centre, Faculty of Health &amp; Environmental Sciences, Auckland University of Technology, Auckland, New Zealand; Iusitini, L., AUT Pacific Health Research Centre, Faculty of Health &amp; Environmental Sciences, Auckland University of Technology, Auckland, New Zealand; Trenholme, A., Department of Respiratory Medicine, Middlemore Hospital, Counties Manukau District Health Board, Auckland, New Zealand; Byrnes, C., Paediatric Department, Faculty of Medical &amp; Health Sciences, University of Auckland, Auckland, New Zealand</t>
  </si>
  <si>
    <t>Tautolo, El-Shadan, Jalili-Moghaddam, Shabnam, Griffiths, Emily, Iusitini, Leon</t>
  </si>
  <si>
    <t>Tautolo, ES (corresponding author), Auckland Univ Technol, Fac Hlth &amp; Environm Sci, AUT Pacific Hlth Res Ctr, AUT South Campus,MB Bldg,640 Great South Rd, Auckland 1072, New Zealand.</t>
  </si>
  <si>
    <t>Tautolo, ES</t>
  </si>
  <si>
    <t>JMIR Research Protocols</t>
  </si>
  <si>
    <t xml:space="preserve">1929-0748 </t>
  </si>
  <si>
    <t>https://v2.sherpa.ac.uk/id/publication/32254</t>
  </si>
  <si>
    <t>https://doi.org/10.2196/18916</t>
  </si>
  <si>
    <t>http://www.altmetric.com/details.php?citation_id=92804789</t>
  </si>
  <si>
    <t>Health Research Council of New ZealandHealth Research Council of New Zealand [17/155]; Health Research Council of New Zealand, HRC: 17/155</t>
  </si>
  <si>
    <t>10.3390/e22101091</t>
  </si>
  <si>
    <t>A Dynamic DNA Color Image Encryption Method Based on SHA-512</t>
  </si>
  <si>
    <t>Zhou, Shihua; He, Pinyan; Kasabov, Nikola</t>
  </si>
  <si>
    <t xml:space="preserve"> Zhou, S., Key Laboratory of Advanced Design and Intelligent Computing, Ministry of Education, School of Software Engineering, Dalian University, Dalian, 116622, China, Knowledge Engineering and Discovery Research Institute, Auckland University of Technology, Auckland, 1010, New Zealand; He, P., Key Laboratory of Advanced Design and Intelligent Computing, Ministry of Education, School of Software Engineering, Dalian University, Dalian, 116622, China; Kasabov, N., Knowledge Engineering and Discovery Research Institute, Auckland University of Technology, Auckland, 1010, New Zealand, Intelligent Systems Research Center, Ulster University, Londonderry, BT52 1SA, United Kingdom</t>
  </si>
  <si>
    <t>Zhou, S.; Kasabov, N.</t>
  </si>
  <si>
    <t>Zhou, S.; Key Laboratory of Advanced Design and Intelligent Computing, China; email: Shihuajo@gmail.com
Zhou, S.; Knowledge Engineering and Discovery Research Institute, New Zealand; email: Shihuajo@gmail.com</t>
  </si>
  <si>
    <t>Zhou, S.</t>
  </si>
  <si>
    <t>Entropy</t>
  </si>
  <si>
    <t xml:space="preserve">1099-4300 </t>
  </si>
  <si>
    <t>https://v2.sherpa.ac.uk/id/publication/24797</t>
  </si>
  <si>
    <t>https://doi.org/10.3390/e22101091</t>
  </si>
  <si>
    <t>2017RJ08; 2017RQ060, 2018RQ75; LT2017012; National Natural Science Foundation of China, NSFC: 61425002, 61572093, 61672121, 61751203, 61772100, 61802040, 61972266; Natural Science Foundation of Liaoning Province: 20180551241, 2019-ZD-0567; National Key Research and Development Program of China, NKRDPC: 2018YFC0910500; Scientific Research Fund of Liaoning Provincial Education Department: JYT19051; Program for Changjiang Scholars and Innovative Research Team in University: IRT_15R07</t>
  </si>
  <si>
    <t>General Physics and Astronomy</t>
  </si>
  <si>
    <t>10.1016/j.mehy.2020.110141</t>
  </si>
  <si>
    <t>Psychological flexibility: A psychological mechanism that contributes to persistent symptoms following mild traumatic brain injury?</t>
  </si>
  <si>
    <t>Faulkner, Josh W.; Theadom, Alice; Mahon, Susan; Snell, Deborah L.; Barker-Collo, Suzanne; Cunningham, Kay</t>
  </si>
  <si>
    <t>[Faulkner, Josh W.; Theadom, Alice; Mahon, Susan] Auckland Univ Technol, Univ Technol, TBI Network, 90 Akoranga Dr, Auckland, New Zealand; [Snell, Deborah L.] Univ Otago, 2 Riccarton Ave, Christchurch 8011, New Zealand; [Barker-Collo, Suzanne] Auckland Univ, Auckland CDB, Auckland 1010, New Zealand; [Faulkner, Josh W.; Mahon, Susan; Cunningham, Kay] Wakefield Specialist Ctr, Proact Rehab, Florence St, Wellington 6021, New Zealand Faulkner, J.W., TBI Network, Auckland University of Technology, University of Technology, 90 Akoranga Drive, Northcote, Auckland, New Zealand, Proactive Rehab, Wakefield Specialist Centre, Florence Street, Wellington, 6021, New Zealand; Theadom, A., TBI Network, Auckland University of Technology, University of Technology, 90 Akoranga Drive, Northcote, Auckland, New Zealand; Mahon, S., TBI Network, Auckland University of Technology, University of Technology, 90 Akoranga Drive, Northcote, Auckland, New Zealand, Proactive Rehab, Wakefield Specialist Centre, Florence Street, Wellington, 6021, New Zealand; Snell, D.L., University of Otago, Christchurch, 2 Riccarton Ave, Christchurch, 8011, New Zealand; Barker-Collo, S., Auckland University, Auckland CDB, Auckland, 1010, New Zealand; Cunningham, K., Proactive Rehab, Wakefield Specialist Centre, Florence Street, Wellington, 6021, New Zealand</t>
  </si>
  <si>
    <t>Faulkner, Josh W., Theadom, Alice, Mahon, Susan</t>
  </si>
  <si>
    <t>Faulkner, JW (corresponding author), Auckland Univ Technol, Sch Clin Sci, Dept Psychol, 90 Akoranga Dr, Auckland, New Zealand.</t>
  </si>
  <si>
    <t>Faulkner, JW</t>
  </si>
  <si>
    <t>Medical Hypotheses</t>
  </si>
  <si>
    <t xml:space="preserve">0306-9877 </t>
  </si>
  <si>
    <t>https://v2.sherpa.ac.uk/id/publication/16595</t>
  </si>
  <si>
    <t>http://www.altmetric.com/details.php?citation_id=87096396</t>
  </si>
  <si>
    <t>New Zealand Health Research Council Foxley Clinical Fellowship [20/041]; Health Research Council of New Zealand, HRC: 20/041</t>
  </si>
  <si>
    <t>Research &amp; Experimental Medicine</t>
  </si>
  <si>
    <t>10.1109/MTTW51045.2020.9244920</t>
  </si>
  <si>
    <t>Design of a Compact UWB/MIMO Antenna with High Isolation and Gain</t>
  </si>
  <si>
    <t>Jabire, Adamu Halilu; Ghaffar, Adnan; Li, Xue Jun; Abdu, Anas; Saminu, Sani; Sadiq, Abubakar Muhammad; Mohammed Jajere, Adamu</t>
  </si>
  <si>
    <t xml:space="preserve"> Jabire, A.H., Taraba State University, Department of Electrical and Electronics, Jalingo, Taraba State, Nigeria; Ghaffar, A., Auckland University of Technology, School of Electrical and Electronic Engineering, Auckland, 1010, New Zealand; Li, X.J., Auckland University of Technology, School of Electrical and Electronic Engineering, Auckland, 1010, New Zealand; Abdu, A., Federal University Dutse Jigawa State, Department of Physics, Dutse City, Nigeria; Saminu, S., University of Ilorin, Department of Biomedical Engineering, Kwara State, Nigeria; Sadiq, A.M., Tianjin University, School of Microelectronics, Tianjin, China; Mohammed Jajere, A., Tianjin University, School of Microelectronics, Tianjin, China</t>
  </si>
  <si>
    <t>Ghaffar, A.; Li, X.J.</t>
  </si>
  <si>
    <t>2020 IEEE Microwave Theory and Techniques in Wireless Communications (MTTW)</t>
  </si>
  <si>
    <t>10.1016/j.heliyon.2020.e05302</t>
  </si>
  <si>
    <t>Preparation and evaluation of mushroom (Lentinus edodes) and mealworm (Tenebrio molitor) as dog food attractant</t>
  </si>
  <si>
    <t>Feng, Tao; Hu, Zhongshan; Tong, Yanzun; Yao, Lingyun; Zhuang, Haining; Zhu, Xiao; Song, Shiqing; Lu, Jun</t>
  </si>
  <si>
    <t>[Feng, Tao; Hu, Zhongshan; Tong, Yanzun; Yao, Lingyun; Song, Shiqing; Lu, Jun] Shanghai Inst Technol, Sch Perfume &amp; Aroma Technol, 100 Hai Quan Rd, Shanghai 201418, Peoples R China; [Zhuang, Haining] Shanghai Acad Agr Sci, Inst Edible Fungi, Key Lab Edible Fungi Resources &amp; Utilizat South, Natl R&amp;D Ctr Edible Fungi Proc,Minist Agr,Natl En, Shanghai 201403, Peoples R China; [Zhu, Xiao] Purdue Univ, Dept Agr &amp; Biol Engn, Res Comp, Informat Technol Purdue ITaP, W Lafayette, IN 47907 USA; [Lu, Jun] Auckland Univ Technol, Fac Hlth &amp; Environm Sci, Auckland, New Zealand Feng, T., School of Perfume and Aroma Technology, Shanghai Institute of Technology, No. 100 Hai Quan Road, Shanghai, 201418, China; Hu, Z., School of Perfume and Aroma Technology, Shanghai Institute of Technology, No. 100 Hai Quan Road, Shanghai, 201418, China; Tong, Y., School of Perfume and Aroma Technology, Shanghai Institute of Technology, No. 100 Hai Quan Road, Shanghai, 201418, China; Yao, L., School of Perfume and Aroma Technology, Shanghai Institute of Technology, No. 100 Hai Quan Road, Shanghai, 201418, China; Zhuang, H., Institute of Edible Fungi, Shanghai Academy of Agricultural Sciences, Key Laboratory of Edible Fungi Resources and Utilization (South), Ministry of Agriculture, National Engineering Research Center of Edible Fungi, National R&amp;D Center for Edible Fungi Processing, Shanghai, 201403, China; Zhu, X., Research Computing, Information Technology at Purdue(ITaP), Department of Agricultural and Biological Engineering, Purdue University, West Lafayette, IN  47907, United States; Song, S., School of Perfume and Aroma Technology, Shanghai Institute of Technology, No. 100 Hai Quan Road, Shanghai, 201418, China; Lu, J., School of Perfume and Aroma Technology, Shanghai Institute of Technology, No. 100 Hai Quan Road, Shanghai, 201418, China, Faculty of Health and Environmental Sciences, Auckland University of Technology, New Zealand</t>
  </si>
  <si>
    <t>Feng, Tao, Hu, Zhongshan, Tong, Yanzun, Yao, Lingyun, Song, Shiqing, Lu, Jun, Zhuang, Haining, Zhu, Xiao,</t>
  </si>
  <si>
    <t>Yao, LY; Lu, J (corresponding author), Shanghai Inst Technol, Sch Perfume &amp; Aroma Technol, 100 Hai Quan Rd, Shanghai 201418, Peoples R China.; Lu, J (corresponding author), Auckland Univ Technol, Fac Hlth &amp; Environm Sci, Auckland, New Zealand.</t>
  </si>
  <si>
    <t>Lu, J</t>
  </si>
  <si>
    <t>https://doi.org/10.1016/j.heliyon.2020.e05302</t>
  </si>
  <si>
    <t>National Natural Science Foundation of ChinaNational Natural Science Foundation of China (NSFC) [31771942]; Natural Science Foundation of ShanghaiNatural Science Foundation of Shanghai [17ZR1429600]; Shanghai Local Capacity Building Projects [16090503800]; 16090503800; Natural Science Foundation of Shanghai: 17ZR1429600; National Natural Science Foundation of China, NSFC: 31771942</t>
  </si>
  <si>
    <t>National Natural Science Foundation of China; Natural Science Foundation of Shanghai; Shanghai Local Capacity Building Projects</t>
  </si>
  <si>
    <t>10.1111/maec.12610</t>
  </si>
  <si>
    <t>Submarine groundwater springs are characterized by distinct fish communities</t>
  </si>
  <si>
    <t>Pisternick, Timo: Faculty 2 Biology/Chemistry University of Bremen  Bremen Germany, Leibniz Centre for Tropical Marine Research (ZMT)  Bremen Germany, Mauritius Oceanography Institute  Albion Mauritius; Lilkendey, Julian: Leibniz Centre for Tropical Marine Research (ZMT)  Bremen Germany, School of Science Auckland University of Technology  Auckland New Zealand; Audit-Manna, Anishta: Mauritius Oceanography Institute  Albion Mauritius; Dumur Neelayya, Danishta: Mauritius Oceanography Institute  Albion Mauritius; Neehaul, Yashvin: Mauritius Oceanography Institute  Albion Mauritius; Moosdorf, Nils: Leibniz Centre for Tropical Marine Research (ZMT)  Bremen Germany, Institute of Geosciences University of Kiel  Kiel Germany</t>
  </si>
  <si>
    <t>[Pisternick, Timo] Univ Bremen, Fac Biol Chem 2, Bremen, Germany; [Pisternick, Timo; Lilkendey, Julian; Moosdorf, Nils] Leibniz Ctr Trop Marine Res ZMT, Fahrenheitstr 6, D-28359 Bremen, Germany; [Pisternick, Timo; Audit-Manna, Anishta; Dumur Neelayya, Danishta; Neehaul, Yashvin] Mauritius Oceanog Inst, Albion, Mauritius; [Lilkendey, Julian] Auckland Univ Technol, Sch Sci, Auckland, New Zealand; [Moosdorf, Nils] Univ Kiel, Inst Geosci, Kiel, Germany Pisternick, T., Faculty 2 Biology/Chemistry, University of Bremen, Bremen, Germany, Leibniz Centre for Tropical Marine Research (ZMT), Bremen, Germany, Mauritius Oceanography Institute, Albion, Mauritius; Lilkendey, J., Leibniz Centre for Tropical Marine Research (ZMT), Bremen, Germany, School of Science, Auckland University of Technology, Auckland, New Zealand; Audit-Manna, A., Mauritius Oceanography Institute, Albion, Mauritius; Dumur Neelayya, D., Mauritius Oceanography Institute, Albion, Mauritius; Neehaul, Y., Mauritius Oceanography Institute, Albion, Mauritius; Moosdorf, N., Leibniz Centre for Tropical Marine Research (ZMT), Bremen, Germany, Institute of Geosciences, University of Kiel, Kiel, Germany</t>
  </si>
  <si>
    <t>Pisternick, Timo, Lilkendey, Julian, Moosdorf, Nils, Audit-Manna, Anishta, Dumur Neelayya, Danishta, Neehaul, Yashvin</t>
  </si>
  <si>
    <t>Lilkendey, J (corresponding author), Leibniz Ctr Trop Marine Res ZMT, Fahrenheitstr 6, D-28359 Bremen, Germany.</t>
  </si>
  <si>
    <t>Lilkendey, J.</t>
  </si>
  <si>
    <t>Marine Ecology</t>
  </si>
  <si>
    <t xml:space="preserve">macau.uni-kiel.de </t>
  </si>
  <si>
    <t xml:space="preserve">0173-9565 1439-0485 </t>
  </si>
  <si>
    <t>https://v2.sherpa.ac.uk/id/publication/2548</t>
  </si>
  <si>
    <t>https://onlinelibrary.wiley.com/doi/pdfdirect/10.1111/maec.12610</t>
  </si>
  <si>
    <t>http://www.altmetric.com/details.php?citation_id=88437850</t>
  </si>
  <si>
    <t>Bundesministerium fur Bildung und ForschungFederal Ministry of Education &amp; Research (BMBF) [01LN1307A]; Deutscher Akademischer AustauschdienstDeutscher Akademischer Austausch Dienst (DAAD); Deutscher Akademischer Austauschdienst, DAAD; Bundesministerium für Bildung und Forschung, BMBF: 01LN1307A</t>
  </si>
  <si>
    <t>Bundesministerium für Bildung und Forschung; Deutscher Akademischer Austauschdienst</t>
  </si>
  <si>
    <t>Marine &amp; Freshwater Biology</t>
  </si>
  <si>
    <t>Ecology; Aquatic Science; Ecology;  Evolution;  Behavior and Systematics</t>
  </si>
  <si>
    <t>10.1016/j.jbankfin.2020.105902</t>
  </si>
  <si>
    <t>Fear of hazards in commodity futures markets</t>
  </si>
  <si>
    <t>Fernandez-Perez, Adrian; Fuertes, Ana-Maria; Gonzalez-Fernandez, Marcos; Miffre, Joelle</t>
  </si>
  <si>
    <t>[Fernandez-Perez, Adrian] Auckland Univ Technol, Private Bag 92006, Auckland 1142, New Zealand; [Fuertes, Ana-Maria] City Univ London, Cass Business Sch, London EC1Y 8TZ, England; [Gonzalez-Fernandez, Marcos] Univ Leon, Leon 24071, Spain; [Miffre, Joelle] Audencia Business Sch, Finance, 8 Route Joneliere, F-44312 Nantes, France Fernandez-Perez, A., Auckland University of Technology, Private Bag 92006, Auckland, 1142, New Zealand; Fuertes, A.-M., Cass Business School, City, University of LondonECIY 8TZ, United Kingdom; Gonzalez-Fernandez, M., University of León24071, Spain; Miffre, J., Finance, Audencia Business School, 8 Route de la Joneliere, Nantes, 44312, France</t>
  </si>
  <si>
    <t>Fernandez-Perez, Adrian</t>
  </si>
  <si>
    <t>Fernandez-Perez, A (corresponding author), Auckland Univ Technol, Private Bag 92006, Auckland 1142, New Zealand.</t>
  </si>
  <si>
    <t>Fernandez-Perez, A</t>
  </si>
  <si>
    <t xml:space="preserve">openaccess.city.ac.uk HAL RePEc </t>
  </si>
  <si>
    <t>https://openaccess.city.ac.uk/id/eprint/24795/1/SSRN-id3598584_11May2020_updated%20by%20Joelle.pdf</t>
  </si>
  <si>
    <t>http://www.altmetric.com/details.php?citation_id=88783534</t>
  </si>
  <si>
    <t>Fundacion Monteleon; Erasmus+ [KA103]; Erasmus+: KA103</t>
  </si>
  <si>
    <t>Erasmus+</t>
  </si>
  <si>
    <t>10.1007/s00468-020-01996-7</t>
  </si>
  <si>
    <t>Tree seedlings suffer oxidative stress but stimulate soil enzyme activity in oil sludge-contaminated soil in a species-specific manner</t>
  </si>
  <si>
    <t>Haroni, Naser Norouzi; Zarafshar, Mehrdad; Badehian, Ziaedin; Sharma, Anket; Bader, Martin Karl-Friedrich</t>
  </si>
  <si>
    <t>[Haroni, Naser Norouzi; Badehian, Ziaedin] Lorestan Univ, Fac Agr &amp; Nat Resources, Dept Forestry, Khorramabad, Iran; [Zarafshar, Mehrdad] AREEO, Nat Resources Dept, Fars Agr &amp; Nat Resources Res &amp; Educ Ctr, Shiraz, Iran; [Sharma, Anket] Zhejiang A&amp;F Univ, State Key Lab Subtrop Silviculture, Hangzhou, Peoples R China; [Bader, Martin Karl-Friedrich] Auckland Univ Technol, Sch Sci, Inst Appl Ecol, 34 St Paul St, Auckland 1010, New Zealand; [Bader, Martin Karl-Friedrich] Swiss Fed Inst Forest Snow &amp; Landscape Res WSL, Zurcherstr 111, CH-8903 Birmensdorf, Switzerland Haroni, N.N., Department of Forestry, Faculty of Agriculture and Natural Resources, Lorestan University, Khorramabad, Iran; Zarafshar, M., Natural Resources Department, Fars Agricultural and Natural Resources Research and Education Center, AREEO, Shiraz, Iran; Badehian, Z., Department of Forestry, Faculty of Agriculture and Natural Resources, Lorestan University, Khorramabad, Iran; Sharma, A., State Key Laboratory of Subtropical Silviculture, Zhejiang A&amp;F University, Hangzhou, China; Bader, M.K.-F., Institute for Applied Ecology, School of Science, Auckland University of Technology, 34 St. Paul Street, Auckland, 1010, New Zealand, Swiss Federal Institute of Forest, Snow and Landscape Research (WSL), Zürcherstrasse 111, Birmensdorf, 8903, Switzerland</t>
  </si>
  <si>
    <t>Haroni, Naser Norouzi, Badehian, Ziaedin, Zarafshar, Mehrdad, Sharma, Anket, Bader, Martin Karl-Friedrich</t>
  </si>
  <si>
    <t>Badehian, Z (corresponding author), Lorestan Univ, Fac Agr &amp; Nat Resources, Dept Forestry, Khorramabad, Iran.; Zarafshar, M (corresponding author), AREEO, Nat Resources Dept, Fars Agr &amp; Nat Resources Res &amp; Educ Ctr, Shiraz, Iran.</t>
  </si>
  <si>
    <t>Trees</t>
  </si>
  <si>
    <t xml:space="preserve">0931-1890 1432-2285 </t>
  </si>
  <si>
    <t>https://v2.sherpa.ac.uk/id/publication/35941</t>
  </si>
  <si>
    <t>Forestry</t>
  </si>
  <si>
    <t>Plant Science; Ecology; Forestry; Physiology</t>
  </si>
  <si>
    <t>10.1093/zoolinnean/zlaa014</t>
  </si>
  <si>
    <t>Global biodiversity of the genus Ommastrephes (Ommastrephidae: Cephalopoda): an allopatric cryptic species complex</t>
  </si>
  <si>
    <t>Fernández-Álvarez, Fernando Á: Institut de Ciències del Mar (CSIC), Barcelona, Spain, Ryan Institute and School of Natural Sciences, National University of Ireland Galway, Galway, Ireland; Braid, Heather E: AUT Lab for Cephalopod Ecology &amp; Systematics, Institute for Applied Ecology New Zealand, School of Science, Auckland University of Technology, Private Bag, Auckland, New Zealand; Nigmatullin, Chingis M: Atlantic branch of VNIRO (AtlantNIRO), Kaliningrad, Russia; Bolstad, Kathrin S R: AUT Lab for Cephalopod Ecology &amp; Systematics, Institute for Applied Ecology New Zealand, School of Science, Auckland University of Technology, Private Bag, Auckland, New Zealand; Haimovici, Manuel: Instituto de Oceanografia, Universidade Federal do Rio Grande – FURG, Brazil; Sánchez, Pilar: Institut de Ciències del Mar (CSIC), Barcelona, Spain; Sajikumar, Kurichithara K: Central Marine Fisheries Research Institute (CMFRI), Kerala, India; Ragesh, Nadakkal: Central Marine Fisheries Research Institute (CMFRI), Kerala, India; Villanueva, Roger: Institut de Ciències del Mar (CSIC), Barcelona, Spain</t>
  </si>
  <si>
    <t>[Fernandez-Alvarez, Fernando A.; Sanchez, Pilar; Villanueva, Roger] CSIC, Inst Ciencies Mar, Passeig Maritim 37-49, E-08003 Barcelona, Spain; [Fernandez-Alvarez, Fernando A.] Natl Univ Ireland Galway, Ryan Inst, Galway H91 TK33, Ireland; [Fernandez-Alvarez, Fernando A.] Natl Univ Ireland Galway, Sch Nat Sci, Galway H91 TK33, Ireland; [Braid, Heather E.; Bolstad, Kathrin S. R.] Auckland Univ Technol, Sch Sci, Inst Appl Ecol New Zealand, AUT Lab Cephalopod Ecol &amp; Systemat, Private Bag 92006, Auckland 1142, New Zealand; [Nigmatullin, Chingis M.] VNIRO AtlantNIRO, Atlantic Branch, Donskoj Str 5, Kaliningrad 236022, Russia; [Haimovici, Manuel] Univ Fed Rio Grande FURG, Inst Oceanog, CxP 474, BR-96203900 Rio Grande, RS, Brazil; [Sajikumar, Kurichithara K.; Ragesh, Nadakkal] Cent Marine Fisheries Res Inst CMFRI, Post Box 1608, Kochi 682018, Kerala, India FERNÁNDEZ-ÁLVAREZ, F.Á., Institut de Ciències del Mar (CSIC), Passeig Marítim 37-49, Barcelona, E-08003, Spain, Ryan Institute, School of Natural Sciences, National University of Ireland Galway, Galway, H91 TK33, Ireland; BRAID, H.E., AUT Lab for Cephalopod Ecology and Systematics, Institute for Applied Ecology New Zealand, School of Science, Auckland University of Technology, Private Bag 92006, Auckland, 1142, New Zealand; NIGMATULLIN, C.M., Atlantic branch of VNIRO (AtlantNIRO), Donskoj Str. 5, Kaliningrad, 236022, Russian Federation; BOLSTAD, K.S.R., AUT Lab for Cephalopod Ecology and Systematics, Institute for Applied Ecology New Zealand, School of Science, Auckland University of Technology, Private Bag 92006, Auckland, 1142, New Zealand; HAIMOVICI, M., Instituto de Oceanografia, Universidade Federal do Rio Grande - FURG, Cx.P. 474, Rio Grande RS, CEP 96203-900, Brazil; SÁNCHEZ, P., Institut de Ciències del Mar (CSIC), Passeig Marítim 37-49, Barcelona, E-08003, Spain; SAJIKUMAR, K.K., Central Marine Fisheries Research Institute (CMFRI), Post box No. 1608, Kerala, 682018, India; RAGESH, N., Central Marine Fisheries Research Institute (CMFRI), Post box No. 1608, Kerala, 682018, India; VILLANUEVA, R., Institut de Ciències del Mar (CSIC), Passeig Marítim 37-49, Barcelona, E-08003, Spain</t>
  </si>
  <si>
    <t>Fernandez-Alvarez, Fernando A., Sanchez, Pilar, Villanueva, Roger, Braid, Heather E., Bolstad, Kathrin S. R.</t>
  </si>
  <si>
    <t>Fernandez-Alvarez, FA (corresponding author), CSIC, Inst Ciencies Mar, Passeig Maritim 37-49, E-08003 Barcelona, Spain.; Fernandez-Alvarez, FA (corresponding author), Natl Univ Ireland Galway, Ryan Inst, Galway H91 TK33, Ireland.; Fernandez-Alvarez, FA (corresponding author), Natl Univ Ireland Galway, Sch Nat Sci, Galway H91 TK33, Ireland.</t>
  </si>
  <si>
    <t>Zoological Journal of the Linnean Society</t>
  </si>
  <si>
    <t xml:space="preserve">aran.library.nuigalway.ie </t>
  </si>
  <si>
    <t xml:space="preserve">0024-4082 1096-3642 </t>
  </si>
  <si>
    <t>https://v2.sherpa.ac.uk/id/publication/225</t>
  </si>
  <si>
    <t>https://aran.library.nuigalway.ie/bitstream/handle/10379/15855/Submitted_review_30-12-2019_ZOJ-08-2019-3827.R1_Proof_hi.pdf?sequence=1&amp;isAllowed=y</t>
  </si>
  <si>
    <t>http://www.altmetric.com/details.php?citation_id=78048458</t>
  </si>
  <si>
    <t>Spanish Ministry of Economy and Competitiveness (MINECO/FEDER/EU) [CTM2012-39587-C04-03]; MINECO [BES-2013-063551, EEBB-C-16-00694]; Irish Research Council-Government of Ireland Postdoctoral Fellowship Award [GOIPD/2019/460]; MINECO/FEDER/EU [AGL2012-39077]</t>
  </si>
  <si>
    <t>Irish Research Council; Spanish Ministry of Economy and Competitiveness</t>
  </si>
  <si>
    <t>Zoology</t>
  </si>
  <si>
    <t>Animal Science and Zoology; Ecology;  Evolution;  Behavior and Systematics</t>
  </si>
  <si>
    <t>10.1186/s12875-020-01276-w</t>
  </si>
  <si>
    <t>Barriers and facilitators to colorectal cancer diagnosis in New Zealand: a qualitative study</t>
  </si>
  <si>
    <t>Blackmore, Tania; Norman, Kimberley; Kidd, Jacquie; Cassim, Shemana; Chepulis, Lynne; Keenan, Rawiri; Firth, Melissa; Jackson, Christopher; Stokes, Tim; Weller, David; Emery, Jon; Lawrenson, Ross</t>
  </si>
  <si>
    <t>[Blackmore, Tania; Norman, Kimberley; Cassim, Shemana; Chepulis, Lynne; Keenan, Rawiri; Firth, Melissa; Lawrenson, Ross] Univ Waikato, Med Res Ctr, Hamilton, New Zealand; [Kidd, Jacquie] Auckland Univ Technol, Auckland, New Zealand; [Jackson, Christopher] Univ Otago, Dunedin Sch Med, Dunedin, New Zealand; [Stokes, Tim] Univ Otago, Dept Gen Practice &amp; Rural Hlth, Dunedin, New Zealand; [Weller, David] Univ Edinburgh, Ctr Population Hlth Studies, Edinburgh, Midlothian, Scotland; [Emery, Jon] Univ Melbourne, Med Dent &amp; Hlth Sci, Melbourne, Vic, Australia Blackmore, T., Medical Research Centre, University of Waikato, Hamilton, New Zealand; Norman, K., Medical Research Centre, University of Waikato, Hamilton, New Zealand; Kidd, J., Auckland University of Technology, Auckland, New Zealand; Cassim, S., Medical Research Centre, University of Waikato, Hamilton, New Zealand; Chepulis, L., Medical Research Centre, University of Waikato, Hamilton, New Zealand; Keenan, R., Medical Research Centre, University of Waikato, Hamilton, New Zealand; Firth, M., Medical Research Centre, University of Waikato, Hamilton, New Zealand; Jackson, C., Dunedin School of Medicine, University of Otago, Dunedin, New Zealand; Stokes, T., Department of General Practice and Rural Health, University of Otago, Dunedin, New Zealand; Weller, D., Centre for Population Health Studies, University of Edinburgh, Edinburgh, Scotland, United Kingdom; Emery, J., Medicine, Dentistry and Health Sciences, University of Melbourne, Melbourne, Australia; Lawrenson, R., Medical Research Centre, University of Waikato, Hamilton, New Zealand</t>
  </si>
  <si>
    <t>Blackmore, Tania, Norman, Kimberley, Cassim, Shemana, Chepulis, Lynne, Keenan, Rawiri, Firth, Melissa, Lawrenson, Ross, Kidd, Jacquie</t>
  </si>
  <si>
    <t>Blackmore, T (corresponding author), Univ Waikato, Med Res Ctr, Hamilton, New Zealand.</t>
  </si>
  <si>
    <t>BMC Family Practice</t>
  </si>
  <si>
    <t xml:space="preserve">jupiter.its.unimelb.edu.au openrepository.aut.ac.nz </t>
  </si>
  <si>
    <t xml:space="preserve">1471-2296 </t>
  </si>
  <si>
    <t>https://v2.sherpa.ac.uk/id/publication/2425</t>
  </si>
  <si>
    <t>https://doi.org/10.1186/s12875-020-01276-w</t>
  </si>
  <si>
    <t>http://www.altmetric.com/details.php?citation_id=92788597</t>
  </si>
  <si>
    <t>Health Research Council of New Zealand (HRC)Health Research Council of New Zealand [17/147]; Health Research Council of New Zealand, HRC: 17/147</t>
  </si>
  <si>
    <t>Family Practice</t>
  </si>
  <si>
    <t>10.3390/brainsci10100663</t>
  </si>
  <si>
    <t>Acute Effects of Aerobic Exercise on Somatosensory-Evoked Potentials in Patients with Mild Cognitive Impairment</t>
  </si>
  <si>
    <t>Amjad, Imran; Niazi, Imran Khan; Toor, Hamza Ghazanfar; Nedergaard, Rasmus Bach; Shafique, Muhammad; Holt, Kelly; Haavik, Heidi; Ahmed, Touqeer</t>
  </si>
  <si>
    <t>[Amjad, Imran; Ahmed, Touqeer] Natl Univ Sci &amp; Technol, Atta ur Rahman Sch Appl Biosci, Dept Healthcare Biotechnol, Neurobiol Lab, Islamabad 44000, Pakistan; [Amjad, Imran; Toor, Hamza Ghazanfar; Shafique, Muhammad] Riphah Int Univ, Fac Rehabil &amp; Allied Sci, Islamabad 44000, Pakistan; [Amjad, Imran; Toor, Hamza Ghazanfar; Shafique, Muhammad] Riphah Int Univ, Fac Engn &amp; Appl Sci, Islamabad 44000, Pakistan; [Amjad, Imran; Niazi, Imran Khan; Holt, Kelly; Haavik, Heidi] Ctr Chiropract Res New Zealand Coll Chiropract, Auckland 1060, New Zealand; [Niazi, Imran Khan] Aalborg Univ, Ctr Sensory Motor Interact, Dept Hlth Sci &amp; Technol, DK-9000 Aalborg, Denmark; [Niazi, Imran Khan] AUT Univ, Hlth &amp; Rehabil Res Inst, Auckland 0627, New Zealand; [Nedergaard, Rasmus Bach] Aalborg Univ Hosp, Dept Gastroenterol &amp; Hepatol, Mech Sense, DK-9000 Aalborg, Denmark Amjad, I., Neurobiology Laboratory, Department of Healthcare Biotechnology, Atta-ur-Rahman School of Applied Biosciences, National University of Sciences and Technology, Islamabad, 44000, Pakistan, Faculty of Rehabilitation and Allied Sciences &amp; Faculty of Engineering and Applied Sciences, Riphah International University, Islamabad, 44000, Pakistan, Center of Chiropractic Research New, Zealand College of Chiropractic, Auckland, 1060, New Zealand; Niazi, I.K., Center of Chiropractic Research New, Zealand College of Chiropractic, Auckland, 1060, New Zealand, SMI, Department of Health Science and Technology, Aalborg University, Aalborg, 9000, Denmark, Health and Rehabilitation Research Institute, AUT University, Auckland, 0627, New Zealand; Toor, H.G., Faculty of Rehabilitation and Allied Sciences &amp; Faculty of Engineering and Applied Sciences, Riphah International University, Islamabad, 44000, Pakistan; Nedergaard, R.B., Mech-Sense, Department of Gastroenterology and Hepatology, Aalborg University Hospital, Aalborg, 9000, Denmark; Shafique, M., Faculty of Rehabilitation and Allied Sciences &amp; Faculty of Engineering and Applied Sciences, Riphah International University, Islamabad, 44000, Pakistan; Holt, K., Center of Chiropractic Research New, Zealand College of Chiropractic, Auckland, 1060, New Zealand; Haavik, H., Center of Chiropractic Research New, Zealand College of Chiropractic, Auckland, 1060, New Zealand; Ahmed, T., Neurobiology Laboratory, Department of Healthcare Biotechnology, Atta-ur-Rahman School of Applied Biosciences, National University of Sciences and Technology, Islamabad, 44000, Pakistan</t>
  </si>
  <si>
    <t>Amjad, Imran, Ahmed, Touqeer, Toor, Hamza Ghazanfar, Shafique, Muhammad, Niazi, Imran Khan, Holt, Kelly, Haavik, Heidi</t>
  </si>
  <si>
    <t>Ahmed, T (corresponding author), Natl Univ Sci &amp; Technol, Atta ur Rahman Sch Appl Biosci, Dept Healthcare Biotechnol, Neurobiol Lab, Islamabad 44000, Pakistan.; Niazi, IK (corresponding author), Ctr Chiropract Res New Zealand Coll Chiropract, Auckland 1060, New Zealand.; Niazi, IK (corresponding author), Aalborg Univ, Ctr Sensory Motor Interact, Dept Hlth Sci &amp; Technol, DK-9000 Aalborg, Denmark.; Niazi, IK (corresponding author), AUT Univ, Hlth &amp; Rehabil Res Inst, Auckland 0627, New Zealand.</t>
  </si>
  <si>
    <t>Niazi, IK</t>
  </si>
  <si>
    <t>https://doi.org/10.3390/brainsci10100663</t>
  </si>
  <si>
    <t>http://www.altmetric.com/details.php?citation_id=91094376</t>
  </si>
  <si>
    <t>10.1159/000508991</t>
  </si>
  <si>
    <t>COVID-19 Infection and Neurological Complications: Present Findings and Future Predictions</t>
  </si>
  <si>
    <t>Beghi, Ettore; Feigin, Valery; Caso, Valeria; Santalucia, Paola; Logroscino, Giancarlo</t>
  </si>
  <si>
    <t xml:space="preserve"> Beghi, E., Department of Neuroscience, Istituto di Ricerche Farmacologiche Mario Negri Irccs, Milan, Italy; Feigin, V., National Institute for Stroke and Applied Neurosciences, School of Public Health and Psychosocial Studies, Faculty of Health and Environmental Sciences, Aut University Auckland, Auckland, New Zealand; Caso, V., Stroke Unit, Santa Maria della Misericordia Hospital, University of Perugia, Perugia, Italy; Santalucia, P., Azienda Sanitaria Provinciale-Ragusa, Ragusa, Italy; Logroscino, G., Center for Neurodegenerative Diseases and the Aging Brain, Department of Clinical Research in Neurology, University of Bari Aldo MoroBari, Pia Fondazione Cardinale G. Panico, Tricase, Italy</t>
  </si>
  <si>
    <t>Beghi, E.; Laboratory of Neurological Disorders, Via Mario Negri 2, Italy; email: ettore.beghi@marionegri.it</t>
  </si>
  <si>
    <t>Neuroepidemiology</t>
  </si>
  <si>
    <t>S. Karger AG</t>
  </si>
  <si>
    <t xml:space="preserve">0251-5350 1423-0208 </t>
  </si>
  <si>
    <t>https://v2.sherpa.ac.uk/id/publication/9029</t>
  </si>
  <si>
    <t>https://doi.org/10.1159/000508991</t>
  </si>
  <si>
    <t>http://www.altmetric.com/details.php?citation_id=85674002</t>
  </si>
  <si>
    <t>Epidemiology; Clinical Neurology</t>
  </si>
  <si>
    <t>10.1123/IJSPP.2019-0491</t>
  </si>
  <si>
    <t>The Effects of Endurance-Based Skills-Specific Running Loads on Same-Day Resistance-Training Performance in Professional Australian Rules Football Players</t>
  </si>
  <si>
    <t>Ritchie, Dean; Keogh, Justin; Stern, Steven; Reaburn, Peter; O'Connor, Fergus; Bartlett, Jonathan D.</t>
  </si>
  <si>
    <t xml:space="preserve"> Ritchie, D., Bond Inst of Health and Sport, Faculty of Health Sciences &amp; Medicine, Bond University, Gold Coast, QLD, Australia, Gold Coast Suns FC, Metricon Stadium, CarraraQLD, Australia; Keogh, J., Bond Inst of Health and Sport, Faculty of Health Sciences &amp; Medicine, Bond University, Gold Coast, QLD, Australia, Sports Performance Research Centre New Zealand, AUT University, Auckland, New Zealand, Kasturba Medical College, Manipal Academy of Higher Education, Mangalore, Manipal, Karnataka, India; Stern, S., Bond Inst of Health and Sport, Faculty of Health Sciences &amp; Medicine, Bond University, Gold Coast, QLD, Australia; Reaburn, P., Bond Inst of Health and Sport, Faculty of Health Sciences &amp; Medicine, Bond University, Gold Coast, QLD, Australia; O'Connor, F., Bond Inst of Health and Sport, Faculty of Health Sciences &amp; Medicine, Bond University, Gold Coast, QLD, Australia, Gold Coast Suns FC, Metricon Stadium, CarraraQLD, Australia; Bartlett, J.D., Bond Inst of Health and Sport, Faculty of Health Sciences &amp; Medicine, Bond University, Gold Coast, QLD, Australia, Inst for Health and Sport, Victoria University, Melbourne, VIC, Australia</t>
  </si>
  <si>
    <t>Ritchie, D.; Bond Inst of Health and Sport, Australia; email: Dean.Ritchie@GoldCoastFC.com.au</t>
  </si>
  <si>
    <t>http://www.altmetric.com/details.php?citation_id=76842896</t>
  </si>
  <si>
    <t>10.1080/02640414.2020.1783150</t>
  </si>
  <si>
    <t>Reference power values for the jump squat exercise in elite athletes: A multicenter study</t>
  </si>
  <si>
    <t>Valenzuela, Pedro L.: Physiology Unit, Systems Biology Department, University of Alcalá, Madrid, Spain, Department of Sport and Health, Spanish Agency for Health Protection in Sport (AEPSAD), Madrid, Spain; McGuigan, Michael: Sports Performance Research Institute New Zealand (SPRINZ), Auckland University of Technology, Auckland, New Zealand, School of Medical and Health Sciences, Edith Cowan University, Perth, Australia; Sánchez-Martínez, Guillermo: Department of Sport and Health, Spanish Agency for Health Protection in Sport (AEPSAD), Madrid, Spain; Torrontegi, Elaia: Department of Sport and Health, Spanish Agency for Health Protection in Sport (AEPSAD), Madrid, Spain; Vázquez-Carrión, Javier: Department of Sport and Health, Spanish Agency for Health Protection in Sport (AEPSAD), Madrid, Spain; Montalvo, Zigor: Department of Sport and Health, Spanish Agency for Health Protection in Sport (AEPSAD), Madrid, Spain; Abad, Cesar Cavinato C.: NAR – Nucleus of High Performance in Sport, São Paulo, Brazil; Pereira, Lucas A.: NAR – Nucleus of High Performance in Sport, São Paulo, Brazil, Department of Human Movement Sciences, Federal University of São Paulo, São Paulo, Brazil; Loturco, Irineu: NAR – Nucleus of High Performance in Sport, São Paulo, Brazil, Department of Human Movement Sciences, Federal University of São Paulo, São Paulo, Brazil, University of South Wales, Pontypridd, Wales, UK</t>
  </si>
  <si>
    <t>[Valenzuela, Pedro L.] Univ Alcala De Henares, Syst Biol Dept, Physiol Unit, Madrid, Spain; [Valenzuela, Pedro L.; Sanchez-Martinez, Guillermo; Torrontegi, Elaia; Vazquez-Carrion, Javier; Montalvo, Zigor] Spanish Agcy Hlth Protect Sport AEPSAD, Dept Sport &amp; Hlth, Madrid, Spain; [McGuigan, Michael] Auckland Univ Technol, Sports Performance Res Inst New Zealand SPRINZ, Auckland, New Zealand; [McGuigan, Michael] Edith Cowan Univ, Sch Med &amp; Hlth Sci, Perth, WA, Australia; [Abad, Cesar Cavinato C.; Pereira, Lucas A.; Loturco, Irineu] NAR Nucleus High Performance Sport, Sao Paulo, Brazil; [Pereira, Lucas A.; Loturco, Irineu] Univ Fed Sao Paulo, Dept Human Movement Sci, Sao Paulo, Brazil; [Loturco, Irineu] Univ South Wales, Pontypridd, M Glam, Wales Valenzuela, P.L., Physiology Unit, Systems Biology Department, University of Alcalá, Madrid, Spain, Department of Sport and Health, Spanish Agency for Health Protection in Sport (AEPSAD), Madrid, Spain; McGuigan, M., Sports Performance Research Institute New Zealand (SPRINZ), Auckland University of Technology, Auckland, New Zealand, School of Medical and Health Sciences, Edith Cowan University, Perth, Australia; Sánchez-Martínez, G., Department of Sport and Health, Spanish Agency for Health Protection in Sport (AEPSAD), Madrid, Spain; Torrontegi, E., Department of Sport and Health, Spanish Agency for Health Protection in Sport (AEPSAD), Madrid, Spain; Vázquez-Carrión, J., Department of Sport and Health, Spanish Agency for Health Protection in Sport (AEPSAD), Madrid, Spain; Montalvo, Z., Department of Sport and Health, Spanish Agency for Health Protection in Sport (AEPSAD), Madrid, Spain; Abad, C.C.C., NAR–Nucleus of High Performance in Sport, São Paulo, Brazil; Pereira, L.A., NAR–Nucleus of High Performance in Sport, São Paulo, Brazil, Department of Human Movement Sciences, Federal University of São Paulo, São Paulo, Brazil; Loturco, I., NAR–Nucleus of High Performance in Sport, São Paulo, Brazil, Department of Human Movement Sciences, Federal University of São Paulo, São Paulo, Brazil, University of South Wales, Pontypridd, Wales, United Kingdom</t>
  </si>
  <si>
    <t>Valenzuela, Pedro L., Sanchez-Martinez, Guillermo, Torrontegi, Elaia, Vazquez-Carrion, Javier, Montalvo, Zigor, McGuigan, Michael</t>
  </si>
  <si>
    <t>Valenzuela, PL (corresponding author), Univ Alcala De Henares, Sch Med, Dept Syst Biol, Ctra Barcelona, Alcala De Henares 28871, Spain.</t>
  </si>
  <si>
    <t>http://www.altmetric.com/details.php?citation_id=84977651</t>
  </si>
  <si>
    <t>Universidad de Alcala [FPI2016]; FPI2016</t>
  </si>
  <si>
    <t>Universidad de Alcalá</t>
  </si>
  <si>
    <t>10.1111/mms.12695</t>
  </si>
  <si>
    <t>Mating patterns of dusky dolphins ( Lagenorhynchus obscurus ) explored using an unmanned aerial vehicle</t>
  </si>
  <si>
    <t>Orbach, Dara N.: Department of Life Sciences Texas A&amp;amp;M University-Corpus Christi  Corpus Christi Texas, Department of Biology Dalhousie University  Halifax Nova Scotia Canada; Eaton, Jordan: Department of Biology Dalhousie University  Halifax Nova Scotia Canada; Fiori, Lorenzo: New Zealand Institute of Applied Ecology, School of Science, Auckland University of Technology  Auckland New Zealand, Terra Azul Ltd., Vila Franca do Campo, São Miguel Island, Região Autónoma dos Açores  Portugal; Piwetz, Sarah: Texas Marine Mammal Stranding Network  Galveston Texas; Weir, Jody S.: Kaikoura Ocean Research Institute Inc. (KORI)  New Zealand; Würsig, Melany: Department of Marine Biology Texas A&amp;amp;M University at Galveston  Galveston Texas; Würsig, Bernd: Department of Marine Biology Texas A&amp;amp;M University at Galveston  Galveston Texas</t>
  </si>
  <si>
    <t>[Orbach, Dara N.] Texas A&amp;M Univ, Dept Life Sci, 6300 Ocean Dr, Corpus Christi, TX 78412 USA; [Orbach, Dara N.; Eaton, Jordan] Dalhousie Univ, Dept Biol, Halifax, NS, Canada; [Fiori, Lorenzo] Auckland Univ Technol, Sch Sci, New Zealand Inst Appl Ecol, Auckland, New Zealand; [Fiori, Lorenzo] Terra Azul Ltd, Vila Franca Campo, Sao Miguel Isl, Regiao Autonoma, Portugal; [Piwetz, Sarah] Texas Marine Mammal Stranding Network, Galveston, TX USA; [Weir, Jody S.] Kaikoura Ocean Res Inst Inc KORI, Kaikoura, New Zealand; [Wursig, Melany; Wursig, Bernd] Texas A&amp;M Univ, Dept Marine Biol, Galveston, TX 77553 USA Orbach, D.N., Department of Life Sciences, Texas A&amp;M University-Corpus Christi, Corpus Christi, TX, United States, Department of Biology, Dalhousie University, Halifax, NS, Canada; Eaton, J., Department of Biology, Dalhousie University, Halifax, NS, Canada; Fiori, L., New Zealand Institute of Applied Ecology, School of Science, Auckland University of Technology, Auckland, New Zealand, Terra Azul Ltd., Vila Franca do Campo, São Miguel Island, Região Autónoma dos Açores, Portugal; Piwetz, S., Texas Marine Mammal Stranding Network, Galveston, TX, United States; Weir, J.S., Kaikoura Ocean Research Institute Inc. (KORI), New Zealand; Würsig, M., Department of Marine Biology, Texas A&amp;M University at Galveston, Galveston, TX, United States; Würsig, B., Department of Marine Biology, Texas A&amp;M University at Galveston, Galveston, TX, United States</t>
  </si>
  <si>
    <t>Orbach, Dara N., Eaton, Jordan, Fiori, Lorenzo</t>
  </si>
  <si>
    <t>Orbach, DN (corresponding author), Texas A&amp;M Univ, Dept Life Sci, 6300 Ocean Dr, Corpus Christi, TX 78412 USA.</t>
  </si>
  <si>
    <t>Marine Mammal Science</t>
  </si>
  <si>
    <t xml:space="preserve">0824-0469 1748-7692 </t>
  </si>
  <si>
    <t>https://v2.sherpa.ac.uk/id/publication/6926</t>
  </si>
  <si>
    <t>http://www.altmetric.com/details.php?citation_id=80941244</t>
  </si>
  <si>
    <t>U.S. National Geographic SocietyNational Geographic Society; National Geographic Society, NGS</t>
  </si>
  <si>
    <t>Marine &amp; Freshwater Biology; Zoology</t>
  </si>
  <si>
    <t>10.3390/foods9101444</t>
  </si>
  <si>
    <t>Effect of High Hydrostatic Pressure Processing on the Chemical Characteristics of Different Lamb Cuts</t>
  </si>
  <si>
    <t>Kantono, Kevin; Hamid, Nazimah; Oey, Indrawati; Wu, Yan Chao; Ma, Qianli; Farouk, Mustafa; Chadha, Diksha</t>
  </si>
  <si>
    <t>[Kantono, Kevin; Hamid, Nazimah; Wu, Yan Chao; Ma, Qianli; Chadha, Diksha] Auckland Univ Technol, Dept Food Sci &amp; Microbiol, Auckland 1010, New Zealand; [Oey, Indrawati] Univ Otago, Dept Food Sci, Dunedin 9016, New Zealand; [Oey, Indrawati] Massey Univ, Riddet Inst, Palmerston North 4474, New Zealand; [Ma, Qianli] Chinese Acad Agr Sci, Key Lab Agroprod Proc, Minist Agr &amp; Rural Affairs, Inst Food Sci &amp; Technol, Beijing 100193, Peoples R China; [Farouk, Mustafa] AgRes MIRINZ, Ruakura Res Ctr, Private Bag 3123, Hamilton 3240, New Zealand Kantono, K., Department of Food Science and Microbiology, Auckland University of Technology, Auckland, 1010, New Zealand; Hamid, N., Department of Food Science and Microbiology, Auckland University of Technology, Auckland, 1010, New Zealand; Oey, I., Department of Food Science, University of Otago, Dunedin, 9016, New Zealand, Riddet Institute, Massey University, Palmerston North, 4474, New Zealand; Wu, Y.C., Department of Food Science and Microbiology, Auckland University of Technology, Auckland, 1010, New Zealand; Ma, Q., Department of Food Science and Microbiology, Auckland University of Technology, Auckland, 1010, New Zealand, Institute of Food Science and Technology, Chinese Academy of Agricultural Sciences, Key Laboratory of Agro-Products Processing, Ministry of Agriculture and Rural Affairs, Beijing, 100193, China; Farouk, M., AgResearch MIRINZ, Ruakura Research Centre, Private Bag 3123, Hamilton, 3240, New Zealand; Chanda, D., Department of Food Science and Microbiology, Auckland University of Technology, Auckland, 1010, New Zealand</t>
  </si>
  <si>
    <t>Kantono, Kevin, Hamid, Nazimah, Wu, Yan Chao, Ma, Qianli, Chadha, Diksha</t>
  </si>
  <si>
    <t>Hamid, N (corresponding author), Auckland Univ Technol, Dept Food Sci &amp; Microbiol, Auckland 1010, New Zealand.</t>
  </si>
  <si>
    <t>Hamid, N</t>
  </si>
  <si>
    <t>Foods</t>
  </si>
  <si>
    <t xml:space="preserve">2304-8158 </t>
  </si>
  <si>
    <t>https://v2.sherpa.ac.uk/id/publication/24799</t>
  </si>
  <si>
    <t>https://doi.org/10.3390/foods9101444</t>
  </si>
  <si>
    <t>Auckland University of Technology; Auckland University of Technology, New Zealand, AUT</t>
  </si>
  <si>
    <t>10.1519/JSC.0000000000003770</t>
  </si>
  <si>
    <t>Influence of Resisted Sled-Pull Training on the Sprint Force-Velocity Profile of Male High-School Athletes</t>
  </si>
  <si>
    <t>Cahill, Micheál J.; Oliver, Jon L.; Cronin, John B.; Clark, Kenneth; Cross, Matt R.; Lloyd, Rhodri S.; Lee, Jeong E.</t>
  </si>
  <si>
    <t>[Cahill, Micheal J.] Athlete Training &amp; Hlth, Appl Hlth &amp; Performance Dept, Allen, TX 75013 USA; [Cahill, Micheal J.; Oliver, Jon L.; Cronin, John B.; Cross, Matt R.; Lloyd, Rhodri S.] Auckland Univ Technol, Sports Performance Res Inst New Zealand, Auckland, New Zealand; [Oliver, Jon L.; Lloyd, Rhodri S.] Cardiff Metropolitan Univ, Youth Phys Dev Ctr, Cardiff, Wales; [Clark, Kenneth] West Chester Univ, Dept Kinesiol, W Chester, PA USA; [Cross, Matt R.] Univ Savoie Mt Blanc, Interuniv Lab Motr Biol, Chambery, France; [Lloyd, Rhodri S.] Waikato Inst Technol, Ctr Sport Sci &amp; Human Performance, Hamilton, New Zealand; [Lee, Jeong E.] Univ Auckland, Dept Stat, Auckland, New Zealand Cahill, M.J., Applied Health and Performance Department, Athlete Training and Health, Allen, TX, United States, Sports Performance Research Institute New Zealand, Auckland University of TechnologyAuckland, New Zealand; Oliver, J.L., Sports Performance Research Institute New Zealand, Auckland University of TechnologyAuckland, New Zealand, Youth Physical Development Center, Cardiff Metropolitan University, United Kingdoms, Cardiff; Cronin, J.B., Sports Performance Research Institute New Zealand, Auckland University of TechnologyAuckland, New Zealand; Clark, K., Department of Kinesiology, West Chester University, West Chester, PA, United States; Cross, M.R., Sports Performance Research Institute New Zealand, Auckland University of TechnologyAuckland, New Zealand, Interuniversity Laboratory of Motricity Biology, University Savoie Mont Blanc, Chambéry, France; Lloyd, R.S., Sports Performance Research Institute New Zealand, Auckland University of TechnologyAuckland, New Zealand, Youth Physical Development Center, Cardiff Metropolitan University, United Kingdoms, Cardiff, Center for Sport Science and Human Performance, Waikato Institute of TechnologyHamilton, New Zealand; Lee, J.E., Department of Statistics, University of AucklandAuckland, New Zealand</t>
  </si>
  <si>
    <t>Cahill, Micheal J., Oliver, Jon L., Cronin, John B., Cross, Matt R., Lloyd, Rhodri S.</t>
  </si>
  <si>
    <t>Cahill, MJ (corresponding author), Athlete Training &amp; Hlth, Appl Hlth &amp; Performance Dept, Allen, TX 75013 USA.; Cahill, MJ (corresponding author), Auckland Univ Technol, Sports Performance Res Inst New Zealand, Auckland, New Zealand.</t>
  </si>
  <si>
    <t>Cahill, MJ</t>
  </si>
  <si>
    <t>http://www.altmetric.com/details.php?citation_id=88044247</t>
  </si>
  <si>
    <t>10.3390/s20195510</t>
  </si>
  <si>
    <t>Eye and Voice-Controlled Human Machine Interface System for Wheelchairs Using Image Gradient Approach</t>
  </si>
  <si>
    <t>Anwer, Saba; Waris, Asim; Sultan, Hajrah; Butt, Shahid Ikramullah; Zafar, Muhammad Hamza; Sarwar, Moaz; Niazi, Imran Khan; Shafique, Muhammad; Pujari, Amit N.</t>
  </si>
  <si>
    <t>[Anwer, Saba; Waris, Asim; Sultan, Hajrah; Butt, Shahid Ikramullah] Natl Univ Sci &amp; Technol, Sch Mech &amp; Mfg Engn, Islamabad 45200, Pakistan; [Zafar, Muhammad Hamza] Univ Engn &amp; Technol Lahore, Dept Elect Engn, FSD Campus, Faisalabad 38000, Pakistan; [Sarwar, Moaz] Govt Coll Univ, Dept Comp Sci, Faisalabad 38000, Pakistan; [Niazi, Imran Khan] New Zealand Coll Chiropract, Ctr Chiropract Res, Auckland 0600, New Zealand; [Niazi, Imran Khan] Aalborg Univ, Ctr Sensory Motor Interact, Dept Hlth Sci &amp; Technol, DK-9000 Aalborg, Denmark; [Niazi, Imran Khan] AUT Univ, Hlth &amp; Rehabil Res Inst, Fac Hlth &amp; Environm Sci, Auckland 0627, New Zealand; [Shafique, Muhammad] Riphah Int Univ, Biomed Engn, Islamabad 45710, Pakistan; [Pujari, Amit N.] Univ Hertfordshire, Sch Engn &amp; Technol, Hatfield AL10 9AB, Herts, England; [Pujari, Amit N.] Univ Aberdeen, Sch Engn, Aberdeen AB24 3FX, Scotland Anwer, S., School of Mechanical and Manufacturing Engineering, National University of Sciences and Technology, Islamabad, 45200, Pakistan; Waris, A., School of Mechanical and Manufacturing Engineering, National University of Sciences and Technology, Islamabad, 45200, Pakistan; Sultan, H., School of Mechanical and Manufacturing Engineering, National University of Sciences and Technology, Islamabad, 45200, Pakistan; Butt, S.I., School of Mechanical and Manufacturing Engineering, National University of Sciences and Technology, Islamabad, 45200, Pakistan; Zafar, M.H., Department of Electrical Engineering, University of Engineering and Technology Lahore-FSD Campus, Faisalabad, 38000, Pakistan; Sarwar, M., Department of Electrical Engineering, University of Engineering and Technology Lahore-FSD Campus, Faisalabad, 38000, Pakistan; Niazi, I.K., Center of Chiropractic Research, New Zealand College of Chiropractic, Auckland, 0600, New Zealand, Department of Health Science and Technology, Center for Sensory-Motor Interaction, Aalborg University, Alborg, 9000, Denmark, Faculty of Health and Environmental Sciences, Health and Rehabilitation Research Institute, AUT University, Auckland, 0627, New Zealand; Shafique, M., Department, Biomedical Engineering, Riphah International University, Islamabad, 45710, Pakistan; Pujari, A.N., School of Engineering and Technology, University of Hertfordshire, Hatfield, AL10 9AB, United Kingdom, School of Engineering, University of Aberdeen, Aberdeen, AB24 3FX, United Kingdom</t>
  </si>
  <si>
    <t>Anwer, Saba, Waris, Asim, Sultan, Hajrah, Butt, Shahid Ikramullah, Zafar, Muhammad Hamza, Sarwar, Moaz, Niazi, Imran Khan</t>
  </si>
  <si>
    <t>Waris, A (corresponding author), Natl Univ Sci &amp; Technol, Sch Mech &amp; Mfg Engn, Islamabad 45200, Pakistan.</t>
  </si>
  <si>
    <t xml:space="preserve">uhra.herts.ac.uk aura.abdn.ac.uk </t>
  </si>
  <si>
    <t>https://doi.org/10.3390/s20195510</t>
  </si>
  <si>
    <t>http://www.altmetric.com/details.php?citation_id=91574987</t>
  </si>
  <si>
    <t>10.3390/cancers12102767</t>
  </si>
  <si>
    <t>Non-Invasive Biomarkers for Early Detection of Breast Cancer</t>
  </si>
  <si>
    <t>Li, Jiawei; Guan, Xin; Fan, Zhimin; Ching, Lai-Ming; Li, Yan; Wang, Xiaojia; Cao, Wen-Ming; Liu, Dong-Xu</t>
  </si>
  <si>
    <t>[Li, Jiawei; Guan, Xin; Li, Yan; Liu, Dong-Xu] Auckland Univ Technol, Fac Hlth &amp; Environm Sci, Sch Sci, Ctr Biomed &amp; Chem Sci, Auckland 1010, New Zealand; [Guan, Xin; Fan, Zhimin] Jilin Univ, First Hosp Jilin Univ, Dept Breast Surg, Changchun 130021, Peoples R China; [Ching, Lai-Ming] Univ Auckland, Fac Med &amp; Hlth Sci, Auckland Canc Soc, Res Ctr, Auckland 1023, New Zealand; [Wang, Xiaojia; Cao, Wen-Ming] Chinese Acad Sci, Univ Chinese Acad Sci, Zhejiang Canc Hosp, Dept Breast Med Oncol,Canc Hosp, Hangzhou 310022, Peoples R China; [Wang, Xiaojia; Cao, Wen-Ming] Chinese Acad Sci, Inst Canc &amp; Basic Med IBMC, Hangzhou 310022, Peoples R China Li, J., The Centre for Biomedical and Chemical Sciences, School of Science, Faculty of Health and Environmental Sciences, Auckland University of Technology, Auckland, 1010, New Zealand; Guan, X., The Centre for Biomedical and Chemical Sciences, School of Science, Faculty of Health and Environmental Sciences, Auckland University of Technology, Auckland, 1010, New Zealand, Department of Breast Surgery, the First Hospital of Jilin University, Jilin University, Changchun, 130021, China; Fan, Z., Department of Breast Surgery, the First Hospital of Jilin University, Jilin University, Changchun, 130021, China; Ching, L.-M., Auckland Cancer Society Research Centre, Faculty of Medical and Health Sciences, University of Auckland, Auckland, 1023, New Zealand; Li, Y., The Centre for Biomedical and Chemical Sciences, School of Science, Faculty of Health and Environmental Sciences, Auckland University of Technology, Auckland, 1010, New Zealand; Wang, X., Department of Breast Medical Oncology, Cancer Hospital of the University of Chinese Academy of Sciences, Zhejiang Cancer Hospital &amp; Institute of Cancer and Basic Medicine (IBMC), Chinese Academy of Sciences, Hangzhou, 310022, China; Cao, W.-M., Department of Breast Medical Oncology, Cancer Hospital of the University of Chinese Academy of Sciences, Zhejiang Cancer Hospital &amp; Institute of Cancer and Basic Medicine (IBMC), Chinese Academy of Sciences, Hangzhou, 310022, China; Liu, D.-X., The Centre for Biomedical and Chemical Sciences, School of Science, Faculty of Health and Environmental Sciences, Auckland University of Technology, Auckland, 1010, New Zealand</t>
  </si>
  <si>
    <t>Li, Jiawei, Guan, Xin, Li, Yan, Liu, Dong-Xu</t>
  </si>
  <si>
    <t>Liu, DX (corresponding author), Auckland Univ Technol, Fac Hlth &amp; Environm Sci, Sch Sci, Ctr Biomed &amp; Chem Sci, Auckland 1010, New Zealand.; Cao, WM (corresponding author), Chinese Acad Sci, Univ Chinese Acad Sci, Zhejiang Canc Hosp, Dept Breast Med Oncol,Canc Hosp, Hangzhou 310022, Peoples R China.; Cao, WM (corresponding author), Chinese Acad Sci, Inst Canc &amp; Basic Med IBMC, Hangzhou 310022, Peoples R China.</t>
  </si>
  <si>
    <t>Liu, DX</t>
  </si>
  <si>
    <t>Cancers</t>
  </si>
  <si>
    <t xml:space="preserve">2072-6694 </t>
  </si>
  <si>
    <t>https://v2.sherpa.ac.uk/id/publication/17514</t>
  </si>
  <si>
    <t>https://doi.org/10.3390/cancers12102767</t>
  </si>
  <si>
    <t>http://www.altmetric.com/details.php?citation_id=94613450</t>
  </si>
  <si>
    <t>key research-development program of Zhejiang Province [2020C04012, 2019C04001]; Breast Cancer Foundation New Zealand; New Zealand Breast Cancer Cure; Auckland Medical Research Foundation [5117014]; 2019C04001, 2020C04012; Auckland Medical Research Foundation, AMRF: 5117014; Breast Cancer Foundation New Zealand, NZBCF</t>
  </si>
  <si>
    <t>Oncology</t>
  </si>
  <si>
    <t>Cancer Research; Oncology</t>
  </si>
  <si>
    <t>10.1111/ecog.05211</t>
  </si>
  <si>
    <t>Fire characteristics and environmental conditions shape plant communities via regeneration strategy</t>
  </si>
  <si>
    <t>Day, Nicola J.: Biology Dept, Wilfrid Laurier Univ. Waterloo ON Canada, School of Science, Auckland Univ. of Technology Auckland New Zealand; White, Alison L.: Biology Dept, Wilfrid Laurier Univ. Waterloo ON Canada, Ministry of Natural Resources and Forestry Peterborough ON Canada; Johnstone, Jill F.: Dept of Biology, Univ. of Saskatchewan Saskatoon SK Canada, Inst. of Arctic Biology, Univ. of Alaska Fairbanks Fairbanks AL USA; Degré-Timmons, Geneviève É.: Biology Dept, Wilfrid Laurier Univ. Waterloo ON Canada, Dept of Wood and Forest Sciences, Laval Univ. Quebec City QC Canada; Cumming, Steven G.: Dept of Wood and Forest Sciences, Laval Univ. Quebec City QC Canada; Mack, Michelle C.: Center for Ecosystem Science and Society, Northern Arizona Univ. Flagstaff AZ USA; Turetsky, Merritt R.: Inst. of Arctic and Alpine Research, Univ. of Colorado Boulder CO USA; Walker, Xanthe J.: Center for Ecosystem Science and Society, Northern Arizona Univ. Flagstaff AZ USA; Baltzer, Jennifer L.: Biology Dept, Wilfrid Laurier Univ. Waterloo ON Canada</t>
  </si>
  <si>
    <t>[Day, Nicola J.; White, Alison L.; Degre-Timmons, Genevieve E.; Baltzer, Jennifer L.] Wilfrid Laurier Univ, Biol Dept, Waterloo, ON, Canada; [Day, Nicola J.] Auckland Univ Technol, Sch Sci, Auckland, New Zealand; [White, Alison L.] Minist Nat Resources &amp; Forestry, Peterborough, ON, Canada; [Johnstone, Jill F.] Univ Saskatchewan, Dept Biol, Saskatoon, SK, Canada; [Johnstone, Jill F.] Univ Alaska, Inst Arctic Biol, Fairbanks, AL USA; [Degre-Timmons, Genevieve E.; Cumming, Steven G.] Laval Univ, Dept Wood &amp; Forest Sci, Quebec City, PQ, Canada; [Mack, Michelle C.; Walker, Xanthe J.] No Arizona Univ, Ctr Ecosyst Sci &amp; Soc, Flagstaff, AZ 86011 USA; [Turetsky, Merritt R.] Univ Colorado, Inst Arctic &amp; Alpine Res, Boulder, CO 80309 USA Day, N.J., Biology Dept, Wilfrid Laurier Univ., Waterloo, ON, Canada, School of Science, Auckland Univ. of Technology, Auckland, New Zealand; White, A.L., Biology Dept, Wilfrid Laurier Univ., Waterloo, ON, Canada, Ministry of Natural Resources and Forestry, Peterborough, ON, Canada; Johnstone, J.F., Dept of Biology, Univ. of Saskatchewan, Saskatoon, SK, Canada, Inst. of Arctic Biology, Univ. of Alaska Fairbanks, Fairbanks, AL, United States; Degré-Timmons, G.É., Biology Dept, Wilfrid Laurier Univ., Waterloo, ON, Canada, Dept of Wood and Forest Sciences, Laval Univ., Quebec City, QC, Canada; Cumming, S.G., Dept of Wood and Forest Sciences, Laval Univ., Quebec City, QC, Canada; Mack, M.C., Center for Ecosystem Science and Society, Northern Arizona Univ., Flagstaff, AZ, United States; Turetsky, M.R., Inst. of Arctic and Alpine Research, Univ. of Colorado, Boulder, CO, United States; Walker, X.J., Center for Ecosystem Science and Society, Northern Arizona Univ., Flagstaff, AZ, United States; Baltzer, J.L., Biology Dept, Wilfrid Laurier Univ., Waterloo, ON, Canada</t>
  </si>
  <si>
    <t>Day, Nicola J., White, Alison L., Degre-Timmons, Genevieve E., Baltzer, Jennifer L.</t>
  </si>
  <si>
    <t>Day, NJ (corresponding author), Wilfrid Laurier Univ, Biol Dept, Waterloo, ON, Canada.</t>
  </si>
  <si>
    <t>Ecography</t>
  </si>
  <si>
    <t xml:space="preserve">figshare.com </t>
  </si>
  <si>
    <t xml:space="preserve">0906-7590 1600-0587 </t>
  </si>
  <si>
    <t>https://v2.sherpa.ac.uk/id/publication/7649</t>
  </si>
  <si>
    <t>https://onlinelibrary.wiley.com/doi/pdfdirect/10.1111/ecog.05211</t>
  </si>
  <si>
    <t>http://www.altmetric.com/details.php?citation_id=86645118</t>
  </si>
  <si>
    <t>Government of the Northwest Territories (GNWT) Dept of Environment and Natural Resources Cumulative Impacts Monitoring Program; Natural Science and Engineering Research Council (NSERC: Changing Cold Regions Network)Natural Sciences and Engineering Research Council of Canada (NSERC); Northern Scientific Training Program; NSERCNatural Sciences and Engineering Research Council of Canada (NSERC); CFREF Global Water Futures funding for Northern Water Futures; National Science Foundation DEB RAPID [1542150]; NASA Arctic Boreal and Vulnerability Experiment (ABoVE) Legacy Carbon grant [Mack-01]; NSERC Postdoctoral FellowshipNatural Sciences and Engineering Research Council of Canada (NSERC); Rutherford Postdoctoral Fellowship from the Royal Society of New Zealand; GNWT Aurora Research Inst. [15879]; Ka'a'gee Tu First Nation; Tli.cho Government; Wek'eezhii Renewable Resources Board; National Science Foundation, NSF: 1542150; National Aeronautics and Space Administration, NASA: #Mack‐01; Natural Sciences and Engineering Research Council of Canada, NSERC; Royal Society Te Apārangi</t>
  </si>
  <si>
    <t>Biodiversity &amp; Conservation; Environmental Sciences &amp; Ecology</t>
  </si>
  <si>
    <t>Ecology;  Evolution;  Behavior and Systematics</t>
  </si>
  <si>
    <t>10.1016/j.knee.2020.07.003</t>
  </si>
  <si>
    <t>Individual hop analysis and reactive strength ratios provide better discrimination of ACL reconstructed limb deficits than triple hop for distance scores in athletes returning to sport</t>
  </si>
  <si>
    <t>Lloyd, Rhodri S.; Oliver, Jon L.; Kember, Lucy S.; Myer, Gregory D.; Read, Paul J.</t>
  </si>
  <si>
    <t>[Lloyd, Rhodri S.; Oliver, Jon L.; Kember, Lucy S.] Cardiff Metropolitan Univ, Cardiff Sch Sport &amp; Hlth Sci, Youth Phys Dev Ctr, Cardiff, Wales; [Lloyd, Rhodri S.; Oliver, Jon L.] AUT Univ, Sport Performance Res Inst New Zealand SPRINZ, Auckland, New Zealand; [Lloyd, Rhodri S.] Waikato Inst Technol, Ctr Sport Sci &amp; Human Performance, Hamilton, New Zealand; [Myer, Gregory D.] Cincinnati Childrens Hosp Med Ctr, Div Sports Med, Cincinnati, OH USA; [Myer, Gregory D.] Univ Cincinnati, Dept Pediat &amp; Orthopaed Surg, Coll Med, Cincinnati, OH USA; [Myer, Gregory D.] Micheli Ctr Sports Injury Prevent, Boston, MA USA; [Read, Paul J.] Aspetar Orthopaed &amp; Sports Med Hosp, Athlete Hlth &amp; Performance Res Ctr, Doha, Qatar; [Read, Paul J.] Univ Gloucestershire, Sch Sport &amp; Exercise, Gloucester, England Lloyd, R.S., Youth Physical Development Centre, Cardiff School of Sport and Health Sciences, Cardiff Metropolitan University, Cardiff, United Kingdom, Sport Performance Research Institute, New Zealand (SPRINZ), AUT University, Auckland, New Zealand, Centre for Sport Science and Human Performance, Waikato Institute of Technology, Hamilton, New Zealand; Oliver, J.L., Youth Physical Development Centre, Cardiff School of Sport and Health Sciences, Cardiff Metropolitan University, Cardiff, United Kingdom, Sport Performance Research Institute, New Zealand (SPRINZ), AUT University, Auckland, New Zealand; Kember, L.S., Youth Physical Development Centre, Cardiff School of Sport and Health Sciences, Cardiff Metropolitan University, Cardiff, United Kingdom; Myer, G.D., Division of Sports Medicine, Cincinnati Children's Hospital Medical Center, Cincinnati, OH, United States, Department of Pediatrics and Orthopaedic Surgery, College of Medicine, University of Cincinnati, Cincinnati, OH, United States, The Micheli Center for Sports Injury Prevention, Boston, MA, United States; Read, P.J., Athlete Health and Performance Research Centre, Aspetar Orthopaedic and Sports Medicine Hospital, Doha, Qatar, School of Sport and Exercise, University of Gloucestershire, Gloucester, United Kingdom</t>
  </si>
  <si>
    <t>Lloyd, Rhodri S., Oliver, Jon L., Kember, Lucy S.</t>
  </si>
  <si>
    <t>Lloyd, RS (corresponding author), Cardiff Metropolitan Univ, Sch Sport, Cyncoed Campus,Cyncoed Rd, Cardiff CF23 6XD, Wales.</t>
  </si>
  <si>
    <t>The Knee</t>
  </si>
  <si>
    <t xml:space="preserve">0968-0160 </t>
  </si>
  <si>
    <t>https://v2.sherpa.ac.uk/id/publication/16772</t>
  </si>
  <si>
    <t>http://www.altmetric.com/details.php?citation_id=86653258</t>
  </si>
  <si>
    <t>Orthopedics; Sport Sciences; Surgery</t>
  </si>
  <si>
    <t>10.1016/j.msksp.2020.102213</t>
  </si>
  <si>
    <t>Exploring the use of ultrasound imaging by physiotherapists: An international survey</t>
  </si>
  <si>
    <t>Ellis, Richard; Helsby, Jake; Naus, Jade; Bassett, Sandra; Fernández-de-Las-Peñas, César; Carnero, Samuel Fernández; Hides, Julie; O'Sullivan, Cliona; Teyhen, Deydre; Stokes, Maria; Whittaker, Jackie L.</t>
  </si>
  <si>
    <t>[Ellis, Richard] Auckland Univ Technol, Sch Clin Sci, Hlth &amp; Rehabil Res Inst, Act Living &amp; Rehabil Aotearoa New Zealand, Auckland, New Zealand; [Helsby, Jake; Naus, Jade; Bassett, Sandra] Auckland Univ Technol, Sch Clin Sci, Dept Physiotherapy, Auckland, New Zealand; [Fernandez-de-Las-Penas, Cesar] Univ Rey Juan Carlos URJC, Dept Phys Therapy Occupat Therapy Phys Med &amp; Reha, Madrid, Spain; [Fernandez-de-Las-Penas, Cesar] Univ Rey Juan Carlos, Catedra Inst Docencia Clin &amp; Invest Fisioterapia, Madrid, Spain; [Carnero, Samuel Fernandez] Alcala Univ, Dept Physiotherapy &amp; Nursing, Alcala De Henares, Spain; [Hides, Julie] Griffith Univ, Sch Allied Hlth Sci, Nathan Campus,170 Kessels Rd, Nathan, Qld 4111, Australia; [OSullivan, Cliona] Univ Coll Dublin, Sch Publ Hlth Physiotherapy &amp; Sports Sci, Dublin 4, Ireland; [Teyhen, Deydre] US Army Walter Reed Army Inst Res, 503 Robert Grant Rd, Silver Spring, MD 20910 USA; [Stokes, Maria] Univ Southampton, Sch Hlth Sci, Bldg 67,Highfield Campus, Southampton SO17 1BJ, Hants, England; [Whittaker, Jackie L.] Univ British Columbia, Fac Med, Dept Phys Therapy, Vancouver, BC, Canada; [Whittaker, Jackie L.] Arthrit Res Canada, Richmond, BC, Canada Ellis, R., Active Living and Rehabilitation: Aotearoa New Zealand, Health and Rehabilitation Research Institute, School of Clinical Sciences, Auckland University of Technology, Auckland, New Zealand; Helsby, J., Department of Physiotherapy, School of Clinical Sciences, Auckland University of Technology, Auckland, New Zealand; Naus, J., Department of Physiotherapy, School of Clinical Sciences, Auckland University of Technology, Auckland, New Zealand; Bassett, S., Department of Physiotherapy, School of Clinical Sciences, Auckland University of Technology, Auckland, New Zealand; Fernández-de-Las-Peñas, C., Department of Physical Therapy, Occupational Therapy, Physical Medicine and Rehabilitation, Universidad Rey Juan Carlos (URJC), Alcorcón, Madrid, Spain, Cátedra Institucional en Docencia, Clínica e Investigación en Fisioterapia: Terapia Manual, Punción Seca y Ejercicio Terapéutico, Universidad Rey Juan Carlos, Alcorcón, Madrid, Spain; Carnero, S.F., Department of Physiotherapy and Nursing, Alcalá University, Alcalá de Henares, Spain; Hides, J., School of Allied Health Sciences, Griffith University, Nathan Campus, 170 Kessels Road, Nathan, QLD  4111, Australia; O'Sullivan, C., School of Public Health, Physiotherapy and Sports Science, University College Dublin, Belfield, Dublin 4, Ireland; Teyhen, D., Commander, U.S. Army Walter Reed Army Institute of Research, 503 Robert Grant Road, Silver Spring, MD  20910, United States; Stokes, M., School of Health Sciences, University of Southampton, Highfield Campus, Building 67, Southampton SO17 1BJ, United Kingdom; Whittaker, J.L., Department of Physical Therapy, Faculty of Medicine, University of British Columbia, Vancouver, Canada, Arthritis Research Canada/Arthrite-recherche Canada, Richmond, Canada</t>
  </si>
  <si>
    <t>Ellis, Richard, Helsby, Jake, Naus, Jade, Bassett, Sandra</t>
  </si>
  <si>
    <t>Ellis, R (corresponding author), Auckland Univ Technol, Dept Physiotherapy, 90 Akoranga Dr, Auckland 0627, New Zealand.</t>
  </si>
  <si>
    <t>Ellis, R</t>
  </si>
  <si>
    <t>Musculoskeletal Science and Practice</t>
  </si>
  <si>
    <t xml:space="preserve">research-repository.griffith.edu.au </t>
  </si>
  <si>
    <t xml:space="preserve">2468-7812 </t>
  </si>
  <si>
    <t>https://v2.sherpa.ac.uk/id/publication/35845</t>
  </si>
  <si>
    <t>https://doi.org/10.1016/j.msksp.2020.102213</t>
  </si>
  <si>
    <t>http://www.altmetric.com/details.php?citation_id=85815791</t>
  </si>
  <si>
    <t>New Zealand Manipulative Physiotherapists Association Scholarship Trust Fund</t>
  </si>
  <si>
    <t>10.1016/j.tbs.2020.05.008</t>
  </si>
  <si>
    <t>Keeping kids safe for active travel to school: A mixed method examination of school policies and practices and children's school travel behaviour</t>
  </si>
  <si>
    <t>Ikeda, Erika; Mavoa, Suzanne; Cavadino, Alana; Carroll, Penelope; Hinckson, Erica; Witten, Karen; Smith, Melody</t>
  </si>
  <si>
    <t>[Ikeda, Erika; Hinckson, Erica] Auckland Univ Technol, Sch Sport &amp; Recreat, Auckland, New Zealand; [Ikeda, Erika] Univ Cambridge, Ctr Diet &amp; Act Res CEDAR, Sch Clin Med, MRC Epidemiol Unit, Cambridge Biomed Campus, Cambridge CB2 0QQ, England; [Mavoa, Suzanne] Univ Melbourne, Melbourne Sch Populat &amp; Global Hlth, Melbourne, Vic, Australia; [Mavoa, Suzanne; Carroll, Penelope; Witten, Karen] Massey Univ, SHORE &amp; Whariki Res Ctr, Auckland, New Zealand; [Cavadino, Alana] Univ Auckland, Sch Populat Hlth, Auckland, New Zealand; [Smith, Melody] Univ Auckland, Sch Nursing, Auckland, New Zealand Ikeda, E., School of Sport and Recreation, Auckland University of Technology, Auckland, New Zealand, Centre for Diet &amp; Activity Research (CEDAR), MRC Epidemiology Unit, School of Clinical Medicine, University of Cambridge, Cambridge, United Kingdom; Mavoa, S., Melbourne School of Population and Global Health, University of Melbourne, Melbourne, Australia, SHORE and Whāriki Research Centre, Massey University, Auckland, New Zealand; Cavadino, A., School of Population Health, The University of Auckland, Auckland, New Zealand; Carroll, P., SHORE and Whāriki Research Centre, Massey University, Auckland, New Zealand; Hinckson, E., School of Sport and Recreation, Auckland University of Technology, Auckland, New Zealand; Witten, K., SHORE and Whāriki Research Centre, Massey University, Auckland, New Zealand; Smith, M., School of Nursing, The University of Auckland, Auckland, New Zealand</t>
  </si>
  <si>
    <t>Ikeda, Erika, Hinckson, Erica</t>
  </si>
  <si>
    <t>Ikeda, E (corresponding author), Univ Cambridge, Ctr Diet &amp; Act Res CEDAR, Sch Clin Med, MRC Epidemiol Unit, Cambridge Biomed Campus, Cambridge CB2 0QQ, England.</t>
  </si>
  <si>
    <t>Ikeda, E.</t>
  </si>
  <si>
    <t>Travel Behaviour and Society</t>
  </si>
  <si>
    <t xml:space="preserve">2214-367X </t>
  </si>
  <si>
    <t>https://v2.sherpa.ac.uk/id/publication/33085</t>
  </si>
  <si>
    <t>https://doi.org/10.1016/j.tbs.2020.05.008</t>
  </si>
  <si>
    <t>http://www.altmetric.com/details.php?citation_id=83640658</t>
  </si>
  <si>
    <t>Health Research Council of New ZealandHealth Research Council of New Zealand [14/436]; Medical Research CouncilUK Research &amp; Innovation (UKRI)Medical Research Council UK (MRC)European Commission [MC_UU_12015/7]; Centre for Diet and Activity Research (CEDAR), a UKCRC Public Health Research Centre of Excellence - British Heart Foundation; Cancer Research UKCancer Research UK; Economic and Social Research CouncilUK Research &amp; Innovation (UKRI)Economic &amp; Social Research Council (ESRC); Medical Research CouncilUK Research &amp; Innovation (UKRI)Medical Research Council UK (MRC)European Commission; National Institute for Health ResearchNational Institute for Health Research (NIHR); Wellcome TrustWellcome TrustEuropean Commission; Health Research Council of New Zealand Sir Charles Hercus Research Fellowship [17/013]; Australian National Health and Medical Research Council Early Career FellowshipNational Health and Medical Research Council of Australia [1121035]; Medical Research CouncilUK Research &amp; Innovation (UKRI)Medical Research Council UK (MRC)European Commission [MC_UU_00006/5] Funding Source: researchfish; 17/013; Wellcome Trust, WT; United Kingdom Clinical Research Collaboration, UKCRC; Medical Research Council, MRC: MC_UU_12015/7; Economic and Social Research Council, ESRC; National Institute for Health Research, NIHR; British Heart Foundation, BHF; Cancer Research UK, CRUK; National Health and Medical Research Council, NHMRC: 1121035; Health Research Council of New Zealand, HRC: 14/436; Centre for Diet and Activity Research, CEDAR</t>
  </si>
  <si>
    <t>Medical Research Council; Health Research Council of New Zealand</t>
  </si>
  <si>
    <t>Transportation</t>
  </si>
  <si>
    <t>10.1016/S2468-2667(20)30190-0</t>
  </si>
  <si>
    <t>The burden of neurological diseases in Europe: an analysis for the Global Burden of Disease Study 2017</t>
  </si>
  <si>
    <t>Deuschl, Günther; Beghi, Ettore; Fazekas, Franz; Varga, Timea; Christoforidi, Kalliopi A; Sipido, Eveline; Bassetti, Claudio L; Vos, Theo; Feigin, Valery L</t>
  </si>
  <si>
    <t xml:space="preserve"> Deuschl, G., Department of Neurology, Universitätsklinikum Schleswig-Holstein, Christian-Albrechts University, Kiel, Germany, European Academy of Neurology, Vienna, Austria; Beghi, E., Department of Neuroscience, Mario Negri Institute for Pharmacological Research, Milan, Italy, European Academy of Neurology, Vienna, Austria; Fazekas, F., Department of Neurology, University of Graz, Graz, Austria, European Academy of Neurology, Vienna, Austria; Varga, T., European Academy of Neurology, Vienna, Austria; Christoforidi, K.A., European Academy of Neurology, Vienna, Austria; Sipido, E., European Academy of Neurology, Vienna, Austria; Bassetti, C.L., European Academy of Neurology, Vienna, Austria, Department of Neurology, University of Bern, Bern, Switzerland; Vos, T., Institute for Health Metrics and Evaluation, University of Washington, Seattle, WA, United States, Department of Health Metrics Sciences, School of Medicine, University of Washington, Seattle, WA, United States; Feigin, V.L., Institute for Health Metrics and Evaluation, University of Washington, Seattle, WA, United States, National Institute for Stroke and Applied Neurosciences, Auckland University of Technology, Auckland, New Zealand, Research Center of Neurology, Moscow, Russian Federation</t>
  </si>
  <si>
    <t>Feigin, V.L.</t>
  </si>
  <si>
    <t>Beghi, E.; Department of Neuroscience, Italy; email: ettore.beghi@marionegri.it</t>
  </si>
  <si>
    <t>The Lancet Public Health</t>
  </si>
  <si>
    <t xml:space="preserve">2468-2667 </t>
  </si>
  <si>
    <t>https://v2.sherpa.ac.uk/id/publication/33311</t>
  </si>
  <si>
    <t>http://www.thelancet.com/article/S2468266720301900/pdf</t>
  </si>
  <si>
    <t>http://www.altmetric.com/details.php?citation_id=91452197</t>
  </si>
  <si>
    <t>Medtronic; Deutsche Forschungsgemeinschaft, DFG: SFB 1261; Ministero della Salute; European Academy of Neurology, EAN; Swedish Orphan Biovitrum</t>
  </si>
  <si>
    <t>10.23736/S0021-9509.20.11200-X</t>
  </si>
  <si>
    <t>A prospective five-year cohort study of undiagnosed sleep apnea in patients undergoing coronary artery bypass graft surgery</t>
  </si>
  <si>
    <t>Hogan, Alexandra M.; Ibrahim, Sammra; Moylan, Melanie J.; Mccormack, David J.; Openshaw, Ann-Marie; Cormack, Francesca; Shipolini, Alex</t>
  </si>
  <si>
    <t>[Hogan, Alexandra M.] Cambridge Univ Hosp Fdn Trust, Addenbrookes Hosp, Dept Anesthet, Cambridge, England; [Hogan, Alexandra M.; Ibrahim, Sammra; Openshaw, Ann-Marie; Shipolini, Alex] Barts Hlth NHS Trust, Barts Heart Ctr, London, England; [Hogan, Alexandra M.] UCL Great Ormond St Inst Child Hlth, Cognit Neurosci &amp; Neuropsychiat, 30 Guildford St, London WC1N 1EH, England; [Moylan, Melanie J.] Auckland Univ Technol, Dept Biostat &amp; Epidemiol, Auckland, New Zealand; [Moylan, Melanie J.] Univ Western Australia, Sch Psychol, Perth, WA, Australia; [Mccormack, David J.] Univ Auckland, Waikato Hosp, Waikato Inst Surg Educ &amp; Res, Waikato Cardiothorac Unit, Auckland, New Zealand; [Cormack, Francesca] Univ Cambridge, Dept Psychiat, Cambridge Cognit, Cambridge, England Hogan, A.M., Department of Anesthetics, Addenbrooke's Hospital, Cambridge University Hospitals Foundation Trust, Cambridge, United Kingdom, Barts Heart Centre, Barts Health NHS Trust, London, United Kingdom, Cognitive Neurosciences and Neuropsychiatry, UCL Great Ormond Street Institute of Child Health, London, United Kingdom; Ibrahim, S., Barts Heart Centre, Barts Health NHS Trust, London, United Kingdom; Moylan, M.J., Department of Biostatistics and Epidemiology, Auckland University of Technology, Auckland, New Zealand, School of Psychology, University of Western Australia, Perth, Australia; McCormack, D.J., Waikato Cardiothoracic Unit, Waikato Hospital, Waikato Institute of Surgical Education and Research, University of Auckland, Auckland, New Zealand; Openshaw, A.-M., Barts Heart Centre, Barts Health NHS Trust, London, United Kingdom; Cormack, F., Cambridge Cognition, Department of Psychiatry, University of Cambridge, Cambridge, United Kingdom; Shipolini, A., Barts Heart Centre, Barts Health NHS Trust, London, United Kingdom</t>
  </si>
  <si>
    <t>Hogan, Alexandra M., Ibrahim, Sammra, Openshaw, Ann-Marie, Shipolini, Alex, Moylan, Melanie J.</t>
  </si>
  <si>
    <t>Hogan, AM (corresponding author), UCL Great Ormond St Inst Child Hlth, Cognit Neurosci &amp; Neuropsychiat, 30 Guildford St, London WC1N 1EH, England.</t>
  </si>
  <si>
    <t>The Journal of Cardiovascular Surgery</t>
  </si>
  <si>
    <t>Edizioni Minerva Medica</t>
  </si>
  <si>
    <t xml:space="preserve">0021-9509 1827-191X </t>
  </si>
  <si>
    <t>https://v2.sherpa.ac.uk/id/publication/32235</t>
  </si>
  <si>
    <t>Cardiovascular System &amp; Cardiology; Surgery</t>
  </si>
  <si>
    <t>Surgery; Cardiology and Cardiovascular Medicine; General Medicine</t>
  </si>
  <si>
    <t>10.1177/1747493020909545</t>
  </si>
  <si>
    <t>oa repository (via OAI-PMH title and last author match)</t>
  </si>
  <si>
    <t>Global Stroke Statistics 2019</t>
  </si>
  <si>
    <t>Kim, Joosup: Stroke and Ageing Research, Department of Medicine, School of Clinical Sciences at Monash Health, Monash University, Clayton, Victoria, Australia, The Florey Institute of Neuroscience and Mental Health, Heidelberg, Victoria, Australia; Thayabaranathan, Tharshanah: Stroke and Ageing Research, Department of Medicine, School of Clinical Sciences at Monash Health, Monash University, Clayton, Victoria, Australia; Donnan, Geoffrey A: Melbourne Brain Centre, University of Melbourne, Parkville, Victoria, Australia; Howard, George: Department of Biostatistics, School of Public Health, University of Alabama at Birmingham, Birmingham, AL, USA; Howard, Virginia J: Department of Epidemiology, School of Public Health, University of Alabama at Birmingham, Birmingham, AL, USA; Rothwell, Peter M: Wolfson Centre for Prevention of Stroke and Dementia, Nuffield Department of Clinical Neurosciences, University of Oxford, Oxford, UK; Feigin, Valery: National Institute for Stroke and Applied Neurosciences, Auckland University of Technology, Auckland, New Zealand; Norrving, Bo: Department of Clinical Sciences, Section of Neurology, Lund University, Skåne University Hospital, Lund, Sweden; Owolabi, Mayowa: Center for Genomic and Precision Medicine, University of Ibadan, Ibadan, Nigeria; Pandian, Jeyaraj: Department of Neurology, Christian Medical College and Hospital, Ludhiana, India; Liu, Liping: Department of Neurology, Beijing Tiantan Hospital, Capital Medical University, Beijing, China; Cadilhac, Dominique A: Stroke and Ageing Research, Department of Medicine, School of Clinical Sciences at Monash Health, Monash University, Clayton, Victoria, Australia, The Florey Institute of Neuroscience and Mental Health, Heidelberg, Victoria, Australia; Thrift, Amanda G: Stroke and Ageing Research, Department of Medicine, School of Clinical Sciences at Monash Health, Monash University, Clayton, Victoria, Australia</t>
  </si>
  <si>
    <t>[Kim, Joosup; Thayabaranathan, Tharshanah; Cadilhac, Dominique A.; Thrift, Amanda G.] Monash Univ, Sch Clin Sci, Dept Med, Stroke &amp; Ageing Res,Monash Hlth, Clayton, Vic 3168, Australia; [Kim, Joosup; Cadilhac, Dominique A.] Florey Inst Neurosci &amp; Mental Hlth, Heidelberg, Vic, Australia; [Donnan, Geoffrey A.] Univ Melbourne, Melbourne Brain Ctr, Parkville, Vic, Australia; [Howard, George] Univ Alabama Birmingham, Dept Biostat, Sch Publ Hlth, Birmingham, AL USA; [Howard, Virginia J.] Univ Alabama Birmingham, Sch Publ Hlth, Dept Epidemiol, Birmingham, AL USA; [Rothwell, Peter M.] Univ Oxford, Nuffield Dept Clin Neurosci, Wolfson Ctr Prevent Stroke &amp; Dementia, Oxford, England; [Feigin, Valery] Auckland Univ Technol, Natl Inst Stroke &amp; Appl Neurosci, Auckland, New Zealand; [Norrving, Bo] Lund Univ, Skane Univ Hosp, Dept Clin Sci, Sect Neurol, Lund, Sweden; [Owolabi, Mayowa] Univ Ibadan, Ctr Genom &amp; Precis Med, Ibadan, Nigeria; [Pandian, Jeyaraj] Christian Med Coll &amp; Hosp, Dept Neurol, Ludhiana, Punjab, India; [Liu, Liping] Capital Med Univ, Beijing Tiantan Hosp, Dept Neurol, Beijing, Peoples R China Kim, J., Stroke and Ageing Research, Department of Medicine, School of Clinical Sciences at Monash Health, Monash University, Clayton, VIC, Australia, The Florey Institute of Neuroscience and Mental Health, Heidelberg, VIC, Australia; Thayabaranathan, T., Stroke and Ageing Research, Department of Medicine, School of Clinical Sciences at Monash Health, Monash University, Clayton, VIC, Australia; Donnan, G.A., Melbourne Brain Centre, University of Melbourne, Parkville, VIC, Australia; Howard, G., Department of Biostatistics, School of Public Health, University of Alabama at Birmingham, Birmingham, AL, United States; Howard, V.J., Department of Epidemiology, School of Public Health, University of Alabama at Birmingham, Birmingham, AL, United States; Rothwell, P.M., Wolfson Centre for Prevention of Stroke and Dementia, Nuffield Department of Clinical Neurosciences, University of Oxford, Oxford, United Kingdom; Feigin, V., National Institute for Stroke and Applied Neurosciences, Auckland University of Technology, Auckland, New Zealand; Norrving, B., Department of Clinical Sciences, Section of Neurology, Lund University, Skåne University Hospital, Lund, Sweden; Owolabi, M., Center for Genomic and Precision Medicine, University of Ibadan, Ibadan, Nigeria; Pandian, J., Department of Neurology, Christian Medical College and Hospital, Ludhiana, India; Liu, L., Department of Neurology, Beijing Tiantan Hospital, Capital Medical University, Beijing, China; Cadilhac, D.A., Stroke and Ageing Research, Department of Medicine, School of Clinical Sciences at Monash Health, Monash University, Clayton, VIC, Australia, The Florey Institute of Neuroscience and Mental Health, Heidelberg, VIC, Australia; Thrift, A.G., Stroke and Ageing Research, Department of Medicine, School of Clinical Sciences at Monash Health, Monash University, Clayton, VIC, Australia</t>
  </si>
  <si>
    <t>Kim, Joosup, Thayabaranathan, Tharshanah, Cadilhac, Dominique A., Thrift, Amanda G., Donnan, Geoffrey A., Howard, George, Howard, Virginia J., Rothwell, Peter M., Feigin, Valery</t>
  </si>
  <si>
    <t>Thrift, AG (corresponding author), Monash Univ, Sch Clin Sci, Dept Med, Stroke &amp; Ageing Res,Monash Hlth, Clayton, Vic 3168, Australia.</t>
  </si>
  <si>
    <t>International Journal of Stroke</t>
  </si>
  <si>
    <t xml:space="preserve">ora.ox.ac.uk </t>
  </si>
  <si>
    <t xml:space="preserve">1747-4930 1747-4949 </t>
  </si>
  <si>
    <t>https://v2.sherpa.ac.uk/id/publication/2561</t>
  </si>
  <si>
    <t>https://ora.ox.ac.uk/objects/uuid:07ca8d15-e6cb-4954-b1a7-9996738b2085/download_file?safe_filename=Global%2Bstroke%2Bstatistics.pdf&amp;file_format=application%2Fpdf&amp;type_of_work=Journal+article</t>
  </si>
  <si>
    <t>http://www.altmetric.com/details.php?citation_id=77243610</t>
  </si>
  <si>
    <t>National Health and Medical Research Council - Heart FoundationNational Health and Medical Research Council of Australia [1063761]; National Health and Medical Research CouncilNational Health and Medical Research Council of Australia [1042600]; SIBS Genomics NIH Grant [R01NS107900-01]; World Health Organization, WHO</t>
  </si>
  <si>
    <t>Neurosciences &amp; Neurology; Cardiovascular System &amp; Cardiology</t>
  </si>
  <si>
    <t>Neurology</t>
  </si>
  <si>
    <t>10.1016/j.bja.2020.05.067</t>
  </si>
  <si>
    <t>Tracheal intubation in traumatic brain injury: a multicentre prospective observational study</t>
  </si>
  <si>
    <t>Gravesteijn, Benjamin Yael; Sewalt, Charlie Aletta; Nieboer, Daan; Menon, David Krishna; Maas, Andrew; Lecky, Fiona; Klimek, Markus; Lingsma, Hester Floor; Åkerlund, Cecilia; Amrein, Krisztina; Andelic, Nada; Andreassen, Lasse; Anke, Audny; Antoni, Anna; Audibert, Gérard; Azouvi, Philippe; Azzolini, Maria Luisa; Bartels, Ronald; Barzó, Pál; Beauvais, Romuald; Beer, Ronny</t>
  </si>
  <si>
    <t xml:space="preserve"> Gravesteijn, B.Y., Department of Anaesthesiology, Erasmus University Medical Centre, Rotterdam, Netherlands, Department of Public Health, Erasmus University Medical Centre, Rotterdam, Netherlands; Sewalt, C.A., Department of Public Health, Erasmus University Medical Centre, Rotterdam, Netherlands; Nieboer, D., Department of Public Health, Erasmus University Medical Centre, Rotterdam, Netherlands, Department of Public Health, Erasmus Medical Center-University Medical Center, Rotterdam, Netherlands; Menon, D.K., Department of Anaesthesiology, University of Cambridge, United Kingdom, Division of Anaesthesia, University of Cambridge, Addenbrooke's Hospital, Cambridge, United Kingdom; Maas, A., Department of Neurosurgery, University Hospital Antwerp, Antwerp, Belgium; Lecky, F., Emergency Medicine Research in Sheffield (EMRiS), School of Health and Related Research (ScHARR), Faculty of Medicine, Dentistry and Health, University of Sheffield, Sheffield, United Kingdom, Centre for Urgent and Emergency Care Research (CURE), Health Services Research Section, School of Health and Related Research (ScHARR), University of Sheffield, Sheffield, United Kingdom, Emergency Department, Salford Royal Hospital, Salford, United Kingdom; Klimek, M., Department of Anaesthesiology, Erasmus University Medical Centre, Rotterdam, Netherlands; Lingsma, H.F., Department of Public Health, Erasmus University Medical Centre, Rotterdam, Netherlands, Department of Public Health, Erasmus Medical Center-University Medical Center, Rotterdam, Netherlands; Åkerlund, C., Department of Physiology and Pharmacology, Section of Perioperative Medicine and Intensive Care, Karolinska Institutet, Stockholm, Sweden; Amrein, K., János Szentágothai Research Centre, University of Pécs, Pécs, Hungary; Andelic, N., Division of Surgery and Clinical Neuroscience, Department of Physical Medicine and Rehabilitation, Oslo University Hospital and University of Oslo, Oslo, Norway; Andreassen, L., Department of Neurosurgery, University Hospital Northern Norway, Tromso, Norway; Anke, A., Department of Physical Medicine and Rehabilitation, University Hospital Northern Norway, Tromso, Norway; Antoni, A., Trauma Surgery, Medical University Vienna, Vienna, Austria; Audibert, G., Department of Anesthesiology &amp; Intensive Care, University Hospital Nancy, Nancy, France; Azouvi, P., Raymond Poincare Hospital, Assistance Publique – Hopitaux de Paris, Paris, France; Azzolini, M.L., Department of Anesthesiology &amp; Intensive Care, S. Raffaele University Hospital, Milan, Italy; Bartels, R., Department of Neurosurgery, Radboud University Medical Center, Nijmegen, Netherlands; Barzó, P., Department of Neurosurgery, University of Szeged, Szeged, Hungary; Beauvais, R., International Projects Management, ARTTIC, Munich, Germany; Beer, R., Department of Neurology, Neurological Intensive Care Unit, Medical University of Innsbruck, Innsbruck, Austria; Bellander, B.-M., Department of Neurosurgery &amp; Anesthesia &amp; Intensive Care Medicine, Karolinska University Hospital, Stockholm, Sweden; Belli, A., NIHR Surgical Reconstruction and Microbiology Research Centre, Birmingham, United Kingdom; Benali, H., Anesthesie-Réanimation, Assistance Publique – Hopitaux de Paris, Paris, France; Berardino, M., Department of Anesthesia &amp; ICU, AOU Città della Salute e della Scienza di Torino – Orthopedic and Trauma Center, Turin, Italy; Beretta, L., Department of Anesthesiology &amp; Intensive Care, S. Raffaele University Hospital, Milan, Italy; Blaabjerg, M., Department of Neurology, Odense University Hospital, Odense, Denmark; Bragge, P., BehaviourWorks, Monash Sustainability Institute, Monash University, Victoria, Australia; Brazinova, A., Department of Public Health, Faculty of Health Sciences and Social Work, Trnava University, Trnava, Slovakia; Brinck, V., Quesgen Systems Inc., Burlingame, CA, United States; Brooker, J., Australian &amp; New Zealand Intensive Care Research Centre, Department of Epidemiology and Preventive Medicine, School of Public Health and Preventive Medicine, Monash University, Melbourne, Australia; Brorsson, C., Department of Surgery and Perioperative Science, Umeå University, Umeå, Sweden; Buki, A., Department of Neurosurgery, Medical School, University of Pécs, Hungary and Neurotrauma Research Group, János Szentágothai Research Centre, University of Pécs, Pécs, Hungary; Bullinger, M., Department of Medical Psychology, Universitätsklinikum Hamburg-Eppendorf, Hamburg, Germany; Cabeleira, M., Brain Physics Lab, Division of Neurosurgery, Dept of Clinical Neurosciences, University of Cambridge, Addenbrooke's Hospital, Cambridge, United Kingdom; Caccioppola, A., Neuro ICU, Fondazione IRCCS Cà Granda Ospedale Maggiore Policlinico, Milan, Italy; Calappi, E., Neuro ICU, Fondazione IRCCS Cà Granda Ospedale Maggiore Policlinico, Milan, Italy; Calvi, M.R., Department of Anesthesiology &amp; Intensive Care, S. Raffaele University Hospital, Milan, Italy; Cameron, P., ANZIC Research Centre, Monash University, Department of Epidemiology and Preventive Medicine, Melbourne, Victoria, Australia; Lozano, G.C., Department of Neurosurgery, Hospital of Cruces, Bilbao, Spain; Carbonara, M., Neuro ICU, Fondazione IRCCS Cà Granda Ospedale Maggiore Policlinico, Milan, Italy; Cavallo, S., Department of Anesthesia &amp; ICU, AOU Città della Salute e della Scienza di Torino – Orthopedic and Trauma Center, Turin, Italy; Chevallard, G., NeuroIntensive Care, Niguarda Hospital, Milan, Italy; Chieregato, A., NeuroIntensive Care, Niguarda Hospital, Milan, Italy; Citerio, G., School of Medicine and Surgery, Università Milano Bicocca, Milano, Italy, NeuroIntensive Care, ASST di Monza, Monza, Italy; Ceyisakar, I., Department of Public Health, Erasmus Medical Center-University Medical Center, Rotterdam, Netherlands; Clusmann, H., Department of Neurosurgery, Medical Faculty RWTH Aachen University, Aachen, Germany; Coburn, M., Department of Anaesthesiology, University Hospital of Aachen, Aachen, Germany; Coles, J., Department of Anesthesia &amp; Neurointensive Care, Cambridge University Hospital NHS Foundation Trust, Cambridge, United Kingdom; Cooper, J.D., School of Public Health &amp; PM, Monash University and The Alfred Hospital, Melbourne, Victoria, Australia; Correia, M., Radiology/MRI department, MRC Cognition and Brain Sciences Unit, Cambridge, United Kingdom; Čović, A., Institute of Medical Psychology and Medical Sociology, Universitätsmedizin Göttingen, Göttingen, Germany; Curry, N., Oxford University Hospitals NHS Trust, Oxford, United Kingdom; Czeiter, E., Department of Neurosurgery, Medical School, University of Pécs, Hungary and Neurotrauma Research Group, János Szentágothai Research Centre, University of Pécs, Pécs, Hungary; Czosnyka, M., Brain Physics Lab, Division of Neurosurgery, Dept of Clinical Neurosciences, University of Cambridge, Addenbrooke's Hospital, Cambridge, United Kingdom; Dahyot-Fizelier, C., Intensive Care Unit, CHU Poitiers, Potiers, France; Dark, P., University of Manchester NIHR Biomedical Research Centre, Critical Care Directorate, Salford Royal Hospital NHS Foundation Trust, Salford, United Kingdom; Dawes, H., Movement Science Group, Faculty of Health and Life Sciences, Oxford Brookes University, Oxford, United Kingdom; De Keyser, V., Department of Neurosurgery, Antwerp University Hospital and University of Antwerp, Edegem, Belgium; Degos, V., Anesthesie-Réanimation, Assistance Publique – Hopitaux de Paris, Paris, France; Della Corte, F., Department of Anesthesia &amp; Intensive Care, Maggiore Della Carità Hospital, Novara, Italy; Boogert, H.D., Department of Neurosurgery, Radboud University Medical Center, Nijmegen, Netherlands; Depreitere, B., Department of Neurosurgery, University Hospitals Leuven, Leuven, Belgium; Đilvesi, Đ., Department of Neurosurgery, Clinical centre of Vojvodina, Faculty of Medicine, University of Novi Sad, Novi Sad, Serbia; Dixit, A., Division of Anaesthesia, University of Cambridge, Addenbrooke's Hospital, Cambridge, United Kingdom; Donoghue, E., Australian &amp; New Zealand Intensive Care Research Centre, Department of Epidemiology and Preventive Medicine, School of Public Health and Preventive Medicine, Monash University, Melbourne, Australia; Dreier, J., Center for Stroke Research Berlin, Charité – Universitätsmedizin Berlin, corporate member of Freie Universität Berlin, Humboldt-Universität zu Berlin, and Berlin Institute of Health, Berlin, Germany; Dulière, G.-L., Intensive Care Unit, CHR Citadelle, Liège, Belgium; Ercole, A., Division of Anaesthesia, University of Cambridge, Addenbrooke's Hospital, Cambridge, United Kingdom; Esser, P., Movement Science Group, Faculty of Health and Life Sciences, Oxford Brookes University, Oxford, United Kingdom; Ezer, E., Department of Anaesthesiology and Intensive Therapy, University of Pécs, Pécs, Hungary; Fabricius, M., Departments of Neurology, Clinical Neurophysiology and Neuroanesthesiology, Region Hovedstaden Rigshospitalet, Copenhagen, Denmark; Feigin, V.L., National Institute for Stroke and Applied Neurosciences, Faculty of Health and Environmental Studies, Auckland University of Technology, Auckland, New Zealand; Foks, K., Department of Neurology, Erasmus MC, Rotterdam, Netherlands; Frisvold, S., Department of Anesthesiology and Intensive care, University Hospital Northern Norway, Tromso, Norway; Furmanov, A., Department of Neurosurgery, Hadassah-hebrew University Medical center, Jerusalem, Israel; Gagliardo, P., Fundación Instituto Valenciano de Neurorrehabilitación (FIVAN), Valencia, Spain; Galanaud, D., Anesthesie-Réanimation, Assistance Publique – Hopitaux de Paris, Paris, France; Gantner, D., ANZIC Research Centre, Monash University, Department of Epidemiology and Preventive Medicine, Melbourne, Victoria, Australia; Gao, G., Department of Neurosurgery, Shanghai Renji hospital, Shanghai Jiaotong University/School of Medicine, Shanghai, China; George, P., Karolinska Institutet, INCF International Neuroinformatics Coordinating Facility, Stockh</t>
  </si>
  <si>
    <t>Feigin, V.L.; Jones, K.; Ao, B.T.; Theadom, A.</t>
  </si>
  <si>
    <t>Gravesteijn, B.Y.; Department of Anaesthesiology, Netherlands; email: b.gravesteijn@erasmusmc.nl</t>
  </si>
  <si>
    <t>British Journal of Anaesthesia</t>
  </si>
  <si>
    <t xml:space="preserve">dspace.stir.ac.uk helda.helsinki.fi pure.rug.nl www.duo.uio.no pure.ed.ac.uk DiVA.org eprints.whiterose.ac.uk </t>
  </si>
  <si>
    <t xml:space="preserve">0007-0912 1471-6771 </t>
  </si>
  <si>
    <t>https://v2.sherpa.ac.uk/id/publication/1338</t>
  </si>
  <si>
    <t>http://bjanaesthesia.org/article/S0007091220305122/pdf</t>
  </si>
  <si>
    <t>http://www.altmetric.com/details.php?citation_id=86933888</t>
  </si>
  <si>
    <t>Integra LifeSciences; European Commission, EC: 602150; ZNS - Hannelore Kohl Stiftung; Pécsi Tudományegyetem, PTE</t>
  </si>
  <si>
    <t>ZNS - Hannelore Kohl Stiftung; European Union 7th Framework Program; OneMind; Integra LifeSciences Corporation</t>
  </si>
  <si>
    <t>Anesthesiology and Pain Medicine</t>
  </si>
  <si>
    <t>10.1016/j.jcrc.2020.05.004</t>
  </si>
  <si>
    <t>Informed consent procedures in patients with an acute inability to provide informed consent: Policy and practice in the CENTER-TBI study</t>
  </si>
  <si>
    <t>van Wijk, Roel P.J.; van Dijck, Jeroen T.J.M.; Timmers, Marjolein; van Veen, Ernest; Citerio, Giuseppe; Lingsma, Hester F.; Maas, Andrew I.R.; Menon, David K.; Peul, Wilco C.; Stocchetti, Nino; Kompanje, Erwin J.O.; Åkerlund, Cecilia; Amrein, Krisztina; Andelic, Nada; Andreassen, Lasse; Anke, Audny; Antoni, Anna; Audibert, Gérard; Azouvi, Philippe; Azzolini, Maria Luisa; Bartels, Ronald</t>
  </si>
  <si>
    <t>[van Wijk, Roel P. J.; van Dijck, Jeroen T. J. M.; Peul, Wilco C.] Univ Neurosurg Ctr Holland, LUMC, HMC, Leiden, Netherlands; [van Wijk, Roel P. J.; van Dijck, Jeroen T. J. M.; Peul, Wilco C.] HAGA, The Hague, Netherlands; [Timmers, Marjolein; van Veen, Ernest; Kompanje, Erwin J. O.] Erasmus MC, Dept Intens Care, Univ Med Ctr Rotterdam, Rotterdam, Netherlands; [van Veen, Ernest; Lingsma, Hester F.] Erasmus MC, Univ Med Ctr Rotterdam, Ctr Med Decis Making, Dept Publ Hlth, Rotterdam, Netherlands; [Citerio, Giuseppe] Univ Milano Bicocca, Sch Med &amp; Surg, Milan, Italy; [Citerio, Giuseppe] San Gerardo Hosp, ASST, Monza, Italy; [Maas, Andrew I. R.; De Keyser, Veronique; Menovsky, Tomas; Van der Steen, Gregory] Antwerp Univ Hosp, Dept Neurosurg, Edegem, Belgium; [Maas, Andrew I. R.] Univ Antwerp, Antwerp, Belgium; [Menon, David K.] Univ Cambridge, Dept Anaesthesia, Cambridge, England; [Stocchetti, Nino] Milan Univ, Dept Physiopathol &amp; Transplantat, Milan, Italy; [Stocchetti, Nino] Neuro ICU Fdn IRCCS Ca Granda Osped Maggiore Poli, Milan, Italy; [Kompanje, Erwin J. O.] Erasmus MC, Dept Med Eth &amp; Philosophy Med, Univ Med Ctr Rotterdam, Rotterdam, Netherlands; [Akerlund, Cecilia; Nelson, David] Karolinska Inst, Dept Physiol &amp; Pharmacol, Sect Perioperat Med &amp; Intens Care, Stockholm, Sweden; [Amrein, Krisztina; Nyiradi, Jozsef] Univ Pecs, Janos Szentagothai Res Ctr, Pecs, Hungary; [Andelic, Nada] Oslo Univ Hosp, Dept Phys Med &amp; Rehabil, Div Surg &amp; Clin Neurosci, Oslo, Norway; [Andelic, Nada] Univ Oslo, Oslo, Norway; [Andreassen, Lasse] Univ Hosp Northern Norway, Dept Neurosurg, Tromso, Norway; [Anke, Audny] Univ Hosp Northern Norway, Dept Phys Med &amp; Rehabil, Tromso, Norway; [Antoni, Anna; Schwendenwein, Elisabeth] Med Univ Vienna, Trauma Surg, Vienna, Austria; [Audibert, Gerard] Univ Hosp Nancy, Dept Anesthesiol &amp; Intens Care, Nancy, France; [Azouvi, Philippe] Hop Paris, Raymond Poincare Hosp, Paris, France; [Azzolini, Maria Luisa; Beretta, Luigi; Calvi, Maria Rosa] S Raffaele Univ Hosp, Dept Anesthesiol &amp; Intens Care, Milan, Italy; [Bartels, Ronald; den Boogert, Hugo] Radboud Univ Nijmegen, Dept Neurosurg, Med Ctr, Nijmegen, Netherlands; [Barzo, Pal] Univ Szeged, Dept Neurosurg, Szeged, Hungary; [Beauvais, Romuald; Perera, Natascha] ARTTIC, Int Projects Management, Munich, Germany; [Beer, Ronny; Helbok, Raimund] Med Univ Innsbruck, Dept Neurol, Neurol Intens Care Unit, Innsbruck, Austria; [Bellander, Bo-Michael] Karolinska Univ Hosp, Dept Neurosurg &amp; Anesthesia &amp; Intens Care Med, Stockholm, Sweden; [Belli, Antonio] NIHR Surg Reconstruct &amp; Microbiol Res Ctr, Birmingham, W Midlands, England; [Benali, Habib; Degos, Vincent; Galanaud, Damien; Perlbarg, Vincent] Hop Paris, Anesthesie Reanimat, Paris, France; [Berardino, Maurizio; Cavallo, Simona] AOU Citta Salute &amp; Sci Torino Orthoped &amp; Trauma C, Dept Anesthesia &amp; ICU, Turin, Italy; [Blaabjerg, Morten] Odense Univ Hosp, Dept Neurol, Odense, Denmark; [Bragge, Peter] Monash Univ, Monash Sustainabil Inst, BehaviourWorks Australia, Clayton, Vic, Australia; [Brazinova, Alexandra; Majdan, Marek; Taylor, Mark Steven; Zelinkova, Veronika] Trnava Univ, Fac Hlth Sci &amp; Social Work, Dept Publ Hlth, Trnava, Slovakia; [Brinck, Vibeke; Jarrett, Mike] Quesgen Syst Inc, Burlingame, CA USA; [Brooker, Joanne; Donoghue, Emma; Synnot, Anneliese] Monash Univ, Australian &amp; New Zealand Intens Care Res Ctr, Sch Publ Hlth &amp; Prevent Med, Dept Epidemiol &amp; Prevent Med, Melbourne, Vic, Australia; [Brorsson, Camilla] Umea Univ, Dept Surg &amp; Perioperat Sci, Umea, Sweden; [Buki, Andras; Czeiter, Endre] Univ Pecs, Janos Szentagothai Res Ctr, Med Sch, Dept Neurosurg,Hungary &amp; Neurotrauma Res Grp, Pecs, Hungary; [Bullinger, Monika] Univ Klinikum Hamburg Eppendorf, Dept Med Psychol, Hamburg, Germany; [Cabeleira, Manuel; Czosnyka, Marek; Smielewski, Peter] Univ Cambridge, Addenbrookes Hosp, Dept Clin Neurosci, Div Neurosurg,Brain Phys Lab, Cambridge, England; [Caccioppola, Alessio; Calappi, Emiliana; Carbonara, Marco; Mulazzi, Davide; Ortolano, Fabrizio; Zoerle, Tommaso] Fdn IRCCS Ca Granda Osped Maggiore Policlin, Neuro ICU, Milan, Italy; [Cameron, Peter; Gantner, Dashiell; Murray, Lynnette; Trapani, Tony; Vallance, Shirley] Monash Univ, ANZIC Res Ctr, Dept Epidemiol &amp; Prevent Med, Melbourne, Vic, Australia; [Lozano, Guillermo Carbayo; Pomposo, Inigo] Hosp Cruces, Dept Neurosurg, Bilbao, Spain; [Chevallard, Giorgio; Chieregato, Arturo] Osped Niguarda Ca Granda, NeuroIntens Care, Milan, Italy; [Citerio, Giuseppe] Univ Milano Bicocca, Sch Med &amp; Surg, Monza, Italy; [Citerio, Giuseppe; Vargiolu, Alessia] ASST Monza, NeuroIntens Care, Monza, Italy; [Ceyisakar, Iris; Gravesteijn, Benjamin; Haagsma, Juanita A.; Huijben, Jilske; Lingsma, Hester; Nieboer, Daan; Polinder, Suzanne; Sewalt, Charlie; Steyerberg, Ewout W.; Velt, Kimberley; Voormolen, Daphne; Wiegers, Eveline] Erasmus MC, Univ Med Ctr, Dept Publ Hlth, Rotterdam, Netherlands; [Coburn, Mark; Kowark, Ana; Rossaint, Rolf] Univ Hosp Aachen, Dept Anaesthesiol, Aachen, Germany; [Coles, Jonathan] Cambridge Univ Hosp NHS Fdn Trust, Dept Anesthesia &amp; Neurointens Care, Cambridge, England; [Cooper, Jamie D.] Monash Univ, Sch Publ Hlth &amp; PM, Melbourne, Vic, Australia; [Cooper, Jamie D.] Alfred Hosp, Melbourne, Vic, Australia; [Correia, Marta] Radiol MRI Dept, MRC Cognit &amp; Brain Sci Unit, Cambridge, England; [Covic, Amra; von Steinbuchel, Nicole] Univ Med Gottingen, Inst Med Psychol &amp; Med Sociol, Gottingen, Germany; [Curry, Nicola; Stanworth, Simon] Oxford Univ Hosp NHS Trust, Oxford, England; [Dahyot-Fizelier, Claire] CHU Poitiers, Intens Care Unit, Potiers, France; [Dark, Paul] Univ Manchester, Salford Royal Hosp NHS Fdn Trust, NIHR Biomed Res Ctr, Crit Care Directorate, Salford, Lancs, England; [Dawes, Helen; Esser, Patrick; van Heugten, Caroline] Oxford Brookes Univ, Fac Hlth &amp; Life Sci, Movement Sci Grp, Oxford, England; [De Keyser, Veronique; Menovsky, Tomas; Van der Steen, Gregory] Univ Antwerp, Edegem, Belgium; [Della Corte, Francesco; Grossi, Francesca] Maggiore Carita Hosp, Dept Anesthesia &amp; Intens Care, Novara, Italy; [Depreitere, Bart] Univ Hosp Leuven, Dept Neurosurg, Leuven, Belgium; [Dilvesi, Dula; Golubovic, Jagos; Karan, Mladen; Vulekovic, Petar] Univ Novi Sad, Fac Med, Clin Ctr Vojvodina, Dept Neurosurg, Novi Sad, Serbia; [Dixit, Abhishek; Ercole, Ari; Koraropoulos, Evgenios; Menon, David; Newcombe, Virginia; Richter, Sophie; Stamatakis, Emmanuel; Williams, Guy; Winzeck, Stefan; Zeiler, Frederick A.] Univ Cambridge, Addenbrookes Hosp, Div Anaesthesia, Cambridge, England; [Dreier, Jens] Charite Univ Med Berlin, Freie Univ Berlin, Humboldt Univ Berlin, Ctr Stroke Res Berlin,Berlin Inst Hlth, Berlin, Germany; [Duliere, Guy-Loup; Marechal, Hugues] CHR Citadelle, Intens Care Unit, Liege, Belgium; [Ezer, Erzsebet; Vamos, Zoltan] Univ Pecs, Dept Anaesthesiol &amp; Intens Therapy, Pecs, Hungary; [Fabricius, Martin; Kondziella, Daniel] Reg Hovedstaden Rigshosp, Dept Neurol, Copenhagen, Denmark; [Fabricius, Martin; Kondziella, Daniel] Reg Hovedstaden Rigshosp, Dept Clin Neurophysiol, Copenhagen, Denmark; [Fabricius, Martin; Kondziella, Daniel] Reg Hovedstaden Rigshosp, Dept Neuroanesthesiol, Copenhagen, Denmark; [Feigin, Valery L.; Jones, Kelly; Te Ao, Braden; Theadom, Alice] Auckland Univ Technol, Fac Hlth &amp; Environm Studies, Natl Inst Stroke &amp; Appl Neurosci, Auckland, New Zealand; [Foks, Kelly] Erasmus MC, Dept Neurol, Rotterdam, Netherlands; [Frisvold, Shirin] Univ Hosp Northern Norway, Dept Anesthesiol &amp; Intens Care, Tromso, Norway; [Furmanov, Alex; Rosenthal, Guy] Hadassah Hebrew Univ, Dept Neurosurg, Med Ctr, Jerusalem, Israel; [Gagliardo, Pablo] Fdn Inst Valenciano Neurorrehabil FIVAN, Valencia, Spain; [Gao, Guoyi; Jiang, Ji-Yao] Shanghai Jiao Tong Univ, Shanghai Renji Hosp, Dept Neurosurg, Sch Med, Shanghai, Peoples R China; [George, Pradeep; Lanyon, Linda; Muraleedharan, Visakh] Karolinska Inst, INCF Int Neuroinformat Coordinating Facil, Stockholm, Sweden; [Ghuysen, Alexandre] CHU, Emergency Dept, Liege, Belgium; [Giga, Lelde; Valeinis, Egils; Ziverte, Agate] Pauls Stradins Clin Univ Hosp, Neurosurg Clin, Riga, Latvia; [Glocker, Ben; Rueckert, Daniel] Imperial Coll London, Dept Comp, London, England; [Gomez, Pedro A.; Lagares, Alfonso; Castano-Leon, Ana M.] Hosp Univ 12 Octubre, Dept Neurosurg, Madrid, Spain; [Gratz, Johannes] Med Univ Vienna, Dept Anesthesia Crit Care &amp; Pain Med, Vienna, Austria; [Gruen, Russell L.] Australian Natl Univ, Coll Hlth &amp; Med, Canberra, ACT, Australia; [Gupta, Deepak] All India Inst Med Sci, Neurosci Ctr, Dept Neurosurg, New Delhi 110029, India; [Gupta, Deepak] All India Inst Med Sci, JPN Apex Trauma Ctr, New Delhi 110029, India; [Haitsma, Iain; Volovici, Victor] Erasmus MC, Dept Neurosurg, Rotterdam, Netherlands; [Helseth, Eirik] Oslo Univ Hosp, Dept Neurosurg, Oslo, Norway; [Horton, Lindsay; Wilson, Lindsay] Univ Stirling, Div Psychol, Stirling, Scotland; [Hutchinson, Peter J.; Kolias, Angelos G.] Addenbrookes Hosp, Dept Clin Neurosci, Div Neurosurg, Cambridge, England; [Hutchinson, Peter J.; Kolias, Angelos G.] Univ Cambridge, Cambridge, England; [Jacobs, Bram; van der Naalt, Joukje] Univ Groningen, Univ Med Ctr Groningen, Dept Neurol, Groningen, Netherlands; [Jankowski, Stefan] Sheffield Teaching Hosp NHS Fdn Trust, Neurointens Care, Sheffield, S Yorkshire, England; [Johnson, Faye] Salford Royal Hosp NHS Fdn Trust Acute Res Delive, Salford, Lancs, England; [Kompanje, Erwin] Erasmus MC, Dept Intens Care, Dept Eth &amp; Philosophy Med, Rotterdam, Netherlands; [Koskinen, Lars-Owe] Umea Univ, Dept Clin Neurosci, Neurosurg, Umea, Sweden; [Kovacs, Noemi] Univ Pecs, Hungarian Brain Res Program, Pecs, Hungary; [Laureys, Steven; Ledoux, Didier; Misset, Benoit] Univ Liege, Cyclotron Res Ctr, Liege, Belgium; [Lecky, Fiona; Olubukola, Otesile] Univ Sheffield, Hlth Serv Res Sect, Ctr Urgent &amp; Emergency Care Res CURE, Sch Hlth &amp; Related Res ScHARR, Salford, Lancs, England; [Lecky, Fiona] Salford Royal Hosp, Emergency Dept, Salford, Lancs, England</t>
  </si>
  <si>
    <t>van Wijk, Roel P. J., van Dijck, Jeroen T. J. M., Peul, Wilco C., Timmers, Marjolein, van Veen, Ernest, Kompanje, Erwin J. O., Lingsma, Hester F., Citerio, Giuseppe, Maas, Andrew I. R., De Keyser, Veronique, Menovsky, Tomas, Van der Steen, Gregory, Menon, David K., Stocchetti, Nino, Akerlund, Cecilia, Nelson, David, Amrein, Krisztina, Nyiradi, Jozsef, Andelic, Nada, Andreassen, Lasse, Anke, Audny, Antoni, Anna, Schwendenwein, Elisabeth, Audibert, Gerard, Azouvi, Philippe, Azzolini, Maria Luisa, Beretta, Luigi, Calvi, Maria Rosa, Bartels, Ronald, den Boogert, Hugo, Barzo, Pal, Beauvais, Romuald, Perera, Natascha, Beer, Ronny, Helbok, Raimund, Bellander, Bo-Michael, Belli, Antonio, Benali, Habib, Degos, Vincent, Galanaud, Damien, Perlbarg, Vincent, Berardino, Maurizio, Cavallo, Simona, Blaabjerg, Morten, Bragge, Peter, Brazinova, Alexandra, Majdan, Marek, Taylor, Mark Steven, Zelinkova, Veronika, Brinck, Vibeke, Jarrett, Mike, Brooker, Joanne, Donoghue, Emma, Synnot, Anneliese, Brorsson, Camilla, Buki, Andras, Czeiter, Endre, Bullinger, Monika, Cabeleira, Manuel, Czosnyka, Marek, Smielewski, Peter, Caccioppola, Alessio, Calappi, Emiliana, Carbonara, Marco, Mulazzi, Davide, Ortolano, Fabrizio, Zoerle, Tommaso, Cameron, Peter, Gantner, Dashiell, Murray, Lynnette, Trapani, Tony, Vallance, Shirley, Lozano, Guillermo Carbayo, Pomposo, Inigo, Chevallard, Giorgio, Chieregato, Arturo, Vargiolu, Alessia, Ceyisakar, Iris, Gravesteijn, Benjamin, Haagsma, Juanita A., Huijben, Jilske, Lingsma, Hester, Nieboer, Daan, Polinder, Suzanne, Sewalt, Charlie, Steyerberg, Ewout W., Velt, Kimberley, Voormolen, Daphne, Wiegers, Eveline, Coburn, Mark, Kowark, Ana, Rossaint, Rolf, Coles, Jonathan, Cooper, Jamie D., Correia, Marta, Covic, Amra, von Steinbuchel, Nicole, Curry, Nicola, Stanworth, Simon, Dahyot-Fizelier, Claire, Dark, Paul, Dawes, Helen, Esser, Patrick, van Heugten, Caroline, Della Corte, Francesco, Grossi, Francesca, Depreitere, Bart, Dilvesi, Dula, Golubovic, Jagos, Karan, Mladen, Vulekovic, Petar, Dixit, Abhishek, Ercole, Ari, Koraropoulos, Evgenios, Menon, David, Newcombe, Virginia, Richter, Sophie, Stamatakis, Emmanuel, Williams, Guy, Winzeck, Stefan, Zeiler, Frederick A., Dreier, Jens, Duliere, Guy-Loup, Marechal, Hugues, Ezer, Erzsebet, Vamos, Zoltan, Fabricius, Martin, Kondziella, Daniel, Feigin, Valery L., Jones, Kelly, Te Ao, Braden, Theadom, Alice</t>
  </si>
  <si>
    <t>Kompanje, EJO (corresponding author), Erasmus MC, Dept Intens Care Med, Univ Med Ctr, POB 2040, NL-3000 CA Rotterdam, Netherlands.; Kompanje, EJO (corresponding author), Erasmus MC Univ Med Ctr, Dept Intens Care Med, POB 2040, NL-3000 CA Rotterdam, Netherlands.</t>
  </si>
  <si>
    <t>Journal of Critical Care</t>
  </si>
  <si>
    <t xml:space="preserve">scholarlypublications.universiteitleiden.nl orbi.ulg.ac.be helda.helsinki.fi </t>
  </si>
  <si>
    <t xml:space="preserve">0883-9441 </t>
  </si>
  <si>
    <t>https://v2.sherpa.ac.uk/id/publication/4780</t>
  </si>
  <si>
    <t>https://repub.eur.nl/pub/127488/Repub_127488.pdf</t>
  </si>
  <si>
    <t>http://www.altmetric.com/details.php?citation_id=82713632</t>
  </si>
  <si>
    <t>European Union 7th Framework program (EC) [602150]; Hannelore Kohl Stiftung (Germany); OneMind (USA); Integra LifeSciences Corporation (USA); National Institute for Health Research (UK)National Institute for Health Research (NIHR); Integra LifeSciences; Seventh Framework Programme, FP7; National Institute for Health Research, NIHR; European Commission, EC: 602150; ZNS - Hannelore Kohl Stiftung</t>
  </si>
  <si>
    <t>European Commission; ZNS - Hannelore Kohl Stiftung; National Institute for Health Research; OneMind; Integra LifeSciences Corporation</t>
  </si>
  <si>
    <t>Critical Care and Intensive Care Medicine</t>
  </si>
  <si>
    <t>10.1109/RFID49298.2020.9244878</t>
  </si>
  <si>
    <t>Right-Angled V-Shaped conformal Dual-Patch Antenna Array for RAIN RFID Doorway Portals</t>
  </si>
  <si>
    <t>Parthiban, Prabakar</t>
  </si>
  <si>
    <t xml:space="preserve"> Parthiban, P., Auckland University of Technology, Times-7 Research Ltd, Department of Engineering, New Zealand</t>
  </si>
  <si>
    <t>Parthiban, P.</t>
  </si>
  <si>
    <t>Parthiban, P.; Auckland University of Technology, New Zealand; email: prabakarparthiban@gmail.com</t>
  </si>
  <si>
    <t>2020 IEEE International Conference on RFID (RFID)</t>
  </si>
  <si>
    <t>10.1108/IJWIS-04-2020-0020</t>
  </si>
  <si>
    <t>A contract-based workflow execution framework for realizing artifact-centric business processes in a dynamic and collaborative environment</t>
  </si>
  <si>
    <t>Ngamakeur, Kan; Yongchareon, Sira</t>
  </si>
  <si>
    <t>[Ngamakeur, Kan; Yongchareon, Sira] Auckland Univ Technol, Auckland, New Zealand Ngamakeur, K., Auckland University of Technology, Auckland, New Zealand; Yongchareon, S., Auckland University of Technology, Auckland, New Zealand</t>
  </si>
  <si>
    <t>Ngamakeur, Kan, Yongchareon, Sira,</t>
  </si>
  <si>
    <t>Yongchareon, S (corresponding author), Auckland Univ Technol, Auckland, New Zealand.</t>
  </si>
  <si>
    <t>Yongchareon, S</t>
  </si>
  <si>
    <t>International Journal of Web Information Systems</t>
  </si>
  <si>
    <t xml:space="preserve">1744-0084 </t>
  </si>
  <si>
    <t>https://v2.sherpa.ac.uk/id/publication/2807</t>
  </si>
  <si>
    <t>Computer Networks and Communications; Information Systems</t>
  </si>
  <si>
    <t>10.1136/bmjsem-2020-000830</t>
  </si>
  <si>
    <t>Attitudes, beliefs and factors influencing football coaches' adherence to the 11+ injury prevention programme</t>
  </si>
  <si>
    <t>Shamlaye, Julie; Tomšovský, Luboš; Fulcher, Mark L</t>
  </si>
  <si>
    <t xml:space="preserve"> Shamlaye, J., Axis Sports Medicine Specialists, Auckland, New Zealand; Tomšovský, L., Auckland University of Technology (AUT), Sports Performance Research Institute, Auckland, New Zealand, Auckland University of Technology (AUT), School of Sport and Recreation, Auckland, New Zealand; Fulcher, M.L., Axis Sports Medicine Specialists, Auckland, New Zealand, New Zealand Football, Auckland, New Zealand</t>
  </si>
  <si>
    <t>Tomšovský, L.</t>
  </si>
  <si>
    <t>Shamlaye, J.; Axis Sports Medicine SpecialistsNew Zealand; email: j.shamlaye@axissportsmedicine.co.nz</t>
  </si>
  <si>
    <t>BMJ Open Sport &amp; Exercise Medicine</t>
  </si>
  <si>
    <t xml:space="preserve">2055-7647 </t>
  </si>
  <si>
    <t>https://v2.sherpa.ac.uk/id/publication/35412</t>
  </si>
  <si>
    <t>https://doi.org/10.1136/bmjsem-2020-000830</t>
  </si>
  <si>
    <t>http://www.altmetric.com/details.php?citation_id=91934471</t>
  </si>
  <si>
    <t>Auckland University of Technology, New Zealand, AUT; Technische Universiteit Delft, TU Delft</t>
  </si>
  <si>
    <t>10.3389/fpsyg.2020.520703</t>
  </si>
  <si>
    <t>The Perceptions of New Zealand Lawyers and Social Workers About Children Being Adopted by Gay Couples and Lesbian Couples</t>
  </si>
  <si>
    <t>Scherman, Rhoda; Misca, Gabriela; Tan, Tony Xing</t>
  </si>
  <si>
    <t>[Scherman, Rhoda] Auckland Univ Technol, Dept Psychol, Auckland, New Zealand; [Misca, Gabriela] Univ Worcester, Sch Psychol, Worcester, England; [Tan, Tony Xing] Univ S Florida, Dept Educ &amp; Psychol Studies, Tampa, FL 33620 USA; [Tan, Tony Xing] Xi An Jiao Tong Univ, Sch Foreign Studies, Dept English, Xian, Shaanxi, Peoples R China Scherman, R., Department of Psychology, Auckland University of Technology, Auckland, New Zealand; Misca, G., School of Psychology, University of Worcester, Worcester, United Kingdom; Tan, T.X., Department of Educational and Psychological Studies, University of South Florida, Tampa, FL, United States, Department of English, School of Foreign Studies, Xi'an Jiaotong University, Xi'an, China</t>
  </si>
  <si>
    <t>Scherman, Rhoda</t>
  </si>
  <si>
    <t>Scherman, R (corresponding author), Auckland Univ Technol, Dept Psychol, Auckland, New Zealand.; Misca, G (corresponding author), Univ Worcester, Sch Psychol, Worcester, England.</t>
  </si>
  <si>
    <t>Scherman, R</t>
  </si>
  <si>
    <t>Frontiers in Psychology</t>
  </si>
  <si>
    <t xml:space="preserve">openrepository.aut.ac.nz wrap.eprints.org </t>
  </si>
  <si>
    <t xml:space="preserve">1664-1078 </t>
  </si>
  <si>
    <t>https://v2.sherpa.ac.uk/id/publication/22698</t>
  </si>
  <si>
    <t>https://doi.org/10.3389/fpsyg.2020.520703</t>
  </si>
  <si>
    <t>http://www.altmetric.com/details.php?citation_id=93204555</t>
  </si>
  <si>
    <t>AUT URO PBRF FHES Contestable small project grant [SG 08/13]; SG 08/13</t>
  </si>
  <si>
    <t>10.1080/09638288.2019.1573935</t>
  </si>
  <si>
    <t>Problematizing 'productive citizenship' within rehabilitation services: insights from three studies</t>
  </si>
  <si>
    <t>Fadyl, Joanna K.: Centre for Person Centred Research, Auckland University of Technology, Auckland, New Zealand;; Teachman, Gail: School of Occupational Therapy, Faculty of Health Sciences, Western University, Canada;; Hamdani, Yani: Centre for Addiction and Mental Health, Toronto, Canada;, Department of Occupational Science and Occupational Therapy, University of Toronto, Canada</t>
  </si>
  <si>
    <t>[Fadyl, Joanna K.] Auckland Univ Technol, Ctr Person Ctr Res, Private Bag 92006, Auckland 1142, New Zealand; [Teachman, Gail] Western Univ, Sch Occupat Therapy, Fac Hlth Sci, London, ON, Canada; [Hamdani, Yani] Ctr Addict &amp; Mental Hlth, Toronto, ON, Canada; [Hamdani, Yani] Univ Toronto, Dept Occupat Sci &amp; Occupat Therapy, Toronto, ON, Canada Fadyl, J.K., Centre for Person Centred Research, Auckland University of Technology, Auckland, New Zealand; Teachman, G., School of Occupational Therapy, Faculty of Health Sciences, Western University, Canada; Hamdani, Y., Centre for Addiction and Mental Health, Toronto, Canada, Department of Occupational Science and Occupational Therapy, Univ, ersity of Toronto, Canada</t>
  </si>
  <si>
    <t>Fadyl, Joanna K.</t>
  </si>
  <si>
    <t>Fadyl, JK (corresponding author), Auckland Univ Technol, Ctr Person Ctr Res, Private Bag 92006, Auckland 1142, New Zealand.</t>
  </si>
  <si>
    <t>https://www.tandfonline.com/doi/pdf/10.1080/09638288.2019.1573935?needAccess=true</t>
  </si>
  <si>
    <t>http://www.altmetric.com/details.php?citation_id=56442487</t>
  </si>
  <si>
    <t>10.1108/IJWIS-06-2020-0031</t>
  </si>
  <si>
    <t>Security-as-a-service: a literature review</t>
  </si>
  <si>
    <t>Wang, Wenyuan; Yongchareon, Sira</t>
  </si>
  <si>
    <t>[Wang, Wenyuan; Yongchareon, Sira] Auckland Univ Technol, Auckland, New Zealand Wang, W., Auckland University of Technology, Auckland, New Zealand; Yongchareon, S., Auckland University of Technology, Auckland, New Zealand</t>
  </si>
  <si>
    <t>Wang, Wenyuan, Yongchareon, Sira,</t>
  </si>
  <si>
    <t>10.1109/FORTEI-ICEE50915.2020.9249816</t>
  </si>
  <si>
    <t>An Artificial Intelligence-Driven Smart Home Towards Energy Efficiency: An Overview and Conceptual Model</t>
  </si>
  <si>
    <t>Rehman, Attique Ur; Tito, Shafiqur Rahman; Ahmed, Daud; Nieuwoudt, Pieter; Lie, Tek Tjing; Valles, Brice</t>
  </si>
  <si>
    <t xml:space="preserve"> Rehman, A.U., Manukau Institute of Technology, Auckland, New Zealand; Tito, S.R., Manukau Institute of Technology, Auckland, New Zealand; Ahmed, D., Manukau Institute of Technology, Auckland, New Zealand; Nieuwoudt, P., Manukau Institute of Technology, Auckland, New Zealand; Lie, T.T., Auckland University of Technology, Auckland, New Zealand; Valles, B., Manukau Institute of Technology, Auckland, New Zealand</t>
  </si>
  <si>
    <t>2020 FORTEI-International Conference on Electrical Engineering (FORTEI-ICEE)</t>
  </si>
  <si>
    <t>Auckland University of Technology, New Zealand, AUT</t>
  </si>
  <si>
    <t>10.1145/3411043.3412509</t>
  </si>
  <si>
    <t>Frugal Sensing</t>
  </si>
  <si>
    <t>Ahmad, Tanveer: Department of Electrical and Electronic Engineering, Auckland University of Technology, Auckland, New Zealand; Li, Xue Jun: Department of Electrical and Electronic Engineering, Auckland University of Technology, Auckland, New Zealand; Wenchao, Jiang: Department of Computer Science, Singapore University of Technology and Design, Singapore; Ghaffar, Adnan: Department of Electrical and Electronic Engineering, Auckland University of Technology, Auckland, New Zealand</t>
  </si>
  <si>
    <t xml:space="preserve"> Ahmad, T., Department of Electrical and Electronic Engineering, Auckland University of Technology, Auckland, New Zealand; Li, X.J., Department of Electrical and Electronic Engineering, Auckland University of Technology, Auckland, New Zealand; Wenchao, J., Department of Electrical and Electronic Engineering, Auckland University of Technology, Auckland, New Zealand; Ghaffar, A., Department of Computer Science, Singapore University of Technology and Design, Singapore, Singapore</t>
  </si>
  <si>
    <t>Ahmad, T.; Li, X.J.; Wenchao, J.</t>
  </si>
  <si>
    <t>Ahmad, T.; Department of Electrical and Electronic Engineering, New Zealand; email: tahmad@aut.ac.nz
Li, X.J.; Department of Electrical and Electronic Engineering, New Zealand; email: xuejun.li@aut.ac.nz</t>
  </si>
  <si>
    <t>Ahmad, T.</t>
  </si>
  <si>
    <t>Proceedings of the ACM MobiArch 2020 The 15th Workshop on Mobility in the Evolving Internet Architecture</t>
  </si>
  <si>
    <t>https://openrepository.aut.ac.nz/bitstream/10292/13677/6/MobiArch20_paper_2.pdf</t>
  </si>
  <si>
    <t>10.1109/ITSC45102.2020.9294390</t>
  </si>
  <si>
    <t>Routing Emergency Vehicles in Arterial Road Networks using Real-time Mixed Criticality Systems*</t>
  </si>
  <si>
    <t xml:space="preserve"> Humagain, S., Auckland University of Technology, School of Engineering, Computer and Mathematical Science, Auckland, New Zealand; Sinha, R., Auckland University of Technology, School of Engineering, Computer and Mathematical Science, Auckland, New Zealand</t>
  </si>
  <si>
    <t>2020 IEEE 23rd International Conference on Intelligent Transportation Systems (ITSC)</t>
  </si>
  <si>
    <t>10.1080/00918369.2019.1601436</t>
  </si>
  <si>
    <t>Code-Switching or Bahasa Gado-Gado in Discussion of Homosexuality in Indonesian Films</t>
  </si>
  <si>
    <t>Martin-Anatias, Nelly: Institute of Culture, Discourse, and Communication, School of Language and Culture, Auckland University of Technology Indonesia Centre (AUTIC), Auckland, New Zealand</t>
  </si>
  <si>
    <t xml:space="preserve"> Martin-Anatias, N., Institute of Culture, Discourse, and Communication, School of Language and Culture, Auckland University of Technology Indonesia Centre (AUTIC), Auckland, New Zealand</t>
  </si>
  <si>
    <t>Martin-Anatias, N.</t>
  </si>
  <si>
    <t>Martin-Anatias, N.; Institute of Culture, New Zealand; email: nelly.martin@aut.ac.nz</t>
  </si>
  <si>
    <t>Journal of Homosexuality</t>
  </si>
  <si>
    <t xml:space="preserve">0091-8369 1540-3602 </t>
  </si>
  <si>
    <t>https://v2.sherpa.ac.uk/id/publication/18959</t>
  </si>
  <si>
    <t>http://www.altmetric.com/details.php?citation_id=59526349</t>
  </si>
  <si>
    <t>General Psychology; Education; Social Psychology; Gender Studies; General Medicine</t>
  </si>
  <si>
    <t>10.1186/s13102-020-00200-0</t>
  </si>
  <si>
    <t>Cardiorespiratory effects of project energize: a whole-of region primary school nutrition and physical activity programme in New Zealand in 2011 and 2015</t>
  </si>
  <si>
    <t>Cairncross, Carolyn; Obolonkin, Victor; Coppinger, Tara; Rush, Elaine</t>
  </si>
  <si>
    <t>[Cairncross, Carolyn; Obolonkin, Victor; Rush, Elaine] Auckland Univ Technol, Sch Sport &amp; Recreat, Auckland, New Zealand; [Coppinger, Tara] Cork Inst Technol, Dept Sport Leisure &amp; Childhood Studies, Cork, Ireland Cairncross, C., School of Sport and Recreation, Auckland University of Technology, Auckland, New Zealand; Obolonkin, V., School of Sport and Recreation, Auckland University of Technology, Auckland, New Zealand; Coppinger, T., Department of Sport, Leisure and Childhood Studies, Cork Institute of Technology, Cork, Ireland; Rush, E., School of Sport and Recreation, Auckland University of Technology, Auckland, New Zealand</t>
  </si>
  <si>
    <t>Cairncross, Carolyn, Obolonkin, Victor, Rush, Elaine</t>
  </si>
  <si>
    <t>Coppinger, T (corresponding author), Cork Inst Technol, Dept Sport Leisure &amp; Childhood Studies, Cork, Ireland.</t>
  </si>
  <si>
    <t>BMC Sports Science, Medicine and Rehabilitation</t>
  </si>
  <si>
    <t xml:space="preserve">2052-1847 </t>
  </si>
  <si>
    <t>https://v2.sherpa.ac.uk/id/publication/26218</t>
  </si>
  <si>
    <t>https://doi.org/10.1186/s13102-020-00200-0</t>
  </si>
  <si>
    <t>Rehabilitation; Sport Sciences</t>
  </si>
  <si>
    <t>Physical Therapy;  Sports Therapy and Rehabilitation; Rehabilitation; Orthopedics and Sports Medicine</t>
  </si>
  <si>
    <t>10.1109/SPIES48661.2020.9242923</t>
  </si>
  <si>
    <t>Heuristic Inertia Estimation Technique for Power Networks with High Penetration of RES</t>
  </si>
  <si>
    <t>Makolo, Peter; Zamora, Ramon; Lie, Tek-Tjing</t>
  </si>
  <si>
    <t xml:space="preserve"> Makolo, P., Auckland University of Technology - AUT, Department of Electrical and Electronic Engineering, Auckland, New Zealand; Zamora, R., Auckland University of Technology - AUT, Department of Electrical and Electronic Engineering, Auckland, New Zealand; Lie, T.-T., Auckland University of Technology - AUT, Department of Electrical and Electronic Engineering, Auckland, New Zealand</t>
  </si>
  <si>
    <t>Makolo, P.; Zamora, R.; Lie, T.-T.</t>
  </si>
  <si>
    <t>Makolo, P.; Auckland University of Technology - AUT, New Zealand; email: peter.makolo@aut.ac.nz</t>
  </si>
  <si>
    <t>Makolo, P.</t>
  </si>
  <si>
    <t>2020 2nd International Conference on Smart Power &amp; Internet Energy Systems (SPIES)</t>
  </si>
  <si>
    <t>10.1016/j.solener.2020.08.041</t>
  </si>
  <si>
    <t>Determination of the optimal solar photovoltaic (PV) system for Sudan</t>
  </si>
  <si>
    <t>Fadlallah, Sulaiman O.; Benhadji Serradj, Djamal Eddine</t>
  </si>
  <si>
    <t>[Fadlallah, Sulaiman O.; Serradj, Djamal Eddine Benhadji] Auckland Univ Technol, Dept Mech Engn, Auckland, New Zealand Fadlallah, S.O., Department of Mechanical Engineering, Auckland University of Technology, New Zealand; Benhadji Serradj, D.E., Department of Mechanical Engineering, Auckland University of Technology, New Zealand</t>
  </si>
  <si>
    <t>Fadlallah, Sulaiman O., Serradj, Djamal Eddine Benhadji,</t>
  </si>
  <si>
    <t>Fadlallah, SO (corresponding author), Auckland Univ Technol, Dept Mech Engn, Auckland, New Zealand.</t>
  </si>
  <si>
    <t>Fadlallah, SO</t>
  </si>
  <si>
    <t>Solar Energy</t>
  </si>
  <si>
    <t xml:space="preserve">0038-092X </t>
  </si>
  <si>
    <t>https://v2.sherpa.ac.uk/id/publication/16513</t>
  </si>
  <si>
    <t>https://www.ncbi.nlm.nih.gov/pmc/articles/PMC7442073</t>
  </si>
  <si>
    <t>Energy &amp; Fuels</t>
  </si>
  <si>
    <t>Renewable Energy;  Sustainability and the Environment; General Materials Science</t>
  </si>
  <si>
    <t>10.1108/JHOM-01-2020-0019</t>
  </si>
  <si>
    <t>Becoming an expert: highly-experienced allied health professionals' relationships with their work</t>
  </si>
  <si>
    <t>Jackson, Bianca N.; Purdy, Suzanne C.; Cooper Thomas, Helena D.</t>
  </si>
  <si>
    <t>[Jackson, Bianca N.] Univ Auckland, Speech Sci, Auckland, New Zealand; [Purdy, Suzanne C.] Univ Auckland, Sch Psychol, Auckland, New Zealand; [Thomas, Helena D. Cooper] Auckland Univ Technol, Dept Management, Fac Business Econ &amp; Law, Auckland, New Zealand Jackson, B.N., Speech Science, University of Auckland, Auckland, New Zealand; Purdy, S.C., School of Psychology, University of Auckland, Auckland, New Zealand; Cooper Thomas, H.D., Management Department, Faculty of Business Economics and Law, Auckland University of Technology, Auckland, New Zealand</t>
  </si>
  <si>
    <t>Jackson, Bianca N., Purdy, Suzanne C., Thomas, Helena D. Cooper,</t>
  </si>
  <si>
    <t>Jackson, BN (corresponding author), Univ Auckland, Speech Sci, Auckland, New Zealand.</t>
  </si>
  <si>
    <t>Journal of Health Organization and Management</t>
  </si>
  <si>
    <t xml:space="preserve">1477-7266 </t>
  </si>
  <si>
    <t>https://v2.sherpa.ac.uk/id/publication/2842</t>
  </si>
  <si>
    <t>Health Policy</t>
  </si>
  <si>
    <t>10.3390/s20185333</t>
  </si>
  <si>
    <t>Investigating Electrical Impedance Spectroscopy for Estimating Blood Flow-Induced Variations in Human Forearm</t>
  </si>
  <si>
    <t>Anand, Gautam; Lowe, Andrew</t>
  </si>
  <si>
    <t>[Anand, Gautam; Lowe, Andrew] Auckland Univ Technol, Inst Biomed Technol, Auckland 1010, New Zealand; [Lowe, Andrew] Auckland Univ Technol, Sch Engn Comp &amp; Math Sci, Auckland 1010, New Zealand Anand, G., Institute of Biomedical Technologies, Auckland University of Technology, Auckland, 1010, New Zealand; Lowe, A., Institute of Biomedical Technologies, Auckland University of Technology, Auckland, 1010, New Zealand, School of Engineering, Computer and Mathematical Sciences, Auckland University of Technology, Auckland, 1010, New Zealand</t>
  </si>
  <si>
    <t>Anand, Gautam, Lowe, Andrew,</t>
  </si>
  <si>
    <t>Anand, G (corresponding author), Auckland Univ Technol, Inst Biomed Technol, Auckland 1010, New Zealand.</t>
  </si>
  <si>
    <t>Anand, G</t>
  </si>
  <si>
    <t>https://doi.org/10.3390/s20185333</t>
  </si>
  <si>
    <t>Institute of Biomedical Technologies, Auckland University of Technology; Auckland University of Technology, New Zealand, AUT</t>
  </si>
  <si>
    <t>10.1080/00038628.2020.1733481</t>
  </si>
  <si>
    <t>The effect of wind on the convective heat transfer from the floor of single-sided naturally ventilated cubical enclosures</t>
  </si>
  <si>
    <t>Pokhrel, M. K.: Department of Mechanical Engineering, Auckland University of Technology, Auckland, New Zealand; Anderson, T. N.: Department of Mechanical Engineering, Auckland University of Technology, Auckland, New Zealand; Lie, T. T.: Department of Electrical Engineering, Auckland University of Technology, Auckland, New Zealand</t>
  </si>
  <si>
    <t>[Pokhrel, M. K.; Anderson, T. N.] Auckland Univ Technol, Dept Mech Engn, Auckland, New Zealand; [Lie, T. T.] Auckland Univ Technol, Dept Elect Engn, Auckland, New Zealand Pokhrel, M.K., Department of Mechanical Engineering, Auckland University of Technology, Auckland, New Zealand; Anderson, T.N., Department of Mechanical Engineering, Auckland University of Technology, Auckland, New Zealand; Lie, T.T., Department of Electrical Engineering, Auckland University of Technology, Auckland, New Zealand</t>
  </si>
  <si>
    <t>Pokhrel, M. K., Anderson, T. N., Lie, T. T.,</t>
  </si>
  <si>
    <t>Pokhrel, MK (corresponding author), Auckland Univ Technol, Dept Mech Engn, Auckland, New Zealand.</t>
  </si>
  <si>
    <t>Pokhrel, MK</t>
  </si>
  <si>
    <t>Architectural Science Review</t>
  </si>
  <si>
    <t xml:space="preserve">0003-8628 1758-9622 </t>
  </si>
  <si>
    <t>https://v2.sherpa.ac.uk/id/publication/12764</t>
  </si>
  <si>
    <t>Callaghan Innovation; Callaghan Innovation</t>
  </si>
  <si>
    <t>Architecture</t>
  </si>
  <si>
    <t xml:space="preserve">Architecture </t>
  </si>
  <si>
    <t>10.3390/s20185094</t>
  </si>
  <si>
    <t>Modelling of Chest Wall Motion for Cardiorespiratory Activity for Radar-Based NCVS Systems</t>
  </si>
  <si>
    <t>Singh, Anuradha; Rehman, Saeed Ur; Yongchareon, Sira; Chong, Peter Han Joo</t>
  </si>
  <si>
    <t>[Singh, Anuradha; Rehman, Saeed Ur; Chong, Peter Han Joo] Auckland Univ Technol, Dept Elect &amp; Elect Engn, Auckland 1010, New Zealand; [Rehman, Saeed Ur] Flinders Univ S Australia, Coll Sci &amp; Engn, Adelaide, SA 5042, Australia; [Yongchareon, Sira] Auckland Univ Technol, Dept Informat Technol &amp; Software Engn, Auckland 1010, New Zealand Singh, A., Department of Electrical and Electronic Engineering, Auckland University of Technology, Auckland, 1010, New Zealand; Rehman, S.U., Department of Electrical and Electronic Engineering, Auckland University of Technology, Auckland, 1010, New Zealand, College of Science and Engineering, Flinders University, Adelaide, 5042, Australia; Yongchareon, S., Department of Information Technology and Software Engineering, Auckland University of Technology, Auckland, 1010, New Zealand; Chong, P.H.J., Department of Electrical and Electronic Engineering, Auckland University of Technology, Auckland, 1010, New Zealand</t>
  </si>
  <si>
    <t>Singh, Anuradha, Rehman, Saeed Ur, Chong, Peter Han Joo, Yongchareon, Sira,</t>
  </si>
  <si>
    <t>Singh, A (corresponding author), Auckland Univ Technol, Dept Elect &amp; Elect Engn, Auckland 1010, New Zealand.</t>
  </si>
  <si>
    <t>Singh, A</t>
  </si>
  <si>
    <t>https://doi.org/10.3390/s20185094</t>
  </si>
  <si>
    <t>10.1080/14763141.2018.1508490</t>
  </si>
  <si>
    <t>Effects of upper and lower body wearable resistance on spatio-temporal and kinetic parameters during running</t>
  </si>
  <si>
    <t>Couture, Grace A.: Sports Performance Research Institute New Zealand,  Auckland University of Technology , Auckland, New Zealand, Department of Movement Science,  Grand Valley State University , Allendale, MI, USA; Simperingham, Kim D.: Sports Performance Research Institute New Zealand,  Auckland University of Technology , Auckland, New Zealand; Cronin, John B.: Sports Performance Research Institute New Zealand,  Auckland University of Technology , Auckland, New Zealand, School of Exercise and Biomedical Health Science,  Edith Cowan University , Perth, Australia; Lorimer, Anna V.: Sports Performance Research Institute New Zealand,  Auckland University of Technology , Auckland, New Zealand; Kilding, Andrew E.: Sports Performance Research Institute New Zealand,  Auckland University of Technology , Auckland, New Zealand; Macadam, Paul: Sports Performance Research Institute New Zealand,  Auckland University of Technology , Auckland, New Zealand</t>
  </si>
  <si>
    <t>[Couture, Grace A.; Simperingham, Kim D.; Cronin, John B.; Lorimer, Anna V.; Kilding, Andrew E.; Macadam, Paul] Auckland Univ Technol, Sports Performance Res Inst New Zealand, Auckland, New Zealand; [Couture, Grace A.] Grand Valley State Univ, Dept Movement Sci, Allendale, MI 49401 USA; [Cronin, John B.] Edith Cowan Univ, Sch Exercise &amp; Biomed Hlth Sci, Perth, WA, Australia Couture, G.A., Sports Performance Research Institute New Zealand, Auckland University of Technology, Auckland, New Zealand, Department of Movement Science, Grand Valley State University, Allendale, MI, United States; Simperingham, K.D., Sports Performance Research Institute New Zealand, Auckland University of Technology, Auckland, New Zealand; Cronin, J.B., Sports Performance Research Institute New Zealand, Auckland University of Technology, Auckland, New Zealand, School of Exercise and Biomedical Health Science, Edith Cowan University, Perth, Australia; Lorimer, A.V., Sports Performance Research Institute New Zealand, Auckland University of Technology, Auckland, New Zealand; Kilding, A.E., Sports Performance Research Institute New Zealand, Auckland University of Technology, Auckland, New Zealand; Macadam, P., Sports Performance Research Institute New Zealand, Auckland University of Technology, Auckland, New Zealand</t>
  </si>
  <si>
    <t>Couture, Grace A., Simperingham, Kim D., Cronin, John B., Lorimer, Anna V., Kilding, Andrew E., Macadam, Paul</t>
  </si>
  <si>
    <t>Couture, GA (corresponding author), Auckland Univ Technol, Sports Performance Res Inst New Zealand, Auckland, New Zealand.; Couture, GA (corresponding author), Grand Valley State Univ, Dept Movement Sci, Allendale, MI 49401 USA.</t>
  </si>
  <si>
    <t>Couture, GA</t>
  </si>
  <si>
    <t>http://www.altmetric.com/details.php?citation_id=49806493</t>
  </si>
  <si>
    <t>Sportboleh Sdh Bhd</t>
  </si>
  <si>
    <t>10.3390/s20185328</t>
  </si>
  <si>
    <t>FusionSense: Emotion Classification Using Feature Fusion of Multimodal Data and Deep Learning in a Brain-Inspired Spiking Neural Network</t>
  </si>
  <si>
    <t>Tan, Clarence; Ceballos, Gerardo; Kasabov, Nikola; Puthanmadam Subramaniyam, Narayan</t>
  </si>
  <si>
    <t>[Tan, Clarence; Kasabov, Nikola] Auckland Univ Technol, Knowledge Engn &amp; Discovery Res Inst, Auckland 1010, New Zealand; [Ceballos, Gerardo] Univ Los Andes, Sch Elect Engn, Merida 5101, Venezuela; [Puthanmadam Subramaniyam, Narayan] Tampere Univ, Fac Med &amp; Hlth Technol, Tampere 33520, Finland; [Puthanmadam Subramaniyam, Narayan] Tampere Univ, BioMediTech Inst, Tampere 33520, Finland; [Puthanmadam Subramaniyam, Narayan] Aalto Univ, Sch Sci, Dept Neurosci &amp; Biomed Engn, Espoo 02150, Finland Tan, C., Knowledge Engineering and Discovery Research Institute, Auckland University of Technology, Auckland, 1010, New Zealand; Ceballos, G., School of Electrical Engineering, University of Los Andes, Merida, 5101, Venezuela; Kasabov, N., Knowledge Engineering and Discovery Research Institute, Auckland University of Technology, Auckland, 1010, New Zealand; Subramaniyam, N.P., Faculty of Medicine and Health Technology and BioMediTech Institute, Tampere University, Tampere, 33520, Finland, Department of Neuroscience and Biomedical Engineering, School of Science, Aalto University, Espoo, 02150, Finland</t>
  </si>
  <si>
    <t>Tan, C (corresponding author), Auckland Univ Technol, Knowledge Engn &amp; Discovery Res Inst, Auckland 1010, New Zealand.</t>
  </si>
  <si>
    <t>Tan, C</t>
  </si>
  <si>
    <t xml:space="preserve">aaltodoc.aalto.fi pure.atira.dk </t>
  </si>
  <si>
    <t>https://doi.org/10.3390/s20185328</t>
  </si>
  <si>
    <t>10.3390/ijerph17186741</t>
  </si>
  <si>
    <t>Fear and Trembling of Cruise Ship Employees: Psychological Effects of the COVID-19 Pandemic</t>
  </si>
  <si>
    <t>Radic, Aleksandar; Lück, Michael; Ariza-Montes, Antonio; Han, Heesup</t>
  </si>
  <si>
    <t>[Radic, Aleksandar] Gornji Kono 8, Dubrovnik 20000, Croatia; [Luck, Michael] Auckland Univ Technol, Sch Hospitality &amp; Tourism, Auckland 1010, New Zealand; [Ariza-Montes, Antonio] Univ Loyola Andalucia, Dept Management, Cordoba 14004, Spain; [Ariza-Montes, Antonio] Univ Autonoma Chile, Fac Business Adm, Santiago 7500912, Chile; [Han, Heesup] Sejong Univ, Coll Hospitality &amp; Tourism Management, Seoul 05006, South Korea Radic, A., Independent Researcher, Gornji kono 8, Dubrovnik, 20000, Croatia; Lück, M., School of Hospitality &amp; Tourism, Auckland University of Technology, Auckland, 1010, New Zealand; Ariza-Montes, A., Department of Management, Universidad Loyola Andalucía, Córdoba, 14004, Spain, Faculty of Business Administration, Universidad Autónoma de Chile, Santiago, 7500912, Chile; Han, H., College of Hospitality and Tourism Management, Sejong University, Seoul, 05006, South Korea</t>
  </si>
  <si>
    <t>Radic, Aleksandar, Luck, Michael</t>
  </si>
  <si>
    <t>Han, H (corresponding author), Sejong Univ, Coll Hospitality &amp; Tourism Management, Seoul 05006, South Korea.</t>
  </si>
  <si>
    <t>https://doi.org/10.3390/ijerph17186741</t>
  </si>
  <si>
    <t>10.3390/ijerph17186457</t>
  </si>
  <si>
    <t>The Physical Characteristics of Elite Female Rugby Union Players</t>
  </si>
  <si>
    <t>Posthumus, Logan; Macgregor, Campbell; Winwood, Paul; Tout, Jamie; Morton, Lillian; Driller, Matthew; Gill, Nicholas</t>
  </si>
  <si>
    <t>[Posthumus, Logan; Macgregor, Campbell; Winwood, Paul] Toi Ohomai Inst Technol, Fac Hlth Educ &amp; Environm, Tauranga 3112, New Zealand; [Posthumus, Logan; Gill, Nicholas] Univ Waikato, Huataki Waiora Sch Hlth, Hamilton 3216, New Zealand; [Posthumus, Logan; Tout, Jamie; Morton, Lillian; Gill, Nicholas] New Zealand Rugby, Wellington 6011, New Zealand; [Macgregor, Campbell] Cent Queensland Univ, Sch Appl &amp; Social Sci, Rockhampton, Qld 4701, Australia; [Winwood, Paul] Auckland Univ Technol, Sch Sport &amp; Recreat, Auckland 0627, New Zealand; [Driller, Matthew] La Trobe Univ, Sch Allied Hlth Human Serv &amp; Sport, Bundoora, Vic 3086, Australia Posthumus, L., Faculty of Health, Education and Environment, Toi Ohomai Institute of Technology, Tauranga, 3112, New Zealand, Te Huataki Waiora School of Health, The University of Waikato, Hamilton, 3216, New Zealand, New Zealand Rugby, Wellington, 6011, New Zealand; Macgregor, C., Faculty of Health, Education and Environment, Toi Ohomai Institute of Technology, Tauranga, 3112, New Zealand, School of Applied and Social Sciences, Central Queensland University, Rockhampton, 4701, Australia; Winwood, P., Faculty of Health, Education and Environment, Toi Ohomai Institute of Technology, Tauranga, 3112, New Zealand, School of Sport and Recreation, Auckland University of Technology, Auckland, 0627, New Zealand; Tout, J., New Zealand Rugby, Wellington, 6011, New Zealand; Morton, L., New Zealand Rugby, Wellington, 6011, New Zealand; Driller, M., School of Allied Health, Human Services and Sport, La Trobe University, Melbourne, 3086, Australia; Gill, N., Te Huataki Waiora School of Health, The University of Waikato, Hamilton, 3216, New Zealand, New Zealand Rugby, Wellington, 6011, New Zealand</t>
  </si>
  <si>
    <t>Posthumus, Logan, Macgregor, Campbell, Winwood, Paul, Gill, Nicholas, Tout, Jamie, Morton, Lillian</t>
  </si>
  <si>
    <t>Posthumus, L (corresponding author), Toi Ohomai Inst Technol, Fac Hlth Educ &amp; Environm, Tauranga 3112, New Zealand.; Posthumus, L (corresponding author), Univ Waikato, Huataki Waiora Sch Hlth, Hamilton 3216, New Zealand.; Posthumus, L (corresponding author), New Zealand Rugby, Wellington 6011, New Zealand.</t>
  </si>
  <si>
    <t>https://doi.org/10.3390/ijerph17186457</t>
  </si>
  <si>
    <t>http://www.altmetric.com/details.php?citation_id=89846293</t>
  </si>
  <si>
    <t>10.1145/3324884.3418916</t>
  </si>
  <si>
    <t>FLUX</t>
  </si>
  <si>
    <t>Sharma, Chandan: Auckland University of Technology, Auckland, New Zealand</t>
  </si>
  <si>
    <t xml:space="preserve"> Sharma, C., Auckland University of Technology, Auckland, New Zealand</t>
  </si>
  <si>
    <t>Sharma, C.</t>
  </si>
  <si>
    <t>Sharma, C.; Auckland University of TechnologyNew Zealand; email: chandan.sharma@aut.ac.nz</t>
  </si>
  <si>
    <t>Proceedings of the 35th IEEE/ACM International Conference on Automated Software Engineering</t>
  </si>
  <si>
    <t>10.4324/9781003048718</t>
  </si>
  <si>
    <t>The Royal Prerogative and Constitutional Law</t>
  </si>
  <si>
    <t>Cox, Noel</t>
  </si>
  <si>
    <t xml:space="preserve"> Cox, N., Aberystwyth University, Auckland University of Technology, New Zealand</t>
  </si>
  <si>
    <t>Cox, N.</t>
  </si>
  <si>
    <t>Cox, N.; Aberystwyth University, New Zealand</t>
  </si>
  <si>
    <t>Routledge</t>
  </si>
  <si>
    <t>monograph</t>
  </si>
  <si>
    <t>https://api.taylorfrancis.com/content/books/mono/download?identifierName=doi&amp;identifierValue=10.4324/9781003048718&amp;type=googlepdf</t>
  </si>
  <si>
    <t>http://www.altmetric.com/details.php?citation_id=83959100</t>
  </si>
  <si>
    <t>10.1109/IEMTRONICS51293.2020.9216349</t>
  </si>
  <si>
    <t>IoT Antennas for Industry 4.0 – Design and Manufacturing with an Example</t>
  </si>
  <si>
    <t xml:space="preserve"> Parthiban, P., Auckland University of Technology, Department of Engineering, New Zealand</t>
  </si>
  <si>
    <t>2020 IEEE International IOT, Electronics and Mechatronics Conference (IEMTRONICS)</t>
  </si>
  <si>
    <t>10.1145/3410477</t>
  </si>
  <si>
    <t>CRITICAL PERSPECTIVES: The shaders-first debate</t>
  </si>
  <si>
    <t>Whalley, Jacqueline: Auckland University of Technology</t>
  </si>
  <si>
    <t xml:space="preserve"> Whalley, J., School of Computing and Mathematical Sciences, Auckland University of Technology, Private Bag 92006, Auckland, 1142, New Zealand</t>
  </si>
  <si>
    <t>Whalley, J.; School of Computing and Mathematical Sciences, Private Bag 92006, New Zealand; email: jwhalley@aut.ac.nz</t>
  </si>
  <si>
    <t>ACM Inroads</t>
  </si>
  <si>
    <t xml:space="preserve">2153-2184 2153-2192 </t>
  </si>
  <si>
    <t>https://dl.acm.org/doi/pdf/10.1145/3410477</t>
  </si>
  <si>
    <t>General Computer Science; Education</t>
  </si>
  <si>
    <t>10.1109/TIA.2020.2990106</t>
  </si>
  <si>
    <t>Integration of Electric Vehicles in Distribution Network Considering Dynamic Power Imbalance Issue</t>
  </si>
  <si>
    <t>Su, Jun; Lie, Tek Tjing; Zamora, Ramon</t>
  </si>
  <si>
    <t>[Su, Jun; Lie, Tek Tjing; Zamora, Ramon] Auckland Univ Technol, Dept Elect &amp; Elect Engn, Auckland 1010, New Zealand Su, J., Department of Electrical and Electronic Engineering, Auckland University of Technology, Auckland, 1010, New Zealand; Lie, T.T., Department of Electrical and Electronic Engineering, Auckland University of Technology, Auckland, 1010, New Zealand; Zamora, R., Department of Electrical and Electronic Engineering, Auckland University of Technology, Auckland, 1010, New Zealand</t>
  </si>
  <si>
    <t>Su, Jun, Lie, Tek Tjing, Zamora, Ramon,</t>
  </si>
  <si>
    <t>Su, J (corresponding author), Auckland Univ Technol, Dept Elect &amp; Elect Engn, Auckland 1010, New Zealand.</t>
  </si>
  <si>
    <t>IEEE Transactions on Industry Applications</t>
  </si>
  <si>
    <t xml:space="preserve">0093-9994 1939-9367 </t>
  </si>
  <si>
    <t>https://v2.sherpa.ac.uk/id/publication/3477</t>
  </si>
  <si>
    <t>Control and Systems Engineering; Electrical and Electronic Engineering; Industrial and Manufacturing Engineering</t>
  </si>
  <si>
    <t>10.3390/APP10186446</t>
  </si>
  <si>
    <t>An Approach on Velocity and Stability Control of a Two-Wheeled Robotic Wheelchair</t>
  </si>
  <si>
    <t>Nikpour, Mostafa; Huang, Loulin; Al-Jumaily, Ahmed M.</t>
  </si>
  <si>
    <t xml:space="preserve"> Nikpour, M., Institute of Biomedical Technologies, Auckland University of Technology, Auckland, 1010, New Zealand; Huang, L., Institute of Biomedical Technologies, Auckland University of Technology, Auckland, 1010, New Zealand; Al-Jumaily, A.M., Institute of Biomedical Technologies, Auckland University of Technology, Auckland, 1010, New Zealand</t>
  </si>
  <si>
    <t>Nikpour, M.; Huang, L.; Al-Jumaily, A.M.</t>
  </si>
  <si>
    <t>Huang, L.; Institute of Biomedical Technologies, New Zealand; email: loulin.huang@aut.ac.nz</t>
  </si>
  <si>
    <t>Applied Sciences</t>
  </si>
  <si>
    <t xml:space="preserve">2076-3417 </t>
  </si>
  <si>
    <t>https://v2.sherpa.ac.uk/id/publication/22262</t>
  </si>
  <si>
    <t>https://res.mdpi.com/d_attachment/applsci/applsci-10-06446/article_deploy/applsci-10-06446-v3.pdf</t>
  </si>
  <si>
    <t>10.3390/foods9091165</t>
  </si>
  <si>
    <t>Sensory and Physicochemical Characterization of Sourdough Bread Prepared with a Coconut Water Kefir Starter</t>
  </si>
  <si>
    <t>Limbad, Mansi; Gutierrez Maddox, Noemi; Hamid, Nazimah; Kantono, Kevin</t>
  </si>
  <si>
    <t>[Limbad, Mansi; Gutierrez Maddox, Noemi; Hamid, Nazimah; Kantono, Kevin] Auckland Univ Technol, Dept Food Sci &amp; Microbiol, 34 St Paul St, Auckland 1010, New Zealand Limbad, M., Department of Food Science and Microbiology, Auckland University of Technology, 34, Saint Paul Street, Auckland, 1010, New Zealand; Maddox, N.G., Department of Food Science and Microbiology, Auckland University of Technology, 34, Saint Paul Street, Auckland, 1010, New Zealand; Hamid, N., Department of Food Science and Microbiology, Auckland University of Technology, 34, Saint Paul Street, Auckland, 1010, New Zealand; Kantono, K., Department of Food Science and Microbiology, Auckland University of Technology, 34, Saint Paul Street, Auckland, 1010, New Zealand</t>
  </si>
  <si>
    <t>Limbad, Mansi, Gutierrez Maddox, Noemi, Hamid, Nazimah, Kantono, Kevin,</t>
  </si>
  <si>
    <t>Limbad, M (corresponding author), Auckland Univ Technol, Dept Food Sci &amp; Microbiol, 34 St Paul St, Auckland 1010, New Zealand.</t>
  </si>
  <si>
    <t>Limbad, M</t>
  </si>
  <si>
    <t>https://doi.org/10.3390/foods9091165</t>
  </si>
  <si>
    <t>AUT&amp;apos;s Performance Based Research Funding [Not Applicable] Funding Source: Medline</t>
  </si>
  <si>
    <t>10.3390/foods9091187</t>
  </si>
  <si>
    <t>Optimising the Spray Drying of Avocado Wastewater and Use of the Powder as a Food Preservative for Preventing Lipid Peroxidation</t>
  </si>
  <si>
    <t>Permal, Rahul; Chang, Wee Leong; Chen, Tony; Seale, Brent; Hamid, Nazimah; Kam, Rothman</t>
  </si>
  <si>
    <t>[Permal, Rahul; Seale, Brent; Hamid, Nazimah; Kam, Rothman] Auckland Univ Technol, Dept Food Sci &amp; Microbiol, Auckland 1010, New Zealand; [Chang, Wee Leong] Auckland Univ Technol, Dept Biomed Sci, Auckland 1010, New Zealand; [Chen, Tony] Auckland Univ Technol, Dept Appl Sci, Auckland 1010, New Zealand Permal, R., Department of Food Science and Microbiology, Auckland University of Technology, Auckland, 1010, New Zealand; Chang, W.L., Department of Biomedical Science, Auckland University of Technology, Auckland, 1010, New Zealand; Chen, T., Department of Applied Science, Auckland University of Technology, Auckland, 1010, New Zealand; Seale, B., Department of Food Science and Microbiology, Auckland University of Technology, Auckland, 1010, New Zealand; Hamid, N., Department of Food Science and Microbiology, Auckland University of Technology, Auckland, 1010, New Zealand; Kam, R., Department of Food Science and Microbiology, Auckland University of Technology, Auckland, 1010, New Zealand</t>
  </si>
  <si>
    <t>Permal, Rahul, Seale, Brent, Hamid, Nazimah, Kam, Rothman, Chang, Wee Leong, Chen, Tony,</t>
  </si>
  <si>
    <t>Kam, R (corresponding author), Auckland Univ Technol, Dept Food Sci &amp; Microbiol, Auckland 1010, New Zealand.</t>
  </si>
  <si>
    <t>Kam, R</t>
  </si>
  <si>
    <t>https://doi.org/10.3390/foods9091187</t>
  </si>
  <si>
    <t>Callaghan Innovation of New Zealand [OLIVA1701, 57274]; 57274, OLIVA1701</t>
  </si>
  <si>
    <t>10.3390/en13174541</t>
  </si>
  <si>
    <t>Integration of Electric Vehicles in the Distribution Network: A Review of PV Based Electric Vehicle Modelling</t>
  </si>
  <si>
    <t>Mohammad, Asaad; Zamora, Ramon; Lie, Tek Tjing</t>
  </si>
  <si>
    <t>[Mohammad, Asaad; Zamora, Ramon; Lie, Tek Tjing] Auckland Univ Technol, Dept Elect &amp; Elect Engn, Auckland 1010, New Zealand Mohammad, A., Department of Electrical and Electronic Engineering, Auckland University of Technology, Auckland, 1010, New Zealand; Zamora, R., Department of Electrical and Electronic Engineering, Auckland University of Technology, Auckland, 1010, New Zealand; Lie, T.T., Department of Electrical and Electronic Engineering, Auckland University of Technology, Auckland, 1010, New Zealand</t>
  </si>
  <si>
    <t>Mohammad, Asaad, Zamora, Ramon, Lie, Tek Tjing,</t>
  </si>
  <si>
    <t>Lie, TT (corresponding author), Auckland Univ Technol, Dept Elect &amp; Elect Engn, Auckland 1010, New Zealand.</t>
  </si>
  <si>
    <t>Lie, TT</t>
  </si>
  <si>
    <t>Energies</t>
  </si>
  <si>
    <t xml:space="preserve">1996-1073 </t>
  </si>
  <si>
    <t>https://v2.sherpa.ac.uk/id/publication/17516</t>
  </si>
  <si>
    <t>https://www.mdpi.com/1996-1073/13/17/4541/pdf</t>
  </si>
  <si>
    <t>General Computer Science</t>
  </si>
  <si>
    <t>10.1007/s11306-020-01722-x</t>
  </si>
  <si>
    <t>An integrated omics approach to investigate summer mortality of New Zealand Greenshell™ mussels</t>
  </si>
  <si>
    <t>Li, Siming; Alfaro, Andrea C.; Nguyen, Thao V.; Young, Tim; Lulijwa, Ronald</t>
  </si>
  <si>
    <t>[Li, Siming; Alfaro, Andrea C.; Nguyen, Thao V.; Young, Tim; Lulijwa, Ronald] Auckland Univ Technol, Fac Hlth &amp; Environm Sci, Sch Sci, Aquaculture Biotechnol Res Grp, Private Bag 92006, Auckland 1142, New Zealand; [Young, Tim] Auckland Univ Technol, Fac Hlth &amp; Environm Sci, Sch Sci, Ctr Biomed &amp; Chem Sci, Private Bag 92006, Auckland 1142, New Zealand Li, S., Aquaculture Biotechnology Research Group, School of Science, Faculty of Health and Environmental Sciences, Auckland University of Technology, Private Bag 92006, Auckland, 1142, New Zealand; Alfaro, A.C., Aquaculture Biotechnology Research Group, School of Science, Faculty of Health and Environmental Sciences, Auckland University of Technology, Private Bag 92006, Auckland, 1142, New Zealand; Nguyen, T.V., Aquaculture Biotechnology Research Group, School of Science, Faculty of Health and Environmental Sciences, Auckland University of Technology, Private Bag 92006, Auckland, 1142, New Zealand; Young, T., Aquaculture Biotechnology Research Group, School of Science, Faculty of Health and Environmental Sciences, Auckland University of Technology, Private Bag 92006, Auckland, 1142, New Zealand, The Centre for Biomedical and Chemical Sciences, School of Science, Faculty of Health and Environmental Sciences, Auckland University of Technology, Private Bag 92006, Auckland, 1142, New Zealand; Lulijwa, R., Aquaculture Biotechnology Research Group, School of Science, Faculty of Health and Environmental Sciences, Auckland University of Technology, Private Bag 92006, Auckland, 1142, New Zealand</t>
  </si>
  <si>
    <t>Li, Siming, Alfaro, Andrea C., Nguyen, Thao V., Young, Tim, Lulijwa, Ronald,</t>
  </si>
  <si>
    <t>Metabolomics</t>
  </si>
  <si>
    <t xml:space="preserve">1573-3882 1573-3890 </t>
  </si>
  <si>
    <t>https://v2.sherpa.ac.uk/id/publication/17230</t>
  </si>
  <si>
    <t>http://www.altmetric.com/details.php?citation_id=89945627</t>
  </si>
  <si>
    <t>New Zealand Ministry of Business, Innovation and Employment</t>
  </si>
  <si>
    <t>Endocrinology &amp; Metabolism</t>
  </si>
  <si>
    <t>Clinical Biochemistry; Biochemistry; Endocrinology;  Diabetes and Metabolism</t>
  </si>
  <si>
    <t>10.1016/j.hlpt.2020.04.006</t>
  </si>
  <si>
    <t>Investigating technical efficiency and its determinants: The Case of New Zealand District Health Boards</t>
  </si>
  <si>
    <t>Andrews, Antony</t>
  </si>
  <si>
    <t>[Andrews, Antony] Auckland Univ Technol, Sch Econ, 120 Mayoral Dr, Auckland 1010, New Zealand Andrews, A., School of Economics, Auckland University of Technology, 120 Mayoral Drive, Auckland, 1010, New Zealand</t>
  </si>
  <si>
    <t>Andrews, Antony,</t>
  </si>
  <si>
    <t>Andrews, A (corresponding author), Auckland Univ Technol, Sch Econ, 120 Mayoral Dr, Auckland 1010, New Zealand.</t>
  </si>
  <si>
    <t>Andrews, A</t>
  </si>
  <si>
    <t>Health Policy and Technology</t>
  </si>
  <si>
    <t xml:space="preserve">2211-8837 </t>
  </si>
  <si>
    <t>https://v2.sherpa.ac.uk/id/publication/21315</t>
  </si>
  <si>
    <t>http://www.altmetric.com/details.php?citation_id=81021238</t>
  </si>
  <si>
    <t>Health Policy; Biomedical Engineering</t>
  </si>
  <si>
    <t>10.1177/2042753018773769</t>
  </si>
  <si>
    <t>Augmenting visual design: Designing the changing classroom</t>
  </si>
  <si>
    <t>Sinfield, David: Auckland University of Technology, New Zealand; Cochrane, Thomas: Auckland University of Technology, New Zealand</t>
  </si>
  <si>
    <t xml:space="preserve"> Sinfield, D., Auckland University of Technology, New Zealand; Cochrane, T., Auckland University of Technology, New Zealand</t>
  </si>
  <si>
    <t>Sinfield, D.; Cochrane, T.</t>
  </si>
  <si>
    <t>Cochrane, T.; Auckland University of TechnologyNew Zealand; email: Thomas.Cochrane@aut.ac.nz</t>
  </si>
  <si>
    <t>Cochrane, T.</t>
  </si>
  <si>
    <t>E-Learning and Digital Media</t>
  </si>
  <si>
    <t xml:space="preserve">jupiter.its.unimelb.edu.au </t>
  </si>
  <si>
    <t xml:space="preserve">2042-7530 </t>
  </si>
  <si>
    <t>https://v2.sherpa.ac.uk/id/publication/14730</t>
  </si>
  <si>
    <t>http://minerva-access.unimelb.edu.au/bitstream/11343/267519/2/2042753018773769.pdf</t>
  </si>
  <si>
    <t>http://www.altmetric.com/details.php?citation_id=41340048</t>
  </si>
  <si>
    <t>10.1109/IESES45645.2020.9210666</t>
  </si>
  <si>
    <t>Exprimental verification of Supercapacitor Assisted Sub Module Inverter (SCASMI) Technique</t>
  </si>
  <si>
    <t>Bandara, Nalin; Gunawardane, Kosala; Kularatna, Nihal</t>
  </si>
  <si>
    <t xml:space="preserve"> Bandara, N., Auckland University of Technology, Department of Electrical and Electronic Engineering, Auckland, New Zealand; Gunawardane, K., Auckland University of Technology, Department of Electrical and Electronic Engineering, Auckland, New Zealand; Kularatna, N., University of Waikato, Department of Electronic Engineering, Hamilton, New Zealand</t>
  </si>
  <si>
    <t>Bandara, N.; Gunawardane, K.</t>
  </si>
  <si>
    <t>2020 2nd IEEE International Conference on Industrial Electronics for Sustainable Energy Systems (IESES)</t>
  </si>
  <si>
    <t>10.1145/3396302</t>
  </si>
  <si>
    <t>A Survey on Device-free Indoor Localization and Tracking in the Multi-resident Environment</t>
  </si>
  <si>
    <t>Ngamakeur, Kan: Auckland University of Technology, Auckland CBD, Auckland, New Zealand; Yongchareon, Sira: Auckland University of Technology, Auckland CBD, Auckland, New Zealand; Yu, Jian: Auckland University of Technology, Auckland CBD, Auckland, New Zealand; Rehman, Saeed Ur: Flinders University, Bedford Park, South Australia, Australia</t>
  </si>
  <si>
    <t xml:space="preserve"> Ngamakeur, K., Auckland University of Technology, Auckland Cbd, Auckland, 1010, New Zealand; Yongchareon, S., Auckland University of Technology, Auckland Cbd, Auckland, 1010, New Zealand; Yu, J., Auckland University of Technology, Auckland Cbd, Auckland, 1010, New Zealand; Rehman, S.U., Flinders University, Bedford Park, SA  5042, Australia</t>
  </si>
  <si>
    <t>Ngamakeur, K.; Yongchareon, S.; Yu, J.</t>
  </si>
  <si>
    <t>ACM Computing Surveys</t>
  </si>
  <si>
    <t xml:space="preserve">0360-0300 1557-7341 </t>
  </si>
  <si>
    <t>https://v2.sherpa.ac.uk/id/publication/10694</t>
  </si>
  <si>
    <t>http://www.altmetric.com/details.php?citation_id=99286793</t>
  </si>
  <si>
    <t>National Natural Science Foundation of China, NSFC: 61672042, 61832004</t>
  </si>
  <si>
    <t>Key Project of the National Natural Science Foundation of China</t>
  </si>
  <si>
    <t>10.1002/jeab.622</t>
  </si>
  <si>
    <t>Stimulus control depends on the subjective value of the outcome</t>
  </si>
  <si>
    <t>Cowie, Sarah: The University of Auckland  New Zealand; Gomes-Ng, Stephanie: The University of Auckland  New Zealand; Hopkinson, Brooke: The University of Auckland  New Zealand; Bai, John Y.H.: The University of Auckland  New Zealand; Landon, Jason: Auckland University of Technology  New Zealand</t>
  </si>
  <si>
    <t>[Cowie, Sarah; Gomes-Ng, Stephanie; Hopkinson, Brooke; Bai, John Y. H.] Univ Auckland, Auckland, New Zealand; [Landon, Jason] Auckland Univ Technol, Auckland, New Zealand Cowie, S., The University of Auckland, New Zealand; Gomes-Ng, S., The University of Auckland, New Zealand; Hopkinson, B., The University of Auckland, New Zealand; Bai, J.Y.H., The University of Auckland, New Zealand; Landon, J., Auckland University of Technology, United States</t>
  </si>
  <si>
    <t>Cowie, Sarah, Gomes-Ng, Stephanie, Hopkinson, Brooke, Bai, John Y. H., Landon, Jason,</t>
  </si>
  <si>
    <t>Cowie, S (corresponding author), Univ Auckland, Sch Psychol, Symonds St, Auckland, New Zealand.</t>
  </si>
  <si>
    <t>Journal of the Experimental Analysis of Behavior</t>
  </si>
  <si>
    <t xml:space="preserve">0022-5002 1938-3711 </t>
  </si>
  <si>
    <t>https://v2.sherpa.ac.uk/id/publication/27382</t>
  </si>
  <si>
    <t>http://www.altmetric.com/details.php?citation_id=88694250</t>
  </si>
  <si>
    <t>Psychology; Behavioral Sciences</t>
  </si>
  <si>
    <t>Experimental and Cognitive Psychology; Behavioral Neuroscience</t>
  </si>
  <si>
    <t>10.1016/j.biteb.2020.100518</t>
  </si>
  <si>
    <t>Relative electrode size and organic load effects on the energy storage efficiency of microbial electrolysis cells</t>
  </si>
  <si>
    <t>Perez, Danilo; Lie, Tek T.; Weber, Cameron C.</t>
  </si>
  <si>
    <t xml:space="preserve"> Perez, D., School of Engineering, Computer and Mathematical Science, Auckland University of Technology, New Zealand; Lie, T.T., School of Engineering, Computer and Mathematical Science, Auckland University of Technology, New Zealand; Weber, C.C., School of Chemical Sciences, University of Auckland, New Zealand</t>
  </si>
  <si>
    <t>Perez, D.; Lie, T.T.</t>
  </si>
  <si>
    <t>Perez, D.; 55 Wellesley Street East, New Zealand; email: danilo.perez@aut.ac.nz</t>
  </si>
  <si>
    <t>Perez, D.</t>
  </si>
  <si>
    <t>Bioresource Technology Reports</t>
  </si>
  <si>
    <t xml:space="preserve">2589-014X </t>
  </si>
  <si>
    <t>https://v2.sherpa.ac.uk/id/publication/35732</t>
  </si>
  <si>
    <t>10.1177/0969733020940376</t>
  </si>
  <si>
    <t>Indigenous nurses' practice realities of cultural safety and socioethical nursing</t>
  </si>
  <si>
    <t>Hunter, Kiri: Nelson Marlborough Institute of Technology, New Zealand; Cook, Catherine: Auckland University of Technology, New Zealand</t>
  </si>
  <si>
    <t>[Hunter, Kiri] Nelson Marlborough Inst Technol, Nelson, New Zealand; [Cook, Catherine] Auckland Univ Technol, Auckland, New Zealand Hunter, K., Nelson Marlborough Institute of Technology, New Zealand; Cook, C., Auckland University of Technology, New Zealand</t>
  </si>
  <si>
    <t>Hunter, Kiri, Cook, Catherine,</t>
  </si>
  <si>
    <t>Hunter, K (corresponding author), Nelson Marlborough Inst Technol, Hlth Curriculum Area, 322 Hardy St, Nelson 7010, New Zealand.</t>
  </si>
  <si>
    <t>Nursing Ethics</t>
  </si>
  <si>
    <t xml:space="preserve">0969-7330 1477-0989 </t>
  </si>
  <si>
    <t>https://v2.sherpa.ac.uk/id/publication/9399</t>
  </si>
  <si>
    <t>Kawa Whakaruruhau Nursing Advisory committee</t>
  </si>
  <si>
    <t>Nelson Marlborough Institute of Technology</t>
  </si>
  <si>
    <t>Social Sciences - Other Topics; Nursing</t>
  </si>
  <si>
    <t>Issues;  ethics and legal aspects</t>
  </si>
  <si>
    <t>10.1016/j.jcsr.2020.106225</t>
  </si>
  <si>
    <t>The resilient slip friction joint tension-only brace beyond its ultimate level</t>
  </si>
  <si>
    <t>Bagheri, Hamed; Hashemi, Ashkan; Zarnani, Pouyan; Quenneville, Pierre</t>
  </si>
  <si>
    <t>[Bagheri, Hamed; Hashemi, Ashkan; Quenneville, Pierre] Univ Auckland, Dept Civil &amp; Environm Engn, Auckland, New Zealand; [Zarnani, Pouyan] Auckland Univ Technol, Dept Built Environm Engn, Auckland, New Zealand Bagheri, H., Department of Civil and Environmental Engineering, The University of Auckland, Auckland, New Zealand; Hashemi, A., Department of Civil and Environmental Engineering, The University of Auckland, Auckland, New Zealand; Zarnani, P., Department of Built Environment Engineering, Auckland University of Technology, Auckland, New Zealand; Quenneville, P., Department of Civil and Environmental Engineering, The University of Auckland, Auckland, New Zealand</t>
  </si>
  <si>
    <t>Bagheri, Hamed, Hashemi, Ashkan, Quenneville, Pierre, Zarnani, Pouyan,</t>
  </si>
  <si>
    <t>Bagheri, H (corresponding author), Univ Auckland, Dept Civil &amp; Environm Engn, Auckland, New Zealand.</t>
  </si>
  <si>
    <t>Journal of Constructional Steel Research</t>
  </si>
  <si>
    <t xml:space="preserve">0143-974X </t>
  </si>
  <si>
    <t>https://v2.sherpa.ac.uk/id/publication/13831</t>
  </si>
  <si>
    <t>Ministry of Business, Innovation, and Employment (MBIE) of New ZealandNew Zealand Ministry of Business, Innovation and Employment (MBIE); Ministry of Business, Innovation and Employment, MBIE; Ministry for Business Innovation and Employment, MBIE</t>
  </si>
  <si>
    <t>University of Auckland; Ministry of Business, Innovation, and Employment (MBIE) of New Zealand</t>
  </si>
  <si>
    <t>Mechanics of Materials; Civil and Structural Engineering; Metals and Alloys; Building and Construction</t>
  </si>
  <si>
    <t>10.1016/j.apenergy.2020.115253</t>
  </si>
  <si>
    <t>Optimized power dispatch for solar photovoltaic-storage system with multiple buildings in bilateral contracts</t>
  </si>
  <si>
    <t>Ahsan, Syed M.; Khan, Hassan A.; Hassan, Naveed-ul; Arif, Syed M.; Lie, Tek-Tjing</t>
  </si>
  <si>
    <t>[Ahsan, Syed M.; Khan, Hassan A.; Hassan, Naveed-ul] Lahore Univ Management Sci, SBA Sch Sci &amp; Engn, Dept Elect Engn, Lahore 54792, Pakistan; [Arif, Syed M.; Lie, Tek-Tjing] Auckland Univ Technol, Sch Engn Comp &amp; Math Sci, Elect &amp; Elect Engn Dept, Auckland, New Zealand Ahsan, S.M., Department of Electrical Engineering, SBA School of Science and Engineering, Lahore University of Management Sciences, LUMS, Lahore, 54792, Pakistan; Khan, H.A., Department of Electrical Engineering, SBA School of Science and Engineering, Lahore University of Management Sciences, LUMS, Lahore, 54792, Pakistan; Hassan, N.-U., Department of Electrical Engineering, SBA School of Science and Engineering, Lahore University of Management Sciences, LUMS, Lahore, 54792, Pakistan; Arif, S.M., Electrical and Electronic Engineering Department, School of Engineering, Computer and Mathematical Sciences, Auckland University of Technology, AUT, Auckland, New Zealand; Lie, T.-T., Electrical and Electronic Engineering Department, School of Engineering, Computer and Mathematical Sciences, Auckland University of Technology, AUT, Auckland, New Zealand</t>
  </si>
  <si>
    <t>Ahsan, Syed M., Khan, Hassan A., Hassan, Naveed-ul, Arif, Syed M., Lie, Tek-Tjing,</t>
  </si>
  <si>
    <t>Ahsan, SM (corresponding author), Lahore Univ Management Sci, SBA Sch Sci &amp; Engn, Dept Elect Engn, Lahore 54792, Pakistan.</t>
  </si>
  <si>
    <t>10.1177/1049732320924360</t>
  </si>
  <si>
    <t>Availability, Accessibility, Acceptability, and Quality of Interpreting Services to Refugee Women in New Zealand</t>
  </si>
  <si>
    <t>Shrestha-Ranjit, Jagamaya: Auckland University of Technology, Auckland, New Zealand; Payne, Deborah: Auckland University of Technology, Auckland, New Zealand; Koziol-McLain, Jane: Auckland University of Technology, Auckland, New Zealand; Crezee, Ineke: Auckland University of Technology, Auckland, New Zealand; Manias, Elizabeth: Deakin University, Melbourne, Victoria, Australia</t>
  </si>
  <si>
    <t>[Shrestha-Ranjit, Jagamaya] Auckland Univ Technol, Dept Nursing, Auckland, New Zealand; [Payne, Deborah] Auckland Univ Technol, Nursing, Auckland, New Zealand; [Koziol-McLain, Jane] Auckland Univ Technol, Ctr Interdisciplinary Trauma Res, Auckland, New Zealand; [Crezee, Ineke] Auckland Univ Technol, Auckland, New Zealand; [Manias, Elizabeth] Deakin Univ, Sch Nursing &amp; Midwifery, Melbourne, Vic, Australia Shrestha-Ranjit, J., Auckland University of Technology, Auckland, New Zealand; Payne, D., Auckland University of Technology, Auckland, New Zealand; Koziol-McLain, J., Auckland University of Technology, Auckland, New Zealand; Crezee, I., Auckland University of Technology, Auckland, New Zealand; Manias, E., Deakin University, Melbourne, VIC, Australia</t>
  </si>
  <si>
    <t>Shrestha-Ranjit, Jagamaya, Payne, Deborah, Koziol-McLain, Jane, Crezee, Ineke</t>
  </si>
  <si>
    <t>Shrestha-Ranjit, J (corresponding author), Auckland Univ Technol, Dept Nursing, Fac Hlth &amp; Environm Sci, 90 Akoranga Dr, Auckland 0627, New Zealand.</t>
  </si>
  <si>
    <t>Qualitative Health Research</t>
  </si>
  <si>
    <t xml:space="preserve">1049-7323 1552-7557 </t>
  </si>
  <si>
    <t>https://v2.sherpa.ac.uk/id/publication/9439</t>
  </si>
  <si>
    <t>https://doi.org/10.1177/1049732320924360</t>
  </si>
  <si>
    <t>http://www.altmetric.com/details.php?citation_id=83521543</t>
  </si>
  <si>
    <t>Information Science &amp; Library Science; Social Sciences - Other Topics; Biomedical Social Sciences</t>
  </si>
  <si>
    <t>10.1177/1359105318755261</t>
  </si>
  <si>
    <t>Rasch analysis and ordinal-to-interval conversion tables for the Depression, Anxiety and Stress Scale</t>
  </si>
  <si>
    <t>Medvedev, Oleg N: The University of Auckland, New Zealand; Krägeloh, Christian U: Auckland University of Technology, New Zealand; Titkova, Elena A: Auckland University of Technology, New Zealand; Siegert, Richard J: Auckland University of Technology, New Zealand</t>
  </si>
  <si>
    <t>[Medvedev, Oleg N.] Univ Auckland, Auckland, New Zealand; [Krageloh, Christian U.; Titkova, Elena A.; Siegert, Richard J.] Auckland Univ Technol, Auckland, New Zealand Medvedev, O.N., The University of Auckland, New Zealand; Krägeloh, C.U., Auckland University of Technology, New Zealand; Titkova, E.A., Auckland University of Technology, New Zealand; Siegert, R.J., Auckland University of Technology, New Zealand</t>
  </si>
  <si>
    <t>Medvedev, Oleg N., Krageloh, Christian U., Titkova, Elena A., Siegert, Richard J.,</t>
  </si>
  <si>
    <t>Medvedev, ON (corresponding author), Univ Auckland, Sch Med, Ctr Med &amp; Hlth Sci Educ, Rm 12-025,Bldg 599,2 Pk Rd,Private Bag 92019, Auckland 1142, New Zealand.</t>
  </si>
  <si>
    <t>Journal of Health Psychology</t>
  </si>
  <si>
    <t xml:space="preserve">1359-1053 1461-7277 </t>
  </si>
  <si>
    <t>https://v2.sherpa.ac.uk/id/publication/9290</t>
  </si>
  <si>
    <t>http://www.altmetric.com/details.php?citation_id=32947997</t>
  </si>
  <si>
    <t>Applied Psychology</t>
  </si>
  <si>
    <t>10.2308/JIAR-19-532</t>
  </si>
  <si>
    <t>Inside the "Black Box" of Ownership Structures in Russia: Evidence from Stock Price Synchronicity</t>
  </si>
  <si>
    <t>Khattak, Mohay Uddin Khan: Federal Urdu University of Arts, Science &amp; Technology; Rahman, Asheq: Auckland University of Technology; Habib, Ahsan: Massey University</t>
  </si>
  <si>
    <t>[Khattak, Mohay Uddin Khan] Fed Urdu Univ Arts Sci &amp; Technol, Dept Business Adm, Islamabad, Pakistan; [Rahman, Asheq] Auckland Univ Technol, Dept Accounting, Auckland, New Zealand; [Habib, Ahsan] Massey Univ, Sch Accountancy, Auckland, New Zealand Khattak, M.U.K., Federal Urdu University of Arts, Science &amp; Technology, Department of Business Administration, Islamabad, Pakistan; Rahman, A., Auckland University of Technology, Department of Accounting, Auckland, New Zealand; Habib, A., Massey University, School of Accountancy, Auckland, New Zealand</t>
  </si>
  <si>
    <t>Khattak, Mohay Uddin Khan, Rahman, Asheq</t>
  </si>
  <si>
    <t>Khattak, MUK (corresponding author), Fed Urdu Univ Arts Sci &amp; Technol, Dept Business Adm, Islamabad, Pakistan.</t>
  </si>
  <si>
    <t>Journal of International Accounting Research</t>
  </si>
  <si>
    <t>American Accounting Association</t>
  </si>
  <si>
    <t xml:space="preserve">1558-8025 1542-6297 </t>
  </si>
  <si>
    <t>https://v2.sherpa.ac.uk/id/publication/13550</t>
  </si>
  <si>
    <t>Accounting; Business and International Management</t>
  </si>
  <si>
    <t>10.1071/HC19117</t>
  </si>
  <si>
    <t>Six things you need to know about low back pain</t>
  </si>
  <si>
    <t>Baxter, G. David; Chapple, Cathy; Ellis, Richard; Hill, Julia; Liu, Lizhou; Mani, Ramakrishnan; Reid, Duncan; Stokes, Tim; Tumilty, Steve</t>
  </si>
  <si>
    <t>[Baxter, G. David; Chapple, Cathy; Liu, Lizhou; Mani, Ramakrishnan; Tumilty, Steve] Univ Otago, Sch Physiotherapy, Ctr Hlth Act &amp; Rehabil Res, POB 56, Dunedin 9054, New Zealand; [Ellis, Richard; Hill, Julia; Reid, Duncan] Auckland Univ Technol, Sch Clin Sci, Fac Hlth &amp; Environm Sci, Auckland, New Zealand; [Stokes, Tim] Univ Otago, Dunedin Sch Med, Dept Gen Practice &amp; Rural Hlth, Dunedin, New Zealand Baxter, G.D., Centre for Health, Activity and Rehabilitation Research, School of Physiotherapy, University of Otago, PO Box 56, Dunedin, 9054, New Zealand; Chapple, C., Centre for Health, Activity and Rehabilitation Research, School of Physiotherapy, University of Otago, PO Box 56, Dunedin, 9054, New Zealand; Ellis, R., School of Clinical Sciences, Faculty of Health and Environmental Sciences, Auckland University of Technology, Auckland, New Zealand; Hill, J., School of Clinical Sciences, Faculty of Health and Environmental Sciences, Auckland University of Technology, Auckland, New Zealand; Liu, L., Centre for Health, Activity and Rehabilitation Research, School of Physiotherapy, University of Otago, PO Box 56, Dunedin, 9054, New Zealand; Mani, R., Centre for Health, Activity and Rehabilitation Research, School of Physiotherapy, University of Otago, PO Box 56, Dunedin, 9054, New Zealand; Reid, D., School of Clinical Sciences, Faculty of Health and Environmental Sciences, Auckland University of Technology, Auckland, New Zealand; Stokes, T., Department of General Practice and Rural Health, Dunedin School of Medicine, University of Otago, Dunedin, New Zealand; Tumilty, S., Centre for Health, Activity and Rehabilitation Research, School of Physiotherapy, University of Otago, PO Box 56, Dunedin, 9054, New Zealand</t>
  </si>
  <si>
    <t>Baxter, G. David, Chapple, Cathy, Liu, Lizhou, Mani, Ramakrishnan, Tumilty, Steve, Ellis, Richard, Hill, Julia, Reid, Duncan</t>
  </si>
  <si>
    <t>Baxter, GD (corresponding author), Univ Otago, Sch Physiotherapy, Ctr Hlth Act &amp; Rehabil Res, POB 56, Dunedin 9054, New Zealand.</t>
  </si>
  <si>
    <t>https://www.publish.csiro.au/hc/pdf/HC19117</t>
  </si>
  <si>
    <t>http://www.altmetric.com/details.php?citation_id=89768908</t>
  </si>
  <si>
    <t>10.1111/acfi.12370</t>
  </si>
  <si>
    <t>Summary annual reports: length, readability and content</t>
  </si>
  <si>
    <t>Bradbury, Michael E.: School of Accountancy Massey University Auckland New Zealand; Hsiao, Pei___Chi Kelly: Graduate School of Management University of Auckland Auckland New Zealand; Scott, Tom: Accounting Department Auckland University of Technology Auckland New Zealand</t>
  </si>
  <si>
    <t>[Bradbury, Michael E.] Massey Univ, Sch Accountancy, Auckland, New Zealand; [Hsiao, Pei-Chi Kelly] Univ Auckland, Grad Sch Management, Auckland, New Zealand; [Scott, Tom] Auckland Univ Technol, Dept Accounting, Auckland, New Zealand Bradbury, M.E., School of Accountancy, Massey University, Auckland, New Zealand; Hsiao, P.K., Graduate School of Management, University of Auckland, Auckland, New Zealand; Scott, T., Accounting Department, Auckland University of Technology, Auckland, New Zealand</t>
  </si>
  <si>
    <t>Bradbury, Michael E., Hsiao, Pei-Chi Kelly, Scott, Tom,</t>
  </si>
  <si>
    <t>Scott, T (corresponding author), Auckland Univ Technol, Dept Accounting, Auckland, New Zealand.</t>
  </si>
  <si>
    <t>Scott, T</t>
  </si>
  <si>
    <t>Accounting &amp; Finance</t>
  </si>
  <si>
    <t xml:space="preserve">0810-5391 1467-629X </t>
  </si>
  <si>
    <t>https://v2.sherpa.ac.uk/id/publication/4641</t>
  </si>
  <si>
    <t>Accounting; Economics;  Econometrics and Finance (miscellaneous); Finance</t>
  </si>
  <si>
    <t>10.18280/ijsdp.150614</t>
  </si>
  <si>
    <t>Influence of Traveller Risk Perception on the Willingness to Travel in a Major Epidemic</t>
  </si>
  <si>
    <t>Chen, Xi; Xia, Erya; He, Tao</t>
  </si>
  <si>
    <t xml:space="preserve"> Chen, X., College of Accounting and Finance, Taizhou Vocational College of Science and Technology, Taizhou, 318020, China; Xia, E., Auckland University of Technology, Auckland, New Zealand; He, T., School of Management, Minzu University of China, Beijing, 100081, China</t>
  </si>
  <si>
    <t>Xia, E.</t>
  </si>
  <si>
    <t>Chen, X.; College of Accounting and Finance, China; email: tochenxi2026@tzvcst.edu.cn</t>
  </si>
  <si>
    <t>International Journal of Sustainable Development and Planning</t>
  </si>
  <si>
    <t>International Information and Engineering Technology Association</t>
  </si>
  <si>
    <t xml:space="preserve">1743-7601 1743-761X </t>
  </si>
  <si>
    <t>https://v2.sherpa.ac.uk/id/publication/3608</t>
  </si>
  <si>
    <t>http://www.iieta.org/download/file/fid/39158</t>
  </si>
  <si>
    <t>10.3390/electronics9091353</t>
  </si>
  <si>
    <t>Reply Using Past Replies—A Deep Learning-Based E-Mail Client</t>
  </si>
  <si>
    <t>Feng, Yiwei; Naeem, M. Asif; Mirza, Farhaan; Tahir, Ali</t>
  </si>
  <si>
    <t>[Naeem, M. Asif] Natl Univ Comp &amp; Emerging Sci, Dept Comp Sci, Islamabad 44000, Pakistan; [Feng, Yiwei; Naeem, M. Asif; Mirza, Farhaan] Auckland Univ Technol, Sch Engn Comp &amp; Math Sci, Auckland 1142, New Zealand; [Tahir, Ali] Natl Univ Sci &amp; Technol NUST, Inst Geog Informat Syst IGIS, Islamabad 24090, Pakistan Feng, Y., School of Engineering, Computer &amp; Mathematical Sciences, Auckland University of Technology, Auckland, 1142, New Zealand; Naeem, M.A., School of Engineering, Computer &amp; Mathematical Sciences, Auckland University of Technology, Auckland, 1142, New Zealand, Department of Computer Science, National University of Computer and Emerging Sciences, Islamabad, 44000, Pakistan; Mirza, F., School of Engineering, Computer &amp; Mathematical Sciences, Auckland University of Technology, Auckland, 1142, New Zealand; Tahir, A., Institute of Geographical Information Systems (IGIS), National University of Sciences and Technology (NUST), Islamabad, 24090, Pakistan</t>
  </si>
  <si>
    <t>Naeem, M. Asif, Feng, Yiwei, Mirza, Farhaan</t>
  </si>
  <si>
    <t>Naeem, MA (corresponding author), Natl Univ Comp &amp; Emerging Sci, Dept Comp Sci, Islamabad 44000, Pakistan.; Naeem, MA (corresponding author), Auckland Univ Technol, Sch Engn Comp &amp; Math Sci, Auckland 1142, New Zealand.</t>
  </si>
  <si>
    <t>Naeem, MA</t>
  </si>
  <si>
    <t>https://res.mdpi.com/d_attachment/electronics/electronics-09-01353/article_deploy/electronics-09-01353-v3.pdf</t>
  </si>
  <si>
    <t>National University of Computer &amp; Emerging Sciences, Pakistan; Auckland University of Technology, Auckland, New Zealand</t>
  </si>
  <si>
    <t>10.1016/j.fsi.2020.06.007</t>
  </si>
  <si>
    <t>Immune response in probiotic-fed New Zealand black-footed abalone (Haliotis iris) under Vibrio splendidus challenge</t>
  </si>
  <si>
    <t>Grandiosa, Roffi; Young, Tim; Van Nguyen, Thao; Mérien, Fabrice; Alfaro, Andrea C.</t>
  </si>
  <si>
    <t>[Grandiosa, Roffi] Padjadjaran State Univ, Fac Fisheries &amp; Marine Sci, Sumedang, Indonesia; [Grandiosa, Roffi; Young, Tim; Thao Van Nguyen; Merien, Fabrice; Alfaro, Andrea C.] Auckland Univ Technol, Fac Hlth &amp; Environm Sci, Sch Sci, AUT Aquaculture Biotechnol Res Grp, Auckland, New Zealand; [Young, Tim] Auckland Univ Technol, Ctr Biomed &amp; Chem Sci, Sch Sci, Auckland, New Zealand; [Thao Van Nguyen] Nguyen Tat Thanh Univ, NTT Hitech Inst, Ho Chi Minh City, Vietnam; [Merien, Fabrice] Auckland Univ Technol, Sch Sci, AUT Roche Diagnost Lab, Auckland, New Zealand Grandiosa, R., Faculty of Fisheries and Marine Science, Padjadjaran University, Indonesia, AUT Aquaculture Biotechnology Research Group, School of Science, Faculty of Health and Environmental Sciences, Auckland University of Technology, Auckland, New Zealand; Young, T., AUT Aquaculture Biotechnology Research Group, School of Science, Faculty of Health and Environmental Sciences, Auckland University of Technology, Auckland, New Zealand, The Centre for Biomedical and Chemical Science, School of Science, Auckland University of Technology, Auckland, New Zealand; Van Nguyen, T., AUT Aquaculture Biotechnology Research Group, School of Science, Faculty of Health and Environmental Sciences, Auckland University of Technology, Auckland, New Zealand, NTT Hi-Tech Institute, Nguyen Tat Thanh University, Viet Nam; Mérien, F., AUT Aquaculture Biotechnology Research Group, School of Science, Faculty of Health and Environmental Sciences, Auckland University of Technology, Auckland, New Zealand, AUT-Roche Diagnostics Laboratory, School of Science, Auckland University of Technology, Auckland, New Zealand; Alfaro, A.C., AUT Aquaculture Biotechnology Research Group, School of Science, Faculty of Health and Environmental Sciences, Auckland University of Technology, Auckland, New Zealand</t>
  </si>
  <si>
    <t>Grandiosa, Roffi, Young, Tim, Thao Van Nguyen, Merien, Fabrice, Alfaro, Andrea C.,</t>
  </si>
  <si>
    <t>Alfaro, AC (corresponding author), Auckland Univ Technol, Fac Hlth &amp; Environm Sci, Sch Sci, AUT Aquaculture Biotechnol Res Grp, Auckland, New Zealand.</t>
  </si>
  <si>
    <t>http://www.altmetric.com/details.php?citation_id=84553784</t>
  </si>
  <si>
    <t>Indonesian DIKTI - AUT doctoral scholarship; Direktorat Jenderal Pendidikan Tinggi, DIKTI</t>
  </si>
  <si>
    <t>Direktorat Jenderal Pendidikan Tinggi; Auckland University of Technology, New Zealand</t>
  </si>
  <si>
    <t>10.1061/(ASCE)ST.1943-541X.0002749</t>
  </si>
  <si>
    <t>Enhanced Seismic Performance of Timber Structures Using Resilient Connections: Full-Scale Testing and Design Procedure</t>
  </si>
  <si>
    <t>Hashemi, Ashkan: Research Fellow, Faculty of Engineering, Dept. of Civil and Environmental Engineering, Univ. of Auckland, Private Bag 92019, Auckland 1142, New Zealand (corresponding author). ORCID: .; Bagheri, Hamed: Ph.D. Candidate, Faculty of Engineering, Dept. of Civil and Environmental Engineering, Univ. of Auckland, Private Bag 92019, Auckland 1142, New Zealand.; Yousef-Beik, Seyed Mohammad Mahdi: Ph.D. Candidate, School of Engineering, Computer and Mathematical Sciences, Dept. of Built Environment Engineering, Auckland Univ. of Technology, Private Bag 92006, Auckland 1142, New Zealand.; Darani, Farhad Mohammadi: Ph.D. Candidate, School of Engineering, Computer and Mathematical Sciences, Dept. of Built Environment Engineering, Auckland Univ. of Technology, Private Bag 92006, Auckland 1142, New Zealand.; Valadbeigi, Armin: Structural Engineer, DHC Consulting Ltd., 26 Patey St., Epsom, Auckland 1051, New Zealand.; Zarnani, Pouyan: Lecturer in Structural Engineering, School of Engineering, Computer and Mathematical Sciences, Dept. of Built Environment Engineering, Auckland Univ. of Technology, Private Bag 92006, Auckland 1142, New Zealand.; Quenneville, Pierre: Professor of Timber Design, Faculty of Engineering, Dept. of Civil and Environmental Engineering, Univ. of Auckland, Private Bag 92019, Auckland 1142, New Zealand.</t>
  </si>
  <si>
    <t>[Hashemi, Ashkan; Bagheri, Hamed] Univ Auckland, Dept Civil &amp; Environm Engn, Fac Engn, Private Bag 92019, Auckland 1142, New Zealand; [Yousef-Beik, Seyed Mohammad Mahdi; Darani, Farhad Mohammadi] Auckland Univ Technol, Dept Built Environm Engn, Sch Engn Comp &amp; Math Sci, Private Bag 92006, Auckland 1142, New Zealand; [Valadbeigi, Armin] DHC Consulting Ltd, 26 Patey St, Auckland 1051, New Zealand; [Zarnani, Pouyan] Auckland Univ Technol, Dept Built Environm Engn, Sch Engn Comp &amp; Math Sci, Struct Engn, Private Bag 92006, Auckland 1142, New Zealand; [Quenneville, Pierre] Univ Auckland, Dept Civil &amp; Environm Engn, Fac Engn, Timber Design, Private Bag 92019, Auckland 1142, New Zealand Hashemi, A., 0000-0002-1732-8534, Faculty of Engineering, Dept. of Civil and Environmental Engineering, Univ. of Auckland, Private Bag 92019, Auckland, 1142, New Zealand; Bagheri, H., Faculty of Engineering, Dept. of Civil and Environmental Engineering, Univ. of Auckland, Private Bag 92019, Auckland, 1142, New Zealand; Yousef-Beik, S.M.M., School of Engineering, Computer and Mathematical Sciences, Dept. of Built Environment Engineering, Auckland Univ. of Technology, Private Bag 92006, Auckland, 1142, New Zealand; Darani, F.M., School of Engineering, Computer and Mathematical Sciences, Dept. of Built Environment Engineering, Auckland Univ. of Technology, Private Bag 92006, Auckland, 1142, New Zealand; Valadbeigi, A., DHC Consulting Ltd., 26 Patey St., Epsom, Auckland, 1051, New Zealand; Zarnani, P., School of Engineering, Computer and Mathematical Sciences, Dept. of Built Environment Engineering, Auckland Univ. of Technology, Private Bag 92006, Auckland, 1142, New Zealand; Quenneville, P., M.asce, Faculty of Engineering, Dept. of Civil and Environmental Engineering, Univ. of Auckland, Private Bag 92019, Auckland, 1142, New Zealand</t>
  </si>
  <si>
    <t>Hashemi, Ashkan, Bagheri, Hamed, Yousef-Beik, Seyed Mohammad Mahdi, Darani, Farhad Mohammadi, Valadbeigi, Armin, Zarnani, Pouyan</t>
  </si>
  <si>
    <t>Hashemi, A (corresponding author), Univ Auckland, Dept Civil &amp; Environm Engn, Fac Engn, Private Bag 92019, Auckland 1142, New Zealand.</t>
  </si>
  <si>
    <t>10.1007/s12662-020-00660-z</t>
  </si>
  <si>
    <t>"It's not just cricket"—exploring the expectations and experiences of the connoisseur sport tourist</t>
  </si>
  <si>
    <t>Wright, Richard Keith; Doyle, Jason; Ali, Hafsa</t>
  </si>
  <si>
    <t xml:space="preserve"> Wright, R.K., Sports Performance Research Institute New Zealand, School of Sport and Recreation, Auckland University of Technology, AUT North Campus, 90 Akoranga Drive, Northcote, Auckland  0627, New Zealand; Doyle, J., Department of Tourism, Sport and Hotel Management, Griffith University, Nathan Campus, 170 Kessels Road, Nathan, QLD  4111, Australia; Ali, H., Sports Performance Research Institute New Zealand, School of Sport and Recreation, Auckland University of Technology, AUT North Campus, 90 Akoranga Drive, Northcote, Auckland  0627, New Zealand</t>
  </si>
  <si>
    <t>Wright, R.K.; Ali, H.</t>
  </si>
  <si>
    <t>Wright, R.K.; Sports Performance Research Institute New Zealand, 90 Akoranga Drive, New Zealand; email: richard.wright@aut.ac.nz</t>
  </si>
  <si>
    <t>Wright, R.K.</t>
  </si>
  <si>
    <t>German Journal of Exercise and Sport Research</t>
  </si>
  <si>
    <t xml:space="preserve">2509-3142 2509-3150 </t>
  </si>
  <si>
    <t>https://v2.sherpa.ac.uk/id/publication/36033</t>
  </si>
  <si>
    <t>10.1016/j.ress.2020.106990</t>
  </si>
  <si>
    <t>Geometric-Like Processes: An Overview and Some Reliability Applications</t>
  </si>
  <si>
    <t>Arnold, Richard; Chukova, Stefanka; Hayakawa, Yu; Marshall, Sarah</t>
  </si>
  <si>
    <t>[Arnold, Richard; Chukova, Stefanka] Victoria Univ Wellington, Sch Math &amp; Stat, POB 600, Wellington 6140, New Zealand; [Hayakawa, Yu] Waseda Univ, Sch Int Liberal Studies, Sinjuku Ku, 1-6-1 Nishi Waseda, Tokyo 1698050, Japan; [Marshall, Sarah] Auckland Univ Technol, Sch Engn Comp &amp; Math Sci, Dept Math Sci, Private Bag 92006, Auckland 1142, New Zealand Arnold, R., School of Mathematics and Statistics, Victoria University of Wellington, PO Box 600, Wellington, 6140, New Zealand; Chukova, S., School of Mathematics and Statistics, Victoria University of Wellington, PO Box 600, Wellington, 6140, New Zealand; Hayakawa, Y., School of International Liberal Studies, Waseda University, 1-6-1 Nishi-Waseda, Sinjuku-ku, Tokyo, 169-8050, Japan; Marshall, S., Department of Mathematical Sciences, School of Engineering, Computer and Mathematical Sciences, Auckland University of Technology, Private Bag 92006, Auckland, 1142, New Zealand</t>
  </si>
  <si>
    <t>Arnold, Richard, Chukova, Stefanka, Hayakawa, Yu, Marshall, Sarah,</t>
  </si>
  <si>
    <t>Marshall, S (corresponding author), Auckland Univ Technol, Sch Engn Comp &amp; Math Sci, Dept Math Sci, Private Bag 92006, Auckland 1142, New Zealand.</t>
  </si>
  <si>
    <t>Marshall, S</t>
  </si>
  <si>
    <t>Reliability Engineering &amp; System Safety</t>
  </si>
  <si>
    <t xml:space="preserve">0951-8320 </t>
  </si>
  <si>
    <t>https://v2.sherpa.ac.uk/id/publication/16531</t>
  </si>
  <si>
    <t>JSPS KAKENHIMinistry of Education, Culture, Sports, Science and Technology, Japan (MEXT)Japan Society for the Promotion of ScienceGrants-in-Aid for Scientific Research (KAKENHI) [18K04621]; Waseda University; FY2018 Grant Program for Promotion of International Joint Research, Waseda University; Waseda University [2018K-383]; Fulbright New Zealand; AUT SECMS Contestable Conference Grant, 2019; Japan Society for the Promotion of Science, KAKEN: 18K04621 2, 2018K-383; Waseda University</t>
  </si>
  <si>
    <t>Waseda University; Fulbright New Zealand; Auckland University of Technology, New Zealand; Japan Society for the Promotion of Science</t>
  </si>
  <si>
    <t>Engineering; Operations Research &amp; Management Science</t>
  </si>
  <si>
    <t>Industrial and Manufacturing Engineering; Safety;  Risk;  Reliability and Quality</t>
  </si>
  <si>
    <t>10.1080/03075079.2019.1643307</t>
  </si>
  <si>
    <t>Friend or Foe: the complexities of being an academic and a doctoral student in the same institution</t>
  </si>
  <si>
    <t>Clouder, Lynn: Research Centre for Global Learning: Education and Attainment, Coventry University, Coventry, UK; Billot, Jennie: Graduate Research School, Auckland University of Technology, Auckland, New Zealand; King, Virginia: Research Centre for Global Learning: Education and Attainment, Coventry University, Coventry, UK; Smith, Jan: Independent Higher Education Consultant, UK</t>
  </si>
  <si>
    <t>[Clouder, Lynn; King, Virginia] Coventry Univ, Res Ctr Global Learning Educ &amp; Attainment, Priory St, Coventry CV1 5FB, W Midlands, England; [Billot, Jennie] Auckland Univ Technol, Grad Res Sch, Auckland, New Zealand Clouder, L., Research Centre for Global Learning: Education and Attainment, Coventry University, Coventry, United Kingdom; Billot, J., Graduate Research School, Auckland University of Technology, Auckland, New Zealand; King, V., Research Centre for Global Learning: Education and Attainment, Coventry University, Coventry, United Kingdom; Smith, J., Independent Higher Education Consultant, United Kingdom</t>
  </si>
  <si>
    <t>Clouder, Lynn, King, Virginia, Billot, Jennie,</t>
  </si>
  <si>
    <t>King, V (corresponding author), Coventry Univ, Res Ctr Global Learning Educ &amp; Attainment, Priory St, Coventry CV1 5FB, W Midlands, England.</t>
  </si>
  <si>
    <t>Studies in Higher Education</t>
  </si>
  <si>
    <t xml:space="preserve">0307-5079 1470-174X </t>
  </si>
  <si>
    <t>https://v2.sherpa.ac.uk/id/publication/6129</t>
  </si>
  <si>
    <t>http://www.altmetric.com/details.php?citation_id=63979591</t>
  </si>
  <si>
    <t>10.1136/medhum-2018-011603</t>
  </si>
  <si>
    <t>The singular patient in patient-centred care: physiotherapists' accounts of treatment of patients with chronic muscle pain</t>
  </si>
  <si>
    <t>Ahlsen, Birgitte; Engebretsen, Eivind; Nicholls, David; Mengshoel, Anne Marit</t>
  </si>
  <si>
    <t>[Ahlsen, Birgitte] OsloMet Oslo Metropolitan Univ, Fac Hlth Sci, Physiotherapy, Oslo, Norway; [Ahlsen, Birgitte; Engebretsen, Eivind; Mengshoel, Anne Marit] Univ Oslo, Inst Hlth &amp; Soc, Fac Med, Oslo, Norway; [Nicholls, David] Auckland Univ Technol, Sch Publ Hlth &amp; Psychosocial Studies, Auckland, New Zealand Ahlsen, B., Physiotherapy, OsloMet - Oslo Metropolitan University, Faculty of Health Sciences, Oslo, Norway, Institute of Health and Society, University of Oslo Faculty of Medicine, Oslo, Norway; Engebretsen, E., Institute of Health and Society, University of Oslo Faculty of Medicine, Oslo, Norway; Nicholls, D., School of Public Health and Psychosocial Studies, Auckland University of Technology, Auckland, New Zealand; Mengshoel, A.M., Institute of Health and Society, University of Oslo Faculty of Medicine, Oslo, Norway</t>
  </si>
  <si>
    <t>Ahlsen, Birgitte, Engebretsen, Eivind, Mengshoel, Anne Marit, Nicholls, David,</t>
  </si>
  <si>
    <t>Ahlsen, B (corresponding author), OsloMet Oslo Metropolitan Univ, Fac Hlth Sci, POB 4 StOlays Plass, N-0130 Oslo, Norway.</t>
  </si>
  <si>
    <t>Medical Humanities</t>
  </si>
  <si>
    <t xml:space="preserve">www.duo.uio.no </t>
  </si>
  <si>
    <t xml:space="preserve">1468-215X 1473-4265 </t>
  </si>
  <si>
    <t>https://v2.sherpa.ac.uk/id/publication/1942</t>
  </si>
  <si>
    <t>https://www.duo.uio.no/bitstream/10852/73046/1/singular%2bpatient_post_print.pdf</t>
  </si>
  <si>
    <t>http://www.altmetric.com/details.php?citation_id=57907903</t>
  </si>
  <si>
    <t>Norwegian Fund for Post-Graduate Training in Physiotherapy; Norwegian Fund for Post-Graduate Training in Physiotherapy</t>
  </si>
  <si>
    <t>Arts &amp; Humanities - Other Topics</t>
  </si>
  <si>
    <t>Philosophy; Pathology and Forensic Medicine</t>
  </si>
  <si>
    <t>10.1111/irfi.12237</t>
  </si>
  <si>
    <t>The Co-Movement of Credit Default Swap Spreads, Equity Returns and Volatility: Evidence from Asia-Pacific Markets</t>
  </si>
  <si>
    <t>Da Fonseca, José: Department of Finance, Business School; Auckland University of Technology; Auckland New Zealand, PRISM Sorbonne EA 4101; Université Paris 1 Panthéon - Sorbonne; Paris France; Gottschalk, Katrin: Department of Finance, Business School; Auckland University of Technology; Auckland New Zealand</t>
  </si>
  <si>
    <t>[Da Fonseca, Jose; Gottschalk, Katrin] Auckland Univ Technol, Business Sch, Dept Finance, Private Bag 92006, Auckland 1142, New Zealand; [Da Fonseca, Jose] Univ Paris 1 Pantheon Sorbonne, PRISM Sorbonne EA 4101, Paris, France Da Fonseca, J., Department of Finance, Business School, Auckland University of Technology, Auckland, New Zealand, PRISM Sorbonne EA 4101, Université Paris 1 Panthéon – Sorbonne, Paris, France; Gottschalk, K., Department of Finance, Business School, Auckland University of Technology, Auckland, New Zealand</t>
  </si>
  <si>
    <t>Da Fonseca, Jose, Gottschalk, Katrin</t>
  </si>
  <si>
    <t>Gottschalk, K (corresponding author), Auckland Univ Technol, Business Sch, Dept Finance, Private Bag 92006, Auckland 1142, New Zealand.</t>
  </si>
  <si>
    <t>Gottschalk, K</t>
  </si>
  <si>
    <t>International Review of Finance</t>
  </si>
  <si>
    <t xml:space="preserve">1369-412X 1468-2443 </t>
  </si>
  <si>
    <t>https://v2.sherpa.ac.uk/id/publication/3753</t>
  </si>
  <si>
    <t>10.3390/brainsci10090644</t>
  </si>
  <si>
    <t>Functional Connectivity Analysis on Resting-State Electroencephalography Signals Following Chiropractic Spinal Manipulation in Stroke Patients</t>
  </si>
  <si>
    <t>Steven Waterstone, Toby; Niazi, Imran Khan; Navid, Muhammad Samran; Amjad, Imran; Shafique, Muhammad; Holt, Kelly; Haavik, Heidi; Samani, Afshin</t>
  </si>
  <si>
    <t>[Waterstone, Toby Steven; Niazi, Imran Khan; Navid, Muhammad Samran; Samani, Afshin] Aalborg Univ, Dept Hlth Sci &amp; Technol, DK-9000 Aalborg, Denmark; [Niazi, Imran Khan; Navid, Muhammad Samran; Amjad, Imran; Holt, Kelly; Haavik, Heidi] New Zealand Coll Chiropract, Ctr Chiropract Res, Auckland 1060, New Zealand; [Niazi, Imran Khan] AUT Univ, Fac Hlth &amp; Environm Sci, Hlth &amp; Rehabil Res Inst, Auckland 1010, New Zealand; [Amjad, Imran; Shafique, Muhammad] Riphah Int Univ, Fac Rehabil &amp; Allied Sci, Islamabad 44000, Pakistan; [Amjad, Imran; Shafique, Muhammad] Riphah Int Univ, Fac Engn &amp; Appl Sci, Islamabad 44000, Pakistan Waterstone, T.S., Department of Health Science and Technology, Aalborg University, Aalborg, 9000, Denmark; Niazi, I.K., Department of Health Science and Technology, Aalborg University, Aalborg, 9000, Denmark, Centre for Chiropractic Research, New Zealand College of Chiropractic, Auckland, 1060, New Zealand, Faculty of Health &amp; Environmental Sciences, Health &amp; Rehabilitation Research Institute, AUT University, Auckland, 1010, New Zealand; Navid, M.S., Department of Health Science and Technology, Aalborg University, Aalborg, 9000, Denmark, Centre for Chiropractic Research, New Zealand College of Chiropractic, Auckland, 1060, New Zealand; Amjad, I., Centre for Chiropractic Research, New Zealand College of Chiropractic, Auckland, 1060, New Zealand, Faculty of Rehabilitation and Allied Sciences &amp; Faculty of Engineering and Applied Sciences, Riphah International University, Islamabad, 44000, Pakistan; Shafique, M., Faculty of Rehabilitation and Allied Sciences &amp; Faculty of Engineering and Applied Sciences, Riphah International University, Islamabad, 44000, Pakistan; Holt, K., Centre for Chiropractic Research, New Zealand College of Chiropractic, Auckland, 1060, New Zealand; Haavik, H., Centre for Chiropractic Research, New Zealand College of Chiropractic, Auckland, 1060, New Zealand; Samani, A., Department of Health Science and Technology, Aalborg University, Aalborg, 9000, Denmark</t>
  </si>
  <si>
    <t>Waterstone, Toby Steven, Niazi, Imran Khan, Navid, Muhammad Samran, Samani, Afshin, Amjad, Imran, Holt, Kelly, Haavik, Heidi</t>
  </si>
  <si>
    <t>Samani, A (corresponding author), Aalborg Univ, Dept Hlth Sci &amp; Technol, DK-9000 Aalborg, Denmark.</t>
  </si>
  <si>
    <t>https://doi.org/10.3390/brainsci10090644</t>
  </si>
  <si>
    <t>http://www.altmetric.com/details.php?citation_id=90476080</t>
  </si>
  <si>
    <t>Australian Spinal Research Foundation; United Chiropractic Association; Hamblin Trust; Rubicon Group; Scottish Chiropractic Association; Halsa Chiropractic and Physiotherapy; New Zealand College of Chiropractic; Australian Spinal Research Foundation, ASRF</t>
  </si>
  <si>
    <t>Australian Spinal Research Foundation</t>
  </si>
  <si>
    <t>10.1152/japplphysiol.00143.2019</t>
  </si>
  <si>
    <t>Influence of joint angle on muscle fascicle dynamics and rate of torque development during isometric explosive contractions</t>
  </si>
  <si>
    <t>Hager, Robin: Laboratory Sport, Expertise, and Performance (EA 7370), French Institute of Sport (INSEP), Paris, France; Poulard, Thomas: Laboratory "Movement, Interactions, Performance" (EA 4334), Faculty of Sport Sciences, University of Nantes, Nantes, France; Nordez, Antoine: Laboratory "Movement, Interactions, Performance" (EA 4334), Faculty of Sport Sciences, University of Nantes, Nantes, France, Health and Rehabilitation Research Institute, Faculty of Health and Environmental Sciences, Auckland University of Technology, Auckland, New Zealand; Dorel, Sylvain: Laboratory "Movement, Interactions, Performance" (EA 4334), Faculty of Sport Sciences, University of Nantes, Nantes, France; Guilhem, Gaël: Laboratory Sport, Expertise, and Performance (EA 7370), French Institute of Sport (INSEP), Paris, France</t>
  </si>
  <si>
    <t>[Hager, Robin; Guilhem, Gael] French Inst Sport INSEP, Lab Sport Expertise &amp; Performance EA 7370, Paris, France; [Poulard, Thomas; Nordez, Antoine; Dorel, Sylvain] Univ Nantes, Fac Sport Sci, Lab Movement Interact Performance EA 4334, Nantes, France; [Nordez, Antoine] Auckland Univ Technol, Fac Hlth &amp; Environm Sci, Hlth &amp; Rehabil Res Inst, Auckland, New Zealand Hager, R., Laboratory Sport, Expertise, and Performance (EA 7370), French Institute of Sport, INSEP, Paris, France; Poulard, T., Laboratory "Movement, Interactions, Performance" (EA 4334), Faculty of Sport Sciences, University of Nantes, Nantes, France; Nordez, A., Laboratory "Movement, Interactions, Performance" (EA 4334), Faculty of Sport Sciences, University of Nantes, Nantes, France, Health and Rehabilitation Research Institute, Faculty of Health and Environmental Sciences, Auckland University of Technology, Auckland, New Zealand; Dorel, S., Laboratory "Movement, Interactions, Performance" (EA 4334), Faculty of Sport Sciences, University of Nantes, Nantes, France; Guilhem, G., Laboratory Sport, Expertise, and Performance (EA 7370), French Institute of Sport, INSEP, Paris, France</t>
  </si>
  <si>
    <t>Hager, Robin, Guilhem, Gael, Poulard, Thomas, Nordez, Antoine, Dorel, Sylvain,</t>
  </si>
  <si>
    <t>Guilhem, G (corresponding author), French Inst Sport INSEP, Lab Sport Expertise &amp; Performance EA 7370, Paris, France.</t>
  </si>
  <si>
    <t>http://www.altmetric.com/details.php?citation_id=86833796</t>
  </si>
  <si>
    <t>Actech; IOC; International Olympic Committee, IOC</t>
  </si>
  <si>
    <t>Actech</t>
  </si>
  <si>
    <t>10.1111/jocn.15338</t>
  </si>
  <si>
    <t>Physical activity and personal factors associated with nurse resilience in intensive care units</t>
  </si>
  <si>
    <t>Yu, Fiona: School of Nursing Faculty of Medical and Health Science University of Auckland Auckland New Zealand, Intensive Care Unit Waikato Hospital Waikato New Zealand; Cavadino, Alana: School of Population Health Faculty of Medical and Health Science University of Auckland Auckland New Zealand; Mackay, Lisa: School of Sport and Recreation Auckland University of Technology Auckland New Zealand; Ward, Kim: School of Nursing Faculty of Medical and Health Science University of Auckland Auckland New Zealand; King, Anna: School of Nursing Faculty of Medical and Health Science University of Auckland Auckland New Zealand; Smith, Melody: School of Nursing Faculty of Medical and Health Science University of Auckland Auckland New Zealand</t>
  </si>
  <si>
    <t>[Yu, Fiona; Ward, Kim; King, Anna; Smith, Melody] Univ Auckland, Fac Med &amp; Hlth Sci, Sch Nursing, 85 Pk Rd, Auckland, New Zealand; [Yu, Fiona] Waikato Hosp, Intens Care Unit, Waikato, New Zealand; [Cavadino, Alana] Univ Auckland, Fac Med &amp; Hlth Sci, Sch Populat Hlth, Auckland, New Zealand; [Mackay, Lisa] Auckland Univ Technol, Sch Sport &amp; Recreat, Auckland, New Zealand Yu, F., School of Nursing, Faculty of Medical and Health Science, University of Auckland, Auckland, New Zealand, Intensive Care Unit, Waikato Hospital, Waikato, New Zealand; Cavadino, A., School of Population Health, Faculty of Medical and Health Science, University of Auckland, Auckland, New Zealand; Mackay, L., School of Sport and Recreation, Auckland University of Technology, Auckland, New Zealand; Ward, K., School of Nursing, Faculty of Medical and Health Science, University of Auckland, Auckland, New Zealand; King, A., School of Nursing, Faculty of Medical and Health Science, University of Auckland, Auckland, New Zealand; Smith, M., School of Nursing, Faculty of Medical and Health Science, University of Auckland, Auckland, New Zealand</t>
  </si>
  <si>
    <t>Yu, Fiona, Ward, Kim, King, Anna, Smith, Melody, Cavadino, Alana, Mackay, Lisa,</t>
  </si>
  <si>
    <t>Yu, F (corresponding author), Univ Auckland, Fac Med &amp; Hlth Sci, Sch Nursing, 85 Pk Rd, Auckland, New Zealand.</t>
  </si>
  <si>
    <t>http://www.altmetric.com/details.php?citation_id=82604558</t>
  </si>
  <si>
    <t>Health Research Council of New ZealandHealth Research Council of New Zealand; Sir Charles Hercus Research Fellowship [17/013]; University of Auckland; 17/013; University of Auckland</t>
  </si>
  <si>
    <t>10.1177/1468797620931280</t>
  </si>
  <si>
    <t>Beyond traveling and working: Place attachment of the Chinese local working tourists</t>
  </si>
  <si>
    <t>Qi, Hongxia: Auckland University of Technology, New Zealand; (Sam) Li, Fangxuan: Hainan University, China; Ka, Xiyan: Zhejiang University, China; Dali University, China</t>
  </si>
  <si>
    <t>[Qi, Hongxia] Auckland Univ Technol, Auckland, New Zealand; [Li, (Sam) Fangxuan] Hainan Univ, Tourism Coll, Haikou 570288, Hainan, Peoples R China; [Ka, Xiyan] Zhejiang Univ, Sch Management, Hangzhou, Peoples R China; [Ka, Xiyan] Dali Univ, Dali, Peoples R China Qi, H., Auckland University of Technology, New Zealand; Li, F., Hainan University, China; Ka, X., Zhejiang University, China, Dali University, China</t>
  </si>
  <si>
    <t>Qi, Hongxia</t>
  </si>
  <si>
    <t>Li, FX (corresponding author), Hainan Univ, Tourism Coll, Haikou 570288, Hainan, Peoples R China.</t>
  </si>
  <si>
    <t>Tourist Studies</t>
  </si>
  <si>
    <t xml:space="preserve">1468-7976 1741-3206 </t>
  </si>
  <si>
    <t>https://v2.sherpa.ac.uk/id/publication/9547</t>
  </si>
  <si>
    <t>Scientific Research Fund of Yunnan Provincial Department of Education [2018JS405]; Scientific Research Fund of Liaoning Provincial Education Department: 2018JS405</t>
  </si>
  <si>
    <t>Scientific Research Fund of Yunnan Provincial Department of Education</t>
  </si>
  <si>
    <t>10.1016/j.renene.2020.05.058</t>
  </si>
  <si>
    <t>Evaluating the solar flux distribution uniformity factor for parabolic trough collectors</t>
  </si>
  <si>
    <t>Rehman, Naveed ur; Uzair, Muhammad; Asif, Muhammad</t>
  </si>
  <si>
    <t>[Rehman, Naveed Ur] Southern Inst Technol, Sch Engn Trades &amp; Technol, Invercargill 9840, New Zealand; [Rehman, Naveed Ur] Auckland Univ Technol, Sch Engn Comp &amp; Math Sci, Auckland 1010, New Zealand; [Uzair, Muhammad] NED Univ Engn &amp; Technol, Karachi, Pakistan; [Asif, Muhammad] Natl Univ Sci &amp; Technol, Dept Engn Sci, PN Engn Coll, Karachi, Pakistan Rehman, N.U., School of Engineering Trades and Technology, Southern Institute of Technology, Invercargill, 9840, New Zealand, School of Engineering, Computer and Mathematical Sciences, Auckland University of Technology, Auckland, 1010, New Zealand; Uzair, M., NED University of Engineering &amp; Technology, Karachi, Pakistan; Asif, M., Department of Engineering Sciences, PN Engineering College, National University of Sciences and Technology, Karachi, Pakistan</t>
  </si>
  <si>
    <t>Rehman, Naveed Ur</t>
  </si>
  <si>
    <t>Rehman, NU (corresponding author), Southern Inst Technol, Sch Engn Trades &amp; Technol, Invercargill 9840, New Zealand.</t>
  </si>
  <si>
    <t>Rehman, N.U.</t>
  </si>
  <si>
    <t>10.1016/j.envpol.2020.114662</t>
  </si>
  <si>
    <t>Regional assessment of trace element concentrations in arrow squids (Nototodarus gouldi, N. sloanii) from New Zealand waters: Bioaccessibility and impact on food web and human consumers</t>
  </si>
  <si>
    <t>Lischka, A.; Braid, H.E.; Pannell, J.L.; Pook, C.J.; Gaw, S.; Yoo, M.; Bolstad, K.S.R.</t>
  </si>
  <si>
    <t>[Lischka, A.; Braid, H. E.; Pannell, J. L.; Yoo, M.; Bolstad, K. S. R.] Auckland Univ Technol, Sch Sci, AUT Lab Cephalopod Ecol &amp; Systemat, Private Bag 92006, Auckland 1142, New Zealand; [Pook, C. J.] Univ Auckland, Liggins Inst, 85 Pk Rd, Auckland 1023, New Zealand; [Gaw, S.] Univ Canterbury, Sch Phys &amp; Chem Sci, Private Bag 4800, Christchurch 8140, New Zealand Lischka, A., AUT Lab for Cephalopod Ecology &amp; Systematics, School of Science, Auckland University of Technology, Private Bag 92006, Auckland, 1142, New Zealand; Braid, H.E., AUT Lab for Cephalopod Ecology &amp; Systematics, School of Science, Auckland University of Technology, Private Bag 92006, Auckland, 1142, New Zealand; Pannell, J.L., AUT Lab for Cephalopod Ecology &amp; Systematics, School of Science, Auckland University of Technology, Private Bag 92006, Auckland, 1142, New Zealand; Pook, C.J., Liggins Institute, University of Auckland, 85 Park Rd, Grafton, Auckland, 1023, New Zealand; Gaw, S., School of Physical and Chemical Sciences, University of Canterbury, Private Bag 4800, Christchurch, 8140, New Zealand; Yoo, M., AUT Lab for Cephalopod Ecology &amp; Systematics, School of Science, Auckland University of Technology, Private Bag 92006, Auckland, 1142, New Zealand; Bolstad, K.S.R., AUT Lab for Cephalopod Ecology &amp; Systematics, School of Science, Auckland University of Technology, Private Bag 92006, Auckland, 1142, New Zealand</t>
  </si>
  <si>
    <t>Lischka, A., Braid, H. E., Pannell, J. L., Yoo, M., Bolstad, K. S. R.</t>
  </si>
  <si>
    <t>Lischka, A (corresponding author), Auckland Univ Technol, Sch Sci, AUT Lab Cephalopod Ecol &amp; Systemat, Private Bag 92006, Auckland 1142, New Zealand.</t>
  </si>
  <si>
    <t>Lischka, A</t>
  </si>
  <si>
    <t>Environmental Pollution</t>
  </si>
  <si>
    <t xml:space="preserve">0269-7491 </t>
  </si>
  <si>
    <t>https://v2.sherpa.ac.uk/id/publication/12533</t>
  </si>
  <si>
    <t>http://www.altmetric.com/details.php?citation_id=84608057</t>
  </si>
  <si>
    <t>Auckland University of Technology (AUT); Education New Zealand (NZIDRS); Auckland University of Technology, New Zealand, AUT; National Institute of Water and Atmospheric Research, NIWA; Education New Zealand, ENZ</t>
  </si>
  <si>
    <t>National Institute of Water and Atmospheric Research; Auckland University of Technology, New Zealand; NZIDRS</t>
  </si>
  <si>
    <t>Toxicology; Pollution; Health;  Toxicology and Mutagenesis; General Medicine</t>
  </si>
  <si>
    <t>10.1142/S0219091520500241</t>
  </si>
  <si>
    <t>Testing the Real Option Hypothesis on the Declining Open-Market Repurchase Announcement Returns</t>
  </si>
  <si>
    <t>Ding, David K.: Lee Kong Chian School of Business, Singapore Management University, 50 Stamford Road, Singapore, School of Economics and Finance, Massey University, Auckland, New Zealand; Koerniadi, Hardjo: Faculty of Business, Economics and Law, Auckland University of Technology, Auckland 1142, New Zealand; Krishnamurti, Chandrasekhar: UniSA Business, University of South Australia, Adelaide, South Australia 5001, Australia</t>
  </si>
  <si>
    <t>[Ding, David K.] Singapore Management Univ, Lee Kong Chian Sch Business, 50 Stamford Rd, Singapore, Singapore; [Ding, David K.] Massey Univ, Sch Econ &amp; Finance, Auckland, New Zealand; [Koerniadi, Hardjo] Auckland Univ Technol, Fac Business Econ &amp; Law, Auckland 1142, New Zealand; [Krishnamurti, Chandrasekhar] Univ South Australia, UniSA Business, Adelaide, SA 5001, Australia Ding, D.K., Lee Kong Chian School of Business, Singapore Management University, 50 Stamford Road, Singapore, School of Economics and Finance, Massey University, Auckland, New Zealand; Koerniadi, H., Faculty of Business, Economics and Law, Auckland University of Technology, Auckland, 1142, New Zealand; Krishnamurti, C., UniSA Business, University of South Australia, Adelaide, SA  5001, Australia</t>
  </si>
  <si>
    <t>Ding, David K., Koerniadi, Hardjo</t>
  </si>
  <si>
    <t>Ding, DK (corresponding author), Singapore Management Univ, Lee Kong Chian Sch Business, 50 Stamford Rd, Singapore, Singapore.; Ding, DK (corresponding author), Massey Univ, Sch Econ &amp; Finance, Auckland, New Zealand.</t>
  </si>
  <si>
    <t>Review of Pacific Basin Financial Markets and Policies</t>
  </si>
  <si>
    <t>World Scientific Pub Co Pte Lt</t>
  </si>
  <si>
    <t xml:space="preserve">0219-0915 1793-6705 </t>
  </si>
  <si>
    <t>https://v2.sherpa.ac.uk/id/publication/9758</t>
  </si>
  <si>
    <t>10.1016/j.jfca.2020.103563</t>
  </si>
  <si>
    <t>Physicochemical properties and proximate composition of tamarillo (Solanum betaceum Cav.) fruits from New Zealand</t>
  </si>
  <si>
    <t>Diep, Tung Thanh; Pook, Chris; Yoo, Michelle Ji Yeon</t>
  </si>
  <si>
    <t>[Diep, Tung Thanh; Yoo, Michelle Ji Yeon] Auckland Univ Technol, Sch Sci, Fac Hlth &amp; Environm Sci, Private Bag 92006, Auckland 1142, New Zealand; [Diep, Tung Thanh; Yoo, Michelle Ji Yeon] Massey Univ, Riddet Inst, Private Bag 11 222, Palmerston North 4442, New Zealand; [Pook, Chris] Univ Auckland, Liggins Inst, Private Bag 92019, Auckland 1142, New Zealand Diep, T.T., School of Science, Faculty of Health and Environment Sciences, Auckland University of Technology, Private Bag 92006, Auckland, 1142, New Zealand, Riddet Institute, Massey University, Private Bag 11 222, Palmerston North, 4442, New Zealand; Pook, C., The Liggins Institute, The University of Auckland, Private Bag 92019, Auckland, 1142, New Zealand; Yoo, M.J.Y., School of Science, Faculty of Health and Environment Sciences, Auckland University of Technology, Private Bag 92006, Auckland, 1142, New Zealand, Riddet Institute, Massey University, Private Bag 11 222, Palmerston North, 4442, New Zealand</t>
  </si>
  <si>
    <t>Diep, Tung Thanh, Yoo, Michelle Ji Yeon</t>
  </si>
  <si>
    <t>Yoo, MJY (corresponding author), Auckland Univ Technol, Sch Sci, Fac Hlth &amp; Environm Sci, Private Bag 92006, Auckland 1142, New Zealand.</t>
  </si>
  <si>
    <t>Yoo, MJY</t>
  </si>
  <si>
    <t>Journal of Food Composition and Analysis</t>
  </si>
  <si>
    <t xml:space="preserve">0889-1575 1096-0481 </t>
  </si>
  <si>
    <t>https://v2.sherpa.ac.uk/id/publication/13932</t>
  </si>
  <si>
    <t>http://www.altmetric.com/details.php?citation_id=83486938</t>
  </si>
  <si>
    <t>Riddet Institute; School of Science, Faculty of Health and Environmental Sciences, in AUT university</t>
  </si>
  <si>
    <t>Riddet Institute; School of Science, Faculty of Health and Environmental Sciences</t>
  </si>
  <si>
    <t>Chemistry; Food Science &amp; Technology</t>
  </si>
  <si>
    <t>10.1111/apps.12217</t>
  </si>
  <si>
    <t>Supportive Organizations, Work–Family Enrichment, and Job Burnout in Low and High Humane Orientation Cultures</t>
  </si>
  <si>
    <t>Ollier-Malaterre, Ariane: Université du Québec A Montréal (UQAM) Canada; Haar, Jarrod M.: Auckland University of Technology New Zealand; Sunyer, Albert: Universitat Politècnica de Catalunya Spain; Russo, Marcello: University of Bologna Italy, KEDGE Business School France</t>
  </si>
  <si>
    <t>[Ollier-Malaterre, Ariane] Univ Quebec A Montreal UQAM, Montreal, PQ, Canada; [Haar, Jarrod M.] Auckland Univ Technol, Auckland, New Zealand; [Sunyer, Albert] Univ Politecn Cataluna, Catalunya, Spain; [Russo, Marcello] Univ Bologna, Bologna, Italy; [Russo, Marcello] KEDGE Business Sch, Talence, France Ollier-Malaterre, A., Université du Québec A Montréal (UQAM), Canada; Haar, J.M., Auckland University of Technology, New Zealand; Sunyer, A., Universitat Politècnica de Catalunya, Spain; Russo, M., University of Bologna, Italy, KEDGE Business School, France</t>
  </si>
  <si>
    <t>Ollier-Malaterre, Ariane, Haar, Jarrod M.</t>
  </si>
  <si>
    <t>Ollier-Malaterre, A (corresponding author), Univ Quebec A Montreal UQAM, Sch Management ESG, Case Postale 6192,Succursale Ctr Ville, Montreal, PQ H3C 4R2, Canada.</t>
  </si>
  <si>
    <t xml:space="preserve">0269-994X 1464-0597 </t>
  </si>
  <si>
    <t>https://v2.sherpa.ac.uk/id/publication/3616</t>
  </si>
  <si>
    <t>http://www.altmetric.com/details.php?citation_id=65134883</t>
  </si>
  <si>
    <t>Social Sciences and Humanities Research Council of Canada, SSHRC: 435-2018-1337</t>
  </si>
  <si>
    <t>Applied Psychology; Arts and Humanities (miscellaneous); Developmental and Educational Psychology</t>
  </si>
  <si>
    <t>10.3390/SU12187785</t>
  </si>
  <si>
    <t>Plant-Based Food By-Products: Prospects for Valorisation in Functional Bread Development</t>
  </si>
  <si>
    <t>Amoah, Isaac; Taarji, Noamane; Johnson, Paa-Nii T.; Barrett, Jonathan; Cairncross, Carolyn; Rush, Elaine</t>
  </si>
  <si>
    <t xml:space="preserve"> Amoah, I., Faculty of Health and Environmental Sciences, Auckland University of Technology, Auckland, 1010, New Zealand, Riddet Institute, Centre of Research Excellence, Palmerston North, 4442, New Zealand, Department of Biochemistry and Biotechnology, Kwame Nkrumah University of Science and Technology, Kumasi, 0023351, Ghana; Taarji, N., Food and Medicinal Resource Engineering Open Innovation Laboratory, National Institute of Advanced Industrial Science and Technology (AIST), Tsukuba City, Ibaraki, 305-8565, Japan, Faculty of Sciences Semlalia, Cadi Ayyad University, P.O. Box 2390, Marrakech, 40001, Morocco; Johnson, P.T., Department of Agroprocessing Technology and Food Biosciences, CSIR-College of Science and Technology, Box M20, Accra, Ghana; Barrett, J., Faculty of Health and Environmental Sciences, Auckland University of Technology, Auckland, 1010, New Zealand; Cairncross, C., Faculty of Health and Environmental Sciences, Auckland University of Technology, Auckland, 1010, New Zealand; Rush, E., Faculty of Health and Environmental Sciences, Auckland University of Technology, Auckland, 1010, New Zealand, Riddet Institute, Centre of Research Excellence, Palmerston North, 4442, New Zealand</t>
  </si>
  <si>
    <t>Amoah, I.; Barrett, J.; Cairncross, C.; Rush, E.</t>
  </si>
  <si>
    <t>Amoah, I.; Faculty of Health and Environmental Sciences, New Zealand; email: isaacamoah458@gmail.com
Rush, E.; Faculty of Health and Environmental Sciences, New Zealand; email: elaine.rush@aut.ac.nz</t>
  </si>
  <si>
    <t>Amoah, I.</t>
  </si>
  <si>
    <t>https://www.mdpi.com/2071-1050/12/18/7785/pdf</t>
  </si>
  <si>
    <t>Tertiary Education Commission, TEC</t>
  </si>
  <si>
    <t>10.3390/SU12176968</t>
  </si>
  <si>
    <t>Apocalypse Now or Overreaction to Coronavirus: The Global Cruise Tourism Industry Crisis</t>
  </si>
  <si>
    <t>Radic, Aleksandar; Law, Rob; Lück, Michael; Kang, Haesang; Ariza-Montes, Antonio; Arjona-Fuentes, Juan M.; Han, Heesup</t>
  </si>
  <si>
    <t xml:space="preserve"> Radic, A., Independent Researcher, Gornji kono 8, Dubrovnik, 20000, Croatia; Law, R., School of Hotel and Tourism Management, The Hong Kong Polytechnic University, Hong Kong; Lück, M., School of Hospitality and Tourism, Auckland University of Technology, Auckland, 1010, New Zealand; Kang, H., Division of Tourism, Dongseo University, 55 Centum Jungang-ro, Haeundae-gu, Busan, 48058, South Korea; Ariza-Montes, A., Department of Quantitative Methods, Faculty of Economics and Business Sciences, Universidad Loyola Andalucía, C/Escritor Castilla Aguayo, 4, Córdoba, 14004, Spain; Arjona-Fuentes, J.M., Department of Quantitative Methods, Faculty of Economics and Business Sciences, Universidad Loyola Andalucía, C/Escritor Castilla Aguayo, 4, Córdoba, 14004, Spain; Han, H., College of Hospitality and Tourism Management, Sejong University, 209 Neungdong-ro, Gwangjin-gu, Seoul, 05006, South Korea</t>
  </si>
  <si>
    <t>Lück, M.</t>
  </si>
  <si>
    <t>Han, H.; College of Hospitality and Tourism Management, 209 Neungdong-ro, South Korea; email: heesup@sejong.ac.kr</t>
  </si>
  <si>
    <t>https://www.mdpi.com/2071-1050/12/17/6968/pdf</t>
  </si>
  <si>
    <t>10.1016/j.jth.2020.100859</t>
  </si>
  <si>
    <t>Development of key policy recommendations for active transport in New Zealand: A multi-sector and multidisciplinary endeavour</t>
  </si>
  <si>
    <t>Mandic, Sandra; Jackson, Andrew; Lieswyn, John; Mindell, Jennifer S.; García Bengoechea, Enrique; Spence, John C.; Coppell, Kirsten; Wade-Brown, Celia; Wooliscroft, Ben; Hinckson, Erica</t>
  </si>
  <si>
    <t>[Mandic, Sandra; Coppell, Kirsten; Wooliscroft, Ben] Univ Otago, Dunedin, New Zealand; [Jackson, Andrew] Consulting Jackson Ltd, Wellington, New Zealand; [Lieswyn, John] ViaStrada, Christchurch, New Zealand; [Mindell, Jennifer S.] UCL, London, England; [Bengoechea, Enrique Garcia] Univ Limerick, Limerick, Ireland; [Spence, John C.] Univ Alberta, Edmonton, AB, Canada; [Wade-Brown, Celia] Living St Aotearoa, Wellington, New Zealand; [Jackson, Andrew; Hinckson, Erica] Auckland Univ Technol, Auckland, New Zealand Mandic, S., University of Otago, Dunedin, New Zealand; Jackson, A., Consulting Jackson Ltd, Wellington, New Zealand; Lieswyn, J., ViaStrada, Christchurch, New Zealand; Mindell, J.S., UCL, London, United Kingdom; García Bengoechea, E., University of Limerick, Limerick, Ireland; Spence, J.C., University of Alberta, Edmonton, Canada; Coppell, K., University of Otago, Dunedin, New Zealand; Wade-Brown, C., Living Streets Aotearoa, Wellington, New Zealand; Wooliscroft, B., University of Otago, Dunedin, New Zealand, Auckland University of Technology, Auckland, New Zealand; Hinckson, E., Auckland University of Technology, Auckland, New Zealand</t>
  </si>
  <si>
    <t>Mandic, Sandra, Coppell, Kirsten, Wooliscroft, Ben, Jackson, Andrew, Lieswyn, John, Mindell, Jennifer S., Bengoechea, Enrique Garcia, Spence, John C., Wade-Brown, Celia, Hinckson, Erica,</t>
  </si>
  <si>
    <t>Mandic, S (corresponding author), Univ Otago, Dunedin, New Zealand.</t>
  </si>
  <si>
    <t>Journal of Transport &amp; Health</t>
  </si>
  <si>
    <t xml:space="preserve">ulir.ul.ie eprints.ucl.ac.uk.OAI2 </t>
  </si>
  <si>
    <t xml:space="preserve">2214-1405 </t>
  </si>
  <si>
    <t>https://v2.sherpa.ac.uk/id/publication/29561</t>
  </si>
  <si>
    <t>https://doi.org/10.1016/j.jth.2020.100859</t>
  </si>
  <si>
    <t>http://www.altmetric.com/details.php?citation_id=83642016</t>
  </si>
  <si>
    <t>University of Otago; University of Otago</t>
  </si>
  <si>
    <t>Public, Environmental &amp; Occupational Health; Transportation</t>
  </si>
  <si>
    <t>Public Health;  Environmental and Occupational Health; Health Policy; Pollution; Safety Research; Safety;  Risk;  Reliability and Quality; Transportation</t>
  </si>
  <si>
    <t>10.1016/j.ptsp.2020.06.002</t>
  </si>
  <si>
    <t>Utility of the anterior reach Y-BALANCE test as an injury risk screening tool in elite male youth soccer players</t>
  </si>
  <si>
    <t>Read, Paul J.; Oliver, Jon L.; Myer, Gregory D.; Farooq, Abdulaziz; De Ste Croix, Mark; Lloyd, Rhodri S.</t>
  </si>
  <si>
    <t>[Read, Paul J.; Oliver, Jon L.; Lloyd, Rhodri S.] Cardiff Metropolitan Univ, Sch Sport &amp; Hlth Sci, Cardiff, Wales; [Oliver, Jon L.; Lloyd, Rhodri S.] AUT Univ, Sport Performance Res Inst, New Zealand SPRINZ, Auckland, New Zealand; [Lloyd, Rhodri S.] Waikato Inst Technol, Ctr Sport Sci &amp; Human Performance, Hamilton, New Zealand; [Myer, Gregory D.] Cincinnati Childrens Hosp Med Ctr, Div Sports Med, Cincinnati, OH 45229 USA; [Myer, Gregory D.] Univ Cincinnati, Coll Med, Dept Pediat &amp; Orthopaed Surg, Cincinnati, OH USA; [Myer, Gregory D.] Micheli Ctr Sports Injury Prevent, Boston, MA USA; [Read, Paul J.; Croix, Mark De Ste] Univ Gloucestershire, Sch Sport &amp; Exercise, Gloucester, England; [Read, Paul J.; Farooq, Abdulaziz] Aspetar Orthopaed &amp; Sports Med Hosp, Athlete Hlth &amp; Performance Res Ctr, Doha, Qatar Read, P.J., School of Sport and Health Sciences, Cardiff Metropolitan University, Cardiff, United Kingdom, School of Sport and Exercise, University of Gloucestershire, Gloucester, United Kingdom, Athlete Health and Performance Research Centre, Aspetar Orthopaedic and Sports Medicine Hospital, Doha, Qatar; Oliver, J.L., School of Sport and Health Sciences, Cardiff Metropolitan University, Cardiff, United Kingdom, Sport Performance Research Institute, New Zealand (SPRINZ), AUT University, Auckland, New Zealand; Myer, G.D., Division of Sports Medicine, Cincinnati Children's Hospital Medical Center, Cincinnati, OH, United States, Department of Pediatrics and Orthopaedic Surgery, College of Medicine, College of Medicine, University of Cincinnati, Cincinnati, OH, United States, The Micheli Center for Sports Injury Prevention, Boston, MA, United States; Farooq, A., Athlete Health and Performance Research Centre, Aspetar Orthopaedic and Sports Medicine Hospital, Doha, Qatar; De Ste Croix, M., School of Sport and Exercise, University of Gloucestershire, Gloucester, United Kingdom; Lloyd, R.S., School of Sport and Health Sciences, Cardiff Metropolitan University, Cardiff, United Kingdom, Sport Performance Research Institute, New Zealand (SPRINZ), AUT University, Auckland, New Zealand, Centre for Sport Science and Human Performance, Waikato Institute of Technology, Hamilton, New Zealand</t>
  </si>
  <si>
    <t>Read, Paul J., Oliver, Jon L., Lloyd, Rhodri S.</t>
  </si>
  <si>
    <t>Read, PJ (corresponding author), Sports City St, Doha 29222, Qatar.</t>
  </si>
  <si>
    <t>Physical Therapy in Sport</t>
  </si>
  <si>
    <t xml:space="preserve">1466-853X </t>
  </si>
  <si>
    <t>https://v2.sherpa.ac.uk/id/publication/12904</t>
  </si>
  <si>
    <t>http://www.altmetric.com/details.php?citation_id=86527774</t>
  </si>
  <si>
    <t>Qatar National Library</t>
  </si>
  <si>
    <t>10.1111/joca.12315</t>
  </si>
  <si>
    <t>Religion's influence on the financial well-being of consumers: A conceptual framework and research agenda</t>
  </si>
  <si>
    <t>Sarofim, Samer: Department of Marketing, Craig School of Business California State University  Fresno California USA; Minton, Elizabeth: Department of Marketing, College of Business University of Wyoming  Laramie Wyoming USA; Hunting, Amabel: School of Art and Design, Faculty of Design and Creative Technologies Auckland University of Technology  Auckland New Zealand; Bartholomew, Darrell E.: Department of Marketing, School of Business Administration Penn State Harrisburg  Middletown Pennsylvania USA; Zehra, Saman: Department of Marketing, College of Business University of Wyoming  Laramie Wyoming USA; Montford, William: Department of Marketing, Davis College of Business Jacksonville University  Jacksonville Florida USA; Cabano, Frank: Department of Marketing, College of Business Administration University of Texas  El Paso Texas USA; Paul, Pallab: Department of Marketing, Daniels College of Business University of Denver  Denver Colorado USA</t>
  </si>
  <si>
    <t>[Sarofim, Samer] Calif State Univ Fresno, Dept Mkt, Craig Sch Business, Fresno, CA 93740 USA; [Minton, Elizabeth; Zehra, Saman] Univ Wyoming, Dept Mkt, Coll Business, Laramie, WY 82071 USA; [Hunting, Amabel] Auckland Univ Technol, Fac Design &amp; Creat Technol, Sch Art &amp; Design, Auckland, New Zealand; [Bartholomew, Darrell E.] Penn State Harrisburg, Dept Mkt, Sch Business Adm, Middletown, PA USA; [Montford, William] Jacksonville Univ, Dept Mkt, Davis Coll Business, Jacksonville, FL USA; [Cabano, Frank] Univ Texas El Paso, Dept Mkt, Coll Business Adm, El Paso, TX 79968 USA; [Paul, Pallab] Univ Denver, Daniels Coll Business, Dept Mkt, Denver, CO USA Sarofim, S., Department of Marketing, Craig School of Business, California State University, Fresno, CA, United States; Minton, E., Department of Marketing, College of Business, University of Wyoming, Laramie, WY, United States; Hunting, A., School of Art and Design, Faculty of Design and Creative Technologies, Auckland University of Technology, Auckland, New Zealand; Bartholomew, D.E., Department of Marketing, School of Business Administration, Penn State Harrisburg, Middletown, PA, United States; Zehra, S., Department of Marketing, College of Business, University of Wyoming, Laramie, WY, United States; Montford, W., Department of Marketing, Davis College of Business, Jacksonville University, Jacksonville, FL, United States; Cabano, F., Department of Marketing, College of Business Administration, University of Texas, El Paso, TX, United States; Paul, P., Department of Marketing, Daniels College of Business, University of Denver, Denver, CO, United States</t>
  </si>
  <si>
    <t>Sarofim, Samer, Minton, Elizabeth, Zehra, Saman, Hunting, Amabel</t>
  </si>
  <si>
    <t>Sarofim, S (corresponding author), Calif State Univ Fresno, Dept Mkt, Craig Sch Business, Fresno, CA 93740 USA.</t>
  </si>
  <si>
    <t>Journal of Consumer Affairs</t>
  </si>
  <si>
    <t xml:space="preserve">0022-0078 1745-6606 </t>
  </si>
  <si>
    <t>https://v2.sherpa.ac.uk/id/publication/15799</t>
  </si>
  <si>
    <t>General Economics;  Econometrics and Finance; Sociology and Political Science</t>
  </si>
  <si>
    <t>10.1016/j.jth.2020.100868</t>
  </si>
  <si>
    <t>Impact of changing road infrastructure on children's active travel: A multi-methods study from Auckland, New Zealand</t>
  </si>
  <si>
    <t>Smith, Melody; Hawley, Greer; Mackay, Lisa; Hosking, Jamie; Mackie, Hamish; Ikeda, Erika; Egli, Victoria; Ellaway, Anne; Witten, Karen</t>
  </si>
  <si>
    <t>[Smith, Melody; Egli, Victoria] Univ Auckland, Sch Nursing, Auckland, New Zealand; [Hawley, Greer; Mackie, Hamish] Mackie Res Ltd, Auckland, New Zealand; [Mackay, Lisa] Auckland Univ Technol, Sch Sport &amp; Recreat, Auckland, New Zealand; [Hosking, Jamie] Univ Auckland, Sch Populat Hlth, Auckland, New Zealand; [Ikeda, Erika] Univ Cambridge, Ctr Diet &amp; Act Res CEDAR, MRC Epidemiol Unit, Sch Clin Med, Cambridge, England; [Ellaway, Anne] Univ Glasgow, MRC CSO Social &amp; Publ Hlth Sci Unit, Glasgow, Lanark, Scotland; [Witten, Karen] Massey Univ, SHORE &amp; Whariki Res Ctr, Auckland, New Zealand Smith, M., School of Nursing, University of Auckland, Auckland, New Zealand; Hawley, G., Mackie Research Limited, Auckland, New Zealand; Mackay, L., School of Sport and Recreation, Auckland University of Technology, Auckland, New Zealand; Hosking, J., School of Population Health, The University of Auckland, Auckland, New Zealand; Mackie, H., Mackie Research Limited, Auckland, New Zealand; Ikeda, E., Centre for Diet &amp; Activity Research (CEDAR), MRC Epidemiology Unit, School of Clinical Medicine, University of Cambridge, Cambridge, United Kingdom; Egli, V., School of Nursing, University of Auckland, Auckland, New Zealand; Ellaway, A., MRC/CSO Social &amp; Public Health Sciences Unit, University of Glasgow, Glasgow, Scotland, United Kingdom; Witten, K., SHORE &amp; Whariki Research Centre, Massey University, Auckland, New Zealand</t>
  </si>
  <si>
    <t>Smith, Melody, Egli, Victoria, Hawley, Greer, Mackie, Hamish, Mackay, Lisa</t>
  </si>
  <si>
    <t>Smith, M (corresponding author), Private Bag 92019, Auckland 1142, New Zealand.</t>
  </si>
  <si>
    <t>http://www.altmetric.com/details.php?citation_id=83492655</t>
  </si>
  <si>
    <t>Ministry for Business Innovation and Employment research grant (Healthy Future Mobility Solutions) [MRACO1501]; Health Research Council of New ZealandHealth Research Council of New Zealand [14/436]; Health Research Council of New Zealand Sir Charles Hercus Research Fellowship [17/013]; Medical Research CouncilUK Research &amp; Innovation (UKRI)Medical Research Council UK (MRC)European Commission [MC_UU_12015/7, MC_UU_12017/10]; Centre for Diet and Activity Research (CEDAR), a UKCRC Public Health Research Centre of Excellence - British Heart Foundation; Cancer Research UKCancer Research UK; Economic and Social Research CouncilUK Research &amp; Innovation (UKRI)Economic &amp; Social Research Council (ESRC); Medical Research CouncilUK Research &amp; Innovation (UKRI)Medical Research Council UK (MRC)European Commission; National Institute for Health ResearchNational Institute for Health Research (NIHR); Wellcome TrustWellcome TrustEuropean Commission; Chief Scientist Office [SPHSU10]; 17/013; Wellcome Trust, WT: MC_UU_12017/10; United Kingdom Clinical Research Collaboration, UKCRC; Medical Research Council, MRC: MC_UU_12015/7; Economic and Social Research Council, ESRC; National Institute for Health Research, NIHR; British Heart Foundation, BHF; Cancer Research UK, CRUK; Chief Scientist Office, CSO: SPHSU10; Health Research Council of New Zealand, HRC: 14/436; Ministry for Business Innovation and Employment, MBIE: MRACO1501; Centre for Diet and Activity Research, CEDAR</t>
  </si>
  <si>
    <t>National Institute for Health Research; Wellcome Trust; Ministry for Business Innovation and Employment; United Kingdom Clinical Research Collaboration; Chief Scientist Office; Medical Research Council; Cancer Research UK; Health Research Council of New Zealand; British Heart Foundation; Economic and Social Research Council; Centre for Diet and Activity Research; Healthy Future Mobility Solutions</t>
  </si>
  <si>
    <t>10.2478/hukin-2020-0021</t>
  </si>
  <si>
    <t>Comparison of Muscle Activation and Kinematics in 6-RM Squatting With Low and High Barbell Placement</t>
  </si>
  <si>
    <t>Tillaar, Roland van den: Department of Sports Sciences and Physical Education of Nord University , Levanger Norway, Sports Performance Research Institute New Zealand, Auckland University of Technology , Auckland , New Zealand; Helms, Eric: Sports Performance Research Institute New Zealand, Auckland University of Technology , Auckland , New Zealand</t>
  </si>
  <si>
    <t>[van den Tillaar, Roland] Nord Univ, Dept Sports Sci &amp; Phys Educ, Odins Veg 23, N-7603 Levanger, Norway; [van den Tillaar, Roland; Helms, Eric] Auckland Univ Technol, Sports Performance Res Inst New Zealand, Auckland, New Zealand Tillaar, R.V.D., Department of Sports Sciences, Physical Education of Nord University, Levanger, Norway, Sports Performance Research Institute New Zealand, Auckland University of Technology, Auckland, New Zealand; Helms, E., Sports Performance Research Institute New Zealand, Auckland University of Technology, Auckland, New Zealand</t>
  </si>
  <si>
    <t>van den Tillaar, Roland, Helms, Eric,</t>
  </si>
  <si>
    <t>van den Tillaar, R (corresponding author), Nord Univ, Dept Sports Sci &amp; Phys Educ, Odins Veg 23, N-7603 Levanger, Norway.</t>
  </si>
  <si>
    <t>Tillaar, R.V.D.</t>
  </si>
  <si>
    <t>Journal of Human Kinetics</t>
  </si>
  <si>
    <t>Walter de Gruyter GmbH</t>
  </si>
  <si>
    <t xml:space="preserve">1899-7562 </t>
  </si>
  <si>
    <t>https://v2.sherpa.ac.uk/id/publication/26781</t>
  </si>
  <si>
    <t>https://doi.org/10.2478/hukin-2020-0021</t>
  </si>
  <si>
    <t>Physical Therapy;  Sports Therapy and Rehabilitation; Physiology (medical)</t>
  </si>
  <si>
    <t>10.2478/hukin-2020-0011</t>
  </si>
  <si>
    <t>Methods for Regulating and Monitoring Resistance Training</t>
  </si>
  <si>
    <t>Helms, Eric R.: Sport Performance Research Institute New Zealand (SPRINZ) , Auckland University of Technology , Auckland , New Zealand; Kwan, Kedric: Sport Performance Research Institute New Zealand (SPRINZ) , Auckland University of Technology , Auckland , New Zealand; Sousa, Colby A.: Sport Performance Research Institute New Zealand (SPRINZ) , Auckland University of Technology , Auckland , New Zealand; Cronin, John B.: Sport Performance Research Institute New Zealand (SPRINZ) , Auckland University of Technology , Auckland , New Zealand, School of Exercise, Biomedical and Health Sciences , Edith Cowan University , Perth , Australia; Storey, Adam G.: Sport Performance Research Institute New Zealand (SPRINZ) , Auckland University of Technology , Auckland , New Zealand; Zourdos, Michael C.: Department of Exercise Science and Health Promotion, Muscle Physiology Laboratory , Florida Atlantic University , Boca Raton , FL , United States</t>
  </si>
  <si>
    <t>[Helms, Eric R.; Kwan, Kedric; Sousa, Colby A.; Cronin, John B.; Storey, Adam G.] Auckland Univ Technol, Sport Performance Res Inst New Zealand SPRINZ, Level 2,17 Antares Pl, Auckland 0632, New Zealand; [Cronin, John B.] Edith Cowan Univ, Sch Exercise Biomed &amp; Hlth Sci, Perth, WA, Australia; [Zourdos, Michael C.] Florida Atlantic Univ, Muscle Physiol Lab, Dept Exercise Sci &amp; Hlth Promot, Boca Raton, FL 33431 USA Helms, E.R., Sport Performance Research Institute New Zealand (SPRINZ), Auckland University of Technology, Auckland, New Zealand; Kwan, K., Sport Performance Research Institute New Zealand (SPRINZ), Auckland University of Technology, Auckland, New Zealand; Sousa, C.A., Sport Performance Research Institute New Zealand (SPRINZ), Auckland University of Technology, Auckland, New Zealand; Cronin, J.B., Sport Performance Research Institute New Zealand (SPRINZ), Auckland University of Technology, Auckland, New Zealand, School of Exercise, Biomedical and Health Sciences, Edith Cowan University, Perth, Australia; Storey, A.G., Sport Performance Research Institute New Zealand (SPRINZ), Auckland University of Technology, Auckland, New Zealand; Zourdos, M.C., Department of Exercise Science and Health Promotion, Muscle Physiology Laboratory, Florida Atlantic University, Boca Raton, FL, United States</t>
  </si>
  <si>
    <t>Helms, Eric R., Kwan, Kedric, Sousa, Colby A., Cronin, John B., Storey, Adam G.</t>
  </si>
  <si>
    <t>Helms, ER (corresponding author), Auckland Univ Technol, Sport Performance Res Inst New Zealand SPRINZ, Level 2,17 Antares Pl, Auckland 0632, New Zealand.</t>
  </si>
  <si>
    <t>Helms, ER</t>
  </si>
  <si>
    <t>https://doi.org/10.2478/hukin-2020-0011</t>
  </si>
  <si>
    <t>http://www.altmetric.com/details.php?citation_id=96011420</t>
  </si>
  <si>
    <t>10.1108/JSOCM-11-2019-0199</t>
  </si>
  <si>
    <t>Effectiveness of a brief versus a comprehensive social marketing program</t>
  </si>
  <si>
    <t>Durl, James; Dietrich, Timo; Kubacki, Krzysztof</t>
  </si>
  <si>
    <t>[Durl, James] Griffith Univ, Nathan, Qld, Australia; [Dietrich, Timo] Griffith Univ, Dept Mkt, Nathan, Qld, Australia; [Kubacki, Krzysztof] Auckland Univ Technol, Dept Mkt, Auckland, New Zealand Durl, J., Griffith UniversityQLD, Australia; Dietrich, T., Department of Marketing, Griffith UniversityQLD, Australia; Kubacki, K., Department of Marketing, Auckland University of Technology, Auckland, New Zealand</t>
  </si>
  <si>
    <t>Durl, James, Dietrich, Timo, Kubacki, Krzysztof,</t>
  </si>
  <si>
    <t>Durl, J (corresponding author), Griffith Univ, Nathan, Qld, Australia.</t>
  </si>
  <si>
    <t>https://research-repository.griffith.edu.au/bitstream/10072/398342/2/Durl443114-Accepted.pdf</t>
  </si>
  <si>
    <t>Australian Research Council, ARC: LP150100772</t>
  </si>
  <si>
    <t>10.3389/fphys.2020.00917</t>
  </si>
  <si>
    <t>Effects of Surface Properties on Gastrocnemius Medialis and Vastus Lateralis Fascicle Mechanics During Maximal Countermovement Jumping</t>
  </si>
  <si>
    <t>Hollville, Enzo; Rabita, Giuseppe; Guilhem, Gaël; Lecompte, Jennyfer; Nordez, Antoine</t>
  </si>
  <si>
    <t>[Hollville, Enzo; Rabita, Giuseppe; Guilhem, Gael] French Inst Sport INSEP, Lab Sport Expertise &amp; Performance EA 7370, Paris, France; [Hollville, Enzo; Lecompte, Jennyfer] NG Lab, Nat Grass, Paris, France; [Hollville, Enzo] Katholieke Univ Leuven, Dept Movement Sci, Human Movement Biomech Res Grp, Leuven, Belgium; [Lecompte, Jennyfer] Arts &amp; Metiers ParisTech, LBM, Inst Biomecan Humaine Georges Charpak, Paris, France; [Nordez, Antoine] Univ Nantes, Movement Interact Performance, MIP, EA 4334, Nantes, France; [Nordez, Antoine] Auckland Univ Technol, Hlth &amp; Rehabil Res Inst, Fac Hlth &amp; Environm Sci, Auckland, New Zealand Hollville, E., French Institute of Sport, Laboratory Sport, Expertise and Performance, Paris, EA  7370), France, Natural Grass, Paris, France, Human Movement Biomechanics Research Group, Department of Movement Sciences, KU Leuven, Leuven, Belgium; Rabita, G., French Institute of Sport, Laboratory Sport, Expertise and Performance, Paris, EA  7370), France; Guilhem, G., French Institute of Sport, Laboratory Sport, Expertise and Performance, Paris, EA  7370), France; Lecompte, J., Natural Grass, Paris, France, Arts et Métiers ParisTech, LBM/Institut de Biomécanique Humaine Georges Charpak, Paris, France; Nordez, A., Movement – Interactions – Performance, MIP, Université de Nantes, Nantes, EA  4334, France, Health and Rehabilitation Research Institute, Faculty of Health and Environmental Sciences, Auckland University of Technology, Auckland, New Zealand</t>
  </si>
  <si>
    <t>Hollville, Enzo, Rabita, Giuseppe, Guilhem, Gael, Lecompte, Jennyfer, Nordez, Antoine,</t>
  </si>
  <si>
    <t>Hollville, E (corresponding author), French Inst Sport INSEP, Lab Sport Expertise &amp; Performance EA 7370, Paris, France.; Hollville, E (corresponding author), NG Lab, Nat Grass, Paris, France.; Hollville, E (corresponding author), Katholieke Univ Leuven, Dept Movement Sci, Human Movement Biomech Res Grp, Leuven, Belgium.</t>
  </si>
  <si>
    <t xml:space="preserve">HAL lirias2repo.kuleuven.be </t>
  </si>
  <si>
    <t>https://doi.org/10.3389/fphys.2020.00917</t>
  </si>
  <si>
    <t>http://www.altmetric.com/details.php?citation_id=89203152</t>
  </si>
  <si>
    <t>Natural Grass; Laboratory Sport, Expertise and Performance of INSEP; IOC; KU LeuvenKU Leuven; KU Leuven; Institut National du Sport, de l'Expertise et de la Performance, INSEP; International Olympic Committee, IOC; Eastern Health, EH</t>
  </si>
  <si>
    <t>Institut National du Sport, de l'Expertise et de la Performance</t>
  </si>
  <si>
    <t>10.1136/bmjsem-2020-000758</t>
  </si>
  <si>
    <t>Multifactorial individualised programme for hamstring muscle injury risk reduction in professional football: protocol for a prospective cohort study</t>
  </si>
  <si>
    <t>Lahti, Johan; Mendiguchia, Jurdan; Ahtiainen, Juha; Anula, Luis; Kononen, Tuomas; Kujala, Mikko; Matinlauri, Anton; Peltonen, Ville; Thibault, Max; Toivonen, Risto-Matti; Edouard, Pascal; Morin, Jean Benoit</t>
  </si>
  <si>
    <t>[Lahti, Johan; Morin, Jean Benoit] Univ Cote dAzur, LAMHESS, Nice, France; [Mendiguchia, Jurdan] ZENTRUM Rehab &amp; Performance Ctr, Dept Phys Therapy, Baranain, Spain; [Ahtiainen, Juha] Univ Jyvaskyla, Fac Sport &amp; Hlth Sci, Neuromuscular Res Ctr, Jyvaskyla, Finland; [Anula, Luis] KUPS, Kuopio, Finland; [Kononen, Tuomas] ROPS, Rovaniemi, Finland; [Kujala, Mikko] SJK, Seinajoki, Finland; [Matinlauri, Anton] HJK, Helsinki, Finland; [Peltonen, Ville] FC Inter, Turku, Finland; [Thibault, Max] FC Honka, Espoo, Finland; [Toivonen, Risto-Matti] HIFK, Helsinki, Finland; [Edouard, Pascal] Univ Hasp St Etienne, Sports Med Unit, St Etienne, France; [Edouard, Pascal] Univ Jean Monnet St Etienne, Interuniv Lab Human Movement Sci, St Etienne, France; [Morin, Jean Benoit] Auckland Univ Technol, Sports Performance Res Inst New Zealand SPRINZ, Auckland, New Zealand Lahti, J., Lamhess, Universite Cote d'Azur, Nice, France; Mendiguchia, J., Department of Physical Therapy, Zentrum Rehab and Performance Center, Barañain, Spain; Ahtiainen, J., Faculty of Sport and Health Sciences, Neuromuscular Research Center, University of Jyvaskyla, Jyvaskyla, Finland; Anula, L., Kups, Kuopio, Finland; Kononen, T., Rops, Rovaniemi, Finland; Kujala, M., Sjk, Seinajoki, Finland; Matinlauri, A., Hjk, Helsinki, Finland; Peltonen, V., Fc Inter, Turku, Finland; Thibault, M., Fc Honka, Espoo, Finland; Toivonen, R.-M., Hifk, Helsinki, Finland; Edouard, P., Sports Medicine Unit, Univ Hosp St Etienne, Saint-Etienne, France, Inter-university Laboratory of Human Movement Science, Universite Jean Monnet Saint-Etienne, Saint-Etienne, France; Morin, J.B., Lamhess, Universite Cote d'Azur, Nice, France, Sports Performance Research Institute New Zealand (SPRINZ), Auckland University of Technology, Auckland, New Zealand</t>
  </si>
  <si>
    <t>Lahti, Johan, Morin, Jean Benoit, Mendiguchia, Jurdan, Ahtiainen, Juha, Anula, Luis, Kononen, Tuomas, Kujala, Mikko, Matinlauri, Anton, Peltonen, Ville, Thibault, Max, Toivonen, Risto-Matti, Edouard, Pascal,</t>
  </si>
  <si>
    <t>Lahti, J (corresponding author), Univ Cote dAzur, LAMHESS, Nice, France.</t>
  </si>
  <si>
    <t xml:space="preserve">jyx.jyu.fi </t>
  </si>
  <si>
    <t>https://bmjopensem.bmj.com/content/bmjosem/6/1/e000758.full.pdf</t>
  </si>
  <si>
    <t>http://www.altmetric.com/details.php?citation_id=89161073</t>
  </si>
  <si>
    <t>10.1186/s13047-020-00424-w</t>
  </si>
  <si>
    <t>Development of a national survey on foot involvement among people with psoriatic arthritis in Australia using a best practice approach: a survey development protocol</t>
  </si>
  <si>
    <t>Carter, Kate; Walmsley, Steven; Rome, Keith; Turner, Deborah E.</t>
  </si>
  <si>
    <t>[Carter, Kate; Walmsley, Steven] Western Sydney Univ, Sch Hlth Sci, Podiatry Dept, Campbelltown Campus, Sydney, NSW, Australia; [Rome, Keith] AUT Univ, Fac Hlth &amp; Environm Sci, Hlth &amp; Rehabil Res Inst, 90 Akoranga Dr, Auckland 0627, New Zealand; [Turner, Deborah E.] Queensland Univ Technol, Sch Clin Sci, Podiatry Dept, Kelvin Grove Campus, Brisbane, Qld, Australia Carter, K., Podiatry Department, School of Health Science, Western Sydney University, Campbelltown Campus, Sydney, Australia; Walmsley, S., Podiatry Department, School of Health Science, Western Sydney University, Campbelltown Campus, Sydney, Australia; Rome, K., Health and Rehabilitation Research Institute, Faculty of Health and Environmental Science, Aut University, 90 Akoranga Drive, Auckland, Northcote, 0627, New Zealand; Turner, D.E., Podiatry Department, School of Clinical Sciences, Kelvin Grove Campus, Queensland University of Technology, Brisbane, QLD, Australia</t>
  </si>
  <si>
    <t>Carter, Kate, Walmsley, Steven, Rome, Keith</t>
  </si>
  <si>
    <t>Carter, K (corresponding author), Western Sydney Univ, Sch Hlth Sci, Podiatry Dept, Campbelltown Campus, Sydney, NSW, Australia.</t>
  </si>
  <si>
    <t xml:space="preserve">eprints.qut.edu.au </t>
  </si>
  <si>
    <t>https://doi.org/10.1186/s13047-020-00424-w</t>
  </si>
  <si>
    <t>http://www.altmetric.com/details.php?citation_id=88944830</t>
  </si>
  <si>
    <t>10.1080/00036846.2020.1735619</t>
  </si>
  <si>
    <t>Bad volatility is not always bad: evidence from the commodity markets</t>
  </si>
  <si>
    <t>Indriawan, Ivan: Department of Finance, Auckland University of Technology, Auckland, New Zealand; Lien, Donald: College of Business, University of Texas – San Antonio, San Antonio, TX, USA; Roh, Tai-Yong: Advanced Institute of Finance and Economics, Liaoning University, Shenyang, China; Xu, Yahua: China Economics and Management Academy, Central University of Finance and Economics, Beijing, China</t>
  </si>
  <si>
    <t>[Indriawan, Ivan] Auckland Univ Technol, Dept Finance, Auckland, New Zealand; [Lien, Donald] Univ Texas San Antonio, Coll Business, San Antonio, TX USA; [Roh, Tai-Yong] Liaoning Univ, Adv Inst Finance &amp; Econ, Shenyang, Peoples R China; [Xu, Yahua] Cent Univ Finance &amp; Econ, China Econ &amp; Management Acad, 39 South Coll Rd, Beijing 100081, Peoples R China Indriawan, I., Department of Finance, Auckland University of Technology, Auckland, New Zealand; Lien, D., College of Business, University of Texas – San Antonio, San Antonio, TX, United States; Roh, T.-Y., Advanced Institute of Finance and Economics, Liaoning University, Shenyang, China; Xu, Y., China Economics and Management Academy, Central University of Finance and Economics, Beijing, China</t>
  </si>
  <si>
    <t>Indriawan, Ivan</t>
  </si>
  <si>
    <t>Xu, YH (corresponding author), Cent Univ Finance &amp; Econ, China Econ &amp; Management Acad, 39 South Coll Rd, Beijing 100081, Peoples R China.</t>
  </si>
  <si>
    <t>10.1186/s13047-020-00420-0</t>
  </si>
  <si>
    <t>Linking the effect of psoriatic arthritis-related foot involvement to the Leeds Foot Impact Scale using the International Classification for Functioning, Disability and Health: a study to assess content validity</t>
  </si>
  <si>
    <t>Carter, Kate; Tannous, Caterina; Walmsley, Steven; Rome, Keith; Turner, Deborah E.</t>
  </si>
  <si>
    <t>[Carter, Kate; Walmsley, Steven] Western Sydney Univ, Sch Hlth Sci, Podiatry Dept, Campbelltown Campus, Sydney, NSW, Australia; [Tannous, Caterina] Western Sydney Univ, Sch Hlth Sci, Occupat Therapy Dept, Campbelltown Campus, Sydney, NSW, Australia; [Rome, Keith] AUT Univ, Fac Hlth &amp; Environm Sci, Hlth &amp; Rehabil Res Inst, 90 Akoranga Dr, Auckland 0627, New Zealand; [Turner, Deborah E.] Queensland Univ Technol, Sch Clin Sci, Podiatry Dept, Kelvin Grove Campus, Brisbane, Qld, Australia Carter, K., Podiatry Department, School of Health Science, Campbelltown Campus, Western Sydney University, Sydney, Australia; Tannous, C., Occupational Therapy Department, School of Health Science, Campbelltown Campus, Western Sydney University, Sydney, Australia; Walmsley, S., Podiatry Department, School of Health Science, Campbelltown Campus, Western Sydney University, Sydney, Australia; Rome, K., Health and Rehabilitation Research Institute, Faculty of Health and Environmental Science, AUT University, 90 Akoranga Drive, Northcote, Auckland, 0627, New Zealand; Turner, D.E., Podiatry Department, School of Clinical Sciences, Kelvin Grove Campus, Queensland University of Technology, Brisbane, QLD, Australia</t>
  </si>
  <si>
    <t>Carter, Kate, Walmsley, Steven, Tannous, Caterina, Rome, Keith</t>
  </si>
  <si>
    <t>https://doi.org/10.1186/s13047-020-00420-0</t>
  </si>
  <si>
    <t>http://www.altmetric.com/details.php?citation_id=88815472</t>
  </si>
  <si>
    <t>10.1108/INTR-09-2019-0385</t>
  </si>
  <si>
    <t>Negative outcomes of ICT use at work: meta-analytic evidence and the role of job autonomy</t>
  </si>
  <si>
    <t>Karimikia, Hadi; Singh, Harminder; Joseph, Damien</t>
  </si>
  <si>
    <t>[Karimikia, Hadi] Maynooth Univ, Maynooth, Kildare, Ireland; [Singh, Harminder] Auckland Univ Technol, Auckland, New Zealand; [Joseph, Damien] Nanyang Technol Univ, Singapore, Singapore Karimikia, H., Maynooth University, Maynooth, Ireland; Singh, H., Auckland University of Technology, Auckland, New Zealand; Joseph, D., Nanyang Technological University, Singapore, Singapore</t>
  </si>
  <si>
    <t>Karimikia, Hadi, Singh, Harminder</t>
  </si>
  <si>
    <t>Singh, H (corresponding author), Auckland Univ Technol, Auckland, New Zealand.</t>
  </si>
  <si>
    <t>Singh, H</t>
  </si>
  <si>
    <t>Internet Research</t>
  </si>
  <si>
    <t xml:space="preserve">1066-2243 </t>
  </si>
  <si>
    <t>https://v2.sherpa.ac.uk/id/publication/2813</t>
  </si>
  <si>
    <t>https://openrepository.aut.ac.nz/bitstream/10292/13610/2/meta-analysis-ICT-negative-impacts_IntRes_2020_copy-for-repository.PDF</t>
  </si>
  <si>
    <t>http://www.altmetric.com/details.php?citation_id=100636657</t>
  </si>
  <si>
    <t>Marie Curie FellowshipEuropean Commission</t>
  </si>
  <si>
    <t>Business &amp; Economics; Computer Science; Telecommunications</t>
  </si>
  <si>
    <t>Economics and Econometrics; Sociology and Political Science; Communication</t>
  </si>
  <si>
    <t>10.3389/fphar.2020.01287</t>
  </si>
  <si>
    <t>Effects of Different Doses of Eucalyptus Oil From Eucalyptus globulus Labill on Respiratory Tract Immunity and Immune Function in Healthy Rats</t>
  </si>
  <si>
    <t>Shao, Jie; Yin, Zhenjie; Wang, Yaqin; Yang, Yudong; Tang, Qing; Zhang, Mingming; Jiao, Jieying; Liu, Chengjie; Yang, Mingfang; Zhen, Lifang; Hassouna, Amira; White, William Lindsey; Lu, Jun</t>
  </si>
  <si>
    <t>[Shao, Jie; Yin, Zhenjie; Wang, Yaqin; Yang, Yudong; Tang, Qing; Zhang, Mingming; Jiao, Jieying; Liu, Chengjie; Yang, Mingfang; Zhen, Lifang] 521 Hosp Norinco Grp, Xian, Peoples R China; [Hassouna, Amira; Lu, Jun] Auckland Univ Technol, Fac Hlth &amp; Environm Sci, Sch Publ Hlth &amp; Interdisciplinary Studies, Auckland, New Zealand; [Hassouna, Amira] Cairo Univ, Fac Med, Dept Med Biochem &amp; Mol Biol, Cairo, Egypt; [White, William Lindsey; Lu, Jun] Auckland Univ Technol, Fac Hlth &amp; Environm Sci, Sch Sci, Auckland, New Zealand; [Lu, Jun] Shaanxi Normal Univ, Coll Food Engn &amp; Nutr Sci, Xian, Peoples R China; [Lu, Jun] Maurice Wilkins Ctr Mol Biodiscovery, Auckland, New Zealand Shao, J., 521 Hospital of Norinco Group, Xi'an, China; Yin, Z., 521 Hospital of Norinco Group, Xi'an, China; Wang, Y., 521 Hospital of Norinco Group, Xi'an, China; Yang, Y., 521 Hospital of Norinco Group, Xi'an, China; Tang, Q., 521 Hospital of Norinco Group, Xi'an, China; Zhang, M., 521 Hospital of Norinco Group, Xi'an, China; Jiao, J., 521 Hospital of Norinco Group, Xi'an, China; Liu, C., 521 Hospital of Norinco Group, Xi'an, China; Yang, M., 521 Hospital of Norinco Group, Xi'an, China; Zhen, L., 521 Hospital of Norinco Group, Xi'an, China; Hassouna, A., School of Public Health and Interdisciplinary Studies, Faculty of Health and Environmental Sciences, Auckland University of Technology, Auckland, New Zealand, Department of Medical Biochemistry and Molecular Biology, Faculty of Medicine, Cairo University, Cairo, Egypt; White, W.L., School of Science, Faculty of Health and Environmental Sciences, Auckland University of Technology, Auckland, New Zealand; Lu, J., School of Public Health and Interdisciplinary Studies, Faculty of Health and Environmental Sciences, Auckland University of Technology, Auckland, New Zealand, School of Science, Faculty of Health and Environmental Sciences, Auckland University of Technology, Auckland, New Zealand, College of Food Engineering and Nutritional Science, Shaanxi Normal University, Xi'an, China, Maurice Wilkins Centre for Molecular Biodiscovery, Auckland, New Zealand</t>
  </si>
  <si>
    <t>Shao, Jie, Yin, Zhenjie, Wang, Yaqin, Yang, Yudong, Tang, Qing, Zhang, Mingming, Jiao, Jieying, Liu, Chengjie, Yang, Mingfang, Zhen, Lifang, Hassouna, Amira, Lu, Jun, White, William Lindsey</t>
  </si>
  <si>
    <t>Shao, J (corresponding author), 521 Hosp Norinco Grp, Xian, Peoples R China.; Lu, J (corresponding author), Auckland Univ Technol, Fac Hlth &amp; Environm Sci, Sch Publ Hlth &amp; Interdisciplinary Studies, Auckland, New Zealand.; Lu, J (corresponding author), Auckland Univ Technol, Fac Hlth &amp; Environm Sci, Sch Sci, Auckland, New Zealand.; Lu, J (corresponding author), Shaanxi Normal Univ, Coll Food Engn &amp; Nutr Sci, Xian, Peoples R China.; Lu, J (corresponding author), Maurice Wilkins Ctr Mol Biodiscovery, Auckland, New Zealand.</t>
  </si>
  <si>
    <t xml:space="preserve"> Lu, J</t>
  </si>
  <si>
    <t>Frontiers in Pharmacology</t>
  </si>
  <si>
    <t xml:space="preserve">1663-9812 </t>
  </si>
  <si>
    <t>https://v2.sherpa.ac.uk/id/publication/22696</t>
  </si>
  <si>
    <t>https://doi.org/10.3389/fphar.2020.01287</t>
  </si>
  <si>
    <t>http://www.altmetric.com/details.php?citation_id=88659104</t>
  </si>
  <si>
    <t>Shaanxi Province Science and Technology Programme [2016sf-154]</t>
  </si>
  <si>
    <t>Pharmacology (medical); Pharmacology</t>
  </si>
  <si>
    <t>10.1016/j.jclepro.2020.121681</t>
  </si>
  <si>
    <t>Waste reduction using lean tools in a multicultural environment</t>
  </si>
  <si>
    <t>Purushothaman, Mahesh babu; Seadon, Jeff; Moore, Dave</t>
  </si>
  <si>
    <t>[Purushothaman, Mahesh Babu; Seadon, Jeff; Moore, Dave] AUT Univ, 55 Wellesley St E, Auckland 1010, New Zealand Purushothaman, M.B., AUT University, 55 Wellesley street E, Auckland, 1010, New Zealand; Seadon, J., AUT University, 55 Wellesley street E, Auckland, 1010, New Zealand; Moore, D., AUT University, 55 Wellesley street E, Auckland, 1010, New Zealand</t>
  </si>
  <si>
    <t>Purushothaman, Mahesh Babu, Seadon, Jeff, Moore, Dave,</t>
  </si>
  <si>
    <t>Purushothaman, MB (corresponding author), AUT Univ, 55 Wellesley St E, Auckland 1010, New Zealand.</t>
  </si>
  <si>
    <t>Purushothaman, MB</t>
  </si>
  <si>
    <t>Journal of Cleaner Production</t>
  </si>
  <si>
    <t xml:space="preserve">0959-6526 </t>
  </si>
  <si>
    <t>https://v2.sherpa.ac.uk/id/publication/13808</t>
  </si>
  <si>
    <t>Science &amp; Technology - Other Topics; Engineering; Environmental Sciences &amp; Ecology</t>
  </si>
  <si>
    <t>Renewable Energy;  Sustainability and the Environment; Strategy and Management; Industrial and Manufacturing Engineering; General Environmental Science</t>
  </si>
  <si>
    <t>10.1108/JCM-10-2018-2912</t>
  </si>
  <si>
    <t>Consumption of financial products amongst vulnerable pacific island people in New Zealand</t>
  </si>
  <si>
    <t>Gaur, Sanjaya Singh; Supramaniam, Sivakumari; Yap, Sheau Fen; Foliaki, Mele</t>
  </si>
  <si>
    <t>[Gaur, Sanjaya Singh] NYU, Sch Profess Studies, New York, NY USA; [Supramaniam, Sivakumari] Sunway Univ, Dept Mkt, Sunway, Malaysia; [Yap, Sheau Fen] Auckland Univ Technol, Dept Mkt, Auckland, New Zealand; [Foliaki, Mele] Liberty Financial Ltd, Auckland, New Zealand Gaur, S.S., School of Professional Studies, New York University, New York, NY, United States; Supramaniam, S., Department of Marketing, Sunway University, Sunway, Malaysia; Yap, S.F., Department of Marketing, Auckland University of Technology, Auckland, New Zealand; Foliaki, M., Liberty Financial Ltd. Auckland, New Zealand</t>
  </si>
  <si>
    <t>Gaur, Sanjaya Singh, Supramaniam, Sivakumari, Yap, Sheau Fen</t>
  </si>
  <si>
    <t>Supramaniam, S (corresponding author), Sunway Univ, Dept Mkt, Sunway, Malaysia.</t>
  </si>
  <si>
    <t>Journal of Consumer Marketing</t>
  </si>
  <si>
    <t xml:space="preserve">0736-3761 </t>
  </si>
  <si>
    <t>https://v2.sherpa.ac.uk/id/publication/2824</t>
  </si>
  <si>
    <t>Marketing; Business and International Management</t>
  </si>
  <si>
    <t>10.1080/13557858.2018.1456652</t>
  </si>
  <si>
    <t>Becoming active: more to exercise than weight loss for indigenous men</t>
  </si>
  <si>
    <t>Warbrick, Isaac: Taupua Waiora Centre for Māori Health Research, School of Public Health and Psychosocial Studies, Auckland University of Technology, Auckland New Zealand; Wilson, Denise: Taupua Waiora Centre for Māori Health Research, School of Public Health and Psychosocial Studies, Auckland University of Technology, Auckland New Zealand; Griffith, Derek: Center for Research on Men's Health, Center for Medicine, Health and Society, Vanderbilt University, Nashville, TN, USA</t>
  </si>
  <si>
    <t>[Warbrick, Isaac; Wilson, Denise] Auckland Univ Technol, Sch Publ Hlth &amp; Psychosocial Studies, Taupua Waiora Ctr Maori Hlth Res, Private Bag 92006, Auckland 1142, New Zealand; [Griffith, Derek] Vanderbilt Univ, Ctr Med Hlth &amp; Soc, Ctr Res Mens Hlth, 221 Kirkland Hall, Nashville, TN 37235 USA Warbrick, I., Taupua Waiora Centre for Māori Health Research, School of Public Health and Psychosocial Studies, Auckland University of Technology, Auckland, New Zealand; Wilson, D., Taupua Waiora Centre for Māori Health Research, School of Public Health and Psychosocial Studies, Auckland University of Technology, Auckland, New Zealand; Griffith, D., Center for Research on Men's Health, Center for Medicine, Health and Society, Vanderbilt University, Nashville, TN, United States</t>
  </si>
  <si>
    <t>Warbrick, Isaac, Wilson, Denise</t>
  </si>
  <si>
    <t>Warbrick, I (corresponding author), Auckland Univ Technol, Sch Publ Hlth &amp; Psychosocial Studies, Taupua Waiora Ctr Maori Hlth Res, Private Bag 92006, Auckland 1142, New Zealand.</t>
  </si>
  <si>
    <t>Warbrick, I</t>
  </si>
  <si>
    <t>Ethnicity &amp; Health</t>
  </si>
  <si>
    <t xml:space="preserve">1355-7858 1465-3419 </t>
  </si>
  <si>
    <t>https://v2.sherpa.ac.uk/id/publication/5235</t>
  </si>
  <si>
    <t>http://www.altmetric.com/details.php?citation_id=35366368</t>
  </si>
  <si>
    <t>Health Research Council of New ZealandHealth Research Council of New Zealand [HRC 12/829]; Health Research Council of New Zealand, HRC: HRC 12/829</t>
  </si>
  <si>
    <t>Ethnic Studies; Public, Environmental &amp; Occupational Health</t>
  </si>
  <si>
    <t>Public Health;  Environmental and Occupational Health; Arts and Humanities (miscellaneous); Cultural Studies</t>
  </si>
  <si>
    <t>10.1080/11038128.2019.1689292</t>
  </si>
  <si>
    <t>Occupational experiences of homelessness: A systematic review and meta-aggregation</t>
  </si>
  <si>
    <t>Marshall, Carrie Anne: Occupational Therapy, Faculty of Health Sciences, Elborn College, Western University, London, Canada;; Boland, Leonie: Occupational Therapy, Faculty of Health and Human Sciences, Peninsula Allied Health Centre, University of Plymouth, Plymouth, UK;; Westover, Lee Ann: Teacher's College, Columbia University, New York, USA;; Wickett, Sarah: Bracken Health Sciences Library, Queen's University, Kingston, Canada;; Roy, Laurence: School of Physical and Occupational Therapy, McGill University, Montréal, Canada;; Mace, Jenni: Department of Occupational Science and Therapy, Auckland University of Technology, Auckland, New Zealand;; Gewurtz, Rebecca: School of Rehabilitation Sciences, McMaster University, Hamilton, Canada;; Barbic, Skye: Occupational Science &amp; Occupational Therapy, Faculty of Medicine, Vancouver, Canada;; Kirsh, Bonnie: Department of Occupational Science &amp; Occupational Therapy, University of Toronto, Toronto, Canada</t>
  </si>
  <si>
    <t>[Marshall, Carrie Anne] Western Univ, Elborn Coll, Fac Hlth Sci, Occupat Therapy, Room 2533,1201 Western Rd, London, ON N6H 1H1, Canada; [Boland, Leonie] Univ Plymouth, Fac Hlth &amp; Human Sci, Peninsula Allied Hlth Ctr, Occupat Therapy, Plymouth, Devon, England; [Westover, Lee Ann] Columbia Univ, Teachers Coll, New York, NY 10027 USA; [Wickett, Sarah] Queens Univ, Bracken Hlth Sci Lib, Kingston, ON, Canada; [Roy, Laurence] McGill Univ, Sch Phys &amp; Occupat Therapy, Montreal, PQ, Canada; [Mace, Jenni] Auckland Univ Technol, Dept Occupat Sci &amp; Therapy, Auckland, New Zealand; [Gewurtzg, Rebecca] McMaster Univ, Sch Rehabil Sci, Hamilton, ON, Canada; [Barbic, Skye] Fac Med, Occupat Sci &amp; Occupat Therapy, Vancouver, BC, Canada; [Kirsh, Bonnie] Univ Toronto, Dept Occupat Sci &amp; Occupat Therapy, Toronto, ON, Canada Marshall, C.A., Occupational Therapy, Faculty of Health Sciences, Elborn College, Western University, London, Canada; Boland, L., Occupational Therapy, Faculty of Health and Human Sciences, Peninsula Allied Health Centre, University of Plymouth, Plymouth, United Kingdom; Westover, L.A., Teacher's College, Columbia University, New York, United States; Wickett, S., Bracken Health Sciences Library, Queen's University, Kingston, Canada; Roy, L., School of Physical and Occupational Therapy, McGill University, Montréal, Canada; Mace, J., Department of Occupational Science and Therapy, Auckland University of Technology, Auckland, New Zealand; Gewurtz, R., School of Rehabilitation Sciences, McMaster University, Hamilton, Canada; Barbic, S., Occupational Science &amp; Occupational Therapy, Faculty of Medicine, Vancouver, Canada; Kirsh, B., Department of Occupational Science &amp; Occupational Therapy, University of Toronto, Toronto, Canada</t>
  </si>
  <si>
    <t>Marshall, Carrie Anne, Boland, Leonie, Westover, Lee Ann, Wickett, Sarah, Roy, Laurence, Mace, Jenni</t>
  </si>
  <si>
    <t>Marshall, CA (corresponding author), Western Univ, Elborn Coll, Fac Hlth Sci, Occupat Therapy, Room 2533,1201 Western Rd, London, ON N6H 1H1, Canada.</t>
  </si>
  <si>
    <t>https://www.tandfonline.com/doi/pdf/10.1080/11038128.2019.1689292?needAccess=true</t>
  </si>
  <si>
    <t>http://www.altmetric.com/details.php?citation_id=70263912</t>
  </si>
  <si>
    <t>10.5664/jcsm.8484</t>
  </si>
  <si>
    <t>Effect of a behavioral-educational sleep intervention for first-time mothers and their infants: pilot of a controlled trial</t>
  </si>
  <si>
    <t>Sweeney, Bronwyn M.: Sleep/Wake Research Centre, College of Health, Massey University, Wellington, New Zealand; Signal, T. Leigh: Sleep/Wake Research Centre, College of Health, Massey University, Wellington, New Zealand; Babbage, Duncan R.: Centre for Person Centered Research, Auckland University of Technology, Auckland, New Zealand, Centre for eHealth, Auckland University of Technology, Auckland, New Zealand</t>
  </si>
  <si>
    <t>[Sweeney, Bronwyn M.; Signal, T. Leigh] Massey Univ, Coll Hlth, Sleep Wake Res Ctr, Wellington, New Zealand; [Babbage, Duncan R.] Auckland Univ Technol, Ctr Person Ctr Res, Auckland, New Zealand; [Babbage, Duncan R.] Auckland Univ Technol, Ctr eHlth, Auckland, New Zealand Sweeney, B.M., Sleep/Wake Research Centre, College of Health, Massey University, Wellington, New Zealand; Leigh Signal, T., Sleep/Wake Research Centre, College of Health, Massey University, Wellington, New Zealand; Babbage, D.R., Centre for Person Centered Research, Auckland University of Technology, Auckland, New Zealand, Centre for eHealth, Auckland University of Technology, Auckland, New Zealand</t>
  </si>
  <si>
    <t>Sweeney, Bronwyn M., Signal, T. Leigh, Babbage, Duncan R.,</t>
  </si>
  <si>
    <t>Sweeney, BM (corresponding author), Massey Univ, Sleep Wake Res Ctr, Wallace St, Wellington 6021, New Zealand.</t>
  </si>
  <si>
    <t>Journal of Clinical Sleep Medicine</t>
  </si>
  <si>
    <t>American Academy of Sleep Medicine (AASM)</t>
  </si>
  <si>
    <t xml:space="preserve">1550-9389 1550-9397 </t>
  </si>
  <si>
    <t>https://v2.sherpa.ac.uk/id/publication/10335</t>
  </si>
  <si>
    <t>http://www.altmetric.com/details.php?citation_id=82272867</t>
  </si>
  <si>
    <t>Health Research Council of New ZealandHealth Research Council of New Zealand [09/255]; Health Research Council of New Zealand, HRC: 09/255</t>
  </si>
  <si>
    <t>Pulmonary and Respiratory Medicine; Neurology; Clinical Neurology</t>
  </si>
  <si>
    <t>10.1016/j.eswa.2020.113380</t>
  </si>
  <si>
    <t>Enhancing random projection with independent and cumulative additive noise for privacy-preserving data stream mining</t>
  </si>
  <si>
    <t>[Denham, Benjamin; Pears, Russel; Naeem, M. Asif] Auckland Univ Technol, Sch Engn Comp &amp; Math Sci, Auckland, New Zealand; [Naeem, M. Asif] Natl Univ Comp &amp; Emerging Sci, Sch Comp, Islamabad, Pakistan Denham, B., School of Engineering, Computer and Mathematical Sciences, Auckland University of Technology, Auckland, New Zealand; Pears, R., School of Engineering, Computer and Mathematical Sciences, Auckland University of Technology, Auckland, New Zealand; Naeem, M.A., School of Engineering, Computer and Mathematical Sciences, Auckland University of Technology, Auckland, New Zealand, School of Computing, National University of Computer &amp; Emerging Sciences, Pakistan</t>
  </si>
  <si>
    <t>Expert Systems with Applications</t>
  </si>
  <si>
    <t xml:space="preserve">0957-4174 </t>
  </si>
  <si>
    <t>https://v2.sherpa.ac.uk/id/publication/4628</t>
  </si>
  <si>
    <t>Computer Science; Engineering; Operations Research &amp; Management Science</t>
  </si>
  <si>
    <t>General Engineering; Artificial Intelligence; Computer Science Applications</t>
  </si>
  <si>
    <t>10.1136/bmjopen-2020-039713</t>
  </si>
  <si>
    <t>Evaluating the validity, reliability and clinical utility of the Music therapy Sensory Instrument for Cognition, Consciousness and Awareness (MuSICCA): protocol of a validation study</t>
  </si>
  <si>
    <t>Pool, Jonathan Wain; Siegert, Richard John; Taylor, Steven; Dunford, Carolyn; Magee, Wendy</t>
  </si>
  <si>
    <t>[Pool, Jonathan Wain] Anglia Ruskin Univ, Cambridge Inst Mus Therapy Res, Cambridge, England; [Pool, Jonathan Wain; Dunford, Carolyn] Childrens Trust, Res, Tadworth, England; [Siegert, Richard John] Auckland Univ Technol, Sch Publ Hlth &amp; Psychosocial Studies, Auckland, New Zealand; [Siegert, Richard John] Auckland Univ Technol, Sch Rehabil &amp; Occupat Studies, Auckland, New Zealand; [Taylor, Steven] Auckland Univ Technol, Dept Biostat &amp; Epidemiol, Auckland, New Zealand; [Dunford, Carolyn] Brunel Univ, Coll Hlth &amp; Life Sci, Dept Occupat Therapy, Uxbridge, Middx, England; [Magee, Wendy] Temple Univ, Mus Therapy, Philadelphia, PA 19122 USA Pool, J.W., Cambridge Institute for Music Therapy Research, Anglia Ruskin University, Cambridge, United Kingdom, Research, Children's Trust, Tadworth, United Kingdom; Siegert, R.J., School of Public Health and Psychosocial Studies, School of Rehabilitation and Occupational Studies, Auckland University of Technology, Auckland, New Zealand; Taylor, S., Department of Biostatistics and Epidemiology, Auckland University of Technology, Auckland, New Zealand; Dunford, C., Research, Children's Trust, Tadworth, United Kingdom, Department of Occupational Therapy, Brunel University College of Health and Life Sciences, Uxbridge, Middlesex, United Kingdom; Magee, W., Music Therapy, Temple University, Philadelphia, PA, United States</t>
  </si>
  <si>
    <t>Pool, Jonathan Wain, Dunford, Carolyn, Siegert, Richard John, Taylor, Steven</t>
  </si>
  <si>
    <t>Pool, JW (corresponding author), Anglia Ruskin Univ, Cambridge Inst Mus Therapy Res, Cambridge, England.; Pool, JW (corresponding author), Childrens Trust, Res, Tadworth, England.</t>
  </si>
  <si>
    <t xml:space="preserve">scholarshare.temple.edu bura.brunel.ac.uk arro.anglia.ac.uk </t>
  </si>
  <si>
    <t>https://doi.org/10.1136/bmjopen-2020-039713</t>
  </si>
  <si>
    <t>http://www.altmetric.com/details.php?citation_id=88237502</t>
  </si>
  <si>
    <t>Music Therapy Charity</t>
  </si>
  <si>
    <t>10.1080/17461391.2019.1674928</t>
  </si>
  <si>
    <t>Exercise intensity regulates the effect of heat stress on substrate oxidation rates during exercise</t>
  </si>
  <si>
    <t>Maunder, ED: Sports Performance Research Institute New Zealand, Auckland University of Technology, Auckland, New Zealand; Plews, Daniel J.: Sports Performance Research Institute New Zealand, Auckland University of Technology, Auckland, New Zealand; Merien, Fabrice: AUT-Roche Diagnostics Laboratory, School of Science, Faculty of Health and Environmental Sciences, Auckland University of Technology, Auckland, New Zealand; Kilding, Andrew E.: Sports Performance Research Institute New Zealand, Auckland University of Technology, Auckland, New Zealand</t>
  </si>
  <si>
    <t>[Maunder, Ed; Plews, Daniel J.; Kilding, Andrew E.] Auckland Univ Technol, Sports Performance Res Inst New Zealand, Auckland, New Zealand; [Merien, Fabrice] Auckland Univ Technol, Sch Sci, Fac Hlth &amp; Environm Sci, AUT Roche Diagnost Lab, Auckland, New Zealand Maunder, E.D., Sports Performance Research Institute New Zealand, Auckland University of Technology, Auckland, New Zealand; Plews, D.J., Sports Performance Research Institute New Zealand, Auckland University of Technology, Auckland, New Zealand; Merien, F., AUT-Roche Diagnostics Laboratory, School of Science, Faculty of Health and Environmental Sciences, Auckland University of Technology, Auckland, New Zealand; Kilding, A.E., Sports Performance Research Institute New Zealand, Auckland University of Technology, Auckland, New Zealand</t>
  </si>
  <si>
    <t>Maunder, Ed, Plews, Daniel J., Kilding, Andrew E., Merien, Fabrice,</t>
  </si>
  <si>
    <t>Maunder, E (corresponding author), AUT Millennium, Sports Performance Res Inst New Zealand SPRINZ, 17 Antares Pl, Auckland 0632, New Zealand.</t>
  </si>
  <si>
    <t>Maunder, E.D.</t>
  </si>
  <si>
    <t>http://www.altmetric.com/details.php?citation_id=68312058</t>
  </si>
  <si>
    <t>Education New Zealand [New Zealand International Doctoral Research Schola]; Education New Zealand, ENZ</t>
  </si>
  <si>
    <t>Education New Zealand</t>
  </si>
  <si>
    <t>10.1080/17461391.2019.1686070</t>
  </si>
  <si>
    <t>Force-velocity profile changes with forearm wearable resistance during standing start sprinting</t>
  </si>
  <si>
    <t>Macadam, Paul: Sports Performance Research Institute of New Zealand (SPRINZ), AUT University, Auckland, New Zealand; Mishra, Megna: Exercise Science and Health Promotion, Arizona State University, Phoenix, AZ, USA; Feser, Erin H.: Sports Performance Research Institute of New Zealand (SPRINZ), AUT University, Auckland, New Zealand, Exercise Science and Health Promotion, Arizona State University, Phoenix, AZ, USA; Uthoff, Aaron M.: Sports Performance Research Institute of New Zealand (SPRINZ), AUT University, Auckland, New Zealand; Cronin, John B.: Sports Performance Research Institute of New Zealand (SPRINZ), AUT University, Auckland, New Zealand; Zois, James: Institute for Health and Sport, Victoria University, Melbourne, VIC, Australia; Nagahara, Ryu: National Institute of Fitness and Sports in Kanoya, Kanoya, Japan; Tinwala, Farhan: Sports Performance Research Institute of New Zealand (SPRINZ), AUT University, Auckland, New Zealand</t>
  </si>
  <si>
    <t>[Macadam, Paul; Feser, Erin H.; Uthoff, Aaron M.; Cronin, John B.; Tinwala, Farhan] AUT Univ, SPRINZ, 17 Antares Pl, Auckland 0632, New Zealand; [Mishra, Megna; Feser, Erin H.] Arizona State Univ, Exercise Sci &amp; Hlth Promot, Phoenix, AZ USA; [Zois, James] Victoria Univ, Inst Hlth &amp; Sport, Melbourne, Vic, Australia; [Nagahara, Ryu] Natl Inst Fitness &amp; Sports Kanoya, Kanoya, Japan Macadam, P., Sports Performance Research Institute of New Zealand (SPRINZ), AUT University, Auckland, New Zealand; Mishra, M., Exercise Science and Health Promotion, Arizona State University, Phoenix, AZ, United States; Feser, E.H., Sports Performance Research Institute of New Zealand (SPRINZ), AUT University, Auckland, New Zealand, Exercise Science and Health Promotion, Arizona State University, Phoenix, AZ, United States; Uthoff, A.M., Sports Performance Research Institute of New Zealand (SPRINZ), AUT University, Auckland, New Zealand; Cronin, J.B., Sports Performance Research Institute of New Zealand (SPRINZ), AUT University, Auckland, New Zealand; Zois, J., Institute for Health and Sport, Victoria University, Melbourne, VIC, Australia; Nagahara, R., National Institute of Fitness and Sports in Kanoya, Kanoya, Japan; Tinwala, F., Sports Performance Research Institute of New Zealand (SPRINZ), AUT University, Auckland, New Zealand</t>
  </si>
  <si>
    <t>Macadam, Paul, Feser, Erin H., Uthoff, Aaron M., Cronin, John B., Tinwala, Farhan</t>
  </si>
  <si>
    <t>Macadam, P (corresponding author), AUT Univ, SPRINZ, 17 Antares Pl, Auckland 0632, New Zealand.</t>
  </si>
  <si>
    <t>Macadam, P</t>
  </si>
  <si>
    <t>http://www.altmetric.com/details.php?citation_id=70170958</t>
  </si>
  <si>
    <t>10.1080/17477891.2019.1677209</t>
  </si>
  <si>
    <t>Localising the UN cluster approach: the Philippines as a case study</t>
  </si>
  <si>
    <t>Abaya, Mikael Raffael T.: Barangay Disaster Risk Reduction and Management Office, Barangay Wack-Wack Greenhills East, Metro Manila, Philippines; Le Dé, Loïc: School of Public Health and Psychosocial Studies, Auckland University of Technology, Auckland, New Zealand; Lopez, Yany: Department of Geography, University of the Philippines-Diliman, Metro Manila, Philippines</t>
  </si>
  <si>
    <t>[Abaya, Mikael Raffael T.] Barangay Wack Wack Greenhills East, Barangay Disaster Risk Reduct &amp; Management Off, Manila, Philippines; [Le De, Loic] Auckland Univ Technol, Sch Publ Hlth &amp; Psychosocial Studies, Auckland, New Zealand; [Lopez, Yany] Univ Philippines Diliman, Dept Geog, Manila, Philippines Abaya, M.R.T., Barangay Disaster Risk Reduction and Management Office, Barangay Wack-Wack Greenhills East, Metro Manila, Philippines; Le Dé, L., School of Public Health and Psychosocial Studies, Auckland University of Technology, Auckland, New Zealand; Lopez, Y., Department of Geography, University of the Philippines-Diliman, Metro Manila, Philippines</t>
  </si>
  <si>
    <t>Abaya, Mikael Raffael T., Le De, Loic</t>
  </si>
  <si>
    <t>Le De, L (corresponding author), Auckland Univ Technol, Sch Publ Hlth &amp; Psychosocial Studies, Auckland, New Zealand.</t>
  </si>
  <si>
    <t>Le De, L</t>
  </si>
  <si>
    <t>Environmental Hazards</t>
  </si>
  <si>
    <t xml:space="preserve">1747-7891 1878-0059 </t>
  </si>
  <si>
    <t>https://v2.sherpa.ac.uk/id/publication/12767</t>
  </si>
  <si>
    <t>Geography;  Planning and Development; Development; Global and Planetary Change; Sociology and Political Science; General Environmental Science</t>
  </si>
  <si>
    <t>10.1021/acscatal.0c01321</t>
  </si>
  <si>
    <t>Dynamic and Modular Formation of a Synergistic Transphosphorylation Catalyst</t>
  </si>
  <si>
    <t>Ren, Chloe Z.-J.: Centre for Biomedical and Chemical Sciences, School of Science, Auckland University of Technology, Auckland 1010, New Zealand, The MacDiarmid Institute for Advanced Materials and Nanotechnology, Victoria University of Wellington, Wellington 6140, New Zealand; Solís-Muñana, Pablo: Centre for Biomedical and Chemical Sciences, School of Science, Auckland University of Technology, Auckland 1010, New Zealand, The MacDiarmid Institute for Advanced Materials and Nanotechnology, Victoria University of Wellington, Wellington 6140, New Zealand; Warr, Gregory G.: School of Chemistry, The University of Sydney, Sydney, New South Wales 2006, Australia; Chen, Jack L.-Y.: Centre for Biomedical and Chemical Sciences, School of Science, Auckland University of Technology, Auckland 1010, New Zealand, The MacDiarmid Institute for Advanced Materials and Nanotechnology, Victoria University of Wellington, Wellington 6140, New Zealand, Department of Biotechnology, Chemistry and Pharmaceutical Sciences, Università degli Studi di Siena, 53100 Siena, Italy</t>
  </si>
  <si>
    <t>[Ren, Chloe Z-J; Solis-Munana, Pablo; Chen, Jack L-Y] Auckland Univ Technol, Ctr Biomed &amp; Chem Sci, Sch Sci, Auckland 1010, New Zealand; [Chen, Jack L-Y] Victoria Univ Wellington, MacDiarmid Inst Adv Mat &amp; Nanotechnol, Wellington 6140, New Zealand; [Chen, Jack L-Y] Univ Siena, Dept Biotechnol Chem &amp; Pharmaceut Sci, I-53100 Siena, Italy; [Warr, Gregory G.] Univ Sydney, Sch Chem, Sydney, NSW 2006, Australia Ren, C.Z.-J., Centre for Biomedical and Chemical Sciences, School of Science, Auckland University of Technology, Auckland, 1010, New Zealand, MacDiarmid Institute for Advanced Materials and Nanotechnology, Victoria University of Wellington, Wellington, 6140, New Zealand; Solís-Muñana, P., Centre for Biomedical and Chemical Sciences, School of Science, Auckland University of Technology, Auckland, 1010, New Zealand, MacDiarmid Institute for Advanced Materials and Nanotechnology, Victoria University of Wellington, Wellington, 6140, New Zealand; Warr, G.G., School of Chemistry, University of Sydney, Sydney, NSW  2006, Australia; Chen, J.L.-Y., Centre for Biomedical and Chemical Sciences, School of Science, Auckland University of Technology, Auckland, 1010, New Zealand, MacDiarmid Institute for Advanced Materials and Nanotechnology, Victoria University of Wellington, Wellington, 6140, New Zealand, Department of Biotechnology, Chemistry and Pharmaceutical Sciences, Università degli Studi di Siena, Siena, 53100, Italy</t>
  </si>
  <si>
    <t>Ren, Chloe Z-J, Solis-Munana, Pablo, Chen, Jack L-Y</t>
  </si>
  <si>
    <t>Chen, JLY (corresponding author), Auckland Univ Technol, Ctr Biomed &amp; Chem Sci, Sch Sci, Auckland 1010, New Zealand.; Chen, JLY (corresponding author), Victoria Univ Wellington, MacDiarmid Inst Adv Mat &amp; Nanotechnol, Wellington 6140, New Zealand.; Chen, JLY (corresponding author), Univ Siena, Dept Biotechnol Chem &amp; Pharmaceut Sci, I-53100 Siena, Italy.</t>
  </si>
  <si>
    <t>Chen, JLY</t>
  </si>
  <si>
    <t>ACS Catalysis</t>
  </si>
  <si>
    <t>American Chemical Society (ACS)</t>
  </si>
  <si>
    <t xml:space="preserve">2155-5435 </t>
  </si>
  <si>
    <t>https://v2.sherpa.ac.uk/id/publication/18442</t>
  </si>
  <si>
    <t>http://www.altmetric.com/details.php?citation_id=86012038</t>
  </si>
  <si>
    <t>Ministry of Business, Innovation and EmploymentNew Zealand Ministry of Business, Innovation and Employment (MBIE) [CSG-AUT1701]; Australian Centre for Neutron Scattering, ANSTO (Neutron proposal) [8211]; MacDiarmid Institute for Advanced Materials and Nanotechnology (Wellington, NZ); Royal Society Te Apārangi; Ministry of Business, Innovation and Employment, MBIE; MacDiarmid Institute for Advanced Materials and Nanotechnology</t>
  </si>
  <si>
    <t>MacDiarmid Institute for Advanced Materials and Nanotechnology; Royal Society of New Zealand; Australian Nuclear Science and Technology Organisation</t>
  </si>
  <si>
    <t>Chemistry</t>
  </si>
  <si>
    <t>10.1049/el.2020.1183</t>
  </si>
  <si>
    <t>Design of a multimode tunable low noise amplifier for software defined radios</t>
  </si>
  <si>
    <t>Aneja, A.: Department of Electrical and Electronic EngineeringAuckland University of TechnologyAucklandNew Zealand; Li, X. J.: Department of Electrical and Electronic EngineeringAuckland University of TechnologyAucklandNew Zealand</t>
  </si>
  <si>
    <t>[Aneja, A.; Li, X. J.] Auckland Univ Technol, Dept Elect &amp; Elect Engn, Auckland, New Zealand Aneja, A., Department of Electrical and Electronic Engineering, Auckland University of Technology, Auckland, New Zealand; Li, X.J., Department of Electrical and Electronic Engineering, Auckland University of Technology, Auckland, New Zealand</t>
  </si>
  <si>
    <t>Aneja, A., Li, X. J.,</t>
  </si>
  <si>
    <t>Aneja, A (corresponding author), Auckland Univ Technol, Dept Elect &amp; Elect Engn, Auckland, New Zealand.</t>
  </si>
  <si>
    <t>Aneja, A</t>
  </si>
  <si>
    <t>Electronics Letters</t>
  </si>
  <si>
    <t xml:space="preserve">0013-5194 1350-911X </t>
  </si>
  <si>
    <t>https://v2.sherpa.ac.uk/id/publication/13659</t>
  </si>
  <si>
    <t>https://ietresearch.onlinelibrary.wiley.com/doi/pdfdirect/10.1049/el.2020.1183</t>
  </si>
  <si>
    <t>http://www.altmetric.com/details.php?citation_id=100623997</t>
  </si>
  <si>
    <t>10.1109/APCAP50217.2020.9246091</t>
  </si>
  <si>
    <t>Capacitor Loaded Dual-band Flexible Antenna for ISM Band Applications</t>
  </si>
  <si>
    <t>Ghaffar, Adnan; Li, Xue Jun; Abbas Awan, Wahaj; Hussain, Niamat</t>
  </si>
  <si>
    <t xml:space="preserve"> Ghaffar, A., Auckland University of Technology, Department of Electrical and Electronic Engineering, Auckland, New Zealand; Li, X.J., Auckland University of Technology, Department of Electrical and Electronic Engineering, Auckland, New Zealand; Awan, W.A., Seoul National University of Science and Technology, Department of Integrated It Engineering, South Korea; Hussain, N., Seoul National University of Science and Technology, Research Center for Electrical and Information Technology, South Korea</t>
  </si>
  <si>
    <t>2020 9th Asia-Pacific Conference on Antennas and Propagation (APCAP)</t>
  </si>
  <si>
    <t>10.1109/APCAP50217.2020.9246059</t>
  </si>
  <si>
    <t>Compact Flexible Frequency Reconfigurable Antenna for Heterogeneous Applications</t>
  </si>
  <si>
    <t>Awan, Wahaj Abbas; Hussain, Niamat; Ghaffar, Adnan; Zaidi, Abir; Naqvi, Syeda Iffat; Jun Li, Xue</t>
  </si>
  <si>
    <t xml:space="preserve"> Awan, W.A., Seoul National University of Science and Technology, Department of Integrated It Engineering, South Korea; Hussain, N., Chungbuk National University, Department of Computer and Communication Engineering, South Korea; Ghaffar, A., Auckland University of Technology, Department of Electrical and Electronic Engineering, Auckland, New Zealand; Zaidi, A., Faculty of Science and Techniques (FSTM) Mohammedia, Department of Electrical Engineering, Casablanca, Morocco; Naqvi, S.I., University of Engineering and Technology Taxila, Telecommunication Engineering Department, Pakistan; Jun Li, X., Auckland University of Technology, Department of Electrical and Electronic Engineering, Auckland, New Zealand</t>
  </si>
  <si>
    <t>Ghaffar, A.; Jun Li, X.</t>
  </si>
  <si>
    <t>Awan, W.A.; Seoul National University of Science and Technology, South Korea; email: wahajabbasawan@gmail.com</t>
  </si>
  <si>
    <t>https://openrepository.aut.ac.nz/bitstream/10292/13672/2/IEEE-Access-early-access-version.pdf</t>
  </si>
  <si>
    <t>10.1080/09593985.2018.1513105</t>
  </si>
  <si>
    <t>Aged care as a bellwether of future physiotherapy</t>
  </si>
  <si>
    <t>Nicholls, David A.: School of Public Health and Psychosocial Studies, Auckland University of Technology, Auckland, New Zealand</t>
  </si>
  <si>
    <t>[Nicholls, David A.] Auckland Univ Technol, Sch Publ Hlth &amp; Psychosocial Studies, 90 Akoranga Dr, Auckland 0627, New Zealand Nicholls, D.A., School of Public Health and Psychosocial Studies, Auckland University of Technology, Auckland, New Zealand</t>
  </si>
  <si>
    <t>Nicholls, David A.,</t>
  </si>
  <si>
    <t>Nicholls, DA (corresponding author), Auckland Univ Technol, Sch Publ Hlth &amp; Psychosocial Studies, 90 Akoranga Dr, Auckland 0627, New Zealand.</t>
  </si>
  <si>
    <t>Nicholls, DA</t>
  </si>
  <si>
    <t>Physiotherapy Theory and Practice</t>
  </si>
  <si>
    <t xml:space="preserve">0959-3985 1532-5040 </t>
  </si>
  <si>
    <t>https://v2.sherpa.ac.uk/id/publication/976</t>
  </si>
  <si>
    <t>http://www.altmetric.com/details.php?citation_id=47056958</t>
  </si>
  <si>
    <t>Physical Therapy;  Sports Therapy and Rehabilitation</t>
  </si>
  <si>
    <t>10.3390/s20164586</t>
  </si>
  <si>
    <t>Validation of Spatiotemporal and Kinematic Measures in Functional Exercises Using a Minimal Modeling Inertial Sensor Methodology</t>
  </si>
  <si>
    <t>Hindle, Benjamin R.; Keogh, Justin W.L.; Lorimer, Anna V.</t>
  </si>
  <si>
    <t>[Hindle, Benjamin R.; Keogh, Justin W. L.; Lorimer, Anna, V] Bond Univ, Fac Hlth Sci &amp; Med, Gold Coast 4226, Australia; [Keogh, Justin W. L.; Lorimer, Anna, V] AUT Univ, Sports Performance Res Inst New Zealand SPRINZ, AUT Millennium Inst, Auckland 0632, New Zealand; [Keogh, Justin W. L.] Univ Sunshine Coast, Fac Sci Hlth Educ &amp; Engn, Cluster Hlth Improvement, Sunshine Coast 4556, Australia; [Keogh, Justin W. L.] Manipal Acad Higher Educ, Kasturba Med Coll, Manipal 576104, Karnataka, India Hindle, B.R., Faculty of Health Sciences and Medicine, Bond University, Gold Coast, 4226, Australia; Keogh, J.W.L., Faculty of Health Sciences and Medicine, Bond University, Gold Coast, 4226, Australia, Sports Performance Research Institute New Zealand (SPRINZ), AUT Millennium Institute, AUT University, Auckland, 0632, New Zealand, Cluster for Health Improvement, Faculty of Science, Health, Education and Engineering, University of Sunshine Coast, Sunshine Coast4556, Australia, Kasturba Medical College, Mangalore, Manipal Academy of Higher Education, Manipal, Karnataka  576104, India; Lorimer, A.V., Faculty of Health Sciences and Medicine, Bond University, Gold Coast, 4226, Australia, Sports Performance Research Institute New Zealand (SPRINZ), AUT Millennium Institute, AUT University, Auckland, 0632, New Zealand</t>
  </si>
  <si>
    <t>Hindle, Benjamin R., Keogh, Justin W. L., Lorimer, Anna, V</t>
  </si>
  <si>
    <t>Hindle, BR (corresponding author), Bond Univ, Fac Hlth Sci &amp; Med, Gold Coast 4226, Australia.</t>
  </si>
  <si>
    <t>https://doi.org/10.3390/s20164586</t>
  </si>
  <si>
    <t>http://www.altmetric.com/details.php?citation_id=89475003</t>
  </si>
  <si>
    <t>Department of Defence, Australian Government</t>
  </si>
  <si>
    <t>10.1109/SEAA51224.2020.00087</t>
  </si>
  <si>
    <t>Graph-Theoretic Models of Resource Distribution for Cyber-Physical Systems of Disaster-Affected Regions</t>
  </si>
  <si>
    <t>Johnson, Kenneth; Madanian, Samaneh; Sinha, Roopak</t>
  </si>
  <si>
    <t xml:space="preserve"> Johnson, K., Auckland University of Technology, Department of Computer Science, Auckland, New Zealand; Madanian, S., Auckland University of Technology, Department of Computer Science, Auckland, New Zealand; Sinha, R., Auckland University of Technology, Department of IT Software Engineering, Auckland, New Zealand</t>
  </si>
  <si>
    <t>Johnson, K.; Madanian, S.; Sinha, R.</t>
  </si>
  <si>
    <t>2020 46th Euromicro Conference on Software Engineering and Advanced Applications (SEAA)</t>
  </si>
  <si>
    <t>10.1007/s00521-020-04749-2</t>
  </si>
  <si>
    <t>Evolving deep neural networks using coevolutionary algorithms with multi-population strategy</t>
  </si>
  <si>
    <t>Tirumala, Sreenivas Sremath</t>
  </si>
  <si>
    <t>[Tirumala, Sreenivas Sremath] Auckland Univ Technol, Sch Engn Comp &amp; Math Sci, Auckland, New Zealand Tirumala, S.S., School of Engineering, Computer and Mathematical Sciences, Auckland University of Technology, Auckland, New Zealand</t>
  </si>
  <si>
    <t>Tirumala, Sreenivas Sremath,</t>
  </si>
  <si>
    <t>Tirumala, SS (corresponding author), Auckland Univ Technol, Sch Engn Comp &amp; Math Sci, Auckland, New Zealand.</t>
  </si>
  <si>
    <t>Tirumala, SS</t>
  </si>
  <si>
    <t>Neural Computing and Applications</t>
  </si>
  <si>
    <t xml:space="preserve">0941-0643 1433-3058 </t>
  </si>
  <si>
    <t>https://v2.sherpa.ac.uk/id/publication/17185</t>
  </si>
  <si>
    <t>Software; Artificial Intelligence</t>
  </si>
  <si>
    <t>10.1515/bot-2019-0089</t>
  </si>
  <si>
    <t>Seaweed utilisation in New Zealand</t>
  </si>
  <si>
    <t>White, Loretta N.: School of Science, Faculty of Health and Environmental Science, Auckland University of Technology , Private Bag 92006 , Auckland , 1142 , New Zealand; White, William Lindsey: School of Science, Faculty of Health and Environmental Science, Auckland University of Technology , Private Bag 92006 , Auckland , 1142 , New Zealand</t>
  </si>
  <si>
    <t>[White, William Lindsey] Auckland Univ Technol, Sch Sci, Private Bag 92006, Auckland 1142, New Zealand; [White, Loretta N.] Auckland Univ Technol, Fac Hlth &amp; Environm Sci, Sch Sci, Private Bag 92006, Auckland 1142, New Zealand White, L.N., School of Science, Faculty of Health and Environmental Science, Auckland University of Technology, 1142, Private Bag, Auckland, 92006, New Zealand; White, W.L., School of Science, Faculty of Health and Environmental Science, Auckland University of Technology, 1142, Private Bag, Auckland, 92006, New Zealand</t>
  </si>
  <si>
    <t>White, William Lindsey, White, Loretta N.,</t>
  </si>
  <si>
    <t>White, WL (corresponding author), Auckland Univ Technol, Sch Sci, Private Bag 92006, Auckland 1142, New Zealand.</t>
  </si>
  <si>
    <t>White, WL</t>
  </si>
  <si>
    <t>Botanica Marina</t>
  </si>
  <si>
    <t xml:space="preserve">1437-4323 0006-8055 </t>
  </si>
  <si>
    <t>https://v2.sherpa.ac.uk/id/publication/399</t>
  </si>
  <si>
    <t>Plant Sciences; Marine &amp; Freshwater Biology</t>
  </si>
  <si>
    <t>Plant Science; Aquatic Science; Ecology;  Evolution;  Behavior and Systematics</t>
  </si>
  <si>
    <t>10.1016/j.ausmj.2020.07.001</t>
  </si>
  <si>
    <t>Impact of the Perceived Threat of COVID-19 on Variety-Seeking</t>
  </si>
  <si>
    <t>Kim, Jungkeun: Department of Marketing, Auckland University of Technology, 120 Mayoral Drive, Auckland 1010, New Zealand</t>
  </si>
  <si>
    <t>[Kim, Jungkeun] Auckland Univ Technol, Dept Mkt, 120 Mayoral Dr, Auckland 1010, New Zealand Kim, J., Department of Marketing, Auckland University of Technology, 120 Mayoral Drive, Auckland, 1010, New Zealand</t>
  </si>
  <si>
    <t>Kim, Jungkeun,</t>
  </si>
  <si>
    <t>Kim, J (corresponding author), Auckland Univ Technol, Dept Mkt, 120 Mayoral Dr, Auckland 1010, New Zealand.</t>
  </si>
  <si>
    <t>Kim, J</t>
  </si>
  <si>
    <t>http://www.altmetric.com/details.php?citation_id=85701140</t>
  </si>
  <si>
    <t>10.1111/add.15047</t>
  </si>
  <si>
    <t>Commentary on Jonssonet al. (2020): The need for gambling public health policies and action</t>
  </si>
  <si>
    <t>Abbott, Max: Gambling and Addictions Research Centre, Faculty of Health and Environmental SciencesAuckland University of Technology Auckland New Zealand</t>
  </si>
  <si>
    <t>[Abbott, Max] Auckland Univ Technol, Fac Hlth &amp; Environm Sci, Gambling &amp; Addict Res Ctr, Auckland, New Zealand Abbott, M., Gambling and Addictions Research Centre, Faculty of Health and Environmental Sciences, Auckland University of Technology, Auckland, New Zealand</t>
  </si>
  <si>
    <t>Abbott, Max,</t>
  </si>
  <si>
    <t>Abbott, M (corresponding author), Auckland Univ Technol, Fac Hlth &amp; Environm Sci, Gambling &amp; Addict Res Ctr, Auckland, New Zealand.</t>
  </si>
  <si>
    <t>Abbott, M</t>
  </si>
  <si>
    <t>Addiction</t>
  </si>
  <si>
    <t xml:space="preserve">0965-2140 1360-0443 </t>
  </si>
  <si>
    <t>https://v2.sherpa.ac.uk/id/publication/6774</t>
  </si>
  <si>
    <t>https://onlinelibrary.wiley.com/doi/pdfdirect/10.1111/add.15047</t>
  </si>
  <si>
    <t>http://www.altmetric.com/details.php?citation_id=95445833</t>
  </si>
  <si>
    <t>Substance Abuse; Psychiatry</t>
  </si>
  <si>
    <t>Medicine (miscellaneous); Psychiatry and Mental health</t>
  </si>
  <si>
    <t>10.1111/obes.12361</t>
  </si>
  <si>
    <t>Forecasting GDP Growth from Outer Space</t>
  </si>
  <si>
    <t>Galimberti, Jaqueson K.: Auckland University of Technology B-31 Economics, Private mail bag 92006 Auckland 1142New Zealand</t>
  </si>
  <si>
    <t>[Galimberti, Jaqueson K.] Auckland Univ Technol, B-31 Econ,Private Mail Bag 92006, Auckland 1142, New Zealand Galimberti, J.K., Auckland University of Technology, B-31 Economics, Private mail bag 92006, Auckland, 1142, New Zealand</t>
  </si>
  <si>
    <t>Galimberti, Jaqueson K.,</t>
  </si>
  <si>
    <t>Galimberti, JK (corresponding author), Auckland Univ Technol, B-31 Econ,Private Mail Bag 92006, Auckland 1142, New Zealand.</t>
  </si>
  <si>
    <t>Galimberti, JK</t>
  </si>
  <si>
    <t>Oxford Bulletin of Economics and Statistics</t>
  </si>
  <si>
    <t xml:space="preserve">RePEc econstor.eu </t>
  </si>
  <si>
    <t xml:space="preserve">0305-9049 1468-0084 </t>
  </si>
  <si>
    <t>https://v2.sherpa.ac.uk/id/publication/2560</t>
  </si>
  <si>
    <t>https://www.aut.ac.nz/__data/assets/pdf_file/0006/334518/working_paper_20_02.pdf</t>
  </si>
  <si>
    <t>http://www.altmetric.com/details.php?citation_id=79096130</t>
  </si>
  <si>
    <t>SAS-IIF grant</t>
  </si>
  <si>
    <t>Business &amp; Economics; Mathematical Methods In Social Sciences; Mathematics</t>
  </si>
  <si>
    <t>Statistics;  Probability and Uncertainty; Economics and Econometrics; Statistics and Probability; Social Sciences (miscellaneous)</t>
  </si>
  <si>
    <t>10.1109/TITS.2019.2931297</t>
  </si>
  <si>
    <t>Pothole Detection Using Computer Vision and Learning</t>
  </si>
  <si>
    <t>Dhiman, Amita; Klette, Reinhard</t>
  </si>
  <si>
    <t>[Dhiman, Amita; Klette, Reinhard] Auckland Univ Technol, EEE Dept, Sch Engn Comp &amp; Math Sci, Auckland 1010, New Zealand Dhiman, A., Eee Department, School of Engineering, Computer and Mathematical Sciences, Auckland University of Technology, Auckland, New Zealand; Klette, R., Eee Department, School of Engineering, Computer and Mathematical Sciences, Auckland University of Technology, Auckland, New Zealand</t>
  </si>
  <si>
    <t>Dhiman, Amita, Klette, Reinhard,</t>
  </si>
  <si>
    <t>Klette, R (corresponding author), Auckland Univ Technol, EEE Dept, Sch Engn Comp &amp; Math Sci, Auckland 1010, New Zealand.</t>
  </si>
  <si>
    <t>Klette, R</t>
  </si>
  <si>
    <t>Aukland University of Technology</t>
  </si>
  <si>
    <t>a Ph.D. Scholarship from Aukland University of Technology</t>
  </si>
  <si>
    <t>10.1002/nvsm.1671</t>
  </si>
  <si>
    <t>A dance of excellence, accessibility, money and national identity: A discourse analysis of the Royal New Zealand Ballet's website</t>
  </si>
  <si>
    <t>Nairn, Angelique: School of Communication StudiesAuckland University of Technology Auckland New Zealand; Guinibert, Matthew: School of Communication StudiesAuckland University of Technology Auckland New Zealand</t>
  </si>
  <si>
    <t>[Nairn, Angelique; Guinibert, Matthew] Auckland Univ Technol, Sch Commun Studies, Auckland, New Zealand Nairn, A., School of Communication Studies, Auckland University of Technology, Auckland, New Zealand; Guinibert, M., School of Communication Studies, Auckland University of Technology, Auckland, New Zealand</t>
  </si>
  <si>
    <t>Nairn, Angelique, Guinibert, Matthew,</t>
  </si>
  <si>
    <t>Nairn, A (corresponding author), Auckland Univ Technol, 55 Wellesley St East, Auckland 1010, New Zealand.</t>
  </si>
  <si>
    <t>Nairn, A</t>
  </si>
  <si>
    <t>International Journal of Nonprofit and Voluntary Sector Marketing</t>
  </si>
  <si>
    <t xml:space="preserve">1465-4520 1479-103X </t>
  </si>
  <si>
    <t>https://v2.sherpa.ac.uk/id/publication/7476</t>
  </si>
  <si>
    <t>Marketing; Strategy and Management; Economics and Econometrics</t>
  </si>
  <si>
    <t>10.1142/S1363919620500802</t>
  </si>
  <si>
    <t>A CLIMATE AND PERSONALITY APPROACH TOWARDS CREATIVITY BEHAVIOURS: A MODERATED MEDIATION STUDY</t>
  </si>
  <si>
    <t>GHAFOOR, AZKA: Auckland University of Technology, Department of Management, New Zealand; HAAR, JARROD: Auckland University of Technology, Department of Management, New Zealand</t>
  </si>
  <si>
    <t>[Ghafoor, Azka; Haar, Jarrod] Auckland Univ Technol, Dept Management, Auckland, New Zealand Ghafoor, A., Auckland University of Technology, Department of Management, New Zealand; Haar, J., Auckland University of Technology, Department of Management, New Zealand</t>
  </si>
  <si>
    <t>Ghafoor, Azka, Haar, Jarrod,</t>
  </si>
  <si>
    <t>Haar, J (corresponding author), Auckland Univ Technol, Dept Management, Auckland, New Zealand.</t>
  </si>
  <si>
    <t>Haar, J</t>
  </si>
  <si>
    <t>International Journal of Innovation Management</t>
  </si>
  <si>
    <t xml:space="preserve">1363-9196 1757-5877 </t>
  </si>
  <si>
    <t>https://v2.sherpa.ac.uk/id/publication/6463</t>
  </si>
  <si>
    <t>Management of Technology and Innovation; Strategy and Management; Business and International Management</t>
  </si>
  <si>
    <t>10.1109/IS48319.2020.9199956</t>
  </si>
  <si>
    <t>Universal Adversarial Perturbation Generated by Attacking Layer-wise Relevance Propagation</t>
  </si>
  <si>
    <t>Wang, Zifei; Huang, Xiaolin; Yang, Jie; Kasabov, Nikola</t>
  </si>
  <si>
    <t xml:space="preserve"> Wang, Z., Shanghai Jiao Tong University, Institute of Image Processing and Pattern Recognition, Shanghai, China; Huang, X., Shanghai Jiao Tong University, Institute of Image Processing and Pattern Recognition, Shanghai, China; Yang, J., Shanghai Jiao Tong University, Institute of Image Processing and Pattern Recognition, Shanghai, China; Kasabov, N., Auckland University of Technology, Knowledge Engineering and Discovery Research Institute, Auckland, New Zealand</t>
  </si>
  <si>
    <t>Kasabov, N.</t>
  </si>
  <si>
    <t>2020 IEEE 10th International Conference on Intelligent Systems (IS)</t>
  </si>
  <si>
    <t>19510711200; National Natural Science Foundation of China, NSFC: 61876107, 61977046, U1803261</t>
  </si>
  <si>
    <t>10.1519/SSC.0000000000000499</t>
  </si>
  <si>
    <t>Injury Prevention Programs in Youth: A Narrative Review Targeting Females</t>
  </si>
  <si>
    <t>Sommerfield, Lesley M.; Harrison, Craig B.; Whatman, Chris S.; Maulder, Peter S.</t>
  </si>
  <si>
    <t>[Sommerfield, Lesley M.; Harrison, Craig B.; Whatman, Chris S.; Maulder, Peter S.] AUT Univ, Sports Performance Res Inst New Zealand, Auckland, New Zealand; [Maulder, Peter S.] Waikato Inst Technol, Ctr Sport Sci &amp; Human Performance, Hamilton, New Zealand Sommerfield, L.M., Sports Performance Research Institute New Zealand, Aut University, Auckland, New Zealand; Harrison, C.B., Sports Performance Research Institute New Zealand, Aut University, Auckland, New Zealand; Whatman, C.S., Sports Performance Research Institute New Zealand, Aut University, Auckland, New Zealand; Maulder, P.S., Sports Performance Research Institute New Zealand, Aut University, Auckland, New Zealand, Centre for Sport Science and Human Performance, Waikato Institute of Technology, Hamilton, New Zealand</t>
  </si>
  <si>
    <t>Sommerfield, Lesley M., Harrison, Craig B., Whatman, Chris S., Maulder, Peter S.</t>
  </si>
  <si>
    <t>Sommerfield, LM (corresponding author), AUT Univ, Sports Performance Res Inst New Zealand, Auckland, New Zealand.</t>
  </si>
  <si>
    <t>Sommerfield, LM</t>
  </si>
  <si>
    <t>Strength &amp; Conditioning Journal</t>
  </si>
  <si>
    <t xml:space="preserve">1524-1602 </t>
  </si>
  <si>
    <t>https://v2.sherpa.ac.uk/id/publication/8928</t>
  </si>
  <si>
    <t>http://www.altmetric.com/details.php?citation_id=64941027</t>
  </si>
  <si>
    <t>10.3390/electronics9081195</t>
  </si>
  <si>
    <t>Security in Low Powered Wide Area Networks: Opportunities for Software Defined Network-Supported Solutions</t>
  </si>
  <si>
    <t>Pathak, Gaurav; Gutierrez, Jairo; Rehman, Saeed Ur</t>
  </si>
  <si>
    <t>[Pathak, Gaurav; Gutierrez, Jairo] Auckland Univ Technol, Sch Engn Comp &amp; Math Sci, Auckland 1142, New Zealand; [Rehman, Saeed Ur] Flinders Univ S Australia, Cybersecur &amp; Networking Coll Sci &amp; Engn, Adelaide, SA 5001, Australia Pathak, G., School of Engineering, Computer and Mathematical Sciences, Auckland University of Technology, Auckland, 1142, New Zealand; Gutierrez, J., School of Engineering, Computer and Mathematical Sciences, Auckland University of Technology, Auckland, 1142, New Zealand; Rehman, S.U., Cybersecurity and Networking College of Science and Engineering, Flinders University, Tonsley, Adelaide, 5001, Australia</t>
  </si>
  <si>
    <t>Pathak, Gaurav, Gutierrez, Jairo</t>
  </si>
  <si>
    <t>Pathak, G (corresponding author), Auckland Univ Technol, Sch Engn Comp &amp; Math Sci, Auckland 1142, New Zealand.</t>
  </si>
  <si>
    <t>Pathak, G</t>
  </si>
  <si>
    <t>https://www.mdpi.com/2079-9292/9/8/1195/pdf</t>
  </si>
  <si>
    <t>10.1007/s11042-020-08970-y</t>
  </si>
  <si>
    <t>Weighted visual cryptographic scheme with improved image quality</t>
  </si>
  <si>
    <t>Yan, Xuehu; Liu, Feng; Yan, Wei Qi; Yang, Guozheng; Lu, Yuliang</t>
  </si>
  <si>
    <t>[Yan, Xuehu; Liu, Feng; Yang, Guozheng; Lu, Yuliang] Natl Univ Def Technol, Hefei 230037, Peoples R China; [Yan, Wei Qi] Auckland Univ Technol, Auckland, New Zealand Yan, X., National University of Defense Technology, Hefei, 230037, China; Liu, F., National University of Defense Technology, Hefei, 230037, China; Yan, W.Q., Auckland University of Technology, Auckland, New Zealand; Yang, G., National University of Defense Technology, Hefei, 230037, China; Lu, Y., National University of Defense Technology, Hefei, 230037, China</t>
  </si>
  <si>
    <t>Yan, Xuehu, Liu, Feng, Yang, Guozheng, Lu, Yuliang, Yan, Wei Qi,</t>
  </si>
  <si>
    <t>Yan, XH (corresponding author), Natl Univ Def Technol, Hefei 230037, Peoples R China.</t>
  </si>
  <si>
    <t>10.1016/j.istruc.2020.05.029</t>
  </si>
  <si>
    <t>Seismic performance improvement of conventional timber brace using re-centring friction connection</t>
  </si>
  <si>
    <t>Mohamad Mahdi Yousef-beik, Seyed; Bagheri, Hamed; Veismoradi, Sajad; Zarnani, Pouyan; Hashemi, Ashkan; Quenneville, Pierre</t>
  </si>
  <si>
    <t>[Yousef-beik, Seyed Mohamad Mahdi; Veismoradi, Sajad; Zarnani, Pouyan] Auckland Univ Technol, Sch Engn Comp &amp; Math Sci, Dept Built Environm Engn, Private Bag 92006, Auckland 1142, New Zealand; [Bagheri, Hamed; Hashemi, Ashkan; Quenneville, Pierre] Univ Auckland, Fac Engn, Dept Civil &amp; Environm Engn, Private Bag 92019, Auckland 1142, New Zealand Mohamad Mahdi Yousef-beik, S., Department of Built Environment Engineering, School of Engineering, Computer and Mathematical Sciences, Auckland University of Technology, Private bag 92006, Auckland, 1142, New Zealand; Bagheri, H., Department of Civil and Environmental Engineering, Faculty of Engineering, The University of Auckland, Private bag 92019, Auckland, 1142, New Zealand; Veismoradi, S., Department of Built Environment Engineering, School of Engineering, Computer and Mathematical Sciences, Auckland University of Technology, Private bag 92006, Auckland, 1142, New Zealand; Zarnani, P., Department of Built Environment Engineering, School of Engineering, Computer and Mathematical Sciences, Auckland University of Technology, Private bag 92006, Auckland, 1142, New Zealand; Hashemi, A., Department of Civil and Environmental Engineering, Faculty of Engineering, The University of Auckland, Private bag 92019, Auckland, 1142, New Zealand; Quenneville, P., Department of Civil and Environmental Engineering, Faculty of Engineering, The University of Auckland, Private bag 92019, Auckland, 1142, New Zealand</t>
  </si>
  <si>
    <t>Yousef-beik, Seyed Mohamad Mahdi, Veismoradi, Sajad, Zarnani, Pouyan</t>
  </si>
  <si>
    <t>Yousef-beik, SMM (corresponding author), Auckland Univ Technol, Sch Engn Comp &amp; Math Sci, Dept Built Environm Engn, Private Bag 92006, Auckland 1142, New Zealand.</t>
  </si>
  <si>
    <t>Yousef-beik, SMM</t>
  </si>
  <si>
    <t>Ministry of Business, Innovation and Employment of New Zealand (MBIE); Earthquake Commission (EQC) of New Zealand; Earthquake Commission, EQC; University of Auckland; Ministry of Business, Innovation and Employment, MBIE</t>
  </si>
  <si>
    <t>10.1016/j.addbeh.2020.106429</t>
  </si>
  <si>
    <t>Gaming disorder and internet addiction: A systematic review of resting-state EEG studies</t>
  </si>
  <si>
    <t>Burleigh, Tyrone L.; Griffiths, Mark D.; Sumich, Alex; Wang, Grace Y.; Kuss, Daria J.</t>
  </si>
  <si>
    <t>[Burleigh, Tyrone L.; Griffiths, Mark D.; Kuss, Daria J.] Nottingham Trent Univ, Int Gaming Res Unit, Nottingham, England; [Sumich, Alex] Nottingham Trent Univ, Dept Psychol, Nottingham, England; [Wang, Grace Y.] Auckland Univ Technol, Dept Psychol, Auckland, New Zealand Burleigh, T.L., International Gaming Research Unit, Nottingham Trent University, United Kingdom; Griffiths, M.D., International Gaming Research Unit, Nottingham Trent University, United Kingdom; Sumich, A., Department of Psychology, Nottingham Trent University, United Kingdom; Wang, G.Y., Department of Psychology, Auckland University of Technology, New Zealand; Kuss, D.J., International Gaming Research Unit, Nottingham Trent University, United Kingdom</t>
  </si>
  <si>
    <t>Burleigh, Tyrone L., Griffiths, Mark D., Kuss, Daria J., Sumich, Alex, Wang, Grace Y.,</t>
  </si>
  <si>
    <t>Kuss, DJ (corresponding author), Nottingham Trent Univ, Psychol Dept, Int Gaming Res Unit, Nottingham NG1 4FQ, England.</t>
  </si>
  <si>
    <t>Addictive Behaviors</t>
  </si>
  <si>
    <t xml:space="preserve">0306-4603 </t>
  </si>
  <si>
    <t>https://v2.sherpa.ac.uk/id/publication/1731</t>
  </si>
  <si>
    <t>http://www.altmetric.com/details.php?citation_id=79187170</t>
  </si>
  <si>
    <t>Psychology; Substance Abuse</t>
  </si>
  <si>
    <t>Toxicology; Medicine (miscellaneous); Clinical Psychology; Psychiatry and Mental health</t>
  </si>
  <si>
    <t>10.1016/j.tourman.2019.104012</t>
  </si>
  <si>
    <t>The influence of preciseness of price information on the travel option choice</t>
  </si>
  <si>
    <t>Kim, Jungkeun; Cui, Yuanyuan (Gina); Choi, Choongbeom; Lee, Sanghyub John; Marshall, Roger</t>
  </si>
  <si>
    <t>[Kim, Jungkeun; Cui, Yuanyuan (Gina); Lee, Sanghyub John; Marshall, Roger] Auckland Univ Technol, Dept Mkt, 120 Mayoral Dr, Auckland 1010, New Zealand; [Choi, Choongbeom] Sejong Univ, Coll Hospitality &amp; Tourism Management, 209 Neungdong Ro, Seoul, South Korea Kim, J., Department of Marketing, Auckland University of Technology, 120 Mayoral Drive, Auckland, 1010, New Zealand; Cui, Y.G., Department of Marketing, Auckland University of Technology, 120 Mayoral Drive, Auckland, 1010, New Zealand; Choi, C., College of Hospitality and Tourism Management, Sejong University, 209 Neungdong-ro, Gwangjin-gu, Seoul, South Korea; Lee, S.J., Department of Marketing, Auckland University of Technology, 120 Mayoral Drive, Auckland, 1010, New Zealand; Marshall, R., Department of Marketing, Auckland University of Technology, 120 Mayoral Drive, Auckland, 1010, New Zealand</t>
  </si>
  <si>
    <t>Kim, Jungkeun, Cui, Yuanyuan (Gina), Lee, Sanghyub John, Marshall, Roger</t>
  </si>
  <si>
    <t>Choi, C (corresponding author), Sejong Univ, Coll Hospitality &amp; Tourism Management, 209 Neungdong Ro, Seoul, South Korea.</t>
  </si>
  <si>
    <t>http://www.altmetric.com/details.php?citation_id=76494381</t>
  </si>
  <si>
    <t>10.1007/s11469-019-00103-3</t>
  </si>
  <si>
    <t>High Stakes: Children's Exposure to Gambling and Gambling Marketing Using Wearable Cameras</t>
  </si>
  <si>
    <t>Smith, Moira; Chambers, Tim; Abbott, Max; Signal, Louise</t>
  </si>
  <si>
    <t>[Smith, Moira; Chambers, Tim; Signal, Louise] Univ Otago, Dept Publ Hlth, Hlth Promot &amp; Policy Res Unit, POB 7343, Wellington 6242, New Zealand; [Abbott, Max] Auckland Univ Technol, Fac Hlth &amp; Environm Sci, 90 Akoranga Dr, Auckland 0627, New Zealand Smith, M., Health Promotion &amp; Policy Research Unit, Department of Public Health, University of Otago, Wellington, PO Box 7343, Wellington, 6242, New Zealand; Chambers, T., Health Promotion &amp; Policy Research Unit, Department of Public Health, University of Otago, Wellington, PO Box 7343, Wellington, 6242, New Zealand; Abbott, M., Faculty of Health and Environmental Sciences, Auckland University of Technology, 90 Akoranga Drive, Northcote, Auckland 0627, New Zealand; Signal, L., Health Promotion &amp; Policy Research Unit, Department of Public Health, University of Otago, Wellington, PO Box 7343, Wellington, 6242, New Zealand</t>
  </si>
  <si>
    <t>Smith, Moira, Chambers, Tim, Signal, Louise, Abbott, Max,</t>
  </si>
  <si>
    <t>Smith, M (corresponding author), Univ Otago, Dept Publ Hlth, Hlth Promot &amp; Policy Res Unit, POB 7343, Wellington 6242, New Zealand.</t>
  </si>
  <si>
    <t>International Journal of Mental Health and Addiction</t>
  </si>
  <si>
    <t xml:space="preserve">1557-1874 1557-1882 </t>
  </si>
  <si>
    <t>https://v2.sherpa.ac.uk/id/publication/13408</t>
  </si>
  <si>
    <t>http://www.altmetric.com/details.php?citation_id=61451891</t>
  </si>
  <si>
    <t>Health Research Council of New Zealand, HRC: 13/724; Science Foundation Ireland, SFI: 12/RC/2289</t>
  </si>
  <si>
    <t>Health Research Council of New Zealand; Science Foundation Ireland; University of Otago Wellington Equipment Grant; University of Otago Research Grant; European Commission FP7 International Research Staff Exchange Scheme; Lotteries Health Research Grant</t>
  </si>
  <si>
    <t>Psychology; Substance Abuse; Psychiatry</t>
  </si>
  <si>
    <t>Psychiatry and Mental health</t>
  </si>
  <si>
    <t>10.1109/CrowdRE51214.2020.00007</t>
  </si>
  <si>
    <t>Open CrowdRE Challenges in Software Ecosystems</t>
  </si>
  <si>
    <t>Johnson, David; Tizard, James; Damian, Daniela; Blincoe, Kelly; Clear, Tony</t>
  </si>
  <si>
    <t xml:space="preserve"> Johnson, D., University of Victoria, Canada; Tizard, J., University of Auckland, New Zealand; Damian, D., University of Victoria, Canada; Blincoe, K., University of Auckland, New Zealand; Clear, T., Auckland University Of Technology, New Zealand</t>
  </si>
  <si>
    <t>2020 4th International Workshop on Crowd-Based Requirements Engineering (CrowdRE)</t>
  </si>
  <si>
    <t>https://openrepository.aut.ac.nz/bitstream/10292/13807/2/Requirements_from_the_Crowd_in_a_Software_Ecosystem-2.pdf</t>
  </si>
  <si>
    <t>Royal Society Te Apārangi; Ministry of Business, Innovation and Employment, MBIE; Ministry for Business Innovation and Employment, MBIE</t>
  </si>
  <si>
    <t>10.1109/UCET51115.2020.9205460</t>
  </si>
  <si>
    <t>A Compact Multiband Multi-Mode Frequency Reconfigurable Antenna for Portable devices</t>
  </si>
  <si>
    <t>Ghaffar, Adnan; Li, Xue Jun; Awan, Wahaj Abbas; Hussain, Niamat</t>
  </si>
  <si>
    <t xml:space="preserve"> Ghaffar, A., Auckland University of Technology, Department of Electrical and Electronic Engineering, Auckland, New Zealand; Li, X.J., Auckland University of Technology, Department of Electrical and Electronic Engineering, Auckland, New Zealand; Awan, W.A., Seoul National University of Science and Technology, Department of Integrated It Engineering, Seoul, South Korea; Hussain, N., Chungbuk National University, Department of Computer and Communication Engineering, Cheongju, South Korea</t>
  </si>
  <si>
    <t>2020 International Conference on UK-China Emerging Technologies (UCET)</t>
  </si>
  <si>
    <t>10.1109/APARM49247.2020.9209562</t>
  </si>
  <si>
    <t>Mean and Variance of an Alternating Geometric Process</t>
  </si>
  <si>
    <t xml:space="preserve"> Arnold, R., Victoria University of Wellington, School of Mathematics and Statistics, Wellington, New Zealand; Chukova, S., Victoria University of Wellington, School of Mathematics and Statistics, Wellington, New Zealand; Hayakawa, Y., Waseda University, School of International Liberal Studies, Tokyo, Japan; Marshall, S., Auckland University of Technology, Department of Mathematical Sciences, Auckland, New Zealand</t>
  </si>
  <si>
    <t>Marshall, S.</t>
  </si>
  <si>
    <t>2020 Asia-Pacific International Symposium on Advanced Reliability and Maintenance Modeling (APARM)</t>
  </si>
  <si>
    <t>10.1109/IRI49571.2020.00013</t>
  </si>
  <si>
    <t>Combating Hard or Soft Disasters with Privacy-Preserving Federated Mobile Buses-and-Drones based Networks</t>
  </si>
  <si>
    <t>Ma, Bo; Wu, Jinsong; Liu, William; Chiaraviglio, Luca; Ming, Xing</t>
  </si>
  <si>
    <t>[Ma, Bo; Liu, William; Ming, Xing] Auckland Univ Technol, Dept Informat Technol &amp; Software Engn, Auckland, New Zealand; [Wu, Jinsong] Guilin Univ Elect Technol, Sch Artificial Intelligence, Guilin, Peoples R China; [Wu, Jinsong] Univ Chile, Dept Elect Engn, Santiago, Chile; [Chiaraviglio, Luca] Tor Vergata Univ Rome, Dept Elect Engn Technol &amp; Software Engn, Rome, Italy Ma, B., Auckland University of Technology, Department of Information Technology and Software Engineering, Auckland, New Zealand; Wu, J., Guilin University of Electronic Technology, School of Artificial Intelligence, Guilin, China; Liu, W., Auckland University of Technology, Department of Information Technology and Software Engineering, Auckland, New Zealand; Chiaraviglio, L., Tor Vergata University of Rome, Department of Electronic Engineering, Rome, Italy; Ming, X., Tor Vergata University of Rome, Department of Electronic Engineering, Rome, Italy</t>
  </si>
  <si>
    <t>Ma, Bo, Liu, William, Ming, Xing</t>
  </si>
  <si>
    <t>Ma, B (corresponding author), Auckland Univ Technol, Dept Informat Technol &amp; Software Engn, Auckland, New Zealand.</t>
  </si>
  <si>
    <t>Ma, B</t>
  </si>
  <si>
    <t>2020 IEEE 21st International Conference on Information Reuse and Integration for Data Science (IRI)</t>
  </si>
  <si>
    <t>https://ieeexplore.ieee.org/ielx7/9186548/9191372/09191668.pdf</t>
  </si>
  <si>
    <t>10.3390/foods9081024</t>
  </si>
  <si>
    <t>Effects of Morphology on the Bulk Density of Instant Whole Milk Powder</t>
  </si>
  <si>
    <t>Ding, Haohan; Li, Bing; Boiarkina, Irina; Wilson, David I.; Yu, Wei; Young, Brent R.</t>
  </si>
  <si>
    <t>[Ding, Haohan; Li, Bing; Yu, Wei; Young, Brent R.] Univ Auckland, Dept Chem &amp; Mat Engn, Auckland 1010, New Zealand; [Boiarkina, Irina] Fonterra Cooperat Grp Ltd, Auckland 1010, New Zealand; [Wilson, David I.] Auckland Univ Technol, Elect &amp; Elect Engn Dept, Auckland 1010, New Zealand Ding, H., Department of Chemical and Materials Engineering, University of Auckland, Auckland, 1010, New Zealand; Li, B., Department of Chemical and Materials Engineering, University of Auckland, Auckland, 1010, New Zealand; Boiarkina, I., Fonterra Co-Operative Group Limited, Auckland, 1010, New Zealand; Wilson, D.I., Electrical and Electronic Engineering Department, Auckland University of Technology, Auckland, 1010, New Zealand; Yu, W., Department of Chemical and Materials Engineering, University of Auckland, Auckland, 1010, New Zealand; Young, B.R., Department of Chemical and Materials Engineering, University of Auckland, Auckland, 1010, New Zealand</t>
  </si>
  <si>
    <t>Ding, Haohan, Li, Bing, Yu, Wei, Young, Brent R., Boiarkina, Irina, Wilson, David I.,</t>
  </si>
  <si>
    <t>Yu, W (corresponding author), Univ Auckland, Dept Chem &amp; Mat Engn, Auckland 1010, New Zealand.</t>
  </si>
  <si>
    <t>https://doi.org/10.3390/foods9081024</t>
  </si>
  <si>
    <t>10.3390/electronics9081299</t>
  </si>
  <si>
    <t>Parallelisation of a Cache-Based Stream-Relation Join for a Near-Real-Time Data Warehouse</t>
  </si>
  <si>
    <t>Naeem, M. Asif; Khan, Habib; Aslam, Saad; Jamil, Noreen</t>
  </si>
  <si>
    <t>[Naeem, M. Asif; Jamil, Noreen] Natl Univ Comp &amp; Emerging Sci, Dept Comp Sci, Islamabad 44000, Pakistan; [Naeem, M. Asif] Auckland Univ Technol, Sch Engn Comp &amp; Math Sci, Auckland 1142, New Zealand; [Khan, Habib Ullah] Qatar Univ, Coll Business &amp; Econ, Dept Accounting &amp; Informat Syst, POB 2713, Doha, Qatar; [Aslam, Saad] NCBA&amp;E, Dept Comp Sci, Multan 66000, Pakistan Asif Naeem, M., Department of Computer Science, National University of Computer &amp; Emerging Sciences, Islamabad, 44000, Pakistan, School of Engineering, Computer &amp; Mathematical Sciences, Auckland University of Technology, Auckland, 1142, New Zealand; Khan, H.U., Department of Accounting &amp; Information Systems College of Business &amp; Economics, Qatar University, P.O. Box 2713, Doha, Qatar; Aslam, S., Department of Computer Science, NCBA&amp;E, Multan, 66000, Pakistan; Jamil, N., Department of Computer Science, National University of Computer &amp; Emerging Sciences, Islamabad, 44000, Pakistan</t>
  </si>
  <si>
    <t>Naeem, M. Asif, Jamil, Noreen</t>
  </si>
  <si>
    <t>Khan, HU (corresponding author), Qatar Univ, Coll Business &amp; Econ, Dept Accounting &amp; Informat Syst, POB 2713, Doha, Qatar.</t>
  </si>
  <si>
    <t>https://www.mdpi.com/2079-9292/9/8/1299/pdf</t>
  </si>
  <si>
    <t>Qatar University, Qatar; Qatar University, QU</t>
  </si>
  <si>
    <t>10.1109/JPHOT.2020.3010966</t>
  </si>
  <si>
    <t>Low Illumination Video Image Enhancement</t>
  </si>
  <si>
    <t>Li, Zhi; Jia, Zhenhong; Yang, Jie; Kasabov, Nikola</t>
  </si>
  <si>
    <t>[Li, Zhi; Jia, Zhenhong] Xinjiang Univ, Coll Informat Sci &amp; Engn, Urumqi 830046, Peoples R China; [Yang, Jie] Shanghai Jiao Tong Univ, Inst Image Proc &amp; Pattern Recognit, Shanghai 200240, Peoples R China; [Kasabov, Nikola] Auckland Univ Technol, Knowledge Engn &amp; Discovery Res Inst, Auckland 1020, New Zealand Li, Z., College of Information Science and Engineering, Xinjiang University, Urumuqi, 830046, China; Jia, Z., College of Information Science and Engineering, Xinjiang University, Urumuqi, 830046, China; Yang, J., Institute of Image Processing and Pattern Recognition, Shanghai Jiao Tong University, Shanghai, 200240, China; Kasabov, N., Knowledge Engineering and Discovery Research Institute, Auckland University of Technology, Auckland, 1020, New Zealand</t>
  </si>
  <si>
    <t>Li, Z (corresponding author), Xinjiang Univ, Coll Informat Sci &amp; Engn, Urumqi 830046, Peoples R China.</t>
  </si>
  <si>
    <t>https://ieeexplore.ieee.org/ielx7/4563994/9116844/09145629.pdf</t>
  </si>
  <si>
    <t>the National Science Foundation of China</t>
  </si>
  <si>
    <t>10.1007/s11665-020-05004-4</t>
  </si>
  <si>
    <t>Effect of Lack of Fusion Formed during Electron Beam Powder Bed Fusion of Ti-6Al-4V Alloy on Impact Toughness</t>
  </si>
  <si>
    <t>Aziziderouei, Mona; Chen, Zhan; Pasang, Timotius; Newby, Martyn; Tao, Yuan</t>
  </si>
  <si>
    <t>[Aziziderouei, Mona] Univ Alberta, Dept Mech Engn, Edmonton, AB, Canada; [Chen, Zhan; Pasang, Timotius; Tao, Yuan] Auckland Univ Technol, Dept Mech Engn, Auckland, New Zealand; [Newby, Martyn] Fusor Tech Ltd, Milton Keynes, Bucks, England Aziziderouei, M., Department of Mechanical Engineering, University of Alberta, Edmonton, AB, Canada; Chen, Z., Department of Mechanical Engineering, Auckland University of Technology, Auckland, New Zealand; Pasang, T., Department of Mechanical Engineering, Auckland University of Technology, Auckland, New Zealand; Newby, M., Fusor Tech Ltd, Buckinghamshire, United Kingdom; Tao, Y., Department of Mechanical Engineering, Auckland University of Technology, Auckland, New Zealand</t>
  </si>
  <si>
    <t>Aziziderouei, Mona, Chen, Zhan, Pasang, Timotius, Tao, Yuan</t>
  </si>
  <si>
    <t>Aziziderouei, M (corresponding author), Univ Alberta, Dept Mech Engn, Edmonton, AB, Canada.</t>
  </si>
  <si>
    <t>Journal of Materials Engineering and Performance</t>
  </si>
  <si>
    <t xml:space="preserve">1059-9495 1544-1024 </t>
  </si>
  <si>
    <t>https://v2.sherpa.ac.uk/id/publication/14279</t>
  </si>
  <si>
    <t>Mechanical Engineering; General Materials Science; Mechanics of Materials</t>
  </si>
  <si>
    <t>10.2519/jospt.2020.9284</t>
  </si>
  <si>
    <t>Predicting Recurrent Instability of the Shoulder (PRIS): A Valid Tool to Predict Which Patients Will Not Have Repeat Shoulder Instability After First-Time Traumatic Anterior Dislocation</t>
  </si>
  <si>
    <t>Olds, Margie; Ellis, Richard; Kersten, Paula</t>
  </si>
  <si>
    <t>[Olds, Margie] Flawless Mot Ltd, 7-88 Cook St, Auckland 1010, New Zealand; [Ellis, Richard] Auckland Univ Technol, Fac Hlth &amp; Environm Sci, Sch Clin Sci, Physiotherapy Dept, Auckland, New Zealand; [Ellis, Richard] Auckland Univ Technol, Fac Hlth &amp; Environm Sci, Hlth &amp; Rehabil Res Inst, Act Living &amp; Rehabil Aotearoa New Zealand Res Grp, Auckland, New Zealand; [Kersten, Paula] Univ Brighton, Sch Hlth Sci, Brighton, E Sussex, England Olds, M., Flawless Motion Ltd, Auckland, New Zealand; Ellis, R., Physiotherapy Department, School of Clinical Sciences, Faculty of Health and Environmental Sciences, Auckland University of Technology, Auckland, New Zealand, Active Living and Rehabilitation: Aotearoa New Zealand Research Group, Health and Rehabilitation Research Institute, Faculty of Health and Environmental Sciences, Auckland University of Technology, Auckland, New Zealand; Kersten, P., School of Health Sciences, University of Brighton, Brighton, United Kingdom</t>
  </si>
  <si>
    <t>Olds, Margie, Ellis, Richard</t>
  </si>
  <si>
    <t>Olds, M (corresponding author), Flawless Mot Ltd, 7-88 Cook St, Auckland 1010, New Zealand.</t>
  </si>
  <si>
    <t>Journal of Orthopaedic &amp; Sports Physical Therapy</t>
  </si>
  <si>
    <t>Journal of Orthopaedic &amp; Sports Physical Therapy (JOSPT)</t>
  </si>
  <si>
    <t xml:space="preserve">0190-6011 1938-1344 </t>
  </si>
  <si>
    <t>https://v2.sherpa.ac.uk/id/publication/31260</t>
  </si>
  <si>
    <t>http://www.altmetric.com/details.php?citation_id=86944078</t>
  </si>
  <si>
    <t>Orthopedics; Rehabilitation; Sport Sciences</t>
  </si>
  <si>
    <t>Physical Therapy;  Sports Therapy and Rehabilitation; General Medicine</t>
  </si>
  <si>
    <t>10.3390/nano10081510</t>
  </si>
  <si>
    <t>Tensegrity Modelling and the High Toughness of Spider Dragline Silk</t>
  </si>
  <si>
    <t>Fraternali, Fernando; Stehling, Nicola; Amendola, Ada; Tiban Anrango, Bryan Andres; Holland, Chris; Rodenburg, Cornelia</t>
  </si>
  <si>
    <t>[Fraternali, Fernando; Amendola, Ada] Univ Salerno, Dept Civil Engn, I-84084 Fisciano, SA, Italy; [Stehling, Nicola; Holland, Chris; Rodenburg, Cornelia] Univ Sheffield, Dept Mat Sci &amp; Engn, Sir Robert Hadfield Bldg,Mappin St, Sheffield S1 3JD, S Yorkshire, England; [Tiban Anrango, Bryan Andres] Auckland Univ Technol, Ctr Biomed &amp; Chem Sci, Sch Sci, Auckland 1010, New Zealand Fraternali, F., Department of Civil Engineering, University of Salerno, Fisciano, SA  84084, Italy; Stehling, N., Department of Materials Science &amp; Engineering, University of Sheffield, Sir Robert Hadfield Building, Mappin Street, Sheffield, S1 3JD, United Kingdom; Amendola, A., Department of Civil Engineering, University of Salerno, Fisciano, SA  84084, Italy; Anrango, B.A.T., Centre for Biomedical and Chemical Science School of Science, Auckland University of Technology, Auckland, 1010, New Zealand; Holland, C., Department of Materials Science &amp; Engineering, University of Sheffield, Sir Robert Hadfield Building, Mappin Street, Sheffield, S1 3JD, United Kingdom; Rodenburg, C., Department of Materials Science &amp; Engineering, University of Sheffield, Sir Robert Hadfield Building, Mappin Street, Sheffield, S1 3JD, United Kingdom</t>
  </si>
  <si>
    <t>Fraternali, Fernando, Amendola, Ada, Stehling, Nicola, Holland, Chris, Rodenburg, Cornelia, Tiban Anrango, Bryan Andres,</t>
  </si>
  <si>
    <t>Fraternali, F (corresponding author), Univ Salerno, Dept Civil Engn, I-84084 Fisciano, SA, Italy.</t>
  </si>
  <si>
    <t>Nanomaterials</t>
  </si>
  <si>
    <t xml:space="preserve">eprints.whiterose.ac.uk </t>
  </si>
  <si>
    <t xml:space="preserve">2079-4991 </t>
  </si>
  <si>
    <t>https://v2.sherpa.ac.uk/id/publication/18601</t>
  </si>
  <si>
    <t>https://doi.org/10.3390/nano10081510</t>
  </si>
  <si>
    <t>http://www.altmetric.com/details.php?citation_id=87068316</t>
  </si>
  <si>
    <t>Italian Ministry of Education, University and Research (MIUR) under the P.R.I.N. 2017 National Grant Multiscale Innovative Materials and StructuresMinistry of Education, Universities and Research (MIUR) [2017J4EAYB]; EPSRCUK Research &amp; Innovation (UKRI)Engineering &amp; Physical Sciences Research Council (EPSRC) [EP/N008065/1, 1816190, EP/K005693/1]; Engineering and Physical Sciences Research Council, EPSRC: 1816190, EP/K005693/1, EP/N008065/1, PRIN 2017 2017J4EAYB; Ministero dell’Istruzione, dell’Università e della Ricerca, MIUR: 2017J4EAYB</t>
  </si>
  <si>
    <t>Engineering and Physical Sciences Research Council</t>
  </si>
  <si>
    <t>Chemistry; Science &amp; Technology - Other Topics; Materials Science; Physics</t>
  </si>
  <si>
    <t>10.1177/0363546520937301</t>
  </si>
  <si>
    <t>Importance of Retaining Sufficient Acetabular Depth: Successful 2-Year Outcomes of Hip Arthroscopy for Patients With Pincer Morphology as Compared With Matched Controls</t>
  </si>
  <si>
    <t>Brick, Claudia R.: Orthosports North Harbour, AUT Millennium, Auckland, New Zealand, Alfred Health, Melbourne, Australia; Bacon, Catherine J.: Orthosports North Harbour, AUT Millennium, Auckland, New Zealand, Faculty of Medical and Health Sciences, University of Auckland, Auckland, New Zealand; Brick, Matthew J.: Orthosports North Harbour, AUT Millennium, Auckland, New Zealand</t>
  </si>
  <si>
    <t xml:space="preserve"> Brick, C.R., Orthosports North Harbour, AUT Millennium, Auckland, New Zealand, Alfred Health, Melbourne, Australia; Bacon, C.J., Orthosports North Harbour, AUT Millennium, Auckland, New Zealand, Faculty of Medical and Health Sciences, University of Auckland, Auckland, New Zealand; Brick, M.J., Orthosports North Harbour, AUT Millennium, Auckland, New Zealand</t>
  </si>
  <si>
    <t>Brick, M.J.; Orthosports North Harbour, New Zealand; email: mat@orthosports.co.nz</t>
  </si>
  <si>
    <t>The American Journal of Sports Medicine</t>
  </si>
  <si>
    <t xml:space="preserve">0363-5465 1552-3365 </t>
  </si>
  <si>
    <t>https://v2.sherpa.ac.uk/id/publication/9502</t>
  </si>
  <si>
    <t>http://www.altmetric.com/details.php?citation_id=87064477</t>
  </si>
  <si>
    <t>10.1016/j.radi.2019.11.004</t>
  </si>
  <si>
    <t>Can virtual reality simulation prepare patients for an MRI experience?</t>
  </si>
  <si>
    <t>Nakarada-Kordic, I.; Reay, S.; Bennett, G.; Kruse, J.; Lydon, A.-M.; Sim, J.</t>
  </si>
  <si>
    <t>[Nakarada-Kordic, I; Reay, S.] Auckland Univ Technol, Good Hlth Design, Private Bag 92006, Auckland 1142, New Zealand; [Bennett, G.; Kruse, J.] Auckland Univ Technol, Digital Design, Private Bag 92006, Auckland 1142, New Zealand; [Lydon, A-M] Univ Auckland, Ctr Adv MRI CAMRI, Private Bag 92019, Auckland 1142, New Zealand; [Sim, J.] Monash Univ, Sch Primary &amp; Allied Hlth Care, Dept Med Imaging &amp; Radiat Sci, Melbourne, Vic 3800, Australia Nakarada-Kordic, I., Good Health Design, Auckland University of Technology, Private Bag 92006, Auckland, 1142, New Zealand; Reay, S., Good Health Design, Auckland University of Technology, Private Bag 92006, Auckland, 1142, New Zealand; Bennett, G., Digital Design, Auckland University of Technology, Private Bag 92006, Auckland, 1142, New Zealand; Kruse, J., Digital Design, Auckland University of Technology, Private Bag 92006, Auckland, 1142, New Zealand; Lydon, A.-M., Centre for Advanced MRI (CAMRI), The University of Auckland, Private Bag 92019, Auckland, 1142, New Zealand; Sim, J., Department of Medical Imaging and Radiation Sciences, School of Primary and Allied Health Care, Monash University, Melbourne, Victoria  3800, Australia</t>
  </si>
  <si>
    <t>Nakarada-Kordic, I, Reay, S., Bennett, G., Kruse, J.</t>
  </si>
  <si>
    <t>Nakarada-Kordic, I (corresponding author), Auckland Univ Technol, Good Hlth Design, Private Bag 92006, Auckland 1142, New Zealand.</t>
  </si>
  <si>
    <t>Nakarada-Kordic, I</t>
  </si>
  <si>
    <t>Radiography</t>
  </si>
  <si>
    <t xml:space="preserve">1078-8174 </t>
  </si>
  <si>
    <t>https://v2.sherpa.ac.uk/id/publication/4817</t>
  </si>
  <si>
    <t>http://www.altmetric.com/details.php?citation_id=71358027</t>
  </si>
  <si>
    <t>Radiology, Nuclear Medicine &amp; Medical Imaging</t>
  </si>
  <si>
    <t>10.1016/j.lwt.2020.109646</t>
  </si>
  <si>
    <t>Bioactivity enhancement of fucoidan through complexing with bread matrix and baking</t>
  </si>
  <si>
    <t>Koh, Hui Si Audrey; Lim, Si En Victoria; Lu, Jun; Zhou, Weibiao</t>
  </si>
  <si>
    <t>[Koh, Hui Si Audrey; Zhou, Weibiao] Natl Univ Singapore, Ctr Life Sci CeLS, NUS Grad Sch Integrat Sci &amp; Engn, 28 Med Dr, Singapore 117456, Singapore; [Koh, Hui Si Audrey; Lim, Si En Victoria; Zhou, Weibiao] Natl Univ Singapore, Dept Food Sci &amp; Technol, Sci Dr 2, Singapore 117542, Singapore; [Lu, Jun] Auckland Univ Technol, Fac Hlth &amp; Environm Sci, Sch Sci, 34 St Paul St, Auckland 1142, New Zealand; [Lu, Jun] Auckland Univ Technol, Fac Hlth &amp; Environm Sci, Sch Publ Hlth &amp; Interdisciplinary Studies, 90 Akoranga Dr, Auckland 0622, New Zealand; [Lu, Jun] Maurice Wilkins Ctr Mol Discovery, Auckland, New Zealand; [Zhou, Weibiao] Natl Univ Singapore Suzhou Res Inst, 377 Linquan St,Suzhou Ind Pk, Suzhou 215123, Jiangsu, Peoples R China Koh, H.S.A., NUS Graduate School for Integrative Science and Engineering, National University of Singapore, Centre for Life Sciences (CeLS), 28 Medical Drive, Singapore117456, Singapore, Department of Food Science and Technology, National University of Singapore, Science Drive 2, Singapore117542, Singapore; Lim, S.E.V., Department of Food Science and Technology, National University of Singapore, Science Drive 2, Singapore117542, Singapore; Lu, J., School of Science, Faculty of Health and Environmental Sciences, Auckland University of Technology, 34 St Paul Street, Auckland, 1142, New Zealand, School of Public Health and Interdisciplinary Studies, Faculty of Health and Environmental Sciences, Auckland University of Technology, 90 Akoranga Drive, Auckland, 0622, New Zealand, Maurice Wilkins Centre for Molecular Discovery, Auckland, New Zealand; Zhou, W., NUS Graduate School for Integrative Science and Engineering, National University of Singapore, Centre for Life Sciences (CeLS), 28 Medical Drive, Singapore117456, Singapore, Department of Food Science and Technology, National University of Singapore, Science Drive 2, Singapore117542, Singapore, National University of Singapore (Suzhou) Research Institute, 377 Linquan Street, Suzhou Industrial ParkJiangsu  215123, China</t>
  </si>
  <si>
    <t>Koh, Hui Si Audrey, Zhou, Weibiao, Lim, Si En Victoria, Lu, Jun</t>
  </si>
  <si>
    <t>Zhou, WB (corresponding author), Natl Univ Singapore, Dept Food Sci &amp; Technol, Sci Dr 2, Singapore 117542, Singapore.</t>
  </si>
  <si>
    <t>LWT</t>
  </si>
  <si>
    <t xml:space="preserve">0023-6438 </t>
  </si>
  <si>
    <t>https://v2.sherpa.ac.uk/id/publication/15846</t>
  </si>
  <si>
    <t>National University of SingaporeNational University of Singapore; National University of Singapore, NUS</t>
  </si>
  <si>
    <t>National University of Singapore</t>
  </si>
  <si>
    <t>10.1037/bul0000235</t>
  </si>
  <si>
    <t>Prosocial modeling: A meta-analytic review and synthesis.</t>
  </si>
  <si>
    <t>Jung, Haesung; Seo, Eunjin; Han, Eunjoo; Henderson, Marlone D.; Patall, Erika A.</t>
  </si>
  <si>
    <t>[Jung, Haesung; Seo, Eunjin; Henderson, Marlone D.] Univ Texas Austin, Dept Psychol, Austin, TX 78712 USA; [Seo, Eunjin] Univ Texas Austin, Populat Res Ctr, Austin, TX 78712 USA; [Han, Eunjoo] Auckland Univ Technol, Dept Mkt, Auckland, New Zealand; [Patall, Erika A.] Univ Southern Calif, Rossier Sch Educ, Los Angeles, CA 90089 USA; [Jung, Haesung] Univ Illinois, Dept Psychol, 603 East Daniel St, Champaign, IL 61820 USA Jung, H., Department of Psychology, University of Texas at Austin, United States; Seo, E., Department of Psychology and Population Research Center, University of Texas at Austin, United States; Han, E., Department of Marketing, Auckland University of Technology, United States; Henderson, M.D., Department of Psychology, University of Texas at Austin, United States; Patall, E.A., Rossier School of Education, University of Southern California, United States</t>
  </si>
  <si>
    <t>Jung, Haesung, Seo, Eunjin, Henderson, Marlone D., Han, Eunjoo</t>
  </si>
  <si>
    <t>Jung, H (corresponding author), Univ Texas Austin, Dept Psychol, Austin, TX 78712 USA.; Jung, H (corresponding author), Univ Illinois, Dept Psychol, 603 East Daniel St, Champaign, IL 61820 USA.</t>
  </si>
  <si>
    <t>Psychological Bulletin</t>
  </si>
  <si>
    <t>American Psychological Association (APA)</t>
  </si>
  <si>
    <t xml:space="preserve">1939-1455 0033-2909 </t>
  </si>
  <si>
    <t>https://v2.sherpa.ac.uk/id/publication/3504</t>
  </si>
  <si>
    <t>http://www.altmetric.com/details.php?citation_id=82109074</t>
  </si>
  <si>
    <t>History and Philosophy of Science; General Psychology</t>
  </si>
  <si>
    <t>10.1016/j.renene.2020.04.081</t>
  </si>
  <si>
    <t>Solar potential assessment of public bus routes for solar buses</t>
  </si>
  <si>
    <t>ur Rehman, Naveed; Hijazi, Mohamad; Uzair, Muhammad</t>
  </si>
  <si>
    <t>[Rehman, Naveed Ur; Hijazi, Mohamad] Southern Inst Technol, Sch Engn Trades &amp; Technol, Invercargill 9840, New Zealand; [Rehman, Naveed Ur] Auckland Univ Technol, Sch Engn Comp &amp; Math Sci, Auckland 1010, New Zealand; [Uzair, Muhammad] NED Univ Engn &amp; Technol, Karachi, Pakistan ur Rehman, N., School of Engineering Trades and Technology, Southern Institute of Technology, Invercargill, 9840, New Zealand, School of Engineering, Computer and Mathematical Sciences, Auckland University of Technology, Auckland, 1010, New Zealand; Hijazi, M., School of Engineering Trades and Technology, Southern Institute of Technology, Invercargill, 9840, New Zealand; Uzair, M., NED University of Engineering &amp; Technology, Karachi, Pakistan</t>
  </si>
  <si>
    <t>Rehman, Naveed Ur, Hijazi, Mohamad</t>
  </si>
  <si>
    <t>ur Rehman, N.</t>
  </si>
  <si>
    <t>10.1016/j.eswa.2020.113347</t>
  </si>
  <si>
    <t>Geographic-aware collaborative filtering for web service recommendation</t>
  </si>
  <si>
    <t>Botangen, Khavee Agustus; Yu, Jian; Sheng, Quan Z.; Han, Yanbo; Yongchareon, Sira</t>
  </si>
  <si>
    <t>[Botangen, Khavee Agustus; Yu, Jian; Yongchareon, Sira] Auckland Univ Technol, Dept Comp Sci, Auckland, New Zealand; [Sheng, Quan Z.] Macquarie Univ, Dept Comp, Sydney, NSW, Australia; [Han, Yanbo] North China Univ Technol, Beijing Key Lab Integrat &amp; Anal Large Scale Strea, Beijing, Peoples R China Botangen, K.A., Department of Computer Science, Auckland University of Technology, Auckland, New Zealand; Yu, J., Department of Computer Science, Auckland University of Technology, Auckland, New Zealand; Sheng, Q.Z., Department of Computing, Macquarie University, Sydney, Australia; Han, Y., Beijing Key Laboratory on Integration and Analysis of Large-Scale Stream Data, North China University of Technology, China; Yongchareon, S., Department of Computer Science, Auckland University of Technology, Auckland, New Zealand</t>
  </si>
  <si>
    <t>Botangen, Khavee Agustus, Yu, Jian, Yongchareon, Sira</t>
  </si>
  <si>
    <t>Botangen, KA (corresponding author), Auckland Univ Technol, Dept Comp Sci, Auckland, New Zealand.</t>
  </si>
  <si>
    <t>Botangen, KA</t>
  </si>
  <si>
    <t>National Key Research and Development Program of China [2018YFB1402500]; National Natural Science Foundation of ChinaNational Natural Science Foundation of China (NSFC) [61832004, 61672042]; National Natural Science Foundation of China, NSFC: 61672042, 61832004; National Basic Research Program of China (973 Program): 2018YFB1402500</t>
  </si>
  <si>
    <t>National Key Research and Development Program of China Stem Cell and Translational Research; National Natural Science Foundation of China</t>
  </si>
  <si>
    <t>10.1007/s00607-020-00798-6</t>
  </si>
  <si>
    <t>Reusing artifact-centric business process models: a behavioral consistent specialization approach</t>
  </si>
  <si>
    <t>Yongchareon, Sira; Liu, Chengfei; Zhao, Xiaohui</t>
  </si>
  <si>
    <t>[Yongchareon, Sira] Auckland Univ Technol, Auckland, New Zealand; [Liu, Chengfei] Swinburne Univ Technol, Melbourne, Vic, Australia; [Zhao, Xiaohui] Federat Univ, Ballarat, Vic, Australia Yongchareon, S., Auckland University of Technology, Auckland, New Zealand; Liu, C., Swinburne University of Technology, Melbourne, Australia; Zhao, X., Federation University, Ballarat, Australia</t>
  </si>
  <si>
    <t>Yongchareon, Sira</t>
  </si>
  <si>
    <t>Computing</t>
  </si>
  <si>
    <t xml:space="preserve">0010-485X 1436-5057 </t>
  </si>
  <si>
    <t>https://v2.sherpa.ac.uk/id/publication/17178</t>
  </si>
  <si>
    <t>Theoretical Computer Science; Computational Theory and Mathematics; Software; Numerical Analysis; Computational Mathematics; Computer Science Applications</t>
  </si>
  <si>
    <t>10.1007/s11469-019-00101-5</t>
  </si>
  <si>
    <t>Anonymous Women? A Scoping Review of the Experiences of Women in Gamblers Anonymous (GA)</t>
  </si>
  <si>
    <t>Rogers, Jim; Landon, Jason; Sharman, Stephen; Roberts, Amanda</t>
  </si>
  <si>
    <t>[Rogers, Jim] Univ Lincoln, Coll Social Sci, Sch Hlth &amp; Social Care, Lincoln LN6 7TS, Lincs, England; [Landon, Jason] AUT Univ, Dept Psychol, Gambling &amp; Addict Res Ctr, Fac Hlth &amp; Environm Sci, 90 Akoranga Dr, Auckland 1142, New Zealand; [Sharman, Stephen] Univ East London, Sch Psychol, Water Lane, London E15 4LZ, England; [Roberts, Amanda] Univ Lincoln, Coll Social Sci, Sch Psychol, Lincoln LN6 7TS, Lincs, England Rogers, J., School of Health and Social Care, College of Social Science, University of Lincoln, Brayford Pool, Lincoln, Lincolnshire  LN6 7TS, United Kingdom; Landon, J., Department of Psychology, Gambling and Addictions Research Centre Faculty of Health &amp; Environmental Sciences, AUT University, 90 Akoranga Drive, Northcote, Auckland, 1142, New Zealand; Sharman, S., School of Psychology, University of East London, Water Lane, London, E15 4LZ, United Kingdom; Roberts, A., School of Psychology, College of Social Science, University of Lincoln, Brayford Pool, Lincoln, Lincolnshire  LN6 7TS, United Kingdom</t>
  </si>
  <si>
    <t>Rogers, Jim, Landon, Jason</t>
  </si>
  <si>
    <t>Rogers, J (corresponding author), Univ Lincoln, Coll Social Sci, Sch Hlth &amp; Social Care, Lincoln LN6 7TS, Lincs, England.</t>
  </si>
  <si>
    <t xml:space="preserve">repository.uel.ac.uk eprints.lincoln.ac.uk </t>
  </si>
  <si>
    <t>https://doi.org/10.1007/s11469-019-00101-5</t>
  </si>
  <si>
    <t>http://www.altmetric.com/details.php?citation_id=62387955</t>
  </si>
  <si>
    <t>Lincoln University; Lincoln University</t>
  </si>
  <si>
    <t>University of Lincoln</t>
  </si>
  <si>
    <t>10.1519/JSC.0000000000002505</t>
  </si>
  <si>
    <t>Eight Weeks of Strength and Power Training Improves Club Head Speed in Collegiate Golfers</t>
  </si>
  <si>
    <t>Oranchuk, Dustin J.; Mannerberg, Jason M.; Robinson, Tracey L.; Nelson, Megan C.</t>
  </si>
  <si>
    <t>[Oranchuk, Dustin J.; Mannerberg, Jason M.; Robinson, Tracey L.; Nelson, Megan C.] Adams State Univ, Dept Human Performance &amp; Phys Educ, Alamosa, CO 81101 USA; [Oranchuk, Dustin J.] Auckland Univ Technol, Sports Performance Res Inst New Zealand, Auckland, New Zealand; [Nelson, Megan C.] Univ Idaho, Dept Movement Sci, Moscow, ID 83843 USA Oranchuk, D.J., Department of Human Performance &amp; Physical Education, Adams State University, Alamosa, CO, Mexico, Sports Performance Research Institute New Zealand, Auckland University of TechnologyAuckland, New Zealand; Mannerberg, J.M., Department of Human Performance &amp; Physical Education, Adams State University, Alamosa, CO, Mexico; Robinson, T.L., Department of Human Performance &amp; Physical Education, Adams State University, Alamosa, CO, Mexico; Nelson, M.C., Department of Human Performance &amp; Physical Education, Adams State University, Alamosa, CO, Mexico, Department of Movement Sciences, University of Idaho, Moscow, Idaho</t>
  </si>
  <si>
    <t>Oranchuk, Dustin J., Mannerberg, Jason M., Robinson, Tracey L., Nelson, Megan C.</t>
  </si>
  <si>
    <t>Oranchuk, DJ (corresponding author), Adams State Univ, Dept Human Performance &amp; Phys Educ, Alamosa, CO 81101 USA.; Oranchuk, DJ (corresponding author), Auckland Univ Technol, Sports Performance Res Inst New Zealand, Auckland, New Zealand.</t>
  </si>
  <si>
    <t>Oranchuk, DJ</t>
  </si>
  <si>
    <t>http://www.altmetric.com/details.php?citation_id=33267214</t>
  </si>
  <si>
    <t>10.1371/journal.pone.0237069</t>
  </si>
  <si>
    <t>Microbial contamination and efficacy of disinfection procedures of companion robots in care homes</t>
  </si>
  <si>
    <t>Bradwell, Hannah Louise; Johnson, Christopher W.; Lee, John; Winnington, Rhona; Thill, Serge; Jones, Ray B.; Morais, Paula V.</t>
  </si>
  <si>
    <t>[Bradwell, Hannah Louise; Jones, Ray B.] Univ Plymouth, Fac Hlth, Plymouth, Devon, England; [Johnson, Christopher W.; Lee, John] Royal Cornwall Hosp, Dept Microbiol, Truro, Cornwall, England; [Winnington, Rhona] Auckland Univ Technol, Dept Nursing, Auckland, New Zealand; [Thill, Serge] Radboud Univ Nijmegen, Donders Ctr Cognit, Nijmegen, Netherlands Bradwell, H.L., Faculty of Health, University of Plymouth, Plymouth, Devon, United Kingdom; Johnson, C.W., Department of Microbiology, Royal Cornwall Hospital, Truro, Cornwall, United Kingdom; Lee, J., Department of Microbiology, Royal Cornwall Hospital, Truro, Cornwall, United Kingdom; Winnington, R., Department of Nursing, AucklandUniversity of Technology, Auckland, New Zealand; Thill, S., Donders Centre of Cognition, Radboud University, Nijmegen, Netherlands; Jones, R.B., Faculty of Health, University of Plymouth, Plymouth, Devon, United Kingdom</t>
  </si>
  <si>
    <t>Bradwell, Hannah Louise, Jones, Ray B., Johnson, Christopher W., Lee, John, Winnington, Rhona</t>
  </si>
  <si>
    <t>Bradwell, HL (corresponding author), Univ Plymouth, Fac Hlth, Plymouth, Devon, England.</t>
  </si>
  <si>
    <t>https://doi.org/10.1371/journal.pone.0237069</t>
  </si>
  <si>
    <t>http://www.altmetric.com/details.php?citation_id=88923250</t>
  </si>
  <si>
    <t>School of Clinical Sciences at Auckland University of Technology; School of Nursing and Midwifery at the University of Plymouth; European Regional Development Fund (ERDF)European Commission</t>
  </si>
  <si>
    <t>10.3390/rel11080416</t>
  </si>
  <si>
    <t>Hinduism, Ecological Conservation, and Public Health: What Are the Health Hazards for Religious Tourists at Hindu Temples?</t>
  </si>
  <si>
    <t>Apollo, Michal; Wengel, Yana; Schänzel, Heike; Musa, Ghazali</t>
  </si>
  <si>
    <t>[Apollo, Michal] Pedag Univ Cracow, Dept Tourism &amp; Reg Studies, PL-30084 Krakow, Poland; [Wengel, Yana] Hainan Univ, Hainan Univ Arizona State Univ Joint Int Tourism, Haikou 570228, Hainan, Peoples R China; [Schanzel, Heike] Auckland Univ Technol, Sch Hospitality &amp; Tourism, Auckland 1010, New Zealand; [Musa, Ghazali] Univ Malaya, Dept Business Strategy &amp; Policy, Kuala Lumpur 50603, Malaysia Apollo, M., Department of Tourism and Regional Studies, Pedagogical University of Cracow, Cracow, 30-084, Poland; Wengel, Y., Hainan University–Arizona State University Joint International Tourism College (HAITC), Hainan University, Haikou, 570228, China; Schänzel, H., School of Hospitality and Tourism, Auckland University of Technology, Auckland, 1010, New Zealand; Musa, G., Department of Business Strategy and Policy, University of Malaya, Kuala Lumpur, 50603, Malaysia</t>
  </si>
  <si>
    <t>Apollo, Michal, Wengel, Yana, Schanzel, Heike</t>
  </si>
  <si>
    <t>Wengel, Y (corresponding author), Hainan Univ, Hainan Univ Arizona State Univ Joint Int Tourism, Haikou 570228, Hainan, Peoples R China.</t>
  </si>
  <si>
    <t>Religions</t>
  </si>
  <si>
    <t xml:space="preserve">2077-1444 </t>
  </si>
  <si>
    <t>https://v2.sherpa.ac.uk/id/publication/13674</t>
  </si>
  <si>
    <t>https://www.mdpi.com/2077-1444/11/8/416/pdf</t>
  </si>
  <si>
    <t>http://www.altmetric.com/details.php?citation_id=88507936</t>
  </si>
  <si>
    <t>Reiseakademie India Education</t>
  </si>
  <si>
    <t>Religion</t>
  </si>
  <si>
    <t>10.1093/geront/gnz151</t>
  </si>
  <si>
    <t>Constructing Normalcy in Dementia Care: Carers' Perceptions of Their Roles and the Supports They Need</t>
  </si>
  <si>
    <t>Hale, Leigh: School of Physiotherapy, Dunedin, New Zealand; Mayland, Elizabeth: School of Physiotherapy, Dunedin, New Zealand; Jenkins, Matthew: School of Physiotherapy, Dunedin, New Zealand; Buttery, Yvette: School of Physiotherapy, Dunedin, New Zealand; Norris, Pauline: Centre for Pacific Health, University of Otago, Dunedin, New Zealand; Butler, Mary: School of Occupational Therapy, Otago Polytechnic, Dunedin, New Zealand; Holland, Michelle: School of Occupational Therapy, Otago Polytechnic, Dunedin, New Zealand; Ngocha-Chaderopa, Esther: Department of Management, University of Otago, Dunedin, New Zealand; Mckenzie-Green, Barbara: School of Clinical Sciences, New Zealand; Czuba, Karol: Centre for Person Centred Research, Health and Rehabilitation Research Institute, Auckland University of Technology, New Zealand; Sezier, Ann: Centre for Person Centred Research, Health and Rehabilitation Research Institute, Auckland University of Technology, New Zealand; Kayes, Nicola: Centre for Person Centred Research, Health and Rehabilitation Research Institute, Auckland University of Technology, New Zealand; Bowers, Barbara J</t>
  </si>
  <si>
    <t>[Hale, Leigh; Mayland, Elizabeth; Jenkins, Matthew; Buttery, Yvette] Univ Otago, Sch Physiotherapy, Dunedin, New Zealand; [Norris, Pauline] Univ Otago, Ctr Pacific Hlth, Dunedin, New Zealand; [Butler, Mary; Holland, Michelle] Otago Polytech, Sch Occupat Therapy, Dunedin, New Zealand; [Ngocha-Chaderopa, Esther] Univ Otago, Dept Management, Dunedin, New Zealand; [Mckenzie-Green, Barbara] Auckland Univ Technol, Sch Clin Sci, Auckland, New Zealand; [Czuba, Karol; Sezier, Ann; Kayes, Nicola] Auckland Univ Technol, Ctr Person Centred Res, Hlth &amp; Rehabil Res Inst, Auckland, New Zealand Hale, L., School of Physiotherapy, University of Otago, Otago, Dunedin, New Zealand; Mayland, E., School of Physiotherapy, University of Otago, Otago, Dunedin, New Zealand; Jenkins, M., School of Physiotherapy, University of Otago, Otago, Dunedin, New Zealand; Buttery, Y., School of Physiotherapy, University of Otago, Otago, Dunedin, New Zealand; Norris, P., Centre for Pacific Health, University of Otago, Dunedin, New Zealand; Butler, M., School of Occupational Therapy, Otago Polytechnic, Dunedin, New Zealand; Holland, M., School of Occupational Therapy, Otago Polytechnic, Dunedin, New Zealand; Ngocha-Chaderopa, E., Department of Management, University of Otago, Dunedin, New Zealand; McKenzie-Green, B., School of Clinical Sciences, New Zealand; Czuba, K., Centre for Person Centred Research, Health and Rehabilitation Research Institute, Auckland University of Technology, New Zealand; Sezier, A., Centre for Person Centred Research, Health and Rehabilitation Research Institute, Auckland University of Technology, New Zealand; Kayes, N., Centre for Person Centred Research, Health and Rehabilitation Research Institute, Auckland University of Technology, New Zealand; Bowers, B.J.</t>
  </si>
  <si>
    <t>Hale, Leigh, Mayland, Elizabeth, Jenkins, Matthew, Buttery, Yvette, Norris, Pauline, Butler, Mary, Holland, Michelle, Ngocha-Chaderopa, Esther, Mckenzie-Green, Barbara, Czuba, Karol, Sezier, Ann, Kayes, Nicola,</t>
  </si>
  <si>
    <t>Hale, L (corresponding author), Univ Otago, Sch Physiotherapy, Dunedin, New Zealand.</t>
  </si>
  <si>
    <t>The Gerontologist</t>
  </si>
  <si>
    <t xml:space="preserve">0016-9013 1758-5341 </t>
  </si>
  <si>
    <t>https://v2.sherpa.ac.uk/id/publication/725</t>
  </si>
  <si>
    <t>http://www.altmetric.com/details.php?citation_id=70288955</t>
  </si>
  <si>
    <t>Gerontology; Geriatrics and Gerontology; General Medicine</t>
  </si>
  <si>
    <t>10.1093/geront/gnaa032</t>
  </si>
  <si>
    <t>Aging in New Zealand: Ka haere ki te ao pakeketanga</t>
  </si>
  <si>
    <t>Parr-Brownlie, Louise C: Department of Anatomy/Te Tari Kikokiko, University of Otago, Dunedin, New Zealand, Brain Research New Zealand, Centre of Research Excellence, University of Otago, Dunedin, New Zealand, Department of Medicine, University of Otago, Dunedin, New Zealand; Waters, Debra L: Department of Medicine and School of Physiotherapy, University of Otago, Dunedin, New Zealand; Neville, Stephen: Department of Nursing, Auckland University of Technology, New Zealand; Neha, Tia: Te Kura Mātai Hinengaro/School of Psychology, Victoria University of Wellington, New Zealand; Muramatsu, Naoko: School of Public Health, University of Illinois at Chicago; Meeks, Suzanne</t>
  </si>
  <si>
    <t>[Parr-Brownlie, Louise C.] Univ Otago, Dept Anat Te Tari Kikokiko, 270 Great King St, Dunedin 9054, New Zealand; [Parr-Brownlie, Louise C.] Univ Otago, Ctr Res Excellence, Brain Res New Zealand, Dunedin, New Zealand; [Parr-Brownlie, Louise C.; Waters, Debra L.] Univ Otago, Dept Med, Dunedin, New Zealand; [Waters, Debra L.] Univ Otago, Sch Physiotherapy, Dunedin, New Zealand; [Neville, Stephen] Auckland Univ Technol, Dept Nursing, Auckland, New Zealand; [Neha, Tia] Victoria Univ Wellington, Te Kura Matai Hinengaro Sch Psychol, Wellington, New Zealand; [Muramatsu, Naoko] Univ Illinois, Sch Publ Hlth, Chicago, IL 60680 USA Parr-Brownlie, L.C., Department of Anatomy, Te Tari Kikokiko, University of Otago, 270 Great King Street, Dunedin, 9054, New Zealand, Brain Research New Zealand, Centre of Research Excellence, University of Otago, Dunedin, New Zealand, Department of Medicine, University of Otago, Dunedin, New Zealand; Waters, D.L., Department of Medicine and School of Physiotherapy, University of Otago, Dunedin, New Zealand; Neville, S., Department of Nursing, Auckland University of Technology, New Zealand; Neha, T., Te Kura Matai Hinengaro, School of Psychology, Victoria University of Wellington, New Zealand; Muramatsu, N., School of Public Health, University of Illinois at Chicago, United States; Meeks, S.</t>
  </si>
  <si>
    <t>Parr-Brownlie, Louise C., Waters, Debra L., Neville, Stephen</t>
  </si>
  <si>
    <t>Parr-Brownlie, LC (corresponding author), Univ Otago, Dept Anat Te Tari Kikokiko, 270 Great King St, Dunedin 9054, New Zealand.</t>
  </si>
  <si>
    <t>https://doi.org/10.1093/geront/gnaa032</t>
  </si>
  <si>
    <t>http://www.altmetric.com/details.php?citation_id=81261365</t>
  </si>
  <si>
    <t>Ageing Well National Science Challenge</t>
  </si>
  <si>
    <t>10.1177/1747954120922548</t>
  </si>
  <si>
    <t>Specialist role coaching and skill training periodisation: A football goalkeeping case study</t>
  </si>
  <si>
    <t>Otte, Fabian W: Department of Cognitive and Team/Racket Sport Research, Institute of Exercise Training and Sport Informatics, German Sport University Cologne, Cologne, Germany; Davids, Keith: Sport and Physical Activity Research Centre, Sheffield Hallam University, Sheffield, UK; Millar, Sarah-Kate: Department of Coaching, Health and Physical Education, Faculty of Health and Environmental Sciences, Auckland University of Technology, Auckland, New Zealand; Klatt, Stefanie: Department of Cognitive and Team/Racket Sport Research, Institute of Exercise Training and Sport Informatics, German Sport University Cologne, Cologne, Germany, Institute of Sports Science, University of Rostock, Rostock, Germany</t>
  </si>
  <si>
    <t>[Otte, Fabian W.; Klatt, Stefanie] German Sport Univ Cologne, Inst Exercise Training &amp; Sport Informat, Dept Cognit &amp; Team Racket Sport Res, Sportpk Mungersdorf 6, D-50933 Cologne, Germany; [Davids, Keith] Sheffield Hallam Univ, Sport &amp; Phys Act Res Ctr, Sheffield, S Yorkshire, England; [Millar, Sarah-Kate] Auckland Univ Technol, Fac Hlth &amp; Environm Sci, Dept Coaching Hlth &amp; Phys Educ, Auckland, New Zealand; [Klatt, Stefanie] Univ Rostock, Inst Sports Sci, Rostock, Germany Otte, F.W., Department of Cognitive and Team/Racket Sport Research, Institute of Exercise Training and Sport Informatics, German Sport University Cologne, Cologne, Germany; Davids, K., Sport and Physical Activity Research Centre, Sheffield Hallam University, Sheffield, United Kingdom; Millar, S.-K., Department of Coaching, Health and Physical Education, Faculty of Health and Environmental Sciences, Auckland University of Technology, Auckland, New Zealand; Klatt, S., Department of Cognitive and Team/Racket Sport Research, Institute of Exercise Training and Sport Informatics, German Sport University Cologne, Cologne, Germany, Institute of Sports Science, University of Rostock, Rostock, Germany</t>
  </si>
  <si>
    <t>Otte, Fabian W., Klatt, Stefanie, Davids, Keith, Millar, Sarah-Kate</t>
  </si>
  <si>
    <t>Otte, FW (corresponding author), German Sport Univ Cologne, Inst Exercise Training &amp; Sport Informat, Dept Cognit &amp; Team Racket Sport Res, Sportpk Mungersdorf 6, D-50933 Cologne, Germany.</t>
  </si>
  <si>
    <t xml:space="preserve">shura.shu.ac.uk </t>
  </si>
  <si>
    <t>http://shura.shu.ac.uk/26386/3/Davids_Specialist%20RoleCoaching%28AM%29.pdf</t>
  </si>
  <si>
    <t>http://www.altmetric.com/details.php?citation_id=81316403</t>
  </si>
  <si>
    <t>10.1016/j.jcae.2020.100189</t>
  </si>
  <si>
    <t>Female tainted directors, financial reporting quality and audit fees</t>
  </si>
  <si>
    <t>Bhuiyan, Md. Borhan Uddin; Rahman, Asheq; Sultana, Nigar</t>
  </si>
  <si>
    <t>[Bhuiyan, Md Borhan Uddin] Massey Univ, Sch Accountancy, Wellington, New Zealand; [Rahman, Asheq] Auckland Univ Technol, Dept Accounting, Auckland, New Zealand; [Sultana, Nigar] Curtin Univ, Sch Accounting, Perth, WA, Australia Bhuiyan, M.B.U., School of Accountancy, Massey University, New Zealand; Rahman, A., Department of Accounting, Auckland University of Technology, New Zealand; Sultana, N., School of Accounting, Curtin University, Australia</t>
  </si>
  <si>
    <t>Bhuiyan, Md Borhan Uddin, Rahman, Asheq</t>
  </si>
  <si>
    <t>Rahman, A (corresponding author), Auckland Univ Technol, Dept Accounting, Auckland, New Zealand.</t>
  </si>
  <si>
    <t>Rahman, A</t>
  </si>
  <si>
    <t>Accounting and Finance Association of Australia and New Zealand, AFAANZ</t>
  </si>
  <si>
    <t>10.7554/ELIFE.57617</t>
  </si>
  <si>
    <t>Arginine methylation of SHANK2 by PRMT7 promotes human breast cancer metastasis through activating endosomal FAK signalling</t>
  </si>
  <si>
    <t>Liu, Yingqi: The Key Laboratory of Molecular Epigenetics of the Ministry of Education, Northeast Normal University, Changchun, China; Li, Lingling: The Institute of Genetics and Cytology, Northeast Normal University, Changchun, China; Liu, Xiaoqing: The Key Laboratory of Molecular Epigenetics of the Ministry of Education, Northeast Normal University, Changchun, China; Wang, Yibo: Laboratory of Chemical Biology, Changchun Institute of Applied Chemistry, Chinese Academy of Sciences, Changchun, China; Liu, Lingxia: The Institute of Genetics and Cytology, Northeast Normal University, Changchun, China; Peng, Lu: The Institute of Genetics and Cytology, Northeast Normal University, Changchun, China; Liu, Jiayuan: The Institute of Genetics and Cytology, Northeast Normal University, Changchun, China; Zhang, Lian: The Key Laboratory of Molecular Epigenetics of the Ministry of Education, Northeast Normal University, Changchun, China; Wang, Guannan: The Key Laboratory of Molecular Epigenetics of the Ministry of Education, Northeast Normal University, Changchun, China; Li, Hongyuan: Laboratory of Chemical Biology, Changchun Institute of Applied Chemistry, Chinese Academy of Sciences, Changchun, China; Liu, Dong-Xu: The Centre for Biomedical and Chemical Sciences, School of Science, Faculty of Health and Environmental Sciences, Auckland University of Technology, Auckland, New Zealand; Huang, Baiqu: The Key Laboratory of Molecular Epigenetics of the Ministry of Education, Northeast Normal University, Changchun, China; Lu, Jun: The Institute of Genetics and Cytology, Northeast Normal University, Changchun, China; Zhang, Yu: The Key Laboratory of Molecular Epigenetics of the Ministry of Education, Northeast Normal University, Changchun, China</t>
  </si>
  <si>
    <t xml:space="preserve"> Liu, Y., The Key Laboratory of Molecular Epigenetics of the Ministry of Education, Northeast Normal University, Changchun, 130024, China; Li, L., The Institute of Genetics and Cytology, Northeast Normal University, Changchun, 130024, China; Liu, X., The Key Laboratory of Molecular Epigenetics of the Ministry of Education, Northeast Normal University, Changchun, 130024, China; Wang, Y., Laboratory of Chemical Biology, Changchun Institute of Applied Chemistry, Chinese Academy of Sciences, Changchun, 130024, China; Liu, L., The Institute of Genetics and Cytology, Northeast Normal University, Changchun, 130024, China; Peng, L., The Institute of Genetics and Cytology, Northeast Normal University, Changchun, 130024, China; Liu, J., The Institute of Genetics and Cytology, Northeast Normal University, Changchun, 130024, China; Zhang, L., The Key Laboratory of Molecular Epigenetics of the Ministry of Education, Northeast Normal University, Changchun, 130024, China; Wang, G., The Key Laboratory of Molecular Epigenetics of the Ministry of Education, Northeast Normal University, Changchun, 130024, China; Li, H., Laboratory of Chemical Biology, Changchun Institute of Applied Chemistry, Chinese Academy of Sciences, Changchun, 130024, China; Liu, D., School of Science, Faculty of Health and Environmental Sciences, Auckland University of Technology, Auckland, New Zealand; Huang, B., The Key Laboratory of Molecular Epigenetics of the Ministry of Education, Northeast Normal University, Changchun, 130024, China; Lu, J., The Institute of Genetics and Cytology, Northeast Normal University, Changchun, 130024, China; Zhang, Y., The Key Laboratory of Molecular Epigenetics of the Ministry of Education, Northeast Normal University, Changchun, 130024, China</t>
  </si>
  <si>
    <t>Liu, D.</t>
  </si>
  <si>
    <t>Lu, J.; The Institute of Genetics and Cytology, China; email: luj809@nenu.edu.cn
Zhang, Y.; The Key Laboratory of Molecular Epigenetics of the Ministry of Education, China; email: zhangy288@nenu.edu.cn</t>
  </si>
  <si>
    <t>eLife</t>
  </si>
  <si>
    <t>eLife Sciences Publications, Ltd</t>
  </si>
  <si>
    <t xml:space="preserve">2050-084X </t>
  </si>
  <si>
    <t>https://v2.sherpa.ac.uk/id/publication/24404</t>
  </si>
  <si>
    <t>https://doi.org/10.7554/elife.57617</t>
  </si>
  <si>
    <t>http://www.altmetric.com/details.php?citation_id=89612975</t>
  </si>
  <si>
    <t>Natural Science Foundation of Jilin Province: 20180101232JC, 20180101234JC, 20200404106YY; National Natural Science Foundation of China, NSFC: 21807098, 31570718, 31571317, 31770825, 31771335, 31870765; Pusan National University, PNU</t>
  </si>
  <si>
    <t>National Natural Science Foundation of China; Natural Science Foundation of Jilin Province</t>
  </si>
  <si>
    <t>General Biochemistry;  Genetics and Molecular Biology; General Immunology and Microbiology; General Neuroscience; General Medicine</t>
  </si>
  <si>
    <t>10.1089/soro.2019.0064</t>
  </si>
  <si>
    <t>Experimental Investigation into the Dynamics of a Radially Contracting Actuator with Embedded Sensing Capability</t>
  </si>
  <si>
    <t>Dang, Yu: Department of Mechanical Engineering, The University of Auckland, Auckland, New Zealand., The Medical Technologies Centre of Research Excellence, Auckland, New Zealand.; Devaraj, Harish: Department of Mechanical Engineering, The University of Auckland, Auckland, New Zealand.; Stommel, Martin: The Medical Technologies Centre of Research Excellence, Auckland, New Zealand., Department of Electrical and Electronic Engineering, Auckland University of Technology, Auckland, New Zealand.; Cheng, Leo K.: The Medical Technologies Centre of Research Excellence, Auckland, New Zealand., Auckland Bioengineering Institute, The University of Auckland, Auckland, New Zealand., The Riddet Institute, Palmerston North, New Zealand.; McDaid, Andrew J.: Department of Mechanical Engineering, The University of Auckland, Auckland, New Zealand., The Medical Technologies Centre of Research Excellence, Auckland, New Zealand.; Xu, Weiliang: Department of Mechanical Engineering, The University of Auckland, Auckland, New Zealand., The Medical Technologies Centre of Research Excellence, Auckland, New Zealand., The Riddet Institute, Palmerston North, New Zealand.</t>
  </si>
  <si>
    <t>[Dang, Yu; Devaraj, Harish; McDaid, Andrew J.; Xu, Weiliang] Univ Auckland, Dept Mech Engn, 20 Symonds St, Auckland 1142, New Zealand; [Dang, Yu; Stommel, Martin; Cheng, Leo K.; McDaid, Andrew J.; Xu, Weiliang] Med Technol Ctr Res Excellence, Auckland, New Zealand; [Stommel, Martin] Auckland Univ Technol, Dept Elect &amp; Elect Engn, Auckland, New Zealand; [Cheng, Leo K.] Univ Auckland, Auckland Bioengn Inst, Auckland, New Zealand; [Cheng, Leo K.; Xu, Weiliang] Riddet Inst, Palmerston North, New Zealand Dang, Y., Department of Mechanical Engineering, University of Auckland, Auckland, New Zealand, Medical Technologies Centre of Research Excellence, Auckland, New Zealand; Devaraj, H., Department of Mechanical Engineering, University of Auckland, Auckland, New Zealand; Stommel, M., Medical Technologies Centre of Research Excellence, Auckland, New Zealand, Department of Electrical and Electronic Engineering, Auckland University of Technology, Auckland, New Zealand; Cheng, L.K., Medical Technologies Centre of Research Excellence, Auckland, New Zealand, Auckland Bioengineering Institute, University of Auckland, Auckland, New Zealand, Riddet Institute, Palmerston North, New Zealand; McDaid, A.J., Department of Mechanical Engineering, University of Auckland, Auckland, New Zealand, Medical Technologies Centre of Research Excellence, Auckland, New Zealand; Xu, W., Department of Mechanical Engineering, University of Auckland, Auckland, New Zealand, Medical Technologies Centre of Research Excellence, Auckland, New Zealand, Riddet Institute, Palmerston North, New Zealand</t>
  </si>
  <si>
    <t>Dang, Yu, Devaraj, Harish, McDaid, Andrew J., Xu, Weiliang, Stommel, Martin, Cheng, Leo K.</t>
  </si>
  <si>
    <t>Xu, WL (corresponding author), Univ Auckland, Dept Mech Engn, 20 Symonds St, Auckland 1142, New Zealand.</t>
  </si>
  <si>
    <t>Soft Robotics</t>
  </si>
  <si>
    <t xml:space="preserve">2169-5172 2169-5180 </t>
  </si>
  <si>
    <t>https://v2.sherpa.ac.uk/id/publication/31865</t>
  </si>
  <si>
    <t>US Office of Naval Research GlobalOffice of Naval Research [N62909-171-2014]; Medical Technologies Centre of Research Excellence (MedTech CoRE), New Zealand; Riddet Institute, a center of research excellence, New Zealand; Office of Naval Research Global, ONRG: N62909-17-1-2014; MedTech CoRE; China Scholarship Council, CSC</t>
  </si>
  <si>
    <t>Robotics</t>
  </si>
  <si>
    <t>Control and Systems Engineering; Biophysics; Artificial Intelligence</t>
  </si>
  <si>
    <t>10.1016/j.urolonc.2020.03.011</t>
  </si>
  <si>
    <t>A comparison of prostate health index, total PSA, %free PSA, and proPSA in a contemporary US population—The MiCheck-01 prospective trial</t>
  </si>
  <si>
    <t>Shore, Neal D.; Pieczonka, Christopher M.; Henderson, R. Jonathan; Bailen, James L.; Saltzstein, Daniel R.; Concepcion, Raoul S.; Beebe-Dimmer, Jennifer L.; Ruterbusch, Julie J.; Le, Thao Ho; Levin, Rachel A.; Wissmueller, Sandra; Prah, Philip; Borotkanics, Robert; Paivanas, Thomas A.; van Breda, Arletta; Campbell, Douglas H.; Walsh, Bradley J.</t>
  </si>
  <si>
    <t>[Shore, Neal D.; Pieczonka, Christopher M.; Henderson, R. Jonathan; Bailen, James L.; Saltzstein, Daniel R.; Concepcion, Raoul S.; Paivanas, Thomas A.; van Breda, Arletta] CUSP LLC Res Consortium, Annandale, VA 22003 USA; [Beebe-Dimmer, Jennifer L.; Ruterbusch, Julie J.] Barbara Ann Karmanos Canc Inst, Detroit, MI USA; [Beebe-Dimmer, Jennifer L.; Ruterbusch, Julie J.] Wayne State Univ, Sch Med, Dept Oncol, Detroit, MI USA; [Le, Thao Ho; Levin, Rachel A.; Wissmueller, Sandra; Campbell, Douglas H.; Walsh, Bradley J.] Minom Int Ltd, Sydney, NSW, Australia; [Prah, Philip] Auckland Univ Technol, Dept Biostat &amp; Epidemiol, Auckland, New Zealand; [Borotkanics, Robert] Auckland Univ Technol, Sch Sport &amp; Recreat, Auckland, New Zealand Shore, N.D., CUSP LLC Research Consortium, Annandale, VA, United States; Pieczonka, C.M., CUSP LLC Research Consortium, Annandale, VA, United States; Henderson, R.J., CUSP LLC Research Consortium, Annandale, VA, United States; Bailen, J.L., CUSP LLC Research Consortium, Annandale, VA, United States; Saltzstein, D.R., CUSP LLC Research Consortium, Annandale, VA, United States; Concepcion, R.S., CUSP LLC Research Consortium, Annandale, VA, United States; Beebe-Dimmer, J.L., Barbara Ann Karmanos Cancer Institute and Wayne State University School of Medicine Department of Oncology, Detroit, MI, United States; Ruterbusch, J.J., Barbara Ann Karmanos Cancer Institute and Wayne State University School of Medicine Department of Oncology, Detroit, MI, United States; Le, T.H., Minomic International Ltd, Sydney, NSW, Australia; Levin, R.A., Minomic International Ltd, Sydney, NSW, Australia; Wissmueller, S., Minomic International Ltd, Sydney, NSW, Australia; Prah, P., Department of biostatistics and Epidemiology, Auckland University of Technology, Auckland, New Zealand; Borotkanics, R., School of Sport and Recreation, Auckland University of Technology, Auckland, New Zealand; Paivanas, T.A., CUSP LLC Research Consortium, Annandale, VA, United States; van Breda, A., CUSP LLC Research Consortium, Annandale, VA, United States; Campbell, D.H., Minomic International Ltd, Sydney, NSW, Australia; Walsh, B.J., Minomic International Ltd, Sydney, NSW, Australia</t>
  </si>
  <si>
    <t>Shore, Neal D., Pieczonka, Christopher M., Henderson, R. Jonathan, Bailen, James L., Saltzstein, Daniel R., Concepcion, Raoul S., Paivanas, Thomas A., van Breda, Arletta, Beebe-Dimmer, Jennifer L., Ruterbusch, Julie J., Le, Thao Ho, Levin, Rachel A., Wissmueller, Sandra, Campbell, Douglas H., Walsh, Bradley J., Prah, Philip, Borotkanics, Robert,</t>
  </si>
  <si>
    <t>Shore, ND (corresponding author), CUSP LLC Res Consortium, Annandale, VA 22003 USA.</t>
  </si>
  <si>
    <t>Urologic Oncology: Seminars and Original Investigations</t>
  </si>
  <si>
    <t xml:space="preserve">1078-1439 </t>
  </si>
  <si>
    <t>https://v2.sherpa.ac.uk/id/publication/16560</t>
  </si>
  <si>
    <t>http://www.altmetric.com/details.php?citation_id=82093309</t>
  </si>
  <si>
    <t>Minomic International Ltd</t>
  </si>
  <si>
    <t>Oncology; Urology &amp; Nephrology</t>
  </si>
  <si>
    <t>Urology; Oncology</t>
  </si>
  <si>
    <t>10.1007/s10869-019-09636-9</t>
  </si>
  <si>
    <t>The Newcomer Understanding and Integration Scale: Psychometric Evidence Across Six Samples</t>
  </si>
  <si>
    <t>Cooper-Thomas, Helena D.; Stadler, Matthias; Park, Jee Hae; Chen, Jenny; Au, Al K. C.; Tan, Kenny W. T.; Paterson, Nicole J.; Tansley, Shevaun</t>
  </si>
  <si>
    <t xml:space="preserve"> Cooper-Thomas, H.D., Department of Management, Auckland University of Technology (AUT), Auckland, New Zealand; Stadler, M., Ludwig-Maximilians-University, Munich, Germany; Park, J.H., The University of Auckland, Auckland, New Zealand; Chen, J., University of the West of England, Bristol, United Kingdom; Au, A.K.C., National University of Singapore, Singapore, Singapore; Tan, K.W.T., National University of Singapore, Singapore, Singapore; Paterson, N.J., The University of Auckland, Auckland, New Zealand; Tansley, S., The University of Auckland, Auckland, New Zealand</t>
  </si>
  <si>
    <t>Cooper-Thomas, H.D.</t>
  </si>
  <si>
    <t>Cooper-Thomas, H.D.; Department of Management, New Zealand; email: helena.cooper.thomas@aut.ac.nz</t>
  </si>
  <si>
    <t>Journal of Business and Psychology</t>
  </si>
  <si>
    <t xml:space="preserve">0889-3268 1573-353X </t>
  </si>
  <si>
    <t>https://v2.sherpa.ac.uk/id/publication/14864</t>
  </si>
  <si>
    <t>http://www.altmetric.com/details.php?citation_id=84986500</t>
  </si>
  <si>
    <t>National University of Singapore, NUS; Deutscher Akademischer Austauschdienst, DAAD; Fonds National de la Recherche Luxembourg, FNR: ASKI21, CoPUS</t>
  </si>
  <si>
    <t>Fonds National de la Recherche Luxembourg; National University of Singapore</t>
  </si>
  <si>
    <t>Applied Psychology; General Business;  Management and Accounting; Business and International Management; General Psychology</t>
  </si>
  <si>
    <t>10.1519/JSC.0000000000003638</t>
  </si>
  <si>
    <t>Women's Football: An Examination of Factors That Influence Movement Patterns</t>
  </si>
  <si>
    <t>Griffin, Jesse; Larsen, Brianna; Horan, Sean; Keogh, Justin; Dodd, Karl; Andreatta, Melissa; Minahan, Clare</t>
  </si>
  <si>
    <t>[Griffin, Jesse; Larsen, Brianna; Minahan, Clare] Griffith Univ, Griffith Sports Sci, Gold Coast, Qld, Australia; [Horan, Sean] Griffith Univ, Sch Allied Hlth Sci, Gold Coast, Qld, Australia; [Keogh, Justin] Bond Univ, Fac Hlth Sci &amp; Med, Southport, Qld, Australia; [Keogh, Justin] AUT Univ, Sports Performance Res Ctr New Zealand, Auckland, New Zealand; [Keogh, Justin] Univ Sunshine Coast, Fac Sci Hlth Educ &amp; Engn, Cluster Hlth Improvement, Sippy Downs, Qld, Australia; [Keogh, Justin] Manipal Acad Higher Educ, Kasturba Med Coll, Manipal, Karnataka, India; [Dodd, Karl] Guam Football Assoc, Barrigada, Guatemala; [Andreatta, Melissa] Brisbane Strikers Football Club, Brisbane, Qld, Australia Griffin, J., Griffith Sports Science, Griffith University, Gold Coast, QLD, Australia; Larsen, B., Griffith Sports Science, Griffith University, Gold Coast, QLD, Australia; Horan, S., School of Allied Health Sciences, Griffith University, Gold Coast, QLD, Australia; Keogh, J., Faculty of Health Sciences and Medicine, Bond UniversityQLD, Australia, Sports Performance Research Center New Zealand, AUT UniversityAuckland, New Zealand, Cluster for Health Improvement, Faculty of Science, Health, Education and Engineering, University of the Sunshine Coast, Sippy DownsQLD, Australia, Kasturba Medical College, Manipal Academy of Higher Education, Manipal, Mangalore, Karnataka, India; Dodd, K., Barrigada, Guam; Andreatta, M., QLD, Australia; Minahan, C., Griffith Sports Science, Griffith University, Gold Coast, QLD, Australia</t>
  </si>
  <si>
    <t>Griffin, Jesse, Larsen, Brianna, Minahan, Clare, Horan, Sean, Keogh, Justin</t>
  </si>
  <si>
    <t>Griffin, J (corresponding author), Griffith Univ, Griffith Sports Sci, Gold Coast, Qld, Australia.</t>
  </si>
  <si>
    <t>https://pure.bond.edu.au/ws/files/44655746/AM_Women_s_Football.pdf</t>
  </si>
  <si>
    <t>http://www.altmetric.com/details.php?citation_id=82859288</t>
  </si>
  <si>
    <t>10.1111/nzg.12266</t>
  </si>
  <si>
    <t>The New Zealand Geographer reaches 75</t>
  </si>
  <si>
    <t>Bedford, Richard: Emeritus ProfessorUniversity of Waikato and Auckland University of Technology Auckland New Zealand; Kearns, Robin: School of EnvironmentUniversity of Auckland Auckland New Zealand; Kennedy, David: School of GeographyUniversity of Melbourne Melbourne Australia; Le Heron, Richard: Emeritus ProfessorSchool of Environment, University of Auckland Auckland New Zealand; Longhurst, Robyn: Deputy Vice-Chancellor AcademicUniversity of Waikato Hamilton New Zealand; Mansvelt, Juliana: School of PeopleEnvironment and Planning, Massey University Wellington New Zealand; Pawson, Eric: Emeritus ProfessorUniversity of Canterbury Christchurch New Zealand; Peace, Robin: School of PeopleEnvironment and Planning, Massey University Wellington New Zealand; Roche, Michael: School of PeopleEnvironment and Planning, Massey University Wellington New Zealand</t>
  </si>
  <si>
    <t>[Bedford, Richard] Univ Waikato, Auckland, New Zealand; [Bedford, Richard] Auckland Univ Technol, Auckland, New Zealand; [Kearns, Robin; Le Heron, Richard] Univ Auckland, Sch Environm, Auckland, New Zealand; [Kennedy, David] Univ Melbourne, Sch Geog, Melbourne, Vic, Australia; [Longhurst, Robyn] Univ Waikato, Acad, Hamilton, New Zealand; [Mansvelt, Juliana; Peace, Robin; Roche, Michael] Massey Univ, Sch People Environm &amp; Planning, Private Bag 11 222, Wellington 4442, New Zealand; [Pawson, Eric] Univ Canterbury, Christchurch, New Zealand Bedford, R., Emeritus, University of Waikato and Auckland University of Technology, Auckland, New Zealand; Kearns, R., School of Environment, University of Auckland, Auckland, New Zealand; Kennedy, D., School of Geography, University of Melbourne, Melbourne, Australia; Le Heron, R., Emeritus, School of Environment, University of Auckland, Auckland, New Zealand; Longhurst, R., Deputy Vice-Chancellor Academic, University of Waikato, Hamilton, New Zealand; Mansvelt, J., School of People, Environment and Planning, Massey University, Wellington, New Zealand; Pawson, E., Emeritus, University of Canterbury, Christchurch, New Zealand; Peace, R., School of People, Environment and Planning, Massey University, Wellington, New Zealand; Roche, M., School of People, Environment and Planning, Massey University, Wellington, New Zealand</t>
  </si>
  <si>
    <t>Bedford, Richard</t>
  </si>
  <si>
    <t>Mansvelt, J (corresponding author), Massey Univ, Sch People Environm &amp; Planning, Private Bag 11 222, Wellington 4442, New Zealand.</t>
  </si>
  <si>
    <t>New Zealand Geographer</t>
  </si>
  <si>
    <t xml:space="preserve">0028-8144 1745-7939 </t>
  </si>
  <si>
    <t>https://v2.sherpa.ac.uk/id/publication/6933</t>
  </si>
  <si>
    <t>http://www.altmetric.com/details.php?citation_id=85902247</t>
  </si>
  <si>
    <t>Geography;  Planning and Development; General Earth and Planetary Sciences</t>
  </si>
  <si>
    <t>10.1111/jocn.15320</t>
  </si>
  <si>
    <t>COVID-19 and Indigenous Peoples: An imperative for action</t>
  </si>
  <si>
    <t>Power, Tamara: University of Technology Sydney Sydney NSW Australia; Wilson, Denise: Taupua Waiora Centre for Māori Health Research Auckland University of Technology Auckland New Zealand; Best, Odette: University of Southern Queensland Ipswich Qld Australia; Brockie, Teresa: Johns Hopkins University Baltimore MD USA; Bourque Bearskin, Lisa: Thompson Rivers University Kamloops BC Canada; Millender, Eugenia: Center for Indigenous Nursing Research for Health Equity Florida State University Tallahassee FL USA; Lowe, John: Center for Indigenous Nursing Research for Health Equity Florida State University Tallahassee FL USA</t>
  </si>
  <si>
    <t>[Power, Tamara] Univ Technol Sydney, Sydney, NSW, Australia; [Wilson, Denise] Auckland Univ Technol, Taupua Waiora Ctr Maori Hlth Res, Auckland, New Zealand; [Best, Odette] Univ Southern Queensland, Ipswich, Qld, Australia; [Brockie, Teresa] Johns Hopkins Univ, Baltimore, MD USA; [Bourque Bearskin, Lisa] Thompson Rivers Univ, Kamloops, BC, Canada; [Millender, Eugenia; Lowe, John] Florida State Univ, Ctr Indigenous Nursing Res Hlth Equ, Tallahassee, FL 32306 USA Power, T., University of Technology Sydney, Sydney, NSW, Australia; Wilson, D., Taupua Waiora Centre for Māori Health Research, Auckland University of Technology, Auckland, New Zealand; Best, O., University of Southern Queensland, Ipswich, Qld, Australia; Brockie, T., Johns Hopkins University, Baltimore, MD, United States; Bourque Bearskin, L., Thompson Rivers University, Kamloops, BC, Canada; Millender, E., Center for Indigenous Nursing Research for Health Equity, Florida State University, Tallahassee, FL, United States; Lowe, J., Center for Indigenous Nursing Research for Health Equity, Florida State University, Tallahassee, FL, United States</t>
  </si>
  <si>
    <t>Power, Tamara, Wilson, Denise</t>
  </si>
  <si>
    <t>Power, T (corresponding author), Univ Technol Sydney, Sydney, NSW, Australia.</t>
  </si>
  <si>
    <t>https://doi.org/10.1111/jocn.15320</t>
  </si>
  <si>
    <t>http://www.altmetric.com/details.php?citation_id=82140336</t>
  </si>
  <si>
    <t>10.1007/s00418-020-01886-6</t>
  </si>
  <si>
    <t>Correction to: Influence of protein (human galectin-3) design on aspects of lectin activity</t>
  </si>
  <si>
    <t>García Caballero, Gabriel; Beckwith, Donella; Shilova, Nadezhda V.; Gabba, Adele; Kutzner, Tanja J.; Ludwig, Anna-Kristin; Manning, Joachim C.; Kaltner, Herbert; Sinowatz, Fred; Cudic, Mare; Bovin, Nicolai V.; Murphy, Paul V.; Gabius, Hans-Joachim</t>
  </si>
  <si>
    <t>[Garcia Caballero, Gabriel; Kutzner, Tanja J.; Ludwig, Anna-Kristin; Manning, Joachim C.; Kaltner, Herbert; Gabius, Hans-Joachim] Ludwig Maximilians Univ Munchen, Tierarztliche Fak, Inst Physiol Chem, D-80539 Munich, Germany; [Beckwith, Donella; Cudic, Mare] Florida Atlantic Univ, Dept Chem &amp; Biochem, Boca Raton, FL 33431 USA; [Shilova, Nadezhda V.; Bovin, Nicolai V.] Russian Acad Sci, Lab Carbohydrates, Shemyakin Ovchinnikov Inst Bioorgan Chem, Moscow 117997, Russia; [Shilova, Nadezhda V.] Minist Healthcare Russian Federat, Natl Med Res Ctr Obstet Gynecol &amp; Perinatol, Moscow, Russia; [Gabba, Adele; Murphy, Paul V.] Natl Univ Ireland, Sch Chem, Galway, Ireland; [Sinowatz, Fred] Ludwig Maximilians Univ Munchen, Tierarztliche Fak, Inst Anat Histol &amp; Embryol, D-80539 Munich, Germany; [Bovin, Nicolai V.] Auckland Univ Technol, Sch Engn Comp &amp; Math Sci, Ctr Kode Technol Innovat, Auckland 1010, New Zealand García Caballero, G., Institut für Physiologische Chemie, Tierärztliche Fakultät, Ludwig-Maximilians-Universität München, München, 80539, Germany; Beckwith, D., Department of Chemistry and Biochemistry, Florida Atlantic University, Boca Raton, FL  33431, United States; Shilova, N.V., Shemyakin-Ovchinnikov Institute of Bioorganic Chemistry, Russian Academy of Sciences, Laboratory of Carbohydrates, Moscow, 117997, Russian Federation, National Medical Research Center for Obstetrics, Gynecology and Perinatology Named After Academician V.I. Kulakov of the Ministry of Healthcare of the Russian Federation, Moscow, Russian Federation; Gabba, A., School of Chemistry, National University of Ireland, Galway, Ireland; Kutzner, T.J., Institut für Physiologische Chemie, Tierärztliche Fakultät, Ludwig-Maximilians-Universität München, München, 80539, Germany; Ludwig, A.-K., Institut für Physiologische Chemie, Tierärztliche Fakultät, Ludwig-Maximilians-Universität München, München, 80539, Germany; Manning, J.C., Institut für Physiologische Chemie, Tierärztliche Fakultät, Ludwig-Maximilians-Universität München, München, 80539, Germany; Kaltner, H., Institut für Physiologische Chemie, Tierärztliche Fakultät, Ludwig-Maximilians-Universität München, München, 80539, Germany; Sinowatz, F., Institut für Anatomie, Histologie und Embryologie, Tierärztliche Fakultät, Ludwig-Maximilians-Universität München, München, 80539, Germany; Cudic, M., Department of Chemistry and Biochemistry, Florida Atlantic University, Boca Raton, FL  33431, United States; Bovin, N.V., Shemyakin-Ovchinnikov Institute of Bioorganic Chemistry, Russian Academy of Sciences, Laboratory of Carbohydrates, Moscow, 117997, Russian Federation, Centre for Kode Technology Innovation, School of Engineering, Computer &amp; Mathematical Sciences, Auckland University of Technology, Auckland, 1010, New Zealand; Murphy, P.V., School of Chemistry, National University of Ireland, Galway, Ireland; Gabius, H.-J., Institut für Physiologische Chemie, Tierärztliche Fakultät, Ludwig-Maximilians-Universität München, München, 80539, Germany</t>
  </si>
  <si>
    <t>Garcia Caballero, Gabriel, Kutzner, Tanja J., Ludwig, Anna-Kristin, Manning, Joachim C., Kaltner, Herbert, Gabius, Hans-Joachim, Beckwith, Donella, Cudic, Mare, Shilova, Nadezhda V., Bovin, Nicolai V., Gabba, Adele, Murphy, Paul V., Sinowatz, Fred,</t>
  </si>
  <si>
    <t>Gabius, HJ (corresponding author), Ludwig Maximilians Univ Munchen, Tierarztliche Fak, Inst Physiol Chem, D-80539 Munich, Germany.; Bovin, NV (corresponding author), Russian Acad Sci, Lab Carbohydrates, Shemyakin Ovchinnikov Inst Bioorgan Chem, Moscow 117997, Russia.; Murphy, PV (corresponding author), Natl Univ Ireland, Sch Chem, Galway, Ireland.; Bovin, NV (corresponding author), Auckland Univ Technol, Sch Engn Comp &amp; Math Sci, Ctr Kode Technol Innovat, Auckland 1010, New Zealand.</t>
  </si>
  <si>
    <t>Bovin, NV</t>
  </si>
  <si>
    <t>Histochemistry and Cell Biology</t>
  </si>
  <si>
    <t xml:space="preserve">0948-6143 1432-119X </t>
  </si>
  <si>
    <t>https://v2.sherpa.ac.uk/id/publication/8010</t>
  </si>
  <si>
    <t>https://doi.org/10.1007/s00418-020-01886-6</t>
  </si>
  <si>
    <t>http://www.altmetric.com/details.php?citation_id=83739622</t>
  </si>
  <si>
    <t>Cell Biology; Microscopy</t>
  </si>
  <si>
    <t>Cell Biology; Molecular Biology; Medical Laboratory Technology; Histology</t>
  </si>
  <si>
    <t>10.1007/s00418-020-01859-9</t>
  </si>
  <si>
    <t>Influence of protein (human galectin-3) design on aspects of lectin activity</t>
  </si>
  <si>
    <t>[Caballero, Gabriel Garcia; Kutzner, Tanja J.; Ludwig, Anna-Kristin; Manning, Joachim C.; Kaltner, Herbert; Gabius, Hans-Joachim] Ludwig Maximilians Univ Munchen, Inst Physiol Chem, Tierarztl Fak, D-80539 Munich, Germany; [Beckwith, Donella; Cudic, Mare] Florida Atlantic Univ, Dept Chem &amp; Biochem, Boca Raton, FL 33431 USA; [Shilova, Nadezhda, V; Bovin, Nicolai, V] Russian Acad Sci, Shemyakin Ovchinnikov Inst Bioorgan Chem, Lab Carbohydrates, Moscow 117997, Russia; [Shilova, Nadezhda, V] Minist Healthcare Russian Federat, Natl Med Res Ctr Obstet Gynecol &amp; Perinatol, Moscow, Russia; [Gabba, Adele; Murphy, Paul, V] Natl Univ Ireland, Sch Chem, Galway, Ireland; [Sinowatz, Fred] Ludwig Maximilians Univ Munchen, Inst Anat Histol &amp; Embryol, Tierarztl Fak, D-80539 Munich, Germany; [Bovin, Nicolai, V] Auckland Univ Technol, Ctr Kode Technol Innovat, Sch Engn Comp &amp; Math Sci, Auckland 1010, New Zealand García Caballero, G., Institut für Physiologische Chemie, Tierärztliche Fakultät, Ludwig-Maximilians-Universität München, München, 80539, Germany; Beckwith, D., Department of Chemistry and Biochemistry, Florida Atlantic University, Boca Raton, FL  33431, United States; Shilova, N.V., Shemyakin-Ovchinnikov Institute of Bioorganic Chemistry, Russian Academy of Sciences, Laboratory of Carbohydrates, Moscow, 117997, Russian Federation, National Medical Research Center for Obstetrics, Gynecology and Perinatology Named After Academician V.I. Kulakov of the Ministry of Healthcare of the Russian Federation, Moscow, Russian Federation; Gabba, A., School of Chemistry, National University of Ireland, Galway, Ireland; Kutzner, T.J., Institut für Physiologische Chemie, Tierärztliche Fakultät, Ludwig-Maximilians-Universität München, München, 80539, Germany; Ludwig, A.-K., Institut für Physiologische Chemie, Tierärztliche Fakultät, Ludwig-Maximilians-Universität München, München, 80539, Germany; Manning, J.C., Institut für Physiologische Chemie, Tierärztliche Fakultät, Ludwig-Maximilians-Universität München, München, 80539, Germany; Kaltner, H., Institut für Physiologische Chemie, Tierärztliche Fakultät, Ludwig-Maximilians-Universität München, München, 80539, Germany; Sinowatz, F., Institut für Anatomie, Histologie und Embryologie, Tierärztliche Fakultät, Ludwig-Maximilians-Universität München, München, 80539, Germany; Cudic, M., Department of Chemistry and Biochemistry, Florida Atlantic University, Boca Raton, FL  33431, United States; Bovin, N.V., Shemyakin-Ovchinnikov Institute of Bioorganic Chemistry, Russian Academy of Sciences, Laboratory of Carbohydrates, Moscow, 117997, Russian Federation, Centre for Kode Technology Innovation, School of Engineering, Computer &amp; Mathematical Sciences, Auckland University of Technology, Auckland, 1010, New Zealand; Murphy, P.V., School of Chemistry, National University of Ireland, Galway, Ireland; Gabius, H.-J., Institut für Physiologische Chemie, Tierärztliche Fakultät, Ludwig-Maximilians-Universität München, München, 80539, Germany</t>
  </si>
  <si>
    <t>Caballero, Gabriel Garcia, Kutzner, Tanja J., Ludwig, Anna-Kristin, Manning, Joachim C., Kaltner, Herbert, Gabius, Hans-Joachim, Beckwith, Donella, Cudic, Mare, Shilova, Nadezhda, V, Bovin, Nicolai, V, Gabba, Adele, Murphy, Paul, V, Sinowatz, Fred,</t>
  </si>
  <si>
    <t>Gabius, HJ (corresponding author), Ludwig Maximilians Univ Munchen, Inst Physiol Chem, Tierarztl Fak, D-80539 Munich, Germany.; Cudic, M (corresponding author), Florida Atlantic Univ, Dept Chem &amp; Biochem, Boca Raton, FL 33431 USA.; Bovin, NV (corresponding author), Russian Acad Sci, Shemyakin Ovchinnikov Inst Bioorgan Chem, Lab Carbohydrates, Moscow 117997, Russia.; Murphy, PV (corresponding author), Natl Univ Ireland, Sch Chem, Galway, Ireland.; Bovin, NV (corresponding author), Auckland Univ Technol, Ctr Kode Technol Innovat, Sch Engn Comp &amp; Math Sci, Auckland 1010, New Zealand.</t>
  </si>
  <si>
    <t xml:space="preserve">epub.ub.uni-muenchen.de </t>
  </si>
  <si>
    <t>https://doi.org/10.1007/s00418-020-01859-9</t>
  </si>
  <si>
    <t>http://www.altmetric.com/details.php?citation_id=80685328</t>
  </si>
  <si>
    <t>Projekt DEAL; NIHUnited States Department of Health &amp; Human ServicesNational Institutes of Health (NIH) - USA [CA242351]; National Institutes of Health, NIH: CA242351</t>
  </si>
  <si>
    <t>National Institutes of Health</t>
  </si>
  <si>
    <t>10.3390/sports8080106</t>
  </si>
  <si>
    <t>Effect of Training Phase on Physical and Physiological Parameters of Male Powerlifters</t>
  </si>
  <si>
    <t>Hackett, Daniel; Wilson, Guy; Mitchell, Lachlan; Haghighi, Marjan; Clarke, Jillian; Mavros, Yorgi; O'Connor, Helen; Hagstrom, Amanda; Slater, Gary; Keogh, Justin; McLellan, Chris</t>
  </si>
  <si>
    <t>[Hackett, Daniel A.; Wilson, Guy C.; Haghighi, Marjan Mosalman; Clarke, Jillian L.; Mavros, Yorgi; OConnor, Helen] Univ Sydney, Fac Med &amp; Hlth, Sch Hlth Sci, Exercise Hlth &amp; Performance Fac,Res Grp, Lidcombe, NSW 2141, Australia; [Mitchell, Lachlan] Univ Coll Dublin, Sch Publ Hlth Physiotherapy &amp; Sport Sci, Natl Nutr Surveillance Ctr, Dublin 4, Ireland; [Hagstrom, Amanda D.] Univ New South Wales, Fac Med, Sch Med Sci, Sydney, NSW 2052, Australia; [Slater, Gary J.] Univ Sunshine Coast, Sch Hlth &amp; Sport Sci, Sippy Downs, Qld 4556, Australia; [Keogh, Justin] Bond Univ, Fac Hlth Sci &amp; Med, Robina, Gold Coast 4229, Australia; [Keogh, Justin] AUT Univ, Sports Performance Res Ctr New Zealand, Auckland 1142, New Zealand; [Keogh, Justin] Univ Sunshine Coast, Fac Sci Hlth Educ &amp; Engn, Cluster Hlth Improvement, Sippy Downs, Qld 4556, Australia; [Keogh, Justin] Kasturba Med Coll &amp; Hosp, Mangalore 575001, Karnataka, India; [Keogh, Justin] Manipal Acad Higher Educ, Manipal 576104, Karnataka, India; [McLellan, Chris] Univ Southern Queensland, Sch Hlth &amp; Wellbeing, Fac Hlth Engn &amp; Sci, Ipswich, Qld 4350, Australia Hackett, D.A., Exercise, Health and Performance Faculty Research Group, School of Health Sciences, Faculty of Medicine and Health, The University of Sydney, Lidcombe, NSW  2141, Australia; Wilson, G.C., Exercise, Health and Performance Faculty Research Group, School of Health Sciences, Faculty of Medicine and Health, The University of Sydney, Lidcombe, NSW  2141, Australia; Mitchell, L., National Nutrition Surveillance Centre, School of Public Health, Physiotherapy and Sport Science, University College Dublin, Dublin 4, Belfield, Ireland; Haghighi, M.M., Exercise, Health and Performance Faculty Research Group, School of Health Sciences, Faculty of Medicine and Health, The University of Sydney, Lidcombe, NSW  2141, Australia; Clarke, J.L., Exercise, Health and Performance Faculty Research Group, School of Health Sciences, Faculty of Medicine and Health, The University of Sydney, Lidcombe, NSW  2141, Australia; Mavros, Y., Exercise, Health and Performance Faculty Research Group, School of Health Sciences, Faculty of Medicine and Health, The University of Sydney, Lidcombe, NSW  2141, Australia; O'Connor, H., Exercise, Health and Performance Faculty Research Group, School of Health Sciences, Faculty of Medicine and Health, The University of Sydney, Lidcombe, NSW  2141, Australia; Hagstrom, A.D., School of Medical Sciences, Faculty of Medicine, University of New South Wales, Sydney, 2052, Australia; Slater, G.J., School of Health and Sport Sciences, University of the Sunshine Coast, Sippy Downs, Queensland  4556, Australia; Keogh, J., Faculty of Health Sciences and Medicine, Bond University, Robina, Gold Coast  4229, Australia, Sports Performance Research Centre New Zealand, AUT University, Auckland, 1142, New Zealand, Cluster for Health Improvement, Faculty of Science, Health, Education and Engineering, University of the Sunshine Coast, Sippy Downs, Queensland  4556, Australia, Kasturba Medical College, Mangalore, Karnataka  575001, India, Manipal Academy of Higher Education, Manipal, Karnataka  576104, India; McLellan, C., Faculty of Health, Engineering &amp; Sciences, School of Health and Wellbeing, University of Southern Queensland, Ipswich, Queensland  4350, Australia</t>
  </si>
  <si>
    <t>Hackett, Daniel A., Wilson, Guy C., Haghighi, Marjan Mosalman, Clarke, Jillian L., Mavros, Yorgi, OConnor, Helen, Mitchell, Lachlan, Hagstrom, Amanda D., Slater, Gary J., Keogh, Justin</t>
  </si>
  <si>
    <t>Hackett, DA (corresponding author), Univ Sydney, Fac Med &amp; Hlth, Sch Hlth Sci, Exercise Hlth &amp; Performance Fac,Res Grp, Lidcombe, NSW 2141, Australia.</t>
  </si>
  <si>
    <t xml:space="preserve">https eprints.usq.edu.au </t>
  </si>
  <si>
    <t>https://doi.org/10.3390/sports8080106</t>
  </si>
  <si>
    <t>http://www.altmetric.com/details.php?citation_id=86839405</t>
  </si>
  <si>
    <t>Collaborative Research Network for Advancing Exercise &amp; Sports Science (CRN-AESS) Capacity Building Seeding Grant Scheme, Australia</t>
  </si>
  <si>
    <t>10.1519/JSC.0000000000003672</t>
  </si>
  <si>
    <t>The Influence of Biological Maturity and Competitive Level on Isometric Force-Time Curve Variables and Vaulting Performance in Young Female Gymnasts</t>
  </si>
  <si>
    <t>Moeskops, Sylvia; Oliver, Jon L.; Read, Paul J.; Cronin, John B.; Myer, Gregory D.; Haff, G. Gregory; Lloyd, Rhodri S.</t>
  </si>
  <si>
    <t>[Moeskops, Sylvia; Oliver, Jon L.; Lloyd, Rhodri S.] Cardiff Metropolitan Univ, Cardiff Sch Sport, Youth Phys Dev Unit, Cardiff, Wales; [Oliver, Jon L.; Cronin, John B.; Lloyd, Rhodri S.] AUT Univ, Sports Performance Res Inst New Zealand SPRINZ, Auckland, New Zealand; [Read, Paul J.] Aspetar Orthopaed &amp; Sports Med Hosp, Athlete Hlth &amp; Performance Res Ctr, Doha, Qatar; [Read, Paul J.] Univ Gloucestershire, Sch Sport &amp; Exercise, Gloucester, England; [Myer, Gregory D.] Cincinnati Childrens Hosp, Div Sports Med, Cincinnati, OH USA; [Myer, Gregory D.] Univ Cincinnati, Coll Med, Dept Pediat &amp; Orthopaed Surg, Cincinnati, OH USA; [Myer, Gregory D.] Micheli Ctr Sports Injury Prevent, Boston, MA USA; [Haff, G. Gregory] Edith Cowan Univ, Ctr Exercise &amp; Sports Sci, Joondalup, WA, Australia; [Haff, G. Gregory] Edith Cowan Univ, Australian Ctr Res Injury Sport &amp; Its Prevent ACR, Joondalup, WA, Australia; [Lloyd, Rhodri S.] Univ Gloucestershire, Sch Sport &amp; Exercise, Gloucester, England Moeskops, S., Youth Physical Development Unit, Cardiff School of Sport, Cardiff Metropolitan University, Cardiff, United Kingdom; Oliver, J.L., Youth Physical Development Unit, Cardiff School of Sport, Cardiff Metropolitan University, Cardiff, United Kingdom, Sports Performance Research Institute New Zealand (SPRINZ), AUT UniversityAuckland, New Zealand; Read, P.J., Athlete Health and Performance Research Center, Aspetar Orthopaedic and Sports Medicine Hospital, Doha, Qatar, School of Sport and Exercise, University of Gloucestershire, Gloucester, United Kingdom; Cronin, J.B., Sports Performance Research Institute New Zealand (SPRINZ), AUT UniversityAuckland, New Zealand; Myer, G.D., Division of Sports Medicine, Cincinnati Children's Hospital, Cincinnati, OH, United States, Department of Pediatrics and Orthopaedic Surgery, College of Medicine, University of Cincinnati, Cincinnati, OH, United States, Micheli Center for Sports Injury Prevention, Boston, MA; Haff, G.G., Center for Exercise and Sports Science, Edith Cowan University, Joondalup, WA, Australia, Australian Center for Research Into Injury in Sport and Its Prevention (ACRISP), Edith Cowan University, Joondalup, WA, Australia; Lloyd, R.S., Youth Physical Development Unit, Cardiff School of Sport, Cardiff Metropolitan University, Cardiff, United Kingdom, Sports Performance Research Institute New Zealand (SPRINZ), AUT UniversityAuckland, New Zealand, School of Sport and Exercise, University of Gloucestershire, Gloucester, United Kingdom</t>
  </si>
  <si>
    <t>Moeskops, Sylvia, Oliver, Jon L., Lloyd, Rhodri S., Cronin, John B.</t>
  </si>
  <si>
    <t>Moeskops, S (corresponding author), Cardiff Metropolitan Univ, Cardiff Sch Sport, Youth Phys Dev Unit, Cardiff, Wales.</t>
  </si>
  <si>
    <t>http://www.altmetric.com/details.php?citation_id=84857840</t>
  </si>
  <si>
    <t>10.1177/1747954120928932</t>
  </si>
  <si>
    <t>Effects of jump training on jumping performance of handball players: A systematic review with meta-analysis of randomised controlled trials</t>
  </si>
  <si>
    <t>Ramirez-Campillo, Rodrigo: Laboratory of Human Performance, Quality of Life and Wellness Research Group, Department of Physical Activity Sciences, Universidad de Los Lagos, Osorno, Chile; Alvarez, Cristian: Laboratory of Human Performance, Quality of Life and Wellness Research Group, Department of Physical Activity Sciences, Universidad de Los Lagos, Osorno, Chile; Garcia-Hermoso, Antonio: Navarrabiomed, Complejo Hospitalario de Navarra (CHN)-Universidad Pública de Navarra (UPNA), IdiSNA, Pamplona, Spain, Laboratorio de Ciencias de la Actividad Física, el Deporte y la Salud, Universidad de Santiago de Chile, USACH, Santiago, Chile; Keogh, Justin WL: Faculty of Health Sciences and Medicine, Bond University, Gold Coast, Australia, Sports Performance Research Centre New Zealand, AUT University, Auckland, New Zealand, Cluster for Health Improvement, Faculty of Science, Health, Education and Engineering, University of the Sunshine Coast, Sippy Downs, Australia, Kasturba Medical College, Mangalore, Manipal Academy of Higher Education, Manipal, India; García-Pinillos, Felipe: Department of Physical Education, Sports and Recreation. Universidad de La Frontera, Temuco, Chile; Pereira, Lucas A: NAR – Nucleus of High Performance in Sport, São Paulo, Brazil, Department of Human Movement Sciences, Federal University of São Paulo, Santos, Brazil; Loturco, Irineu: NAR – Nucleus of High Performance in Sport, São Paulo, Brazil, Department of Human Movement Sciences, Federal University of São Paulo, Santos, Brazil, University of South Wales, Pontypridd, Wales, UK</t>
  </si>
  <si>
    <t>[Ramirez-Campillo, Rodrigo; Alvarez, Cristian] Univ Los Lagos, Dept Phys Act Sci, Qual Life &amp; Wellness Res Grp, Lab Human Performance, Osorno, Chile; [Garcia-Hermoso, Antonio] Univ Publ Navarra UPNA, Navarrabiomed, IdiSNA, Complejo Hosp Navarra CHN, Pamplona, Spain; [Garcia-Hermoso, Antonio] Univ Santiago Chile, Lab Ciencias Act Fis Deporte &amp; Salud, USACH, Santiago, Chile; [Keogh, Justin W. L.] Bond Univ, Fac Hlth Sci &amp; Med, Gold Coast, Australia; [Keogh, Justin W. L.] AUT Univ, Sports Performance Res Ctr New Zealand, Auckland, New Zealand; [Keogh, Justin W. L.] Univ Sunshine Coast, Cluster Hlth Improvement, Fac Sci Hlth Educ &amp; Engn, Sippy Downs, Qld, Australia; [Keogh, Justin W. L.] Manipal Acad Higher Educ, Kasturba Med Coll, Manipal, India; [Garcia-Pinillos, Felipe] Univ La Frontera, Dept Phys Educ Sports &amp; Recreat, Temuco, Chile; [Pereira, Lucas A.; Loturco, Irineu] Nucleus High Performance Sport, NAR, Sao Paulo, Brazil; [Pereira, Lucas A.; Loturco, Irineu] Univ Fed Sao Paulo, Dept Human Movement Sci, Santos, SP, Brazil; [Loturco, Irineu] Univ South Wales, Pontypridd, M Glam, Wales Ramirez-Campillo, R., Laboratory of Human Performance, Quality of Life and Wellness Research Group, Department of Physical Activity Sciences, Universidad de Los Lagos, Osorno, Chile; Alvarez, C., Laboratory of Human Performance, Quality of Life and Wellness Research Group, Department of Physical Activity Sciences, Universidad de Los Lagos, Osorno, Chile; Garcia-Hermoso, A., Navarrabiomed, Complejo Hospitalario de Navarra (CHN), Universidad Pública de Navarra (UPNA), IdiSNA, Pamplona, Spain, Laboratorio de Ciencias de la Actividad Física, el Deporte y la Salud, Universidad de Santiago de Chile, USACH, Santiago, Chile; Keogh, J.W.L., Faculty of Health Sciences and Medicine, Bond University, Gold Coast, Australia, Sports Performance Research Centre New Zealand, AUT University, Auckland, New Zealand, Cluster for Health Improvement, Faculty of Science, Health, Education and Engineering, University of the Sunshine Coast, Sippy Downs, Australia, Kasturba Medical College, Mangalore, Manipal Academy of Higher Education, Manipal, India; García-Pinillos, F., Department of Physical Education, Sports and Recreation, Universidad de La Frontera, Temuco, Chile; Pereira, L.A., NAR – Nucleus of High Performance in Sport, São Paulo, Brazil, Department of Human Movement Sciences, Federal University of São Paulo, Santos, Brazil; Loturco, I., NAR – Nucleus of High Performance in Sport, São Paulo, Brazil, Department of Human Movement Sciences, Federal University of São Paulo, Santos, Brazil, University of South Wales, Pontypridd, Wales, United Kingdom</t>
  </si>
  <si>
    <t>Ramirez-Campillo, Rodrigo, Alvarez, Cristian, Garcia-Hermoso, Antonio, Keogh, Justin W. L.</t>
  </si>
  <si>
    <t>Loturco, I (corresponding author), Nucleus High Performance Sport, Sao Paulo, SP, Brazil.</t>
  </si>
  <si>
    <t>http://www.altmetric.com/details.php?citation_id=88250232</t>
  </si>
  <si>
    <t>10.3847/1538-3881/ab9ac3</t>
  </si>
  <si>
    <t>OGLE-2017-BLG-0406: Spitzer Microlens Parallax Reveals Saturn-mass Planet Orbiting M-dwarf Host in the Inner Galactic Disk</t>
  </si>
  <si>
    <t>Hirao, Yuki; Bennett, David P.; Ryu, Yoon-Hyun; Koshimoto, Naoki; Udalski, Andrzej; Yee, Jennifer C.; Sumi, Takahiro; Bond, Ian A.; Shvartzvald, Yossi; Abe, Fumio; Barry, Richard K.; Bhattacharya, Aparna; Donachie, Martin; Fukui, Akihiko; Itow, Yoshitaka; Kondo, Iona; Alex Li, Man Cheung; Matsubara, Yutaka; Matsuo, Taro; Miyazaki, Shota; Muraki, Yasushi</t>
  </si>
  <si>
    <t>[Hirao, Yuki; Sumi, Takahiro; Kondo, Iona; Matsuo, Taro; Miyazaki, Shota; Nagakane, Masayuki; Suematsu, Haruno; Shibai, Hiroshi; Suzuki, Daisuke] Osaka Univ, Grad Sch Sci, Dept Earth &amp; Space Sci, 1-1 Machikaneyama, Toyonaka, Osaka 5600043, Japan; [Hirao, Yuki; Bennett, David P.; Bhattacharya, Aparna; Ranc, Clement; Pogge, Richard W.] NASA, Goddard Space Flight Ctr, Lab Exoplanets &amp; Stellar Astrophys, Greenbelt, MD 20771 USA; [Hirao, Yuki; Bennett, David P.; Bhattacharya, Aparna] Univ Maryland, Dept Astron, College Pk, MD 20742 USA; [Ryu, Yoon-Hyun; Chung, Sun-Ju; Gould, Andrew; Hwang, Kyu-Ha; Jung, Youn Kil; Shin, In-Gu; Cha, Sang-Mok; Kim, Dong-Jin; Kim, Hyoun-Woo; Kim, Seung-Lee; Lee, Chung-Uk; Lee, Dong-Joo; Lee, Yongseok; Park, Byeong-Gon] Korea Astron &amp; Space Sci Inst, Daejon 34055, South Korea; [Koshimoto, Naoki] Univ Tokyo, Grad Sch Sci, Dept Astron, Bunkyo Ku, 7-3-1 Hongo, Tokyo 1130033, Japan; [Udalski, Andrzej; Skowron, J.; Poleski, R.; Szymanski, M. K.; Soszynski, I.; Kozlowski, S.; Pietrukowicz, P.; Ulaczyk, K.; Rybicki, K.; Iwanek, P.] Univ Warsaw, Astron Observ, Al Ujazdowskie 4, PL-00478 Warsaw, Poland; [Yee, Jennifer C.] Ctr Astrophys Harvard &amp; Smithsonian, 60 Garden St, Cambridge, MA 02138 USA; [Bond, Ian A.] Massey Univ, Inst Informat &amp; Math Sci, North Shore Mail Ctr, Private Bag 102-904, Auckland, New Zealand; [Shvartzvald, Yossi] Weizmann Inst Sci, Dept Particle Phys &amp; Astrophys, IL-76100 Rehovot, Israel; [Abe, Fumio; Itow, Yoshitaka; Matsubara, Yutaka; Muraki, Yasushi] Nagoya Univ, Inst Space Earth Environm Res, Nagoya, Aichi 4648601, Japan; [Barry, Richard K.] NASA, Goddard Space Flight Ctr, Astrophys Sci Div, Greenbelt, MD 20771 USA; [Donachie, Martin; Li, Man Cheung Alex; Rattenbury, Nicholas J.] Univ Auckland, Dept Phys, Private Bag 92019, Auckland, New Zealand; [Fukui, Akihiko] Univ Tokyo, Grad Sch Sci, Dept Earth &amp; Planetary Sci, Bunkyo Ku, 7-3-1 Hongo, Tokyo 1130033, Japan; [Fukui, Akihiko] Inst Astrofis Canarias, Via Lactea S-N, E-38205 Tenerife, Spain; [Tristram, Paul J.] Univ Canterbury, Mt John Observ, POB 56, Lake Tekapo 8770, New Zealand; [Yonehara, Atsunori] Kyoto Sangyo Univ, Dept Phys, Fac Sci, Kyoto 6038555, Japan; [Poleski, R.] Ohio State Univ, Dept Astron, 140 West 18th Ave, Columbus, OH 43210 USA; [Mroz, P.] CALTECH, Div Phys Math &amp; Astron, Pasadena, CA 91125 USA; [Albrow, Michael D.] Univ Canterbury, Dept Phys &amp; Astron, Private Bag 4800, Christchurch 8020, New Zealand; [Chung, Sun-Ju; Kim, Seung-Lee; Park, Byeong-Gon] Korea Univ Sci &amp; Technol, Daejeon 34113, South Korea; [Gould, Andrew] Max Planck Inst Astron, Konigstuhl 17, D-69117 Heidelberg, Germany; [Gould, Andrew; Pogge, Richard W.; Gaudi, B. Scott] Ohio State Univ, Dept Astron, 140 W 18th Ave, Columbus, OH 43210 USA; [Han, Cheongho] Chungbuk Natl Univ, Dept Phys, Cheongju 28644, South Korea; [Zang, Weicheng; Jaimes, R. Figuera] Tsinghua Univ, Dept Phys, Beijing 100084, Peoples R China; [Zang, Weicheng; Jaimes, R. Figuera] Tsinghua Univ, Tsinghua Ctr Astrophys, Beijing 100084, Peoples R China; [Cha, Sang-Mok; Lee, Yongseok] Kyung Hee Univ, Sch Space Res, Yongin 17104, Kyeonggi, South Korea; [Beichman, Charles A.; Novati, Sebastiano Calchi; Carey, Sean; Henderson, Calen B.] CALTECH, IPAC, Mail Code 100-22,1200 E Calif Blvd, Pasadena, CA 91125 USA; [Bryden, Geoffery] CALTECH, Jet Prop Lab, 4800 Oak Grove Dr, Pasadena, CA 91109 USA; [Zhu, Wei] Univ Toronto, Canadian Inst Theoret Astrophys, 60 St George St, Toronto, ON M5S 3H8, Canada; [Bachelet, Etienne; Street, Rachel A.] Las Cumbres Observ, 6740 Cortona Dr,Suite 102, Goleta, CA 93117 USA; [Bolt, Greg] Craigie Observ, Bickley, WA, Australia; [Christie, Grant; Natusch, Tim] Auckland Observ, Auckland, New Zealand; [Hundertmark, Markus; Tsapras, Yiannis] Zentrum Astronomie Univ Heidelberg ZAH, Astronom Rechen Inst, D-69120 Heidelberg, Germany; [Natusch, Tim] AUT Univ, Inst Radio Astron &amp; Space Res IRASR, Auckland, New Zealand; [Maoz, Dan] Tel Aviv Univ, Sch Phys &amp; Astron, IL-6997801 Tel Aviv, Israel; [McCormick, Jennie] Ctr Backyard Astrophys, Farm Cove Observ, Auckland, New Zealand; [Thiam-Guan Tan] Perth Exoplanet Survey Telescope, Perth, Australia; [Jorgensen, U. G.; Fujii, Y. I.] Univ Copenhagen, Niels Bohr Inst, Oster Voldgade 5, DK-1350 Copenhagen, Denmark; [Jorgensen, U. G.; Fujii, Y. I.] Univ Copenhagen, Ctr Star &amp; Planet Format, Oster Voldgade 5, DK-1350 Copenhagen, Denmark; [Dominik, M.; Jaimes, R. Figuera; Helling, C.] Univ St Andrews, SUPA Sch Phys &amp; Astron, Ctr Exoplanet Sci, St Andrews KY16 9SS, Fife, Scotland; [Bozza, V.] Univ Salerno, Dipartimento Fis ER Caianiello, Via Giovanni Paolo II 132, I-84084 Fisciano, Italy; [Bozza, V.] Ist Nazl Fis Nucl, Sez Napoli, Naples, Italy; [Skottfelt, J.] Open Univ, Dept Phys Sci, Ctr Elect Imaging, Milton Keynes MK7 6AA, Bucks, England; [Snodgrass, C.] Univ Edinburgh, Inst Astron, Royal Observ, Edinburgh EH9 3HJ, Midlothian, Scotland; [Ciceri, S.] Stockholm Univ, AlbaNova Univ Ctr, Dept Astron, SE-10691 Stockholm, Sweden; [Evans, D. F.; Southworth, J.] Keele Univ, Astrophys Grp, Keele ST5 5BG, Staffs, England; [Peixinho, N.] Univ Antofagasta, Ctr Astron CITEVA, Avda U de Antofagasta 02800, Antofagasta, Chile; [Hinse, T. C.] Chungnam Natl Univ, Dept Astron &amp; Space Sci, Daejeon 34134, South Korea; [Burgdorf, M. J.] Univ Hamburg, Fac Math Informat &amp; Nat Sci, Dept Earth Sci, Inst Meteorol, Bundesstr 55, D-20146 Hamburg, Germany; [Rahvar, S.] Sharif Univ Technol, Dept Phys, POB 11155-9161, Tehran, Iran; [Sajadian, S.] Isfahan Univ Technol, Dept Phys, Esfahan, Iran; [Rabus, M.] Pontificia Univ Catolica Chile, Inst Astrofis, Ave Vicuna Mackenna 4860, Santiago 7820436, Chile; [von Essen, C.] Aarhus Univ, Dept Phys &amp; Astron, Stellar Astrophys Ctr, Ny Munkegade 120, DK-8000 Aarhus C, Denmark; [Fujii, Y. I.] Nagoya Univ, Inst Adv Res, Chikusa Ku, Furo Cho, Nagoya, Aichi 4648601, Japan; [Campbell-White, J.; Lowry, S.] Univ Kent, Ctr Astrophys &amp; Planetary Sci, Canterbury CT2 7NH, Kent, England; [Mancini, L.] Univ Roma Tor Vergata, Dipartimento Fis, Via Ric Sci 1, I-00133 Rome, Italy; [Mancini, L.] Max Planck Inst Astron, Konigstuhl 17, D-69117 Heidelberg, Germany; [Mancini, L.] INAF Astrophys Observ Turin, Via Osservatorio 20, I-10025 Pino Torinese, Italy; [Mancini, L.] Int Inst Adv Sci Studies IIASS, Via G Pellegrino 19, I-84019 Vietri Sul Mare, SA, Italy; [Haikala, L.] Univ Atacama, Copiapo, Chile; [Kandori, Ryo] Astrobiol Ctr NINS, 2-21-1 Osawa, Mitaka, Tokyo 1818588, Japan Hirao, Y., Department of Earth and Space Science, Graduate School of Science, Osaka University, 1-1 Machikaneyama, Toyonaka, Osaka, 560-0043, Japan, Laboratory for Exoplanets and Stellar Astrophysics, NASA/Goddard Space Flight Center, Greenbelt, MD  20771, United States, Department of Astronomy, University of Maryland, College Park, MD  20742, United States; Bennett, D.P., Laboratory for Exoplanets and Stellar Astrophysics, NASA/Goddard Space Flight Center, Greenbelt, MD  20771, United States, Department of Astronomy, University of Maryland, College Park, MD  20742, United States; Ryu, Y.-H., Korea Astronomy and Space Science Institute, Republic of Korea, Daejon, 34055, South Korea; Koshimoto, N., Department of Astronomy, Graduate School of Science, University of Tokyo, 7-3-1 Hongo, Bunkyo-ku, Tokyo, 113-0033, Japan; Udalski, A., Astronomical Observatory, University of Warsaw, Al. Ujazdowskie 4, Warszawa, 00-478, Poland; Yee, J.C., Center for Astrophysics | Harvard and Smithsonian, 60 Garden Street, Cambridge, MA  02138, United States; Sumi, T., Department of Earth and Space Science, Graduate School of Science, Osaka University, 1-1 Machikaneyama, Toyonaka, Osaka, 560-0043, Japan; Bond, I.A., Institute of Information and Mathematical Sciences, Massey University, North Shore Mail Centre, Private Bag 102-904, Auckland, New Zealand; Shvartzvald, Y., Department of Particle Physics and Astrophysics, Weizmann Institute of Science, Rehovot, 76100, Israel; Abe, F., Institute for Space-Earth Environmental Research, Nagoya University, Nagoya, 464-8601, Japan; Barry, R.K., Astrophysics Science Division, NASA/Goddard Space Flight Center, Greenbelt, MD  20771, United States; Bhattacharya, A., Laboratory for Exoplanets and Stellar Astrophysics, NASA/Goddard Space Flight Center, Greenbelt, MD  20771, United States, Department of Astronomy, University of Maryland, College Park, MD  20742, United States; Donachie, M., Department of Physics, University of Auckland, Private Bag 92019, Auckland, New Zealand; Fukui, A., Department of Earth and Planetary Science, Graduate School of Science, University of Tokyo, 7-3-1 Hongo, Bunkyo-ku, Tokyo, 113-0033, Japan, Instituto de Astrofísica de Canarias, Vía Láctea s/n, La Laguna, Tenerife, E-38205, Spain; Itow, Y., Institute for Space-Earth Environmental Research, Nagoya University, Nagoya, 464-8601, Japan; Kondo, I., Department of Earth and Space Science, Graduate School of Science, Osaka University, 1-1 Machikaneyama, Toyonaka, Osaka, 560-0043, Japan; Alex Li, M.C., Department of Physics, University of Auckland, Private Bag 92019, Auckland, New Zealand; Matsubara, Y., Institute for Space-Earth Environmental Research, Nagoya University, Nagoya, 464-8601, Japan; Matsuo, T., Department of Earth and Space Science, Graduate School of Science, Osaka University, 1-1 Machikaneyama, Toyonaka, Osaka, 560-0043, Japan; Miyazaki, S., Department of Earth and Space Science, Graduate School of Science, Osaka University, 1-1 Machikaneyama, Toyonaka, Osaka, 560-0043, Japan; Muraki, Y., Institute for Space-Earth Environmental Research, Nagoya University, Nagoya, 464-8601, Japan; Nagakane, M., Department of Earth and Space Science, Graduate School of Science, Osaka University, 1-1 Machikaneyama, Toyonaka, Osaka, 560-0043, Japan; Ranc, C., Laboratory for Exoplanets and Stellar Astrophysics, NASA/Goddard Space Flight Center, Greenbelt, MD  20771, United States; Rattenbury, N.J., Department of Physics, University of Auckland, Private Bag 92019, Auckland, Ne</t>
  </si>
  <si>
    <t>Hirao, Yuki, Sumi, Takahiro, Kondo, Iona, Matsuo, Taro, Miyazaki, Shota, Nagakane, Masayuki, Suematsu, Haruno, Shibai, Hiroshi, Suzuki, Daisuke, Bennett, David P., Bhattacharya, Aparna, Ranc, Clement, Pogge, Richard W., Ryu, Yoon-Hyun, Chung, Sun-Ju, Gould, Andrew, Hwang, Kyu-Ha, Jung, Youn Kil, Shin, In-Gu, Cha, Sang-Mok, Kim, Dong-Jin, Kim, Hyoun-Woo, Kim, Seung-Lee, Lee, Chung-Uk, Lee, Dong-Joo, Lee, Yongseok, Park, Byeong-Gon, Koshimoto, Naoki, Udalski, Andrzej, Skowron, J., Poleski, R., Szymanski, M. K., Soszynski, I., Kozlowski, S., Pietrukowicz, P., Ulaczyk, K., Rybicki, K., Iwanek, P., Yee, Jennifer C., Bond, Ian A., Shvartzvald, Yossi, Abe, Fumio, Itow, Yoshitaka, Matsubara, Yutaka, Muraki, Yasushi, Barry, Richard K., Donachie, Martin, Li, Man Cheung Alex, Rattenbury, Nicholas J., Fukui, Akihiko, Tristram, Paul J., Yonehara, Atsunori, Mroz, P., Albrow, Michael D., Gaudi, B. Scott, Han, Cheongho, Zang, Weicheng, Jaimes, R. Figuera, Beichman, Charles A., Novati, Sebastiano Calchi, Carey, Sean, Henderson, Calen B., Bryden, Geoffery, Zhu, Wei, Bachelet, Etienne, Street, Rachel A., Bolt, Greg, Christie, Grant, Natusch, Tim, Hundertmark, Markus, Tsapras, Yiannis</t>
  </si>
  <si>
    <t>Hirao, Y (corresponding author), Osaka Univ, Grad Sch Sci, Dept Earth &amp; Space Sci, 1-1 Machikaneyama, Toyonaka, Osaka 5600043, Japan.; Hirao, Y (corresponding author), NASA, Goddard Space Flight Ctr, Lab Exoplanets &amp; Stellar Astrophys, Greenbelt, MD 20771 USA.; Hirao, Y (corresponding author), Univ Maryland, Dept Astron, College Pk, MD 20742 USA.</t>
  </si>
  <si>
    <t>The Astronomical Journal</t>
  </si>
  <si>
    <t xml:space="preserve">authors.library.caltech.edu eprints.keele.ac.uk research-repository.st-andrews.ac.uk arXiv.org </t>
  </si>
  <si>
    <t xml:space="preserve">1538-3881 </t>
  </si>
  <si>
    <t>https://v2.sherpa.ac.uk/id/publication/11250</t>
  </si>
  <si>
    <t>https://authors.library.caltech.edu/103858/2/Hirao_2020_AJ_160_74.pdf</t>
  </si>
  <si>
    <t>http://www.altmetric.com/details.php?citation_id=80196658</t>
  </si>
  <si>
    <t>JSPS KAKENHIMinistry of Education, Culture, Sports, Science and Technology, Japan (MEXT)Japan Society for the Promotion of ScienceGrants-in-Aid for Scientific Research (KAKENHI) [JSPS24253004, JSPS26247023, JSPS23340064, JSPS15H00781, JP16H06287, 17H02871, 19KK0082, 17J02146, JP18J00897]; NASANational Aeronautics &amp; Space Administration (NASA) [NASA-80NSSC18K0274]; NASANational Aeronautics &amp; Space Administration (NASA); US NSFNational Science Foundation (NSF) [AST-1516842]; JPL grant [1500811]; European Research Council under the European Unions Seventh Framework Programme (FP 7) ERC grantEuropean Research Council (ERC) [321035]; National Research Foundation of KoreaNational Research Foundation of Korea [2017R1A4A1015178, 2019R1A2C2085965]; National Science Centre, PolandNational Science Centre, Poland [MAESTRO 2014/14/A/ST9/00121]; DFG priority program SPP 1992 Exploring the Diversity of Extrasolar PlanetsGerman Research Foundation (DFG) [WA 1047/11-1]</t>
  </si>
  <si>
    <t>10.1016/S2214-109X(20)30230-8</t>
  </si>
  <si>
    <t>Mapping geographical inequalities in oral rehydration therapy coverage in low-income and middle-income countries, 2000–17</t>
  </si>
  <si>
    <t>Wiens, Kirsten E; Lindstedt, Paulina A; Blacker, Brigette F; Johnson, Kimberly B; Baumann, Mathew M; Schaeffer, Lauren E; Abbastabar, Hedayat; Abd-Allah, Foad; Abdelalim, Ahmed; Abdollahpour, Ibrahim; Abegaz, Kedir Hussein; Abejie, Ayenew Negesse; Abreu, Lucas Guimarães; Abrigo, Michael R M; Abualhasan, Ahmed; Accrombessi, Manfred Mario Kokou; Acharya, Dilaram; Adabi, Maryam; Adamu, Abdu A; Adebayo, Oladimeji M; Adedoyin, Rufus Adesoji</t>
  </si>
  <si>
    <t>Reiner, R.C.; Institute for Health Metrics and Evaluation, United States; email: bcreiner@uw.edu</t>
  </si>
  <si>
    <t>The Lancet Global Health</t>
  </si>
  <si>
    <t xml:space="preserve">jupiter.its.unimelb.edu.au digital.library.adelaide.edu.au spiral.imperial.ac.uk helda.helsinki.fi hull-repository.worktribe.com pure.atira.dk frl.publisso.de oulu.fi ora.ox.ac.uk researchonline.jcu.edu.au eprints.lincoln.ac.uk shura.shu.ac.uk sro.sussex.ac.uk openresearch.lsbu.ac.uk researchonline.lshtm.ac.uk urm_publish </t>
  </si>
  <si>
    <t xml:space="preserve">2214-109X </t>
  </si>
  <si>
    <t>https://v2.sherpa.ac.uk/id/publication/24569</t>
  </si>
  <si>
    <t>https://doi.org/10.1016/s2214-109x(20)30230-8</t>
  </si>
  <si>
    <t>http://www.altmetric.com/details.php?citation_id=86272574</t>
  </si>
  <si>
    <t>PN-III-P4-ID-PCCF-2016-0084; K43 TW010716-03; XMUMRF/2018-C2/ITCM/0001; National Institutes of Health, NIH: R01-HD084233; U.S. Food and Drug Administration, FDA; National Institute on Aging, NIA: P01-AG041710; National Institute of Allergy and Infectious Diseases, NIAID: R01-AI112339, R01-AI124389; Fogarty International Center, FIC: D43-TW009775; National Institute of Child Health and Human Development, NICHD; U.S. Environmental Protection Agency, EPA; Bill and Melinda Gates Foundation, BMGF: OPP1132415; Boehringer Ingelheim, BI; American Friends of the Alexander von Humboldt Foundation, AFAvH; AstraZeneca; Sanofi; World Health Organization, WHO; North Carolina GlaxoSmithKline Foundation; University of Tennessee, UT; Arizona State University, ASU; Baxter Healthcare Corporation; Ohio University, OU; Fundo Regional para a Ciência e Tecnologia, FRCT; Wellcome Trust, WT; University of Illinois, UofI; Public Health Agency of Canada, PHAC; Pfizer Pharmaceuticals; Institute for Physical Activity and Nutrition, IPAN; Bayer Fund, BF; National Authority for Scientific Research and Innovation, ANCSI; Department of Science and Innovation, South Africa, DSI; National Institute for Health Research, NIHR: SFRH/BHD/110001/2015; British Heart Foundation, BHF; Department of Health &amp; Social Care, DH; Royal Society; King's College London; European Commission, EC; National Health and Medical Research Council, NHMRC; National Heart Foundation of Australia; South African Medical Research Council, SAMRC; Department of Science and Technology, Republic of South Africa, DST; Department of Science and Technology, Ministry of Science and Technology, India, DST; Deakin University: OI175014; University Grants Committee, UGC; FundaÃ§Ã£o para a CiÃªncia e a Tecnologia, FCT: 201900/Z/16/Z, DL57/2016/CP1334/CT0006, UID/MULTI/04378/2019, UID/QUI/50006/2019; Coordenação de Aperfeiçoamento de Pessoal de Nível Superior, CAPES; Seoul National University, SNU; Conselho Nacional de Desenvolvimento Científico e Tecnológico, CNPq; Hong Kong Polytechnic University, PolyU; Universiti Kebangsaan Malaysia; Ministarstvo Prosvete, Nauke i Tehnološkog Razvoja, MPNTR: 175087, III45005; Instituto de Salud Carlos III, ISCIII; Manipal University; Fundação de Amparo à Pesquisa do Estado de Minas Gerais, FAPEMIG; Guy's and St Thomas' NHS Foundation Trust; Kermanshah University of Medical Sciences, KUMS: PI17/00719; Direktorat Jenderal Pendidikan Tinggi, DIKTI; Ministério da Ciência, Tecnologia e Ensino Superior, MCTES; Ministry of the Environment, Government of Japan, MOE; Secretaría Nacional de Ciencia, Tecnología e Innovación, SENACYT; Secretaria Nacional de Ciencia y Tecnología, SENACYT; European Regional Development Fund, FEDER: OPP1127433, P_40_382; NIHR Oxford Biomedical Research Centre, OxBRC; Sistema Nacional de Investigadores, SNI; Lembaga Pengelola Dana Pendidikan, LPDP</t>
  </si>
  <si>
    <t>10.1080/09638288.2018.1561952</t>
  </si>
  <si>
    <t>Person centered care in neurorehabilitation: a secondary analysis</t>
  </si>
  <si>
    <t>Terry, Gareth: Centre for Person Centred Research, Auckland University of Technology, Auckland, New Zealand; Kayes, Nicola: Centre for Person Centred Research, Auckland University of Technology, Auckland, New Zealand</t>
  </si>
  <si>
    <t>[Terry, Gareth; Kayes, Nicola] Auckland Univ Technol, Ctr Person Centred Res, Auckland, New Zealand Terry, G., Centre for Person Centred Research, Auckland University of Technology, Auckland, New Zealand; Kayes, N., Centre for Person Centred Research, Auckland University of Technology, Auckland, New Zealand</t>
  </si>
  <si>
    <t>Terry, Gareth, Kayes, Nicola,</t>
  </si>
  <si>
    <t>Terry, G (corresponding author), Auckland Univ Technol, Ctr Person Centred Res, Sch Clin Sci, Private Bag 92006, Auckland 1142, New Zealand.</t>
  </si>
  <si>
    <t>Terry, G</t>
  </si>
  <si>
    <t>https://www.tandfonline.com/doi/pdf/10.1080/09638288.2018.1561952?needAccess=true</t>
  </si>
  <si>
    <t>http://www.altmetric.com/details.php?citation_id=54682079</t>
  </si>
  <si>
    <t>10.1108/IJCHM-04-2020-0314</t>
  </si>
  <si>
    <t>COVID-19's impact on the hospitality workforce – new crisis or amplification of the norm?</t>
  </si>
  <si>
    <t>Baum, Tom; Mooney, Shelagh K.K.; Robinson, Richard N.S.; Solnet, David</t>
  </si>
  <si>
    <t>[Baum, Tom] Univ Strathclyde, Dept Work Employment &amp; Org, Strathclyde Business Sch, Glasgow, Lanark, Scotland; [Baum, Tom] Univ Johannesburg, Sch Tourism &amp; Hospitality, Doornfontein, South Africa; [Mooney, Shelagh K. K.] Auckland Univ Technol, Sch Hospitality &amp; Tourism, Auckland, New Zealand; [Robinson, Richard N. S.; Solnet, David] Univ Queensland, Sch Business, Brisbane, Qld, Australia Baum, T., Department of Work, Employment and Organisation, Strathclyde Business School, University of Strathclyde, Glasgow, United Kingdom, School of Tourism and Hospitality, University of Johannesburg, Doornfontein, South Africa; Mooney, S.K.K., School of Hospitality and Tourism, Auckland University of Technology, Auckland, New Zealand; Robinson, R.N.S., Business School, The University of Queensland, Brisbane, Australia; Solnet, D., Business School, The University of Queensland, Brisbane, Australia</t>
  </si>
  <si>
    <t>Baum, Tom, Mooney, Shelagh K. K.</t>
  </si>
  <si>
    <t>Baum, T (corresponding author), Univ Strathclyde, Dept Work Employment &amp; Org, Strathclyde Business Sch, Glasgow, Lanark, Scotland.; Baum, T (corresponding author), Univ Johannesburg, Sch Tourism &amp; Hospitality, Doornfontein, South Africa.</t>
  </si>
  <si>
    <t>International Journal of Contemporary Hospitality Management</t>
  </si>
  <si>
    <t xml:space="preserve">strathprints.strath.ac.uk openrepository.aut.ac.nz </t>
  </si>
  <si>
    <t xml:space="preserve">0959-6119 </t>
  </si>
  <si>
    <t>https://v2.sherpa.ac.uk/id/publication/2792</t>
  </si>
  <si>
    <t>https://www.emerald.com/insight/content/doi/10.1108/IJCHM-04-2020-0314/full/pdf?title=covid-19s-impact-on-the-hospitality-workforce-new-crisis-or-amplification-of-the-norm</t>
  </si>
  <si>
    <t>http://www.altmetric.com/details.php?citation_id=86793200</t>
  </si>
  <si>
    <t>10.1080/07294360.2019.1699030</t>
  </si>
  <si>
    <t>Not quite university people? Academics teaching on foundation studies programmes in New Zealand universities</t>
  </si>
  <si>
    <t>Strauss, Pat: School of Social Sciences &amp; Public Policy, Auckland University of Technology, Auckland, New Zealand</t>
  </si>
  <si>
    <t>[Strauss, Pat] Auckland Univ Technol, Sch Social Sci &amp; Publ Policy, Auckland, New Zealand Strauss, P., School of Social Sciences &amp; Public Policy, Auckland University of Technology, Auckland, New Zealand</t>
  </si>
  <si>
    <t>Strauss, Pat,</t>
  </si>
  <si>
    <t>Strauss, P (corresponding author), Auckland Univ Technol, Sch Social Sci &amp; Publ Policy, Auckland, New Zealand.</t>
  </si>
  <si>
    <t>Strauss, P</t>
  </si>
  <si>
    <t>Higher Education Research &amp; Development</t>
  </si>
  <si>
    <t xml:space="preserve">0729-4360 1469-8366 </t>
  </si>
  <si>
    <t>https://v2.sherpa.ac.uk/id/publication/5312</t>
  </si>
  <si>
    <t>http://www.altmetric.com/details.php?citation_id=72673349</t>
  </si>
  <si>
    <t>10.1186/s40814-020-00646-6</t>
  </si>
  <si>
    <t>Combining cognitive stimulation therapy and fall prevention exercise (CogEx) in older adults with mild to moderate dementia: a feasibility randomised controlled trial</t>
  </si>
  <si>
    <t>Binns, Elizabeth; Kerse, Ngaire; Peri, Kathy; Cheung, Gary; Taylor, Denise</t>
  </si>
  <si>
    <t xml:space="preserve"> Binns, E., Physiotherapy Department, AUT University, Auckland, New Zealand, Health and Rehabilitation Institute, AUT University, Auckland, New Zealand; Kerse, N., School of Population Health, University of Auckland, Auckland, New Zealand; Peri, K., School of Nursing, University of Auckland, Auckland, New Zealand; Cheung, G., Department of Psychological Medicine, University of Auckland, Auckland, New Zealand; Taylor, D., Health and Rehabilitation Institute, AUT University, Auckland, New Zealand</t>
  </si>
  <si>
    <t>Binns, E.; Physiotherapy Department, New Zealand; email: liz.binns@aut.ac.nz</t>
  </si>
  <si>
    <t>Pilot and Feasibility Studies</t>
  </si>
  <si>
    <t xml:space="preserve">2055-5784 </t>
  </si>
  <si>
    <t>https://v2.sherpa.ac.uk/id/publication/32770</t>
  </si>
  <si>
    <t>https://doi.org/10.1186/s40814-020-00646-6</t>
  </si>
  <si>
    <t>http://www.altmetric.com/details.php?citation_id=86538016</t>
  </si>
  <si>
    <t>10.1108/OIR-06-2020-0257</t>
  </si>
  <si>
    <t>No business as usual: a case for data ethics and data governance in the age of coronavirus</t>
  </si>
  <si>
    <t>C Yallop, Anca; Aliasghar, Omid</t>
  </si>
  <si>
    <t>[Yallop, Anca C.; Aliasghar, Omid] Auckland Univ Technol, Dept Int Business Strategy &amp; Entrepreneurship, Auckland, New Zealand C Yallop, A., Department of International Business, Strategy and Entrepreneurship, Auckland University of Technology, Auckland, New Zealand; Aliasghar, O., Department of International Business, Strategy and Entrepreneurship, Auckland University of Technology, Auckland, New Zealand</t>
  </si>
  <si>
    <t>Yallop, Anca C., Aliasghar, Omid,</t>
  </si>
  <si>
    <t>Yallop, AC (corresponding author), Auckland Univ Technol, Dept Int Business Strategy &amp; Entrepreneurship, Auckland, New Zealand.</t>
  </si>
  <si>
    <t>Yallop, AC</t>
  </si>
  <si>
    <t>Online Information Review</t>
  </si>
  <si>
    <t xml:space="preserve">1468-4527 </t>
  </si>
  <si>
    <t>https://v2.sherpa.ac.uk/id/publication/2967</t>
  </si>
  <si>
    <t>http://www.altmetric.com/details.php?citation_id=88052467</t>
  </si>
  <si>
    <t>Computer Science; Information Science &amp; Library Science</t>
  </si>
  <si>
    <t>Library and Information Sciences; Information Systems; Computer Science Applications</t>
  </si>
  <si>
    <t>10.1080/10548408.2020.1789026</t>
  </si>
  <si>
    <t>"Dirty pictures" – responsible photographic representation of tourism destinations</t>
  </si>
  <si>
    <t>Herath, Hanshika: School of Hospitality and Tourism, Auckland University of Technology, Auckland, New Zealand; Hemmington, Nigel: School of Hospitality and Tourism, Auckland University of Technology, Auckland, New Zealand; Poulston, Jill: School of Hospitality and Tourism, Auckland University of Technology, Auckland, New Zealand</t>
  </si>
  <si>
    <t>[Herath, Hanshika; Hemmington, Nigel; Poulston, Jill] Auckland Univ Technol, Sch Hospitality &amp; Tourism, Auckland, New Zealand Herath, H., School of Hospitality and Tourism, Auckland University of Technology, Auckland, New Zealand; Hemmington, N., School of Hospitality and Tourism, Auckland University of Technology, Auckland, New Zealand; Poulston, J., School of Hospitality and Tourism, Auckland University of Technology, Auckland, New Zealand</t>
  </si>
  <si>
    <t>Herath, Hanshika, Hemmington, Nigel, Poulston, Jill,</t>
  </si>
  <si>
    <t>Herath, H (corresponding author), Auckland Univ Technol, Sch Hospitality &amp; Tourism, Auckland, New Zealand.</t>
  </si>
  <si>
    <t>Herath, H</t>
  </si>
  <si>
    <t>Journal of Travel &amp; Tourism Marketing</t>
  </si>
  <si>
    <t xml:space="preserve">1054-8408 1540-7306 </t>
  </si>
  <si>
    <t>https://v2.sherpa.ac.uk/id/publication/5778</t>
  </si>
  <si>
    <t>Leeds Beckett University</t>
  </si>
  <si>
    <t>Tourism;  Leisure and Hospitality Management; Marketing</t>
  </si>
  <si>
    <t>10.4324/9781003116554</t>
  </si>
  <si>
    <t>News 2.0</t>
  </si>
  <si>
    <t>Hirst, Martin</t>
  </si>
  <si>
    <t xml:space="preserve"> Hirst, M., Auckland University of Technology, New Zealand</t>
  </si>
  <si>
    <t>Hirst, M.</t>
  </si>
  <si>
    <t>Hirst, M.; Auckland University of TechnologyNew Zealand</t>
  </si>
  <si>
    <t>book</t>
  </si>
  <si>
    <t>10.1080/02640414.2020.1754718</t>
  </si>
  <si>
    <t>Physical, physiological, and technical demands of national netball umpires at different competition levels</t>
  </si>
  <si>
    <t>Spencer, Kirsten: School of Sport and Recreation, Sport Performance Research Institute New Zealand, Auckland University of Technology, Auckland, New Zealand; Paget, Natasha: School of Sport and Recreation, Sport Performance Research Institute New Zealand, Auckland University of Technology, Auckland, New Zealand; Kilding, Andrew: School of Sport and Recreation, Sport Performance Research Institute New Zealand, Auckland University of Technology, Auckland, New Zealand; McErlain-Naylor, Stuart A.: School of Health and Sports Sciences, University of Suffolk, Ipswich, UK</t>
  </si>
  <si>
    <t>[Spencer, Kirsten; Paget, Natasha; Kilding, Andrew] Auckland Univ Technol, Sport Performance Res Inst New Zealand, Sch Sport &amp; Recreat, Auckland, New Zealand; [McErlain-Naylor, Stuart A.] Univ Suffolk, Sch Hlth &amp; Sports Sci, Ipswich IP3 0FN, Suffolk, England Spencer, K., School of Sport and Recreation, Sport Performance Research Institute New Zealand, Auckland University of Technology, Auckland, New Zealand; Paget, N., School of Sport and Recreation, Sport Performance Research Institute New Zealand, Auckland University of Technology, Auckland, New Zealand; Kilding, A., School of Sport and Recreation, Sport Performance Research Institute New Zealand, Auckland University of Technology, Auckland, New Zealand; McErlain-Naylor, S.A., School of Health and Sports Sciences, University of Suffolk, Ipswich, United Kingdom</t>
  </si>
  <si>
    <t>Spencer, Kirsten, Paget, Natasha, Kilding, Andrew</t>
  </si>
  <si>
    <t>McErlain-Naylor, SA (corresponding author), Univ Suffolk, Sch Hlth &amp; Sports Sci, Ipswich IP3 0FN, Suffolk, England.</t>
  </si>
  <si>
    <t>http://www.altmetric.com/details.php?citation_id=79979597</t>
  </si>
  <si>
    <t>10.1080/02640414.2020.1749409</t>
  </si>
  <si>
    <t>What they know and who they are telling: Concussion knowledge and disclosure behaviour in New Zealand adolescent rugby union players</t>
  </si>
  <si>
    <t>Salmon, Danielle M.: Health Safety and Welfare, New Zealand Rugby, Wellington, New Zealand; Mcgowan, Jody: Health Safety and Welfare, New Zealand Rugby, Wellington, New Zealand; Sullivan, S. John: Centre for Health, Activity and Rehabilitation Research, School of Physiotherapy, University of Otago, Dunedin, New Zealand; Murphy, Ian: Health Safety and Welfare, New Zealand Rugby, Wellington, New Zealand; Walters, Simon: Sports Performance Research Institute New Zealand, School of Sport and Recreation, Auckland University of Technology, Auckland, New Zealand; Whatman, Chris: Sports Performance Research Institute New Zealand, School of Sport and Recreation, Auckland University of Technology, Auckland, New Zealand; Keung, Sierra: Sports Performance Research Institute New Zealand, School of Sport and Recreation, Auckland University of Technology, Auckland, New Zealand; Clacy, Amanda: Sunshine Coast Mind and Neuroscience – Thompson Institute, University of the Sunshine Coast, Birtinya, Australia; Romanchuk, Janelle: Health Safety and Welfare, New Zealand Rugby, Wellington, New Zealand</t>
  </si>
  <si>
    <t>[Salmon, Danielle M.; Mcgowan, Jody; Murphy, Ian; Romanchuk, Janelle] New Zealand Rugby, Hlth Safety &amp; Welf, POB 2172, Wellington 6140, New Zealand; [Sullivan, S. John] Univ Otago, Ctr Hlth Act &amp; Rehabil Res, Sch Physiotherapy, Dunedin, New Zealand; [Walters, Simon; Whatman, Chris; Keung, Sierra] Auckland Univ Technol, Sch Sport &amp; Recreat, Sports Performance Res Inst New Zealand, Auckland, New Zealand; [Clacy, Amanda] Univ Sunshine Coast, Sunshine Coast Mind &amp; Neurosci Thompson Inst, Birtinya, Australia Salmon, D.M., Health Safety and Welfare, New Zealand Rugby, Wellington, New Zealand; Mcgowan, J., Health Safety and Welfare, New Zealand Rugby, Wellington, New Zealand; Sullivan, S.J., Centre for Health, Activity and Rehabilitation Research, School of Physiotherapy, University of Otago, Dunedin, New Zealand; Murphy, I., Health Safety and Welfare, New Zealand Rugby, Wellington, New Zealand; Walters, S., Sports Performance Research Institute New Zealand, School of Sport and Recreation, Auckland University of Technology, Auckland, New Zealand; Whatman, C., Sports Performance Research Institute New Zealand, School of Sport and Recreation, Auckland University of Technology, Auckland, New Zealand; Keung, S., Sports Performance Research Institute New Zealand, School of Sport and Recreation, Auckland University of Technology, Auckland, New Zealand; Clacy, A., Sunshine Coast Mind and Neuroscience – Thompson Institute, University of the Sunshine Coast, Birtinya, Australia; Romanchuk, J., Health Safety and Welfare, New Zealand Rugby, Wellington, New Zealand</t>
  </si>
  <si>
    <t>Salmon, Danielle M., Mcgowan, Jody, Murphy, Ian, Romanchuk, Janelle, Sullivan, S. John, Walters, Simon, Whatman, Chris, Keung, Sierra</t>
  </si>
  <si>
    <t>Salmon, DM (corresponding author), New Zealand Rugby, Hlth Safety &amp; Welf, POB 2172, Wellington 6140, New Zealand.</t>
  </si>
  <si>
    <t>http://www.altmetric.com/details.php?citation_id=79820889</t>
  </si>
  <si>
    <t>Accidental Compensation Corporation</t>
  </si>
  <si>
    <t>National Concussion Strategy</t>
  </si>
  <si>
    <t>10.1016/j.topol.2020.107275</t>
  </si>
  <si>
    <t>embargoed (via journal policy)</t>
  </si>
  <si>
    <t>Path-connected inverse limits of set-valued functions on intervals</t>
  </si>
  <si>
    <t>Greenwood, Sina; Lockyer, Michael</t>
  </si>
  <si>
    <t>[Greenwood, Sina] Univ Auckland, Private Bag 92019, Auckland, New Zealand; [Lockyer, Michael] Auckland Univ Technol, Auckland, New Zealand Greenwood, S., University of Auckland, Private Bag 92019, Auckland, New Zealand; Lockyer, M., Auckland University of Technology, New Zealand</t>
  </si>
  <si>
    <t>Greenwood, Sina, Lockyer, Michael,</t>
  </si>
  <si>
    <t>Greenwood, S (corresponding author), Univ Auckland, Private Bag 92019, Auckland, New Zealand.</t>
  </si>
  <si>
    <t>Topology and its Applications</t>
  </si>
  <si>
    <t xml:space="preserve">0166-8641 </t>
  </si>
  <si>
    <t>https://v2.sherpa.ac.uk/id/publication/16747</t>
  </si>
  <si>
    <t>https://doi.org/10.1016/j.topol.2020.107275</t>
  </si>
  <si>
    <t>Mathematics</t>
  </si>
  <si>
    <t>Geometry and Topology</t>
  </si>
  <si>
    <t>10.3389/fpsyg.2020.01444</t>
  </si>
  <si>
    <t>When and How to Provide Feedback and Instructions to Athletes?—How Sport Psychology and Pedagogy Insights Can Improve Coaching Interventions to Enhance Self-Regulation in Training</t>
  </si>
  <si>
    <t>Otte, Fabian W.; Davids, Keith; Millar, Sarah-Kate; Klatt, Stefanie</t>
  </si>
  <si>
    <t>[Otte, Fabian W.; Klatt, Stefanie] German Sport Univ Cologne, Inst Exercise Training &amp; Sport Informat, Dept Cognit &amp; Team Racket Sport Res, Cologne, Germany; [Davids, Keith] Sheffield Hallam Univ, Sport &amp; Phys Act Res Ctr, Sheffield, S Yorkshire, England; [Millar, Sarah-Kate] Auckland Univ Technol, Fac Hlth &amp; Environm Sci, Dept Coaching Hlth &amp; Phys Educ, Auckland, New Zealand; [Klatt, Stefanie] Univ Rostock, Inst Sports Sci, Rostock, Germany Otte, F.W., Department of Cognitive and Team/Racket Sport Research, Institute of Exercise Training and Sport Informatics, German Sport University Cologne, Cologne, Germany; Davids, K., Sport and Physical Activity Research Centre, Sheffield Hallam University, Sheffield, United Kingdom; Millar, S.-K., Department of Coaching, Health and Physical Education, Faculty of Health and Environmental Sciences, Auckland University of Technology, Auckland, New Zealand; Klatt, S., Department of Cognitive and Team/Racket Sport Research, Institute of Exercise Training and Sport Informatics, German Sport University Cologne, Cologne, Germany, Institute of Sports Science, University of Rostock, Rostock, Germany</t>
  </si>
  <si>
    <t>Klatt, S (corresponding author), German Sport Univ Cologne, Inst Exercise Training &amp; Sport Informat, Dept Cognit &amp; Team Racket Sport Res, Cologne, Germany.; Klatt, S (corresponding author), Univ Rostock, Inst Sports Sci, Rostock, Germany.</t>
  </si>
  <si>
    <t>https://doi.org/10.3389/fpsyg.2020.01444</t>
  </si>
  <si>
    <t>http://www.altmetric.com/details.php?citation_id=85764854</t>
  </si>
  <si>
    <t>German Research FoundationGerman Research Foundation (DFG); University of Rostock; Deutsche Forschungsgemeinschaft, DFG; Universität Rostock</t>
  </si>
  <si>
    <t>Deutsche Forschungsgemeinschaft; Universität Rostock</t>
  </si>
  <si>
    <t>10.1186/s12877-020-01641-5</t>
  </si>
  <si>
    <t>Ethical perceptions towards real-world use of companion robots with older people and people with dementia: survey opinions among younger adults</t>
  </si>
  <si>
    <t>Bradwell, Hannah L.; Winnington, Rhona; Thill, Serge; Jones, Ray B.</t>
  </si>
  <si>
    <t>[Bradwell, Hannah L.; Jones, Ray B.] Univ Plymouth, Ctr Hlth Technol, Plymouth, Devon, England; [Winnington, Rhona] Auckland Univ Technol, Dept Nursing, 90 Akoranga Dr, Auckland, New Zealand; [Thill, Serge] Radboud Univ Nijmegen, Donders Ctr Cognit, NL-6525 HR Nijmegen, Netherlands Bradwell, H.L., Center for Health Technology, University of Plymouth, Plymouth, Devon, United Kingdom; Winnington, R., Department of Nursing, Auckland University of Technology, 90 Akoranga Drive, Auckland, New Zealand; Thill, S., Donders Centre for Cognition, Radboud University, Nijmegen, HR, 6525, Netherlands; Jones, R.B., Center for Health Technology, University of Plymouth, Plymouth, Devon, United Kingdom</t>
  </si>
  <si>
    <t>Bradwell, Hannah L., Jones, Ray B., Winnington, Rhona</t>
  </si>
  <si>
    <t>Bradwell, HL (corresponding author), Univ Plymouth, Ctr Hlth Technol, Plymouth, Devon, England.</t>
  </si>
  <si>
    <t>BMC Geriatrics</t>
  </si>
  <si>
    <t xml:space="preserve">1471-2318 </t>
  </si>
  <si>
    <t>https://v2.sherpa.ac.uk/id/publication/2429</t>
  </si>
  <si>
    <t>https://doi.org/10.1186/s12877-020-01641-5</t>
  </si>
  <si>
    <t>http://www.altmetric.com/details.php?citation_id=85819183</t>
  </si>
  <si>
    <t>School of Nursing and Midwifery at the University of Plymouth; European Regional Development Fund (ERDF)European Commission; EPIC project; European Regional Development Fund, ERDF</t>
  </si>
  <si>
    <t>Geriatrics and Gerontology</t>
  </si>
  <si>
    <t>10.1186/s13018-020-01768-6</t>
  </si>
  <si>
    <t>Pilot investigation into osteotome hard surface coating and cutting-edge degradation</t>
  </si>
  <si>
    <t>White, David E.; Bartley, Jim; Whittington, Christopher; Garcia, Lorenzo M. G.; Chand, Kaushik; Turangi, Celine</t>
  </si>
  <si>
    <t>[White, David E.; Whittington, Christopher; Garcia, Lorenzo M. G.; Chand, Kaushik; Turangi, Celine] Auckland Univ Technol, Sch Engn Comp &amp; Math Sci, BioDesign Lab, Private Bag 92006, Auckland 1142, New Zealand; [Bartley, Jim] Univ Auckland, Dept Surg, Auckland, New Zealand White, D.E., BioDesign Lab, School of Engineering, Computer and Mathematical Sciences, Auckland University of Technology, Private Bag 92006, Auckland, 1142, New Zealand; Bartley, J., Department of Surgery, University of Auckland, Auckland, New Zealand; Whittington, C., BioDesign Lab, School of Engineering, Computer and Mathematical Sciences, Auckland University of Technology, Private Bag 92006, Auckland, 1142, New Zealand; Garcia, L.M.G., BioDesign Lab, School of Engineering, Computer and Mathematical Sciences, Auckland University of Technology, Private Bag 92006, Auckland, 1142, New Zealand; Chand, K., BioDesign Lab, School of Engineering, Computer and Mathematical Sciences, Auckland University of Technology, Private Bag 92006, Auckland, 1142, New Zealand; Turangi, C., BioDesign Lab, School of Engineering, Computer and Mathematical Sciences, Auckland University of Technology, Private Bag 92006, Auckland, 1142, New Zealand</t>
  </si>
  <si>
    <t>White, David E., Whittington, Christopher, Garcia, Lorenzo M. G., Chand, Kaushik, Turangi, Celine</t>
  </si>
  <si>
    <t>White, DE (corresponding author), Auckland Univ Technol, Sch Engn Comp &amp; Math Sci, BioDesign Lab, Private Bag 92006, Auckland 1142, New Zealand.</t>
  </si>
  <si>
    <t>White, DE</t>
  </si>
  <si>
    <t>Journal of Orthopaedic Surgery and Research</t>
  </si>
  <si>
    <t xml:space="preserve">1749-799X </t>
  </si>
  <si>
    <t>https://doi.org/10.1186/s13018-020-01768-6</t>
  </si>
  <si>
    <t>Surgery; Orthopedics and Sports Medicine</t>
  </si>
  <si>
    <t>10.1002/dac.4315</t>
  </si>
  <si>
    <t>An efficient actor-critic reinforcement learning for device-to-device communication underlaying sectored cellular network</t>
  </si>
  <si>
    <t>Khuntia, Pratap: Electronics and Instrumentation Engineering Department; National Institute of Technology; Silchar India; Hazra, Ranjay: Electronics and Instrumentation Engineering Department; National Institute of Technology; Silchar India; Chong, Peter: Electrical and Electronics Engineering Department; Auckland University of Technology; Auckland New Zealand</t>
  </si>
  <si>
    <t>[Khuntia, Pratap; Hazra, Ranjay] Natl Inst Technol, Elect &amp; Instrumentat Engn Dept, Silchar 788010, Assam, India; [Chong, Peter] Auckland Univ Technol, Elect &amp; Elect Engn Dept, Auckland, New Zealand Khuntia, P., Electronics and Instrumentation Engineering Department, National Institute of Technology, Silchar, India; Hazra, R., Electronics and Instrumentation Engineering Department, National Institute of Technology, Silchar, India; Chong, P., Electrical and Electronics Engineering Department, Auckland University of Technology, Auckland, New Zealand</t>
  </si>
  <si>
    <t>Khuntia, Pratap, Hazra, Ranjay, Chong, Peter,</t>
  </si>
  <si>
    <t>Khuntia, P (corresponding author), Natl Inst Technol, Elect &amp; Instrumentat Engn Dept, Silchar 788010, Assam, India.</t>
  </si>
  <si>
    <t>International Journal of Communication Systems</t>
  </si>
  <si>
    <t xml:space="preserve">1074-5351 1099-1131 </t>
  </si>
  <si>
    <t>https://v2.sherpa.ac.uk/id/publication/7469</t>
  </si>
  <si>
    <t>Computer Networks and Communications; Electrical and Electronic Engineering</t>
  </si>
  <si>
    <t>10.3847/1538-4357/ab9749</t>
  </si>
  <si>
    <t>Spitzer + VLTI-GRAVITY Measure the Lens Mass of a Nearby Microlensing Event</t>
  </si>
  <si>
    <t>Zang, Weicheng; Dong, Subo; Gould, Andrew; Calchi Novati, Sebastiano; Chen, Ping; Yang, Hongjing; Li, Shun-Sheng; Mao, Shude; Alton, K. B.; Brimacombe, J.; Carey, Sean; Christie, G. W.; Delplancke-Ströbele, F.; Feliz, Dax L.; Gaudi, B. Scott; Green, J.; Hu, Shaoming; Jayasinghe, T.; Koff, R. A.; Kurtenkov, A.; Mérand, A.</t>
  </si>
  <si>
    <t>[Zang, Weicheng; Yang, Hongjing; Mao, Shude] Tsinghua Univ, Dept Astron, Beijing 100084, Peoples R China; [Zang, Weicheng; Yang, Hongjing; Mao, Shude] Tsinghua Univ, Tsinghua Ctr Astrophys, Beijing 100084, Peoples R China; [Dong, Subo; Chen, Ping] Peking Univ, Kavli Inst Astron &amp; Astrophys, Yi He Yuan Rd 5, Beijing 100871, Peoples R China; [Gould, Andrew] Max Planck Inst Astron, Konigstuhl 17, D-69117 Heidelberg, Germany; [Gould, Andrew; Gaudi, B. Scott; Jayasinghe, T.] Ohio State Univ, Dept Astron, 140 W 18th Ave, Columbus, OH 43210 USA; [Novati, Sebastiano Calchi] CALTECH, IPAC, Mail Code 100-22,1200 E Calif Blvd, Pasadena, CA 91125 USA; [Chen, Ping] Peking Univ, Sch Phys, Dept Astron, Yi He Yuan Rd 5, Beijing 100871, Peoples R China; [Li, Shun-Sheng; Mao, Shude] Chinese Acad Sci, Natl Astron Observ, Beijing 100101, Peoples R China; [Li, Shun-Sheng] Univ Chinese Acad Sci, Sch Astron &amp; Space Sci, Beijing 100049, Peoples R China; [Alton, K. B.] Desert Blooms Observ, Santiago, Chile; [Brimacombe, J.] Coral Towers Observ, Cairns, Qld 4870, Australia; [Carey, Sean] CALTECH, Spitzer Sci Ctr, MS 220-6, Pasadena, CA 91125 USA; [Christie, G. W.] Auckland Observ, Box 24180, Auckland, New Zealand; [Delplancke-Stroebele, F.; Merand, A.] European Southern Observ, Karl Schwarzschild Str 2, D-85748 Garching, Germany; [Feliz, Dax L.] Vanderbilt Univ, Dept Phys &amp; Astron, Nashville, TN 37235 USA; [Green, J.] Kumeu Observ, Kumeu, New Zealand; [Hu, Shaoming] Shandong Univ, Inst Space Sci, Shandong Prov Key Lab Opt Astron &amp; Solar Terr Env, Weihai 264209, Peoples R China; [Jayasinghe, T.] Ohio State Univ, Ctr Cosmol &amp; AstroParticle Phys CCAPP, 191 W Woodruff Ave, Columbus, OH 43210 USA; [Koff, R. A.] Antelope Hills Observ, 980 Antelope Dr West, Bennett, CO 80102 USA; [Kurtenkov, A.] Bulgarian Acad Sci, Inst Astron, 72 Tsarigradsko Shose Blvd, Sofia 1784, Bulgaria; [Kurtenkov, A.] Bulgarian Acad Sci, Natl Astron Observ, 72 Tsarigradsko Shose Blvd, Sofia 1784, Bulgaria; [Minev, Milen] Univ Sofia, Fac Phys, Dept Astron, Sofia 1164, Bulgaria; [Mutel, Robert; Roth, Tyler] Univ Iowa, Dept Phys &amp; Astron, Iowa City, IA 52242 USA; [Natusch, T.] AUT Univ, Inst Radio Astron &amp; Space Res, Auckland, New Zealand; [Shvartzvald, Yossi] Weizmann Inst Sci, Dept Particle Phys &amp; Astrophys, IL-76100 Rehovot, Israel; [Sun, Fengwu] Univ Arizona, Steward Observ, 933 North Cherry Ave, Tucson, AZ 85721 USA; [Vanmunster, T.] Ctr Backyard Astrophys Belgium, Walhostr 1A, B-3401 Landen, Belgium; [Zhu, Wei] Univ Toronto, Canadian Inst Theoret Astrophys, 60 St George St, Toronto, ON M5S 3H8, Canada Zang, W., Department of Astronomy, Tsinghua Centre for Astrophysics, Tsinghua University, Beijing, 100084, China; Dong, S., Kavli Institute for Astronomy and Astrophysics, Peking University, Yi He Yuan Road 5, Hai Dian District, Beijing, 100871, China; Gould, A., Max-Planck-Institute for Astronomy, Königstuhl 17, Heidelberg, D-69117, Germany, Department of Astronomy, Ohio State University, 140 W. 18th Avenue, Columbus, OH  43210, United States; Calchi Novati, S., Ipac, Mail Code 100-22 Caltech, 1200 E. California Boulevard, Pasadena, CA  91125, United States; Chen, P., Kavli Institute for Astronomy and Astrophysics, Peking University, Yi He Yuan Road 5, Hai Dian District, Beijing, 100871, China, Department of Astronomy, School of Physics, Peking University, Yi He Yuan Road 5, Hai Dian District, Beijing, 100871, China; Yang, H., Department of Astronomy, Tsinghua Centre for Astrophysics, Tsinghua University, Beijing, 100084, China; Li, S.-S., National Astronomical Observatories, Chinese Academy of Sciences, Beijing, 100101, China, School of Astronomy and Space Science, University of Chinese Academy of Sciences, Beijing, 100049, China; Mao, S., Department of Astronomy, Tsinghua Centre for Astrophysics, Tsinghua University, Beijing, 100084, China, National Astronomical Observatories, Chinese Academy of Sciences, Beijing, 100101, China; Alton, K.B., Desert Blooms Observatory, Chile; Brimacombe, J., Coral Towers Observatory, Cairns, QLD  4870, Australia; Carey, S., Spitzer Science Center, Ms 220-6, California Institute of Technology, Pasadena, CA, United States; Christie, G.W., Auckland Observatory, Auckland, Box 24180, New Zealand; Delplancke-Ströbele, F., European Southern Observatory, Karl-Schwarzschild-Str. 2, Garching, D-85748, Germany; Feliz, D.L., Department of Physics and Astronomy, Vanderbilt University, Nashville, TN  37235, United States; Gaudi, B.S., Department of Astronomy, Ohio State University, 140 W. 18th Avenue, Columbus, OH  43210, United States; Green, J., Kumeu Observatory, Kumeu, New Zealand; Hu, S., Shandong Provincial Key Laboratory of Optical Astronomy and Solar-Terrestrial Environment, Institute of Space Sciences, Shandong University, Weihai, 264209, China; Jayasinghe, T., Department of Astronomy, Ohio State University, 140 W. 18th Avenue, Columbus, OH  43210, United States, Center for Cosmology and AstroParticle Physics (CCAPP), Ohio State University, 191 W. Woodruff Avenue, Columbus, OH  43210, United States; Koff, R.A., Antelope Hills Observatory, 980 Antelope Drive West, Bennett, CO  80102, United States; Kurtenkov, A., Institute of Astronomy and National Astronomical Observatory, Bulgarian Academy of Sciences, 72 Tsarigradsko Shose Boulevard, Sofia, 1784, Bulgaria; Mérand, A., European Southern Observatory, Karl-Schwarzschild-Str. 2, Garching, D-85748, Germany; Minev, M., Department of Astronomy, Faculty of Physics, University of Sofia, Sofia, 1164, Bulgaria; Mutel, R., Department of Physics and Astronomy, University of Iowa, United States; Natusch, T., Institute for Radio Astronomy and Space Research, Aut University, Auckland, New Zealand; Roth, T., Department of Physics and Astronomy, University of Iowa, United States; Shvartzvald, Y., Department of Particle Physics and Astrophysics, Weizmann Institute of Science, Rehovot, 76100, Israel; Sun, F., Steward Observatory, University of Arizona, 933 North Cherry Avenue, Tucson, AZ  85721, United States; Vanmunster, T., Center for Backyard Astrophysics Belgium, Walhostraat 1A, Landen, B-3401, Belgium; Zhu, W., Canadian Institute for Theoretical Astrophysics, University of Toronto, 60 St George Street, Toronto, ON  M5S 3H8, Canada</t>
  </si>
  <si>
    <t>Zang, Weicheng, Yang, Hongjing, Mao, Shude, Dong, Subo, Chen, Ping, Gould, Andrew, Gaudi, B. Scott, Jayasinghe, T., Novati, Sebastiano Calchi, Li, Shun-Sheng, Alton, K. B., Brimacombe, J., Carey, Sean, Christie, G. W., Delplancke-Stroebele, F., Merand, A., Feliz, Dax L., Green, J., Hu, Shaoming, Koff, R. A., Kurtenkov, A., Minev, Milen, Mutel, Robert, Roth, Tyler, Natusch, T.</t>
  </si>
  <si>
    <t>Zang, WC (corresponding author), Tsinghua Univ, Dept Astron, Beijing 100084, Peoples R China.; Zang, WC (corresponding author), Tsinghua Univ, Tsinghua Ctr Astrophys, Beijing 100084, Peoples R China.</t>
  </si>
  <si>
    <t xml:space="preserve">authors.library.caltech.edu arXiv.org </t>
  </si>
  <si>
    <t>https://authors.library.caltech.edu/104403/1/Zang_2020_ApJ_897_180.pdf</t>
  </si>
  <si>
    <t>http://www.altmetric.com/details.php?citation_id=71667044</t>
  </si>
  <si>
    <t>National Key R&amp;D Program of China [2019YFA0405100]; National Science Foundation of China (NSFC)National Natural Science Foundation of China (NSFC) [11573003]; National Science Foundation of ChinaNational Natural Science Foundation of China (NSFC) [11821303, 11761131004]; JPL grant [1500811]; European Research Council under the European Unions Seventh Framework Programme (FP 7) ERCEuropean Research Council (ERC) [321035]; NASANational Aeronautics &amp; Space Administration (NASA); Natural Science Foundation of Shandong provinceNatural Science Foundation of Shandong Province [JQ201702]; Young Scholars Program of Shandong University [20820162003]; Beatrice and Vincent Tremaine Fellowship at CITA; NASA through JPL/Caltech;  [AST-1516842]; National Natural Science Foundation of China, NSFC: 11573003, 11761131004, 11821303, 2019YFA0405100, 321035, JQ201702</t>
  </si>
  <si>
    <t>National Natural Science Foundation of China; Natural Science Foundation of Shandong Province; the European Research Council; Young Scholars Program of Shandong University; National Key R&amp;D program of China</t>
  </si>
  <si>
    <t>10.1088/1755-1315/526/1/012094</t>
  </si>
  <si>
    <t>oa journal (via observed oa rate)</t>
  </si>
  <si>
    <t>Analysis on the Influence of Different Setting Conditions on the Short Circuit Current Calculation Results of PSD-SCCP</t>
  </si>
  <si>
    <t>Wu, Jianbin; Zheng, Xiaoming; Gao, Yi; Zhao, Haibo; Wu, Zhong; Wang, Peng</t>
  </si>
  <si>
    <t xml:space="preserve"> Wu, J., State Grid Shanxi Economic and Technological Research Institute, Taiyuan, Shanxi, 030001, China; Zheng, X., State Grid Shanxi Economic and Technological Research Institute, Taiyuan, Shanxi, 030001, China; Gao, Y., Auckland University of Technology, Auckland, 1010, New Zealand; Zhao, H., State Grid Shanxi Economic and Technological Research Institute, Taiyuan, Shanxi, 030001, China; Wu, Z., State Grid Shanxi Economic and Technological Research Institute, Taiyuan, Shanxi, 030001, China; Wang, P., State Grid Shanxi Economic and Technological Research Institute, Taiyuan, Shanxi, 030001, China</t>
  </si>
  <si>
    <t>Gao, Y.</t>
  </si>
  <si>
    <t>Zheng, X.; State Grid Shanxi Economic and Technological Research InstituteChina; email: ysuzhxm@126.com</t>
  </si>
  <si>
    <t>IOP Conference Series: Earth and Environmental Science</t>
  </si>
  <si>
    <t>IOP Publishing</t>
  </si>
  <si>
    <t xml:space="preserve">1755-1315 </t>
  </si>
  <si>
    <t>https://v2.sherpa.ac.uk/id/publication/11314</t>
  </si>
  <si>
    <t>https://doi.org/10.1088/1755-1315/526/1/012094</t>
  </si>
  <si>
    <t>National Natural Science Foundation of China, NSFC: 51407077; Fundamental Research Funds for the Central Universities: 2017MS095</t>
  </si>
  <si>
    <t>10.1109/IEEECONF35879.2020.9329811</t>
  </si>
  <si>
    <t>A Miniaturized UWB Antenna for Flexible Electronics</t>
  </si>
  <si>
    <t>Awan, Wahaj Abbas: Research Center for Electrical and Information Technology, Seoul National University of Science and Technology,South Korea; Naqvi, Syeda Iffat: ACTSENA Research Group, University of Engineering and Technology Taxila,Punjab,Pakistan; Hussain, Niamat: Chungbuk National University,Department of Computer and Communication Engineering,South Korea; Ghaffar, Adnan: Auckland University of Technology,Department of Electrical and Electronic Engineering,Auckland,New Zealand; Zaidi, Abir: Laboratory EEA &amp; TI, Hassan II University,Faculty of Science and Techniques (FSTM),Mohammedia, Casablanca,Morocco; Li, Xue Jun: Auckland University of Technology,Department of Electrical and Electronic Engineering,Auckland,New Zealand</t>
  </si>
  <si>
    <t xml:space="preserve"> Awan, W.A., Research Center for Electrical and Information Technology, Seoul National University of Science and Technology, South Korea; Naqvi, S.I., Actsena Research Group, University of Engineering and Technology Taxila, Punjab, Pakistan; Hussain, N., Chungbuk National University, Department of Computer and Communication Engineering, South Korea; Ghaffar, A., Auckland University of Technology, Department of Electrical and Electronic Engineering, Auckland, New Zealand; Zaidi, A., Laboratory Eea Ti, Hassan Ii University, Faculty of Science and Techniques (FSTM), Mohammedia, Casablanca, Morocco; Li, X.J., Auckland University of Technology, Department of Electrical and Electronic Engineering, Auckland, New Zealand</t>
  </si>
  <si>
    <t>2020 IEEE International Symposium on Antennas and Propagation and North American Radio Science Meeting</t>
  </si>
  <si>
    <t>10.1080/14703297.2019.1628799</t>
  </si>
  <si>
    <t>Creativity in graduate business education: Constitutive dimensions and connections</t>
  </si>
  <si>
    <t>Sosa, Ricardo: Design and Creative Technologies, Auckland University of Technology, Auckland, New Zealand, Design Department, Monash University, Melbourne, Australia; Kayrouz, David: Design and Creative Technologies, Auckland University of Technology, Auckland, New Zealand</t>
  </si>
  <si>
    <t>[Sosa, Ricardo; Kayrouz, David] Auckland Univ Technol, Design &amp; Creat Technol, D-60,2 Governor Fitzroy Pl, Auckland 1010, New Zealand; [Sosa, Ricardo] Monash Univ, Design Dept, Melbourne, Vic, Australia Sosa, R., Design and Creative Technologies, Auckland University of Technology, Auckland, New Zealand, Design Department, Monash University, Melbourne, Australia; Kayrouz, D., Design and Creative Technologies, Auckland University of Technology, Auckland, New Zealand</t>
  </si>
  <si>
    <t>Sosa, Ricardo, Kayrouz, David</t>
  </si>
  <si>
    <t>Sosa, R (corresponding author), Auckland Univ Technol, Design &amp; Creat Technol, D-60,2 Governor Fitzroy Pl, Auckland 1010, New Zealand.</t>
  </si>
  <si>
    <t>Sosa, R</t>
  </si>
  <si>
    <t>Innovations in Education and Teaching International</t>
  </si>
  <si>
    <t xml:space="preserve">1470-3297 1470-3300 </t>
  </si>
  <si>
    <t>https://v2.sherpa.ac.uk/id/publication/5352</t>
  </si>
  <si>
    <t>http://www.altmetric.com/details.php?citation_id=62224574</t>
  </si>
  <si>
    <t>10.1080/14733285.2019.1646889</t>
  </si>
  <si>
    <t>Understanding children's neighbourhood destinations: presenting the Kids-PoND framework</t>
  </si>
  <si>
    <t>Egli, Victoria: The School of Nursing, The University of Auckland, Auckland, New Zealand; Villanueva, K.: The Centre for Urban Research, School of Global Urban and Social Studies, RMIT University, Melbourne, Australia; Donnellan, N.: The School of Nursing, The University of Auckland, Auckland, New Zealand; Mackay, L.: The School of Sport and Recreation, Auckland University of Technology, Auckland, New Zealand; Forsyth, E.: The School of The Environment, The University of Auckland, Auckland, New Zealand; Zinn, C.: The School of Sport and Recreation, Auckland University of Technology, Auckland, New Zealand; Kytta, M.: Department of Built Environment, Aalto University, Espoo, Aalto, Finland; Smith, M.: The School of Nursing, The University of Auckland, Auckland, New Zealand</t>
  </si>
  <si>
    <t>[Egli, Victoria; Donnellan, N.; Smith, M.] Univ Auckland, Sch Nursing, Auckland, New Zealand; [Villanueva, K.] RMIT Univ, Sch Global Urban &amp; Social Studies, Ctr Urban Res, Melbourne, Vic, Australia; [Mackay, L.; Zinn, C.] Auckland Univ Technol, Sch Sport &amp; Recreat, Auckland, New Zealand; [Forsyth, E.] Univ Auckland, Sch Environm, Auckland, New Zealand; [Kytta, M.] Aalto Univ, Dept Built Environm, Espoo, Aalto, Finland Egli, V., The School of Nursing, The University of Auckland, Auckland, New Zealand; Villanueva, K., The Centre for Urban Research, School of Global Urban and Social Studies, RMIT University, Melbourne, Australia; Donnellan, N., The School of Nursing, The University of Auckland, Auckland, New Zealand; Mackay, L., The School of Sport and Recreation, Auckland University of Technology, Auckland, New Zealand; Forsyth, E., The School of The Environment, The University of Auckland, Auckland, New Zealand; Zinn, C., The School of Sport and Recreation, Auckland University of Technology, Auckland, New Zealand; Kytta, M., Department of Built Environment, Aalto University, Espoo, Aalto, Finland; Smith, M., The School of Nursing, The University of Auckland, Auckland, New Zealand</t>
  </si>
  <si>
    <t>Egli, Victoria, Donnellan, N., Smith, M., Villanueva, K., Mackay, L., Zinn, C.</t>
  </si>
  <si>
    <t>Egli, V (corresponding author), Univ Auckland, Sch Nursing, Auckland, New Zealand.</t>
  </si>
  <si>
    <t xml:space="preserve">aaltodoc.aalto.fi </t>
  </si>
  <si>
    <t>https://www.tandfonline.com/doi/pdf/10.1080/14733285.2019.1646889?needAccess=true</t>
  </si>
  <si>
    <t>http://www.altmetric.com/details.php?citation_id=64204395</t>
  </si>
  <si>
    <t>Health Research Council of New Zealand Sir Charles Hercus Research Fellowship [17/013]; Academy of Finland (Finnish Academy)Academy of Finland; 17/013; Suomen Akatemia</t>
  </si>
  <si>
    <t>Health Research Council of New Zealand; Academy of Finland</t>
  </si>
  <si>
    <t>10.1080/23750472.2020.1713198</t>
  </si>
  <si>
    <t>Examining collective board leadership and collaborative sport governance</t>
  </si>
  <si>
    <t>Shilbury, David: Sport Management Program, Deakin Business School, Deakin University, Burwood, Australia; O'Boyle, Ian: School of Management, University of South Australia, Adelaide, Australia; Ferkins, Lesley: Sports Performance Institute, Auckland University of Technology, Auckland, New Zealand</t>
  </si>
  <si>
    <t>[Shilbury, David] Deakin Univ, Deakin Business Sch, Sport Management Program, Burwood, Australia; [OBoyle, Ian] Univ South Australia, Sch Management, Adelaide, SA, Australia; [Ferkins, Lesley] Auckland Univ Technol, Sports Performance Inst, Auckland, New Zealand Shilbury, D., Sport Management Program, Deakin Business School, Deakin University, Burwood, Australia; O'Boyle, I., School of Management, University of South Australia, Adelaide, Australia; Ferkins, L., Sports Performance Institute, Auckland University of Technology, Auckland, New Zealand</t>
  </si>
  <si>
    <t>Shilbury, David, OBoyle, Ian, Ferkins, Lesley,</t>
  </si>
  <si>
    <t>Shilbury, D (corresponding author), Deakin Univ, Deakin Business Sch, 221 Burwood Highway, Burwood 3125, Australia.</t>
  </si>
  <si>
    <t>Managing Sport and Leisure</t>
  </si>
  <si>
    <t xml:space="preserve">2375-0472 2375-0480 </t>
  </si>
  <si>
    <t>https://v2.sherpa.ac.uk/id/publication/36548</t>
  </si>
  <si>
    <t>http://www.altmetric.com/details.php?citation_id=73964776</t>
  </si>
  <si>
    <t>10.1080/0960085X.2020.1800417</t>
  </si>
  <si>
    <t>An affordance perspective of team collaboration and enforced working from home during COVID-19</t>
  </si>
  <si>
    <t>Waizenegger, Lena: Faculty of Business and Law, Business Information Systems, Auckland University of Technology, Auckland, New Zealand; McKenna, Brad: Norwich Business School, University of East Anglia, Norwich, UK; Cai, Wenjie: Marketing, Events and Tourism, University of Greenwich, London, UK; Bendz, Taino: Phone Free Day, Auckland, New Zealand</t>
  </si>
  <si>
    <t>[Waizenegger, Lena] Auckland Univ Technol, Fac Business &amp; Law, Business Informat Syst, Auckland, New Zealand; [McKenna, Brad] Univ East Anglia, Norwich Business Sch, Norwich, Norfolk, England; [Cai, Wenjie] Univ Greenwich, Mkt Events &amp; Tourism, London, England; [Bendz, Taino] Phone Free Day, Auckland, New Zealand Waizenegger, L., Faculty of Business and Law, Business Information Systems, Auckland University of Technology, Auckland, New Zealand; McKenna, B., Norwich Business School, University of East Anglia, Norwich, United Kingdom; Cai, W., Marketing, Events and Tourism, University of Greenwich, London, United Kingdom; Bendz, T., Phone Free Day, Auckland, New Zealand</t>
  </si>
  <si>
    <t>Waizenegger, Lena</t>
  </si>
  <si>
    <t>Waizenegger, L (corresponding author), Auckland Univ Technol, Fac Business &amp; Law, Business Informat Syst, Auckland, New Zealand.</t>
  </si>
  <si>
    <t>Waizenegger, L</t>
  </si>
  <si>
    <t>European Journal of Information Systems</t>
  </si>
  <si>
    <t xml:space="preserve">0960-085X 1476-9344 </t>
  </si>
  <si>
    <t>https://v2.sherpa.ac.uk/id/publication/8312</t>
  </si>
  <si>
    <t>https://www.tandfonline.com/doi/pdf/10.1080/0960085X.2020.1800417?needAccess=true</t>
  </si>
  <si>
    <t>http://www.altmetric.com/details.php?citation_id=88116998</t>
  </si>
  <si>
    <t>Computer Science; Information Science &amp; Library Science; Business &amp; Economics</t>
  </si>
  <si>
    <t>Library and Information Sciences; Information Systems</t>
  </si>
  <si>
    <t>10.3934/ElectrEng.2020.3.259</t>
  </si>
  <si>
    <t>A comparison of three evolved controllers used for robotic navigation</t>
  </si>
  <si>
    <t>Beckerleg, Mark; Matulich, Justin; Wong, Philip</t>
  </si>
  <si>
    <t xml:space="preserve"> Beckerleg, M., Department of Electrical and Electronic Engineering, Auckland University of Technology, Auckland, New Zealand; Matulich, J., Department of Electrical and Electronic Engineering, Auckland University of Technology, Auckland, New Zealand; Wong, P., Department of Electrical and Electronic Engineering, Auckland University of Technology, Auckland, New Zealand</t>
  </si>
  <si>
    <t>Beckerleg, M.; Matulich, J.; Wong, P.</t>
  </si>
  <si>
    <t>Beckerleg, M.; Department of Electrical and Electronic Engineering, New Zealand; email: mark.beckerleg@aut.ac.nz</t>
  </si>
  <si>
    <t>Beckerleg, M.</t>
  </si>
  <si>
    <t>AIMS Electronics and Electrical Engineering</t>
  </si>
  <si>
    <t>American Institute of Mathematical Sciences (AIMS)</t>
  </si>
  <si>
    <t xml:space="preserve">2578-1588 </t>
  </si>
  <si>
    <t>https://v2.sherpa.ac.uk/id/publication/37678</t>
  </si>
  <si>
    <t>https://doi.org/10.3934/electreng.2020.3.259</t>
  </si>
  <si>
    <t>10.1080/09640568.2019.1673151</t>
  </si>
  <si>
    <t>Insights from engaging stakeholders on developing pest management strategies on an inhabited island</t>
  </si>
  <si>
    <t>Omondiagbe, Harriet A.: Institute for Applied Ecology, School of Applied Sciences, Auckland University of Technology, Auckland, New Zealand;; Towns, David R.: Institute for Applied Ecology, School of Applied Sciences, Auckland University of Technology, Auckland, New Zealand;; Wood, Jay K.: Social Sciences and Public Policy, School of Social Sciences, Auckland University of Technology, Auckland, New Zealand; Bollard-Breen, Barbara: Institute for Applied Ecology, School of Applied Sciences, Auckland University of Technology, Auckland, New Zealand;</t>
  </si>
  <si>
    <t>[Omondiagbe, Harriet A.; Towns, David R.; Bollard-Breen, Barbara] Auckland Univ Technol, Inst Appl Ecol, Sch Appl Sci, Auckland, New Zealand; [Wood, Jay K.] Auckland Univ Technol, Sch Social Sci, Social Sci &amp; Publ Policy, Auckland, New Zealand Omondiagbe, H.A., Institute for Applied Ecology, School of Applied Sciences, Auckland University of Technology, Auckland, New Zealand; Towns, D.R., Institute for Applied Ecology, School of Applied Sciences, Auckland University of Technology, Auckland, New Zealand; Wood, J.K., Social Sciences and Public Policy, School of Social Sciences, Auckland University of Technology, Auckland, New Zealand; Bollard-Breen, B., Institute for Applied Ecology, School of Applied Sciences, Auckland University of Technology, Auckland, New Zealand</t>
  </si>
  <si>
    <t>Omondiagbe, Harriet A., Towns, David R., Bollard-Breen, Barbara, Wood, Jay K.,</t>
  </si>
  <si>
    <t>Omondiagbe, HA (corresponding author), Auckland Univ Technol, Inst Appl Ecol, Sch Appl Sci, Auckland, New Zealand.</t>
  </si>
  <si>
    <t>Omondiagbe, HA</t>
  </si>
  <si>
    <t>Journal of Environmental Planning and Management</t>
  </si>
  <si>
    <t xml:space="preserve">0964-0568 1360-0559 </t>
  </si>
  <si>
    <t>https://v2.sherpa.ac.uk/id/publication/5580</t>
  </si>
  <si>
    <t>Development Studies; Public Administration</t>
  </si>
  <si>
    <t>Geography;  Planning and Development; Management;  Monitoring;  Policy and Law; General Environmental Science; Water Science and Technology; Fluid Flow and Transfer Processes</t>
  </si>
  <si>
    <t>10.1080/00131857.2019.1664279</t>
  </si>
  <si>
    <t>A critical philosophy of sport: Some applications</t>
  </si>
  <si>
    <t>Gibbons, Andrew: Auckland University of Technology, Auckland, New Zealand</t>
  </si>
  <si>
    <t>[Gibbons, Andrew] Auckland Univ Technol, Auckland, New Zealand Gibbons, A., Auckland University of Technology, Auckland, New Zealand</t>
  </si>
  <si>
    <t>Gibbons, Andrew,</t>
  </si>
  <si>
    <t>Gibbons, A (corresponding author), Auckland Univ Technol, Auckland, New Zealand.</t>
  </si>
  <si>
    <t>Gibbons, A</t>
  </si>
  <si>
    <t>Educational Philosophy and Theory</t>
  </si>
  <si>
    <t xml:space="preserve">0013-1857 1469-5812 </t>
  </si>
  <si>
    <t>https://v2.sherpa.ac.uk/id/publication/23715</t>
  </si>
  <si>
    <t>https://www.tandfonline.com/doi/pdf/10.1080/00131857.2019.1664279?needAccess=true</t>
  </si>
  <si>
    <t>History and Philosophy of Science; Education</t>
  </si>
  <si>
    <t>10.1080/14427591.2020.1738263</t>
  </si>
  <si>
    <t>The ways poverty influences a tamaiti/child's patterns of participation</t>
  </si>
  <si>
    <t>Leadley, Simon: School of Occupational Therapy/Te Ohu Ora, Otago Polytechnic/Te Kura Matatini ki Otago, Hamilton, Aotearoa New Zealand; Hocking, Clare: Department of Occupational Science and Therapy, Auckland University of Technology, Auckland, Aotearoa New Zealand; Jones, Margaret: Department of Occupational Science and Therapy, Auckland University of Technology, Auckland, Aotearoa New Zealand</t>
  </si>
  <si>
    <t>[Leadley, Simon] Otago Polytech Te Kura Matatini Ki Otago, Sch Occupat Therapy Te Ohu Ora, Hamilton, New Zealand; [Hocking, Clare; Jones, Margaret] Auckland Univ Technol, Dept Occupat Sci &amp; Therapy, Auckland, New Zealand Leadley, S., School of Occupational Therapy/Te Ohu Ora, Otago Polytechnic/Te Kura Matatini ki Otago, Hamilton, Aotearoa, New Zealand; Hocking, C., Department of Occupational Science and Therapy, Auckland University of Technology, Auckland, Aotearoa, New Zealand; Jones, M., Department of Occupational Science and Therapy, Auckland University of Technology, Auckland, Aotearoa, New Zealand</t>
  </si>
  <si>
    <t>Leadley, Simon, Hocking, Clare, Jones, Margaret,</t>
  </si>
  <si>
    <t>Leadley, S (corresponding author), Otago Polytech Te Kura Matatini Ki Otago, Sch Occupat Therapy Te Ohu Ora, Hamilton, New Zealand.</t>
  </si>
  <si>
    <t>http://www.altmetric.com/details.php?citation_id=79373240</t>
  </si>
  <si>
    <t>Occupational Therapy New Zealand Whakaora Ngangahau Aotearoa Hazel Skilton Research and Education Trust; Waikato -Waiariki Synod., The Methodist Church of New Zealand Te Haahi Weteriana O Aotearoa</t>
  </si>
  <si>
    <t>10.1080/09638288.2018.1543460</t>
  </si>
  <si>
    <t>Motivators and barriers to using information and communication technology in everyday life following stroke: a qualitative and video observation study</t>
  </si>
  <si>
    <t>Lemke, Mailin: School of Design, Victoria University of Wellington, Wellington, New Zealand;; Rodríguez Ramírez, Edgar: School of Design, Victoria University of Wellington, Wellington, New Zealand;; Robinson, Brian: Graduate School of Nursing, Midwifery and Health, Victoria University of Wellington, Wellington, New Zealand;; Signal, Nada: Health and Rehabilitation Research Institute, AUT University, Auckland, New Zealand</t>
  </si>
  <si>
    <t>[Lemke, Mailin; Ramirez, Edgar Rodriguez] Victoria Univ Wellington, Sch Design, 139 Vivian St, Wellington 6011, New Zealand; [Robinson, Brian] Victoria Univ Wellington, Grad Sch Nursing Midwifery &amp; Hlth, Wellington, New Zealand; [Signal, Nada] AUT Univ, Hlth &amp; Rehabil Res Inst, Auckland, New Zealand Lemke, M., School of Design, Victoria University of Wellington, Wellington, New Zealand; Rodríguez Ramírez, E., School of Design, Victoria University of Wellington, Wellington, New Zealand; Robinson, B., Graduate School of Nursing, Midwifery and Health, Victoria University of Wellington, Wellington, New Zealand; Signal, N., Health and Rehabilitation Research Institute, AUT University, Auckland, New Zealand</t>
  </si>
  <si>
    <t>Lemke, Mailin, Ramirez, Edgar Rodriguez, Robinson, Brian, Signal, Nada,</t>
  </si>
  <si>
    <t>Lemke, M (corresponding author), Victoria Univ Wellington, Sch Design, 139 Vivian St, Wellington 6011, New Zealand.</t>
  </si>
  <si>
    <t>http://www.altmetric.com/details.php?citation_id=58048642</t>
  </si>
  <si>
    <t>Victoria University of Wellington, WGTN</t>
  </si>
  <si>
    <t>Victoria University of Wellington; Victoria Doctoral Scholarship; Centre of Research Excellence in Medical Technologies (CoRE MedTech) New Zealand</t>
  </si>
  <si>
    <t>10.1108/QRJ-06-2020-0054</t>
  </si>
  <si>
    <t>Collaborative autoethnography: "self-reflection" as a timely alternative research approach during the global pandemic</t>
  </si>
  <si>
    <t>Roy, Rituparna; Uekusa, Shinya</t>
  </si>
  <si>
    <t>[Roy, Rituparna] Auckland Univ Technol, Sch Social Sci &amp; Publ Policy, Auckland, New Zealand; [Roy, Rituparna] Univ Auckland, Sch Social Sci, Auckland, New Zealand; [Uekusa, Shinya] Aarhus Univ, Sch Culture &amp; Soc, Aarhus, Denmark Roy, R., School of Social Sciences and Public Policy, Auckland University of Technology, Auckland, New Zealand, School of Social Sciences, The University of Auckland, Auckland, New Zealand; Uekusa, S., School of Culture and Society, Aarhus University, Aarhus, Denmark</t>
  </si>
  <si>
    <t>Roy, Rituparna</t>
  </si>
  <si>
    <t>Uekusa, S (corresponding author), Aarhus Univ, Sch Culture &amp; Soc, Aarhus, Denmark.</t>
  </si>
  <si>
    <t>Qualitative Research Journal</t>
  </si>
  <si>
    <t xml:space="preserve">1443-9883 </t>
  </si>
  <si>
    <t>https://v2.sherpa.ac.uk/id/publication/21847</t>
  </si>
  <si>
    <t>http://www.altmetric.com/details.php?citation_id=87018035</t>
  </si>
  <si>
    <t>General Social Sciences; Education</t>
  </si>
  <si>
    <t>10.1080/03014223.2019.1672760</t>
  </si>
  <si>
    <t>A preliminary molecular phylogeny for New Zealand sheet-web spiders (Cambridgea) and comparison of web-building behaviour</t>
  </si>
  <si>
    <t>Walker, Leilani A.: Faculty of Environmental and Health Sciences, School of Science, Auckland University of Technology, Auckland, New Zealand; Vink, Cor J.: Natural History, Canterbury Museum, Christchurch, New Zealand; Holwell, Gregory I.: School of Biological Sciences, University of Auckland, Auckland, New Zealand; Buckley, Thomas R.: School of Biological Sciences, University of Auckland, Auckland, New Zealand, Manaaki Whenua - Landcare Research, Auckland, New Zealand</t>
  </si>
  <si>
    <t>[Walker, Leilani A.] Auckland Univ Technol, Sch Sci, Fac Environm &amp; Hlth Sci, Auckland, New Zealand; [Vink, Cor J.] Canterbury Museum, Nat Hist, Christchurch, New Zealand; [Holwell, Gregory, I; Buckley, Thomas R.] Univ Auckland, Sch Biol Sci, Auckland, New Zealand; [Buckley, Thomas R.] Manaaki Whenua Landcare Res, Auckland, New Zealand Walker, L.A., Faculty of Environmental and Health Sciences, School of Science, Auckland University of Technology, Auckland, New Zealand; Vink, C.J., Natural History, Canterbury Museum, Christchurch, New Zealand; Holwell, G.I., School of Biological Sciences, University of Auckland, Auckland, New Zealand; Buckley, T.R., School of Biological Sciences, University of Auckland, Auckland, New Zealand, Manaaki Whenua - Landcare Research, Auckland, New Zealand</t>
  </si>
  <si>
    <t>Walker, Leilani A.</t>
  </si>
  <si>
    <t>Walker, LA (corresponding author), Auckland Univ Technol, Sch Sci, Fac Environm &amp; Hlth Sci, Auckland, New Zealand.</t>
  </si>
  <si>
    <t>Walker, LA</t>
  </si>
  <si>
    <t>New Zealand Journal of Zoology</t>
  </si>
  <si>
    <t xml:space="preserve">0301-4223 1175-8821 </t>
  </si>
  <si>
    <t>https://v2.sherpa.ac.uk/id/publication/6334</t>
  </si>
  <si>
    <t>Cancer Society of New Zealand, CSNZ; University of Auckland; New Zealand Association of Counsellors, NZAC</t>
  </si>
  <si>
    <t>Animal Science and Zoology</t>
  </si>
  <si>
    <t>10.1080/09638288.2018.1542461</t>
  </si>
  <si>
    <t>Wrestling with uncertainty after mild traumatic brain injury: a mixed methods study</t>
  </si>
  <si>
    <t>Snell, Deborah L.: Concussion Clinic, Burwood Hospital, Christchurch, New Zealand;, Department of Orthopaedic Surgery and Musculoskeletal Medicine, University of Otago, Christchurch, New Zealand;; Martin, Rachelle: Rehabilitation Teaching and Research Unit, University of Otago, Wellington, New Zealand;; Surgenor, Lois J.: Department of Psychological Medicine, University of Otago, Christchurch, New Zealand;; Siegert, Richard J.: Faculty of Health and Environmental Studies, AUT University, Auckland, New Zealand;; Hay-Smith, E. Jean C.: Rehabilitation Teaching and Research Unit, University of Otago, Wellington, New Zealand;; Melzer, Tracy R.: Department of Medicine, University of Otago, Christchurch, New Zealand;, New Zealand Brain Research Institute, Christchurch, New Zealand;, Brain Research New Zealand Centre of Research Excellence, New Zealand; Anderson, Tim J.: Department of Medicine, University of Otago, Christchurch, New Zealand;, New Zealand Brain Research Institute, Christchurch, New Zealand;, Brain Research New Zealand Centre of Research Excellence, New Zealand; Hooper, Gary J.: Department of Orthopaedic Surgery and Musculoskeletal Medicine, University of Otago, Christchurch, New Zealand;</t>
  </si>
  <si>
    <t>[Snell, Deborah L.] Burwood Hosp, Concuss Clin, Christchurch, New Zealand; [Snell, Deborah L.; Hooper, Gary J.] Univ Otago, Dept Orthopaed Surg &amp; Musculoskeletal Med, Christchurch, New Zealand; [Martin, Rachelle; Hay-Smith, E. Jean C.] Univ Otago, Rehabil Teaching &amp; Res Unit, Wellington, New Zealand; [Surgenor, Lois J.] Univ Otago, Dept Psychol Med, Christchurch, New Zealand; [Siegert, Richard J.] AUT Univ, Fac Hlth &amp; Environm Studies, Auckland, New Zealand; [Melzer, Tracy R.; Anderson, Tim J.] Univ Otago, Dept Med, Christchurch, New Zealand; [Melzer, Tracy R.; Anderson, Tim J.] New Zealand Brain Res Inst, Christchurch, New Zealand; [Melzer, Tracy R.; Anderson, Tim J.] Brain Res New Zealand Ctr Res Excellence, Auckland, New Zealand Snell, D.L., Concussion Clinic, Burwood Hospital, Christchurch, New Zealand, Department of Orthopaedic Surgery and Musculoskeletal Medicine, University of Otago, Christchurch, New Zealand; Martin, R., Rehabilitation Teaching and Research Unit, University of Otago, Wellington, New Zealand; Surgenor, L.J., Department of Psychological Medicine, University of Otago, Christchurch, New Zealand; Siegert, R.J., Faculty of Health and Environmental Studies, AUT University, Auckland, New Zealand; Hay-Smith, E.J.C., Rehabilitation Teaching and Research Unit, University of Otago, Wellington, New Zealand; Melzer, T.R., Department of Medicine, University of Otago, Christchurch, New Zealand, New Zealand Brain Research Institute, Christchurch, New Zealand, Brain Research New Zealand Centre of Research Excellence, New Zealand; Anderson, T.J., Department of Medicine, University of Otago, Christchurch, New Zealand, New Zealand Brain Research Institute, Christchurch, New Zealand, Brain Research New Zealand Centre of Research Excellence, New Zealand; Hooper, G.J., Department of Orthopaedic Surgery and Musculoskeletal Medicine, University of Otago, Christchurch, New Zealand</t>
  </si>
  <si>
    <t>Snell, Deborah L., Hooper, Gary J., Martin, Rachelle, Hay-Smith, E. Jean C., Surgenor, Lois J., Siegert, Richard J.</t>
  </si>
  <si>
    <t>Snell, DL (corresponding author), Univ Otago, Christchurch, New Zealand.</t>
  </si>
  <si>
    <t>http://www.altmetric.com/details.php?citation_id=54497476</t>
  </si>
  <si>
    <t>Health Research Council of New Zealand, HRC: 13/702</t>
  </si>
  <si>
    <t>10.1080/00207454.2019.1702544</t>
  </si>
  <si>
    <t>A proof-of-principle study of the short-term effects of 3,4-methylenedioxymethamphetamine (MDMA) on tinnitus and neural connectivity</t>
  </si>
  <si>
    <t>Searchfield, G. D.: Eisdell Moore Centre &amp; Audiology Section, The University of Auckland, Auckland, New Zealand;, Centre for Brain Research, The University of Auckland, Auckland, New Zealand;, Brain Research New Zealand, Auckland, New Zealand;; Poppe, T. N. E. R.: Biomedical Engineering and Imaging Sciences, Kings College London, London, UK;; Durai, M.: Eisdell Moore Centre &amp; Audiology Section, The University of Auckland, Auckland, New Zealand;, Centre for Brain Research, The University of Auckland, Auckland, New Zealand;; Jensen, M.: Pharmacy, Whakatane Hospital, Bay of Plenty, School of Pharmacy, University of Auckland, Auckland, New Zealand;; Kennedy, M. A.: Department of Pathology and Biomedical Science, University of Otago, Christchurch, New Zealand;; Maggo, S.: Department of Pathology and Biomedical Science, University of Otago, Christchurch, New Zealand;; Miller, A. L.: Department of Pathology and Biomedical Science, University of Otago, Christchurch, New Zealand;; Park, J.: Eisdell Moore Centre &amp; Audiology Section, The University of Auckland, Auckland, New Zealand;; Russell, B. R.: School of Pharmacy, University of Otago, Dunedin, New Zealand;; Shekhawat, G. S.: Auckland University of Technology, Auckland, New Zealand;; Spiegel, D.: Eisdell Moore Centre &amp; Audiology Section, The University of Auckland, Auckland, New Zealand;; Sundram, F.: Department of Psychological Medicine, Faculty of Medical and Health Sciences, The University of Auckland, Auckland, New Zealand; Wise, K.: Auckland University of Technology, Auckland, New Zealand;</t>
  </si>
  <si>
    <t>[Searchfield, G. D.; Durai, M.; Park, J.; Spiegel, D.] Univ Auckland, Eisdell Moore Ctr, Auckland, New Zealand; [Searchfield, G. D.; Durai, M.; Park, J.; Spiegel, D.] Univ Auckland, Audiol Sect, Tamaki Campus,Private Bag 92019, Auckland 1142, New Zealand; [Searchfield, G. D.; Durai, M.] Univ Auckland, Ctr Brain Res, Auckland, New Zealand; [Searchfield, G. D.] Brain Res New Zealand, Auckland, New Zealand; [Poppe, T. N. E. R.] Kings Coll London, Biomed Engn &amp; Imaging Sci, London, England; [Jensen, M.] Univ Auckland, Whakatane Hosp, Sch Pharm, Bay Plenty,Pharm, Auckland, New Zealand; [Kennedy, M. A.; Maggo, S.; Miller, A. L.] Univ Otago, Dept Pathol &amp; Biomed Sci, Christchurch, New Zealand; [Russell, B. R.] Univ Otago, Sch Pharm, Dunedin, New Zealand; [Shekhawat, G. S.; Wise, K.] Auckland Univ Technol, Auckland, New Zealand; [Sundram, F.] Univ Auckland, Fac Med &amp; Hlth Sci, Dept Psychol Med, Auckland, New Zealand Searchfield, G.D., Eisdell Moore Centre &amp; Audiology Section, The University of Auckland, Auckland, New Zealand, Centre for Brain Research, The University of Auckland, Auckland, New Zealand, Brain Research New Zealand, Auckland, New Zealand; Poppe, T.N.E.R., Biomedical Engineering and Imaging Sciences, Kings College London, London, United Kingdom; Durai, M., Eisdell Moore Centre &amp; Audiology Section, The University of Auckland, Auckland, New Zealand, Centre for Brain Research, The University of Auckland, Auckland, New Zealand; Jensen, M., Pharmacy, Whakatane Hospital, Bay of Plenty, School of Pharmacy, University of Auckland, Auckland, New Zealand; Kennedy, M.A., Department of Pathology and Biomedical Science, University of Otago, Christchurch, New Zealand; Maggo, S., Department of Pathology and Biomedical Science, University of Otago, Christchurch, New Zealand; Miller, A.L., Department of Pathology and Biomedical Science, University of Otago, Christchurch, New Zealand; Park, J., Eisdell Moore Centre &amp; Audiology Section, The University of Auckland, Auckland, New Zealand; Russell, B.R., School of Pharmacy, University of Otago, Dunedin, New Zealand; Shekhawat, G.S., Auckland University of Technology, Auckland, New Zealand; Spiegel, D., Eisdell Moore Centre &amp; Audiology Section, The University of Auckland, Auckland, New Zealand; Sundram, F., Department of Psychological Medicine, Faculty of Medical and Health Sciences, The University of Auckland, Auckland, New Zealand; Wise, K., Auckland University of Technology, Auckland, New Zealand</t>
  </si>
  <si>
    <t>Searchfield, G. D., Durai, M., Park, J., Spiegel, D., Poppe, T. N. E. R., Jensen, M., Kennedy, M. A., Maggo, S., Miller, A. L., Russell, B. R., Shekhawat, G. S., Wise, K.</t>
  </si>
  <si>
    <t>Searchfield, GD (corresponding author), Univ Auckland, Audiol Sect, Tamaki Campus,Private Bag 92019, Auckland 1142, New Zealand.</t>
  </si>
  <si>
    <t>International Journal of Neuroscience</t>
  </si>
  <si>
    <t xml:space="preserve">0020-7454 1543-5245 </t>
  </si>
  <si>
    <t>https://v2.sherpa.ac.uk/id/publication/908</t>
  </si>
  <si>
    <t>http://www.altmetric.com/details.php?citation_id=72381025</t>
  </si>
  <si>
    <t>Links Research and Grants</t>
  </si>
  <si>
    <t>General Neuroscience; General Medicine</t>
  </si>
  <si>
    <t>10.36951/27034542.2020.006</t>
  </si>
  <si>
    <t>Reflections on #COVID19nz: Older people and age-friendly nursing</t>
  </si>
  <si>
    <t>Neville, Stephen</t>
  </si>
  <si>
    <t xml:space="preserve"> Neville, S., Auckland University of Technology, New Zealand</t>
  </si>
  <si>
    <t>Neville, S.</t>
  </si>
  <si>
    <t>Neville, S.; Auckland University of TechnologyNew Zealand</t>
  </si>
  <si>
    <t>Nursing Praxis in Aotearoa New Zealand</t>
  </si>
  <si>
    <t>College of Nurses Aotearoa - NZ - Inc</t>
  </si>
  <si>
    <t xml:space="preserve">2703-4542 </t>
  </si>
  <si>
    <t>https://www.nursingpraxis.org/user/file/2058/Editorial%20-%20Reflections%20on%20%23COVID19nz%20-%20Older%20people%20and%20age-friendly%20nursing.pdf</t>
  </si>
  <si>
    <t>10.1386/jem_00022_7</t>
  </si>
  <si>
    <t>The Call to Adventure</t>
  </si>
  <si>
    <t>Waipara, Zak: Auckland University of Technology</t>
  </si>
  <si>
    <t xml:space="preserve"> Waipara, Z., Auckland University of Technology, 55 Wellesley Street East, Auckland CBD, Auckland, 1010, New Zealand</t>
  </si>
  <si>
    <t>Waipara, Z.</t>
  </si>
  <si>
    <t>Waipara, Z.; Auckland University of Technology, 55 Wellesley Street East, Auckland CBD, New Zealand; email: zak.waipara@aut.ac.nz</t>
  </si>
  <si>
    <t>Studies in Comics</t>
  </si>
  <si>
    <t xml:space="preserve">2040-3232 2040-3240 </t>
  </si>
  <si>
    <t>https://v2.sherpa.ac.uk/id/publication/11070</t>
  </si>
  <si>
    <t>10.4018/IJMMME.2020070104</t>
  </si>
  <si>
    <t>Evaluating Optimal Parameters for Machining Selective Laser Melting Titanium Alloy Using Wire Cut Electrical Discharge Machining</t>
  </si>
  <si>
    <t>Polishetty, Ashwin: AUT Univesity, Auckland, New Zealand; Littlefair, Guy: AUT Univesity, Auckland, New Zealand</t>
  </si>
  <si>
    <t>[Polishetty, Ashwin] AUT Univ, Fac Creat Technol, Auckland, New Zealand; [Littlefair, Guy] AUT Univ, Auckland, New Zealand Polishetty, A., AUT Univesity, Auckland, New Zealand; Littlefair, G., AUT Univesity, Auckland, New Zealand</t>
  </si>
  <si>
    <t>Polishetty, Ashwin, Littlefair, Guy,</t>
  </si>
  <si>
    <t>Polishetty, A (corresponding author), AUT Univ, Fac Creat Technol, Auckland, New Zealand.</t>
  </si>
  <si>
    <t>Polishetty, A</t>
  </si>
  <si>
    <t>International Journal of Manufacturing, Materials, and Mechanical Engineering</t>
  </si>
  <si>
    <t>IGI Global</t>
  </si>
  <si>
    <t xml:space="preserve">2156-1680 2156-1672 </t>
  </si>
  <si>
    <t>https://v2.sherpa.ac.uk/id/publication/17975</t>
  </si>
  <si>
    <t>https://openrepository.aut.ac.nz/bitstream/10292/13569/2/Evaluating-Optimal-Parameters-for-Machining-Selective-Laser-Melting-Titanium-Alloy-Using-Wire-Cut-Electrical-Discharge-Machining.pdf</t>
  </si>
  <si>
    <t>Mechanical Engineering; Mechanics of Materials</t>
  </si>
  <si>
    <t>10.1109/CONECCT50063.2020.9198584</t>
  </si>
  <si>
    <t>A Low Noise Image-Rejection Gilbert Mixer for Software Defined Radios</t>
  </si>
  <si>
    <t>Mehta, Shilpa; Li, Xue Jun; Aneja, Aayush</t>
  </si>
  <si>
    <t xml:space="preserve"> Mehta, S., Auckland University of Technology, Department of Electrical and Electronic Engineering, Auckland, New Zealand; Li, X.J., Auckland University of Technology, Department of Electrical and Electronic Engineering, Auckland, New Zealand; Aneja, A., Auckland University of Technology, Department of Electrical and Electronic Engineering, Auckland, New Zealand</t>
  </si>
  <si>
    <t>Mehta, S.; Li, X.J.; Aneja, A.</t>
  </si>
  <si>
    <t>2020 IEEE International Conference on Electronics, Computing and Communication Technologies (CONECCT)</t>
  </si>
  <si>
    <t>10.1109/IMWS-AMP49156.2020.9199668</t>
  </si>
  <si>
    <t>A Reconfigurable Mixer for 1.8-5GHz Software-Defined Radios</t>
  </si>
  <si>
    <t>2020 IEEE MTT-S International Microwave Workshop Series on Advanced Materials and Processes for RF and THz Applications (IMWS-AMP)</t>
  </si>
  <si>
    <t>10.1109/EMBC44109.2020.9175391</t>
  </si>
  <si>
    <t>Deep Convolutional Neural Network for Melanoma Detection using Dermoscopy Images</t>
  </si>
  <si>
    <t>R., Kaur; H., GholamHosseini; R., Sinha</t>
  </si>
  <si>
    <t xml:space="preserve"> Kaur, R., Auckland University of Technology, Electrical Electornics Engineering Department, New Zealand; GholamHosseini, H., Auckland University of Technology, Electrical Electornics Engineering Department, New Zealand; Sinha, R., Auckland University of Technology, Electrical Electornics Engineering Department, New Zealand</t>
  </si>
  <si>
    <t>Kaur, R.; GholamHosseini, H.; Sinha, R.</t>
  </si>
  <si>
    <t>2020 42nd Annual International Conference of the IEEE Engineering in Medicine &amp; Biology Society (EMBC)</t>
  </si>
  <si>
    <t>10.1515/text-2020-2070</t>
  </si>
  <si>
    <t>English at the periphery: Evidence from Indonesian popular novels</t>
  </si>
  <si>
    <t>Martin-Anatias, Nelly: School of Language and Culture, Institute of Culture, Discourse and Communication (ICDC), Auckland University of Technology Indonesia Centre (AUTIC), Auckland University of Technology, Auckland1142, New Zealand</t>
  </si>
  <si>
    <t>[Martin-Anatias, Nelly] Auckland Univ Technol, Auckland Univ Technol Indonesia Ctr AUTIC, Inst Culture Discourse &amp; Commun ICDC, Sch Language &amp; Culture, Auckland 1142, New Zealand Martin-Anatias, N., School of Language and Culture, Institute of Culture, Discourse and Communication (ICDC), Auckland University of Technology Indonesia Centre (AUTIC), Auckland University of Technology, Auckland, 1142, New Zealand</t>
  </si>
  <si>
    <t>Martin-Anatias, Nelly,</t>
  </si>
  <si>
    <t>Martin-Anatias, N (corresponding author), Auckland Univ Technol, Auckland Univ Technol Indonesia Ctr AUTIC, Inst Culture Discourse &amp; Commun ICDC, Sch Language &amp; Culture, Auckland 1142, New Zealand.</t>
  </si>
  <si>
    <t>Martin-Anatias, N</t>
  </si>
  <si>
    <t>Text &amp; Talk</t>
  </si>
  <si>
    <t xml:space="preserve">1860-7349 1860-7330 </t>
  </si>
  <si>
    <t>https://v2.sherpa.ac.uk/id/publication/3316</t>
  </si>
  <si>
    <t>http://www.altmetric.com/details.php?citation_id=80890080</t>
  </si>
  <si>
    <t>Communication; Linguistics</t>
  </si>
  <si>
    <t>Philosophy; Linguistics and Language; Communication; Language and Linguistics</t>
  </si>
  <si>
    <t>10.1109/MMM.2020.2985189</t>
  </si>
  <si>
    <t>Multiband LNAs for Software-Defined Radios: Recent Advances in the Design of Multiband Reconfigurable LNAs for SDRs in CMOS, Microwave Integrated Circuits Technology</t>
  </si>
  <si>
    <t>Aneja, Aayush; Li, Xue Jun</t>
  </si>
  <si>
    <t>[Aneja, Aayush; Li, Xue Jun] Auckland Univ Technol, Dept Elect &amp; Elect Engn, Auckland, New Zealand Aneja, A., Electrical and Electronic Engineering, Auckland University of Technology, New Zealand; Li, X.J., Electrical and Electronic Engineering, Auckland University of Technology, New Zealand</t>
  </si>
  <si>
    <t>Aneja, Aayush, Li, Xue Jun,</t>
  </si>
  <si>
    <t>IEEE Microwave Magazine</t>
  </si>
  <si>
    <t xml:space="preserve">1527-3342 1557-9581 </t>
  </si>
  <si>
    <t>https://v2.sherpa.ac.uk/id/publication/23042</t>
  </si>
  <si>
    <t>Electrical and Electronic Engineering; Radiation; Condensed Matter Physics</t>
  </si>
  <si>
    <t>10.1007/s12671-020-01388-5</t>
  </si>
  <si>
    <t>Experimental Phenomenology and the Need for Psychology to Reconnect with its Philosophical Origins</t>
  </si>
  <si>
    <t>Krägeloh, Chris</t>
  </si>
  <si>
    <t>[Krageloh, Chris] Auckland Univ Technol, Dept Psychol &amp; Neurosci, Sch Clin Sci, Fac Hlth &amp; Environm Sci, Auckland 1142, New Zealand Krägeloh, C., Department of Psychology and Neuroscience, School of Clinical Sciences, Faculty of Health and Environmental Sciences, Auckland University of Technology, Auckland, 1142, New Zealand</t>
  </si>
  <si>
    <t>Krageloh, Chris,</t>
  </si>
  <si>
    <t>Krageloh, C (corresponding author), Auckland Univ Technol, Dept Psychol &amp; Neurosci, Sch Clin Sci, Fac Hlth &amp; Environm Sci, Auckland 1142, New Zealand.</t>
  </si>
  <si>
    <t>Krageloh, C</t>
  </si>
  <si>
    <t>Mindfulness</t>
  </si>
  <si>
    <t xml:space="preserve">1868-8527 1868-8535 </t>
  </si>
  <si>
    <t>https://v2.sherpa.ac.uk/id/publication/17417</t>
  </si>
  <si>
    <t>https://link.springer.com/content/pdf/10.1007/s12671-020-01388-5.pdf</t>
  </si>
  <si>
    <t>http://www.altmetric.com/details.php?citation_id=81601499</t>
  </si>
  <si>
    <t>Psychology; Psychiatry</t>
  </si>
  <si>
    <t>Applied Psychology; Experimental and Cognitive Psychology; Developmental and Educational Psychology; Health(social science); Social Psychology</t>
  </si>
  <si>
    <t>10.1007/s40841-020-00171-3</t>
  </si>
  <si>
    <t>Three Models of Effective School–University Partnerships</t>
  </si>
  <si>
    <t>Bernay, Ross; Stringer, Patricia; Milne, John; Jhagroo, Jyoti</t>
  </si>
  <si>
    <t>[Bernay, Ross; Stringer, Patricia; Milne, John; Jhagroo, Jyoti] Auckland Univ Technol, Auckland, New Zealand Bernay, R., Auckland University of Technology, Auckland, New Zealand; Stringer, P., Auckland University of Technology, Auckland, New Zealand; Milne, J., Auckland University of Technology, Auckland, New Zealand; Jhagroo, J., Auckland University of Technology, Auckland, New Zealand</t>
  </si>
  <si>
    <t>Bernay, Ross, Stringer, Patricia, Milne, John, Jhagroo, Jyoti,</t>
  </si>
  <si>
    <t>http://www.altmetric.com/details.php?citation_id=82056973</t>
  </si>
  <si>
    <t>10.1016/j.puhe.2020.04.003</t>
  </si>
  <si>
    <t>The changing epidemiology of gambling disorder and gambling-related harm: public health implications</t>
  </si>
  <si>
    <t>Abbott, M.W.</t>
  </si>
  <si>
    <t>[Abbott, M. W.] Auckland Univ Technol, Fac Hlth &amp; Environm Sci, North Campus,AG Bldg,90 Akoranga Dr, Auckland 0627, New Zealand Abbott, M.W., Auckland University of Technology, Faculty of Health and Environmental Sciences, North Campus, AG Building, 90 Akoranga Drive, Northcote, Auckland, 0627, New Zealand</t>
  </si>
  <si>
    <t>Abbott, M. W.,</t>
  </si>
  <si>
    <t>Abbott, MW (corresponding author), Auckland Univ Technol, Fac Hlth &amp; Environm Sci, North Campus,AG Bldg,90 Akoranga Dr, Auckland 0627, New Zealand.</t>
  </si>
  <si>
    <t>Abbott, MW</t>
  </si>
  <si>
    <t>Public Health</t>
  </si>
  <si>
    <t xml:space="preserve">0033-3506 </t>
  </si>
  <si>
    <t>https://v2.sherpa.ac.uk/id/publication/4816</t>
  </si>
  <si>
    <t>http://www.altmetric.com/details.php?citation_id=81332239</t>
  </si>
  <si>
    <t>10.1007/s40841-020-00169-x</t>
  </si>
  <si>
    <t>Spatial Biculturalism for Schools in Aotearoa New Zealand</t>
  </si>
  <si>
    <t>Stewart, Georgina; Benade, Leon</t>
  </si>
  <si>
    <t>[Stewart, Georgina; Benade, Leon] Auckland Univ Technol, Auckland, New Zealand Stewart, G., Auckland University of Technology, Auckland, New Zealand; Benade, L., Auckland University of Technology, Auckland, New Zealand</t>
  </si>
  <si>
    <t>Stewart, Georgina, Benade, Leon,</t>
  </si>
  <si>
    <t>Stewart, G (corresponding author), Auckland Univ Technol, Auckland, New Zealand.</t>
  </si>
  <si>
    <t>Stewart, G</t>
  </si>
  <si>
    <t>http://www.altmetric.com/details.php?citation_id=81285866</t>
  </si>
  <si>
    <t>10.1007/s40841-020-00170-4</t>
  </si>
  <si>
    <t>Access Denied: Academic Life Under Lockdown</t>
  </si>
  <si>
    <t>Devine, Nesta; Stewart, Georgina; Benade, Leon</t>
  </si>
  <si>
    <t>[Devine, Nesta; Stewart, Georgina; Benade, Leon] Auckland Univ Technol, Auckland, New Zealand Devine, N., Auckland University of Technology, Auckland, New Zealand; Stewart, G., Auckland University of Technology, Auckland, New Zealand; Benade, L., Auckland University of Technology, Auckland, New Zealand</t>
  </si>
  <si>
    <t>Devine, Nesta, Stewart, Georgina, Benade, Leon,</t>
  </si>
  <si>
    <t>https://link.springer.com/content/pdf/10.1007/s40841-020-00170-4.pdf</t>
  </si>
  <si>
    <t>http://www.altmetric.com/details.php?citation_id=81772204</t>
  </si>
  <si>
    <t>10.1007/s40841-020-00158-0</t>
  </si>
  <si>
    <t>Recontextualising Twenty-first Century Learning in New Zealand Education Policy: The Reframing of Knowledge, Skills and Competencies</t>
  </si>
  <si>
    <t>Lourie, Megan</t>
  </si>
  <si>
    <t>[Lourie, Megan] Auckland Univ Technol, Auckland, New Zealand Lourie, M., Auckland University of Technology, Auckland, New Zealand</t>
  </si>
  <si>
    <t>Lourie, Megan,</t>
  </si>
  <si>
    <t>Lourie, M (corresponding author), Auckland Univ Technol, Auckland, New Zealand.</t>
  </si>
  <si>
    <t>Lourie, M</t>
  </si>
  <si>
    <t>http://www.altmetric.com/details.php?citation_id=77190807</t>
  </si>
  <si>
    <t>10.1111/ijcs.12569</t>
  </si>
  <si>
    <t>Low literacy, policy and consumer vulnerability: Are we really doing enough?</t>
  </si>
  <si>
    <t>Stewart, Cordelia Rose: Department of Marketing AUT Business School Auckland University of Technology Auckland New Zealand; Yap, Sheau-Fen: Department of Marketing AUT Business School Auckland University of Technology Auckland New Zealand</t>
  </si>
  <si>
    <t>[Stewart, Cordelia Rose; Yap, Sheau-Fen] Auckland Univ Technol, AUT Business Sch, Dept Mkt, Auckland, New Zealand Stewart, C.R., Department of Marketing, AUT Business School, Auckland University of Technology, Auckland, New Zealand; Yap, S.-F., Department of Marketing, AUT Business School, Auckland University of Technology, Auckland, New Zealand</t>
  </si>
  <si>
    <t>Stewart, Cordelia Rose, Yap, Sheau-Fen,</t>
  </si>
  <si>
    <t>Yap, SF (corresponding author), Auckland Univ Technol, AUT Business Sch, Dept Mkt, 120 Mayoral Dr, Auckland Cent 1010, New Zealand.</t>
  </si>
  <si>
    <t>Yap, SF</t>
  </si>
  <si>
    <t>International Journal of Consumer Studies</t>
  </si>
  <si>
    <t xml:space="preserve">1470-6423 1470-6431 </t>
  </si>
  <si>
    <t>https://v2.sherpa.ac.uk/id/publication/7021</t>
  </si>
  <si>
    <t>Applied Psychology; Marketing; Economics and Econometrics; Public Health;  Environmental and Occupational Health</t>
  </si>
  <si>
    <t>10.1177/1028315319835539</t>
  </si>
  <si>
    <t>Factors Influencing Chinese Students' Choice of an International Branch Campus: A Case Study</t>
  </si>
  <si>
    <t>Li, Fangxuan (Sam): Auckland University of Technology, New Zealand</t>
  </si>
  <si>
    <t>[Li, Fangxuan (Sam)] Auckland Univ Technol, New Zealand Tourism Inst, Auckland, New Zealand Li, F., Auckland University of Technology, New Zealand</t>
  </si>
  <si>
    <t>Li, Fangxuan (Sam),</t>
  </si>
  <si>
    <t>Li, FX (corresponding author), Auckland Univ Technol, New Zealand Tourism Res Inst, 55 Wellesley St East, Auckland 1142, New Zealand.</t>
  </si>
  <si>
    <t>Li, FX</t>
  </si>
  <si>
    <t>Journal of Studies in International Education</t>
  </si>
  <si>
    <t xml:space="preserve">1028-3153 1552-7808 </t>
  </si>
  <si>
    <t>https://v2.sherpa.ac.uk/id/publication/9346</t>
  </si>
  <si>
    <t>http://www.altmetric.com/details.php?citation_id=58588192</t>
  </si>
  <si>
    <t>10.1109/EMBC44109.2020.9176467</t>
  </si>
  <si>
    <t>A Usability and User-Experience Analysis of VitalsAssist: A mHealth Application to Monitor Vital Signs in Acute Care Settings</t>
  </si>
  <si>
    <t>Baig, Mirza Mansoor; GholamHosseini, Hamid; Ahmad, Farhan</t>
  </si>
  <si>
    <t xml:space="preserve"> Baig, M.M., Data Science Team, Orion Health, Auckland, 1010, New Zealand; Gholamhosseini, H., School of Engineering, Computer and Mathematical Sciences, Auckland University of Technology, Auckland, 1010, New Zealand; Ahmad, F., VitalsAssist Project, Orion Health, Auckland, New Zealand</t>
  </si>
  <si>
    <t>Gholamhosseini, H.</t>
  </si>
  <si>
    <t>10.3390/en13133411</t>
  </si>
  <si>
    <t>Maximum Utilization of Dynamic Rating Operated Distribution Transformer (DRoDT) with Battery Energy Storage System: Analysis on Impact from Battery Electric Vehicles Charging</t>
  </si>
  <si>
    <t>Talpur, Saifal; Tjing Lie, Tek; Zamora, Ramon; Priyo Das, Bhaba</t>
  </si>
  <si>
    <t>[Talpur, Saifal; Lie, Tek Tjing; Zamora, Ramon] Auckland Univ Technol, Sch Engn Comp &amp; Math Sci, Auckland 1010, New Zealand; [Das, Bhaba Priyo] ABB Ltd, ABB PGTR Hub Asia, Singapore 139935, Singapore Talpur, S., School of Engineering, Computer and Mathematical Sciences, Auckland University of Technology, Auckland, 1010, New Zealand; Lie, T.T., School of Engineering, Computer and Mathematical Sciences, Auckland University of Technology, Auckland, 1010, New Zealand; Zamora, R., School of Engineering, Computer and Mathematical Sciences, Auckland University of Technology, Auckland, 1010, New Zealand; Das, B.P., ABB PGTR Hub (Asia), ABB Ltd., Singapore, 139935, Singapore</t>
  </si>
  <si>
    <t>Talpur, Saifal, Lie, Tek Tjing, Zamora, Ramon</t>
  </si>
  <si>
    <t>Talpur, S (corresponding author), Auckland Univ Technol, Sch Engn Comp &amp; Math Sci, Auckland 1010, New Zealand.</t>
  </si>
  <si>
    <t>Talpur, S</t>
  </si>
  <si>
    <t>https://www.mdpi.com/1996-1073/13/13/3411/pdf</t>
  </si>
  <si>
    <t>10.1109/JSEN.2020.2976554</t>
  </si>
  <si>
    <t>Sensor Technologies for Fall Detection Systems: A Review</t>
  </si>
  <si>
    <t>[Singh, Anuradha; Chong, Peter Han Joo] Auckland Univ Technol, Dept Elect &amp; Elect Engn, Auckland 1142, New Zealand; [Rehman, Saeed Ur] Flinders Univ S Australia, Coll Sci &amp; Engn, Adelaide, SA 5042, Australia; [Yongchareon, Sira] Auckland Univ Technol, Dept IT &amp; Software Engn, Auckland 1142, New Zealand Singh, A., Department of Electrical and Electronic Engineering, Auckland University of Technology, Auckland, New Zealand; Rehman, S.U., College of Science and Engineering, Flinders University, Adelaide, SA, Australia; Yongchareon, S., Department of IT and Software Engineering, Auckland University of Technology, Auckland, New Zealand; Chong, P.H.J., Department of Electrical and Electronic Engineering, Auckland University of Technology, Auckland, New Zealand</t>
  </si>
  <si>
    <t>Singh, Anuradha, Chong, Peter Han Joo, Rehman, Saeed Ur, Yongchareon, Sira,</t>
  </si>
  <si>
    <t>Singh, A (corresponding author), Auckland Univ Technol, Dept Elect &amp; Elect Engn, Auckland 1142, New Zealand.</t>
  </si>
  <si>
    <t>IEEE Sensors Journal</t>
  </si>
  <si>
    <t xml:space="preserve">1530-437X 1558-1748 </t>
  </si>
  <si>
    <t>https://v2.sherpa.ac.uk/id/publication/3570</t>
  </si>
  <si>
    <t>Engineering; Instruments &amp; Instrumentation; Physics</t>
  </si>
  <si>
    <t>Instrumentation; Electrical and Electronic Engineering</t>
  </si>
  <si>
    <t>10.1016/j.econlet.2020.109260</t>
  </si>
  <si>
    <t>Music sentiment and stock returns</t>
  </si>
  <si>
    <t>Fernandez-Perez, Adrian; Garel, Alexandre; Indriawan, Ivan</t>
  </si>
  <si>
    <t>[Fernandez-Perez, Adrian; Indriawan, Ivan] Auckland Univ Technol, Private Bag 92006, Auckland 1142, New Zealand; [Garel, Alexandre] Audencia Business Sch, 8 Route Joneliere, F-44312 Nantes, France Fernandez-Perez, A., Auckland University of Technology, Private Bag 92006, Auckland, 1142, New Zealand; Garel, A., Audencia Business School, 8 Route de la Jonelière, Nantes, 44312, France; Indriawan, I., Auckland University of Technology, Private Bag 92006, Auckland, 1142, New Zealand</t>
  </si>
  <si>
    <t>Garel, A (corresponding author), Audencia Business Sch, 8 Route Joneliere, F-44312 Nantes, France.</t>
  </si>
  <si>
    <t>Economics Letters</t>
  </si>
  <si>
    <t xml:space="preserve">0165-1765 </t>
  </si>
  <si>
    <t>https://v2.sherpa.ac.uk/id/publication/15557</t>
  </si>
  <si>
    <t>http://www.altmetric.com/details.php?citation_id=82688982</t>
  </si>
  <si>
    <t>10.1016/j.ptsp.2020.04.005</t>
  </si>
  <si>
    <t>A prospective study of sport injuries in youth females</t>
  </si>
  <si>
    <t>[Sommerfield, Lesley M.; Harrison, Craig B.; Whatman, Chris S.; Maulder, Peter S.] AUT Univ, Sports Performance Res Inst New Zealand, 17 Antares Pl, Auckland 0632, New Zealand; [Maulder, Peter S.] Waikato Inst Technol, Ctr Sport Sci &amp; Human Performance, Tristram St, Hamilton 3200, New Zealand Sommerfield, L.M., Sports Performance Research Institute New Zealand, AUT University, 17 Antares Place, Mairangi Bay, Auckland, 0632, New Zealand; Harrison, C.B., Sports Performance Research Institute New Zealand, AUT University, 17 Antares Place, Mairangi Bay, Auckland, 0632, New Zealand; Whatman, C.S., Sports Performance Research Institute New Zealand, AUT University, 17 Antares Place, Mairangi Bay, Auckland, 0632, New Zealand; Maulder, P.S., Sports Performance Research Institute New Zealand, AUT University, 17 Antares Place, Mairangi Bay, Auckland, 0632, New Zealand, Centre for Sport Science and Human Performance, Waikato Institute of Technology, Tristram Street, Whitiora, Hamilton, 3200, New Zealand</t>
  </si>
  <si>
    <t>Sommerfield, LM (corresponding author), AUT Univ, Sports Performance Res Inst New Zealand SPRINZ, Millennium Campus,17 Antares Pl, Auckland 0632, New Zealand.</t>
  </si>
  <si>
    <t>http://www.altmetric.com/details.php?citation_id=80710373</t>
  </si>
  <si>
    <t>10.1007/s11042-020-08866-x</t>
  </si>
  <si>
    <t>Object detection based on saturation of visual perception</t>
  </si>
  <si>
    <t>Pan, Chen; Yan, Wei Qi</t>
  </si>
  <si>
    <t>[Pan, Chen] China Jiliang Univ, Hangzhou 310018, Zhejiang, Peoples R China; [Yan, Wei Qi] Auckland Univ Technol, Auckland, New Zealand Pan, C., China Jiliang University, Hangzhou, Zhejiang  310018, China; Yan, W.Q., Auckland University of Technology, Auckland, New Zealand</t>
  </si>
  <si>
    <t>Pan, Chen, Yan, Wei Qi,</t>
  </si>
  <si>
    <t>Yan, WQ (corresponding author), Auckland Univ Technol, Auckland, New Zealand.</t>
  </si>
  <si>
    <t>Yan, WQ</t>
  </si>
  <si>
    <t>Natural Science Foundation of Zhejiang Province of ChinaNatural Science Foundation of Zhejiang Province [LY19F030013]; Natural Science Foundation of Zhejiang Province, ZJNSF: LY19F030013</t>
  </si>
  <si>
    <t>10.1016/j.tbs.2020.03.010</t>
  </si>
  <si>
    <t>Why do people walk? role of the built environment and state of development of a social model of walkability</t>
  </si>
  <si>
    <t>Bozovic, T.; Hinckson, E.; Smith, M.</t>
  </si>
  <si>
    <t>[Bozovic, T.; Hinckson, E.] Auckland Univ Technol, Auckland, New Zealand; [Smith, M.] Univ Auckland, Auckland, New Zealand Bozovic, T., Auckland University of Technology, New Zealand; Hinckson, E., Auckland University of Technology, New Zealand; Smith, M., The University of Auckland, New Zealand</t>
  </si>
  <si>
    <t>Bozovic, T., Hinckson, E.</t>
  </si>
  <si>
    <t>Hinckson, E (corresponding author), Auckland Univ Technol, Fac Hlth &amp; Environm Sci, Sch Sport &amp; Recreat, Auckland 92006, New Zealand.</t>
  </si>
  <si>
    <t>Hinckson, E</t>
  </si>
  <si>
    <t>http://www.altmetric.com/details.php?citation_id=79632217</t>
  </si>
  <si>
    <t>Health Research Council of New ZealandHealth Research Council of New Zealand; Sir Charles Hercus Health Research Council of New Zealand Research Fellowship [17/013]; Auckland University of Technology Doctoral Scholarship; 17/013; Auckland University of Technology, New Zealand, AUT; Health Research Council of New Zealand, HRC</t>
  </si>
  <si>
    <t>Health Research Council of New Zealand; Sir Charles Hercus Health Research Council of New Zealand Research Fellowship</t>
  </si>
  <si>
    <t>10.1007/s40841-019-00151-2</t>
  </si>
  <si>
    <t>Observing the Delivery of a Curriculum-Integrated Dance Programme Across Four New Zealand Primary Schools</t>
  </si>
  <si>
    <t>Sharma, Geeta; Nikolai, Jennifer; Duncan, Scott; Carter, Jane</t>
  </si>
  <si>
    <t>[Sharma, Geeta; Nikolai, Jennifer; Duncan, Scott] AUT Univ, Sch Sport &amp; Recreat, Auckland, New Zealand; [Carter, Jane] Pocket Rockets, Auckland, New Zealand Sharma, G., School of Sport and Recreation, AUT University, Auckland, New Zealand; Nikolai, J., School of Sport and Recreation, AUT University, Auckland, New Zealand; Duncan, S., School of Sport and Recreation, AUT University, Auckland, New Zealand; Carter, J., Pocket Rockets, Auckland, New Zealand</t>
  </si>
  <si>
    <t>Sharma, Geeta, Nikolai, Jennifer, Duncan, Scott</t>
  </si>
  <si>
    <t>http://www.altmetric.com/details.php?citation_id=73081160</t>
  </si>
  <si>
    <t>10.3390/en13133494</t>
  </si>
  <si>
    <t>Distributed Machine Learning on Dynamic Power System Data Features to Improve Resiliency for the Purpose of Self-Healing</t>
  </si>
  <si>
    <t>Karim, Miftah Al; Currie, Jonathan; Lie, Tek-Tjing</t>
  </si>
  <si>
    <t>[Al Karim, Miftah] Lines Co, Te Kuiti 3910, New Zealand; [Currie, Jonathan] Rocket Lab, Auckland 1060, New Zealand; [Lie, Tek-Tjing] Auckland Univ Technol, Sch Engn Comp &amp; Math Sci, Auckland 1010, New Zealand Karim, M.A., Lines Company, Te Kuiti, 3910, New Zealand; Currie, J., Rocket Lab, Auckland, 1060, New Zealand; Lie, T.-T., School of Engineering, Computer and Mathematical Sciences, Auckland University of Technology, Auckland, 1010, New Zealand</t>
  </si>
  <si>
    <t>Al Karim, Miftah, Currie, Jonathan, Lie, Tek-Tjing,</t>
  </si>
  <si>
    <t>Lie, TT (corresponding author), Auckland Univ Technol, Sch Engn Comp &amp; Math Sci, Auckland 1010, New Zealand.</t>
  </si>
  <si>
    <t>https://www.mdpi.com/1996-1073/13/13/3494/pdf</t>
  </si>
  <si>
    <t>http://www.altmetric.com/details.php?citation_id=92709312</t>
  </si>
  <si>
    <t>10.3390/en13133486</t>
  </si>
  <si>
    <t>An Electric Vehicle Charge Scheduling Approach Suited to Local and Supplying Distribution Transformers</t>
  </si>
  <si>
    <t>Kurniawan, Teguh; Baguley, Craig A.; Madawala, Udaya K.; Suwarno, Suwarno; Hariyanto, Nanang; Adianto, Yuana</t>
  </si>
  <si>
    <t>[Kurniawan, Teguh; Suwarno; Hariyanto, Nanang; Adianto, Yuana] Bandung Inst Technol, Sch Elect Engn &amp; Informat, Bandung 40132, Indonesia; [Baguley, Craig A.] Auckland Univ Technol, Fac Design &amp; Creat Technol, Sch Engn Comp &amp; Math Sci, Dept Elect &amp; Elect Engn, Auckland 1142, New Zealand; [Madawala, Udaya K.] Univ Auckland, Fac Engn, Dept Elect Comp &amp; Software Engn, Auckland 1023, New Zealand Kurniawan, T., School of Electrical Engineering and Informatics, Bandung Institute of Technology, Bandung, 40132, Indonesia; Baguley, C.A., Department of Electrical and Electronic Engineering, School of Engineering, Computer and Mathematical Sciences, Faculty of Design and Creative Technologies, Auckland University of Technology, Auckland, 1142, New Zealand; Madawala, U.K., Department of Electrical, Computer and Software Engineering, Faculty of Engineering, University of Auckland, Auckland, 1023, New Zealand; Suwarno, School of Electrical Engineering and Informatics, Bandung Institute of Technology, Bandung, 40132, Indonesia; Hariyanto, N., School of Electrical Engineering and Informatics, Bandung Institute of Technology, Bandung, 40132, Indonesia; Adianto, Y., School of Electrical Engineering and Informatics, Bandung Institute of Technology, Bandung, 40132, Indonesia</t>
  </si>
  <si>
    <t>Kurniawan, Teguh, Suwarno, Hariyanto, Nanang, Adianto, Yuana, Baguley, Craig A.</t>
  </si>
  <si>
    <t>Baguley, CA (corresponding author), Auckland Univ Technol, Fac Design &amp; Creat Technol, Sch Engn Comp &amp; Math Sci, Dept Elect &amp; Elect Engn, Auckland 1142, New Zealand.</t>
  </si>
  <si>
    <t>Baguley, CA</t>
  </si>
  <si>
    <t>https://www.mdpi.com/1996-1073/13/13/3486/pdf</t>
  </si>
  <si>
    <t>PT.PLN (Persero)</t>
  </si>
  <si>
    <t>10.1519/JSC.0000000000002605</t>
  </si>
  <si>
    <t>Physical Demands of Amateur Domestic and Representative Netball in One Season in New Zealand Assessed Using Heart Rate and Movement Analysis</t>
  </si>
  <si>
    <t>King, Doug A.; Cummins, Cloe; Hume, Patria A.; Clark, Trevor N.</t>
  </si>
  <si>
    <t>[King, Doug A.; Hume, Patria A.] Auckland Univ Technol, Sports Performance Res Inst New Zealand SPRINZ, Fac Hlth &amp; Environm Sci, Auckland, New Zealand; [King, Doug A.; Cummins, Cloe] Univ New England, Sch Sci &amp; Technol, Armidale, NSW, Australia; [Hume, Patria A.] Auckland Univ Technol, NISAN, Fac Hlth &amp; Environm Sci, Auckland, New Zealand; [Clark, Trevor N.] Australian Coll Phys Educ, Dept Sport Performance, Olymp Pk, Sydney, NSW, Australia King, D.A., Sports Performance Research Institute New Zealand (SPRINZ), Faculty of Health and Environmental Science, Auckland University of TechnologyAuckland, New Zealand, University of New England, School of Science and Technology, Armidale, NSW, Australia; Cummins, C., University of New England, School of Science and Technology, Armidale, NSW, Australia; Hume, P.A., Sports Performance Research Institute New Zealand (SPRINZ), Faculty of Health and Environmental Science, Auckland University of TechnologyAuckland, New Zealand, Faculty of Health and Environmental Science, National Institute of Stroke and Applied Neuroscience (NISAN), Auckland University of TechnologyAuckland, New Zealand; Clark, T.N., Department of Sport Performance, Australian College of Physical Education, Sydney Olympic ParkNSW, Australia</t>
  </si>
  <si>
    <t>King, Doug A., Hume, Patria A., Cummins, Cloe</t>
  </si>
  <si>
    <t>King, DA (corresponding author), Auckland Univ Technol, Sports Performance Res Inst New Zealand SPRINZ, Fac Hlth &amp; Environm Sci, Auckland, New Zealand.; King, DA (corresponding author), Univ New England, Sch Sci &amp; Technol, Armidale, NSW, Australia.</t>
  </si>
  <si>
    <t>King, DA</t>
  </si>
  <si>
    <t>http://www.altmetric.com/details.php?citation_id=41914758</t>
  </si>
  <si>
    <t>10.1111/ejn.14838</t>
  </si>
  <si>
    <t>Neuron-glia interactions: Molecular basis of alzheimer's disease and applications of neuroproteomics</t>
  </si>
  <si>
    <t>Ibrahim, Abdallah Mohammad: Fundamentals of Nursing Department College of Nursing Imam Abdulrahman Bin Faisal University Dammam Saudi Arabia; Pottoo, Faheem Hyder: Department of Pharmacology College of Clinical Pharmacy Imam Abdulrahman Bin Faisal University Dammam Saudi Arabia; Dahiya, Ekta Singh: National Institute of Stroke and Applied Neurosciences (NISAN) Auckland University of Technology Auckland New-Zealand; Khan, Firdos Alam: Department of Stem Cell Research Institute for Research and Medical Consultations Imam Abdulrahman Bin Faisal University Dammam Saudi Arabia; Kumar, J. B. Senthil: Special centre for Molecular Medicine Jawaharlal Nehru University New-Delhi India</t>
  </si>
  <si>
    <t>[Ibrahim, Abdallah Mohammad] Imam Abdulrahman Bin Faisal Univ, Fundamentals Nursing Dept, Coll Nursing, Dammam, Saudi Arabia; [Pottoo, Faheem Hyder] Imam Abdulrahman Bin Faisal Univ, Dept Pharmacol, Coll Clin Pharm, POB 1982, Dammam 31441, Saudi Arabia; [Dahiya, Ekta Singh] Auckland Univ Technol, Natl Inst Stroke &amp; Appl Neurosci NISAN, Auckland, New Zealand; [Khan, Firdos Alam] Imam Abdulrahman Bin Faisal Univ, Inst Res &amp; Med Consultat, Dept Stem Cell Res, Dammam, Saudi Arabia; [Kumar, J. B. Senthil] Jawaharlal Nehru Univ, Special Ctr Mol Med, New Delhi, India Ibrahim, A.M., Fundamentals of Nursing Department, College of Nursing, Imam Abdulrahman Bin Faisal University, Dammam, Saudi Arabia; Pottoo, F.H., Department of Pharmacology, College of Clinical Pharmacy, Imam Abdulrahman Bin Faisal University, Dammam, Saudi Arabia; Dahiya, E.S., National Institute of Stroke and Applied Neurosciences (NISAN), Auckland University of Technology, Auckland, New Zealand; Khan, F.A., Department of Stem Cell Research, Institute for Research and Medical Consultations, Imam Abdulrahman Bin Faisal University, Dammam, Saudi Arabia; Kumar, J.B.S., Special centre for Molecular Medicine, Jawaharlal Nehru University, New-Delhi, India</t>
  </si>
  <si>
    <t>Ibrahim, Abdallah Mohammad, Pottoo, Faheem Hyder, Dahiya, Ekta Singh</t>
  </si>
  <si>
    <t>Pottoo, FH (corresponding author), Imam Abdulrahman Bin Faisal Univ, Dept Pharmacol, Coll Clin Pharm, POB 1982, Dammam 31441, Saudi Arabia.</t>
  </si>
  <si>
    <t>European Journal of Neuroscience</t>
  </si>
  <si>
    <t xml:space="preserve">0953-816X 1460-9568 </t>
  </si>
  <si>
    <t>https://v2.sherpa.ac.uk/id/publication/6992</t>
  </si>
  <si>
    <t>http://www.altmetric.com/details.php?citation_id=82964192</t>
  </si>
  <si>
    <t>Deanship of Scientific Research, Imam Abdul Rahman Bin Faisal University, Dammam, Saudi Arabia [2020-111-Pharm]; 2020‐111‐Pharm; Deanship of Scientific Research, King Saud University</t>
  </si>
  <si>
    <t>General Neuroscience</t>
  </si>
  <si>
    <t>10.1038/s41557-020-0500-x</t>
  </si>
  <si>
    <t>Combining catalysis and replication</t>
  </si>
  <si>
    <t>Solís-Muñana, Pablo; Chen, Jack L. Y.</t>
  </si>
  <si>
    <t>[Solis-Munana, Pablo; Chen, Jack L. Y.] Auckland Univ Technol, Sch Sci, Ctr Biomed &amp; Chem Sci, Auckland, New Zealand; [Solis-Munana, Pablo; Chen, Jack L. Y.] MacDiarmid Inst Adv Mat &amp; Nanotechnol, Wellington, New Zealand; [Chen, Jack L. Y.] Univ Siena, Dept Biotechnol Chem &amp; Pharmaceut Sci, Siena, Italy Solís-Muñana, P., Centre for Biomedical and Chemical Sciences, School of Science, Auckland University of Technology, Auckland, New Zealand, MacDiarmid Institute for Advanced Materials and Nanotechnology, Wellington, New Zealand; Chen, J.L.Y., Centre for Biomedical and Chemical Sciences, School of Science, Auckland University of Technology, Auckland, New Zealand, MacDiarmid Institute for Advanced Materials and Nanotechnology, Wellington, New Zealand, Department of Biotechnology, Chemistry and Pharmaceutical Sciences, Università degli Studi di Siena, Siena, Italy</t>
  </si>
  <si>
    <t>Solis-Munana, Pablo, Chen, Jack L. Y.</t>
  </si>
  <si>
    <t>Solis-Munana, P; Chen, JLY (corresponding author), Auckland Univ Technol, Sch Sci, Ctr Biomed &amp; Chem Sci, Auckland, New Zealand.; Solis-Munana, P; Chen, JLY (corresponding author), MacDiarmid Inst Adv Mat &amp; Nanotechnol, Wellington, New Zealand.; Chen, JLY (corresponding author), Univ Siena, Dept Biotechnol Chem &amp; Pharmaceut Sci, Siena, Italy.</t>
  </si>
  <si>
    <t xml:space="preserve"> Chen, JLY</t>
  </si>
  <si>
    <t>Nature Chemistry</t>
  </si>
  <si>
    <t xml:space="preserve">1755-4330 1755-4349 </t>
  </si>
  <si>
    <t>https://v2.sherpa.ac.uk/id/publication/1646</t>
  </si>
  <si>
    <t>http://www.altmetric.com/details.php?citation_id=84760798</t>
  </si>
  <si>
    <t>General Chemistry; General Chemical Engineering</t>
  </si>
  <si>
    <t>10.1016/j.intfin.2020.101219</t>
  </si>
  <si>
    <t>Distant or close cousins: Connectedness between cryptocurrencies and traditional currencies volatilities</t>
  </si>
  <si>
    <t>Andrada-Félix, Julián; Fernandez-Perez, Adrian; Sosvilla-Rivero, Simón</t>
  </si>
  <si>
    <t>[Andrada-Felix, Julian] Univ Las Palmas Gran Canaria, Dept Quantitat Methods Econ, Las Palmas Gran Canaria, Spain; [Fernandez-Perez, Adrian] Auckland Univ Technol, Dept Finance, Auckland, New Zealand; [Sosvilla-Rivero, Simon] Univ Complutense Madrid, Complutense Inst Econ Anal, Madrid, Spain Andrada-Félix, J., Department of Quantitative Methods in Economics, Universidad de Las Palmas de Gran Canaria, Las Palmas de Gran Canaria, Spain; Fernandez-Perez, A., Department of Finance, Auckland University of Technology, Auckland, New Zealand; Sosvilla-Rivero, S., Complutense Institute for Economic Analysis, Universidad Complutense de Madrid. Madrid, Spain</t>
  </si>
  <si>
    <t>Andrada-Felix, Julian, Fernandez-Perez, Adrian</t>
  </si>
  <si>
    <t>Sosvilla-Rivero, S (corresponding author), Univ Complutense Madrid, Complutense Inst Econ Anal, Madrid, Spain.</t>
  </si>
  <si>
    <t>Journal of International Financial Markets, Institutions and Money</t>
  </si>
  <si>
    <t xml:space="preserve">diposit.ub.edu RePEc accedacris.ulpgc.es </t>
  </si>
  <si>
    <t xml:space="preserve">1042-4431 </t>
  </si>
  <si>
    <t>https://v2.sherpa.ac.uk/id/publication/13189</t>
  </si>
  <si>
    <t>http://diposit.ub.edu/dspace/bitstream/2445/140522/1/IR19-012_Andrada%2bFdez%2bSosvilla.pdf</t>
  </si>
  <si>
    <t>Spanish Ministry of Economy and Competitiveness [PID2019-105986GB-C21]; Cabildo Insular de Gran Canaria [CABILDO2018-03]; CABILDO2018-03; Ministerio de Economía y Competitividad, MINECO: PID2019-105986GB-C21; Banco Bilbao Vizcaya Argentaria, BBVA; Cabildo Insular de La Palma</t>
  </si>
  <si>
    <t>10.1016/j.jbmt.2020.02.014</t>
  </si>
  <si>
    <t>The effect of osteopathic manual therapy with breathing retraining on cardiac autonomic measures and breathing symptoms scores: A randomised wait-list controlled trial</t>
  </si>
  <si>
    <t>Benjamin, J.G.; Moran, R.W.; Plews, D.J.; Kilding, A.E.; Barnett, L.E.; Verhoeff, W.J.; Bacon, C.J.</t>
  </si>
  <si>
    <t>[Benjamin, J. G.; Moran, R. W.; Barnett, L. E.; Bacon, C. J.] Unitec Inst Technol, Osteopathy, Auckland, New Zealand; [Plews, D. J.; Kilding, A. E.] Auckland Univ Technol, Sports Performance Res Inst New Zealand SPRINZ, Auckland, New Zealand; [Verhoeff, W. J.] Unitec Inst Technol, Sport, Auckland, New Zealand; [Bacon, C. J.] Univ Auckland, Fac Med &amp; Hlth Sci, Sch Nursing, Auckland, New Zealand Benjamin, J.G., Osteopathy, Unitec Institute of Technology, Auckland, New Zealand; Moran, R.W., Osteopathy, Unitec Institute of Technology, Auckland, New Zealand; Plews, D.J., Sports Performance Research Institute New Zealand (SPRINZ), Auckland University of Technology, Auckland, New Zealand; Kilding, A.E., Sports Performance Research Institute New Zealand (SPRINZ), Auckland University of Technology, Auckland, New Zealand; Barnett, L.E., Osteopathy, Unitec Institute of Technology, Auckland, New Zealand; Verhoeff, W.J., Sport, Unitec Institute of Technology, Auckland, New Zealand; Bacon, C.J., Osteopathy, Unitec Institute of Technology, Auckland, New Zealand, School of Nursing, Faculty of Medical and Health Sciences, University of Auckland, Auckland, New Zealand</t>
  </si>
  <si>
    <t>Benjamin, J. G., Moran, R. W., Barnett, L. E., Bacon, C. J., Plews, D. J., Kilding, A. E.</t>
  </si>
  <si>
    <t>Bacon, CJ (corresponding author), Univ Auckland, Sch Nursing, Private Bag 92019, Auckland 1142, New Zealand.</t>
  </si>
  <si>
    <t>http://www.altmetric.com/details.php?citation_id=81913796</t>
  </si>
  <si>
    <t>10.1016/j.trecan.2020.03.006</t>
  </si>
  <si>
    <t>SPAG5: An Emerging Oncogene</t>
  </si>
  <si>
    <t>He, Ji; Green, Andrew R.; Li, Yan; Chan, Stephen Y.T.; Liu, Dong-Xu</t>
  </si>
  <si>
    <t>[He, Ji; Li, Yan; Liu, Dong-Xu] Auckland Univ Technol, Fac Hlth &amp; Environm Sci, Sch Sci, Ctr Biomed &amp; Chem Sci, Auckland, New Zealand; [Green, Andrew R.] Univ Nottingham, Biodiscovery Inst, Nottingham Breast Canc Res Ctr, Div Canc &amp; Stem Cells,Sch Med, Nottingham, England; [Chan, Stephen Y. T.] Univ Nottingham, Dept Clin Oncol, Nottingham, England; [Chan, Stephen Y. T.] Nottingham Univ Hosp NHS Trust, Nottingham, England He, J., The Centre for Biomedical and Chemical Sciences, School of Science, Faculty of Health and Environmental Sciences, Auckland University of Technology, Auckland, New Zealand; Green, A.R., Nottingham Breast Cancer Research Centre, Division of Cancer and Stem Cells, School of Medicine, University of Nottingham Biodiscovery Institute, Nottingham, United Kingdom; Li, Y., The Centre for Biomedical and Chemical Sciences, School of Science, Faculty of Health and Environmental Sciences, Auckland University of Technology, Auckland, New Zealand; Chan, S.Y.T., Department of Clinical Oncology, University of Nottingham and Nottingham University Hospitals NHS Trust, Nottingham, United Kingdom; Liu, D.-X., The Centre for Biomedical and Chemical Sciences, School of Science, Faculty of Health and Environmental Sciences, Auckland University of Technology, Auckland, New Zealand</t>
  </si>
  <si>
    <t>He, Ji, Li, Yan, Liu, Dong-Xu</t>
  </si>
  <si>
    <t>Liu, DX (corresponding author), Auckland Univ Technol, Fac Hlth &amp; Environm Sci, Sch Sci, Ctr Biomed &amp; Chem Sci, Auckland, New Zealand.</t>
  </si>
  <si>
    <t>Trends in Cancer</t>
  </si>
  <si>
    <t xml:space="preserve">nottingham-repository.worktribe.com </t>
  </si>
  <si>
    <t xml:space="preserve">2405-8033 </t>
  </si>
  <si>
    <t>https://v2.sherpa.ac.uk/id/publication/35385</t>
  </si>
  <si>
    <t>https://nottingham-repository.worktribe.com/preview/4173757/SPAG5%20Review.pdf</t>
  </si>
  <si>
    <t>Nottingham Hospitals Charity; Breast Cancer Foundation NZ; Breast Cancer Cure</t>
  </si>
  <si>
    <t>Breast Cancer Foundation NZ; Breast Cancer Cure</t>
  </si>
  <si>
    <t>10.1109/TII.2019.2945520</t>
  </si>
  <si>
    <t>Smart I/O Modules for Mitigating Cyber-Physical Attacks on Industrial Control Systems</t>
  </si>
  <si>
    <t>Pearce, Hammond; Pinisetty, Srinivas; Roop, Partha S.; Kuo, Matthew M. Y.; Ukil, Abhisek</t>
  </si>
  <si>
    <t>[Pearce, Hammond; Roop, Partha S.] Univ Auckland, Dept Elect Comp &amp; Software Engn, Auckland 1010, New Zealand; [Pinisetty, Srinivas] Indian Inst Technol Bhubaneswar, Bhubaneswar 752050, Odisha, India; [Ukil, Abhisek] Univ Auckland, Dept Elect &amp; Comp Syst Engn, Auckland 1010, New Zealand; [Kuo, Matthew M. Y.] Auckland Univ Technol, Sch Engn Comp &amp; Math Sci, Auckland 1010, New Zealand Pearce, H., Department of Electrical Computer and Software Engineering, University of Auckland, Auckland, 1010, New Zealand; Pinisetty, S., Indian Institute of Technology Bhubaneswar, Bhubaneswar, 752050, India; Roop, P.S., University of Auckland, Auckland, 1010, New Zealand; Kuo, M.M.Y., Auckland University of Technology, Auckland, 1010, New Zealand; Ukil, A., University of Auckland, Auckland, 1010, New Zealand</t>
  </si>
  <si>
    <t>Pearce, Hammond, Roop, Partha S., Pinisetty, Srinivas, Ukil, Abhisek, Kuo, Matthew M. Y.,</t>
  </si>
  <si>
    <t>Pearce, H (corresponding author), Univ Auckland, Dept Elect Comp &amp; Software Engn, Auckland 1010, New Zealand.</t>
  </si>
  <si>
    <t>IEEE Transactions on Industrial Informatics</t>
  </si>
  <si>
    <t xml:space="preserve">1551-3203 1941-0050 </t>
  </si>
  <si>
    <t>https://v2.sherpa.ac.uk/id/publication/3476</t>
  </si>
  <si>
    <t>Ministry of Human Resource Development, Government of IndiaMinistry of Human Resource Development (MHRD), Government of India [701, TII-19-3092]; Ministry of Human Resource Development, MHRD: TII-19-3092</t>
  </si>
  <si>
    <t>Ministry of Human Resource Development</t>
  </si>
  <si>
    <t>Automation &amp; Control Systems; Computer Science; Engineering</t>
  </si>
  <si>
    <t>Control and Systems Engineering; Electrical and Electronic Engineering; Information Systems; Computer Science Applications</t>
  </si>
  <si>
    <t>10.1136/bmjsrh-2019-200372</t>
  </si>
  <si>
    <t>Impact of household composition and satisfaction with family life on self-reported sexual health outcomes of high-school students in Hong Kong</t>
  </si>
  <si>
    <t>Wong, William Chi Wai; Choi, Edmond P H; Holroyd, Eleanor; Ip, Patrick; Fan, Susan; Yip, Paul S F</t>
  </si>
  <si>
    <t>[Wong, William Chi Wai] Univ Hong Kong, Dept Family Med &amp; Primary Care, Hong Kong, Peoples R China; [Choi, Edmond P. H.] Univ Hong Kong, Sch Nursing, Hong Kong, Peoples R China; [Holroyd, Eleanor] Auckland Univ Technol, Fac Hlth &amp; Environm Sci, Sch Clin Sci, Auckland, New Zealand; [Ip, Patrick] Univ Hong Kong, Dept Paediat &amp; Adolescent Med, Hong Kong, Peoples R China; [Fan, Susan] Family Planning Assoc Hong Kong, Hong Kong, Peoples R China; [Yip, Paul S. F.] Univ Hong Kong, Dept Social Work &amp; Social Adm, Hong Kong, Peoples R China Wong, W.C.W., Department of Family Medicine and Primary Care, University of Hong Kong, Hong Kong, Hong Kong; Choi, E.P.H., School of Nursing, University of Hong Kong, Hong Kong, Hong Kong; Holroyd, E., School of Clinical Sciences, Faculty of Health and Environmental Sciences, Auckland University of Technology, Auckland, New Zealand; Ip, P., Department of Paediatrics and Adolescent Medicine, University of Hong Kong, Hong Kong, Hong Kong; Fan, S., Family Planning Association of Hong Kong, Hong Kong, Hong Kong; Yip, P.S.F., Department of Social Work and Social Administration, University of Hong Kong, Hong Kong, Hong Kong</t>
  </si>
  <si>
    <t>Wong, William Chi Wai, Choi, Edmond P. H., Holroyd, Eleanor</t>
  </si>
  <si>
    <t>Choi, EPH (corresponding author), Univ Hong Kong, Sch Nursing, Hong Kong, Peoples R China.</t>
  </si>
  <si>
    <t>BMJ Sexual &amp; Reproductive Health</t>
  </si>
  <si>
    <t xml:space="preserve">2515-1991 2515-2009 </t>
  </si>
  <si>
    <t>https://v2.sherpa.ac.uk/id/publication/35442</t>
  </si>
  <si>
    <t>http://www.altmetric.com/details.php?citation_id=71014676</t>
  </si>
  <si>
    <t>Family Studies; Obstetrics &amp; Gynecology; Biomedical Social Sciences</t>
  </si>
  <si>
    <t>10.1177/0047287519872821</t>
  </si>
  <si>
    <t>Moral Effects of Physical Cleansing and Pro-environmental Hotel Choices</t>
  </si>
  <si>
    <t>Cui, Yuanyuan (Gina): Department of Marketing, Auckland University of Technology, Auckland, New Zealand; Errmann, Amy: Department of Marketing, University of Auckland, Auckland, New Zealand; Kim, Jungkeun: Department of Marketing, Auckland University of Technology, Auckland, New Zealand; Seo, Yuri: Department of Marketing, University of Auckland, Auckland, New Zealand; Xu, Yingzi: Department of Marketing, Auckland University of Technology, Auckland, New Zealand; Zhao, Fang: Centre for China Public Sector Economy Research and Economics School, Jilin University, Changchun City, China</t>
  </si>
  <si>
    <t>[Cui, Yuanyuan (Gina); Kim, Jungkeun; Xu, Yingzi] Auckland Univ Technol, Dept Mkt, Auckland, New Zealand; [Errmann, Amy; Seo, Yuri] Univ Auckland, Dept Mkt, Auckland, New Zealand; [Zhao, Fang] Jilin Univ, Ctr China Publ Sect Econ Res, 2699 Qianjin St, Changchun, Peoples R China; [Zhao, Fang] Jilin Univ, Econ Sch, 2699 Qianjin St, Changchun, Peoples R China Cui, Y., Department of Marketing, Auckland University of Technology, Auckland, New Zealand; Errmann, A., Department of Marketing, University of Auckland, Auckland, New Zealand; Kim, J., Department of Marketing, Auckland University of Technology, Auckland, New Zealand; Seo, Y., Department of Marketing, University of Auckland, Auckland, New Zealand; Xu, Y., Department of Marketing, Auckland University of Technology, Auckland, New Zealand; Zhao, F., Centre for China Public Sector Economy Research and Economics School, Jilin University, Changchun City, China</t>
  </si>
  <si>
    <t>Cui, Yuanyuan (Gina), Kim, Jungkeun, Xu, Yingzi</t>
  </si>
  <si>
    <t>Zhao, F (corresponding author), Jilin Univ, Ctr China Publ Sect Econ Res, 2699 Qianjin St, Changchun, Peoples R China.; Zhao, F (corresponding author), Jilin Univ, Econ Sch, 2699 Qianjin St, Changchun, Peoples R China.</t>
  </si>
  <si>
    <t>Journal of Travel Research</t>
  </si>
  <si>
    <t xml:space="preserve">0047-2875 1552-6763 </t>
  </si>
  <si>
    <t>https://v2.sherpa.ac.uk/id/publication/9357</t>
  </si>
  <si>
    <t>http://www.altmetric.com/details.php?citation_id=67667329</t>
  </si>
  <si>
    <t>Tourism;  Leisure and Hospitality Management; Geography;  Planning and Development; Transportation</t>
  </si>
  <si>
    <t>10.1109/IJCNN48605.2020.9207369</t>
  </si>
  <si>
    <t>Sleep Stage Classification using NeuCube on SpiNNaker: a Preliminary Study</t>
  </si>
  <si>
    <t>Budhraja, Sugam; Sen Bhattacharya, Basabdatta; Durrant, Simon; Doborjeh, Zohreh; Doborjeh, Maryam; Kasabov, Nikola</t>
  </si>
  <si>
    <t xml:space="preserve"> Budhraja, S., BITS Pilani, Goa Campus, Computer Science Information Systems, Goa, India; Sen Bhattacharya, B., BITS Pilani, Goa Campus, Computer Science Information Systems, Goa, India; Durrant, S., University of Lincoln, School of Psychology, Lincoln, United Kingdom; Doborjeh, Z., University of Auckland, Centre for Brain Research, Auckland, New Zealand; Doborjeh, M., Auckland University of Technology, Information Technology Software Engineering, Auckland, New Zealand; Kasabov, N., KEDRI Auckland University of Technology, Auckland, New Zealand</t>
  </si>
  <si>
    <t>Doborjeh, M.; Kasabov, N.</t>
  </si>
  <si>
    <t>2020 International Joint Conference on Neural Networks (IJCNN)</t>
  </si>
  <si>
    <t>10.1123/ijspp.2019-0208</t>
  </si>
  <si>
    <t>Exercise Time and Intensity: How Much Is Too Much?</t>
  </si>
  <si>
    <t>Gottschall, Jinger S.; Davis, Joshua J.; Hastings, Bryce; Porter, Heather J.</t>
  </si>
  <si>
    <t>[Gottschall, Jinger S.; Porter, Heather J.] Penn State Univ, University Pk, PA 16802 USA; [Davis, Joshua J.] Penn State Hlth Milton S Hershey Med Ctr, Hershey, PA USA; [Hastings, Bryce] Auckland Univ Technol, Auckland, New Zealand Gottschall, J.S., Pennsylvania State University, University Park, PA, United States; Davis, J.J., Penn State Health Milton S. Hershey Medical Center, Hershey, PA, United States; Hastings, B., Auckland University of Technology, Auckland, New Zealand; Porter, H.J., Pennsylvania State University, University Park, PA, United States</t>
  </si>
  <si>
    <t>Gottschall, Jinger S., Porter, Heather J., Davis, Joshua J., Hastings, Bryce,</t>
  </si>
  <si>
    <t>Gottschall, JS (corresponding author), Penn State Univ, University Pk, PA 16802 USA.</t>
  </si>
  <si>
    <t>http://www.altmetric.com/details.php?citation_id=76795463</t>
  </si>
  <si>
    <t>Les Mills International Ltd; FITOLOGY LLC</t>
  </si>
  <si>
    <t>10.1519/JSC.0000000000002254</t>
  </si>
  <si>
    <t>Hamstring Myoelectrical Activity During Three Different Kettlebell Swing Exercises</t>
  </si>
  <si>
    <t>Del Monte, Michael J.; Opar, David A.; Timmins, Ryan G.; Ross, James A.; Keogh, Justin W.L.; Lorenzen, Christian</t>
  </si>
  <si>
    <t>[Del Monte, Michael J.; Opar, David A.; Timmins, Ryan G.; Ross, James A.; Lorenzen, Christian] Australian Catholic Univ, Sch Exercise Sci, Melbourne, Vic, Australia; [Keogh, Justin W. L.] Bond Univ, Fac Hlth Sci &amp; Med, Gold Coast, Qld, Australia; [Keogh, Justin W. L.] AUT Univ, Sports Performance Res Ctr New Zealand, Auckland, New Zealand; [Keogh, Justin W. L.] Univ Sunshine Coast, Fac Sci Hlth Educ &amp; Engn, Cluster Hlth Improvement, Sunshine Coast, Qld, Australia Del Monte, M.J., School of Exercise Science, Australian Catholic University, Melbourne, VIC, Australia; Opar, D.A., School of Exercise Science, Australian Catholic University, Melbourne, VIC, Australia; Timmins, R.G., School of Exercise Science, Australian Catholic University, Melbourne, VIC, Australia; Ross, J.A., School of Exercise Science, Australian Catholic University, Melbourne, VIC, Australia; Keogh, J.W.L., Faculty of Health Sciences and Medicine, Bond University, Gold Coast, QLD, Australia, Sports Performance Research Center New Zealand, AUT UniversityAuckland, New Zealand, Cluster for Health Improvement, Faculty of Science, Health, Education and Engineering, University of the Sunshine CoastQLD, Australia; Lorenzen, C., School of Exercise Science, Australian Catholic University, Melbourne, VIC, Australia</t>
  </si>
  <si>
    <t>Del Monte, Michael J., Opar, David A., Timmins, Ryan G., Ross, James A., Lorenzen, Christian, Keogh, Justin W. L.</t>
  </si>
  <si>
    <t>Ross, JA (corresponding author), Australian Catholic Univ, Sch Exercise Sci, Melbourne, Vic, Australia.</t>
  </si>
  <si>
    <t xml:space="preserve">https researchbank.acu.edu.au </t>
  </si>
  <si>
    <t>https://pure.bond.edu.au/ws/files/27624716/AM_Hamstring_myoelectrical_activity_during_three_different_kettlebell_swing_exercises.pdf</t>
  </si>
  <si>
    <t>http://www.altmetric.com/details.php?citation_id=26422047</t>
  </si>
  <si>
    <t>10.1016/j.marpolbul.2020.111274</t>
  </si>
  <si>
    <t>Trace metal dynamics in soils and plants along intertidal gradients in semi-arid mangroves (New Caledonia)</t>
  </si>
  <si>
    <t>Bourgeois, Carine; Alfaro, Andrea C.; Bisson, Estelle; Alcius, Steevensen; Marchand, Cyril</t>
  </si>
  <si>
    <t xml:space="preserve"> Bourgeois, C., Auckland University of Technology (AUT): Institute for Applied Ecology New Zealand, School of Science, Faculty of Health and Environmental Sciences, Private Bag 92006, Auckland, 1142, New Zealand, IMPMC, Institut de Recherche pour le Développement (IRD), UPMC, CNRS, MNHN, Noumea, New Caledonia, France; Alfaro, A.C., Auckland University of Technology (AUT): Institute for Applied Ecology New Zealand, School of Science, Faculty of Health and Environmental Sciences, Private Bag 92006, Auckland, 1142, New Zealand; Bisson, E., IMPMC, Institut de Recherche pour le Développement (IRD), UPMC, CNRS, MNHN, Noumea, New Caledonia, France; Alcius, S., IMPMC, Institut de Recherche pour le Développement (IRD), UPMC, CNRS, MNHN, Noumea, New Caledonia, France; Marchand, C., IMPMC, Institut de Recherche pour le Développement (IRD), UPMC, CNRS, MNHN, Noumea, New Caledonia, France, ISEA, University of New Caledonia BP R4, Noumea, 98851, New Caledonia</t>
  </si>
  <si>
    <t>Bourgeois, C.; Alfaro, A.C.</t>
  </si>
  <si>
    <t>Alfaro, A.C.; Auckland University of Technology (AUT): Institute for Applied Ecology New Zealand, Private Bag 92006, New Zealand; email: andrea.alfaro@aut.ac.nz</t>
  </si>
  <si>
    <t>Alfaro, A.C.</t>
  </si>
  <si>
    <t>Marine Pollution Bulletin</t>
  </si>
  <si>
    <t xml:space="preserve">0025-326X </t>
  </si>
  <si>
    <t>https://v2.sherpa.ac.uk/id/publication/4653</t>
  </si>
  <si>
    <t>http://www.altmetric.com/details.php?citation_id=82621767</t>
  </si>
  <si>
    <t>Institut de Recherche pour le Développement; Auckland University of Technology, New Zealand; Glencore Xstrata SAS; Koniambo Nickel SAS</t>
  </si>
  <si>
    <t>Aquatic Science; Pollution; Oceanography</t>
  </si>
  <si>
    <t>10.1111/jfpp.14508</t>
  </si>
  <si>
    <t>High-pressure processing treatment for ready-to-drink Sabah Snake Grass juice</t>
  </si>
  <si>
    <t>Nor Hasni, Hambali: Department of Food Technology, Faculty of Food Science and Technology Universiti Putra Malaysia Serdang Malaysia; Koh, Pei Chen: Department of Food Technology, Faculty of Food Science and Technology Universiti Putra Malaysia Serdang Malaysia; Noranizan, Mohd Adzahan: Department of Food Technology, Faculty of Food Science and Technology Universiti Putra Malaysia Serdang Malaysia; Megat Mohd Tahir, Putri Noor Faizah: Food Biotechnology Research Centre Agro-Biotechnology Institute Malaysia Serdang Malaysia; Mohamad, Azizah: Food Biotechnology Research Centre Agro-Biotechnology Institute Malaysia Serdang Malaysia; Limpot, Naransa: Plant Biotechnology Research Centre Agro-Biotechnology Institute Malaysia Serdang Malaysia; Hamid, Nazimah: Faculty of Health and Environmental Science Auckland University of Technology Auckland New Zealand; Aadil, Rana Muhammad: National Institute of Food Science and Technology University of Agriculture Faisalabad Pakistan</t>
  </si>
  <si>
    <t>[Nor Hasni, Hambali; Koh, Pei Chen; Noranizan, Mohd Adzahan] Univ Putra Malaysia, Fac Food Sci &amp; Technol, Dept Food Technol, Serdang 43400, Selangor, Malaysia; [Tahir, Putri Noor Faizah Megat Mohd; Mohamad, Azizah] Agrobiotechnol Inst Malaysia, Food Biotechnol Res Ctr, Serdang, Malaysia; [Limpot, Naransa] Agrobiotechnol Inst Malaysia, Plant Biotechnol Res Ctr, Serdang, Malaysia; [Hamid, Nazimah] Auckland Univ Technol, Fac Hlth &amp; Environm Sci, Auckland, New Zealand; [Aadil, Rana Muhammad] Univ Agr Faisalabad, Natl Inst Food Sci &amp; Technol, Faisalabad, Pakistan Nor Hasni, H., Department of Food Technology, Faculty of Food Science and Technology, Universiti Putra Malaysia, Serdang, Malaysia; Koh, P.C., Department of Food Technology, Faculty of Food Science and Technology, Universiti Putra Malaysia, Serdang, Malaysia; Noranizan, M.A., Department of Food Technology, Faculty of Food Science and Technology, Universiti Putra Malaysia, Serdang, Malaysia; Megat Mohd Tahir, P.N.F., Food Biotechnology Research Centre, Agro-Biotechnology Institute Malaysia, Serdang, Malaysia; Mohamad, A., Food Biotechnology Research Centre, Agro-Biotechnology Institute Malaysia, Serdang, Malaysia; Limpot, N., Plant Biotechnology Research Centre, Agro-Biotechnology Institute Malaysia, Serdang, Malaysia; Hamid, N., Faculty of Health and Environmental Science, Auckland University of Technology, Auckland, New Zealand; Aadil, R.M., National Institute of Food Science and Technology, University of Agriculture, Faisalabad, Pakistan</t>
  </si>
  <si>
    <t>Nor Hasni, Hambali, Koh, Pei Chen, Noranizan, Mohd Adzahan, Tahir, Putri Noor Faizah Megat Mohd, Mohamad, Azizah, Limpot, Naransa, Hamid, Nazimah</t>
  </si>
  <si>
    <t>Noranizan, MA (corresponding author), Univ Putra Malaysia, Fac Food Sci &amp; Technol, Dept Food Technol, Serdang 43400, Selangor, Malaysia.</t>
  </si>
  <si>
    <t>Journal of Food Processing and Preservation</t>
  </si>
  <si>
    <t xml:space="preserve">0145-8892 1745-4549 </t>
  </si>
  <si>
    <t>https://v2.sherpa.ac.uk/id/publication/15121</t>
  </si>
  <si>
    <t>Universiti Putra Malaysia [GP-IPS/2015/9469100]; Universiti Putra Malaysia: GP‐IPS/2015/9469100</t>
  </si>
  <si>
    <t>Food Science; General Chemistry; General Chemical Engineering</t>
  </si>
  <si>
    <t>10.1016/j.marenvres.2020.104976</t>
  </si>
  <si>
    <t>Influence of sexual dimorphism on stable isotopes and trace element concentrations in the greater hooked squid Moroteuthopsis ingens from New Zealand waters</t>
  </si>
  <si>
    <t>Lischka, A.; Braid, H.; Cherel, Y.; Bolstad, K.; Lacoue-Labarthe, T.; Bustamante, P.</t>
  </si>
  <si>
    <t>[Lischka, A.; Braid, H.; Bolstad, K.] Auckland Univ Technol, Sch Sci, AUT Lab Cephalopod Ecol &amp; Systemat, Private Bag 92006, Auckland 1142, New Zealand; [Cherel, Y.] La Rochelle Univ, Ctr Etud Biol Chize CEBC, UMR 7372, CNRS, F-79360 Villiers En Bois, France; [Lacoue-Labarthe, T.; Bustamante, P.] La Rochelle Univ, UMR 7266, Littoral Environm &amp; Soc LIENSs, CNRS, 2 Rue Olympe Gouges, F-17000 La Rochelle, France; [Bustamante, P.] Inst Univ France IUF, 1 Rue Descartes, F-75005 Paris, France Lischka, A., AUT Lab for Cephalopod Ecology &amp; Systematics, School of Science, Auckland University of Technology, Private Bag 92006, Auckland, 1142, New Zealand; Braid, H., AUT Lab for Cephalopod Ecology &amp; Systematics, School of Science, Auckland University of Technology, Private Bag 92006, Auckland, 1142, New Zealand; Cherel, Y., Centre d'Etudes Biologiques de Chizé (CEBC), UMR 7372 CNRS-La Rochelle Université, Villiers-en-Bois, 79360, France; Bolstad, K., AUT Lab for Cephalopod Ecology &amp; Systematics, School of Science, Auckland University of Technology, Private Bag 92006, Auckland, 1142, New Zealand; Lacoue-Labarthe, T., Littoral Environnement et Sociétés (LIENSs), UMR 7266 CNRS-La Rochelle Université, 2 rue Olympe de Gouges, La Rochelle, 17000, France; Bustamante, P., Littoral Environnement et Sociétés (LIENSs), UMR 7266 CNRS-La Rochelle Université, 2 rue Olympe de Gouges, La Rochelle, 17000, France, Institut Universitaire de France (IUF), 1 rue Descartes, Paris, 75005, France</t>
  </si>
  <si>
    <t>Lischka, A., Braid, H., Bolstad, K.</t>
  </si>
  <si>
    <t>Marine Environmental Research</t>
  </si>
  <si>
    <t xml:space="preserve">0141-1136 </t>
  </si>
  <si>
    <t>https://v2.sherpa.ac.uk/id/publication/12542</t>
  </si>
  <si>
    <t>https://hal.archives-ouvertes.fr/hal-02546145/file/Lischka%20et%20al%202020%20MER.pdf</t>
  </si>
  <si>
    <t>http://www.altmetric.com/details.php?citation_id=85835045</t>
  </si>
  <si>
    <t>New Zealand Ministry for Primary Industries; CPER (Contrat de Projet Etat-Region); FEDER (Fonds Europeen de Developpement Regional)European Commission; IUF (Institut Universitaire de France); Institut Universitaire de France, IUF; European Regional Development Fund, FEDER; Ministry for Primary Industries, MPI: TAN1601</t>
  </si>
  <si>
    <t>European Regional Development Fund; CPER</t>
  </si>
  <si>
    <t>Environmental Sciences &amp; Ecology; Marine &amp; Freshwater Biology; Toxicology</t>
  </si>
  <si>
    <t>Aquatic Science; Pollution; Oceanography; General Medicine</t>
  </si>
  <si>
    <t>10.1007/s40279-020-01273-0</t>
  </si>
  <si>
    <t>The Effect of High Volume Power Training on Repeated High-Intensity Performance and the Assessment of Repeat Power Ability: A Systematic Review</t>
  </si>
  <si>
    <t>Natera, Alex O.; Cardinale, Marco; Keogh, Justin W. L.</t>
  </si>
  <si>
    <t>[Natera, Alex O.; Keogh, Justin W. L.] Bond Univ, Fac Hlth Sci &amp; Med, Gold Coast, Qld, Australia; [Natera, Alex O.] Greater Western Sydney Giants, Sydney, NSW, Australia; [Cardinale, Marco] Aspire Acad, Sport Sci Dept, POB 22287, Doha, Qatar; [Cardinale, Marco] UCL, Dept Surg &amp; Intervent Med, London, England; [Cardinale, Marco] UCL, Dept Comp Sci, London, England; [Keogh, Justin W. L.] AUT Univ, Sports Performance Res Ctr New Zealand, Auckland, New Zealand; [Keogh, Justin W. L.] Manipal Acad Higher Educ, Kasturba Med Coll, Manipal, Karnataka, India Natera, A.O., Faculty of Health Sciences and Medicine, Bond University, Gold Coast, QLD, Australia, Greater Western Sydney Giants, Sydney, Australia; Cardinale, M., Sport Science Department, Aspire Academy, Doha, Po Box 22287, Qatar, Department of Surgery and Interventional Medicine, University College London, London, United Kingdom, Department of Computer Science, University College London, London, United Kingdom; Keogh, J.W.L., Faculty of Health Sciences and Medicine, Bond University, Gold Coast, QLD, Australia, Sports Performance Research Centre New Zealand, AUT University, Auckland, New Zealand, Kasturba Medical College, Mangalore, Manipal Academy of Higher Education, Manipal, Karnataka, India</t>
  </si>
  <si>
    <t>Natera, Alex O., Keogh, Justin W. L., Cardinale, Marco</t>
  </si>
  <si>
    <t>Natera, AO (corresponding author), Bond Univ, Fac Hlth Sci &amp; Med, Gold Coast, Qld, Australia.; Natera, AO (corresponding author), Greater Western Sydney Giants, Sydney, NSW, Australia.</t>
  </si>
  <si>
    <t>https://pure.bond.edu.au/ws/files/35592198/AM_The_Effect_of_High_Volume_Power_Training.pdf</t>
  </si>
  <si>
    <t>http://www.altmetric.com/details.php?citation_id=76596353</t>
  </si>
  <si>
    <t>10.1089/neu.2019.6729</t>
  </si>
  <si>
    <t>Evaluation of the Fear Avoidance Behavior after Traumatic Brain Injury Questionnaire</t>
  </si>
  <si>
    <t>Snell, Deborah L.: Concussion Clinic, Canterbury District Health Board; Department of Orthopedic Surgery and Musculoskeletal Medicine, University of Otago Christchurch, Christchurch, New Zealand.; Siegert, Richard J.: Department of Health and Environmental Studies, Auckland University of Technology, Auckland, New Zealand.; Debert, Chantel: Department of Clinical Neurosciences, University of Calgary, Calgary, Alberta, Canada.; Cairncross, Molly: Department of Psychology, University of Windsor, Windsor, Ontario, Canada.; Silverberg, Noah D.: Division of Physical Medicine and Rehabilitation, University of British Columbia; Rehabilitation Research Program, GF Strong Rehab Centre, Vancouver, British Columbia, Canada.</t>
  </si>
  <si>
    <t>[Snell, Deborah L.] Canterbury Dist Hlth Board, Concuss Clin, Christchurch, New Zealand; [Snell, Deborah L.] Univ Otago Christchurch, Dept Orthoped Surg &amp; Musculoskeletal Med, Christchurch, New Zealand; [Siegert, Richard J.] Auckland Univ Technol, Dept Hlth &amp; Environm Studies, Auckland, New Zealand; [Debert, Chantel] Univ Calgary, Dept Clin Neurosci, Calgary, AB, Canada; [Cairncross, Molly] Univ Windsor, Dept Psychol, Windsor, ON, Canada; [Silverberg, Noah D.] Univ British Columbia, Div Phys Med &amp; Rehabil, Vancouver, BC, Canada; [Silverberg, Noah D.] GF Strong Rehab Ctr, Rehabil Res Program, 4255 Laurel St, Vancouver, BC V5Z 2G9, Canada Snell, D.L., Concussion Clinic, Canterbury District Health Board; Department of Orthopedic Surgery and Musculoskeletal Medicine, University of Otago Christchurch, Christchurch, New Zealand; Siegert, R.J., Department of Health and Environmental Studies, Auckland University of Technology, Auckland, New Zealand; Debert, C., Department of Clinical Neurosciences, University of Calgary, Calgary, AB, Canada; Cairncross, M., Department of Psychology, University of Windsor, Windsor, ON, Canada; Silverberg, N.D., Division of Physical Medicine and Rehabilitation, University of British Columbia; Rehabilitation Research Program, GF Strong Rehab Centre, 4255 Laurel Street, Vancouver, BC  V5Z 2G9, Canada</t>
  </si>
  <si>
    <t>Snell, Deborah L., Siegert, Richard J.</t>
  </si>
  <si>
    <t>Silverberg, ND (corresponding author), GF Strong Rehab Ctr, Rehabil Res Program, 4255 Laurel St, Vancouver, BC V5Z 2G9, Canada.</t>
  </si>
  <si>
    <t>Journal of Neurotrauma</t>
  </si>
  <si>
    <t xml:space="preserve">0897-7151 1557-9042 </t>
  </si>
  <si>
    <t>https://v2.sherpa.ac.uk/id/publication/1464</t>
  </si>
  <si>
    <t>http://www.altmetric.com/details.php?citation_id=75885913</t>
  </si>
  <si>
    <t>VGH+UBC Hospital Foundation; Michael Smith Foundation for Health Research and Vancouver Coastal Health Research Institute; Vancouver Coastal Health Research Institute, VCHRI</t>
  </si>
  <si>
    <t>General &amp; Internal Medicine; Neurosciences &amp; Neurology</t>
  </si>
  <si>
    <t>Clinical Neurology</t>
  </si>
  <si>
    <t>10.1111/jocn.15315</t>
  </si>
  <si>
    <t>International Nurses Day 2020: Remembering nurses who have died in the COVID-19 pandemic</t>
  </si>
  <si>
    <t>Jackson, Debra: University of Technology Sydney Sydney NSW Australia; Bradbury-Jones, Caroline: University of Birmingham Birmingham UK; Baptiste, Diana: John Hopkins University School of Nursing Baltimore MD USA; Gelling, Leslie: Bournemouth University Poole UK; Morin, Karen H.: University of Wisconsin-Milwaukee Milwaukee WI USA; Neville, Stephen: Auckland University of Technology Auckland New Zealand; Smith, Graeme D.: Caritas Institute of Higher Education Tseung Kwan O Hong Kong</t>
  </si>
  <si>
    <t>[Jackson, Debra] Univ Technol Sydney, Sydney, NSW, Australia; [Bradbury-Jones, Caroline] Univ Birmingham, Birmingham, W Midlands, England; [Baptiste, Diana] Johns Hopkins Univ, Sch Nursing, Baltimore, MD USA; [Gelling, Leslie] Bournemouth Univ, Poole, Dorset, England; [Morin, Karen H.] Univ Wisconsin, Milwaukee, WI 53201 USA; [Neville, Stephen] Auckland Univ Technol, Auckland, New Zealand; [Smith, Graeme D.] Caritas Inst Higher Educ, Tseung Kwan O, Hong Kong, Peoples R China Jackson, D., University of Technology Sydney, Sydney, NSW, Australia; Bradbury-Jones, C., University of Birmingham, Birmingham, United Kingdom; Baptiste, D., John Hopkins University School of Nursing, Baltimore, MD, United States; Gelling, L., Bournemouth University, Poole, United Kingdom; Morin, K.H., University of Wisconsin-Milwaukee, Milwaukee, WI, United States; Neville, S., Auckland University of Technology, Auckland, New Zealand; Smith, G.D., Caritas Institute of Higher Education, Tseung Kwan O, Hong Kong</t>
  </si>
  <si>
    <t>Jackson, Debra, Bradbury-Jones, Caroline, Baptiste, Diana, Gelling, Leslie, Morin, Karen H., Neville, Stephen</t>
  </si>
  <si>
    <t>Jackson, D (corresponding author), Univ Technol Sydney, Sydney, NSW, Australia.</t>
  </si>
  <si>
    <t>https://doi.org/10.1111/jocn.15315</t>
  </si>
  <si>
    <t>http://www.altmetric.com/details.php?citation_id=81771200</t>
  </si>
  <si>
    <t>10.1111/jocn.15257</t>
  </si>
  <si>
    <t>Life in the pandemic: Some reflections on nursing in the context of COVID-19</t>
  </si>
  <si>
    <t>Jackson, Debra: University of Technology Sydney Sydney NSW Australia; Bradbury-Jones, Caroline: University of Birmingham Birmingham UK; Baptiste, Diana: Johns Hopkins University Baltimore MD USA; Gelling, Leslie: Bournemouth University Bournemouth UK; Morin, Karen: University of Wisconsin - Milwaukee Milwaukee WI USA; Neville, Stephen: Auckland University of Technology Auckland New Zealand; Smith, Graeme D.: Caritas Institute of Higher Education Tseung Kwan O Hong Kong</t>
  </si>
  <si>
    <t>[Jackson, Debra] Univ Technol Sydney, Sydney, NSW, Australia; [Bradbury-Jones, Caroline] Univ Birmingham, Birmingham, W Midlands, England; [Baptiste, Diana] Johns Hopkins Univ, Baltimore, MD USA; [Gelling, Leslie] Bournemouth Univ, Bournemouth, Dorset, England; [Morin, Karen] Univ Wisconsin, Milwaukee, WI 53201 USA; [Neville, Stephen] Auckland Univ Technol, Auckland, New Zealand; [Smith, Graeme D.] Caritas Inst Higher Educ, Tseung Kwan O, Hong Kong, Peoples R China Jackson, D., University of Technology Sydney, Sydney, NSW, Australia; Bradbury-Jones, C., University of Birmingham, Birmingham, United Kingdom; Baptiste, D., Johns Hopkins University, Baltimore, MD, United States; Gelling, L., Bournemouth University, Bournemouth, United Kingdom; Morin, K., University of Wisconsin - Milwaukee, Milwaukee, WI, United States; Neville, S., Auckland University of Technology, Auckland, New Zealand; Smith, G.D., Caritas Institute of Higher Education, Tseung Kwan O, Hong Kong</t>
  </si>
  <si>
    <t>Jackson, Debra, Bradbury-Jones, Caroline, Baptiste, Diana, Gelling, Leslie, Morin, Karen, Neville, Stephen</t>
  </si>
  <si>
    <t xml:space="preserve">europepmc.org opus.lib.uts.edu.au eprints.bournemouth.ac.uk </t>
  </si>
  <si>
    <t>https://doi.org/10.1111/jocn.15257</t>
  </si>
  <si>
    <t>http://www.altmetric.com/details.php?citation_id=78327148</t>
  </si>
  <si>
    <t>10.1038/s41550-020-1030-6</t>
  </si>
  <si>
    <t>Constraints on the magnetic field in the Galactic halo from globular cluster pulsars</t>
  </si>
  <si>
    <t>Abbate, Federico; Possenti, Andrea; Tiburzi, Caterina; Barr, Ewan; van Straten, Willem; Ridolfi, Alessandro; Freire, Paulo</t>
  </si>
  <si>
    <t>[Abbate, Federico] Univ Milano Bicocca, Dipartimento Fis G Occhialini, Milan, Italy; [Abbate, Federico; Possenti, Andrea; Ridolfi, Alessandro] Osservatorio Astron Cagliari, INAF, Selargius, Italy; [Possenti, Andrea] Univ Cagliari, Dipartimento Fis, Monserrato, Italy; [Tiburzi, Caterina; Barr, Ewan; Ridolfi, Alessandro; Freire, Paulo] Max Planck Inst Radioastron, Bonn, Germany; [Tiburzi, Caterina] Univ Bielefeld, Fak Phys, Bielefeld, Germany; [van Straten, Willem] Auckland Univ Technol, Inst Radio Astron &amp; Space Res, Auckland, New Zealand Abbate, F., Dipartimento di Fisica 'G. Occhialini', Università degli Studi Milano-Bicocca, Milan, Italy, INAF—Osservatorio Astronomico di Cagliari, Selargius, Italy; Possenti, A., INAF—Osservatorio Astronomico di Cagliari, Selargius, Italy, Dipartimento di Fisica, Università di Cagliari, Monserrato, Italy; Tiburzi, C., Max-Planck-Institut für Radioastronomie, Bonn, Germany, Fakultät für Physik, Universität Bielefeld, Bielefeld, Germany; Barr, E., Max-Planck-Institut für Radioastronomie, Bonn, Germany; van Straten, W., Institute for Radio Astronomy &amp; Space Research, Auckland University of Technology, Auckland, New Zealand; Ridolfi, A., INAF—Osservatorio Astronomico di Cagliari, Selargius, Italy, Max-Planck-Institut für Radioastronomie, Bonn, Germany; Freire, P., Max-Planck-Institut für Radioastronomie, Bonn, Germany</t>
  </si>
  <si>
    <t>Abbate, Federico, Possenti, Andrea, Ridolfi, Alessandro, Tiburzi, Caterina, Barr, Ewan, Freire, Paulo, van Straten, Willem,</t>
  </si>
  <si>
    <t>Abbate, F (corresponding author), Univ Milano Bicocca, Dipartimento Fis G Occhialini, Milan, Italy.</t>
  </si>
  <si>
    <t>Nature Astronomy</t>
  </si>
  <si>
    <t xml:space="preserve">arXiv.org boa.unimib.it </t>
  </si>
  <si>
    <t xml:space="preserve">2397-3366 </t>
  </si>
  <si>
    <t>https://v2.sherpa.ac.uk/id/publication/35033</t>
  </si>
  <si>
    <t>http://arxiv.org/pdf/2003.02867</t>
  </si>
  <si>
    <t>http://www.altmetric.com/details.php?citation_id=76925441</t>
  </si>
  <si>
    <t>Commonwealth of AustraliaAustralian Government; Ministero degli Affari Esteri della Cooperazione Internazionale-Direzione Generale per la Promozione del Sistema Paese-Progetto di Grande Rilevanza [ZA18GR02]; INAF; Commonwealth Scientific and Industrial Research Organisation, CSIRO; Ministero degli Affari Esteri e della Cooperazione Internazionale, MAECI: ZA18GR02</t>
  </si>
  <si>
    <t>10.1016/j.heliyon.2020.e04357</t>
  </si>
  <si>
    <t>Effects of preparation method on the biochemical characterization and cytotoxic activity of New Zealand surf clam extracts</t>
  </si>
  <si>
    <t>Odeleye, Tinu; Zeng, Zhiyong; White, William Lindsey; Wang, Kelvin Sheng; Li, Hui; Xu, Xu; Xu, Hong; Li, Jinyao; Ying, Tianlei; Zhang, Baohong; Feng, Tao; Lu, Jun</t>
  </si>
  <si>
    <t>[Odeleye, Tinu; White, William Lindsey; Wang, Kelvin Sheng; Lu, Jun] Auckland Univ Technol, Fac Hlth &amp; Environm Sci, Sch Sci, Auckland 1010, New Zealand; [Zeng, Zhiyong; Li, Hui; Xu, Xu; Xu, Hong; Lu, Jun] Shenzhen Univ, Coll Life Sci &amp; Oceanog, Shenzhen 518071, Guangdong, Peoples R China; [Li, Jinyao] Xinjiang Univ, Coll Life Sci &amp; Technol, Xinjiang Key Lab Biol Resources &amp; Genet Engn, Urumqi 830046, Peoples R China; [Ying, Tianlei] Fudan Univ, Shanghai Med Coll, Key Lab Med Mol Virol MOE MOH, Shanghai 200032, Peoples R China; [Zhang, Baohong] Shanghai Jiao Tong Univ, Engn Res Ctr Cell &amp; Therapeut Antibody, Minist Educ, Shanghai 200240, Peoples R China; [Zhang, Baohong] Shanghai Jiao Tong Univ, Sch Pharm, Shanghai 200240, Peoples R China; [Feng, Tao; Lu, Jun] Shanghai Inst Technol, Sch Perfume &amp; Aroma Technol, Shanghai 201418, Peoples R China; [Lu, Jun] Auckland Univ Technol, Fac Hlth &amp; Environm Sci, Sch Publ Hlth &amp; Interdisciplinary Studies, Auckland, New Zealand; [Lu, Jun] Auckland Univ Technol, Inst Biomed Technol, Auckland 1010, New Zealand; [Lu, Jun] Maurice Wilkins Ctr Mol Biodiscovery, Auckland, New Zealand; [Lu, Jun] Shaanxi Normal Univ, Coll Food Engn &amp; Nutr Sci, Xian 710119, Shaanxi, Peoples R China Odeleye, T., School of Science, Faculty of Health and Environmental Sciences, Auckland University of Technology, Auckland, 1010, New Zealand; Zeng, Z., College of Life Sciences and Oceanography, Shenzhen University, Shenzhen, Guangdong Province  518071, China; White, W.L., School of Science, Faculty of Health and Environmental Sciences, Auckland University of Technology, Auckland, 1010, New Zealand; Wang, K.S., School of Science, Faculty of Health and Environmental Sciences, Auckland University of Technology, Auckland, 1010, New Zealand; Li, H., College of Life Sciences and Oceanography, Shenzhen University, Shenzhen, Guangdong Province  518071, China; Xu, X., College of Life Sciences and Oceanography, Shenzhen University, Shenzhen, Guangdong Province  518071, China; Xu, H., College of Life Sciences and Oceanography, Shenzhen University, Shenzhen, Guangdong Province  518071, China; Li, J., Xinjiang Key Laboratory of Biological Resources and Genetic Engineering, College of Life Science and Technology, Xinjiang University, Urumqi, 830046, China; Ying, T., Key Laboratory of Medical Molecular Virology of MOE/MOH, Shanghai Medical College, Fudan University, Shanghai, 200032, China; Zhang, B., Engineering Research Center of Cell and Therapeutic Antibody, Ministry of Education, School of Pharmacy, Shanghai Jiao Tong University, Shanghai, 200240, China; Feng, T., School of Perfume and Aroma Technology, Shanghai Institute of Technology, Shanghai, 201418, China; Lu, J., School of Science, Faculty of Health and Environmental Sciences, Auckland University of Technology, Auckland, 1010, New Zealand, College of Life Sciences and Oceanography, Shenzhen University, Shenzhen, Guangdong Province  518071, China, School of Perfume and Aroma Technology, Shanghai Institute of Technology, Shanghai, 201418, China, School of Public Health and Interdisciplinary Studies, Faculty of Health and Environmental Sciences, Auckland University of Technology, Auckland, New Zealand, Institute of Biomedical Technology, Auckland University of Technology, Auckland, 1010, New Zealand, Maurice Wilkins Centre for Molecular Biodiscovery, Auckland, New Zealand, College of Food Engineering and Nutritional Science, Shaanxi Normal University, Xi'an, Shaanxi  710119, China</t>
  </si>
  <si>
    <t>Odeleye, Tinu, White, William Lindsey, Wang, Kelvin Sheng, Lu, Jun, Zeng, Zhiyong, Li, Hui, Xu, Xu, Xu, Hong, Li, Jinyao, Ying, Tianlei, Zhang, Baohong, Feng, Tao</t>
  </si>
  <si>
    <t>Lu, J (corresponding author), Auckland Univ Technol, Fac Hlth &amp; Environm Sci, Sch Sci, Auckland 1010, New Zealand.; Lu, J (corresponding author), Shenzhen Univ, Coll Life Sci &amp; Oceanog, Shenzhen 518071, Guangdong, Peoples R China.; Lu, J (corresponding author), Shanghai Inst Technol, Sch Perfume &amp; Aroma Technol, Shanghai 201418, Peoples R China.; Lu, J (corresponding author), Auckland Univ Technol, Fac Hlth &amp; Environm Sci, Sch Publ Hlth &amp; Interdisciplinary Studies, Auckland, New Zealand.; Lu, J (corresponding author), Auckland Univ Technol, Inst Biomed Technol, Auckland 1010, New Zealand.; Lu, J (corresponding author), Maurice Wilkins Ctr Mol Biodiscovery, Auckland, New Zealand.; Lu, J (corresponding author), Shaanxi Normal Univ, Coll Food Engn &amp; Nutr Sci, Xian 710119, Shaanxi, Peoples R China.</t>
  </si>
  <si>
    <t>https://doi.org/10.1016/j.heliyon.2020.e04357</t>
  </si>
  <si>
    <t>Cloudy Bay Clams Ltd., New Zealand; AUT Vice-Chancellor Doctoral Scholarship Fund; Auckland University of Technology, New Zealand, AUT</t>
  </si>
  <si>
    <t>Cloudy Bay Clams Ltd.</t>
  </si>
  <si>
    <t>10.1016/j.jphys.2020.06.005</t>
  </si>
  <si>
    <t>Preoperative physiotherapy is cost-effective for preventing pulmonary complications after major abdominal surgery: a health economic analysis of a multicentre randomised trial</t>
  </si>
  <si>
    <t>Boden, Ianthe; Robertson, Iain K; Neil, Amanda; Reeve, Julie; Palmer, Andrew J; Skinner, Elizabeth H; Browning, Laura; Anderson, Lesley; Hill, Cat; Story, David; Denehy, Linda</t>
  </si>
  <si>
    <t>[Boden, Ianthe] Launceston Gen Hosp, Dept Physiotherapy, Launceston, Tas, Australia; [Boden, Ianthe] Univ Melbourne, Melbourne Sch Hlth Sci, Melbourne, Vic, Australia; [Robertson, Iain K.] Univ Tasmania, Sch Hlth Sci, Launceston, Tas, Australia; [Neil, Amanda] Univ Tasmania, Menzies Inst Med Res, Hlth Econ Res Grp, Hobart, Tas, Australia; [Reeve, Julie] Auckland Univ Technol, Fac Hlth &amp; Environm Sci, Sch Clin Sci, Auckland, New Zealand; [Reeve, Julie; Anderson, Lesley] Waitemata Dist Hlth Board, North Shore Hosp, Physiotherapy Dept, Auckland, New Zealand; [Palmer, Andrew J.] Univ Tasmania, Menzies Inst Med Res, Hobart, Tas, Australia; [Palmer, Andrew J.] Univ Melbourne, Ctr Hlth Policy, Sch Populat &amp; Global Hlth, Melbourne, Vic, Australia; [Skinner, Elizabeth H.; Browning, Laura] Univ Melbourne, Dept Physiotherapy, Melbourne, Vic, Australia; [Skinner, Elizabeth H.] Monash Univ, Fac Med Nursing &amp; Hlth Sci, Allied Hlth Res Unit, Melbourne, Vic, Australia; [Browning, Laura] Western Hlth, Allied Hlth &amp; Serv Planning, Directorate Community Integrat, Melbourne, Vic, Australia; [Hill, Cat] North West Reg Hosp, Physiotherapy Dept, Burnie, Tas, Australia; [Story, David] Univ Melbourne, Ctr Integrated Crit Care, Melbourne Med Sch, Melbourne, Vic, Australia; [Denehy, Linda] Univ Melbourne, Head Melbourne Sch Hlth Sci, Melbourne, Vic, Australia; [Denehy, Linda] Peter MacCallum Canc Ctr, Allied Hlth Res Lead, Melbourne, Vic, Australia Boden, I., Department of Physiotherapy, Launceston General Hospital, Launceston, Australia, Melbourne School of Health Sciences, The University of Melbourne, Melbourne, Australia; Robertson, I.K., School of Health Sciences, University of Tasmania, Launceston, Australia; Neil, A., Health Economics Research Group, Menzies Institute for Medical Research, University of Tasmania, Hobart, Australia; Reeve, J., School of Clinical Sciences, Faculty of Health and Environmental Sciences, Auckland University of Technology, Auckland, New Zealand, Physiotherapy Department, North Shore Hospital, Waitemata District Health Board, Auckland, New Zealand; Palmer, A.J., Menzies Institute for Medical Research, University of Tasmania, Hobart, Australia, Centre for Health Policy, School of Population and Global Health, The University of Melbourne, Melbourne, Australia; Skinner, E.H., Department of Physiotherapy, The University of Melbourne, Melbourne, Australia, Allied Health Research Unit, Faculty of Medicine Nursing and Health Science, Monash University, Melbourne, Australia; Browning, L., Department of Physiotherapy, The University of Melbourne, Melbourne, Australia, Directorate of Community Integration, Allied Health and Service Planning, Western Health, Melbourne, Australia; Anderson, L., Physiotherapy Department, North Shore Hospital, Waitemata District Health Board, Auckland, New Zealand; Hill, C., Physiotherapy Department, North West Regional Hospital, Burnie, Australia; Story, D., Centre for Integrated Critical Care, Melbourne Medical School, The University of Melbourne, Melbourne, Australia; Denehy, L., Head Melbourne School of Health Sciences, The University of Melbourne, Melbourne, Australia, Allied Health Research lead, Peter McCallum Cancer Centre, Melbourne, Australia</t>
  </si>
  <si>
    <t>Boden, Ianthe, Robertson, Iain K., Neil, Amanda, Reeve, Julie</t>
  </si>
  <si>
    <t>Boden, I (corresponding author), Launceston Gen Hosp, Dept Physiotherapy, Launceston, Tas, Australia.</t>
  </si>
  <si>
    <t>Journal of Physiotherapy</t>
  </si>
  <si>
    <t xml:space="preserve">openrepository.aut.ac.nz eprints.utas.edu.au </t>
  </si>
  <si>
    <t xml:space="preserve">1836-9553 </t>
  </si>
  <si>
    <t>https://v2.sherpa.ac.uk/id/publication/17772</t>
  </si>
  <si>
    <t>https://doi.org/10.1016/j.jphys.2020.06.005</t>
  </si>
  <si>
    <t>http://www.altmetric.com/details.php?citation_id=85823458</t>
  </si>
  <si>
    <t>Clifford Craig Foundation, Launceston, Australia; University of Tasmania (virtual Tasmanian Academic Health Science Precinct), Tasmania, Australia; Awhina Contestable Research Grant from the Waitemata District Health Board and Three Harbours Health Foundation, Auckland, New Zealand; Launceston General Hospital, North West Regional Hospital, North Shore Hospital; Tasmanian Health Service North; A$150,000; Clifford Craig Foundation: A$60,000; Three Harbours Health Foundation: NZ$20,000; Waitemata District Health Board, WDHB; University of Tasmania, UTAS: A$50,000</t>
  </si>
  <si>
    <t>Clifford Craig Foundation; University of Tasmania; Waitemata District Health Board; Three Harbours Health Foundation</t>
  </si>
  <si>
    <t>Orthopedics; Rehabilitation</t>
  </si>
  <si>
    <t>10.1177/1747493019884528</t>
  </si>
  <si>
    <t>Measuring stroke and transient ischemic attack burden in New Zealand: Protocol for the fifth Auckland Regional Community Stroke Study (ARCOS V)</t>
  </si>
  <si>
    <t>Feigin, Valery L: National Institute for Stroke and Applied Neurosciences, Auckland University of Technology, Auckland, New Zealand; Krishnamurthi, Rita: National Institute for Stroke and Applied Neurosciences, Auckland University of Technology, Auckland, New Zealand; Barker-Collo, Suzanne: School of Psychology, University of Auckland, Auckland, New Zealand; Barber, P Alan: Department of Medicine, University of Auckland, Auckland, New Zealand; Rathnasabapathy, Yogini: Department of Older Adults, Waitemata District Health Board, Auckland, New Zealand; Te Ao, Braden: School of Population Health, University of Auckland, Auckland, New Zealand; Parmar, Priya: National Institute for Stroke and Applied Neurosciences, Auckland University of Technology, Auckland, New Zealand; Mahon, Susan: Department of Paramedicine, University of Auckland, Auckland, New Zealand; Tunnage, Bronwyn: Department of Paramedicine, University of Auckland, Auckland, New Zealand; Swain, Andrew: Department of Paramedicine, University of Auckland, Auckland, New Zealand; Arroll, Bruce: School of Public Health, University of Auckland, Auckland, New Zealand; Elder, Hinemoa: Brain Research New Zealand Centre of Research Excellence, Auckland, New Zealand; Tautolo, El-Shadan: Centre for Pacific Health &amp; Development Research and Pacific Islands Families, Auckland University of Technology, Auckland, New Zealand; Parag, Varsha: National Institute for Health Innovation, University of Auckland, Auckland, New Zealand; Anderson, Craig: The George Institute for Global Health, University of New South Wales, Sydney, NSW, Australia; Bennett, Derrick: Nuffield Department of Population Health, University of Oxford, Oxford, UK; Thrift, Amanda G: Stroke and Ageing Research, Department of Medicine, School of Clinical Sciences at Monash Health, Monash University, Victoria, Australia; Cadilhac, Dominique A: Stroke Division, Florey Institute of Neuroscience and Mental Health, The University of Melbourne, Victoria, Australia; Brown, Paul: University of California Merced, Merced, CA, USA; Ranta, Annemarei: Department of Medicine, University of Otago, Wellington, New Zealand; Douwes, Jeroen: Centre for Public Health Research, Massey University, Wellington, New Zealand</t>
  </si>
  <si>
    <t>[Feigin, Valery L.; Krishnamurthi, Rita; Parmar, Priya] Auckland Univ Technol, Natl Inst Stroke &amp; Appl Neurosci, Auckland, New Zealand; [Barker-Collo, Suzanne] Univ Auckland, Sch Psychol, Auckland, New Zealand; [Barber, P. Alan] Univ Auckland, Dept Med, Auckland, New Zealand; [Rathnasabapathy, Yogini] Waitemata Dist Hlth Board, Dept Older Adults, Auckland, New Zealand; [Te Ao, Braden] Univ Auckland, Sch Populat Hlth, Auckland, New Zealand; [Mahon, Susan; Tunnage, Bronwyn; Swain, Andrew] Univ Auckland, Dept Paramed, Auckland, New Zealand; [Arroll, Bruce] Univ Auckland, Sch Publ Hlth, Auckland, New Zealand; [Elder, Hinemoa] Brain Res New Zealand Ctr Res Excellence, Auckland, New Zealand; [Tautolo, El-Shadan] Auckland Univ Technol, Ctr Pacific Hlth &amp; Dev Res &amp; Pacific Isl Families, Auckland, New Zealand; [Parag, Varsha] Univ Auckland, Natl Inst Hlth Innovat, Auckland, New Zealand; [Anderson, Craig] Univ New South Wales, George Inst Global Hlth, Sydney, NSW, Australia; [Bennett, Derrick] Univ Oxford, Nuffield Dept Populat Hlth, Oxford, England; [Thrift, Amanda G.] Monash Univ, Stroke &amp; Ageing Res, Dept Med, Sch Clin Sci Monash Hlth, Clayton, Vic, Australia; [Cadilhac, Dominique A.] Univ Melbourne, Stroke Div, Florey Inst Neurosci &amp; Mental Hlth, Melbourne, Vic, Australia; [Brown, Paul] Univ Calif Merced, Merced, CA USA; [Ranta, Annemarei] Univ Otago, Dept Med, Wellington, New Zealand; [Douwes, Jeroen] Massey Univ, Ctr Publ Hlth Res, Wellington, New Zealand Feigin, V.L., National Institute for Stroke and Applied Neurosciences, Auckland University of Technology, Auckland, New Zealand; Krishnamurthi, R., National Institute for Stroke and Applied Neurosciences, Auckland University of Technology, Auckland, New Zealand; Barker-Collo, S., School of Psychology, University of Auckland, Auckland, New Zealand; Barber, P.A., Department of Medicine, University of Auckland, Auckland, New Zealand; Rathnasabapathy, Y., Department of Older Adults, Waitemata District Health Board, Auckland, New Zealand; Te Ao, B., School of Population Health, University of Auckland, Auckland, New Zealand; Parmar, P., National Institute for Stroke and Applied Neurosciences, Auckland University of Technology, Auckland, New Zealand; Mahon, S., Department of Paramedicine, University of Auckland, Auckland, New Zealand; Tunnage, B., Department of Paramedicine, University of Auckland, Auckland, New Zealand; Swain, A., Department of Paramedicine, University of Auckland, Auckland, New Zealand; Arroll, B., School of Public Health, University of Auckland, Auckland, New Zealand; Elder, H., Brain Research New Zealand Centre of Research Excellence, Auckland, New Zealand; Tautolo, E.-S., Centre for Pacific Health $and$ Development Research and Pacific Islands Families, Auckland University of Technology, Auckland, New Zealand; Parag, V., National Institute for Health Innovation, University of Auckland, Auckland, New Zealand; Anderson, C., The George Institute for Global Health, University of New South Wales, Sydney, NSW, Australia; Bennett, D., Nuffield Department of Population Health, University of Oxford, Oxford, United Kingdom; Thrift, A.G., Stroke and Ageing Research, Department of Medicine, School of Clinical Sciences at Monash Health, Monash UniversityVIC, Australia; Cadilhac, D.A., Stroke Division, Florey Institute of Neuroscience and Mental Health, The University of MelbourneVIC, Australia; Brown, P., University of California Merced, Merced, CA, United States; Ranta, A., Department of Medicine, University of Otago, Wellington, New Zealand; Douwes, J., Centre for Public Health Research, Massey University, Wellington, New Zealand</t>
  </si>
  <si>
    <t>Feigin, Valery L., Krishnamurthi, Rita, Parmar, Priya, Barker-Collo, Suzanne, Barber, P. Alan, Rathnasabapathy, Yogini, Te Ao, Braden, Mahon, Susan, Tunnage, Bronwyn, Swain, Andrew, Arroll, Bruce, Elder, Hinemoa, Tautolo, El-Shadan</t>
  </si>
  <si>
    <t>Feigin, VL (corresponding author), AUT Univ, Natl Inst Stroke &amp; Appl Neurosci, Sch Publ Hlth &amp; Psychosocial Studies, Fac Hlth &amp; Environm Sci, North Shore Campus,AR415,90 Akoranga Dr, Auckland 1142, New Zealand.</t>
  </si>
  <si>
    <t>Feigin, VL</t>
  </si>
  <si>
    <t>http://www.altmetric.com/details.php?citation_id=69480567</t>
  </si>
  <si>
    <t>Health Research Council of New ZealandHealth Research Council of New Zealand [19/691]; Health Research Council of New Zealand, HRC: 19/691</t>
  </si>
  <si>
    <t>10.1016/j.comppsych.2020.152180</t>
  </si>
  <si>
    <t>Preventing problematic internet use during the COVID-19 pandemic: Consensus guidance</t>
  </si>
  <si>
    <t>Király, Orsolya; Potenza, Marc N.; Stein, Dan J.; King, Daniel L.; Hodgins, David C.; Saunders, John B.; Griffiths, Mark D.; Gjoneska, Biljana; Billieux, Joël; Brand, Matthias; Abbott, Max W.; Chamberlain, Samuel R.; Corazza, Ornella; Burkauskas, Julius; Sales, Célia M.D.; Montag, Christian; Lochner, Christine; Grünblatt, Edna; Wegmann, Elisa; Martinotti, Giovanni; Lee, Hae Kook</t>
  </si>
  <si>
    <t>[Kiraly, Orsolya; Demetrovics, Zsolt] Eotvos Lorand Univ, Inst Psychol, Izabella Utca 46, H-1064 Budapest, Hungary; [Potenza, Marc N.] Yale Univ, Sch Med, Dept Psychiat, New Haven, CT USA; [Potenza, Marc N.] Yale Univ, Sch Med, Child Study Ctr, New Haven, CT USA; [Potenza, Marc N.] Connecticut Mental Hlth Ctr, New Haven, CT USA; [Potenza, Marc N.] Connecticut Council Problem Gambling, Wethersfield, CT USA; [Potenza, Marc N.] Yale Univ, Dept Neurosci, New Haven, CT USA; [Stein, Dan J.] Univ Cape Town, Dept Psychiat, SA MRC Unit Risk &amp; Resilience Mental Disorders, Cape Town, South Africa; [Stein, Dan J.] Univ Cape Town, Neurosci Inst, Cape Town, South Africa; [King, Daniel L.] Flinders Univ S Australia, Coll Educ Psychol &amp; Social Work, Adelaide, SA, Australia; [Hodgins, David C.] Univ Calgary, Dept Psychol, Calgary, AB, Canada; [Saunders, John B.] Univ Queensland, Ctr Youth Subst Abuse Res, Brisbane, Qld, Australia; [Griffiths, Mark D.] Nottingham Trent Univ, Psychol Dept, Nottingham, England; [Gjoneska, Biljana] Acad Sci &amp; Arts North Macedonia, Skopje, North Macedonia; [Billieux, Joel] Univ Lausanne, Inst Psychol, Lausanne, Switzerland; [Brand, Matthias; Wegmann, Elisa] Univ Duisburg Essen, Gen Psychol Cognit, Duisburg, Germany; [Brand, Matthias; Wegmann, Elisa] Univ Duisburg Essen, Ctr Behav Addict Res CeBAR, Duisburg, Germany; [Abbott, Max W.] Auckland Univ Technol, Gambling &amp; Addict Res Ctr, Auckland, New Zealand; [Chamberlain, Samuel R.] Univ Cambridge, Dept Psychiat, Cambridge, England; [Chamberlain, Samuel R.] Cambridgeshire &amp; Peterborough NHS Fdn Trust, Cambridge, England; [Corazza, Ornella] Univ Hertfordshire, Dept Clin &amp; Pharmaceut Sci, Hatfield, Herts, England; [Corazza, Ornella] Sapienza Univ Rome, Dept Med Surg Sci &amp; Biotechnol, Rome, Italy; [Burkauskas, Julius] Lithuanian Univ Hlth Sci, Neurosci Inst, Lab Behav Med, Palanga, Lithuania; [Sales, Celia M. D.] Univ Porto, Psychol &amp; Educ Sci, Ctr Psychol, Porto, Portugal; [Montag, Christian] Ulm Univ, Inst Psychol &amp; Educ, Dept Mol Psychol, Ulm, Germany; [Lochner, Christine] Stellenbosch Univ, Dept Psychiat, SA MRC Unit Risk &amp; Resilience Mental Disorders, Stellenbosch, South Africa; [Gruenblatt, Edna; Walitza, Susanne] Univ Zurich, Univ Hosp Psychiat Zurich, Dept Child &amp; Adolescent Psychiat &amp; Psychotherapy, Zurich, Switzerland; [Gruenblatt, Edna; Walitza, Susanne] Univ Zurich, Neurosci Ctr Zurich, Zurich, Switzerland; [Gruenblatt, Edna; Walitza, Susanne] ETH, Zurich, Switzerland; [Gruenblatt, Edna; Walitza, Susanne] Univ Zurich, Zurich Ctr Integrat Human Physiol, Zurich, Switzerland; [Martinotti, Giovanni] Gabriele dAnnunzio Univ Chieti Pescara, Dept Neurosci, Clin Sci, Imaging, Chieti, Italy; [Lee, Hae Kook] Catholic Univ Korea, Dept Psychiat, Seoul, South Korea; [Rumpf, Hans-Juergen] Univ Lubeck, Dept Psychiat &amp; Psychotherapy, Lubeck, Germany; [Castro-Calvo, Jesus] Univ Valencia, Fac Psychol, Dept Personal Assessment &amp; Psychol Treatments, Valencia, Spain; [Rahimi-Movaghar, Afarin] Univ Tehran Med Sci, Iranian Natl Ctr Addict Studies INCAS, Tehran, Iran; [Higuchi, Susumu] Natl Hosp Org Kurihama Med &amp; Addict Ctr, Natl Ctr Addict Serv Adm, Yokosuka, Kanagawa, Japan; [Menchon, Jose M.] Univ Barcelona, Bellvitge Univ Hosp IDIBELL, Dept Psychiat, Barcelona, Spain; [Zohar, Joseph] Tel Aviv Univ, Chaim Sheba Med Ctr Tel Hashomer, Sackler Med Sch, Tel Aviv, Israel; [Pellegrini, Luca] Univ Bologna, Dept Biomed &amp; Neuromotor Sci, Bologna, Italy; [Pellegrini, Luca; Fineberg, Naomi A.] Univ Hertfordshire, Hatfield, Herts, England; [Pellegrini, Luca; Fineberg, Naomi A.] Hertfordshire Partnership Univ NHS Fdn Trust, Welwyn Garden City, Herts, England; [Fineberg, Naomi A.] Univ Cambridge, Sch Clin Med, Cambridge, England Király, O., Institute of Psychology, ELTE Eötvös Loránd University, Budapest, Hungary; Potenza, M.N., Department of Psychiatry, Yale University School of Medicine, New Haven, CT, United States, Child Study Center, Yale University School of Medicine, New Haven, CT, United States, Connecticut Mental Health Center, New Haven, CT, United States, Connecticut Council on Problem Gambling, WethersfieldCT, United States, Department of Neuroscience, Yale University, New Haven, CT, United States; Stein, D.J., SA MRC Unit on Risk &amp; Resilience in Mental Disorders, Department of Psychiatry &amp; Neuroscience Institute, University of Cape Town, Cape Town, South Africa; King, D.L., College of Education, Psychology, &amp; Social Work, Flinders University, Adelaide, Australia; Hodgins, D.C., Department of Psychology, University of Calgary, Calgary, Canada; Saunders, J.B., Centre for Youth Substance Abuse Research, University of Queensland, Brisbane, Australia; Griffiths, M.D., Psychology Department, Nottingham Trent University, Nottingham, United Kingdom; Gjoneska, B., Academy of Sciences and Arts of North Macedonia, Skopje, North Macedonia; Billieux, J., Institute of Psychology, University of Lausanne, Lausanne, Switzerland; Brand, M., General Psychology: Cognition and Center for Behavioral Addiction Research (CeBAR), University of Duisburg-Essen, Duisburg, Germany; Abbott, M.W., Gambling and Addictions Research Centre, Auckland University of Technology, Auckland, New Zealand; Chamberlain, S.R., Department of Psychiatry, University of Cambridge, United Kingdom, Cambridgeshire &amp; Peterborough NHS Foundation Trust, Cambridge, United Kingdom; Corazza, O., Department of Clinical and Pharmaceutical Sciences, University of Hertfordshire, United Kingdom, Department of Medico-Surgical Sciences and Biotechnologies, Sapienza University of Rome, Rome, Italy; Burkauskas, J., Laboratory of Behavioral Medicine, Neuroscience Institute, Lithuanian University of Health Sciences, Palanga, Lithuania; Sales, C.M.D., Psychology and Education Sciences, Center for Psychology University of Porto, Portugal; Montag, C., Department of Molecular Psychology, Institute of Psychology and Education, Ulm University, Ulm, Germany; Lochner, C., SA MRC Unit on Risk &amp; Resilience in Mental Disorders, Department of Psychiatry, Stellenbosch University, South Africa; Grünblatt, E., Department of Child and Adolescent Psychiatry and Psychotherapy, University Hospital of Psychiatry Zurich, University of Zurich, Zürich, Switzerland, Neuroscience Center Zurich, University of Zurich and the ETH, Zürich, Zurich, Switzerland, Zurich Center for Integrative Human Physiology, University of Zurich, Zurich, Switzerland; Wegmann, E., General Psychology: Cognition and Center for Behavioral Addiction Research (CeBAR), University of Duisburg-Essen, Duisburg, Germany; Martinotti, G., Department of Neuroscience, Imaging, Clinical Sciences, 'Gabriele d'Annunzio' University of Chieti-Pescara, Italy; Lee, H.K., Department of Psychiatry, The Catholic University of Korea, Seoul, South Korea; Rumpf, H.-J., Department of Psychiatry and Psychotherapy, University of Lübeck, Germany; Castro-Calvo, J., Department of Personality, Assessment, and Psychological Treatments, Faculty of Psychology, University of ValenciaValencia, Spain; Rahimi-Movaghar, A., Iranian National Center for Addiction Studies (INCAS), Tehran University of Medical Sciences, Tehran, Iran; Higuchi, S., National Hospital Organization Kurihama Medical and Addiction Center, National Center for Addiction Services Administration, Yokosuka, Japan; Menchon, J.M., Department of Psychiatry, Bellvitge University Hospital-IDIBELL, University of Barcelona, Cibersam, Barcelona, Spain; Zohar, J., Sackler Medical School, Tel Aviv University, Chaim Sheba Medical Center Tel Hashomer, Tel Aviv, Israel; Pellegrini, L., Department of Biomedical and Neuromotor Sciences, University of Bologna, Italy, University of Hertfordshire, Hatfield, United Kingdom, Hertfordshire Partnership University NHS Foundation Trust, Welwyn Garden City, Hertfordshire, United Kingdom; Walitza, S., Department of Child and Adolescent Psychiatry and Psychotherapy, University Hospital of Psychiatry Zurich, University of Zurich, Zürich, Switzerland, Neuroscience Center Zurich, University of Zurich and the ETH, Zürich, Zurich, Switzerland, Zurich Center for Integrative Human Physiology, University of Zurich, Zurich, Switzerland; Fineberg, N.A., University of Hertfordshire, Hatfield, United Kingdom, Hertfordshire Partnership University NHS Foundation Trust, Welwyn Garden City, Hertfordshire, United Kingdom, University of Cambridge School of Clinical Medicine, Cambridge, United Kingdom; Demetrovics, Z., Institute of Psychology, ELTE Eötvös Loránd University, Budapest, Hungary</t>
  </si>
  <si>
    <t>Kiraly, Orsolya, Demetrovics, Zsolt, Potenza, Marc N., Stein, Dan J., King, Daniel L., Hodgins, David C., Saunders, John B., Griffiths, Mark D., Gjoneska, Biljana, Billieux, Joel, Brand, Matthias, Wegmann, Elisa, Abbott, Max W.</t>
  </si>
  <si>
    <t>Demetrovics, Z (corresponding author), Eotvos Lorand Univ, Inst Psychol, Izabella Utca 46, H-1064 Budapest, Hungary.</t>
  </si>
  <si>
    <t>Comprehensive Psychiatry</t>
  </si>
  <si>
    <t xml:space="preserve">generic.eprints.org diposit.ub.edu uhra.herts.ac.uk repositorio-aberto.up.pt serval.unil.ch www.research-collection.ethz.ch irep.ntu.ac.uk real.mtak.hu www.zora.uzh.ch </t>
  </si>
  <si>
    <t xml:space="preserve">0010-440X </t>
  </si>
  <si>
    <t>https://v2.sherpa.ac.uk/id/publication/4758</t>
  </si>
  <si>
    <t>https://doi.org/10.1016/j.comppsych.2020.152180</t>
  </si>
  <si>
    <t>http://www.altmetric.com/details.php?citation_id=82068846</t>
  </si>
  <si>
    <t>COST (European Cooperation in Science and Technology)European Cooperation in Science and Technology (COST) [CA16207]; Janos Bolyai Research Scholarship of the Hungarian Academy of SciencesHungarian Academy of Sciences; New National Excellence Program of the Ministry for Innovation and Technology [UNKP-19-4]; European COMPETE2020 [POCI-01-0145-FEDER-030980]; Portuguese National funds FCT - Fundacao para a Ciencia e a Tecnologia, I.P [PTDC/PSI-ESP/30980/2017]; Hungarian National Research, Development and Innovation Office [KKP126835, NKFIH-1157-8/2019-DT]; Wellcome Trust Clinical FellowshipWellcome Trust [110049/Z/15/Z]; Abbott Laboratories; Medtronic; World Health Organization, WHO; State of Connecticut Department of Mental Health and Addiction Services, DMHAS; Janssen Pharmaceuticals; Wellcome Trust, WT: 110049/Z/15/Z; National Institute for Health and Care Excellence, NICE; Modern Humanities Research Association, MHRA; Alberta Gambling Research Institute, University of Alberta; Medical Research Council, MRC; National Institute for Health Research, NIHR; Responsible Gambling Trust; European Cooperation in Science and Technology, COST: CA16207; University of Hertfordshire, UH; Schweizerischer Nationalfonds zur Förderung der Wissenschaftlichen Forschung, SNF; Fundação para a Ciência e a Tecnologia, FCT: PTDC/PSI-ESP/30980/2017; Agència de Gestió d'Ajuts Universitaris i de Recerca, AGAUR; Magyar Tudományos Akadémia, MTA; Nemzeti Kutatási Fejlesztési és Innovációs Hivatal, NKFIH: KKP126835, NKFIH-1157-8/2019-DT; Servier; H. Lundbeck A/S; Ministry for Innovation and Technology: POCI-01-0145-FEDER-030980</t>
  </si>
  <si>
    <t>European Cooperation in Science and Technology; Fundação para a Ciência e a Tecnologia; European COMPETE2020; Hungarian National Research, Development and Innovation Office; Wellcome Trust Clinical Fellowship</t>
  </si>
  <si>
    <t>Psychiatry</t>
  </si>
  <si>
    <t>10.1108/EJM-03-2019-0224</t>
  </si>
  <si>
    <t>"012012 or 111000": preference for consumption pattern-seeking</t>
  </si>
  <si>
    <t>Kim, Jungkeun; Cui, Yuanyuan (Gina); Hwang, Euejung; Franklin, Drew; Seo, Yuri</t>
  </si>
  <si>
    <t>[Kim, Jungkeun; Cui, Yuanyuan (Gina)] Auckland Univ Technol, Dept Mkt, Auckland, New Zealand; [Hwang, Euejung] Univ Otago, Mkt, Dunedin, New Zealand; [Franklin, Drew] Auckland Univ Technol, Mkt, Auckland, New Zealand; [Seo, Yuri] Univ Auckland, Business Sch, Dept Mkt, Auckland, New Zealand Kim, J., Department of Marketing, Auckland University of Technology, Auckland, New Zealand; Cui, Y., Department of Marketing, Auckland University of Technology, Auckland, New Zealand; Hwang, E., University of Otago, Dunedin, New Zealand; Franklin, D., Auckland University of Technology, Auckland, New Zealand; Seo, Y., Department of Marketing, The University of Auckland Business School, University of Auckland, Auckland, New Zealand</t>
  </si>
  <si>
    <t>Kim, Jungkeun, Cui, Yuanyuan (Gina), Hwang, Euejung, Franklin, Drew</t>
  </si>
  <si>
    <t>Cui, YY (corresponding author), Auckland Univ Technol, Dept Mkt, Auckland, New Zealand.</t>
  </si>
  <si>
    <t>Cui, YY</t>
  </si>
  <si>
    <t>European Journal of Marketing</t>
  </si>
  <si>
    <t xml:space="preserve">0309-0566 </t>
  </si>
  <si>
    <t>https://v2.sherpa.ac.uk/id/publication/189</t>
  </si>
  <si>
    <t>10.1108/SEJ-11-2019-0082</t>
  </si>
  <si>
    <t>'Social' value creation as care: the perspective of beneficiaries in social entrepreneurship</t>
  </si>
  <si>
    <t>Lorenzo-Afable, Diana; Lips-Wiersma, Marjolein; Singh, Smita</t>
  </si>
  <si>
    <t>[Lorenzo-Afable, Diana; Lips-Wiersma, Marjolein] Auckland Univ Technol, Sch Business, Dept Management, Auckland, New Zealand; [Singh, Smita] Auckland Univ Technol, Sch Business, Dept Int Business Strategy &amp; Entrepreneurship, Auckland, New Zealand Lorenzo-Afable, D., Department of Management, Auckland University of Technology School of Business, Auckland, New Zealand; Lips-Wiersma, M., Department of Management, Auckland University of Technology School of Business, Auckland, New Zealand; Singh, S., Department of International Business, Strategy and Entrepreneurship, Auckland University of Technology School of Business, Auckland, New Zealand</t>
  </si>
  <si>
    <t>Lorenzo-Afable, Diana, Lips-Wiersma, Marjolein, Singh, Smita,</t>
  </si>
  <si>
    <t>Lorenzo-Afable, D (corresponding author), Auckland Univ Technol, Sch Business, Dept Management, Auckland, New Zealand.</t>
  </si>
  <si>
    <t>Lorenzo-Afable, D</t>
  </si>
  <si>
    <t>Social Enterprise Journal</t>
  </si>
  <si>
    <t xml:space="preserve">1750-8614 </t>
  </si>
  <si>
    <t>https://v2.sherpa.ac.uk/id/publication/32394</t>
  </si>
  <si>
    <t>10.1108/JSOCM-09-2019-0142</t>
  </si>
  <si>
    <t>Building positive resilience through vulnerability analysis</t>
  </si>
  <si>
    <t>Kubacki, Krzysztof; Siemieniako, Dariusz; Brennan, Linda</t>
  </si>
  <si>
    <t>[Kubacki, Krzysztof] Auckland Univ Technol, Dept Mkt, Auckland, New Zealand; [Siemieniako, Dariusz] Kozminski Univ, Warsaw, Poland; [Brennan, Linda] RMIT Univ, Sch Media &amp; Commun, Melbourne, Vic, Australia Kubacki, K., Department of Marketing, Auckland University of Technology, Auckland, New Zealand; Siemieniako, D., Kozminski University, Warsaw, Poland; Brennan, L., School of Media and Communication, RMIT University, Melbourne, Australia</t>
  </si>
  <si>
    <t>Kubacki, Krzysztof</t>
  </si>
  <si>
    <t>Kubacki, K (corresponding author), Auckland Univ Technol, Dept Mkt, Auckland, New Zealand.</t>
  </si>
  <si>
    <t>Kubacki, K</t>
  </si>
  <si>
    <t>10.1145/3379177.3388898</t>
  </si>
  <si>
    <t>Determining Context Factors for Hybrid Development Methods with Trained Models</t>
  </si>
  <si>
    <t>Klünder, Jil: Leibniz University Hannover; Karajic, Dzejlana: University of Passau; Tell, Paolo: IT University Copenhagen; Karras, Oliver: Leibniz University Hannover; Münkel, Christian: Leibniz University Hannover; Münch, Jürgen: Reutlingen University; MacDonell, Stephen G.: Auckland University of Technology; Hebig, Regina: Chalmers | University of Gothenburg; Kuhrmann, Marco: University of Passau</t>
  </si>
  <si>
    <t xml:space="preserve"> Klünder, J., Leibniz University Hannover, Germany; Karajic, D., University of Passau, Germany; Tell, P., IT University Copenhagen, Denmark; Karras, O., Leibniz University Hannover, Germany; Münkel, C., Leibniz University Hannover, Germany; Münch, J., Reutlingen University, Germany; Macdonell, S.G., Auckland University of Technology, New Zealand; Hebig, R., Chalmers | University of Gothenburg, Sweden; Kuhrmann, M., University of Passau, Germany</t>
  </si>
  <si>
    <t>Macdonell, S.G.</t>
  </si>
  <si>
    <t>Proceedings of the International Conference on Software and System Processes</t>
  </si>
  <si>
    <t xml:space="preserve">arXiv.org opus.reutlingen-university.de </t>
  </si>
  <si>
    <t>http://arxiv.org/pdf/2012.07274</t>
  </si>
  <si>
    <t>http://www.altmetric.com/details.php?citation_id=93319027</t>
  </si>
  <si>
    <t>10.1016/j.jbiomech.2020.109838</t>
  </si>
  <si>
    <t>Shape model constrained scaling improves repeatability of gait data</t>
  </si>
  <si>
    <t>Bakke, Duncan; Besier, Thor</t>
  </si>
  <si>
    <t xml:space="preserve"> Bakke, D., Auckland Bioengineering Institute, University of Auckland, Auckland, New Zealand; Besier, T., Auckland Bioengineering Institute, University of Auckland, Auckland, New Zealand, Department of Engineering Science, University of Auckland, Auckland, New Zealand, Sports Performance Research Institute of New Zealand (SPRINZ), New Zealand</t>
  </si>
  <si>
    <t>Besier, T.; Auckland Bioengineering Institute, 70 Symonds St, New Zealand; email: t.besier@auckland.ac.nz</t>
  </si>
  <si>
    <t>http://www.altmetric.com/details.php?citation_id=81651721</t>
  </si>
  <si>
    <t>Auckland University of Technology, New Zealand, AUT; MedTech CoRE</t>
  </si>
  <si>
    <t>Auckland University of Technology, New Zealand; Munich-Centre for Advanced Photonics</t>
  </si>
  <si>
    <t>10.1080/02640414.2019.1643202</t>
  </si>
  <si>
    <t>How does the modern football goalkeeper train? – An exploration of expert goalkeeper coaches' skill training approaches</t>
  </si>
  <si>
    <t>Otte, Fabian W.: Institute of Exercise Training and Sport Informatics, Department of Cognitive and Team/Racket Sport Research, German Sport University Cologne, Cologne, Germany; Millar, Sarah-Kate: Department of Coaching, Health &amp; P.E., School of Sport &amp; Recreation, Auckland University of Technology, Auckland, New Zealand; Klatt, Stefanie: Institute of Exercise Training and Sport Informatics, Department of Cognitive and Team/Racket Sport Research, German Sport University Cologne, Cologne, Germany</t>
  </si>
  <si>
    <t>[Otte, Fabian W.; Huettermann, Stefanie] German Sport Univ Cologne, Inst Exercise Training &amp; Sport Informat, Dept Cognit &amp; Team Racket Sport Res, Sportpk Mungersdorf 6, D-50933 Cologne, Germany; [Millar, Sarah-Kate] Auckland Univ Technol, Dept Coaching Hlth &amp; PE, Sch Sport &amp; Recreat, Auckland, New Zealand Otte, F.W., Institute of Exercise Training and Sport Informatics, Department of Cognitive and Team/Racket Sport Research, German Sport University Cologne, Cologne, Germany; Millar, S.-K., Department of Coaching, Health P.E, School of Sport Recreation, Auckland University of Technology, Auckland, New Zealand; Klatt, S., Institute of Exercise Training and Sport Informatics, Department of Cognitive and Team/Racket Sport Research, German Sport University Cologne, Cologne, Germany</t>
  </si>
  <si>
    <t>Otte, Fabian W., Huettermann, Stefanie, Millar, Sarah-Kate,</t>
  </si>
  <si>
    <t>http://www.altmetric.com/details.php?citation_id=63662948</t>
  </si>
  <si>
    <t>10.1080/02640414.2019.1651614</t>
  </si>
  <si>
    <t>Power training in elite young soccer players: Effects of using loads above or below the optimum power zone</t>
  </si>
  <si>
    <t>Loturco, Irineu: NAR - Nucleus of High Performance in Sport, São Paulo, Brazil, Department of Human Movement Science, Federal University of São Paulo, São Paulo, Brazil, University of South Wales, Pontypridd, Wales, UK; Pereira, Lucas A.: NAR - Nucleus of High Performance in Sport, São Paulo, Brazil; Reis, Valter P.: NAR - Nucleus of High Performance in Sport, São Paulo, Brazil; Bishop, Chris: Faculty of Science and Technology, London Sports Institute, Middlesex University, London, UK; Zanetti, Vinicius: Red Bull Brazil Football, Jarinú, Brazil; Alcaraz, Pedro E.: Research Center for High Performance Sport, Catholic University of Murcia, Murcia, Spain, Faculty of Sport Sciences, Catholic University of Murcia, Murcia, Spain; Freitas, Tomás T.: Research Center for High Performance Sport, Catholic University of Murcia, Murcia, Spain; Mcguigan, Michael R.: Sports Performance Research Institute New Zealand (SPRINZ), Auckland University of Technology, Auckland, New Zealand, School of Medical and Health Sciences, Edith Cowan University, Perth, Australia</t>
  </si>
  <si>
    <t>[Loturco, Irineu; Pereira, Lucas A.; Reis, Valter P.] NAR Nucleus High Performance Sport, Sao Paulo, Brazil; [Loturco, Irineu] Univ Fed Sao Paulo, Dept Human Movement Sci, Sao Paulo, Brazil; [Bishop, Chris] Middlesex Univ, London Sports Inst, Fac Sci &amp; Technol, London, England; [Zanetti, Vinicius] Red Bull Brazil Football, Jarinu, Brazil; [Alcaraz, Pedro E.; Freitas, Tomas T.] Catholic Univ Murcia, Res Ctr High Performance Sport, Murcia, Spain; [Alcaraz, Pedro E.] Catholic Univ Murcia, Fac Sport Sci, Murcia, Spain; [Mcguigan, Michael R.] Auckland Univ Technol, SPRINZ, Auckland, New Zealand; [Mcguigan, Michael R.] Edith Cowan Univ, Sch Med &amp; Hlth Sci, Perth, WA, Australia; [Loturco, Irineu] Univ South Wales, Pontypridd, M Glam, Wales Loturco, I., NAR - Nucleus of High Performance in Sport, São Paulo, Brazil, Department of Human Movement Science, Federal University of São Paulo, São Paulo, Brazil, University of South Wales, Pontypridd, Wales, United Kingdom; Pereira, L.A., NAR - Nucleus of High Performance in Sport, São Paulo, Brazil; Reis, V.P., NAR - Nucleus of High Performance in Sport, São Paulo, Brazil; Bishop, C., Faculty of Science and Technology, London Sports Institute, Middlesex University, London, United Kingdom; Zanetti, V., Red Bull Brazil Football, Jarinú, Brazil; Alcaraz, P.E., Research Center for High Performance Sport, Catholic University of Murcia, Murcia, Spain, Faculty of Sport Sciences, Catholic University of Murcia, Murcia, Spain; Freitas, T.T., Research Center for High Performance Sport, Catholic University of Murcia, Murcia, Spain; Mcguigan, M.R., Sports Performance Research Institute New Zealand (SPRINZ), Auckland University of Technology, Auckland, New Zealand, School of Medical and Health Sciences, Edith Cowan University, Perth, Australia</t>
  </si>
  <si>
    <t>Loturco, Irineu, Pereira, Lucas A., Reis, Valter P., Bishop, Chris, Zanetti, Vinicius, Alcaraz, Pedro E., Freitas, Tomas T., Mcguigan, Michael R.</t>
  </si>
  <si>
    <t xml:space="preserve">eprints.mdx.ac.uk </t>
  </si>
  <si>
    <t>https://eprints.mdx.ac.uk/27395/1/Power_Training_paper_JSS.pdf</t>
  </si>
  <si>
    <t>http://www.altmetric.com/details.php?citation_id=64722578</t>
  </si>
  <si>
    <t>10.1145/3437800.3439208</t>
  </si>
  <si>
    <t>Designing Computer Science Competency Statements</t>
  </si>
  <si>
    <t>Clear, Alison: Eastern Institute of Technology, Auckland, New Zealand; Clear, Tony: Auckland University of Technology, Auckland, New Zealand; Vichare, Abhijat: ACM India, Pune, India; Charles, Thea: Seigel Family Endowment, New York, NY, USA; Frezza, Stephen: Gannon University, Eire, PA, USA; Gutica, Mirela: British Columbia Institute of Technology, Vancouver, BC, Canada; Lunt, Barry: Brigham Young Universiy, Provo, UT, USA; Maiorana, Francesco: Universitá di Urbino Carlo Bo, Urbino, Italy; Pears, Arnold: KTH Royal Institute of Technology, Stckholm, Sweden; Pitt, Francois: University of Toronto, Toronto, ON, Canada; Riedesel, Charles: Univerity of Nebraska Lincoln, Lincoln, NE, USA; Szynkiewicz, Justyna: Nord University, Nord, Norway</t>
  </si>
  <si>
    <t xml:space="preserve"> Clear, A., Eastern Institute of Technology, Auckland, New Zealand; Clear, T., Auckland University of Technology, Auckland, New Zealand; Vichare, A., ACM India, Pune, India; Charles, T., Seigel Family Endowment, New York, NY, United States; Frezza, S., Gannon University, Eire, PA, United States; Gutica, M., British Columbia Institute of Technology, Vancouver, BC, Canada; Lunt, B., Brigham Young Universiy, Provo, UT, United States; Maiorana, F., Universitá di Urbino Carlo Bo, Urbino, Italy; Pears, A., KTH Royal Institute of Technology, Stckholm, Sweden; Pitt, F., University of Toronto, Toronto, ON, Canada; Riedesel, C., Univerity of Nebraska Lincoln, Lincoln, NE, United States; Szynkiewicz, J., Nord University, Norway</t>
  </si>
  <si>
    <t>Proceedings of the Working Group Reports on Innovation and Technology in Computer Science Education</t>
  </si>
  <si>
    <t>10.1016/j.ocecoaman.2020.105185</t>
  </si>
  <si>
    <t>The secret lives of mangroves: Exploring New Zealand's urban mangroves with integrated biodiversity assessments</t>
  </si>
  <si>
    <t>Dencer-Brown, Amrit Melissa; Alfaro, Andrea C.; Bourgeois, Carine; Sharma, Shaneel; Milne, Simon</t>
  </si>
  <si>
    <t>[Dencer-Brown, Amrit Melissa; Alfaro, Andrea C.; Bourgeois, Carine; Sharma, Shaneel] Auckland Univ Technol, Sch Sci, Inst Appl Ecol, Auckland 1010, New Zealand; [Milne, Simon] Auckland Univ Technol, New Zealand Tourism Res Inst, Auckland 1142, New Zealand Dencer-Brown, A.M., School of Science, Institute for Applied Ecology, Auckland University of Technology, Auckland, 1010, New Zealand; Alfaro, A.C., School of Science, Institute for Applied Ecology, Auckland University of Technology, Auckland, 1010, New Zealand; Bourgeois, C., School of Science, Institute for Applied Ecology, Auckland University of Technology, Auckland, 1010, New Zealand; Sharma, S., School of Science, Institute for Applied Ecology, Auckland University of Technology, Auckland, 1010, New Zealand; Milne, S., New Zealand Tourism Research Institute, Auckland University of Technology, Auckland, 1142, New Zealand</t>
  </si>
  <si>
    <t>Dencer-Brown, Amrit Melissa, Alfaro, Andrea C., Bourgeois, Carine, Sharma, Shaneel, Milne, Simon,</t>
  </si>
  <si>
    <t>Alfaro, AC (corresponding author), Auckland Univ Technol, Sch Sci, Inst Appl Ecol, Auckland 1010, New Zealand.</t>
  </si>
  <si>
    <t>Ocean &amp; Coastal Management</t>
  </si>
  <si>
    <t xml:space="preserve">0964-5691 </t>
  </si>
  <si>
    <t>https://v2.sherpa.ac.uk/id/publication/17104</t>
  </si>
  <si>
    <t>http://www.altmetric.com/details.php?citation_id=79484500</t>
  </si>
  <si>
    <t>Waikato Regional Council; Waikato Regional Council, WRC</t>
  </si>
  <si>
    <t>Waikato Regional Council; Auckland University of Technology, New Zealand</t>
  </si>
  <si>
    <t>Oceanography; Water Resources</t>
  </si>
  <si>
    <t>Aquatic Science; Oceanography; Management;  Monitoring;  Policy and Law</t>
  </si>
  <si>
    <t>10.1145/3384772.3385127</t>
  </si>
  <si>
    <t>Indigenous Worldviews to Inform Participatory Creativity</t>
  </si>
  <si>
    <t>Sosa, Ricardo: Auckland University of Technology</t>
  </si>
  <si>
    <t xml:space="preserve"> Sosa, R., Monash University, Australia, Auckland University of Technology, Aotearoa, New Zealand</t>
  </si>
  <si>
    <t>Sosa, R.</t>
  </si>
  <si>
    <t>Sosa, R.; Monash UniversityAustralia; email: ricardo@designcomputing.org</t>
  </si>
  <si>
    <t>Proceedings of the 16th Participatory Design Conference 2020 - Participation(s) Otherwise - Volume 2</t>
  </si>
  <si>
    <t>http://www.altmetric.com/details.php?citation_id=84585940</t>
  </si>
  <si>
    <t>10.1186/s12967-020-02411-y</t>
  </si>
  <si>
    <t>Comparable endocrine and neuromuscular adaptations to variable vs. constant gravity-dependent resistance training among young women</t>
  </si>
  <si>
    <t>Arazi, Hamid; Salek, Lida; Nikfal, Elham; Izadi, Mani; Tufano, James J.; Elliott, Bradley T.; Brughelli, Matt</t>
  </si>
  <si>
    <t>[Arazi, Hamid; Izadi, Mani] Univ Guilan, Fac Sport Sci, Dept Exercise Physiol, 10th Km Tehran Rd Khalij e Fars Highway, Rasht 4199843653, Iran; [Salek, Lida; Nikfal, Elham] Islamic Azad Univ, Bandar E Anzali Branch, Dept Phys Educ, Bandar E Anzali, Iran; [Tufano, James J.] Charles Univ Prague, Fac Phys Educ &amp; Sport, Prague, Czech Republic; [Elliott, Bradley T.] Univ Westminster, Sch Life Sci, Translat Physiol Res Grp, London, England; [Brughelli, Matt] Auckland Univ Technol, AUT Millennium, Sports Performance Res Inst New Zealand SPRINZ, Auckland, New Zealand Arazi, H., Department of Exercise Physiology, Faculty of Sport Sciences, University of Guilan, 10 th km of Tehran Road- Khalij-e-Fars Highway, Rasht, 4199843653, Iran; Salek, L., Department of Physical Education, Bandar-e-Anzali Branch, Islamic Azad University, Bandar-e-Anzali, Iran; Nikfal, E., Department of Physical Education, Bandar-e-Anzali Branch, Islamic Azad University, Bandar-e-Anzali, Iran; Izadi, M., Department of Exercise Physiology, Faculty of Sport Sciences, University of Guilan, 10 th km of Tehran Road- Khalij-e-Fars Highway, Rasht, 4199843653, Iran; Tufano, J.J., Faculty of Physical Education and Sport, Charles University, Prague, Czech Republic; Elliott, B.T., Translational Physiology Research Group, School of Life Sciences, University of Westminster, London, United Kingdom; Brughelli, M., Sports Performance Research Institute New Zealand (SPRINZ), Aut Millennium, Auckland University of Technology, Auckland, New Zealand</t>
  </si>
  <si>
    <t>Arazi, Hamid, Izadi, Mani, Salek, Lida, Nikfal, Elham, Tufano, James J., Elliott, Bradley T., Brughelli, Matt,</t>
  </si>
  <si>
    <t>Arazi, H (corresponding author), Univ Guilan, Fac Sport Sci, Dept Exercise Physiol, 10th Km Tehran Rd Khalij e Fars Highway, Rasht 4199843653, Iran.</t>
  </si>
  <si>
    <t>Journal of Translational Medicine</t>
  </si>
  <si>
    <t xml:space="preserve">europepmc.org westminsterresearch.westminster.ac.uk </t>
  </si>
  <si>
    <t xml:space="preserve">1479-5876 </t>
  </si>
  <si>
    <t>https://v2.sherpa.ac.uk/id/publication/36903</t>
  </si>
  <si>
    <t>https://doi.org/10.1186/s12967-020-02411-y</t>
  </si>
  <si>
    <t>http://www.altmetric.com/details.php?citation_id=84127037</t>
  </si>
  <si>
    <t>General Biochemistry;  Genetics and Molecular Biology; General Medicine</t>
  </si>
  <si>
    <t>10.1145/3341525.3394995</t>
  </si>
  <si>
    <t>Developing Competency Statements for Computer Science Curricula</t>
  </si>
  <si>
    <t>Clear, Alison: Eastern Institute of Technology, Auckland, New Zealand; Clear, Tony: Auckland University of Technology, Auckland, New Zealand; Vichare, Abhijat: Consultant, Pune, India; Charles, Thea: Seigel Family Endowment, New York, NY, USA; Frezza, Stephen: Gannon University, Eire, PA, USA; Gutica, Mirela: British Columbia Institute of Technology, Vancouver, BC, Canada; Lunt, Barry: Brigham Young University, Provo, UT, USA; Maiorana, Francesco: Kansas State University, Manhattan, KS, USA; Pears, Arnold: KTH Royal Institute of Technology, Stockholm, Sweden; Pitt, Francois: University of Toronto, Toronto, OR, Canada; Reidesel, Charles: University of Nebraska-Lincoln, Lincoln, NE, USA; Szynkiewicz, Justyna: Nord University, Bodo, Norway</t>
  </si>
  <si>
    <t xml:space="preserve"> Clear, A., Eastern Institute of Technology, School of Computing, Auckland, New Zealand; Clear, T., Auckland University of Technology, School of Engineering, Computer and Mathematical Sciences, Auckland, New Zealand; Vichare, A., Consultant, ACM India, Pune, India; Charles, T., Seigel Family Endowment, New York, NY, United States; Frezza, S., Gannon University, Computer and Information Science, Eire, PA, United States; Gutica, M., British Columbia Institute of Technology, School of Computing and Academic Studies, Vancouver, BC, Canada; Lunt, B., Brigham Young University, School of T echnology, Provo, UT, United States; Maiorana, F., Kansas State University, Computer Science, Manhattan, KS, United States; Pears, A., KTH Royal Institute of Technology, School of Industrial Engineering and Management, Stockholm, Sweden; Pitt, F., University of Toronto, Department of Computer Science, Toronto, OR, Canada; Reidesel, C., University of Nebraska-Lincoln, Computer Science and Engineering, Lincoln, NE, United States; Szynkiewicz, J., Nord University, Faulty of Social Science, Bodo, Norway</t>
  </si>
  <si>
    <t>Proceedings of the 2020 ACM Conference on Innovation and Technology in Computer Science Education</t>
  </si>
  <si>
    <t>10.1002/14651858.CD012394.pub3</t>
  </si>
  <si>
    <t>Interventions to prevent women from developing gestational diabetes mellitus: an overview of Cochrane Reviews</t>
  </si>
  <si>
    <t>Griffith, Rebecca J: Department of Paediatrics: Child and Youth Health; University of Auckland; Auckland New Zealand; Alsweiler, Jane: Department of Paediatrics: Child and Youth Health; University of Auckland; Auckland New Zealand; Moore, Abigail E: Liggins Institute; The University of Auckland; Auckland New Zealand; Brown, Stephen: School of Interprofessional Health Studies; Auckland University of Technology; Auckland New Zealand; Middleton, Philippa: Healthy Mothers, Babies and Children, South Australian Health and Medical Research Institute; Adelaide Australia; Shepherd, Emily: Robinson Research Institute, Discipline of Obstetrics and Gynaecology, Adelaide Medical School; The University of Adelaide; Adelaide Australia; Crowther, Caroline A: Liggins Institute; The University of Auckland; Auckland New Zealand</t>
  </si>
  <si>
    <t>[Griffith, Rebecca J.; Alsweiler, Jane] Univ Auckland, Dept Paediat Child &amp; Youth Hlth, Auckland, New Zealand; [Moore, Abigail E.; Crowther, Caroline A.] Univ Auckland, Liggins Inst, Auckland, New Zealand; [Brown, Stephen] Auckland Univ Technol, Sch Interprofess Hlth Studies, Auckland, New Zealand; [Middleton, Philippa] South Australian Hlth &amp; Med Res Inst, Hlth Mothers Babies &amp; Children, Adelaide, SA, Australia; [Shepherd, Emily] Univ Adelaide, Adelaide Med Sch, Discipline Obstet &amp; Gynaecol, Robinson Res Inst, Adelaide, SA, Australia Griffith, R.J., Department of Paediatrics: Child and Youth Health, University of Auckland, Auckland, New Zealand; Alsweiler, J., Department of Paediatrics: Child and Youth Health, University of Auckland, Auckland, New Zealand; Moore, A.E., Liggins Institute, The University of Auckland, Auckland, New Zealand; Brown, S., School of Interprofessional Health Studies, Auckland University of Technology, Auckland, New Zealand; Middleton, P., Healthy Mothers, Babies and Children, South Australian Health and Medical Research Institute, Adelaide, Australia; Shepherd, E., Robinson Research Institute, Discipline of Obstetrics and Gynaecology, Adelaide Medical School, The University of Adelaide, Adelaide, Australia; Crowther, C.A., Liggins Institute, The University of Auckland, Auckland, New Zealand</t>
  </si>
  <si>
    <t>Griffith, Rebecca J., Alsweiler, Jane, Moore, Abigail E., Crowther, Caroline A., Brown, Stephen</t>
  </si>
  <si>
    <t>Crowther, CA (corresponding author), Univ Auckland, Liggins Inst, Auckland, New Zealand.</t>
  </si>
  <si>
    <t>Cochrane Database of Systematic Reviews</t>
  </si>
  <si>
    <t xml:space="preserve">1465-1858 </t>
  </si>
  <si>
    <t>https://v2.sherpa.ac.uk/id/publication/32666</t>
  </si>
  <si>
    <t>https://openrepository.aut.ac.nz/bitstream/10292/12883/2/Griffith_2019_Interventions.pdf</t>
  </si>
  <si>
    <t>http://www.altmetric.com/details.php?citation_id=83891025</t>
  </si>
  <si>
    <t>Liggins Institute, The University of Auckland, New Zealand; Discipline of Obstetrics and Gynaecology, Faculty of Medicine and Health Sciences, The University of Adelaide, Australia; Cochrane Pregnancy and Childbirth Australian and New Zealand Satellite, Australia; Health Research Council of New ZealandHealth Research Council of New Zealand; National Institute for Health Research, NIHR; Health Research Council of New Zealand, HRC</t>
  </si>
  <si>
    <t>10.1108/MIP-01-2020-0036</t>
  </si>
  <si>
    <t>Do consumers really trust cryptocurrencies?</t>
  </si>
  <si>
    <t>Arli, Denni; van Esch, Patrick; Bakpayev, Marat; Laurence, Andrea</t>
  </si>
  <si>
    <t>[Arli, Denni; Bakpayev, Marat] Univ Minnesota, Dept Mkt, Duluth, MN 55812 USA; [van Esch, Patrick] Auckland Univ Technol, Dept Mkt, Auckland, New Zealand; [Laurence, Andrea] Western Sydney Univ, Dept Mkt, Penrith, NSW, Australia Arli, D., Department of Marketing, University of Minnesota Duluth, Duluth, MN, United States; van Esch, P., Department of Marketing, Auckland University of Technology, Auckland, New Zealand; Bakpayev, M., Department of Marketing, University of Minnesota Duluth, Duluth, MN, United States; Laurence, A., Department of Marketing, Western Sydney University, Penrith, Australia</t>
  </si>
  <si>
    <t>Arli, Denni, Bakpayev, Marat, van Esch, Patrick</t>
  </si>
  <si>
    <t>Arli, D (corresponding author), Univ Minnesota, Dept Mkt, Duluth, MN 55812 USA.</t>
  </si>
  <si>
    <t>Marketing Intelligence &amp; Planning</t>
  </si>
  <si>
    <t xml:space="preserve">0263-4503 </t>
  </si>
  <si>
    <t>https://v2.sherpa.ac.uk/id/publication/2959</t>
  </si>
  <si>
    <t>http://www.altmetric.com/details.php?citation_id=84011715</t>
  </si>
  <si>
    <t>10.1002/cpe.5646</t>
  </si>
  <si>
    <t>UniFlexView: A unified framework for consistent construction of BPMN and BPEL process views</t>
  </si>
  <si>
    <t>Yongchareon, Sira: Department of IT and Software EngineeringAuckland University of Technology Auckland New Zealand, Department of Computer Science and Software EngineeringSwinburne University of Technology Hawthorne Australia; Liu, Chengfei: Department of Computer Science and Software EngineeringSwinburne University of Technology Hawthorne Australia; Zhao, Xiaohui: Department of Computer Science and Software EngineeringSwinburne University of Technology Hawthorne Australia, School of Science, Engineering and Information TechnologyFederation University Ballarat Australia</t>
  </si>
  <si>
    <t>[Yongchareon, Sira] Auckland Univ Technol, Dept IT &amp; Software Engn, Auckland, New Zealand; [Yongchareon, Sira; Liu, Chengfei; Zhao, Xiaohui] Swinburne Univ Technol, Dept Comp Sci &amp; Software Engn, Hawthorn, Vic 3122, Australia; [Zhao, Xiaohui] Federat Univ, Sch Sci Engn &amp; Informat Technol, Ballarat, Vic, Australia Yongchareon, S., Department of IT and Software Engineering, Auckland University of Technology, Auckland, New Zealand, Department of Computer Science and Software Engineering, Swinburne University of Technology, Hawthorne, Australia; Liu, C., Department of Computer Science and Software Engineering, Swinburne University of Technology, Hawthorne, Australia; Zhao, X., Department of Computer Science and Software Engineering, Swinburne University of Technology, Hawthorne, Australia, School of Science, Engineering and Information Technology, Federation University, Ballarat, Australia</t>
  </si>
  <si>
    <t>Yongchareon, S (corresponding author), Auckland Univ Technol, Dept IT &amp; Software Engn, Auckland, New Zealand.; Yongchareon, S (corresponding author), Swinburne Univ Technol, Dept Comp Sci &amp; Software Engn, Hawthorn, Vic 3122, Australia.</t>
  </si>
  <si>
    <t>Concurrency and Computation: Practice and Experience</t>
  </si>
  <si>
    <t xml:space="preserve">1532-0626 1532-0634 </t>
  </si>
  <si>
    <t>https://v2.sherpa.ac.uk/id/publication/7430</t>
  </si>
  <si>
    <t>Theoretical Computer Science; Computer Networks and Communications; Computational Theory and Mathematics; Software; Computer Science Applications</t>
  </si>
  <si>
    <t>10.3390/molecules25112665</t>
  </si>
  <si>
    <t>The Impact of High-Pressure Processing on Physicochemical Properties and Sensory Characteristics of Three Different Lamb Meat Cuts</t>
  </si>
  <si>
    <t>Ma, Qianli; Hamid, Nazimah; Oey, Indrawati; Kantono, Kevin; Farouk, Mustafa</t>
  </si>
  <si>
    <t>[Ma, Qianli; Hamid, Nazimah; Kantono, Kevin] Auckland Univ Technol, Fac Hlth &amp; Environm Sci, Dept Food Sci, Auckland 1010, New Zealand; [Oey, Indrawati] Univ Otago, Dept Food Sci, Dunedin 9054, New Zealand; [Oey, Indrawati] Massey Univ, Riddet Inst, Palmerston North 4474, New Zealand; [Farouk, Mustafa] AgRes MIRINZ, Ruakura Res Ctr, Hamilton 3240, New Zealand Ma, Q., Department of Food Science, Faculty of Health and Environmental Sciences, Auckland University of TechnologyAuckland  1010, New Zealand; Hamid, N., Department of Food Science, Faculty of Health and Environmental Sciences, Auckland University of TechnologyAuckland  1010, New Zealand; Oey, I., Department of Food Science, University of Otago, Dunedin, 9054, New Zealand, Riddet Institute, Massey University, Palmerston North 4474, New Zealand; Kantono, K., Department of Food Science, Faculty of Health and Environmental Sciences, Auckland University of TechnologyAuckland  1010, New Zealand; Farouk, M., Ruakura Research CentreHamilton  3240, New Zealand</t>
  </si>
  <si>
    <t>Ma, Qianli, Hamid, Nazimah, Kantono, Kevin</t>
  </si>
  <si>
    <t>Hamid, N (corresponding author), Auckland Univ Technol, Fac Hlth &amp; Environm Sci, Dept Food Sci, Auckland 1010, New Zealand.</t>
  </si>
  <si>
    <t>https://doi.org/10.3390/molecules25112665</t>
  </si>
  <si>
    <t>School of Science, Auckland University of Technology</t>
  </si>
  <si>
    <t>10.1075/tis.20007.enr</t>
  </si>
  <si>
    <t>Professional, ethical, and policy dimensions of public service interpreting and translation in New Zealand</t>
  </si>
  <si>
    <t>Enríquez Raído, Vanessa: University of Auckland; Crezee, Ineke: Auckland University of Technology; Ridgeway, Quintin: New Zealand Government Translation Service</t>
  </si>
  <si>
    <t>[Raido, Vanessa Enriquez] Univ Auckland, Translat, Auckland, New Zealand; [Crezee, Ineke] Auckland Univ Technol, Auckland, New Zealand; [Ridgeway, Quintin] New Zealand Govt Translat Serv, Christchurch, New Zealand Raído, V.E., University of Auckland | Auckland University of Technology | New Zealand Government Translation Service; Crezee, I., University of Auckland | Auckland University of Technology | New Zealand Government Translation Service; Ridgeway, Q., University of Auckland | Auckland University of Technology | New Zealand Government Translation Service</t>
  </si>
  <si>
    <t>Raido, Vanessa Enriquez, Crezee, Ineke</t>
  </si>
  <si>
    <t>Raido, VE (corresponding author), Univ Auckland, Sch Cultures Languages &amp; Linguist, Arts 2,Bldg 207,18 Symonds, Auckland 1142, New Zealand.</t>
  </si>
  <si>
    <t>Raído, V.E.</t>
  </si>
  <si>
    <t>Translation and Interpreting Studies</t>
  </si>
  <si>
    <t>John Benjamins Publishing Company</t>
  </si>
  <si>
    <t xml:space="preserve">1932-2798 1876-2700 </t>
  </si>
  <si>
    <t>https://v2.sherpa.ac.uk/id/publication/10997</t>
  </si>
  <si>
    <t>Linguistics</t>
  </si>
  <si>
    <t>10.1108/IJTC-11-2019-0196</t>
  </si>
  <si>
    <t>Renegotiating organisational crisis management in urban tourism: strategic imperatives of niche construction</t>
  </si>
  <si>
    <t>[Faisal, Abrar] Auckland Univ Technol, Dept Tourism &amp; Event Management, Auckland, New Zealand; [Albrecht, Julia N.; Coetzee, Willem J. L.] Univ Otago, Dept Tourism, Dunedin Campus, Dunedin, New Zealand Faisal, A., Department of Tourism and Event Management, Auckland University of Technology, Auckland, New Zealand; Albrecht, J.N., Department of Tourism, University of Otago - Dunedin Campus, Dunedin, New Zealand; Coetzee, W.J.L., Department of Tourism, University of Otago - Dunedin Campus, Dunedin, New Zealand</t>
  </si>
  <si>
    <t>Faisal, A (corresponding author), Auckland Univ Technol, Dept Tourism &amp; Event Management, Auckland, New Zealand.</t>
  </si>
  <si>
    <t>International Journal of Tourism Cities</t>
  </si>
  <si>
    <t xml:space="preserve">2056-5607 </t>
  </si>
  <si>
    <t>https://v2.sherpa.ac.uk/id/publication/32359</t>
  </si>
  <si>
    <t>10.1108/IJM-02-2019-0067</t>
  </si>
  <si>
    <t>An exploration of gender and workplace bullying in New Zealand</t>
  </si>
  <si>
    <t>Gardner, Dianne; Roche, Maree; Bentley, Tim; Cooper-Thomas, Helena; Catley, Bevan; Teo, Stephen; Trenberth, Linda</t>
  </si>
  <si>
    <t>[Gardner, Dianne] Massey Univ, Sch Psychol, Palmerston North, New Zealand; [Roche, Maree] Univ Waikato, Hamilton, New Zealand; [Bentley, Tim] Edith Cowan Univ, Fac Business &amp; Law, Joondalup, Australia; [Cooper-Thomas, Helena] Auckland Univ Technol, Fac Business, Auckland, New Zealand; [Catley, Bevan] Massey Univ, Sch Management, Albany Campus, North Shore City, New Zealand; [Teo, Stephen] Edith Cowan Univ, Joondalup, Australia; [Trenberth, Linda] Victoria Univ Wellington, Wellington, New Zealand Gardner, D., School of Psychology, Massey University, Palmerston North, New Zealand; Roche, M., University of Waikato, Hamilton, New Zealand; Bentley, T., Edith Cowan University, Faculty of Business and Law, Joondalup, Australia; Cooper-Thomas, H., Faculty of Business, Auckland University of Technology, Auckland, New Zealand; Catley, B., School of Management, Massey University–Albany Campus, North Shore City, New Zealand; Teo, S., Edith Cowan University, Joondalup, Australia; Trenberth, L., Victoria University of Wellington, Wellington, New Zealand</t>
  </si>
  <si>
    <t>Gardner, Dianne, Roche, Maree, Bentley, Tim, Cooper-Thomas, Helena</t>
  </si>
  <si>
    <t>Gardner, D (corresponding author), Massey Univ, Sch Psychol, Palmerston North, New Zealand.</t>
  </si>
  <si>
    <t>International Journal of Manpower</t>
  </si>
  <si>
    <t xml:space="preserve">0143-7720 </t>
  </si>
  <si>
    <t>https://v2.sherpa.ac.uk/id/publication/2796</t>
  </si>
  <si>
    <t>http://www.altmetric.com/details.php?citation_id=83498512</t>
  </si>
  <si>
    <t>Massey University; University of Waikato; Auckland University of Technology; Auckland University of Technology, New Zealand, AUT; Massey University</t>
  </si>
  <si>
    <t>Management of Technology and Innovation; Strategy and Management; Organizational Behavior and Human Resource Management</t>
  </si>
  <si>
    <t>10.1080/07399332.2019.1621316</t>
  </si>
  <si>
    <t>Reflecting and learning: A grounded theory on reframing deficit views of young indigenous women and safety</t>
  </si>
  <si>
    <t>Wilson, Denise: Auckland University of Technology, Auckland, New Zealand;; Cootes, Karina: Auckland University of Technology, Auckland, New Zealand;; Mikahere-Hall, Alayne: Auckland University of Technology, Auckland, New Zealand;; Sherwood, Juanita: University of Sydney, Sydney, NSW, Australia;; Berryman, Kay: Auckland University of Technology, Auckland, New Zealand;; Jackson, Debra: University of Technology Sydney, Sydney, NSW, Australia</t>
  </si>
  <si>
    <t>[Wilson, Denise; Cootes, Karina; Mikahere-Hall, Alayne; Berryman, Kay] Auckland Univ Technol, Private Box 92 006, Auckland 1142, New Zealand; [Sherwood, Juanita] Univ Sydney, Sydney, NSW, Australia; [Jackson, Debra] Univ Technol Sydney, Sydney, NSW, Australia Wilson, D., Auckland University of Technology, Auckland, New Zealand; Cootes, K., Auckland University of Technology, Auckland, New Zealand; Mikahere-Hall, A., Auckland University of Technology, Auckland, New Zealand; Sherwood, J., University of Sydney, Sydney, NSW, Australia; Berryman, K., Auckland University of Technology, Auckland, New Zealand; Jackson, D., University of Technology Sydney, Sydney, NSW, Australia</t>
  </si>
  <si>
    <t>Wilson, Denise, Cootes, Karina, Mikahere-Hall, Alayne, Berryman, Kay</t>
  </si>
  <si>
    <t>Wilson, D (corresponding author), Auckland Univ Technol, Private Box 92 006, Auckland 1142, New Zealand.</t>
  </si>
  <si>
    <t>Health Care for Women International</t>
  </si>
  <si>
    <t xml:space="preserve">0739-9332 1096-4665 </t>
  </si>
  <si>
    <t>https://v2.sherpa.ac.uk/id/publication/5304</t>
  </si>
  <si>
    <t>http://www.altmetric.com/details.php?citation_id=63400702</t>
  </si>
  <si>
    <t>Royal Society Te Apārangi</t>
  </si>
  <si>
    <t>Marsden Fund Council from Government; the Royal Society of New Zealand</t>
  </si>
  <si>
    <t>Public, Environmental &amp; Occupational Health; Women's Studies</t>
  </si>
  <si>
    <t>General Health Professions</t>
  </si>
  <si>
    <t>10.1186/s40168-020-00858-1</t>
  </si>
  <si>
    <t>Using soil bacterial communities to predict physico-chemical variables and soil quality</t>
  </si>
  <si>
    <t>Hermans, Syrie M.; Buckley, Hannah L.; Case, Bradley S.; Curran-Cournane, Fiona; Taylor, Matthew; Lear, Gavin</t>
  </si>
  <si>
    <t>[Hermans, Syrie M.; Lear, Gavin] Univ Auckland, Sch Biol Sci, 3A Symonds St, Auckland 1010, New Zealand; [Buckley, Hannah L.; Case, Bradley S.] Auckland Univ Technol, Sch Sci, 46 Wakefield St, Auckland 1010, New Zealand; [Curran-Cournane, Fiona] Minist Environm, 45 Queen St, Auckland 1010, New Zealand; [Taylor, Matthew] Waikato Reg Council, 401 Grey St, Hamilton 3216, New Zealand Hermans, S.M., School of Biological Sciences, University of Auckland, 3A Symonds Street, Auckland, 1010, New Zealand; Buckley, H.L., School of Science, Auckland University of Technology, 46 Wakefield St, Auckland, 1010, New Zealand; Case, B.S., School of Science, Auckland University of Technology, 46 Wakefield St, Auckland, 1010, New Zealand; Curran-Cournane, F., Ministry for the Environment, Manatū Mō Te Taiao, 45 Queen Street, Auckland, 1010, New Zealand; Taylor, M., Waikato Regional Council, 401 Grey Street, Hamilton, 3216, New Zealand; Lear, G., School of Biological Sciences, University of Auckland, 3A Symonds Street, Auckland, 1010, New Zealand</t>
  </si>
  <si>
    <t>Hermans, Syrie M., Lear, Gavin, Buckley, Hannah L., Case, Bradley S.</t>
  </si>
  <si>
    <t>Microbiome</t>
  </si>
  <si>
    <t xml:space="preserve">2049-2618 </t>
  </si>
  <si>
    <t>https://v2.sherpa.ac.uk/id/publication/27827</t>
  </si>
  <si>
    <t>https://doi.org/10.1186/s40168-020-00858-1</t>
  </si>
  <si>
    <t>http://www.altmetric.com/details.php?citation_id=83357794</t>
  </si>
  <si>
    <t>Project 1.3 of New Zealand's Biological Heritage National Science Challenge (NSC) A national framework for biological heritage assessment across natural and production landscapes; National Science Council, NSC</t>
  </si>
  <si>
    <t>New Zealand's Biological Heritage</t>
  </si>
  <si>
    <t>10.3390/s20123385</t>
  </si>
  <si>
    <t>A Multiday Evaluation of Real-Time Intramuscular EMG Usability with ANN</t>
  </si>
  <si>
    <t>Waris, Asim; Zia ur Rehman, Muhammad; Niazi, Imran Khan; Jochumsen, Mads; Englehart, Kevin; Jensen, Winnie; Haavik, Heidi; Kamavuako, Ernest Nlandu</t>
  </si>
  <si>
    <t>[Waris, Asim] Natl Univ Sci &amp; Technol NUST, Sch Mech &amp; Mfg Engn SMME, Dept Biomed Engn &amp; Sci, Islamabad 44000, Pakistan; [Rehman, Muhammad Zia Ur] Riphah Int Univ, Fac Engn &amp; Appl Sci, Islamabad 46000, Pakistan; [Niazi, Imran Khan; Jochumsen, Mads; Jensen, Winnie] Aalborg Univ, Ctr Sensory Motor Interact, Dept Hlth Sci &amp; Technol, DK-9220 Aalborg, Denmark; [Niazi, Imran Khan; Haavik, Heidi] New Zealand Coll Chiropract, Ctr Chiropract Res, Auckland 1060, New Zealand; [Niazi, Imran Khan] AUT Univ, Fac Hlth &amp; Environm Sci, Hlth &amp; Rehabil Res Inst, Auckland 0627, New Zealand; [Englehart, Kevin] Univ New Brunswick, Dept Elect &amp; Comp Engn, Fredericton, NB E3B 5A3, Canada; [Kamavuako, Ernest Nlandu] Kings Coll London, Ctr Robot Res, Dept Informat, London WC2R 2LS, England Waris, A., Department of Biomedical Engineering and Sciences, School of Mechanical and Manufacturing Engineering (SMME), National University of Sciences and Technology (NUST), Islamabad, 44000, Pakistan; Rehman, M.Z.U., Faculty of Engineering and Applied Sciences, Riphah International University, Islamabad, 46000, Pakistan; Niazi, I.K., Center for Sensory-Motor Interaction, Department of Health Science and Technology, Aalborg University, Aalborg, 9220, Denmark, Center of Chiropractic Research, New Zealand College of Chiropractic, Auckland, 1060, New Zealand, Faculty of Health and Environmental Sciences, Health and Rehabilitation Research Institute, AUT University, Auckland, 0627, New Zealand; Jochumsen, M., Center for Sensory-Motor Interaction, Department of Health Science and Technology, Aalborg University, Aalborg, 9220, Denmark; Englehart, K., Department of Electrical and Computer Engineering, University of New Brunswick, Fredericton, NB  E3B 5A3, Canada; Jensen, W., Center for Sensory-Motor Interaction, Department of Health Science and Technology, Aalborg University, Aalborg, 9220, Denmark; Haavik, H., Center of Chiropractic Research, New Zealand College of Chiropractic, Auckland, 1060, New Zealand; Kamavuako, E.N., Centre for Robotics Research, Department of Informatics, King's College London, London, WC2R 2LS, United Kingdom</t>
  </si>
  <si>
    <t>Waris, Asim, Rehman, Muhammad Zia Ur, Niazi, Imran Khan, Jochumsen, Mads, Jensen, Winnie, Haavik, Heidi</t>
  </si>
  <si>
    <t>Niazi, IK (corresponding author), Aalborg Univ, Ctr Sensory Motor Interact, Dept Hlth Sci &amp; Technol, DK-9220 Aalborg, Denmark.; Niazi, IK (corresponding author), New Zealand Coll Chiropract, Ctr Chiropract Res, Auckland 1060, New Zealand.; Niazi, IK (corresponding author), AUT Univ, Fac Hlth &amp; Environm Sci, Hlth &amp; Rehabil Res Inst, Auckland 0627, New Zealand.</t>
  </si>
  <si>
    <t>https://doi.org/10.3390/s20123385</t>
  </si>
  <si>
    <t>http://www.altmetric.com/details.php?citation_id=84082793</t>
  </si>
  <si>
    <t>10.1177/1326365X20945417</t>
  </si>
  <si>
    <t>Bearing Witness: A Pacific Climate Crisis Documentary and Journalism Development Project</t>
  </si>
  <si>
    <t>Robie, David: Auckland University of Technology, Auckland, New Zealand.; Marbrook, Jim: Auckland University of Technology, Auckland, New Zealand.</t>
  </si>
  <si>
    <t>[Robie, David; Marbrook, Jim] Auckland Univ Technol, Private Bag 92006, Auckland 1142, New Zealand Robie, D., Auckland University of Technology, Auckland, New Zealand; Marbrook, J., Auckland University of Technology, Auckland, New Zealand</t>
  </si>
  <si>
    <t>Robie, David, Marbrook, Jim,</t>
  </si>
  <si>
    <t>Robie, D (corresponding author), Auckland Univ Technol, Private Bag 92006, Auckland 1142, New Zealand.</t>
  </si>
  <si>
    <t>Robie, D</t>
  </si>
  <si>
    <t>Asia Pacific Media Educator</t>
  </si>
  <si>
    <t xml:space="preserve">1326-365X 2321-5410 </t>
  </si>
  <si>
    <t>https://v2.sherpa.ac.uk/id/publication/24911</t>
  </si>
  <si>
    <t>https://journals.sagepub.com/doi/pdf/10.1177/1326365X20945417</t>
  </si>
  <si>
    <t>http://www.altmetric.com/details.php?citation_id=90649972</t>
  </si>
  <si>
    <t>Communication</t>
  </si>
  <si>
    <t>10.1002/ppi.1540</t>
  </si>
  <si>
    <t>Tudor, Keith: Auckland University of Technology Auckland Aotearoa New Zealand</t>
  </si>
  <si>
    <t>[Tudor, Keith] Auckland Univ Technol, Auckland, Aotearoa, New Zealand Tudor, K., Auckland University of Technology, Aotearoa, Auckland, New Zealand</t>
  </si>
  <si>
    <t>Tudor, K (corresponding author), Auckland Univ Technol, Auckland, Aotearoa, New Zealand.</t>
  </si>
  <si>
    <t>10.1177/0276146720920340</t>
  </si>
  <si>
    <t>Macromarketing the Time is Now</t>
  </si>
  <si>
    <t>Wooliscroft, Ben: Auckland University of Technology, Auckland, New Zealand</t>
  </si>
  <si>
    <t>[Wooliscroft, Ben] Auckland Univ Technol, Fac Business Econ &amp; Law, Macromkt, Auckland, New Zealand; [Wooliscroft, Ben] Auckland Univ Technol, Fac Business Econ &amp; Law, Res, Auckland, New Zealand Wooliscroft, B., Auckland University of Technology, Auckland, New Zealand</t>
  </si>
  <si>
    <t>Wooliscroft, Ben,</t>
  </si>
  <si>
    <t>Wooliscroft, B (corresponding author), Auckland Univ Technol, Dept Mkt, Auckland, New Zealand.</t>
  </si>
  <si>
    <t>Wooliscroft, B</t>
  </si>
  <si>
    <t>Journal of Macromarketing</t>
  </si>
  <si>
    <t xml:space="preserve">0276-1467 1552-6534 </t>
  </si>
  <si>
    <t>https://v2.sherpa.ac.uk/id/publication/9309</t>
  </si>
  <si>
    <t>https://journals.sagepub.com/doi/pdf/10.1177/0276146720920340</t>
  </si>
  <si>
    <t>10.1007/s11469-020-00266-4</t>
  </si>
  <si>
    <t>Gambling Control and Public Health: Let's Be Really Honest</t>
  </si>
  <si>
    <t>Abbott, Max</t>
  </si>
  <si>
    <t>[Abbott, Max] Auckland Univ Technol, Gambling &amp; Addict Res Ctr, Fac Hlth &amp; Environm Sci, Auckland 0627, New Zealand Abbott, M., Gambling and Addictions Research Centre, Faculty of Health and Environmental Sciences, Auckland University of Technology, Auckland, 0627, New Zealand</t>
  </si>
  <si>
    <t>Abbott, M (corresponding author), Auckland Univ Technol, Gambling &amp; Addict Res Ctr, Fac Hlth &amp; Environm Sci, Auckland 0627, New Zealand.</t>
  </si>
  <si>
    <t>http://www.altmetric.com/details.php?citation_id=78329788</t>
  </si>
  <si>
    <t>10.1016/j.jbvi.2020.e00164</t>
  </si>
  <si>
    <t>Towards an integrative definition of scaling social impact in social enterprises</t>
  </si>
  <si>
    <t>Islam, Syrus M.</t>
  </si>
  <si>
    <t xml:space="preserve"> Islam, S.M., Department of Accounting, Auckland University of Technology, 42 Wakefield Street, Auckland Central, Auckland, 1010, New Zealand</t>
  </si>
  <si>
    <t>Islam, S.M.</t>
  </si>
  <si>
    <t>Journal of Business Venturing Insights</t>
  </si>
  <si>
    <t xml:space="preserve">2352-6734 </t>
  </si>
  <si>
    <t>https://v2.sherpa.ac.uk/id/publication/32278</t>
  </si>
  <si>
    <t>http://www.altmetric.com/details.php?citation_id=77855421</t>
  </si>
  <si>
    <t>10.1016/j.jbvi.2020.e00159</t>
  </si>
  <si>
    <t>Unintended consequences of scaling social impact through ecosystem growth strategy in social enterprise and social entrepreneurship</t>
  </si>
  <si>
    <t>https://openrepository.aut.ac.nz/bitstream/10292/13121/5/Islam_2020_JBVI_Unintended%20consequences%20of%20scaling%20social%20impact.pdf</t>
  </si>
  <si>
    <t>http://www.altmetric.com/details.php?citation_id=74767788</t>
  </si>
  <si>
    <t>10.1177/1750481319893756</t>
  </si>
  <si>
    <t>An 'existential threat' or a 'past pariah': Securitisation of Iran and disagreements among American press</t>
  </si>
  <si>
    <t>Amin, Forough: Auckland University of Technology, New Zealand</t>
  </si>
  <si>
    <t>[Amin, Forough] Auckland Univ Technol, Inst Culture Discourse &amp; Commun, Auckland, New Zealand Amin, F., Auckland University of Technology, New Zealand</t>
  </si>
  <si>
    <t>Amin, Forough,</t>
  </si>
  <si>
    <t>Amin, F (corresponding author), Auckland Univ Technol, 1107 AUT Tower,Corner Rutland &amp; Wakefield St, Auckland 1010, New Zealand.</t>
  </si>
  <si>
    <t>Amin, F</t>
  </si>
  <si>
    <t>Discourse &amp; Communication</t>
  </si>
  <si>
    <t xml:space="preserve">1750-4813 1750-4821 </t>
  </si>
  <si>
    <t>https://v2.sherpa.ac.uk/id/publication/9112</t>
  </si>
  <si>
    <t>http://www.altmetric.com/details.php?citation_id=73755786</t>
  </si>
  <si>
    <t>Linguistics and Language; Communication</t>
  </si>
  <si>
    <t>10.1177/1103308819858806</t>
  </si>
  <si>
    <t>'It's Called Being Her Dog': Young Men Talk About Being Boyfriends, Homosociality and the Expelling of Femininity in Aotearoa/New Zealand</t>
  </si>
  <si>
    <t>Vogels, Christina: Auckland University of Technology, Auckland, New Zealand</t>
  </si>
  <si>
    <t>[Vogels, Christina] Auckland Univ Technol, Governor Fitzroy Pl, Auckland 1012, New Zealand Vogels, C., Auckland University of Technology, Auckland, New Zealand</t>
  </si>
  <si>
    <t>Vogels, Christina,</t>
  </si>
  <si>
    <t>Vogels, C (corresponding author), Auckland Univ Technol, Governor Fitzroy Pl, Auckland 1012, New Zealand.</t>
  </si>
  <si>
    <t>Vogels, C</t>
  </si>
  <si>
    <t>YOUNG</t>
  </si>
  <si>
    <t xml:space="preserve">1103-3088 1741-3222 </t>
  </si>
  <si>
    <t>https://v2.sherpa.ac.uk/id/publication/9574</t>
  </si>
  <si>
    <t>http://www.altmetric.com/details.php?citation_id=65729326</t>
  </si>
  <si>
    <t>Sociology and Political Science; Developmental and Educational Psychology; Health(social science)</t>
  </si>
  <si>
    <t>10.1016/j.pacfin.2018.09.007</t>
  </si>
  <si>
    <t>Market quality around macroeconomic news announcements: Evidence from the Australian stock market</t>
  </si>
  <si>
    <t>[Indriawan, Ivan] Auckland Univ Technol, Dept Finance, Auckland, New Zealand Indriawan, I., Department of Finance, Auckland University of Technology, Auckland, New Zealand</t>
  </si>
  <si>
    <t>Indriawan, Ivan,</t>
  </si>
  <si>
    <t>Indriawan, I (corresponding author), Auckland Univ Technol, Dept Finance, Auckland, New Zealand.</t>
  </si>
  <si>
    <t>Indriawan, I</t>
  </si>
  <si>
    <t>10.1111/auar.12269</t>
  </si>
  <si>
    <t>A Research Note on Bargain Purchase Gains on Acquisition</t>
  </si>
  <si>
    <t>Kabir, Humayun: Auckland University of Technology</t>
  </si>
  <si>
    <t>[Kabir, Humayun] Auckland Univ Technol, Private Bag 92006, Auckland 1142, New Zealand Kabir, H., Auckland University of Technology, New Zealand</t>
  </si>
  <si>
    <t>Kabir, Humayun,</t>
  </si>
  <si>
    <t>Kabir, H (corresponding author), Auckland Univ Technol, Private Bag 92006, Auckland 1142, New Zealand.</t>
  </si>
  <si>
    <t>Australian Accounting Review</t>
  </si>
  <si>
    <t xml:space="preserve">1035-6908 1835-2561 </t>
  </si>
  <si>
    <t>https://v2.sherpa.ac.uk/id/publication/4643</t>
  </si>
  <si>
    <t>10.3390/electronics9061033</t>
  </si>
  <si>
    <t>Exploring Malware Behavior of Webpages Using Machine Learning Technique: An Empirical Study</t>
  </si>
  <si>
    <t>Alwaghid, Alhanoof; Sarkar, Nurul</t>
  </si>
  <si>
    <t>[Alwaghid, Alhanoof Faiz] Al Jouf Univ, Dept Comp Sci &amp; Informat, Al Jawf 2014, Saudi Arabia; [Sarkar, Nurul, I] Auckland Univ Technol, Dept IT &amp; Software Engn, Auckland 1010, New Zealand Alwaghid, A.F., Department of Computer Science and Information, Al Jouf University, Al-Jawf, 2014, Saudi Arabia; Sarkar, N.I., Department of IT and Software Engineering, Auckland University of Technology, Auckland, 1010, New Zealand</t>
  </si>
  <si>
    <t>Alwaghid, Alhanoof Faiz, Sarkar, Nurul, I,</t>
  </si>
  <si>
    <t>Sarkar, NI (corresponding author), Auckland Univ Technol, Dept IT &amp; Software Engn, Auckland 1010, New Zealand.</t>
  </si>
  <si>
    <t>Sarkar, NI</t>
  </si>
  <si>
    <t>https://www.mdpi.com/2079-9292/9/6/1033/pdf</t>
  </si>
  <si>
    <t>Aljouf University's scholarship; Saudi Cultural Mission in New Zealand; Ajou University; Ajou University; Ajou University</t>
  </si>
  <si>
    <t>10.1016/j.ijosm.2020.05.003</t>
  </si>
  <si>
    <t>Does a manual therapy approach improve the symptoms of functional constipation? A systematic review of the literature</t>
  </si>
  <si>
    <t>Erdrich, Leon M.; Reid, Duncan; Mason, Jesse</t>
  </si>
  <si>
    <t>[Erdrich, Leon M.; Mason, Jesse] Unitec Inst Technol, Private Bag 92025, Auckland 1142, New Zealand; [Reid, Duncan] Auckland Univ Technol, Private Bag 92006, Auckland 1142, New Zealand Erdrich, L.M., Unitec Institute of Technology, Private bag 92025, Auckland, 1142, New Zealand; Reid, D., Auckland University of Technology, Private bag 92006, Auckland, 1142, New Zealand; Mason, J., Unitec Institute of Technology, Private bag 92025, Auckland, 1142, New Zealand</t>
  </si>
  <si>
    <t>Erdrich, Leon M., Mason, Jesse, Reid, Duncan,</t>
  </si>
  <si>
    <t>Erdrich, LM (corresponding author), Unitec Inst Technol, Private Bag 92025, Auckland 1142, New Zealand.</t>
  </si>
  <si>
    <t>International Journal of Osteopathic Medicine</t>
  </si>
  <si>
    <t xml:space="preserve">1746-0689 </t>
  </si>
  <si>
    <t>https://v2.sherpa.ac.uk/id/publication/12600</t>
  </si>
  <si>
    <t>http://www.altmetric.com/details.php?citation_id=81775543</t>
  </si>
  <si>
    <t>Unitec Research Ethics Committee</t>
  </si>
  <si>
    <t>General &amp; Internal Medicine; Rehabilitation</t>
  </si>
  <si>
    <t>Complementary and alternative medicine</t>
  </si>
  <si>
    <t>10.1136/bmjopen-2020-037892</t>
  </si>
  <si>
    <t>Attitudes of rural communities towards the use of technology for health purposes in New Zealand: a focus group study</t>
  </si>
  <si>
    <t>Babbage, Duncan R; van Kessel, Kirsten; Terraschke, Agnes; Drown, Juliet; Elder, Hinemoa</t>
  </si>
  <si>
    <t>[Babbage, Duncan R.; van Kessel, Kirsten; Terraschke, Agnes; Drown, Juliet] Auckland Univ Technol, Ctr eHlth, Auckland, New Zealand; [van Kessel, Kirsten] Auckland Univ Technol, Sch Publ Hlth &amp; Psychosocial Studies, Auckland, New Zealand; [Elder, Hinemoa] Univ Auckland, Brain Res New Zealand, Auckland, New Zealand Babbage, D.R., Auckland University of Technology, Centre for eHealthAuckland, New Zealand; van Kessel, K., Centre for eHealth &amp; School of Public Health and Psychosocial Studies, Auckland University of TechnologyAuckland, New Zealand; Terraschke, A., Auckland University of Technology, Centre for eHealthAuckland, New Zealand; Drown, J., Auckland University of Technology, Centre for eHealthAuckland, New Zealand; Elder, H., Brain Research New Zealand, University of AucklandAuckland, New Zealand</t>
  </si>
  <si>
    <t>Babbage, Duncan R., van Kessel, Kirsten, Terraschke, Agnes, Drown, Juliet</t>
  </si>
  <si>
    <t>van Kessel, K (corresponding author), Auckland Univ Technol, Ctr eHlth, Auckland, New Zealand.; van Kessel, K (corresponding author), Auckland Univ Technol, Sch Publ Hlth &amp; Psychosocial Studies, Auckland, New Zealand.</t>
  </si>
  <si>
    <t>van Kessel, K</t>
  </si>
  <si>
    <t>https://doi.org/10.1136/bmjopen-2020-037892</t>
  </si>
  <si>
    <t>http://www.altmetric.com/details.php?citation_id=83629097</t>
  </si>
  <si>
    <t>Auckland University of Technology Strategic Research Investment Fund</t>
  </si>
  <si>
    <t>Auckland University of Technology Strategic Research Investment Fund.</t>
  </si>
  <si>
    <t>10.1097/WNO.0000000000000829</t>
  </si>
  <si>
    <t>A Reliability and Comparative Analysis of the New Randomized King-Devick Test</t>
  </si>
  <si>
    <t>Nguyen, Minh Q.; King, Doug; Pearce, Alan J.</t>
  </si>
  <si>
    <t>[Nguyen, Minh Q.; Pearce, Alan J.] La Trobe Univ, Sch Allied Hlth Human Serv &amp; Sport, Melbourne, Vic 3083, Australia; [King, Doug] Auckland Univ Technol, Fac Hlth &amp; Environm Sci, Sports Performance Res Inst New Zealand SPRINZ, Auckland, New Zealand Nguyen, M.Q., School of Allied Health (MQN, AJP), Human Services and Sport, La Trobe University, Melbourne, Australia; and Sports Performance Research Institute New Zealand (SPRINZ) (DK), Faculty of Health and Environmental Science, Auckland University of Technology, Auckland, New Zealand; King, D.; Pearce, A.J.</t>
  </si>
  <si>
    <t>Nguyen, Minh Q., Pearce, Alan J., King, Doug,</t>
  </si>
  <si>
    <t>Pearce, AJ (corresponding author), La Trobe Univ, Sch Allied Hlth Human Serv &amp; Sport, Melbourne, Vic 3083, Australia.</t>
  </si>
  <si>
    <t>Journal of Neuro-Ophthalmology</t>
  </si>
  <si>
    <t xml:space="preserve">1070-8022 </t>
  </si>
  <si>
    <t>https://v2.sherpa.ac.uk/id/publication/8846</t>
  </si>
  <si>
    <t>http://www.altmetric.com/details.php?citation_id=65487985</t>
  </si>
  <si>
    <t>Sport Health Check charity (Australia); Australian Football League (Melbourne, Australia); Samsung Corporation Australia (Sydney, Australia); Impact Technologies Inc (Perth, Australia)</t>
  </si>
  <si>
    <t>Neurosciences &amp; Neurology; Ophthalmology</t>
  </si>
  <si>
    <t>Ophthalmology; Clinical Neurology</t>
  </si>
  <si>
    <t>10.1016/j.jcsr.2020.106035</t>
  </si>
  <si>
    <t>A new self-centering brace with zero secondary stiffness using elastic buckling</t>
  </si>
  <si>
    <t>Yousef-beik, Seyed Mohamad Mahdi; Veismoradi, Sajad; Zarnani, Pouyan; Quenneville, Pierre</t>
  </si>
  <si>
    <t>[Yousef-beik, Seyed Mohamad Mahdi; Veismoradi, Sajad; Zarnani, Pouyan] Auckland Univ Technol, Sch Engn, Dept Built Environm Engn, Auckland, New Zealand; [Quenneville, Pierre] Univ Auckland, Fac Engn, Dept Civil &amp; Environm Engn, Auckland, New Zealand Yousef-beik, S.M.M., Department of Built Environment Engineering, School of Engineering, Auckland University of Technology, Auckland, New Zealand; Veismoradi, S., Department of Built Environment Engineering, School of Engineering, Auckland University of Technology, Auckland, New Zealand; Zarnani, P., Department of Built Environment Engineering, School of Engineering, Auckland University of Technology, Auckland, New Zealand; Quenneville, P., Department of Civil and Environmental Engineering, Faculty of Engineering, The University of Auckland, Auckland, New Zealand</t>
  </si>
  <si>
    <t>Yousef-beik, SMM (corresponding author), Auckland Univ Technol, Sch Engn, Dept Built Environm Engn, Auckland, New Zealand.</t>
  </si>
  <si>
    <t>Earthquake Commission (EQC) of New Zealand; Ministry of Business, Innovation and Employment of New Zealand (MBIE); Earthquake Commission, EQC; University of Auckland; Ministry of Business, Innovation and Employment, MBIE; Ministry for Business Innovation and Employment, MBIE</t>
  </si>
  <si>
    <t>Earthquake Commission; Ministry of Business, Innovation and Employment; Ministry of Business, Innovation and Employment</t>
  </si>
  <si>
    <t>10.1016/j.jort.2020.100283</t>
  </si>
  <si>
    <t>Authenticity and disorientation in the tourism experience</t>
  </si>
  <si>
    <t>Tiberghien, Guillaume; Bremner, Hamish; Milne, Simon</t>
  </si>
  <si>
    <t>[Tiberghien, Guillaume] Univ Glasgow, Guillaume Tiberghien Sch Interdisciplinary Studie, Rutherford McCowan Bldg,Crichton Univ Campus, Dumfries, Scotland; [Bremner, Hamish] Auckland Univ Technol, Hamish Bremner Tourism &amp; Hospitality Dept, 55 Wellesley St E, Auckland 1010, New Zealand; [Milne, Simon] Auckland Univ Technol, New Zealand Tourism Res Inst, Simon Milne Tourism &amp; Hospitality Dept, 55 Wellesley St E, Auckland, New Zealand Tiberghien, G., Guillaume Tiberghien: School of Interdisciplinary Studies, University of Glasgow, Crichton University Campus, Rutherford/McCowan Building, Dumfries, Scotland, United Kingdom; Bremner, H., Hamish Bremner: Tourism and Hospitality Department, Auckland University of Technology, 55 Wellesley St E, Auckland, 1010, New Zealand; Milne, S., Simon Milne: Tourism and Hospitality Department, New Zealand Tourism Research Institute, Auckland University of Technology, 55 Wellesley St E, Auckland, 1010, New Zealand</t>
  </si>
  <si>
    <t>Tiberghien, Guillaume, Bremner, Hamish, Milne, Simon,</t>
  </si>
  <si>
    <t>Tiberghien, G (corresponding author), Univ Glasgow, Guillaume Tiberghien Sch Interdisciplinary Studie, Rutherford McCowan Bldg,Crichton Univ Campus, Dumfries, Scotland.</t>
  </si>
  <si>
    <t>Journal of Outdoor Recreation and Tourism</t>
  </si>
  <si>
    <t xml:space="preserve">eprints.gla.ac.uk </t>
  </si>
  <si>
    <t xml:space="preserve">2213-0780 </t>
  </si>
  <si>
    <t>https://v2.sherpa.ac.uk/id/publication/35822</t>
  </si>
  <si>
    <t>http://eprints.gla.ac.uk/208940/7/208940.pdf</t>
  </si>
  <si>
    <t>http://www.altmetric.com/details.php?citation_id=77925512</t>
  </si>
  <si>
    <t>10.1177/1747954120909956</t>
  </si>
  <si>
    <t>Ready to perform? A qualitative-analytic investigation into professional football goalkeepers' match warm-ups</t>
  </si>
  <si>
    <t>Otte, Fabian W: Department of Cognitive and Team/Racket Sport Research, German Sport University Cologne, Cologne, Germany; Millar, Sarah-Kate: Sports Performance Research Institute, Auckland University of Technology, Auckland, New Zealand; Klatt, Stefanie: Department of Cognitive and Team/Racket Sport Research, German Sport University Cologne, Cologne, Germany</t>
  </si>
  <si>
    <t>[Otte, Fabian W.; Klatt, Stefanie] German Sport Univ Cologne, Dept Cognit &amp; Team Racket Sport Res, Cologne, Germany; [Millar, Sarah-Kate] Auckland Univ Technol, Sports Performance Res Inst, Auckland, New Zealand Otte, F.W., Department of Cognitive and Team/Racket Sport Research, German Sport University Cologne, Cologne, Germany; Millar, S.-K., Sports Performance Research Institute, Auckland University of Technology, Auckland, New Zealand; Klatt, S., Department of Cognitive and Team/Racket Sport Research, German Sport University Cologne, Cologne, Germany</t>
  </si>
  <si>
    <t>Otte, Fabian W., Klatt, Stefanie, Millar, Sarah-Kate,</t>
  </si>
  <si>
    <t>Otte, FW (corresponding author), German Sport Univ Cologne, Dept Cognit &amp; Team Racket Sport Res, Inst Exercise Training &amp; Sport Informat, Sportpk Mungersdorf 6, D-50933 Cologne, Germany.</t>
  </si>
  <si>
    <t>http://www.altmetric.com/details.php?citation_id=77605830</t>
  </si>
  <si>
    <t>10.1016/j.istruc.2020.02.024</t>
  </si>
  <si>
    <t>Proposed design procedure for steel self-centring tension-only braces with resilient connections</t>
  </si>
  <si>
    <t>Hashemi, Ashkan; Clifton, George Charles; Bagheri, Hamed; Zarnani, Pouyan; Quenneville, Pierre</t>
  </si>
  <si>
    <t>[Hashemi, Ashkan; Clifton, George Charles; Bagheri, Hamed; Quenneville, Pierre] Univ Auckland, Fac Engn, Dept Civil &amp; Environm Engn, Private Bag 92019, Auckland 1142, New Zealand; [Zarnani, Pouyan] Auckland Univ Technol, Sch Engn Comp &amp; Math Sci, Dept Built Environm Engn, Private Bag 92006, Auckland 1142, New Zealand Hashemi, A., Department of Civil and Environmental Engineering, Faculty of Engineering, The University of Auckland, Private Bag 92019, Auckland, 1142, New Zealand; Clifton, G.C., Department of Civil and Environmental Engineering, Faculty of Engineering, The University of Auckland, Private Bag 92019, Auckland, 1142, New Zealand; Bagheri, H., Department of Civil and Environmental Engineering, Faculty of Engineering, The University of Auckland, Private Bag 92019, Auckland, 1142, New Zealand; Zarnani, P., Department of Built Environment Engineering, School of Engineering, Computer and Mathematical Sciences, Auckland University of Technology, Private Bag 92006, Auckland, 1142, New Zealand; Quenneville, P., Department of Civil and Environmental Engineering, Faculty of Engineering, The University of Auckland, Private Bag 92019, Auckland, 1142, New Zealand</t>
  </si>
  <si>
    <t>Hashemi, Ashkan, Clifton, George Charles, Bagheri, Hamed, Quenneville, Pierre, Zarnani, Pouyan,</t>
  </si>
  <si>
    <t>Ministry of Business, Innovation and Employment (MBIE) of New ZealandNew Zealand Ministry of Business, Innovation and Employment (MBIE); Ministry of Business, Innovation and Employment, MBIE; Ministry of Business, Innovation and Employment, MBIE</t>
  </si>
  <si>
    <t>10.1002/hrdq.21384</t>
  </si>
  <si>
    <t>Reclaiming the social in socialization: A practice-based understanding of newcomer adjustment</t>
  </si>
  <si>
    <t>Harris, Lisa: School of PsychologyThe University of Auckland Auckland New Zealand; Cooper-Thomas, Helena: Faculty of Business, Economics &amp;amp; LawAuckland University of Technology (AUT) Auckland New Zealand; Smith, Peter: Business SchoolThe University of Auckland Auckland New Zealand; Smollan, Roy: Faculty of Business, Economics &amp;amp; LawAuckland University of Technology (AUT) Auckland New Zealand</t>
  </si>
  <si>
    <t>[Harris, Lisa] Univ Auckland, Sch Psychol, 23 Symonds St, Auckland 1010, New Zealand; [Cooper-Thomas, Helena; Smollan, Roy] Auckland Univ Technol, Fac Business Econ &amp; Law, Auckland, New Zealand; [Smith, Peter] Univ Auckland, Sch Business, Auckland, New Zealand Harris, L., School of Psychology, The University of Auckland, Auckland, New Zealand; Cooper-Thomas, H., Faculty of Business, Economics &amp; Law, Auckland University of Technology (AUT), Auckland, New Zealand; Smith, P., Business School, The University of Auckland, Auckland, New Zealand; Smollan, R., Faculty of Business, Economics &amp; Law, Auckland University of Technology (AUT), Auckland, New Zealand</t>
  </si>
  <si>
    <t>Harris, Lisa, Cooper-Thomas, Helena, Smollan, Roy</t>
  </si>
  <si>
    <t>Harris, L (corresponding author), Univ Auckland, Sch Psychol, 23 Symonds St, Auckland 1010, New Zealand.</t>
  </si>
  <si>
    <t>Human Resource Development Quarterly</t>
  </si>
  <si>
    <t xml:space="preserve">1044-8004 1532-1096 </t>
  </si>
  <si>
    <t>https://v2.sherpa.ac.uk/id/publication/14604</t>
  </si>
  <si>
    <t>https://openrepository.aut.ac.nz/bitstream/10292/13129/5/Harris%20et%20al%20HRDQ%20290120%20FINAL%20for%20copyeditors.pdf</t>
  </si>
  <si>
    <t>http://www.altmetric.com/details.php?citation_id=73567143</t>
  </si>
  <si>
    <t>Business &amp; Economics; Psychology</t>
  </si>
  <si>
    <t>Arts and Humanities (miscellaneous); Organizational Behavior and Human Resource Management</t>
  </si>
  <si>
    <t>10.1111/scs.12745</t>
  </si>
  <si>
    <t>Recalibrating hope: A longitudinal study of the experiences of people with aphasia after stroke</t>
  </si>
  <si>
    <t>Bright, Felicity A.S.: Centre for Person Centred Research School of Clinical Sciences Auckland University of Technology Auckland New Zealand; McCann, Clare M.: School of Psychology (Speech Science) University of Auckland Auckland New Zealand; Kayes, Nicola M.: Centre for Person Centred Research School of Clinical Sciences Auckland University of Technology Auckland New Zealand</t>
  </si>
  <si>
    <t>[Bright, Felicity A. S.; Kayes, Nicola M.] Auckland Univ Technol, Sch Clin Sci, Ctr Person Ctr Res, Auckland, New Zealand; [McCann, Clare M.] Univ Auckland, Sch Psychol Speech Sci, Auckland, New Zealand Bright, F.A.S., Centre for Person Centred Research, School of Clinical Sciences, Auckland University of Technology, Auckland, New Zealand; McCann, C.M., School of Psychology (Speech Science), University of Auckland, Auckland, New Zealand; Kayes, N.M., Centre for Person Centred Research, School of Clinical Sciences, Auckland University of Technology, Auckland, New Zealand</t>
  </si>
  <si>
    <t>Bright, Felicity A. S., Kayes, Nicola M.</t>
  </si>
  <si>
    <t>Bright, FAS (corresponding author), Auckland Univ Technol, Sch Clin Sci, Ctr Person Ctr Res, Auckland, New Zealand.</t>
  </si>
  <si>
    <t>Bright, FAS</t>
  </si>
  <si>
    <t>Scandinavian Journal of Caring Sciences</t>
  </si>
  <si>
    <t xml:space="preserve">0283-9318 1471-6712 </t>
  </si>
  <si>
    <t>https://v2.sherpa.ac.uk/id/publication/3763</t>
  </si>
  <si>
    <t>https://doi.org/10.1111/scs.12745</t>
  </si>
  <si>
    <t>http://www.altmetric.com/details.php?citation_id=66410912</t>
  </si>
  <si>
    <t>10.1007/s00521-019-04256-z</t>
  </si>
  <si>
    <t>Cross-view gait recognition through ensemble learning</t>
  </si>
  <si>
    <t>Wang, Xiuhui; Yan, Wei Qi</t>
  </si>
  <si>
    <t>[Wang, Xiuhui] China Jiliang Univ, 258 Xueyuan St, Hangzhou 310018, Peoples R China; [Yan, Wei Qi] Auckland Univ Technol, 2-14 Wakefiled St, Auckland 1010, New Zealand Wang, X., China Jiliang University, No. 258, Xueyuan Street, Hangzhou, 310018, China; Yan, W.Q., Auckland University of Technology, No. 2-14, Wakefiled Street, Auckland, 1010, New Zealand</t>
  </si>
  <si>
    <t>Wang, Xiuhui, Yan, Wei Qi,</t>
  </si>
  <si>
    <t>Wang, XH (corresponding author), China Jiliang Univ, 258 Xueyuan St, Hangzhou 310018, Peoples R China.</t>
  </si>
  <si>
    <t>National Natural Science Foundation of China (NSFC)National Natural Science Foundation of China (NSFC) [61303146, 61602431]; China Scholarship Council (CSC)China Scholarship Council</t>
  </si>
  <si>
    <t>10.1111/jocn.14701</t>
  </si>
  <si>
    <t>Patients' experiences of nurses' heartfelt hospitality as caring: A qualitative approach</t>
  </si>
  <si>
    <t>Kelly, Rosalind: Auckland Institute of Studies Auckland New Zealand; Wright-St Clair, Valerie: School of Clinical SciencesAuckland University of Technology Auckland New Zealand; Holroyd, Eleanor: School of Clinical SciencesAuckland University of Technology Auckland New Zealand</t>
  </si>
  <si>
    <t>[Kelly, Rosalind] Auckland Inst Studies, Auckland, New Zealand; [Wright-St Clair, Valerie; Holroyd, Eleanor] Auckland Univ Technol, Sch Clin Sci, Auckland, New Zealand Kelly, R., Auckland Institute of Studies, Auckland, New Zealand; Wright-St Clair, V., School of Clinical Sciences, Auckland University of Technology, Auckland, New Zealand; Holroyd, E., School of Clinical Sciences, Auckland University of Technology, Auckland, New Zealand</t>
  </si>
  <si>
    <t>Kelly, Rosalind, Wright-St Clair, Valerie, Holroyd, Eleanor,</t>
  </si>
  <si>
    <t>Wright-St Clair, V (corresponding author), Auckland Univ Technol, Sch Clin Sci, Auckland, New Zealand.</t>
  </si>
  <si>
    <t>Wright-St Clair, V</t>
  </si>
  <si>
    <t>https://openrepository.aut.ac.nz/bitstream/10292/11945/2/Kelly_WStClair_Holroyd%202018%20Patients%27%20experiences%20of%20nurses%27%20heartfelt%20hospitality.pdf</t>
  </si>
  <si>
    <t>http://www.altmetric.com/details.php?citation_id=50220329</t>
  </si>
  <si>
    <t>10.1109/REDEC49234.2020.9163594</t>
  </si>
  <si>
    <t>EVs charging and discharging model consisted of EV users behaviour</t>
  </si>
  <si>
    <t>Ayyadi, Soumia; Maaroufi, Mohamed; Arif, Syed Muhammad</t>
  </si>
  <si>
    <t xml:space="preserve"> Ayyadi, S., Electrical Department, Mohammadia School of Engineers, Mohammed v University, Rabat, Morocco; Maaroufi, M., Electrical Department, Mohammadia School of Engineers, Mohammed v University, Rabat, Morocco; Arif, S.M., Auckland University of Technology, Electrical Department, Auckland, New Zealand</t>
  </si>
  <si>
    <t>Arif, S.M.</t>
  </si>
  <si>
    <t>2020 5th International Conference on Renewable Energies for Developing Countries (REDEC)</t>
  </si>
  <si>
    <t>10.1088/1741-2552/ab9a99</t>
  </si>
  <si>
    <t>Detection and classification of single-trial movement-related cortical potentials associated with functional lower limb movements</t>
  </si>
  <si>
    <t>Jochumsen, Mads; Niazi, Imran Khan</t>
  </si>
  <si>
    <t>[Jochumsen, Mads; Niazi, Imran Khan] Aalborg Univ, Dept Hlth Sci &amp; Technol, SMI, Aalborg, Denmark; [Niazi, Imran Khan] New Zealand Coll Chiropract, Auckland, New Zealand; [Niazi, Imran Khan] AUT Univ, Hlth &amp; Rehabil Res Inst, Auckland, New Zealand Jochumsen, M., SMI, Department of Health Science and Technology, Aalborg University, Aalborg, Denmark; Niazi, I.K., SMI, Department of Health Science and Technology, Aalborg University, Aalborg, Denmark, New Zealand College of Chiropractic, Auckland, New Zealand, Health and Rehabilitation Research Institute, AUT University, New Zealand</t>
  </si>
  <si>
    <t>Jochumsen, Mads, Niazi, Imran Khan,</t>
  </si>
  <si>
    <t>Jochumsen, M (corresponding author), Aalborg Univ, Dept Hlth Sci &amp; Technol, SMI, Aalborg, Denmark.</t>
  </si>
  <si>
    <t>Journal of Neural Engineering</t>
  </si>
  <si>
    <t xml:space="preserve">1741-2552 </t>
  </si>
  <si>
    <t>https://v2.sherpa.ac.uk/id/publication/11322</t>
  </si>
  <si>
    <t>http://www.altmetric.com/details.php?citation_id=83686132</t>
  </si>
  <si>
    <t>Engineering; Neurosciences &amp; Neurology</t>
  </si>
  <si>
    <t>10.1109/TAP.2020.2970072</t>
  </si>
  <si>
    <t>Ultrawideband Textile Antenna for Wearable Microwave Medical Imaging Applications</t>
  </si>
  <si>
    <t>Lin, Xiaoyou; Chen, Yifan; Gong, Zheng; Seet, Boon-Chong; Huang, Ling; Lu, Yilong</t>
  </si>
  <si>
    <t>[Lin, Xiaoyou; Chen, Yifan; Gong, Zheng] Univ Waikato, Sch Engn, Hamilton 3216, New Zealand; [Chen, Yifan] Univ Elect Sci &amp; Technol China, Sch Life Sci &amp; Technol, Chengdu 611731, Peoples R China; [Seet, Boon-Chong] Auckland Univ Technol, Dept Elect &amp; Elect Engn, Auckland 1010, New Zealand; [Huang, Ling; Lu, Yilong] Nanyang Technol Univ, Sch Elect &amp; Elect Engn, Singapore 639798, Singapore Lin, X., School of Engineering, University of Waikato, Hamilton, 3216, New Zealand; Chen, Y., School of Engineering, University of Waikato, Hamilton, 3216, New Zealand; Gong, Z., School of Engineering, University of Waikato, Hamilton, 3216, New Zealand; Seet, B.-C., Department of Electrical and Electronic Engineering, Auckland University of Technology, Auckland, New Zealand; Huang, L., School of Electrical and Electronic Engineering, Nanyang Technological University, Singapore, Singapore; Lu, Y., School of Electrical and Electronic Engineering, Nanyang Technological University, Singapore, Singapore</t>
  </si>
  <si>
    <t>Lin, Xiaoyou, Chen, Yifan, Gong, Zheng, Seet, Boon-Chong</t>
  </si>
  <si>
    <t>Chen, YF (corresponding author), Univ Elect Sci &amp; Technol China, Sch Life Sci &amp; Technol, Chengdu 611731, Peoples R China.</t>
  </si>
  <si>
    <t>IEEE Transactions on Antennas and Propagation</t>
  </si>
  <si>
    <t xml:space="preserve">0018-926X 1558-2221 </t>
  </si>
  <si>
    <t>https://v2.sherpa.ac.uk/id/publication/3354</t>
  </si>
  <si>
    <t>National Science Challenges of New Zealand [UOWX1901]; UOWX1901</t>
  </si>
  <si>
    <t>National Science Challenges of New Zealand</t>
  </si>
  <si>
    <t>10.1519/JSC.0000000000003337</t>
  </si>
  <si>
    <t>Training Prescription Guided by Heart Rate Variability Vs. Block Periodization in Well-Trained Cyclists</t>
  </si>
  <si>
    <t>Javaloyes, Alejandro; Sarabia, Jose M.; Lamberts, Robert P.; Plews, Daniel; Moya-Ramon, Manuel</t>
  </si>
  <si>
    <t>[Javaloyes, Alejandro; Sarabia, Jose M.; Moya-Ramon, Manuel] Miguel Hernandez Univ Elche, Sports Res Ctr, Dept Sport Sci, Alicante, Spain; [Lamberts, Robert P.] Stellenbosch Univ, Div Orthopaed Surg, Inst Sport &amp; Exercise Med ISEM, Tygerberg, South Africa; [Plews, Daniel] Auckland Univ Technol, Sport Performance Res Inst New Zealand SPRINZ, Auckland, New Zealand Javaloyes, A., Department of Sport Sciences, Sports Research Center, Miguel Hernandez University of Elche, Alicante, Spain; Sarabia, J.M., Department of Sport Sciences, Sports Research Center, Miguel Hernandez University of Elche, Alicante, Spain; Lamberts, R.P., Division of Orthopaedic Surgery, Institute of Sport and Exercise Medicine (ISEM), Stellenbosch University, Tygerberg, South Africa; Plews, D., Sport Performance Research Institute New Zealand (SPRINZ), Auckland University of TechnologyAuckland, New Zealand; Moya-Ramon, M., Department of Sport Sciences, Sports Research Center, Miguel Hernandez University of Elche, Alicante, Spain</t>
  </si>
  <si>
    <t>Javaloyes, Alejandro, Sarabia, Jose M., Moya-Ramon, Manuel, Lamberts, Robert P., Plews, Daniel,</t>
  </si>
  <si>
    <t>Moya-Ramon, M (corresponding author), Miguel Hernandez Univ Elche, Sports Res Ctr, Dept Sport Sci, Alicante, Spain.</t>
  </si>
  <si>
    <t>http://www.altmetric.com/details.php?citation_id=65982073</t>
  </si>
  <si>
    <t>10.1016/j.renene.2020.02.028</t>
  </si>
  <si>
    <t>Optimizing the inclined field for solar photovoltaic arrays</t>
  </si>
  <si>
    <t>Rehman, Naveed ur; Uzair, Muhammad</t>
  </si>
  <si>
    <t>[Rehman, Naveed ur] Southern Inst Technol, Sch Engn Trades &amp; Technol, Invercargill 9840, New Zealand; [Rehman, Naveed ur] Auckland Univ Technol, Sch Engn Comp &amp; Math Sci, Auckland 1010, New Zealand; [Uzair, Muhammad] NED Univ Engn &amp; Technol, Karachi, Pakistan Rehman, N.U., School of Engineering Trades and Technology, Southern Institute of Technology, Invercargill, 9840, New Zealand, School of Engineering, Computer and Mathematical Sciences, Auckland University of Technology, Auckland, 1010, New Zealand; Uzair, M., NED University of Engineering &amp; Technology, Karachi, Pakistan</t>
  </si>
  <si>
    <t>Rehman, Naveed ur</t>
  </si>
  <si>
    <t>10.1002/fut.22093</t>
  </si>
  <si>
    <t>Inferring information from the S&amp;P 500, CBOE VIX, and CBOE SKEW indices</t>
  </si>
  <si>
    <t>Cao, Jiling: Department of Mathematical Sciences, School of Engineering, Computer and Mathematical SciencesAuckland University of Technology Auckland New Zealand; Ruan, Xinfeng: Department of Accountancy and Finance, Otago Business SchoolUniversity of Otago Dunedin New Zealand; Zhang, Wenjun: Department of Mathematical Sciences, School of Engineering, Computer and Mathematical SciencesAuckland University of Technology Auckland New Zealand</t>
  </si>
  <si>
    <t>[Cao, Jiling; Zhang, Wenjun] Auckland Univ Technol, Sch Engn Comp &amp; Math Sci, Dept Math Sci, Auckland, New Zealand; [Ruan, Xinfeng] Univ Otago, Otago Business Sch, Dept Accountancy &amp; Finance, Dunedin 9054, New Zealand Cao, J., Department of Mathematical Sciences, School of Engineering, Computer and Mathematical Sciences, Auckland University of Technology, Auckland, New Zealand; Ruan, X., Department of Accountancy and Finance, Otago Business School, University of Otago, Dunedin, New Zealand; Zhang, W., Department of Mathematical Sciences, School of Engineering, Computer and Mathematical Sciences, Auckland University of Technology, Auckland, New Zealand</t>
  </si>
  <si>
    <t>Ruan, XF (corresponding author), Univ Otago, Otago Business Sch, Dept Accountancy &amp; Finance, Dunedin 9054, New Zealand.</t>
  </si>
  <si>
    <t>Journal of Futures Markets</t>
  </si>
  <si>
    <t xml:space="preserve">0270-7314 1096-9934 </t>
  </si>
  <si>
    <t>https://v2.sherpa.ac.uk/id/publication/15125</t>
  </si>
  <si>
    <t>Economics and Econometrics; Accounting; General Business;  Management and Accounting; Finance</t>
  </si>
  <si>
    <t>10.1177/1468796819896466</t>
  </si>
  <si>
    <t>Introducing critical Tiriti policy analysis through a retrospective review of the New Zealand Primary Health Care Strategy</t>
  </si>
  <si>
    <t>Came, Heather: Faculty of Health and Environment Sciences, Auckland University of Technology, Auckland, New Zealand; O'Sullivan, D: School of Humanities and Social Sciences, Charles Sturt University, Bathurst, New South Wales, Australia; McCreanor, T: Te Rōpū Whāriki, Massey University, Auckland, New Zealand</t>
  </si>
  <si>
    <t>[Came, Heather] Auckland Univ Technol, Fac Hlth &amp; Environm Sci, Private Bag 92006, Auckland, New Zealand; [OSullivan, D.] Charles Sturt Univ, Sch Humanities &amp; Social Sci, Bathurst, NSW, Australia; [McCreanor, T.] Massey Univ, Te Ropu Whariki, Auckland, New Zealand Came, H., Faculty of Health and Environment Sciences, Auckland University of Technology, Auckland, New Zealand; O'Sullivan, D., School of Humanities and Social Sciences, Charles Sturt University, Bathurst, NSW, Australia; McCreanor, T., Te Rōpū Whāriki, Massey University, Auckland, New Zealand</t>
  </si>
  <si>
    <t>Came, Heather</t>
  </si>
  <si>
    <t>Ethnicities</t>
  </si>
  <si>
    <t xml:space="preserve">1468-7968 1741-2706 </t>
  </si>
  <si>
    <t>https://v2.sherpa.ac.uk/id/publication/9131</t>
  </si>
  <si>
    <t>http://www.altmetric.com/details.php?citation_id=73652747</t>
  </si>
  <si>
    <t>Ethnic Studies</t>
  </si>
  <si>
    <t>Arts and Humanities (miscellaneous); Cultural Studies</t>
  </si>
  <si>
    <t>10.1007/s40279-019-01240-4</t>
  </si>
  <si>
    <t>Predicting Sport-related mTBI Symptom Resolution Trajectory Using Initial Clinical Assessment Findings: A Retrospective Cohort Study</t>
  </si>
  <si>
    <t>McGeown, Joshua P.; Kara, Stephen; Fulcher, Mark; Crosswell, Hannah; Borotkanics, Robert; Hume, Patria A.; Quarrie, Kenneth L.; Theadom, Alice</t>
  </si>
  <si>
    <t>[McGeown, Joshua P.; Borotkanics, Robert; Hume, Patria A.; Quarrie, Kenneth L.] Auckland Univ Technol, Sports Performance Res Inst New Zealand SPRINZ, Fac Hlth &amp; Environm Sci, Private Bag 92006, Auckland 1142, New Zealand; [Kara, Stephen; Fulcher, Mark; Crosswell, Hannah] Axis Sports Med Clin, Auckland, New Zealand; [Hume, Patria A.; Theadom, Alice] Auckland Univ Technol, Fac Hlth &amp; Environm Sci, Natl Inst Stroke &amp; Appl Neurosci NISAN, Auckland, New Zealand; [Quarrie, Kenneth L.] New Zealand Rugby, 100 Molesworth St, Wellington, New Zealand McGeown, J.P., Faculty of Health and Environmental Science, Sports Performance Research Institute New Zealand (SPRINZ), Auckland University of Technology, Private Bag 92006, Auckland, 1142, New Zealand; Kara, S., Axis Sports Medicine Clinic, Auckland, New Zealand; Fulcher, M., Axis Sports Medicine Clinic, Auckland, New Zealand; Crosswell, H., Axis Sports Medicine Clinic, Auckland, New Zealand; Borotkanics, R., Faculty of Health and Environmental Science, Sports Performance Research Institute New Zealand (SPRINZ), Auckland University of Technology, Private Bag 92006, Auckland, 1142, New Zealand; Hume, P.A., Faculty of Health and Environmental Science, Sports Performance Research Institute New Zealand (SPRINZ), Auckland University of Technology, Private Bag 92006, Auckland, 1142, New Zealand, Faculty of Health and Environmental Science, National Institute of Stroke and Applied Neuroscience (NISAN), Auckland University of Technology, Auckland, New Zealand; Quarrie, K.L., Faculty of Health and Environmental Science, Sports Performance Research Institute New Zealand (SPRINZ), Auckland University of Technology, Private Bag 92006, Auckland, 1142, New Zealand, New Zealand Rugby, 100 Molesworth Street, Wellington, New Zealand; Theadom, A., Faculty of Health and Environmental Science, National Institute of Stroke and Applied Neuroscience (NISAN), Auckland University of Technology, Auckland, New Zealand</t>
  </si>
  <si>
    <t>McGeown, Joshua P., Borotkanics, Robert, Hume, Patria A., Quarrie, Kenneth L., Kara, Stephen, Fulcher, Mark, Crosswell, Hannah, Theadom, Alice</t>
  </si>
  <si>
    <t>McGeown, JP (corresponding author), Auckland Univ Technol, Sports Performance Res Inst New Zealand SPRINZ, Fac Hlth &amp; Environm Sci, Private Bag 92006, Auckland 1142, New Zealand.</t>
  </si>
  <si>
    <t>McGeown, JP</t>
  </si>
  <si>
    <t>http://www.altmetric.com/details.php?citation_id=72955110</t>
  </si>
  <si>
    <t>Royal Society of New Zealand; Auckland University of Technology, New Zealand, AUT</t>
  </si>
  <si>
    <t>10.1016/j.jretai.2019.10.001</t>
  </si>
  <si>
    <t>Premiums Paid for What You Believe In: The Interactive Roles of Price Promotion and Cause Involvement on Consumer Response</t>
  </si>
  <si>
    <t>Kim, Claire Heeryung; Han, Eunjoo</t>
  </si>
  <si>
    <t>[Kim, Claire Heeryung] McGill Univ, Desautels Fac Management, 1001 Sherbrooke St West, Montreal, PQ H3A 1G5, Canada; [Han, Eunjoo] Auckland Univ Technol, AUT Business Sch, 120 Mayoral Dr CBD, Auckland 1010, New Zealand Kim, C.H., Desautels Faculty of Management, McGill University, 1001 Sherbrooke Street West, Montreal, QC  H3A 1G5, Canada; Han, E., AUT Business School, Auckland University of Technology, 120 Mayoral Drive CBD, Auckland, 1010, New Zealand</t>
  </si>
  <si>
    <t>Kim, Claire Heeryung, Han, Eunjoo,</t>
  </si>
  <si>
    <t>Kim, CH (corresponding author), McGill Univ, Desautels Fac Management, 1001 Sherbrooke St West, Montreal, PQ H3A 1G5, Canada.</t>
  </si>
  <si>
    <t>Journal of Retailing</t>
  </si>
  <si>
    <t xml:space="preserve">0022-4359 </t>
  </si>
  <si>
    <t>https://v2.sherpa.ac.uk/id/publication/14105</t>
  </si>
  <si>
    <t>10.1016/j.future.2019.06.031</t>
  </si>
  <si>
    <t>Editorial: Smart Cyber–Physical Systems: Toward Pervasive Intelligence systems</t>
  </si>
  <si>
    <t>Delicato, Flavia C.; Al-Anbuky, Adnan; Wang, Kevin I-Kai</t>
  </si>
  <si>
    <t>[Delicato, Flavia C.] Univ Fed Rio de Janeiro, Dept Comp Sci, Rio De Janeiro, Brazil; [Al-Anbuky, Adnan] Auckland Univ Technol, Auckland, New Zealand; [Wang, Kevin I-Kai] Univ Auckland, Auckland, New Zealand Delicato, F.C., Department of Computer Science, Federal University of Rio de Janeiro, Brazil; Al-Anbuky, A., Auckland University of Technology, New Zealand; Wang, K.I.-K., The University of Auckland, New Zealand</t>
  </si>
  <si>
    <t>Delicato, Flavia C., Al-Anbuky, Adnan</t>
  </si>
  <si>
    <t>Delicato, FC (corresponding author), Univ Fed Rio de Janeiro, Dept Comp Sci, Rio De Janeiro, Brazil.</t>
  </si>
  <si>
    <t>Future Generation Computer Systems</t>
  </si>
  <si>
    <t xml:space="preserve">0167-739X </t>
  </si>
  <si>
    <t>https://v2.sherpa.ac.uk/id/publication/11427</t>
  </si>
  <si>
    <t>Computer Networks and Communications; Hardware and Architecture; Software</t>
  </si>
  <si>
    <t>10.1177/1054773818792480</t>
  </si>
  <si>
    <t>Effect of a Diabetes Self-Efficacy Enhancing Program on Older Adults With Type 2 Diabetes: A Randomized Controlled Trial</t>
  </si>
  <si>
    <t>Tan, Cherry Chay Lee: SingHealth Polyclinics, Singapore; Cheng, Karis Kin Fong: National University of Singapore, Singapore; Hwang, Siew Wai: SingHealth Polyclinics, Singapore; Zhang, Ning: SingHealth Polyclinics, Singapore; Holroyd, Eleanor: Auckland University of Technology, New Zealand; Wang, Wenru: National University of Singapore, Singapore</t>
  </si>
  <si>
    <t>[Tan, Cherry Chay Lee; Hwang, Siew Wai; Zhang, Ning] SingHlth Polyclin, Singapore, Singapore; [Cheng, Karis Kin Fong; Wang, Wenru] Natl Univ Singapore, Yong Loo Lin Sch Med, Alice Lee Ctr Nursing Studies, Singapore, Singapore; [Holroyd, Eleanor] Auckland Univ Technol, Nursing, Auckland, New Zealand Tan, C.C.L., SingHealth Polyclinics, Singapore; Cheng, K.K.F., National University of Singapore, Singapore; Hwang, S.W., SingHealth Polyclinics, Singapore; Zhang, N., SingHealth Polyclinics, Singapore; Holroyd, E., Auckland University of Technology, New Zealand; Wang, W., National University of Singapore, Singapore</t>
  </si>
  <si>
    <t>Tan, Cherry Chay Lee, Hwang, Siew Wai, Zhang, Ning, Cheng, Karis Kin Fong, Wang, Wenru, Holroyd, Eleanor,</t>
  </si>
  <si>
    <t>Wang, WR (corresponding author), Natl Univ Singapore, Yong Loo Lin Sch Med, Alice Lee Ctr Nursing Studies, Clin Res Ctr, Level 2,Block MD 11,10 Med Dr, Singapore 117597, Singapore.</t>
  </si>
  <si>
    <t>Clinical Nursing Research</t>
  </si>
  <si>
    <t xml:space="preserve">1054-7738 1552-3799 </t>
  </si>
  <si>
    <t>https://v2.sherpa.ac.uk/id/publication/9066</t>
  </si>
  <si>
    <t>http://www.altmetric.com/details.php?citation_id=46630017</t>
  </si>
  <si>
    <t>Mitsui Sumitomo Insurance Welfare Foundation, MSIWF</t>
  </si>
  <si>
    <t>Mitsui Sumitomo Insurance Welfare Foundation Research Grant for Senior Citizen Welfare</t>
  </si>
  <si>
    <t>General Nursing</t>
  </si>
  <si>
    <t>10.3390/ijerph17114120</t>
  </si>
  <si>
    <t>Exposure to Toenail Heavy Metals and Child Behavior Problems in Nine-Year-Old Children: A Cross-Sectional Study</t>
  </si>
  <si>
    <t>Karatela, Shamshad; Coomarasamy, Christin; Paterson, Janis; Ward, Neil I.</t>
  </si>
  <si>
    <t>[Karatela, Shamshad] Univ Queensland, Fac Med, Herston, Qld 4006, Australia; [Coomarasamy, Christin] Counties Manukau Hlth, Ko Awatea, Private Bag 93311, Auckland 1640, New Zealand; [Paterson, Janis] Auckland Univ Technol, Sch Publ Hlth &amp; Psychosocial Studies, Auckland 0627, New Zealand; [Ward, Neil, I] Univ Surrey, Dept Chem FEPS, Guildford GU2 7XH, Surrey, England Karatela, S., Faculty of Medicine, University of Queensland, Herston, QLD  4006, Australia; Coomarasamy, C., Ko awatea, Counties Manukau Health, , Private Bag 93311, Auckland, 1640, New Zealand; Paterson, J., School of Public Health and Psychosocial Studies, Auckland University of Technology, Auckland, 0627, New Zealand; Ward, N.I., Department of Chemistry FEPS, University of Surrey, Guildford, Surrey, GU2 7XH, United Kingdom</t>
  </si>
  <si>
    <t>Karatela, Shamshad, Coomarasamy, Christin, Paterson, Janis</t>
  </si>
  <si>
    <t>Karatela, S (corresponding author), Univ Queensland, Fac Med, Herston, Qld 4006, Australia.</t>
  </si>
  <si>
    <t xml:space="preserve">europepmc.org epubs.surrey.ac.uk </t>
  </si>
  <si>
    <t>https://doi.org/10.3390/ijerph17114120</t>
  </si>
  <si>
    <t>http://www.altmetric.com/details.php?citation_id=84287483</t>
  </si>
  <si>
    <t>AUT, Auckland, NZ; Faculty of Health and Environmental Contestable grant; Auckland University of Technology, New Zealand, AUT</t>
  </si>
  <si>
    <t>10.1111/jocn.15281</t>
  </si>
  <si>
    <t>The culture conversation: Report from the 2nd Australasian ILC meeting—Auckland 2019</t>
  </si>
  <si>
    <t>Aspinall, Cathleen: School of Nursing University of Auckland Auckland New Zealand, Counties Manukau Health Auckland New Zealand; Parr, Jenny M.: Counties Manukau Health District Health Board Middlemore Hospital Auckland New Zealand; Slark, Julia: School of Nursing University of Auckland Auckland New Zealand; Wilson, Denise: Faculty of Health &amp;amp; Environmental Sciences Taupua Waiora Māori Research Centre Auckland University of Technology Auckland New Zealand</t>
  </si>
  <si>
    <t>[Aspinall, Cathleen; Slark, Julia] Univ Auckland, Sch Nursing, Bldg 505,Level 2,85 Pk Rd, Auckland, New Zealand; [Aspinall, Cathleen] Counties Manukau Hlth, Auckland, New Zealand; [Parr, Jenny M.] Middlemore Hosp, Counties Manukau Hlth Dist Hlth Board, Auckland, New Zealand; [Wilson, Denise] Auckland Univ Technol, Taupua Waiora Maori Res Ctr, Fac Hlth &amp; Environm Sci, Auckland, New Zealand Aspinall, C., School of Nursing, University of Auckland, Auckland, New Zealand, Counties Manukau Health, Auckland, New Zealand; Parr, J.M., Counties Manukau Health District Health Board, Middlemore Hospital, Auckland, New Zealand; Slark, J., School of Nursing, University of Auckland, Auckland, New Zealand; Wilson, D., Faculty of Health &amp; Environmental Sciences, Taupua Waiora Māori Research Centre, Auckland University of Technology, Auckland, New Zealand</t>
  </si>
  <si>
    <t>Aspinall, Cathleen, Slark, Julia, Parr, Jenny M., Wilson, Denise,</t>
  </si>
  <si>
    <t>Aspinall, C (corresponding author), Univ Auckland, Sch Nursing, Bldg 505,Level 2,85 Pk Rd, Auckland, New Zealand.</t>
  </si>
  <si>
    <t>http://www.altmetric.com/details.php?citation_id=79660365</t>
  </si>
  <si>
    <t>10.1016/j.fbio.2020.100568</t>
  </si>
  <si>
    <t>Cytotoxicity of New Zealand surf clam extracts against hormone sensitive cancer cell lines</t>
  </si>
  <si>
    <t>Odeleye, Tinu; Lu, Jun; White, William Lindsey</t>
  </si>
  <si>
    <t>[Odeleye, Tinu; Lu, Jun; White, William Lindsey] Auckland Univ Technol, Fac Hlth &amp; Environm Sci, Sch Sci, Auckland 1010, New Zealand; [Lu, Jun] Auckland Univ Technol, Fac Hlth &amp; Environm Sci, Sch Interprofess Hlth Studies, Auckland 0627, New Zealand; [Lu, Jun] Maurice Wilkins Ctr Biodiscovery, Auckland, New Zealand; [Lu, Jun] Shenzhen Univ, Coll Life Sci &amp; Oceanog, Shenzhen 518071, Guangdong, Peoples R China; [Lu, Jun] Shaanxi Normal Univ, Coll Food Engn &amp; Nutr Sci, Xian 710119, Shaanxi, Peoples R China Odeleye, T., School of Science, Faculty of Health and Environmental Sciences, Auckland University of Technology, Auckland, 1010, New Zealand; Lu, J., School of Science, Faculty of Health and Environmental Sciences, Auckland University of Technology, Auckland, 1010, New Zealand, School of Interprofessional Health Studies, Faculty of Health and Environmental Sciences, Auckland University of Technology, Auckland, 0627, New Zealand, Maurice Wilkins Centre for Biodiscovery, Auckland, New Zealand, College of Life Sciences and Oceanography, Shenzhen University, Shenzhen, Guangdong Province  518071, China, College of Food Engineering and Nutrition Sciences, Shaanxi Normal University, Xi'an, Shaanxi Province  710119, China; White, W.L., School of Science, Faculty of Health and Environmental Sciences, Auckland University of Technology, Auckland, 1010, New Zealand</t>
  </si>
  <si>
    <t>Odeleye, Tinu, Lu, Jun, White, William Lindsey</t>
  </si>
  <si>
    <t>Lu, J (corresponding author), Private Bag 92006,Box A-25, Auckland 1142, New Zealand.</t>
  </si>
  <si>
    <t>Food Bioscience</t>
  </si>
  <si>
    <t xml:space="preserve">2212-4292 </t>
  </si>
  <si>
    <t>https://v2.sherpa.ac.uk/id/publication/35778</t>
  </si>
  <si>
    <t>AUT Vice Chancellor's Scholarship; School of Science, AUT, New Zealand; Auckland University of Technology, New Zealand, AUT; Amirkabir University of Technology, AUT</t>
  </si>
  <si>
    <t>Food Science; Biochemistry</t>
  </si>
  <si>
    <t>10.1007/s11042-019-08384-5</t>
  </si>
  <si>
    <t>A comprehensive approach for road marking detection and recognition</t>
  </si>
  <si>
    <t>Ding, Ling; Zhang, Huyin; Xiao, Jinsheng; Li, Bijun; Lu, Shejie; Klette, Reinhard; Norouzifard, Mohammad; Xu, Fang</t>
  </si>
  <si>
    <t>[Ding, Ling; Zhang, Huyin] Wuhan Univ, Sch Comp Sci, Wuhan 430072, Peoples R China; [Ding, Ling; Lu, Shejie] Hubei Univ Sci &amp; Technol, Coll Comp Sci &amp; Technol, Xianning 437100, Peoples R China; [Xiao, Jinsheng] Wuhan Univ, Sch Elect Informat, Wuhan 430072, Peoples R China; [Li, Bijun] Wuhan Univ, State Key Lab Informat Engn Surveying Mapping &amp; R, Wuhan 430079, Peoples R China; [Klette, Reinhard; Norouzifard, Mohammad] Auckland Univ Technol, Sch Engn Comp &amp; Math Sci, EEE Dept, Auckland 1142, New Zealand; [Xu, Fang] Hubei Engn Univ, Sch Comp &amp; Informat Sci, Xiaogan 432000, Peoples R China Ding, L., School of Computer Science, Wuhan University, Wuhan, 430072, China, College of Computer Science and Technology, Hubei University of Science and Technology, Xianning, 437100, China; Zhang, H., School of Computer Science, Wuhan University, Wuhan, 430072, China; Xiao, J., School of Electronic Information, Wuhan University, Wuhan, 430072, China; Li, B., State Key laboratory of Information Engineering in Surveying, Mapping and Remote Sencing, Wuhan University, Wuhan, 430079, China; Lu, S., College of Computer Science and Technology, Hubei University of Science and Technology, Xianning, 437100, China; Klette, R., EEE Department, School of Engineering, Computer and Mathematical Sciences, Auckland University of Technology, Auckland, 1142, New Zealand; Norouzifard, M., EEE Department, School of Engineering, Computer and Mathematical Sciences, Auckland University of Technology, Auckland, 1142, New Zealand; Xu, F., School of Computer and Information Science, Hubei Engineering University, Xiaogan, 432000, China</t>
  </si>
  <si>
    <t>Ding, Ling, Zhang, Huyin, Lu, Shejie, Xiao, Jinsheng, Li, Bijun, Klette, Reinhard, Norouzifard, Mohammad</t>
  </si>
  <si>
    <t>Zhang, HY (corresponding author), Wuhan Univ, Sch Comp Sci, Wuhan 430072, Peoples R China.</t>
  </si>
  <si>
    <t>National Natural Science Foundation of ChinaNational Natural Science Foundation of China (NSFC) [61540059, 41671441]; Plan Project of Guangdong Provincial Science and technology [2015B010131007]; Joint fund project (nsfc-guangdong big data science center project) [U1611262]; MOE (Ministry of Education in China) Project of Humanities and Social Sciences [17YJCZH203]; Key Research Projects of Hubei Provincial Department of Education [D20182702]; Teaching research project of Hubei University of Science and Technology [2018-XB-023]; Innovation training program for college students [201810927045, S201910927028]; Hubei Provincial Department of Education: D20182702; National Natural Science Foundation of China, NSFC: 41671441, 61540059, 91120002; Ministry of Education of the People's Republic of China, MOE: 17YJCZH203; Science and Technology Planning Project of Guangdong Province: 2015B010131007, U1611262; Hubei University of Science and Technology, HEBUST: 2018-XB-023, 201810927045, S201910927028</t>
  </si>
  <si>
    <t>National Natural Science Foundation of China; Plan Project of Guangdong Provincial Science and technology; Hubei Provincial Department of Education Guiding Project; Joint fund project; MOE (Ministry of Education in China) Project of Humanities and Social Sciences; Key Research Projects of Hubei Provincial Department of Education</t>
  </si>
  <si>
    <t>10.1016/j.rcim.2019.101896</t>
  </si>
  <si>
    <t>System architecture for blockchain based transparency of supply chain social sustainability</t>
  </si>
  <si>
    <t>Venkatesh, V.G.; Kang, Kai; Wang, Bill; Zhong, Ray Y; Zhang, Abraham</t>
  </si>
  <si>
    <t>[Venkatesh, V. G.] Ecole Management Normandie, 30 Rue Richelieu, F-76087 Le Havre, France; [Kang, Kai; Zhong, Ray Y.] Univ Hong Kong, Dept Ind &amp; Mfg Syst Engn, Hong Kong, Peoples R China; [Wang, Bill; Zhang, Abraham] AUT Univ, AUT, Business Sch, Private Bag 92006, Auckland 1142, New Zealand; [Zhang, Abraham] Excelsia Coll, Lumen Res Inst, 69-71 Waterloo Rd, Macquarie Pk, NSW 2113, Australia; [Zhang, Abraham] Indiana Wesleyan Univ, 69-71 Waterloo Rd, Macquarie Pk, NSW 2113, Australia Venkatesh, V.G., Ecole de Management de Normandie, 30 Rue de Richelieu, Le Havre, 76087, France; Kang, K., Department of Industrial and Manufacturing Systems Engineering, The University of Hong Kong, Hong Kong; Wang, B., Auckland University of Technology (AUT) Business School, AUT University, Private Bag 92006, Auckland, 1142, New Zealand; Zhong, R.Y., Department of Industrial and Manufacturing Systems Engineering, The University of Hong Kong, Hong Kong; Zhang, A., Auckland University of Technology (AUT) Business School, AUT University, Private Bag 92006, Auckland, 1142, New Zealand, Lumen Research Institute, Excelsia College and Indiana Wesleyan University, 69-71 Waterloo Road, Macquarie Park, NSW  2113, Australia</t>
  </si>
  <si>
    <t>Venkatesh, V. G., Kang, Kai, Zhong, Ray Y., Wang, Bill, Zhang, Abraham</t>
  </si>
  <si>
    <t>Zhang, A (corresponding author), AUT Univ, AUT, Business Sch, Private Bag 92006, Auckland 1142, New Zealand.; Zhang, A (corresponding author), Excelsia Coll, Lumen Res Inst, 69-71 Waterloo Rd, Macquarie Pk, NSW 2113, Australia.; Zhang, A (corresponding author), Indiana Wesleyan Univ, 69-71 Waterloo Rd, Macquarie Pk, NSW 2113, Australia.</t>
  </si>
  <si>
    <t>Zhang, A</t>
  </si>
  <si>
    <t>Robotics and Computer-Integrated Manufacturing</t>
  </si>
  <si>
    <t xml:space="preserve">repository.essex.ac.uk </t>
  </si>
  <si>
    <t xml:space="preserve">0736-5845 </t>
  </si>
  <si>
    <t>https://v2.sherpa.ac.uk/id/publication/4702</t>
  </si>
  <si>
    <t>http://repository.essex.ac.uk/27955/1/RCIM_Blockchain_social_sustainability_Authorscopy.pdf</t>
  </si>
  <si>
    <t>http://www.altmetric.com/details.php?citation_id=76066747</t>
  </si>
  <si>
    <t>Seed Fund for Basic Research in HKU [201906159001]; Knowledge Exchange impact project scheme in Faculty of Engineering, HKU [KE-IP-2019/20-31]; 201906159001; University of Hong Kong, HKU: KE-IP-2019/20-31</t>
  </si>
  <si>
    <t>Computer Science; Engineering; Robotics</t>
  </si>
  <si>
    <t>Control and Systems Engineering; Industrial and Manufacturing Engineering; Software; General Mathematics; Computer Science Applications</t>
  </si>
  <si>
    <t>10.1111/jocn.15050</t>
  </si>
  <si>
    <t>Optimising compassionate nursing care at the end of life in hospital settings</t>
  </si>
  <si>
    <t>Robinson, Jackie: School of Nursing University of Auckland Auckland New Zealand, Auckland District Health Board Auckland New Zealand; Moeke-Maxell, Tess: School of Nursing University of Auckland Auckland New Zealand; Parr, Jenny: Counties Manukau District Health Board Auckland New Zealand; Slark, Julia: School of Nursing University of Auckland Auckland New Zealand; Black, Stella: Auckland University of Technology Auckland New Zealand; Williams, Lisa: School of Nursing University of Auckland Auckland New Zealand; Gott, Merryn: School of Nursing University of Auckland Auckland New Zealand</t>
  </si>
  <si>
    <t>[Robinson, Jackie; Moeke-Maxell, Tess; Slark, Julia; Williams, Lisa; Gott, Merryn] Univ Auckland, Sch Nursing, Auckland, New Zealand; [Robinson, Jackie] Auckland Dist Hlth Board, Auckland, New Zealand; [Parr, Jenny] Counties Manukau Dist Hlth Board, Auckland, New Zealand; [Black, Stella] Auckland Univ Technol, Auckland, New Zealand Robinson, J., School of Nursing, University of Auckland, Auckland, New Zealand, Auckland District Health Board, Auckland, New Zealand; Moeke-Maxell, T., School of Nursing, University of Auckland, Auckland, New Zealand; Parr, J., Counties Manukau District Health Board, Auckland, New Zealand; Slark, J., School of Nursing, University of Auckland, Auckland, New Zealand; Black, S., Auckland University of Technology, Auckland, New Zealand; Williams, L., School of Nursing, University of Auckland, Auckland, New Zealand; Gott, M., School of Nursing, University of Auckland, Auckland, New Zealand</t>
  </si>
  <si>
    <t>Robinson, Jackie, Moeke-Maxell, Tess, Slark, Julia, Williams, Lisa, Gott, Merryn, Parr, Jenny, Black, Stella,</t>
  </si>
  <si>
    <t>Robinson, J (corresponding author), Univ Auckland, Sch Nursing, Auckland, New Zealand.</t>
  </si>
  <si>
    <t>http://www.altmetric.com/details.php?citation_id=66242659</t>
  </si>
  <si>
    <t>10.1016/j.pacfin.2018.08.012</t>
  </si>
  <si>
    <t>Political favouritism and investment efficiency</t>
  </si>
  <si>
    <t>Chen, Yunsen; Cui, Chenyu; Yang, Ting; Zhang, Xin</t>
  </si>
  <si>
    <t>[Chen, Yunsen] Cent Univ Finance &amp; Econ, Sch Accountancy, Beijing, Peoples R China; [Cui, Chenyu] Univ Int Business &amp; Econ, Sch Business, Beijing, Peoples R China; [Yang, Ting] Auckland Univ Technol, Dept Finance, Private Bag 92006, Auckland 1142, New Zealand; [Zhang, Xin] Fudan Univ, Dept Accounting, Shanghai, Peoples R China Chen, Y., School of Accountancy, Central University of Finance and Economics, Beijing, China; Cui, C., School of Business, University of International Business and Economics, Beijing, China; Yang, T., Department of Finance, Auckland University of Technology, Private Bag 92006, Auckland, 1142, New Zealand; Zhang, X., Department of Accounting, Fudan University, Shanghai, China</t>
  </si>
  <si>
    <t>Chen, Yunsen, Cui, Chenyu, Yang, Ting</t>
  </si>
  <si>
    <t>Yang, T (corresponding author), Auckland Univ Technol, Dept Finance, Private Bag 92006, Auckland 1142, New Zealand.</t>
  </si>
  <si>
    <t>Yang, T</t>
  </si>
  <si>
    <t>National Natural Science Foundation of ChinaNational Natural Science Foundation of China (NSFC) [71572047, 71572209, 71872198]; China's Management Accounting Research &amp; Development Center; National Natural Science Foundation of China, NSFC: 71572047, 71572209, 71572209; 71872198, 71872198</t>
  </si>
  <si>
    <t>10.1093/glycob/cwz107</t>
  </si>
  <si>
    <t>Are there specific antibodies against Neu5Gc epitopes in the blood of healthy individuals?</t>
  </si>
  <si>
    <t>Obukhova, Polina: Shemyakin-Ovchinnikov Institute of Bioorganic Chemistry, 16/10 Miklukho-Maklaya, 117997 Moscow, Russia, Federal State Budget Institution, National Medical Research Center for Obstetrics, Gynecology and Perinatology named after Academician V.I. Kulakov of the Ministry of Healthcare of Russian Federation, 4 Oparin str., 117997, Moscow, Russia; Tsygankova, Svetlana: Shemyakin-Ovchinnikov Institute of Bioorganic Chemistry, 16/10 Miklukho-Maklaya, 117997 Moscow, Russia; Chinarev, Alexander: Shemyakin-Ovchinnikov Institute of Bioorganic Chemistry, 16/10 Miklukho-Maklaya, 117997 Moscow, Russia; Shilova, Nadezhda: Shemyakin-Ovchinnikov Institute of Bioorganic Chemistry, 16/10 Miklukho-Maklaya, 117997 Moscow, Russia, Federal State Budget Institution, National Medical Research Center for Obstetrics, Gynecology and Perinatology named after Academician V.I. Kulakov of the Ministry of Healthcare of Russian Federation, 4 Oparin str., 117997, Moscow, Russia, Semiotik LLC, 16/10 Miklukho-Maklaya, 117997 Moscow, Russia; Nokel, Alexey: Federal State Budget Institution, National Medical Research Center for Obstetrics, Gynecology and Perinatology named after Academician V.I. Kulakov of the Ministry of Healthcare of Russian Federation, 4 Oparin str., 117997, Moscow, Russia, Semiotik LLC, 16/10 Miklukho-Maklaya, 117997 Moscow, Russia; Kosma, Paul: Department of Chemistry, University of Natural Resources and Life Sciences, 18 Muthgasse, 1190 Vienna, Austria, and; Bovin, Nicolai: Shemyakin-Ovchinnikov Institute of Bioorganic Chemistry, 16/10 Miklukho-Maklaya, 117997 Moscow, Russia, Auckland University of Technology, 55 Wellesley Street East, 1010, Auckland, New Zealand</t>
  </si>
  <si>
    <t>[Obukhova, Polina; Tsygankova, Svetlana; Chinarev, Alexander; Shilova, Nadezhda; Bovin, Nicolai] Shemyakin Ovchinnikov Inst Bioorgan Chem, 16-10 Miklukho Maklaya, Moscow 117997, Russia; [Obukhova, Polina; Shilova, Nadezhda; Nokel, Alexey] Minist Healthcare Russian Federat, Natl Med Res Ctr Obstet Gynecol &amp; Perinatol, Fed State Budget Inst, 4 Oparin Str, Moscow 117997, Russia; [Shilova, Nadezhda; Nokel, Alexey] Semiotik LLC, 16-10 Miklukho Maklaya, Moscow 117997, Russia; [Kosma, Paul] Univ Nat Resources &amp; Life Sci, Dept Chem, 18 Muthgasse, A-1190 Vienna, Austria; [Bovin, Nicolai] Auckland Univ Technol, 55 Wellesley St East, Auckland 1010, New Zealand Obukhova, P., Shemyakin-Ovchinnikov Institute of Bioorganic Chemistry, 16/10 Miklukho-Maklaya, Moscow, 117997, Russian Federation, Federal State Budget Institution, National Medical Research Center for Obstetrics Gynecology and Perinatology named after Academician V.I. Kulakov, Ministry of Healthcare of Russian Federation, 4 Oparin str., Moscow, 117997, Russian Federation; Tsygankova, S., Shemyakin-Ovchinnikov Institute of Bioorganic Chemistry, 16/10 Miklukho-Maklaya, Moscow, 117997, Russian Federation; Chinarev, A., Shemyakin-Ovchinnikov Institute of Bioorganic Chemistry, 16/10 Miklukho-Maklaya, Moscow, 117997, Russian Federation; Shilova, N., Shemyakin-Ovchinnikov Institute of Bioorganic Chemistry, 16/10 Miklukho-Maklaya, Moscow, 117997, Russian Federation, Federal State Budget Institution, National Medical Research Center for Obstetrics Gynecology and Perinatology named after Academician V.I. Kulakov, Ministry of Healthcare of Russian Federation, 4 Oparin str., Moscow, 117997, Russian Federation, Semiotik LLC, 16/10 Miklukho-Maklaya, Moscow, 117997, Russian Federation; Nokel, A., Federal State Budget Institution, National Medical Research Center for Obstetrics Gynecology and Perinatology named after Academician V.I. Kulakov, Ministry of Healthcare of Russian Federation, 4 Oparin str., Moscow, 117997, Russian Federation, Semiotik LLC, 16/10 Miklukho-Maklaya, Moscow, 117997, Russian Federation; Kosma, P., Department of Chemistry, University of Natural Resources and Life Sciences, 18 Muthgasse, Vienna, 1190, Austria; Bovin, N., Shemyakin-Ovchinnikov Institute of Bioorganic Chemistry, 16/10 Miklukho-Maklaya, Moscow, 117997, Russian Federation, Auckland University of Technology, 55 Wellesley Street East, Auckland, 1010, New Zealand</t>
  </si>
  <si>
    <t>Obukhova, Polina, Tsygankova, Svetlana, Chinarev, Alexander, Shilova, Nadezhda, Bovin, Nicolai, Nokel, Alexey, Kosma, Paul,</t>
  </si>
  <si>
    <t>Bovin, N (corresponding author), Shemyakin Ovchinnikov Inst Bioorgan Chem, 16-10 Miklukho Maklaya, Moscow 117997, Russia.</t>
  </si>
  <si>
    <t>Bovin, N.</t>
  </si>
  <si>
    <t>Glycobiology</t>
  </si>
  <si>
    <t xml:space="preserve">1460-2423 </t>
  </si>
  <si>
    <t>https://v2.sherpa.ac.uk/id/publication/331</t>
  </si>
  <si>
    <t>http://www.altmetric.com/details.php?citation_id=73583691</t>
  </si>
  <si>
    <t>Russian Science FoundationRussian Science Foundation (RSF) [14-50-00131]; Russian Foundation for Basic ResearchRussian Foundation for Basic Research (RFBR) [18-53-45008, 18-04-00749]</t>
  </si>
  <si>
    <t>Russian Science Foundation; Russian Foundation for Basic Research</t>
  </si>
  <si>
    <t>Biochemistry &amp; Molecular Biology</t>
  </si>
  <si>
    <t>Biochemistry</t>
  </si>
  <si>
    <t>10.1002/open.202000139</t>
  </si>
  <si>
    <t>Structure of Supramers Formed by the Amphiphile Biotin-CMG-DOPE</t>
  </si>
  <si>
    <t>Zalygin, Anton: Shemyakin-Ovchinnikov Institute of Bioorganic ChemistryRussian Academy of Sciences 16/10 Miklukho-Maklaya str. Moscow 117997 Russia; Solovyeva, Daria: Shemyakin-Ovchinnikov Institute of Bioorganic ChemistryRussian Academy of Sciences 16/10 Miklukho-Maklaya str. Moscow 117997 Russia; Vaskan, Ivan: Shemyakin-Ovchinnikov Institute of Bioorganic ChemistryRussian Academy of Sciences 16/10 Miklukho-Maklaya str. Moscow 117997 Russia, National Research Nuclear University MEPhI (Moscow Engineering Physics Institute) Kashirskoe shosse 31 Moscow 115409 Russian Federation; Henry, Stephen: School of EngineeringComputer &amp;amp; Mathematical SciencesAuckland University of Technology Auckland 1010 New Zealand; Schaefer, Marcel: School of EngineeringComputer &amp;amp; Mathematical SciencesAuckland University of Technology Auckland 1010 New Zealand; Volynsky, Pavel: Shemyakin-Ovchinnikov Institute of Bioorganic ChemistryRussian Academy of Sciences 16/10 Miklukho-Maklaya str. Moscow 117997 Russia; Tuzikov, Alexander: Shemyakin-Ovchinnikov Institute of Bioorganic ChemistryRussian Academy of Sciences 16/10 Miklukho-Maklaya str. Moscow 117997 Russia; Korchagina, Elena: Shemyakin-Ovchinnikov Institute of Bioorganic ChemistryRussian Academy of Sciences 16/10 Miklukho-Maklaya str. Moscow 117997 Russia; Ryzhov, Ivan: Shemyakin-Ovchinnikov Institute of Bioorganic ChemistryRussian Academy of Sciences 16/10 Miklukho-Maklaya str. Moscow 117997 Russia; Nizovtsev, Alexey: Shemyakin-Ovchinnikov Institute of Bioorganic ChemistryRussian Academy of Sciences 16/10 Miklukho-Maklaya str. Moscow 117997 Russia; Mochalov, Konstantin: Shemyakin-Ovchinnikov Institute of Bioorganic ChemistryRussian Academy of Sciences 16/10 Miklukho-Maklaya str. Moscow 117997 Russia; Efremov, Roman: Shemyakin-Ovchinnikov Institute of Bioorganic ChemistryRussian Academy of Sciences 16/10 Miklukho-Maklaya str. Moscow 117997 Russia, National Research University Higher School of Economics Myasnitskaya Str. 20 Moscow 101000 Russian Federation; Shtykova, Eleonora: Shubnikov Institute of Crystallography of Federal Scientific Research Centre 'Crystallography and Photonics' of Russian Academy of Sciences Moscow 119333 Russian Federation, Semenov Institute of Chemical PhysicsRussian Academy of Sciences Moscow 119991 Russian Federation; Oleinikov, Vladimir: Shemyakin-Ovchinnikov Institute of Bioorganic ChemistryRussian Academy of Sciences 16/10 Miklukho-Maklaya str. Moscow 117997 Russia, National Research Nuclear University MEPhI (Moscow Engineering Physics Institute) Kashirskoe shosse 31 Moscow 115409 Russian Federation; Bovin, Nicolai: Shemyakin-Ovchinnikov Institute of Bioorganic ChemistryRussian Academy of Sciences 16/10 Miklukho-Maklaya str. Moscow 117997 Russia</t>
  </si>
  <si>
    <t xml:space="preserve"> Zalygin, A., Shemyakin-Ovchinnikov Institute of Bioorganic Chemistry, Russian Academy of Sciences, 16/10 Miklukho-Maklaya str., Moscow, 117997, Russian Federation; Solovyeva, D., Shemyakin-Ovchinnikov Institute of Bioorganic Chemistry, Russian Academy of Sciences, 16/10 Miklukho-Maklaya str., Moscow, 117997, Russian Federation; Vaskan, I., Shemyakin-Ovchinnikov Institute of Bioorganic Chemistry, Russian Academy of Sciences, 16/10 Miklukho-Maklaya str., Moscow, 117997, Russian Federation, National Research Nuclear University MEPhI (Moscow Engineering Physics Institute), Kashirskoe shosse 31, Moscow, 115409, Russian Federation; Henry, S., School of Engineering, Computer &amp; Mathematical Sciences, Auckland University of Technology, Auckland, 1010, New Zealand; Schaefer, M., School of Engineering, Computer &amp; Mathematical Sciences, Auckland University of Technology, Auckland, 1010, New Zealand; Volynsky, P., Shemyakin-Ovchinnikov Institute of Bioorganic Chemistry, Russian Academy of Sciences, 16/10 Miklukho-Maklaya str., Moscow, 117997, Russian Federation; Tuzikov, A., Shemyakin-Ovchinnikov Institute of Bioorganic Chemistry, Russian Academy of Sciences, 16/10 Miklukho-Maklaya str., Moscow, 117997, Russian Federation; Korchagina, E., Shemyakin-Ovchinnikov Institute of Bioorganic Chemistry, Russian Academy of Sciences, 16/10 Miklukho-Maklaya str., Moscow, 117997, Russian Federation; Ryzhov, I., Shemyakin-Ovchinnikov Institute of Bioorganic Chemistry, Russian Academy of Sciences, 16/10 Miklukho-Maklaya str., Moscow, 117997, Russian Federation; Nizovtsev, A., Shemyakin-Ovchinnikov Institute of Bioorganic Chemistry, Russian Academy of Sciences, 16/10 Miklukho-Maklaya str., Moscow, 117997, Russian Federation; Mochalov, K., Shemyakin-Ovchinnikov Institute of Bioorganic Chemistry, Russian Academy of Sciences, 16/10 Miklukho-Maklaya str., Moscow, 117997, Russian Federation; Efremov, R., Shemyakin-Ovchinnikov Institute of Bioorganic Chemistry, Russian Academy of Sciences, 16/10 Miklukho-Maklaya str., Moscow, 117997, Russian Federation, National Research University Higher School of Economics, Myasnitskaya Str. 20, Moscow, 101000, Russian Federation; Shtykova, E., Shubnikov Institute of Crystallography of Federal Scientific Research Centre 'Crystallography and Photonics' of Russian Academy of Sciences, Moscow, 119333, Russian Federation, Semenov Institute of Chemical Physics, Russian Academy of Sciences, Moscow, 119991, Russian Federation; Oleinikov, V., Shemyakin-Ovchinnikov Institute of Bioorganic Chemistry, Russian Academy of Sciences, 16/10 Miklukho-Maklaya str., Moscow, 117997, Russian Federation, National Research Nuclear University MEPhI (Moscow Engineering Physics Institute), Kashirskoe shosse 31, Moscow, 115409, Russian Federation; Bovin, N., Shemyakin-Ovchinnikov Institute of Bioorganic Chemistry, Russian Academy of Sciences, 16/10 Miklukho-Maklaya str., Moscow, 117997, Russian Federation</t>
  </si>
  <si>
    <t>Henry, S.; Schaefer, M.</t>
  </si>
  <si>
    <t>Bovin, N.; Shemyakin-Ovchinnikov Institute of Bioorganic Chemistry, 16/10 Miklukho-Maklaya str., Russian Federation; email: professorbovin@yandex.ru</t>
  </si>
  <si>
    <t>ChemistryOpen</t>
  </si>
  <si>
    <t xml:space="preserve">europepmc.org bib-pubdb1.desy.de openrepository.aut.ac.nz </t>
  </si>
  <si>
    <t xml:space="preserve">2191-1363 </t>
  </si>
  <si>
    <t>https://v2.sherpa.ac.uk/id/publication/21323</t>
  </si>
  <si>
    <t>https://doi.org/10.1002/open.202000139</t>
  </si>
  <si>
    <t>10.3390/ijerph17124545</t>
  </si>
  <si>
    <t>Validity and Reliability of a New Test of Change of Direction in Fencing Athletes</t>
  </si>
  <si>
    <t>Chtara, Hichem; Negra, Yassine; Chaabene, Helmi; Chtara, Moktar; Cronin, John; Chaouachi, Anis</t>
  </si>
  <si>
    <t>[Chtara, Hichem; Chtara, Moktar; Chaouachi, Anis] Natl Ctr Med &amp; Sci Sports, Tunisian Res Lab Sport Performance Optimisat, Tunis 1004, Tunisia; [Negra, Yassine] Univ La Manouba, Higher Inst Sport &amp; Phys Educ Ksar Said, Res Unit UR17JS01 Sport Performance, Tunis 2010, Tunisia; [Chaabene, Helmi] Univ Potsdam, Div Training &amp; Movement Sci, Res Focus Cognit Sci, Neuen Palais 10, D-14469 Potsdam, Germany; [Chaabene, Helmi] Univ Jendouba, High Inst Sports &amp; Phys Educ, Tunis 8100, Tunisia; [Cronin, John] AUT Univ, Sports Performance Res Inst New Zealand, Auckland 1010, New Zealand; [Chaouachi, Anis] PVF Football Acad, Hang Yen 160000, Van Giang, Vietnam Chtara, H., Tunisian Research Laboratory "Sport Performance Optimisation", National Center of Medicine and Science in Sports, Tunis, 1004, Tunisia; Negra, Y., Research Unit (UR17JS01) "Sport Performance, Health &amp; Society", Higher Institute of Sport and Physical Education of Ksar Saîd, University of "La Manouba", Tunis, 2010, Tunisia; Chaabene, H., Division of Training and Movement Sciences, Research Focus Cognition Sciences, University of Potsdam, Am Neuen Palais 10, Potsdam, 14469, Germany, High Institute of Sports and Physical Education, Kef, University of Jendouba, Tunis, 8100, Tunisia; Chtara, M., Tunisian Research Laboratory "Sport Performance Optimisation", National Center of Medicine and Science in Sports, Tunis, 1004, Tunisia; Cronin, J., Sports Performance Research Institute New Zealand, AUT University, Auckland, 1010, New Zealand; Chaouachi, A., Tunisian Research Laboratory "Sport Performance Optimisation", National Center of Medicine and Science in Sports, Tunis, 1004, Tunisia, PVF Football Academy, Văn GiangHang Yen  160000, Viet Nam</t>
  </si>
  <si>
    <t>Chtara, Hichem, Chtara, Moktar, Chaouachi, Anis, Negra, Yassine, Chaabene, Helmi, Cronin, John</t>
  </si>
  <si>
    <t>Chtara, M (corresponding author), Natl Ctr Med &amp; Sci Sports, Tunisian Res Lab Sport Performance Optimisat, Tunis 1004, Tunisia.</t>
  </si>
  <si>
    <t>https://doi.org/10.3390/ijerph17124545</t>
  </si>
  <si>
    <t>10.1371/journal.pone.0234067</t>
  </si>
  <si>
    <t>Health practitioners' readiness to address domestic violence and abuse: A qualitative meta-synthesis</t>
  </si>
  <si>
    <t>Hegarty, Kelsey; McKibbin, Gemma; Hameed, Mohajer; Koziol-McLain, Jane; Feder, Gene; Tarzia, Laura; Hooker, Leesa; Munro-Kramer, Michelle L.</t>
  </si>
  <si>
    <t>[Hegarty, Kelsey; McKibbin, Gemma; Hameed, Mohajer; Tarzia, Laura] Univ Melbourne, Dept Gen Practice, Melbourne, Vic, Australia; [Hegarty, Kelsey] Royal Womens Hosp, Melbourne, Vic, Australia; [Koziol-McLain, Jane] Auckland Univ Technol, Sch Clin Sci, Auckland, New Zealand; [Feder, Gene] Univ Bristol, Bristol Med Sch, Bristol, Avon, England; [Hooker, Leesa] La Trobe Univ, Judith Lumley Ctr, Bundoora, Vic, Australia Hegarty, K., Department of General Practice, University of Melbourne, Melbourne, VIC, Australia, Royal Women's Hospital, Melbourne, VIC, Australia; McKibbin, G., Department of General Practice, University of Melbourne, Melbourne, VIC, Australia; Hameed, M., Department of General Practice, University of Melbourne, Melbourne, VIC, Australia; Koziol-McLain, J., School of Clinical Sciences, Auckland University of Technology, Auckland, New Zealand; Feder, G., Bristol Medical School, University of Bristol, Bristol, United Kingdom; Tarzia, L., Department of General Practice, University of Melbourne, Melbourne, VIC, Australia; Hooker, L., Judith Lumley Centre, La Trobe University, Bundoora, VIC, Australia</t>
  </si>
  <si>
    <t>Hegarty, Kelsey, McKibbin, Gemma, Hameed, Mohajer, Tarzia, Laura, Koziol-McLain, Jane</t>
  </si>
  <si>
    <t>Hegarty, K (corresponding author), Univ Melbourne, Dept Gen Practice, Melbourne, Vic, Australia.; Hegarty, K (corresponding author), Royal Womens Hosp, Melbourne, Vic, Australia.</t>
  </si>
  <si>
    <t xml:space="preserve">europepmc.org jupiter.its.unimelb.edu.au research-information.bris.ac.uk </t>
  </si>
  <si>
    <t>https://doi.org/10.1371/journal.pone.0234067</t>
  </si>
  <si>
    <t>http://www.altmetric.com/details.php?citation_id=84150305</t>
  </si>
  <si>
    <t>Safer Families Centre for Research Excellence</t>
  </si>
  <si>
    <t>10.1017/S1368980019003537</t>
  </si>
  <si>
    <t>The nutritional content of children's breakfast cereals: a cross-sectional analysis of New Zealand, Australia, the UK, Canada and the USA</t>
  </si>
  <si>
    <t>Chepulis, Lynne; Everson, Nadine; Ndanuko, Rhoda; Mearns, Gael</t>
  </si>
  <si>
    <t>[Chepulis, Lynne] Univ Waikato, Waikato Med Res Ctr, Private Bag 3105, Hamilton, New Zealand; [Everson, Nadine] Lakes Dist Hlth Board, Dept Gen Med, Rotorua, New Zealand; [Ndanuko, Rhoda] Univ New South Wales, George Inst Global Hlth, Sydney, NSW, Australia; [Ndanuko, Rhoda] Univ Sydney, Charles Perkins Ctr, Sydney, NSW, Australia; [Mearns, Gael] Auckland Univ Technol, Fac Hlth &amp; Environm Sci, Auckland, New Zealand Chepulis, L., Waikato Medical Research Centre, University of Waikato, Private Bag, Hamilton, 3105, New Zealand; Everson, N., Department of General Medicine, Lakes District Health Board, Rotorua, New Zealand; Ndanuko, R., George Institute for Global Health, University of New South Wales, Sydney, Australia, Charles Perkins Centre, University of Sydney, Sydney, Australia; Mearns, G., Faculty of Health and Environmental Sciences, Auckland University of Technology, Auckland, New Zealand</t>
  </si>
  <si>
    <t>Chepulis, Lynne, Everson, Nadine, Ndanuko, Rhoda, Mearns, Gael,</t>
  </si>
  <si>
    <t>Chepulis, L (corresponding author), Univ Waikato, Waikato Med Res Ctr, Private Bag 3105, Hamilton, New Zealand.</t>
  </si>
  <si>
    <t>Public Health Nutrition</t>
  </si>
  <si>
    <t xml:space="preserve">1368-9800 1475-2727 </t>
  </si>
  <si>
    <t>https://v2.sherpa.ac.uk/id/publication/2175</t>
  </si>
  <si>
    <t>http://www.altmetric.com/details.php?citation_id=73090345</t>
  </si>
  <si>
    <t>contestable University of Waikato Funding</t>
  </si>
  <si>
    <t>Public, Environmental &amp; Occupational Health; Nutrition &amp; Dietetics</t>
  </si>
  <si>
    <t>Nutrition and Dietetics; Public Health;  Environmental and Occupational Health; Medicine (miscellaneous)</t>
  </si>
  <si>
    <t>10.1111/acv.12544</t>
  </si>
  <si>
    <t>Predictors of translocation success of captive-reared lizards: implications for their captive management</t>
  </si>
  <si>
    <t>Hare, K. M.: Centre for Biodiversity and Restoration Ecology Victoria University of Wellington Wellington New Zealand; Schumann, N.: School of Biological Sciences Monash University Clayton VIC Australia; Hoskins, A. J.: CSIRO Townsville Australian Tropical Science &amp;amp; Innovation Precinct James Cook University Townsville QLD Australia; Daugherty, C. H.: Centre for Biodiversity and Restoration Ecology Victoria University of Wellington Wellington New Zealand; Towns, D. R.: New Zealand Department of Conservation Auckland New Zealand, Institute for Applied Ecology New Zealand School of Sciences Auckland University of Technology Auckland New Zealand; Chapple, D. G.: School of Biological Sciences Monash University Clayton VIC Australia</t>
  </si>
  <si>
    <t>[Hare, K. M.; Daugherty, C. H.] Victoria Univ Wellington, Ctr Biodivers &amp; Restorat Ecol, Wellington, New Zealand; [Schumann, N.; Chapple, D. G.] Monash Univ, Sch Biol Sci, Wellington Rd, Clayton, Vic 3800, Australia; [Hoskins, A. J.] James Cook Univ, CSIRO Townsville, Australian Trop Sci &amp; Innovat Precinct, Townsville, Qld, Australia; [Townes, D. R.] New Zealand Dept Conservat, Auckland, New Zealand; [Townes, D. R.] Auckland Univ Technol, Sch Sci, Inst Appl Ecol New Zealand, Auckland, New Zealand Hare, K.M., Centre for Biodiversity and Restoration Ecology, Victoria University of Wellington, Wellington, New Zealand, School of Graduate Research, University of Waikato, Hamilton, New Zealand; Schumann, N., School of Biological Sciences, Monash University, Clayton, VIC, Australia; Hoskins, A.J., CSIRO Townsville, Australian Tropical Science &amp; Innovation Precinct, James Cook University, Townsville, QLD, Australia; Daugherty, C.H., Centre for Biodiversity and Restoration Ecology, Victoria University of Wellington, Wellington, New Zealand; Towns, D.R., New Zealand Department of Conservation, Auckland, New Zealand, Institute for Applied Ecology New Zealand, School of Sciences, Auckland University of Technology, Auckland, New Zealand; Chapple, D.G., School of Biological Sciences, Monash University, Clayton, VIC, Australia</t>
  </si>
  <si>
    <t>Hare, K. M., Daugherty, C. H., Schumann, N., Chapple, D. G., Hoskins, A. J., Townes, D. R.,</t>
  </si>
  <si>
    <t>Chapple, DG (corresponding author), Monash Univ, Sch Biol Sci, Wellington Rd, Clayton, Vic 3800, Australia.</t>
  </si>
  <si>
    <t>Animal Conservation</t>
  </si>
  <si>
    <t xml:space="preserve">1367-9430 1469-1795 </t>
  </si>
  <si>
    <t>https://v2.sherpa.ac.uk/id/publication/3800</t>
  </si>
  <si>
    <t>http://www.altmetric.com/details.php?citation_id=69116739</t>
  </si>
  <si>
    <t>New Zealand Department of Conservation (DOC); Victoria University of Wellington (VUW); U.S. Department of Commerce, DOC; Victoria University of Wellington, WGTN; Department of Conservation, New Zealand, DOC</t>
  </si>
  <si>
    <t>Department of Conservation, New Zealand; Victoria University of Wellington</t>
  </si>
  <si>
    <t>Ecology; Nature and Landscape Conservation</t>
  </si>
  <si>
    <t>10.1055/a-1083-6724</t>
  </si>
  <si>
    <t>Resisted Sprint Velocity in Female Soccer Players: Influence of Physical Capacities</t>
  </si>
  <si>
    <t>Loturco, Irineu: Sport Science, NAR - Nucleus of High Performance in Sport, São                    Paulo, Brazil, Faculty of Life Sciences and Education, University of South Wales,                    Pontypridd, Wales, United Kingdom of Great Britain and Northern                    Ireland, Department of Human Movement Sciences, Federal University of                    São Paulo, São Paulo, Brazil; Jeffreys, Ian: Faculty of Life Sciences and Education, University of South Wales,                    Pontypridd, Wales, United Kingdom of Great Britain and Northern                    Ireland; Kobal, Ronaldo: Sports Performance, Sport Club Corinthians Paulista, São Paulo,                    Brazil; Reis, Valter P.: Sport Science, NAR - Nucleus of High Performance in Sport, São                    Paulo, Brazil; Fernandes, Victor: Sport Science, NAR - Nucleus of High Performance in Sport, São                    Paulo, Brazil; Rossetti, Marcelo: Soccer, Sport Club Corinthians Paulista, São Paulo,                    Brazil; Pereira, Lucas Adriano: Sport Science, NAR - Nucleus of High Performance in Sport, São                    Paulo, Brazil, Department of Human Movement Sciences, Federal University of                    São Paulo, São Paulo, Brazil; McGuigan, Michael: Sport Performance Research Institute, AUT University, Auckland, New                    Zealand, School of Medical and Health Sciences, Edith Cowan University, Perth,                    Australia</t>
  </si>
  <si>
    <t>[Loturco, Irineu; Reis, Valter P.; Fernandes, Victor; Pereira, Lucas Adriano] NAR Nucleus High Performance Sport, Sport Sci, Sao Paulo, Brazil; [Loturco, Irineu; Jeffreys, Ian] Univ South Wales, Fac Life Sci &amp; Educ, Pontypridd, M Glam, Wales; [Loturco, Irineu; Pereira, Lucas Adriano] Univ Fed Sao Paulo, Dept Human Movement Sci, Sao Paulo, Brazil; [Kobal, Ronaldo] Sport Club Corinthians Paulista, Sports Performance, Sao Paulo, Brazil; [Rossetti, Marcelo] Sport Club Corinthians Paulista, Soccer, Sao Paulo, Brazil; [McGuigan, Michael] AUT Univ, Sport Performance Res Inst, Auckland, New Zealand; [McGuigan, Michael] Edith Cowan Univ, Sch Med &amp; Hlth Sci, Perth, WA, Australia Loturco, I., Dr., NAR - Nucleus of High Performance in Sport, Sport Science, Av Padre Jose Maria 555, São Paulo, 05018010, Brazil, Faculty of Life Sciences and Education, University of South Wales, Pontypridd, United Kingdom, Department of Human Movement Sciences, Federal University of São Paulo, São Paulo, Brazil; Loturco, I., Dr., NAR - Nucleus of High Performance in Sport, Sport Science, Av Padre Jose Maria 555, São Paulo, 05018010, Brazil, Faculty of Life Sciences and Education, University of South Wales, Pontypridd, United Kingdom, Department of Human Movement Sciences, Federal University of São Paulo, São Paulo, Brazil; Loturco, I., Dr., NAR - Nucleus of High Performance in Sport, Sport Science, Av Padre Jose Maria 555, São Paulo, 05018010, Brazil, Faculty of Life Sciences and Education, University of South Wales, Pontypridd, United Kingdom, Department of Human Movement Sciences, Federal University of São Paulo, São Paulo, Brazil; Jeffreys, I., Faculty of Life Sciences and Education, University of South Wales, Pontypridd, United Kingdom; Kobal, R., Sports Performance, Sport Club Corinthians Paulista, São Paulo, Brazil; Reis, V.P., NAR - Nucleus of High Performance in Sport, Sport Science, Av Padre Jose Maria 555, São Paulo, 05018010, Brazil; Fernandes, V., NAR - Nucleus of High Performance in Sport, Sport Science, Av Padre Jose Maria 555, São Paulo, 05018010, Brazil; Rossetti, M., Soccer, Sport Club Corinthians Paulista, São Paulo, Brazil; Pereira, L.A., NAR - Nucleus of High Performance in Sport, Sport Science, Av Padre Jose Maria 555, São Paulo, 05018010, Brazil; Pereira, L.A., Department of Human Movement Sciences, Federal University of São Paulo, São Paulo, Brazil; McGuigan, M., Sport Performance Research Institute, AUT University, Auckland, New Zealand; McGuigan, M., School of Medical and Health Sciences, Edith Cowan University, Perth, Australia</t>
  </si>
  <si>
    <t>Loturco, Irineu, Reis, Valter P., Fernandes, Victor, Pereira, Lucas Adriano, Jeffreys, Ian, Kobal, Ronaldo, Rossetti, Marcelo, McGuigan, Michael</t>
  </si>
  <si>
    <t>Loturco, I (corresponding author), NAR Nucleus High Performance Sport Sport Sci, Av Padre Jose Maria 555, BR-05018010 Sao Paulo, Brazil.</t>
  </si>
  <si>
    <t>10.1016/j.neuroscience.2020.03.032</t>
  </si>
  <si>
    <t>Enhanced Obstacle Contrast to Promote Visual Scanning in Fallers with Parkinson's Disease: Role of Executive Function</t>
  </si>
  <si>
    <t>Alcock, Lisa; Galna, Brook; Hausdorff, Jeffrey M.; Lord, Sue; Rochester, Lynn</t>
  </si>
  <si>
    <t>[Alcock, Lisa; Galna, Brook; Rochester, Lynn] Newcastle Univ, Translat &amp; Clin Res Inst, Newcastle Upon Tyne, Tyne &amp; Wear, England; [Galna, Brook] Newcastle Univ, Sch Biomed Sci, Newcastle Upon Tyne, Tyne &amp; Wear, England; [Hausdorff, Jeffrey M.] Tel Aviv Sourasky Med Ctr, Neurol Inst, Ctr Study Movement Cognit &amp; Mobil, Tel Aviv, Israel; [Hausdorff, Jeffrey M.] Rush Univ, Med Ctr, Rush Alzheimers Dis Ctr, Chicago, IL 60612 USA; [Hausdorff, Jeffrey M.] Rush Univ, Med Ctr, Dept Orthopaed Surg, Chicago, IL 60612 USA; [Hausdorff, Jeffrey M.] Tel Aviv Univ, Sackler Fac Med, Sagol Sch Neurosci, Tel Aviv, Israel; [Hausdorff, Jeffrey M.] Tel Aviv Univ, Sackler Fac Med, Dept Phys Therapy, Tel Aviv, Israel; [Lord, Sue] Auckland Univ Technol, Sch Clin Sci, Auckland, New Zealand; [Rochester, Lynn] Newcastle Upon Tyne NHS Fdn Trust, Newcastle Upon Tyne, Tyne &amp; Wear, England Alcock, L., Institute of Translational and Clinical Research, Newcastle University, Newcastle upon Tyne, United Kingdom; Galna, B., Institute of Translational and Clinical Research, Newcastle University, Newcastle upon Tyne, United Kingdom, School of Biomedical Sciences, Newcastle University, Newcastle upon Tyne, United Kingdom; Hausdorff, J.M., Center for the Study of Movement, Cognition and Mobility, Neurological Institute, Tel Aviv Sourasky Medical Center, Tel Aviv, Israel, Rush Alzheimer's Disease Center and Department of Orthopaedic Surgery, Rush University Medical Center, Chicago, IL, United States, Sagol School of Neuroscience and Department of Physical Therapy, Sackler Faculty of Medicine, Tel Aviv University, Tel Aviv, Israel; Lord, S., School of Clinical Sciences, Auckland University of Technology, New Zealand; Rochester, L., Institute of Translational and Clinical Research, Newcastle University, Newcastle upon Tyne, United Kingdom, The Newcastle upon Tyne NHS Foundation Trust, Newcastle upon Tyne, United Kingdom</t>
  </si>
  <si>
    <t>Alcock, Lisa, Galna, Brook, Rochester, Lynn, Hausdorff, Jeffrey M., Lord, Sue</t>
  </si>
  <si>
    <t>Rochester, L (corresponding author), Newcastle Univ, Translat &amp; Clin Res Inst, Clin Ageing Res Unit, Human Movement Sci,Campus Ageing &amp; Vital, Newcastle Upon Tyne NE4 5PL, Tyne &amp; Wear, England.</t>
  </si>
  <si>
    <t>Neuroscience</t>
  </si>
  <si>
    <t xml:space="preserve">0306-4522 </t>
  </si>
  <si>
    <t>https://v2.sherpa.ac.uk/id/publication/15868</t>
  </si>
  <si>
    <t>http://www.altmetric.com/details.php?citation_id=78714665</t>
  </si>
  <si>
    <t>National Institute for Health Research (NIHR) Newcastle Biomedical Research Unit at Newcastle Hospitals NHS Foundation Trust; NIHR Newcastle CRF Infrastructure funding; European UnionEuropean Commission [FP7 278169, HEALTH.2011.2.2.2-1]; Newcastle University; FP7 – 278169, HEALTH.2011.2.2.2-1; Seventh Framework Programme, FP7; National Institute for Health Research, NIHR; Newcastle University; Newcastle upon Tyne Hospitals NHS Foundation Trust; Seventh Framework Programme, FP7</t>
  </si>
  <si>
    <t>National Institute for Health Research; Newcastle University; Seventh Framework Programme; Newcastle Hospitals NHS Foundation Trust</t>
  </si>
  <si>
    <t>10.3390/BIOMEDICINES8060174</t>
  </si>
  <si>
    <t>Evaluation of Ethnic Variations in Visceral, Subcutaneous, Intra-Pancreatic, and Intra-Hepatic Fat Depositions by Magnetic Resonance Imaging among New Zealanders</t>
  </si>
  <si>
    <t>Yang, John Zhiyong; Dokpuang, Dech; Nemati, Reza; He, Kevin Haokun; Zheng, Andy Baige; Petrov, Maxim S.; Lu, Jun</t>
  </si>
  <si>
    <t xml:space="preserve"> Yang, J.Z., School of Science, Faculty of Health and Environmental Sciences, Auckland University of Technology, Auckland, 1010, New Zealand; Dokpuang, D., School of Science, Faculty of Health and Environmental Sciences, Auckland University of Technology, Auckland, 1010, New Zealand, Division of Medical Technology, School of Allied Health Sciences, University of Phayao, Phayao, 56000, Thailand; Nemati, R., Canterbury Health Laboratories, Canterbury District Health Board, Christchurch, 8022, New Zealand; He, K.H., Saint Kentigern College, Pakuranga, Auckland, 2010, New Zealand; Zheng, A.B., Caulfield Grammar School, St Kilda East, Melbourne, VIC  3146, Australia; Petrov, M.S., School of Medicine, Faculty of Medical and Health Sciences, University of Auckland, Auckland, 1023, New Zealand; Lu, J., School of Science, Faculty of Health and Environmental Sciences, Auckland University of Technology, Auckland, 1010, New Zealand, School of Public Health and Interdisciplinary Studies, Faculty of Health and Environmental Sciences, Auckland University of Technology, Auckland, 1010, New Zealand, Institute of Biomedical Technology, Auckland University of Technology, Auckland, 1010, New Zealand, Maurice Wilkins Centre for Molecular Biodiscovery, Auckland, 1010, New Zealand, College of Food Engineering and Nutrition Sciences, Shaanxi Normal University, Xi'an, 710119, China, College of Life Sciences and Oceanography, Shenzhen University, Shenzhen, 518071, China</t>
  </si>
  <si>
    <t>Yang, J.Z.; Dokpuang, D.; Lu, J.</t>
  </si>
  <si>
    <t>Petrov, M.S.; School of Medicine, New Zealand; email: m.petrov@auckland.ac.nz
Lu, J.; School of Science, New Zealand; email: jun.lu@aut.ac.nz</t>
  </si>
  <si>
    <t>Biomedicines</t>
  </si>
  <si>
    <t xml:space="preserve">2227-9059 </t>
  </si>
  <si>
    <t>https://v2.sherpa.ac.uk/id/publication/24786</t>
  </si>
  <si>
    <t>https://doi.org/10.3390/biomedicines8060174</t>
  </si>
  <si>
    <t>10.1556/2006.2020.00024</t>
  </si>
  <si>
    <t>The Conceptual Framework of Harmful Gambling: A revised framework for understanding gambling harm</t>
  </si>
  <si>
    <t>Hilbrecht, Margo: 1Gambling Research Exchange, Guelph, ON, Canada, 2Deptartment of Recreation &amp; Leisure Studies, University of Waterloo, Waterloo, ON, Canada; Baxter, David: 1Gambling Research Exchange, Guelph, ON, Canada; Abbott, Max: 3Faculty of Health and Environmental Sciences, Auckland University of Technology, Auckland, New Zealand; Binde, Per: 4School of Global Studies, University of Gothenburg, Gothenburg, Sweden; Clark, Luke: 5Centre for Gambling Research at UBC, Department of Psychology, University of British Columbia, Vancouver, BC, Canada; Hodgins, David C.: 6Department of Psychology, University of Calgary, Calgary, AB, Canada; Manitowabi, Darrel: 7School of Northern and Community Studies, Laurentian University, Sudbury, ON, Canada; Quilty, Lena: 8Campbell Family Mental Health Research Institute, Centre for Addiction and Mental Health, Toronto, ON, Canada, 9Department of Psychiatry, University of Toronto, Toronto, ON, Canada; SpÅngberg, Jessika: 10Public Health Agency of Sweden, Östersund, Sweden; Volberg, Rachel: 11School of Public Health and Health Sciences, University of Massachusetts Amherst, Amherst, MA, USA; Walker, Douglas: 12Department of Economics, College of Charleston, Charleston, SC, USA; Williams, Robert J.: 13Faculty of Health Sciences, University of Lethbridge, Lethbridge, AB, Canada</t>
  </si>
  <si>
    <t>[Hilbrecht, Margo; Baxter, David] Gambling Res Exchange, 55 Wyndham St N,Suite 204A, Guelph, ON N1H 7T8, Canada; [Hilbrecht, Margo] Univ Waterloo, Dept Recreat &amp; Leisure Studies, Waterloo, ON, Canada; [Abbott, Max] Auckland Univ Technol, Fac Hlth &amp; Environm Sci, Auckland, New Zealand; [Binde, Per] Univ Gothenburg, Sch Global Studies, Gothenburg, Sweden; [Clark, Luke] Univ British Columbia, Dept Psychol, Ctr Gambling Res UBC, Vancouver, BC, Canada; [Hodgins, David C.] Univ Calgary, Dept Psychol, Calgary, AB, Canada; [Manitowabi, Darrel] Laurentian Univ, Sch Northern &amp; Community Studies, Sudbury, ON, Canada; [Quilty, Lena] Ctr Addict &amp; Mental Hlth, Campbell Family Mental Hlth Res Inst, Toronto, ON, Canada; [Quilty, Lena] Univ Toronto, Dept Psychiat, Toronto, ON, Canada; [Spangberg, Jessika] Publ Hlth Agcy Sweden, Ostersund, Sweden; [Volberg, Rachel] Univ Massachusetts, Sch Publ Hlth &amp; Hlth Sci, Amherst, MA 01003 USA; [Walker, Douglas] Coll Charleston, Dept Econ, Charleston, SC 29401 USA; [Williams, Robert J.] Univ Lethbridge, Fac Hlth Sci, Lethbridge, AB, Canada Hilbrecht, M., Gambling Research Exchange, Guelph, ON, Canada, Deptartment of Recreation &amp; Leisure Studies, University of Waterloo, Waterloo, ON, Canada; Baxter, D., Gambling Research Exchange, Guelph, ON, Canada; Abbott, M., Faculty of Health and Environmental Sciences, Auckland University of Technology, Auckland, New Zealand; Binde, P., School of Global Studies, University of Gothenburg, Gothenburg, Sweden; Clark, L., Centre for Gambling Research at UBC, Department of Psychology, University of British Columbia, Vancouver, BC, Canada; Hodgins, D.C., Department of Psychology, University of Calgary, Calgary, AB, Canada; Manitowabi, D., School of Northern and Community Studies, Laurentian University, Sudbury, ON, Canada; Quilty, L., Campbell Family Mental Health Research Institute, Centre for Addiction and Mental Health, Toronto, ON, Canada, Department of Psychiatry, University of Toronto, Toronto, ON, Canada; Spångberg, J., Public Health Agency of Sweden, Östersund, Sweden; Volberg, R., School of Public Health and Health Sciences, University of Massachusetts Amherst, Amherst, MA, United States; Walker, D., Department of Economics, College of Charleston, Charleston, SC, United States; Williams, R.J., Faculty of Health Sciences, University of Lethbridge, Lethbridge, AB, Canada</t>
  </si>
  <si>
    <t>Hilbrecht, Margo, Baxter, David, Abbott, Max</t>
  </si>
  <si>
    <t>Hilbrecht, M (corresponding author), Gambling Res Exchange, 55 Wyndham St N,Suite 204A, Guelph, ON N1H 7T8, Canada.</t>
  </si>
  <si>
    <t>Journal of Behavioral Addictions</t>
  </si>
  <si>
    <t>Akademiai Kiado Zrt.</t>
  </si>
  <si>
    <t xml:space="preserve">2062-5871 2063-5303 </t>
  </si>
  <si>
    <t>https://v2.sherpa.ac.uk/id/publication/23481</t>
  </si>
  <si>
    <t>https://akjournals.com/downloadpdf/journals/2006/9/2/article-p190.pdf</t>
  </si>
  <si>
    <t>http://www.altmetric.com/details.php?citation_id=84662831</t>
  </si>
  <si>
    <t>National Institutes of Health, NIH; American Foundation for Suicide Prevention, AFSP; Ontario Brain Institute, OBI; Centre for Addiction and Mental Health Foundation, CAMH; Alberta Gambling Research Institute, University of Alberta; Responsible Gambling Trust; Ontario Mental Health Foundation, OMHF; Gambling Research Exchange Ontario, GREO</t>
  </si>
  <si>
    <t>Medicine (miscellaneous); Clinical Psychology; Psychiatry and Mental health; General Medicine</t>
  </si>
  <si>
    <t>10.1016/j.aquaculture.2020.735135</t>
  </si>
  <si>
    <t>Diversified bet-hedging explains the batch effect in New Zealand snapper Chrysophrys auratus</t>
  </si>
  <si>
    <t>Sabetian, Armagan; Cullen, Dannie; Hoang, Luu Huong; Lilkendey, Julian</t>
  </si>
  <si>
    <t>[Sabetian, Armagan; Cullen, Dannie; Luu Huong Hoang; Lilkendey, Julian] Auckland Univ Technol, Sch Sci, Private Bag 92006, Auckland 1142, New Zealand Sabetian, A., Auckland University of Technology, School of Science, Auckland, 1010, New Zealand; Cullen, D., Auckland University of Technology, School of Science, Auckland, 1010, New Zealand; Hoang, L.H., Auckland University of Technology, School of Science, Auckland, 1010, New Zealand; Lilkendey, J., Auckland University of Technology, School of Science, Auckland, 1010, New Zealand</t>
  </si>
  <si>
    <t>Sabetian, Armagan, Cullen, Dannie, Luu Huong Hoang, Lilkendey, Julian,</t>
  </si>
  <si>
    <t>Sabetian, A (corresponding author), Auckland Univ Technol, Sch Sci, Private Bag 92006, Auckland 1142, New Zealand.</t>
  </si>
  <si>
    <t>Sabetian, A</t>
  </si>
  <si>
    <t>http://www.altmetric.com/details.php?citation_id=76667750</t>
  </si>
  <si>
    <t>German Academic Exchange Service (DAAD)Deutscher Akademischer Austausch Dienst (DAAD); Deutscher Akademischer Austauschdienst, DAAD; Deutscher Akademischer Austauschdienst, DAAD</t>
  </si>
  <si>
    <t>Deutscher Akademischer Austauschdienst; National Institute of Water and Atmospheric Research</t>
  </si>
  <si>
    <t>10.1039/d0cp00783h</t>
  </si>
  <si>
    <t>Structural investigations of molecular solutes within nanostructured ionic liquids</t>
  </si>
  <si>
    <t>Yalcin, Dilek: School of Science, RMIT University, Melbourne, Australia; Welsh, Ivan D.: School of Biological Sciences, University of Auckland, Auckland, New Zealand; Matthewman, Emma L.: School of Science, Auckland University of Technology, Auckland, New Zealand, School of Chemical Sciences; Jun, Seongmin Paul: School of Chemical Sciences, University of Auckland, Auckland, New Zealand; Mckeever-Willis, Mikkaila: Department of Chemistry, Imperial College London, London, UK; Gritcan, Iana: School of Science, Auckland University of Technology, Auckland, New Zealand; Greaves, Tamar L.: School of Science, RMIT University, Melbourne, Australia; Weber, Cameron C.: School of Science, Auckland University of Technology, Auckland, New Zealand, School of Chemical Sciences</t>
  </si>
  <si>
    <t>[Yalcin, Dilek; Greaves, Tamar L.] RMIT Univ, Sch Sci, Melbourne, Vic, Australia; [Welsh, Ivan D.] Univ Auckland, Sch Biol Sci, Auckland, New Zealand; [Matthewman, Emma L.; Gritcan, Iana; Weber, Cameron C.] Auckland Univ Technol, Sch Sci, Auckland, New Zealand; [Matthewman, Emma L.; Jun, Seongmin Paul; Weber, Cameron C.] Univ Auckland, Sch Chem Sci, Auckland, New Zealand; [Mckeever-Willis, Mikkaila] Imperial Coll London, Dept Chem, London, England Yalcin, D., School of Science, RMIT University, Melbourne, Australia; Welsh, I.D., School of Biological Sciences, University of Auckland, Auckland, New Zealand; Matthewman, E.L., School of Science, Auckland University of Technology, Auckland, New Zealand, School of Chemical Sciences, University of Auckland, Auckland, New Zealand; Jun, S.P., School of Chemical Sciences, University of Auckland, Auckland, New Zealand; McKeever-Willis, M., Department of Chemistry, Imperial College London, London, United Kingdom; Gritcan, I., School of Science, Auckland University of Technology, Auckland, New Zealand; Greaves, T.L., School of Science, RMIT University, Melbourne, Australia; Weber, C.C., School of Science, Auckland University of Technology, Auckland, New Zealand, School of Chemical Sciences, University of Auckland, Auckland, New Zealand</t>
  </si>
  <si>
    <t>Yalcin, Dilek, Greaves, Tamar L., Welsh, Ivan D., Matthewman, Emma L., Gritcan, Iana, Weber, Cameron C.</t>
  </si>
  <si>
    <t>Weber, CC (corresponding author), Auckland Univ Technol, Sch Sci, Auckland, New Zealand.; Weber, CC (corresponding author), Univ Auckland, Sch Chem Sci, Auckland, New Zealand.</t>
  </si>
  <si>
    <t>Weber, CC</t>
  </si>
  <si>
    <t>Physical Chemistry Chemical Physics</t>
  </si>
  <si>
    <t>Royal Society of Chemistry (RSC)</t>
  </si>
  <si>
    <t xml:space="preserve">1463-9076 1463-9084 </t>
  </si>
  <si>
    <t>https://v2.sherpa.ac.uk/id/publication/18031</t>
  </si>
  <si>
    <t>http://www.altmetric.com/details.php?citation_id=81361850</t>
  </si>
  <si>
    <t>Marsden Fund Fast Start grantRoyal Society of New ZealandMarsden Fund (NZ); New Zealand Synchrotron Group; NeSI's collaborator institutions; Ministry of Business, Innovation &amp; Employment's Research Infrastructure programme</t>
  </si>
  <si>
    <t>Australian Synchrotron; Marsden Fund</t>
  </si>
  <si>
    <t>10.1080/21670811.2019.1691926</t>
  </si>
  <si>
    <t>Paying Attention to Attention: A Conceptual Framework for Studying News Reader Revenue Models Related to Platforms</t>
  </si>
  <si>
    <t>Myllylahti, Merja: School of Communication Studies, Auckland University of Technology, Auckland, New Zealand</t>
  </si>
  <si>
    <t>[Myllylahti, Merja] Auckland Univ Technol, Sch Commun Studies, Auckland, New Zealand Myllylahti, M., School of Communication Studies, Auckland University of Technology, Auckland, New Zealand</t>
  </si>
  <si>
    <t>Myllylahti, Merja,</t>
  </si>
  <si>
    <t>Myllylahti, M (corresponding author), Auckland Univ Technol, Sch Commun Studies, Auckland, New Zealand.</t>
  </si>
  <si>
    <t>Myllylahti, M</t>
  </si>
  <si>
    <t>Digital Journalism</t>
  </si>
  <si>
    <t xml:space="preserve">2167-0811 2167-082X </t>
  </si>
  <si>
    <t>https://v2.sherpa.ac.uk/id/publication/24942</t>
  </si>
  <si>
    <t>http://www.altmetric.com/details.php?citation_id=70276065</t>
  </si>
  <si>
    <t>10.1088/1757-899X/803/1/012038</t>
  </si>
  <si>
    <t>Usability Evaluation for User Interface Design of Student Support System: Mixed Method Study</t>
  </si>
  <si>
    <t>Rasmus, Ahmed AL-sa'di; Skammelsen, Rasmus Bugge; Yufeng Xiang, Qiang Ji; Aakarsh, Bhogadi; Kuppusamy, Sathishkumar</t>
  </si>
  <si>
    <t xml:space="preserve"> Rasmus, A.A.-S., Department of Information System, UUNZ Institute of Business, Auckland, New Zealand; Skammelsen, R.B., Department of Architecture, Design and Media Technology, Aalborg University, Aalborg, Denmark; Yufeng Xiang, Q.J., Department of Computer Science, Auckland University of Technology, Auckland, New Zealand; Aakarsh, B., Department of Computer Science, Auckland University of Technology, Auckland, New Zealand; Kuppusamy, S., Department of Computer Science, Auckland University of Technology, Auckland, New Zealand</t>
  </si>
  <si>
    <t>Yufeng Xiang, Q.J.; Aakarsh, B.; Kuppusamy, S.</t>
  </si>
  <si>
    <t>Rasmus, A.A.-S.; Department of Information System, New Zealand; email: ahmed@uunz.ac.nz</t>
  </si>
  <si>
    <t>IOP Conference Series: Materials Science and Engineering</t>
  </si>
  <si>
    <t xml:space="preserve">1757-899X </t>
  </si>
  <si>
    <t>https://v2.sherpa.ac.uk/id/publication/11315</t>
  </si>
  <si>
    <t>https://doi.org/10.1088/1757-899x/803/1/012038</t>
  </si>
  <si>
    <t>10.1080/14616688.2020.1760925</t>
  </si>
  <si>
    <t>Critical tourism scholars: brokers of hope</t>
  </si>
  <si>
    <t>Pernecky, Tomas: School of Hospitality and Tourism, Auckland University of Technology, Auckland, New Zealand</t>
  </si>
  <si>
    <t>[Pernecky, Tomas] Auckland Univ Technol, Sch Hospitality &amp; Tourism, Fac Culture &amp; Soc, Auckland, New Zealand Pernecky, T., School of Hospitality and Tourism, Auckland University of Technology, Auckland, New Zealand</t>
  </si>
  <si>
    <t>Pernecky, Tomas,</t>
  </si>
  <si>
    <t>Pernecky, T (corresponding author), Auckland Univ Technol, Sch Hospitality &amp; Tourism, Fac Culture &amp; Soc, Auckland, New Zealand.</t>
  </si>
  <si>
    <t>Pernecky, T</t>
  </si>
  <si>
    <t>Tourism Geographies</t>
  </si>
  <si>
    <t xml:space="preserve">1461-6688 1470-1340 </t>
  </si>
  <si>
    <t>https://v2.sherpa.ac.uk/id/publication/6252</t>
  </si>
  <si>
    <t>https://www.tandfonline.com/doi/pdf/10.1080/14616688.2020.1760925?needAccess=true</t>
  </si>
  <si>
    <t>http://www.altmetric.com/details.php?citation_id=81467086</t>
  </si>
  <si>
    <t>10.1080/17502977.2019.1694390</t>
  </si>
  <si>
    <t>The Rise of Resilience in Education in Emergencies</t>
  </si>
  <si>
    <t>Shah, Ritesh: Faculty of Education and Social Work, The University of Auckland, Auckland, New Zealand; Paulson, Julia: School of Education, University of Bristol, Bristol, UK; Couch, Daniel: School of Education, Auckland University of Technology, Auckland, New Zealand</t>
  </si>
  <si>
    <t>[Shah, Ritesh] Univ Auckland, Fac Educ &amp; Social Work, Auckland, New Zealand; [Paulson, Julia] Univ Bristol, Sch Educ, Bristol, Avon, England; [Couch, Daniel] Auckland Univ Technol, Sch Educ, Auckland, New Zealand Shah, R., Faculty of Education and Social Work, The University of Auckland, Auckland, New Zealand; Paulson, J., School of Education, University of Bristol, Bristol, United Kingdom; Couch, D., School of Education, Auckland University of Technology, Auckland, New Zealand</t>
  </si>
  <si>
    <t>Shah, Ritesh, Paulson, Julia, Couch, Daniel,</t>
  </si>
  <si>
    <t>Shah, R (corresponding author), Univ Auckland, Fac Educ &amp; Social Work, Auckland, New Zealand.</t>
  </si>
  <si>
    <t>Journal of Intervention and Statebuilding</t>
  </si>
  <si>
    <t xml:space="preserve">1750-2977 1750-2985 </t>
  </si>
  <si>
    <t>https://v2.sherpa.ac.uk/id/publication/5643</t>
  </si>
  <si>
    <t>http://www.altmetric.com/details.php?citation_id=72985464</t>
  </si>
  <si>
    <t>Resilient Peace group through the World Universities Network (WUN); Worldwide Universities Network, WUN; Worldwide Universities Network, WUN</t>
  </si>
  <si>
    <t>International Relations</t>
  </si>
  <si>
    <t>Political Science and International Relations; Law</t>
  </si>
  <si>
    <t>10.1093/gerona/glaa007</t>
  </si>
  <si>
    <t>Falls Risk in Relation to Activity Exposure in High-Risk Older Adults</t>
  </si>
  <si>
    <t>Del Din, Silvia: Translational and Clinical Research Institute, Faculty of Medical Sciences, Clinical Ageing Research Unit, Campus for Ageing and Vitality, Newcastle University, Newcastle upon Tyne, UK; Galna, Brook: Translational and Clinical Research Institute, Faculty of Medical Sciences, Clinical Ageing Research Unit, Campus for Ageing and Vitality, Newcastle University, Newcastle upon Tyne, UK, School of Biomedical Sciences, Newcastle University, Newcastle upon Tyne, UK; Lord, Sue: Translational and Clinical Research Institute, Faculty of Medical Sciences, Clinical Ageing Research Unit, Campus for Ageing and Vitality, Newcastle University, Newcastle upon Tyne, UK, School of Clinical Sciences, Auckland University of Technology, New Zealand; Nieuwboer, Alice: KU Leuven, Department of Rehabilitation Sciences, Neuromotor Rehabilitation Research Group, Belgium; Bekkers, Esther M J: KU Leuven, Department of Rehabilitation Sciences, Neuromotor Rehabilitation Research Group, Belgium; Pelosin, Elisa: Department of Neuroscience, Rehabilitation, Ophthalmology, Genetics and Maternal Child Health, University of Genova, Italy, Ospedale Policlinico San Martino-IRCCS, Genoa, Italy; Avanzino, Laura: Ospedale Policlinico San Martino-IRCCS, Genoa, Italy, Department of Experimental Medicine, Section of Human Physiology, University of Genoa, Italy; Bloem, Bastiaan R: Radboud University Medical Center, Department of Neurology, Donders Institute for Brain, Cognition and Behaviour, Nijmegen, The Netherlands; Olde Rikkert, Marcel G M: Radboud University Medical Center, Department of Neurology, Donders Institute for Brain, Cognition and Behaviour, Nijmegen, The Netherlands; Nieuwhof, Freek: Radboud University Medical Center, Department of Neurology, Donders Institute for Brain, Cognition and Behaviour, Nijmegen, The Netherlands, Radboud University Medical Center, Department of Geriatric Medicine, Donders Institute for Brain, Cognition and Behaviour, Nijmegen, The Netherlands; Cereatti, Andrea: Department of Biomedical Sciences, Bioengineering Unit, University of Sassari, Sassari, Italy, Interuniversity Centre of Bioengineering of the Human Neuromusculoskeletal System, Sassari, Italy; Della Croce, Ugo: Department of Biomedical Sciences, Bioengineering Unit, University of Sassari, Sassari, Italy, Interuniversity Centre of Bioengineering of the Human Neuromusculoskeletal System, Sassari, Italy; Mirelman, Anat: Laboratory for Early Markers of Neurodegeneration, Center for the study of Movement, Cognition and Mobility, Neurological Institute, Tel Aviv Sourasky Medical Center, Israel, Sackler Faculty of Medicine, and Sagol School of Neuroscience, Tel Aviv University, Israel; Hausdorff, Jeffrey M: Laboratory for Early Markers of Neurodegeneration, Center for the study of Movement, Cognition and Mobility, Neurological Institute, Tel Aviv Sourasky Medical Center, Israel, Sackler Faculty of Medicine, and Sagol School of Neuroscience, Tel Aviv University, Israel, Department of Physical Therapy, Sackler School of Medicine and Sagol School of Neuroscience, Tel Aviv University, Israel, Rush Alzheimer's Disease Center and Department of Orthopaedic Surgery, Rush University Medical Center, Chicago, Illinois; Rochester, Lynn: Translational and Clinical Research Institute, Faculty of Medical Sciences, Clinical Ageing Research Unit, Campus for Ageing and Vitality, Newcastle University, Newcastle upon Tyne, UK, Newcastle upon Tyne Hospitals NHS Foundation Trust, UK; Magaziner, Jay</t>
  </si>
  <si>
    <t>[Del Din, Silvia; Galna, Brook; Lord, Sue; Rochester, Lynn] Newcastle Univ, Translat &amp; Clin Res Inst, Fac Med Sci, Clin Ageing Res Unit, Campus Ageing &amp; Vital, Newcastle Upon Tyne NE4 5PL, Tyne &amp; Wear, England; [Galna, Brook] Newcastle Univ, Sch Biomed Sci, Newcastle Upon Tyne, Tyne &amp; Wear, England; [Lord, Sue] Auckland Univ Technol, Sch Clin Sci, Auckland, New Zealand; [Nieuwboer, Alice; Bekkers, Esther M. J.] Katholieke Univ Leuven, Dept Rehabil Sci, Neuromotor Rehabil Res Grp, Leuven, Belgium; [Pelosin, Elisa] Univ Genoa, Dept Neurosci Rehabil Ophthalmol Genet &amp; Maternal, Genoa, Italy; [Pelosin, Elisa; Avanzino, Laura] Osped Policlin San Martino IRCCS, Genoa, Italy; [Avanzino, Laura] Univ Genoa, Sect Human Physiol, Dept Expt Med, Genoa, Italy; [Bloem, Bastiaan R.; Rikkert, Marcel G. M. Olde; Nieuwhof, Freek] Radboud Univ Nijmegen, Med Ctr, Dept Neurol, Donders Inst Brain Cognit &amp; Behav, Nijmegen, Netherlands; [Nieuwhof, Freek] Radboud Univ Nijmegen, Med Ctr, Dept Geriatr Med, Donders Inst Brain Cognit &amp; Behav, Nijmegen, Netherlands; [Cereatti, Andrea; Della Croce, Ugo] Univ Sassari, Bioengn Unit, Dept Biomed Sci, Sassari, Italy; [Cereatti, Andrea; Della Croce, Ugo] Interuniv Ctr Bioengn Human Neuromusculoskeletal, Sassari, Italy; [Mirelman, Anat; Hausdorff, Jeffrey M.] Tel Aviv Sourasky Med Ctr, Lab Early Markers Neurodegenerat, Ctr study Movement Cognit &amp; Mobil, Neurol Inst, Tel Aviv, Israel; [Mirelman, Anat; Hausdorff, Jeffrey M.] Tel Aviv Univ, Sackler Fac Med, Tel Aviv, Israel; [Mirelman, Anat; Hausdorff, Jeffrey M.] Tel Aviv Univ, Sagol Sch Neurosci, Tel Aviv, Israel; [Hausdorff, Jeffrey M.] Tel Aviv Univ, Dept Phys Therapy, Sackler Sch Med, Tel Aviv, Israel; [Hausdorff, Jeffrey M.] Rush Univ, Med Ctr, Rush Alzheimers Dis Ctr, Chicago, IL 60612 USA; [Hausdorff, Jeffrey M.] Rush Univ, Med Ctr, Dept Orthopaed Surg, Chicago, IL 60612 USA; [Rochester, Lynn] Newcastle Upon Tyne Hosp NHS Fdn Trust, Newcastle Upon Tyne, Tyne &amp; Wear, England Del Din, S., Translational and Clinical Research Institute, Faculty of Medical Sciences, Clinical Ageing Research Unit, Campus for Ageing and Vitality, Newcastle University, Newcastle upon Tyne, NE4 5PL, United Kingdom; Galna, B., Translational and Clinical Research Institute, Faculty of Medical Sciences, Clinical Ageing Research Unit, Campus for Ageing and Vitality, Newcastle University, Newcastle upon Tyne, NE4 5PL, United Kingdom, School of Biomedical Sciences, Newcastle University, Newcastle upon Tyne, United Kingdom; Lord, S., Translational and Clinical Research Institute, Faculty of Medical Sciences, Clinical Ageing Research Unit, Campus for Ageing and Vitality, Newcastle University, Newcastle upon Tyne, NE4 5PL, United Kingdom, School of Clinical Sciences, Auckland University of Technology, New Zealand; Nieuwboer, A., KU Leuven, Department of Rehabilitation Sciences, Neuromotor Rehabilitation Research Group, Belgium; Bekkers, E.M.J., KU Leuven, Department of Rehabilitation Sciences, Neuromotor Rehabilitation Research Group, Belgium; Pelosin, E., Department of Neuroscience, Rehabilitation, Ophthalmology, Genetics and Maternal Child Health, University of Genova, Italy, Ospedale Policlinico San Martino-IRCCS, Genoa, Italy; Avanzino, L., Ospedale Policlinico San Martino-IRCCS, Genoa, Italy, Department of Experimental Medicine, Section of Human Physiology, University of Genoa, Italy; Bloem, B.R., Radboud University Medical Center, Department of Neurology, Donders Institute for Brain, Cognition and Behaviour, Nijmegen, Netherlands; Rikkert, M.G.M.O., Radboud University Medical Center, Department of Neurology, Donders Institute for Brain, Cognition and Behaviour, Nijmegen, Netherlands; Nieuwhof, F., Radboud University Medical Center, Department of Neurology, Donders Institute for Brain, Cognition and Behaviour, Nijmegen, Netherlands, Radboud University Medical Center, Department of Geriatric Medicine, Donders Institute for Brain, Cognition and Behaviour, Nijmegen, Netherlands; Cereatti, A., Department of Biomedical Sciences, Bioengineering Unit, University of Sassari, Sassari, Italy, Interuniversity Centre of Bioengineering of the Human Neuromusculoskeletal System, Sassari, Italy; Croce, U.D., Department of Biomedical Sciences, Bioengineering Unit, University of Sassari, Sassari, Italy, Interuniversity Centre of Bioengineering of the Human Neuromusculoskeletal System, Sassari, Italy; Mirelman, A., Laboratory for Early Markers of Neurodegeneration, Center for the Study of Movement, Cognition and Mobility, Neurological Institute, Tel Aviv Sourasky Medical Center, Israel, Sackler Faculty of Medicine, Sagol School of Neuroscience, Tel Aviv University, Israel; Hausdorff, J.M., Laboratory for Early Markers of Neurodegeneration, Center for the Study of Movement, Cognition and Mobility, Neurological Institute, Tel Aviv Sourasky Medical Center, Israel, Sackler Faculty of Medicine, Sagol School of Neuroscience, Tel Aviv University, Israel, Department of Physical Therapy, Sackler School of Medicine and Sagol School of Neuroscience, Tel Aviv University, Israel, Rush Alzheimer's Disease Center and Department of Orthopaedic Surgery, Rush University Medical Center, Chicago, IL, United States; Rochester, L., Translational and Clinical Research Institute, Faculty of Medical Sciences, Clinical Ageing Research Unit, Campus for Ageing and Vitality, Newcastle University, Newcastle upon Tyne, NE4 5PL, United Kingdom, Newcastle Upon Tyne Hospitals NHS Foundation Trust, United Kingdom</t>
  </si>
  <si>
    <t>Del Din, Silvia, Galna, Brook, Lord, Sue, Rochester, Lynn</t>
  </si>
  <si>
    <t>Rochester, L (corresponding author), Newcastle Univ, Translat &amp; Clin Res Inst, Fac Med Sci, Clin Ageing Res Unit, Campus Ageing &amp; Vital, Newcastle Upon Tyne NE4 5PL, Tyne &amp; Wear, England.</t>
  </si>
  <si>
    <t>The Journals of Gerontology: Series A</t>
  </si>
  <si>
    <t xml:space="preserve">europepmc.org lirias2repo.kuleuven.be </t>
  </si>
  <si>
    <t xml:space="preserve">1079-5006 1758-535X </t>
  </si>
  <si>
    <t>https://v2.sherpa.ac.uk/id/publication/12756</t>
  </si>
  <si>
    <t>https://doi.org/10.1093/gerona/glaa007</t>
  </si>
  <si>
    <t>http://www.altmetric.com/details.php?citation_id=74144475</t>
  </si>
  <si>
    <t>V-TIME project, a European Union 7th Framework Programme (FP7) under the Health theme [FP7 - 278169]; Newcastle Biomedical Research Unit (BRU); NIHR/Wellcome Trust Clinical Research Facility (CRF) infrastructure at Newcastle upon Tyne Hospitals NHS Foundation Trust; Michael J. Fox Foundation for Parkinson's Research, MJFF; Cancer Research Foundation, CRF; AbbVie; Seventh Framework Programme, FP7: FP7 - 278169; UCB UK; Newcastle University; Hersenstichting</t>
  </si>
  <si>
    <t>Newcastle Biomedical Research Unit; NIHR/Wellcome Trust Clinical Research Facility</t>
  </si>
  <si>
    <t>Ageing; Geriatrics and Gerontology</t>
  </si>
  <si>
    <t>10.1080/09638288.2019.1587793</t>
  </si>
  <si>
    <t>The micro-politics of caring: tinkering with person-centered rehabilitation</t>
  </si>
  <si>
    <t>Gibson, Barbara E.: Department of Physical Therapy, University of Toronto, Toronto, Canada;, Bloorview Research Institute, Holland Bloorview Kids Rehabilitation Hospital, Toronto, Canada;; Terry, Gareth: Centre for Person Centred Research, Faculty of Health and Environmental Sciences, School of Clinical Sciences, Auckland University of Technology, Auckland, New Zealand;; Setchell, Jenny: Faculty of Health and Behavioural Sciences, School of Health and Rehabilitation Sciences, University of Queensland, Brisbane, Australia; Bright, Felicity A. S.: Centre for Person Centred Research, Faculty of Health and Environmental Sciences, School of Clinical Sciences, Auckland University of Technology, Auckland, New Zealand;; Cummins, Christine: Centre for Person Centred Research, Faculty of Health and Environmental Sciences, School of Clinical Sciences, Auckland University of Technology, Auckland, New Zealand;; Kayes, Nicola M.: Centre for Person Centred Research, Faculty of Health and Environmental Sciences, School of Clinical Sciences, Auckland University of Technology, Auckland, New Zealand;</t>
  </si>
  <si>
    <t>[Gibson, Barbara E.] Univ Toronto, Dept Phys Therapy, 160-500 Univ Ave, Toronto, ON M5G 1V7, Canada; [Gibson, Barbara E.] Holland Bloorview Kids Rehabil Hosp, Bloorview Res Inst, Toronto, ON, Canada; [Terry, Gareth; Bright, Felicity A. S.; Cummins, Christine; Kayes, Nicola M.] Auckland Univ Technol, Fac Hlth &amp; Environm Sci, Ctr Person Centred Res, Sch Clin Sci, Auckland, New Zealand; [Setchell, Jenny] Univ Queensland, Fac Hlth &amp; Behav Sci, Sch Hlth &amp; Rehabil Sci, Brisbane, Qld, Australia Gibson, B.E., Department of Physical Therapy, University of Toronto, Toronto, Canada, Bloorview Research Institute, Holland Bloorview Kids Rehabilitation Hospital, Toronto, Canada; Terry, G., Centre for Person Centred Research, Faculty of Health and Environmental Sciences, School of Clinical Sciences, Auckland University of Technology, Auckland, New Zealand; Setchell, J., Faculty of Health and Behavioural Sciences, School of Health and Rehabilitation Sciences, University of Queensland, Brisbane, Australia; Bright, F.A.S., Centre for Person Centred Research, Faculty of Health and Environmental Sciences, School of Clinical Sciences, Auckland University of Technology, Auckland, New Zealand; Cummins, C., Centre for Person Centred Research, Faculty of Health and Environmental Sciences, School of Clinical Sciences, Auckland University of Technology, Auckland, New Zealand; Kayes, N.M., Centre for Person Centred Research, Faculty of Health and Environmental Sciences, School of Clinical Sciences, Auckland University of Technology, Auckland, New Zealand</t>
  </si>
  <si>
    <t>Gibson, Barbara E., Terry, Gareth, Bright, Felicity A. S., Cummins, Christine, Kayes, Nicola M.</t>
  </si>
  <si>
    <t>Gibson, BE (corresponding author), Univ Toronto, Dept Phys Therapy, 160-500 Univ Ave, Toronto, ON M5G 1V7, Canada.</t>
  </si>
  <si>
    <t>https://www.tandfonline.com/doi/pdf/10.1080/09638288.2019.1587793?needAccess=true</t>
  </si>
  <si>
    <t>http://www.altmetric.com/details.php?citation_id=58936317</t>
  </si>
  <si>
    <t>Bloorview Kids Foundation Chair in Childhood Disability Studies; NHMRC Early Career FellowshipNational Health and Medical Research Council of Australia; Health Research Council of New ZealandHealth Research Council of New Zealand; AMS Phoenix Project; Holland Bloorview Kids Rehabilitation Hospital Foundation; National Health and Medical Research Council, NHMRC; Health Research Council of New Zealand, HRC</t>
  </si>
  <si>
    <t>10.1080/00036846.2019.1693697</t>
  </si>
  <si>
    <t>Do penalties matter? The impact of the introduction of financial penalties in the United Kingdom for insider trading</t>
  </si>
  <si>
    <t>Gilbert, Aaron: Department of Finance, Faculty of Business, Economics and Law, Auckland University of Technology, Auckland, New Zealand; Tourani-Rad, Alireza: Department of Finance, Faculty of Business, Economics and Law, Auckland University of Technology, Auckland, New Zealand</t>
  </si>
  <si>
    <t>[Gilbert, Aaron; Tourani-Rad, Alireza] Auckland Univ Technol, Fac Business Econ &amp; Law, Dept Finance, Auckland, New Zealand Gilbert, A., Department of Finance, Faculty of Business, Economics and Law, Auckland University of Technology, Auckland, New Zealand; Tourani-Rad, A., Department of Finance, Faculty of Business, Economics and Law, Auckland University of Technology, Auckland, New Zealand</t>
  </si>
  <si>
    <t>Gilbert, Aaron, Tourani-Rad, Alireza,</t>
  </si>
  <si>
    <t>Gilbert, A (corresponding author), Auckland Univ Technol, Dept Finance, Private Bag 92006, Auckland 1142, New Zealand.</t>
  </si>
  <si>
    <t>Gilbert, A</t>
  </si>
  <si>
    <t>10.3389/fevo.2020.00135</t>
  </si>
  <si>
    <t>A Systematic Review of Sources of Variability and Uncertainty in eDNA Data for Environmental Monitoring</t>
  </si>
  <si>
    <t>Mathieu, Chloé; Hermans, Syrie M.; Lear, Gavin; Buckley, Thomas R.; Lee, Kevin C.; Buckley, Hannah L.</t>
  </si>
  <si>
    <t>[Mathieu, Chloe; Lee, Kevin C.; Buckley, Hannah L.] Auckland Univ Technol, Sch Sci, Auckland, New Zealand; [Hermans, Syrie M.; Lear, Gavin; Buckley, Thomas R.] Univ Auckland, Sch Biol Sci, Auckland, New Zealand; [Buckley, Thomas R.] Manaaki Whenua Landcare Res, Auckland, New Zealand; [Mathieu, Chloe] Observ Galliformes Montagne, Sevrier, France Mathieu, C., School of Science, Auckland University of Technology, Auckland, New Zealand; Hermans, S.M., School of Biological Sciences, University of Auckland, Auckland, New Zealand; Lear, G., School of Biological Sciences, University of Auckland, Auckland, New Zealand; Buckley, T.R., School of Biological Sciences, University of Auckland, Auckland, New Zealand, Manaaki Whenua—Landcare Research, Auckland, New Zealand; Lee, K.C., School of Science, Auckland University of Technology, Auckland, New Zealand; Buckley, H.L., School of Science, Auckland University of Technology, Auckland, New Zealand</t>
  </si>
  <si>
    <t>Mathieu, Chloe, Lee, Kevin C., Buckley, Hannah L.</t>
  </si>
  <si>
    <t>Buckley, HL (corresponding author), Auckland Univ Technol, Sch Sci, Auckland, New Zealand.</t>
  </si>
  <si>
    <t>Buckley, HL</t>
  </si>
  <si>
    <t>Frontiers in Ecology and Evolution</t>
  </si>
  <si>
    <t xml:space="preserve">2296-701X </t>
  </si>
  <si>
    <t>https://v2.sherpa.ac.uk/id/publication/31042</t>
  </si>
  <si>
    <t>https://www.frontiersin.org/articles/10.3389/fevo.2020.00135/pdf</t>
  </si>
  <si>
    <t>http://www.altmetric.com/details.php?citation_id=82439755</t>
  </si>
  <si>
    <t>New Zealand Ministry of Business, Innovation and Employment (New Zealand's Biological Heritage NSC) [C09X1501]; National Science Council, NSC: C09X1501; Ministry of Business, Innovation and Employment, MBIE</t>
  </si>
  <si>
    <t>10.1186/s40814-020-00605-1</t>
  </si>
  <si>
    <t>Auditory rhythmical cueing to improve gait and physical activity in community-dwelling stroke survivors (ACTIVATE): study protocol for a pilot randomised controlled trial</t>
  </si>
  <si>
    <t>McCue, Patricia; Del Din, Silvia; Hunter, Heather; Lord, Sue; Price, Christopher I. M.; Shaw, Lisa; Rodgers, Helen; Rochester, Lynn; Moore, Sarah A.</t>
  </si>
  <si>
    <t xml:space="preserve"> McCue, P., Stroke Research Group, Institute of Neuroscience Newcastle University, 3-4 Claremont Terrace, Newcastle upon Tyne, United Kingdom; Del Din, S., Institute of Neuroscience Henry Wellcome Building, Medical School, Framlington Place, Newcastle University, Newcastle upon Tyne, NE2 4HH, United Kingdom; Hunter, H., Institute of Neuroscience Henry Wellcome Building, Medical School, Framlington Place, Newcastle University, Newcastle upon Tyne, NE2 4HH, United Kingdom, Newcastle Upon Tyne Hospitals Nhs Foundation Trust, Royal Victoria Hospital, Queen Victoria Road, Newcastle upon Tyne, NE1 4LP, United Kingdom; Lord, S., Auckland University of Technology, 55 Wellesley St E, Auckland, 1010, New Zealand; Price, C.I.M., Stroke Research Group, Institute of Neuroscience Newcastle University, 3-4 Claremont Terrace, Newcastle upon Tyne, United Kingdom; Shaw, L., Stroke Research Group, Institute of Neuroscience Newcastle University, 3-4 Claremont Terrace, Newcastle upon Tyne, United Kingdom; Rodgers, H., Stroke Research Group, Institute of Neuroscience Newcastle University, 3-4 Claremont Terrace, Newcastle upon Tyne, United Kingdom, Newcastle Upon Tyne Hospitals Nhs Foundation Trust, Royal Victoria Hospital, Queen Victoria Road, Newcastle upon Tyne, NE1 4LP, United Kingdom, Stroke Northumbria, Northumbria Healthcare Nhs Foundation Trust, Rake Lane, North Shields, Tyne and Wear, NE29 8NH, United Kingdom; Rochester, L., Institute of Neuroscience Henry Wellcome Building, Medical School, Framlington Place, Newcastle University, Newcastle upon Tyne, NE2 4HH, United Kingdom, Newcastle Upon Tyne Hospitals Nhs Foundation Trust, Royal Victoria Hospital, Queen Victoria Road, Newcastle upon Tyne, NE1 4LP, United Kingdom; Moore, S.A., Stroke Research Group, Institute of Neuroscience Newcastle University, 3-4 Claremont Terrace, Newcastle upon Tyne, United Kingdom, Stroke Northumbria, Northumbria Healthcare Nhs Foundation Trust, Rake Lane, North Shields, Tyne and Wear, NE29 8NH, United Kingdom</t>
  </si>
  <si>
    <t>Lord, S.</t>
  </si>
  <si>
    <t>Moore, S.A.; Stroke Research Group, 3-4 Claremont Terrace, United Kingdom; email: s.a.moore@newcastle.ac.uk</t>
  </si>
  <si>
    <t>https://doi.org/10.1186/s40814-020-00605-1</t>
  </si>
  <si>
    <t>http://www.altmetric.com/details.php?citation_id=83338467</t>
  </si>
  <si>
    <t>stroke association</t>
  </si>
  <si>
    <t>10.1080/13557858.2018.1439893</t>
  </si>
  <si>
    <t>Exploring talk about sexuality and living gay social lives among Chinese and South Asian gay and bisexual men in Auckland, New Zealand</t>
  </si>
  <si>
    <t>Adams, Jeffery: SHORE &amp; Whāriki Research, College of Health, Massey University, Auckland, New Zealand; Neville, Stephen: Department of Nursing, Auckland University of Technology, Auckland, New Zealand</t>
  </si>
  <si>
    <t>[Adams, Jeffery] Massey Univ, Coll Hlth, SHORE &amp; Whariki Res, Auckland, New Zealand; [Neville, Stephen] Auckland Univ Technol, Dept Nursing, Auckland, New Zealand Adams, J., SHORE &amp; Whāriki Research, College of Health, Massey University, Auckland, New Zealand; Neville, S., Department of Nursing, Auckland University of Technology, Auckland, New Zealand</t>
  </si>
  <si>
    <t>Adams, Jeffery, Neville, Stephen,</t>
  </si>
  <si>
    <t>Adams, J (corresponding author), Massey Univ, SHORE &amp; Whariki Res Ctr, POB 6137, Auckland 1141, New Zealand.</t>
  </si>
  <si>
    <t>http://www.altmetric.com/details.php?citation_id=33282905</t>
  </si>
  <si>
    <t>New Zealand AIDS Foundation</t>
  </si>
  <si>
    <t>10.3389/fnhum.2020.00156</t>
  </si>
  <si>
    <t>Peripheral Electrical Stimulation Paired With Movement-Related Cortical Potentials Improves Isometric Muscle Strength and Voluntary Activation Following Stroke</t>
  </si>
  <si>
    <t>Olsen, Sharon; Signal, Nada; Niazi, Imran K.; Rashid, Usman; Alder, Gemma; Mawston, Grant; Nedergaard, Rasmus B.; Jochumsen, Mads; Taylor, Denise</t>
  </si>
  <si>
    <t>[Olsen, Sharon; Signal, Nada; Niazi, Imran K.; Rashid, Usman; Alder, Gemma; Mawston, Grant; Taylor, Denise] Auckland Univ Technol, Hlth &amp; Rehabil Res Inst, Auckland, New Zealand; [Niazi, Imran K.] New Zealand Coll Chiropract, Ctr Chiropract Res, Auckland, New Zealand; [Niazi, Imran K.; Jochumsen, Mads] Aalborg Univ, Dept Hlth Sci &amp; Technol, Ctr Sensory Motor Interact, Aalborg, Denmark; [Nedergaard, Rasmus B.] Aalborg Univ, Dept Clin Med, Aalborg, Denmark; [Nedergaard, Rasmus B.] Aalborg Univ Hosp, Dept Gastroenterol &amp; Hepatol, Mech Sense, Aalborg, Denmark Olsen, S., Health and Rehabilitation Research Institute, Auckland University of Technology, Auckland, New Zealand; Signal, N., Health and Rehabilitation Research Institute, Auckland University of Technology, Auckland, New Zealand; Niazi, I.K., Health and Rehabilitation Research Institute, Auckland University of Technology, Auckland, New Zealand, Centre for Chiropractic Research, New Zealand College of Chiropractic, Auckland, New Zealand, Center for Sensory-Motor Interaction, Department of Health Science and Technology, Aalborg University, Aalborg, Denmark; Rashid, U., Health and Rehabilitation Research Institute, Auckland University of Technology, Auckland, New Zealand; Alder, G., Health and Rehabilitation Research Institute, Auckland University of Technology, Auckland, New Zealand; Mawston, G., Health and Rehabilitation Research Institute, Auckland University of Technology, Auckland, New Zealand; Nedergaard, R.B., Department of Clinical Medicine, Aalborg University, Aalborg, Denmark, Mech-Sense, Department of Gastroenterology and Hepatology, Aalborg University Hospital, Aalborg, Denmark; Jochumsen, M., Center for Sensory-Motor Interaction, Department of Health Science and Technology, Aalborg University, Aalborg, Denmark; Taylor, D., Health and Rehabilitation Research Institute, Auckland University of Technology, Auckland, New Zealand</t>
  </si>
  <si>
    <t>Olsen, Sharon, Signal, Nada, Niazi, Imran K., Rashid, Usman, Alder, Gemma, Mawston, Grant, Taylor, Denise</t>
  </si>
  <si>
    <t>Olsen, S (corresponding author), Auckland Univ Technol, Hlth &amp; Rehabil Res Inst, Auckland, New Zealand.</t>
  </si>
  <si>
    <t>Olsen, S</t>
  </si>
  <si>
    <t>Frontiers in Human Neuroscience</t>
  </si>
  <si>
    <t xml:space="preserve">1662-5161 </t>
  </si>
  <si>
    <t>https://v2.sherpa.ac.uk/id/publication/26073</t>
  </si>
  <si>
    <t>https://doi.org/10.3389/fnhum.2020.00156</t>
  </si>
  <si>
    <t>http://www.altmetric.com/details.php?citation_id=83025982</t>
  </si>
  <si>
    <t>Neurosciences &amp; Neurology; Psychology</t>
  </si>
  <si>
    <t>Biological Psychiatry; Behavioral Neuroscience; Neuropsychology and Physiological Psychology; Neurology; Psychiatry and Mental health</t>
  </si>
  <si>
    <t>10.1186/s12891-020-03333-y</t>
  </si>
  <si>
    <t>In vivo assessment of the elastic properties of women's pelvic floor during pregnancy using shear wave elastography: design and protocol of the ELASTOPELV study</t>
  </si>
  <si>
    <t>Gachon, Bertrand; Fritel, Xavier; Pierre, Fabrice; Nordez, Antoine</t>
  </si>
  <si>
    <t>[Gachon, Bertrand; Fritel, Xavier; Pierre, Fabrice] Univ Poitiers Hosp, Dept Obstet &amp; gynecol, 2 Rue Mil CS90577, F-86021 Poitiers, France; [Gachon, Bertrand; Nordez, Antoine] Nantes Univ, Movement Interact Performance, EA 4334, F-44000 Nantes, France; [Gachon, Bertrand; Fritel, Xavier] Poitiers Univ, Poitiers Univ Hosp, INSERM, CIC 1402, Poitiers, France; [Fritel, Xavier] Univ Paris Sud, Ctr Res Epidemiol &amp; Populat Hlth CESP, INSERM, U1018,Gender Sexual &amp; Hlth Team,UMRS 1018, Orsay, France; [Nordez, Antoine] Auckland Univ Technol, Fac Hlth &amp; Environm Sci, Hlth &amp; Rehabil Res Inst, Auckland, New Zealand Gachon, B., Department of obstetrics and gynecology, Poitiers university hospital, rue de la Miletrie CS9057786021, France, Nantes Université, Movement - Interactions - Performance, MIP, EA 4334, F-44000, Nantes, France, Poitiers University, INSERM, Poitiers university hospital, CIC 1402, Poitiers, France; Fritel, X., Department of obstetrics and gynecology, Poitiers university hospital, rue de la Miletrie CS9057786021, France, Poitiers University, INSERM, Poitiers university hospital, CIC 1402, Poitiers, France, INSERM, Center for Research in Epidemiology and Population Health (CESP), Sexuality and Health Team, University Paris-Sud, UMRS 1018, Orsay, U1018, France; Pierre, F., Department of obstetrics and gynecology, Poitiers university hospital, rue de la Miletrie CS9057786021, France; Nordez, A., Nantes Université, Movement - Interactions - Performance, MIP, EA 4334, F-44000, Nantes, France, Health and Rehabilitation Research Institute, Faculty of Health and Environmental Sciences, Auckland University of TechnologyAuckland, New Zealand</t>
  </si>
  <si>
    <t>Gachon, Bertrand, Fritel, Xavier, Pierre, Fabrice, Nordez, Antoine,</t>
  </si>
  <si>
    <t>Gachon, B (corresponding author), Univ Poitiers Hosp, Dept Obstet &amp; gynecol, 2 Rue Mil CS90577, F-86021 Poitiers, France.; Gachon, B (corresponding author), Nantes Univ, Movement Interact Performance, EA 4334, F-44000 Nantes, France.; Gachon, B (corresponding author), Poitiers Univ, Poitiers Univ Hosp, INSERM, CIC 1402, Poitiers, France.</t>
  </si>
  <si>
    <t>BMC Musculoskeletal Disorders</t>
  </si>
  <si>
    <t xml:space="preserve">1471-2474 </t>
  </si>
  <si>
    <t>https://v2.sherpa.ac.uk/id/publication/2445</t>
  </si>
  <si>
    <t>https://doi.org/10.1186/s12891-020-03333-y</t>
  </si>
  <si>
    <t>http://www.altmetric.com/details.php?citation_id=83243080</t>
  </si>
  <si>
    <t>Orthopedics; Rheumatology</t>
  </si>
  <si>
    <t>Rheumatology; Orthopedics and Sports Medicine</t>
  </si>
  <si>
    <t>10.3389/fneur.2020.00383</t>
  </si>
  <si>
    <t>The Characteristics of Patients With Possible Transient Ischemic Attack and Minor Stroke in the Hunter and Manning Valley Regions, Australia (the INSIST Study)</t>
  </si>
  <si>
    <t>Tomari, Shinya; Magin, Parker; Lasserson, Daniel; Quain, Debbie; Valderas, Jose M.; Dewey, Helen M.; Barber, P. Alan; Spratt, Neil J.; Cadilhac, Dominique A.; Feigin, Valery L.; Rothwell, Peter M.; Zareie, Hossein; Garcia-Esperon, Carlos; Davey, Andrew; Najib, Nashwa; Sales, Milton; Levi, Christopher R.</t>
  </si>
  <si>
    <t>[Tomari, Shinya; Spratt, Neil J.; Levi, Christopher R.] Univ Newcastle, Prior Res Ctr Stroke, Newcastle, NSW, Australia; [Tomari, Shinya; Spratt, Neil J.; Levi, Christopher R.] Hunter Med Res Inst, Newcastle, NSW, Australia; [Magin, Parker; Davey, Andrew; Najib, Nashwa; Sales, Milton] Univ Newcastle, Discipline Gen Practice, Newcastle, NSW, Australia; [Lasserson, Daniel] Univ Birmingham, Inst Appl Hlth Res, Birmingham, W Midlands, England; [Quain, Debbie; Spratt, Neil J.; Zareie, Hossein; Garcia-Esperon, Carlos; Levi, Christopher R.] John Hunter Hosp, Dept Neurol, Newcastle, NSW, Australia; [Valderas, Jose M.] Univ Exeter, Hlth Serv &amp; Policy Res Grp, St Lukes Campus, Exeter, Devon, England; [Dewey, Helen M.] Monash Univ, Fac Med Nursing &amp; Hlth Sci, Box Hill Hosp, Melbourne, Vic, Australia; [Barber, P. Alan] Univ Auckland, Dept Med, Auckland, New Zealand; [Cadilhac, Dominique A.] Monash Univ, Sch Clin Sci, Stroke &amp; Aging Res, Monash Hlth, Clayton, Vic, Australia; [Cadilhac, Dominique A.] Univ Melbourne, Florey Inst Neurosci &amp; Mental Hlth, Melbourne, Vic, Australia; [Feigin, Valery L.] AUT Univ, Natl Inst Stroke &amp; Appl Neurosci, Auckland, New Zealand; [Rothwell, Peter M.] Univ Oxford, Ctr Prevent Stroke &amp; Dementia, Nuffield Dept Clin Neurosci, Oxford, England; [Levi, Christopher R.] SPHERE, Ingham Inst, Sydney, NSW, Australia Tomari, S., Priority Research Centre for Stroke, University of Newcastle and Hunter Medical Research Institute, Newcastle, NSW, Australia; Magin, P., Discipline of General Practice, University of Newcastle, Newcastle, NSW, Australia; Lasserson, D., Institute of Applied Health Research, University of Birmingham, Birmingham, United Kingdom; Quain, D., Department of Neurology, John Hunter Hospital, Newcastle, NSW, Australia; Valderas, J.M., Health Service Policy Research Group, University of Exeter – Saint Lukes Campus, Exeter, United Kingdom; Dewey, H.M., Faculty of Medicine, Nursing and Health Sciences, Box Hill Hospital, Monash University, Melbourne, VIC, Australia; Barber, P.A., Department of Medicine, University of Auckland, Auckland, New Zealand; Spratt, N.J., Priority Research Centre for Stroke, University of Newcastle and Hunter Medical Research Institute, Newcastle, NSW, Australia, Department of Neurology, John Hunter Hospital, Newcastle, NSW, Australia; Cadilhac, D.A., Stroke and Aging Research, School of Clinical Sciences at Monash Health, Monash University, Clayton, VIC, Australia, Florey Institute of Neuroscience and Mental Health, University of Melbourne, Melbourne, VIC, Australia; Feigin, V.L., AUT University, National Institute for Stroke Applied Neurosciences, Auckland, New Zealand; Rothwell, P.M., Nuffield Department of Clinical Neuroscience, Centre for Prevention of Stroke and Dementia, University of Oxford, Oxford, United Kingdom; Zareie, H., Department of Neurology, John Hunter Hospital, Newcastle, NSW, Australia; Garcia-Esperon, C., Department of Neurology, John Hunter Hospital, Newcastle, NSW, Australia; Davey, A., Discipline of General Practice, University of Newcastle, Newcastle, NSW, Australia; Najib, N., Discipline of General Practice, University of Newcastle, Newcastle, NSW, Australia; Sales, M., Discipline of General Practice, University of Newcastle, Newcastle, NSW, Australia; Levi, C.R., Priority Research Centre for Stroke, University of Newcastle and Hunter Medical Research Institute, Newcastle, NSW, Australia, Department of Neurology, John Hunter Hospital, Newcastle, NSW, Australia, The Ingham Institute, SPHERE, Sydney, NSW, Australia</t>
  </si>
  <si>
    <t>Tomari, Shinya, Spratt, Neil J., Levi, Christopher R., Magin, Parker, Davey, Andrew, Najib, Nashwa, Sales, Milton, Lasserson, Daniel, Quain, Debbie, Zareie, Hossein, Garcia-Esperon, Carlos, Valderas, Jose M., Dewey, Helen M., Barber, P. Alan, Cadilhac, Dominique A., Feigin, Valery L.</t>
  </si>
  <si>
    <t>Tomari, S (corresponding author), Univ Newcastle, Prior Res Ctr Stroke, Newcastle, NSW, Australia.; Tomari, S (corresponding author), Hunter Med Res Inst, Newcastle, NSW, Australia.</t>
  </si>
  <si>
    <t>Frontiers in Neurology</t>
  </si>
  <si>
    <t xml:space="preserve">europepmc.org jupiter.its.unimelb.edu.au ora.ox.ac.uk </t>
  </si>
  <si>
    <t xml:space="preserve">1664-2295 </t>
  </si>
  <si>
    <t>https://v2.sherpa.ac.uk/id/publication/22692</t>
  </si>
  <si>
    <t>https://doi.org/10.3389/fneur.2020.00383</t>
  </si>
  <si>
    <t>http://www.altmetric.com/details.php?citation_id=82073571</t>
  </si>
  <si>
    <t>NHMRCNational Health and Medical Research Council of Australia [1027794]; National Health and Medical Research Council (NHMRC) Career Development/National Heart Foundation (NHF) Future Leader Fellowship [APP1110629/100827]; Health Research Council of New ZealandHealth Research Council of New Zealand; National Headache Foundation, NHF: APP1110629/100827; National Health and Medical Research Council, NHMRC; National Heart Foundation of Australia; Health Research Council of New Zealand, HRC</t>
  </si>
  <si>
    <t>10.1016/j.neucom.2020.01.007</t>
  </si>
  <si>
    <t>Single image dehazing based on learning of haze layers</t>
  </si>
  <si>
    <t>Xiao, Jinsheng; Shen, Mengyao; Lei, Junfeng; Zhou, Jinglong; Klette, Reinhard; Sui, HaiGang</t>
  </si>
  <si>
    <t>[Xiao, Jinsheng; Shen, Mengyao; Lei, Junfeng; Zhou, Jinglong] Wuhan Univ, Sch Elect Informat, Wuhan, Peoples R China; [Klette, Reinhard] Auckland Univ Technol, Sch Engn Comp &amp; Math Sci, Auckland, New Zealand; [Sui, HaiGang] Wuhan Univ, State Key Lab Informat Engn Surveying Mapping &amp; R, Wuhan, Peoples R China Xiao, J., School of Electronic Information, Wuhan University, Wuhan, China; Shen, M., School of Electronic Information, Wuhan University, Wuhan, China; Lei, J., School of Electronic Information, Wuhan University, Wuhan, China; Zhou, J., School of Electronic Information, Wuhan University, Wuhan, China; Klette, R., School of Engineering, Computer, and Mathematical Sciences, Auckland University of Technology, Auckland, New Zealand; Sui, H., State Key Laboratory of Information Engineering in Surveying, Mapping and Remote Sensing, Wuhan University, Wuhan, China</t>
  </si>
  <si>
    <t>Xiao, Jinsheng, Shen, Mengyao, Lei, Junfeng, Zhou, Jinglong, Klette, Reinhard</t>
  </si>
  <si>
    <t>Xiao, JS (corresponding author), Wuhan Univ, Sch Elect Informat, Wuhan, Peoples R China.</t>
  </si>
  <si>
    <t>Neurocomputing</t>
  </si>
  <si>
    <t xml:space="preserve">0925-2312 </t>
  </si>
  <si>
    <t>https://v2.sherpa.ac.uk/id/publication/15862</t>
  </si>
  <si>
    <t>National Natural Science Foundation of ChinaNational Natural Science Foundation of China (NSFC) [41771457,61471272]; National Key Research and Development Program of China [2016YFB0502602]; National Natural Science Foundation of China, NSFC: 41771457,61471272; National Key Research and Development Program of China, NKRDPC: 2016YFB0502602</t>
  </si>
  <si>
    <t>National Natural Science Foundation of China; National Basic Research Program of China (973 Program)</t>
  </si>
  <si>
    <t>Cognitive Neuroscience; Artificial Intelligence; Computer Science Applications</t>
  </si>
  <si>
    <t>10.1098/rspb.2020.0421</t>
  </si>
  <si>
    <t>Towards a unified study of multiple stressors: divisions and common goals across research disciplines</t>
  </si>
  <si>
    <t>Orr, James A.: School of Natural Sciences, Trinity College Dublin, The University of Dublin, Dublin, Ireland; Vinebrooke, Rolf D.: Department of Biological Sciences, University of Alberta, Edmonton, Alberta, Canada; Jackson, Michelle C.: Department of Zoology, University of Oxford, Oxford, UK; Kroeker, Kristy J.: Ecology and Evolutionary Biology, University of California Santa Cruz, Santa Cruz, CA, USA; Kordas, Rebecca L.: Department of Life Sciences, Imperial College London, Silwood Park Campus, Berkshire, UK; Mantyka-Pringle, Chrystal: School of Environment and Sustainability, University of Saskatchewan, Saskatoon, Saskatchewan, Canada, Wildlife Conservation Society Canada, Whitehorse, Yukon Territory, Canada; Van den Brink, Paul J.: Aquatic Ecology and Water Quality Management Group, Wageningen University, PO Box 47, 6700 AA Wageningen, The Netherlands, Wageningen Environmental Research, PO Box 47, 6700 AA Wageningen, The Netherlands; De Laender, Frederik: Research Unit of Environmental and Evolutionary Biology, Namur Institute of Complex Systems, and Institute of Life, Earth, and the Environment, University of Namur, Rue de Bruxelles 61, 5000 Namur, Belgium; Stoks, Robby: Evolutionary Stress Ecology and Ecotoxicology, University of Leuven, Leuven, Belgium; Holmstrup, Martin: Department of Bioscience, Aarhus University, Silkeborg, Denmark; Matthaei, Christoph D.: Department of Zoology, University of Otago, Dunedin, New Zealand; Monk, Wendy A.: Environment and Climate Change Canada at Canadian Rivers Institute, Faculty of Forestry and Environmental Management, University of New Brunswick, Fredericton, New Brunswick, Canada; Penk, Marcin R.: School of Natural Sciences, Trinity College Dublin, The University of Dublin, Dublin, Ireland; Leuzinger, Sebastian: Institute for Applied Ecology, Auckland University of Technology, Auckland, New Zealand; Schäfer, Ralf B.: Quantitative Landscape Ecology, iES—Institute for Environmental Sciences, University Koblenz-Landau, Landau in der Pfalz, Germany; Piggott, Jeremy J.: School of Natural Sciences, Trinity College Dublin, The University of Dublin, Dublin, Ireland</t>
  </si>
  <si>
    <t>[Orr, James A.; Penk, Marcin R.; Piggott, Jeremy J.] Univ Dublin, Sch Nat Sci, Trinity Coll Dublin, Dublin, Ireland; [Vinebrooke, Rolf D.] Univ Alberta, Dept Biol Sci, Edmonton, AB, Canada; [Jackson, Michelle C.] Univ Oxford, Dept Zool, Oxford, England; [Kroeker, Kristy J.] Univ Calif Santa Cruz, Ecol &amp; Evolutionary Biol, Santa Cruz, CA 95064 USA; [Kordas, Rebecca L.] Imperial Coll London, Dept Life Sci, Silwood Pk Campus, London, Berks, England; [Mantyka-Pringle, Chrystal] Univ Saskatchewan, Sch Environm &amp; Sustainabil, Saskatoon, SK, Canada; [Mantyka-Pringle, Chrystal] Wildlife Conservat Soc Canada, Whitehorse, YT, Canada; [Van den Brink, Paul J.] Wageningen Univ, Aquat Ecol &amp; Water Qual Management Grp, POB 47, NL-6700 AA Wageningen, Netherlands; [Van den Brink, Paul J.] Wageningen Environm Res, POB 47, NL-6700 AA Wageningen, Netherlands; [De Laender, Frederik] Univ Namur, Namur Inst Complex Syst, Res Unit Environm &amp; Evolutionary Biol, Rue Bruxelles 61, B-5000 Namur, Belgium; [De Laender, Frederik] Univ Namur, Inst Life Earth &amp; Environm, Rue Bruxelles 61, B-5000 Namur, Belgium; [Stoks, Robby] Univ Leuven, Evolutionary Stress Ecol &amp; Ecotoxicol, Leuven, Belgium; [Holmstrup, Martin] Aarhus Univ, Dept Biosci, Silkeborg, Denmark; [Matthaei, Christoph D.] Univ Otago, Dept Zool, Dunedin, New Zealand; [Monk, Wendy A.] Univ New Brunswick, Fac Forestry &amp; Environm Management, Canadian Rivers Inst, Environm &amp; Climate Change Canada, Fredericton, NB, Canada; [Leuzinger, Sebastian] Auckland Univ Technol, Inst Appl Ecol, Auckland, New Zealand; [Schaefer, Ralf B.] Univ Koblenz Landau, iES Inst Environm Sci, Quantitat Landscape Ecol, Landau, Germany Orr, J.A., School of Natural Sciences, Trinity College Dublin, University of Dublin, Dublin, Ireland; Vinebrooke, R.D., Department of Biological Sciences, University of Alberta, Edmonton, AB, Canada; Jackson, M.C., Department of Zoology, University of Oxford, Oxford, United Kingdom; Kroeker, K.J., Ecology and Evolutionary Biology, University of California Santa Cruz, Santa Cruz, CA, United States; Kordas, R.L., Department of Life Sciences, Imperial College London, Silwood Park Campus, Berkshire, United Kingdom; Mantyka-Pringle, C., School of Environment and Sustainability, University of Saskatchewan, Saskatoon, SK, Canada, Wildlife Conservation Society Canada, Whitehorse, YT, Canada; van den Brink, P.J., Aquatic Ecology and Water Quality Management Group, Wageningen University, PO Box 47, Wageningen, 6700 AA, Netherlands, Wageningen Environmental Research, PO Box 47, AA Wageningen, 6700, Netherlands; de Laender, F., Research Unit of Environmental and Evolutionary Biology, Namur Institute of Complex Systems, Institute of Life, Earth, and the Environment, University of Namur, Rue de Bruxelles 61, Namur, 5000, Belgium; Stoks, R., Evolutionary Stress Ecology and Ecotoxicology, University of Leuven, Leuven, Belgium; Holmstrup, M., Department of Bioscience, Aarhus University, Silkeborg, Denmark; Matthaei, C.D., Department of Zoology, University of Otago, Dunedin, New Zealand; Monk, W.A., Environment, Climate Change Canada, Canadian Rivers Institute, Faculty of Forestry and Environmental Management, University of New Brunswick, Fredericton, NB, Canada; Penk, M.R., School of Natural Sciences, Trinity College Dublin, University of Dublin, Dublin, Ireland; Leuzinger, S., Institute for Applied Ecology, Auckland University of Technology, Auckland, New Zealand; Schäfer, R.B., Quantitative Landscape Ecology, iES—Institute for Environmental Sciences, University Koblenz-Landau, Landau in der Pfalz, Germany; Piggott, J.J., School of Natural Sciences, Trinity College Dublin, University of Dublin, Dublin, Ireland</t>
  </si>
  <si>
    <t>Orr, James A., Penk, Marcin R., Piggott, Jeremy J., Vinebrooke, Rolf D., Jackson, Michelle C., Kroeker, Kristy J., Kordas, Rebecca L., Mantyka-Pringle, Chrystal, Van den Brink, Paul J., De Laender, Frederik, Stoks, Robby, Holmstrup, Martin, Matthaei, Christoph D., Monk, Wendy A., Leuzinger, Sebastian</t>
  </si>
  <si>
    <t>Piggott, JJ (corresponding author), Univ Dublin, Sch Nat Sci, Trinity Coll Dublin, Dublin, Ireland.</t>
  </si>
  <si>
    <t>Proceedings of the Royal Society B: Biological Sciences</t>
  </si>
  <si>
    <t>The Royal Society</t>
  </si>
  <si>
    <t xml:space="preserve">europepmc.org library.wur.nl ora.ox.ac.uk </t>
  </si>
  <si>
    <t xml:space="preserve">0962-8452 1471-2954 </t>
  </si>
  <si>
    <t>https://v2.sherpa.ac.uk/id/publication/11603</t>
  </si>
  <si>
    <t>https://doi.org/10.1098/rspb.2020.0421</t>
  </si>
  <si>
    <t>http://www.altmetric.com/details.php?citation_id=81489539</t>
  </si>
  <si>
    <t>Irish Research Council Laureate AwardIrish Research Council for Science, Engineering and Technology [IRCLA/2017/112]; TCD Provost's PhD Award; DFGGerman Research Foundation (DFG)European Commission; University of Koblenz-Landau</t>
  </si>
  <si>
    <t>Irish Research Council</t>
  </si>
  <si>
    <t>Life Sciences &amp; Biomedicine - Other Topics; Environmental Sciences &amp; Ecology; Evolutionary Biology</t>
  </si>
  <si>
    <t>General Biochemistry;  Genetics and Molecular Biology; General Immunology and Microbiology; General Agricultural and Biological Sciences; General Environmental Science; General Medicine</t>
  </si>
  <si>
    <t>10.1145/3395963</t>
  </si>
  <si>
    <t>THINKING ISSUESSoftware ecosystems</t>
  </si>
  <si>
    <t>Clear, Tony: Auckland University of Technology</t>
  </si>
  <si>
    <t xml:space="preserve"> Clear, T., School of Computing and Mathematical Sciences Auckland, University of Technology, Private Bag 92006, Auckland, 1142, New Zealand</t>
  </si>
  <si>
    <t>Clear, T.; School of Computing and Mathematical Sciences Auckland, Private Bag 92006, New Zealand; email: Tony.Clear@aut.ac.nz</t>
  </si>
  <si>
    <t>https://openrepository.aut.ac.nz/bitstream/10292/13508/7/Clear-2020001-001.R1.pdf</t>
  </si>
  <si>
    <t>10.1080/14623943.2020.1738370</t>
  </si>
  <si>
    <t>Turning reflection into learning: a practice development tool for midwifery students</t>
  </si>
  <si>
    <t>Austin, Diana: Department of Midwifery, Faculty of Health and Environmental Science, Auckland University of Technology, Auckland, New Zealand; Gilkison, Andrea: Department of Midwifery, Faculty of Health and Environmental Science, Auckland University of Technology, Auckland, New Zealand; Clemons, Janine: Department of Midwifery, Faculty of Health and Environmental Science, Auckland University of Technology, Auckland, New Zealand</t>
  </si>
  <si>
    <t>[Austin, Diana; Gilkison, Andrea; Clemons, Janine] Auckland Univ Technol, Fac Hlth &amp; Environm Sci, Dept Midwifery, Auckland, New Zealand Austin, D., Department of Midwifery, Faculty of Health and Environmental Science, Auckland University of Technology, Auckland, New Zealand; Gilkison, A., Department of Midwifery, Faculty of Health and Environmental Science, Auckland University of Technology, Auckland, New Zealand; Clemons, J., Department of Midwifery, Faculty of Health and Environmental Science, Auckland University of Technology, Auckland, New Zealand</t>
  </si>
  <si>
    <t>Austin, Diana, Gilkison, Andrea, Clemons, Janine,</t>
  </si>
  <si>
    <t>Gilkison, A (corresponding author), Auckland Univ Technol, Fac Hlth &amp; Environm Sci, Dept Midwifery, Auckland, New Zealand.</t>
  </si>
  <si>
    <t>Gilkison, A</t>
  </si>
  <si>
    <t>Reflective Practice</t>
  </si>
  <si>
    <t xml:space="preserve">1462-3943 1470-1103 </t>
  </si>
  <si>
    <t>https://v2.sherpa.ac.uk/id/publication/5999</t>
  </si>
  <si>
    <t>Philosophy</t>
  </si>
  <si>
    <t>10.1080/00779954.2020.1716835</t>
  </si>
  <si>
    <t>Male height and wellbeing in nineteenth century New Zealand: an analysis of the Boer War contingents</t>
  </si>
  <si>
    <t>Brooke, Geoffrey: School of Economics, Auckland University of Technology, Auckland, New Zealand; Cheung, Lydia: School of Economics, Auckland University of Technology, Auckland, New Zealand</t>
  </si>
  <si>
    <t xml:space="preserve"> Brooke, G., School of Economics, Auckland University of Technology, Auckland, New Zealand; Cheung, L., School of Economics, Auckland University of Technology, Auckland, New Zealand</t>
  </si>
  <si>
    <t>Brooke, G.; Cheung, L.</t>
  </si>
  <si>
    <t>Brooke, G.; School of Economics, Private Bag 92006, New Zealand; email: gbrooke@aut.ac.nz</t>
  </si>
  <si>
    <t>Brooke, G.</t>
  </si>
  <si>
    <t>New Zealand Economic Papers</t>
  </si>
  <si>
    <t xml:space="preserve">0077-9954 1943-4863 </t>
  </si>
  <si>
    <t>https://v2.sherpa.ac.uk/id/publication/6328</t>
  </si>
  <si>
    <t>http://www.altmetric.com/details.php?citation_id=76367041</t>
  </si>
  <si>
    <t>Auckland University of Technology, New Zealand, AUT; University of Canterbury, UC</t>
  </si>
  <si>
    <t>10.1152/AJPLUNG.00348.2019</t>
  </si>
  <si>
    <t>Effects of superimposed pressure oscillations on a chronic sensitized airways mouse model</t>
  </si>
  <si>
    <t>Roos, K. L. T.: Institute of Biomedical Technologies, Auckland University of Technology, Auckland, New Zealand; Al-Jumaily, A. M.: Institute of Biomedical Technologies, Auckland University of Technology, Auckland, New Zealand</t>
  </si>
  <si>
    <t xml:space="preserve"> Roos, K.L.T., Institute of Biomedical Technologies, Auckland University of Technology, Auckland, New Zealand; Al-Jumaily, A.M., Institute of Biomedical Technologies, Auckland University of Technology, Auckland, New Zealand</t>
  </si>
  <si>
    <t>Roos, K.L.T.; Al-Jumaily, A.M.</t>
  </si>
  <si>
    <t>Al-Jumaily, A.M.; Auckland Univ. of Technology, Private Bag 92006, WT612 14/2 Wakefield St., New Zealand; email: ahmed.al-jumaily@aut.ac.nz</t>
  </si>
  <si>
    <t>Al-Jumaily, A.M.</t>
  </si>
  <si>
    <t>American Journal of Physiology-Lung Cellular and Molecular Physiology</t>
  </si>
  <si>
    <t xml:space="preserve">1040-0605 1522-1504 </t>
  </si>
  <si>
    <t>https://v2.sherpa.ac.uk/id/publication/7394</t>
  </si>
  <si>
    <t>http://www.altmetric.com/details.php?citation_id=77870115</t>
  </si>
  <si>
    <t>AUT Institute of Biomedical Technologies</t>
  </si>
  <si>
    <t>Physiology (medical); Cell Biology; Physiology; Pulmonary and Respiratory Medicine</t>
  </si>
  <si>
    <t>10.1111/bjp.12521</t>
  </si>
  <si>
    <t>Double-Think, Double-Binds and the Secret History of Borderline Personality Disorder</t>
  </si>
  <si>
    <t>Cone, Deborah Hill</t>
  </si>
  <si>
    <t xml:space="preserve"> Cone, D.H., Auckland University of Technology, New Zealand</t>
  </si>
  <si>
    <t>Cone, D.H.</t>
  </si>
  <si>
    <t>Cone, D.H.; Auckland University of TechnologyNew Zealand; email: deborahhillcone@gmail.com</t>
  </si>
  <si>
    <t>British Journal of Psychotherapy</t>
  </si>
  <si>
    <t xml:space="preserve">0265-9883 1752-0118 </t>
  </si>
  <si>
    <t>https://v2.sherpa.ac.uk/id/publication/6796</t>
  </si>
  <si>
    <t>10.1177/0308022619891837</t>
  </si>
  <si>
    <t>The impact of surviving bowel cancer on occupation: A scoping review</t>
  </si>
  <si>
    <t>Martin, Elizabeth: School of Clinical Sciences, Auckland University of Technology, Auckland, New Zealand; Hocking, Clare: School of Clinical Sciences, Auckland University of Technology, Auckland, New Zealand; Sandham, Margaret: School of Clinical Sciences, Auckland University of Technology, Auckland, New Zealand</t>
  </si>
  <si>
    <t>[Martin, Elizabeth; Hocking, Clare; Sandham, Margaret] Auckland Univ Technol, Sch Clin Sci, 90 Akoranga Dr, Auckland 0627, New Zealand Martin, E., School of Clinical Sciences, Auckland University of Technology, Auckland, New Zealand; Hocking, C., School of Clinical Sciences, Auckland University of Technology, Auckland, New Zealand; Sandham, M., School of Clinical Sciences, Auckland University of Technology, Auckland, New Zealand</t>
  </si>
  <si>
    <t>Martin, Elizabeth, Hocking, Clare, Sandham, Margaret,</t>
  </si>
  <si>
    <t>Martin, E (corresponding author), Auckland Univ Technol, Sch Clin Sci, 90 Akoranga Dr, Auckland 0627, New Zealand.</t>
  </si>
  <si>
    <t>Martin, E</t>
  </si>
  <si>
    <t>British Journal of Occupational Therapy</t>
  </si>
  <si>
    <t xml:space="preserve">0308-0226 1477-6006 </t>
  </si>
  <si>
    <t>https://v2.sherpa.ac.uk/id/publication/14978</t>
  </si>
  <si>
    <t>Auckland University of Technology, Doctoral Fees Scholarship; Occupational Therapy New Zealand - Whakaora Ngangahau Aotearoa (OTNZ-WNA) Hazel Skilton Research and Education Trust Grant; ts2; Auckland University of Technology, New Zealand, AUT: Doctoral Fees Scholarship</t>
  </si>
  <si>
    <t>Auckland University of Technology, New Zealand; Occupational Therapy New Zealand Whakaora Ngangahau</t>
  </si>
  <si>
    <t>10.1007/s12553-019-00403-7</t>
  </si>
  <si>
    <t>Deterioration to decision: a comprehensive literature review of rapid response applications for deteriorating patients in acute care settings</t>
  </si>
  <si>
    <t>Baig, Mirza Mansoor; Afifi, Shereen; GholamHosseini, Hamid; Ullah, Ehsan</t>
  </si>
  <si>
    <t>[Baig, Mirza Mansoor; Afifi, Shereen; GholamHosseini, Hamid] Auckland Univ Technol, Sch Engn Comp &amp; Math Sci, Private Bag 92006, Auckland 1142, New Zealand; [Ullah, Ehsan] Auckland Univ Technol, Sch Hlth Sci, Private Bag 92006, Auckland 1142, New Zealand Baig, M.M., School of Engineering, Computer and Mathematical Sciences, Auckland University of Technology, Private Bag 92006, Auckland, 1142, New Zealand; Afifi, S., School of Engineering, Computer and Mathematical Sciences, Auckland University of Technology, Private Bag 92006, Auckland, 1142, New Zealand; GholamHosseini, H., School of Engineering, Computer and Mathematical Sciences, Auckland University of Technology, Private Bag 92006, Auckland, 1142, New Zealand; Ullah, E., School of Health Sciences, Auckland University of Technology, Private Bag 92006, Auckland, 1142, New Zealand</t>
  </si>
  <si>
    <t>Baig, Mirza Mansoor, Afifi, Shereen, GholamHosseini, Hamid, Ullah, Ehsan,</t>
  </si>
  <si>
    <t>Baig, MM (corresponding author), Auckland Univ Technol, Sch Engn Comp &amp; Math Sci, Private Bag 92006, Auckland 1142, New Zealand.</t>
  </si>
  <si>
    <t>Baig, MM</t>
  </si>
  <si>
    <t>Health and Technology</t>
  </si>
  <si>
    <t xml:space="preserve">2190-7188 2190-7196 </t>
  </si>
  <si>
    <t>https://v2.sherpa.ac.uk/id/publication/21727</t>
  </si>
  <si>
    <t>Medical Informatics</t>
  </si>
  <si>
    <t>Biotechnology; Applied Microbiology and Biotechnology; Bioengineering; Biomedical Engineering</t>
  </si>
  <si>
    <t>10.1177/1032373219842383</t>
  </si>
  <si>
    <t>The development and use of performance measures in New Zealand tertiary education institutions</t>
  </si>
  <si>
    <t>Narayan, Anil Kumar: Auckland University of Technology, New Zealand</t>
  </si>
  <si>
    <t>[Narayan, Anil Kumar] Auckland Univ Technol, Auckland, New Zealand Narayan, A.K., Auckland University of Technology, New Zealand</t>
  </si>
  <si>
    <t>Narayan, Anil Kumar,</t>
  </si>
  <si>
    <t>Narayan, AK (corresponding author), Auckland Univ Technol, Accounting Dept, Business Sch, Fac Business Econ &amp; Law, 42 Wakefield St,WF Bldg, Auckland 1010, New Zealand.</t>
  </si>
  <si>
    <t>Narayan, AK</t>
  </si>
  <si>
    <t>Accounting History</t>
  </si>
  <si>
    <t xml:space="preserve">1032-3732 1749-3374 </t>
  </si>
  <si>
    <t>https://v2.sherpa.ac.uk/id/publication/19316</t>
  </si>
  <si>
    <t>Accounting; History</t>
  </si>
  <si>
    <t>10.1177/1354816619833553</t>
  </si>
  <si>
    <t>Tourism and urban economic growth: A panel analysis of German cities</t>
  </si>
  <si>
    <t>Neuts, Bart: Auckland University of Technology, New Zealand</t>
  </si>
  <si>
    <t>[Neuts, Bart] Auckland Univ Technol, Auckland, New Zealand Neuts, B., Auckland University of Technology, New Zealand</t>
  </si>
  <si>
    <t>Neuts, Bart,</t>
  </si>
  <si>
    <t>Neuts, B (corresponding author), Katholieke Univ Leuven, Dept Earth &amp; Environm Sci, Celestijnenlaan 200E, B-3001 Heverlee, Belgium.</t>
  </si>
  <si>
    <t>Neuts, B.</t>
  </si>
  <si>
    <t>Tourism Economics</t>
  </si>
  <si>
    <t xml:space="preserve">1354-8166 2044-0375 </t>
  </si>
  <si>
    <t>https://v2.sherpa.ac.uk/id/publication/13304</t>
  </si>
  <si>
    <t>10.1177/1012690218801300</t>
  </si>
  <si>
    <t>Muay Thai: Women, fighting, femininity</t>
  </si>
  <si>
    <t>Davies, Sharyn Graham: Auckland University of Technology, New Zealand; Deckert, Antje: Auckland University of Technology, New Zealand</t>
  </si>
  <si>
    <t>[Davies, Sharyn Graham] Auckland Univ Technol, Auckland, New Zealand Davies, S.G., Auckland University of Technology, New Zealand; Deckert, A., Auckland University of Technology, New Zealand</t>
  </si>
  <si>
    <t>Davies, Sharyn Graham,</t>
  </si>
  <si>
    <t>Davies, SG (corresponding author), Auckland Univ Technol, Sch Social Sci &amp; Publ Policy, Private Bag 92006, Auckland 1142, New Zealand.</t>
  </si>
  <si>
    <t>Davies, SG</t>
  </si>
  <si>
    <t>International Review for the Sociology of Sport</t>
  </si>
  <si>
    <t xml:space="preserve">1012-6902 1461-7218 </t>
  </si>
  <si>
    <t>https://v2.sherpa.ac.uk/id/publication/9221</t>
  </si>
  <si>
    <t>http://www.altmetric.com/details.php?citation_id=49243466</t>
  </si>
  <si>
    <t>10.1525/dcqr.2020.9.2.62</t>
  </si>
  <si>
    <t>Hear, Here You're Naked Truth</t>
  </si>
  <si>
    <t>Iosefo, Fetaui; Iosefo, Joshua</t>
  </si>
  <si>
    <t>[Iosefo, Fetaui] Univ Auckland, Auckland, New Zealand; [Iosefo, Joshua] Auckland Univ Technol, Auckland, New Zealand Iosefo, F., University of Auckland, New Zealand; Iosefo, J., Auckland University of Technology, New Zealand</t>
  </si>
  <si>
    <t>Iosefo, Fetaui, Iosefo, Joshua,</t>
  </si>
  <si>
    <t>Iosefo, F (corresponding author), Univ Auckland, Auckland, New Zealand.</t>
  </si>
  <si>
    <t>Departures in Critical Qualitative Research</t>
  </si>
  <si>
    <t>University of California Press</t>
  </si>
  <si>
    <t xml:space="preserve">2333-9489 2333-9497 </t>
  </si>
  <si>
    <t>http://www.altmetric.com/details.php?citation_id=85783591</t>
  </si>
  <si>
    <t>10.1364/JOSAA.387558</t>
  </si>
  <si>
    <t>Effect of hair removal on solar UV transmission into skin and implications for melanoma skin cancer development</t>
  </si>
  <si>
    <t>Huang, Xiyong; Protheroe, Michael D.; Al-Jumaily, Ahmed M.; Paul, Sharad P.; Chalmers, Andrew N.</t>
  </si>
  <si>
    <t>[Huang, Xiyong; Protheroe, Michael D.; Al-Jumaily, Ahmed M.; Chalmers, Andrew N.] Auckland Univ Technol, Inst Biomed Technol, Auckland 1010, New Zealand; [Paul, Sharad P.] Univ Auckland, Faulty Surg, Auckland 1010, New Zealand Huang, X., Institute of Biomedical Technologies, Auckland University of Technology, Auckland, 1010, New Zealand; Protheroe, M.D., Institute of Biomedical Technologies, Auckland University of Technology, Auckland, 1010, New Zealand; Al-Jumaily, A.M., Institute of Biomedical Technologies, Auckland University of Technology, Auckland, 1010, New Zealand; Paul, S.P., Faulty of Surgery, University of Auckland, Auckland, 1010, New Zealand; Chalmers, A.N., Institute of Biomedical Technologies, Auckland University of Technology, Auckland, 1010, New Zealand</t>
  </si>
  <si>
    <t>Huang, Xiyong, Protheroe, Michael D., Al-Jumaily, Ahmed M., Chalmers, Andrew N.</t>
  </si>
  <si>
    <t>Huang, X (corresponding author), Auckland Univ Technol, Inst Biomed Technol, Auckland 1010, New Zealand.</t>
  </si>
  <si>
    <t>Huang, X</t>
  </si>
  <si>
    <t>Journal of the Optical Society of America A</t>
  </si>
  <si>
    <t>The Optical Society</t>
  </si>
  <si>
    <t xml:space="preserve">1084-7529 1520-8532 </t>
  </si>
  <si>
    <t>https://v2.sherpa.ac.uk/id/publication/13358</t>
  </si>
  <si>
    <t>http://www.altmetric.com/details.php?citation_id=81329533</t>
  </si>
  <si>
    <t>Auckland University of Technology in Auckland, New Zealand; Institute of Biomedical Technologies in Auckland, New Zealand</t>
  </si>
  <si>
    <t>Optics</t>
  </si>
  <si>
    <t>Atomic and Molecular Physics;  and Optics; Electronic;  Optical and Magnetic Materials; Computer Vision and Pattern Recognition</t>
  </si>
  <si>
    <t>10.3390/en13092139</t>
  </si>
  <si>
    <t>Plug-In Electric Bus Depot Charging with PV and ESS and Their Impact on LV Feeder</t>
  </si>
  <si>
    <t>Arif, Syed Muhammad; Lie, Tek Tjing; Seet, Boon Chong; Ahsan, Syed Muhammad; Khan, Hassan Abbas</t>
  </si>
  <si>
    <t>[Arif, Syed Muhammad; Lie, Tek Tjing; Seet, Boon Chong] Auckland Univ Technol, Dept Elect &amp; Elect Engn, Auckland 1010, New Zealand; [Ahsan, Syed Muhammad; Khan, Hassan A.] Lahore Univ Management Sci, Dept Elect Engn, Lahore 54792, Pakistan Arif, S.M., Department of Electrical and Electronic Engineering, Auckland University of Technology, Auckland, 1010, New Zealand; Lie, T.T., Department of Electrical and Electronic Engineering, Auckland University of Technology, Auckland, 1010, New Zealand; Seet, B.C., Department of Electrical and Electronic Engineering, Auckland University of Technology, Auckland, 1010, New Zealand; Ahsan, S.M., Department of Electrical Engineering, Lahore University of Management Sciences, Lahore, 54792, Pakistan; Khan, H.A., Department of Electrical Engineering, Lahore University of Management Sciences, Lahore, 54792, Pakistan</t>
  </si>
  <si>
    <t>Arif, Syed Muhammad, Lie, Tek Tjing, Seet, Boon Chong</t>
  </si>
  <si>
    <t>Arif, SM (corresponding author), Auckland Univ Technol, Dept Elect &amp; Elect Engn, Auckland 1010, New Zealand.</t>
  </si>
  <si>
    <t>Arif, SM</t>
  </si>
  <si>
    <t>https://www.mdpi.com/1996-1073/13/9/2139/pdf</t>
  </si>
  <si>
    <t>10.3390/electronics9050738</t>
  </si>
  <si>
    <t>Social Network Analysis Based Localization Technique with Clustered Closeness Centrality for 3D Wireless Sensor Networks</t>
  </si>
  <si>
    <t>Ahmad, Tanveer; Li, Xue Jun; Seet, Boon-Chong; Cano, Juan-Carlos</t>
  </si>
  <si>
    <t>[Ahmad, Tanveer; Li, Xue Jun; Seet, Boon-Chong] Auckland Univ Technol, Dept Elect &amp; Elect Engn, Auckland 1010, New Zealand; [Cano, Juan-Carlos] Univ Politecn Valencia, Dept Comp Engn, Valencia 46022, Spain Ahmad, T., Department of Electrical and Electronic Engineering, Auckland University of Technology, Auckland, 1010, New Zealand; Li, X.J., Department of Electrical and Electronic Engineering, Auckland University of Technology, Auckland, 1010, New Zealand; Seet, B.-C., Department of Electrical and Electronic Engineering, Auckland University of Technology, Auckland, 1010, New Zealand; Cano, J.-C., Department of Computer Engineering, Universitat Politecnica de Valencia, Valencia, 46022, Spain</t>
  </si>
  <si>
    <t>Ahmad, Tanveer, Li, Xue Jun, Seet, Boon-Chong</t>
  </si>
  <si>
    <t>Ahmad, T (corresponding author), Auckland Univ Technol, Dept Elect &amp; Elect Engn, Auckland 1010, New Zealand.; Cano, JC (corresponding author), Univ Politecn Valencia, Dept Comp Engn, Valencia 46022, Spain.</t>
  </si>
  <si>
    <t>Ahmad, T</t>
  </si>
  <si>
    <t xml:space="preserve">riunet.upv.es </t>
  </si>
  <si>
    <t>https://www.mdpi.com/2079-9292/9/5/738/pdf</t>
  </si>
  <si>
    <t>10.1002/fut.22101</t>
  </si>
  <si>
    <t>The determinants of price discovery on bitcoin markets</t>
  </si>
  <si>
    <t>Entrop, Oliver: Chair of Finance and BankingUniversity of PassauPassau Germany; Frijns, Bart: Department of FinanceAuckland University of TechnologyAuckland New Zealand; Seruset, Marco: Chair of Finance and BankingUniversity of PassauPassau Germany</t>
  </si>
  <si>
    <t>[Entrop, Oliver; Seruset, Marco] Univ Passau, Chair Finance &amp; Banking, Passau, Germany; [Frijns, Bart] Auckland Univ Technol, Dept Finance, Private Bag 92006, Auckland 1142, New Zealand Entrop, O., Chair of Finance and Banking, University of Passau, Passau, Germany; Frijns, B., Department of Finance, Auckland University of Technology, Auckland, New Zealand; Seruset, M., Chair of Finance and Banking, University of Passau, Passau, Germany</t>
  </si>
  <si>
    <t>Entrop, Oliver, Seruset, Marco, Frijns, Bart,</t>
  </si>
  <si>
    <t>Frijns, B (corresponding author), Auckland Univ Technol, Dept Finance, Private Bag 92006, Auckland 1142, New Zealand.</t>
  </si>
  <si>
    <t>Frijns, B</t>
  </si>
  <si>
    <t>10.1177/0308022619899301</t>
  </si>
  <si>
    <t>Describing and measuring the 'switch-on' effect in people with dementia who participate in cognitive stimulation therapy: A mixed methods study</t>
  </si>
  <si>
    <t>Liu, Qi: Mental Health Services for Older People, Auckland District Health Board, Auckland, New Zealand; Jones, Margaret: School of Occupational Science and Therapy, Auckland University of Technology, Auckland, New Zealand; Hocking, Clare: School of Occupational Science and Therapy, Auckland University of Technology, Auckland, New Zealand</t>
  </si>
  <si>
    <t>[Liu, Qi] Auckland Dist Hlth Board, Mental Hlth Serv Older People, Auckland, New Zealand; [Jones, Margaret; Hocking, Clare] Auckland Univ Technol, Sch Occupat Sci &amp; Therapy, Auckland, New Zealand Liu, Q., Mental Health Services for Older People, Auckland District Health Board, Auckland, New Zealand; Jones, M., School of Occupational Science and Therapy, Auckland University of Technology, Auckland, New Zealand; Hocking, C., School of Occupational Science and Therapy, Auckland University of Technology, Auckland, New Zealand</t>
  </si>
  <si>
    <t>Liu, Qi, Jones, Margaret, Hocking, Clare,</t>
  </si>
  <si>
    <t>Liu, Q (corresponding author), Greenlane Clin Ctr, Mental Hlth Serv Older People, Ground Floor,Bldg 14, Auckland 1051, New Zealand.</t>
  </si>
  <si>
    <t>Occupational Therapy Innovation, Learning and Development Fund</t>
  </si>
  <si>
    <t>10.1016/j.ctcp.2020.101105</t>
  </si>
  <si>
    <t>Moving towards a contemporary chiropractic professional identity</t>
  </si>
  <si>
    <t>Glucina, Tanja T.; Krägeloh, Christian U.; Farvid, Panteá; Holt, Kelly</t>
  </si>
  <si>
    <t>[Glucina, Tanja T.; Holt, Kelly] New Zealand Coll Chiropract, Ctr Chiropract Res, Auckland, New Zealand; [Krageloh, Christian U.] Auckland Univ Technol, Dept Psychol, Auckland, New Zealand; [Farvid, Pantea] Auckland Univ Technol, Dept Hlth Sci, Auckland, New Zealand Glucina, T.T., Centre for Chiropractic Research, New Zealand College of Chiropractic, Auckland, New Zealand; Krägeloh, C.U., Department of Psychology, Auckland University of Technology, Auckland, New Zealand; Farvid, P., Department of Health Sciences, Auckland University of Technology, Auckland, New Zealand; Holt, K., Centre for Chiropractic Research, New Zealand College of Chiropractic, Auckland, New Zealand</t>
  </si>
  <si>
    <t>Glucina, Tanja T., Holt, Kelly, Krageloh, Christian U., Farvid, Pantea,</t>
  </si>
  <si>
    <t>Glucina, TT (corresponding author), 6 Harrison Rd, Auckland 1060, New Zealand.</t>
  </si>
  <si>
    <t>Complementary Therapies in Clinical Practice</t>
  </si>
  <si>
    <t xml:space="preserve">1744-3881 </t>
  </si>
  <si>
    <t>https://v2.sherpa.ac.uk/id/publication/15541</t>
  </si>
  <si>
    <t>http://www.altmetric.com/details.php?citation_id=77616185</t>
  </si>
  <si>
    <t>Australian Spinal Research Foundation; Centre for Chiropractic Research, New Zealand College of Chiropractic</t>
  </si>
  <si>
    <t>Integrative &amp; Complementary Medicine</t>
  </si>
  <si>
    <t>10.1016/j.jretconser.2020.102052</t>
  </si>
  <si>
    <t>Elaboration of marketing communication through visual media: An empirical analysis</t>
  </si>
  <si>
    <t>John, Surej P.; De'Villiers, Rouxelle</t>
  </si>
  <si>
    <t>[John, Surej P.] Eastern Inst Technol, Sch Business, 501 Gloucester St, Hawkes Bay 4112, New Zealand; [DeVilliers, Rouxelle] Auckland Univ Technol, Dept Mkt, Auckland, New Zealand John, S.P., School of Business, Eastern Institute of Technology, 501 Gloucester St, Hawkes Bay, 4112, New Zealand; De'Villiers, R., Department of Marketing, Auckland University of Technology, Auckland, New Zealand</t>
  </si>
  <si>
    <t>John, Surej P., DeVilliers, Rouxelle,</t>
  </si>
  <si>
    <t>John, SP (corresponding author), Eastern Inst Technol, Sch Business, 501 Gloucester St, Hawkes Bay 4112, New Zealand.</t>
  </si>
  <si>
    <t>10.1162/rest_a_00825</t>
  </si>
  <si>
    <t>Do Lower Minimum Wages for Young Workers Raise Their Employment? Evidence from a Danish Discontinuity</t>
  </si>
  <si>
    <t>Kreiner, Claus Thustrup: University of Copenhagen, CEBI, and CEPR; Reck, Daniel: London School of Economics; Skov, Peer Ebbesen: Auckland University of Technology and RFF</t>
  </si>
  <si>
    <t>[Kreiner, Claus Thustrup] Univ Copenhagen, CEBI, Copenhagen, Denmark; [Kreiner, Claus Thustrup] CEPR, London, England; [Reck, Daniel] London Sch Econ, London, England; [Skov, Peer Ebbesen] Auckland Univ Technol, Auckland, New Zealand; [Skov, Peer Ebbesen] RFF, Washington, DC USA Thustrup Kreiner, C., University of Copenhagen, CEBI and CEPR, Denmark; Reck, D., London School of Economics, United Kingdom; Ebbesen Skov, P., Auckland University of Technology, RFF, New Zealand</t>
  </si>
  <si>
    <t>Kreiner, Claus Thustrup, Reck, Daniel, Skov, Peer Ebbesen</t>
  </si>
  <si>
    <t>Kreiner, CT (corresponding author), Univ Copenhagen, CEBI, Copenhagen, Denmark.; Kreiner, CT (corresponding author), CEPR, London, England.</t>
  </si>
  <si>
    <t>Ebbesen Skov, P.</t>
  </si>
  <si>
    <t>The Review of Economics and Statistics</t>
  </si>
  <si>
    <t>MIT Press - Journals</t>
  </si>
  <si>
    <t xml:space="preserve">eprints.lse.ac.uk </t>
  </si>
  <si>
    <t xml:space="preserve">0034-6535 1530-9142 </t>
  </si>
  <si>
    <t>https://v2.sherpa.ac.uk/id/publication/9799</t>
  </si>
  <si>
    <t>https://direct.mit.edu/rest/article-pdf/102/2/339/1881193/rest_a_00825.pdf</t>
  </si>
  <si>
    <t>http://www.altmetric.com/details.php?citation_id=56861038</t>
  </si>
  <si>
    <t>Economic Policy Research Network; Rockwool Foundation Research Unit; Danish National Research FoundationDanmarks Grundforskningsfond; Danmarks Grundforskningsfond, DNRF; Rockwool Fonden</t>
  </si>
  <si>
    <t>Economics and Econometrics; Social Sciences (miscellaneous)</t>
  </si>
  <si>
    <t>10.1123/ijspp.2020-0190</t>
  </si>
  <si>
    <t>Reply to Lolli et al</t>
  </si>
  <si>
    <t>Coyne, Joseph O.C.; Nimphius, Sophia; Newton, Robert U.; Haff, G. Gregory</t>
  </si>
  <si>
    <t xml:space="preserve"> Coyne, J.O.C., Centre for Exercise and Sports Science Research, School of Medical and Health Sciences, Edith Cowan University, Joondalup, WA, Australia; Nimphius, S., Centre for Exercise and Sports Science Research, School of Medical and Health Sciences, Edith Cowan University, Joondalup, WA, Australia, Sports Performance Research Inst New Zealand (SPRINZ), University of Technology, Auckland, New Zealand; Newton, R.U., Centre for Exercise and Sports Science Research, School of Medical and Health Sciences, Edith Cowan University, Joondalup, WA, Australia; Haff, G.G., Centre for Exercise and Sports Science Research, School of Medical and Health Sciences, Edith Cowan University, Joondalup, WA, Australia, Sport, Exercise and Physiotherapy, University of Salford, Salford, United Kingdom</t>
  </si>
  <si>
    <t>Coyne, J.O.C.; Centre for Exercise and Sports Science Research, Australia; email: coach@josephcoyne.com</t>
  </si>
  <si>
    <t>https://journals.humankinetics.com/downloadpdf/journals/ijspp/15/5/article-p601.pdf</t>
  </si>
  <si>
    <t>10.1016/j.ptsp.2020.03.001</t>
  </si>
  <si>
    <t>The effectiveness of real-time haptic feedback gait retraining for reducing resultant tibial acceleration with runners</t>
  </si>
  <si>
    <t>Sheerin, Kelly R.; Reid, Duncan; Taylor, Denise; Besier, Thor F.</t>
  </si>
  <si>
    <t>[Sheerin, Kelly R.; Reid, Duncan; Besier, Thor F.] Auckland Univ Technol, Sch Sport &amp; Recreat, Sports Performance Res Inst New Zealand SPRINZ, Auckland, New Zealand; [Taylor, Denise] Auckland Univ Technol, Fac Hlth &amp; Environm Sci, Hlth &amp; Rehabil Res Inst, Auckland, New Zealand; [Besier, Thor F.] Univ Auckland, Auckland Bioengn Inst, Auckland, New Zealand; [Besier, Thor F.] Univ Auckland, Dept Engn Sci, Auckland, New Zealand Sheerin, K.R., Sports Performance Research Institute New Zealand (SPRINZ), School of Sport and Recreation, Auckland University of Technology, New Zealand; Reid, D., Sports Performance Research Institute New Zealand (SPRINZ), School of Sport and Recreation, Auckland University of Technology, New Zealand; Taylor, D., Health &amp; Rehabilitation Research Institute, Faculty of Health &amp; Environmental Sciences, Auckland University of Technology, Auckland, New Zealand; Besier, T.F., Sports Performance Research Institute New Zealand (SPRINZ), School of Sport and Recreation, Auckland University of Technology, New Zealand, Auckland Bioengineering Institute &amp; Department of Engineering Science, University of Auckland, New Zealand</t>
  </si>
  <si>
    <t>Sheerin, Kelly R., Reid, Duncan, Besier, Thor F., Taylor, Denise</t>
  </si>
  <si>
    <t>Sheerin, KR (corresponding author), Auckland Univ Technol, Auckland Mail Ctr, Private Bag 92001, Auckland, New Zealand.</t>
  </si>
  <si>
    <t>http://www.altmetric.com/details.php?citation_id=77892736</t>
  </si>
  <si>
    <t>10.1016/j.isprsjprs.2020.03.002</t>
  </si>
  <si>
    <t>A method to improve the accuracy of SAR image change detection by using an image enhancement method</t>
  </si>
  <si>
    <t>Li, Zhi; Jia, Zhenhong; liu, luyang; Yang, Jie; Kasabov, Nikola</t>
  </si>
  <si>
    <t>[Li, Zhi; Jia, Zhenhong; Liu, Luyang; Yang, Jie] Xinjiang Univ, Coll Informat Sci &amp; Engn, Urumqi 830046, Peoples R China; [Liu, Luyang; Yang, Jie] Shanghai Jiao Tong Univ, Inst Image Proc &amp; Pattern Recognit, Shanghai 200240, Peoples R China; [Kasabov, Nikola] Auckland Univ Technol, Knowledge Engn &amp; Discovery Res Inst, Auckland 1020, New Zealand Li, Z., College of Information Science and Engineering, Xinjiang University, Urumuqi, 830046, China; Jia, Z., College of Information Science and Engineering, Xinjiang University, Urumuqi, 830046, China; liu, L., College of Information Science and Engineering, Xinjiang University, Urumuqi, 830046, China, Institute of Image Processing and Pattern Recognition, Shanghai Jiao Tong University, Shanghai, 200240, China; Yang, J., College of Information Science and Engineering, Xinjiang University, Urumuqi, 830046, China, Institute of Image Processing and Pattern Recognition, Shanghai Jiao Tong University, Shanghai, 200240, China; Kasabov, N., Knowledge Engineering and Discovery Research Institute, Auckland University of Technology, Auckland, 1020, New Zealand; IEEE, Fellow</t>
  </si>
  <si>
    <t>Li, Zhi, Jia, Zhenhong, Liu, Luyang, Yang, Jie, Kasabov, Nikola,</t>
  </si>
  <si>
    <t>ISPRS Journal of Photogrammetry and Remote Sensing</t>
  </si>
  <si>
    <t xml:space="preserve">0924-2716 </t>
  </si>
  <si>
    <t>https://v2.sherpa.ac.uk/id/publication/13746</t>
  </si>
  <si>
    <t>National Science Foundation of ChinaNational Natural Science Foundation of China (NSFC) [U1803261, 61665012]; International Science and Technology Cooperation Project of the Ministry of Education of the People's Republic of China [2016-2196]; National Natural Science Foundation of China, NSFC: 61665012, U1803261; Ministry of Education of the People's Republic of China, MOE: 2016–2196</t>
  </si>
  <si>
    <t>National Natural Science Foundation of China; International Science and Technology Cooperation Project of the Ministry of Education of the People's Republic of China</t>
  </si>
  <si>
    <t>Physical Geography; Geology; Remote Sensing; Imaging Science &amp; Photographic Technology</t>
  </si>
  <si>
    <t>Computers in Earth Sciences; Engineering (miscellaneous); Atomic and Molecular Physics;  and Optics; Computer Science Applications</t>
  </si>
  <si>
    <t>10.1016/j.envexpbot.2020.103993</t>
  </si>
  <si>
    <t>Untargeted metabolomics in halophytes: The role of different metabolites in New Zealand mangroves under multi-factorial abiotic stress conditions</t>
  </si>
  <si>
    <t>Ravi, Sridevi; Young, Tim; Macinnis-Ng, Cate; Nyugen, Thao V.; Duxbury, Mark; Alfaro, Andrea C.; Leuzinger, Sebastian</t>
  </si>
  <si>
    <t>[Ravi, Sridevi; Young, Tim; Nyugen, Thao, V; Duxbury, Mark; Alfaro, Andrea C.; Leuzinger, Sebastian] Auckland Univ Technol, Sch Sci, Inst Appl Ecol New Zealand, Auckland, New Zealand; [Young, Tim] Auckland Univ Technol, Ctr Biomed &amp; Chem Sci, Sch Sci, Auckland, New Zealand; [Macinnis-Ng, Cate] Univ Auckland, Sch Biol Sci &amp; Te Punaha Matatini, Auckland, New Zealand Ravi, S., Institute for Applied Ecology New Zealand, School of Science, Auckland University of Technology, Auckland, New Zealand; Young, T., Institute for Applied Ecology New Zealand, School of Science, Auckland University of Technology, Auckland, New Zealand, Centre for Biomedical and Chemical Sciences, School of Science, Auckland University of Technology, Auckland, New Zealand; Macinnis-Ng, C., School of Biological Sciences and Te Pūnaha Matatini, University of Auckland, New Zealand; Nyugen, T.V., Institute for Applied Ecology New Zealand, School of Science, Auckland University of Technology, Auckland, New Zealand; Duxbury, M., Institute for Applied Ecology New Zealand, School of Science, Auckland University of Technology, Auckland, New Zealand; Alfaro, A.C., Institute for Applied Ecology New Zealand, School of Science, Auckland University of Technology, Auckland, New Zealand; Leuzinger, S., Institute for Applied Ecology New Zealand, School of Science, Auckland University of Technology, Auckland, New Zealand</t>
  </si>
  <si>
    <t>Ravi, Sridevi, Young, Tim, Nyugen, Thao, V, Duxbury, Mark, Alfaro, Andrea C., Leuzinger, Sebastian</t>
  </si>
  <si>
    <t>Leuzinger, S (corresponding author), Auckland Univ Technol, Sch Sci, Inst Appl Ecol New Zealand, Auckland, New Zealand.</t>
  </si>
  <si>
    <t>Leuzinger, S</t>
  </si>
  <si>
    <t>Environmental and Experimental Botany</t>
  </si>
  <si>
    <t xml:space="preserve">0098-8472 </t>
  </si>
  <si>
    <t>https://v2.sherpa.ac.uk/id/publication/12529</t>
  </si>
  <si>
    <t>http://www.altmetric.com/details.php?citation_id=74980749</t>
  </si>
  <si>
    <t>University of Auckland</t>
  </si>
  <si>
    <t>Plant Sciences; Environmental Sciences &amp; Ecology</t>
  </si>
  <si>
    <t>Agronomy and Crop Science; Plant Science; Ecology;  Evolution;  Behavior and Systematics</t>
  </si>
  <si>
    <t>10.1007/s11042-019-08586-x</t>
  </si>
  <si>
    <t>Remote sensing image enhancement based on the combination of adaptive nonlinear gain and the PLIP model in the NSST domain</t>
  </si>
  <si>
    <t>Zhang, Lanhua; Jia, Zhenhong; Koefoed, Lucien; Yang, Jie; Kasabov, Nikola</t>
  </si>
  <si>
    <t>[Zhang, Lanhua; Jia, Zhenhong] Xinjiang Univ, Coll Informat Sci &amp; Engn, 666 Shengli Rd, Tianshan Dist, Urumqi, Peoples R China; [Koefoed, Lucien; Kasabov, Nikola] Auckland Univ Technol, Knowledge Engn &amp; Discovery Res Inst, Auckland 92006, New Zealand; [Yang, Jie] Shanghai Jiao Tong Univ, Inst Image Proc &amp; Pattern Recognit, 2-427 SEIEE Bldg,800 Dong Chun Rd, Shanghai, Peoples R China Zhang, L., College of Information Science and Engineering, Xinjiang University, 666 Shengli Road, Tianshan District, Urumqi, China; Jia, Z., College of Information Science and Engineering, Xinjiang University, 666 Shengli Road, Tianshan District, Urumqi, China; Koefoed, L., Knowledge Engineering and Discovery Research Institute, Auckland University of Technology, Private Bag, Auckland, 92006, New Zealand; Yang, J., Institute of Image Processing and Pattern Recognition, Shanghai Jiao Tong University, 2-427 SEIEE Building, 800 Dong Chun Road, Shanghai, China; Kasabov, N., Knowledge Engineering and Discovery Research Institute, Auckland University of Technology, Private Bag, Auckland, 92006, New Zealand</t>
  </si>
  <si>
    <t>Zhang, Lanhua, Jia, Zhenhong, Koefoed, Lucien, Kasabov, Nikola</t>
  </si>
  <si>
    <t>National Science Foundation of ChinaNational Natural Science Foundation of China (NSFC) [61,665,012]; International Science Cooperation Project of the Ministry of Education of the People's Republic of China [2016-2196]; National Natural Science Foundation of China, NSFC: 61,665,012; Ministry of Education of the People's Republic of China, MOE</t>
  </si>
  <si>
    <t>10.1111/ijcs.12559</t>
  </si>
  <si>
    <t>The effect of religiosity on luxury goods: The case of Chilean youths</t>
  </si>
  <si>
    <t>Arli, Denni: Labovitz School of Business and Economics University of Minnesota Duluth MN USA; Gil, Luciana de Araujo: School of Business &amp;amp; Economics Department of Engineering Business Administration Universidad Diego Portales Santiago Chile; Esch, Patrick: AUT Business School - Department of Marketing Auckland University of Technology Auckland New Zealand</t>
  </si>
  <si>
    <t>[Arli, Denni] Univ Minnesota, Labovitz Sch Business &amp; Econ, Duluth, MN 55812 USA; [Gil, Luciana de Araujo] Univ Diego Portales, Dept Engn Business Adm, Sch Business &amp; Econ, Santiago, Chile; [van Esch, Patrick] Auckland Univ Technol, AUT Business Sch, Dept Mkt, Auckland, New Zealand Arli, D., Labovitz School of Business and Economics, University of Minnesota, Duluth, MN, United States; Gil, L.D.A., School of Business &amp; Economics, Department of Engineering Business Administration, Universidad Diego Portales, Santiago, Chile; van Esch, P., AUT Business School - Department of Marketing, Auckland University of Technology, Auckland, New Zealand</t>
  </si>
  <si>
    <t>Arli, Denni, Gil, Luciana de Araujo, van Esch, Patrick,</t>
  </si>
  <si>
    <t>Arli, D (corresponding author), Univ Minnesota, Labovitz Sch Business &amp; Econ, Duluth, MN 55812 USA.</t>
  </si>
  <si>
    <t>http://www.altmetric.com/details.php?citation_id=73510819</t>
  </si>
  <si>
    <t>10.1177/0047287519868314</t>
  </si>
  <si>
    <t>Turning It Off: Emotions in Digital-Free Travel</t>
  </si>
  <si>
    <t>Cai, Wenjie: University of Greenwich, London, United Kingdom; McKenna, Brad: University of East Anglia, Norwich, United Kingdom; Waizenegger, Lena: Auckland University of Technology, Auckland, New Zealand</t>
  </si>
  <si>
    <t>[Cai, Wenjie] Univ Greenwich, London, England; [McKenna, Brad] Univ East Anglia, Norwich NR4 7TJ, Norfolk, England; [Waizenegger, Lena] Auckland Univ Technol, Auckland, New Zealand Cai, W., University of Greenwich, London, United Kingdom; McKenna, B., University of East Anglia, Norwich, United Kingdom; Waizenegger, L., Auckland University of Technology, Auckland, New Zealand</t>
  </si>
  <si>
    <t>Cai, Wenjie, McKenna, Brad, Waizenegger, Lena,</t>
  </si>
  <si>
    <t>McKenna, B (corresponding author), Univ East Anglia, Norwich NR4 7TJ, Norfolk, England.</t>
  </si>
  <si>
    <t xml:space="preserve">gala.gre.ac.uk ueaeprints.uea.ac.uk </t>
  </si>
  <si>
    <t>http://gala.gre.ac.uk/id/eprint/24769/3/24769%20CAI_Turning_It_Off_Emotions_Digital-Free_Travel_%28AAM%29_2019.pdf</t>
  </si>
  <si>
    <t>http://www.altmetric.com/details.php?citation_id=64939785</t>
  </si>
  <si>
    <t>University of Greenwich</t>
  </si>
  <si>
    <t>10.1111/raq.12344</t>
  </si>
  <si>
    <t>Antibiotic use in aquaculture, policies and regulation, health and environmental risks: a review of the top 15 major producers</t>
  </si>
  <si>
    <t>Lulijwa, Ronald: Aquaculture Biotechnology Research Group School of Science Faculty of Health and Environmental Sciences Auckland University of Technology Auckland New Zealand, National Agricultural Research Organisation (NARO) Rwebitaba Zonal Agricultural, Research and Development Institute (Rwebitaba-ZARDI) Fort Portal Uganda; Rupia, Emmanuel Joseph: School of Biological Sciences The University of Dodoma Dodoma Tanzania; Alfaro, Andrea C.: Aquaculture Biotechnology Research Group School of Science Faculty of Health and Environmental Sciences Auckland University of Technology Auckland New Zealand</t>
  </si>
  <si>
    <t>[Lulijwa, Ronald; Alfaro, Andrea C.] Auckland Univ Technol, Sch Sci, Fac Hlth &amp; Environm Sci, Aquaculture Biotechnol Res Grp, Private Bag 92006, Auckland 1142, New Zealand; [Lulijwa, Ronald] Rwebitaba Zonal Agr Res &amp; Dev Inst Rwebitaba ZARD, Natl Agr Res Org NARO, Ft Portal, Uganda; [Rupia, Emmanuel Joseph] Univ Dodoma, Sch Biol Sci, Dodoma, Tanzania Lulijwa, R., Aquaculture Biotechnology Research Group, School of Science, Faculty of Health and Environmental Sciences, Auckland University of Technology, Auckland, New Zealand, National Agricultural Research Organisation (NARO), Rwebitaba Zonal Agricultural, Research and Development Institute (Rwebitaba-ZARDI), Fort Portal, Uganda; Rupia, E.J., School of Biological Sciences, The University of Dodoma, Dodoma, Tanzania; Alfaro, A.C., Aquaculture Biotechnology Research Group, School of Science, Faculty of Health and Environmental Sciences, Auckland University of Technology, Auckland, New Zealand</t>
  </si>
  <si>
    <t>Lulijwa, Ronald, Alfaro, Andrea C.</t>
  </si>
  <si>
    <t>Lulijwa, R (corresponding author), Auckland Univ Technol, Sch Sci, Fac Hlth &amp; Environm Sci, Aquaculture Biotechnol Res Grp, Private Bag 92006, Auckland 1142, New Zealand.</t>
  </si>
  <si>
    <t>Lulijwa, R</t>
  </si>
  <si>
    <t>Reviews in Aquaculture</t>
  </si>
  <si>
    <t xml:space="preserve">1753-5123 1753-5131 </t>
  </si>
  <si>
    <t>https://v2.sherpa.ac.uk/id/publication/16021</t>
  </si>
  <si>
    <t>http://www.altmetric.com/details.php?citation_id=71104755</t>
  </si>
  <si>
    <t>Ecology; Aquatic Science; Management;  Monitoring;  Policy and Law</t>
  </si>
  <si>
    <t>10.3390/BIOMEDICINES8050108</t>
  </si>
  <si>
    <t>Can the Molar Insulin: C-Peptide Ratio Be Used to Predict Hyperinsulinaemia?</t>
  </si>
  <si>
    <t>Guildford, Lynda; Crofts, Catherine; Lu, Jun</t>
  </si>
  <si>
    <t xml:space="preserve"> Guildford, L., School of Public Health and Interdisciplinary Studies, Auckland University of Technology, Auckland, 0627, New Zealand, School of Science, Auckland University of Technology, Auckland, 1010, New Zealand; Crofts, C., School of Public Health and Interdisciplinary Studies, Auckland University of Technology, Auckland, 0627, New Zealand, Human Potential Centre, Auckland University of Technology, Auckland, 0632, New Zealand; Lu, J., School of Public Health and Interdisciplinary Studies, Auckland University of Technology, Auckland, 0627, New Zealand, School of Science, Auckland University of Technology, Auckland, 1010, New Zealand, Maurice Wilkins Centre for Molecular Biodiscovery, Auckland, 1010, New Zealand, Institute of Biomedical Technology, Auckland University of Technology, Private Bag 92006, Auckland, 1142, New Zealand, College of Life and Marine Sciences, Shenzhen University, Shenzhen, 518071, China, College of Food Engineering and Nutrition Sciences, Shaanxi Normal University, Xi'an, 710119, China</t>
  </si>
  <si>
    <t>Guildford, L.; Crofts, C.; Lu, J.</t>
  </si>
  <si>
    <t>Crofts, C.; School of Public Health and Interdisciplinary Studies, New Zealand; email: catherine.crofts@aut.ac.nz</t>
  </si>
  <si>
    <t>Crofts, C.</t>
  </si>
  <si>
    <t>https://doi.org/10.3390/biomedicines8050108</t>
  </si>
  <si>
    <t>http://www.altmetric.com/details.php?citation_id=81306661</t>
  </si>
  <si>
    <t>10.1016/j.wombi.2020.03.008</t>
  </si>
  <si>
    <t>Midwives in a pandemic: A call for solidarity and compassion</t>
  </si>
  <si>
    <t>O'Connell, Maeve; Crowther, Susan; Ravaldi, Claudia; Homer, Caroline</t>
  </si>
  <si>
    <t>[OConnell, Maeve] RCSI, Busaiteen, Bahrain; [Crowther, Susan] Auckland Univ Technol, Auckland, New Zealand; [Ravaldi, Claudia] CiaoLapo Fdn, Prato, Italy; [Homer, Caroline] Burnet Inst, Melbourne, Vic, Australia O'Connell, M., RCSI, Bahrain; Crowther, S., Auckland University of Technology, New Zealand; Ravaldi, C., CiaoLapo Foundation, Italy; Homer, C., Burnet Institute, Melbourne, Australia</t>
  </si>
  <si>
    <t>OConnell, Maeve, Crowther, Susan</t>
  </si>
  <si>
    <t>Homer, C (corresponding author), Burnet Inst, Melbourne, Vic, Australia.</t>
  </si>
  <si>
    <t>Women and Birth</t>
  </si>
  <si>
    <t xml:space="preserve">europepmc.org flore.unifi.it </t>
  </si>
  <si>
    <t xml:space="preserve">1871-5192 </t>
  </si>
  <si>
    <t>https://v2.sherpa.ac.uk/id/publication/16571</t>
  </si>
  <si>
    <t>http://europepmc.org/articles/pmc7270587</t>
  </si>
  <si>
    <t>http://www.altmetric.com/details.php?citation_id=78629157</t>
  </si>
  <si>
    <t>Nursing; Obstetrics &amp; Gynecology</t>
  </si>
  <si>
    <t>Obstetrics and Gynaecology; Maternity and Midwifery</t>
  </si>
  <si>
    <t>10.1038/s41564-020-0680-6</t>
  </si>
  <si>
    <t>Publisher Correction: Anthropogenic impact on the atmospheric microbiome</t>
  </si>
  <si>
    <t>Archer, Stephen D. J.; Pointing, Stephen B.</t>
  </si>
  <si>
    <t xml:space="preserve"> Archer, S.D.J., Yale-NUS College, National University of Singapore, Singapore, Singapore, Department of Applied Ecology, Auckland University of Technology, Auckland, New Zealand; Pointing, S.B., Yale-NUS College, National University of Singapore, Singapore, Singapore, Department of Biological Sciences, National University of Singapore, Singapore, Singapore, Institute of Nature and Environmental Technology, Kanazawa University, Kanazawa, Japan</t>
  </si>
  <si>
    <t>Archer, S.D.J.</t>
  </si>
  <si>
    <t>Pointing, S.B.; Yale-NUS College, Singapore; email: stephen.pointing@yale-nus.edu.sg</t>
  </si>
  <si>
    <t>Nature Microbiology</t>
  </si>
  <si>
    <t xml:space="preserve">2058-5276 </t>
  </si>
  <si>
    <t>https://v2.sherpa.ac.uk/id/publication/32244</t>
  </si>
  <si>
    <t>https://www.nature.com/articles/s41564-020-0680-6.pdf</t>
  </si>
  <si>
    <t>http://www.altmetric.com/details.php?citation_id=76660199</t>
  </si>
  <si>
    <t>Immunology; Microbiology (medical); Applied Microbiology and Biotechnology; Genetics; Cell Biology; Microbiology</t>
  </si>
  <si>
    <t>10.1016/j.ausmj.2020.01.007</t>
  </si>
  <si>
    <t>Increasing Parental Leave Uptake: A Systems Social Marketing Approach</t>
  </si>
  <si>
    <t>Duffy, Sarah: School of Business, Western Sydney University, Parramatta, Australia; Van Esch, Patrick: AUT Business School, Department of Marketing, Auckland University of Technology, Auckland, New Zealand; Yousef, Murooj: Social Marketing @ Griffith, Griffith Business School, Griffith University, Nathan, Australia</t>
  </si>
  <si>
    <t>[Duffy, Sarah] Western Sydney Univ, Sch Business, Parramatta, Australia; [van Esch, Patrick] Auckland Univ Technol, AUT Business Sch, Dept Mkt, Auckland, New Zealand; [Yousef, Murooj] Griffith Univ, Griffith Business Sch, Social Mkt Griffith, Nathan, Qld, Australia Duffy, S., School of Business, Western Sydney University, Parramatta, Australia; van Esch, P., AUT Business School, Department of Marketing, Auckland University of Technology, Auckland, New Zealand; Yousef, M., Social Marketing @ Griffith, Griffith Business School, Griffith University, Nathan, Australia</t>
  </si>
  <si>
    <t>Duffy, Sarah, van Esch, Patrick</t>
  </si>
  <si>
    <t>van Esch, P (corresponding author), Auckland Univ Technol, AUT Business Sch, Dept Mkt, Auckland, New Zealand.</t>
  </si>
  <si>
    <t>http://www.altmetric.com/details.php?citation_id=79558830</t>
  </si>
  <si>
    <t>10.3390/brainsci10050253</t>
  </si>
  <si>
    <t>Investigating the Effects of Chiropractic Spinal Manipulation on EEG in Stroke Patients</t>
  </si>
  <si>
    <t>Navid, Muhammad Samran; Niazi, Imran Khan; Lelic, Dina; Nedergaard, Rasmus Bach; Holt, Kelly; Amjad, Imran; Drewes, Asbjørn Mohr; Haavik, Heidi</t>
  </si>
  <si>
    <t>[Navid, Muhammad Samran; Lelic, Dina; Nedergaard, Rasmus Bach; Drewes, Asbjorn Mohr] Aalborg Univ Hosp, Dept Gastroenterol &amp; Hepatol, Mech Sense, DK-9000 Aalborg, Denmark; [Navid, Muhammad Samran; Nedergaard, Rasmus Bach; Drewes, Asbjorn Mohr] Aalborg Univ, Dept Clin Med, DK-9000 Aalborg, Denmark; [Navid, Muhammad Samran; Niazi, Imran Khan; Nedergaard, Rasmus Bach; Holt, Kelly; Amjad, Imran; Haavik, Heidi] New Zealand Coll Chiropract, Ctr Chiropract Res, Auckland 1060, New Zealand; [Niazi, Imran Khan] AUT Univ, Fac Hlth &amp; Environm Sci, Hlth &amp; Rehabil Res Inst, Auckland 0627, New Zealand; [Niazi, Imran Khan] Aalborg Univ, Ctr Sensory Motor Interact, Dept Hlth Sci &amp; Technol, DK-9220 Aalborg, Denmark; [Amjad, Imran] Riphah Int Univ, Riphah Coll Rehabil Sci, Islamabad 46000, Pakistan Navid, M.S., Mech-Sense, Department of Gastroenterology and Hepatology, Aalborg University Hospital, Aalborg, 9000, Denmark, Department of Clinical Medicine, Aalborg University, Aalborg, 9000, Denmark, Centre for Chiropractic Research, New Zealand College of Chiropractic, Auckland, 1060, New Zealand; Niazi, I.K., Centre for Chiropractic Research, New Zealand College of Chiropractic, Auckland, 1060, New Zealand, Faculty of Health &amp; Environmental Sciences, Health &amp; Rehabilitation Research Institute, AUT University, Auckland, 0627, New Zealand, Centre for Sensory-Motor Interactions, Department of Health Science and Technology, Aalborg University, Aalborg, 9220, Denmark; Lelic, D., Mech-Sense, Department of Gastroenterology and Hepatology, Aalborg University Hospital, Aalborg, 9000, Denmark; Nedergaard, R.B., Mech-Sense, Department of Gastroenterology and Hepatology, Aalborg University Hospital, Aalborg, 9000, Denmark, Department of Clinical Medicine, Aalborg University, Aalborg, 9000, Denmark, Centre for Chiropractic Research, New Zealand College of Chiropractic, Auckland, 1060, New Zealand; Holt, K., Centre for Chiropractic Research, New Zealand College of Chiropractic, Auckland, 1060, New Zealand; Amjad, I., Centre for Chiropractic Research, New Zealand College of Chiropractic, Auckland, 1060, New Zealand, Riphah College of Rehabilitation Sciences, Riphah International University, Islamabad, 46000, Pakistan; Drewes, A.M., Mech-Sense, Department of Gastroenterology and Hepatology, Aalborg University Hospital, Aalborg, 9000, Denmark, Department of Clinical Medicine, Aalborg University, Aalborg, 9000, Denmark; Haavik, H., Centre for Chiropractic Research, New Zealand College of Chiropractic, Auckland, 1060, New Zealand</t>
  </si>
  <si>
    <t>Navid, Muhammad Samran, Lelic, Dina, Nedergaard, Rasmus Bach, Drewes, Asbjorn Mohr, Niazi, Imran Khan, Holt, Kelly, Amjad, Imran, Haavik, Heidi</t>
  </si>
  <si>
    <t>Niazi, IK (corresponding author), New Zealand Coll Chiropract, Ctr Chiropract Res, Auckland 1060, New Zealand.; Niazi, IK (corresponding author), AUT Univ, Fac Hlth &amp; Environm Sci, Hlth &amp; Rehabil Res Inst, Auckland 0627, New Zealand.; Niazi, IK (corresponding author), Aalborg Univ, Ctr Sensory Motor Interact, Dept Hlth Sci &amp; Technol, DK-9220 Aalborg, Denmark.</t>
  </si>
  <si>
    <t xml:space="preserve"> Niazi, IK</t>
  </si>
  <si>
    <t>https://doi.org/10.3390/brainsci10050253</t>
  </si>
  <si>
    <t>http://www.altmetric.com/details.php?citation_id=80706890</t>
  </si>
  <si>
    <t>United Chiropractic Association; Hamblin Chiropractic Research Fund Trust; The Rubicon Group; Scottish Chiropractic Association; Halsa Chiropractic, and Physiotherapy; Australian Spinal Research Foundation, ASRF</t>
  </si>
  <si>
    <t>10.1519/JSC.0000000000003498</t>
  </si>
  <si>
    <t>Effects of Warming Up With Lower-Body Wearable Resistance on Physical Performance Measures in Soccer Players Over an 8-Week Training Cycle</t>
  </si>
  <si>
    <t>Bustos, Aníbal; Metral, Gustavo; Cronin, John; Uthoff, Aaron; Dolcetti, Joseph</t>
  </si>
  <si>
    <t>[Bustos, Anibal] Catholic Univ Cordoba Argentina, Fac Hlth Sci, Evaluat &amp; Prescript Phys Training, Rosario, Santa Fe, Argentina; [Bustos, Anibal] Ergolab, Sports Evaluat Lab, Rosario, Santa Fe, Argentina; [Metral, Gustavo] Univ Great Rosary, Rosario, Santa Fe, Argentina; [Metral, Gustavo] Belgrano Athlet Club Cordoba, Cordoba, Argentina; [Cronin, John; Uthoff, Aaron] Auckland Univ Technol, Sch Sport &amp; Recreat, Auckland, New Zealand; [Dolcetti, Joseph] LILA Movement Technol, Kuala Lumpur, Malaysia Bustos, A., Catholic University of Cordoba-Argentina, Faculty of Health Sciences, Diploma in Evaluation and Prescription of Physical Training, Ergolab, Sports Evaluation Laboratory; Metral, G., University of the Great Rosary, Rosario, Santa Fe, Argentina, Córdoba, Argentina; Cronin, J., School of Sport and Recreation, Auckland University of TechnologyAuckland, New Zealand; Uthoff, A., School of Sport and Recreation, Auckland University of TechnologyAuckland, New Zealand; Dolcetti, J., LILA Movement TechnologyKuala Lumpur, Malaysia</t>
  </si>
  <si>
    <t>Bustos, Anibal, Metral, Gustavo, Cronin, John, Uthoff, Aaron</t>
  </si>
  <si>
    <t>Uthoff, A (corresponding author), Auckland Univ Technol, Sch Sport &amp; Recreat, Auckland, New Zealand.</t>
  </si>
  <si>
    <t>Uthoff, A</t>
  </si>
  <si>
    <t>http://www.altmetric.com/details.php?citation_id=77264547</t>
  </si>
  <si>
    <t>10.1016/j.comcom.2020.04.035</t>
  </si>
  <si>
    <t>A scalable hybrid MAC strategy for traffic-differentiated IoT-enabled intra-vehicular networks</t>
  </si>
  <si>
    <t>Rahman, Md. Arafatur; Asyhari, A. Taufiq; Kurniawan, Ibnu Febry; Ali, Md Jahan; Rahman, M.M.; Karim, Mahima</t>
  </si>
  <si>
    <t>[Rahman, Md Arafatur; Karim, Mahima] Univ Malaysia Pahang, Fac Comp, IBM CoE, ERAS, Kuantan 26300, Pahang, Malaysia; [Asyhari, A. Taufiq] Birmingham City Univ, Sch Comp &amp; Digital Technol, Birmingham B4 7XG, W Midlands, England; [Kurniawan, Ibnu Febry] Coventry Univ, Ctr Data Sci, Coventry CV1 5FB, W Midlands, England; [Ali, Md Jahan] Auckland Univ Technol, Sch Engn Comp &amp; Math Sci, Auckland, New Zealand; [Rahman, M. M.] Univ Malaysia Pahang, Coll Engn, Dept Mech Engn, Kuantan 26300, Pahang, Malaysia Rahman, M.A., Faculty of Computing, IBM CoE, ERAS, University Malaysia Pahang, Lebuhraya Tun Razak, 26300 Gambang, Kuantan, Pahang, Malaysia; Asyhari, A.T., School of Computing and Digital Technology, Birmingham City University, BirminghamB4 7XG, United Kingdom; Kurniawan, I.F., Centre for Data Science, Coventry University, CoventryCV1 5FB, United Kingdom; Ali, M.J., School of Engineering, Computer and Mathematical Science, Auckland University of Technology, New Zealand; Rahman, M.M., Department of Mechanical Engineering, College of Engineering, University Malaysia Pahang, Lebuhraya Tun Razak, Gambang 26300, Kuantan, Pahang, Malaysia; Karim, M., Faculty of Computing, IBM CoE, ERAS, University Malaysia Pahang, Lebuhraya Tun Razak, 26300 Gambang, Kuantan, Pahang, Malaysia</t>
  </si>
  <si>
    <t>Rahman, Md Arafatur, Karim, Mahima, Asyhari, A. Taufiq, Kurniawan, Ibnu Febry, Ali, Md Jahan</t>
  </si>
  <si>
    <t>Rahman, MA (corresponding author), Univ Malaysia Pahang, Fac Comp, IBM CoE, ERAS, Kuantan 26300, Pahang, Malaysia.; Asyhari, AT (corresponding author), Birmingham City Univ, Sch Comp &amp; Digital Technol, Birmingham B4 7XG, W Midlands, England.</t>
  </si>
  <si>
    <t>Computer Communications</t>
  </si>
  <si>
    <t xml:space="preserve">0140-3664 </t>
  </si>
  <si>
    <t>https://v2.sherpa.ac.uk/id/publication/12498</t>
  </si>
  <si>
    <t>http://www.altmetric.com/details.php?citation_id=82775947</t>
  </si>
  <si>
    <t>University Malaysia Pahang under the Flagship Grant [RDU192202]; Universiti Malaysia Pahang: RDU192202</t>
  </si>
  <si>
    <t>Universiti Malaysia Pahang</t>
  </si>
  <si>
    <t>Computer Science; Engineering; Telecommunications</t>
  </si>
  <si>
    <t>Computer Networks and Communications</t>
  </si>
  <si>
    <t>10.1136/jech-2019-213159</t>
  </si>
  <si>
    <t>Deprivation matters: understanding associations between neighbourhood deprivation, unhealthy food outlets, unhealthy dietary behaviours and child body size using structural equation modelling</t>
  </si>
  <si>
    <t>Egli, Victoria; Hobbs, Matthew; Carlson, Jordan; Donnellan, Niamh; Mackay, Lisa; Exeter, Daniel; Villanueva, Karen; Zinn, Caryn; Smith, Melody</t>
  </si>
  <si>
    <t>[Egli, Victoria; Donnellan, Niamh; Smith, Melody] Univ Auckland, Fac Med &amp; Hlth Sci, Sch Nursing, Auckland, New Zealand; [Hobbs, Matthew] Univ Canterbury, Geospatial Res Inst, GeoHlth Lab, Christchurch, New Zealand; [Carlson, Jordan] Childrens Mercy, Ctr Childrens Hlth Lifestyles &amp; Nutr, Kansas City, MO USA; [Mackay, Lisa; Zinn, Caryn] Auckland Univ Technol, Fac Hlth &amp; Environm Sci, Sch Sport &amp; Recreat, Auckland, New Zealand; [Exeter, Daniel] Univ Auckland, Fac Med &amp; Hlth Sci, Epidemiol &amp; Biostat, Auckland, New Zealand; [Villanueva, Karen] RMIT Univ, Ctr Urban Res, Melbourne, Vic, Australia Egli, V., School of Nursing, University of Auckland, Faculty of Medical and Health Sciences, Auckland, New Zealand; Hobbs, M., GeoHealth Laboratory, Geospatial Research Institute, University of Canterbury, Christchurch, New Zealand; Carlson, J., Center for Children's Healthy Lifestyles and Nutrition, Children's Mercy, Kansas City, MO, United States; Donnellan, N., School of Nursing, University of Auckland, Faculty of Medical and Health Sciences, Auckland, New Zealand; Mackay, L., School of Sport and Recreation, Auckland University of Technology, Faculty of Health and Environmental Sciences, Auckland, New Zealand; Exeter, D., Epidemiology and Biostatistics, University of Auckland, Faculty of Medical and Health Sciences, Auckland, New Zealand; Villanueva, K., Centre for Urban Research, Royal Melbourne Institute of Technology, Melbourne, VIC, Australia; Zinn, C., School of Sport and Recreation, Auckland University of Technology, Faculty of Health and Environmental Sciences, Auckland, New Zealand; Smith, M., School of Nursing, University of Auckland, Faculty of Medical and Health Sciences, Auckland, New Zealand</t>
  </si>
  <si>
    <t>Egli, Victoria, Donnellan, Niamh, Smith, Melody, Hobbs, Matthew, Carlson, Jordan, Mackay, Lisa, Zinn, Caryn</t>
  </si>
  <si>
    <t>Journal of Epidemiology and Community Health</t>
  </si>
  <si>
    <t xml:space="preserve">0143-005X 1470-2738 </t>
  </si>
  <si>
    <t>https://v2.sherpa.ac.uk/id/publication/1901</t>
  </si>
  <si>
    <t>https://doi.org/10.1136/jech-2019-213159</t>
  </si>
  <si>
    <t>http://www.altmetric.com/details.php?citation_id=76731027</t>
  </si>
  <si>
    <t>Public Health;  Environmental and Occupational Health; Epidemiology</t>
  </si>
  <si>
    <t>10.1136/bjsports-2019-101403</t>
  </si>
  <si>
    <t>Call to action: a collaborative framework to better support female rugby league players</t>
  </si>
  <si>
    <t>Cummins, Cloe; Melinz, Jaede; King, Doug; Sanctuary, Colin; Murphy, Aron</t>
  </si>
  <si>
    <t>[Cummins, Cloe; Melinz, Jaede; King, Doug; Sanctuary, Colin; Murphy, Aron] Univ New England, Sch Sci &amp; Technol, Armidale, NSW 2351, Australia; [Cummins, Cloe] Leeds Beckett Univ, Inst Sport Phys Act &amp; Leisure, Leeds, W Yorkshire, England; [Cummins, Cloe] Natl Rugby League, Sydney, NSW, Australia; [King, Doug] Auckland Univ Technol, Fac Hlth &amp; Environm Sci, Sports Performance Res Inst New Zealand SRRINZ, Auckland, New Zealand; [King, Doug] Auckland Univ Technol, Traumat Brain Injury Network TBIN, Auckland, New Zealand; [Sanctuary, Colin] New South Wales Rugby League, Sydney, NSW, Australia Cummins, C., School of Science and Technology, University of New England, Armidale, NSW, Australia, Institute for Sport Physical Activity and Leisure, Leeds Beckett University, Leeds, West Yorkshire, United Kingdom, National Rugby League, Sydney, NSW, Australia; Melinz, J., School of Science and Technology, University of New England, Armidale, NSW, Australia; King, D., School of Science and Technology, University of New England, Armidale, NSW, Australia, Sports Performance Research Institute New Zealand (SPRINZ), Auckland University of Technology, Faculty of Health and Environmental Sciences, Auckland, New, New Zealand, Traumatic Brain Injury Network (TBIN), Auckland University of Technology, Auckland, New Zealand; Sanctuary, C., School of Science and Technology, University of New England, Armidale, NSW, Australia, New South Wales Rugby League, Sydney, NSW, Australia; Murphy, A., School of Science and Technology, University of New England, Armidale, NSW, Australia</t>
  </si>
  <si>
    <t>Cummins, Cloe, Melinz, Jaede, King, Doug, Sanctuary, Colin, Murphy, Aron</t>
  </si>
  <si>
    <t>Cummins, C (corresponding author), Univ New England, Sch Sci &amp; Technol, Armidale, NSW 2351, Australia.</t>
  </si>
  <si>
    <t>British Journal of Sports Medicine</t>
  </si>
  <si>
    <t xml:space="preserve">0306-3674 1473-0480 </t>
  </si>
  <si>
    <t>https://v2.sherpa.ac.uk/id/publication/1667</t>
  </si>
  <si>
    <t>http://www.altmetric.com/details.php?citation_id=74786032</t>
  </si>
  <si>
    <t>10.1016/j.rehab.2019.12.003</t>
  </si>
  <si>
    <t>elsevier-specific: oa user license</t>
  </si>
  <si>
    <t>Effect of chronic stretching interventions on the mechanical properties of muscles in patients with stroke: A systematic review</t>
  </si>
  <si>
    <t>Lecharte, Thomas; Gross, Raphaël; Nordez, Antoine; Le Sant, Guillaume</t>
  </si>
  <si>
    <t>[Lecharte, Thomas; Sant, Guillaume Le] IFM3R, Sch Physiotherapy, 54 Rue Baugerie, F-44230 St Sebastien Sur Loire, France; [Lecharte, Thomas; Gross, Raphael; Nordez, Antoine; Sant, Guillaume Le] Univ Nantes, CHU Nantes, EA 4334, Movement Interact Performance,MIP, F-44000 Nantes, France; [Nordez, Antoine] Auckland Univ Technol, Fac Hlth &amp; Environm Sci, Hlth &amp; Rehabil Res Inst, 55 Wellesley St E, Auckland 1010, New Zealand Lecharte, T., School of Physiotherapy, IFM3R, 54, rue de la Baugerie, Saint-Sébastien-Sur-Loire, 44230, France, Movement - Interactions - Performance, MIP, EA 4334, university of Nantes, CHU Nantes, Nantes, 44000, France; Gross, R., Movement - Interactions - Performance, MIP, EA 4334, university of Nantes, CHU Nantes, Nantes, 44000, France; Nordez, A., Movement - Interactions - Performance, MIP, EA 4334, university of Nantes, CHU Nantes, Nantes, 44000, France, Health and Rehabilitation Research Institute, Faculty of Health and Environmental Sciences, Auckland University of Technology, 55, Wellesley St E, Auckland, 1010, New Zealand; Le Sant, G., School of Physiotherapy, IFM3R, 54, rue de la Baugerie, Saint-Sébastien-Sur-Loire, 44230, France, Movement - Interactions - Performance, MIP, EA 4334, university of Nantes, CHU Nantes, Nantes, 44000, France</t>
  </si>
  <si>
    <t>Lecharte, Thomas, Sant, Guillaume Le, Gross, Raphael, Nordez, Antoine,</t>
  </si>
  <si>
    <t>Sant, GL (corresponding author), IFMK Nantes, IFM3R, 54 Rue Baugerie, F-44230 St Sebastien Sur Loire, France.</t>
  </si>
  <si>
    <t>Annals of Physical and Rehabilitation Medicine</t>
  </si>
  <si>
    <t xml:space="preserve">1877-0657 </t>
  </si>
  <si>
    <t>https://v2.sherpa.ac.uk/id/publication/10580</t>
  </si>
  <si>
    <t>https://doi.org/10.1016/j.rehab.2019.12.003</t>
  </si>
  <si>
    <t>http://www.altmetric.com/details.php?citation_id=74415797</t>
  </si>
  <si>
    <t>University of Nantes; Region des Pays de la Loire (QUETE project); school of physiotherapy of Nantes (IFM3R); Université de Nantes; Conseil Régional des Pays de la Loire</t>
  </si>
  <si>
    <t>Université de Nantes</t>
  </si>
  <si>
    <t>Rehabilitation; Orthopedics and Sports Medicine</t>
  </si>
  <si>
    <t>10.1016/j.amepre.2019.10.017</t>
  </si>
  <si>
    <t>Food Access and Nutritional Status of Rural Adolescents in India: Pune Maternal Nutrition Study</t>
  </si>
  <si>
    <t>Ganpule-Rao, Anjali V.; Roy, Devesh; Karandikar, Bhushana A.; Yajnik, Chittaranjan S.; Rush, Elaine C.</t>
  </si>
  <si>
    <t>[Ganpule-Rao, Anjali, V; Yajnik, Chittaranjan S.] King Edward Mem Hosp Res Ctr, Diabet Unit, Pune, Maharashtra, India; [Ganpule-Rao, Anjali, V] Tufts Univ, Friedman Sch Nutr Sci &amp; Policy, Boston, MA 02111 USA; [Roy, Devesh] Int Food Policy Res Inst, Agr Nutr &amp; Hlth, Washington, DC 20036 USA; [Karandikar, Bhushana A.] Gokhale Inst Polit &amp; Econ, Pune, Maharashtra, India; [Rush, Elaine C.] Auckland Univ Technol, Hlth &amp; Environm Sci, Auckland, New Zealand; [Rush, Elaine C.] Riddet Inst, Palmerston North, New Zealand Ganpule-Rao, A.V., Diabetes Unit, King Edward Memorial Hospital Research Centre, Rasta Peth, Pune, India, Friedman School of Nutrition Science and Policy, Tufts University, Boston, MA, United States; Roy, D., Agriculture for Nutrition and Health, International Food Policy Research Institute, Washington, DC, United States; Karandikar, B.A., Gokhale Institute of Politics and Economics, Pune, India; Yajnik, C.S., Diabetes Unit, King Edward Memorial Hospital Research Centre, Rasta Peth, Pune, India; Rush, E.C., Health and Environmental Sciences, Auckland University of Technology, Auckland, New Zealand, Riddet Institute, Palmerston North, New Zealand</t>
  </si>
  <si>
    <t>Ganpule-Rao, Anjali, V, Yajnik, Chittaranjan S., Roy, Devesh, Karandikar, Bhushana A., Rush, Elaine C.</t>
  </si>
  <si>
    <t>Ganpule-Rao, AV (corresponding author), King Edward Mem Hosp Res Ctr, Diabet Unit, Pune, Maharashtra, India.</t>
  </si>
  <si>
    <t>American Journal of Preventive Medicine</t>
  </si>
  <si>
    <t xml:space="preserve">0749-3797 </t>
  </si>
  <si>
    <t>https://v2.sherpa.ac.uk/id/publication/10552</t>
  </si>
  <si>
    <t>http://www.altmetric.com/details.php?citation_id=74458423</t>
  </si>
  <si>
    <t>Tufts University - UKAid through its program on Innovative Methods and Metrics for Agriculture and Nutrition Actions (IMMANA); Wellcome Trust, United KingdomWellcome Trust; Medical Research Council, United KingdomUK Research &amp; Innovation (UKRI)Medical Research Council UK (MRC); Indian Council of Medical ResearchIndian Council of Medical Research (ICMR); Department of Biotechnology, IndiaDepartment of Biotechnology (DBT) India; IMMANA post-doctoral fellowship; Tufts University; Wellcome Trust, WT; Innovative Methods and Metrics for Agriculture and Nutrition Actions, IMMANA; Medical Research Council, MRC; Department of Biotechnology, Ministry of Science and Technology, India, DBT; Indian Council of Medical Research, ICMR; Department of Biotechnology, Government of West Bengal, DBT-WB; Mauritius Research Council, MRC</t>
  </si>
  <si>
    <t>Innovative Methods and Metrics for Agriculture and Nutrition Actions</t>
  </si>
  <si>
    <t>Public, Environmental &amp; Occupational Health; General &amp; Internal Medicine</t>
  </si>
  <si>
    <t>10.3390/sports8050061</t>
  </si>
  <si>
    <t>Listening to Preferred Music Improved Running Performance without Changing the Pacing Pattern during a 6 Minute Run Test with Young Male Adults</t>
  </si>
  <si>
    <t>Jebabli, Nidhal; Granacher, Urs; Selmi, Mohamed Amin; Al-Haddabi, Badriya; Behm, David G.; Chaouachi, Anis; Haj Sassi, Radhouane</t>
  </si>
  <si>
    <t>[Jebabli, Nidhal] Univ Jendouba, High Inst Sport &amp; Phys Educ Kef, Hlth &amp; Movement Lab Sport Sci 2SHM, Le Kef 7001, Tunisia; [Jebabli, Nidhal] Univ Manouba, Higher Inst Sport &amp; Phys Educ, Tunis 2010, Tunisia; [Granacher, Urs] Univ Potsdam, Div Training &amp; Movement Sci, D-14469 Potsdam, Germany; [Selmi, Mohamed Amin; Chaouachi, Anis] Natl Ctr Med &amp; Sci Sports CNMSS, Tunisian Res Lab Sport Performance Optimizat, Tunis 1003, Tunisia; [Al-Haddabi, Badriya; Sassi, Radhouane Haj] Sultan Qaboos Univ, Coll Educ, Dept Phys Educ, Muscat 123, Oman; [Behm, David G.] Mem Univ Newfoundland, Sch Human Kinet &amp; Recreat, St John, NF A1C 5S7, Canada; [Chaouachi, Anis] AUT Univ, Sports Performance Res Inst New Zealand, Auckland 0632, New Zealand Jebabli, N., Health and Movement (2SHM) Laboratory Sport Sciences, High Institute of Sport and Physical Education of Kef, University of Jendouba, Le Kef, 7001, Tunisia, Higher Institute of Sport and Physical Education Ksar-Said, University of Manouba, Tunis, 2010, Tunisia; Granacher, U., Division of Training and Movement Sciences, University of Potsdam, Potsdam, 14469, Germany; Selmi, M.A., Tunisian Research Laboratory "Sport Performance Optimization", National Center of Medicine and Science in Sports (CNMSS), Tunis, 1003, Tunisia; Al-Haddabi, B., Physical Education Department, College of Education, Sultan Qaboos University, Muscat, 123, Oman; Behm, D.G., School of Human Kinetics and Recreation, Memorial University of Newfoundland, St. John's, NL  A1C 5S7, Canada; Chaouachi, A., Tunisian Research Laboratory "Sport Performance Optimization", National Center of Medicine and Science in Sports (CNMSS), Tunis, 1003, Tunisia, Sports Performance Research Institute New Zealand, AUT University, Auckland, 0632, New Zealand; Sassi, R.H., Physical Education Department, College of Education, Sultan Qaboos University, Muscat, 123, Oman</t>
  </si>
  <si>
    <t>Jebabli, Nidhal, Granacher, Urs, Selmi, Mohamed Amin, Chaouachi, Anis, Al-Haddabi, Badriya, Sassi, Radhouane Haj, Behm, David G.,</t>
  </si>
  <si>
    <t>Granacher, U (corresponding author), Univ Potsdam, Div Training &amp; Movement Sci, D-14469 Potsdam, Germany.</t>
  </si>
  <si>
    <t xml:space="preserve">europepmc.org kobv.de-opus4-uni-potsdam </t>
  </si>
  <si>
    <t>https://doi.org/10.3390/sports8050061</t>
  </si>
  <si>
    <t>http://www.altmetric.com/details.php?citation_id=82447336</t>
  </si>
  <si>
    <t>10.14814/phy2.14427</t>
  </si>
  <si>
    <t>Do the anatomical and physiological properties of a muscle determine its adaptive response to different loading protocols?</t>
  </si>
  <si>
    <t>Schoenfeld, Brad J.: Department of Health Sciences CUNY Lehman College Bronx NY USA; Vigotsky, Andrew D.: Departments of Biomedical Engineering and Statistics Northwestern University Evanston IL USA; Grgic, Jozo: Institute for Health and Sport (IHES) Victoria University Melbourne VIC Australia; Haun, Cody: Department of Exercise Science LaGrange College LaGrange GA USA; Contreras, Bret: Sport Performance Research Institute AUT University Auckland New Zealand; Delcastillo, Kenneth: Department of Health Sciences CUNY Lehman College Bronx NY USA; Francis, Aston: Department of Health Sciences CUNY Lehman College Bronx NY USA; Cote, Gilda: Department of Health Sciences CUNY Lehman College Bronx NY USA; Alto, Andrew: Department of Health Sciences CUNY Lehman College Bronx NY USA</t>
  </si>
  <si>
    <t>[Schoenfeld, Brad J.; Delcastillo, Kenneth; Francis, Aston; Cote, Gilda; Alto, Andrew] CUNY, Lehman Coll, Dept Hlth Sci, Bronx, NY USA; [Vigotsky, Andrew D.] Northwestern Univ, Dept Biomed Engn, Evanston, IL 60208 USA; [Vigotsky, Andrew D.] Northwestern Univ, Dept Stat, Evanston, IL 60208 USA; [Grgic, Jozo] Victoria Univ, Inst Hlth &amp; Sport IHES, Melbourne, Vic, Australia; [Haun, Cody] LaGrange Coll, Dept Exercise Sci, La Grange, GA USA; [Contreras, Bret] AUT Univ, Sport Performance Res Inst, Auckland, New Zealand Schoenfeld, B.J., Department of Health Sciences, CUNY Lehman College, Bronx, NY, United States; Vigotsky, A.D., Departments of Biomedical Engineering and Statistics, Northwestern University, Evanston, IL, United States; Grgic, J., Institute for Health and Sport (IHES), Victoria University, Melbourne, VIC, Australia; Haun, C., Department of Exercise Science, LaGrange College, LaGrange, GA, United States; Contreras, B., Sport Performance Research Institute, AUT University, Auckland, New Zealand; Delcastillo, K., Department of Health Sciences, CUNY Lehman College, Bronx, NY, United States; Francis, A., Department of Health Sciences, CUNY Lehman College, Bronx, NY, United States; Cote, G., Department of Health Sciences, CUNY Lehman College, Bronx, NY, United States; Alto, A., Department of Health Sciences, CUNY Lehman College, Bronx, NY, United States</t>
  </si>
  <si>
    <t>Schoenfeld, Brad J., Delcastillo, Kenneth, Francis, Aston, Cote, Gilda, Alto, Andrew, Vigotsky, Andrew D., Grgic, Jozo, Haun, Cody, Contreras, Bret,</t>
  </si>
  <si>
    <t>Schoenfeld, BJ (corresponding author), Lehman Coll, 250 Bedford Pk Blvd West, Bronx, NY 10468 USA.</t>
  </si>
  <si>
    <t>Physiological Reports</t>
  </si>
  <si>
    <t xml:space="preserve">2051-817X </t>
  </si>
  <si>
    <t>https://v2.sherpa.ac.uk/id/publication/25920</t>
  </si>
  <si>
    <t>https://doi.org/10.14814/phy2.14427</t>
  </si>
  <si>
    <t>http://www.altmetric.com/details.php?citation_id=80758092</t>
  </si>
  <si>
    <t>Dymatize Nutrition</t>
  </si>
  <si>
    <t>10.1016/j.virusres.2020.197942</t>
  </si>
  <si>
    <t>Diversity and epidemiology of plant rhabdoviruses</t>
  </si>
  <si>
    <t>Dietzgen, Ralf G.; Bejerman, Nicolas E.; Goodin, Michael M.; Higgins, Colleen M.; Huot, Ordom B.; Kondo, Hideki; Martin, Kathleen M.; Whitfield, Anna E.</t>
  </si>
  <si>
    <t>[Dietzgen, Ralf G.] Univ Queensland, Queensland Alliance Agr &amp; Food Innovat, St Lucia, Qld 4072, Australia; [Bejerman, Nicolas E.] Inst Nacl Tecnol Agr IPAVE CIAP INTA, Inst Patol Vegetal, Ctr Invest Agr, X5020ICA, Cordoba, Argentina; [Goodin, Michael M.] Univ Kentucky, Dept Plant Pathol, Lexington, KY 40546 USA; [Higgins, Colleen M.] Auckland Univ Technol, Sch Sci, Auckland 1142, New Zealand; [Huot, Ordom B.; Whitfield, Anna E.] North Carolina State Univ, Dept Entomol &amp; Plant Pathol, Raleigh, NC 27606 USA; [Kondo, Hideki] Okayama Univ, Inst Plant Sci &amp; Resources, Kurashiki, Okayama 7100046, Japan; [Martin, Kathleen M.] Auburn Univ, Dept Entomol &amp; Plant Pathol, Auburn, AL 36849 USA Dietzgen, R.G., Queensland Alliance for Agriculture and Food Innovation, The University of Queensland, St. Lucia, Queensland  4072, Australia; Bejerman, N.E., Instituto de Patología Vegetal, Centro de Investigaciones Agropecuarias, Instituto Nacional de Tecnología Agropecuaria (IPAVE-CIAP-INTA), Córdoba, X5020ICA, Argentina; Goodin, M.M., Department of Plant Pathology, University of Kentucky, Lexington, KY  40546, United States; Higgins, C.M., School of Science, Auckland University of Technology, Auckland, 1142, New Zealand; Huot, O.B., Department of Entomology and Plant Pathology, North Carolina State University, Raleigh, NC  27606, United States; Kondo, H., Institute of Plant Science and Resources, Okayama University, Kurashiki, 710-0046, Japan; Martin, K.M., Department of Entomology and Plant Pathology, Auburn UniversityAL  36849, United States; Whitfield, A.E., Department of Entomology and Plant Pathology, North Carolina State University, Raleigh, NC  27606, United States</t>
  </si>
  <si>
    <t>Dietzgen, Ralf G., Bejerman, Nicolas E., Goodin, Michael M., Higgins, Colleen M.</t>
  </si>
  <si>
    <t>Dietzgen, RG (corresponding author), Univ Queensland, Queensland Alliance Agr &amp; Food Innovat, St Lucia, Qld 4072, Australia.</t>
  </si>
  <si>
    <t>Virus Research</t>
  </si>
  <si>
    <t xml:space="preserve">0168-1702 </t>
  </si>
  <si>
    <t>https://v2.sherpa.ac.uk/id/publication/16853</t>
  </si>
  <si>
    <t>https://doi.org/10.1016/j.virusres.2020.197942</t>
  </si>
  <si>
    <t>http://www.altmetric.com/details.php?citation_id=78389838</t>
  </si>
  <si>
    <t>Queensland Government Department of Agriculture and Fisheries; University of QueenslandUniversity of Queensland; University of Queensland, UQ; Department of Agriculture and Fisheries, Queensland Government, DAF</t>
  </si>
  <si>
    <t>Department of Agriculture and Fisheries, Queensland Government; University of Queensland</t>
  </si>
  <si>
    <t>Virology</t>
  </si>
  <si>
    <t>Cancer Research; Virology; Infectious Diseases</t>
  </si>
  <si>
    <t>10.1123/pes.2019-0201</t>
  </si>
  <si>
    <t>The Influence of Maturity Status on Muscle Architecture in School-Aged Boys</t>
  </si>
  <si>
    <t>Radnor, John M.: 1Cardiff Metropolitan University; Oliver, Jon L.: 1Cardiff Metropolitan University, 2AUT University; Waugh, Charlotte M.: 3Vancouver Coastal Health Research Institute, 4University of British Columbia; Myer, Gregory D.: 5Cincinnati Children's Hospital Medical Center, 6University of Cincinnati, 7The Micheli Center for Sports Injury Prevention; Lloyd, Rhodri S.: 1Cardiff Metropolitan University, 2AUT University, 8Waikato Institute of Technology</t>
  </si>
  <si>
    <t>[Radnor, John M.; Oliver, Jon L.; Lloyd, Rhodri S.] Cardiff Metropolitan Univ, Youth Phys Dev Ctr, Sch Sport &amp; Hlth Sci, Cardiff, Wales; [Oliver, Jon L.; Lloyd, Rhodri S.] AUT Univ, Sport Performance Res Inst New Zealand, Auckland, New Zealand; [Waugh, Charlotte M.] Vancouver Coastal Hlth Res Inst, Ctr Hip Hlth &amp; Mobil, Vancouver, BC, Canada; [Waugh, Charlotte M.] Univ British Columbia, Dept Phys Therapy, Fac Med, Vancouver, BC, Canada; [Myer, Gregory D.] Cincinnati Childrens Hosp Med Ctr, Div Sports Med, Cincinnati, OH 45229 USA; [Myer, Gregory D.] Univ Cincinnati, Coll Med, Dept Pediat &amp; Orthopaed Surg, Cincinnati, OH USA; [Myer, Gregory D.] Micheli Ctr Sports Injury Prevent, Boston, MA USA; [Lloyd, Rhodri S.] Waikato Inst Technol, Ctr Sport Sci &amp; Human Performance, Hamilton, New Zealand Radnor, J.M., Youth Physical Development Centre, School of Sport and Health Sciences, Cardiff Metropolitan University, Cardiff, United Kingdom; Oliver, J.L., Youth Physical Development Centre, School of Sport and Health Sciences, Cardiff Metropolitan University, Cardiff, United Kingdom, Sport Performance Research Institute New Zealand, AUT University, Auckland, New Zealand; Waugh, C.M., Centre for Hip Health and Mobility, Vancouver Coastal Health Research Institute, Vancouver, Canada, Department of Physical Therapy, Faculty of Medicine, Univer-sity of British Columbia, Vancouver, Canada; Myer, G.D., Division of Sports Medicine, Cincinnati Children's Hospital Medical Center, Cincinnati, OH, United States, Department of Pediatrics and Orthopaedic Surgery, College of Medicine, University of Cincinnati, Cincinnati, OH, United States, Micheli Center for Sports Injury Prevention, Boston, MA, United States; Lloyd, R.S., Youth Physical Development Centre, School of Sport and Health Sciences, Cardiff Metropolitan University, Cardiff, United Kingdom, Sport Performance Research Institute New Zealand, AUT University, Auckland, New Zealand, Centre for Sport Science and Human Performance, Waikato Institute of Technology, Hamilton, New Zealand</t>
  </si>
  <si>
    <t>Radnor, John M., Oliver, Jon L., Lloyd, Rhodri S.</t>
  </si>
  <si>
    <t>Radnor, JM (corresponding author), Cardiff Metropolitan Univ, Youth Phys Dev Ctr, Sch Sport &amp; Hlth Sci, Cardiff, Wales.</t>
  </si>
  <si>
    <t>Pediatric Exercise Science</t>
  </si>
  <si>
    <t xml:space="preserve">repository.cardiffmet.ac.uk </t>
  </si>
  <si>
    <t xml:space="preserve">0899-8493 1543-2920 </t>
  </si>
  <si>
    <t>https://v2.sherpa.ac.uk/id/publication/12259</t>
  </si>
  <si>
    <t>https://repository.cardiffmet.ac.uk/bitstream/10369/11029/1/INFLUENCE%20OF%20MATURITY%20STATUS%20ON%20MUSCLE%20ARCHITECTURE%20IN%20BOYS_Accepted.pdf</t>
  </si>
  <si>
    <t>http://www.altmetric.com/details.php?citation_id=76600436</t>
  </si>
  <si>
    <t>Pediatrics; Physiology; Sport Sciences</t>
  </si>
  <si>
    <t>Physical Therapy;  Sports Therapy and Rehabilitation; Pediatrics;  Perinatology;  and Child Health; Orthopedics and Sports Medicine</t>
  </si>
  <si>
    <t>10.1074/mcp.RA119.001860</t>
  </si>
  <si>
    <t>Decreased Immunoglobulin G Core Fucosylation, A Player in Antibody-dependent Cell-mediated Cytotoxicity, is Associated with Autoimmune Thyroid Diseases</t>
  </si>
  <si>
    <t>Martin, Tiphaine C.; Šimurina, Mirna; Ząbczyńska, Marta; Martinic Kavur, Marina; Rydlewska, Magdalena; Pezer, Marija; Kozłowska, Kamila; Burri, Andrea; Vilaj, Marija; Turek-Jabrocka, Renata; Krnjajić-Tadijanović, Milena; Trofimiuk-Müldner, Małgorzata; Ugrina, Ivo; Lityńska, Anna; Hubalewska-Dydejczyk, Alicja; Trbojevic-Akmacic, Irena; Lim, Ee Mun; Walsh, John P.; Pocheć, Ewa; Spector, Tim D.; Wilson, Scott G.</t>
  </si>
  <si>
    <t>[Martin, Tiphaine C.; Spector, Tim D.; Wilson, Scott G.] Kings Coll London, Dept Twin Res &amp; Genet Epidemiol, London, England; [Martin, Tiphaine C.; Wilson, Scott G.] Univ Western Australia, Sch Biomed Sci, Crawley, WA, Australia; [Simurina, Mirna; Ugrina, Ivo; Lauc, Gordan] Univ Zagreb, Fac Pharm &amp; Biochem, Zagreb, Croatia; [Zabczynska, Marta; Rydlewska, Magdalena; Korlowska, Kamila; Litynska, Anna; Pochec, Ewa] Jagiellonian Univ, Inst Zool &amp; Biomed Res, Dept Glycoconjugate Biochem, Krakow, Poland; [Kavur, Marina Martinic; Pezer, Marija; Vilaj, Marija; Ugrina, Ivo; Trbojevic-Akmacic, Irena; Lauc, Gordan] Glycosci Res Lab, Genos, Zagreb, Croatia; [Burri, Andrea] Auckland Univ Technol, Hlth &amp; Rehabil Res Inst, Auckland, New Zealand; [Burri, Andrea] ISCSS, Inst Sex Counselling &amp; Sexual Sci, Zurich, Switzerland; [Turek-Jabrocka, Renata; Trofimiuk-Muldner, Malgorzata; Hubalewska-Dydejczyk, Alicja] Jagiellonian Univ, Chair &amp; Dept Endocrinol, Med Coll, Krakow, Poland; [Turek-Jabrocka, Renata; Trofimiuk-Muldner, Malgorzata; Hubalewska-Dydejczyk, Alicja] Univ Hosp Krakow, Dept Endocrinol, Krakow, Poland; [Krnjajic-Tadijanovic, Milena] Dr Josip Bencevic Gen Hosp, Slavonski Brod, Croatia; [Lim, Ee Mun; Walsh, John P.; Wilson, Scott G.] Sir Charles Gairdner Hosp, Dept Endocrinol &amp; Diabet, Nedlands, WA, Australia; [Lim, Ee Mun; Walsh, John P.] Univ Western Australia, Med Sch, Crawley, WA, Australia; [Martin, Tiphaine C.] Icahn Sch Med Mt Sinai, Dept Oncol Sci, New York, NY 10029 USA; [Martin, Tiphaine C.] Icahn Sch Med Mt Sinai, Tisch Canc Inst, New York, NY 10029 USA Martin, T.C., Department of Twin Research and Genetic Epidemiology, King's College, London, United Kingdom, School of Biomedical Sciences, University of Western Australia, Crawley, WA, Australia, Department of Oncological Sciences, Icahn School of Medicine at Mount Sinai, New York, NY, United States, Tisch Cancer Institute, Icahn School of Medicine at Mount Sinai, New York, NY, United States; Šimurina, M., Faculty of Pharmacy and Biochemistry, University of Zagreb, Zagreb, Croatia, Medical School, University of Western Australia, Crawley, WA, Australia; Zabczynska, M., Department of Glycoconjugate Biochemistry, Institute of Zoology and Biomedical Research, Jagiellonian University, Krakow, Poland, Medical School, University of Western Australia, Crawley, WA, Australia; Kavur, M., Genos, Glycoscience Research Laboratory, Zagreb, Croatia, Medical School, University of Western Australia, Crawley, WA, Australia; Rydlewska, M., Department of Glycoconjugate Biochemistry, Institute of Zoology and Biomedical Research, Jagiellonian University, Krakow, Poland; Pezer, M., Genos, Glycoscience Research Laboratory, Zagreb, Croatia; Kozłowska, K., Department of Glycoconjugate Biochemistry, Institute of Zoology and Biomedical Research, Jagiellonian University, Krakow, Poland; Burri, A., Health and Rehabilitation Research Institute, Auckland University of Technology, Auckland, New Zealand, Institute for Sex Counselling and Sexual Sciences, ISCSS, Zurich, Switzerland; Vilaj, M., Genos, Glycoscience Research Laboratory, Zagreb, Croatia; Turek-Jabrocka, R., Chair and Department of Endocrinology, Jagiellonian University Medical College, Krakow, Poland, Department of Endocrinology, University Hospital in Krakow, Krakow, Poland; Krnjajić-Tadijanović, M., General Hospital "Dr. Josip Benčević", Slavonski Brod, Croatia; Trofimiuk-Müldner, M., Faculty of Pharmacy and Biochemistry, University of Zagreb, Zagreb, Croatia, Department of Endocrinology, University Hospital in Krakow, Krakow, Poland; Ugrina, I., Faculty of Pharmacy and Biochemistry, University of Zagreb, Zagreb, Croatia, Genos, Glycoscience Research Laboratory, Zagreb, Croatia; Lityn, A., Department of Glycoconjugate Biochemistry, Institute of Zoology and Biomedical Research, Jagiellonian University, Krakow, Poland; Hubalewska-Dydejczyk, A., Faculty of Pharmacy and Biochemistry, University of Zagreb, Zagreb, Croatia, Chair and Department of Endocrinology, Jagiellonian University Medical College, Krakow, Poland, Department of Endocrinology, University Hospital in Krakow, Krakow, Poland; Trbojevic-Akmacic, I., Genos, Glycoscience Research Laboratory, Zagreb, Croatia; Lim, E.M., School of Biomedical Sciences, University of Western Australia, Crawley, WA, Australia, Faculty of Pharmacy and Biochemistry, University of Zagreb, Zagreb, Croatia; Walsh, J.P., Department of Endocrinology and Diabetes, Sir Charles Gairdner Hospital, Nedlands, WA, Australia, Medical School, University of Western Australia, Crawley, WA, Australia; Pocheć, E., Department of Glycoconjugate Biochemistry, Institute of Zoology and Biomedical Research, Jagiellonian University, Krakow, Poland; Spector, T.D., Department of Twin Research and Genetic Epidemiology, King's College, London, United Kingdom, Department of Endocrinology, University Hospital in Krakow, Krakow, Poland; Wilson, S.G., Department of Twin Research and Genetic Epidemiology, King's College, London, United Kingdom, School of Biomedical Sciences, University of Western Australia, Crawley, WA, Australia; Lauc, G., School of Biomedical Sciences, University of Western Australia, Crawley, WA, Australia, Faculty of Pharmacy and Biochemistry, University of Zagreb, Zagreb, Croatia</t>
  </si>
  <si>
    <t>Martin, Tiphaine C., Spector, Tim D., Wilson, Scott G., Simurina, Mirna, Ugrina, Ivo, Lauc, Gordan, Zabczynska, Marta, Rydlewska, Magdalena, Korlowska, Kamila, Litynska, Anna, Pochec, Ewa, Kavur, Marina Martinic, Pezer, Marija, Vilaj, Marija, Trbojevic-Akmacic, Irena, Burri, Andrea</t>
  </si>
  <si>
    <t>Lauc, G (corresponding author), Univ Zagreb, Fac Pharm &amp; Biochem, Zagreb, Croatia.; Lauc, G (corresponding author), Glycosci Res Lab, Genos, Zagreb, Croatia.</t>
  </si>
  <si>
    <t>Molecular &amp; Cellular Proteomics</t>
  </si>
  <si>
    <t xml:space="preserve">1535-9476 1535-9484 </t>
  </si>
  <si>
    <t>https://v2.sherpa.ac.uk/id/publication/10346</t>
  </si>
  <si>
    <t>https://doi.org/10.1074/mcp.ra119.001860</t>
  </si>
  <si>
    <t>http://www.altmetric.com/details.php?citation_id=75113796</t>
  </si>
  <si>
    <t>TwinsUK cohort; Wellcome TrustWellcome TrustEuropean Commission; European Community's Seventh Framework Programme (FP7/2007-2013)European Commission; National Institute for Health Research (NIHR)National Institute for Health Research (NIHR); King's College London; Australian National Health and Medical Research CouncilNational Health and Medical Research Council of Australia [PG 1087407]; Jagiellonian University [K/DSC/001749, K/DSC/002341]; European UnionEuropean Commission [733100, 721815, 722095]; European Structural and Investment Funds IRI grant [KK.01.2.1.01.0003]; Croatian National Centre of Research Excellence in Personalized Healthcare [KK.01.1.1.01.0010]; PG 1087407; K/DSC/ 001749, K/DSC/002341; Wellcome Trust, WT; National Institute for Health Research, NIHR; Seventh Framework Programme, FP7: FP7/ 2007-2013; Horizon 2020: .01.1.1.01.0010, .01.2.1.01.0003, 721815, 722095, 733100</t>
  </si>
  <si>
    <t>Horizon 2020 Framework Programme; National Institute for Health Research; Uniwersytet Jagielloński w Krakowie; European Structural and Investment Funds IRI grant; Croatian National Centre of Research Excellence in Personalized Healthcare grant</t>
  </si>
  <si>
    <t>Analytical Chemistry; Biochemistry; Molecular Biology</t>
  </si>
  <si>
    <t>10.1016/j.forsciint.2020.110251</t>
  </si>
  <si>
    <t>A review of likelihood ratios in forensic science based on a critique of Stiffelman "No longer the Gold standard: Probabilistic genotyping is changing the nature of DNA evidence in criminal trials"</t>
  </si>
  <si>
    <t>Buckleton, John; Robertson, Bernard; Curran, James; Berger, Charles; Taylor, Duncan; Bright, Jo-Anne; Hicks, Tacha; Gittelson, Simone; Evett, Ian; Pugh, Simone; Jackson, Graham; Kelly, Hannah; Kalafut, Tim; Bieber, Frederick R.</t>
  </si>
  <si>
    <t>[Buckleton, John; Curran, James] Univ Auckland, Dept Stat, Private Bag 92019, Auckland 1142, New Zealand; [Buckleton, John; Bright, Jo-Anne; Kelly, Hannah] Inst Environm Sci &amp; Res, Auckland, New Zealand; [Robertson, Bernard] Auckland Univ Technol, Dept Law, Auckland, New Zealand; [Berger, Charles] Leiden Univ, Inst Criminal Law &amp; Criminol, POB 9520, NL-2300 RA Leiden, Netherlands; [Taylor, Duncan] Forens Sci SA, POB 2790, Adelaide, SA 5000, Australia; [Taylor, Duncan] Flinders Univ S Australia, Sch Biol Sci, GPO Box 2100, Adelaide, SA 5001, Australia; [Hicks, Tacha] Lausanne Univ Hosp, Univ Ctr Legal Med, Forens Genet Unit, Lausanne, Switzerland; [Hicks, Tacha] Univ Lausanne, Lausanne, Switzerland; [Hicks, Tacha] Fondat Format Continue Univ Lausannoise UNIL EPFL, CH-1015 Dorigny, Switzerland; [Gittelson, Simone] Dist Columbia Dept Forens Sci, Washington, DC USA; [Evett, Ian] Principal Forens Serv Ltd, Bromley, Kent, England; [Pugh, Simone] Calif Dept Justice, Redding, CA USA; [Jackson, Graham] Adv Forens Sci, St Andrews, Fife, Scotland; [Jackson, Graham] Abertay Univ, Bell St, Dundee, Scotland; [Kalafut, Tim] Def Forens Sci Ctr, Forest Pk, GA USA; [Bieber, Frederick R.] Harvard Med Sch, Boston, MA 02115 USA Buckleton, J., Department of Statistics, University of Auckland, Private Bag 92019, Auckland, 1142, New Zealand, Institute of Environmental Science and Research, Auckland, New Zealand; Robertson, B., Barrister, Wellington, Visiting Scholar, Department of Law, Auckland University of Technology, Auckland, New Zealand; Curran, J., Department of Statistics, University of Auckland, Private Bag 92019, Auckland, 1142, New Zealand; Berger, C., Leiden University, Institute for Criminal Law and Criminology, PO Box 9520, Leiden, 2300 RA, Netherlands; Taylor, D., Forensic Science SA, PO Box 2790, Adelaide, SA  5000, Australia, School of Biological Sciences, Flinders University, GPO Box 2100, Adelaide, SA  5001, Australia; Bright, J.-A., Institute of Environmental Science and Research, Auckland, New Zealand; Hicks, T., Forensic Genetics Unit, University Center of Legal Medicine, Lausanne - Geneva, Lausanne University Hospital and University of Lausanne, Switzerland, Fondation Pour La Formation Continue Universitaire Lausannoise (UNIL-EPFL), Dorigny, 1015, Switzerland; Gittelson, S., District of Columbia Department of Forensic Sciences, Washington, DC, United States; Evett, I., Principal Forensic Services Ltd, Bromley, Kent, United Kingdom; Pugh, S., California Department of Justice, Redding, CA, United States; Jackson, G., Advance Forensic Science, St. Andrews, UK; Abertay University, Bell Street, Dundee, United Kingdom; Kelly, H., Institute of Environmental Science and Research, Auckland, New Zealand; Kalafut, T., Defense Forensic Science Center, Forest Park, GA, United States; Bieber, F.R., Harvard Medical School, Boston, MA, United States</t>
  </si>
  <si>
    <t>Buckleton, John, Curran, James, Bright, Jo-Anne, Kelly, Hannah, Robertson, Bernard</t>
  </si>
  <si>
    <t>Bright, JA (corresponding author), Inst Environm Sci &amp; Res, Auckland, New Zealand.</t>
  </si>
  <si>
    <t>Forensic Science International</t>
  </si>
  <si>
    <t xml:space="preserve">0379-0738 </t>
  </si>
  <si>
    <t>https://v2.sherpa.ac.uk/id/publication/13169</t>
  </si>
  <si>
    <t>http://www.altmetric.com/details.php?citation_id=77474393</t>
  </si>
  <si>
    <t>US National Institute of Justice [2017-DN-BX-K541]; National Institute of Justice, NIJ</t>
  </si>
  <si>
    <t>National Institute of Justice</t>
  </si>
  <si>
    <t>Legal Medicine</t>
  </si>
  <si>
    <t>Pathology and Forensic Medicine</t>
  </si>
  <si>
    <t>10.3837/TIIS.2020.04.005</t>
  </si>
  <si>
    <t>Network Coding-Based Fault Diagnosis Protocol for Dynamic Networks</t>
  </si>
  <si>
    <t xml:space="preserve"> Jarrah, H., Department of Electrical and Electronic Engineering, Auckland University of Technology, Auckland, New Zealand; Chong, P.H.J., Department of Electrical and Electronic Engineering, Auckland University of Technology, Auckland, New Zealand; Sarkar, N.I., Department of Information Technology and Software Engineering, Auckland University of Technology, Auckland, New Zealand; Gutierrez, J., Department of Information Technology and Software Engineering, Auckland University of Technology, Auckland, New Zealand</t>
  </si>
  <si>
    <t>Jarrah, H.; Chong, P.H.J.; Sarkar, N.I.; Gutierrez, J.</t>
  </si>
  <si>
    <t>Chong, P.H.J.; Department of Electrical and Electronic Engineering, New Zealand; email: peter.chong@aut.ac.nz</t>
  </si>
  <si>
    <t>Chong, P.H.J.</t>
  </si>
  <si>
    <t>KSII Transactions on Internet and Information Systems</t>
  </si>
  <si>
    <t>Korean Society for Internet Information (KSII)</t>
  </si>
  <si>
    <t xml:space="preserve">1976-7277 </t>
  </si>
  <si>
    <t>http://itiis.org/digital-library/manuscript/file/23425/TIIS Vol 14, No 4-5.pdf</t>
  </si>
  <si>
    <t>10.3389/fpubh.2020.00135</t>
  </si>
  <si>
    <t>The Perfect Storm: Coronavirus (Covid-19) Pandemic Meets Overfat Pandemic</t>
  </si>
  <si>
    <t>Maffetone, Philip B.; Laursen, Paul B.</t>
  </si>
  <si>
    <t>[Laursen, Paul B.] Auckland Univ Technol, Auckland, New Zealand Maffetone, P.B., Ormond Beach, FL, United States; Laursen, P.B., Auckland University of Technology, Auckland, New Zealand</t>
  </si>
  <si>
    <t>Laursen, Paul B.,</t>
  </si>
  <si>
    <t>Laursen, PB (corresponding author), Auckland Univ Technol, Auckland, New Zealand.</t>
  </si>
  <si>
    <t>Laursen, PB</t>
  </si>
  <si>
    <t>Frontiers in Public Health</t>
  </si>
  <si>
    <t xml:space="preserve">2296-2565 </t>
  </si>
  <si>
    <t>https://v2.sherpa.ac.uk/id/publication/26087</t>
  </si>
  <si>
    <t>https://doi.org/10.3389/fpubh.2020.00135</t>
  </si>
  <si>
    <t>http://www.altmetric.com/details.php?citation_id=79186119</t>
  </si>
  <si>
    <t>10.1136/bmjsem-2019-000577</t>
  </si>
  <si>
    <t>From barefoot hunter gathering to shod pavement pounding. Where to from here? A narrative review</t>
  </si>
  <si>
    <t>Francis, Peter; Schofield, Grant</t>
  </si>
  <si>
    <t>[Francis, Peter] Inst Technol Carlow, Dept Sci &amp; Hlth, Carlow, Ireland; [Schofield, Grant] Auckland Univ Technol, Human Potential Ctr, Sch Sport &amp; Recreat, Auckland, New Zealand Francis, P., Department of Science and Health, Institute of Technology Carlow, Carlow, Ireland; Schofield, G., Human Potential Centre, School of Sport and Recreation, Auckland University of Technology, Auckland, New Zealand</t>
  </si>
  <si>
    <t>Francis, Peter, Schofield, Grant,</t>
  </si>
  <si>
    <t>Francis, P (corresponding author), Inst Technol Carlow, Dept Sci &amp; Hlth, Carlow, Ireland.</t>
  </si>
  <si>
    <t>https://doi.org/10.1136/bmjsem-2019-000577</t>
  </si>
  <si>
    <t>http://www.altmetric.com/details.php?citation_id=80298224</t>
  </si>
  <si>
    <t>10.1108/IJCHM-09-2019-0780</t>
  </si>
  <si>
    <t>Gender research in hospitality and tourism management: time to change the guard</t>
  </si>
  <si>
    <t>Mooney, Shelagh K.</t>
  </si>
  <si>
    <t>[Mooney, Shelagh K.] Auckland Univ Technol, Sch Hospitality &amp; Tourism, Auckland, New Zealand Mooney, S.K., School of Hospitality and Tourism, Auckland University of Technology, Auckland, New Zealand</t>
  </si>
  <si>
    <t>Mooney, Shelagh K.,</t>
  </si>
  <si>
    <t>Mooney, SK (corresponding author), Auckland Univ Technol, Sch Hospitality &amp; Tourism, Auckland, New Zealand.</t>
  </si>
  <si>
    <t>Mooney, SK</t>
  </si>
  <si>
    <t>https://openrepository.aut.ac.nz/bitstream/10292/13477/5/Gender%20research%20in%20hospitality%20and%20tourism%20management.pdf</t>
  </si>
  <si>
    <t>10.1108/JEDT-12-2019-0336</t>
  </si>
  <si>
    <t>Commute and labour productivity: investigation of inner city construction sites</t>
  </si>
  <si>
    <t>Chaparro, Daniel Alejandro; Ying, Fei J.; Rotimi, Funmilayo Ebun; Egbelakin, Temitope</t>
  </si>
  <si>
    <t>[Chaparro, Daniel Alejandro; Ying, Fei J.; Rotimi, Funmilayo Ebun] Auckland Univ Technol, Dept Built Environm Engn, Auckland, New Zealand; [Egbelakin, Temitope] Univ Newcastle, Sch Architecture &amp; Built Environm, Newcastle, NSW, Australia Chaparro, D.A., Department of Built Environment Engineering, Auckland University of Technology, Auckland, New Zealand; Ying, F.J., Department of Built Environment Engineering, Auckland University of Technology, Auckland, New Zealand; Rotimi, F.E., Department of Built Environment Engineering, Auckland University of Technology, Auckland, New Zealand; Egbelakin, T., School of Architecture and Built Environment, The University of Newcastle, Newcastle, Australia</t>
  </si>
  <si>
    <t>Chaparro, Daniel Alejandro, Ying, Fei J., Rotimi, Funmilayo Ebun</t>
  </si>
  <si>
    <t>Ying, FJ (corresponding author), Auckland Univ Technol, Dept Built Environm Engn, Auckland, New Zealand.</t>
  </si>
  <si>
    <t>Ying, FJ</t>
  </si>
  <si>
    <t>Journal of Engineering, Design and Technology</t>
  </si>
  <si>
    <t xml:space="preserve">1726-0531 </t>
  </si>
  <si>
    <t>https://v2.sherpa.ac.uk/id/publication/2829</t>
  </si>
  <si>
    <t>General Engineering</t>
  </si>
  <si>
    <t>10.1080/17461391.2019.1641557</t>
  </si>
  <si>
    <t>Thigh positioned wearable resistance affects step frequency not step length during 50 m sprint-running</t>
  </si>
  <si>
    <t>Macadam, Paul: Sports Performance Research Institute New Zealand (SPRINZ), AUT University, Auckland, New Zealand; Nuell, Sergi: Institut Nacional d'Educació Física de Catalunya (INEFC), Universitat de Barcelona, Barcelona, Spain; Cronin, John B.: Sports Performance Research Institute New Zealand (SPRINZ), AUT University, Auckland, New Zealand; Uthoff, Aaron M.: Sports Performance Research Institute New Zealand (SPRINZ), AUT University, Auckland, New Zealand; Nagahara, Ryu: National Institute of Fitness and Sports in Kanoya, Kanoya, Japan; Neville, Jono: Sports Performance Research Institute New Zealand (SPRINZ), AUT University, Auckland, New Zealand; Graham, Scott P.: Institute for Health and Sport, Victoria University, Melbourne, Australia; Tinwala, Farhan: Sports Performance Research Institute New Zealand (SPRINZ), AUT University, Auckland, New Zealand</t>
  </si>
  <si>
    <t>[Macadam, Paul; Cronin, John B.; Uthoff, Aaron M.; Neville, Jono; Tinwala, Farhan] AUT Univ, SPRINZ, Auckland, New Zealand; [Nuell, Sergi] Univ Barcelona, INEFC, Barcelona, Spain; [Nagahara, Ryu] Natl Inst Fitness &amp; Sports Kanoya, Kanoya, Japan; [Graham, Scott P.] Victoria Univ, Inst Hlth &amp; Sport, Melbourne, Vic, Australia Macadam, P., Sports Performance Research Institute New Zealand (SPRINZ), AUT University, Auckland, New Zealand; Nuell, S., Institut Nacional d'Educació Física de Catalunya (INEFC), Universitat de Barcelona, Barcelona, Spain; Cronin, J.B., Sports Performance Research Institute New Zealand (SPRINZ), AUT University, Auckland, New Zealand; Uthoff, A.M., Sports Performance Research Institute New Zealand (SPRINZ), AUT University, Auckland, New Zealand; Nagahara, R., National Institute of Fitness and Sports in Kanoya, Kanoya, Japan; Neville, J., Sports Performance Research Institute New Zealand (SPRINZ), AUT University, Auckland, New Zealand; Graham, S.P., Institute for Health and Sport, Victoria University, Melbourne, Australia; Tinwala, F., Sports Performance Research Institute New Zealand (SPRINZ), AUT University, Auckland, New Zealand</t>
  </si>
  <si>
    <t>Macadam, Paul, Cronin, John B., Uthoff, Aaron M., Neville, Jono, Tinwala, Farhan</t>
  </si>
  <si>
    <t>Macadam, P (corresponding author), AUT Univ, Sport Res Inst New Zealand SPRINZ, 17 Antares Pl, Auckland 0632, New Zealand.</t>
  </si>
  <si>
    <t>http://www.altmetric.com/details.php?citation_id=63211737</t>
  </si>
  <si>
    <t>Sportboleh, Sdh Bhd.</t>
  </si>
  <si>
    <t>10.1080/03610926.2019.1565832</t>
  </si>
  <si>
    <t>Analyzing multiple vector autoregressions through matrix-variate normal distribution with two covariance matrices</t>
  </si>
  <si>
    <t>Wichitaksorn, Nuttanan: Mathematical Sciences Department, Auckland University of Technology, Auckland, New Zealand;, School of Mathematics and Statistics, University of Canterbury, Christchurch, New Zealand;, Thailand Development Research Institute, Bangkok, Thailand</t>
  </si>
  <si>
    <t>[Wichitaksorn, Nuttanan] Auckland Univ Technol, Math Sci Dept, Auckland 1010, New Zealand; [Wichitaksorn, Nuttanan] Univ Canterbury, Sch Math &amp; Stat, Christchurch, New Zealand; [Wichitaksorn, Nuttanan] Thailand Dev Res Inst, Bangkok, Thailand Wichitaksorn, N., Mathematical Sciences Department, Auckland University of Technology, Auckland, New Zealand, School of Mathematics and Statistics, University of Canterbury, Christchurch, New Zealand, Thailand Development Research Institute, Bangkok, Thailand</t>
  </si>
  <si>
    <t>Wichitaksorn, Nuttanan</t>
  </si>
  <si>
    <t>Wichitaksorn, N (corresponding author), Auckland Univ Technol, Math Sci Dept, Auckland 1010, New Zealand.</t>
  </si>
  <si>
    <t>Wichitaksorn, N</t>
  </si>
  <si>
    <t>Communications in Statistics - Theory and Methods</t>
  </si>
  <si>
    <t xml:space="preserve">0361-0926 1532-415X </t>
  </si>
  <si>
    <t>https://v2.sherpa.ac.uk/id/publication/5083</t>
  </si>
  <si>
    <t>https://openrepository.aut.ac.nz/bitstream/10292/12258/5/ManuComStat_R1.pdf</t>
  </si>
  <si>
    <t>Statistics and Probability</t>
  </si>
  <si>
    <t>10.1016/j.comcom.2020.03.042</t>
  </si>
  <si>
    <t>A probabilistic comparison-based fault diagnosis for hybrid faults in mobile networks</t>
  </si>
  <si>
    <t>Jarrah, Hazim; Chong, Peter H.J.; Rapson, Chris; Sarkar, Nurul I.; Gutierrez, Jairo</t>
  </si>
  <si>
    <t>[Jarrah, Hazim; Chong, Peter H. J.; Rapson, Chris] Auckland Univ Technol, Dept Elect &amp; Elect Engn, Auckland, New Zealand; [Sarkar, Nurul, I; Gutierrez, Jairo] Auckland Univ Technol, Dept Informat Technol &amp; Software Engn, Auckland, New Zealand Jarrah, H., Department of Electrical and Electronic Engineering, Auckland University of Technology, New Zealand; Chong, P.H.J., Department of Electrical and Electronic Engineering, Auckland University of Technology, New Zealand; Rapson, C., Department of Electrical and Electronic Engineering, Auckland University of Technology, New Zealand; Sarkar, N.I., Department of Information Technology and Software Engineering, Auckland University of Technology, New Zealand; Gutierrez, J., Department of Information Technology and Software Engineering, Auckland University of Technology, New Zealand</t>
  </si>
  <si>
    <t>Jarrah, Hazim, Chong, Peter H. J., Rapson, Chris, Sarkar, Nurul, I, Gutierrez, Jairo,</t>
  </si>
  <si>
    <t>Chong, PHJ (corresponding author), Auckland Univ Technol, Dept Elect &amp; Elect Engn, Auckland, New Zealand.</t>
  </si>
  <si>
    <t>10.1080/07294360.2019.1685945</t>
  </si>
  <si>
    <t>Juggling competing activities: academic staff as doctoral candidates</t>
  </si>
  <si>
    <t>Smith, Jan: Centre for Excellence in Learning and Teaching, National University of Ireland, Galway, Ireland; Billot, Jennie: Graduate Research School, Auckland University of Technology, Auckland, New Zealand; Clouder, Lynn: Research Centre for Global Learning: Education and Attainment, Coventry University, West Midlands, UK; King, Virginia: Research Centre for Global Learning: Education and Attainment, Coventry University, West Midlands, UK</t>
  </si>
  <si>
    <t>[Smith, Jan] Natl Univ Ireland, Ctr Excellence Learning &amp; Teaching, Galway, Ireland; [Billot, Jennie] Auckland Univ Technol, Grad Res Sch, Auckland, New Zealand; [Clouder, Lynn; King, Virginia] Coventry Univ, Res Ctr Global Learning Educ &amp; Attainment, Coventry, W Midlands, England Smith, J., Centre for Excellence in Learning and Teaching, National University of Ireland, Galway, Ireland; Billot, J., Graduate Research School, Auckland University of Technology, Auckland, New Zealand; Clouder, L., Research Centre for Global Learning: Education and Attainment, Coventry University, West Midlands, United Kingdom; King, V., Research Centre for Global Learning: Education and Attainment, Coventry University, West Midlands, United Kingdom</t>
  </si>
  <si>
    <t>Smith, Jan, Billot, Jennie</t>
  </si>
  <si>
    <t>Smith, J (corresponding author), Natl Univ Ireland, Ctr Excellence Learning &amp; Teaching, Galway, Ireland.</t>
  </si>
  <si>
    <t>https://aran.library.nuigalway.ie/bitstream/10379/16027/4/Juggling-StaffPhDs-full.pdf</t>
  </si>
  <si>
    <t>http://www.altmetric.com/details.php?citation_id=70236970</t>
  </si>
  <si>
    <t>10.1080/02699052.2020.1729417</t>
  </si>
  <si>
    <t>Rasch analysis of the World Health Organization Disability Assessment Schedule 2.0 in a mild traumatic brain injury sample</t>
  </si>
  <si>
    <t>Snell, Deborah L.: Concussion Clinic, Canterbury District Health Board, Christchurch, New Zealand, Department of Orthopaedic Surgery and Musculoskeletal Medicine, University of Otago Christchurch, Christchurch, New Zealand; Siegert, Richard J: Faculty of Health and Environmental Studies, AUT University, Auckland, New Zealand; Silverberg, Noah D: Division of Physical Medicine &amp; Rehabilitation, University of British Columbia, Vancouver, Canada, Rehabilitation Research Program, GF Strong Rehab Centre, Vancouver, Canada, Department of Physical Medicine and Rehabilitation, Harvard Medical School, Boston, Massachusetts, USA</t>
  </si>
  <si>
    <t>[Snell, Deborah L.] Canterbury Dist Hlth Board, Concuss Clin, Christchurch, New Zealand; [Snell, Deborah L.] Univ Otago Christchurch, Dept Orthopaed Surg &amp; Musculoskeletal Med, Christchurch, New Zealand; [Siegert, Richard J.] AUT Univ, Fac Hlth &amp; Environm Studies, Auckland, New Zealand; [Silverberg, Noah D.] Univ British Columbia, Div Phys Med &amp; Rehabil, Vancouver, BC, Canada; [Silverberg, Noah D.] GF Strong Rehab Ctr, Rehabil Res Program, Vancouver, BC, Canada; [Silverberg, Noah D.] Harvard Med Sch, Dept Phys Med &amp; Rehabil, Boston, MA 02115 USA Snell, D.L., Concussion Clinic, Canterbury District Health Board, Christchurch, New Zealand, Department of Orthopaedic Surgery and Musculoskeletal Medicine, University of Otago Christchurch, Christchurch, New Zealand; Siegert, R.J., Faculty of Health and Environmental Studies, AUT University, Auckland, New Zealand; Silverberg, N.D., Division of Physical Medicine &amp; Rehabilitation, University of British Columbia, Vancouver, Canada, Rehabilitation Research Program, GF Strong Rehab Centre, Vancouver, Canada, Department of Physical Medicine and Rehabilitation, Harvard Medical School, Boston, MA, United States</t>
  </si>
  <si>
    <t>Snell, DL (corresponding author), Univ Otago, Concuss Clin, Christchurch, New Zealand.</t>
  </si>
  <si>
    <t>Brain Injury</t>
  </si>
  <si>
    <t xml:space="preserve">0269-9052 1362-301X </t>
  </si>
  <si>
    <t>https://v2.sherpa.ac.uk/id/publication/808</t>
  </si>
  <si>
    <t>http://www.altmetric.com/details.php?citation_id=76470367</t>
  </si>
  <si>
    <t>VGH+UBC Hospital Foundation; Michael Smith Foundation for Health Research and Vancouver Coastal Health Research Institute; VGH and UBC Hospital Foundation</t>
  </si>
  <si>
    <t>Neurosciences &amp; Neurology; Rehabilitation</t>
  </si>
  <si>
    <t>Arts and Humanities (miscellaneous); Developmental and Educational Psychology; Clinical Neurology</t>
  </si>
  <si>
    <t>10.1186/s41927-020-0116-1</t>
  </si>
  <si>
    <t>Can the Pain Attitudes and Beliefs Scales be adapted for use in the context of osteoarthritis with general practitioners and physiotherapists?</t>
  </si>
  <si>
    <t>O'Brien, Daniel W.; Bassett, Sandra; Clair, Valerie Wright-St; Siegert, Richard J.</t>
  </si>
  <si>
    <t xml:space="preserve"> O'Brien, D.W., Physiotherapy Department, School of Clinical Sciences, Auckland University of Technology, North Shore Campus, Akoranga Drive, Northcote, Auckland, 0627, New Zealand; Bassett, S., Physiotherapy Department, School of Clinical Sciences, Auckland University of Technology, North Shore Campus, Akoranga Drive, Northcote, Auckland, 0627, New Zealand; Clair, V.W.-S., Occupational Therapy Department, Auckland University of Technology, Auckland, New Zealand; Siegert, R.J., Psychology Department, Auckland University of Technology, Auckland, New Zealand</t>
  </si>
  <si>
    <t>O'Brien, D.W.; Bassett, S.; Clair, V.W.-S.; Siegert, R.J.</t>
  </si>
  <si>
    <t>O'Brien, D.W.; Physiotherapy Department, North Shore Campus, Akoranga Drive, Northcote, New Zealand; email: dobrien@aut.ac.nz</t>
  </si>
  <si>
    <t>O'Brien, D.W.</t>
  </si>
  <si>
    <t>BMC Rheumatology</t>
  </si>
  <si>
    <t xml:space="preserve">2520-1026 </t>
  </si>
  <si>
    <t>https://v2.sherpa.ac.uk/id/publication/33389</t>
  </si>
  <si>
    <t>https://doi.org/10.1186/s41927-020-0116-1</t>
  </si>
  <si>
    <t>10.1136/bmjsem-2020-000778</t>
  </si>
  <si>
    <t>Anterior cruciate ligament injuries in Australian football: should women and girls be playing? You're asking the wrong question</t>
  </si>
  <si>
    <t>Fox, Aaron; Bonacci, Jason; Hoffmann, Samantha; Nimphius, Sophia; Saunders, Natalie</t>
  </si>
  <si>
    <t>[Fox, Aaron; Bonacci, Jason; Hoffmann, Samantha; Saunders, Natalie] Deakin Univ, Ctr Sport Res, Sch Exercise &amp; Nutr Sci, Geelong, Vic, Australia; [Nimphius, Sophia] Edith Cowan Univ, Ctr Exercise &amp; Sports Sci Res, Sch Med &amp; Hlth Sci, Joondalup, WA, Australia; [Nimphius, Sophia] Auckland Univ Technol, Sports Performance Res Inst New Zealand, Auckland, New Zealand Fox, A., Centre for Sport Research, School of Exercise and Nutrition Sciences, Deakin University, Geelong, VIC, Australia; Bonacci, J., Centre for Sport Research, School of Exercise and Nutrition Sciences, Deakin University, Geelong, VIC, Australia; Hoffmann, S., Centre for Sport Research, School of Exercise and Nutrition Sciences, Deakin University, Geelong, VIC, Australia; Nimphius, S., Centre for Exercise and Sports Science Research, School of Medical and Health Sciences, Edith Cowan University, Joondalup, WA, Australia, Sports Performance Research Institute New Zealand, Auckland University of Technology, Auckland, New Zealand; Saunders, N., Centre for Sport Research, School of Exercise and Nutrition Sciences, Deakin University, Geelong, VIC, Australia</t>
  </si>
  <si>
    <t>Fox, Aaron, Bonacci, Jason, Hoffmann, Samantha, Saunders, Natalie, Nimphius, Sophia,</t>
  </si>
  <si>
    <t>Fox, A (corresponding author), Deakin Univ, Ctr Sport Res, Sch Exercise &amp; Nutr Sci, Geelong, Vic, Australia.</t>
  </si>
  <si>
    <t xml:space="preserve">europepmc.org ro.ecu.edu.au </t>
  </si>
  <si>
    <t>https://doi.org/10.1136/bmjsem-2020-000778</t>
  </si>
  <si>
    <t>http://www.altmetric.com/details.php?citation_id=79805188</t>
  </si>
  <si>
    <t>10.1088/1755-1315/463/1/012108</t>
  </si>
  <si>
    <t>Effect of rotor length on generating power in horizontal axis wind turbines</t>
  </si>
  <si>
    <t>Nasab, Navid Majdi; Kilby, Jeff; Bakhtiaryfard, Leila</t>
  </si>
  <si>
    <t>[Nasab, Navid Majdi; Kilby, Jeff] Auckland Univ Technol, Dept Elect &amp; Elect Engn, Auckland, New Zealand; [Bakhtiaryfard, Leila] Fusheng Ind Co Ltd, R&amp;D Ctr, Technol Res Dev, Taipei, Taiwan Nasab, N.M., Dept. of Electrical and Electronic Engineering, Auckland University of Technology, Auckland, New Zealand; Kilby, J., Dept. of Electrical and Electronic Engineering, Auckland University of Technology, Auckland, New Zealand; Bakhtiaryfard, L., Technology Research Development, R&amp;D Center, Fusheng Industrial Co., Ltd., Taipei, Taiwan</t>
  </si>
  <si>
    <t>Nasab, Navid Majdi, Kilby, Jeff</t>
  </si>
  <si>
    <t>Kilby, J (corresponding author), Auckland Univ Technol, Dept Elect &amp; Elect Engn, Auckland, New Zealand.</t>
  </si>
  <si>
    <t>Kilby, J</t>
  </si>
  <si>
    <t>https://doi.org/10.1088/1755-1315/463/1/012108</t>
  </si>
  <si>
    <t>10.1108/WWOP-01-2020-0002</t>
  </si>
  <si>
    <t>Dutch care environments for people with dementia: impressions from the perspectives of an architect and a gerontologist</t>
  </si>
  <si>
    <t>Shannon, Kay; Jurgenhake, Birgit</t>
  </si>
  <si>
    <t xml:space="preserve"> Shannon, K., Department of Nursing, Auckland University of Technology, Auckland, New Zealand; Jurgenhake, B., Department of Architecture and the Built Environment, TU Delft, Delft, Netherlands</t>
  </si>
  <si>
    <t>Shannon, K.</t>
  </si>
  <si>
    <t>Shannon, K.; Department of Nursing, New Zealand; email: sshannon@aut.ac.nz</t>
  </si>
  <si>
    <t>Working with Older People</t>
  </si>
  <si>
    <t xml:space="preserve">1366-3666 </t>
  </si>
  <si>
    <t>https://v2.sherpa.ac.uk/id/publication/8399</t>
  </si>
  <si>
    <t>https://repository.tudelft.nl/islandora/object/uuid%3A4d7a03a3-5b85-4dc7-9425-036559383ded/datastream/OBJ/download</t>
  </si>
  <si>
    <t>Community and Home Care; Gerontology</t>
  </si>
  <si>
    <t>10.1080/14427591.2020.1757396</t>
  </si>
  <si>
    <t>[Hocking, Clare] Auckland Univ Technol, Dept Occupat Sci &amp; Therapy, Auckland, Aotearoa, New Zealand Hocking, C., Professor, Department of Occupational Science and Therapy, Auckland University of Technology, Auckland,Aotearoa, New Zealand</t>
  </si>
  <si>
    <t>https://www.tandfonline.com/doi/pdf/10.1080/14427591.2020.1757396?needAccess=true</t>
  </si>
  <si>
    <t>10.3390/s20082427</t>
  </si>
  <si>
    <t>Intra- and Inter-Rater Reliability of Manual Feature Extraction Methods in Movement Related Cortical Potential Analysis</t>
  </si>
  <si>
    <t>Alder, Gemma; Signal, Nada; Rashid, Usman; Olsen, Sharon; Niazi, Imran Khan; Taylor, Denise</t>
  </si>
  <si>
    <t>[Alder, Gemma; Signal, Nada; Rashid, Usman; Olsen, Sharon; Niazi, Imran Khan; Taylor, Denise] Auckland Univ Technol, Hlth &amp; Rehabil Res Inst, Auckland 0627, New Zealand; [Niazi, Imran Khan] New Zealand Coll Chiropract, Ctr Chiropract Res, Auckland 1060, New Zealand Alder, G., Health and Rehabilitation Research Institute, Auckland University of Technology, Auckland, 0627, New Zealand; Signal, N., Health and Rehabilitation Research Institute, Auckland University of Technology, Auckland, 0627, New Zealand; Rashid, U., Health and Rehabilitation Research Institute, Auckland University of Technology, Auckland, 0627, New Zealand; Olsen, S., Health and Rehabilitation Research Institute, Auckland University of Technology, Auckland, 0627, New Zealand; Niazi, I.K., Health and Rehabilitation Research Institute, Auckland University of Technology, Auckland, 0627, New Zealand, Centre for Chiropractic Research, New Zealand College of Chiropractic, Auckland, 1060, New Zealand; Taylor, D., Health and Rehabilitation Research Institute, Auckland University of Technology, Auckland, 0627, New Zealand</t>
  </si>
  <si>
    <t>Alder, Gemma, Signal, Nada, Rashid, Usman, Olsen, Sharon, Niazi, Imran Khan, Taylor, Denise</t>
  </si>
  <si>
    <t>Alder, G (corresponding author), Auckland Univ Technol, Hlth &amp; Rehabil Res Inst, Auckland 0627, New Zealand.</t>
  </si>
  <si>
    <t>Alder, G</t>
  </si>
  <si>
    <t>https://doi.org/10.3390/s20082427</t>
  </si>
  <si>
    <t>http://www.altmetric.com/details.php?citation_id=81859569</t>
  </si>
  <si>
    <t>10.3389/fphys.2020.00296</t>
  </si>
  <si>
    <t>Maximum Aerobic Function: Clinical Relevance, Physiological Underpinnings, and Practical Application</t>
  </si>
  <si>
    <t>Maffetone, Philip; Laursen, Paul B.</t>
  </si>
  <si>
    <t>[Maffetone, Philip; Laursen, Paul B.] Auckland Univ Technol, Auckland, New Zealand Maffetone, P., Independent Researcher, Ormond Beach, FL, United States, Auckland University of Technology, Auckland, New Zealand; Laursen, P.B., Auckland University of Technology, Auckland, New Zealand</t>
  </si>
  <si>
    <t>Maffetone, Philip, Laursen, Paul B.,</t>
  </si>
  <si>
    <t>Maffetone, P; Laursen, PB (corresponding author), Auckland Univ Technol, Auckland, New Zealand.</t>
  </si>
  <si>
    <t>https://doi.org/10.3389/fphys.2020.00296</t>
  </si>
  <si>
    <t>http://www.altmetric.com/details.php?citation_id=78782855</t>
  </si>
  <si>
    <t>10.1080/10168664.2019.1696660</t>
  </si>
  <si>
    <t>Development of Resilient Seismic Solutions for Timber Structures in New Zealand Using Innovative Connections</t>
  </si>
  <si>
    <t>Hashemi, Ashkan: Department of Civil and Environmental Engineering, The University of Auckland, Auckland, New Zealand; Zarnani, Pouyan: Department of Built Environment Engineering, Auckland University of Technology, Auckland, New Zealand; Quenneville, Pierre: Department of Civil and Environmental Engineering, The University of Auckland, Auckland, New Zealand</t>
  </si>
  <si>
    <t>[Hashemi, Ashkan; Quenneville, Pierre] Univ Auckland, Dept Civil &amp; Environm Engn, Auckland, New Zealand; [Zarnani, Pouyan] Auckland Univ Technol, Dept Built Environm Engn, Auckland, New Zealand Hashemi, A., Department of Civil and Environmental Engineering, The University of Auckland, Auckland, New Zealand; Zarnani, P., Department of Built Environment Engineering, Auckland University of Technology, Auckland, New Zealand; Quenneville, P., Department of Civil and Environmental Engineering, The University of Auckland, Auckland, New Zealand</t>
  </si>
  <si>
    <t>Hashemi, A (corresponding author), Univ Auckland, Dept Civil &amp; Environm Engn, Auckland, New Zealand.</t>
  </si>
  <si>
    <t>Structural Engineering International</t>
  </si>
  <si>
    <t xml:space="preserve">1016-8664 1683-0350 </t>
  </si>
  <si>
    <t>Earthquake Commission (EQC) of New Zealand; Ministry of Business Innovation and Employment (MBIE) of New ZealandNew Zealand Ministry of Business, Innovation and Employment (MBIE); Ministry for Business Innovation and Employment, MBIE; Ministry for Business Innovation and Employment, MBIE; Earthquake Commission, EQC; Antarctica New Zealand</t>
  </si>
  <si>
    <t>Civil and Structural Engineering; Building and Construction</t>
  </si>
  <si>
    <t>10.1080/16078055.2019.1669216</t>
  </si>
  <si>
    <t>An analysis of children's play in resort mini-clubs: potential strategic implications for the hospitality and tourism industry</t>
  </si>
  <si>
    <t>Seraphin, Hugues: Business School, The University of Winchester, Winchester, UK; Yallop, Anca: AUT Business School, Auckland University of Technology, Auckland, New Zealand</t>
  </si>
  <si>
    <t>[Seraphin, Hugues] Univ Winchester, Business Sch, Winchester, Hants, England; [Yallop, Anca] Auckland Univ Technol, AUT Business Sch, Auckland, New Zealand Seraphin, H., Business School, The University of Winchester, Winchester, United Kingdom; Yallop, A., AUT Business School, Auckland University of Technology, Auckland, New Zealand</t>
  </si>
  <si>
    <t>Seraphin, Hugues, Yallop, Anca,</t>
  </si>
  <si>
    <t>Seraphin, H (corresponding author), West Downs Campus,Romsey Rd, Winchester SO22 5HT, Hants, England.</t>
  </si>
  <si>
    <t>World Leisure Journal</t>
  </si>
  <si>
    <t xml:space="preserve">1607-8055 2333-4509 </t>
  </si>
  <si>
    <t>https://v2.sherpa.ac.uk/id/publication/18992</t>
  </si>
  <si>
    <t>http://www.altmetric.com/details.php?citation_id=67792765</t>
  </si>
  <si>
    <t>Tourism;  Leisure and Hospitality Management; Cultural Studies; Social Psychology</t>
  </si>
  <si>
    <t>10.1007/s10803-019-04359-5</t>
  </si>
  <si>
    <t>The Types and Functions of Social Supports Used by Parents Caring for a Child With Autism Spectrum Disorder</t>
  </si>
  <si>
    <t>Shepherd, Daniel; Goedeke, Sonja; Landon, Jason; Meads, Jake</t>
  </si>
  <si>
    <t>[Shepherd, Daniel; Goedeke, Sonja; Landon, Jason; Meads, Jake] Auckland Univ Technol, Sch Publ Hlth &amp; Psychosocial Studies, Auckland, New Zealand; [Shepherd, Daniel; Goedeke, Sonja; Landon, Jason; Meads, Jake] Auckland Univ Technol, Dept Psychol, Private Bag 92006, Auckland 1142, New Zealand Shepherd, D., School of Public Health and Psychosocial Studies, Auckland University of Technology, Auckland, New Zealand, Department of Psychology, Auckland University of Technology, Private Bag 92006, Auckland, 1142, New Zealand; Goedeke, S., School of Public Health and Psychosocial Studies, Auckland University of Technology, Auckland, New Zealand, Department of Psychology, Auckland University of Technology, Private Bag 92006, Auckland, 1142, New Zealand; Landon, J., School of Public Health and Psychosocial Studies, Auckland University of Technology, Auckland, New Zealand, Department of Psychology, Auckland University of Technology, Private Bag 92006, Auckland, 1142, New Zealand; Meads, J., School of Public Health and Psychosocial Studies, Auckland University of Technology, Auckland, New Zealand, Department of Psychology, Auckland University of Technology, Private Bag 92006, Auckland, 1142, New Zealand</t>
  </si>
  <si>
    <t>Shepherd, Daniel, Goedeke, Sonja, Landon, Jason, Meads, Jake,</t>
  </si>
  <si>
    <t>Shepherd, D (corresponding author), Auckland Univ Technol, Sch Publ Hlth &amp; Psychosocial Studies, Auckland, New Zealand.; Shepherd, D (corresponding author), Auckland Univ Technol, Dept Psychol, Private Bag 92006, Auckland 1142, New Zealand.</t>
  </si>
  <si>
    <t>http://www.altmetric.com/details.php?citation_id=73794481</t>
  </si>
  <si>
    <t>Ministry of Social and Family Development, Singapore, MSF; Ministry of Education- New Zealand</t>
  </si>
  <si>
    <t>10.1037/men0000232</t>
  </si>
  <si>
    <t>Hidden in shame: Heterosexual men's experiences of self-perceived problematic pornography use.</t>
  </si>
  <si>
    <t>Sniewski, Luke; Farvid, Pani</t>
  </si>
  <si>
    <t>[Sniewski, Luke; Farvid, Pani] Auckland Univ Technol, Dept Publ Hlth &amp; Psychosocial Studies, 90 Akoranga Dr, Auckland 0627, New Zealand Sniewski, L., Department of Public Health and Psychosocial Studies, Auckland University of Technology, New Zealand; Farvid, P., Department of Public Health and Psychosocial Studies, Auckland University of Technology, New Zealand</t>
  </si>
  <si>
    <t>Sniewski, Luke, Farvid, Pani,</t>
  </si>
  <si>
    <t>Sniewski, L (corresponding author), Auckland Univ Technol, Dept Publ Hlth &amp; Psychosocial Studies, 90 Akoranga Dr, Auckland 0627, New Zealand.</t>
  </si>
  <si>
    <t>Sniewski, L</t>
  </si>
  <si>
    <t>Psychology of Men &amp; Masculinities</t>
  </si>
  <si>
    <t xml:space="preserve">1939-151X 1524-9220 </t>
  </si>
  <si>
    <t>https://v2.sherpa.ac.uk/id/publication/3512</t>
  </si>
  <si>
    <t>http://www.altmetric.com/details.php?citation_id=65991781</t>
  </si>
  <si>
    <t>Applied Psychology; Life-span and Life-course Studies; Social Psychology; Gender Studies</t>
  </si>
  <si>
    <t>10.1111/nup.12271</t>
  </si>
  <si>
    <t>Reading Heidegger</t>
  </si>
  <si>
    <t>Smythe, Elizabeth: Faculty of Health and Environment Sciences Auckland University of Technology Auckland New Zealand; Spence, Deb: Faculty of Health and Environment Sciences Auckland University of Technology Auckland New Zealand</t>
  </si>
  <si>
    <t>http://www.altmetric.com/details.php?citation_id=63934581</t>
  </si>
  <si>
    <t>10.1111/1747-0080.12534</t>
  </si>
  <si>
    <t>Low-carbohydrate, healthy-fat eating: A cost comparison with national dietary guidelines</t>
  </si>
  <si>
    <t>Zinn, Caryn: School of Sport and Recreation, Human Potential Centre, Faculty of Health and Environmental SciencesAuckland University of Technology Auckland New Zealand; North, Sylvia: School of Sport and Recreation, Human Potential Centre, Faculty of Health and Environmental SciencesAuckland University of Technology Auckland New Zealand; Donovan, Katie: School of Sport and Recreation, Human Potential Centre, Faculty of Health and Environmental SciencesAuckland University of Technology Auckland New Zealand; Muir, Chloe: School of Sport and Recreation, Human Potential Centre, Faculty of Health and Environmental SciencesAuckland University of Technology Auckland New Zealand; Henderson, George: School of Sport and Recreation, Human Potential Centre, Faculty of Health and Environmental SciencesAuckland University of Technology Auckland New Zealand</t>
  </si>
  <si>
    <t>[Zinn, Caryn; North, Sylvia; Donovan, Katie; Muir, Chloe; Henderson, George] Auckland Univ Technol, Fac Hlth &amp; Environm Sci, Sch Sport &amp; Recreat, Human Potential Ctr, Private Bag 92006, Auckland 1142, New Zealand Zinn, C., School of Sport and Recreation, Human Potential Centre, Faculty of Health and Environmental Sciences, Auckland University of Technology, Auckland, New Zealand; North, S., School of Sport and Recreation, Human Potential Centre, Faculty of Health and Environmental Sciences, Auckland University of Technology, Auckland, New Zealand; Donovan, K., School of Sport and Recreation, Human Potential Centre, Faculty of Health and Environmental Sciences, Auckland University of Technology, Auckland, New Zealand; Muir, C., School of Sport and Recreation, Human Potential Centre, Faculty of Health and Environmental Sciences, Auckland University of Technology, Auckland, New Zealand; Henderson, G., School of Sport and Recreation, Human Potential Centre, Faculty of Health and Environmental Sciences, Auckland University of Technology, Auckland, New Zealand</t>
  </si>
  <si>
    <t>Zinn, Caryn, North, Sylvia, Donovan, Katie, Muir, Chloe, Henderson, George,</t>
  </si>
  <si>
    <t>Zinn, C (corresponding author), Auckland Univ Technol, Fac Hlth &amp; Environm Sci, Sch Sport &amp; Recreat, Human Potential Ctr, Private Bag 92006, Auckland 1142, New Zealand.</t>
  </si>
  <si>
    <t>Zinn, C</t>
  </si>
  <si>
    <t xml:space="preserve">1446-6368 1747-0080 </t>
  </si>
  <si>
    <t>https://v2.sherpa.ac.uk/id/publication/15980</t>
  </si>
  <si>
    <t>https://doi.org/10.1111/1747-0080.12534</t>
  </si>
  <si>
    <t>http://www.altmetric.com/details.php?citation_id=59530556</t>
  </si>
  <si>
    <t>Ministry of Health -Singapore, MOH; Amirkabir University of Technology, AUT</t>
  </si>
  <si>
    <t>Nutrition and Dietetics</t>
  </si>
  <si>
    <t>10.1007/s10796-018-9870-7</t>
  </si>
  <si>
    <t>Being useful: How information systems professionals influence the use of information systems in enterprises</t>
  </si>
  <si>
    <t>Karimikia, Hadi; Safari, Narges; Singh, Harminder</t>
  </si>
  <si>
    <t>[Karimikia, Hadi; Safari, Narges; Singh, Harminder] Auckland Univ Technol, Auckland, New Zealand Karimikia, H., Auckland University of Technology, Auckland, New Zealand; Safari, N., Auckland University of Technology, Auckland, New Zealand; Singh, H., Auckland University of Technology, Auckland, New Zealand</t>
  </si>
  <si>
    <t>Karimikia, Hadi, Safari, Narges, Singh, Harminder,</t>
  </si>
  <si>
    <t>Information Systems Frontiers</t>
  </si>
  <si>
    <t xml:space="preserve">1387-3326 1572-9419 </t>
  </si>
  <si>
    <t>https://v2.sherpa.ac.uk/id/publication/12019</t>
  </si>
  <si>
    <t>https://openrepository.aut.ac.nz/bitstream/10292/12363/7/HICSS-2016_Karimikia.pdf</t>
  </si>
  <si>
    <t>Theoretical Computer Science; Computer Networks and Communications; Software; Information Systems</t>
  </si>
  <si>
    <t>10.1111/ajo.13137</t>
  </si>
  <si>
    <t>Ansell et al. reply to Blanchette. Shoulder dystocia</t>
  </si>
  <si>
    <t>Ansell, Lesley: Women's Health Middlemore Hospital Auckland New Zealand; Ansell, David: Women's Health Middlemore Hospital Auckland New Zealand; McAra-Couper, Judith: Faculty of Health and Environmental Sciences Auckland University of Technology Auckland New Zealand</t>
  </si>
  <si>
    <t>[Ansell, Lesley; Ansell, David] Middlemore Hosp, Womens Hlth, Auckland, New Zealand; [McAra-Couper, Judith] Auckland Univ Technol, Fac Hlth &amp; Environm Sci, Auckland, New Zealand Ansell, L., Women's Health, Middlemore Hospital, Auckland, New Zealand; Ansell, D., Women's Health, Middlemore Hospital, Auckland, New Zealand; McAra-Couper, J., Faculty of Health and Environmental Sciences, Auckland University of Technology, Auckland, New Zealand</t>
  </si>
  <si>
    <t>Ansell, Lesley, Ansell, David, McAra-Couper, Judith,</t>
  </si>
  <si>
    <t>Ansell, L (corresponding author), Middlemore Hosp, Womens Hlth, Auckland, New Zealand.</t>
  </si>
  <si>
    <t>Australian and New Zealand Journal of Obstetrics and Gynaecology</t>
  </si>
  <si>
    <t xml:space="preserve">0004-8666 1479-828X </t>
  </si>
  <si>
    <t>https://v2.sherpa.ac.uk/id/publication/3771</t>
  </si>
  <si>
    <t>Obstetrics &amp; Gynecology</t>
  </si>
  <si>
    <t>Obstetrics and Gynaecology; General Medicine</t>
  </si>
  <si>
    <t>10.1038/s41366-020-0552-4</t>
  </si>
  <si>
    <t>Quantity versus quality of objectively measured sleep in relation to body mass index in children: cross-sectional and longitudinal analyses</t>
  </si>
  <si>
    <t>Taylor, Rachael W.; Williams, Sheila M.; Galland, Barbara C.; Farmer, Victoria L.; Meredith-Jones, Kim A.; Schofield, Grant; Mann, Jim I.</t>
  </si>
  <si>
    <t>[Taylor, Rachael W.; Farmer, Victoria L.; Meredith-Jones, Kim A.; Mann, Jim, I] Univ Otago, Dept Med, Dunedin, New Zealand; [Williams, Sheila M.] Univ Otago, Dept Prevent &amp; Social Med, Dunedin, New Zealand; [Galland, Barbara C.] Univ Otago, Dept Womens &amp; Childrens Hlth, Dunedin, New Zealand; [Schofield, Grant] Auckland Univ Technol, Human Potential Ctr, Auckland, New Zealand Taylor, R.W., Department of Medicine, University of Otago, Dunedin, New Zealand; Williams, S.M., Department of Preventive and Social Medicine, University of Otago, Dunedin, New Zealand; Galland, B.C., Department of Women's and Children's Health, University of Otago, Dunedin, New Zealand; Farmer, V.L., Department of Medicine, University of Otago, Dunedin, New Zealand; Meredith-Jones, K.A., Department of Medicine, University of Otago, Dunedin, New Zealand; Schofield, G., Human Potential Centre, Auckland University of Technology, Auckland, New Zealand; Mann, J.I., Department of Medicine, University of Otago, Dunedin, New Zealand</t>
  </si>
  <si>
    <t>Taylor, Rachael W., Farmer, Victoria L., Meredith-Jones, Kim A., Mann, Jim, I, Williams, Sheila M., Galland, Barbara C., Schofield, Grant,</t>
  </si>
  <si>
    <t>Taylor, RW (corresponding author), Univ Otago, Dept Med, Dunedin, New Zealand.</t>
  </si>
  <si>
    <t>International Journal of Obesity</t>
  </si>
  <si>
    <t xml:space="preserve">0307-0565 1476-5497 </t>
  </si>
  <si>
    <t>https://v2.sherpa.ac.uk/id/publication/24209</t>
  </si>
  <si>
    <t>http://www.altmetric.com/details.php?citation_id=76670615</t>
  </si>
  <si>
    <t>Health Research Council of New ZealandHealth Research Council of New Zealand [09/087 A]; Karitane Products Society; Lotteries Doctoral Fellowship; Health Research Council of New Zealand, HRC: 09/087 A</t>
  </si>
  <si>
    <t>Endocrinology &amp; Metabolism; Nutrition &amp; Dietetics</t>
  </si>
  <si>
    <t>Nutrition and Dietetics; Medicine (miscellaneous); Endocrinology;  Diabetes and Metabolism</t>
  </si>
  <si>
    <t>10.1136/oemed-2019-106248</t>
  </si>
  <si>
    <t>Normative reference values and physical factors associated with work ability: a cross-sectional observational study</t>
  </si>
  <si>
    <t>Lebde, Nadine; Burns, Joshua; Mackey, Martin; Baldwin, Jennifer; McKay, Marnee</t>
  </si>
  <si>
    <t>[Lebde, Nadine; Burns, Joshua; McKay, Marnee] Univ Sydney, Fac Hlth Sci, Sydney, NSW, Australia; [Mackey, Martin] Univ Sydney, Ageing Work &amp; Hlth Res Unit, Discipline Physiotherapy, Fac Hlth Sci, Sydney, NSW, Australia; [Baldwin, Jennifer] Auckland Univ Technol, Sch Clin Sci, Auckland, New Zealand Lebde, N., Faculty of Health Sciences, University of Sydney, Sydney, NSW  2141, Australia; Burns, J., Faculty of Health Sciences, University of Sydney, Sydney, NSW  2141, Australia; MacKey, M., Discipline of Physiotherapy, Ageing, Work and Health Research Unit, Faculty of Health Sciences, University of Sydney, Sydney, NSW, Australia; Baldwin, J., School of Clinical Sciences, Auckland University of Technology, Auckland, New Zealand; McKay, M., Faculty of Health Sciences, University of Sydney, Sydney, NSW  2141, Australia</t>
  </si>
  <si>
    <t>Lebde, Nadine, Burns, Joshua, McKay, Marnee, Mackey, Martin, Baldwin, Jennifer,</t>
  </si>
  <si>
    <t>Lebde, N (corresponding author), Univ Sydney, Hlth Sci, Sydney, NSW 2141, Australia.</t>
  </si>
  <si>
    <t>Occupational and Environmental Medicine</t>
  </si>
  <si>
    <t xml:space="preserve">1351-0711 1470-7926 </t>
  </si>
  <si>
    <t>https://v2.sherpa.ac.uk/id/publication/1943</t>
  </si>
  <si>
    <t>http://www.altmetric.com/details.php?citation_id=76473369</t>
  </si>
  <si>
    <t>National Health and Medical Research Council of Australia Centre for Research Excellence in Neuromuscular Disorders (NHMRC)National Health and Medical Research Council of Australia [1031893]; Australian Podiatry Education and Research Foundation; National Health and Medical Research Council, NHMRC: 1031893</t>
  </si>
  <si>
    <t>10.1016/j.cryobiol.2020.01.021</t>
  </si>
  <si>
    <t>Development stage of cryopreserved mussel (Perna canaliculus) larvae influences post-thaw impact on shell formation, organogenesis, neurogenesis, feeding ability and survival</t>
  </si>
  <si>
    <t>Rusk, Adam B.; Alfaro, Andrea C.; Young, Tim; Watts, Ellie; Adams, Serean L.</t>
  </si>
  <si>
    <t>[Rusk, Adam B.; Alfaro, Andrea C.; Young, Tim] Auckland Univ Technol, Fac Hlth &amp; Environm Sci, Dept Appl Ecol, Sch Sci,Aquaculture Biotechnol Res Grp, Private Bag 92006, Auckland 1142, New Zealand; [Young, Tim] Auckland Univ Technol, Fac Hlth &amp; Environm Sci, Sch Sci, Ctr Biomed &amp; Chem Sci, Private Bag 92006, Auckland 1142, New Zealand; [Watts, Ellie; Adams, Serean L.] Cawthron Inst, 98 Halifax St East,Private Bag 2, Nelson 7042, New Zealand Rusk, A.B., Aquaculture Biotechnology Research Group, Department of Applied Ecology, School of Science, Faculty of Health and Environmental Sciences, Auckland University of Technology, Private Bag 92006, Auckland, 1142, New Zealand; Alfaro, A.C., Aquaculture Biotechnology Research Group, Department of Applied Ecology, School of Science, Faculty of Health and Environmental Sciences, Auckland University of Technology, Private Bag 92006, Auckland, 1142, New Zealand; Young, T., Aquaculture Biotechnology Research Group, Department of Applied Ecology, School of Science, Faculty of Health and Environmental Sciences, Auckland University of Technology, Private Bag 92006, Auckland, 1142, New Zealand, Centre for Biomedical and Chemical Sciences, School of Science, Faculty of Health and Environmental Sciences, Auckland University of Technology, Private Bag 92006, Auckland, 1142, New Zealand; Watts, E., Cawthron Institute, 98 Halifax Street East Private Bag 2, Nelson, 7042, New Zealand; Adams, S.L., Cawthron Institute, 98 Halifax Street East Private Bag 2, Nelson, 7042, New Zealand</t>
  </si>
  <si>
    <t>Rusk, Adam B., Alfaro, Andrea C., Young, Tim</t>
  </si>
  <si>
    <t>Alfaro, AC (corresponding author), Auckland Univ Technol, Fac Hlth &amp; Environm Sci, Dept Appl Ecol, Sch Sci,Aquaculture Biotechnol Res Grp, Private Bag 92006, Auckland 1142, New Zealand.</t>
  </si>
  <si>
    <t>Cryobiology</t>
  </si>
  <si>
    <t xml:space="preserve">0011-2240 1090-2392 </t>
  </si>
  <si>
    <t>https://v2.sherpa.ac.uk/id/publication/11157</t>
  </si>
  <si>
    <t>crew at Cawthron's Aquaculture Park; AUT Aquaculture Biotechnology Research Group; New Zealand Ministry for Business Innovation and EmploymentNew Zealand Ministry of Business, Innovation and Employment (MBIE) [CAWX0802, CAWX1801]; Auckland University of Technology; Auckland University of Technology, New Zealand, AUT; University of Auckland; Ministry for Business Innovation and Employment, MBIE: CAWX0802, CAWX1801</t>
  </si>
  <si>
    <t>Ministry for Business Innovation and Employment; Auckland University of Technology, New Zealand</t>
  </si>
  <si>
    <t>Life Sciences &amp; Biomedicine - Other Topics; Physiology</t>
  </si>
  <si>
    <t>10.1016/j.aeue.2020.153100</t>
  </si>
  <si>
    <t>Hybrid multiple access for 5G downlink systems: Throughput and outage analysis</t>
  </si>
  <si>
    <t>Anwar, Asim; Seet, Boon-Chong; Li, Xuejun</t>
  </si>
  <si>
    <t>[Anwar, Asim] Univ Lahore, Dept Technol, Lahore, Pakistan; [Seet, Boon-Chong; Li, Xuejun] Auckland Univ Technol, Dept Elect &amp; Elect Engn, Auckland, New Zealand Anwar, A., Department of Technology, The University of Lahore, Pakistan; Seet, B.-C., Department of Electrical and Electronic Engineering, Auckland University of Technology, New Zealand; Li, X., Department of Electrical and Electronic Engineering, Auckland University of Technology, New Zealand</t>
  </si>
  <si>
    <t>Anwar, Asim, Seet, Boon-Chong, Li, Xuejun,</t>
  </si>
  <si>
    <t>Anwar, A (corresponding author), Univ Lahore, Dept Technol, Lahore, Pakistan.</t>
  </si>
  <si>
    <t>AEU - International Journal of Electronics and Communications</t>
  </si>
  <si>
    <t xml:space="preserve">1434-8411 </t>
  </si>
  <si>
    <t>https://v2.sherpa.ac.uk/id/publication/10121</t>
  </si>
  <si>
    <t>10.1007/s12671-020-01324-7</t>
  </si>
  <si>
    <t>Applying Generalizability Theory to Differentiate Between Trait and State in the Five Facet Mindfulness Questionnaire (FFMQ)</t>
  </si>
  <si>
    <t>Truong, Quoc C.; Krägeloh, Christian U.; Siegert, Richard J.; Landon, Jason; Medvedev, Oleg N.</t>
  </si>
  <si>
    <t>[Truong, Quoc C.; Medvedev, Oleg N.] Univ Waikato, Sch Psychol, Private Bag 3105, Hamilton 3240, New Zealand; [Krageloh, Christian U.; Siegert, Richard J.; Landon, Jason] Auckland Univ Technol, Dept Psychol, Auckland, New Zealand Truong, Q.C., School of Psychology, University of Waikato, Private Bag 3105, Hamilton, 3240, New Zealand; Krägeloh, C.U., Department of Psychology, Auckland University of Technology, Auckland, New Zealand; Siegert, R.J., Department of Psychology, Auckland University of Technology, Auckland, New Zealand; Landon, J., Department of Psychology, Auckland University of Technology, Auckland, New Zealand; Medvedev, O.N., School of Psychology, University of Waikato, Private Bag 3105, Hamilton, 3240, New Zealand</t>
  </si>
  <si>
    <t>Truong, Quoc C., Medvedev, Oleg N., Krageloh, Christian U., Siegert, Richard J., Landon, Jason,</t>
  </si>
  <si>
    <t>Medvedev, ON (corresponding author), Univ Waikato, Sch Psychol, Private Bag 3105, Hamilton 3240, New Zealand.</t>
  </si>
  <si>
    <t>Vice-Chancellor's Scholarship of Auckland University of Technology</t>
  </si>
  <si>
    <t>10.1016/j.jcae.2020.100184</t>
  </si>
  <si>
    <t>The consequences of discount rate selection for defined benefit liabilities</t>
  </si>
  <si>
    <t>Fahad, Nafiz; Ma, Nelson; Scott, Tom</t>
  </si>
  <si>
    <t>[Fahad, Nafiz; Scott, Tom] Auckland Univ Technol, Accounting Dept, Private Bag 92006, Auckland 1142, New Zealand; [Ma, Nelson] Univ Technol Sydney, Accounting Discipline Grp, Sydney, NSW, Australia Fahad, N., Accounting Department, Auckland University of Technology, New Zealand; Ma, N., Accounting Discipline Group, University of Technology Sydney, Australia; Scott, T., Accounting Department, Auckland University of Technology, New Zealand</t>
  </si>
  <si>
    <t>Fahad, Nafiz, Scott, Tom</t>
  </si>
  <si>
    <t>Scott, T (corresponding author), Auckland Univ Technol, Accounting Dept, Private Bag 92006, Auckland 1142, New Zealand.</t>
  </si>
  <si>
    <t>10.1002/eat.23232</t>
  </si>
  <si>
    <t>Interactions between different eating patterns on recurrent binge-eating behavior: A machine learning approach</t>
  </si>
  <si>
    <t>Linardon, Jake: School of PsychologyDeakin University Geelong Victoria Australia; Messer, Mariel: School of PsychologyDeakin University Geelong Victoria Australia; Helms, Eric R.: Sports Performance Research Institute New Zealand (SPRINZ), Faculty of Health and Environmental ScienceAuckland University of Technology Auckland New Zealand; McLean, Courtney: School of PsychologyDeakin University Geelong Victoria Australia; Incerti, Lisa: School of PsychologyDeakin University Geelong Victoria Australia; Fuller-Tyszkiewicz, Matthew: School of PsychologyDeakin University Geelong Victoria Australia, Center for Social and Early Emotional DevelopmentDeakin University Burwood Victoria Australia</t>
  </si>
  <si>
    <t>[Linardon, Jake; Messer, Mariel; McLean, Courtney; Incerti, Lisa; Fuller-Tyszkiewicz, Matthew] Deakin Univ, Sch Psychol, Geelong, Vic, Australia; [Helms, Eric R.] Auckland Univ Technol, Sports Performance Res Inst New Zealand SPRINZ, Fac Hlth &amp; Environm Sci, Auckland, New Zealand; [Fuller-Tyszkiewicz, Matthew] Deakin Univ, Ctr Social &amp; Early Emot Dev, Burwood, Vic, Australia Linardon, J., School of Psychology, Deakin University, Geelong, VIC, Australia; Messer, M., School of Psychology, Deakin University, Geelong, VIC, Australia; Helms, E.R., Sports Performance Research Institute New Zealand (SPRINZ), Faculty of Health and Environmental Science, Auckland University of Technology, Auckland, New Zealand; McLean, C., School of Psychology, Deakin University, Geelong, VIC, Australia; Incerti, L., School of Psychology, Deakin University, Geelong, VIC, Australia; Fuller-Tyszkiewicz, M., School of Psychology, Deakin University, Geelong, VIC, Australia, Center for Social and Early Emotional Development, Deakin University, Burwood, VIC, Australia</t>
  </si>
  <si>
    <t>Linardon, Jake, Messer, Mariel, McLean, Courtney, Incerti, Lisa, Fuller-Tyszkiewicz, Matthew, Helms, Eric R.</t>
  </si>
  <si>
    <t>Linardon, J (corresponding author), Deakin Univ, Sch Psychol, 221 Burwood Highway, Burwood, Vic 3125, Australia.</t>
  </si>
  <si>
    <t>International Journal of Eating Disorders</t>
  </si>
  <si>
    <t xml:space="preserve">0276-3478 1098-108X </t>
  </si>
  <si>
    <t>https://v2.sherpa.ac.uk/id/publication/14766</t>
  </si>
  <si>
    <t>http://www.altmetric.com/details.php?citation_id=74754491</t>
  </si>
  <si>
    <t>Psychology; Nutrition &amp; Dietetics; Psychiatry</t>
  </si>
  <si>
    <t>10.1007/s40279-019-01246-y</t>
  </si>
  <si>
    <t>Exogenous Ketone Supplementation and Keto-Adaptation for Endurance Performance: Disentangling the Effects of Two Distinct Metabolic States</t>
  </si>
  <si>
    <t>Shaw, David M.; Merien, Fabrice; Braakhuis, Andrea; Maunder, Ed; Dulson, Deborah K.</t>
  </si>
  <si>
    <t>[Shaw, David M.; Maunder, Ed; Dulson, Deborah K.] Auckland Univ Technol, Sports Performance Res Inst New Zealand SPRINZ, Auckland, New Zealand; [Merien, Fabrice] Auckland Univ Technol, Sch Sci, AUT Roche Diagnost Lab, Auckland, New Zealand; [Braakhuis, Andrea] Univ Auckland, Fac Med &amp; Hlth Sci, Auckland, New Zealand Shaw, D.M., Sports Performance Research Institute New Zealand (SPRINZ), Auckland University of Technology, Auckland, New Zealand; Merien, F., AUT-Roche Diagnostics Laboratory, School of Science, Auckland University of Technology, Auckland, New Zealand; Braakhuis, A., Faculty of Medical and Health Sciences, University of Auckland, Auckland, New Zealand; Maunder, E., Sports Performance Research Institute New Zealand (SPRINZ), Auckland University of Technology, Auckland, New Zealand; Dulson, D.K., Sports Performance Research Institute New Zealand (SPRINZ), Auckland University of Technology, Auckland, New Zealand</t>
  </si>
  <si>
    <t>Shaw, David M., Maunder, Ed, Dulson, Deborah K., Merien, Fabrice</t>
  </si>
  <si>
    <t>Shaw, DM (corresponding author), Auckland Univ Technol, Sports Performance Res Inst New Zealand SPRINZ, Auckland, New Zealand.</t>
  </si>
  <si>
    <t>Shaw, DM</t>
  </si>
  <si>
    <t>http://www.altmetric.com/details.php?citation_id=72450769</t>
  </si>
  <si>
    <t>10.1111/joes.12353</t>
  </si>
  <si>
    <t>NEW EVIDENCE ON THE HECKMAN CURVE</t>
  </si>
  <si>
    <t>Rea, David: Institute for Governance and Policy StudiesVictoria University of Wellington; Burton, Tony: New Zealand Work Research InstituteAuckland University of Technology</t>
  </si>
  <si>
    <t>[Rea, David] Victoria Univ Wellington, Inst Governance &amp; Policy Studies, Wellington, New Zealand; [Burton, Tony] Auckland Univ Technol, New Zealand Work Res Inst, Auckland, New Zealand Rea, D., Institute for Governance and Policy Studies, Victoria University of Wellington, New Zealand; Burton, T., New Zealand Work Research Institute, Auckland University of Technology, New Zealand</t>
  </si>
  <si>
    <t>Rea, David, Burton, Tony,</t>
  </si>
  <si>
    <t>Rea, D (corresponding author), Victoria Univ Wellington, Inst Governance &amp; Policy Studies, Wellington, New Zealand.</t>
  </si>
  <si>
    <t>Journal of Economic Surveys</t>
  </si>
  <si>
    <t xml:space="preserve">0950-0804 1467-6419 </t>
  </si>
  <si>
    <t>https://v2.sherpa.ac.uk/id/publication/7076</t>
  </si>
  <si>
    <t>http://www.altmetric.com/details.php?citation_id=72958302</t>
  </si>
  <si>
    <t>10.1007/s00607-019-00770-z</t>
  </si>
  <si>
    <t>An approach to merge collaborating processes of an inter-organizational business process for artifact lifecycle synthesis</t>
  </si>
  <si>
    <t>Kunchala, Jyothi; Yu, Jian; Yongchareon, Sira; Liu, Chengfei</t>
  </si>
  <si>
    <t>[Kunchala, Jyothi; Yu, Jian; Yongchareon, Sira] Auckland Univ Technol, Sch Engn Comp &amp; Math Sci, Auckland, New Zealand; [Liu, Chengfei] Swinburne Univ Technol, Sch Software &amp; Elect Engn, Melbourne, Vic, Australia Kunchala, J., School of Engineering, Computer and Mathematical Sciences, Auckland University of Technology, Auckland, New Zealand; Yu, J., School of Engineering, Computer and Mathematical Sciences, Auckland University of Technology, Auckland, New Zealand; Yongchareon, S., School of Engineering, Computer and Mathematical Sciences, Auckland University of Technology, Auckland, New Zealand; Liu, C., School of Software and Electrical Engineering, Swinburne University of TechnologyVIC, Australia</t>
  </si>
  <si>
    <t>Kunchala, Jyothi, Yu, Jian, Yongchareon, Sira</t>
  </si>
  <si>
    <t>Kunchala, J (corresponding author), Auckland Univ Technol, Sch Engn Comp &amp; Math Sci, Auckland, New Zealand.</t>
  </si>
  <si>
    <t>Kunchala, J</t>
  </si>
  <si>
    <t>Key Project of the National Natural Science Foundation of ChinaNational Natural Science Foundation of China (NSFC) [61832004, 61672042]; National Natural Science Foundation of China, NSFC: 61672042, 61832004</t>
  </si>
  <si>
    <t>10.1177/0047287519857159</t>
  </si>
  <si>
    <t>Online Travel Agency Price Presentation: Examining the Influence of Price Dispersion on Travelers' Hotel Preference</t>
  </si>
  <si>
    <t>Kim, Jungkeun: Department of Marketing, Auckland University of Technology, Auckland, New Zealand; Franklin, Drew: Department of Marketing, Auckland University of Technology, Auckland, New Zealand; Phillips, Megan: Department of Marketing, Auckland University of Technology, Auckland, New Zealand; Hwang, Euejung: Department of Marketing, University of Otago, Dunedin, New Zealand</t>
  </si>
  <si>
    <t>[Kim, Jungkeun; Franklin, Drew; Phillips, Megan] Auckland Univ Technol, Dept Mkt, 120 Mayoral Dr, Auckland 1010, New Zealand; [Hwang, Euejung] Univ Otago, Dept Mkt, Dunedin, New Zealand Kim, J., Department of Marketing, Auckland University of Technology, Auckland, New Zealand; Franklin, D., Department of Marketing, Auckland University of Technology, Auckland, New Zealand; Phillips, M., Department of Marketing, Auckland University of Technology, Auckland, New Zealand; Hwang, E., Department of Marketing, University of Otago, Dunedin, New Zealand</t>
  </si>
  <si>
    <t>Kim, Jungkeun, Franklin, Drew, Phillips, Megan</t>
  </si>
  <si>
    <t>National Research Foundation of Korea, NRF: NRF-2014S1A5A2A03065829</t>
  </si>
  <si>
    <t>10.1007/s10903-019-00888-4</t>
  </si>
  <si>
    <t>Vaccine-Preventable Disease-Associated Hospitalisations Among Migrant and Non-migrant Children in New Zealand</t>
  </si>
  <si>
    <t>Charania, Nadia A.; Paynter, Janine; Lee, Arier C.; Watson, Donna G.; Turner, Nikki M.</t>
  </si>
  <si>
    <t>[Charania, Nadia A.] Auckland Univ Technol, Dept Publ Hlth, 640 Great South Rd, Auckland 2025, New Zealand; [Paynter, Janine; Watson, Donna G.; Turner, Nikki M.] Univ Auckland, Dept Gen Practice &amp; Primary Hlth Care, 261 Morrin Rd, Auckland 1072, New Zealand; [Lee, Arier C.] Univ Auckland, Sect Epidemiol &amp; Biostat, 261 Morrin Rd, Auckland 1072, New Zealand Charania, N.A., Department of Public Health, Auckland University of Technology, 640 Great South Road, Manukau, Auckland, 2025, New Zealand; Paynter, J., Department of General Practice and Primary Health Care, University of Auckland, 261 Morrin Road, St. Johns, Auckland, 1072, New Zealand; Lee, A.C., Section of Epidemiology and Biostatistics, University of Auckland, 261 Morrin Road, St. Johns, Auckland, 1072, New Zealand; Watson, D.G., Department of General Practice and Primary Health Care, University of Auckland, 261 Morrin Road, St. Johns, Auckland, 1072, New Zealand; Turner, N.M., Department of General Practice and Primary Health Care, University of Auckland, 261 Morrin Road, St. Johns, Auckland, 1072, New Zealand</t>
  </si>
  <si>
    <t>Charania, Nadia A.</t>
  </si>
  <si>
    <t>Journal of Immigrant and Minority Health</t>
  </si>
  <si>
    <t xml:space="preserve">1557-1912 1557-1920 </t>
  </si>
  <si>
    <t>https://v2.sherpa.ac.uk/id/publication/16704</t>
  </si>
  <si>
    <t>http://www.altmetric.com/details.php?citation_id=58632051</t>
  </si>
  <si>
    <t>Ministry of Business, Innovation and EmploymentNew Zealand Ministry of Business, Innovation and Employment (MBIE) [UOAX1512] Funding Source: Medline; Ministry of Business, Innovation and Employment, MBIE; Ministry for Business Innovation and Employment, MBIE: UOAX1512</t>
  </si>
  <si>
    <t>10.1109/WCNCW48565.2020.9124855</t>
  </si>
  <si>
    <t>Resource Allocation Based Performance Analysis for 5G Vehicular Networks in Urban Areas</t>
  </si>
  <si>
    <t>Zhang, Minglong; Kumar, Arun; Chong, Peter Han Joo; Chan, Henry C. B.; Seet, Boon-Chong</t>
  </si>
  <si>
    <t xml:space="preserve"> Zhang, M., Department of Electrical and Electronic Engineering, Auckland University of Technology, Auckland, New Zealand; Kumar, A., Department of Computer Science and Engineering, National Institute of Technology, Rourkela, India; Chong, P.H.J., Department of Electrical and Electronic Engineering, Auckland University of Technology, Auckland, New Zealand; Chan, H.C.B., Department of Computing, Hong Kong Polytechnic University, Hong Kong, Hong Kong; Seet, B.-C., Department of Electrical and Electronic Engineering, Auckland University of Technology, Auckland, New Zealand</t>
  </si>
  <si>
    <t>Zhang, M.; Chong, P.H.J.; Seet, B.-C.</t>
  </si>
  <si>
    <t>2020 IEEE Wireless Communications and Networking Conference Workshops (WCNCW)</t>
  </si>
  <si>
    <t>10.1519/JSC.0000000000003499</t>
  </si>
  <si>
    <t>High-Intensity Interval Training Shock Microcycle for Enhancing Sport Performance: A Brief Review</t>
  </si>
  <si>
    <t>Dolci, Filippo; Kilding, Andrew E.; Chivers, Paola; Piggott, Ben; Hart, Nicolas H.</t>
  </si>
  <si>
    <t>[Dolci, Filippo; Piggott, Ben; Hart, Nicolas H.] Univ Notre Dame Australia, Sch Hlth Sci, Fremantle, WA, Australia; [Kilding, Andrew E.] AUT Univ, Sports Performance Res Inst New Zealand, Auckland, New Zealand; [Chivers, Paola] Univ Notre Dame Australia, Inst Hlth Res, Fremantle, WA, Australia; [Chivers, Paola; Hart, Nicolas H.] Edith Cowan Univ, Exercise Med Res Inst, Perth, WA, Australia; [Hart, Nicolas H.] Edith Cowan Univ, Sch Med &amp; Hlth Sci, Perth, WA, Australia Dolci, F., School of Health Science, University of Notre Dame Australia, Fremantle, Australia; Kilding, A.E., Sports Performance Research Institute New Zealand, AUT UniversityAuckland, New Zealand; Chivers, P., Institute for Health Research, University of Notre Dame Australia, Fremantle, Australia, Exercise Medicine Research Institute, Edith Cowan University, Perth, Australia; Piggott, B., School of Health Science, University of Notre Dame Australia, Fremantle, Australia; Hart, N.H., School of Health Science, University of Notre Dame Australia, Fremantle, Australia, Exercise Medicine Research Institute, Edith Cowan University, Perth, Australia, School of Medical and Health Science, Edith Cowan University, Perth, Australia</t>
  </si>
  <si>
    <t>Dolci, Filippo, Piggott, Ben, Hart, Nicolas H., Kilding, Andrew E.</t>
  </si>
  <si>
    <t>Dolci, F (corresponding author), Univ Notre Dame Australia, Sch Hlth Sci, Fremantle, WA, Australia.</t>
  </si>
  <si>
    <t>http://www.altmetric.com/details.php?citation_id=73619703</t>
  </si>
  <si>
    <t>University of Notre Dame, Australia; Research Training Program Stipend Scholarship; Cancer Council of Western Australia Research FellowshipCancer Council Western Australia</t>
  </si>
  <si>
    <t>10.1519/JSC.0000000000002895</t>
  </si>
  <si>
    <t>Defining the Phases of Boxing Punches: A Mixed-Method Approach</t>
  </si>
  <si>
    <t>Lenetsky, Seth; Brughelli, Matt; Nates, Roy J.; Neville, J.G.; Cross, Matt R.; Lormier, Anna V.</t>
  </si>
  <si>
    <t>[Lenetsky, Seth; Brughelli, Matt; Neville, J. G.; Cross, Matt R.; Lormier, Anna V.] Auckland Univ Technol, Sports Performance Res Inst New Zealand, Auckland, New Zealand; [Lenetsky, Seth] Resilience Code LLC, Englewood, CO USA; [Nates, Roy J.] Auckland Univ Technol, Dept Mech Engn, Auckland, New Zealand; [Neville, J. G.] Auckland Univ Technol, Sch Engn, Auckland, New Zealand; [Lormier, Anna V.] Unitec Inst Technol, Auckland, New Zealand Lenetsky, S., Sports Performance Research Institute New Zealand, Auckland University of TechnologyAuckland, New Zealand, Resilience Code, LLC, Englewood, CO, United States; Brughelli, M., Sports Performance Research Institute New Zealand, Auckland University of TechnologyAuckland, New Zealand; Nates, R.J., Department of Mechanical Engineering, Auckland University of Technology, New Zealand; Neville, J.G., Sports Performance Research Institute New Zealand, Auckland University of TechnologyAuckland, New Zealand, School of Engineering, Auckland University of Technology, New Zealand; Cross, M.R., Sports Performance Research Institute New Zealand, Auckland University of TechnologyAuckland, New Zealand; Lormier, A.V., Sports Performance Research Institute New Zealand, Auckland University of TechnologyAuckland, New Zealand, Unitec Institute of TechnologyAuckland, New Zealand</t>
  </si>
  <si>
    <t>Lenetsky, Seth, Brughelli, Matt, Neville, J. G., Cross, Matt R., Lormier, Anna V., Nates, Roy J.</t>
  </si>
  <si>
    <t>Lenetsky, S (corresponding author), Auckland Univ Technol, Sports Performance Res Inst New Zealand, Auckland, New Zealand.; Lenetsky, S (corresponding author), Resilience Code LLC, Englewood, CO USA.</t>
  </si>
  <si>
    <t>Lenetsky, S</t>
  </si>
  <si>
    <t>http://www.altmetric.com/details.php?citation_id=80269337</t>
  </si>
  <si>
    <t>10.1519/JSC.0000000000002202</t>
  </si>
  <si>
    <t>Resistance training status and effectiveness of low frequency resistance training on upper-body strength and power in highly trained soccer players</t>
  </si>
  <si>
    <t>Hertzog, Maxime; Rumpf, Michael C.; Hader, Karim</t>
  </si>
  <si>
    <t>[Hertzog, Maxime; Rumpf, Michael C.; Hader, Karim] Aspetar Orthoped &amp; Sports Med Hosp, Excellence Football Project, Natl Sports Med Program, Doha, Qatar; [Rumpf, Michael C.] Auckland Univ Technol, Sport Performance Res Inst New Zealand, Auckland, New Zealand; [Hader, Karim] Univ Picardie, Fac Sport Sci, Lab Exercise Physiol &amp; Rehabil, Amiens, France Hertzog, M., National Sports Medicine Program, Excellence in Football Project, Aspetar-Orthopedic and Sports Medicine Hospital, Doha, Qatar; Rumpf, M.C., National Sports Medicine Program, Excellence in Football Project, Aspetar-Orthopedic and Sports Medicine Hospital, Doha, Qatar, Auckland University of Technology, Sport Performance Research Institute New ZealandAuckland, New Zealand; Hader, K., National Sports Medicine Program, Excellence in Football Project, Aspetar-Orthopedic and Sports Medicine Hospital, Doha, Qatar, Laboratory of Exercise Physiology and Rehabilitation, Faculty of Sport Sciences, University of Picardie, Amiens, France</t>
  </si>
  <si>
    <t>Hertzog, Maxime, Rumpf, Michael C., Hader, Karim</t>
  </si>
  <si>
    <t>Hertzog, M (corresponding author), Aspetar Orthoped &amp; Sports Med Hosp, Excellence Football Project, Natl Sports Med Program, Doha, Qatar.</t>
  </si>
  <si>
    <t>http://www.altmetric.com/details.php?citation_id=24553776</t>
  </si>
  <si>
    <t>10.1016/j.jcsr.2020.105956</t>
  </si>
  <si>
    <t>Short- and long- term loss of preloading in slotted bolted connections</t>
  </si>
  <si>
    <t>D'Antimo, Marina; Latour, Massimo; Cavallaro, Giovanni Ferrante; Jaspart, Jean-Pierre; Ramhormozian, Shahab; Demonceau, Jean-François</t>
  </si>
  <si>
    <t>[DAntimo, Marina; Jaspart, Jean-Pierre; Demonceau, Jean-Francois] Univ Liege, UEE Dept, Liege, Belgium; [Latour, Massimo; Cavallaro, Giovanni Ferrante] Univ Salerno, Dray Dept, Salerno, Italy; [Ramhormozian, Shahab] Auckland Univ Technol, Dept Built Environm Engn, Auckland, New Zealand D'Antimo, M., University of Liege, UEE Department, Belgium; Latour, M., University of Salerno, DICIV Department, Italy; Cavallaro, G.F., University of Salerno, DICIV Department, Italy; Jaspart, J.-P., University of Liege, UEE Department, Belgium; Ramhormozian, S., Auckland University of Technology, Department of Built Environment Engineering, New Zealand; Demonceau, J.-F., University of Liege, UEE Department, Belgium</t>
  </si>
  <si>
    <t>DAntimo, Marina, Jaspart, Jean-Pierre, Demonceau, Jean-Francois, Latour, Massimo, Cavallaro, Giovanni Ferrante, Ramhormozian, Shahab,</t>
  </si>
  <si>
    <t>D'Antimo, M (corresponding author), Univ Liege, UEE Dept, Liege, Belgium.</t>
  </si>
  <si>
    <t>http://www.altmetric.com/details.php?citation_id=76337806</t>
  </si>
  <si>
    <t>European CommunityEuropean Commission [FSR-CT-2015-00022]; European Commissionwithin RFCS Research Innovation; European Commission, EC: FSR-CT-2015-00022</t>
  </si>
  <si>
    <t>European Community</t>
  </si>
  <si>
    <t>10.4018/IJDCF.2020040101</t>
  </si>
  <si>
    <t>Lane Detection Algorithm Based on Road Structure and Extended Kalman Filter</t>
  </si>
  <si>
    <t>Xiao, Jinsheng: School of Electronic Information, Wuhan University, Wuhan, China; Xiong, Wenxin: School of Electronic Information, Wuhan University, Wuhan, China; Yao, Yuan: College of Physical Science and Technology, Central China Normal University, Wuhan, China; Li, Liang: School of Electronic Information, Wuhan University, Wuhan, China; Klette, Reinhard: School of Engineering, Computer and Mathematical Sciences, Auckland University of Technology, Auckland, New Zealand</t>
  </si>
  <si>
    <t>[Xiao, Jinsheng; Xiong, Wenxin; Li, Liang] Wuhan Univ, Sch Elect Informat, Wuhan, Peoples R China; [Yao, Yuan] Cent China Normal Univ, Coll Phys Sci &amp; Technol, Wuhan, Peoples R China; [Klette, Reinhard] Auckland Univ Technol, Sch Engn Comp &amp; Math Sci, Auckland, New Zealand Xiao, J., School of Electronic Information, Wuhan University, Wuhan, China; Xiong, W., School of Electronic Information, Wuhan University, Wuhan, China; Yao, Y., College of Physical Science and Technology, Central China Normal University, Wuhan, China; Li, L., School of Electronic Information, Wuhan University, Wuhan, China; Klette, R., School of Engineering, Computer and Mathematical Sciences, Auckland University of Technology, Auckland, New Zealand</t>
  </si>
  <si>
    <t>Xiao, Jinsheng, Xiong, Wenxin, Li, Liang, Yao, Yuan, Klette, Reinhard,</t>
  </si>
  <si>
    <t>International Journal of Digital Crime and Forensics</t>
  </si>
  <si>
    <t xml:space="preserve">1941-6210 1941-6229 </t>
  </si>
  <si>
    <t>https://v2.sherpa.ac.uk/id/publication/38862</t>
  </si>
  <si>
    <t>https://www.igi-global.com/ViewTitle.aspx?TitleId=246835&amp;isxn=9781799805809</t>
  </si>
  <si>
    <t>National Natural Science Foundation of ChinaNational Natural Science Foundation of China (NSFC) [61471272]; Natural Science Foundation of Hubei Province, ChinaNatural Science Foundation of Hubei Province [2016CFB499]; 2016CFB499; National Natural Science Foundation of China, NSFC: 61471272</t>
  </si>
  <si>
    <t>Software</t>
  </si>
  <si>
    <t>10.1109/TASE.2019.2953292</t>
  </si>
  <si>
    <t>Operation Planning and Closed-Loop Control of a Soft Robotic Table for Simultaneous Multiple-Object Manipulation</t>
  </si>
  <si>
    <t>Deng, Zhicong; Stommel, Martin; Xu, Weiliang</t>
  </si>
  <si>
    <t>[Deng, Zhicong] Callaghan Innovat, Adv Mfg Grp, Robot &amp; Automat Team, Auckland 1052, New Zealand; [Stommel, Martin] Auckland Univ Technol, Elect &amp; Elect Engn Dept, Auckland 1010, New Zealand; [Xu, Weiliang] Univ Auckland, Dept Mech Engn, Auckland 1010, New Zealand Deng, Z., Robotics and Automation Team, Advance Manufacturing Group, Callaghan Innovation, Auckland, 1052, New Zealand; Stommel, M., Electrical and Electronic Engineering Department, Auckland University of Technology, Auckland, 1010, New Zealand; Xu, W., Department of Mechanical Engineering, University of Auckland, Auckland, 1010, New Zealand</t>
  </si>
  <si>
    <t>Deng, Zhicong, Stommel, Martin</t>
  </si>
  <si>
    <t>Deng, ZC (corresponding author), Callaghan Innovat, Adv Mfg Grp, Robot &amp; Automat Team, Auckland 1052, New Zealand.</t>
  </si>
  <si>
    <t>IEEE Transactions on Automation Science and Engineering</t>
  </si>
  <si>
    <t xml:space="preserve">1545-5955 1558-3783 </t>
  </si>
  <si>
    <t>https://v2.sherpa.ac.uk/id/publication/3418</t>
  </si>
  <si>
    <t>Automation &amp; Control Systems</t>
  </si>
  <si>
    <t>Control and Systems Engineering; Electrical and Electronic Engineering</t>
  </si>
  <si>
    <t>10.1002/qre.2611</t>
  </si>
  <si>
    <t>Nonzero repair times dependent on the failure hazard</t>
  </si>
  <si>
    <t>Arnold, Richard: School of Mathematics and StatisticsVictoria University of Wellington Wellington New Zealand; Chukova, Stefanka: School of Mathematics and StatisticsVictoria University of Wellington Wellington New Zealand; Hayakawa, Yu: School of International Liberal StudiesWaseda University Tokyo Japan; Marshall, Sarah: School of Mathematics and StatisticsAuckland University of Technology Auckland New Zealand</t>
  </si>
  <si>
    <t>[Arnold, Richard; Chukova, Stefanka] Victoria Univ Wellington, Sch Math &amp; Stat, POB 600, Wellington 6140, New Zealand; [Hayakawa, Yu] Waseda Univ, Sch Int Liberal Studies, Tokyo, Japan; [Marshall, Sarah] Auckland Univ Technol, Sch Math &amp; Stat, Auckland, New Zealand Arnold, R., School of Mathematics and Statistics, Victoria University of Wellington, Wellington, New Zealand; Chukova, S., School of Mathematics and Statistics, Victoria University of Wellington, Wellington, New Zealand; Hayakawa, Y., School of International Liberal Studies, Waseda University, Tokyo, Japan; Marshall, S., School of Mathematics and Statistics, Auckland University of Technology, Auckland, New Zealand</t>
  </si>
  <si>
    <t>Arnold, R (corresponding author), Victoria Univ Wellington, Sch Math &amp; Stat, POB 600, Wellington 6140, New Zealand.</t>
  </si>
  <si>
    <t>Quality and Reliability Engineering International</t>
  </si>
  <si>
    <t xml:space="preserve">0748-8017 1099-1638 </t>
  </si>
  <si>
    <t>https://v2.sherpa.ac.uk/id/publication/7559</t>
  </si>
  <si>
    <t>Fulbright New Zealand; Grant Program for Promotion of International Joint Research, Waseda University [FY 2018]; JSPS KAKENHIMinistry of Education, Culture, Sports, Science and Technology, Japan (MEXT)Japan Society for the Promotion of ScienceGrants-in-Aid for Scientific Research (KAKENHI) [18K04621]; Waseda Institute for Advanced Study Visiting Scholars [FY 2018]; Waseda University [2018K-383]; Japan Society for the Promotion of Science, KAKEN: 18K04621; Waseda University: 2018K‐383</t>
  </si>
  <si>
    <t>Fulbright New Zealand</t>
  </si>
  <si>
    <t>Management Science and Operations Research; Safety;  Risk;  Reliability and Quality</t>
  </si>
  <si>
    <t>10.1016/j.renene.2019.12.040</t>
  </si>
  <si>
    <t>An optical-energy model for optimizing the geometrical layout of solar photovoltaic arrays in a constrained field</t>
  </si>
  <si>
    <t>Rehman, Naveed ur; Uzair, Muhammad; Allauddin, Usman</t>
  </si>
  <si>
    <t>[Rehman, Naveed Ur] Southern Inst Technol, Sch Engn Trades &amp; Technol, Invercargill 9840, New Zealand; [Rehman, Naveed Ur] Auckland Univ Technol, Sch Engn Comp &amp; Math Sci, Auckland 1010, New Zealand; [Uzair, Muhammad; Allauddin, Usman] NED Univ Engn &amp; Technol, Mech Engn Dept, Karachi 75270, Pakistan Rehman, N.U., School of Engineering Trades and Technology, Southern Institute of Technology, Invercargill, 9840, New Zealand, School of Engineering, Computer and Mathematical Sciences, Auckland University of Technology, Auckland, 1010, New Zealand; Uzair, M., Mechanical Engineering Department, NED University of Engineering &amp; Technology, Karachi, 75270, Pakistan; Allauddin, U., Mechanical Engineering Department, NED University of Engineering &amp; Technology, Karachi, 75270, Pakistan</t>
  </si>
  <si>
    <t>10.1016/j.renene.2019.10.131</t>
  </si>
  <si>
    <t>Solar resource assessment of modern parking machines in an urban environment</t>
  </si>
  <si>
    <t>Rehman, Naveed ur; Katebi, Milad; Shaikh, Faraz; Al Karim, Miftah</t>
  </si>
  <si>
    <t>[Rehman, Naveed ur] Southern Inst Technol, Sch Engn Trades &amp; Technol, Invercargill 9840, New Zealand; [Rehman, Naveed ur; Katebi, Milad; Al Karim, Miftah] Auckland Univ Technol, Sch Engn Comp &amp; Math Sci, Auckland 1010, New Zealand; [Shaikh, Faraz] Univ Auckland, Dept Elect &amp; Comp Engn, Auckland 1010, New Zealand Rehman, N.U., School of Engineering Trades and Technology, Southern Institute of Technology, Invercargill, 9840, New Zealand, School of Engineering, Computer and Mathematical Sciences, Auckland University of Technology, Auckland, 1010, New Zealand; Katebi, M., School of Engineering, Computer and Mathematical Sciences, Auckland University of Technology, Auckland, 1010, New Zealand; Shaikh, F., Department of Electrical and Computer Engineering, The University of Auckland, Auckland, 1010, New Zealand; Al Karim, M., School of Engineering, Computer and Mathematical Sciences, Auckland University of Technology, Auckland, 1010, New Zealand</t>
  </si>
  <si>
    <t>Rehman, Naveed ur, Katebi, Milad, Al Karim, Miftah</t>
  </si>
  <si>
    <t>http://www.altmetric.com/details.php?citation_id=87744199</t>
  </si>
  <si>
    <t>10.1371/journal.pone.0231460</t>
  </si>
  <si>
    <t>Risk and protective factors for post-traumatic stress among New Zealand military personnel: A cross sectional study</t>
  </si>
  <si>
    <t>Richardson, Amy; Gurung, Gagan; Samaranayaka, Ari; Gardner, Dianne; deGraaf, Brandon; Wyeth, Emma H.; Derrett, Sarah; Shepherd, Daniel; McBride, David; Giummarra, Melita J.</t>
  </si>
  <si>
    <t>[Richardson, Amy; deGraaf, Brandon; Derrett, Sarah; Mcbride, David] Univ Otago, Dunedin Sch Med, Dept Prevent &amp; Social Med, Injury Prevent Res Unit, Dunedin, New Zealand; [Gurung, Gagan] Univ Otago, Dunedin Sch Med, Dept Prevent &amp; Social Med, Dunedin, New Zealand; [Samaranayaka, Ari] Univ Otago, Div Hlth Sci, Ctr Biostat, Dunedin, New Zealand; [Gardner, Dianne] Massey Univ, Sch Psychol, Palmerston North, New Zealand; [Wyeth, Emma H.] Univ Otago, Dunedin Sch Med, Dept Prevent &amp; Social Med, Ngai Tahu Maori Hlth Res Unit, Dunedin, New Zealand; [Shepherd, Daniel] Auckland Univ Technol, Dept Psychol, Auckland, New Zealand Richardson, A., Injury Prevention Research Unit, Department of Preventive and Social Medicine, Dunedin School of Medicine, University of Otago, Dunedin, New Zealand; Gurung, G., Department of Preventive and Social Medicine, Dunedin School of Medicine, University of Otago, Dunedin, New Zealand; Samaranayaka, A., Centre for Biostatistics, Division of Health Sciences, University of Otago, Dunedin, New Zealand; Gardner, D., School of Psychology, Massey University, Palmerston North, New Zealand; deGraaf, B., Injury Prevention Research Unit, Department of Preventive and Social Medicine, Dunedin School of Medicine, University of Otago, Dunedin, New Zealand; Wyeth, E.H., Ngāi Tahu Māori Health Research Unit, Department of Preventive and Social Medicine, Dunedin School of Medicine, University of Otago, Dunedin, New Zealand; Derrett, S., Injury Prevention Research Unit, Department of Preventive and Social Medicine, Dunedin School of Medicine, University of Otago, Dunedin, New Zealand; Shepherd, D., Department of Psychology, Auckland University of Technology, Auckland, New Zealand; McBride, D., Injury Prevention Research Unit, Department of Preventive and Social Medicine, Dunedin School of Medicine, University of Otago, Dunedin, New Zealand</t>
  </si>
  <si>
    <t>Richardson, Amy, deGraaf, Brandon, Derrett, Sarah, Mcbride, David, Gurung, Gagan, Samaranayaka, Ari, Gardner, Dianne, Wyeth, Emma H., Shepherd, Daniel,</t>
  </si>
  <si>
    <t>Mcbride, D (corresponding author), Univ Otago, Dunedin Sch Med, Dept Prevent &amp; Social Med, Injury Prevent Res Unit, Dunedin, New Zealand.</t>
  </si>
  <si>
    <t xml:space="preserve">europepmc.org RePEc </t>
  </si>
  <si>
    <t>https://doi.org/10.1371/journal.pone.0231460</t>
  </si>
  <si>
    <t>http://www.altmetric.com/details.php?citation_id=80025923</t>
  </si>
  <si>
    <t>Veterans Medical Research Trust Fund; Lottery Health; Royal New Zealand Returned and Services Association</t>
  </si>
  <si>
    <t>10.1519/JSC.0000000000002914</t>
  </si>
  <si>
    <t>Sprint-Specific Training in Youth</t>
  </si>
  <si>
    <t>Uthoff, Aaron; Oliver, Jon; Cronin, John; Harrison, Craig; Winwood, Paul</t>
  </si>
  <si>
    <t>[Uthoff, Aaron; Oliver, Jon; Cronin, John; Harrison, Craig; Winwood, Paul] AUT Univ, Sch Sport &amp; Recreat, SPRINZ, AUT Millennium, Auckland, New Zealand; [Oliver, Jon] Cardiff Metropolitan Univ, Sch Sport, Youth Phys Dev Unit, Cardiff, S Glam, Wales; [Cronin, John] Edith Cowan Univ, Sch Hlth &amp; Med Sci, Perth, WA, Australia; [Winwood, Paul] Toi Ohomai Inst Technol, Dept Sport &amp; Recreat, Sch Appl Sci, Tauranga, New Zealand Uthoff, A., Sports Performance Research Institute New Zealand (SPRINZ), AUT Millennium, School of Sport and Recreation, AUT UniversityAuckland, New Zealand; Oliver, J., Sports Performance Research Institute New Zealand (SPRINZ), AUT Millennium, School of Sport and Recreation, AUT UniversityAuckland, New Zealand, Youth Physical Development Unit, School of Sport, Cardiff Metropolitan University, Cardiff, United Kingdom; Cronin, J., Sports Performance Research Institute New Zealand (SPRINZ), AUT Millennium, School of Sport and Recreation, AUT UniversityAuckland, New Zealand, School of Health and Medical Science, Edith Cowan University, Perth, Australia; Harrison, C., Sports Performance Research Institute New Zealand (SPRINZ), AUT Millennium, School of Sport and Recreation, AUT UniversityAuckland, New Zealand; Winwood, P., Sports Performance Research Institute New Zealand (SPRINZ), AUT Millennium, School of Sport and Recreation, AUT UniversityAuckland, New Zealand, Department of Sport and Recreation, School of Applied Science, Toi Ohomai Institute of Technology, Tauranga, New Zealand</t>
  </si>
  <si>
    <t>Uthoff, Aaron, Oliver, Jon, Cronin, John, Harrison, Craig, Winwood, Paul</t>
  </si>
  <si>
    <t>Uthoff, A (corresponding author), AUT Univ, Sch Sport &amp; Recreat, SPRINZ, AUT Millennium, Auckland, New Zealand.</t>
  </si>
  <si>
    <t>https://repository.cardiffmet.ac.uk/bitstream/10369/10160/1/Uthoff%20et%20al%20%282018%29%20BR%20vs%20FR%20training%20in%20adolescent%20athletes.pdf</t>
  </si>
  <si>
    <t>http://www.altmetric.com/details.php?citation_id=50311988</t>
  </si>
  <si>
    <t>10.1111/jpm.12569</t>
  </si>
  <si>
    <t>The governance of sexuality in a Recovery-oriented mental health service: Psychosis, consumers and clinical approaches</t>
  </si>
  <si>
    <t>Evans, Alicia M.: Australian Catholic University Melbourne Victoria Australia; Quinn, Chris: Forensicare Melbourne Victoria Australia; McKenna, Brian: Auckland University of TechnologyThe Auckland Regional Forensic Psychiatry Services Auckland New Zealand, Swinburne University of Technology Melbourne Australia</t>
  </si>
  <si>
    <t>[Evans, Alicia M.] Australian Catholic Univ, 8-14 Brunswick St, Melbourne, Vic 3065, Australia; [Quinn, Chris] Forensicare, Melbourne, Vic, Australia; [McKenna, Brian] Auckland Univ Technol, Auckland Reg Forens Psychiat Serv, Auckland, New Zealand; [McKenna, Brian] Swinburne Univ Technol, Melbourne, Vic, Australia Evans, A.M., Australian Catholic University, Melbourne, VIC, Australia; Quinn, C., Forensicare, Melbourne, VIC, Australia; McKenna, B., Auckland University of Technology, The Auckland Regional Forensic Psychiatry Services, Auckland, New Zealand, Swinburne University of Technology, Melbourne, Australia</t>
  </si>
  <si>
    <t>Evans, Alicia M., Quinn, Chris, McKenna, Brian</t>
  </si>
  <si>
    <t>Evans, AM (corresponding author), Australian Catholic Univ, 8-14 Brunswick St, Melbourne, Vic 3065, Australia.</t>
  </si>
  <si>
    <t>http://www.altmetric.com/details.php?citation_id=68532171</t>
  </si>
  <si>
    <t>10.1111/mice.12504</t>
  </si>
  <si>
    <t>Optimal transportation planning for prefabricated products in construction</t>
  </si>
  <si>
    <t>Yi, Wen: School of Engineering and Advanced TechnologyCollege of SciencesMassey University Auckland New Zealand; Wang, Shuaian: Department of Logistics &amp;amp; Maritime StudiesThe Hong Kong Polytechnic University Kowloon Hong Kong; Zhang, Abraham: Auckland University of Technology (AUT) Business SchoolAUT University Auckland New Zealand, Lumen Research InstituteExcelsia College and Indiana Wesleyan University Sydney Australia</t>
  </si>
  <si>
    <t>[Yi, Wen] Massey Univ, Coll Sci, Sch Engn &amp; Adv Technol, Auckland, New Zealand; [Wang, Shuaian] Hong Kong Polytech Univ, Dept Logist &amp; Maritime Studies, Kowloon, Hong Kong 999077, Peoples R China; [Zhang, Abraham] AUT Univ, Auckland Univ Technol, Business Sch, Auckland, New Zealand; [Zhang, Abraham] Excelsia Coll, Lumen Res Inst, Sydney, NSW, Australia; [Zhang, Abraham] Indiana Wesleyan Univ, Sydney, NSW, Australia Yi, W., School of Engineering and Advanced Technology, College of Sciences, Massey University, Auckland, New Zealand; Wang, S., Department of Logistics &amp; Maritime Studies, The Hong Kong Polytechnic University, Kowloon, Hong Kong; Zhang, A., Auckland University of Technology (AUT) Business School, AUT University, Auckland, New Zealand, Lumen Research Institute, Excelsia College and Indiana Wesleyan University, Sydney, Australia</t>
  </si>
  <si>
    <t>Yi, Wen, Wang, Shuaian, Zhang, Abraham</t>
  </si>
  <si>
    <t>Wang, SA (corresponding author), Hong Kong Polytech Univ, Dept Logist &amp; Maritime Studies, Kowloon, Hong Kong 999077, Peoples R China.</t>
  </si>
  <si>
    <t>Computer-Aided Civil and Infrastructure Engineering</t>
  </si>
  <si>
    <t xml:space="preserve">1093-9687 1467-8667 </t>
  </si>
  <si>
    <t>https://v2.sherpa.ac.uk/id/publication/7634</t>
  </si>
  <si>
    <t>RM20721; Massey University: 71771050; National Natural Science Foundation of China, NSFC</t>
  </si>
  <si>
    <t>Computer Science; Construction &amp; Building Technology; Engineering; Transportation</t>
  </si>
  <si>
    <t>Computational Theory and Mathematics; Civil and Structural Engineering; Computer Graphics and Computer-Aided Design; Computer Science Applications</t>
  </si>
  <si>
    <t>10.1007/s12186-019-09231-2</t>
  </si>
  <si>
    <t>A Knowledge Appropriation Model to Connect Scaffolded Learning and Knowledge Maturation in Workplace Learning Settings</t>
  </si>
  <si>
    <t>Ley, Tobias; Maier, Ronald; Thalmann, Stefan; Waizenegger, Lena; Pata, Kai; Ruiz-Calleja, Adolfo</t>
  </si>
  <si>
    <t>[Ley, Tobias] Tallinn Univ, Sch Educ Sci, Uus Sadama 5, EE-10125 Tallinn, Estonia; [Maier, Ronald] Univ Innsbruck, Dept Informat Syst Prod &amp; Logist Management, Innsbruck, Austria; [Thalmann, Stefan] Karl Franzens Univ Graz, Ctr Business Analyt &amp; Data Sci, Graz, Austria; [Waizenegger, Lena] Auckland Univ Technol, Dept Business Informat Syst, Auckland, New Zealand; [Pata, Kai; Ruiz-Calleja, Adolfo] Tallinn Univ, Sch Digital Technol, Tallinn, Estonia Ley, T., School of Educational Sciences, Tallinn University, Uus Sadama 5, Tallinn, 10125, Estonia; Maier, R., Department of Information Systems, Production and Logistics Management, University of Innsbruck, Innsbruck, Austria; Thalmann, S., Center for Business Analytics and Data Science, University of Graz, Graz, Austria; Waizenegger, L., Department of Business Information Systems, Auckland University of Technology, Auckland, Australia; Pata, K., School of Digital Technologies, Tallinn University, Tallinn, Estonia; Ruiz-Calleja, A., School of Digital Technologies, Tallinn University, Tallinn, Estonia</t>
  </si>
  <si>
    <t>Ley, Tobias, Maier, Ronald, Thalmann, Stefan, Waizenegger, Lena</t>
  </si>
  <si>
    <t>Ley, T (corresponding author), Tallinn Univ, Sch Educ Sci, Uus Sadama 5, EE-10125 Tallinn, Estonia.</t>
  </si>
  <si>
    <t>Vocations and Learning</t>
  </si>
  <si>
    <t xml:space="preserve">1874-785X 1874-7868 </t>
  </si>
  <si>
    <t>https://v2.sherpa.ac.uk/id/publication/17479</t>
  </si>
  <si>
    <t>https://link.springer.com/content/pdf/10.1007/s12186-019-09231-2.pdf</t>
  </si>
  <si>
    <t>http://www.altmetric.com/details.php?citation_id=64920107</t>
  </si>
  <si>
    <t>Seventh Framework Programme, FP7: 318209; Horizon 2020: 669074</t>
  </si>
  <si>
    <t>FP7 Information and Communication Technologies; Horizon 2020</t>
  </si>
  <si>
    <t>10.1038/s41477-020-0635-1</t>
  </si>
  <si>
    <t>Shoot flammability of vascular plants is phylogenetically conserved and related to habitat fire-proneness and growth form</t>
  </si>
  <si>
    <t>Cui, Xinglei; Paterson, Adrian M.; Wyse, Sarah V.; Alam, Md Azharul; Maurin, Kévin J. L.; Pieper, Robin; Padullés Cubino, Josep; O'Connell, Dean M.; Donkers, Djessie; Bréda, Julien; Buckley, Hannah L.; Perry, George L. W.; Curran, Timothy J.</t>
  </si>
  <si>
    <t>[Cui, Xinglei; Paterson, Adrian M.; Alam, Md Azharul; Maurin, Kevin J. L.; Pieper, Robin; Cubino, Josep Padulles; OConnell, Dean M.; Donkers, Djessie; Breda, Julien; Curran, Timothy J.] Lincoln Univ, Dept Pest Management &amp; Conservat, Lincoln, New Zealand; [Wyse, Sarah, V] Lincoln Univ, Bioprotect Res Ctr, Lincoln, New Zealand; [Maurin, Kevin J. L.] Univ Waikato, Sch Sci, Hamilton, New Zealand; [Cubino, Josep Padulles] Univ Minnesota, Dept Ecol Evolut &amp; Behav, St Paul, MN 55108 USA; [Buckley, Hannah L.] Auckland Univ Technol, Sch Sci, Auckland, New Zealand; [Perry, George L. W.] Univ Auckland, Sch Environm, Auckland, New Zealand Cui, X., Department of Pest-management and Conservation, Lincoln University, Lincoln, New Zealand; Paterson, A.M., Department of Pest-management and Conservation, Lincoln University, Lincoln, New Zealand; Wyse, S.V., Bio-Protection Research Centre, Lincoln University, Lincoln, New Zealand; Alam, M.A., Department of Pest-management and Conservation, Lincoln University, Lincoln, New Zealand; Maurin, K.J.L., Department of Pest-management and Conservation, Lincoln University, Lincoln, New Zealand, School of Science, The University of Waikato, Hamilton, New Zealand; Pieper, R., Department of Pest-management and Conservation, Lincoln University, Lincoln, New Zealand; Padullés Cubino, J., Department of Pest-management and Conservation, Lincoln University, Lincoln, New Zealand, Department of Ecology, Evolution and Behavior, University of Minnesota, St Paul, MN, United States; O'Connell, D.M., Department of Pest-management and Conservation, Lincoln University, Lincoln, New Zealand; Donkers, D., Department of Pest-management and Conservation, Lincoln University, Lincoln, New Zealand; Bréda, J., Department of Pest-management and Conservation, Lincoln University, Lincoln, New Zealand; Buckley, H.L., School of Science, Auckland University of Technology, Auckland, New Zealand; Perry, G.L.W., School of Environment, University of Auckland, Auckland, New Zealand; Curran, T.J., Department of Pest-management and Conservation, Lincoln University, Lincoln, New Zealand</t>
  </si>
  <si>
    <t>Cui, Xinglei, Paterson, Adrian M., Alam, Md Azharul, Maurin, Kevin J. L., Pieper, Robin, Cubino, Josep Padulles, OConnell, Dean M., Donkers, Djessie, Breda, Julien, Curran, Timothy J., Wyse, Sarah, V, Buckley, Hannah L.</t>
  </si>
  <si>
    <t>Cui, XL; Curran, TJ (corresponding author), Lincoln Univ, Dept Pest Management &amp; Conservat, Lincoln, New Zealand.</t>
  </si>
  <si>
    <t>Nature Plants</t>
  </si>
  <si>
    <t xml:space="preserve">researcharchive.lincoln.ac.nz </t>
  </si>
  <si>
    <t xml:space="preserve">2055-0278 </t>
  </si>
  <si>
    <t>https://v2.sherpa.ac.uk/id/publication/29444</t>
  </si>
  <si>
    <t>https://researcharchive.lincoln.ac.nz/bitstream/10182/13498/5/Cui%20et%20al_NaturePlants%202020.pdf</t>
  </si>
  <si>
    <t>http://www.altmetric.com/details.php?citation_id=79704933</t>
  </si>
  <si>
    <t>Lincoln University; Fire and Emergency New Zealand; Miss E. L. Hellaby Indigenous Grasslands Research Trust; Lincoln University; Lincoln University: 3601-AGLS-45401-1128912</t>
  </si>
  <si>
    <t>Lincoln University</t>
  </si>
  <si>
    <t>Plant Sciences</t>
  </si>
  <si>
    <t>10.1111/ppl.13027</t>
  </si>
  <si>
    <t>Differential physiological and biochemical responses of Quercus infectoria and Q. libani to drought and charcoal disease</t>
  </si>
  <si>
    <t>Ghanbary, Ehsan: Forestry Department, Faculty of Natural ResourcesTarbiat Modares University Tehran Iran; Tabari Kouchaksaraei, Masoud: Forestry Department, Faculty of Natural ResourcesTarbiat Modares University Tehran Iran; Zarafshar, Mehrdad: Natural Resources DepartmentFars Agricultural and Natural Resources Research and Education Center, AREEO Shiraz Iran; Bader, Karl-Friedrich M.: Institute for Applied Ecology New ZealandSchool of Science, Auckland University of Technology Auckland New Zealand; Mirabolfathy, Mansoureh: Plant Pathology DepartmentIranian Plant Protection Research Institute Tehran Iran; Ziaei, Maryam: Post-graduate of ForestryGorgan University of Agriculture Sciences &amp;amp; Natural Resources Gorgan Iran</t>
  </si>
  <si>
    <t>[Ghanbary, Ehsan; Kouchaksaraei, Masoud Tabari] Tarbiat Modares Univ, Fac Nat Resources, Forestry Dept, Tehran, Iran; [Zarafshar, Mehrdad] AREEO, Fars Agr &amp; Nat Resources Res &amp; Educ Ctr, Nat Resources Dept, Shiraz, Iran; [Bader, Karl-Friedrich M.] Auckland Univ Technol, Sch Sci, Inst Appl Ecol New Zealand, Auckland, New Zealand; [Mirabolfathy, Mansoureh] Iranian Plant Protect Res Inst, Plant Pathol Dept, Tehran, Iran; [Ziaei, Maryam] Gorgan Univ Agr Sci &amp; Nat Resources, Postgrad Forestry, Gorgan, Golestan, Iran Ghanbary, E., Forestry Department, Faculty of Natural Resources, Tarbiat Modares University, Tehran, Iran; Tabari Kouchaksaraei, M., Forestry Department, Faculty of Natural Resources, Tarbiat Modares University, Tehran, Iran; Zarafshar, M., Natural Resources Department, Fars Agricultural and Natural Resources Research and Education Center, AREEO, Shiraz, Iran; Bader, K.-F.M., Institute for Applied Ecology New Zealand, School of Science, Auckland University of Technology, Auckland, New Zealand; Mirabolfathy, M., Plant Pathology Department, Iranian Plant Protection Research Institute, Tehran, Iran; Ziaei, M., Post-graduate of Forestry, Gorgan University of Agriculture Sciences &amp; Natural Resources, Gorgan, Iran</t>
  </si>
  <si>
    <t>Ghanbary, Ehsan, Kouchaksaraei, Masoud Tabari, Zarafshar, Mehrdad, Bader, Karl-Friedrich M.</t>
  </si>
  <si>
    <t>Kouchaksaraei, MT (corresponding author), Tarbiat Modares Univ, Fac Nat Resources, Forestry Dept, Tehran, Iran.; Zarafshar, M (corresponding author), AREEO, Fars Agr &amp; Nat Resources Res &amp; Educ Ctr, Nat Resources Dept, Shiraz, Iran.</t>
  </si>
  <si>
    <t>Physiologia Plantarum</t>
  </si>
  <si>
    <t xml:space="preserve">0031-9317 1399-3054 </t>
  </si>
  <si>
    <t>https://v2.sherpa.ac.uk/id/publication/16030</t>
  </si>
  <si>
    <t>http://www.altmetric.com/details.php?citation_id=66784625</t>
  </si>
  <si>
    <t>Plant Science; Genetics; Cell Biology; Physiology; General Medicine</t>
  </si>
  <si>
    <t>10.2519/jospt.2020.8821</t>
  </si>
  <si>
    <t>Neck Muscle Stiffness Measured With Shear Wave Elastography in Women With Chronic Nonspecific Neck Pain</t>
  </si>
  <si>
    <t>Dieterich, Angela V.; Yavuz, Utku Şükrü; Petzke, Frank; Nordez, Antoine; Falla, Deborah</t>
  </si>
  <si>
    <t>[Dieterich, Angela V.; Yavuz, Utku Sukru; Petzke, Frank] Univ Hosp Gottingen, Ctr Anesthesiol Emergency &amp; Intens Care Med, Pain Clin, Gottingen, Germany; [Dieterich, Angela V.] Furtwangen Univ, Fac Hlth, Physiotherapy, Safety,Soc, Freiburg, Germany; [Yavuz, Utku Sukru] Univ Twente, Dept Biomed Signals &amp; Syst, Fac Elect Engn Math &amp; Comp Sci, Enschede, Netherlands; [Nordez, Antoine] Univ Nantes, Fac Sport Sci, Performance Lab, Interact,Motor Skills, Nantes, France; [Nordez, Antoine] Auckland Univ Technol, Hlth &amp; Rehabil Res Inst, Fac Hlth &amp; Environm Sci, Dept Occupat Sci &amp; Therapy, Auckland, New Zealand; [Falla, Deborah] Univ Birmingham, Sch Sport Exercise &amp; Rehabil Sci, Ctr Precis Rehabil Spinal Pain, Birmingham, W Midlands, England Dieterich, A.V., Pain Clinic, Center for Anesthesiology Emergency and Intensive Care Medicine, University Hospital Göttingen, Göttingen, Germany, Physiotherapy, Faculty of Health Safety Society, Furtwangen University, Freiburg, Germany; Yavuz, U.Ş., Pain Clinic, Center for Anesthesiology Emergency and Intensive Care Medicine, University Hospital Göttingen, Göttingen, Germany, Department of Biomedical Signals and Systems, Faculty of Electrical Engineering Mathematics and Computer Sciences, University of Twente, Enschede, Netherlands; Petzke, F., Pain Clinic, Center for Anesthesiology Emergency and Intensive Care Medicine, University Hospital Göttingen, Göttingen, Germany; Nordez, A., Motor Skills Interactions Performance Laboratory, Faculty of Sport Sciences, University of Nantes, Nantes, France, Health and Rehabilitation Research Institute, Department of Occupational Science and Therapy, Faculty of Health and Environmental Sciences, Auckland University of Technology, Auckland, New Zealand; Falla, D., Centre of Precision Rehabilitation for Spinal Pain, School of Sport Exercise and Rehabilitation Sciences, University of Birmingham, Birmingham, United Kingdom</t>
  </si>
  <si>
    <t>Dieterich, Angela V., Yavuz, Utku Sukru, Petzke, Frank, Nordez, Antoine</t>
  </si>
  <si>
    <t>Dieterich, AV (corresponding author), Hsch Furtwangen Studienzentrum Freiburg, Konrad Goldmann Str 7, D-79100 Freiburg, Germany.</t>
  </si>
  <si>
    <t>http://www.altmetric.com/details.php?citation_id=73701930</t>
  </si>
  <si>
    <t>10.1002/fut.22085</t>
  </si>
  <si>
    <t>Speculative pressure</t>
  </si>
  <si>
    <t>Fan, John Hua: Department of Accounting, Finance and Economics, Griffith Business SchoolGriffith UniversityBrisbane Australia; Fernandez-Perez, Adrian: Department of FinanceAuckland University of TechnologyAuckland New Zealand; Fuertes, Ana-Maria: Faculty of Finance, Cass Business SchoolCity University of LondonLondon UK; Miffre, Joëlle: Faculty of FinanceAudencia Business SchoolNantes France</t>
  </si>
  <si>
    <t>[Fan, John Hua] Griffith Univ, Dept Accounting Finance &amp; Econ, Griffith Business Sch, Brisbane, Qld, Australia; [Fernandez-Perez, Adrian] Auckland Univ Technol, Dept Finance, Auckland, New Zealand; [Fuertes, Ana-Maria] City Univ London, Cass Business Sch, Fac Finance, London, England; [Miffre, Joelle] Audencia Business Sch, Fac Finance, Nantes, France Fan, J.H., Department of Accounting, Finance and Economics, Griffith Business School, Griffith University, Brisbane, Australia; Fernandez-Perez, A., Department of Finance, Auckland University of Technology, Auckland, New Zealand; Fuertes, A.-M., Faculty of Finance, Cass Business School, City University of London, London, United Kingdom; Miffre, J., Faculty of Finance, Audencia Business School, Nantes, France</t>
  </si>
  <si>
    <t>Fan, John Hua, Fernandez-Perez, Adrian</t>
  </si>
  <si>
    <t>Europlace Institute of Finance/Institut Louis Bachelier (Programmes de Recherche 2017); Griffith Center for Personal Finance and Superannuation [2018]</t>
  </si>
  <si>
    <t>Europlace Institute of Finance/Institut Louis Bachelier; Griffith Center for Personal Finance and Superannuation</t>
  </si>
  <si>
    <t>10.1177/1460408619850918</t>
  </si>
  <si>
    <t>Physiotherapy management of patients with major chest trauma: Results from a global survey</t>
  </si>
  <si>
    <t>Aswegen, Heleen van: Department of Physiotherapy, Faculty of Health Sciences, University of the Witwatersrand, Johannesburg, South Africa; Reeve, Julie: Department of Physiotherapy, Auckland University of Technology, Auckland, New Zealand; Beach, Lisa: Department of Physiotherapy, The Royal Melbourne Hospital, Melbourne, Australia; Parker, Romy: Department of Anaesthesia and Perioperative Medicine, Faculty of Health Sciences, University of Cape Town, Cape Town, South Africa; Olsèn, Monika Fagevik: Department of Physical Therapy, Sahlgrenska University Hospital and Gothenburg University, Gothenburg, Sweden</t>
  </si>
  <si>
    <t>[van Aswegen, Heleen] Univ Witwatersrand, Fac Hlth Sci, Dept Physiotherapy, Johannesburg, South Africa; [Reeve, Julie] Auckland Univ Technol, Dept Physiotherapy, Auckland, New Zealand; [Beach, Lisa] Royal Melbourne Hosp, Dept Physiotherapy, Melbourne, Vic, Australia; [Parker, Romy] Univ Cape Town, Fac Hlth Sci, Dept Anaesthesia &amp; Perioperat Med, Cape Town, South Africa; [Olsen, Monika Fagevik] Sahlgrens Univ Hosp, Dept Phys Therapy, Gothenburg, Sweden; [Olsen, Monika Fagevik] Gothenburg Univ, Gothenburg, Sweden Aswegen, H.V., Department of Physiotherapy, Faculty of Health Sciences, University of the Witwatersrand, Johannesburg, South Africa; Reeve, J., Department of Physiotherapy, Auckland University of Technology, Auckland, New Zealand; Beach, L., Department of Physiotherapy, The Royal Melbourne Hospital, Melbourne, Australia; Parker, R., Department of Anaesthesia and Perioperative Medicine, Faculty of Health Sciences, University of Cape Town, Cape Town, South Africa; Olsèn, M.F., Department of Physical Therapy, Sahlgrenska University Hospital and Gothenburg University, Gothenburg, Sweden</t>
  </si>
  <si>
    <t>van Aswegen, Heleen, Reeve, Julie</t>
  </si>
  <si>
    <t>van Aswegen, H (corresponding author), Univ Witwatersrand, Fac Hlth Sci, Dept Physiotherapy, Johannesburg, South Africa.</t>
  </si>
  <si>
    <t>Trauma</t>
  </si>
  <si>
    <t xml:space="preserve">1460-4086 1477-0350 </t>
  </si>
  <si>
    <t>https://v2.sherpa.ac.uk/id/publication/9554</t>
  </si>
  <si>
    <t>National Research Foundation of South AfricaNational Research Foundation - South Africa [115310]; National Research Foundation, NRF: 115310</t>
  </si>
  <si>
    <t>National Research Foundation South Africa</t>
  </si>
  <si>
    <t>Emergency Medicine</t>
  </si>
  <si>
    <t>Surgery; Critical Care and Intensive Care Medicine; Emergency Medicine</t>
  </si>
  <si>
    <t>10.1123/JSEP.2019-0166</t>
  </si>
  <si>
    <t>Development and Evaluation of the High-Intensity Interval Training Self-Efficacy Questionnaire</t>
  </si>
  <si>
    <t>Eather, Narelle: 1University of Newcastle; Beauchamp, Mark R.: 2University of British Columbia; Rhodes, Ryan E.: 3University of Victoria; Diallo, Thierno M.O.: 4Western Sydney University; Smith, Jordan J.: 1University of Newcastle; Jung, Mary E.: 2University of British Columbia; Plotnikoff, Ronald C.: 1University of Newcastle; Noetel, Michael: 5Australian Catholic University; Harris, Nigel: 6Auckland University of Technology; Graham, Emily: 1University of Newcastle; Lubans, David R.: 1University of Newcastle</t>
  </si>
  <si>
    <t xml:space="preserve"> Eather, N., Priority Research Centre in Physical Activity and Nutrition, School of Education, University of Newcastle, Newcastle, NSW, Australia; Beauchamp, M.R., School of Kinesiology, University of British Columbia, Vancouver, BC, Canada; Rhodes, R.E., Behavioural Medicine Laboratory, School of Exercise Science, University of Victoria, Victoria, BC, Canada; Diallo, T.M.O., School of Social Sciences and Psychology, Western Sydney University, Penrith, NSW, Australia; Smith, J.J., Priority Research Centre in Physical Activity and Nutrition, School of Education, University of Newcastle, Newcastle, NSW, Australia; Jung, M.E., School of Health and Exercise Sciences, University of British Columbia, Kelowna, BC, Canada; Plotnikoff, R.C., Priority Research Centre in Physical Activity and Nutrition, School of Education, University of Newcastle, Newcastle, NSW, Australia; Noetel, M., Inst. for Positive Psychology and Education, Australian Catholic University, North Sydney, NSW, Australia; Harris, N., Auckland University of Technology, Auckland, New Zealand; Graham, E., Priority Research Centre in Physical Activity and Nutrition, School of Education, University of Newcastle, Newcastle, NSW, Australia; Lubans, D.R., Priority Research Centre in Physical Activity and Nutrition, School of Education, University of Newcastle, Newcastle, NSW, Australia</t>
  </si>
  <si>
    <t>Harris, N.</t>
  </si>
  <si>
    <t>Eather, N.; Priority Research Centre in Physical Activity and Nutrition, Australia; email: narelle.eather@newcastle.edu.au</t>
  </si>
  <si>
    <t>Journal of Sport and Exercise Psychology</t>
  </si>
  <si>
    <t xml:space="preserve">0895-2779 1543-2904 </t>
  </si>
  <si>
    <t>https://v2.sherpa.ac.uk/id/publication/12253</t>
  </si>
  <si>
    <t>http://www.altmetric.com/details.php?citation_id=78871170</t>
  </si>
  <si>
    <t>National Health and Medical Research Council, NHMRC: APP1120518</t>
  </si>
  <si>
    <t>10.1002/jum.15144</t>
  </si>
  <si>
    <t>Shear Wave Elastographic Investigation of the Immediate Effects of Slump Neurodynamics in People With Sciatica</t>
  </si>
  <si>
    <t>Neto, Tiago: Department of PhysiotherapyLUNEX International University of Health, Exercise, and Sports Differdange Luxembourg; Freitas, Sandro R.: Centro Interdisciplinar de Estudo da Performance Humana (CIPER), Faculdade de Motricidade HumanaUniversidade de Lisboa Lisbon Portugal; Andrade, Ricardo J.: Movement, Interactions, and Performance Laboratory, Faculty of Sport SciencesUniversity of Nantes Nantes France, Menzies Health Institute Queensland and School of Allied Health SciencesGriffith University, Brisbane and Gold Coast Queensland Australia; Vaz, João R.: Centro Interdisciplinar de Estudo da Performance Humana (CIPER), Faculdade de Motricidade HumanaUniversidade de Lisboa Lisbon Portugal; Mendes, Bruno: Centro Interdisciplinar de Estudo da Performance Humana (CIPER), Faculdade de Motricidade HumanaUniversidade de Lisboa Lisbon Portugal; Firmino, Telmo: Centro Interdisciplinar de Estudo da Performance Humana (CIPER), Faculdade de Motricidade HumanaUniversidade de Lisboa Lisbon Portugal, Human Performance DepartmentSport Lisboa e Benfica Lisbon Portugal; Bruno, Paula M.: Centro Interdisciplinar de Estudo da Performance Humana (CIPER), Faculdade de Motricidade HumanaUniversidade de Lisboa Lisbon Portugal; Nordez, Antoine: Movement, Interactions, and Performance Laboratory, Faculty of Sport SciencesUniversity of Nantes Nantes France, Health and Rehabilitation Research Institute, Faculty of Health and Environmental SciencesAuckland University of Technology Auckland New Zealand; Oliveira, Raúl: Centro Interdisciplinar de Estudo da Performance Humana (CIPER), Faculdade de Motricidade HumanaUniversidade de Lisboa Lisbon Portugal</t>
  </si>
  <si>
    <t>[Neto, Tiago] LUNEX Int Univ Hlth Exercise &amp; Sports, Dept Physiotherapy, Differdange, Luxembourg; [Freitas, Sandro R.; Vaz, Joao R.; Mendes, Bruno; Firmino, Telmo; Bruno, Paula M.; Oliveira, Raul] Univ Lisbon, Fac Motricidade Humana, Ctr Interdisciplinar Estudo Performance Humana CI, Lisbon, Portugal; [Andrade, Ricardo J.; Nordez, Antoine] Univ Nantes, Fac Sport Sci, Movement Interact &amp; Performance Lab, Nantes, France; [Andrade, Ricardo J.] Griffith Univ, Menzies Hlth Inst Queensland, Brisbane, Qld, Australia; [Andrade, Ricardo J.] Griffith Univ, Sch Allied Hlth Sci, Brisbane, Qld, Australia; [Andrade, Ricardo J.] Griffith Univ, Menzies Hlth Inst Queensland, Gold Coast, Qld, Australia; [Andrade, Ricardo J.] Griffith Univ, Sch Allied Hlth Sci, Gold Coast, Qld, Australia; [Firmino, Telmo] Sport Lisboa &amp; Benf, Dept Human Performance, Lisbon, Portugal; [Nordez, Antoine] Auckland Univ Technol, Hlth &amp; Rehabil Res Inst, Fac Hlth &amp; Environm Sci, Auckland, New Zealand Neto, T., Department of Physiotherapy, LUNEX International University of Health, Exercise, and Sports, Differdange, Luxembourg; Freitas, S.R., Centro Interdisciplinar de Estudo da Performance Humana (CIPER), Faculdade de Motricidade Humana, Universidade de Lisboa, Lisbon, Portugal; Andrade, R.J., Movement, Interactions, and Performance Laboratory, Faculty of Sport Sciences, University of Nantes, Nantes, France, Menzies Health Institute Queensland and School of Allied Health Sciences, Griffith University, Brisbane and Gold CoastQLD, Australia; Vaz, J.R., Centro Interdisciplinar de Estudo da Performance Humana (CIPER), Faculdade de Motricidade Humana, Universidade de Lisboa, Lisbon, Portugal; Mendes, B., Centro Interdisciplinar de Estudo da Performance Humana (CIPER), Faculdade de Motricidade Humana, Universidade de Lisboa, Lisbon, Portugal; Firmino, T., Centro Interdisciplinar de Estudo da Performance Humana (CIPER), Faculdade de Motricidade Humana, Universidade de Lisboa, Lisbon, Portugal, Human Performance Department, Sport Lisboa e Benfica, Lisbon, Portugal; Bruno, P.M., Centro Interdisciplinar de Estudo da Performance Humana (CIPER), Faculdade de Motricidade Humana, Universidade de Lisboa, Lisbon, Portugal; Nordez, A., Movement, Interactions, and Performance Laboratory, Faculty of Sport Sciences, University of Nantes, Nantes, France, Health and Rehabilitation Research Institute, Faculty of Health and Environmental Sciences, Auckland University of Technology, Auckland, New Zealand; Oliveira, R., Centro Interdisciplinar de Estudo da Performance Humana (CIPER), Faculdade de Motricidade Humana, Universidade de Lisboa, Lisbon, Portugal</t>
  </si>
  <si>
    <t>Neto, Tiago, Freitas, Sandro R., Vaz, Joao R., Mendes, Bruno, Firmino, Telmo, Bruno, Paula M., Oliveira, Raul, Andrade, Ricardo J., Nordez, Antoine,</t>
  </si>
  <si>
    <t>Freitas, SR (corresponding author), Fac Motricidade Humana, Estr Costa, P-1499002 Lisbon, Portugal.</t>
  </si>
  <si>
    <t>Journal of Ultrasound in Medicine</t>
  </si>
  <si>
    <t xml:space="preserve">0278-4297 1550-9613 </t>
  </si>
  <si>
    <t>https://v2.sherpa.ac.uk/id/publication/33204</t>
  </si>
  <si>
    <t>Acoustics; Radiology, Nuclear Medicine &amp; Medical Imaging</t>
  </si>
  <si>
    <t>Radiological and Ultrasound Technology; Radiology Nuclear Medicine and imaging</t>
  </si>
  <si>
    <t>10.1093/mnras/staa516</t>
  </si>
  <si>
    <t>The Thousand-Pulsar-Array programme on MeerKAT – I. Science objectives and first results</t>
  </si>
  <si>
    <t>Johnston, Simon: CSIRO Astronomy and Space Science, Australia Telescope National Facility, POBox76, Epping, NSW 1710, Australia; Karastergiou, A: Oxford Astrophysics, Denys Wilkinson Building, Keble Road, Oxford OX1 3RH, United Kingdom, Physics Department, University of the Western Cape, Cape Town 7535, South Africa, Department of Physics and Electronics, Rhodes University, PO Box 94, Grahamstown 6140, South Africa; Keith, M J: Jodrell Bank Centre for Astrophysics, The University of Manchester, Alan Turing Building, Manchester M13 9PL, United Kingdom; Song, X: Jodrell Bank Centre for Astrophysics, The University of Manchester, Alan Turing Building, Manchester M13 9PL, United Kingdom; Weltevrede, P: Jodrell Bank Centre for Astrophysics, The University of Manchester, Alan Turing Building, Manchester M13 9PL, United Kingdom; Abbate, F: Dipartimento di Fisica 'G. Occhialini', Universita' degli Studi Milano Bicocca, Piazza della Scienza 3, I-20126 Milano, Italy, INAF u2212 Osservatorio Astronomico di Cagliari, Via della Scienza 5, I-09047 Selargius (CA), Italy; Bailes, M: Centre for Astrophysics and Supercomputing, Swinburne University of Technology, PO Box 218, Hawthorn, VIC 3122, Australia, ARC Centre of Excellence for Gravitational Wave Discovery (OzGrav); Buchner, S: South African Radio Astronomy Observatory (SARAO), 2 Fir Street, Black River Park, Observatory, Cape Town 7925, South Africa; Camilo, F: South African Radio Astronomy Observatory (SARAO), 2 Fir Street, Black River Park, Observatory, Cape Town 7925, South Africa; Geyer, M: South African Radio Astronomy Observatory (SARAO), 2 Fir Street, Black River Park, Observatory, Cape Town 7925, South Africa; Hugo, B: Department of Physics and Electronics, Rhodes University, PO Box 94, Grahamstown 6140, South Africa, South African Radio Astronomy Observatory (SARAO), 2 Fir Street, Black River Park, Observatory, Cape Town 7925, South Africa; Jameson, A: Centre for Astrophysics and Supercomputing, Swinburne University of Technology, PO Box 218, Hawthorn, VIC 3122, Australia, ARC Centre of Excellence for Gravitational Wave Discovery (OzGrav); Kramer, M: Jodrell Bank Centre for Astrophysics, The University of Manchester, Alan Turing Building, Manchester M13 9PL, United Kingdom, Max-Planck-Institut fuer Radioastronomie, Auf dem Huegel 69, D-53121 Bonn, Germany; Parthasarathy, A: Centre for Astrophysics and Supercomputing, Swinburne University of Technology, PO Box 218, Hawthorn, VIC 3122, Australia, ARC Centre of Excellence for Gravitational Wave Discovery (OzGrav); Reardon, D J: Centre for Astrophysics and Supercomputing, Swinburne University of Technology, PO Box 218, Hawthorn, VIC 3122, Australia, ARC Centre of Excellence for Gravitational Wave Discovery (OzGrav); Ridolfi, A: INAF u2212 Osservatorio Astronomico di Cagliari, Via della Scienza 5, I-09047 Selargius (CA), Italy, Max-Planck-Institut fuer Radioastronomie, Auf dem Huegel 69, D-53121 Bonn, Germany; Serylak, M: Physics Department, University of the Western Cape, Cape Town 7535, South Africa, South African Radio Astronomy Observatory (SARAO), 2 Fir Street, Black River Park, Observatory, Cape Town 7925, South Africa; Shannon, R M: Centre for Astrophysics and Supercomputing, Swinburne University of Technology, PO Box 218, Hawthorn, VIC 3122, Australia, ARC Centre of Excellence for Gravitational Wave Discovery (OzGrav); Spiewak, R: Centre for Astrophysics and Supercomputing, Swinburne University of Technology, PO Box 218, Hawthorn, VIC 3122, Australia, ARC Centre of Excellence for Gravitational Wave Discovery (OzGrav); vanStraten, W: Institute for Radio Astronomyand Space Research, Auckland University of Technology, Private Bag 92006, Auckland 1142, New Zealand; VenkatramanKrishnan, V: Max-Planck-Institut fuer Radioastronomie, Auf dem Huegel 69, D-53121 Bonn, Germany</t>
  </si>
  <si>
    <t>[Johnston, Simon] Australia Telescope Natl Facil, CSIRO Astron &amp; Space Sci, POB 76, Epping, NSW 1710, Australia; [Karastergiou, A.; Oswald, L.; Posselt, B.] Oxford Astrophys, Denys Wilkinson Bldg,Keble Rd, Oxford OX1 3RH, England; [Karastergiou, A.; Serylak, M.] Univ Western Cape, Phys Dept, ZA-7535 Cape Town, South Africa; [Karastergiou, A.; Hugo, B.] Rhodes Univ, Dept Phys &amp; Elect, POB 94, ZA-6140 Grahamstown, South Africa; [Keith, M. J.; Song, X.; Weltevrede, P.; Kramer, M.; Jankowski, F.] Univ Manchester, Jodrell Bank Ctr Astrophys, Alan Turing Bldg, Manchester M13 9PL, Lancs, England; [Abbate, F.] Univ Milano Bicocca, Dipartimento Fis G Occhialini, Piazza Sci 3, I-20126 Milan, Italy; [Abbate, F.; Ridolfi, A.] INAF Osservatorio Astron Cagliari, Via Sci 5, I-09047 Selargius, CA, Italy; [Bailes, M.; Jameson, A.; Parthasarathy, A.; Reardon, D. J.; Shannon, R. M.; Spiewak, R.] Swinburne Univ Technol, Ctr Astrophys &amp; Supercomp, POB 218, Hawthorn, Vic 3122, Australia; [Bailes, M.; Jameson, A.; Parthasarathy, A.; Reardon, D. J.; Shannon, R. M.; Spiewak, R.] ARC Ctr Excellence Gravitat Wave Discovery OzGrav, Hawthorn, Vic, Australia; [Buchner, S.; Camilo, F.; Geyer, M.; Hugo, B.; Serylak, M.] SARAO, 2 Fir St,Black River Pk, ZA-7925 Cape Town, South Africa; [Kramer, M.; Ridolfi, A.; Krishnan, V. Venkatraman] Max Planck Inst Radioastron, Huegel 69, D-53121 Bonn, Germany; [van Straten, W.] Auckland Univ Technol, Inst Radio Astron &amp; Space Res, Private Bag 92006, Auckland 1142, New Zealand; [Meyers, B. W.] Univ British Columbia, Dept Phys &amp; Astron, 6224 Agr Rd, Vancouver, BC V6T 1Z1, Canada; [Meyers, B. W.] Curtin Univ, Int Ctr Radio Astron Res, Bentley, WA 6102, Australia; [Posselt, B.] Penn State Univ, Dept Astron &amp; Astrophys, 525 Davey Lab, University Pk, PA 16802 USA; [Sobey, C.] CSIRO Astron &amp; Space Sci, POB 1130, Bentley, WA 6102, Australia; [Szary, A.; van Leeuwen, J.] Netherlands Inst Radio Astron, ASTRON, Oude Hoogeveensedijk 4, NL-7991 PD Dwingeloo, Netherlands; [Szary, A.] Univ Zielona Gora, Janusz Gil Inst Astron, Lubuska 2, PL-65265 Zielona Gora, Poland; [van Leeuwen, J.] Univ Amsterdam, Anton Pannekoek Inst Astron, Sci Pk 904, NL-1098 XH Amsterdam, Netherlands Johnston, S., CSIRO Astronomy and Space Science, Australia Telescope National Facility, PO Box 76, Epping, NSW  1710, Australia; Karastergiou, A., Oxford Astrophysics, Denys Wilkinson Building, Keble Road, Oxford, OX1 3RH, United Kingdom, Physics Department, University of the Western Cape, Cape Town, 7535, South Africa, Department of Physics and Electronics, Rhodes University, PO Box 94, Grahamstown, 6140, South Africa; Keith, M.J., Jodrell Bank Centre for Astrophysics, University of Manchester, Alan Turing Building, Manchester, M13 9PL, United Kingdom; Song, X., Jodrell Bank Centre for Astrophysics, University of Manchester, Alan Turing Building, Manchester, M13 9PL, United Kingdom; Weltevrede, P., Jodrell Bank Centre for Astrophysics, University of Manchester, Alan Turing Building, Manchester, M13 9PL, United Kingdom; Abbate, F., Dipartimento di Fisica 'G. Occhialini', Universita' Degli Studi Milano Bicocca, Piazza della Scienza 3, Milano, I-20126, Italy, INAF - Osservatorio Astronomico di Cagliari, Via della Scienza 5, Selargius (CA), I-09047, Italy; Bailes, M., Centre for Astrophysics and Supercomputing, Swinburne University of Technology, PO Box 218, Hawthorn, VIC  3122, Australia, ARC Centre of Excellence for Gravitational Wave Discovery (OzGrav); Buchner, S., South African Radio Astronomy Observatory (SARAO), 2 Fir Street, Black River Park, Observatory, Cape Town, 7925, South Africa; Camilo, F., South African Radio Astronomy Observatory (SARAO), 2 Fir Street, Black River Park, Observatory, Cape Town, 7925, South Africa; Geyer, M., South African Radio Astronomy Observatory (SARAO), 2 Fir Street, Black River Park, Observatory, Cape Town, 7925, South Africa; Hugo, B., Department of Physics and Electronics, Rhodes University, PO Box 94, Grahamstown, 6140, South Africa, South African Radio Astronomy Observatory (SARAO), 2 Fir Street, Black River Park, Observatory, Cape Town, 7925, South Africa; Jameson, A., Centre for Astrophysics and Supercomputing, Swinburne University of Technology, PO Box 218, Hawthorn, VIC  3122, Australia, ARC Centre of Excellence for Gravitational Wave Discovery (OzGrav); Kramer, M., Jodrell Bank Centre for Astrophysics, University of Manchester, Alan Turing Building, Manchester, M13 9PL, United Kingdom, Max-Planck-Institut fuer Radioastronomie, Auf dem Huegel 69, Bonn, D-53121, Germany; Parthasarathy, A., Centre for Astrophysics and Supercomputing, Swinburne University of Technology, PO Box 218, Hawthorn, VIC  3122, Australia, ARC Centre of Excellence for Gravitational Wave Discovery (OzGrav); Reardon, D.J., Centre for Astrophysics and Supercomputing, Swinburne University of Technology, PO Box 218, Hawthorn, VIC  3122, Australia, ARC Centre of Excellence for Gravitational Wave Discovery (OzGrav); Ridolfi, A., INAF - Osservatorio Astronomico di Cagliari, Via della Scienza 5, Selargius (CA), I-09047, Italy, Max-Planck-Institut fuer Radioastronomie, Auf dem Huegel 69, Bonn, D-53121, Germany; Serylak, M., Physics Department, University of the Western Cape, Cape Town, 7535, South Africa, South African Radio Astronomy Observatory (SARAO), 2 Fir Street, Black River Park, Observatory, Cape Town, 7925, South Africa; Shannon, R.M., Centre for Astrophysics and Supercomputing, Swinburne University of Technology, PO Box 218, Hawthorn, VIC  3122, Australia, ARC Centre of Excellence for Gravitational Wave Discovery (OzGrav); Spiewak, R., Centre for Astrophysics and Supercomputing, Swinburne University of Technology, PO Box 218, Hawthorn, VIC  3122, Australia, ARC Centre of Excellence for Gravitational Wave Discovery (OzGrav); Van Straten, W., Institute for Radio Astronomy and Space Research, Auckland University of Technology, Private Bag 92006, Auckland, 1142, New Zealand; Krishnan, V.V., Max-Planck-Institut fuer Radioastronomie, Auf dem Huegel 69, Bonn, D-53121, Germany; Jankowski, F., Jodrell Bank Centre for Astrophysics, University of Manchester, Alan Turing Building, Manchester, M13 9PL, United Kingdom; Meyers, B.W., Department of Physics and Astronomy, University of British Columbia, 6224 Agricultural Road, Vancouver, BC  V6T 1Z1, Canada, International Centre for Radio Astronomy Research, Curtin University, Bentley, WA  6102, Australia; Oswald, L., Oxford Astrophysics, Denys Wilkinson Building, Keble Road, Oxford, OX1 3RH, United Kingdom; Posselt, B., Oxford Astrophysics, Denys Wilkinson Building, Keble Road, Oxford, OX1 3RH, United Kingdom, Department of Astronomy and Astrophysics, Pennsylvania State University, 525 Davey Laboratory, University Park, PA  16802, United States; Sobey, C., CSIRO Astronomy and Space Science, PO Box 1130, Bentley, WA  6102, Australia; Szary, A., ASTRON, Netherlands Institute for Radio Astronomy, Oude Hoogeveensedijk 4, Dwingeloo, NL-7991 PD, Netherlands, Janusz Gil Institute of Astronomy, University of Zielona Góra, Lubuska 2, Zielona Góra, PL-65-265, Poland; Van Leeuwen, J., ASTRON, Netherlands Institute for Radio Astronomy, Oude Hoogeveensedijk 4, Dwingeloo, NL-7991 PD, Netherlands, Anton Pannekoek Institute for Astronomy, University of Amsterdam, Science Park 904, Amsterdam, NL-1098 XH, Netherlands</t>
  </si>
  <si>
    <t>Johnston, Simon, Karastergiou, A., Oswald, L., Posselt, B., Serylak, M., Hugo, B., Keith, M. J., Song, X., Weltevrede, P., Kramer, M., Jankowski, F., Abbate, F., Ridolfi, A., Bailes, M., Jameson, A., Parthasarathy, A., Reardon, D. J., Shannon, R. M., Spiewak, R., Buchner, S., Camilo, F., Geyer, M., Krishnan, V. Venkatraman, van Straten, W.</t>
  </si>
  <si>
    <t>Johnston, S (corresponding author), Australia Telescope Natl Facil, CSIRO Astron &amp; Space Sci, POB 76, Epping, NSW 1710, Australia.</t>
  </si>
  <si>
    <t>Monthly Notices of the Royal Astronomical Society</t>
  </si>
  <si>
    <t xml:space="preserve">arXiv.org dare.uva.nl repository.uwc.ac.za </t>
  </si>
  <si>
    <t xml:space="preserve">0035-8711 1365-2966 </t>
  </si>
  <si>
    <t>https://v2.sherpa.ac.uk/id/publication/24618</t>
  </si>
  <si>
    <t>http://arxiv.org/pdf/2002.10250</t>
  </si>
  <si>
    <t>http://www.altmetric.com/details.php?citation_id=76640733</t>
  </si>
  <si>
    <t>research grant 'iPeska' under INAF national call Prin-SKA/CTA [70/2016]; ARCAustralian Research Council [FL150100148, CE170100004]; Netherlands Organisation for Scientific Research (NWO)Netherlands Organization for Scientific Research (NWO) [614.001.301]; ERC under the European Union [617199, 694745]; UK Science and Technology Facilities Council (STFC)UK Research &amp; Innovation (UKRI)Science &amp; Technology Facilities Council (STFC) [ST/R505006/1]; STFCUK Research &amp; Innovation (UKRI)Science &amp; Technology Facilities Council (STFC); Appalachian Regional Commission, ARC; Horizon 2020 Framework Programme, H2020: 694745; Science and Technology Facilities Council, STFC: ST/R505006/1; European Research Council, ERC; Australian Research Council, ARC: CE170100004, FL150100148; National Research Foundation, NRF; Nederlandse Organisatie voor Wetenschappelijk Onderzoek, NWO: 614.001.301; Seventh Framework Programme, FP7: 617199, FP/2007-2013; Horizon 2020</t>
  </si>
  <si>
    <t>Institut sur la Nutrition et les Aliments Fonctionnels; Division of Arctic Sciences; Nederlandse Organisatie voor Wetenschappelijk Onderzoek; H2020 European Research Council; Science and Technology Facilities Council</t>
  </si>
  <si>
    <t>10.1136/bjsports-2019-101969</t>
  </si>
  <si>
    <t>International Olympic Committee consensus statement: methods for recording and reporting of epidemiological data on injury and illness in sport 2020 (including STROBE Extension for Sport Injury and Illness Surveillance (STROBE-SIIS))</t>
  </si>
  <si>
    <t>Bahr, Roald; Clarsen, Ben; Derman, Wayne; Dvorak, Jiri; Emery, Carolyn A; Finch, Caroline F; Hägglund, Martin; Junge, Astrid; Kemp, Simon; Khan, Karim M; Marshall, Stephen W; Meeuwisse, Willem; Mountjoy, Margo; Orchard, John W; Pluim, Babette; Quarrie, Kenneth L; Reider, Bruce; Schwellnus, Martin; Soligard, Torbjørn; Stokes, Keith A; Timpka, Toomas</t>
  </si>
  <si>
    <t>[Bahr, Roald; Clarsen, Ben; Engebretsen, Lars] Norwegian Sch Sport Sci, Dept Sports Med, Oslo Sports Trauma Res Ctr, N-0863 Oslo, Norway; [Bahr, Roald] Aspetar Orthopaed &amp; Sports Med Hosp, Doha, Qatar; [Clarsen, Ben] Norwegian Inst Publ Hlth, Dept Hlth Promot, Bergen, Norway; [Derman, Wayne] Stellenbosch Univ, Fac Med &amp; Hlth Sci, Div Orthopaed Surg, Inst Sport &amp; Exercise Med, Stellenbosch, South Africa; [Dvorak, Jiri] Schulthess Clin, Swiss Concuss Ctr, Spine Unit, Zurich, Switzerland; [Dvorak, Jiri] Schulthess Clin, Swiss Golf Med Ctr, Zurich, Switzerland; [Emery, Carolyn A.] Univ Calgary, Fac Kinesiol, Sport Injury Prevent Res Ctr, Calgary, AB, Canada; [Emery, Carolyn A.] Univ Calgary, Cumming Sch Med, Pediat &amp; Community Hlth Sci, Calgary, AB, Canada; [Finch, Caroline F.] Edith Cowan Univ, Sch Med &amp; Hlth Sci, Joondalup, WA, Australia; [Haegglund, Martin] Linkoping Univ, Div Physiotherapy, Dept Med &amp; Hlth Sci, Linkoping, Sweden; [Junge, Astrid] Med Sch Hamburg, Hamburg, Germany; [Junge, Astrid] Schulthess Clin, Swiss Concuss Ctr, Zurich, Switzerland; [Kemp, Simon] Rugby Football Union, London, England; [Kemp, Simon] London Sch Hyg &amp; Trop Med, Dept Epidemiol &amp; Populat Hlth, London, England; [Khan, Karim M.] Univ British Columbia, Dept Family Practice, Vancouver, BC, Canada; [Khan, Karim M.] British Journal Sports Med, London, England; [Marshall, Stephen W.] Univ N Carolina, Gillings Sch Global Publ Hlth, Injury Prevent Res Ctr, Chapel Hill, NC USA; [Marshall, Stephen W.] Univ N Carolina, Gillings Sch Global Publ Hlth, Dept Epidemiol, Chapel Hill, NC USA; [Meeuwisse, Willem] Univ Calgary, Sport Injury Prevent Res Ctr, Calgary, AB, Canada; [Meeuwisse, Willem] Natl Hockey League, Calgary, AB, Canada; [Mountjoy, Margo] McMaster Univ, Dept Family Med Sport Med, Hamilton, ON, Canada; [Mountjoy, Margo] FINA Bur Sport Med, Lausanne, Switzerland; [Orchard, John W.] Univ Sydney, Sch Publ Hlth, Sydney, NSW, Australia; [Pluim, Babette] Royal Netherlands Lawn Tennis Assoc, Dept Sports Med, Amstelveen, Netherlands; [Pluim, Babette] AMC VUmc IOC Res Ctr Excellence, ACHSS, Amsterdam, Netherlands; [Pluim, Babette] Univ Pretoria, Fac Hlth Sci, Hatfield, Herts, South Africa; [Quarrie, Kenneth L.] New Zealand Rugby, Wellington, New Zealand; [Quarrie, Kenneth L.] AUT Univ, Sports Performance Res Inst New Zealand, Auckland, New Zealand; [Reider, Bruce] Univ Chicago, Dept Orthopaed Surg &amp; Rehabil, Chicago, IL 60637 USA; [Schwellnus, Martin] Univ Pretoria, Sport Exercise Med &amp; Lifestyle Res Inst SEMLI, Hatfield, Herts, South Africa; [Soligard, Torbjorn; Budgett, Richard; Engebretsen, Lars; Erdener, Ugur] Int Olymp Comm, Med &amp; Sci Dept, Lausanne, Switzerland; [Soligard, Torbjorn] Fac Kinesiol, Sport Injury Prevent Res Ctr, Calgary, AB, Canada; [Stokes, Keith A.] Univ Bath, Dept Hlth, Bath, Avon, England; [Stokes, Keith A.] Rugby Football Union, Twickenham, England; [Timpka, Toomas] Linkoping Univ, Athlet Res Ctr, Linkoping, Sweden; [Timpka, Toomas] Reg Ostergotland, Ctr Healthcare Dev, Linkoping, Sweden; [Verhagen, Evert] Amsterdam UMC, Dept Publ &amp; Occupat Hlth, Amsterdam Collaborat Hlth &amp; Safety Sports, Amsterdam, Netherlands; [Bindra, Abhinav] Int Olymp Comm, Athlete Commiss, Lausanne, Switzerland; [Chamari, Karim] Aspetar Sports Med &amp; Orthoped Hosp, Doha, Qatar Bahr, R., Oslo Sports Trauma Research Center, Department of Sports Medicine, Norwegian School of Sport Sciences, Oslo, Norway, Aspetar Orthopaedic and Sports Medicine Hospital, Doha, Qatar; Clarsen, B., Oslo Sports Trauma Research Center, Department of Sports Medicine, Norwegian School of Sport Sciences, Oslo, Norway, Department of Health Promotion, Norwegian Institute of Public Health, Bergen, Norway; Derman, W., Institute of Sport and Exercise Medicine, Division of Orthopaedic Surgery, Faculty of Medicine and Health Sciences, Stellenbosch University, Stellenbosch, South Africa; Dvorak, J., Spine Unit, Swiss Concussion Center, Swiss Golf Medical Center, Schulthess Clinic, Zurich, Switzerland; Emery, C.A., Sport Injury Prevention Research Centre, Faculty of Kinesiology, University of Calgary, Calgary, AB, Canada, Pediatrics and Community Health Sciences, Cumming School of Medicine, University of Calgary, Calgary, AB, Canada; Finch, C.F., School of Medical and Health Sciences, Edith Cowan University, Joondalup, WA, Australia; Hägglund, M., Department of Medical and Health Sciences, Division of Physiotherapy, Linköping University, Linköping, Sweden; Junge, A., Medical School Hamburg, Hamburg, Germany, Swiss Concussion Centre, Schulthess Clinic, Zurich, Switzerland; Kemp, S., Rugby Football Union, London, United Kingdom, Department of Epidemiology and Population Health, London School of Hygiene and Tropical Medicine, London, United Kingdom; Khan, K.M., Department of Family Practice, University of British Columbia, Vancouver, BC, Canada, British Journal of Sports Medicine, London, United Kingdom; Marshall, S.W., Injury Prevention Research Center, Department of Epidemiology, Gillings School of Global Public Health, University of North Carolina at Chapel Hill, Chapel Hill, NC, United States; Meeuwisse, W., Sport Injury Prevention Research Centre, University of Calgary, Calgary, AB, Canada, National Hockey League, Calgary, AB, Canada; Mountjoy, M., Department of Family Medicine (Sport Medicine), McMaster University, Hamilton, ON, Canada, FINA Bureau (Sport Medicine), Lausanne, Switzerland; Orchard, J.W., School of Public Health, University of Sydney, Sydney, NSW, Australia; Pluim, B., Department of Sports Medicine, Royal Netherlands Lawn Tennis Association, Amstelveen, Netherlands, Amsterdam Collaboration on Health and Safety in Sports (ACHSS), AMC/VUmc IOC Research Center of Excellence, Amsterdam, Netherlands, Faculty of Health Sciences, University of Pretoria, Hatfield, South Africa; Quarrie, K.L., New Zealand Rugby, Wellington, New Zealand, Sports Performance Research Institute New Zealand, AUT University, Auckland, New Zealand; Reider, B., Department of Orthopaedic Surgery and Rehabilitation, University of Chicago, Chicago, IL, United States; Schwellnus, M., Sport, Exercise Medicine and Lifestyle Research Institute (SEMLI), University of Pretoria, Hatfield, South Africa; Soligard, T., Medical and Scientific Department, International Olympic Committee, Lausanne, Switzerland, Sport Injury Prevention Research Centre, Faculty of Kinesiology, Calgary, AB, Canada; Stokes, K.A., Department for Health, University of Bath, Bath, United Kingdom, Rugby Football Union, Twickenham, United Kingdom; Timpka, T., Athletics Research Center, Linköping University, Linköping, Sweden, Centre for Healthcare Development, Region Östergötland, Linköping, Sweden; Verhagen, E., Amsterdam Collaboration on Health and Safety in Sports, Department of Public and Occupational Health, Amsterdam UMC, Amsterdam, Netherlands; Bindra, A., Athlete Commission, International Olympic Committee, Lausanne, Switzerland; Budgett, R., Medical and Scientific Department, International Olympic Committee, Lausanne, Switzerland; Engebretsen, L., Oslo Sports Trauma Research Center, Department of Sports Medicine, Norwegian School of Sport Sciences, Oslo, Norway, Medical and Scientific Department, International Olympic Committee, Lausanne, Switzerland; Erdener, U., Medical and Scientific Department, International Olympic Committee, Lausanne, Switzerland; Chamari, K., Aspetar Sports Medicine and Orthopedic Hospital, Doha, Qatar</t>
  </si>
  <si>
    <t>Bahr, Roald, Clarsen, Ben, Engebretsen, Lars, Derman, Wayne, Dvorak, Jiri, Emery, Carolyn A., Finch, Caroline F., Haegglund, Martin, Junge, Astrid, Kemp, Simon, Khan, Karim M., Marshall, Stephen W., Meeuwisse, Willem, Mountjoy, Margo, Orchard, John W., Pluim, Babette, Quarrie, Kenneth L.</t>
  </si>
  <si>
    <t>Bahr, R (corresponding author), Norwegian Sch Sport Sci, Dept Sports Med, Oslo Sports Trauma Res Ctr, N-0863 Oslo, Norway.</t>
  </si>
  <si>
    <t xml:space="preserve">europepmc.org jupiter.its.unimelb.edu.au ro.ecu.edu.au DiVA.org nih.brage.unit.no </t>
  </si>
  <si>
    <t>https://doi.org/10.1136/bjsports-2019-101969</t>
  </si>
  <si>
    <t>http://www.altmetric.com/details.php?citation_id=76302651</t>
  </si>
  <si>
    <t>International Olympic Committee</t>
  </si>
  <si>
    <t>10.5114/BIOLSPORT.2020.94238</t>
  </si>
  <si>
    <t>Leg asymmetry and muscle function recovery after anterior cruciate ligament reconstruction in elite athletes: a pilot study on slower recovery of the dominant leg</t>
  </si>
  <si>
    <t>Souissi, Sabrine; Chaouachi, Anis; Burnett, Angus; Hue, Olivier; Bouhlel, Ezdine; Chtara, Moktar; Chamari, Karim</t>
  </si>
  <si>
    <t xml:space="preserve"> Souissi, S., Tunisian Research Laboratory "Sport Performance Optimisation", National Centre of Medicine and Science in Sport (CNMSS), El Menzah, Tunisia, Higher Institute of Sport and Physical Education of Tunis, University of Manouba, Tunisia; Chaouachi, A., Tunisian Research Laboratory "Sport Performance Optimisation", National Centre of Medicine and Science in Sport (CNMSS), El Menzah, Tunisia, Sports Performance Research Institute New Zealand, AUT university, Auckland, New Zealand, PVF Football Academy, Hang Yen, Viet Nam; Burnett, A., ASPETAR, Qatar Orthopedic and Sports Medicine Hospital, Doha, Qatar; Hue, O., Laboratoire ACTES, UPRES EA 35-96, UFR-STAPS, Université des Antilles, Pointe à Pitre, France; Bouhlel, E., Higher Institute of Sport and Physical Education of Tunis, University of Manouba, Tunisia; Chtara, M., Tunisian Research Laboratory "Sport Performance Optimisation", National Centre of Medicine and Science in Sport (CNMSS), El Menzah, Tunisia, Higher Institute of Sport and Physical Education of Tunis, University of Manouba, Tunisia; Chamari, K., ASPETAR, Qatar Orthopedic and Sports Medicine Hospital, Doha, Qatar</t>
  </si>
  <si>
    <t>Chaouachi, A.; Tunisian Research Laboratory ''Sport Performance Optimisation'', Tunisia; email: chaouachi_anis@hotmail.com</t>
  </si>
  <si>
    <t>Biology of Sport</t>
  </si>
  <si>
    <t>Termedia Sp. z.o.o.</t>
  </si>
  <si>
    <t xml:space="preserve">0860-021X 2083-1862 </t>
  </si>
  <si>
    <t>https://v2.sherpa.ac.uk/id/publication/32735</t>
  </si>
  <si>
    <t>http://www.altmetric.com/details.php?citation_id=84871381</t>
  </si>
  <si>
    <t>Ministère de l’Enseignement Supérieur et de la Recherche Scientifique, MESRS</t>
  </si>
  <si>
    <t>Physical Therapy;  Sports Therapy and Rehabilitation; Physiology (medical); Orthopedics and Sports Medicine</t>
  </si>
  <si>
    <t>10.1108/JTF-10-2019-0108</t>
  </si>
  <si>
    <t>Big data and analytics in tourism and hospitality: opportunities and risks</t>
  </si>
  <si>
    <t>Yallop, Anca; Seraphin, Hugues</t>
  </si>
  <si>
    <t>[Yallop, Anca] Auckland Univ Technol, Auckland, New Zealand; [Seraphin, Hugues] Univ Winchester, Winchester, Hants, England Yallop, A., Auckland University of Technology, Auckland, New Zealand; Seraphin, H., University of Winchester, Winchester, United Kingdom</t>
  </si>
  <si>
    <t>Yallop, Anca</t>
  </si>
  <si>
    <t>Yallop, A (corresponding author), Auckland Univ Technol, Auckland, New Zealand.</t>
  </si>
  <si>
    <t>Yallop, A</t>
  </si>
  <si>
    <t>Journal of Tourism Futures</t>
  </si>
  <si>
    <t xml:space="preserve">2055-5911 </t>
  </si>
  <si>
    <t>https://v2.sherpa.ac.uk/id/publication/32380</t>
  </si>
  <si>
    <t>https://doi.org/10.1108/jtf-10-2019-0108</t>
  </si>
  <si>
    <t>http://www.altmetric.com/details.php?citation_id=83947067</t>
  </si>
  <si>
    <t>10.1136/bmjsem-2019-000699</t>
  </si>
  <si>
    <t>Staging achilles tendinopathy using ultrasound imaging: the development and investigation of a new ultrasound imaging criteria based on the continuum model of tendon pathology</t>
  </si>
  <si>
    <t>Matthews, Wesley; Ellis, Richard; Furness, James W; Rathbone, Evelyne; Hing, Wayne</t>
  </si>
  <si>
    <t>[Matthews, Wesley; Furness, James W.; Hing, Wayne] Bond Univ, Bond Inst Hlth &amp; Sport, Fac Hlth Sci &amp; Med, Gold Coast, Qld, Australia; [Ellis, Richard] Auckland Univ Technol, Fac Hlth &amp; Environm Sci, Hlth &amp; Rehabil Res Inst, Act Living &amp; Rehabil Aotearoa New Zealand, Auckland, New Zealand; [Ellis, Richard] Auckland Univ Technol, Fac Hlth &amp; Environm Sci, Sch Clin Sci, Dept Physiotherapy, Auckland, New Zealand; [Rathbone, Evelyne] Bond Univ, Fac Hlth Sci &amp; Med, Gold Coast, Qld, Australia Matthews, W., Bond Institute of Health and Sport, Bond University Faculty of Health Sciences and Medicine, Gold Coast, QLD, Australia; Ellis, R., Active Living and Rehabilitation: Aotearoa New Zealand, Health and Rehabilitation Research Institute, Auckland University of Technology, Auckland, New Zealand, Department of Physiotherapy, Faculty of Health and Environmental Sciences, Auckland 2University of Technology, Auckland, New Zealand; Furness, J.W., Bond Institute of Health and Sport, Bond University Faculty of Health Sciences and Medicine, Gold Coast, QLD, Australia; Rathbone, E., Bond University Faculty of Health Sciences and Medicine, Gold Coast, QLD, Australia; Hing, W., Bond Institute of Health and Sport, Bond University Faculty of Health Sciences and Medicine, Gold Coast, QLD, Australia</t>
  </si>
  <si>
    <t>Matthews, Wesley, Furness, James W., Hing, Wayne, Ellis, Richard</t>
  </si>
  <si>
    <t>Matthews, W (corresponding author), Bond Univ, Bond Inst Hlth &amp; Sport, Fac Hlth Sci &amp; Med, Gold Coast, Qld, Australia.</t>
  </si>
  <si>
    <t>https://doi.org/10.1136/bmjsem-2019-000699</t>
  </si>
  <si>
    <t>http://www.altmetric.com/details.php?citation_id=78345373</t>
  </si>
  <si>
    <t>Australian Government Research Training Scheme</t>
  </si>
  <si>
    <t>10.1145/3371382.3378256</t>
  </si>
  <si>
    <t>Longitudinal Diary Data</t>
  </si>
  <si>
    <t>Bradwell, Hannah L.: University of Plymouth, Plymouth, United Kingdom; Winnington, Rhona: Auckland University of Technology, Auckland, New Zealand; Thill, Serge: Radboud University, Nijmegen, Netherlands; Jones, Ray B.: University of Plymouth, Plymouth, United Kingdom</t>
  </si>
  <si>
    <t xml:space="preserve"> Bradwell, H.L., Faculty of Health, University of Plymouth, Plymouth, United Kingdom; Winnington, R., Faculty of Health, University of Plymouth, Plymouth, United Kingdom; Thill, S., Department of Nursing, Auckland University of Technology, Auckland, New Zealand; Jones, R.B., Donders Centre for Cognition, Radboud University, Nijmegen, Netherlands</t>
  </si>
  <si>
    <t>Thill, S.</t>
  </si>
  <si>
    <t>Companion of the 2020 ACM/IEEE International Conference on Human-Robot Interaction</t>
  </si>
  <si>
    <t>http://www.altmetric.com/details.php?citation_id=78883645</t>
  </si>
  <si>
    <t>European Regional Development Fund, FEDER</t>
  </si>
  <si>
    <t>10.1108/JKM-06-2019-0266</t>
  </si>
  <si>
    <t>Knowledge capabilities in supply chain networks: a taxonomy</t>
  </si>
  <si>
    <t>Ogulin, Robert; Guzman, Gustavo; Nuwangi, Subasinghage Maduka</t>
  </si>
  <si>
    <t>[Ogulin, Robert] Univ Sunshine Coast, Sunshine Coast, Australia; [Guzman, Gustavo] Griffith Univ, Dept Business Strategy &amp; Innovat, Nathan, Qld, Australia; [Nuwangi, Subasinghage Maduka] Auckland Univ Technol, Auckland, New Zealand Ogulin, R., University of the Sunshine Coast, Sunshine Coast, Australia; Guzman, G., Department of Business Strategy and Innovation, Griffith UniversityQLD, Australia; Nuwangi, S.M., Auckland University of Technology, Auckland, New Zealand</t>
  </si>
  <si>
    <t>Ogulin, Robert, Guzman, Gustavo, Nuwangi, Subasinghage Maduka,</t>
  </si>
  <si>
    <t>Guzman, G (corresponding author), Griffith Univ, Dept Business Strategy &amp; Innovat, Nathan, Qld, Australia.</t>
  </si>
  <si>
    <t>Journal of Knowledge Management</t>
  </si>
  <si>
    <t xml:space="preserve">1367-3270 </t>
  </si>
  <si>
    <t>https://v2.sherpa.ac.uk/id/publication/2852</t>
  </si>
  <si>
    <t>https://research-repository.griffith.edu.au/bitstream/10072/394858/2/Guzman421030-Accepted.pdf</t>
  </si>
  <si>
    <t>Information Science &amp; Library Science; Business &amp; Economics</t>
  </si>
  <si>
    <t>Management of Technology and Innovation; Strategy and Management</t>
  </si>
  <si>
    <t>10.1080/02640414.2020.1721202</t>
  </si>
  <si>
    <t>Kinematic and kinetic variability associated with the cable put and seated rotation assessments</t>
  </si>
  <si>
    <t>Schofield, Mike: School of Sport and Recreation, Auckland University of Technology, Auckland, New Zealand, High Performance Sport New Zealand, Auckland, New Zealand; Neville, Jono: School of Sport and Recreation, Auckland University of Technology, Auckland, New Zealand; Hébert-Losier, Kim: Health, Sport and Human Performance, University of Waikato, Hamilton, New Zealand; Cronin, John B.: School of Sport and Recreation, Auckland University of Technology, Auckland, New Zealand; Uthoff, Aaron M.: School of Sport and Recreation, Auckland University of Technology, Auckland, New Zealand</t>
  </si>
  <si>
    <t>[Schofield, Mike; Neville, Jono; Cronin, John B.; Uthoff, Aaron M.] Auckland Univ Technol, Sch Sport &amp; Recreat, Auckland, New Zealand; [Schofield, Mike] High Performance Sport New Zealand, Auckland, New Zealand; [Hebert-Losier, Kim] Univ Waikato, Hlth Sport &amp; Human Performance, Hamilton, New Zealand Schofield, M., School of Sport and Recreation, Auckland University of Technology, Auckland, New Zealand, High Performance Sport New Zealand, Auckland, New Zealand; Neville, J., School of Sport and Recreation, Auckland University of Technology, Auckland, New Zealand; Hébert-Losier, K., Health, Sport and Human Performance, University of Waikato, Hamilton, New Zealand; Cronin, J.B., School of Sport and Recreation, Auckland University of Technology, Auckland, New Zealand; Uthoff, A.M., School of Sport and Recreation, Auckland University of Technology, Auckland, New Zealand</t>
  </si>
  <si>
    <t>Schofield, Mike, Neville, Jono, Cronin, John B., Uthoff, Aaron M.</t>
  </si>
  <si>
    <t>Uthoff, AM (corresponding author), Auckland Univ Technol, Sch Sport &amp; Recreat, Auckland, New Zealand.</t>
  </si>
  <si>
    <t>http://www.altmetric.com/details.php?citation_id=77067349</t>
  </si>
  <si>
    <t>10.1016/j.aquaculture.2019.734488</t>
  </si>
  <si>
    <t>Applications of omics to investigate responses of bivalve haemocytes to pathogen infections and environmental stress</t>
  </si>
  <si>
    <t>[Thao V Nguyen; Alfaro, Andrea C.] Auckland Univ Technol, Sch Sci, Aquaculture Biotechnol Res Grp, Auckland, New Zealand Nguyen, T.V., Aquaculture Biotechnology Research Group, School of Science, Auckland University of Technology, Auckland, New Zealand; Alfaro, A.C., Aquaculture Biotechnology Research Group, School of Science, Auckland University of Technology, Auckland, New Zealand</t>
  </si>
  <si>
    <t>Thao V Nguyen, Alfaro, Andrea C.,</t>
  </si>
  <si>
    <t>http://www.altmetric.com/details.php?citation_id=68315002</t>
  </si>
  <si>
    <t>New Zealand Ministry of Business, Innovation and Employment (MBIE)New Zealand Ministry of Business, Innovation and Employment (MBIE) [CAWX1707]; Ministry of Business, Innovation and Employment, MBIE; Ministry for Business Innovation and Employment, MBIE: CAWX1707</t>
  </si>
  <si>
    <t>10.1080/17461391.2019.1629631</t>
  </si>
  <si>
    <t>The effects of lower limb wearable resistance on sprint running performance: A systematic review</t>
  </si>
  <si>
    <t>Feser, Erin H.: Sport Performance Research Institute New Zealand (SPRINZ) at AUT Millennium, Auckland University of Technology, Auckland, New Zealand, College of Health Solutions, Arizona State University, Phoenix, United States; Macadam, Paul: Sport Performance Research Institute New Zealand (SPRINZ) at AUT Millennium, Auckland University of Technology, Auckland, New Zealand; Cronin, John B.: Sport Performance Research Institute New Zealand (SPRINZ) at AUT Millennium, Auckland University of Technology, Auckland, New Zealand</t>
  </si>
  <si>
    <t>[Feser, Erin H.; Macadam, Paul; Cronin, John B.] Auckland Univ Technol, AUT Millennium, SPRINZ, Auckland, New Zealand; [Feser, Erin H.] Arizona State Univ, Coll Hlth Solut, Phoenix, AZ USA Feser, E.H., Sport Performance Research Institute New Zealand (SPRINZ) at AUT Millennium, Auckland University of Technology, Auckland, New Zealand, College of Health Solutions, Arizona State University, Phoenix, United States; Macadam, P., Sport Performance Research Institute New Zealand (SPRINZ) at AUT Millennium, Auckland University of Technology, Auckland, New Zealand; Cronin, J.B., Sport Performance Research Institute New Zealand (SPRINZ) at AUT Millennium, Auckland University of Technology, Auckland, New Zealand</t>
  </si>
  <si>
    <t>Feser, Erin H., Macadam, Paul, Cronin, John B.</t>
  </si>
  <si>
    <t>Feser, EH (corresponding author), 9102 East Siesta Lane, Scottsdale, AZ 85255 USA.</t>
  </si>
  <si>
    <t>http://www.altmetric.com/details.php?citation_id=61965717</t>
  </si>
  <si>
    <t>10.1016/j.amc.2019.124839</t>
  </si>
  <si>
    <t>Online robust R-peaks detection in noisy electrocardiograms using a novel iterative smart processing algorithm</t>
  </si>
  <si>
    <t>Zalabarria, Unai; Irigoyen, Eloy; Martinez, Raquel; Lowe, Andrew</t>
  </si>
  <si>
    <t xml:space="preserve"> Zalabarria, U., Department of Systems Engineering and Automation, Faculty of Engineering, UPV/EHU, Bilbao, ES  48013, Spain; Irigoyen, E., Department of Systems Engineering and Automation, Faculty of Engineering, UPV/EHU, Bilbao, ES  48013, Spain; Martinez, R., Department of Systems Engineering and Automation, Faculty of Engineering, UPV/EHU, Bilbao, ES  48013, Spain; Lowe, A., School of Engineering, Mathematical and Computer Sciences, Auckland University of Technology, Auckland, NZ  1010, New Zealand</t>
  </si>
  <si>
    <t>Lowe, A.</t>
  </si>
  <si>
    <t>Zalabarria, U.; Department of Systems Engineering and Automation, Spain; email: unai.zalabarria@ehu.eus</t>
  </si>
  <si>
    <t>Applied Mathematics and Computation</t>
  </si>
  <si>
    <t xml:space="preserve">0096-3003 </t>
  </si>
  <si>
    <t>https://v2.sherpa.ac.uk/id/publication/12441</t>
  </si>
  <si>
    <t>http://www.altmetric.com/details.php?citation_id=73739311</t>
  </si>
  <si>
    <t>Euskal Herriko Unibertsitatea, EHU: UPV/EHU</t>
  </si>
  <si>
    <t>Applied Mathematics; Computational Mathematics</t>
  </si>
  <si>
    <t>10.1108/MIP-10-2019-0534</t>
  </si>
  <si>
    <t>Moderating effects of socio-cultural values on pro-environmental behaviors</t>
  </si>
  <si>
    <t>Koon, Olivia; Chan, Ricky Y.K.; Sharma, Piyush</t>
  </si>
  <si>
    <t>[Koon, Olivia] Hong Kong Polytech Univ, Kowloon, Hong Kong, Peoples R China; [Chan, Ricky Y. K.] Auckland Univ Technol, Auckland, New Zealand; [Sharma, Piyush] Curtin Univ, Perth, WA, Australia Koon, O., Hong Kong Polytechnic University, Kowloon, Hong Kong; Chan, R.Y.K., Auckland University of Technology, Auckland, New Zealand; Sharma, P., Curtin University, Perth, Australia</t>
  </si>
  <si>
    <t>Koon, Olivia, Chan, Ricky Y. K.</t>
  </si>
  <si>
    <t>Sharma, P (corresponding author), Curtin Univ, Perth, WA, Australia.</t>
  </si>
  <si>
    <t xml:space="preserve">espace.curtin.edu.au openrepository.aut.ac.nz </t>
  </si>
  <si>
    <t>https://espace.curtin.edu.au/bitstream/20.500.11937/77684/3/77866.pdf</t>
  </si>
  <si>
    <t>http://www.altmetric.com/details.php?citation_id=82237664</t>
  </si>
  <si>
    <t>10.1080/10255842.2019.1709118</t>
  </si>
  <si>
    <t>Analytical and computational sliding wear prediction in a novel knee implant: a case study</t>
  </si>
  <si>
    <t>Hussin, Mohd Sabri: Department of Engineering Science, University of Auckland, Auckland, New Zealand;, School of Manufacturing Engineering, Universiti Malaysia Perlis, Perlis, Malaysia; Fernandez, Justin: Department of Engineering Science, University of Auckland, Auckland, New Zealand;, Auckland Bioengineering Institute, University of Auckland, Auckland, New Zealand;; Ramezani, Maziar: Department of Mechanical Engineering, Auckland University of Technology, Auckland, New Zealand;; Kumar, Pranesh: Surgionix Ltd., Auckland, New Zealand;; Kelly, Piaras A.: Department of Engineering Science, University of Auckland, Auckland, New Zealand;</t>
  </si>
  <si>
    <t>[Hussin, Mohd Sabri; Fernandez, Justin; Kelly, Piaras A.] Univ Auckland, Dept Engn Sci, Auckland, New Zealand; [Fernandez, Justin] Univ Auckland, Auckland Bioengn Inst, Auckland, New Zealand; [Ramezani, Maziar] Auckland Univ Technol, Dept Mech Engn, Auckland, New Zealand; [Kumar, Pranesh] Surgionix Ltd, Auckland, New Zealand; [Hussin, Mohd Sabri; Kelly, Piaras A.] Univ Malaysia Perlis, Sch Mfg Engn, Perlis, Malaysia Hussin, M.S., Department of Engineering Science, University of Auckland, Auckland, New Zealand, School of Manufacturing Engineering, Universiti Malaysia Perlis, Perlis, Malaysia; Fernandez, J., Department of Engineering Science, University of Auckland, Auckland, New Zealand, Auckland Bioengineering Institute, University of Auckland, Auckland, New Zealand; Ramezani, M., Department of Mechanical Engineering, Auckland University of Technology, Auckland, New Zealand; Kumar, P., Surgionix Ltd., Auckland, New Zealand; Kelly, P.A., Department of Engineering Science, University of Auckland, Auckland, New Zealand</t>
  </si>
  <si>
    <t>Hussin, Mohd Sabri, Fernandez, Justin, Kelly, Piaras A., Ramezani, Maziar</t>
  </si>
  <si>
    <t>Kelly, PA (corresponding author), Univ Auckland, Dept Engn Sci, Auckland, New Zealand.</t>
  </si>
  <si>
    <t>Computer Methods in Biomechanics and Biomedical Engineering</t>
  </si>
  <si>
    <t xml:space="preserve">1025-5842 1476-8259 </t>
  </si>
  <si>
    <t>https://v2.sherpa.ac.uk/id/publication/5094</t>
  </si>
  <si>
    <t>http://www.altmetric.com/details.php?citation_id=73886766</t>
  </si>
  <si>
    <t>Ministry of Education MalaysiaMinistry of Education, Malaysia; University Malaysia Perlis under SLAB/SLAI scholarship; Ministry of Higher Education, Malaysia, MOHE; Universiti Malaysia Perlis</t>
  </si>
  <si>
    <t>Human-Computer Interaction; Bioengineering; Biomedical Engineering; General Medicine; Computer Science Applications</t>
  </si>
  <si>
    <t>10.1093/teamat/hry014</t>
  </si>
  <si>
    <t>OUP accepted manuscript</t>
  </si>
  <si>
    <t>[Klymchuk, Sergiy; Spooner, Kerri] Auckland Univ Technol, Dept Math Sci, Auckland, New Zealand Klymchuk, S., Department of Mathematical Sciences, Auckland University of Technology, New Zealand; Spooner, K., Department of Mathematical Sciences, Auckland University of Technology, New Zealand</t>
  </si>
  <si>
    <t>Klymchuk, Sergiy, Spooner, Kerri,</t>
  </si>
  <si>
    <t>Klymchuk, S (corresponding author), Auckland Univ Technol, Dept Math Sci, Auckland, New Zealand.</t>
  </si>
  <si>
    <t>Klymchuk, S</t>
  </si>
  <si>
    <t>Teaching Mathematics and Its Applications: International Journal of the IMA</t>
  </si>
  <si>
    <t xml:space="preserve">0268-3679 1471-6976 </t>
  </si>
  <si>
    <t>https://v2.sherpa.ac.uk/id/publication/714</t>
  </si>
  <si>
    <t>Education; General Mathematics</t>
  </si>
  <si>
    <t>10.1080/03069885.2020.1749981</t>
  </si>
  <si>
    <t>Drug and alcohol counsellors' opinions of therapist negotiated location aware outpatient support using a mobile app</t>
  </si>
  <si>
    <t>Phillips, J.G.: Psychology Department, Auckland University of Technology, Auckland, New Zealand; Currie, J.: Psychology Department, Auckland University of Technology, Auckland, New Zealand; Ogeil, R.P.: Eastern Health Clinical School, Monash University and Turning Point, Melbourne, Australia; Vaeau, F.: Psychology Department, Auckland University of Technology, Auckland, New Zealand</t>
  </si>
  <si>
    <t>[Phillips, J. G.; Currie, J.; Vaeau, F.] Auckland Univ Technol, Psychol Dept, Akoranga Campus, Auckland, New Zealand; [Ogeil, R. P.] Monash Univ, Eastern Hlth Clin Sch, Melbourne, Vic, Australia; [Ogeil, R. P.] Turning Point, Melbourne, Vic, Australia Phillips, J.G., Psychology Department, Auckland University of Technology, Auckland, New Zealand; Currie, J., Psychology Department, Auckland University of Technology, Auckland, New Zealand; Ogeil, R.P., Eastern Health Clinical School, Monash University and Turning Point, Melbourne, Australia; Vaeau, F., Psychology Department, Auckland University of Technology, Auckland, New Zealand</t>
  </si>
  <si>
    <t>Phillips, J. G., Currie, J., Vaeau, F.</t>
  </si>
  <si>
    <t>Phillips, JG (corresponding author), Auckland Univ Technol, Psychol Dept, Akoranga Campus, Auckland, New Zealand.</t>
  </si>
  <si>
    <t>Phillips, JG</t>
  </si>
  <si>
    <t>British Journal of Guidance &amp; Counselling</t>
  </si>
  <si>
    <t xml:space="preserve">0306-9885 1469-3534 </t>
  </si>
  <si>
    <t>https://v2.sherpa.ac.uk/id/publication/5014</t>
  </si>
  <si>
    <t>10.18080/JTDE.V8N1.246</t>
  </si>
  <si>
    <t>Synchronous Reality: Enhancing Sensory Perception in Immersive VR</t>
  </si>
  <si>
    <t>Bailey, David Evans</t>
  </si>
  <si>
    <t xml:space="preserve"> Bailey, D.E., Auckland University of Technology, New Zealand</t>
  </si>
  <si>
    <t>Bailey, D.E.</t>
  </si>
  <si>
    <t>Bailey, D.E.; Auckland University of TechnologyNew Zealand</t>
  </si>
  <si>
    <t>Journal of Telecommunications and the Digital Economy</t>
  </si>
  <si>
    <t>Telecommunications Association Inc.</t>
  </si>
  <si>
    <t xml:space="preserve">2203-1693 </t>
  </si>
  <si>
    <t>https://doi.org/10.18080/jtde.v8n1.246</t>
  </si>
  <si>
    <t>10.1386/HOSP_00010_1</t>
  </si>
  <si>
    <t>Dirty deeds, done dirt cheap: Creating 'hospitable wages' through the Living Wage Movement</t>
  </si>
  <si>
    <t>Douglas, Julie: 0000000107057067 Auckland University of Technology; Williamson, David: 0000000107057067 Auckland University of Technology; Harris, Candice: 0000000107057067 Auckland University of Technology</t>
  </si>
  <si>
    <t xml:space="preserve"> Douglas, J., Department of Management, Faculty of Business, Auckland University of Technology, 55 Wellesley St E, Auckland CBD, Auckland, 1010, New Zealand; Williamson, D., Auckland School of Hospitality and Tourism, Faculty of Culture and Society, Auckland University of Technology, 55 Wellesley St E, Auckland CBD, Auckland, 1010, New Zealand; Harris, C., Department of Management, Faculty of Business, Auckland University of Technology, 55 Wellesley St E, Auckland CBD, Auckland, 1010, New Zealand</t>
  </si>
  <si>
    <t>Douglas, J.; Williamson, D.; Harris, C.</t>
  </si>
  <si>
    <t>Hospitality &amp; Society</t>
  </si>
  <si>
    <t xml:space="preserve">2042-7913 2042-7921 </t>
  </si>
  <si>
    <t>https://v2.sherpa.ac.uk/id/publication/11019</t>
  </si>
  <si>
    <t>Tourism;  Leisure and Hospitality Management; Social Sciences (miscellaneous)</t>
  </si>
  <si>
    <t>10.3390/electronics9030474</t>
  </si>
  <si>
    <t>Multi-Objective Optimization of Task-to-Node Assignment in Opportunistic Fog RAN</t>
  </si>
  <si>
    <t>Jijin, Jofina; Seet, Boon-Chong; Chong, Peter Han Joo</t>
  </si>
  <si>
    <t>[Jijin, Jofina; Seet, Boon-Chong; Chong, Peter Han Joo] Auckland Univ Technol, Dept Elect &amp; Elect Engn, Private Bag 92006, Auckland 1142, New Zealand Jijin, J., Department of Electrical and Electronic Engineering, Auckland University of Technology, Private Bag 92006, Auckland, 1142, New Zealand; Seet, B.-C., Department of Electrical and Electronic Engineering, Auckland University of Technology, Private Bag 92006, Auckland, 1142, New Zealand; Chong, P.H.J., Department of Electrical and Electronic Engineering, Auckland University of Technology, Private Bag 92006, Auckland, 1142, New Zealand</t>
  </si>
  <si>
    <t>Jijin, Jofina, Seet, Boon-Chong, Chong, Peter Han Joo,</t>
  </si>
  <si>
    <t>Seet, BC (corresponding author), Auckland Univ Technol, Dept Elect &amp; Elect Engn, Private Bag 92006, Auckland 1142, New Zealand.</t>
  </si>
  <si>
    <t>Seet, BC</t>
  </si>
  <si>
    <t>https://www.mdpi.com/2079-9292/9/3/474/pdf</t>
  </si>
  <si>
    <t>Auckland University of Technology; Engineering Research Institute (ERI); Auckland University of Technology, New Zealand, AUT</t>
  </si>
  <si>
    <t>10.1159/000506396</t>
  </si>
  <si>
    <t>Global, Regional and Country-Specific Burden of Ischaemic Stroke, Intracerebral Haemorrhage and Subarachnoid Haemorrhage: A Systematic Analysis of the Global Burden of Disease Study 2017</t>
  </si>
  <si>
    <t>Krishnamurthi, RitaV.; Ikeda, Takayoshi; Feigin, ValeryL.</t>
  </si>
  <si>
    <t>[Krishnamurthi, Rita, V; Ikeda, Takayoshi; Feigin, Valery L.] Auckland Univ Technol, Fac Hlth &amp; Environm Studies, Natl Inst Stroke &amp; Appl Neurosci, Auckland, New Zealand Krishnamurthi, R.V., National Institute for Stroke and Applied Neurosciences, Faculty of Health and Environmental Studies, Auckland University of Technology, Auckland, New Zealand, National Institute for Stroke and Applied Neurosciences, School of Public Health and Psychosocial Studies, Faculty of Health and Environmental Sciences, AUT University, 90 Akoranga Drive, Northcote, Auckland, 0627, New Zealand; Ikeda, T., National Institute for Stroke and Applied Neurosciences, Faculty of Health and Environmental Studies, Auckland University of Technology, Auckland, New Zealand; Feigin, V.L., National Institute for Stroke and Applied Neurosciences, Faculty of Health and Environmental Studies, Auckland University of Technology, Auckland, New Zealand</t>
  </si>
  <si>
    <t>Krishnamurthi, Rita, V, Ikeda, Takayoshi, Feigin, Valery L.,</t>
  </si>
  <si>
    <t>Krishnamurthi, RV (corresponding author), AUT Univ, Fac Hlth &amp; Environm Sci, Sch Publ Hlth &amp; Psychosocial Studies, Natl Inst Stroke &amp; Appl Neurosci, 90 Akoranga Dr, Auckland 0627, New Zealand.</t>
  </si>
  <si>
    <t>Krishnamurthi, RV</t>
  </si>
  <si>
    <t>http://www.altmetric.com/details.php?citation_id=76624436</t>
  </si>
  <si>
    <t>Bill and Melinda Gates FoundationBill &amp; Melinda Gates Foundation</t>
  </si>
  <si>
    <t>Public, Environmental &amp; Occupational Health; Neurosciences &amp; Neurology</t>
  </si>
  <si>
    <t>10.1177/2042753019899732</t>
  </si>
  <si>
    <t>Aligning assessment, technology, and multi-literacies</t>
  </si>
  <si>
    <t>Cartner, Helen: Faculty of Culture and Society, Auckland University of Technology, Auckland, New Zealand; Hallas, Julia: Faculty of Culture and Society, Auckland University of Technology, Auckland, New Zealand</t>
  </si>
  <si>
    <t xml:space="preserve"> Cartner, H., Faculty of Culture and Society, Auckland University of Technology, Auckland, New Zealand; Hallas, J., Faculty of Culture and Society, Auckland University of Technology, Auckland, New Zealand</t>
  </si>
  <si>
    <t>Cartner, H.; Hallas, J.</t>
  </si>
  <si>
    <t>Cartner, H.; Faculty of Culture and Society, New Zealand; email: helen.cartner@aut.ac.nz</t>
  </si>
  <si>
    <t>Cartner, H.</t>
  </si>
  <si>
    <t>http://www.altmetric.com/details.php?citation_id=77644889</t>
  </si>
  <si>
    <t>10.1016/j.annals.2019.102856</t>
  </si>
  <si>
    <t>The hidden side of travel: Epilepsy and tourism</t>
  </si>
  <si>
    <t>McIntosh, Alison J.</t>
  </si>
  <si>
    <t xml:space="preserve"> McIntosh, A.J., School of Hospitality and Tourism, Auckland University of Technology, 55 Wellesley Street East, Auckland Central, New Zealand</t>
  </si>
  <si>
    <t>McIntosh, A.J.</t>
  </si>
  <si>
    <t>McIntosh, A.J.; School of Hospitality and Tourism, New Zealand; email: alison.mcintosh@aut.ac.nz</t>
  </si>
  <si>
    <t>10.1016/j.epsr.2019.106125</t>
  </si>
  <si>
    <t>Application of dynamic thermal rating: Overhead line critical spans identification under weather dependent optimized sensor placement</t>
  </si>
  <si>
    <t>Talpur, Saifal; Lie, T.T.; Zamora, R.</t>
  </si>
  <si>
    <t>[Talpur, Saifal; Lie, T. T.; Zamora, R.] Auckland Univ Technol, Sch Engn Comp &amp; Math Sci, Auckland, New Zealand Talpur, S., School of Engineering, Computer and Mathematical Sciences, Auckland University of Technology, New Zealand; Lie, T.T., School of Engineering, Computer and Mathematical Sciences, Auckland University of Technology, New Zealand; Zamora, R., School of Engineering, Computer and Mathematical Sciences, Auckland University of Technology, New Zealand</t>
  </si>
  <si>
    <t>Talpur, Saifal, Lie, T. T., Zamora, R.,</t>
  </si>
  <si>
    <t>Talpur, S (corresponding author), Auckland Univ Technol, Sch Engn Comp &amp; Math Sci, Auckland, New Zealand.</t>
  </si>
  <si>
    <t>Electric Power Systems Research</t>
  </si>
  <si>
    <t xml:space="preserve">0378-7796 </t>
  </si>
  <si>
    <t>https://v2.sherpa.ac.uk/id/publication/16833</t>
  </si>
  <si>
    <t>Electrical and Electronic Engineering; Energy Engineering and Power Technology</t>
  </si>
  <si>
    <t>10.1002/sres.2614</t>
  </si>
  <si>
    <t>Being "nice": A complex activity among health professionals following a critical incident</t>
  </si>
  <si>
    <t>Austin, Diana M.: Faculty of Health and Environmental Sciences; Auckland University of Technology; Auckland New Zealand; Ferkins, Lesley: Faculty of Health and Environmental Sciences; Auckland University of Technology; Auckland New Zealand; Swann, Jennie: Faculty of Health and Environmental Sciences; Auckland University of Technology; Auckland New Zealand; Smythe, Elizabeth: Faculty of Health and Environmental Sciences; Auckland University of Technology; Auckland New Zealand</t>
  </si>
  <si>
    <t>[Austin, Diana M.; Ferkins, Lesley; Swann, Jennie; Smythe, Elizabeth] Auckland Univ Technol, Fac Hlth &amp; Environm Sci, Private Bag 92006, Auckland 1142, New Zealand Austin, D.M., Faculty of Health and Environmental Sciences, Auckland University of Technology, Auckland, New Zealand; Ferkins, L., Faculty of Health and Environmental Sciences, Auckland University of Technology, Auckland, New Zealand; Swann, J., Faculty of Health and Environmental Sciences, Auckland University of Technology, Auckland, New Zealand; Smythe, E., Faculty of Health and Environmental Sciences, Auckland University of Technology, Auckland, New Zealand</t>
  </si>
  <si>
    <t>Austin, Diana M., Ferkins, Lesley, Swann, Jennie, Smythe, Elizabeth,</t>
  </si>
  <si>
    <t>Austin, DM (corresponding author), Auckland Univ Technol, Fac Hlth &amp; Environm Sci, Private Bag 92006, Auckland 1142, New Zealand.</t>
  </si>
  <si>
    <t>Austin, DM</t>
  </si>
  <si>
    <t>Systems Research and Behavioral Science</t>
  </si>
  <si>
    <t xml:space="preserve">1092-7026 1099-1743 </t>
  </si>
  <si>
    <t>https://v2.sherpa.ac.uk/id/publication/7579</t>
  </si>
  <si>
    <t>http://www.altmetric.com/details.php?citation_id=65211004</t>
  </si>
  <si>
    <t>Auckland University of Technology</t>
  </si>
  <si>
    <t>Strategy and Management; Information Systems and Management; General Social Sciences</t>
  </si>
  <si>
    <t>10.1111/ruso.12277</t>
  </si>
  <si>
    <t>(Un)Knowing the Rules of the Game: Young Men's Precarious Talk About "Territory Marking" in Rural Aotearoa/New Zealand</t>
  </si>
  <si>
    <t>Vogels, Christina: School of Communication Studies Auckland University of Technology</t>
  </si>
  <si>
    <t>[Vogels, Christina] Auckland Univ Technol, Sch Commun Studies, 55 Wellesley St E, Auckland 1010, New Zealand Vogels, C., School of Communication Studies, Auckland University of Technology, New Zealand</t>
  </si>
  <si>
    <t>Vogels, C (corresponding author), Auckland Univ Technol, Sch Commun Studies, 55 Wellesley St E, Auckland 1010, New Zealand.</t>
  </si>
  <si>
    <t>Rural Sociology</t>
  </si>
  <si>
    <t xml:space="preserve">0036-0112 1549-0831 </t>
  </si>
  <si>
    <t>https://v2.sherpa.ac.uk/id/publication/6959</t>
  </si>
  <si>
    <t>http://www.altmetric.com/details.php?citation_id=60203736</t>
  </si>
  <si>
    <t>Sociology</t>
  </si>
  <si>
    <t>Sociology and Political Science</t>
  </si>
  <si>
    <t>10.1007/s00521-018-3656-1</t>
  </si>
  <si>
    <t>Dynamic hardware system for cascade SVM classification of melanoma</t>
  </si>
  <si>
    <t>Afifi, Shereen; GholamHosseini, Hamid; Sinha, Roopak</t>
  </si>
  <si>
    <t>[Afifi, Shereen; GholamHosseini, Hamid] Auckland Univ Technol, Dept Elect, Elect Engn, Auckland 1010, New Zealand; [Sinha, Roopak] Auckland Univ Technol, Dept IT, Software Engn, Auckland 1010, New Zealand Afifi, S., Department of Electrical and Electronic Engineering, Auckland University of Technology, Auckland, 1010, New Zealand; GholamHosseini, H., Department of Electrical and Electronic Engineering, Auckland University of Technology, Auckland, 1010, New Zealand; Sinha, R., Department of IT and Software Engineering, Auckland University of Technology, Auckland, 1010, New Zealand</t>
  </si>
  <si>
    <t>Afifi, Shereen, GholamHosseini, Hamid, Sinha, Roopak,</t>
  </si>
  <si>
    <t>Afifi, S (corresponding author), Auckland Univ Technol, Dept Elect, Elect Engn, Auckland 1010, New Zealand.</t>
  </si>
  <si>
    <t>Afifi, S</t>
  </si>
  <si>
    <t>10.1007/s00146-018-0858-0</t>
  </si>
  <si>
    <t>Is it possible to cure Internet addiction with the Internet?</t>
  </si>
  <si>
    <t>Liu, William; Mirza, Farhaan; Narayanan, Ajit; Souligna, Seng</t>
  </si>
  <si>
    <t>[Liu, William; Mirza, Farhaan; Narayanan, Ajit; Souligna, Seng] Auckland Univ Technol, Sch Engn Comp &amp; Math Sci, Auckland, New Zealand Liu, W., School of Engineering, Computer and Mathematical Sciences, Auckland University of Technology, Auckland, New Zealand; Mirza, F., School of Engineering, Computer and Mathematical Sciences, Auckland University of Technology, Auckland, New Zealand; Narayanan, A., School of Engineering, Computer and Mathematical Sciences, Auckland University of Technology, Auckland, New Zealand; Souligna, S., School of Engineering, Computer and Mathematical Sciences, Auckland University of Technology, Auckland, New Zealand</t>
  </si>
  <si>
    <t>Liu, William, Mirza, Farhaan, Narayanan, Ajit, Souligna, Seng,</t>
  </si>
  <si>
    <t>Liu, W (corresponding author), Auckland Univ Technol, Sch Engn Comp &amp; Math Sci, Auckland, New Zealand.</t>
  </si>
  <si>
    <t>AI &amp; SOCIETY</t>
  </si>
  <si>
    <t xml:space="preserve">0951-5666 1435-5655 </t>
  </si>
  <si>
    <t>https://v2.sherpa.ac.uk/id/publication/28043</t>
  </si>
  <si>
    <t>Philosophy; Human-Computer Interaction; Artificial Intelligence</t>
  </si>
  <si>
    <t>10.3390/su12051807</t>
  </si>
  <si>
    <t>The Potential for Integration of Wind and Tidal Power in New Zealand</t>
  </si>
  <si>
    <t>Majdi Nasab, Navid; Kilby, Jeff; Bakhtiaryfard, Leila</t>
  </si>
  <si>
    <t>[Nasab, Navid Majdi; Kilby, Jeff] Auckland Univ Technol, Sch Engn Comp &amp; Math Sci, Elect &amp; Elect Engn Dept, Auckland 1010, New Zealand; [Bakhtiaryfard, Leila] Fusheng Ind Co Ltd, R&amp;D Ctr, Technol Res Dept, Taipei 24142, Taiwan Nasab, N.M., Electrical and Electronic Engineering Department, School of Engineering, Computing and Mathematical Sciences, Auckland University of Technology, Auckland, 1010, New Zealand; Kilby, J., Electrical and Electronic Engineering Department, School of Engineering, Computing and Mathematical Sciences, Auckland University of Technology, Auckland, 1010, New Zealand; Bakhtiaryfard, L., Technology Research Department, R&amp;D Centre, Fusheng Industrial Co., Ltd, Taipei, 24142, Taiwan</t>
  </si>
  <si>
    <t>Nasab, NM (corresponding author), Auckland Univ Technol, Sch Engn Comp &amp; Math Sci, Elect &amp; Elect Engn Dept, Auckland 1010, New Zealand.</t>
  </si>
  <si>
    <t>Nasab, NM</t>
  </si>
  <si>
    <t>https://www.mdpi.com/2071-1050/12/5/1807/pdf</t>
  </si>
  <si>
    <t>10.3390/math8030332</t>
  </si>
  <si>
    <t>Applying Visual Cryptography to Enhance Text Captchas</t>
  </si>
  <si>
    <t>Yan, Xuehu; Liu, Feng; Yan, Wei Qi; Lu, Yuliang</t>
  </si>
  <si>
    <t>[Yan, Xuehu; Liu, Feng; Lu, Yuliang] Natl Univ Def Technol, Hefei 230037, Peoples R China; [Yan, Wei Qi] Auckland Univ Technol, Auckland 1142, New Zealand Yan, X., National University of Defense Technology, Hefei, 230037, China; Liu, F., National University of Defense Technology, Hefei, 230037, China; Yan, W.Q., Auckland University of Technology, Auckland, 1142, New Zealand; Lu, Y., National University of Defense Technology, Hefei, 230037, China</t>
  </si>
  <si>
    <t>Yan, Xuehu, Liu, Feng, Lu, Yuliang, Yan, Wei Qi,</t>
  </si>
  <si>
    <t xml:space="preserve">2227-7390 </t>
  </si>
  <si>
    <t>https://v2.sherpa.ac.uk/id/publication/24812</t>
  </si>
  <si>
    <t>https://www.mdpi.com/2227-7390/8/3/332/pdf</t>
  </si>
  <si>
    <t>National Natural Science Foundation of China-Yunnan Joint Fund</t>
  </si>
  <si>
    <t>10.1142/S0219649220400109</t>
  </si>
  <si>
    <t>Requirements Engineering in Cloud and Service-Oriented Systems: A Systematic Mapping Study</t>
  </si>
  <si>
    <t>Ridha, Samah: School of Digital Technology, Manukau Institute of Technology, Auckland, New Zealand; Senapathi, Mali: Department of IT and Software Engineering, Auckland University of Technology, Auckland, New Zealand</t>
  </si>
  <si>
    <t>[Ridha, Samah] Manukau Inst Technol, Sch Digital Technol, Auckland, New Zealand; [Senapathi, Mali] Auckland Univ Technol, Dept IT &amp; Software Engn, Auckland, New Zealand Ridha, S., School of Digital Technology, Manukau Institute of Technology, Auckland, New Zealand; Senapathi, M., Department of IT and Software Engineering, Auckland University of Technology, Auckland, New Zealand</t>
  </si>
  <si>
    <t>Ridha, Samah, Senapathi, Mali,</t>
  </si>
  <si>
    <t>Ridha, S (corresponding author), Manukau Inst Technol, Sch Digital Technol, Auckland, New Zealand.</t>
  </si>
  <si>
    <t>Journal of Information &amp; Knowledge Management</t>
  </si>
  <si>
    <t xml:space="preserve">0219-6492 1793-6926 </t>
  </si>
  <si>
    <t>https://v2.sherpa.ac.uk/id/publication/9731</t>
  </si>
  <si>
    <t>Information Science &amp; Library Science</t>
  </si>
  <si>
    <t>Computer Networks and Communications; Library and Information Sciences; Computer Science Applications</t>
  </si>
  <si>
    <t>10.1111/ajag.12694</t>
  </si>
  <si>
    <t>Accessing rural health services: Results from a qualitative narrative gerontological study</t>
  </si>
  <si>
    <t>Neville, Stephen: Department of Nursing Auckland University of Technology Auckland New Zealand; Napier, Sara: School of Clinical Sciences Auckland University of Technology Auckland New Zealand; Adams, Jeffery: Shore &amp;amp; Whariki Research Centre Massey University Auckland New Zealand; Shannon, Kay: Department of Nursing Auckland University of Technology Auckland New Zealand</t>
  </si>
  <si>
    <t>[Neville, Stephen; Shannon, Kay] Auckland Univ Technol, Dept Nursing, Auckland, New Zealand; [Napier, Sara] Auckland Univ Technol, Sch Clin Sci, Auckland, New Zealand; [Adams, Jeffery] Massey Univ, Shore &amp; Whariki Res Ctr, Auckland, New Zealand Neville, S., Department of Nursing, Auckland University of Technology, Auckland, New Zealand; Napier, S., School of Clinical Sciences, Auckland University of Technology, Auckland, New Zealand; Adams, J., Shore &amp; Whariki Research Centre, Massey University, Auckland, New Zealand; Shannon, K., Department of Nursing, Auckland University of Technology, Auckland, New Zealand</t>
  </si>
  <si>
    <t>Neville, Stephen, Shannon, Kay, Napier, Sara</t>
  </si>
  <si>
    <t>Neville, S (corresponding author), Auckland Univ Technol, Dept Nursing, Auckland, New Zealand.</t>
  </si>
  <si>
    <t>Neville, S</t>
  </si>
  <si>
    <t>https://doi.org/10.1111/ajag.12694</t>
  </si>
  <si>
    <t>http://www.altmetric.com/details.php?citation_id=74392111</t>
  </si>
  <si>
    <t>10.1016/j.jcpo.2019.100210</t>
  </si>
  <si>
    <t>A critical Tiriti analysis of the New Zealand Cancer Control Strategy</t>
  </si>
  <si>
    <t>Came, Heather; Kidd, Jacquie; Goza, Teresa</t>
  </si>
  <si>
    <t>[Came, Heather; Kidd, Jacquie] Auckland Univ Technol, Taupua Waiora Ctr Maori Hlth Res, Private Bag 92006, Auckland, New Zealand Came, H., Taupua Waiora Centre for Māori Health Research, Auckland University of Technology, Private Bag 92006, Auckland, New Zealand; Kidd, J., Taupua Waiora Centre for Māori Health Research, Auckland University of Technology, Private Bag 92006, Auckland, New Zealand; Goza, T., Independent Researcher, New Zealand</t>
  </si>
  <si>
    <t>Came, H (corresponding author), Auckland Univ Technol, Taupua Waiora Ctr Maori Hlth Res, Private Bag 92006, Auckland, New Zealand.</t>
  </si>
  <si>
    <t>http://www.altmetric.com/details.php?citation_id=74881604</t>
  </si>
  <si>
    <t>10.1177/0260106020903206</t>
  </si>
  <si>
    <t>Effects of a four-week very low-carbohydrate high-fat diet on biomarkers of inflammation: Non-randomised parallel-group study</t>
  </si>
  <si>
    <t>Cipryan, Lukas: Department of Human Movement Studies and Human Motion Diagnostic Centre, Ostrava University, Czech Republic; Maffetone, Phil B: Independent researcher, USA; Plews, Daniel J: Sport Performance Research Institute New Zealand (SPRINZ), Auckland University of Technology, New Zealand; Laursen, Paul B.: Sport Performance Research Institute New Zealand (SPRINZ), Auckland University of Technology, New Zealand</t>
  </si>
  <si>
    <t xml:space="preserve"> Cipryan, L., Department of Human Movement Studies, Human Motion Diagnostic Centre, Ostrava University, Czech Republic; Maffetone, P.B., United States; Plews, D.J., Sport Performance Research Institute New Zealand (SPRINZ), Auckland University of Technology, New Zealand; Laursen, P.B., Sport Performance Research Institute New Zealand (SPRINZ), Auckland University of Technology, New Zealand</t>
  </si>
  <si>
    <t>Plews, D.J.; Laursen, P.B.</t>
  </si>
  <si>
    <t>Cipryan, L.; Department of Human Movement Studies, Czech Republic; email: lukas.cipryan@osu.cz</t>
  </si>
  <si>
    <t>Nutrition and Health</t>
  </si>
  <si>
    <t xml:space="preserve">0260-1060 2047-945X </t>
  </si>
  <si>
    <t>https://v2.sherpa.ac.uk/id/publication/22308</t>
  </si>
  <si>
    <t>http://www.altmetric.com/details.php?citation_id=75021442</t>
  </si>
  <si>
    <t>SGS PdF2016; Grantová Agentura České Republiky, GA ČR: 18-08358 S; Ostravská Univerzita v Ostravě</t>
  </si>
  <si>
    <t>Grantová Agentura České Republiky</t>
  </si>
  <si>
    <t>Nutrition and Dietetics; Medicine (miscellaneous); General Medicine</t>
  </si>
  <si>
    <t>10.1007/s11837-020-04012-y</t>
  </si>
  <si>
    <t>Grain Growth During Keyhole Mode Pulsed Laser Powder Bed Fusion of IN738LC</t>
  </si>
  <si>
    <t>Chen, Z. W.; Guraya, T.; Singamneni, S.; Phan, M. A. L.</t>
  </si>
  <si>
    <t>[Chen, Z. W.; Singamneni, S.; Phan, M. A. L.] Auckland Univ Technol, Dept Mech Engn, Auckland, New Zealand; [Guraya, T.] Univ Basque Country UPV EHU, Dept Min &amp; Met Engn &amp; Mat Sci 2, Bilbao, Spain Chen, Z.W., Department of Mechanical Engineering, Auckland University of Technology, Auckland, New Zealand; Guraya, T., Second Department of Mining and Metallurgical Engineering and Materials Science, University of the Basque Country UPV/EHU, Bilbao, Spain; Singamneni, S., Department of Mechanical Engineering, Auckland University of Technology, Auckland, New Zealand; Phan, M.A.L., Department of Mechanical Engineering, Auckland University of Technology, Auckland, New Zealand</t>
  </si>
  <si>
    <t>Chen, Z. W., Singamneni, S., Phan, M. A. L.</t>
  </si>
  <si>
    <t>Chen, ZW (corresponding author), Auckland Univ Technol, Dept Mech Engn, Auckland, New Zealand.</t>
  </si>
  <si>
    <t>Chen, ZW</t>
  </si>
  <si>
    <t>JOM</t>
  </si>
  <si>
    <t xml:space="preserve">1047-4838 1543-1851 </t>
  </si>
  <si>
    <t>https://v2.sherpa.ac.uk/id/publication/14433</t>
  </si>
  <si>
    <t>panther</t>
  </si>
  <si>
    <t>Materials Science; Metallurgy &amp; Metallurgical Engineering; Mineralogy; Mining &amp; Mineral Processing</t>
  </si>
  <si>
    <t>General Engineering; General Materials Science</t>
  </si>
  <si>
    <t>10.1016/j.bushor.2019.12.001</t>
  </si>
  <si>
    <t>AI-enabled recruiting: What is it and how should a manager use it?</t>
  </si>
  <si>
    <t>Black, J. Stewart; van Esch, Patrick</t>
  </si>
  <si>
    <t>[Black, J. Stewart] INSEAD, San Francisco, CA USA; [van Esch, Patrick] Auckland Univ Technol, Business Sch, Auckland, New Zealand Black, J.S., INSEAD, United States; van Esch, P., AUT Business School, Auckland University of Technology, Auckland, New Zealand</t>
  </si>
  <si>
    <t>Black, J. Stewart, van Esch, Patrick,</t>
  </si>
  <si>
    <t>van Esch, P (corresponding author), Auckland Univ Technol, Business Sch, Auckland, New Zealand.</t>
  </si>
  <si>
    <t>Business Horizons</t>
  </si>
  <si>
    <t xml:space="preserve">0007-6813 </t>
  </si>
  <si>
    <t>https://v2.sherpa.ac.uk/id/publication/16854</t>
  </si>
  <si>
    <t>http://www.altmetric.com/details.php?citation_id=73458790</t>
  </si>
  <si>
    <t>10.1017/jmo.2019.90</t>
  </si>
  <si>
    <t>'I always have fun at work': How 'remarkable workers' employ agency and control in order to enjoy themselves</t>
  </si>
  <si>
    <t>Owler, Kathryn; Morrison, Rachel L.</t>
  </si>
  <si>
    <t>[Owler, Kathryn] Joyworkz Ltd, Auckland, New Zealand; [Morrison, Rachel L.] Auckland Univ Technol, Dept Management, Fac Business, Auckland, New Zealand Owler, K., Joyworkz Ltd, Auckland, New Zealand; Morrison, R.L., Management Department, Faculty of Business, Auckland University of Technology, Auckland, New Zealand</t>
  </si>
  <si>
    <t>Owler, Kathryn, Morrison, Rachel L.,</t>
  </si>
  <si>
    <t>Owler, K (corresponding author), Joyworkz Ltd, Auckland, New Zealand.</t>
  </si>
  <si>
    <t>Journal of Management &amp; Organization</t>
  </si>
  <si>
    <t xml:space="preserve">1833-3672 1839-3527 </t>
  </si>
  <si>
    <t>https://v2.sherpa.ac.uk/id/publication/28415</t>
  </si>
  <si>
    <t>http://www.altmetric.com/details.php?citation_id=76215191</t>
  </si>
  <si>
    <t>Business and International Management; Organizational Behavior and Human Resource Management</t>
  </si>
  <si>
    <t>10.1016/j.autcon.2019.103046</t>
  </si>
  <si>
    <t>Barriers to adopting simulation modelling in construction industry</t>
  </si>
  <si>
    <t>Abdelmegid, M.A.; González, V.A.; Poshdar, M.; O'Sullivan, M.; Walker, C.G.; Ying, F.</t>
  </si>
  <si>
    <t>[Abdelmegid, M. A.; Gonzalez, V. A.] Univ Auckland, Dept Civil &amp; Environm Engn, Auckland, New Zealand; [Poshdar, M.; Ying, F.] Auckland Univ Technol, Dept Built Environm Engn, Auckland, New Zealand; [OSullivan, M.; Walker, C. G.] Univ Auckland, Dept Engn Sci, Auckland, New Zealand Abdelmegid, M.A., Department of Civil and Environmental Engineering, The University of Auckland, Auckland, New Zealand; González, V.A., Department of Civil and Environmental Engineering, The University of Auckland, Auckland, New Zealand; Poshdar, M., Department of Built Environment Engineering, Auckland University of Technology, Auckland, New Zealand; O'Sullivan, M., Department of Engineering Science, The University of Auckland, Auckland, New Zealand; Walker, C.G., Department of Engineering Science, The University of Auckland, Auckland, New Zealand; Ying, F., Department of Built Environment Engineering, Auckland University of Technology, Auckland, New Zealand</t>
  </si>
  <si>
    <t>Abdelmegid, M. A., Gonzalez, V. A., Poshdar, M., Ying, F.</t>
  </si>
  <si>
    <t>Automation in Construction</t>
  </si>
  <si>
    <t xml:space="preserve">0926-5805 </t>
  </si>
  <si>
    <t>https://v2.sherpa.ac.uk/id/publication/16733</t>
  </si>
  <si>
    <t>Control and Systems Engineering; Civil and Structural Engineering; Building and Construction</t>
  </si>
  <si>
    <t>10.1016/j.midw.2019.102616</t>
  </si>
  <si>
    <t>Developing and introducing a post birth care plan (PBCP): An action research project</t>
  </si>
  <si>
    <t>Crowther, Susan; Lau, Annie; MacIver, Emma</t>
  </si>
  <si>
    <t>[Crowther, Susan] Auckland Univ Technol, Sch Clin Sci, Fac Hlth &amp; Environm Sci, Auckland, New Zealand; [Lau, Annie; MacIver, Emma] Robert Gordon Univ, Sch Nursing &amp; Midwifery, Garthdee Rd, Aberdeen AB10 7AQ, Scotland Crowther, S., Faculty of Health and Environmental Science, School of Clinical Sciences, Auckland University of Technology, Auckland, New Zealand; Lau, A., School of Nursing and Midwifery, Robert Gordon University, Aberdeen, AB10 7AQ, United Kingdom; MacIver, E., School of Nursing and Midwifery, Robert Gordon University, Aberdeen, AB10 7AQ, United Kingdom</t>
  </si>
  <si>
    <t>Crowther, Susan</t>
  </si>
  <si>
    <t>Lau, A (corresponding author), Robert Gordon Univ, Sch Nursing &amp; Midwifery, Garthdee Rd, Aberdeen AB10 7AQ, Scotland.</t>
  </si>
  <si>
    <t>Midwifery</t>
  </si>
  <si>
    <t xml:space="preserve">rgu-repository.worktribe.com </t>
  </si>
  <si>
    <t xml:space="preserve">0266-6138 </t>
  </si>
  <si>
    <t>https://v2.sherpa.ac.uk/id/publication/16719</t>
  </si>
  <si>
    <t>https://rgu-repository.worktribe.com/preview/819823/CROWTHER%202019%20Developing.pdf</t>
  </si>
  <si>
    <t>http://www.altmetric.com/details.php?citation_id=72895507</t>
  </si>
  <si>
    <t>NHS Grampian Endowment</t>
  </si>
  <si>
    <t>SC</t>
  </si>
  <si>
    <t>10.1111/nicc.12485</t>
  </si>
  <si>
    <t>Conceptual model for intensive care nurse work well-being: A qualitative secondary analysis</t>
  </si>
  <si>
    <t>Jarden, Rebecca J.: Department of NursingMelbourne School of Health Sciences Carlton Victoria Australia; Sandham, Margaret: School of Clinical SciencesAuckland University of Technology (AUT) Auckland New Zealand; Siegert, Richard J.: School of Public Health and Psychosocial StudiesAuckland University of Technology (AUT) Auckland New Zealand; Koziol-McLain, Jane: School of Clinical SciencesAuckland University of Technology (AUT) Auckland New Zealand</t>
  </si>
  <si>
    <t>[Jarden, Rebecca J.] Melbourne Sch Hlth Sci, Dept Nursing, 161 Barry St, Carlton, Vic 3053, Australia; [Sandham, Margaret; Koziol-McLain, Jane] Auckland Univ Technol, Sch Clin Sci, Auckland, New Zealand; [Siegert, Richard J.] Auckland Univ Technol, Sch Publ Hlth &amp; Psychosocial Studies, Auckland, New Zealand Jarden, R.J., Department of Nursing, Melbourne School of Health Sciences, Carlton, VIC, Australia; Sandham, M., School of Clinical Sciences, Auckland University of Technology (AUT), Auckland, New Zealand; Siegert, R.J., School of Public Health and Psychosocial Studies, Auckland University of Technology (AUT), Auckland, New Zealand; Koziol-McLain, J., School of Clinical Sciences, Auckland University of Technology (AUT), Auckland, New Zealand</t>
  </si>
  <si>
    <t>Jarden, Rebecca J., Sandham, Margaret, Koziol-McLain, Jane, Siegert, Richard J.,</t>
  </si>
  <si>
    <t>Jarden, RJ (corresponding author), Melbourne Sch Hlth Sci, Dept Nursing, 161 Barry St, Carlton, Vic 3053, Australia.</t>
  </si>
  <si>
    <t>Nursing in Critical Care</t>
  </si>
  <si>
    <t xml:space="preserve">1362-1017 1478-5153 </t>
  </si>
  <si>
    <t>https://v2.sherpa.ac.uk/id/publication/15923</t>
  </si>
  <si>
    <t>http://www.altmetric.com/details.php?citation_id=71201344</t>
  </si>
  <si>
    <t>Critical Care</t>
  </si>
  <si>
    <t>10.1016/j.jobe.2019.101066</t>
  </si>
  <si>
    <t>Dynamic behaviour of a 13-story reinforced concrete building under ambient vibration, forced vibration, and earthquake excitation</t>
  </si>
  <si>
    <t>Beskhyroun, Sherif; Navabian, Niusha; Wotherspoon, Liam; Ma, Quincy</t>
  </si>
  <si>
    <t>[Beskhyroun, Sherif] Auckland Univ Technol, Private Bag 92006,Room WS316D,WS Bldg, Auckland, New Zealand; [Navabian, Niusha] Auckland Univ Technol, Room WZ816,WZ Bldg 34 St Paul St, Auckland 1010, New Zealand; [Wotherspoon, Liam] Univ Auckland, Engn Block 1,Bldg 401,Level 11,Room 1105, Auckland 1010, New Zealand; [Ma, Quincy] Univ Auckland, Engn Block 1,Bldg 401,Level 12,Room 1208, Auckland 1010, New Zealand Beskhyroun, S., Auckland University of Technology, Private Bag, Room WS316D, WS Building, 34 St Paul Street, Auckland, 92006, New Zealand; Navabian, N., Auckland University of Technology, Room WZ816, WZ Building, 34 St Paul Street, Auckland, 1010, New Zealand; Wotherspoon, L., University of Auckland, Engineering Block 1, Bldg. 401, Level 11, Room 1105, 20 Symonds ST AK CNTRL, Auckland, 1010, New Zealand; Ma, Q., University of Auckland, Engineering Block 1, Bldg. 401, Level 12, Room 1208, 20 Symonds ST AK CNTRL, Auckland, 1010, New Zealand</t>
  </si>
  <si>
    <t>Beskhyroun, Sherif, Navabian, Niusha</t>
  </si>
  <si>
    <t>Navabian, N (corresponding author), Auckland Univ Technol, Room WZ816,WZ Bldg 34 St Paul St, Auckland 1010, New Zealand.</t>
  </si>
  <si>
    <t>Navabian, N</t>
  </si>
  <si>
    <t>Journal of Building Engineering</t>
  </si>
  <si>
    <t xml:space="preserve">2352-7102 </t>
  </si>
  <si>
    <t>https://v2.sherpa.ac.uk/id/publication/30697</t>
  </si>
  <si>
    <t>New Zealand Earthquake Commission (EQC); New Zealand Film Commission, NZFC; Earthquake Commission, EQC</t>
  </si>
  <si>
    <t>Mechanics of Materials; Civil and Structural Engineering; Safety;  Risk;  Reliability and Quality; Architecture ; Building and Construction</t>
  </si>
  <si>
    <t>10.1111/ijsa.12268</t>
  </si>
  <si>
    <t>Testing the psychometric properties of the short work–family enrichment scale on underrepresented samples</t>
  </si>
  <si>
    <t>Haar, Jarrod: Department of Management Auckland University of Technology Auckland New Zealand; Cordier, Jason: School of Management Massey University Albany New Zealand</t>
  </si>
  <si>
    <t>[Haar, Jarrod] Auckland Univ Technol, Dept Management, Auckland, New Zealand; [Cordier, Jason] Massey Univ, Sch Management, Albany, New Zealand Haar, J., Department of Management, Auckland University of Technology, Auckland, New Zealand; Cordier, J., School of Management, Massey University, Albany, New Zealand</t>
  </si>
  <si>
    <t>Haar, Jarrod</t>
  </si>
  <si>
    <t>International Journal of Selection and Assessment</t>
  </si>
  <si>
    <t xml:space="preserve">0965-075X 1468-2389 </t>
  </si>
  <si>
    <t>https://v2.sherpa.ac.uk/id/publication/7029</t>
  </si>
  <si>
    <t>http://www.altmetric.com/details.php?citation_id=67666378</t>
  </si>
  <si>
    <t>Psychology; Business &amp; Economics</t>
  </si>
  <si>
    <t>Management of Technology and Innovation; Applied Psychology; Strategy and Management; General Business;  Management and Accounting; General Psychology</t>
  </si>
  <si>
    <t>10.1007/s10880-019-09624-4</t>
  </si>
  <si>
    <t>Psychometric Characteristics of the Revised Illness Perception Questionnaire (IPQ-R) in People Undergoing Weight Loss Surgery</t>
  </si>
  <si>
    <t>Surgenor, Lois J.; Snell, Deborah L.; Siegert, Richard J.; Kelly, Steven; Flint, Richard; Coulter, Grant</t>
  </si>
  <si>
    <t>[Surgenor, Lois J.] Univ Otago Christchurch, Dept Psychol Med, POB 4345, Christchurch, New Zealand; [Snell, Deborah L.] Univ Otago Christchurch, Dept Orthopaed Surg &amp; Musculoskeletal Med, Christchurch, New Zealand; [Siegert, Richard J.] AUT Univ, Dept Psychol &amp; Rehabil, Auckland, New Zealand; [Kelly, Steven; Flint, Richard; Coulter, Grant] Univ Otago Christchurch, Dept Med, Christchurch, New Zealand Surgenor, L.J., Department of Psychological Medicine, University of Otago at Christchurch, PO Box 4345, Christchurch, New Zealand; Snell, D.L., Department of Orthopaedic Surgery and Musculoskeletal Medicine, University of Otago at Christchurch, Christchurch, New Zealand; Siegert, R.J., Department of Psychology and Rehabilitation, AUT University, Auckland, New Zealand; Kelly, S., Department of Medicine, University of Otago at Christchurch, Christchurch, New Zealand; Flint, R., Department of Medicine, University of Otago at Christchurch, Christchurch, New Zealand; Coulter, G., Department of Medicine, University of Otago at Christchurch, Christchurch, New Zealand</t>
  </si>
  <si>
    <t>Surgenor, Lois J., Snell, Deborah L., Siegert, Richard J.</t>
  </si>
  <si>
    <t>Surgenor, LJ (corresponding author), Univ Otago Christchurch, Dept Psychol Med, POB 4345, Christchurch, New Zealand.</t>
  </si>
  <si>
    <t>Journal of Clinical Psychology in Medical Settings</t>
  </si>
  <si>
    <t xml:space="preserve">1068-9583 1573-3572 </t>
  </si>
  <si>
    <t>https://v2.sherpa.ac.uk/id/publication/11962</t>
  </si>
  <si>
    <t>Clinical Psychology</t>
  </si>
  <si>
    <t>10.1177/0047287519841718</t>
  </si>
  <si>
    <t>Influence of Choice Architecture on the Preference for a Pro-Environmental Hotel</t>
  </si>
  <si>
    <t>Kim, Jungkeun: Department of Marketing, Auckland University of Technology, Auckland, New Zealand; Kim, Seongseop (Sam): School of Hotel &amp; Tourism Management, The Hong Kong Polytechnic University, Kowloon, Hong Kong; Lee, Jin-Soo: School of Hotel &amp; Tourism Management, The Hong Kong Polytechnic University, Kowloon, Hong Kong; Kim, Peter Beomcheol: School of Hospitality &amp; Tourism, Auckland University of Technology, Auckland, New Zealand; Cui, Yuanyuan (Gina): Department of Marketing, Auckland University of Technology, Auckland, New Zealand</t>
  </si>
  <si>
    <t>[Kim, Jungkeun; Cui, Yuanyuan (Gina)] Auckland Univ Technol, Dept Mkt, Auckland, New Zealand; [Kim, Seongseop (Sam); Lee, Jin-Soo] Hong Kong Polytech Univ, Sch Hotel &amp; Tourism Management, Kowloon, 17 Sci Museum Rd, Hong Kong, Peoples R China; [Kim, Peter Beomcheol] Auckland Univ Technol, Sch Hospitality &amp; Tourism, Auckland, New Zealand Kim, J., Department of Marketing, Auckland University of Technology, Auckland, New Zealand; Kim, S., School of Hotel Tourism Management, The Hong Kong Polytechnic University, Kowloon, Hong Kong; Lee, J.-S., School of Hotel Tourism Management, The Hong Kong Polytechnic University, Kowloon, Hong Kong; Kim, P.B., School of Hospitality Tourism, Auckland University of Technology, Auckland, New Zealand; Cui, Y., Department of Marketing, Auckland University of Technology, Auckland, New Zealand</t>
  </si>
  <si>
    <t>Kim, Jungkeun, Cui, Yuanyuan (Gina), Kim, Seongseop (Sam), Lee, Jin-Soo, Kim, Peter Beomcheol,</t>
  </si>
  <si>
    <t>Kim, S (corresponding author), Hong Kong Polytech Univ, Sch Hotel &amp; Tourism Management, Kowloon, 17 Sci Museum Rd, Hong Kong, Peoples R China.</t>
  </si>
  <si>
    <t>10.1177/1367493518807318</t>
  </si>
  <si>
    <t>Ethical and practical challenges of conducting art-based research with children/young people in the public space of a children's outpatient department</t>
  </si>
  <si>
    <t>Water, Tineke: Auckland University of Technology, Auckland, New Zealand; Payam, Shahin: Technical University of Munich, Munich, Germany; Tokolahi, Ema: Auckland University of Technology, Auckland, New Zealand; Reay, Stephen: Auckland University of Technology, Auckland, New Zealand; Wrapson, Jill: Auckland University of Technology, Auckland, New Zealand</t>
  </si>
  <si>
    <t>[Water, Tineke; Tokolahi, Ema; Reay, Stephen; Wrapson, Jill] Auckland Univ Technol, Auckland, New Zealand; [Payam, Shahin] Tech Univ Munich, Munich, Germany Water, T., Auckland University of Technology, Auckland, New Zealand; Payam, S., Technical University of Munich, Munich, Germany; Tokolahi, E., Auckland University of Technology, Auckland, New Zealand; Reay, S., Auckland University of Technology, Auckland, New Zealand; Wrapson, J., Auckland University of Technology, Auckland, New Zealand</t>
  </si>
  <si>
    <t>Water, Tineke, Tokolahi, Ema, Reay, Stephen, Wrapson, Jill</t>
  </si>
  <si>
    <t>Water, T (corresponding author), Auckland Univ Technol, Dept Nursing, North Campus,90 Akoranga Dr, Auckland 0627, New Zealand.</t>
  </si>
  <si>
    <t>Water, T</t>
  </si>
  <si>
    <t>Journal of Child Health Care</t>
  </si>
  <si>
    <t xml:space="preserve">1367-4935 1741-2889 </t>
  </si>
  <si>
    <t>https://v2.sherpa.ac.uk/id/publication/9253</t>
  </si>
  <si>
    <t>http://www.altmetric.com/details.php?citation_id=51148806</t>
  </si>
  <si>
    <t>Nursing; Pediatrics</t>
  </si>
  <si>
    <t>Pediatrics;  Perinatology;  and Child Health; Pediatrics</t>
  </si>
  <si>
    <t>10.3390/app10051705</t>
  </si>
  <si>
    <t>Big Data Analytics and Processing Platform in Czech Republic Healthcare</t>
  </si>
  <si>
    <t>Štufi, Martin; Bačić, Boris; Stoimenov, Leonid</t>
  </si>
  <si>
    <t>[Stufi, Martin] Solutia Sro, Prague 10100, Czech Republic; [Bacic, Boris] Auckland Univ Technol, Sch Engn Comp &amp; Math Sci, Auckland 1010, New Zealand; [Stoimenov, Leonid] Univ Nis, Fac Elect Engn, Comp Sci Dept, Nish 18000, Serbia Štufi, M., Solutia, s.r.o., Prague, 101 00, Czech Republic; Bačić, B., School of Engineering, Computer and Mathematical Sciences, Auckland University of Technology, Auckland, 1010, New Zealand; Stoimenov, L., Faculty of Electronic Engineering, Computer Science Department, University Niš, Niš, 18 000, Serbia</t>
  </si>
  <si>
    <t>Stufi, Martin, Bacic, Boris</t>
  </si>
  <si>
    <t>Stufi, M (corresponding author), Solutia Sro, Prague 10100, Czech Republic.</t>
  </si>
  <si>
    <t>https://www.mdpi.com/2076-3417/10/5/1705/pdf</t>
  </si>
  <si>
    <t>http://www.altmetric.com/details.php?citation_id=84503254</t>
  </si>
  <si>
    <t>Chemistry; Engineering; Materials Science; Physics</t>
  </si>
  <si>
    <t>10.1016/j.jth.2020.100839</t>
  </si>
  <si>
    <t>Assessment of psychological, social cognitive and perceived environmental influences on children's active transport to school</t>
  </si>
  <si>
    <t>Zaragoza, Javier; Corral, Ana; Ikeda, Erika; García-Bengoechea, Enrique; Aibar, Alberto</t>
  </si>
  <si>
    <t>[Zaragoza, Javier; Aibar, Alberto] Univ Zaragoza, Ctr Promot PA &amp; Hlth, CAPAS City, Calle Valentin Carderera 4, Huesca 22003, Spain; [Zaragoza, Javier; Corral, Ana; Aibar, Alberto] Univ Zaragoza, Fac Human Sci &amp; Educ, Huesca, Spain; [Ikeda, Erika] Auckland Univ Technol, Sch Sport &amp; Recreat, Auckland, New Zealand; [Garcia-Bengoechea, Enrique] Univ Limerick, Fac Educ &amp; Hlth Sci, Dept Phys Educ &amp; Sport Sci, Limerick, Ireland Zaragoza, J., Centre for the Promotion of PA and Health, University of Zaragoza, CAPAS-City, Huesca, Spain, Faculty of Human Sciences and Education. University of Zaragoza, Huesca, Spain; Corral, A., Faculty of Human Sciences and Education. University of Zaragoza, Huesca, Spain; Ikeda, E., School of Sport and Recreation, Auckland University of Technology, Auckland, New Zealand; García-Bengoechea, E., Department of Physical Education and Sport Sciences, Faculty of Education and Health Sciences, University of Limerick, Ireland; Aibar, A., Centre for the Promotion of PA and Health, University of Zaragoza, CAPAS-City, Huesca, Spain, Faculty of Human Sciences and Education. University of Zaragoza, Huesca, Spain</t>
  </si>
  <si>
    <t>Zaragoza, Javier, Aibar, Alberto, Corral, Ana, Ikeda, Erika</t>
  </si>
  <si>
    <t>Corral, A (corresponding author), Univ Zaragoza, Ctr Promot PA &amp; Hlth, CAPAS City, Calle Valentin Carderera 4, Huesca 22003, Spain.</t>
  </si>
  <si>
    <t>http://www.altmetric.com/details.php?citation_id=79318185</t>
  </si>
  <si>
    <t>European Funding to regional development (FEDER) through Interreg V-A Spain, France, Andorra (POCTEFA, 2014-2020); University of Zaragoza (Spain); Universidad de Zaragoza; European Regional Development Fund, ERDF</t>
  </si>
  <si>
    <t>Federación Española de Enfermedades Raras; Universidad de Zaragoza; Interreg V-A Spain, France, Andorra</t>
  </si>
  <si>
    <t>10.1111/jfb.14266</t>
  </si>
  <si>
    <t>Metabolic and immune responses of Chinook salmon ( Oncorhynchus tshawytscha ) smolts to a short-term poly (I:C) challenge</t>
  </si>
  <si>
    <t>Lulijwa, Ronald: Aquaculture Biotechnology Research Group, School of Science, Faculty of Health and Environmental Sciences Auckland University of Technology  Auckland New Zealand, National Agricultural Research Organisation (NARO) Rwebitaba Zonal Agricultural Research and Development Institute (Rwebitaba-ZARDI)  Fort Portal Uganda; Alfaro, Andrea C.: Aquaculture Biotechnology Research Group, School of Science, Faculty of Health and Environmental Sciences Auckland University of Technology  Auckland New Zealand; Merien, Fabrice: Aquaculture Biotechnology Research Group, School of Science, Faculty of Health and Environmental Sciences Auckland University of Technology  Auckland New Zealand, AUT-Roche Diagnostics Laboratory, School of Science, Faculty of Health and Environmental Sciences Auckland University of Technology  Auckland New Zealand; Burdass, Mark: Nelson Marlborough Institute of Technology (NMIT)  Nelson New Zealand; Meyer, Jill: Aquaculture Biotechnology Research Group, School of Science, Faculty of Health and Environmental Sciences Auckland University of Technology  Auckland New Zealand, AUT-Roche Diagnostics Laboratory, School of Science, Faculty of Health and Environmental Sciences Auckland University of Technology  Auckland New Zealand; Venter, Leonie: Aquaculture Biotechnology Research Group, School of Science, Faculty of Health and Environmental Sciences Auckland University of Technology  Auckland New Zealand; Young, Tim: Aquaculture Biotechnology Research Group, School of Science, Faculty of Health and Environmental Sciences Auckland University of Technology  Auckland New Zealand, The Centre for Biomedical and Chemical Sciences, School of Science Faculty of Health and Environmental Sciences, Auckland University of Technology  Auckland New Zealand</t>
  </si>
  <si>
    <t>[Lulijwa, Ronald; Alfaro, Andrea C.; Merien, Fabrice; Meyer, Jill; Venter, Leonie; Young, Tim] Auckland Univ Technol, Aquaculture Biotechnol Res Grp, Sch Sci, Fac Hlth &amp; Environm Sci, Private Bag 92006, Auckland 1142, New Zealand; [Lulijwa, Ronald] Natl Agr Res Org NARO, Rwebitaba Zonal Agr Res &amp; Dev Inst Rwebitaba ZARD, Ft Portal, Uganda; [Merien, Fabrice; Meyer, Jill] Auckland Univ Technol, Fac Hlth &amp; Environm Sci, Sch Sci, AUT Roche Diagnost Lab, Auckland, New Zealand; [Burdass, Mark] Nelson Marlborough Inst Technol NMIT, Nelson, New Zealand; [Young, Tim] Auckland Univ Technol, Ctr Biomed &amp; Chem Sci, Sch Sci, Fac Hlth &amp; Environm Sci, Auckland, New Zealand Lulijwa, R., Aquaculture Biotechnology Research Group, School of Science, Faculty of Health and Environmental Sciences, Auckland University of Technology, Auckland, New Zealand, National Agricultural Research Organisation (NARO), Rwebitaba Zonal Agricultural Research and Development Institute (Rwebitaba-ZARDI), Fort Portal, Uganda; Alfaro, A.C., Aquaculture Biotechnology Research Group, School of Science, Faculty of Health and Environmental Sciences, Auckland University of Technology, Auckland, New Zealand; Merien, F., Aquaculture Biotechnology Research Group, School of Science, Faculty of Health and Environmental Sciences, Auckland University of Technology, Auckland, New Zealand, AUT-Roche Diagnostics Laboratory, School of Science, Faculty of Health and Environmental Sciences, Auckland University of Technology, Auckland, New Zealand; Burdass, M., Nelson Marlborough Institute of Technology (NMIT), Nelson, New Zealand; Meyer, J., Aquaculture Biotechnology Research Group, School of Science, Faculty of Health and Environmental Sciences, Auckland University of Technology, Auckland, New Zealand, AUT-Roche Diagnostics Laboratory, School of Science, Faculty of Health and Environmental Sciences, Auckland University of Technology, Auckland, New Zealand; Venter, L., Aquaculture Biotechnology Research Group, School of Science, Faculty of Health and Environmental Sciences, Auckland University of Technology, Auckland, New Zealand; Young, T., Aquaculture Biotechnology Research Group, School of Science, Faculty of Health and Environmental Sciences, Auckland University of Technology, Auckland, New Zealand, The Centre for Biomedical and Chemical Sciences, School of Science, Faculty of Health and Environmental Sciences, Auckland University of Technology, Auckland, New Zealand</t>
  </si>
  <si>
    <t>http://www.altmetric.com/details.php?citation_id=74712303</t>
  </si>
  <si>
    <t>New Zealand AID doctoral scholarship; AUT's Aquaculture Biotechnology Research Group (ABRG)</t>
  </si>
  <si>
    <t>10.1519/JSC.0000000000003467</t>
  </si>
  <si>
    <t>Effects of a 12-Week Training Program on Isometric and Dynamic Force-Time Characteristics in Pre– and Post–Peak Height Velocity Male Athletes</t>
  </si>
  <si>
    <t>Dobbs, Ian J.; Oliver, Jon L.; Wong, Megan A.; Moore, Isabel S.; Lloyd, Rhodri S.</t>
  </si>
  <si>
    <t>[Dobbs, Ian J.; Oliver, Jon L.; Wong, Megan A.; Moore, Isabel S.; Lloyd, Rhodri S.] Cardiff Metropolitan Univ, Sch Sport &amp; Hlth Sci, Youth Phys Dev Ctr, Cardiff, Wales; [Oliver, Jon L.; Lloyd, Rhodri S.] AUT Univ, New Zealand SPRINZ, Sport Performance Res Inst, Auckland, New Zealand; [Lloyd, Rhodri S.] Waikato Inst Technol, Ctr Sport Sci &amp; Human Performance, Hamilton, New Zealand Dobbs, I.J., Youth Physical Development Center, School of Sport and Health Sciences, Cardiff Metropolitan University, Cardiff, United Kingdom; Oliver, J.L., Youth Physical Development Center, School of Sport and Health Sciences, Cardiff Metropolitan University, Cardiff, United Kingdom, Sport Performance Research Institute, AUT UniversityAuckland, New Zealand; Wong, M.A., Youth Physical Development Center, School of Sport and Health Sciences, Cardiff Metropolitan University, Cardiff, United Kingdom; Moore, I.S., Youth Physical Development Center, School of Sport and Health Sciences, Cardiff Metropolitan University, Cardiff, United Kingdom; Lloyd, R.S., Youth Physical Development Center, School of Sport and Health Sciences, Cardiff Metropolitan University, Cardiff, United Kingdom, Sport Performance Research Institute, AUT UniversityAuckland, New Zealand, Center for Sport Science and Human Performance, Waikato Institute of TechnologyHamilton, New Zealand</t>
  </si>
  <si>
    <t>Lloyd, RS (corresponding author), Cardiff Metropolitan Univ, Sch Sport &amp; Hlth Sci, Youth Phys Dev Ctr, Cardiff, Wales.; Lloyd, RS (corresponding author), AUT Univ, New Zealand SPRINZ, Sport Performance Res Inst, Auckland, New Zealand.; Lloyd, RS (corresponding author), Waikato Inst Technol, Ctr Sport Sci &amp; Human Performance, Hamilton, New Zealand.</t>
  </si>
  <si>
    <t xml:space="preserve"> Lloyd, RS</t>
  </si>
  <si>
    <t>https://repository.cardiffmet.ac.uk/bitstream/10369/10880/1/Revised-%20Dobbs%20JSCR%20Full%20Manuscript_FINAL.pdf</t>
  </si>
  <si>
    <t>http://www.altmetric.com/details.php?citation_id=73761763</t>
  </si>
  <si>
    <t>10.1109/TIM.2019.2904351</t>
  </si>
  <si>
    <t>Event-Detection Algorithms for Low Sampling Nonintrusive Load Monitoring Systems Based on Low Complexity Statistical Features</t>
  </si>
  <si>
    <t>Rehman, Attique Ur; Lie, Tek Tjing; Valles, Brice; Tito, Shafiqur Rahman</t>
  </si>
  <si>
    <t>[Rehman, Attique Ur] Auckland Univ Technol, Dept Elect &amp; Elect Engn, Auckland 1010, New Zealand; [Lie, Tek Tjing] Auckland Univ Technol, Sch Engn Comp &amp; Math Sci, Auckland 1010, New Zealand; [Valles, Brice] Genesis Energy Ltd, Auckland 1051, New Zealand; [Tito, Shafiqur Rahman] Manukau Inst Technol, Auckland 2023, New Zealand Rehman, A.U., Department of Electrical and Electronic Engineering, Auckland University of Technology, Auckland, 1010, New Zealand; Lie, T.T., School of Engineering, Computer and Mathematical Sciences, Auckland University of Technology, Auckland, 1010, New Zealand; Valles, B., Genesis Energy Ltd., Auckland, 1051, New Zealand; Tito, S.R., Manukau Institute of Technology, Auckland, 2023, New Zealand</t>
  </si>
  <si>
    <t>Rehman, Attique Ur, Lie, Tek Tjing</t>
  </si>
  <si>
    <t>Rehman, AU (corresponding author), Auckland Univ Technol, Dept Elect &amp; Elect Engn, Auckland 1010, New Zealand.</t>
  </si>
  <si>
    <t>Rehman, AU</t>
  </si>
  <si>
    <t>IEEE Transactions on Instrumentation and Measurement</t>
  </si>
  <si>
    <t xml:space="preserve">0018-9456 1557-9662 </t>
  </si>
  <si>
    <t>https://v2.sherpa.ac.uk/id/publication/3481</t>
  </si>
  <si>
    <t>https://openrepository.aut.ac.nz/bitstream/10292/12494/5/Journal%20Paper_Revised_final%20%28002%29.pdf</t>
  </si>
  <si>
    <t>Callaghan Innovation R&amp;D Student Fellowship Grant; Callaghan Innovation</t>
  </si>
  <si>
    <t>Engineering; Instruments &amp; Instrumentation</t>
  </si>
  <si>
    <t>10.1016/j.neuro.2019.12.006</t>
  </si>
  <si>
    <t>Methamphetamine induces neuronal death: Evidence from rodent studies</t>
  </si>
  <si>
    <t>Sabrini, Sabrini; Russell, Bruce; Wang, Grace; Lin, Joanne; Kirk, Ian; Curley, Louise</t>
  </si>
  <si>
    <t>[Sabrini, Sabrini; Lin, Joanne; Curley, Louise] Univ Auckland, Fac Med &amp; Hlth Sci, Sch Pharm, Private Bag 92019, Auckland 1142, New Zealand; [Russell, Bruce] Univ Otago, Sch Pharm, Dunedin, New Zealand; [Wang, Grace] Auckland Univ Technol, Fac Hlth &amp; Environm Sci, Dept Psychol, Auckland, New Zealand; [Kirk, Ian] Univ Auckland, Fac Sci, Sch Psychol, Auckland, New Zealand Sabrini, S., School of Pharmacy, Faculty of Medical and Health Sciences, The University of Auckland, Private Bag 92019, Auckland, 1142, New Zealand; Russell, B., School of Pharmacy, University of Otago, New Zealand; Wang, G., Department of Psychology, Faculty of Health and Environmental Sciences, Auckland University of Technology, New Zealand; Lin, J., School of Pharmacy, Faculty of Medical and Health Sciences, The University of Auckland, New Zealand; Kirk, I., School of Psychology, Faculty of Science, The University of Auckland, New Zealand; Curley, L., School of Pharmacy, Faculty of Medical and Health Sciences, The University of Auckland, Private Bag 92019, Auckland, 1142, New Zealand</t>
  </si>
  <si>
    <t>Sabrini, Sabrini, Lin, Joanne, Curley, Louise, Russell, Bruce, Wang, Grace</t>
  </si>
  <si>
    <t>Sabrini, S (corresponding author), Univ Auckland, Fac Med &amp; Hlth Sci, Sch Pharm, Private Bag 92019, Auckland 1142, New Zealand.</t>
  </si>
  <si>
    <t>NeuroToxicology</t>
  </si>
  <si>
    <t xml:space="preserve">0161-813X </t>
  </si>
  <si>
    <t>https://v2.sherpa.ac.uk/id/publication/16087</t>
  </si>
  <si>
    <t>http://www.altmetric.com/details.php?citation_id=72303890</t>
  </si>
  <si>
    <t>Neurosciences &amp; Neurology; Pharmacology &amp; Pharmacy; Toxicology</t>
  </si>
  <si>
    <t>Toxicology; General Neuroscience</t>
  </si>
  <si>
    <t>10.1016/j.mtcomm.2019.100626</t>
  </si>
  <si>
    <t>Effect of layer thickness and cross-section geometry on the tensile and compression properties of 3D printed ABS</t>
  </si>
  <si>
    <t>Nomani, Junior; Wilson, Daniel; Paulino, Mariana; Mohammed, Mazher Iqbal</t>
  </si>
  <si>
    <t>[Nomani, Junior] AUT Univ, Fac Off Design &amp; Creat Technol, Mech Engn Dept, Auckland, New Zealand; [Wilson, Daniel; Paulino, Mariana; Mohammed, Mazher Iqbal] Deakin Univ, Sch Engn, Waurn Ponds, Australia; [Mohammed, Mazher Iqbal] Deakin Univ, Sch Med, Waurn Ponds, Australia; [Mohammed, Mazher Iqbal] Loughborough Univ, Sch Design &amp; Creat Arts, Loughborough, Leics, England Nomani, J., Faculty Office of Design and Creative Technologies, Mechanical Engineering Department, AUT University, Auckland, New Zealand; Wilson, D., School of Engineering, Deakin University, Waurn Ponds, Australia; Paulino, M., School of Engineering, Deakin University, Waurn Ponds, Australia; Mohammed, M.I., School of Engineering, Deakin University, Waurn Ponds, Australia, School of Medicine, Deakin University, Waurn Ponds, Australia, School of Design and Creative Arts, Loughborough University, Loughborough, United Kingdom</t>
  </si>
  <si>
    <t>Nomani, Junior</t>
  </si>
  <si>
    <t>Mohammed, MI (corresponding author), Loughborough Univ, Sch Design &amp; Creat Arts, Loughborough, Leics, England.</t>
  </si>
  <si>
    <t>https://figshare.com/articles/journal_contribution/Effect_of_layer_thickness_and_cross-section_geometry_on_the_tensile_and_compression_properties_of_3D_printed_ABS/12625484/files/23757401.pdf</t>
  </si>
  <si>
    <t>10.1002/fut.22074</t>
  </si>
  <si>
    <t>Pricing VIX derivatives with infinite-activity jumps</t>
  </si>
  <si>
    <t>Cao, Jiling: Department of Mathematical Sciences, School of Engineering, Computer and Mathematical SciencesAuckland University of Technology Auckland New Zealand; Ruan, Xinfeng: Department of Accountancy and Finance, Otago Business SchoolUniversity of Otago Dunedin New Zealand; Su, Shu: Department of Mathematical Sciences, School of Engineering, Computer and Mathematical SciencesAuckland University of Technology Auckland New Zealand; Zhang, Wenjun: Department of Mathematical Sciences, School of Engineering, Computer and Mathematical SciencesAuckland University of Technology Auckland New Zealand</t>
  </si>
  <si>
    <t>[Cao, Jiling; Su, Shu; Zhang, Wenjun] Auckland Univ Technol, Sch Engn Comp &amp; Math Sci, Dept Math Sci, Private Bag 92006, Auckland 1142, New Zealand; [Ruan, Xinfeng] Univ Otago, Otago Business Sch, Dept Accountancy &amp; Finance, Dunedin, New Zealand Cao, J., Department of Mathematical Sciences, School of Engineering, Computer and Mathematical Sciences, Auckland University of Technology, Auckland, New Zealand; Ruan, X., Department of Accountancy and Finance, Otago Business School, University of Otago, Dunedin, New Zealand; Su, S., Department of Mathematical Sciences, School of Engineering, Computer and Mathematical Sciences, Auckland University of Technology, Auckland, New Zealand; Zhang, W., Department of Mathematical Sciences, School of Engineering, Computer and Mathematical Sciences, Auckland University of Technology, Auckland, New Zealand</t>
  </si>
  <si>
    <t>Cao, Jiling, Su, Shu, Zhang, Wenjun</t>
  </si>
  <si>
    <t>Zhang, WJ (corresponding author), Auckland Univ Technol, Sch Engn Comp &amp; Math Sci, Dept Math Sci, Private Bag 92006, Auckland 1142, New Zealand.</t>
  </si>
  <si>
    <t>Zhang, WJ</t>
  </si>
  <si>
    <t>10.1109/TIE.2019.2903760</t>
  </si>
  <si>
    <t>A Robust Field-Weakening Approach for Direct Torque and Flux Controlled Reluctance Synchronous Motors With Extended Constant Power Speed Region</t>
  </si>
  <si>
    <t>Zhang, Xinan; Foo, Gilbert Hock Beng; Rahman, Muhammed Faz</t>
  </si>
  <si>
    <t>[Zhang, Xinan] Nanyang Technol Univ, Power Engn Div, Sch Elect &amp; Elect Engn, Singapore 639798, Singapore; [Foo, Gilbert Hock Beng] Auckland Univ Technol, Elect &amp; Elect Engn, Auckland 1010, New Zealand; [Rahman, Muhammed Faz] Univ New South Wales, Elect Engn &amp; Telecommun, Sydney, NSW 2052, Australia Zhang, X., Power Engineering Division, School of Electrical and Electronic Engineering, Nanyang Technological University, Singapore, 639798, Singapore; Foo, G.H.B., Electrical and Electronic Engineering, Auckland University of Technology, Auckland, 1010, New Zealand; Rahman, M.F., Electrical Engineering and Telecommunications, University of New South Wales, Sydney, 2052, Australia</t>
  </si>
  <si>
    <t>Zhang, Xinan, Foo, Gilbert Hock Beng</t>
  </si>
  <si>
    <t>Zhang, XA (corresponding author), Nanyang Technol Univ, Power Engn Div, Sch Elect &amp; Elect Engn, Singapore 639798, Singapore.</t>
  </si>
  <si>
    <t>IEEE Transactions on Industrial Electronics</t>
  </si>
  <si>
    <t xml:space="preserve">0278-0046 1557-9948 </t>
  </si>
  <si>
    <t>https://v2.sherpa.ac.uk/id/publication/3475</t>
  </si>
  <si>
    <t>MOEMinistry of Higher Education &amp; Scientific Research (MHESR) [RG 181/17]; Ministry of Education - Singapore, MOE: Tier1 RG 181/17</t>
  </si>
  <si>
    <t>MOE</t>
  </si>
  <si>
    <t>Automation &amp; Control Systems; Engineering; Instruments &amp; Instrumentation</t>
  </si>
  <si>
    <t>10.1111/1462-2920.14792</t>
  </si>
  <si>
    <t>Connecting through space and time: catchment-scale distributions of bacteria in soil, stream water and sediment</t>
  </si>
  <si>
    <t>Hermans, Syrie M.: School of Biological SciencesUniversity of Auckland 3A Symonds Street Auckland New Zealand; Buckley, Hannah L.: School of ScienceAuckland University of Technology Private Bag 92006 Auckland 1142 New Zealand; Case, Bradley S.: School of ScienceAuckland University of Technology Private Bag 92006 Auckland 1142 New Zealand; Lear, Gavin: School of Biological SciencesUniversity of Auckland 3A Symonds Street Auckland New Zealand</t>
  </si>
  <si>
    <t>[Hermans, Syrie M.; Lear, Gavin] Univ Auckland, Sch Biol Sci, 3A Symonds St, Auckland, New Zealand; [Buckley, Hannah L.; Case, Bradley S.] Auckland Univ Technol, Sch Sci, Private Bag 92006, Auckland 1142, New Zealand Hermans, S.M., School of Biological Sciences, University of Auckland, 3A Symonds Street, Auckland, New Zealand; Buckley, H.L., School of Science, Auckland University of Technology, Private Bag 92006, Auckland, 1142, New Zealand; Case, B.S., School of Science, Auckland University of Technology, Private Bag 92006, Auckland, 1142, New Zealand; Lear, G., School of Biological Sciences, University of Auckland, 3A Symonds Street, Auckland, New Zealand</t>
  </si>
  <si>
    <t>Hermans, Syrie M., Lear, Gavin, Buckley, Hannah L., Case, Bradley S.,</t>
  </si>
  <si>
    <t>Lear, G (corresponding author), Univ Auckland, Sch Biol Sci, 3A Symonds St, Auckland, New Zealand.</t>
  </si>
  <si>
    <t>Environmental Microbiology</t>
  </si>
  <si>
    <t xml:space="preserve">1462-2912 1462-2920 </t>
  </si>
  <si>
    <t>https://v2.sherpa.ac.uk/id/publication/878</t>
  </si>
  <si>
    <t>http://www.altmetric.com/details.php?citation_id=65614076</t>
  </si>
  <si>
    <t>Ecology;  Evolution;  Behavior and Systematics; Microbiology</t>
  </si>
  <si>
    <t>10.1111/hsc.12865</t>
  </si>
  <si>
    <t>Views on the use of the term 'elder orphans': A qualitative study</t>
  </si>
  <si>
    <t>Montayre, Jed: Nursing Department School of Clinical Sciences Auckland University of Technology Auckland New Zealand; Thaggard, Sandra: Nursing Department School of Clinical Sciences Auckland University of Technology Auckland New Zealand; Carney, Maria: Department of Medicine Donald and Barbara Zucker School of Medicine Hofstra/Northwell Hofstra University Hempstead NY USA, Geriatric and Palliative Medicine Northwell Health Hofstra University Hempstead NY USA</t>
  </si>
  <si>
    <t>[Montayre, Jed; Thaggard, Sandra] Auckland Univ Technol, Sch Clin Sci, NursingDept, Auckland, New Zealand; [Carney, Maria] Hofstra Univ, Donald &amp; Barbara Zucker Sch Med Hofstra Northwell, Dept Med, Hempstead, NY 11550 USA; [Carney, Maria] Hofstra Univ, Northwell Hlth, Geriatr &amp; Palliat Med, Hempstead, NY 11550 USA Montayre, J., Nursing Department, School of Clinical Sciences, Auckland University of Technology, Auckland, New Zealand; Thaggard, S., Nursing Department, School of Clinical Sciences, Auckland University of Technology, Auckland, New Zealand; Carney, M., Department of Medicine, Donald and Barbara Zucker School of Medicine, Hofstra/Northwell, Hofstra University, Hempstead, NY, United States, Geriatric and Palliative Medicine, Northwell Health, Hofstra University, Hempstead, NY, United States</t>
  </si>
  <si>
    <t>Montayre, Jed, Thaggard, Sandra</t>
  </si>
  <si>
    <t>Montayre, J (corresponding author), Auckland Univ Technol, Sch Clin Sci, NursingDept, Auckland, New Zealand.</t>
  </si>
  <si>
    <t>Montayre, J</t>
  </si>
  <si>
    <t>Health &amp; Social Care in the Community</t>
  </si>
  <si>
    <t xml:space="preserve">0966-0410 1365-2524 </t>
  </si>
  <si>
    <t>https://v2.sherpa.ac.uk/id/publication/7008</t>
  </si>
  <si>
    <t>http://www.altmetric.com/details.php?citation_id=67519443</t>
  </si>
  <si>
    <t>Public, Environmental &amp; Occupational Health; Social Work</t>
  </si>
  <si>
    <t>Public Health;  Environmental and Occupational Health; Health Policy; Social Sciences (miscellaneous); Sociology and Political Science</t>
  </si>
  <si>
    <t>10.1177/1077801219830250</t>
  </si>
  <si>
    <t>"Made Me Feel Connected": A Qualitative Comparative Analysis of Intimate Partner Violence Routine Screening Pathways to Impact</t>
  </si>
  <si>
    <t>Spangaro, Jo: University of New South Wales, Sydney, Australia; Koziol-McLain, Jane: Auckland University of Technology, New Zealand; Rutherford, Alison: University of New South Wales, Sydney, Australia, University of Wollongong, New South Wales, Australia; Zwi, Anthony B.: University of New South Wales, Sydney, Australia</t>
  </si>
  <si>
    <t>[Spangaro, Jo] Univ New South Wales, Social Sci, Sydney, NSW, Australia; [Spangaro, Jo] Univ New South Wales, Social Work Program, Sydney, NSW, Australia; [Rutherford, Alison] Univ New South Wales, Sch Publ Hlth &amp; Community Med, Sydney, NSW, Australia; [Zwi, Anthony B.] Univ New South Wales, Global Hlth &amp; Dev, Sydney, NSW, Australia; [Zwi, Anthony B.] Univ New South Wales, Hlth Rights &amp; Dev Grp HEARD, Sydney, NSW, Australia; [Koziol-McLain, Jane] Auckland Univ Technol, Nursing, Fac Hlth &amp; Environm Sci, Auckland, New Zealand; [Koziol-McLain, Jane] Auckland Univ Technol, Ctr Interdisciplinary Trauma Res, Auckland, New Zealand; [Rutherford, Alison] Univ Wollongong, Grad Sch Med, Wollongong, NSW, Australia Spangaro, J., University of New South Wales, Sydney, Australia; Koziol-McLain, J., Auckland University of Technology, New Zealand; Rutherford, A., University of New South Wales, Sydney, Australia, University of WollongongNSW, Australia; Zwi, A.B., University of New South Wales, Sydney, Australia</t>
  </si>
  <si>
    <t>Spangaro, Jo, Rutherford, Alison, Zwi, Anthony B., Koziol-McLain, Jane</t>
  </si>
  <si>
    <t>Spangaro, J (corresponding author), Univ New South Wales, Sch Social Sci, Sydney, NSW 2052, Australia.</t>
  </si>
  <si>
    <t>http://www.altmetric.com/details.php?citation_id=57041493</t>
  </si>
  <si>
    <t>Australian National Health and Medical Research CouncilNational Health and Medical Research Council of Australia [NHMRC GNT1024908]; New South Wales Ministry of Health; National Health and Medical Research Council, NHMRC: GNT1024908; NSW Ministry of Health; NSW Health</t>
  </si>
  <si>
    <t>NSW Ministry of Health; National Health and Medical Research Council</t>
  </si>
  <si>
    <t>10.1142/S225117172050004X</t>
  </si>
  <si>
    <t>Performance of Oversampled Polyphase Filterbank Inversion via Fourier Transform</t>
  </si>
  <si>
    <t>Morrison, I. S.: Centre for Astrophysics and Supercomputing, Swinburne University of Technology, Po Box 218, Hawthorn, Vic 3122, Australia, Curtin Institute of Radio Astronomy, Curtin University, 1 Turner Avenue, Bentley, WA 6102, Australia; Bunton, J. D.: CSIRO Astronomy and Space Science, Corner Vimiera &amp; Pembroke Roads, Marsfield, NSW 2122, Australia; van Straten, W.: Institute for Radio Astronomy and Space Research, Auckland University of Technology, 120 Mayoral Drive, Auckland 1010, New Zealand; Deller, A.: Centre for Astrophysics and Supercomputing, Swinburne University of Technology, Po Box 218, Hawthorn, Vic 3122, Australia; Jameson, A.: Centre for Astrophysics and Supercomputing, Swinburne University of Technology, Po Box 218, Hawthorn, Vic 3122, Australia</t>
  </si>
  <si>
    <t>[Morrison, I. S.; Deller, A.; Jameson, A.] Swinburne Univ Technol, Ctr Astrophys &amp; Supercomp, POB 218, Hawthorn, Vic 3122, Australia; [Morrison, I. S.] Curtin Univ, Curtin Inst Radio Astron, 1 Turner Ave, Bentley, WA 6102, Australia; [Bunton, J. D.] CSIRO Astron &amp; Space Sci, Corner Vimiera &amp; Pembroke Rd, Marsfield, NSW 2122, Australia; [van Straten, W.] Auckland Univ Technol, Inst Radio Astron &amp; Space Res, 120 Mayoral Dr, Auckland 1010, New Zealand Morrison, I.S., Centre for Astrophysics and Supercomputing, Swinburne University of Technology, Po Box 218, Hawthorn, VIC  3122, Australia, Curtin Institute of Radio Astronomy, Curtin University, 1 Turner Avenue, Bentley, WA, Australia; Bunton, J.D., CSIRO Astronomy and Space Science, Corner Vimiera and Pembroke Roads, Marsfield, NSW, Australia; Van Straten, W., Institute for Radio Astronomy and Space Research, Auckland University of Technology, 120 Mayoral Drive, Auckland, 1010, New Zealand; Deller, A., Centre for Astrophysics and Supercomputing, Swinburne University of Technology, Po Box 218, Hawthorn, VIC  3122, Australia; Jameson, A., Centre for Astrophysics and Supercomputing, Swinburne University of Technology, Po Box 218, Hawthorn, VIC  3122, Australia</t>
  </si>
  <si>
    <t>Morrison, I. S., Deller, A., Jameson, A., Bunton, J. D., van Straten, W.,</t>
  </si>
  <si>
    <t>Morrison, IS (corresponding author), Swinburne Univ Technol, Ctr Astrophys &amp; Supercomp, POB 218, Hawthorn, Vic 3122, Australia.; Morrison, IS (corresponding author), Curtin Univ, Curtin Inst Radio Astron, 1 Turner Ave, Bentley, WA 6102, Australia.</t>
  </si>
  <si>
    <t>Journal of Astronomical Instrumentation</t>
  </si>
  <si>
    <t xml:space="preserve">2251-1717 2251-1725 </t>
  </si>
  <si>
    <t>https://v2.sherpa.ac.uk/id/publication/21865</t>
  </si>
  <si>
    <t>Australian Department of Industry, Innovation and Science; Department of Industry, Innovation and Science, Australian Government</t>
  </si>
  <si>
    <t>10.1097/JSM.0000000000000811</t>
  </si>
  <si>
    <t>Less Than Half of Patients Recover Within 2 Weeks of Injury After a Sports-Related Mild Traumatic Brain Injury: A 2-Year Prospective Study</t>
  </si>
  <si>
    <t>Kara, Stephen; Crosswell, Hannah; Forch, Katherine; Cavadino, Alana; McGeown, Josh; Fulcher, Mark</t>
  </si>
  <si>
    <t>[Kara, Stephen; Crosswell, Hannah; Forch, Katherine; Fulcher, Mark] Axis Sports Med Specialists, Auckland, New Zealand; [Cavadino, Alana] Univ Auckland, Sch Populat Hlth, Sect Epidemiol &amp; Biostat, Auckland, New Zealand; [McGeown, Josh] Auckland Univ Technol, SPRINZ, Fac Hlth &amp; Environm Sci, Auckland, New Zealand Kara, S., Axis Sports Medicine SpecialistsAuckland, New Zealand; Crosswell, H., Axis Sports Medicine SpecialistsAuckland, New Zealand; Forch, K., Axis Sports Medicine SpecialistsAuckland, New Zealand; Cavadino, A., Section of Epidemiology and Biostatistics, School of Population Health, University of AucklandAuckland, New Zealand; McGeown, J., Sports Performance Research Institute New Zealand (SPRINZ), Faculty of Health and Environmental Science, Auckland University of TechnologyAuckland, New Zealand; Fulcher, M., Axis Sports Medicine SpecialistsAuckland, New Zealand</t>
  </si>
  <si>
    <t>Kara, Stephen, Crosswell, Hannah, Forch, Katherine, Fulcher, Mark, Cavadino, Alana, McGeown, Josh,</t>
  </si>
  <si>
    <t>Kara, S (corresponding author), Axis Sports Med Clin, 71 Merton Rd, Auckland 1072, New Zealand.</t>
  </si>
  <si>
    <t>Clinical Journal of Sport Medicine</t>
  </si>
  <si>
    <t xml:space="preserve">1050-642X </t>
  </si>
  <si>
    <t>https://v2.sherpa.ac.uk/id/publication/8742</t>
  </si>
  <si>
    <t>http://www.altmetric.com/details.php?citation_id=77229984</t>
  </si>
  <si>
    <t>Accident Compensation Corporation (ACC), NZ</t>
  </si>
  <si>
    <t>Orthopedics; Physiology; Sport Sciences</t>
  </si>
  <si>
    <t>10.1159/000505424</t>
  </si>
  <si>
    <t>Incidence of Sports-Related Traumatic Brain Injury of All Severities: A Systematic Review</t>
  </si>
  <si>
    <t>Theadom, Alice; Mahon, Susan; Hume, Patria; Starkey, Nicola; Barker-Collo, Suzanne; Jones, Kelly; Majdan, Marek; Feigin, ValeryL.</t>
  </si>
  <si>
    <t>[Theadom, Alice; Mahon, Susan; Hume, Patria; Jones, Kelly; Feigin, Valery L.] Auckland Univ Technol, Sch Publ Hlth &amp; Psychosocial Studies, Natl Inst Stroke &amp; Appl Neurosci, Auckland, New Zealand; [Hume, Patria] Auckland Univ Technol, Sch Sport &amp; Recreat, Sports Performance Res Inst New Zealand, Auckland, New Zealand; [Starkey, Nicola] Univ Waikato, Sch Psychol, Div Arts Law Psychol &amp; Social Sci, Hamilton, New Zealand; [Barker-Collo, Suzanne] Univ Auckland, Fac Sci, Sch Psychol, Auckland, New Zealand; [Majdan, Marek] Trnava Univ, Fac Hlth Sci &amp; Social Work, Dept Publ Hlth, Trnava, Slovakia Theadom, A., National Institute for Stroke and Applied Neuroscience, School of Public Health and Psychosocial Studies, Auckland University of Technology, Auckland, 1142, New Zealand; Mahon, S., National Institute for Stroke and Applied Neuroscience, School of Public Health and Psychosocial Studies, Auckland University of Technology, Auckland, 1142, New Zealand; Hume, P., National Institute for Stroke and Applied Neuroscience, School of Public Health and Psychosocial Studies, Auckland University of Technology, Auckland, 1142, New Zealand, Sports Performance Research Institute New Zealand, School of Sport and Recreation, Auckland University of Technology, Auckland, New Zealand; Starkey, N., Division of Arts, Law, Psychology and Social Sciences, School of Psychology, University of Waikato, Hamilton, New Zealand; Barker-Collo, S., School of Psychology, Faculty of Science, University of Auckland, Auckland, New Zealand; Jones, K., National Institute for Stroke and Applied Neuroscience, School of Public Health and Psychosocial Studies, Auckland University of Technology, Auckland, 1142, New Zealand; Majdan, M., Department of Public Health, Faculty of Health Sciences and Social Work, Trnava University, Trnava, Slovakia; Feigin, V.L., National Institute for Stroke and Applied Neuroscience, School of Public Health and Psychosocial Studies, Auckland University of Technology, Auckland, 1142, New Zealand</t>
  </si>
  <si>
    <t>Theadom, Alice, Mahon, Susan, Hume, Patria, Jones, Kelly, Feigin, Valery L.</t>
  </si>
  <si>
    <t>Theadom, A (corresponding author), Auckland Univ Technol, Natl Inst Stroke &amp; Appl Neurosci, Auckland 1142, New Zealand.</t>
  </si>
  <si>
    <t>https://www.karger.com/Article/Pdf/505424</t>
  </si>
  <si>
    <t>http://www.altmetric.com/details.php?citation_id=74065042</t>
  </si>
  <si>
    <t>10.1016/j.jstrokecerebrovasdis.2019.104589</t>
  </si>
  <si>
    <t>Community Knowledge and Awareness of Stroke in New Zealand</t>
  </si>
  <si>
    <t>Krishnamurthi, Rita V.; Barker-Collo, Suzanne; Barber, Peter Alan; Tippett, Lynette J.; Dalrymple-Alford, John C.; Tunnage, Bronwyn; Mahon, Susan; Parmar, Priyakumari G.; Moylan, Melanie; Feigin, Valery L.</t>
  </si>
  <si>
    <t>[Krishnamurthi, Rita, V; Tunnage, Bronwyn; Mahon, Susan; Parmar, Priyakumari G.; Feigin, Valery L.] Auckland Univ Technol, Fac Hlth &amp; Environm Sci, Natl Inst Stroke &amp; Appl Neurosci, Auckland, New Zealand; [Barker-Collo, Suzanne; Tippett, Lynette J.] Univ Auckland, Sch Psychol, Auckland, New Zealand; [Barber, Peter Alan; Tippett, Lynette J.] Univ Auckland, Ctr Brain Res, Auckland, New Zealand; [Barber, Peter Alan] Univ Auckland, Dept Med, Auckland, New Zealand; [Dalrymple-Alford, John C.] Univ Canterbury, Dept Psychol, Christchurch, New Zealand; [Dalrymple-Alford, John C.] New Zealand Brain Res Inst, Christchurch, New Zealand; [Tunnage, Bronwyn] Auckland Univ Technol, Dept Paramed, Auckland, New Zealand; [Moylan, Melanie] Auckland Univ Technol, Fac Hlth &amp; Environm Sci, Dept Biostat &amp; Epidemiol, Auckland, New Zealand Krishnamurthi, R.V., National Institute for Stroke and Applied Neurosciences, Faculty of Health and Environmental Sciences, Auckland University of Technology, Auckland, New Zealand; Barker-Collo, S., School of Psychology, The University of Auckland, Auckland, New Zealand; Barber, P.A., Centre for Brain Research, University of Auckland, Auckland, New Zealand, Department of Medicine, University of Auckland, Auckland, New Zealand; Tippett, L.J., School of Psychology, The University of Auckland, Auckland, New Zealand, Centre for Brain Research, University of Auckland, Auckland, New Zealand; Dalrymple-Alford, J.C., Department of Psychology, University of Canterbury, Christchurch, New Zealand, New Zealand Brain Research Institute, Christchurch, New Zealand; Tunnage, B., National Institute for Stroke and Applied Neurosciences, Faculty of Health and Environmental Sciences, Auckland University of Technology, Auckland, New Zealand, Department of Paramedicine, Auckland University of Technology, Auckland, New Zealand; Mahon, S., National Institute for Stroke and Applied Neurosciences, Faculty of Health and Environmental Sciences, Auckland University of Technology, Auckland, New Zealand; Parmar, P.G., National Institute for Stroke and Applied Neurosciences, Faculty of Health and Environmental Sciences, Auckland University of Technology, Auckland, New Zealand; Moylan, M., Department of Biostatistics and Epidemiology, Faculty of Health and Environmental Sciences, Auckland University of Technology, Auckland, New Zealand; Feigin, V.L., National Institute for Stroke and Applied Neurosciences, Faculty of Health and Environmental Sciences, Auckland University of Technology, Auckland, New Zealand</t>
  </si>
  <si>
    <t>Krishnamurthi, Rita, V, Tunnage, Bronwyn, Mahon, Susan, Parmar, Priyakumari G., Feigin, Valery L., Barker-Collo, Suzanne, Tippett, Lynette J., Barber, Peter Alan, Dalrymple-Alford, John C., Moylan, Melanie,</t>
  </si>
  <si>
    <t>Krishnamurthi, RV (corresponding author), Auckland Univ Technol, Fac Hlth &amp; Environm Sci, Sch Publ Hlth &amp; Psychosocial Studies, Natl Inst Stroke &amp; Appl Neurosci, 90 Akoranga Dr,Northcote 0627,Private Bag 92006, Auckland 1142, New Zealand.</t>
  </si>
  <si>
    <t>Journal of Stroke and Cerebrovascular Diseases</t>
  </si>
  <si>
    <t xml:space="preserve">1052-3057 </t>
  </si>
  <si>
    <t>https://v2.sherpa.ac.uk/id/publication/4791</t>
  </si>
  <si>
    <t>http://www.altmetric.com/details.php?citation_id=73932957</t>
  </si>
  <si>
    <t>Brain Research Centre of Research Excellence of New Zealand; Brain Research Centre - Otago University; Centre for Brain Research - Auckland; University of Otago</t>
  </si>
  <si>
    <t>Surgery; Rehabilitation; Clinical Neurology; Cardiology and Cardiovascular Medicine</t>
  </si>
  <si>
    <t>10.1016/j.clinbiomech.2019.12.025</t>
  </si>
  <si>
    <t>Bilateral multidirectional jumps with reactive jump-landings achieve osteogenic thresholds with and without instruction in premenopausal women</t>
  </si>
  <si>
    <t>Clissold, Tracey L.; Cronin, John B.; De Souza, Mary Jane; Wilson, Daniel; Winwood, Paul W.</t>
  </si>
  <si>
    <t xml:space="preserve"> Clissold, T.L., Department of Sport and Fitness, Faculty of Community Wellbeing and Development, Toi Ohomai Institute of Technology, Tauranga, New Zealand, Sports Performance Research Institute New Zealand (SPRINZ), AUT Millennium, Auckland, New Zealand; Cronin, J.B., Sports Performance Research Institute New Zealand (SPRINZ), AUT Millennium, Auckland, New Zealand, School of Exercise, Biomedical and Health Sciences, Edith Cowan University, Perth, Australia; De Souza, M.J., Department of Kinesiology, Pennsylvania State UniversityPA, United States; Wilson, D., Department of Sport and Fitness, Faculty of Community Wellbeing and Development, Toi Ohomai Institute of Technology, Tauranga, New Zealand; Winwood, P.W., Department of Sport and Fitness, Faculty of Community Wellbeing and Development, Toi Ohomai Institute of Technology, Tauranga, New Zealand, Sports Performance Research Institute New Zealand (SPRINZ), AUT Millennium, Auckland, New Zealand</t>
  </si>
  <si>
    <t>Clissold, T.L.; Department of Sport and Fitness, Private Bag 12001, New Zealand; email: tracey.clissold@toiohomai.ac.nz</t>
  </si>
  <si>
    <t>Clinical Biomechanics</t>
  </si>
  <si>
    <t xml:space="preserve">0268-0033 </t>
  </si>
  <si>
    <t>https://v2.sherpa.ac.uk/id/publication/15502</t>
  </si>
  <si>
    <t>http://www.altmetric.com/details.php?citation_id=73253974</t>
  </si>
  <si>
    <t>Auckland University of Technology, New Zealand; Toi Ohomai Institute of Technology, Tauranga</t>
  </si>
  <si>
    <t>Biophysics; Orthopedics and Sports Medicine</t>
  </si>
  <si>
    <t>10.1111/ene.14113</t>
  </si>
  <si>
    <t>Association of plasma C-reactive protein with ischaemic stroke: a Mendelian randomization study</t>
  </si>
  <si>
    <t>Zhang, X.: Department of Epidemiology and Health Statistics School of Public Health Beijing Municipal Key Laboratory of Clinical Epidemiology Capital Medical University BeijingChina; Wang, A.: China National Clinical Research Center for Neurological Diseases Beijing Tiantan Hospital Capital Medical University BeijingChina, Department of Neurology Beijing Tiantan Hospital Capital Medical University Beijing China; Zhang, J.: Department of Epidemiology and Health Statistics School of Public Health Beijing Municipal Key Laboratory of Clinical Epidemiology Capital Medical University BeijingChina; Singh, M.: School of Medical and Health Sciences Edith Cowan University Joondalup WA Australia; Liu, D.: Department of Epidemiology and Health Statistics School of Public Health Beijing Municipal Key Laboratory of Clinical Epidemiology Capital Medical University BeijingChina; Zuo, Y.: China National Clinical Research Center for Neurological Diseases Beijing Tiantan Hospital Capital Medical University BeijingChina, Department of Neurology Beijing Tiantan Hospital Capital Medical University Beijing China; Wu, L.: Department of Epidemiology and Health Statistics School of Public Health Beijing Municipal Key Laboratory of Clinical Epidemiology Capital Medical University BeijingChina; Song, M.: Department of Epidemiology and Health Statistics School of Public Health Beijing Municipal Key Laboratory of Clinical Epidemiology Capital Medical University BeijingChina; Wang, W.: School of Medical and Health Sciences Edith Cowan University Joondalup WA Australia; Feigin, V.: National Institute for Stroke and Applied Neurosciences Auckland University of Technology Auckland New Zealand; Wang, Y.: Department of Epidemiology and Health Statistics School of Public Health Beijing Municipal Key Laboratory of Clinical Epidemiology Capital Medical University BeijingChina; Zheng, D.: Department of Epidemiology and Health Statistics School of Public Health Beijing Municipal Key Laboratory of Clinical Epidemiology Capital Medical University BeijingChina</t>
  </si>
  <si>
    <t>[Zhang, X.; Zhang, J.; Liu, D.; Wu, L.; Song, M.; Wang, Y.; Zheng, D.] Capital Med Univ, Beijing Municipal Key Lab Clin Epidemiol, Sch Publ Hlth, Dept Epidemiol &amp; Hlth Stat, Beijing, Peoples R China; [Wang, A.; Zuo, Y.] Capital Med Univ, Beijing Tiantan Hosp, China Natl Clin Res Ctr Neurol Dis, Beijing, Peoples R China; [Wang, A.; Zuo, Y.] Capital Med Univ, Beijing Tiantan Hosp, Dept Neurol, Beijing, Peoples R China; [Singh, M.; Wang, W.] Edith Cowan Univ, Sch Med &amp; Hlth Sci, Joondalup, WA, Australia; [Feigin, V.] Auckland Univ Technol, Natl Inst Stroke &amp; Appl Neurosci, Auckland, New Zealand Zhang, X., Department of Epidemiology and Health Statistics, School of Public Health, Beijing Municipal Key Laboratory of Clinical Epidemiology, Capital Medical University, Beijing, China; Wang, A., China National Clinical Research Center for Neurological Diseases, Beijing Tiantan Hospital, Capital Medical University, Beijing, China, Department of Neurology, Beijing Tiantan Hospital, Capital Medical University, Beijing, China; Zhang, J., Department of Epidemiology and Health Statistics, School of Public Health, Beijing Municipal Key Laboratory of Clinical Epidemiology, Capital Medical University, Beijing, China; Singh, M., School of Medical and Health Sciences, Edith Cowan University, Joondalup, WA, Australia; Liu, D., Department of Epidemiology and Health Statistics, School of Public Health, Beijing Municipal Key Laboratory of Clinical Epidemiology, Capital Medical University, Beijing, China; Zuo, Y., China National Clinical Research Center for Neurological Diseases, Beijing Tiantan Hospital, Capital Medical University, Beijing, China, Department of Neurology, Beijing Tiantan Hospital, Capital Medical University, Beijing, China; Wu, L., Department of Epidemiology and Health Statistics, School of Public Health, Beijing Municipal Key Laboratory of Clinical Epidemiology, Capital Medical University, Beijing, China; Song, M., Department of Epidemiology and Health Statistics, School of Public Health, Beijing Municipal Key Laboratory of Clinical Epidemiology, Capital Medical University, Beijing, China; Wang, W., School of Medical and Health Sciences, Edith Cowan University, Joondalup, WA, Australia; Feigin, V., National Institute for Stroke and Applied Neurosciences, Auckland University of Technology, Auckland, New Zealand; Wang, Y., Department of Epidemiology and Health Statistics, School of Public Health, Beijing Municipal Key Laboratory of Clinical Epidemiology, Capital Medical University, Beijing, China; Zheng, D., Department of Epidemiology and Health Statistics, School of Public Health, Beijing Municipal Key Laboratory of Clinical Epidemiology, Capital Medical University, Beijing, China</t>
  </si>
  <si>
    <t>Zhang, X., Zhang, J., Liu, D., Wu, L., Song, M., Wang, Y., Zheng, D., Wang, A., Zuo, Y., Singh, M., Wang, W., Feigin, V.,</t>
  </si>
  <si>
    <t>Zheng, D (corresponding author), Capital Med Univ, Sch Publ Hlth, Dept Epidemiol &amp; Hlth Stat, 10 Xitoutiao,Youanmenwai St, Beijing 100069, Peoples R China.</t>
  </si>
  <si>
    <t>European Journal of Neurology</t>
  </si>
  <si>
    <t xml:space="preserve">1351-5101 1468-1331 </t>
  </si>
  <si>
    <t>https://v2.sherpa.ac.uk/id/publication/7713</t>
  </si>
  <si>
    <t>National Natural Science Foundation of China (NSFC)National Natural Science Foundation of China (NSFC) [81673247, 81703317]; National Natural Science Foundation of China (NSFC)-Australian National Health and Medical Research Council (NHMRC) [NSFC 81561128020-NHMRC APP1112767]; National Health and Medical Research Council, NHMRC: NSFC 81561128020‐NHMRC APP1112767; National Natural Science Foundation of China, NSFC: 81673247, 81703317</t>
  </si>
  <si>
    <t>10.1007/s11136-019-02346-y</t>
  </si>
  <si>
    <t>The association between health-related quality of life and noise or light sensitivity in survivors of a mild traumatic brain injury</t>
  </si>
  <si>
    <t>Shepherd, Daniel; Landon, Jason; Kalloor, Mathew; Barker-Collo, Suzanne; Starkey, Nicola; Jones, Kelly; Ameratunga, Shanthi; Theadom, Alice</t>
  </si>
  <si>
    <t>[Shepherd, Daniel; Landon, Jason; Kalloor, Mathew; Theadom, Alice] Auckland Univ Technol, Dept Psychol, Private Bag 92006, Auckland 1142, New Zealand; [Barker-Collo, Suzanne] Univ Auckland, Sch Psychol, Auckland, New Zealand; [Starkey, Nicola] Univ Waikato, Sch Psychol, Hamilton, New Zealand; [Jones, Kelly] Auckland Univ Technol, Sch Publ Hlth, Private Bag 92006, Auckland 1142, New Zealand; [Ameratunga, Shanthi] Univ Auckland, Sch Populat Hlth, Auckland, New Zealand Shepherd, D., Department of Psychology, Auckland University of Technology, Private Bag 92006, Auckland, 1142, New Zealand; Landon, J., Department of Psychology, Auckland University of Technology, Private Bag 92006, Auckland, 1142, New Zealand; Kalloor, M., Department of Psychology, Auckland University of Technology, Private Bag 92006, Auckland, 1142, New Zealand; Barker-Collo, S., School of Psychology, The University of Auckland, Auckland, New Zealand; Starkey, N., School of Psychology, The University of Waikato, Hamilton, New Zealand; Jones, K., School of Public Health, Auckland University of Technology, Private Bag 92006, Auckland, 1142, New Zealand; Ameratunga, S., School of Population Health, The University of Auckland, Auckland, New Zealand; Theadom, A., Department of Psychology, Auckland University of Technology, Private Bag 92006, Auckland, 1142, New Zealand; BIONIC Research Group</t>
  </si>
  <si>
    <t>Shepherd, Daniel, Landon, Jason, Kalloor, Mathew, Theadom, Alice, Barker-Collo, Suzanne, Starkey, Nicola, Jones, Kelly</t>
  </si>
  <si>
    <t>Quality of Life Research</t>
  </si>
  <si>
    <t xml:space="preserve">0962-9343 1573-2649 </t>
  </si>
  <si>
    <t>https://v2.sherpa.ac.uk/id/publication/16631</t>
  </si>
  <si>
    <t>http://www.altmetric.com/details.php?citation_id=70569077</t>
  </si>
  <si>
    <t>10.1071/HC19007</t>
  </si>
  <si>
    <t>Older adults' evaluations of the standard and modified pedometer-based Green Prescription</t>
  </si>
  <si>
    <t>Patel, Asmita; Schofield, Grant M.; Kolt, Gregory S.; Keogh, Justin W. L.</t>
  </si>
  <si>
    <t>[Patel, Asmita] Auckland Univ Technol, Sch Clin Sci, Fac Hlth &amp; Environm Sci, Auckland, New Zealand; [Patel, Asmita] South Pacific Coll Nat Med, Auckland, New Zealand; [Schofield, Grant M.; Keogh, Justin W. L.] Auckland Univ Technol, Fac Hlth &amp; Environm Sci, Human Potential Ctr, Auckland, New Zealand; [Kolt, Gregory S.] Western Sydney Univ, Sch Sci &amp; Hlth, Sydney, NSW, Australia; [Keogh, Justin W. L.] Bond Univ, Fac Hlth Sci &amp; Med, Gold Coast, Qld, Australia; [Keogh, Justin W. L.] Univ Sunshine Coast, Fac Sci Hlth Educ &amp; Engn, Cluster Hlth Improvement, Sunshine Coast, Qld, Australia Patel, A., School of Clinical Sciences, Faculty Health and Environmental Sciences, Auckland University of Technology, Auckland, New Zealand, South Pacific College of Natural Medicine, Auckland, New Zealand; Schofield, G.M., Human Potential Centre, Faculty Health and Environmental Sciences, Auckland University of Technology, Auckland, New Zealand; Kolt, G.S., School of Science and Health, Western Sydney University, Sydney, NSW, Australia; Keogh, J.W.L., Human Potential Centre, Faculty Health and Environmental Sciences, Auckland University of Technology, Auckland, New Zealand, Faculty of Health Sciences and Medicine, Bond University, Gold Coast, QLD, Australia, Cluster for Health Improvement, Faculty of Science Health Education and Engineering, University of the Sunshine Coast, Sunshine Coast, QLD, Australia</t>
  </si>
  <si>
    <t>Patel, Asmita, Schofield, Grant M., Keogh, Justin W. L.</t>
  </si>
  <si>
    <t>Patel, A (corresponding author), Auckland Univ Technol, Sch Clin Sci, Fac Hlth &amp; Environm Sci, Auckland, New Zealand.; Patel, A (corresponding author), South Pacific Coll Nat Med, Auckland, New Zealand.</t>
  </si>
  <si>
    <t>Patel, A</t>
  </si>
  <si>
    <t>https://www.publish.csiro.au/hc/pdf/HC19007</t>
  </si>
  <si>
    <t>http://www.altmetric.com/details.php?citation_id=79066769</t>
  </si>
  <si>
    <t>Health Research Council of New ZealandHealth Research Council of New Zealand [05/279R]; Sport and Recreation New Zealand; Health Research Council of New Zealand, HRC: 05/279R</t>
  </si>
  <si>
    <t>10.1136/bjsports-2019-100949</t>
  </si>
  <si>
    <t>Infographic. New Zealand rugby's community concussion initiative: keeping kiwi communities RugbySmart</t>
  </si>
  <si>
    <t>Salmon, Danielle; Sullivan, John; Romanchuk, Janelle; Murphy, Ian; Walters, Simon; Whatman, Chris; Clacy, Amanda; Keung, Sierra; Van Der Vis, Klazina</t>
  </si>
  <si>
    <t>[Salmon, Danielle; Romanchuk, Janelle; Murphy, Ian] New Zealand Rugby Union, Hlth Safety &amp; Welf, Wellington, New Zealand; [Sullivan, John] Univ Otago, Sch Physiotherapy, Ctr Hlth Act &amp; Rehabil Res, Dunedin, New Zealand; [Walters, Simon; Whatman, Chris; Keung, Sierra] Auckland Univ Technol, Sch Sport &amp; Recreat, Sport Performance Res Inst, Auckland, New Zealand; [Clacy, Amanda] Univ Sunshine Coast, Sunshine Coast Mind &amp; Neurosci Thompson Inst, Birtinya, Sunshine Coast, Australia; [Van der Vis, Klazina] Univ Otago, Sch Med, Dunedin, New Zealand Salmon, D., Health Safety and Welfare, New Zealand Rugby Union, Wellington, New Zealand; Sullivan, J., Centre for Health Activity and Rehabilitation Research, School of Physiotherapy, University of Otago, Dunedin, New Zealand; Romanchuk, J., Health Safety and Welfare, New Zealand Rugby Union, Wellington, New Zealand; Murphy, I., Health Safety and Welfare, New Zealand Rugby Union, Wellington, New Zealand; Walters, S., Sport Performance Research Institute, Auckland University of Technology, School of Sport and Recreation, Auckland, New Zealand; Whatman, C., Sport Performance Research Institute, Auckland University of Technology, School of Sport and Recreation, Auckland, New Zealand; Clacy, A., Sunshine Coast Mind and Neuroscience - Thompson Institute, University of the Sunshine Coast, Birtinya, Sunshine Coast, Australia; Keung, S., Sport Performance Research Institute, Auckland University of Technology, School of Sport and Recreation, Auckland, New Zealand; Van Der Vis, K., School of Medicine, University of Otago Medical School, Dunedin, New Zealand</t>
  </si>
  <si>
    <t>Salmon, Danielle, Romanchuk, Janelle, Murphy, Ian, Sullivan, John, Walters, Simon, Whatman, Chris, Keung, Sierra</t>
  </si>
  <si>
    <t>Salmon, D (corresponding author), New Zealand Rugby Union, Wellington 6140, New Zealand.</t>
  </si>
  <si>
    <t>http://www.altmetric.com/details.php?citation_id=63553071</t>
  </si>
  <si>
    <t>10.1016/j.jad.2019.11.100</t>
  </si>
  <si>
    <t>New avenue for the geriatric depression scale: Rasch transformation enhances reliability of assessment</t>
  </si>
  <si>
    <t>Merkin, Alexander G.; Medvedev, Oleg N.; Sachdev, Perminder S.; Tippett, Lynette; Krishnamurthi, Rita; Mahon, Susan; Kasabov, Nikola; Parmar, Priya; Crawford, John; Doborjeh, Zohreh G.; Doborjeh, Maryam G.; Kang, Kristan; Kochan, Nicole A.; Bahrami, Helena; Brodaty, Henry; Feigin, Valery L.</t>
  </si>
  <si>
    <t>[Merkin, Alexander G.; Krishnamurthi, Rita; Mahon, Susan; Kasabov, Nikola; Parmar, Priya; Doborjeh, Zohreh G.; Doborjeh, Maryam G.; Bahrami, Helena; Feigin, Valery L.] Auckland Univ Technol, Natl Inst Stroke &amp; Appl Neurosci, Fac Hlth &amp; Environm Sci, Private Bag 92006, Auckland 1142, New Zealand; [Medvedev, Oleg N.] Univ Waikato, Sch Psychol, Hamilton, New Zealand; [Sachdev, Perminder S.; Crawford, John; Kang, Kristan; Kochan, Nicole A.; Brodaty, Henry] Univ New South Wales, Sch Psychiat, Ctr Hlth Brain Ageing CHeBA, Sydney, NSW, Australia; [Tippett, Lynette] Univ Auckland, Auckland, New Zealand Merkin, A.G., Faculty of Health &amp; Environmental Sciences, National Institute for Stroke and Applied Neurosciences, Auckland University of Technology, Private Bag 92006, Auckland, 1142, New Zealand; Medvedev, O.N., University of Waikato, School of Psychology, Hamilton, New Zealand; Sachdev, P.S., Centre for Healthy Brain Ageing (CHeBA), School of Psychiatry, University of New South Wales, Sydney, Australia; Tippett, L., University of Auckland, Auckland, New Zealand; Krishnamurthi, R., Faculty of Health &amp; Environmental Sciences, National Institute for Stroke and Applied Neurosciences, Auckland University of Technology, Private Bag 92006, Auckland, 1142, New Zealand; Mahon, S., Faculty of Health &amp; Environmental Sciences, National Institute for Stroke and Applied Neurosciences, Auckland University of Technology, Private Bag 92006, Auckland, 1142, New Zealand; Kasabov, N., Faculty of Health &amp; Environmental Sciences, National Institute for Stroke and Applied Neurosciences, Auckland University of Technology, Private Bag 92006, Auckland, 1142, New Zealand; Parmar, P., Faculty of Health &amp; Environmental Sciences, National Institute for Stroke and Applied Neurosciences, Auckland University of Technology, Private Bag 92006, Auckland, 1142, New Zealand; Crawford, J., Centre for Healthy Brain Ageing (CHeBA), School of Psychiatry, University of New South Wales, Sydney, Australia; Doborjeh, Z.G., Faculty of Health &amp; Environmental Sciences, National Institute for Stroke and Applied Neurosciences, Auckland University of Technology, Private Bag 92006, Auckland, 1142, New Zealand; Doborjeh, M.G., Faculty of Health &amp; Environmental Sciences, National Institute for Stroke and Applied Neurosciences, Auckland University of Technology, Private Bag 92006, Auckland, 1142, New Zealand; Kang, K., Centre for Healthy Brain Ageing (CHeBA), School of Psychiatry, University of New South Wales, Sydney, Australia; Kochan, N.A., Centre for Healthy Brain Ageing (CHeBA), School of Psychiatry, University of New South Wales, Sydney, Australia; Bahrami, H., Faculty of Health &amp; Environmental Sciences, National Institute for Stroke and Applied Neurosciences, Auckland University of Technology, Private Bag 92006, Auckland, 1142, New Zealand; Brodaty, H., Centre for Healthy Brain Ageing (CHeBA), School of Psychiatry, University of New South Wales, Sydney, Australia; Feigin, V.L., Faculty of Health &amp; Environmental Sciences, National Institute for Stroke and Applied Neurosciences, Auckland University of Technology, Private Bag 92006, Auckland, 1142, New Zealand</t>
  </si>
  <si>
    <t>Merkin, Alexander G., Krishnamurthi, Rita, Mahon, Susan, Kasabov, Nikola, Parmar, Priya, Doborjeh, Zohreh G., Doborjeh, Maryam G., Bahrami, Helena, Feigin, Valery L.</t>
  </si>
  <si>
    <t>Merkin, AG (corresponding author), Auckland Univ Technol, Natl Inst Stroke &amp; Appl Neurosci, Fac Hlth &amp; Environm Sci, Private Bag 92006, Auckland 1142, New Zealand.</t>
  </si>
  <si>
    <t>Merkin, AG</t>
  </si>
  <si>
    <t>Journal of Affective Disorders</t>
  </si>
  <si>
    <t xml:space="preserve">0165-0327 </t>
  </si>
  <si>
    <t>https://v2.sherpa.ac.uk/id/publication/13768</t>
  </si>
  <si>
    <t>http://www.altmetric.com/details.php?citation_id=72829721</t>
  </si>
  <si>
    <t>Brain Research New Zealand centre of Research Excellence; Brain Research New Zealand, BRNZ</t>
  </si>
  <si>
    <t>Neurosciences &amp; Neurology; Psychiatry</t>
  </si>
  <si>
    <t>10.1111/1365-2745.13289</t>
  </si>
  <si>
    <t>Shoot flammability is decoupled from leaf flammability, but controlled by leaf functional traits</t>
  </si>
  <si>
    <t>Alam, Md Azharul: Department of Pest Management and Conservation Lincoln University Lincoln New Zealand; Wyse, Sarah V.: Bio-Protection Research Centre Lincoln University Lincoln New Zealand; Buckley, Hannah L.: School of Science Auckland University of Technology Auckland New Zealand; Perry, George L. W.: School of Environment University of Auckland Auckland New Zealand; Sullivan, Jon J.: Department of Pest Management and Conservation Lincoln University Lincoln New Zealand; Mason, Norman W. H.: Landcare Research Hamilton New Zealand; Buxton, Rowan: Landcare Research Lincoln New Zealand; Richardson, Sarah J.: Landcare Research Lincoln New Zealand; Curran, Timothy J.: Department of Pest Management and Conservation Lincoln University Lincoln New Zealand; Gilliam, Frank</t>
  </si>
  <si>
    <t>[Alam, Md Azharul; Sullivan, Jon J.; Curran, Timothy J.] Lincoln Univ, Dept Pest Management &amp; Conservat, Lincoln, New Zealand; [Wyse, Sarah, V] Lincoln Univ, Bioprotect Res Ctr, Lincoln, New Zealand; [Buckley, Hannah L.] Auckland Univ Technol, Sch Sci, Auckland, New Zealand; [Perry, George L. W.] Univ Auckland, Sch Environm, Auckland, New Zealand; [Mason, Norman W. H.] Landcare Res, Hamilton, New Zealand; [Buxton, Rowan; Richardson, Sarah J.] Landcare Res, Lincoln, New Zealand Alam, M.A., Department of Pest Management and Conservation, Lincoln University, Lincoln, New Zealand; Wyse, S.V., Bio-Protection Research Centre, Lincoln University, Lincoln, New Zealand; Buckley, H.L., School of Science, Auckland University of Technology, Auckland, New Zealand; Perry, G.L.W., School of Environment, University of Auckland, Auckland, New Zealand; Sullivan, J.J., Department of Pest Management and Conservation, Lincoln University, Lincoln, New Zealand; Mason, N.W.H., Landcare Research, Hamilton, New Zealand; Buxton, R., Landcare Research, Lincoln, New Zealand; Richardson, S.J., Landcare Research, Lincoln, New Zealand; Curran, T.J., Department of Pest Management and Conservation, Lincoln University, Lincoln, New Zealand</t>
  </si>
  <si>
    <t>Alam, Md Azharul, Sullivan, Jon J., Curran, Timothy J., Wyse, Sarah, V, Buckley, Hannah L.</t>
  </si>
  <si>
    <t>Alam, MA (corresponding author), Lincoln Univ, Dept Pest Management &amp; Conservat, Lincoln, New Zealand.</t>
  </si>
  <si>
    <t>Journal of Ecology</t>
  </si>
  <si>
    <t xml:space="preserve">0022-0477 1365-2745 </t>
  </si>
  <si>
    <t>https://v2.sherpa.ac.uk/id/publication/3270</t>
  </si>
  <si>
    <t>http://www.altmetric.com/details.php?citation_id=66795365</t>
  </si>
  <si>
    <t>Lincoln University; Hellaby Trust; New Zealand Ministry for Business, Innovation and Environment; Ministry for the Environment, New Zealand, MfE; Lincoln University; Ministry for Business Innovation and Employment, MBIE</t>
  </si>
  <si>
    <t>Plant Science; Ecology; Ecology;  Evolution;  Behavior and Systematics</t>
  </si>
  <si>
    <t>10.1177/1177180119885418</t>
  </si>
  <si>
    <t>Indigenous voices on measuring and valuing health states</t>
  </si>
  <si>
    <t>Willing, Esther: Te Kupenga Hauora Māori, Faculty of Medical and Health Sciences, The University of Auckland, New Zealand; Paine, Sarah-Jane: Te Kupenga Hauora Māori, Faculty of Medical and Health Sciences, The University of Auckland, New Zealand; Wyeth, Emma: Ngāi Tahu Māori Health Research Unit, Department of Preventive and Social Medicine, University of Otago, New Zealand; Te Ao, Braden: School of Population Health, Faculty of Medical and Health Sciences, The University of Auckland, New Zealand; Vaithianathan, Rhema: Centre for Social Data Analytics, Auckland University of Technology, New Zealand, Institute of Social Science Research, The University of Queensland, Australia; Reid, Papaarangi: Te Kupenga Hauora Māori, Faculty of Medical and Health Sciences, The University of Auckland, New Zealand</t>
  </si>
  <si>
    <t>[Willing, Esther; Paine, Sarah-Jane; Reid, Papaarangi] Univ Auckland, Fac Med &amp; Hlth Sci, Te Kupenga Hauora Maori, Auckland 1142, New Zealand; [Wyeth, Emma] Univ Otago, Dept Prevent &amp; Social Med, Ngai Tahu Maori Hlth Res Unit, Dunedin, New Zealand; [Ao, Braden Te] Univ Auckland, Sch Populat Hlth, Fac Med &amp; Hlth Sci, Auckland, New Zealand; [Vaithianathan, Rhema] Auckland Univ Technol, Ctr Social Data Analyt, Auckland, New Zealand; [Vaithianathan, Rhema] Univ Queensland, Inst Social Sci Res, Brisbane, Qld, Australia Willing, E., Faculty of Medical and Health Sciences, The University of Auckland, New Zealand; Paine, S.-J., Faculty of Medical and Health Sciences, The University of Auckland, New Zealand; Wyeth, E., Ngāi Tahu Māori Health Research Unit, Department of Preventive and Social Medicine, University of Otago, New Zealand; Te Ao, B., School of Population Health, Faculty of Medical and Health Sciences, The University of Auckland, New Zealand; Vaithianathan, R., Centre for Social Data Analytics, Auckland University of Technology, New Zealand, Institute of Social Science Research, The University of Queensland, Australia; Reid, P., Faculty of Medical and Health Sciences, The University of Auckland, New Zealand</t>
  </si>
  <si>
    <t>Willing, Esther, Paine, Sarah-Jane, Reid, Papaarangi, Wyeth, Emma, Ao, Braden Te, Vaithianathan, Rhema</t>
  </si>
  <si>
    <t>Willing, E (corresponding author), Univ Auckland, Fac Med &amp; Hlth Sci, Te Kupenga Hauora Maori, Auckland 1142, New Zealand.</t>
  </si>
  <si>
    <t>AlterNative: An International Journal of Indigenous Peoples</t>
  </si>
  <si>
    <t xml:space="preserve">1177-1801 1174-1740 </t>
  </si>
  <si>
    <t>Nga Pae o te Maramatanga</t>
  </si>
  <si>
    <t>10.1016/j.jsams.2019.09.010</t>
  </si>
  <si>
    <t>Prevalence and application of priming exercise in high performance sport</t>
  </si>
  <si>
    <t>Harrison, Peter W.; James, Lachlan P.; McGuigan, Mike R.; Jenkins, David G.; Kelly, Vincent G.</t>
  </si>
  <si>
    <t>[Harrison, Peter W.; Jenkins, David G.] Univ Queensland, Sch Human Movement &amp; Nutr Sci, Brisbane, Qld, Australia; [Harrison, Peter W.] Queensland Acad Sport, Sport Performance Innovat &amp; Knowledge Excellence, Nathan, Qld, Australia; [James, Lachlan P.] La Trobe Univ, Sch Allied Hlth, Dept Rehabil Nutr &amp; Sport, Bundoora, Vic, Australia; [McGuigan, Mike R.] Auckland Univ Technol, Sports Performance Res Inst New Zealand, Auckland, New Zealand; [Kelly, Vincent G.] Queensland Univ Technol, Sch Exercise &amp; Nutr Sci, Brisbane, Qld, Australia Harrison, P.W., School of Human Movement and Nutrition Sciences, University of Queensland, Australia, Sport Performance Innovation and Knowledge Excellence unit (SPIKE), Queensland Academy of Sport, Australia; James, L.P., Department of Rehabilitation, Nutrition, and Sport, School of Allied Health, Latrobe University, Australia; McGuigan, M.R., Sports Performance Research Institute New Zealand (SPRINZ), Auckland University of Technology, New Zealand; Jenkins, D.G., School of Human Movement and Nutrition Sciences, University of Queensland, Australia; Kelly, V.G., School of Exercise and Nutrition Sciences, Queensland University of Technology, Australia</t>
  </si>
  <si>
    <t>Harrison, Peter W., Jenkins, David G., James, Lachlan P., McGuigan, Mike R.</t>
  </si>
  <si>
    <t>Harrison, PW (corresponding author), Univ Queensland, Sch Human Movement &amp; Nutr Sci, Brisbane, Qld, Australia.; Harrison, PW (corresponding author), Queensland Acad Sport, Sport Performance Innovat &amp; Knowledge Excellence, Nathan, Qld, Australia.</t>
  </si>
  <si>
    <t>http://www.altmetric.com/details.php?citation_id=66924757</t>
  </si>
  <si>
    <t>Australian Government Research Training Program ScholarshipAustralian GovernmentDepartment of Industry, Innovation and Science; Queensland Academy of Sport's Sport Performance Innovation and Knowledge Excellence Unit; Centre of Excellence and Applied Sport Science Research, Queensland Academy of Sport, CoE, QAS</t>
  </si>
  <si>
    <t>Australian Government Research; Queensland Academy</t>
  </si>
  <si>
    <t>10.1136/bjsports-2019-100950</t>
  </si>
  <si>
    <t>Infographic. New Zealand Rugby's concussion management pathway</t>
  </si>
  <si>
    <t>Salmon, Danielle; Romanchuk, Janelle; Murphy, Ian; Sullivan, John; Walters, Simon; Whatman, Chris; Clacy, Amanda; Keung, Sierra; Van Der Vis, Klazina</t>
  </si>
  <si>
    <t>[Salmon, Danielle; Romanchuk, Janelle; Murphy, Ian] New Zealand Rugby Union, Hlth Safety &amp; Welf, Wellington, New Zealand; [Sullivan, John] Univ Otago, Sch Physiotherapy, Ctr Hlth Act &amp; Rehabil Res, Dunedin, New Zealand; [Walters, Simon; Whatman, Chris; Keung, Sierra] Auckland Univ Technol, Sch Sport &amp; Recreat, Sports Performance Res Inst New Zealand, Auckland, New Zealand; [Clacy, Amanda] Univ Sunshine Coast, Sunshine Coast Mind &amp; Neurosci Thompson Inst, Birtinya, Qld, Australia; [Van der Vis, Klazina] Univ Otago, Sch Med, Dunedin, New Zealand Salmon, D., Health Safety and Welfare, New Zealand Rugby Union, Wellington, New Zealand; Romanchuk, J., Health Safety and Welfare, New Zealand Rugby Union, Wellington, New Zealand; Murphy, I., Health Safety and Welfare, New Zealand Rugby Union, Wellington, New Zealand; Sullivan, J., Centre for Health Activity and Rehabilitation Research, School of Physiotherapy, University of Otago, Dunedin, New Zealand; Walters, S., Sports Performance Research Institute New Zealand, School of Sport and Recreation, Auckland University of Technology, Auckland, New Zealand; Whatman, C., Sports Performance Research Institute New Zealand, School of Sport and Recreation, Auckland University of Technology, Auckland, New Zealand; Clacy, A., Sunshine Coast Mind and Neuroscience - Thompson Institute, University of the Sunshine Coast, Birtinya, QLD, Australia; Keung, S., Sports Performance Research Institute New Zealand, School of Sport and Recreation, Auckland University of Technology, Auckland, New Zealand; Van Der Vis, K., School of Medicine, University of Otago Medical School, Dunedin, New Zealand</t>
  </si>
  <si>
    <t>Salmon, D (corresponding author), New Zealand Rugby Union, Wellington, New Zealand.</t>
  </si>
  <si>
    <t>http://www.altmetric.com/details.php?citation_id=63729561</t>
  </si>
  <si>
    <t>10.1038/s41396-019-0555-0</t>
  </si>
  <si>
    <t>Air mass source determines airborne microbial diversity at the ocean–atmosphere interface of the Great Barrier Reef marine ecosystem</t>
  </si>
  <si>
    <t>Archer, Stephen D. J.; Lee, Kevin C.; Caruso, Tancredi; King-Miaow, Katie; Harvey, Mike; Huang, Danwei; Wainwright, Benjamin J.; Pointing, Stephen B.</t>
  </si>
  <si>
    <t>[Archer, Stephen D. J.; Pointing, Stephen B.] Natl Univ Singapore, NUS Coll, Singapore 138527, Singapore; [Archer, Stephen D. J.; Lee, Kevin C.; King-Miaow, Katie] Auckland Univ Technol, Inst Appl Ecol New Zealand, Auckland 1142, New Zealand; [Caruso, Tancredi] Queens Univ Belfast, Inst Global Food Security, Sch Biological Sciences, Belfast, Northern Irelan, North Ireland; [Harvey, Mike] Natl Inst Water, Atmospher Res, NIWA, Wellington 6021, New Zealand; [Huang, Danwei; Wainwright, Benjamin J.; Pointing, Stephen B.] Natl Univ Singapore, Dept Biological Sciences, Singapore 117558, Singapore; [Pointing, Stephen B.] Kanazawa Univ, Inst Nat, Environm Technol, Kanazawa, 9201151, Japan Archer, S.D.J., Yale-NUS College, National University of Singapore, Singapore, 138527, Singapore, Institute for Applied Ecology New Zealand, Auckland University of Technology, Auckland, 1142, New Zealand; Lee, K.C., Institute for Applied Ecology New Zealand, Auckland University of Technology, Auckland, 1142, New Zealand; Caruso, T., School of Biological Sciences and Institute for Global Food Security, Queen's University Belfast, Belfast, BT9 7BL, United Kingdom; King-Miaow, K., Institute for Applied Ecology New Zealand, Auckland University of Technology, Auckland, 1142, New Zealand; Harvey, M., National Institute of Water and Atmospheric Research (NIWA), Wellington, 6021, New Zealand; Huang, D., Department of Biological Sciences, National University of Singapore, Singapore, 117558, Singapore; Wainwright, B.J., Department of Biological Sciences, National University of Singapore, Singapore, 117558, Singapore; Pointing, S.B., Yale-NUS College, National University of Singapore, Singapore, 138527, Singapore, Department of Biological Sciences, National University of Singapore, Singapore, 117558, Singapore, Institute of Nature and Environmental Technology, Kanazawa University, Kanazawa, 920-1151, Japan</t>
  </si>
  <si>
    <t>Archer, Stephen D. J., Pointing, Stephen B., Lee, Kevin C., King-Miaow, Katie</t>
  </si>
  <si>
    <t>Pointing, SB (corresponding author), Natl Univ Singapore, NUS Coll, Singapore 138527, Singapore.; Pointing, SB (corresponding author), Kanazawa Univ, Inst Nat, Environm Technol, Kanazawa, 9201151, Japan.</t>
  </si>
  <si>
    <t>The ISME Journal</t>
  </si>
  <si>
    <t xml:space="preserve">1751-7362 1751-7370 </t>
  </si>
  <si>
    <t>https://v2.sherpa.ac.uk/id/publication/4039</t>
  </si>
  <si>
    <t>https://doi.org/10.1038/s41396-019-0555-0</t>
  </si>
  <si>
    <t>http://www.altmetric.com/details.php?citation_id=70930985</t>
  </si>
  <si>
    <t>Auckland University of Technology, New Zealand, AUT; National Institute of Water and Atmospheric Research, NIWA: 2017/18 SCI; Australian Research Council, ARC: DP150101649</t>
  </si>
  <si>
    <t>Environmental Sciences &amp; Ecology; Microbiology</t>
  </si>
  <si>
    <t>10.1016/j.wombi.2019.09.002</t>
  </si>
  <si>
    <t>Acknowledging the primacy of continuity of care experiences in midwifery education</t>
  </si>
  <si>
    <t>Gamble, Jennifer; Sidebotham, Mary; Gilkison, Andrea; Davis, Deborah; Sweet, Linda</t>
  </si>
  <si>
    <t>[Gamble, Jennifer; Sidebotham, Mary] Griffith Univ, Sch Nursing &amp; Midwifery, Mt Gravatt, Qld, Australia; [Gilkison, Andrea] Auckland Univ Technol, Auckland, New Zealand; [Davis, Deborah] Univ Canberra, Canberra, ACT, Australia; [Sweet, Linda] Deakin Univ, Geelong, Vic, Australia; [Gamble, Jennifer; Sidebotham, Mary; Gilkison, Andrea; Davis, Deborah; Sweet, Linda] Trans Tasman Midwifery Educ Consortium, Adelaide, SA, Australia; [Gamble, Jennifer; Sidebotham, Mary; Gilkison, Andrea; Davis, Deborah; Sweet, Linda] Trans Tasman Midwifery Educ Consortium, Auckland, New Zealand Gamble, J., School of Nursing and Midwifery, Griffith University, Australia, Trans-Tasman Midwifery Education Consortium, Australia and, New Zealand; Sidebotham, M., School of Nursing and Midwifery, Griffith University, Australia, Trans-Tasman Midwifery Education Consortium, Australia and, New Zealand; Gilkison, A., Auckland University of Technology, New Zealand, Trans-Tasman Midwifery Education Consortium, Australia and, New Zealand; Davis, D., University of Canberra, Australia, Trans-Tasman Midwifery Education Consortium, Australia and, New Zealand; Sweet, L., Deakin University, Australia, Trans-Tasman Midwifery Education Consortium, Australia and, New Zealand</t>
  </si>
  <si>
    <t>Gamble, Jennifer, Sidebotham, Mary, Gilkison, Andrea</t>
  </si>
  <si>
    <t>Gamble, J (corresponding author), Griffith Univ, Logan Campus,Univ Dr, Meadowbrook, Qld 4131, Australia.</t>
  </si>
  <si>
    <t>http://www.altmetric.com/details.php?citation_id=67419833</t>
  </si>
  <si>
    <t>10.1520/JTE20180674</t>
  </si>
  <si>
    <t>Prediction of Crack Depth and Fatigue Life of an Acrylonitrile Butadiene Styrene Cantilever Beam Using Dynamic Response</t>
  </si>
  <si>
    <t>Zai, Behzad Ahmed: Department of Engineering Sciences, Pakistan Navy Engineering College, National University of Sciences and Technology, Karachi 71800, Pakistan (Corresponding author), e-mail: behzad_zai@pnec.nust.edu.pk, https://orcid.org/0000-0002-2584-9006; Khan, Muhammad A.: School of Aerospace, Transport and Manufacturing, Cranfield University, Cranfield MK43 0AL, UK; Khan, Sohaib Z.: Department of Mechanical Engineering, Islamic University of Madinah, Madinah 42221, Saudi Arabia; Asif, Muhammad: Department of Mechanical Engineering, Auckland University of Technology, Auckland 1142, New Zealand; Khan, Kamran A.: Department of Aerospace Engineering, Khalifa University, Abu Dhabi 51133, United Arab Emirates; Saquib, Ahmad N.: Department of Mechanical Engineering, Islamic University of Madinah, Madinah 42221, Saudi Arabia; Mansoor, Asif: Department of Engineering Sciences, Pakistan Navy Engineering College, National University of Sciences and Technology, Karachi 71800, Pakistan; Shahzad, Majid: Advanced Material Research Division, Pakistan Space and Upper Atmosphere Research Commission, SUPARCO, Karachi 75270, Pakistan; Mujtaba, Ahmed: Department of Engineering Sciences, Pakistan Navy Engineering College, National University of Sciences and Technology, Karachi 71800, Pakistan</t>
  </si>
  <si>
    <t>[Zai, Behzad Ahmed; Mansoor, Asif; Mujtaba, Ahmed] Natl Univ Sci &amp; Technol, Dept Engn Sci, Pakistan Navy Engn Coll, Karachi 71800, Pakistan; [Khan, Muhammad A.] Cranfield Univ, Sch Aerosp Transport &amp; Mfg, Cranfield MK43 0AL, Beds, England; [Khan, Sohaib Z.; Saquib, Ahmad N.] Islamic Univ Madinah, Dept Mech Engn, Madinah 42221, Saudi Arabia; [Asif, Muhammad] Auckland Univ Technol, Dept Mech Engn, Auckland 1142, New Zealand; [Khan, Kamran A.] Khalifa Univ, Dept Aerosp Engn, Abu Dhabi 51133, U Arab Emirates; [Shahzad, Majid] SUPARCO, Adv Mat Res Div, Pakistan Space &amp; Upper Atmosphere Res Commiss, Karachi 75270, Pakistan Zai, B.A., Department of Engineering Sciences, Pakistan Navy Engineering College, National University of Sciences and Technology, Karachi, 71800, Pakistan; Khan, M.A., School of Aerospace, Transport and Manufacturing, Cranfield University, Cranfield, MK43 0AL, United Kingdom; Khan, S.Z., Department of Mechanical Engineering, Islamic University of Madinah, Madinah, 42221, Saudi Arabia; Asif, M., Department of Mechanical Engineering, Auckland University of Technology, Auckland, 1142, New Zealand; Khan, K.A., Department of Aerospace Engineering, Khalifa University, Abu Dhabi, 51133, United Arab Emirates; Saquib, A.N., Department of Mechanical Engineering, Islamic University of Madinah, Madinah, 42221, Saudi Arabia; Mansoor, A., Department of Engineering Sciences, Pakistan Navy Engineering College, National University of Sciences and Technology, Karachi, 71800, Pakistan; Shahzad, M., Advanced Material Research Division, Pakistan Space and Upper Atmosphere Research Commission, SUPARCO, Karachi, 75270, Pakistan; Mujtaba, A., Department of Engineering Sciences, Pakistan Navy Engineering College, National University of Sciences and Technology, Karachi, 71800, Pakistan</t>
  </si>
  <si>
    <t>Zai, Behzad Ahmed, Mansoor, Asif, Mujtaba, Ahmed, Khan, Muhammad A., Khan, Sohaib Z., Saquib, Ahmad N., Asif, Muhammad</t>
  </si>
  <si>
    <t>Zai, BA (corresponding author), Natl Univ Sci &amp; Technol, Dept Engn Sci, Pakistan Navy Engn Coll, Karachi 71800, Pakistan.</t>
  </si>
  <si>
    <t>Journal of Testing and Evaluation</t>
  </si>
  <si>
    <t>ASTM International</t>
  </si>
  <si>
    <t xml:space="preserve">dspace.lib.cranfield.ac.uk </t>
  </si>
  <si>
    <t xml:space="preserve">0090-3973 </t>
  </si>
  <si>
    <t>https://v2.sherpa.ac.uk/id/publication/12785</t>
  </si>
  <si>
    <t>http://dspace.lib.cranfield.ac.uk/bitstream/1826/14913/4/Prediction_of_crack_depth_and_fatigue_life_of_an_Acrylonitrile_Butadiene_Styrene-2020.pdf</t>
  </si>
  <si>
    <t>10.1016/j.jth.2019.100814</t>
  </si>
  <si>
    <t>An integrated conceptual model of environmental needs for New Zealand children's active travel to school</t>
  </si>
  <si>
    <t>Smith, Melody; Ikeda, Erika; Hawley, Greer; Mavoa, Suzanne; Hosking, Jamie; Egli, Victoria; Zhao, Jinfeng; Mackay, Lisa; Donnellan, Niamh; Amann, Rebecca; Mackie, Hamish; Witten, Karen</t>
  </si>
  <si>
    <t>[Smith, Melody; Egli, Victoria; Zhao, Jinfeng; Donnellan, Niamh; Amann, Rebecca] Univ Auckland, Sch Nursing, Auckland, New Zealand; [Ikeda, Erika] Auckland Univ Technol, Sch Sport &amp; Recreat, Auckland, New Zealand; [Hawley, Greer; Mackie, Hamish] Mackie Res Ltd, Auckland, New Zealand; [Mavoa, Suzanne] Univ Melbourne, Melbourne Sch Populat &amp; Global Hlth, Melbourne, Vic, Australia; [Hosking, Jamie] Univ Auckland, Sch Populat Hlth, Auckland, New Zealand; [Mackay, Lisa] Auckland Univ Technol, Human Potential Ctr, Auckland, New Zealand; [Witten, Karen] Massey Univ, SHORE &amp; Whariki Res Ctr, Auckland, New Zealand Smith, M., School of Nursing, University of Auckland, Auckland, New Zealand; Ikeda, E., School of Sport and Recreation, Auckland University of Technology, Auckland, New Zealand; Hawley, G., Mackie Research Limited, Auckland, New Zealand; Mavoa, S., Melbourne School of Population &amp; Global Health, University of Melbourne, Melbourne, Australia; Hosking, J., School of Population Health, The University of Auckland, Auckland, New Zealand; Egli, V., School of Nursing, University of Auckland, Auckland, New Zealand; Zhao, J., School of Nursing, University of Auckland, Auckland, New Zealand; Mackay, L., Human Potential Centre, Auckland University of Technology, Auckland, New Zealand; Donnellan, N., School of Nursing, University of Auckland, Auckland, New Zealand; Amann, R., School of Nursing, University of Auckland, Auckland, New Zealand; Mackie, H., Mackie Research Limited, Auckland, New Zealand; Witten, K., SHORE &amp; Whariki Research Centre, Massey University, Auckland, New Zealand</t>
  </si>
  <si>
    <t>Smith, Melody, Egli, Victoria, Zhao, Jinfeng, Donnellan, Niamh, Amann, Rebecca, Ikeda, Erika, Hawley, Greer, Mackie, Hamish, Mavoa, Suzanne, Hosking, Jamie, Mackay, Lisa</t>
  </si>
  <si>
    <t>https://doi.org/10.1016/j.jth.2019.100814</t>
  </si>
  <si>
    <t>http://www.altmetric.com/details.php?citation_id=73143556</t>
  </si>
  <si>
    <t>National Health and Medical Research Council, NHMRC: #1121035; Health Research Council of New Zealand, HRC: 14/436, 17/013; University of Auckland; Ministry of Business, Innovation and Employment, MBIE: PROP-43153-HAITR-MRACO; Faculty of Medical and Health Sciences, University of Auckland, FMHS</t>
  </si>
  <si>
    <t>Health Research Council of New Zealand; Ministry for Business Innovation and Employment; University of Auckland; National Health and Medical Research Council</t>
  </si>
  <si>
    <t>10.1111/sms.13600</t>
  </si>
  <si>
    <t>Influence of resisted sled-push training on the sprint force-velocity profile of male high school athletes</t>
  </si>
  <si>
    <t>Cahill, Micheál J.: Athlete Training and Health Plano TX USA, Sports Performance Research Institute New Zealand Auckland University of Technology Auckland New Zealand; Oliver, Jon L.: Sports Performance Research Institute New Zealand Auckland University of Technology Auckland New Zealand, Youth Physical Development Centre Cardiff Metropolitan University Cardiff UK; Cronin, John B.: Sports Performance Research Institute New Zealand Auckland University of Technology Auckland New Zealand; Clark, Kenneth P.: West Chester University West Chester PA USA; Cross, Matt R.: Sports Performance Research Institute New Zealand Auckland University of Technology Auckland New Zealand, Laboratoire Interuniversitaire de Biologie de la Motricité University Savoie Mont Blanc Chambéry France; Lloyd, Rhodri S.: Sports Performance Research Institute New Zealand Auckland University of Technology Auckland New Zealand, Youth Physical Development Centre Cardiff Metropolitan University Cardiff UK, Centre for Sport Science and Human Performance Waikato Institute of Technology Hamilton New Zealand</t>
  </si>
  <si>
    <t>[Cahill, Micheal J.] Athlete Training &amp; Hlth, 6010 W Spring Creek Pkwy, Plano, TX 75024 USA; [Cahill, Micheal J.; Oliver, Jon L.; Cronin, John B.; Cross, Matt R.; Lloyd, Rhodri S.] Auckland Univ Technol, Sports Performance Res Inst New Zealand, Auckland, New Zealand; [Oliver, Jon L.; Lloyd, Rhodri S.] Cardiff Metropolitan Univ, Youth Phys Dev Ctr, Cardiff, Wales; [Clark, Kenneth P.] West Chester Univ, W Chester, PA USA; [Cross, Matt R.] Univ Savoie Mt Blanc, Lab Interuniv Biol Motricite, Chambery, France; [Lloyd, Rhodri S.] Waikato Inst Technol, Ctr Sport Sci &amp; Human Performance, Hamilton, New Zealand Cahill, M.J., Athlete Training and Health, Plano, TX, United States, Sports Performance Research Institute New Zealand, Auckland University of Technology, Auckland, New Zealand; Oliver, J.L., Sports Performance Research Institute New Zealand, Auckland University of Technology, Auckland, New Zealand, Youth Physical Development Centre, Cardiff Metropolitan University, Cardiff, United Kingdom; Cronin, J.B., Sports Performance Research Institute New Zealand, Auckland University of Technology, Auckland, New Zealand; Clark, K.P., West Chester University, West Chester, PA, United States; Cross, M.R., Sports Performance Research Institute New Zealand, Auckland University of Technology, Auckland, New Zealand, Laboratoire Interuniversitaire de Biologie de la Motricité, University Savoie Mont Blanc, Chambéry, France; Lloyd, R.S., Sports Performance Research Institute New Zealand, Auckland University of Technology, Auckland, New Zealand, Youth Physical Development Centre, Cardiff Metropolitan University, Cardiff, United Kingdom, Centre for Sport Science and Human Performance, Waikato Institute of Technology, Hamilton, New Zealand</t>
  </si>
  <si>
    <t>Cahill, MJ (corresponding author), Athlete Training &amp; Hlth, 6010 W Spring Creek Pkwy, Plano, TX 75024 USA.</t>
  </si>
  <si>
    <t>Cahill, M.J.</t>
  </si>
  <si>
    <t>https://repository.cardiffmet.ac.uk/bitstream/10369/10840/5/Influence%20of%20resisted%20sled-push%20training%20on%20the%20sprint%20force-velocity%20profile%20of%20male%20high%20school%20athletes.pdf</t>
  </si>
  <si>
    <t>http://www.altmetric.com/details.php?citation_id=70828718</t>
  </si>
  <si>
    <t>10.1016/S1474-4422(19)30411-9</t>
  </si>
  <si>
    <t>The global burden of neurological disorders: translating evidence into policy</t>
  </si>
  <si>
    <t>Feigin, Valery L; Vos, Theo; Nichols, Emma; Owolabi, Mayowa O; Carroll, William M; Dichgans, Martin; Deuschl, Günther; Parmar, Priya; Brainin, Michael; Murray, Christopher</t>
  </si>
  <si>
    <t>[Feigin, Valery L.; Parmar, Priya] Auckland Univ Technol, Fac Hlth &amp; Environm Sci, Natl Inst Stroke &amp; Appl Neurosci, Auckland 0627, New Zealand; [Vos, Theo; Nichols, Emma; Murray, Christopher] Univ Washington, Inst Hlth Metr Evaluat, Seattle, WA 98195 USA; [Owolabi, Mayowa O.] Univ Ibadan, Coll Med, Ctr Genom &amp; Precis Med, Ibadan, Nigeria; [Carroll, William M.] Sir Charles Gairdner Hosp, Perth, WA, Australia; [Dichgans, Martin] Univ Hosp, Inst Stroke &amp; Dementia Res, Munich, Germany; [Dichgans, Martin] Ludwig Maximilians Univ Munchen, Munich Cluster Syst Neurol, Munich, Germany; [Deuschl, Gunther] Univ Kiel, Univ Ctr Schleswig Holstein, Dept Neurol, Kiel, Germany; [Brainin, Michael] Danube Univ Krems, Dept Neurosci &amp; Prevent Med, Krems, Austria Feigin, V.L., National Institute for Stroke and Applied Neurosciences, Faculty of Health and Environmental Sciences, Auckland University of Technology, Auckland, New Zealand; Vos, T., Institute for Health Metrics Evaluation, University of Washington, Seattle, WA, United States; Nichols, E., Institute for Health Metrics Evaluation, University of Washington, Seattle, WA, United States; Owolabi, M.O., Center for Genomic and Precision Medicine, College of Medicine, University of Ibadan, Ibadan, Nigeria; Carroll, W.M., Sir Charles Gairdner Hospital, Perth, WA, Australia; Dichgans, M., Institute for Stroke and Dementia Research, University Hospital, and Munich Cluster of Systems Neurology, Ludwig-Maximilians University, Munich, Germany; Deuschl, G., Department of Neurology, University Centre Schleswig-Holstein, Christian-Albrechts University, Kiel, Germany; Parmar, P., National Institute for Stroke and Applied Neurosciences, Faculty of Health and Environmental Sciences, Auckland University of Technology, Auckland, New Zealand; Brainin, M., Department of Neurosciences and Preventive Medicine, Danube University Krems, Krems, Austria; Murray, C., Institute for Health Metrics Evaluation, University of Washington, Seattle, WA, United States</t>
  </si>
  <si>
    <t>Feigin, Valery L., Parmar, Priya</t>
  </si>
  <si>
    <t>Feigin, VL (corresponding author), Auckland Univ Technol, Fac Hlth &amp; Environm Sci, Natl Inst Stroke &amp; Appl Neurosci, Auckland 0627, New Zealand.</t>
  </si>
  <si>
    <t>The Lancet Neurology</t>
  </si>
  <si>
    <t xml:space="preserve">1474-4422 </t>
  </si>
  <si>
    <t>https://v2.sherpa.ac.uk/id/publication/23805</t>
  </si>
  <si>
    <t>http://www.altmetric.com/details.php?citation_id=72261031</t>
  </si>
  <si>
    <t>Bill &amp; Melinda Gates FoundationBill &amp; Melinda Gates Foundation; Bundesministerium für Bildung und Forschung, BMBF; Deutsche Forschungsgemeinschaft, DFG; Boston Scientific Corporation, BSC; Bill and Melinda Gates Foundation, BMGF</t>
  </si>
  <si>
    <t>10.1111/phn.12688</t>
  </si>
  <si>
    <t>Validation and evaluation of the Mandarin version of the oral health literacy adult questionnaire in Taiwan</t>
  </si>
  <si>
    <t>Ho, Mu-Hsing: Department of Nursing Taipei Medical University Hospital Taipei Taiwan, School of Nursing Faculty of Science, Medicine and Health University of Wollongong Wollongong NSW Australia, Illawarra Health and Medical Research Institute (IHMRI) Wollongong NSW Australia; Montayre, Jed: School of Nursing and Midwifery Western Sydney University Campbelltown NSW Australia, AUT Centre for Active Ageing Auckland University of Technology Auckland New Zealand; Chang, Hui-Chen (Rita): School of Nursing Faculty of Science, Medicine and Health University of Wollongong Wollongong NSW Australia, Illawarra Health and Medical Research Institute (IHMRI) Wollongong NSW Australia; Joo, Jee Young: College of Nursing Gachon University Incheon Korea; Naghibi Sistani, Mohammad Mehdi: Oral Health Research CenterHealth Research InstituteBabol University of Medical Sciences Babol Iran; Lin, Yen-Kuang: Research Center of Biostatistics Taipei Medical University Taipei Taiwan, School of Nursing College of Nursing Taipei Medical University Taipei Taiwan; Traynor, Victoria: School of Nursing Faculty of Science, Medicine and Health University of Wollongong Wollongong NSW Australia, Illawarra Health and Medical Research Institute (IHMRI) Wollongong NSW Australia; Chang, Chia-Chi: School of Gerontology Health Management College of Nursing Taipei Medical University Taipei Taiwan, College of Interdisciplinary Studies Taipei Medical University Taipei Taiwan; Liu, Megan F.: School of Gerontology Health Management College of Nursing Taipei Medical University Taipei Taiwan</t>
  </si>
  <si>
    <t>[Ho, Mu-Hsing] Taipei Med Univ Hosp, Dept Nursing, Taipei, Taiwan; [Ho, Mu-Hsing; Chang, Hui-Chen (Rita); Traynor, Victoria] Univ Wollongong, Sch Nursing, Fac Sci Med &amp; Hlth, Wollongong, NSW, Australia; [Ho, Mu-Hsing; Chang, Hui-Chen (Rita); Traynor, Victoria] Illawarra Hlth &amp; Med Res Inst IHMRI, Wollongong, NSW, Australia; [Montayre, Jed] Western Sydney Univ, Sch Nursing &amp; Midwifery, Campbelltown, NSW, Australia; [Montayre, Jed] Auckland Univ Technol, AUT Ctr Act Ageing, Auckland, New Zealand; [Joo, Jee Young] Gachon Univ, Coll Nursing, Incheon, South Korea; [Sistani, Mohammad Mehdi Naghibi] Babol Univ Med Sci, Hlth Res Inst, Ctr Oral Hlth Res, Babol Sar, Iran; [Lin, Yen-Kuang] Taipei Med Univ, Res Ctr Biostat, Taipei, Taiwan; [Lin, Yen-Kuang] Taipei Med Univ, Sch Nursing, Coll Nursing, Taipei, Taiwan; [Chang, Chia-Chi; Liu, Megan F.] Taipei Med Univ, Sch Gerontol Hlth Management, Coll Nursing, 250 Wuxing St, Taipei 11031, Taiwan; [Chang, Chia-Chi] Taipei Med Univ, Coll Interdisciplinary Studies, Taipei, Taiwan Ho, M.-H., Department of Nursing, Taipei Medical University Hospital, Taipei, Taiwan, School of Nursing, Faculty of Science, Medicine and Health, University of Wollongong, Wollongong, NSW, Australia, Illawarra Health and Medical Research Institute (IHMRI), Wollongong, NSW, Australia; Montayre, J., School of Nursing and Midwifery, Western Sydney University, Campbelltown, NSW, Australia, AUT Centre for Active Ageing, Auckland University of Technology, Auckland, New Zealand; Chang, H.-C., School of Nursing, Faculty of Science, Medicine and Health, University of Wollongong, Wollongong, NSW, Australia, Illawarra Health and Medical Research Institute (IHMRI), Wollongong, NSW, Australia; Joo, J.Y., College of Nursing, Gachon University, Incheon, South Korea; Naghibi Sistani, M.M., Oral Health Research Center, Health Research Institute, Babol University of Medical Sciences, Babol, Iran; Lin, Y.-K., Research Center of Biostatistics, Taipei Medical University, Taipei, Taiwan, School of Nursing, College of Nursing, Taipei Medical University, Taipei, Taiwan; Traynor, V., School of Nursing, Faculty of Science, Medicine and Health, University of Wollongong, Wollongong, NSW, Australia, Illawarra Health and Medical Research Institute (IHMRI), Wollongong, NSW, Australia; Chang, C.-C., School of Gerontology Health Management, College of Nursing, Taipei Medical University, Taipei, Taiwan, College of Interdisciplinary Studies, Taipei Medical University, Taipei, Taiwan; Liu, M.F., School of Gerontology Health Management, College of Nursing, Taipei Medical University, Taipei, Taiwan</t>
  </si>
  <si>
    <t>Ho, Mu-Hsing, Chang, Hui-Chen (Rita), Traynor, Victoria, Montayre, Jed</t>
  </si>
  <si>
    <t>Liu, MF (corresponding author), Taipei Med Univ, Sch Gerontol Hlth Management, Coll Nursing, 250 Wuxing St, Taipei 11031, Taiwan.</t>
  </si>
  <si>
    <t>Public Health Nursing</t>
  </si>
  <si>
    <t xml:space="preserve">ro.uow.edu.au </t>
  </si>
  <si>
    <t xml:space="preserve">0737-1209 1525-1446 </t>
  </si>
  <si>
    <t>https://v2.sherpa.ac.uk/id/publication/15236</t>
  </si>
  <si>
    <t>https://ro.uow.edu.au/cgi/viewcontent.cgi?article=2528&amp;context=ihmri</t>
  </si>
  <si>
    <t>http://www.altmetric.com/details.php?citation_id=70794727</t>
  </si>
  <si>
    <t>Public, Environmental &amp; Occupational Health; Nursing</t>
  </si>
  <si>
    <t>General Nursing; Public Health;  Environmental and Occupational Health</t>
  </si>
  <si>
    <t>10.1016/j.ptsp.2019.12.006</t>
  </si>
  <si>
    <t>Seasonal variation in neuromuscular control in young male soccer players</t>
  </si>
  <si>
    <t>Lloyd, Rhodri S.; Oliver, Jon L.; Myer, Gregory D.; De Ste Croix, Mark; Read, Paul J.</t>
  </si>
  <si>
    <t>[Lloyd, Rhodri S.; Oliver, Jon L.; Read, Paul J.] Cardiff Metropolitan Univ, Sch Sport &amp; Hlth Sci, Cardiff, Wales; [Lloyd, Rhodri S.; Oliver, Jon L.] AUT Univ, Sport Performance Res Inst, New Zealand SPRINZ, Auckland, New Zealand; [Lloyd, Rhodri S.] Waikato Inst Technol, Ctr Sport Sci &amp; Human Performance, Hamilton, New Zealand; [Myer, Gregory D.] Cincinnati Childrens Hosp Med Ctr, Div Sports Med, Cincinnati, OH 45229 USA; [Myer, Gregory D.] Univ Cincinnati, Coll Med, Dept Pediat &amp; Orthopaed Surg, Cincinnati, OH USA; [Myer, Gregory D.] Micheli Ctr Sports Injury Prevent, Boston, MA USA; [Croix, Mark De Ste] Univ Gloucestershire, Sch Sport &amp; Exercise, Gloucester, England; [Read, Paul J.] Aspetar Orthopaed &amp; Sports Med Hosp, Athlete Hlth &amp; Performance Res Ctr, Doha, Qatar Lloyd, R.S., School of Sport and Health Sciences, Cardiff Metropolitan University, Cardiff, United Kingdom, Sport Performance Research Institute, New Zealand (SPRINZ), AUT University, Auckland, New Zealand, Centre for Sport Science and Human Performance, Waikato Institute of Technology, Hamilton, New Zealand; Oliver, J.L., School of Sport and Health Sciences, Cardiff Metropolitan University, Cardiff, United Kingdom, Sport Performance Research Institute, New Zealand (SPRINZ), AUT University, Auckland, New Zealand; Myer, G.D., Division of Sports Medicine, Cincinnati Children's Hospital Medical Center, Cincinnati, OH, United States, Department of Pediatrics and Orthopaedic Surgery, College of Medicine, College of Medicine, University of Cincinnati, Cincinnati, OH, United States, The Micheli Center for Sports Injury Prevention, Boston, MA, United States; De Ste Croix, M., School of Sport and Exercise, University of Gloucestershire, Gloucester, United Kingdom; Read, P.J., School of Sport and Health Sciences, Cardiff Metropolitan University, Cardiff, United Kingdom, Athlete Health and Performance Research Centre, Aspetar Orthopaedic and Sports Medicine Hospital, Doha, Qatar</t>
  </si>
  <si>
    <t>Lloyd, Rhodri S., Oliver, Jon L., Read, Paul J.</t>
  </si>
  <si>
    <t xml:space="preserve">eprints.glos.ac.uk repository.cardiffmet.ac.uk </t>
  </si>
  <si>
    <t>http://eprints.glos.ac.uk/7801/1/7801%20De%20Ste%20Croix%20%282019%29%20Seasonal%20varaition%20in%20neuromuscular.pdf</t>
  </si>
  <si>
    <t>10.1093/mnras/staa321</t>
  </si>
  <si>
    <t>The SUrvey for Pulsars and Extragalactic Radio Bursts – IV. Discovery and polarimetry of a 12.1-s radio pulsar</t>
  </si>
  <si>
    <t>Morello, V: Jodrell Bank Centre for Astrophysics, School of Physics and Astronomy, The University of Manchester, Manchester M13 9PL, UK; Keane, E F: SKA Organisation, Jodrell Bank Observatory, SK11 9DL, Macclesfield UK; Enoto, T: Department of Astronomy, Kyoto University, Kitashirakawa-Oiwake-cho, Sakyo-ku, Kyoto 606-8502, Japan; Guillot, S: CNRS, IRAP, 9 avenue du Colonel Roche, BP 44346, F-31028 Toulouse Cedex 4, France; Ho, W C G: Department of Physics and Astronomy, Haverford College, 370 Lancaster Avenue, Haverford, PA 19041, USA; Jameson, A: Centre for Astrophysics and Supercomputing, Swinburne University of Technology, PO Box 218, Hawthorn, VIC 3122, Australia, OzGrav - ARC Centre of Excellence for Gravitational Wave Discovery, PO Box 218, Hawthorn, VIC 3122, Australia; Kramer, M: Jodrell Bank Centre for Astrophysics, School of Physics and Astronomy, The University of Manchester, Manchester M13 9PL, UK, Max-Planck-Institut für Radioastronomie, Auf dem Hügel 69, D-53121 Bonn, Germany; Stappers, B W: Jodrell Bank Centre for Astrophysics, School of Physics and Astronomy, The University of Manchester, Manchester M13 9PL, UK; Bailes, M: Centre for Astrophysics and Supercomputing, Swinburne University of Technology, PO Box 218, Hawthorn, VIC 3122, Australia, OzGrav - ARC Centre of Excellence for Gravitational Wave Discovery, PO Box 218, Hawthorn, VIC 3122, Australia; Barr, E D: Max-Planck-Institut für Radioastronomie, Auf dem Hügel 69, D-53121 Bonn, Germany; Bhandari, S: CSIRO Astronomy and Space Science, PO Box 76, Epping, NSW 1710, Australia; Caleb, M: Jodrell Bank Centre for Astrophysics, School of Physics and Astronomy, The University of Manchester, Manchester M13 9PL, UK; Flynn, C M L: Max-Planck-Institut für Radioastronomie, Auf dem Hügel 69, D-53121 Bonn, Germany; Jankowski, F: Jodrell Bank Centre for Astrophysics, School of Physics and Astronomy, The University of Manchester, Manchester M13 9PL, UK; Johnston, S: CSIRO Astronomy and Space Science, PO Box 76, Epping, NSW 1710, Australia; vanStraten, W: Institute for Radio Astronomy&amp; Space Research, Auckland University of Technology, Private Bag 92006, Auckland 1142, New Zealand; Arzoumanian, Z: X-ray Astrophysics Laboratory, Astrophysics Science Division, NASA's Goddard Space Flight Center, Greenbelt, MD 20771, USA; Bogdanov, S: Columbia Astrophysics Laboratory, Columbia University, 550 West 120th Street, New York, NY 10027, USA; Gendreau, K C: X-ray Astrophysics Laboratory, Astrophysics Science Division, NASA's Goddard Space Flight Center, Greenbelt, MD 20771, USA; Malacaria, C: NASA Marshall Space Flight Center, NSSTC, 320 Sparkman Drive, Huntsville, AL 35805, USA, Universities Space Research Association, NSSTC, 320 Sparkman Drive, Huntsville, AL 35805, USA; Ray, P S: Space Science Division, U.S. Naval Research Laboratory, Washington, DC 20375, USA</t>
  </si>
  <si>
    <t>[Morello, V; Kramer, M.; Stappers, B. W.; Caleb, M.; Jankowski, F.] Univ Manchester, Jodrell Bank Ctr Astrophys, Sch Phys &amp; Astron, Manchester M13 9PL, Lancs, England; [Keane, E. F.] SKA Org, Jodrell Bank Observ, Macclesfield SK11 9DL, Cheshire, England; [Enoto, T.] Kyoto Univ, Dept Astron, Sakyo Ku, Kitashirakawa Oiwake Cho, Kyoto 6068502, Japan; [Guillot, S.] CNRS, IRAP, 9 Ave Colonel Roche,BP 44346, F-31028 Toulouse 4, France; [Ho, W. C. G.] Haverford Coll, Dept Phys &amp; Astron, 370 Lancaster Ave, Haverford, PA 19041 USA; [Jameson, A.; Bailes, M.] Swinburne Univ Technol, Ctr Astrophys &amp; Supercomp, POB 218, Hawthorn, Vic 3122, Australia; [Jameson, A.; Bailes, M.] OzGrav, Arc Ctr Excellence Gravitat Wave Discovery, POB 218, Hawthorn, Vic 3122, Australia; [Kramer, M.; Barr, E. D.; Flynn, C. M. L.] Max Planck Inst Radioastron, Hugel 69, D-53121 Bonn, Germany; [Bhandari, S.; Johnston, S.] CSIRO Astron &amp; Space Sci, POB 76, Epping, NSW 1710, Australia; [Van Straten, W.] Auckland Univ Technol, Inst Radio Astron &amp; Space Res, Private Bag 92006, Auckland 1142, New Zealand; [Arzoumanian, Z.; Gendreau, K. C.] NASA, Goddard Space Flight Ctr, Xray Astrophys Lab, Astrophys Sci Div, Code 916, Greenbelt, MD 20771 USA; [Bogdanov, S.] Columbia Univ, Columbia Astrophys Lab, 550 West 120th St, New York, NY 10027 USA; [Malacaria, C.] NASA, Marshall Space Flight Ctr, NSSTC, 320 Sparkman Dr, Huntsville, AL 35805 USA; [Malacaria, C.] Univ Space Res Assoc, NSSTC, 320 Sparkman Dr, Huntsville, AL 35805 USA; [Ray, P. S.] US Naval Res Lab, Space Sci Div, Washington, DC 20375 USA; [Remillard, R. A.] MIT Kavli Inst Astrophys &amp; Space Res, 70 Vassar St, Cambridge, MA 02139 USA Morello, V., Jodrell Bank Centre for Astrophysics, School of Physics and Astronomy, University of Manchester, Manchester, M13 9PL, United Kingdom; Keane, E.F., SKA Organisation, Jodrell Bank Observatory, Macclesfield, SK11 9DL, United Kingdom; Enoto, T., Department of Astronomy, Kyoto University, Kitashirakawa-Oiwake-cho, Sakyo-ku, Kyoto, 606-8502, Japan; Guillot, S., CNRS, IRAP, 9 avenue du Colonel Roche, BP 44346, Toulouse Cedex 4, F-31028, France; Ho, W.C.G., Department of Physics and Astronomy, Haverford College, 370 Lancaster Avenue, Haverford, PA  19041, United States; Jameson, A., Centre for Astrophysics and Supercomputing, Swinburne University of Technology, PO Box 218, Hawthorn, VIC  3122, Australia, OzGrav - ARC Centre of Excellence for Gravitational Wave Discovery, PO Box 218, Hawthorn, VIC  3122, Australia; Kramer, M., Jodrell Bank Centre for Astrophysics, School of Physics and Astronomy, University of Manchester, Manchester, M13 9PL, United Kingdom, Max-Planck-Institut für Radioastronomie, Auf dem Hügel 69, Bonn, D-53121, Germany; Stappers, B.W., Jodrell Bank Centre for Astrophysics, School of Physics and Astronomy, University of Manchester, Manchester, M13 9PL, United Kingdom; Bailes, M., Centre for Astrophysics and Supercomputing, Swinburne University of Technology, PO Box 218, Hawthorn, VIC  3122, Australia, OzGrav - ARC Centre of Excellence for Gravitational Wave Discovery, PO Box 218, Hawthorn, VIC  3122, Australia; Barr, E.D., Max-Planck-Institut für Radioastronomie, Auf dem Hügel 69, Bonn, D-53121, Germany; Bhandari, S., CSIRO Astronomy and Space Science, PO Box 76, Epping, NSW  1710, Australia; Caleb, M., Jodrell Bank Centre for Astrophysics, School of Physics and Astronomy, University of Manchester, Manchester, M13 9PL, United Kingdom; Flynn, C.M.L., Max-Planck-Institut für Radioastronomie, Auf dem Hügel 69, Bonn, D-53121, Germany; Jankowski, F., Jodrell Bank Centre for Astrophysics, School of Physics and Astronomy, University of Manchester, Manchester, M13 9PL, United Kingdom; Johnston, S., CSIRO Astronomy and Space Science, PO Box 76, Epping, NSW  1710, Australia; Van Straten, W., Institute for Radio Astronomy &amp; Space Research, Auckland University of Technology, Private Bag 92006, Auckland, 1142, New Zealand; Arzoumanian, Z., X-ray Astrophysics Laboratory, Astrophysics Science Division, NASA's Goddard Space Flight Center, Greenbelt, MD  20771, United States; Bogdanov, S., Columbia Astrophysics Laboratory, Columbia University, 550 West 120th Street, New York, NY  10027, United States; Gendreau, K.C., X-ray Astrophysics Laboratory, Astrophysics Science Division, NASA's Goddard Space Flight Center, Greenbelt, MD  20771, United States; Malacaria, C., NASA Marshall Space Flight Center, NSSTC, 320 Sparkman Drive, Huntsville, AL  35805, United States, Universities Space Research Association, NSSTC, 320 Sparkman Drive, Huntsville, AL  35805, United States; Ray, P.S., Space Science Division, U.S. Naval Research Laboratory, Washington, DC  20375, United States; Remillard, R.A., MIT Kavli Institute for Astrophysics and Space Research, 70 Vassar Street, Cambridge, MA  02139, United States</t>
  </si>
  <si>
    <t>Morello, V, Kramer, M., Stappers, B. W., Caleb, M., Jankowski, F., Keane, E. F., Enoto, T., Guillot, S., Ho, W. C. G., Jameson, A., Bailes, M., Barr, E. D., Flynn, C. M. L., Bhandari, S., Johnston, S., Van Straten, W.</t>
  </si>
  <si>
    <t>Morello, V (corresponding author), Univ Manchester, Jodrell Bank Ctr Astrophys, Sch Phys &amp; Astron, Manchester M13 9PL, Lancs, England.</t>
  </si>
  <si>
    <t xml:space="preserve">pure.atira.dk eprints.soton.ac.uk arXiv.org </t>
  </si>
  <si>
    <t>https://www.research.manchester.ac.uk/portal/files/174606915/PSR_J2251_3711_a_radio_pulsar_with_a_12_second_spin_period.pdf</t>
  </si>
  <si>
    <t>http://www.altmetric.com/details.php?citation_id=68154087</t>
  </si>
  <si>
    <t>European Research Council (ERC) under the European UnionEuropean Research Council (ERC) [694745]; Centre national d'etudes spatiales (CNES)Centre National D'etudes Spatiales; Commonwealth of Australia for operation as a National Facility; Australian Research CouncilAustralian Research Council [FL150100148, CE170100004]; Swinburne University of Technology; National Collaborative Research Infrastructure Strategy (NCRIS)Australian GovernmentDepartment of Industry, Innovation and Science; National Aeronautics and Space Administration (NASA)National Aeronautics &amp; Space Administration (NASA); National Aeronautics and Space Administration, NASA; Horizon 2020 Framework Programme, H2020: 694745; European Research Council, ERC; Australian Research Council, ARC: CE170100004, FL150100148; Commonwealth Scientific and Industrial Research Organisation, CSIRO; Swinburne University of Technology; Centre National d’Etudes Spatiales, CNES; Horizon 2020</t>
  </si>
  <si>
    <t>H2020 European Research Council; Horizon 2020 Framework Programme; Australian Research Council; National Aeronautics and Space Administration</t>
  </si>
  <si>
    <t>10.1093/mnras/staa039</t>
  </si>
  <si>
    <t>The High Time Resolution Universe Pulsar Survey – XVI. Discovery and timing of 40 pulsars from the southern Galactic plane</t>
  </si>
  <si>
    <t>Cameron, A D: Max-Planck Institut für Radioastronomie, Auf dem Hügel 69, D-53121 Bonn, Germany, CSIRO Astronomy&amp; Space Science, Australia Telescope National Facility, PO Box 76, Epping, NSW 1710, Australia; Champion, D J: Max-Planck Institut für Radioastronomie, Auf dem Hügel 69, D-53121 Bonn, Germany; Bailes, M: Centre for Astrophysics and Supercomputing, Swinburne University of Technology, Mail H39, PO Box 218, VIC 3122, Australia, ARC Center of Excellence for Gravitational Wave Discovery (OzGrav), Swinburne University of Technology, Mail H11, PO Box 218, VIC 3122, Australia; Balakrishnan, V: Max-Planck Institut für Radioastronomie, Auf dem Hügel 69, D-53121 Bonn, Germany; Barr, E D: Max-Planck Institut für Radioastronomie, Auf dem Hügel 69, D-53121 Bonn, Germany, ARC Center of Excellence for Gravitational Wave Discovery (OzGrav), Swinburne University of Technology, Mail H11, PO Box 218, VIC 3122, Australia; Bassa, C G: ASTRON, the Netherlands Institute for Radio Astronomy, Postbus 2, NL-7990 AA Dwingeloo, the Netherlands; Bates, S: Jodrell Bank Center for Astrophysics, University of Manchester, Alan Turing Building, Oxford Road, Manchester M13 9PL, UK; Bhandari, S: CSIRO Astronomy&amp; Space Science, Australia Telescope National Facility, PO Box 76, Epping, NSW 1710, Australia; Bhat, N D R: International Centre for Radio Astronomy Research, Curtin University, Bentley, WA 6102, Australia; Burgay, M: INAF – Osservatorio Astronomico di Cagliari, Via della Scienza 5, I-09047 Selargius (CA), Italy; Burke-Spolaor, S: Center for Gravitational Waves and Cosmology, West Virginia University, Chestnut Ridge Research Building, Morgantown, WV 26505, USA; Flynn, C M L: Centre for Astrophysics and Supercomputing, Swinburne University of Technology, Mail H39, PO Box 218, VIC 3122, Australia; Jameson, A: Centre for Astrophysics and Supercomputing, Swinburne University of Technology, Mail H39, PO Box 218, VIC 3122, Australia, ARC Center of Excellence for Gravitational Wave Discovery (OzGrav), Swinburne University of Technology, Mail H11, PO Box 218, VIC 3122, Australia; Johnston, S: CSIRO Astronomy&amp; Space Science, Australia Telescope National Facility, PO Box 76, Epping, NSW 1710, Australia; Keith, M J: Jodrell Bank Center for Astrophysics, University of Manchester, Alan Turing Building, Oxford Road, Manchester M13 9PL, UK; Kramer, M: Max-Planck Institut für Radioastronomie, Auf dem Hügel 69, D-53121 Bonn, Germany, Jodrell Bank Center for Astrophysics, University of Manchester, Alan Turing Building, Oxford Road, Manchester M13 9PL, UK; Levin, L: Jodrell Bank Center for Astrophysics, University of Manchester, Alan Turing Building, Oxford Road, Manchester M13 9PL, UK; Lyne, A G: Jodrell Bank Center for Astrophysics, University of Manchester, Alan Turing Building, Oxford Road, Manchester M13 9PL, UK; Ng, C: Department of Physics and Astronomy, University of British Columbia, 6224 Agricultural Road, Vancouver, BC V6T 1Z1, Canada; Petroff, E: ASTRON, the Netherlands Institute for Radio Astronomy, Postbus 2, NL-7990 AA Dwingeloo, the Netherlands; Possenti, A: INAF – Osservatorio Astronomico di Cagliari, Via della Scienza 5, I-09047 Selargius (CA), Italy, Department of Physics, Universitá di Cagliari, S.P. Monserrato-Sestu Km 0,700, I-09042 Monserrato, Italy</t>
  </si>
  <si>
    <t>[Cameron, A. D.; Champion, D. J.; Balakrishnan, V; Barr, E. D.; Kramer, M.; Tiburzi, C.; Wu, J.] Max Planck Inst Radioastron, Hugel 69, D-53121 Bonn, Germany; [Cameron, A. D.; Bhandari, S.; Johnston, S.] CSIRO Astron &amp; Space Sci, Australia Telescope Natl Facil, POB 76, Epping, NSW 1710, Australia; [Bailes, M.; Flynn, C. M. L.; Jameson, A.] Swinburne Univ Technol, Ctr Astrophys &amp; Supercomp, Mail H39,POB 218, Hawthorn, Vic 3122, Australia; [Bailes, M.; Barr, E. D.; Jameson, A.] Swinburne Univ Technol, ARC Ctr Excellence Gravitat Wave Discovery OzGrav, Mail H11,POB 218, Hawthorn, Vic 3122, Australia; [Bassa, C. G.; Petroff, E.] ASTRON, Netherlands Inst Radio Astron, Postbus 2, NL-7990 AA Dwingeloo, Netherlands; [Bates, S.; Keith, M. J.; Kramer, M.; Levin, L.; Lyne, A. G.; Stappers, B. W.] Univ Manchester, Jodrell Bank Ctr Astrophys, Alan Turing Bldg,Oxford Rd, Manchester M13 9PL, Lancs, England; [Bhat, N. D. R.] Curtin Univ, Int Ctr Radio Astron Res, Bentley, WA 6102, Australia; [Burgay, M.; Possenti, A.] INAF, Osservatorio Astron Cagliari, Via Sci 5, I-09047 Selargius, CA, Italy; [Burke-Spolaor, S.] West Virginia Univ, Ctr Gravitat Waves &amp; Cosmol, Chestnut Ridge Res Bldg, Morgantown, WV 26505 USA; [Ng, C.] Univ British Columbia, Dept Phys &amp; Astron, 6224 Agr Rd, Vancouver, BC V6T 1Z1, Canada; [Possenti, A.] Univ Cagliari, Dept Phys, SP Monserrato Sestu Km 0,700, I-09042 Monserrato, Italy; [Smith, D. A.] Univ Bordeaux 1, CNRS, IN2P3, Ctr Etud Nucl Bordeaux Gradignan, BP120, F-33175 Gradignan, France; [van Straten, W.] Auckland Univ Technol, Inst Radio Astron &amp; Space Res, Private Bag 92006, Auckland 1142, New Zealand; [Tiburzi, C.] Univ Bielefeld, Fak Phys, Postfach 100131, D-33501 Bielefeld, Germany Cameron, A.D., Max-Planck Institut für Radioastronomie, Auf dem Hügel 69, Bonn, D-53121, Germany, CSIRO Astronomy and Space Science, Australia Telescope National Facility, PO Box 76, Epping, NSW  1710, Australia; Champion, D.J., Max-Planck Institut für Radioastronomie, Auf dem Hügel 69, Bonn, D-53121, Germany; Bailes, M., Centre for Astrophysics and Supercomputing, Swinburne University of Technology, Mail H39, PO Box 218VIC  3122, Australia, ARC Center of Excellence for Gravitational Wave Discovery (OzGrav), Swinburne University of Technology, Mail H11, PO Box 218VIC  3122, Australia; Balakrishnan, V., Max-Planck Institut für Radioastronomie, Auf dem Hügel 69, Bonn, D-53121, Germany; Barr, E.D., Max-Planck Institut für Radioastronomie, Auf dem Hügel 69, Bonn, D-53121, Germany, ARC Center of Excellence for Gravitational Wave Discovery (OzGrav), Swinburne University of Technology, Mail H11, PO Box 218VIC  3122, Australia; Bassa, C.G., ASTRON, Netherlands Institute for Radio Astronomy, Postbus 2, Dwingeloo, NL-7990 AA, Netherlands; Bates, S., Jodrell Bank Center for Astrophysics, University of Manchester, Alan Turing Building, Oxford Road, Manchester, M13 9PL, United Kingdom; Bhandari, S., CSIRO Astronomy and Space Science, Australia Telescope National Facility, PO Box 76, Epping, NSW  1710, Australia; Bhat, N.D.R., International Centre for Radio Astronomy Research, Curtin University, Bentley, WA  6102, Australia; Burgay, M., INAF – Osservatorio Astronomico di Cagliari, Via della Scienza 5, Selargius (CA), I-09047, Italy; Burke-Spolaor, S., Center for Gravitational Waves and Cosmology, West Virginia University, Chestnut Ridge Research Building, Morgantown, WV  26505, United States; Flynn, C.M.L., Centre for Astrophysics and Supercomputing, Swinburne University of Technology, Mail H39, PO Box 218VIC  3122, Australia; Jameson, A., Centre for Astrophysics and Supercomputing, Swinburne University of Technology, Mail H39, PO Box 218VIC  3122, Australia, ARC Center of Excellence for Gravitational Wave Discovery (OzGrav), Swinburne University of Technology, Mail H11, PO Box 218VIC  3122, Australia; Johnston, S., CSIRO Astronomy and Space Science, Australia Telescope National Facility, PO Box 76, Epping, NSW  1710, Australia; Keith, M.J., Jodrell Bank Center for Astrophysics, University of Manchester, Alan Turing Building, Oxford Road, Manchester, M13 9PL, United Kingdom; Kramer, M., Max-Planck Institut für Radioastronomie, Auf dem Hügel 69, Bonn, D-53121, Germany, Jodrell Bank Center for Astrophysics, University of Manchester, Alan Turing Building, Oxford Road, Manchester, M13 9PL, United Kingdom; Levin, L., Jodrell Bank Center for Astrophysics, University of Manchester, Alan Turing Building, Oxford Road, Manchester, M13 9PL, United Kingdom; Lyne, A.G., Jodrell Bank Center for Astrophysics, University of Manchester, Alan Turing Building, Oxford Road, Manchester, M13 9PL, United Kingdom; Ng, C., Department of Physics and Astronomy, University of British Columbia, 6224 Agricultural Road, Vancouver, BC  V6T 1Z1, Canada; Petroff, E., ASTRON, Netherlands Institute for Radio Astronomy, Postbus 2, Dwingeloo, NL-7990 AA, Netherlands; Possenti, A., INAF – Osservatorio Astronomico di Cagliari, Via della Scienza 5, Selargius (CA), I-09047, Italy, Department of Physics, Universitá di Cagliari, S.P. Monserrato-Sestu Km 0,700, Monserrato, I-09042, Italy; Smith, D.A., Centre d'Études Nucléaires de Bordeaux Gradignan, IN2P3/CNRS, Université Bordeaux 1, BP120, Gradignan Cedex, F-33175, France; Stappers, B.W., Jodrell Bank Center for Astrophysics, University of Manchester, Alan Turing Building, Oxford Road, Manchester, M13 9PL, United Kingdom; van Straten, W., Institute for Radio Astronomy and Space Research, Auckland University of Technology, Private Bag 92006, Auckland, 1142, New Zealand; Tiburzi, C., Max-Planck Institut für Radioastronomie, Auf dem Hügel 69, Bonn, D-53121, Germany, Fakultät für Physik, Universität Bielefeld, Postfach 100131, Bielefeld, D-33501, Germany; Wu, J., Max-Planck Institut für Radioastronomie, Auf dem Hügel 69, Bonn, D-53121, Germany</t>
  </si>
  <si>
    <t>Cameron, A. D., Champion, D. J., Balakrishnan, V, Barr, E. D., Kramer, M., Tiburzi, C., Wu, J., Bhandari, S., Johnston, S., Bailes, M., Flynn, C. M. L., Jameson, A., Bassa, C. G., Petroff, E., Bates, S., Keith, M. J., Levin, L., Lyne, A. G., Stappers, B. W., Bhat, N. D. R., Burgay, M., Possenti, A., Burke-Spolaor, S., Ng, C., Smith, D. A., van Straten, W.</t>
  </si>
  <si>
    <t>Cameron, AD (corresponding author), Max Planck Inst Radioastron, Hugel 69, D-53121 Bonn, Germany.; Cameron, AD (corresponding author), CSIRO Astron &amp; Space Sci, Australia Telescope Natl Facil, POB 76, Epping, NSW 1710, Australia.</t>
  </si>
  <si>
    <t>http://arxiv.org/pdf/2001.01823</t>
  </si>
  <si>
    <t>http://www.altmetric.com/details.php?citation_id=73745735</t>
  </si>
  <si>
    <t>Australian GovernmentAustralian GovernmentCGIAR; Science and Technology Facilities Council in the UKUK Research &amp; Innovation (UKRI)Science &amp; Technology Facilities Council (STFC); Australian Research Council (ARC) Centres of ExcellenceAustralian Research Council [CE110001020, CEA0100004]; Max Planck Computing and Data Facility (MPCDF); InternationalMax Planck Research School (IMPRS) forAstronomy and Astrophysics at the University of Bonn; InternationalMax Planck Research School (IMPRS) forAstronomy and Astrophysics at the University of Cologne; Bonn-Cologne Graduate School of Physics and Astronomy (BCGS); Science and Technology Facilities Council, STFC; Australian Research Council, ARC: CE110001020, CEA0100004; Commonwealth Scientific and Industrial Research Organisation, CSIRO; International Max Planck Research School for Advanced Methods in Process and Systems Engineering, IMPRS</t>
  </si>
  <si>
    <t>Commonwealth Scientific and Industrial Research Organisation; Science and Technology Facilities Council; Australian Research Council</t>
  </si>
  <si>
    <t>10.3847/1538-4357/ab6ff8</t>
  </si>
  <si>
    <t>Spitzer Microlensing Parallax Reveals Two Isolated Stars in the Galactic Bulge</t>
  </si>
  <si>
    <t>Zang, Weicheng; Shvartzvald, Yossi; Wang, Tianshu; Udalski, Andrzej; Lee, Chung-Uk; Sumi, Takahiro; Skottfelt, Jesper; Li, Shun-Sheng; Mao, Shude; Zhu, Wei; Yee, Jennifer C.; Calchi Novati, Sebastiano; Beichman, Charles A.; Bryden, Geoffery; Carey, Sean; Gaudi, B. Scott; Henderson, Calen B.; Mróz, Przemek; Skowron, Jan; Poleski, Radoslaw; Szymański, Michał K.</t>
  </si>
  <si>
    <t>[Zang, Weicheng; Wang, Tianshu; Mao, Shude; Jaimes, R. Figuera] Tsinghua Univ, Dept Astron, Beijing 100084, Peoples R China; [Zang, Weicheng; Wang, Tianshu; Mao, Shude; Jaimes, R. Figuera; Longa-Pena, Penelope] Tsinghua Univ, Tsinghua Ctr Astrophys, Beijing 100084, Peoples R China; [Shvartzvald, Yossi; Novati, Sebastiano Calchi; Beichman, Charles A.; Carey, Sean; Henderson, Calen B.] CALTECH, IPAC, Mail Code 100-22,1200 E Calif Blvd, Pasadena, CA 91125 USA; [Udalski, Andrzej; Mroz, Przemek; Skowron, Jan; Poleski, Radoslaw; Szymanski, Michal K.; Soszynski, Igor; Pietrukowicz, Pawel; Kozowski, Szymon; Rybicki, Krzysztof A.; Iwanek, Patryk] Univ Warsaw Observ, Al Ujazdowskie 4, PL-00478 Warsaw, Poland; [Lee, Chung-Uk; Chung, Sun-Ju; Gould, Andrew; Hwang, Kyu-Ha; Jung, Youn Kil; Ryu, Yoon-Hyun; Shin, In-Gu; Cha, Sang-Mok; Kim, Dong-Jin; Kim, Hyoun-Woo; Kim, Seung-Lee; Lee, Dong-Joo; Lee, Yongseok; Park, Byeong-Gon] Korea Astron &amp; Space Sci Inst, Daejon 34055, South Korea; [Lee, Chung-Uk; Chung, Sun-Ju; Kim, Seung-Lee] Univ Sci &amp; Technol, UST, 217 Gajeong Ro, Daejeon 34113, South Korea; [Sumi, Takahiro; Hirao, Yuki; Kondo, Iona; Miyazaki, Shota; Nagakane, Masayuki; Suematsu, Haruno] Osaka Univ, Grad Sch Sci, Dept Earth &amp; Space Sci, Toyonaka, Osaka 5600043, Japan; [Skottfelt, Jesper] Open Univ, Ctr Elect Imaging, Dept Phys Sci, Milton Keynes MK7 6AA, Bucks, England; [Li, Shun-Sheng; Mao, Shude] Chinese Acad Sci, Natl Astron Observ, Beijing 100101, Peoples R China; [Li, Shun-Sheng] Univ Chinese Acad Sci, Sch Astron &amp; Space Sci, Beijing 100049, Peoples R China; [Zhu, Wei] Univ Toronto, Canadian Inst Theoret Astrophys, 60 St George St, St George, ON M5S 3H8, Canada; [Yee, Jennifer C.] Ctr Astrophys Harvard &amp; Smithsonian, 60 Garden St, Cambridge, MA 02138 USA; [Bryden, Geoffery] CALTECH, Jet Prop Lab, 4800 Oak Grove Dr, Pasadena, CA 91109 USA; [Gaudi, B. Scott; Poleski, Radoslaw; Pogge, Richard W.; Gould, Andrew] Ohio State Univ, Dept Astron, 140 W 18th Ave, Columbus, OH 43210 USA; [Ulaczyk, Krzysztof] Univ Warwick, Dept Phys, Gibbet Hill Rd, Coventry CV4 7AL, W Midlands, England; [Bachelet, Etienne; Street, Rachel A.] Las Cumbres Observ, 6740 Cortona Dr,Suite 102, Goleta, CA 93117 USA; [Christie, Grant; Natusch, Tim] Auckland Observ, Auckland, New Zealand; [Green, Jonathan; Hennerley, Steve] Kumeu Observ, Kumeu, New Zealand; [Maoz, Dan] Tel Aviv Univ, Sch Phys &amp; Astron, IL-6997801 Tel Aviv, Israel; [Natusch, Tim] AUT Univ, Inst Radio Astron &amp; Space Res IRASR, Auckland, New Zealand; [Pogge, Richard W.] Ohio State Univ, Ctr Cosmol &amp; AstroParticle Phys, 191 West Woodruff Ave, Columbus, OH 43210 USA; [Tsapras, Yiannis; Hundertmark, Markus] Univ Heidelberg ZAH, Astron Rech Inst, Zentrum Astron, D-69120 Heidelberg, Germany; [Albrow, Michael D.] Univ Canterbury, Dept Phys &amp; Astron, Private Bag 4800, Christchurch 8020, New Zealand; [Gould, Andrew; Mancini, Luigi] Max Planck Inst Astron, Konigstuhl 17, D-69117 Heidelberg, Germany; [Han, Cheongho] Chungbuk Natl Univ, Dept Phys, Cheongju 28644, South Korea; [Cha, Sang-Mok; Lee, Yongseok] Kyung Hee Univ, Sch Space Res, Yongin 17104, Kyeonggi, South Korea; [Park, Byeong-Gon] Korea Univ Sci &amp; Technol, 217 Gajeong Ro, Daejeon 34113, South Korea; [Bond, Ian A.] Massey Univ, Inst Nat &amp; Math Sci, Auckland 0745, New Zealand; [Abe, Fumio; Itow, Yoshitaka; Matsubara, Yutaka; Muraki, Yasushi] Nagoya Univ, Inst Space Earth Environm Res, Nagoya, Aichi 4648601, Japan; [Barry, Richard; Bennett, David P.; Bhattacharya, Aparna; Ranc, Clement] NASA, Goddard Space Flight Ctr, Code 667, Greenbelt, MD 20771 USA; [Bennett, David P.; Bhattacharya, Aparna] Univ Maryland, Dept Astron, College Pk, MD 20742 USA; [Donachie, Martin; Li, Man Cheung Alex; Rattenbury, Nicholas J.] Univ Auckland, Dept Phys, Private Bag 92019, Auckland, New Zealand; [Fukui, Akihiko] Natl Astron Observ Japan, Okayama Astrophys Observ, 3037-5 Honjo, Asakuchi, Okayama 7190232, Japan; [Koshimoto, Naoki] Univ Tokyo, Grad Sch Sci, Dept Astron, Bunkyo Ku, 7-3-1 Hongo, Tokyo 1130033, Japan; [Koshimoto, Naoki] Natl Astron Observ Japan, 2-21-1 Osawa, Mitaka, Tokyo 1818588, Japan; [Sullivan, Denis J.] Victoria Univ, Sch Chem &amp; Phys Sci, Wellington, New Zealand; [Suzuki, Daisuke] Japan Aerosp Explorat Agcy, Inst Space &amp; Astronaut Sci, Chuo Ku, 3-1-1 Yoshinodai, Sagamihara, Kanagawa 2525210, Japan; [Tristram, Paul J.] Univ Canterbury, Mt John Observ, POB 56, Lake Tekapo 8770, New Zealand; [Yonehara, Atsunori] Kyoto Sangyo Univ, Fac Sci, Dept Phys, Kyoto 6038555, Japan; [Dominik, Martin; Helling, Christiane] Univ St Andrews, Ctr Exoplanet Sci, Sch Phys &amp; Astron, SUPA, St Andrews KY16 9SS, Fife, Scotland; [Jorgensen, Uffe G.; Fujii, Yuri, I] Univ Copenhagen, Niels Bohr Inst, Oster Voldgade 5, DK-1350 Copenhagen, Denmark; [Jorgensen, Uffe G.; Fujii, Yuri, I] Univ Copenhagen, Ctr Star &amp; Planet Format, Oster Voldgade 5, DK-1350 Copenhagen, Denmark; [Rahvar, Sohrab] Sharif Univ Technol, Dept Phys, POB 11155-9161, Tehran, Iran; [Sajadian, Sedighe] Isfahan Univ Technol, Dept Phys, Esfahan 841568311, Iran; [Snodgrass, Colin] Open Univ, Fac Sci Technol Engn &amp; Math, Sch Phys Sci, Walton Hall, Milton Keynes MK7 6AA, Bucks, England; [Bozza, Valerio] Univ Salerno, Dipartimento Fis ER Caianiello, Via Giovanni Paolo II 132, I-84084 Fisciano, Italy; [Bozza, Valerio] Ist Nazl Fis Nucl, Sez Napoli, Naples, Italy; [Burgdorf, Martin J.] Univ Hamburg, Meteorol Inst, Dept Earth Sci, Fac Math Informat &amp; Nat Sci, Bundesstr 55, D-20146 Hamburg, Germany; [Evans, Daniel F.; Southworth, John] Keele Univ, Astrophys Grp, Keele ST5 5BG, Staffs, England; [Jaimes, R. Figuera] Univ San Sebastian, Fac Ingn &amp; Tecnol, Gen Lagos 1163, Valdivia 5110693, Chile; [Fujii, Yuri, I] Nagoya Univ, Inst Adv Res, Chikusa Ku, Furo Cho, Nagoya, Aichi 4648601, Japan; [Mancini, Luigi] Univ Roma Tor Vergata, Dipartimento Fis, Via Ric Sci 1, I-00133 Rome, Italy; [Mancini, Luigi] Int Inst Adv Sci Studies IIASS, Via G Pellegrino 19, I-84019 Vietri Sul Mare, SA, Italy; [Longa-Pena, Penelope] Tsinghua Univ, Astron Dept, Beijing 100084, Peoples R China; [Longa-Pena, Penelope; Unda-Sanzana, Eduardo] Univ Antofagasta, Ctr Astron CITEVA, Avda U Antofagasta 02800, Antofagasta, Chile; [Peixinho, Nuno] Univ Coimbra, Geophys &amp; Astron Observ, CITEUC Ctr Earth &amp; Space Res, R Observ S-N, P-3040004 Coimbra, Portugal; [Rabus, Markus] Las Cumbres Observ Global Telescope, 6740 Cortona Dr,Suite 102, Goleta, CA 93111 USA; [Rabus, Markus] Univ Calif Santa Barbara, Dept Phys, Santa Barbara, CA 93106 USA; [von Essen, Carolina] Aarhus Univ, Stellar Astrophys Ctr, Dept Phys &amp; Astron, Ny Munkegade 120, DK-8000 Aarhus C, Denmark Zang, W., Department of Astronomy, Tsinghua Centre for Astrophysics, Tsinghua University, Beijing, 100084, China; Shvartzvald, Y., IPAC, 1200 E. California Blvd., Pasadena, CA  91125, United States; Wang, T., Department of Astronomy, Tsinghua Centre for Astrophysics, Tsinghua University, Beijing, 100084, China; Udalski, A., Warsaw University Observatory, Al. Ujazdowskie 4, Warszawa, 00-478, Poland; Lee, C.-U., Korea Astronomy and Space Science Institute, Daejon, 34055, South Korea, University of Science and Technology (UST), 217 Gajeong-ro Yuseong-gu, Daejeon, 34113, South Korea; Sumi, T., Department of Earth and Space Science, Graduate School of Science, Osaka University, Osaka Toyonaka, 560-0043, Japan; Skottfelt, J., Centre for Electronic Imaging, Department of Physical Sciences, Open University, Milton Keynes, MK7 6AA, United Kingdom; Li, S.-S., National Astronomical Observatories, Chinese Academy of Sciences, Beijing, 100101, China, School of Astronomy and Space Science, University of Chinese Academy of Sciences, Beijing, 100049, China; Mao, S., Department of Astronomy, Tsinghua Centre for Astrophysics, Tsinghua University, Beijing, 100084, China, National Astronomical Observatories, Chinese Academy of Sciences, Beijing, 100101, China; Zhu, W., Canadian Institute for Theoretical Astrophysics, University of Toronto, 60 St. George Street, Toronto, ON  M5S 3H8, Canada; Yee, J.C., Center for Astrophysics|Harvard and Smithsonian, 60 Garden St., Cambridge, MA  02138, United States; Calchi Novati, S., IPAC, 1200 E. California Blvd., Pasadena, CA  91125, United States; Beichman, C.A., IPAC, 1200 E. California Blvd., Pasadena, CA  91125, United States; Bryden, G., Jet Propulsion Laboratory, California Institute of Technology, 4800 Oak Grove Dr., Pasadena, CA  91109, United States; Carey, S., IPAC, 1200 E. California Blvd., Pasadena, CA  91125, United States; Gaudi, B.S., Department of Astronomy, Ohio State University, 140 W. 18th Ave., Columbus, OH  43210, United States; Henderson, C.B., IPAC, 1200 E. California Blvd., Pasadena, CA  91125, United States; Mróz, P., Warsaw University Observatory, Al. Ujazdowskie 4, Warszawa, 00-478, Poland; Skowron, J., Warsaw University Observatory, Al. Ujazdowskie 4, Warszawa, 00-478, Poland; Poleski, R., Warsaw University Observatory, Al. Ujazdowskie 4, Warszawa, 00-478, Poland, Department of Astronomy, Ohio State University, 140 W. 18th Ave., Columbus, OH  43210, United States; Szymański, M.K., Warsaw University Observatory, Al. Ujazdowskie 4, Warszawa, 00-478, Poland; Soszyński, I., Warsaw University Observatory, Al. Ujazdowskie 4, Warszawa, 00-478, Poland; Pietrukowicz, P., Warsaw University Observatory, Al. Ujazdowskie 4, Warszawa, 00-478, Poland; Kozłowski, S., Warsaw University Observatory, Al. Ujazdowskie 4, Warszawa, 00-478, Poland; Ulaczyk, K., Department of Physics, University of Warwick, Gibbet Hill Rd., Coventry, CV4 7AL, United Kingdom; Rybicki, K.A., Warsaw University Observatory, Al. Ujazdowskie 4, Warszawa, 00-478, Poland; Iwanek, P., Warsaw University Observatory, Al. Ujazdowskie 4, Warszawa, 00-478, Poland; Bachelet, E., Las Cumbres Observatory, 6740 Cortona Drive, Goleta, CA  93117, United States; Christie, G., Auckland Observatory, Auckland, New Zealand; Green, J., Kumeu Observatory, Kumeu, New Zealand; Hennerley, S., Kumeu Observatory, Kumeu, New Z</t>
  </si>
  <si>
    <t>Zang, Weicheng, Wang, Tianshu, Mao, Shude, Jaimes, R. Figuera, Longa-Pena, Penelope, Shvartzvald, Yossi, Novati, Sebastiano Calchi, Beichman, Charles A., Carey, Sean, Henderson, Calen B., Udalski, Andrzej, Mroz, Przemek, Skowron, Jan, Poleski, Radoslaw, Szymanski, Michal K., Soszynski, Igor, Pietrukowicz, Pawel, Kozowski, Szymon, Rybicki, Krzysztof A., Iwanek, Patryk, Lee, Chung-Uk, Chung, Sun-Ju, Gould, Andrew, Hwang, Kyu-Ha, Jung, Youn Kil, Ryu, Yoon-Hyun, Shin, In-Gu, Cha, Sang-Mok, Kim, Dong-Jin, Kim, Hyoun-Woo, Kim, Seung-Lee, Lee, Dong-Joo, Lee, Yongseok, Park, Byeong-Gon, Sumi, Takahiro, Hirao, Yuki, Kondo, Iona, Miyazaki, Shota, Nagakane, Masayuki, Suematsu, Haruno, Skottfelt, Jesper, Li, Shun-Sheng, Zhu, Wei, Yee, Jennifer C., Bryden, Geoffery, Gaudi, B. Scott, Pogge, Richard W., Ulaczyk, Krzysztof, Bachelet, Etienne, Street, Rachel A., Christie, Grant, Natusch, Tim, Green, Jonathan, Hennerley, Steve, Maoz, Dan</t>
  </si>
  <si>
    <t xml:space="preserve">research-repository.st-andrews.ac.uk authors.library.caltech.edu arXiv.org pure.ed.ac.uk </t>
  </si>
  <si>
    <t>https://research-repository.st-andrews.ac.uk/bitstream/10023/19630/1/Zang_2020_ApJ_891_3.pdf</t>
  </si>
  <si>
    <t>http://www.altmetric.com/details.php?citation_id=59534655</t>
  </si>
  <si>
    <t>National Science Foundation of ChinaNational Natural Science Foundation of China (NSFC) [11821303, 11761131004]; NASANational Aeronautics &amp; Space Administration (NASA); NASA by JPL/Caltech; National Science Centre, PolandNational Science Centre, Poland [MAESTRO 2014/14/A/ST9/00121]; JSPS KAKENHIMinistry of Education, Culture, Sports, Science and Technology, Japan (MEXT)Japan Society for the Promotion of ScienceGrants-in-Aid for Scientific Research (KAKENHI) [JSPS24253004, JSPS26247023, JSPS23340064, JSPS15H00781, JP16H06287, JP17H02871]; National Funds through FCT-Foundation for Science and Technology [UID/Multi/00611/2013]; FEDER-European Regional Development Fund through COMPETE 2020-Operational Programme Competitiveness and Internationalization [POCI-01-0145-FEDER-006922]; JPL grant [1500811]; European Research Council under the European Unions Seventh Framework Programme (FP 7) ERCEuropean Research Council (ERC) [321035]; Beatrice and Vincent Tremaine Fellowship at CITA; National Research Foundation of KoreaNational Research Foundation of Korea [2017R1A4A1015178]; DFG priority program SPP 1992 Exploring the Diversity of Extrasolar PlanetsGerman Research Foundation (DFG) [WA 1047/11-1]; FFABR 2017 fund;  [AST-1516842]</t>
  </si>
  <si>
    <t>National Natural Science Foundation of China; National Science Foundation; National Research Foundation of Korea; European Regional Development Fund; National Science Centre, Poland; JSPS KAKENHI; JPL; Italian Minister of Instruction, University and Researc; DFG priority program SPP 1992; National Funds through FTC - Foundation for Science and Technology</t>
  </si>
  <si>
    <t>10.3389/fpubh.2020.00051</t>
  </si>
  <si>
    <t>Revisiting the Global Overfat Pandemic</t>
  </si>
  <si>
    <t>Maffetone, P.B.United States; email: philmaffetone@gmail.com</t>
  </si>
  <si>
    <t>https://doi.org/10.3389/fpubh.2020.00051</t>
  </si>
  <si>
    <t>http://www.altmetric.com/details.php?citation_id=76640504</t>
  </si>
  <si>
    <t>10.1080/00131857.2019.1652164</t>
  </si>
  <si>
    <t>Situating decolonization: An Indigenous dilemma</t>
  </si>
  <si>
    <t>Martin, Brian: Monash University, Clayton, Australia;; Stewart, Georgina: Auckland University of Technology, Auckland, New Zealand;; Watson, Bruce Ka'imi: University of Hawai'i, Honolulu, HI, USA;; Silva, Ola Keola: University of Hawai'i, Honolulu, HI, USA;; Teisina, Jeanne: Auckland University of Technology, Auckland, New Zealand; Matapo, Jacoba: University of Auckland, Auckland, New Zealand;; Mika, Carl: University of Waikato, Hamilton, New Zealand;</t>
  </si>
  <si>
    <t>[Martin, Brian] Monash Univ, Clayton, Vic, Australia; [Stewart, Georgina] Auckland Univ Technol, Te Kura Matauranga Sch Educ, Auckland, New Zealand; [Watson, Bruce Kaimi] Univ Hawaii, Honolulu, HI 96822 USA; [Watson, Bruce Kaimi] Univ Hawaii, Educ Fdn Program, Honolulu, HI 96822 USA; [Matapo, Jacoba] Univ Auckland, Fac Educ &amp; Social Work, Auckland, New Zealand; [Mika, Carl] Univ Waikato, Hamilton, New Zealand; [Teisina, Jeanne] Auckland Univ Technol, Auckland, New Zealand Martin, B., Monash University, Clayton, Australia; Stewart, G., Auckland University of Technology, Auckland, New Zealand; Watson, B.K., University of Hawai'i, Honolulu, HI, United States; Silva, O.K., University of Hawai'i, Honolulu, HI, United States; Teisina, J., Auckland University of Technology, Auckland, New Zealand; Matapo, J., University of Auckland, Auckland, New Zealand; Mika, C., University of Waikato, Hamilton, New Zealand</t>
  </si>
  <si>
    <t>Martin, Brian, Stewart, Georgina, Watson, Bruce Kaimi, Matapo, Jacoba, Mika, Carl, Teisina, Jeanne,</t>
  </si>
  <si>
    <t>Stewart, G (corresponding author), Auckland Univ Technol, Te Kura Matauranga Sch Educ, Auckland, New Zealand.</t>
  </si>
  <si>
    <t>10.1108/INTR-12-2019-0503</t>
  </si>
  <si>
    <t>Collaborating with technology-based autonomous agents</t>
  </si>
  <si>
    <t>Seeber, Isabella; Waizenegger, Lena; Seidel, Stefan; Morana, Stefan; Benbasat, Izak; Lowry, Paul Benjamin</t>
  </si>
  <si>
    <t>[Seeber, Isabella] Univ Innsbruck, Dept Informat Syst Prod &amp; Logist Management, Innsbruck, Austria; [Waizenegger, Lena] Auckland Univ Technol, Dept Business Informat Syst, Auckland, New Zealand; [Seidel, Stefan] Univ Liechtenstein, Inst Informat Syst, Vaduz, Liechtenstein; [Morana, Stefan] Karlsruhe Inst Technol, Inst Informat Syst &amp; Mkt, Karlsruhe, Germany; [Benbasat, Izak] Univ British Columbia, Sauder Sch Business, Vancouver, BC, Canada; [Lowry, Paul Benjamin] Virginia Tech, Pamplin Coll Business, Blacksburg, VA USA Seeber, I., Department of Information Systems, Production and Logistics Management, University of Innsbruck, Innsbruck, Austria; Waizenegger, L., Department of Business Information Systems, Auckland University of Technology, Auckland, New Zealand; Seidel, S., Institute of Information Systems, University of Liechtenstein, Vaduz, Liechtenstein; Morana, S., Institute of Information Systems and Marketing, Karlsruhe Institute of Technology, Karlsruhe, Germany; Benbasat, I., Sauder School of Business, The University of British Columbia, Vancouver, Canada; Lowry, P.B., Pamplin College of Business, Virginia Tech, Blacksburg, VA, United States</t>
  </si>
  <si>
    <t>Seeber, Isabella, Waizenegger, Lena</t>
  </si>
  <si>
    <t>Seeber, I (corresponding author), Univ Innsbruck, Dept Informat Syst Prod &amp; Logist Management, Innsbruck, Austria.</t>
  </si>
  <si>
    <t>http://www.altmetric.com/details.php?citation_id=77615656</t>
  </si>
  <si>
    <t>Austrian Science Fund (FWF)Austrian Science Fund (FWF) [P 29765]; Auckland University of Technology (AUT) Faculty of Business, Economics and Law Contestable Research Grant [RP2019-08]; Auckland University of Technology, New Zealand, AUT: RP2019-08; Austrian Science Fund, FWF: P 29765; Amirkabir University of Technology, AUT</t>
  </si>
  <si>
    <t>10.1039/c9an02106j</t>
  </si>
  <si>
    <t>Dual platform based sandwich assay surface-enhanced Raman scattering DNA biosensor for the sensitive detection of food adulteration</t>
  </si>
  <si>
    <t>Khalil, Ibrahim: Nanotechnology &amp; Catalysis Research Centre (NANOCAT), Institute for Advanced Studies (IAS), University of Malaya, Kuala Lumpur 50603, Malaysia; Yehye, Wageeh A.: Nanotechnology &amp; Catalysis Research Centre (NANOCAT), Institute for Advanced Studies (IAS), University of Malaya, Kuala Lumpur 50603, Malaysia; Muhd Julkapli, Nurhidayatullaili: Nanotechnology &amp; Catalysis Research Centre (NANOCAT), Institute for Advanced Studies (IAS), University of Malaya, Kuala Lumpur 50603, Malaysia; Sina, Abu Ali Ibn: Centre for Personalised Nanomedicine, Australian Institute for Bioengineering and Nanotechnology (AIBN), Corner of College and Cooper Roads (Bldg 75), The University of Queensland, Brisbane; Rahmati, Shahrooz: Nanotechnology &amp; Catalysis Research Centre (NANOCAT), Institute for Advanced Studies (IAS), University of Malaya, Kuala Lumpur 50603, Malaysia; Basirun, Wan Jefrey: Nanotechnology &amp; Catalysis Research Centre (NANOCAT), Institute for Advanced Studies (IAS), University of Malaya, Kuala Lumpur 50603, Malaysia; Seyfoddin, Ali: Drug Delivery Research Group, School of Science, Faculty of Health and Environmental Sciences, Auckland University of Technology, Auckland</t>
  </si>
  <si>
    <t>[Khalil, Ibrahim; Yehye, Wageeh A. A.; Muhd Julkapli, Nurhidayatullaili; Rahmati, Shahrooz; Basirun, Wan Jefrey] Univ Malaya, IAS, Nanotechnol &amp; Catalysis Res Ctr NANOCAT, Kuala Lumpur 50603, Malaysia; [Sina, Abu Ali Ibn] Univ Queensland, AIBN, Ctr Personalised Nanomed, Corner Coll &amp; Cooper Rd Bldg 75, Brisbane, Qld 4072, Australia; [Rahmati, Shahrooz] Queensland Univ Technol, Fac Sci &amp; Engn, Sch Chem Phys &amp; Mech Engn, Brisbane, Qld, Australia; [Rahmati, Shahrooz] Queensland Univ Technol, Ctr Trop Crops &amp; Biocommod, Brisbane, Qld, Australia; [Basirun, Wan Jefrey] Univ Malaya, Dept Chem, Fac Sci, Kuala Lumpur 50603, Malaysia; [Seyfoddin, Ali] Auckland Univ Technol, Sch Sci, Fac Hlth &amp; Environm Sci, Drug Delivery Res Grp, Auckland, New Zealand; [Seyfoddin, Ali] Auckland Univ Technol, Fac Hlth &amp; Environm Sci, Sch Interprofess Hlth Studies, Auckland, New Zealand Khalil, I., Nanotechnology and Catalysis Research Centre (NANOCAT), Institute for Advanced Studies (IAS), University of Malaya, Kuala Lumpur, 50603, Malaysia; Yehye, W.A., Nanotechnology and Catalysis Research Centre (NANOCAT), Institute for Advanced Studies (IAS), University of Malaya, Kuala Lumpur, 50603, Malaysia; Muhd Julkapli, N., Nanotechnology and Catalysis Research Centre (NANOCAT), Institute for Advanced Studies (IAS), University of Malaya, Kuala Lumpur, 50603, Malaysia; Sina, A.A.I., Centre for Personalised Nanomedicine, Australian Institute for Bioengineering and Nanotechnology (AIBN), University of Queensland, Corner of College and Cooper Roads (Bldg 75), Brisbane, QLD  4072, Australia; Rahmati, S., Nanotechnology and Catalysis Research Centre (NANOCAT), Institute for Advanced Studies (IAS), University of Malaya, Kuala Lumpur, 50603, Malaysia, School of Chemistry, Physics and Mechanical Engineering, Science and Engineering Faculty, Queensland University of Technology, Brisbane, Australia, Centre for Tropical Crops and Biocommodities, Queensland University of Technology, Brisbane, Australia; Basirun, W.J., Nanotechnology and Catalysis Research Centre (NANOCAT), Institute for Advanced Studies (IAS), University of Malaya, Kuala Lumpur, 50603, Malaysia, Department of Chemistry, Faculty of Science, University of Malaya, Kuala Lumpur, 50603, Malaysia; Seyfoddin, A., Drug Delivery Research Group, School of Science, Faculty of Health and Environmental Sciences, Auckland University of Technology, Auckland, New Zealand, School of Interprofessional Health Studies, Faculty of Health and Environmental Sciences, Auckland University of Technology, Auckland, New Zealand</t>
  </si>
  <si>
    <t>Khalil, Ibrahim, Yehye, Wageeh A. A., Muhd Julkapli, Nurhidayatullaili, Rahmati, Shahrooz, Basirun, Wan Jefrey, Sina, Abu Ali Ibn, Seyfoddin, Ali,</t>
  </si>
  <si>
    <t>Yehye, WAA (corresponding author), Univ Malaya, IAS, Nanotechnol &amp; Catalysis Res Ctr NANOCAT, Kuala Lumpur 50603, Malaysia.</t>
  </si>
  <si>
    <t>The Analyst</t>
  </si>
  <si>
    <t xml:space="preserve">0003-2654 1364-5528 </t>
  </si>
  <si>
    <t>https://v2.sherpa.ac.uk/id/publication/17995</t>
  </si>
  <si>
    <t>University of Malaya, MalaysiaUniversiti Malaya [GC001B-14SBS, PG190-2015B]; Ministry of Higher Education, MalaysiaMinistry of Education, Malaysia [FP039-2016]; GC001B-14SBS, PG190-2015B; Ministry of Higher Education, Malaysia, MOHE; Universiti Malaya: FP039-2016</t>
  </si>
  <si>
    <t>Institut Pengurusan dan Pemantauan Penyelidikan, Universiti Malaya; Ministry of Higher Education, Malaysia</t>
  </si>
  <si>
    <t>Analytical Chemistry; Spectroscopy; Electrochemistry; Biochemistry; Environmental Chemistry</t>
  </si>
  <si>
    <t>10.1016/j.knosys.2019.105114</t>
  </si>
  <si>
    <t>HDSM: A distributed data mining approach to classifying vertically distributed data streams</t>
  </si>
  <si>
    <t>[Denham, Benjamin; Pears, Russel; Naeem, M. Asif] Auckland Univ Technol, Sch Engn Comp &amp; Math Sci, Auckland, New Zealand Denham, B., School of Engineering, Computer and Mathematical Sciences, Auckland University of Technology, Auckland, New Zealand; Pears, R., School of Engineering, Computer and Mathematical Sciences, Auckland University of Technology, Auckland, New Zealand; Naeem, M.A., School of Engineering, Computer and Mathematical Sciences, Auckland University of Technology, Auckland, New Zealand</t>
  </si>
  <si>
    <t>Denham, Benjamin, Pears, Russel, Naeem, M. Asif,</t>
  </si>
  <si>
    <t>Knowledge-Based Systems</t>
  </si>
  <si>
    <t xml:space="preserve">0950-7051 </t>
  </si>
  <si>
    <t>https://v2.sherpa.ac.uk/id/publication/16928</t>
  </si>
  <si>
    <t>Software; Information Systems and Management; Management Information Systems; Artificial Intelligence</t>
  </si>
  <si>
    <t>10.1016/j.foodchem.2019.125635</t>
  </si>
  <si>
    <t>Converting industrial organic waste from the cold-pressed avocado oil production line into a potential food preservative</t>
  </si>
  <si>
    <t>Permal, Rahul; Leong Chang, Wee; Seale, Brent; Hamid, Nazimah; Kam, Rothman</t>
  </si>
  <si>
    <t>[Permal, Rahul; Seale, Brent; Hamid, Nazimah; Kam, Rothman] Auckland Univ Technol, Food Sci Dept, Auckland, New Zealand; [Chang, Wee Leong] Auckland Univ Technol, Biomed Sci Dept, Auckland, New Zealand Permal, R., Food Science Department, Auckland University of Technology, New Zealand; Leong Chang, W., Biomedical Science Department, Auckland University of Technology, New Zealand; Seale, B., Food Science Department, Auckland University of Technology, New Zealand; Hamid, N., Food Science Department, Auckland University of Technology, New Zealand; Kam, R., Food Science Department, Auckland University of Technology, New Zealand</t>
  </si>
  <si>
    <t>Permal, Rahul, Seale, Brent, Hamid, Nazimah, Kam, Rothman, Chang, Wee Leong,</t>
  </si>
  <si>
    <t>Kam, R (corresponding author), Auckland Univ Technol, Food Sci Dept, Auckland, New Zealand.</t>
  </si>
  <si>
    <t>Food Chemistry</t>
  </si>
  <si>
    <t xml:space="preserve">0308-8146 </t>
  </si>
  <si>
    <t>https://v2.sherpa.ac.uk/id/publication/12825</t>
  </si>
  <si>
    <t>http://www.altmetric.com/details.php?citation_id=69235219</t>
  </si>
  <si>
    <t>Callaghan Innovation New Zealand [OLIVA1701/PROP-57274-FELLOW-OLIVADO]; OLIVA1701/PROP-57274-FELLOW-OLIVADO</t>
  </si>
  <si>
    <t>Chemistry; Food Science &amp; Technology; Nutrition &amp; Dietetics</t>
  </si>
  <si>
    <t>Food Science; Analytical Chemistry; General Medicine</t>
  </si>
  <si>
    <t>10.3389/fnhum.2020.00042</t>
  </si>
  <si>
    <t>Neurovascular Coupling by Functional Near Infra-Red Spectroscopy and Sport-Related Concussion in Retired Rugby Players: The UK Rugby Health Project</t>
  </si>
  <si>
    <t>Sharma, Anick; Hind, Karen; Hume, Patria; Singh, Jyotpal; Neary, J. Patrick</t>
  </si>
  <si>
    <t>[Hind, Karen] Univ Durham, Dept Sport &amp; Exercise Sci, Durham, England; [Hume, Patria] Auckland Univ Technol, Sports Performance Res Inst New Zealand SPRINZ, Fac Hlth &amp; Environm Sci, Auckland, New Zealand; [Singh, Jyotpal; Neary, J. Patrick] Univ Regina, Fac Kinesiol &amp; Hlth Studies, Regina, SK, Canada Sharma, A., Independent Researcher, Durham, United Kingdom; Hind, K., Department of Sport and Exercise Sciences, Durham University, Durham, United Kingdom; Hume, P., Sports Performance Research Institute New Zealand (SPRINZ), Faculty of Health and Environmental Science, Auckland University of Technology, Auckland, New Zealand; Singh, J., Faculty of Kinesiology and Health Studies, University of Regina, Regina, SK, Canada; Neary, J.P., Faculty of Kinesiology and Health Studies, University of Regina, Regina, SK, Canada</t>
  </si>
  <si>
    <t>Hind, Karen, Hume, Patria</t>
  </si>
  <si>
    <t>Hind, K (corresponding author), Univ Durham, Dept Sport &amp; Exercise Sci, Durham, England.</t>
  </si>
  <si>
    <t xml:space="preserve">europepmc.org openrepository.aut.ac.nz dro.dur.ac.uk.OAI2 </t>
  </si>
  <si>
    <t>https://doi.org/10.3389/fnhum.2020.00042</t>
  </si>
  <si>
    <t>http://www.altmetric.com/details.php?citation_id=76212149</t>
  </si>
  <si>
    <t>AUT; Amirkabir University of Technology, AUT</t>
  </si>
  <si>
    <t>10.1186/s12885-020-6580-6</t>
  </si>
  <si>
    <t>Management of patients with early stage lung cancer – why do some patients not receive treatment with curative intent?</t>
  </si>
  <si>
    <t>Lawrenson, Ross; Lao, Chunhuan; Brown, Leonie; Moosa, Lucia; Chepulis, Lynne; Keenan, Rawiri; Kidd, Jacquie; Middleton, Karen; Conaglen, Paul; de Groot, Charles; Aitken, Denise; Wong, Janice</t>
  </si>
  <si>
    <t>[Lawrenson, Ross; Lao, Chunhuan; Brown, Leonie; Chepulis, Lynne; Keenan, Rawiri] Univ Waikato, Waikato Hosp, Waikato Med Res Ctr, Level 3 Hockin Bldg, Hamilton 3240, New Zealand; [Lawrenson, Ross] Waikato Dist Hlth Board, Strategy &amp; Funding, Hamilton, New Zealand; [Moosa, Lucia] Midland Canc Network, Hamilton, New Zealand; [Kidd, Jacquie] Auckland Univ Technol, Taupua Waiora Res Ctr, Auckland, New Zealand; [Middleton, Karen; Wong, Janice] Waikato Dist Hlth Board, Resp Dept, Hamilton, New Zealand; [Conaglen, Paul] Waikato Dist Hlth Board, Waikato Cardiothorac Unit, Hamilton, New Zealand; [de Groot, Charles] Waikato Dist Hlth Board, Radiat Oncol, Hamilton, New Zealand; [Aitken, Denise] Lake Dist Hlth Board, Resp Dept, Rotorua, New Zealand Lawrenson, R., Waikato Medical Research Centre, University of Waikato, Level 3 Hockin Building, Waikato Hospital, Hamilton, 3240, New Zealand, Strategy and Funding, Waikato District Health Board, Hamilton, New Zealand; Lao, C., Waikato Medical Research Centre, University of Waikato, Level 3 Hockin Building, Waikato Hospital, Hamilton, 3240, New Zealand; Brown, L., Waikato Medical Research Centre, University of Waikato, Level 3 Hockin Building, Waikato Hospital, Hamilton, 3240, New Zealand; Moosa, L., Midland Cancer Network, Hamilton, New Zealand; Chepulis, L., Waikato Medical Research Centre, University of Waikato, Level 3 Hockin Building, Waikato Hospital, Hamilton, 3240, New Zealand; Keenan, R., Waikato Medical Research Centre, University of Waikato, Level 3 Hockin Building, Waikato Hospital, Hamilton, 3240, New Zealand; Kidd, J., Taupua Waiora Research Centre, Auckland University of Technology, Auckland, New Zealand; Middleton, K., Respiratory Department, Waikato District Health Board, Hamilton, New Zealand; Conaglen, P., Waikato Cardiothoracic Unit, Waikato District Health Board, Hamilton, New Zealand; De Groot, C., Radiation Oncology, Waikato District Health Board, Hamilton, New Zealand; Aitken, D., Respiratory Department, Lake District Health Board, Rotorua, New Zealand; Wong, J., Respiratory Department, Waikato District Health Board, Hamilton, New Zealand</t>
  </si>
  <si>
    <t>Lawrenson, Ross, Lao, Chunhuan, Brown, Leonie, Chepulis, Lynne, Keenan, Rawiri, Moosa, Lucia, Kidd, Jacquie</t>
  </si>
  <si>
    <t>Lawrenson, R (corresponding author), Univ Waikato, Waikato Hosp, Waikato Med Res Ctr, Level 3 Hockin Bldg, Hamilton 3240, New Zealand.; Lawrenson, R (corresponding author), Waikato Dist Hlth Board, Strategy &amp; Funding, Hamilton, New Zealand.</t>
  </si>
  <si>
    <t>BMC Cancer</t>
  </si>
  <si>
    <t xml:space="preserve">europepmc.org openrepository.aut.ac.nz researchcommons.waikato.ac.nz </t>
  </si>
  <si>
    <t xml:space="preserve">1471-2407 </t>
  </si>
  <si>
    <t>https://v2.sherpa.ac.uk/id/publication/2411</t>
  </si>
  <si>
    <t>https://doi.org/10.1186/s12885-020-6580-6</t>
  </si>
  <si>
    <t>New Zealand Cancer Society; Waikato Medical Research Foundation; Health Research Council of New ZealandHealth Research Council of New Zealand [17/438]; Health Research Council of New Zealand, HRC: 17/438; Cancer Society of New Zealand, CSNZ; Waikato Medical Research Foundation, WMRF</t>
  </si>
  <si>
    <t>Health Research Council of New Zealand; Cancer Society of New Zealand; Waikato Medical Research Foundation</t>
  </si>
  <si>
    <t>Genetics; Cancer Research; Oncology</t>
  </si>
  <si>
    <t>10.1016/j.jtbi.2019.110037</t>
  </si>
  <si>
    <t>Mathematical model of diabetes and lipid metabolism linked to diet, leptin sensitivity, insulin sensitivity and VLDLTG clearance predicts paths to health and type II diabetes</t>
  </si>
  <si>
    <t>Hassell Sweatman, Catherine Z.W.</t>
  </si>
  <si>
    <t>[Sweatman, Catherine Z. W. Hassell] Auckland Univ Technol, Sch Engn Comp &amp; Math Sci, Auckland, New Zealand Hassell Sweatman, C.Z.W., School of Engineering, Computer and Mathematical Sciences, Auckland University of Technology, Auckland, New Zealand</t>
  </si>
  <si>
    <t>Sweatman, Catherine Z. W. Hassell,</t>
  </si>
  <si>
    <t>Sweatman, CZWH (corresponding author), Auckland Univ Technol, Sch Engn Comp &amp; Math Sci, Auckland, New Zealand.</t>
  </si>
  <si>
    <t>Sweatman, CZWH</t>
  </si>
  <si>
    <t>Journal of Theoretical Biology</t>
  </si>
  <si>
    <t xml:space="preserve">0022-5193 1095-8541 </t>
  </si>
  <si>
    <t>https://v2.sherpa.ac.uk/id/publication/11387</t>
  </si>
  <si>
    <t>http://www.altmetric.com/details.php?citation_id=69096883</t>
  </si>
  <si>
    <t>Life Sciences &amp; Biomedicine - Other Topics; Mathematical &amp; Computational Biology</t>
  </si>
  <si>
    <t>General Biochemistry;  Genetics and Molecular Biology; Modelling and Simulation; Statistics and Probability; General Immunology and Microbiology; Applied Mathematics; General Agricultural and Biological Sciences; General Medicine</t>
  </si>
  <si>
    <t>10.1186/s12939-020-1125-9</t>
  </si>
  <si>
    <t>Improving health equity among the African ethnic minority through health system strengthening: a narrative review of the New Zealand healthcare system</t>
  </si>
  <si>
    <t>Kanengoni, Blessing; Andajani-Sutjahjo, Sari; Holroyd, Eleanor</t>
  </si>
  <si>
    <t>[Kanengoni, Blessing; Andajani-Sutjahjo, Sari] Auckland Univ Technol, Sch Publ Hlth &amp; Psychosocial Studies, 90 Akoranga Dr, Auckland 0627, New Zealand; [Holroyd, Eleanor] Auckland Univ Technol, Dept Nursing, Nursing Res, Auckland, New Zealand Kanengoni, B., School of Public Health and Psychosocial Studies, Auckland University of Technology, 90 Akoranga Drive, Northcote, Auckland, 0627, New Zealand; Andajani-Sutjahjo, S., School of Public Health and Psychosocial Studies, Auckland University of Technology, 90 Akoranga Drive, Northcote, Auckland, 0627, New Zealand; Holroyd, E., Nursing Research, Department of Nursing, Auckland University of Technology, Auckland, New Zealand</t>
  </si>
  <si>
    <t>Kanengoni, Blessing, Andajani-Sutjahjo, Sari, Holroyd, Eleanor,</t>
  </si>
  <si>
    <t>Kanengoni, B (corresponding author), Auckland Univ Technol, Sch Publ Hlth &amp; Psychosocial Studies, 90 Akoranga Dr, Auckland 0627, New Zealand.</t>
  </si>
  <si>
    <t>Kanengoni, B</t>
  </si>
  <si>
    <t>International Journal for Equity in Health</t>
  </si>
  <si>
    <t xml:space="preserve">1475-9276 </t>
  </si>
  <si>
    <t>https://v2.sherpa.ac.uk/id/publication/2599</t>
  </si>
  <si>
    <t>https://doi.org/10.1186/s12939-020-1125-9</t>
  </si>
  <si>
    <t>http://www.altmetric.com/details.php?citation_id=75374308</t>
  </si>
  <si>
    <t>Auckland University of Technology Doctoral Vice Chancellor Scholarship</t>
  </si>
  <si>
    <t>10.1108/MHRJ-11-2018-0036</t>
  </si>
  <si>
    <t>Experiences of engaging in therapeutic storytelling</t>
  </si>
  <si>
    <t>Aguilera, Lucho; Reed, Kirk; Goulding, Josie</t>
  </si>
  <si>
    <t>[Aguilera, Lucho] Counties Manukau Dist Hlth Board, Dept Mental Hlth Serv, Auckland, New Zealand; [Reed, Kirk] Auckland Univ Technol, Dept Occupat Sci &amp; Therapy, Auckland, New Zealand; [Goulding, Josie] Auckland Univ Technol, Dept Psychotherapy, Auckland, New Zealand Aguilera, L., Department of Mental Health Service, Counties Manukau District Health Board, Auckland, New Zealand; Reed, K., Department of Occupational Science and Therapy, Auckland University of Technology, Auckland, New Zealand; Goulding, J., Department of Psychotherapy, Auckland University of Technology, Auckland, New Zealand</t>
  </si>
  <si>
    <t>Aguilera, Lucho, Reed, Kirk, Goulding, Josie,</t>
  </si>
  <si>
    <t>Reed, K (corresponding author), Auckland Univ Technol, Dept Occupat Sci &amp; Therapy, Auckland, New Zealand.</t>
  </si>
  <si>
    <t>Reed, K</t>
  </si>
  <si>
    <t>Mental Health Review Journal</t>
  </si>
  <si>
    <t xml:space="preserve">1361-9322 </t>
  </si>
  <si>
    <t>https://v2.sherpa.ac.uk/id/publication/8390</t>
  </si>
  <si>
    <t>10.1145/3373017.3373052</t>
  </si>
  <si>
    <t>Integrating Patient-Generated Wellness Data: A User-Centered Approach</t>
  </si>
  <si>
    <t>Pais, Sarita: AUT, New Zealand</t>
  </si>
  <si>
    <t>[Pais, Sarita; Petrova, Krassie; Parry, Dave] Auckland Univ Technol, Sch Engn Comp &amp; Math Sci, Auckland, New Zealand Pais, S., School of Engineering Computer and Mathematical Sciences, Auckland University of Technology, Auckland, New Zealand; Petrova, K., School of Engineering Computer and Mathematical Sciences, Auckland University of Technology, Auckland, New Zealand; Parry, D., School of Engineering Computer and Mathematical Sciences, Auckland University of Technology, Auckland, New Zealand</t>
  </si>
  <si>
    <t>Pais, Sarita, Petrova, Krassie, Parry, Dave,</t>
  </si>
  <si>
    <t>Pais, S (corresponding author), Auckland Univ Technol, Sch Engn Comp &amp; Math Sci, Auckland, New Zealand.</t>
  </si>
  <si>
    <t>Pais, S</t>
  </si>
  <si>
    <t>Proceedings of the Australasian Computer Science Week Multiconference</t>
  </si>
  <si>
    <t>10.1145/3373017.3373064</t>
  </si>
  <si>
    <t>The Player-Ethnographer</t>
  </si>
  <si>
    <t>Ogier, Harley: Auckland University of Technology, New Zealand</t>
  </si>
  <si>
    <t>[Ogier, Harley] Auckland Univ Technol, Sch Engn Comp &amp; Math Sci, Auckland, New Zealand Ogier, H., School of Engineering Computer, and Mathematical Sciences, Auckland University of Technology, Auckland, New Zealand</t>
  </si>
  <si>
    <t>Ogier, Harley,</t>
  </si>
  <si>
    <t>Ogier, H (corresponding author), Auckland Univ Technol, Sch Engn Comp &amp; Math Sci, Auckland, New Zealand.</t>
  </si>
  <si>
    <t>Ogier, H</t>
  </si>
  <si>
    <t>Computing Research and Education Association of Australasia (CORE) Student Travel Award</t>
  </si>
  <si>
    <t>10.1145/3373017.3373037</t>
  </si>
  <si>
    <t>A Blockchain-based trust model for crowd environments.</t>
  </si>
  <si>
    <t>Nguyen, Mo: Auckland University of Technology, New Zealand; Bai, Quan: University of Tasmania, Australia; Yu, Jian: Auckland University of Technology, New Zealand</t>
  </si>
  <si>
    <t>[Mo Nguyen; Yu, Jian; Tung Nguyen] Auckland Univ Technol, Auckland, New Zealand Nguyen, M., Auckland University of Technology, Auckland, New Zealand; Yu, J., Auckland University of Technology, Auckland, New Zealand; Nguyen, T., Auckland University of Technology, Auckland, New Zealand</t>
  </si>
  <si>
    <t>Mo Nguyen, Yu, Jian, Tung Nguyen,</t>
  </si>
  <si>
    <t>Nguyen, M (corresponding author), Auckland Univ Technol, Auckland, New Zealand.</t>
  </si>
  <si>
    <t>Nguyen, M</t>
  </si>
  <si>
    <t>10.1145/3373017.3373034</t>
  </si>
  <si>
    <t>Attentional Matrix Factorization with Document-context awareness and Implicit API Relationship for Service Recommendation</t>
  </si>
  <si>
    <t>Nguyen, Mo: Auckland University of Technology New Zealand; Yu, Jian: Auckland University of Technology New Zealand; Bai, Quan: University of Tasmania Australia; Yongchareon, Sira: Auckland University of Technology New Zealand; Han, Yanbo: North China University of Technology China</t>
  </si>
  <si>
    <t>[Mo Nguyen; Yu, Jian; Yongchareon, Sira] Auckland Univ Technol, Auckland, New Zealand; [Han, Yanbo; Wang, Guiling] North China Univ Technol, Beijing, Peoples R China Nguyen, M., Auckland University of Technology, Auckland, New Zealand; Yu, J., Auckland University of Technology, Auckland, New Zealand; Yongchareon, S., Auckland University of Technology, Auckland, New Zealand; Han, Y., North China University of Technology, Beijing, China; Wang, G., North China University of Technology, Beijing, China</t>
  </si>
  <si>
    <t>Mo Nguyen, Yu, Jian, Yongchareon, Sira</t>
  </si>
  <si>
    <t>National Key Research and Development Program of China [2018YFB1402500]; National Natural Science Foundation of ChinaNational Natural Science Foundation of China (NSFC) [61832004, 61672042]; National Natural Science Foundation of China, NSFC: 61672042, 61832004; National Key Research and Development Program of China, NKRDPC: 2018YFB1402500</t>
  </si>
  <si>
    <t>10.1145/3373017.3373035</t>
  </si>
  <si>
    <t>Complex Network-Based Web Service for Web-API Discovery</t>
  </si>
  <si>
    <t>Adeleye, Olayinka: Department of Computer Science, Auckland University of Technology, Auckland, New Zealand; Yu, Jian: Department of Computer Science, Auckland University of Technology, Auckland, New Zealand; Yongchareon Yongchareon, Sira: Department of Computer Science, Auckland University of Technology, Auckland, New Zealand; Han, Yanbo: Beijing Key Laboratory for Large-scale Stream Data Processing North China University of Technology, Beijing, China; Sheng, Quan: Department of Computing, Macquarie University, Sydney, NSW, Australia</t>
  </si>
  <si>
    <t>[Adeleye, Olayinka; Yu, Jian; Yongchareon, Sira] Auckland Univ Technol, Dept Comp Sci, Auckland, New Zealand; [Han, Yanbo] North China Univ Technol, Beijing Key Lab Large Scale Stream Data Proc, Beijing, Peoples R China; [Sheng, Quan Z.] Macquarie Univ, Dept Comp, Sydney, NSW, Australia Adeleye, O., Department of Computer Science, Auckland University of Technology, Auckland, New Zealand; Yu, J., Department of Computer Science, Auckland University of Technology, Auckland, New Zealand; Yongchareon Yongchareon, S., Department of Computer Science, Auckland University of Technology, Auckland, New Zealand; Han, Y., Beijing Key Laboratory for Large-scale Stream Data Processing, North China University of Technology, Beijing, China; Sheng, Q., Department of Computing, Macquarie University, Sydney, NSW, Australia</t>
  </si>
  <si>
    <t>Adeleye, Olayinka, Yu, Jian, Yongchareon, Sira</t>
  </si>
  <si>
    <t>Adeleye, O (corresponding author), Auckland Univ Technol, Dept Comp Sci, Auckland, New Zealand.</t>
  </si>
  <si>
    <t>Adeleye, O</t>
  </si>
  <si>
    <t>10.1161/JAHA.119.014494</t>
  </si>
  <si>
    <t>What Is the Best Mix of Population-Wide and High-Risk Targeted Strategies of Primary Stroke and Cardiovascular Disease Prevention?</t>
  </si>
  <si>
    <t>Feigin, Valery L.: National Institute for Stroke and Applied Neurosciences School of Public Health and Psychosocial Studies Faculty of Health and Environmental Sciences AUT University Auckland New Zealand; Brainin, Michael: Department of Neuroscience and Preventive Medicine President of the World Stroke Organization Danube University Krems Austria; Norrving, Bo: Department of Clinical Sciences Department of Neurology Skåne University Hospital Lund University Lund Sweden; Gorelick, Philip B.: Davee Department of Neurology Northwestern University Feinberg School of Medicine Chicago IL, Population Health Research Institute McMaster University of Health Sciences and Hamilton University Hamilton Ontario Canada; Dichgans, Martin: Institute for Stroke and Dementia Research (ISD) University Hospital Ludwig-Maximilians-Universität LMU Munich Germany, Munich Cluster of Systems Neurology (SyNergy) Munich Germany; Wang, Wenzhi: Beijing Neurosurgical Institute Capital Medical University Beijing People's Republic of China, National Office for CVD Prevention and Control National Health Commission Beijing China; Pandian, Jeyaraj Durai: Department of Neurology Christian Medical College Ludhiana Punjab; Martins, Sheila Cristina Ouriques: Brazilian Stroke Network President Hospital de Clínicas de Porto Alegre Hospital Moinhos de Vento Porto Alegre Brazil; Owolabi, Mayowa O.: Center for Genomic and Precision Medicine University of Ibadan Ibadan Oyo Nigeria, University College Hospital Ibadan Oyo Nigeria, Blossom Center for Neurorehabilitation Ibadan Nigeria; Wood, David A.: National Heart and Lung Institute Imperial College London London United Kingdom, National Institute for Prevention and Cardiovascular Health National University of Ireland Galway Ireland; Hankey, Graeme J.: Medical School The University of Western Australia Perth Australia</t>
  </si>
  <si>
    <t>[Feigin, Valery L.] AUT Univ, Natl Inst Stroke &amp; Appl Neurosci, Sch Publ Hlth &amp; Psychosocial Studies, Fac Hlth &amp; Environm Sci, 90 Akoranga Dr, Auckland 0627, New Zealand; [Brainin, Michael] Danube Univ Krems, Dept Neurosci &amp; Prevent Med, President World Stroke Org, Krems, Austria; [Norrving, Bo] Lund Univ, Skane Univ Hosp, Dept Clin Sci, Dept Neurol, Lund, Sweden; [Gorelick, Philip B.] Northwestern Univ, Feinberg Sch Med, Devoe Dept Neurol, Chicago, IL 60611 USA; [Gorelick, Philip B.] McMaster Univ Hlth Sci, Populat Hlth Res Inst, Hamilton, ON, Canada; [Gorelick, Philip B.] Hamilton Univ, Hamilton, ON, Canada; [Dichgans, Martin] LMU, Univ Hosp, Inst Stroke &amp; Dementia Res ISD, Munich, Germany; [Dichgans, Martin] Munich Cluster Syst Neurol SyNergy, Munich, Germany; [Wang, Wenzhi] Capital Med Univ, Beijing Neurosurg Inst, Beijing, Peoples R China; [Wang, Wenzhi] Natl Hlth Commiss, Natl Off CVD Prevent &amp; Control, Beijing, Peoples R China; [Pandian, Jeyaraj Durai] Christian Med Coll &amp; Hosp, Dept Neurol, Ludhiana, Punjab, India; [Ouriques Martins, Sheila Cristina] Hosp Moinhos Vont, Hosp Clin Porto Alegre, Porto Alegre, RS, Brazil; [Owolabi, Mayowa O.] Univ Ibadan, Ctr Genom &amp; Precis Med, Ibadan, Oyo, Nigeria; [Owolabi, Mayowa O.] Univ Coll Hosp, Ibadan, Oyo, Nigeria; [Owolabi, Mayowa O.] Blossom Ctr Neurorehabil, Ibadan, Nigeria; [Wood, David A.] Imperial Coll London, Natl Heart &amp; Lung Inst, London, England; [Wood, David A.] Natl Univ Ireland Galway, Natl Inst Prevent &amp; Cardiovasc Hlth, Galway, Ireland; [Hankey, Graeme J.] Univ Western Australia, Med Sch, Perth, WA, Australia Feigin, V.L., National Institute for Stroke and Applied Neurosciences, School of Public Health and Psychosocial Studies, Faculty of Health and Environmental Sciences, AUT University, Auckland, New Zealand; Brainin, M., Department of Neuroscience and Preventive Medicine, President of the World Stroke Organization, Danube University Krems, Austria; Norrving, B., Department of Clinical Sciences, Department of Neurology, Skåne University Hospital, Lund University, Lund, Sweden; Gorelick, P.B., Davee Department of Neurology, Northwestern University Feinberg School of Medicine, Chicago, IL, United States, Population Health Research Institute, McMaster University of Health Sciences and Hamilton University, Hamilton, ON, Canada; Dichgans, M., Institute for Stroke and Dementia Research (ISD), University Hospital, Ludwig-Maximilians-Universität LMU, Munich, Germany, Munich Cluster of Systems Neurology (SyNergy), Munich, Germany; Wang, W., Beijing Neurosurgical Institute, Capital Medical University, Beijing, China, National Office for CVD Prevention and Control, National Health Commission, Beijing, China; Pandian, J.D., Department of Neurology, Christian Medical College, Ludhiana, Punjab, India; Martins, S.C.O., Brazilian Stroke Network President, Hospital de Clínicas de Porto Alegre, Hospital Moinhos de Vento, Porto Alegre, Brazil; Owolabi, M.O., Center for Genomic and Precision Medicine, University of Ibadan, Ibadan, Oyo, Nigeria, University College Hospital, Ibadan, Oyo, Nigeria, Blossom Center for Neurorehabilitation, Ibadan, Nigeria; Wood, D.A., National Heart and Lung Institute, Imperial College London, London, United Kingdom, National Institute for Prevention and Cardiovascular Health, National University of Ireland, Galway, Ireland; Hankey, G.J., Medical School, The University of Western Australia, Perth, Australia</t>
  </si>
  <si>
    <t>Feigin, Valery L.</t>
  </si>
  <si>
    <t>Feigin, VL (corresponding author), AUT Univ, Natl Inst Stroke &amp; Appl Neurosci, Sch Publ Hlth &amp; Psychosocial Studies, Fac Hlth &amp; Environm Sci, 90 Akoranga Dr, Auckland 0627, New Zealand.; Brainin, M (corresponding author), Danube Univ Krems, Dept Neurosci &amp; Prevent Med, President World Stroke Org, Krems, Austria.</t>
  </si>
  <si>
    <t>Journal of the American Heart Association</t>
  </si>
  <si>
    <t xml:space="preserve">2047-9980 </t>
  </si>
  <si>
    <t>https://v2.sherpa.ac.uk/id/publication/22128</t>
  </si>
  <si>
    <t>https://doi.org/10.1161/jaha.119.014494</t>
  </si>
  <si>
    <t>http://www.altmetric.com/details.php?citation_id=76614086</t>
  </si>
  <si>
    <t>Cardiovascular System &amp; Cardiology</t>
  </si>
  <si>
    <t>Cardiology and Cardiovascular Medicine</t>
  </si>
  <si>
    <t>10.1145/3373165.3373170</t>
  </si>
  <si>
    <t>Learning Journals in Creative Programming Assessments</t>
  </si>
  <si>
    <t>Whalley, Jacqueline: Computer Science, Auckland University of Technology, Auckland, New Zealand; Ogier, Harley: Software Engineering Research Lab, Auckland University of Technology, Auckland, New Zealand</t>
  </si>
  <si>
    <t xml:space="preserve"> Whalley, J., Computer Science Auckland University of Technology, Auckland, New Zealand; Ogier, H., Software Engineering Research Lab, Auckland University of Technology, Auckland, New Zealand</t>
  </si>
  <si>
    <t>Whalley, J.; Ogier, H.</t>
  </si>
  <si>
    <t>Proceedings of the Twenty-Second Australasian Computing Education Conference</t>
  </si>
  <si>
    <t>10.1145/3373165.3373167</t>
  </si>
  <si>
    <t>Paperclips, Circles, and Six-Legged Spiders</t>
  </si>
  <si>
    <t>10.1049/iet-rpg.2019.0274</t>
  </si>
  <si>
    <t>Progress in control and coordination of energy storage system-based VSG: a review</t>
  </si>
  <si>
    <t>Othman, Mohd Hanif: Department of Electrical EngineeringUniversity of Malaya50603Kuala LumpurMalaysia; Mokhlis, Hazlie: Department of Electrical EngineeringUniversity of Malaya50603Kuala LumpurMalaysia; Mubin, Marizan: Department of Electrical EngineeringUniversity of Malaya50603Kuala LumpurMalaysia; Talpur, Saifal: Department of Electrical and ElectronicsAuckland University of TechnologyAucklandNew Zealand; Ab Aziz, Nur Fadilah: Department of Electrical Power EngineeringUniversiti Tenaga Nasional43000KajangSelangorMalaysia; Dradi, Mohamad: Department of Electrical EngineeringPalestine Technical University-KhadoorieJaffa Street 7, P.O. Box TulkaremPalestine; Mohamad, Hasmaini: Department of Electrical EngineeringUniversity Teknologi Mara Centre of Electrical Power Engineering StudiesUniversity Teknologi MARA, Shah AlamSelangorMalaysia</t>
  </si>
  <si>
    <t>[Othman, Mohd Hanif; Mokhlis, Hazlie; Mubin, Marizan] Univ Malaya, Dept Elect Engn, Kuala Lumpur 50603, Malaysia; [Talpur, Saifal] Auckland Univ Technol, Dept Elect &amp; Elect, Auckland, New Zealand; [Ab Aziz, Nur Fadilah] Univ Tenaga Nas, Dept Elect Power Engn, Kajang 43000, Selangor, Malaysia; [Dradi, Mohamad] Palestine Tech Univ Khadoorie, Dept Elect Engn, Jaffa St 7, Tulkarem, Palestine; [Mohamad, Hasmaini] Univ Teknol MARA, Univ Teknol Mara Ctr Elect Power Engn Studies, Dept Elect Engn, Shah Alam, Selangor, Malaysia Othman, M.H., Department of Electrical Engineering, University of Malaya, Kuala Lumpur, 50603, Malaysia; Mokhlis, H., Department of Electrical Engineering, University of Malaya, Kuala Lumpur, 50603, Malaysia; Mubin, M., Department of Electrical Engineering, University of Malaya, Kuala Lumpur, 50603, Malaysia; Talpur, S., Department of Electrical and Electronics, Auckland University of Technology, Auckland, New Zealand; Aziz, N.F.A., Department of Electrical Power Engineering, Universiti Tenaga Nasional, Kajang, Selangor, 43000, Malaysia; Dradi, M., Department of Electrical Engineering, Palestine Technical University-Khadoorie, Jaffa Street 7, P.O. Box, Tulkarem, Palestine; Mohamad, H., Department of Electrical Engineering, University Teknologi Mara Centre of Electrical Power Engineering Studies, University Teknologi MARA, Shah Alam, Selangor, Malaysia</t>
  </si>
  <si>
    <t>Othman, Mohd Hanif, Mokhlis, Hazlie, Mubin, Marizan, Talpur, Saifal</t>
  </si>
  <si>
    <t>Mokhlis, H (corresponding author), Univ Malaya, Dept Elect Engn, Kuala Lumpur 50603, Malaysia.</t>
  </si>
  <si>
    <t>IET Renewable Power Generation</t>
  </si>
  <si>
    <t xml:space="preserve">1752-1416 1752-1424 </t>
  </si>
  <si>
    <t>https://v2.sherpa.ac.uk/id/publication/25181</t>
  </si>
  <si>
    <t>https://ietresearch.onlinelibrary.wiley.com/doi/pdfdirect/10.1049/iet-rpg.2019.0274</t>
  </si>
  <si>
    <t>University of MalayaUniversiti Malaya [ST019-2019]; Universiti Kebangsaan Malaysia (UKM); Universiti Malaya; Universiti Kebangsaan Malaysia</t>
  </si>
  <si>
    <t>Science &amp; Technology - Other Topics; Energy &amp; Fuels; Engineering</t>
  </si>
  <si>
    <t>10.3390/su12030887</t>
  </si>
  <si>
    <t>Chinese Tourists' Barriers to Sharing Travel Photos in WeChat</t>
  </si>
  <si>
    <t>Li, Fangxuan (Sam)</t>
  </si>
  <si>
    <t>[Li, Fangxuan (Sam)] Auckland Univ Technol, New Zealand Tourism Res Inst, Auckland 1010, New Zealand Li, F., New Zealand Tourism Research Institute, Auckland University of Technology, Auckland, 1010, New Zealand</t>
  </si>
  <si>
    <t>Li, FX (corresponding author), Auckland Univ Technol, New Zealand Tourism Res Inst, Auckland 1010, New Zealand.</t>
  </si>
  <si>
    <t>https://www.mdpi.com/2071-1050/12/3/887/pdf</t>
  </si>
  <si>
    <t>10.1002/ppi.1520</t>
  </si>
  <si>
    <t>10.1109/MAP.2019.2946560</t>
  </si>
  <si>
    <t>An Ultra-Rugged UHF RFID Reader Antenna: A New Design for Convention Center Loading Docks [Wireless Corner]</t>
  </si>
  <si>
    <t>Parthiban, Prabakar; Seet, Boon-Chong; Li, Xue Jun</t>
  </si>
  <si>
    <t>[Parthiban, Prabakar] Times 7, Wellington, New Zealand; [Parthiban, Prabakar] Auckland Univ Technol, Elect &amp; Elect Engn, Auckland, New Zealand; [Seet, Boon-Chong; Li, Xue Jun] Auckland Univ Technol, Dept Elect &amp; Elect Engn, Auckland, New Zealand; [Seet, Boon-Chong; Li, Xue Jun] IEEE, Piscataway, NJ USA Parthiban, P., Electrical and Electronic Engineering, Auckland University of Technology, Auckland, New Zealand; Seet, B.-C., Electrical and Electronic Engineering, Auckland University of Technology, Auckland, New Zealand; Li, X.J., Electrical and Electronic Engineering, Auckland University of Technology, Auckland, New Zealand</t>
  </si>
  <si>
    <t>Parthiban, Prabakar, Seet, Boon-Chong, Li, Xue Jun</t>
  </si>
  <si>
    <t>Parthiban, P (corresponding author), Times 7, Wellington, New Zealand.; Parthiban, P (corresponding author), Auckland Univ Technol, Elect &amp; Elect Engn, Auckland, New Zealand.</t>
  </si>
  <si>
    <t>Parthiban, P</t>
  </si>
  <si>
    <t>IEEE Antennas and Propagation Magazine</t>
  </si>
  <si>
    <t xml:space="preserve">1045-9243 1558-4143 </t>
  </si>
  <si>
    <t>https://v2.sherpa.ac.uk/id/publication/23020</t>
  </si>
  <si>
    <t>Times-7 Research Ltd</t>
  </si>
  <si>
    <t>Electrical and Electronic Engineering; Condensed Matter Physics</t>
  </si>
  <si>
    <t>10.1016/j.jebo.2019.12.005</t>
  </si>
  <si>
    <t>Firms' asset holdings and inflation expectations</t>
  </si>
  <si>
    <t>Kumar, Saten</t>
  </si>
  <si>
    <t>[Kumar, Saten] Auckland Univ Technol, Sch Econ, Private Mail Bag 92006, Auckland 1192, New Zealand Kumar, S., School of Economics, Auckland University of Technology, Private Mail Bag 92006, Auckland, 1142, New Zealand</t>
  </si>
  <si>
    <t>Kumar, Saten,</t>
  </si>
  <si>
    <t>Kumar, S (corresponding author), Auckland Univ Technol, Sch Econ, Private Mail Bag 92006, Auckland 1192, New Zealand.</t>
  </si>
  <si>
    <t xml:space="preserve">RePEc openrepository.aut.ac.nz </t>
  </si>
  <si>
    <t>https://cama.crawford.anu.edu.au/sites/default/files/publication/cama_crawford_anu_edu_au/2020-06/61_2020_kumar.pdf</t>
  </si>
  <si>
    <t>10.1109/MWC.2019.1900073</t>
  </si>
  <si>
    <t>Safety Assessment of Radio Frequency and Visible Light Communication for Vehicular Networks</t>
  </si>
  <si>
    <t>Rapson, Christopher J.; Seet, Boon-Chong; Chong, Peter Han Joo; Klette, Reinhard</t>
  </si>
  <si>
    <t>[Rapson, Christopher J.] Auckland Univ Technol, Auckland, New Zealand; [Seet, Boon-Chong; Chong, Peter Han Joo] Auckland Univ Technol, Dept Elect &amp; Elect Engn, Auckland, New Zealand; [Klette, Reinhard] Auckland Univ Technol, Ctr Robot &amp; Vis, Auckland, New Zealand Rapson, C.J., Auckland University of Technology, New Zealand; Seet, B.-C., Auckland University of Technology, New Zealand; Chong, P.H.J., Auckland University of Technology, New Zealand; Klette, R., Auckland University of Technology, New Zealand</t>
  </si>
  <si>
    <t>Rapson, Christopher J., Seet, Boon-Chong, Chong, Peter Han Joo, Klette, Reinhard,</t>
  </si>
  <si>
    <t>Rapson, CJ (corresponding author), Auckland Univ Technol, Auckland, New Zealand.</t>
  </si>
  <si>
    <t>Rapson, CJ</t>
  </si>
  <si>
    <t>IEEE Wireless Communications</t>
  </si>
  <si>
    <t xml:space="preserve">1536-1284 1558-0687 </t>
  </si>
  <si>
    <t>https://v2.sherpa.ac.uk/id/publication/37970</t>
  </si>
  <si>
    <t>Electrical and Electronic Engineering; Computer Science Applications</t>
  </si>
  <si>
    <t>10.1093/heapro/day091</t>
  </si>
  <si>
    <t>The whole and inclusive university: a critical review of health promoting universities from Aotearoa New Zealand</t>
  </si>
  <si>
    <t>Came, Heather A: Public &amp; Environmental Health, School of Public Health &amp; Psychosocial Studies, Faculty of Health and Environmental Sciences, Auckland University of Technology, Auckland 1142, Aotearoa New Zealand; Tudor, Keith: Public &amp; Environmental Health, School of Public Health &amp; Psychosocial Studies, Faculty of Health and Environmental Sciences, Auckland University of Technology, Auckland 1142, Aotearoa New Zealand</t>
  </si>
  <si>
    <t>[Came, Heather A.; Tudor, Keith] Auckland Univ Technol, Fac Hlth &amp; Environm Sci, Sch Publ Hlth &amp; Psychosocial Studies, Publ &amp; Environm Hlth, Auckland 1142, New Zealand Came, H.A., Public and Environmental Health, School of Public Health and Psychosocial Studies, Faculty of Health and Environmental Sciences, Auckland University of Technology, Auckland, Aotearoa, 1142, New Zealand; Tudor, K., Public and Environmental Health, School of Public Health and Psychosocial Studies, Faculty of Health and Environmental Sciences, Auckland University of Technology, Auckland, Aotearoa, 1142, New Zealand</t>
  </si>
  <si>
    <t>Came, Heather A., Tudor, Keith,</t>
  </si>
  <si>
    <t>Tudor, K (corresponding author), Auckland Univ Technol, Fac Hlth &amp; Environm Sci, Sch Publ Hlth &amp; Psychosocial Studies, Publ &amp; Environm Hlth, Auckland 1142, New Zealand.</t>
  </si>
  <si>
    <t xml:space="preserve">0957-4824 1460-2245 </t>
  </si>
  <si>
    <t>https://openrepository.aut.ac.nz/bitstream/10292/12142/3/Health%20Promoting%20universities%202018.pdf</t>
  </si>
  <si>
    <t>http://www.altmetric.com/details.php?citation_id=53244543</t>
  </si>
  <si>
    <t>School of Public Health &amp; Psychosocial Studies, Auckland University of Technology</t>
  </si>
  <si>
    <t>Auckland University of Technology, New Zealand; School of Public Health &amp; Psychosocial Studies</t>
  </si>
  <si>
    <t>10.1002/pa.1990</t>
  </si>
  <si>
    <t>After the storm comes the sun: A rhetorical analysis of Melbourne Storm's advertising campaigns after the 2010 salary cap scandal</t>
  </si>
  <si>
    <t>Nairn, Angelique: Department of Communication StudiesAuckland University of Technology Auckland New Zealand; Nelson, Frances: Department of Communication StudiesAuckland University of Technology Auckland New Zealand; Johnson, Rosser: Department of Communication StudiesAuckland University of Technology Auckland New Zealand</t>
  </si>
  <si>
    <t>[Nairn, Angelique; Nelson, Frances; Johnson, Rosser] Auckland Univ Technol, Dept Commun Studies, Wellesley St, Auckland 1142, New Zealand Nairn, A., Department of Communication Studies, Auckland University of Technology, Auckland, New Zealand; Nelson, F., Department of Communication Studies, Auckland University of Technology, Auckland, New Zealand; Johnson, R., Department of Communication Studies, Auckland University of Technology, Auckland, New Zealand</t>
  </si>
  <si>
    <t>Nairn, Angelique, Nelson, Frances, Johnson, Rosser,</t>
  </si>
  <si>
    <t>Nairn, A (corresponding author), Auckland Univ Technol, Dept Commun Studies, Wellesley St, Auckland 1142, New Zealand.</t>
  </si>
  <si>
    <t>Journal of Public Affairs</t>
  </si>
  <si>
    <t xml:space="preserve">1472-3891 1479-1854 </t>
  </si>
  <si>
    <t>https://v2.sherpa.ac.uk/id/publication/7504</t>
  </si>
  <si>
    <t>https://openrepository.aut.ac.nz/bitstream/10292/12656/5/Melbourne%20Storm%20article%20.pdf</t>
  </si>
  <si>
    <t>Public Administration</t>
  </si>
  <si>
    <t>Political Science and International Relations; Public Administration</t>
  </si>
  <si>
    <t>10.1007/s11123-019-00550-z</t>
  </si>
  <si>
    <t>Efficiency of New Zealand's District Health Boards at Providing Hospital Services: A stochastic frontier analysis</t>
  </si>
  <si>
    <t>Jiang, Nan; Andrews, Antony</t>
  </si>
  <si>
    <t>[Jiang, Nan; Andrews, Antony] Auckland Univ Technol, Fac Business Econ &amp; Law, Sch Econ, Auckland, New Zealand Jiang, N., School of Economics, Faculty of Business, Economics &amp; Law, Auckland University of Technology, Auckland, New Zealand; Andrews, A., School of Economics, Faculty of Business, Economics &amp; Law, Auckland University of Technology, Auckland, New Zealand</t>
  </si>
  <si>
    <t>Jiang, Nan, Andrews, Antony,</t>
  </si>
  <si>
    <t>Jiang, N (corresponding author), Auckland Univ Technol, Fac Business Econ &amp; Law, Sch Econ, Auckland, New Zealand.</t>
  </si>
  <si>
    <t>Jiang, N</t>
  </si>
  <si>
    <t>Journal of Productivity Analysis</t>
  </si>
  <si>
    <t xml:space="preserve">0895-562X 1573-0441 </t>
  </si>
  <si>
    <t>https://v2.sherpa.ac.uk/id/publication/15731</t>
  </si>
  <si>
    <t>https://openrepository.aut.ac.nz/bitstream/10292/12211/7/sumission%20to%20JPA%20PROD-D-18-00200-2.pdf</t>
  </si>
  <si>
    <t>Economics and Econometrics; Social Sciences (miscellaneous); Business and International Management</t>
  </si>
  <si>
    <t>10.1177/1354816619828223</t>
  </si>
  <si>
    <t>Mixed pricing strategies in museums: Examining the potential of voluntary contributions for capturing consumer surplus</t>
  </si>
  <si>
    <t>Auckland University of Technology, New Zealand, AUT: AX16/12</t>
  </si>
  <si>
    <t>Auckland University of Technology, Faculty of Culture and Society Contestable Research Grant</t>
  </si>
  <si>
    <t>10.1109/AMS48904.2020.9059378</t>
  </si>
  <si>
    <t>A Design of Ink-Printable Triband Slot Microstrip Patch Antenna for 5G Applications</t>
  </si>
  <si>
    <t>Li, Erfeng; Li, Xue Jun; Zhao, Qing</t>
  </si>
  <si>
    <t xml:space="preserve"> Li, E., Auckland University of Technology, Dept. of Electrical and Electronic Engineering, Auckland, New Zealand; Li, X.J., Auckland University of Technology, Dept. of Electrical and Electronic Engineering, Auckland, New Zealand; Zhao, Q., Huazhong University of Science and Technology, Dept. of Optical and Electronic Information, Wuhan, China</t>
  </si>
  <si>
    <t>Li, E.; Li, X.J.</t>
  </si>
  <si>
    <t>Li, E.; Auckland University of Technology, New Zealand; email: brandt.li@aut.ac.nz</t>
  </si>
  <si>
    <t>Li, E.</t>
  </si>
  <si>
    <t>2020 4th Australian Microwave Symposium (AMS)</t>
  </si>
  <si>
    <t>10.1109/ICIT45562.2020.9067272</t>
  </si>
  <si>
    <t>Supercapacitor based RC loop loss circumvention technique to improve the efficiency of photovoltaic inverters</t>
  </si>
  <si>
    <t>2020 IEEE International Conference on Industrial Technology (ICIT)</t>
  </si>
  <si>
    <t>10.3390/su12031145</t>
  </si>
  <si>
    <t>Module-Based Product Configuration Decisions Considering Both Economical and Carbon Emission-Related Environmental Factors</t>
  </si>
  <si>
    <t>Yang, Dong; Li, Jia; Wang, Bill; Jia, Yong-ji</t>
  </si>
  <si>
    <t>[Yang, Dong; Li, Jia; Jia, Yong-ji] Donghua Univ, Sch Business &amp; Management, Shanghai 200051, Peoples R China; [Wang, Bill] Auckland Univ Technol, Business Informat Syst Dept, Auckland 1010, New Zealand Yang, D., School of Business and Management, Donghua University, Shanghai, 200051, China; Li, J., School of Business and Management, Donghua University, Shanghai, 200051, China; Wang, B., Business Information Systems Department, Auckland University of Technology, Auckland, 1010, New Zealand; Jia, Y.-J., School of Business and Management, Donghua University, Shanghai, 200051, China</t>
  </si>
  <si>
    <t>Yang, Dong, Li, Jia, Jia, Yong-ji, Wang, Bill,</t>
  </si>
  <si>
    <t>Yang, D; Li, J (corresponding author), Donghua Univ, Sch Business &amp; Management, Shanghai 200051, Peoples R China.</t>
  </si>
  <si>
    <t xml:space="preserve">mdpi.com </t>
  </si>
  <si>
    <t>https://res.mdpi.com/d_attachment/sustainability/sustainability-12-01145/article_deploy/sustainability-12-01145-v2.pdf</t>
  </si>
  <si>
    <t>MOE (Ministry of Education in China) Project of Humanities and Social Sciences [18YJA630129]; National Natural Science Foundation of ChinaNational Natural Science Foundation of China (NSFC) [71971053, 71832001]; 18YJA630129; National Natural Science Foundation of China, NSFC: 71832001, 71971053</t>
  </si>
  <si>
    <t>10.1016/j.indmarman.2019.11.011</t>
  </si>
  <si>
    <t>Collaborating to shape markets: Emergent collective market work</t>
  </si>
  <si>
    <t>Baker, Jonathan J.; Nenonen, Suvi</t>
  </si>
  <si>
    <t>[Baker, Jonathan J.] Auckland Univ Technol, Fac Business Econ &amp; Law, Auckland, New Zealand; [Nenonen, Suvi] Univ Auckland, Business Sch, Auckland, New Zealand Baker, J.J., Auckland University of Technology, Faculty of Business, Economics &amp; Law, New Zealand; Nenonen, S., University of Auckland Business School, New Zealand</t>
  </si>
  <si>
    <t>Baker, Jonathan J.</t>
  </si>
  <si>
    <t>Baker, JJ (corresponding author), Auckland Univ Technol, Fac Business Econ &amp; Law, Auckland, New Zealand.</t>
  </si>
  <si>
    <t>Baker, JJ</t>
  </si>
  <si>
    <t>Industrial Marketing Management</t>
  </si>
  <si>
    <t xml:space="preserve">0019-8501 </t>
  </si>
  <si>
    <t>https://v2.sherpa.ac.uk/id/publication/16941</t>
  </si>
  <si>
    <t>http://www.altmetric.com/details.php?citation_id=82557579</t>
  </si>
  <si>
    <t>Royal Society of New ZealandRoyal Society of New Zealand [UOA1333]; Royal Society Te Apārangi</t>
  </si>
  <si>
    <t>Marsden</t>
  </si>
  <si>
    <t>10.1016/j.eneco.2020.104700</t>
  </si>
  <si>
    <t>Is welfare higher when utilities are owned by customers instead of investors? Evidence from electricity distribution in New Zealand</t>
  </si>
  <si>
    <t>Meade, Richard; Söderberg, Magnus</t>
  </si>
  <si>
    <t>[Meade, Richard] Auckland Univ Technol, Auckland, New Zealand; [Soderberg, Magnus] Univ Southern Denmark, Odense, Denmark Meade, R., Auckland University of Technology, New Zealand; Söderberg, M., University of Southern Denmark, Denmark</t>
  </si>
  <si>
    <t>Meade, Richard</t>
  </si>
  <si>
    <t>Soderberg, M (corresponding author), Univ Southern Denmark, Odense, Denmark.</t>
  </si>
  <si>
    <t>Energy Economics</t>
  </si>
  <si>
    <t xml:space="preserve">0140-9883 </t>
  </si>
  <si>
    <t>https://v2.sherpa.ac.uk/id/publication/15558</t>
  </si>
  <si>
    <t>General Energy; Economics and Econometrics</t>
  </si>
  <si>
    <t>10.1177/1350507619841213</t>
  </si>
  <si>
    <t>Stelae from ancient India: Pondering anew through historical empathy for diversity</t>
  </si>
  <si>
    <t>Pio, Edwina: Aukland University of Technology, New Zealand; Syed, Jawad: Lahore University of Management Sciences, Pakistan</t>
  </si>
  <si>
    <t xml:space="preserve"> Pio, E., Aukland University of Technology, New Zealand; Syed, J., Lahore University of Management Sciences, Pakistan</t>
  </si>
  <si>
    <t>Syed, J.; Lahore University of Management SciencesPakistan; email: jawad.syed@lums.edu.pk</t>
  </si>
  <si>
    <t>Management Learning</t>
  </si>
  <si>
    <t xml:space="preserve">1350-5076 1461-7307 </t>
  </si>
  <si>
    <t>https://v2.sherpa.ac.uk/id/publication/9377</t>
  </si>
  <si>
    <t>http://www.altmetric.com/details.php?citation_id=60635712</t>
  </si>
  <si>
    <t>Management of Technology and Innovation; Strategy and Management; General Decision Sciences</t>
  </si>
  <si>
    <t>10.1038/s41430-019-0557-z</t>
  </si>
  <si>
    <t>Food exports and imports of New Zealand in relation to the food-based dietary guidelines</t>
  </si>
  <si>
    <t>Rush, Elaine; Obolonkin, Vladimir</t>
  </si>
  <si>
    <t>[Rush, Elaine; Obolonkin, Vladimir] Auckland Univ Technol, Fac Hlth &amp; Environm Sci, Sch Sport &amp; Recreat, Auckland, New Zealand; [Rush, Elaine] Riddet Inst, Ctr Res Excellence, Palmerston North, New Zealand Rush, E., School of Sport and Recreation, Faculty of Health and Environmental Sciences, Auckland University of Technology, Auckland, New Zealand, Riddet Institute, Centre of Research Excellence, Palmerston North, New Zealand; Obolonkin, V., School of Sport and Recreation, Faculty of Health and Environmental Sciences, Auckland University of Technology, Auckland, New Zealand</t>
  </si>
  <si>
    <t>Rush, Elaine, Obolonkin, Vladimir</t>
  </si>
  <si>
    <t>Rush, E (corresponding author), Auckland Univ Technol, Fac Hlth &amp; Environm Sci, Sch Sport &amp; Recreat, Auckland, New Zealand.; Rush, E (corresponding author), Riddet Inst, Ctr Res Excellence, Palmerston North, New Zealand.</t>
  </si>
  <si>
    <t>Rush, E</t>
  </si>
  <si>
    <t>European Journal of Clinical Nutrition</t>
  </si>
  <si>
    <t xml:space="preserve">0954-3007 1476-5640 </t>
  </si>
  <si>
    <t>https://v2.sherpa.ac.uk/id/publication/1638</t>
  </si>
  <si>
    <t>http://www.altmetric.com/details.php?citation_id=73896940</t>
  </si>
  <si>
    <t>Nutrition and Dietetics; Medicine (miscellaneous)</t>
  </si>
  <si>
    <t>10.1016/j.diabres.2020.108000</t>
  </si>
  <si>
    <t>Outcomes of a church-based lifestyle intervention among Australian Samoans in Sydney – Le Taeao Afua diabetes prevention program</t>
  </si>
  <si>
    <t>Ndwiga, Dorothy W.; MacMillan, Freya; McBride, Kate A.; Thompson, Ronda; Reath, Jennifer; Alofivae-Doorbinia, Olataga; Abbott, Penelope; McCafferty, Charles; Aghajani, Marra; Rush, Elaine; Simmons, David</t>
  </si>
  <si>
    <t>[Ndwiga, Dorothy W.; MacMillan, Freya] Western Sydney Univ, Sch Sci &amp; Hlth, Penrith, NSW, Australia; [MacMillan, Freya; McBride, Kate A.; Simmons, David] Western Sydney Univ, Diabet Obes Metab Translat Res Unit, Penrith, NSW, Australia; [MacMillan, Freya; McBride, Kate A.; Simmons, David] Western Sydney Univ, Translat Hlth Res Inst, Penrith, NSW, Australia; [McBride, Kate A.; Thompson, Ronda; Reath, Jennifer; Abbott, Penelope; McCafferty, Charles; Aghajani, Marra; Simmons, David] Western Sydney Univ, Sch Med, Campbelltown Campus,Locked Bag 1797, Penrith, NSW 2751, Australia; [Alofivae-Doorbinia, Olataga] Powell St Med &amp; Dent Practice, Yagoona, Australia; [Rush, Elaine] Auckland Univ Technol, Fac Hlth &amp; Environm Sci, Auckland, New Zealand Ndwiga, D.W., School of Science and Health, Western Sydney University, Australia; MacMillan, F., School of Science and Health, Western Sydney University, Australia, Diabetes Obesity Metabolism Translational Research Unit, Western Sydney University, Australia, Translational Health Research Institute, Western Sydney University, Australia; McBride, K.A., Diabetes Obesity Metabolism Translational Research Unit, Western Sydney University, Australia, Translational Health Research Institute, Western Sydney University, Australia, School of Medicine, Western Sydney University, Australia; Thompson, R., School of Medicine, Western Sydney University, Australia; Reath, J., School of Medicine, Western Sydney University, Australia; Alofivae-Doorbinia, O., Powell Street Medical and Dental Practice, Yagoona, Australia; Abbott, P., School of Medicine, Western Sydney University, Australia; McCafferty, C., School of Medicine, Western Sydney University, Australia; Aghajani, M., School of Medicine, Western Sydney University, Australia; Rush, E., Faculty of Health and Environmental Science, Auckland University of Technology, New Zealand; Simmons, D., Diabetes Obesity Metabolism Translational Research Unit, Western Sydney University, Australia, Translational Health Research Institute, Western Sydney University, Australia, School of Medicine, Western Sydney University, Australia</t>
  </si>
  <si>
    <t>Ndwiga, Dorothy W., MacMillan, Freya, McBride, Kate A., Simmons, David, Thompson, Ronda, Reath, Jennifer, Abbott, Penelope, McCafferty, Charles, Aghajani, Marra, Alofivae-Doorbinia, Olataga, Rush, Elaine,</t>
  </si>
  <si>
    <t>Simmons, D (corresponding author), Western Sydney Univ, Sch Med, Campbelltown Campus,Locked Bag 1797, Penrith, NSW 2751, Australia.</t>
  </si>
  <si>
    <t>Diabetes Research and Clinical Practice</t>
  </si>
  <si>
    <t xml:space="preserve">0168-8227 </t>
  </si>
  <si>
    <t>https://v2.sherpa.ac.uk/id/publication/15543</t>
  </si>
  <si>
    <t>http://www.altmetric.com/details.php?citation_id=75461296</t>
  </si>
  <si>
    <t>South Western Sydney Local Health District through its funding of the Diabetes Obesity Metabolism Translational Research Unit; South Western Sydney Primary Health Network; WentWest Limited; WentWorth Health Care Limited; Western Sydney University Translational Health Research Institute (THRI); Western Sydney Local Health District, WSLHD</t>
  </si>
  <si>
    <t>Internal Medicine; Endocrinology;  Diabetes and Metabolism; Endocrinology; General Medicine</t>
  </si>
  <si>
    <t>10.1016/j.drugalcdep.2019.107812</t>
  </si>
  <si>
    <t>Erratum to "Methamphetamine use and cognitive function: A systematic review of neuroimaging research" [Drug Alcohol Depend. 194 (2019) 75–87]</t>
  </si>
  <si>
    <t>Sabrini, Sabrini; Wang, Grace Y.; Lin, Joanne C.; Kirk, Ian J.; Curley, Louise E.</t>
  </si>
  <si>
    <t>[Sabrini, Sabrini; Lin, Joanne C.; Curley, Louise E.] Univ Auckland, Fac Med &amp; Hlth Sci, Sch Pharm, Private Bag 92019, Auckland 1142, New Zealand; [Wang, Grace Y.] Auckland Univ Technol, Fac Hlth &amp; Environm Sci, Dept Psychol, North Campus,90 Akoranga Dr, Auckland 0627, New Zealand; [Kirk, Ian J.] Univ Auckland, Fac Sci, Sci Ctr, Sch Psychol, 23 Symonds St, Auckland 1010, New Zealand Sabrini, S., School of Pharmacy, Faculty of Medical and Health Sciences, The University of Auckland, Private Bag 92019, Auckland, 1142, New Zealand; Wang, G.Y., Department of Psychology, Faculty of Health and Environmental Sciences, Auckland University of Technology, North Campus, 90 Akoranga Drive, Northcote, Auckland, 0627, New Zealand; Lin, J.C., School of Pharmacy, Faculty of Medical and Health Sciences, The University of Auckland, Private Bag 92019, Auckland, 1142, New Zealand; Kirk, I.J., School of Psychology, Faculty of Science, The University of Auckland, Science Centre, 23 Symonds Street, Auckland, 1010, New Zealand; Curley, L.E., School of Pharmacy, Faculty of Medical and Health Sciences, The University of Auckland, Private Bag 92019, Auckland, 1142, New Zealand</t>
  </si>
  <si>
    <t>Sabrini, Sabrini, Lin, Joanne C., Curley, Louise E., Wang, Grace Y.</t>
  </si>
  <si>
    <t>Curley, LE (corresponding author), Univ Auckland, Fac Med &amp; Hlth Sci, Sch Pharm, Private Bag 92019, Auckland 1142, New Zealand.</t>
  </si>
  <si>
    <t>Drug and Alcohol Dependence</t>
  </si>
  <si>
    <t xml:space="preserve">0376-8716 </t>
  </si>
  <si>
    <t>https://v2.sherpa.ac.uk/id/publication/16497</t>
  </si>
  <si>
    <t>https://doi.org/10.1016/j.drugalcdep.2019.107812</t>
  </si>
  <si>
    <t>Toxicology; Pharmacology (medical); Pharmacology; Psychiatry and Mental health</t>
  </si>
  <si>
    <t>10.1016/j.sna.2019.111819</t>
  </si>
  <si>
    <t>Acoustic radiation characteristics of piezoelectric shells with internal and external axial stepped-thickness configurations</t>
  </si>
  <si>
    <t>Al-Jumaily, Ahmed M.; Meshkinzar, Ata; Harris, Paul D.; Huang, Loulin</t>
  </si>
  <si>
    <t xml:space="preserve"> Al-Jumaily, A.M., Institute of Biomedical Technologies, Auckland University of Technology, New Zealand; Meshkinzar, A., Institute of Biomedical Technologies, Auckland University of Technology, New Zealand; Harris, P.D., Callaghan Innovation, New Zealand; Huang, L., Institute of Biomedical Technologies, Auckland University of Technology, New Zealand</t>
  </si>
  <si>
    <t>Al-Jumaily, A.M.; Meshkinzar, A.; Huang, L.</t>
  </si>
  <si>
    <t>Al-Jumaily, A.M.; Institute of Biomedical Technologies (IBTec), Private Bag 92006, City Campus, WD 306, New Zealand; email: ahmed.al-jumaily@aut.ac.nz</t>
  </si>
  <si>
    <t>Sensors and Actuators A: Physical</t>
  </si>
  <si>
    <t xml:space="preserve">0924-4247 </t>
  </si>
  <si>
    <t>https://v2.sherpa.ac.uk/id/publication/12910</t>
  </si>
  <si>
    <t>Auckland University of Technology-Institute of Biomedical Technologies</t>
  </si>
  <si>
    <t>Instrumentation; Electrical and Electronic Engineering; Electronic;  Optical and Magnetic Materials; Surfaces;  Coatings and Films; Condensed Matter Physics; Metals and Alloys</t>
  </si>
  <si>
    <t>10.1109/TNNLS.2019.2906158</t>
  </si>
  <si>
    <t>Selection and Optimization of Temporal Spike Encoding Methods for Spiking Neural Networks</t>
  </si>
  <si>
    <t>Petro, Balint; Kasabov, Nikola; Kiss, Rita M.</t>
  </si>
  <si>
    <t>[Petro, Balint; Kiss, Rita M.] Budapest Univ Technol &amp; Econ, Dept Mechatron Opt &amp; Mech Engn Informat, HU-1111 Budapest, Hungary; [Kasabov, Nikola] Auckland Univ Technol, Knowledge Engn &amp; Discovery Res Inst, Auckland 1142, New Zealand Petro, B., Department of Mechatronics, Optics and Mechanical Engineering Informatics, Budapest University of Technology and Economics, Budapest, HU-1111, Hungary; Kasabov, N., Knowledge Engineering and Discovery Research Institute, Auckland University of Technology, Auckland, 1142, New Zealand; Kiss, R.M., Department of Mechatronics, Optics and Mechanical Engineering Informatics, Budapest University of Technology and Economics, Budapest, HU-1111, Hungary</t>
  </si>
  <si>
    <t>Petro, Balint, Kiss, Rita M., Kasabov, Nikola,</t>
  </si>
  <si>
    <t>Petro, B (corresponding author), Budapest Univ Technol &amp; Econ, Dept Mechatron Opt &amp; Mech Engn Informat, HU-1111 Budapest, Hungary.</t>
  </si>
  <si>
    <t>https://pure.ulster.ac.uk/ws/files/79028602/Balint_IEEE_TrNN_2019.pdf</t>
  </si>
  <si>
    <t>Ministry of Human Capacities through the Higher Education Excellence Program in the frame of biotechnology research area of Budapest University of Technology and Economics (BME FIKP-BIO); Erasmus Mundus Action 2-PANTHER Project; Budapesti Műszaki és Gazdaságtudományi Egyetem, BME; Emberi Eroforrások Minisztériuma, EMMI</t>
  </si>
  <si>
    <t>Erasmus+; Ministry of Human Capacities through the Higher Education Excellence Program in the frame of biotechnology research area of Budapest University of Technology and Economics</t>
  </si>
  <si>
    <t>10.1016/j.fsi.2019.12.071</t>
  </si>
  <si>
    <t>Flow cytometric characterization of hemocytes of the flat oyster, Ostrea chilensis</t>
  </si>
  <si>
    <t>Rolton, Anne; Delisle, Lizenn; Berry, Jolene; Venter, Leonie; Webb, Stephen Charles; Adams, Serean; Hilton, Zoë</t>
  </si>
  <si>
    <t>[Rolton, Anne; Delisle, Lizenn; Berry, Jolene; Webb, Stephen Charles; Adams, Serean; Hilton, Zoe] Cawthron Inst, Private Bag 2, Nelson 7042, New Zealand; [Venter, Leonie] Auckland Univ Technol, Fac Hlth &amp; Environm Sci, Sch Sci, Aquaculture Biotechnol Res Grp, Private Bag 92006, Auckland 1142, New Zealand Rolton, A., Cawthron Institute, Private Bag 2, Nelson, 7042, New Zealand; Delisle, L., Cawthron Institute, Private Bag 2, Nelson, 7042, New Zealand; Berry, J., Cawthron Institute, Private Bag 2, Nelson, 7042, New Zealand; Venter, L., Aquaculture Biotechnology Research Group, School of Science, Faculty of Health and Environmental Sciences, Auckland University of Technology, Private Bag 92006, Auckland, 1142, New Zealand; Webb, S.C., Cawthron Institute, Private Bag 2, Nelson, 7042, New Zealand; Adams, S., Cawthron Institute, Private Bag 2, Nelson, 7042, New Zealand; Hilton, Z., Cawthron Institute, Private Bag 2, Nelson, 7042, New Zealand</t>
  </si>
  <si>
    <t>Rolton, Anne, Delisle, Lizenn, Berry, Jolene, Webb, Stephen Charles, Adams, Serean, Hilton, Zoe, Venter, Leonie,</t>
  </si>
  <si>
    <t>Rolton, A (corresponding author), Cawthron Inst, Private Bag 2, Nelson 7042, New Zealand.</t>
  </si>
  <si>
    <t>http://www.altmetric.com/details.php?citation_id=73311706</t>
  </si>
  <si>
    <t>NZ Government's Ministry for Business, Innovation and Employment [CAWX1707]; Ministry for Business Innovation and Employment, MBIE: CAWX1707</t>
  </si>
  <si>
    <t>NZ Government's Ministry for Business</t>
  </si>
  <si>
    <t>10.1016/j.jstrokecerebrovasdis.2019.104513</t>
  </si>
  <si>
    <t>Slowed Information Processing Speed at Four Years Poststroke: Evidence and Predictors from a Population-Based Follow-up Study</t>
  </si>
  <si>
    <t>Mahon, Susan; Faulkner, Josh; Barker-Collo, Suzanne; Krishnamurthi, Rita; Jones, Kelly; Feigin, Valery</t>
  </si>
  <si>
    <t>[Mahon, Susan; Faulkner, Josh; Krishnamurthi, Rita; Jones, Kelly; Feigin, Valery] Auckland Univ Technol, Fac Hlth &amp; Environm Studies, Natl Inst Stroke &amp; Appl Neurosci, Auckland, New Zealand; [Mahon, Susan] Auckland Univ Technol, Sch Publ Hlth &amp; Psychosocial Studies, Auckland, New Zealand; [Barker-Collo, Suzanne] Univ Auckland, Dept Psychol, Auckland, New Zealand Mahon, S., National Institute for Stroke and Applied Neurosciences, Faculty of Health and Environmental Studies, Auckland University of Technology, Auckland, New Zealand, School of Public Health and Psychosocial Studies, Auckland University of Technology, Auckland, New Zealand; Faulkner, J., National Institute for Stroke and Applied Neurosciences, Faculty of Health and Environmental Studies, Auckland University of Technology, Auckland, New Zealand; Barker-Collo, S., Department of Psychology, University of Auckland, Auckland, New Zealand; Krishnamurthi, R., National Institute for Stroke and Applied Neurosciences, Faculty of Health and Environmental Studies, Auckland University of Technology, Auckland, New Zealand; Jones, K., National Institute for Stroke and Applied Neurosciences, Faculty of Health and Environmental Studies, Auckland University of Technology, Auckland, New Zealand; Feigin, V., National Institute for Stroke and Applied Neurosciences, Faculty of Health and Environmental Studies, Auckland University of Technology, Auckland, New Zealand</t>
  </si>
  <si>
    <t>Mahon, Susan, Faulkner, Josh, Krishnamurthi, Rita, Jones, Kelly, Feigin, Valery</t>
  </si>
  <si>
    <t>Mahon, S (corresponding author), AUT Univ, Sch Publ Hlth &amp; Psychosocial Studies, Natl Inst Stroke &amp; Appl Neurosci, 90 Akoranga Dr, Northcote 0627, New Zealand.</t>
  </si>
  <si>
    <t>Mahon, S</t>
  </si>
  <si>
    <t>http://www.altmetric.com/details.php?citation_id=71883846</t>
  </si>
  <si>
    <t>Health Research Council of New ZealandHealth Research Council of New Zealand [HRC 10/458]; Neurological Foundation of New Zealand [1423-GS]; Health Research Council of New Zealand, HRC: HRC 10/458; Neurological Foundation of New Zealand: 1423-GS</t>
  </si>
  <si>
    <t>Health Research; Neurological Foundation of New Zealand</t>
  </si>
  <si>
    <t>10.1111/are.14425</t>
  </si>
  <si>
    <t>Effects of temperature on early development of the New Zealand geoduck Panopea zelandica (Quoy &amp; Gaimard, 1835)</t>
  </si>
  <si>
    <t>Sharma, Shaneel S.: Aquaculture Biotechnology Research Group School of Science Auckland University of Technology Auckland New Zealand; Alfaro, Andrea C.: Aquaculture Biotechnology Research Group School of Science Auckland University of Technology Auckland New Zealand; Ragg, Norman L. C.: Cawthron Institute Nelson New Zealand; Zamora, Leonardo N.: Cawthron Institute Nelson New Zealand</t>
  </si>
  <si>
    <t>[Sharma, Shaneel S.; Alfaro, Andrea C.] Auckland Univ Technol, Sch Sci, Aquaculture Biotechnol Res Grp, Auckland, New Zealand; [Ragg, Norman L. C.; Zamora, Leonardo N.] Cawthron Inst, Nelson, New Zealand Sharma, S.S., Aquaculture Biotechnology Research Group, School of Science, Auckland University of Technology, Auckland, New Zealand; Alfaro, A.C., Aquaculture Biotechnology Research Group, School of Science, Auckland University of Technology, Auckland, New Zealand; Ragg, N.L.C., Cawthron Institute, Nelson, New Zealand; Zamora, L.N., Cawthron Institute, Nelson, New Zealand</t>
  </si>
  <si>
    <t>Sharma, Shaneel S., Alfaro, Andrea C.</t>
  </si>
  <si>
    <t>Aquaculture Research</t>
  </si>
  <si>
    <t xml:space="preserve">1355-557X 1365-2109 </t>
  </si>
  <si>
    <t>https://v2.sherpa.ac.uk/id/publication/85</t>
  </si>
  <si>
    <t>New Zealand Ministry of Business, Innovation and EmploymentNew Zealand Ministry of Business, Innovation and Employment (MBIE) [CAWX1801]; CAWX1801; Ministry of Business, Innovation and Employment, MBIE</t>
  </si>
  <si>
    <t>10.1007/s13369-019-04208-8</t>
  </si>
  <si>
    <t>Effect of Insertion of the Dish on the Behaviour of the Convective Heat Loss</t>
  </si>
  <si>
    <t>Uzair, Muhammad; Anderson, Timothy; Nates, Roy</t>
  </si>
  <si>
    <t>[Uzair, Muhammad] NED Univ Technol, Dept Mech Engn, Karachi, Pakistan; [Anderson, Timothy; Nates, Roy] Auckland Univ Technol, Sch Engn, Auckland, New Zealand Uzair, M., Department of Mechanical Engineering, NED University of Technology, Karachi, Pakistan; Anderson, T., School of Engineering, Auckland University of Technology, Auckland, New Zealand; Nates, R., School of Engineering, Auckland University of Technology, Auckland, New Zealand</t>
  </si>
  <si>
    <t>Uzair, Muhammad, Anderson, Timothy, Nates, Roy,</t>
  </si>
  <si>
    <t>Uzair, M (corresponding author), NED Univ Technol, Dept Mech Engn, Karachi, Pakistan.</t>
  </si>
  <si>
    <t>Arabian Journal for Science and Engineering</t>
  </si>
  <si>
    <t xml:space="preserve">2193-567X 2191-4281 </t>
  </si>
  <si>
    <t>https://v2.sherpa.ac.uk/id/publication/21688</t>
  </si>
  <si>
    <t>10.1016/j.resp.2019.103320</t>
  </si>
  <si>
    <t>Nasal saline irrigation – A review of current anatomical, clinical and computational modelling approaches</t>
  </si>
  <si>
    <t>Salati, Hana; Bartley, Jim; White, David E.</t>
  </si>
  <si>
    <t>[Salati, Hana; White, David E.] Auckland Univ Technol, Sch Engn Comp &amp; Math Sci, BioDesign Lab, Private Bag 92006, Auckland 1142, New Zealand; [Bartley, Jim] Univ Auckland, Dept Surg, Auckland, New Zealand Salati, H., BioDesign Lab, School of Engineering, Computer and Mathematical Sciences, Auckland University of Technology, Auckland, New Zealand; Bartley, J., Department of Surgery, University of Auckland, Auckland, New Zealand; White, D.E., BioDesign Lab, School of Engineering, Computer and Mathematical Sciences, Auckland University of Technology, Auckland, New Zealand</t>
  </si>
  <si>
    <t>Salati, Hana, White, David E.</t>
  </si>
  <si>
    <t>Respiratory Physiology &amp; Neurobiology</t>
  </si>
  <si>
    <t xml:space="preserve">1569-9048 </t>
  </si>
  <si>
    <t>https://v2.sherpa.ac.uk/id/publication/12881</t>
  </si>
  <si>
    <t>Physiology; Respiratory System</t>
  </si>
  <si>
    <t>Physiology; General Neuroscience; Pulmonary and Respiratory Medicine</t>
  </si>
  <si>
    <t>10.1177/0312896219837999</t>
  </si>
  <si>
    <t>Evidence on compensation consultant fees and CEO pay</t>
  </si>
  <si>
    <t>Grosse, Matthew: Accounting Discipline Group, University of Technology Sydney, Broadway, NSW, Australia; Ma, Nelson: Accounting Discipline Group, University of Technology Sydney, Broadway, NSW, Australia; Scott, Tom: Accounting Department, Auckland University of Technology, New Zealand</t>
  </si>
  <si>
    <t>[Grosse, Matthew; Ma, Nelson] Univ Technol Sydney, Accounting Discipline Grp, POB 123, Broadway, NSW 2007, Australia; [Scott, Tom] Auckland Univ Technol, Accounting Dept, Auckland, New Zealand Grosse, M., Accounting Discipline Group, University of Technology Sydney, Broadway, NSW, Australia; Ma, N., Accounting Discipline Group, University of Technology Sydney, Broadway, NSW, Australia; Scott, T., Accounting Department, Auckland University of Technology, New Zealand</t>
  </si>
  <si>
    <t>Grosse, Matthew, Ma, Nelson, Scott, Tom,</t>
  </si>
  <si>
    <t>Grosse, M (corresponding author), Univ Technol Sydney, Accounting Discipline Grp, POB 123, Broadway, NSW 2007, Australia.</t>
  </si>
  <si>
    <t>Australian Journal of Management</t>
  </si>
  <si>
    <t xml:space="preserve">0312-8962 1327-2020 </t>
  </si>
  <si>
    <t>https://v2.sherpa.ac.uk/id/publication/6429</t>
  </si>
  <si>
    <t>https://journals.sagepub.com/doi/pdf/10.1177/0312896219837999</t>
  </si>
  <si>
    <t>http://www.altmetric.com/details.php?citation_id=62683758</t>
  </si>
  <si>
    <t>Accounting and Finance Association of Australia and New Zealand, AFAANZ; University of Technology Sydney, UTS</t>
  </si>
  <si>
    <t>General Business;  Management and Accounting</t>
  </si>
  <si>
    <t>10.1016/j.jsams.2019.09.002</t>
  </si>
  <si>
    <t>The associations of early specialisation and sport volume with musculoskeletal injury in New Zealand children</t>
  </si>
  <si>
    <t>McGowan, Jody; Whatman, Chris; Walters, Simon</t>
  </si>
  <si>
    <t>[McGowan, Jody; Whatman, Chris; Walters, Simon] Auckland Univ Technol, Sports Performance Res Inst New Zealand, Auckland, New Zealand; [McGowan, Jody] Kinet Physiotherapy, Whangaparaoa, New Zealand McGowan, J., Sports Performance Research Institute New Zealand, Auckland University of Technology, New Zealand, Kinetics Physiotherapy, New Zealand; Whatman, C., Sports Performance Research Institute New Zealand, Auckland University of Technology, New Zealand; Walters, S., Sports Performance Research Institute New Zealand, Auckland University of Technology, New Zealand</t>
  </si>
  <si>
    <t>McGowan, Jody, Whatman, Chris, Walters, Simon</t>
  </si>
  <si>
    <t>McGowan, J (corresponding author), Auckland Univ Technol, Sports Performance Res Inst New Zealand, Auckland, New Zealand.; McGowan, J (corresponding author), Kinet Physiotherapy, Whangaparaoa, New Zealand.</t>
  </si>
  <si>
    <t>McGowan, J</t>
  </si>
  <si>
    <t>http://www.altmetric.com/details.php?citation_id=66403896</t>
  </si>
  <si>
    <t>10.1007/s12599-019-00615-1</t>
  </si>
  <si>
    <t>Digital Nomads</t>
  </si>
  <si>
    <t>Richter, Shahper; Richter, Alexander</t>
  </si>
  <si>
    <t>[Richter, Shahper] Auckland Univ Technol, Fac Design &amp; Technol, Dept Informat Technol &amp; Software Engn, Auckland, New Zealand; [Richter, Alexander] Victoria Univ Wellington, Sch Informat Management, Wellington, New Zealand Richter, S., Department of Information Technology and Software Engineering, Faculty of Design and Technology, Auckland University of Technology, Auckland, New Zealand; Richter, A., School of Information Management, Victoria University of Wellington, Wellington, New Zealand</t>
  </si>
  <si>
    <t>Richter, Shahper</t>
  </si>
  <si>
    <t>Richter, S (corresponding author), Auckland Univ Technol, Fac Design &amp; Technol, Dept Informat Technol &amp; Software Engn, Auckland, New Zealand.</t>
  </si>
  <si>
    <t>Richter, S</t>
  </si>
  <si>
    <t>Business &amp; Information Systems Engineering</t>
  </si>
  <si>
    <t xml:space="preserve">2363-7005 1867-0202 </t>
  </si>
  <si>
    <t>https://v2.sherpa.ac.uk/id/publication/16166</t>
  </si>
  <si>
    <t>http://www.altmetric.com/details.php?citation_id=65621912</t>
  </si>
  <si>
    <t>10.1016/j.foodhyd.2019.105324</t>
  </si>
  <si>
    <t>Characterization of ribose-induced crosslinking extension in gelatin films</t>
  </si>
  <si>
    <t>Stevenson, Mallory; Long, Jingjunjiao; Seyfoddin, Ali; Guerrero, Pedro; Caba, Koro de la; Etxabide, Alaitz</t>
  </si>
  <si>
    <t>[Stevenson, Mallory; Long, Jingjunjiao; Seyfoddin, Ali; Etxabide, Alaitz] AUT, Drug Delivery Res Grp, Sch Sci, Auckland, New Zealand; [Guerrero, Pedro; de la Caba, Koro; Etxabide, Alaitz] Univ Basque Country UPV EHU, BIOMAT Res Grp, Dept Chem &amp; Environm Engn, Engn Coll Gipuzkoa, Donostia San Sebastian, Spain Stevenson, M., Drug Delivery Research Group, Auckland University of Technology (AUT), School of Science, Auckland, New Zealand; Long, J., Drug Delivery Research Group, Auckland University of Technology (AUT), School of Science, Auckland, New Zealand; Seyfoddin, A., Drug Delivery Research Group, Auckland University of Technology (AUT), School of Science, Auckland, New Zealand; Guerrero, P., BIOMAT Research Group, University of the Basque Country (UPV/EHU), Department of Chemical and Environmental Engineering, Engineering College of Gipuzkoa, Donostia-San Sebastian, Spain; Caba, K.D.L., BIOMAT Research Group, University of the Basque Country (UPV/EHU), Department of Chemical and Environmental Engineering, Engineering College of Gipuzkoa, Donostia-San Sebastian, Spain; Etxabide, A., Drug Delivery Research Group, Auckland University of Technology (AUT), School of Science, Auckland, New Zealand, BIOMAT Research Group, University of the Basque Country (UPV/EHU), Department of Chemical and Environmental Engineering, Engineering College of Gipuzkoa, Donostia-San Sebastian, Spain</t>
  </si>
  <si>
    <t>Stevenson, M.; Long, J.; Seyfoddin, A.; Etxabide, A.</t>
  </si>
  <si>
    <t>Etxabide, A (corresponding author), Univ Basque Country UPV EHU, Fac Engn, Plaza Europa 1, Donostia San Sebastian 20018, Spain.</t>
  </si>
  <si>
    <t>Etxabide, A.</t>
  </si>
  <si>
    <t>Food Hydrocolloids</t>
  </si>
  <si>
    <t xml:space="preserve">0268-005X </t>
  </si>
  <si>
    <t>https://v2.sherpa.ac.uk/id/publication/15842</t>
  </si>
  <si>
    <t>Ministry of Science, Innovation and Universities [RTI2018-097100-B-C22]; Ministerio de Ciencia, Innovación y Universidades, MCIU: RTI2018-097100-B-C22</t>
  </si>
  <si>
    <t>Ministerio de Ciencia, Innovación y Universidades</t>
  </si>
  <si>
    <t>10.1016/j.tourman.2019.07.001</t>
  </si>
  <si>
    <t>Western guest experiences of a Pyongyang international hotel, North Korea: Satisfaction under conditions of constrained choice</t>
  </si>
  <si>
    <t>Li, Fangxuan (Sam); Ryan, Chris</t>
  </si>
  <si>
    <t>[Li, Fangxuan (Sam)] Auckland Univ Technol, New Zealand Tourism Res Inst, Auckland, New Zealand; [Ryan, Chris] Univ Waikato, Management Sch, China New Zealand Tourism Res Unit, Hamilton, New Zealand Li, F.S., New Zealand Tourism Research Institute, Auckland University of Technology, Auckland, New Zealand; Ryan, C., China-New Zealand Tourism Research Unit, The University of Waikato Management School, Hamilton, New Zealand</t>
  </si>
  <si>
    <t>Li, F (corresponding author), Auckland Univ Technol, New Zealand Tourism Res Inst, Auckland, New Zealand.</t>
  </si>
  <si>
    <t>Li, F</t>
  </si>
  <si>
    <t>http://www.altmetric.com/details.php?citation_id=65643648</t>
  </si>
  <si>
    <t>10.1109/AMS48904.2020.9059296</t>
  </si>
  <si>
    <t>Flexible Frequency and Radiation Pattern Reconfigurable Antenna for Multi-Band Applications</t>
  </si>
  <si>
    <t>Ghaffar, Adnan; Li, Xue Jun; Hussain, Niamat; Awan, Wahaj Abbas</t>
  </si>
  <si>
    <t xml:space="preserve"> Ghaffar, A., Auckland University of Technology, Department of Electrical and Electronic Engineering, Auckland, 1010, New Zealand; Li, X.J., Auckland University of Technology, Department of Electrical and Electronic Engineering, Auckland, 1010, New Zealand; Hussain, N., Chungbuk National University, Department of Computer and Communication Engineering, South Korea; Awan, W.A., COMSATS University Islamabad, Department of Electrical and Computer Engineering, Sahiwal, Pakistan</t>
  </si>
  <si>
    <t>10.2308/ajpt-52560</t>
  </si>
  <si>
    <t>Do Gender Diversity Recommendations in Corporate Governance Codes Matter? Evidence from Audit Committees</t>
  </si>
  <si>
    <t>Sultana, Nigar: Curtin University; Cahan, Steven F.: The University of Auckland; Rahman, Asheq: Auckland University of Technology</t>
  </si>
  <si>
    <t>[Sultana, Nigar] Curtin Univ, Perth, WA, Australia; [Cahan, Steven F.] Univ Auckland, Auckland, New Zealand; [Rahman, Asheq] Auckland Univ Technol, Auckland, New Zealand Sultana, N., Curtin University, Australia; Cahan, S.F., The University of Auckland, New Zealand; Rahman, A., Auckland University of Technology, New Zealand</t>
  </si>
  <si>
    <t>Sultana, Nigar, Cahan, Steven F., Rahman, Asheq,</t>
  </si>
  <si>
    <t>Sultana, N (corresponding author), Curtin Univ, Perth, WA, Australia.</t>
  </si>
  <si>
    <t>AUDITING: A Journal of Practice &amp; Theory</t>
  </si>
  <si>
    <t xml:space="preserve">1558-7991 0278-0380 </t>
  </si>
  <si>
    <t>https://v2.sherpa.ac.uk/id/publication/13544</t>
  </si>
  <si>
    <t>https://openrepository.aut.ac.nz/bitstream/10292/13082/2/ajpt-52560_proofread.pdf</t>
  </si>
  <si>
    <t>Economics and Econometrics; Accounting; Finance</t>
  </si>
  <si>
    <t>10.1109/TVT.2019.2960103</t>
  </si>
  <si>
    <t>Computation-Efficient Offloading and Trajectory Scheduling for Multi-UAV Assisted Mobile Edge Computing</t>
  </si>
  <si>
    <t>Zhang, Jiao; Zhou, Li; Zhou, Fuhui; Seet, Boon-Chong; Zhang, Haijun; Cai, Zhiping; Wei, Jibo</t>
  </si>
  <si>
    <t>[Zhang, Jiao; Zhou, Li; Wei, Jibo] Natl Univ Def Technol, Coll Elect Sci &amp; Engn, Changsha 410073, Peoples R China; [Zhou, Fuhui] Nanjing Univ Aeronaut &amp; Astronaut, Coll Elect &amp; Informat Engn, Nanjing 210000, Peoples R China; [Seet, Boon-Chong] Auckland Univ Technol, Dept Elect &amp; Elect Engn, Auckland 1010, New Zealand; [Zhang, Haijun] Univ Sci &amp; Technol Beijing, Beijing Adv Innovat Ctr Mat Genome Engn, Beijing Engn &amp; Technol Res Ctr Convergence Networ, Inst Artificial Intelligence, Beijing 100083, Peoples R China; [Cai, Zhiping] Natl Univ Def Technol, Coll Comp, Changsha 410073, Peoples R China Zhang, J., College of Electronic Science and Engineering, National University of Defense Technology, Changsha, 410073, China; Zhou, L., College of Electronic Science and Engineering, National University of Defense Technology, Changsha, 410073, China; Zhou, F., College of Electronic Science and Engineering, National University of Defense Technology, Changsha, 410073, China; Seet, B.-C., Department of Electrical and Electronic Engineering, Auckland University of Technology, Auckland, New Zealand; Zhang, H., Beijing Advanced Innovation Center for Materials Genome Engineering, Beijing Engineering and Technology Research, Center for Convergence Networks and Ubiquitous Services, Institute of Artificial Intelligence, University of Science and Technology, Beijing, China; Cai, Z., College of Computer, National University of Defense Technology, Changsha, China; Wei, J., College of Electronic Science and Engineering, National University of Defense Technology, Changsha, 410073, China</t>
  </si>
  <si>
    <t>Zhang, Jiao, Zhou, Li, Wei, Jibo, Zhou, Fuhui, Seet, Boon-Chong</t>
  </si>
  <si>
    <t>Zhou, L (corresponding author), Natl Univ Def Technol, Coll Elect Sci &amp; Engn, Changsha 410073, Peoples R China.</t>
  </si>
  <si>
    <t>IEEE Transactions on Vehicular Technology</t>
  </si>
  <si>
    <t xml:space="preserve">0018-9545 1939-9359 </t>
  </si>
  <si>
    <t>https://v2.sherpa.ac.uk/id/publication/3582</t>
  </si>
  <si>
    <t>National Natural Science Foundation of ChinaNational Natural Science Foundation of China (NSFC) [61601482, 61931020, 61701214]; National Key Research and Development Program of China [2018YFB1800200, 2016YFB1000302]; Excellent Youth Foundation of Jiangxi Province [2018ACB21012]; 2018ACB21012; National Natural Science Foundation of China, NSFC: 61601482, 61701214, 61931020; National Key Research and Development Program of China, NKRDPC: 2016YFB1000302, 2018YFB1800200</t>
  </si>
  <si>
    <t>National Natural Science Foundation of China; National Basic Research Program of China (973 Program); Excellent Youth Foundation of Jiangxi Province</t>
  </si>
  <si>
    <t>Engineering; Telecommunications; Transportation</t>
  </si>
  <si>
    <t>Computer Networks and Communications; Electrical and Electronic Engineering; Automotive Engineering; Aerospace Engineering</t>
  </si>
  <si>
    <t>10.2196/17339</t>
  </si>
  <si>
    <t>Correction: Comparison of YouthCHAT, an Electronic Composite Psychosocial Screener, With a Clinician Interview Assessment for Young People: Randomized Trial</t>
  </si>
  <si>
    <t>Thabrew, Hiran; D'Silva, Simona; Darragh, Margot; Goldfinch, Mary; Meads, Jake; Goodyear-Smith, Felicity</t>
  </si>
  <si>
    <t>[Thabrew, Hiran; DSilva, Simona] Univ Auckland, Dept Psychol Med, Fac Med &amp; Hlth Sci, Auckland, New Zealand; [Darragh, Margot; Goodyear-Smith, Felicity] Univ Auckland, Dept Gen Practice, Fac Med &amp; Hlth Sci, Auckland, New Zealand; [Goldfinch, Mary] Tamaki Coll, Auckland, New Zealand; [Meads, Jake] Auckland Univ Technol, Sch Hlth Sci, Fac Hlth &amp; Environm Sci, Auckland, New Zealand; Univ Auckland, Dept Psychol Med, Auckland Hosp, Level 12,Support Block,2 Pk Rd, Auckland 1142, New Zealand Thabrew, H., Department of Psychological Medicine, Faculty of Medical and Health Sciences, University of Auckland, Auckland, New Zealand; D'Silva, S., Department of Psychological Medicine, Faculty of Medical and Health Sciences, University of Auckland, Auckland, New Zealand; Darragh, M., Department of General Practice, Faculty of Medical and Health Sciences, University of Auckland, Auckland, New Zealand; Goldfinch, M., Tamaki College, Auckland, New Zealand; Meads, J., School of Health Science, Faculty of Health and Environmental Sciences, Auckland University of Technology, Auckland, New Zealand; Goodyear-Smith, F., Department of General Practice, Faculty of Medical and Health Sciences, University of Auckland, Auckland, New Zealand</t>
  </si>
  <si>
    <t>Thabrew, Hiran, DSilva, Simona, Darragh, Margot, Goodyear-Smith, Felicity, Goldfinch, Mary, Meads, Jake,</t>
  </si>
  <si>
    <t>Thabrew, H (corresponding author), Univ Auckland, Dept Psychol Med, Fac Med &amp; Hlth Sci, Auckland, New Zealand.; Thabrew, H (corresponding author), Univ Auckland, Dept Psychol Med, Auckland Hosp, Level 12,Support Block,2 Pk Rd, Auckland 1142, New Zealand.</t>
  </si>
  <si>
    <t>https://doi.org/10.2196/17339</t>
  </si>
  <si>
    <t>http://www.altmetric.com/details.php?citation_id=74958816</t>
  </si>
  <si>
    <t>10.1007/s10719-019-09897-9</t>
  </si>
  <si>
    <t>Glycan-binding profile of DC-like cells</t>
  </si>
  <si>
    <t>Rapoport, Eugenia M.; Moiseeva, Ekaterina V.; Aronov, Dmitry A.; Khaidukov, Sergey V.; Pazynina, Galina V.; Tsygankova, Svetlana V.; Ryzhov, Ivan M.; Belyanchikov, Ivan M.; Tyrtysh, Tatiana V.; McCullough, Kenneth C.; Bovin, Nicolai V.</t>
  </si>
  <si>
    <t>[Rapoport, Eugenia M.; Moiseeva, Ekaterina V.; Aronov, Dmitry A.; Khaidukov, Sergey V.; Pazynina, Galina V.; Tsygankova, Svetlana V.; Ryzhov, Ivan M.; Belyanchikov, Ivan M.; Tyrtysh, Tatiana V.; Bovin, Nicolai V.] RAS, Shemyakin &amp; Ovchinnikov Inst Bioorgan Chem, 16-10 Miklukho Maklaya Str, Moscow 117997, Russia; [McCullough, Kenneth C.] Inst Immunol &amp; Virol, Sensemattstr 293, CH-3147 Mittelhausern, Switzerland; [Bovin, Nicolai V.] Auckland Univ Technol, Auckland, New Zealand Rapoport, E.M., Shemyakin and Ovchinnikov Institute of Bioorganic Chemistry RAS, 16/10, Miklukho-Maklaya str., Moscow, 117997, Russian Federation; Moiseeva, E.V., Shemyakin and Ovchinnikov Institute of Bioorganic Chemistry RAS, 16/10, Miklukho-Maklaya str., Moscow, 117997, Russian Federation; Aronov, D.A., Shemyakin and Ovchinnikov Institute of Bioorganic Chemistry RAS, 16/10, Miklukho-Maklaya str., Moscow, 117997, Russian Federation; Khaidukov, S.V., Shemyakin and Ovchinnikov Institute of Bioorganic Chemistry RAS, 16/10, Miklukho-Maklaya str., Moscow, 117997, Russian Federation; Pazynina, G.V., Shemyakin and Ovchinnikov Institute of Bioorganic Chemistry RAS, 16/10, Miklukho-Maklaya str., Moscow, 117997, Russian Federation; Tsygankova, S.V., Shemyakin and Ovchinnikov Institute of Bioorganic Chemistry RAS, 16/10, Miklukho-Maklaya str., Moscow, 117997, Russian Federation; Ryzhov, I.M., Shemyakin and Ovchinnikov Institute of Bioorganic Chemistry RAS, 16/10, Miklukho-Maklaya str., Moscow, 117997, Russian Federation; Belyanchikov, I.M., Shemyakin and Ovchinnikov Institute of Bioorganic Chemistry RAS, 16/10, Miklukho-Maklaya str., Moscow, 117997, Russian Federation; Tyrtysh, T.V., Shemyakin and Ovchinnikov Institute of Bioorganic Chemistry RAS, 16/10, Miklukho-Maklaya str., Moscow, 117997, Russian Federation; McCullough, K.C., Institute of Virology and Immunology, Sensemattstrasse 293, Mittelhäusern, CH-3147, Switzerland; Bovin, N.V., Shemyakin and Ovchinnikov Institute of Bioorganic Chemistry RAS, 16/10, Miklukho-Maklaya str., Moscow, 117997, Russian Federation, Auckland University of Technology, Auckland, New Zealand</t>
  </si>
  <si>
    <t>Rapoport, Eugenia M., Moiseeva, Ekaterina V., Aronov, Dmitry A., Khaidukov, Sergey V., Pazynina, Galina V., Tsygankova, Svetlana V., Ryzhov, Ivan M., Belyanchikov, Ivan M., Tyrtysh, Tatiana V., Bovin, Nicolai V., McCullough, Kenneth C.,</t>
  </si>
  <si>
    <t>Bovin, NV (corresponding author), RAS, Shemyakin &amp; Ovchinnikov Inst Bioorgan Chem, 16-10 Miklukho Maklaya Str, Moscow 117997, Russia.; Bovin, NV (corresponding author), Auckland Univ Technol, Auckland, New Zealand.</t>
  </si>
  <si>
    <t>Glycoconjugate Journal</t>
  </si>
  <si>
    <t xml:space="preserve">0282-0080 1573-4986 </t>
  </si>
  <si>
    <t>https://v2.sherpa.ac.uk/id/publication/17363</t>
  </si>
  <si>
    <t>http://www.altmetric.com/details.php?citation_id=72776415</t>
  </si>
  <si>
    <t>Russian Foundation for Basic ResearchRussian Foundation for Basic Research (RFBR) [16-04-01084];  [HEALTH-F3-2013-60173];  [601738]; Russian Foundation for Basic Research, RFBR; Seventh Framework Programme, FP7: 601738, HEALTH-F3-2013-60173</t>
  </si>
  <si>
    <t>Russian Foundation for Basic Research; FP7 Health</t>
  </si>
  <si>
    <t>Cell Biology; Biochemistry; Molecular Biology</t>
  </si>
  <si>
    <t>10.1016/j.still.2019.104450</t>
  </si>
  <si>
    <t>Reduction in nutrient leaching from sandy soils by Si-rich materials: Laboratory, greenhouse and filed studies</t>
  </si>
  <si>
    <t>Matichenkov, Vladimir; Bocharnikova, Elena; Campbell, John</t>
  </si>
  <si>
    <t>[Matichenkov, Vladimir; Bocharnikova, Elena] Russian Acad Sci, Inst Basic Biol Problems, Pushchino 142290, Russia; [Campbell, John] Auckland Univ Technol, Sch Sci, Auckland 1142, New Zealand Matichenkov, V., Institute of Basic Biological Problems Russian Academy Sci., Pushchino, 142290, Russian Federation; Bocharnikova, E., Institute of Basic Biological Problems Russian Academy Sci., Pushchino, 142290, Russian Federation; Campbell, J., School of Science, Auckland University of Technology, Auckland, 1142, New Zealand</t>
  </si>
  <si>
    <t>Matichenkov, Vladimir, Bocharnikova, Elena, Campbell, John,</t>
  </si>
  <si>
    <t>Matichenkov, V (corresponding author), Russian Acad Sci, Inst Basic Biol Problems, Pushchino 142290, Russia.</t>
  </si>
  <si>
    <t>Soil and Tillage Research</t>
  </si>
  <si>
    <t xml:space="preserve">0167-1987 </t>
  </si>
  <si>
    <t>https://v2.sherpa.ac.uk/id/publication/16851</t>
  </si>
  <si>
    <t>Ministry of Science and Higher Education of Russian Federation [AAAA-A17-117030110137-5, AAAA-A17-117030110139-9]; Ministry of Science and Higher Education of the Russian Federation: AAAA-A17-117030110139-9, АААА-А17-117030110137-5</t>
  </si>
  <si>
    <t>Ministry of Science and Higher Education of Russian Federation</t>
  </si>
  <si>
    <t>Agriculture</t>
  </si>
  <si>
    <t>Earth-Surface Processes; Agronomy and Crop Science; Soil Science</t>
  </si>
  <si>
    <t>10.1177/0959353519864376</t>
  </si>
  <si>
    <t>Muted resistance: The deployment of youth voice in news coverage of young women's sexuality in Aotearoa New Zealand</t>
  </si>
  <si>
    <t>Morison, Tracy: Massey University, New Zealand, and Rhodes University, South Africa; Herbert, Sarah: Auckland University of Technology, New Zealand</t>
  </si>
  <si>
    <t>[Morison, Tracy] Massey Univ, Sch Psychol, Palmerston North, New Zealand; [Morison, Tracy] Rhodes Univ, Crit Studies Sexual &amp; Reprod, Grahamstown, South Africa; [Herbert, Sarah] Auckland Univ Technol, Auckland, New Zealand Morison, T., Massey University, New Zealand, Rhodes University, South Africa; Herbert, S., Auckland University of Technology, New Zealand</t>
  </si>
  <si>
    <t>Morison, Tracy, Herbert, Sarah,</t>
  </si>
  <si>
    <t>Morison, T (corresponding author), Private Bag 11222, Palmerston North 4442, New Zealand.</t>
  </si>
  <si>
    <t>Feminism &amp; Psychology</t>
  </si>
  <si>
    <t xml:space="preserve">mro.massey.ac.nz </t>
  </si>
  <si>
    <t xml:space="preserve">0959-3535 1461-7161 </t>
  </si>
  <si>
    <t>https://v2.sherpa.ac.uk/id/publication/9150</t>
  </si>
  <si>
    <t>https://mro.massey.ac.nz/bitstream/10179/15247/1/Morison%20%26%20Herbert%20%282019%29_pre-print%20accepted%20version.pdf</t>
  </si>
  <si>
    <t>http://www.altmetric.com/details.php?citation_id=64912907</t>
  </si>
  <si>
    <t>Massey University [RM19334, RM19392]; Massey University: RM19334, RM19392</t>
  </si>
  <si>
    <t>Massey University</t>
  </si>
  <si>
    <t>Psychology; Women's Studies</t>
  </si>
  <si>
    <t>Arts and Humanities (miscellaneous); General Psychology; Gender Studies</t>
  </si>
  <si>
    <t>10.1002/pmrj.12182</t>
  </si>
  <si>
    <t>How Footwear Is Assessed in Patient Reported Measures for People with Arthritis: A Scoping Review</t>
  </si>
  <si>
    <t>Tehan, Peta E.: School of Clinical Sciences, Faculty of Health and Environmental SciencesAuckland University of Technology Auckland New Zealand; Carroll, Matthew: School of Clinical Sciences, Faculty of Health and Environmental SciencesAuckland University of Technology Auckland New Zealand; Dalbeth, Nicola: School of Medicine, Faculty of Medical and Health SciencesThe University of Auckland Auckland New Zealand; Rome, Keith: School of Clinical Sciences, Faculty of Health and Environmental SciencesAuckland University of Technology Auckland New Zealand</t>
  </si>
  <si>
    <t>[Tehan, Peta E.; Carroll, Matthew; Rome, Keith] Auckland Univ Technol, Fac Hlth &amp; Environm Sci, Sch Clin Sci, Auckland, New Zealand; [Dalbeth, Nicola] Univ Auckland, Fac Med &amp; Hlth Sci, Sch Med, Auckland, New Zealand Tehan, P.E., School of Clinical Sciences, Faculty of Health and Environmental Sciences, Auckland University of Technology, Auckland, New Zealand; Carroll, M., School of Clinical Sciences, Faculty of Health and Environmental Sciences, Auckland University of Technology, Auckland, New Zealand; Dalbeth, N., School of Medicine, Faculty of Medical and Health Sciences, The University of Auckland, Auckland, New Zealand; Rome, K., School of Clinical Sciences, Faculty of Health and Environmental Sciences, Auckland University of Technology, Auckland, New Zealand</t>
  </si>
  <si>
    <t>Tehan, Peta E., Carroll, Matthew, Rome, Keith</t>
  </si>
  <si>
    <t>Tehan, PE (corresponding author), Fac Hlth &amp; Environm Sci, AG 129,North Campus,90 Akoranga Dr, Auckland, New Zealand.</t>
  </si>
  <si>
    <t>Tehan, P.E.</t>
  </si>
  <si>
    <t>PM&amp;R</t>
  </si>
  <si>
    <t xml:space="preserve">1934-1482 1934-1563 </t>
  </si>
  <si>
    <t>https://v2.sherpa.ac.uk/id/publication/17129</t>
  </si>
  <si>
    <t>http://www.altmetric.com/details.php?citation_id=65055080</t>
  </si>
  <si>
    <t>Auckland University of Technology, New Zealand, AUT; Arthritis New Zealand: R260</t>
  </si>
  <si>
    <t>Arthritis New Zealand; Auckland University of Technology, New Zealand</t>
  </si>
  <si>
    <t>Physical Therapy;  Sports Therapy and Rehabilitation; Rehabilitation; Neurology; Clinical Neurology</t>
  </si>
  <si>
    <t>10.1016/j.colegn.2019.03.004</t>
  </si>
  <si>
    <t>"Blind leading the blind": Qualitative evaluation of unanticipated difficulties during nurse testing of a hospital health information system</t>
  </si>
  <si>
    <t>Bail, Kasia; Merrick, Eamon; Redley, Bernice; Gibson, Jo; Davey, Rachel; Currie, Marian</t>
  </si>
  <si>
    <t>[Bail, Kasia; Gibson, Jo; Currie, Marian] Univ Canberra, Fac Hlth, Canberra, ACT, Australia; [Merrick, Eamon] Auckland Univ Technol, Sch Clin Sci, Auckland, New Zealand; [Redley, Bernice] Deakin Univ, Ctr Qual &amp; Patient Safety Res, Geelong, Vic, Australia; [Bail, Kasia; Davey, Rachel] Univ Canberra, Hlth Res Inst, Canberra, ACT, Australia Bail, K., Faculty of Health, University of Canberra, Australia, University of Canberra Health Research Institute, University of Canberra, Australia; Merrick, E., School of Clinical Sciences, Auckland University of Technology, New Zealand; Redley, B., Centre for Quality and Patient Safety Research, Deakin University, Australia; Gibson, J., Faculty of Health, University of Canberra, Australia; Davey, R., University of Canberra Health Research Institute, University of Canberra, Australia; Currie, M., Faculty of Health, University of Canberra, Australia</t>
  </si>
  <si>
    <t>Bail, Kasia, Gibson, Jo, Currie, Marian, Merrick, Eamon</t>
  </si>
  <si>
    <t>Bail, K (corresponding author), Univ Canberra, Fac Hlth, Canberra, ACT, Australia.; Bail, K (corresponding author), Univ Canberra, Hlth Res Inst, Canberra, ACT, Australia.</t>
  </si>
  <si>
    <t>Collegian</t>
  </si>
  <si>
    <t xml:space="preserve">1322-7696 </t>
  </si>
  <si>
    <t>https://v2.sherpa.ac.uk/id/publication/16862</t>
  </si>
  <si>
    <t>https://www.collegianjournal.com/article/S1322-7696(18)30340-8/pdf</t>
  </si>
  <si>
    <t>http://www.altmetric.com/details.php?citation_id=61385758</t>
  </si>
  <si>
    <t>Department of Industry, Innovation and Science and their industry Project Partner Smart Ward Pty LtdAustralian GovernmentDepartment of Industry, Innovation and Science [RC51279]; RC51279</t>
  </si>
  <si>
    <t>an Innovations Connections Project grant from the Department of Industry, Innovation and Science and their industry Project Partner SmartWard Pty Ltd</t>
  </si>
  <si>
    <t>10.3390/antiox9020169</t>
  </si>
  <si>
    <t>Phenolic and Anthocyanin Compounds and Antioxidant Activity of Tamarillo (Solanum betaceum Cav.)</t>
  </si>
  <si>
    <t>Diep, Tung; Pook, Chris; Yoo, Michelle</t>
  </si>
  <si>
    <t>[Diep, Tung; Yoo, Michelle] Auckland Univ Technol, Sch Sci, Fac Hlth &amp; Environm Sci, Private Bag 92006, Auckland 1142, New Zealand; [Diep, Tung; Yoo, Michelle] Riddet Inst, Ctr Res Excellence, Private Bag 11 222, Palmerston North 4442, New Zealand; [Pook, Chris] Univ Auckland, Liggins Inst, Private Bag 92019, Auckland 1142, New Zealand Diep, T., School of Science, Faculty of Health and Environment Sciences, Auckland University of Technology, Private Bag 92006, Auckland, 1142, New Zealand, Riddet Institute, Centre of Research Excellence, Private Bag 11 222, Palmerston North, 4442, New Zealand; Pook, C., The Liggins Institute, The University of Auckland, Private Bag 92019, Auckland, 1142, New Zealand; Yoo, M., School of Science, Faculty of Health and Environment Sciences, Auckland University of Technology, Private Bag 92006, Auckland, 1142, New Zealand, Riddet Institute, Centre of Research Excellence, Private Bag 11 222, Palmerston North, 4442, New Zealand</t>
  </si>
  <si>
    <t>Diep, Tung, Yoo, Michelle</t>
  </si>
  <si>
    <t>Yoo, M (corresponding author), Auckland Univ Technol, Sch Sci, Fac Hlth &amp; Environm Sci, Private Bag 92006, Auckland 1142, New Zealand.; Yoo, M (corresponding author), Riddet Inst, Ctr Res Excellence, Private Bag 11 222, Palmerston North 4442, New Zealand.</t>
  </si>
  <si>
    <t>Yoo, M</t>
  </si>
  <si>
    <t>Antioxidants</t>
  </si>
  <si>
    <t xml:space="preserve">2076-3921 </t>
  </si>
  <si>
    <t>https://v2.sherpa.ac.uk/id/publication/24783</t>
  </si>
  <si>
    <t>https://doi.org/10.3390/antiox9020169</t>
  </si>
  <si>
    <t>http://www.altmetric.com/details.php?citation_id=76312716</t>
  </si>
  <si>
    <t>Riddet Institute</t>
  </si>
  <si>
    <t>Biochemistry &amp; Molecular Biology; Pharmacology &amp; Pharmacy; Food Science &amp; Technology</t>
  </si>
  <si>
    <t>Clinical Biochemistry; Cell Biology; Biochemistry; Physiology; Molecular Biology</t>
  </si>
  <si>
    <t>10.1038/s41564-019-0650-z</t>
  </si>
  <si>
    <t>Anthropogenic impact on the atmospheric microbiome</t>
  </si>
  <si>
    <t>[Archer, Stephen D. J.; Pointing, Stephen B.] Natl Univ Singapore, Yale NUS Coll, Singapore, Singapore; [Archer, Stephen D. J.] Auckland Univ Technol, Dept Appl Ecol, Auckland, New Zealand; [Pointing, Stephen B.] Natl Univ Singapore, Dept Biol Sci, Singapore, Singapore; [Pointing, Stephen B.] Kanazawa Univ, Inst Nat &amp; Environm Technol, Kanazawa, Ishikawa, Japan Archer, S.D.J., Yale-NUS College, National University of Singapore, Singapore, Singapore, Department of Applied Ecology, Auckland University of Technology, Auckland, New Zealand; Pointing, S.B., Yale-NUS College, National University of Singapore, Singapore, Singapore, Department of Biological Sciences, National University of Singapore, Singapore, Singapore, Institute of Nature and Environmental Technology, Kanazawa University, Kanazawa, Japan</t>
  </si>
  <si>
    <t>Archer, Stephen D. J., Pointing, Stephen B.</t>
  </si>
  <si>
    <t>Pointing, SB (corresponding author), Natl Univ Singapore, Yale NUS Coll, Singapore, Singapore.; Pointing, SB (corresponding author), Natl Univ Singapore, Dept Biol Sci, Singapore, Singapore.; Pointing, SB (corresponding author), Kanazawa Univ, Inst Nat &amp; Environm Technol, Kanazawa, Ishikawa, Japan.</t>
  </si>
  <si>
    <t>http://www.altmetric.com/details.php?citation_id=74640038</t>
  </si>
  <si>
    <t>10.1016/j.pacfin.2020.101263</t>
  </si>
  <si>
    <t>The effect of target information on the payment method during M&amp;As: Evidence from China</t>
  </si>
  <si>
    <t>Zhang, Yan; Ho, Tu; Lv, Jin Roc; Schultz, Emma</t>
  </si>
  <si>
    <t>[Zhang, Yan] Jiangxi Univ Finance &amp; Econ, Sch Accountancy, Nanchang, Jiangxi, Peoples R China; [Ho, Tu] Auckland Univ Technol, AUT Business Sch, Auckland, New Zealand; [Lv, Jin Roc; Schultz, Emma] Australian Natl Univ, Coll Business &amp; Econ, 26C Kingsley St, Canberra, ACT 2601, Australia Zhang, Y., School of Accountancy, Jiangxi University of Finance and Economics, Nanchang, Jiangxi, China; Ho, T., AUT Business School, Auckland University of Technology, Auckland, New Zealand; Lv, J.R., College of Business and Economics, Australian National University, ACT, Canberra, Australia; Schultz, E., College of Business and Economics, Australian National University, ACT, Canberra, Australia</t>
  </si>
  <si>
    <t>Zhang, Yan, Ho, Tu</t>
  </si>
  <si>
    <t>Lv, JR (corresponding author), Australian Natl Univ, Coll Business &amp; Econ, 26C Kingsley St, Canberra, ACT 2601, Australia.</t>
  </si>
  <si>
    <t>10.1007/s10237-019-01193-7</t>
  </si>
  <si>
    <t>The influence of an extra-articular implant on bone remodelling of the knee joint</t>
  </si>
  <si>
    <t>Saeidi, Mehdi; Gubaua, José Eduardo; Kelly, Piaras; Kazemi, Mousa; Besier, Thor; Dicati, Gabriela Wessling Oening; Pereira, Jucélio Tomás; Neitzert, Thomas; Ramezani, Maziar</t>
  </si>
  <si>
    <t>[Saeidi, Mehdi; Neitzert, Thomas; Ramezani, Maziar] Auckland Univ Technol, Dept Mech Engn, Auckland, New Zealand; [Gubaua, Jose Eduardo; Dicati, Gabriela Wessling Oening; Pereira, Jucelio Tomas] Univ Fed Parana, Lab Computat Solid Mech, Curitiba, Parana, Brazil; [Kelly, Piaras; Besier, Thor] Univ Auckland, Dept Engn Sci, Auckland, New Zealand; [Kazemi, Mousa; Besier, Thor] Univ Auckland, Auckland Bioengn Inst, Auckland, New Zealand Saeidi, M., Department of Mechanical Engineering, Auckland University of Technology, Auckland, New Zealand; Gubaua, J.E., Laboratory of Computational Solid Mechanics, Federal University of Paraná, Curitiba, Brazil; Kelly, P., Department of Engineering Science, University of Auckland, Auckland, New Zealand; Kazemi, M., Auckland Bioengineering Institute, University of Auckland, Auckland, New Zealand; Besier, T., Department of Engineering Science, University of Auckland, Auckland, New Zealand, Auckland Bioengineering Institute, University of Auckland, Auckland, New Zealand; Dicati, G.W.O., Laboratory of Computational Solid Mechanics, Federal University of Paraná, Curitiba, Brazil; Pereira, J.T., Laboratory of Computational Solid Mechanics, Federal University of Paraná, Curitiba, Brazil; Neitzert, T., Department of Mechanical Engineering, Auckland University of Technology, Auckland, New Zealand; Ramezani, M., Department of Mechanical Engineering, Auckland University of Technology, Auckland, New Zealand</t>
  </si>
  <si>
    <t>Saeidi, Mehdi, Neitzert, Thomas, Ramezani, Maziar</t>
  </si>
  <si>
    <t>Kelly, P (corresponding author), Univ Auckland, Dept Engn Sci, Auckland, New Zealand.</t>
  </si>
  <si>
    <t>Biomechanics and Modeling in Mechanobiology</t>
  </si>
  <si>
    <t xml:space="preserve">1617-7959 1617-7940 </t>
  </si>
  <si>
    <t>https://v2.sherpa.ac.uk/id/publication/7868</t>
  </si>
  <si>
    <t>Coordenacao de Aperfeicoamento de Pessoal de Nivel Superior (CAPES)Coordenacao de Aperfeicoamento de Pessoal de Nivel Superior (CAPES); Coordenação de Aperfeiçoamento de Pessoal de Nível Superior, CAPES</t>
  </si>
  <si>
    <t>Biotechnology; Mechanical Engineering; Modelling and Simulation</t>
  </si>
  <si>
    <t>10.1080/02640414.2019.1696265</t>
  </si>
  <si>
    <t>The influence of upper-body mechanics, anthropometry and isokinetic strength on performance in wrist-spin cricket bowling</t>
  </si>
  <si>
    <t>Spratford, Wayne: University of Canberra Research Institute for Sport and Exercise (UCRISE), University of Canberra, ACT, Canberra, Australia, Discipline of Sport and Exercise Science, Faculty of Health, University of Canberra, ACT, Canberra, Australia; Elliott, Bruce: School of Sport Science, Exercise and Health, The University of Western Australia, Perth, Australia; Portus, Marc: Praxis Performance Group, Canberra, Australia; Brown, Nicholas: Australian Institute of Sport, University of Canberra Research Institute for Sport and Exercise (UCRISE) Movement Science, Canberra, Australia; Alderson, Jacqueline: School of Sport Science, Exercise and Health, The University of Western Australia, Perth, Australia, Sports Performance Research Institute, Auckland University of Technology, Auckland, New Zealand</t>
  </si>
  <si>
    <t>[Spratford, Wayne] Univ Canberra, UCRISE, Canberra, ACT 2601, Australia; [Spratford, Wayne] Univ Canberra, Fac Hlth, Discipline Sport &amp; Exercise Sci, Canberra, ACT, Australia; [Elliott, Bruce; Alderson, Jacqueline] Univ Western Australia, Sch Sport Sci Exercise &amp; Hlth, Perth, WA, Australia; [Portus, Marc] Praxis Performance Grp, Canberra, ACT, Australia; [Brown, Nicholas] Univ Canberra Res Inst Sport &amp; Exercise UCRISE Mo, Australian Inst Sport, Canberra, ACT, Australia; [Alderson, Jacqueline] Auckland Univ Technol, Sports Performance Res Inst, Auckland, New Zealand Spratford, W., University of Canberra Research Institute for Sport and Exercise (UCRISE), University of Canberra, Canberra, ACT, Australia, Discipline of Sport and Exercise Science, Faculty of Health, University of Canberra, Canberra, ACT, Australia; Elliott, B., School of Sport Science, Exercise and Health, The University of Western Australia, Perth, Australia; Portus, M., Praxis Performance GroupACT, Australia; Brown, N., Australian Institute of Sport, University of Canberra Research Institute for Sport and Exercise (UCRISE) Movement ScienceACT, Australia; Alderson, J., School of Sport Science, Exercise and Health, The University of Western Australia, Perth, Australia, Sports Performance Research Institute, Auckland University of Technology, Auckland, New Zealand</t>
  </si>
  <si>
    <t>Spratford, Wayne, Elliott, Bruce, Alderson, Jacqueline, Portus, Marc, Brown, Nicholas,</t>
  </si>
  <si>
    <t>Spratford, W (corresponding author), Univ Canberra, UCRISE, Canberra, ACT 2601, Australia.</t>
  </si>
  <si>
    <t>http://www.altmetric.com/details.php?citation_id=72636034</t>
  </si>
  <si>
    <t>Cricket Australia</t>
  </si>
  <si>
    <t>10.1016/j.idairyj.2019.104593</t>
  </si>
  <si>
    <t>Bacterial fouling in dairy processing</t>
  </si>
  <si>
    <t>Flint, Steve; Bremer, Phil; Brooks, John; Palmer, Jon; Sadiq, Faizan Ahmed; Seale, Brent; Teh, Koon Hoong; Wu, Shuyan; Md Zain, Siti Norbaizura</t>
  </si>
  <si>
    <t>[Flint, Steve; Palmer, Jon; Teh, Koon Hoong; Wu, Shuyan; Zain, Siti Norbaizura Md] Massey Univ, Sch Food &amp; Adv Technol, Palmerston North, New Zealand; [Bremer, Phil] Univ Otago, Dept Food Sci, Dunedin, New Zealand; [Brooks, John] Microtech Serv Ltd, Ashhurst, New Zealand; [Sadiq, Faizan Ahmed] Jiangnan Univ, Sch Food Sci &amp; Technol, Wuxi 214122, Jiangsu, Peoples R China; [Seale, Brent] Auckland Univ Technol, Sch Appl Sci, Auckland, New Zealand Flint, S., School of Food and Advanced Technology, Massey University, Palmerston North, New Zealand; Bremer, P., Department of Food Science, University of Otago, Dunedin, New Zealand; Brooks, J., Microtech Services Ltd, Ashhurst, New Zealand; Palmer, J., School of Food and Advanced Technology, Massey University, Palmerston North, New Zealand; Sadiq, F.A., School of Food Science and Technology, Jiangnan University, Wuxi, 214122, China; Seale, B., School of Applied Sciences, Auckland University of Technology, University, Auckland, New Zealand; Teh, K.H., School of Food and Advanced Technology, Massey University, Palmerston North, New Zealand; Wu, S., School of Food and Advanced Technology, Massey University, Palmerston North, New Zealand; Md Zain, S.N., School of Food and Advanced Technology, Massey University, Palmerston North, New Zealand</t>
  </si>
  <si>
    <t>Flint, Steve, Palmer, Jon, Teh, Koon Hoong, Wu, Shuyan, Zain, Siti Norbaizura Md, Bremer, Phil, Brooks, John, Sadiq, Faizan Ahmed, Seale, Brent,</t>
  </si>
  <si>
    <t>Flint, S (corresponding author), Massey Univ, Sch Food &amp; Adv Technol, Palmerston North, New Zealand.</t>
  </si>
  <si>
    <t>International Dairy Journal</t>
  </si>
  <si>
    <t xml:space="preserve">0958-6946 </t>
  </si>
  <si>
    <t>https://v2.sherpa.ac.uk/id/publication/13178</t>
  </si>
  <si>
    <t>Food Science; Applied Microbiology and Biotechnology</t>
  </si>
  <si>
    <t>10.1111/sms.13571</t>
  </si>
  <si>
    <t>By failing to prepare, you are preparing your anterior cruciate ligament to fail</t>
  </si>
  <si>
    <t>Staynor, Jonathan M. D.: School of Human Sciences (Exercise and Sport Science) University of Western Australia Crawley WA Australia; Alderson, Jacqueline A.: School of Human Sciences (Exercise and Sport Science) University of Western Australia Crawley WA Australia, Auckland University of Technology Sports Performance Research Institute New Zealand (SPRINZ) Auckland New Zealand; Byrne, Sean: School of Human Sciences (Exercise and Sport Science) University of Western Australia Crawley WA Australia; Rossi, Marcel: School of Human Sciences (Exercise and Sport Science) University of Western Australia Crawley WA Australia, Singapore Sports Institute Singapore Sports Singapore Singapore; Donnelly, Cyril J.: School of Human Sciences (Exercise and Sport Science) University of Western Australia Crawley WA Australia, Rehabilitation Research Institute of Singapore Nanyang Technological University Singapore Singapore</t>
  </si>
  <si>
    <t>[Staynor, Jonathan M. D.; Alderson, Jacqueline A.; Byrne, Sean; Rossi, Marcel; Donnelly, Cyril J.] Univ Western Australia, Sch Human Sci Exercise &amp; Sport Sci, Crawley, WA, Australia; [Alderson, Jacqueline A.] Auckland Univ Technol, Sports Performance Res Inst New Zealand SPRINZ, Auckland, New Zealand; [Rossi, Marcel] Singapore Sports, Singapore Sports Inst, Singapore, Singapore; [Donnelly, Cyril J.] Nanyang Technol Univ, Rehabil Res Inst Singapore, Singapore, Singapore Staynor, J.M.D., School of Human Sciences (Exercise and Sport Science), University of Western Australia, Crawley, WA, Australia; Alderson, J.A., School of Human Sciences (Exercise and Sport Science), University of Western Australia, Crawley, WA, Australia, Auckland University of Technology, Sports Performance Research Institute New Zealand (SPRINZ), Auckland, New Zealand; Byrne, S., School of Human Sciences (Exercise and Sport Science), University of Western Australia, Crawley, WA, Australia; Rossi, M., School of Human Sciences (Exercise and Sport Science), University of Western Australia, Crawley, WA, Australia, Singapore Sports Institute, Singapore Sports, Singapore, Singapore; Donnelly, C.J., School of Human Sciences (Exercise and Sport Science), University of Western Australia, Crawley, WA, Australia, Rehabilitation Research Institute of Singapore, Nanyang Technological University, Singapore, Singapore</t>
  </si>
  <si>
    <t>Staynor, Jonathan M. D., Alderson, Jacqueline A., Byrne, Sean, Rossi, Marcel, Donnelly, Cyril J.</t>
  </si>
  <si>
    <t>Staynor, JMD (corresponding author), Univ Western Australia, Sch Human Sci Exercise &amp; Sport Sci, Crawley, WA, Australia.</t>
  </si>
  <si>
    <t>http://www.altmetric.com/details.php?citation_id=68856486</t>
  </si>
  <si>
    <t>National Health and Medical Research CouncilNational Health and Medical Research Council of Australia [400937] Funding Source: Medline; National Health and Medical Research Council, NHMRC: 400937</t>
  </si>
  <si>
    <t>10.1007/s00227-019-3628-8</t>
  </si>
  <si>
    <t>Geographic variation in life-history traits of the long-lived monacanthid Meuschenia scaber (Monacanthidae)</t>
  </si>
  <si>
    <t>Visconti, V.; Trip, E. D. L.; Griffiths, M. H.; Clements, Kendall D.</t>
  </si>
  <si>
    <t>[Visconti, V.] Ctr Environm Fisheries &amp; Aquaculture Sci Cefas, Lowestoft Lab, Pakefield Rd, Lowestoft NR33 0HT, Suffolk, England; [Visconti, V.; Clements, Kendall D.] Univ Auckland, Sch Biol Sci, 3A Symonds St, Auckland 1010, New Zealand; [Trip, E. D. L.] Nelson Marlborough Inst Technol, 322 Hardy St,Private Bag 19, Nelson 7042, New Zealand; [Trip, E. D. L.] Auckland Univ Technol, Inst Appl Ecol, 55 Wellesley St East, Auckland 1010, New Zealand; [Griffiths, M. H.] Minist Primary Ind, POB 2526, Wellington, New Zealand Visconti, V., The Centre for Environment, Fisheries and Aquaculture Science (Cefas), Lowestoft Laboratory, Pakefield Road, Lowestoft, Suffolk, NR33 0HT, United Kingdom, School of Biological Sciences, The University of Auckland, 3A Symonds Street, Auckland, 1010, New Zealand; Trip, E.D.L., Nelson Marlborough Institute of Technology, 322 Hardy St, Private Bag 19, Nelson, 7042, New Zealand, Institute for Applied Ecology, Auckland University of Technology, 55 Wellesley Street East, Auckland, 1010, New Zealand; Griffiths, M.H., Ministry for Primary Industries, PO Box 2526, Wellington, New Zealand; Clements, K.D., School of Biological Sciences, The University of Auckland, 3A Symonds Street, Auckland, 1010, New Zealand</t>
  </si>
  <si>
    <t>Visconti, V., Clements, Kendall D., Trip, E. D. L.</t>
  </si>
  <si>
    <t>Visconti, V (corresponding author), Ctr Environm Fisheries &amp; Aquaculture Sci Cefas, Lowestoft Lab, Pakefield Rd, Lowestoft NR33 0HT, Suffolk, England.; Visconti, V (corresponding author), Univ Auckland, Sch Biol Sci, 3A Symonds St, Auckland 1010, New Zealand.</t>
  </si>
  <si>
    <t>Marine Biology</t>
  </si>
  <si>
    <t xml:space="preserve">0025-3162 1432-1793 </t>
  </si>
  <si>
    <t>https://v2.sherpa.ac.uk/id/publication/8099</t>
  </si>
  <si>
    <t>http://www.altmetric.com/details.php?citation_id=73826686</t>
  </si>
  <si>
    <t>Ministry for Primary Industries; University of Auckland</t>
  </si>
  <si>
    <t>Ministry for Primary Industries</t>
  </si>
  <si>
    <t>10.1080/17441692.2019.1657925</t>
  </si>
  <si>
    <t>Maternal and reproductive health (MRH) services during the 2013 eruption of Mount Sinabung: A qualitative case study from Indonesia</t>
  </si>
  <si>
    <t>Sajow, Hely Stenly: School of Clinical Sciences, Auckland University of Technology, Auckland, New Zealand; Water, Tineke: Centre for Child Health Research, Auckland University of Technology, Auckland, New Zealand, Contemporary Nurse, New Zealand, Faculties of Health, University of Puthisastra, Phnom Penh, Cambodia; Hidayat, Melania: School of Public Health, University of Muhammadiyah, Banda Aceh, Indonesia, United Nations Population Fund, Country Office Indonesia, Jakarta, Indonesia; Holroyd, Eleanor: School of Clinical Sciences, Auckland University of Technology, Auckland, New Zealand, Nursing Research Capacity Development, Aga Khan University School of Nursing and Midwifery, Uganda</t>
  </si>
  <si>
    <t>[Sajow, Hely Stenly; Holroyd, Eleanor] Auckland Univ Technol, Sch Clin Sci, Auckland, New Zealand; [Water, Tineke] Auckland Univ Technol, Ctr Child Hlth Res, Auckland, New Zealand; [Water, Tineke] Univ Puthisastra, Fac Hlth, Phnom Penh, Cambodia; [Hidayat, Melania] Univ Muhammadiyah, Sch Publ Hlth, Banda Aceh, Indonesia; [Hidayat, Melania] Country Off Indonesia, United Nations Populat Fund, Jakarta, Indonesia; [Holroyd, Eleanor] Aga Khan Univ, Sch Nursing &amp; Midwifery, Nursing Res Capac Dev, Kampala, Uganda Sajow, H.S., School of Clinical Sciences, Auckland University of Technology, Auckland, New Zealand; Water, T., Centre for Child Health Research, Auckland University of Technology, Auckland, New Zealand, Contemporary Nurse, New Zealand, Faculties of Health, University of Puthisastra, Phnom Penh, Cambodia; Hidayat, M., School of Public Health, University of Muhammadiyah, Banda Aceh, Indonesia, United Nations Population Fund, Country Office Indonesia, Jakarta, Indonesia; Holroyd, E., School of Clinical Sciences, Auckland University of Technology, Auckland, New Zealand, Nursing Research Capacity Development, Aga Khan University School of Nursing and Midwifery, Uganda</t>
  </si>
  <si>
    <t>Sajow, Hely Stenly, Holroyd, Eleanor, Water, Tineke</t>
  </si>
  <si>
    <t>Sajow, HS (corresponding author), Auckland Univ Technol, Sch Clin Sci, Auckland, New Zealand.</t>
  </si>
  <si>
    <t>Sajow, HS</t>
  </si>
  <si>
    <t>Global Public Health</t>
  </si>
  <si>
    <t xml:space="preserve">1744-1692 1744-1706 </t>
  </si>
  <si>
    <t>https://v2.sherpa.ac.uk/id/publication/5298</t>
  </si>
  <si>
    <t>http://www.altmetric.com/details.php?citation_id=67080211</t>
  </si>
  <si>
    <t>10.1007/s10531-019-01903-8</t>
  </si>
  <si>
    <t>Using emerging hot spot analysis of stranding records to inform conservation management of a data-poor cetacean species</t>
  </si>
  <si>
    <t>Betty, Emma L.; Bollard, Barbara; Murphy, Sinéad; Ogle, Mike; Hendriks, Hannah; Orams, Mark B.; Stockin, Karen A.</t>
  </si>
  <si>
    <t>[Betty, Emma L.; Stockin, Karen A.] Massey Univ, Sch Nat &amp; Computat Sci, Coll Sci, Auckland, New Zealand; [Betty, Emma L.; Bollard, Barbara] Auckland Univ Technol, Sch Sci, Fac Hlth &amp; Environm Sci, Auckland, New Zealand; [Murphy, Sinead] Galway Mayo Inst Technol, Sch Sci &amp; Comp, Dept Nat Sci, Marine &amp; Freshwater Res Ctr, Galway, Ireland; [Murphy, Sinead] Zool Soc London, Inst Zool, London, England; [Ogle, Mike; Hendriks, Hannah] Dept Conservat, Te Papa Atawhai, Wellington, New Zealand; [Orams, Mark B.] Auckland Univ Technol, Fac Hlth &amp; Environm Sci, Sch Sport &amp; Recreat, Auckland, New Zealand; [Orams, Mark B.] Univ Sunshine Coast, Sustainabil Res Ctr, Sunshine Coast, Qld, Australia; [Stockin, Karen A.] Massey Univ, Sch Vet Sci, Anim Welf Sci &amp; Bioeth Ctr, Palmerston North, New Zealand; [Stockin, Karen A.] Int Whaling Commiss, Impington, Cambs, England Betty, E.L., School of Natural and Computational Sciences, College of Sciences, Massey University, Auckland, New Zealand, School of Science, Faculty of Health and Environmental Sciences, Auckland University of Technology, Auckland, New Zealand; Bollard, B., School of Science, Faculty of Health and Environmental Sciences, Auckland University of Technology, Auckland, New Zealand; Murphy, S., Marine and Freshwater Research Centre, Department of Natural Sciences, School of Science and Computing, Galway-Mayo Institute of Technology, Galway, Ireland, Institute of Zoology, Zoological Society of London, London, United Kingdom; Ogle, M., Department of Conservation, Te Papa Atawhai, Wellington, New Zealand; Hendriks, H., Department of Conservation, Te Papa Atawhai, Wellington, New Zealand; Orams, M.B., School of Sport and Recreation, Faculty of Health and Environmental Sciences, Auckland University of Technology, Auckland, New Zealand, Sustainability Research Centre, University of the Sunshine Coast, Queensland, Australia; Stockin, K.A., School of Natural and Computational Sciences, College of Sciences, Massey University, Auckland, New Zealand, Animal Welfare Science and Bioethics Centre, School of Veterinary Science, Massey University, Palmerston North, New Zealand, International Whaling Commission, Impington, Cambrigeshire, United Kingdom</t>
  </si>
  <si>
    <t>Betty, Emma L., Stockin, Karen A., Bollard, Barbara, Murphy, Sinead, Ogle, Mike, Hendriks, Hannah, Orams, Mark B.</t>
  </si>
  <si>
    <t>Betty, EL (corresponding author), Massey Univ, Sch Nat &amp; Computat Sci, Coll Sci, Auckland, New Zealand.</t>
  </si>
  <si>
    <t>Betty, E.L.</t>
  </si>
  <si>
    <t>Biodiversity and Conservation</t>
  </si>
  <si>
    <t xml:space="preserve">0960-3115 1572-9710 </t>
  </si>
  <si>
    <t>https://v2.sherpa.ac.uk/id/publication/16121</t>
  </si>
  <si>
    <t>http://www.altmetric.com/details.php?citation_id=72986241</t>
  </si>
  <si>
    <t>Auckland University of Technology Doctoral Scholarship; Graduate Women New Zealand Postgraduate Fellowship; Claude McCarthy Fellowship; Kate Edger Educational Charitable Trust Doctoral Award; Marie Curie International Outgoing FellowshipEuropean Commission; Bob Kerridge Animal Welfare Fellowship; Rutherford Discovery Fellowship; Auckland University of Technology, New Zealand, AUT; Kate B. Reynolds Charitable Trust; Marie Curie; New Zealand Federation of Graduate Women, NZFGW</t>
  </si>
  <si>
    <t>Auckland University of Technology, New Zealand; Graduate Women New Zealand; Claude McCarthy Fellowship; Kate Edger Educational Charitable Trust; Marie Curie International Outgoing Fellowship; Bob Kerridge Animal Welfare Fellowship; Rutherford Discovery Fellowship</t>
  </si>
  <si>
    <t>Ecology; Ecology;  Evolution;  Behavior and Systematics; Nature and Landscape Conservation</t>
  </si>
  <si>
    <t>10.3847/1538-3881/ab64de</t>
  </si>
  <si>
    <t>OGLE-2013-BLG-0911Lb: A Secondary on the Brown-dwarf Planet Boundary around an M Dwarf</t>
  </si>
  <si>
    <t>Miyazaki, Shota; Sumi, Takahiro; Bennett, David P.; Udalski, Andrzej; Shvartzvald, Yossi; Street, Rachel; Bozza, Valerio; Yee, Jennifer C.; Bond, Ian A.; Rattenbury, Nicholas; Koshimoto, Naoki; Suzuki, Daisuke; Fukui, Akihiko; Abe, F.; Bhattacharya, A.; Barry, R.; Donachie, M.; Fujii, H.; Hirao, Y.; Itow, Y.; Kamei, Y.</t>
  </si>
  <si>
    <t>[Miyazaki, Shota; Sumi, Takahiro; Koshimoto, Naoki; Hirao, Y.; Kondo, I; Matsuo, T.; Nagakane, M.; Shibai, H.; Suematsu, H.] Osaka Univ, Grad Sch Sci, Dept Earth &amp; Space Sci, 1-1 Machikaneyama, Toyonaka, Osaka 5600043, Japan; [Bennett, David P.; Bhattacharya, A.] Univ Notre Dame, Dept Phys, Notre Dame, IN 46556 USA; [Bennett, David P.; Bhattacharya, A.; Barry, R.; Ranc, C.] NASA, Goddard Space Flight Ctr, Lab Exoplanets &amp; Stellar Astrophys, Code 916, Greenbelt, MD 20771 USA; [Udalski, Andrzej; Skowron, J.; Mroz, P.; Szymanski, M. K.; Soszynski, I; Pietrukowicz, P.; KozLowski, S.; Ulaczyk, K.; Wyrzykowski, L.] Univ Warsaw Observ, Al Ujazdowskie 4, PL-00478 Warsaw, Poland; [Shvartzvald, Yossi] CALTECH, IPAC, Mail Code 100-22,1200 East Calif Blvd, Pasadena, CA 91125 USA; [Street, Rachel; Bachelet, E.] Las Cumbres Observ Global Telescope Network, 6740 Cortona Dr,Suite 102, Goleta, CA 93117 USA; [Bozza, Valerio; DAgo, G.; Scarpetta, G.] Univ Salerno, Dipartimento Fis ER Caianiello, Via Giovanni Paolo II 132, I-84084 Fisciano, Italy; [Bozza, Valerio; DAgo, G.] Ist Nazl Fis Nucl, Sez Napoli, Naples, Italy; [Yee, Jennifer C.] Harvard Smithsonian Ctr Astrophys, 60 Garden St, Cambridge, MA 02138 USA; [Bond, Ian A.; Ling, C. H.] Massey Univ, North Shore Mail Ctr, Inst Informat &amp; Math Sci, Private Bag 102-904, Auckland, New Zealand; [Rattenbury, Nicholas; Donachie, M.; Li, M. C. A.; Sharan, A.] Univ Auckland, Dept Phys, Private Bag 92019, Auckland, New Zealand; [Suzuki, Daisuke] Japan Aerosp Explorat Agcy, Inst Space &amp; Astronaut Sci, Chuo Ku, 3-1-1 Yoshinodai, Sagamihara, Kanagawa 2525210, Japan; [Fukui, Akihiko] Univ Tokyo, Grad Sch Sci, Dept Earth &amp; Planetary Sci, Bunkyo Ku, 7-3-1 Hongo, Tokyo 1130033, Japan; [Fukui, Akihiko] Inst Astrofis Canarias, Via Lactea S-N, E-38205 Tenerife, Spain; [Abe, F.; Fujii, H.; Itow, Y.; Kamei, Y.; Matsubara, Y.; Muraki, Y.; Yamakawa, T.] Nagoya Univ, Inst Space Earth Environm Res, Nagoya, Aichi 4648601, Japan; [Ohnishi, K.] Nagano Natl Coll Technol, Nagano 3818550, Japan; [Saito, T.] Tokyo Metropolitan Coll Ind Technol, Tokyo 1168523, Japan; [Sullivan, D. J.] Victoria Univ, Sch Chem &amp; Phys Sci, Wellington, New Zealand; [Tristram, P. J.] Univ Canterbury, Mt John Observ, POB 56, Lake Tekapo 8770, New Zealand; [Yonehara, A.] Kyoto Sangyo Univ, Fac Sci, Dept Phys, Kyoto 6038555, Japan; [Poleski, R.; Pogge, R. W.] Ohio State Univ, Dept Astron, 140 W 18th Ave, Columbus, OH 43210 USA; [Mroz, P.] CALTECH, Div Phys Math &amp; Astron, Pasadena, CA 91125 USA; [Friedmann, Matan; Kaspi, Shai; Maoz, Dan] Tel Aviv Univ, Sch Phys &amp; Astron &amp; Wise Observ, IL-6997801 Tel Aviv, Israel; [Albrow, M.] Univ Canterbury, Dept Phys &amp; Astron, Private Bag 4800, Christchurch, New Zealand; [Christie, G.; Natusch, T.; Ngan, H.] Auckland Observ, Auckland, New Zealand; [DePoy, D. L.] Texas A&amp;M Univ, Dept Phys &amp; Astron, College Stn, TX 77843 USA; [Gal-Yam, A.; Manulis, I] Weizmann Inst Sci, Dept Particle Phys &amp; Astrophys, IL-76100 Rehovot, Israel; [Gould, A.] Ohio State Univ, Dept Astron, 140 West 18th Ave, Columbus, OH 43210 USA; [Gould, A.] Korea Astron &amp; Space Sci Inst, Daejon 34055, South Korea; [Gould, A.; Ciceri, S.; Mancini, L.] Max Planck Inst Astron, Konigstuhl 17, D-69117 Heidelberg, Germany; [Lee, C-U; Hinse, T. C.] Korea Astron &amp; Space Sci Inst, 776 Daedukdae Ro, Daejeon 305348, South Korea; [Lee, C-U] Univ Sci &amp; Technol, 217 Gajeong Ro, Daejeon 34113, South Korea; [McCormick, J.] Ctr Backyard Astrophys, Farm Cove Observ, Auckland, New Zealand; [Natusch, T.] AUT Univ, IRASR, Auckland, New Zealand; [Pogge, R. W.] Ohio State Univ, Ctr Cosmol &amp; AstroParticle Phys, 191 West Woodruff Ave, Columbus, OH 43210 USA; [Porritt, I] Turitea Observ, Palmerston North, New Zealand; [Tsapras, Y.; Hundertmark, M. P. G.; Schmidt, R.; Wambsganss, J.] Zentrum Astron Univ Heidelberg ZAH, Astron Rechen Inst, D-69120 Heidelberg, Germany; [Bachelet, E.] Qatar Fdn, QEERI, HBKU, Doha, Qatar; [Dominik, M.; Jaimes, R. Figuera; Horne, K.] Univ St Andrews, Ctr Exoplanet Sci, SUPA Sch Phys &amp; Astron, St Andrews KY16 9SS, Fife, Scotland; [Bramich, D. M.] New York Univ Abu Dhabi, Ctr Space Sci, NYUAD Inst, POB 129188, Abu Dhabi, U Arab Emirates; [Bramich, D. M.] New York Univ Abu Dhabi, Ctr Astro Particle &amp; Planetary Phys, POB 129188, Abu Dhabi, U Arab Emirates; [Bramich, D. M.] New York Univ Abu Dhabi, Div Engn, POB 129188, Abu Dhabi, U Arab Emirates; [Cassan, A.] Sorbonne Univ, Inst Astrophys Paris, CNRS, UMR 7095, 98 Bis Bd Arago, F-75014 Paris, France; [Jaimes, R. Figuera] European Southern Observ, Karl Schwarzschild Str 2, D-85748 Garching, Germany; [Snodgrass, C.] Univ Edinburgh, Inst Astron, Royal Observ, Blackford Hill, Edinburgh EH9 3HJ, Midlothian, Scotland; [Steele, I. A.] Liverpool John Moores Univ, Astrophys Res Inst, Liverpool CH41 1LD, Merseyside, England; [Menzies, J.] South African Astron Observ, POB 9, ZA-7935 Observatory, South Africa; [Mao, S.] Tsinghua Univ, Phys Dept, Beijing 100084, Peoples R China; [Mao, S.] Tsinghua Univ, Tsinghua Ctr Astrophys, Beijing 100084, Peoples R China; [Mao, S.] Chinese Acad Sci, Natl Astron Observ, 20A Datun Rd, Beijing 100012, Peoples R China; [Mao, S.; Kains, N.; Kerins, E.] Univ Manchester, Jodrell Bank, Sch Phys &amp; Astron, Ctr Astrophys, Oxford Rd, Manchester M13 9PL, Lancs, England; [Jorgensen, U. G.; Popovas, A.; Skottfelt, J.] Univ Copenhagen, Niels Bohr Inst, Oster Voldgade 5, DK-1350 Copenhagen, Denmark; [Jorgensen, U. G.; Popovas, A.; Skottfelt, J.] Univ Copenhagen, Ctr Star &amp; Planet Format, Oster Voldgade 5, DK-1350 Copenhagen, Denmark; [Burgdorf, M. J.] Univ Hamburg, Meteorol Inst, Bundesstr 55, D-20146 Hamburg, Germany; [Novati, S. Calchi] CALTECH, IPAC, Mail Code 100-22,1200 E Calif Blvd, Pasadena, CA 91125 USA; [DAgo, G.] CALTECH, Spitzer Sci Ctr, MS 220-6, Pasadena, MS USA; [Evans, D. F.; Southworth, J.] Keele Univ, Astrophys Grp, Keele ST5 5BG, Staffs, England; [Korhonen, H.] Univ Copenhagen, Dark Cosmol Ctr, Niels Bohr Inst, Juliane Maries Vej 30, DK-2100 Copenhagen, Denmark; [DAgo, G.; Rabus, M.] Pontificia Univ Catolica Chile, Fac Fis, Inst Astrofis, Av Vicuna Mackenna 4860, Santiago 7820436, Chile; [Rahvar, S.] Sharif Univ Technol, Dept Phys, POB 11155-9161, Tehran, Iran; [Scarpetta, G.; Verma, P.] IIASS, Via G Pellegrino 19, I-84019 Vietri Sul Mare, SA, Italy; [Skottfelt, J.] Open Univ, Ctr Elect Imaging, Dept Phys Sci, Milton Keynes MK7 6AA, Bucks, England; [Peixinho, N.] Univ Coimbra, Observ Geofis &amp; Astron UC, CITEUCCtr Earth &amp; Space Sci Res, P-3030004 Coimbra, Portugal; [Peixinho, N.] Univ Antofagasta, Fac Cs Basicas, Unidad Astron, Avda U Antofagasta 02800, Antofagasta, Chile Miyazaki, S., Department of Earth and Space Science, Graduate School of Science, Osaka University, 1-1 Machikaneyama, Osaka, Toyonaka, 560-0043, Japan; Sumi, T., Department of Earth and Space Science, Graduate School of Science, Osaka University, 1-1 Machikaneyama, Osaka, Toyonaka, 560-0043, Japan; Bennett, D.P., Department of Physics, University of Notre Dame, Notre Dame, IN  46556, United States; Bennett, D.P., Laboratory for Exoplanets and Stellar Astrophysics, NASA/Goddard Space Flight Center, Greenbelt, MD  20771, United States; Udalski, A., Warsaw University Observatory, Al. Ujazdowskie 4, Warszawa, 00-478, Poland; Shvartzvald, Y., Ipac, Mail Code 100-22, Caltech, 1200 East California Boulevard, Pasadena, CA  91125, United States; Street, R., Las Cumbres Observatory Global Telescope Network, 6740 Cortona Drive Suite 102, Goleta, CA  93117, United States; Bozza, V., Dipartimento di Fisica e.R. Caianiello, Universitá di Salerno, Via Giovanni Paolo II 132, Fisciano, I-84084, Italy; Bozza, V., Istituto Nazionale di Fisica Nucleare, Sezione di Napoli, Napoli, Italy; Yee, J.C., Center for Astrophysics Harvard and Smithsonian, 60 Garden Street, Cambridge, MA  02138, United States; Bond, I.A., Institute of Information and Mathematical Sciences, Massey University, Private Bag 102-904, North Shore Mail Centre, Auckland, New Zealand; Rattenbury, N., Department of Physics, University of Auckland, Private Bag, Auckland, 92019, New Zealand; Koshimoto, N., Department of Earth and Space Science, Graduate School of Science, Osaka University, 1-1 Machikaneyama, Osaka, Toyonaka, 560-0043, Japan; Suzuki, D., Institute of Space and Astronautical Science, Japan Aerospace Exploration Agency, 3-1-1 Yoshinodai, Chuo, Kanagawa, Sagamihara, 252-5210, Japan; Fukui, A., Department of Earth and Planetary Science, Graduate School of Science, University of Tokyo, 7-3-1 Hongo, Bunkyo-ku, Tokyo, 113-0033, Japan; Fukui, A., Instituto de Astrofísica de Canarias, Viá Láctea S/n, Tenerife,La Laguna, E-38205, Spain; Abe, F., Institute for Space-Earth Environmental Research, Nagoya University, Nagoya, 464-8601, Japan; Bhattacharya, A., Department of Physics, University of Notre Dame, Notre Dame, IN  46556, United States; Bhattacharya, A., Laboratory for Exoplanets and Stellar Astrophysics, NASA/Goddard Space Flight Center, Greenbelt, MD  20771, United States; Barry, R., Laboratory for Exoplanets and Stellar Astrophysics, NASA/Goddard Space Flight Center, Greenbelt, MD  20771, United States; Donachie, M., Department of Physics, University of Auckland, Private Bag, Auckland, 92019, New Zealand; Fujii, H., Institute for Space-Earth Environmental Research, Nagoya University, Nagoya, 464-8601, Japan; Hirao, Y., Department of Earth and Space Science, Graduate School of Science, Osaka University, 1-1 Machikaneyama, Osaka, Toyonaka, 560-0043, Japan; Itow, Y., Institute for Space-Earth Environmental Research, Nagoya University, Nagoya, 464-8601, Japan; Kamei, Y., Institute for Space-Earth Environmental Research, Nagoya University, Nagoya, 464-8601, Japan; Kondo, I., Department of Earth and Space Science, Graduate School of Science, Osaka University, 1-1 Machikaneyama, Osaka, Toyonaka, 560-0043, Japan; Li, M.C.A., Department of Physics, University of Auckland, Private Bag, Auckland, 92019, New Zealand; Ling, C.H., Institute of Information an</t>
  </si>
  <si>
    <t>Miyazaki, Shota, Sumi, Takahiro, Koshimoto, Naoki, Hirao, Y., Kondo, I, Matsuo, T., Nagakane, M., Shibai, H., Suematsu, H., Bennett, David P., Bhattacharya, A., Barry, R., Ranc, C., Udalski, Andrzej, Skowron, J., Mroz, P., Szymanski, M. K., Soszynski, I, Pietrukowicz, P., KozLowski, S., Ulaczyk, K., Wyrzykowski, L., Shvartzvald, Yossi, Street, Rachel, Bachelet, E., Bozza, Valerio, DAgo, G., Scarpetta, G., Yee, Jennifer C., Bond, Ian A., Ling, C. H., Rattenbury, Nicholas, Donachie, M., Li, M. C. A., Sharan, A., Suzuki, Daisuke, Fukui, Akihiko, Abe, F., Fujii, H., Itow, Y., Kamei, Y., Matsubara, Y., Muraki, Y., Yamakawa, T., Ohnishi, K., Saito, T., Sullivan, D. J., Tristram, P. J., Yonehara, A., Poleski, R., Pogge, R. W., Friedmann, Matan, Kaspi, Shai, Maoz, Dan, Albrow, M., Christie, G., Natusch, T., Ngan, H., DePoy, D. L., Gal-Yam, A., Manulis, I, Gould, A., Ciceri, S., Mancini, L., Lee, C-U, Hinse, T. C., McCormick, J.</t>
  </si>
  <si>
    <t>Miyazaki, S (corresponding author), Osaka Univ, Grad Sch Sci, Dept Earth &amp; Space Sci, 1-1 Machikaneyama, Toyonaka, Osaka 5600043, Japan.</t>
  </si>
  <si>
    <t xml:space="preserve">authors.library.caltech.edu oro.open.ac.uk research-repository.st-andrews.ac.uk arXiv.org pure.ed.ac.uk </t>
  </si>
  <si>
    <t>https://authors.library.caltech.edu/101039/1/Miyazaki_2020_AJ_159_76.pdf</t>
  </si>
  <si>
    <t>http://www.altmetric.com/details.php?citation_id=73149533</t>
  </si>
  <si>
    <t>National Science Centre, PolandNational Science Centre, Poland [MAESTRO 2014/14/A/ST9/00121]; National Funds through FCT-Foundation for Science and Technology [UID/Multi/00611/2013]; FEDER-European Regional Development FundEuropean Commission [POCI-01-0145-FEDER-006922]; NASANational Aeronautics &amp; Space Administration (NASA) [NASA-NNX12AF54G]; NASA Postdoctoral Program at the Goddard Space Flight Center; JSPS KAKENHIMinistry of Education, Culture, Sports, Science and Technology, Japan (MEXT)Japan Society for the Promotion of ScienceGrants-in-Aid for Scientific Research (KAKENHI) [JP17H02871, JP15J01676, JP1702146]; I-CORE program of the Planning and Budgeting Committee; Israel Science FoundationIsrael Science Foundation [1829/12]; U.S.-Israel Binational Science FoundationUS-Israel Binational Science Foundation; National Research Foundation of KoreaNational Research Foundation of Korea [2017R1A4A1015178]; US NSFNational Science Foundation (NSF) [AST1516842]; JPL grant [1500811]; DFGGerman Research Foundation (DFG)European Commission [SPP 1992, WA 1047/11-1]; STFCUK Research &amp; Innovation (UKRI)Science &amp; Technology Facilities Council (STFC) [ST/R000824/1]; Science and Technology Facilities Council, STFC: ST/P000649/1</t>
  </si>
  <si>
    <t>10.2478/hukin-2019-0096</t>
  </si>
  <si>
    <t>Nutritional Recommendations for Physique Athletes</t>
  </si>
  <si>
    <t>Roberts, Brandon M: The Strength Guys , Birmingham , USA; Helms, Eric R: Auckland University of Technology, Sports Performance Research Institute New Zealand , Auckland , New Zealand; Trexler, Eric T: Trexler Fitness LLC , Raleigh , USA; Fitschen, Peter J: FitBody and Physique LLC , Stevens Point , USA</t>
  </si>
  <si>
    <t>[Roberts, Brandon M.] Strength Guys, Birmingham, AL 35205 USA; [Helms, Eric R.] Auckland Univ Technol, Sports Performance Res Inst New Zealand, Auckland, New Zealand; [Trexler, Eric T.] Trexler Fitness LLC, Raleigh, NC USA; [Fitschen, Peter J.] FitBody &amp; Phys LLC, Stevens Point, WI USA Roberts, B.M., Strength Guys, Birmingham, AL  35205, United States; Helms, E.R., Auckland University of Technology, Sports Performance Research Institute New Zealand, Auckland, New Zealand; Trexler, E.T., Trexler Fitness LLC, Raleigh, United States; Fitschen, P.J., FitBody and Physique LLC, Stevens Point, United States</t>
  </si>
  <si>
    <t>Roberts, Brandon M., Helms, Eric R.</t>
  </si>
  <si>
    <t>Roberts, BM (corresponding author), Strength Guys, Birmingham, AL 35205 USA.</t>
  </si>
  <si>
    <t>https://doi.org/10.2478/hukin-2019-0096</t>
  </si>
  <si>
    <t>http://www.altmetric.com/details.php?citation_id=76195170</t>
  </si>
  <si>
    <t>10.1126/science.aax7007</t>
  </si>
  <si>
    <t>Lense–Thirring frame dragging induced by a fast-rotating white dwarf in a binary pulsar system</t>
  </si>
  <si>
    <t>Krishnan, V. Venkatraman: Centre for Astrophysics and Supercomputing, Swinburne University of Technology, Melbourne, Victoria 3122, Australia., Max-Planck-Institut für Radioastronomie, D-53121 Bonn, Germany.; Bailes, M.: Centre for Astrophysics and Supercomputing, Swinburne University of Technology, Melbourne, Victoria 3122, Australia., Australian Research Council Centre of Excellence for Gravitational Wave Discovery (OzGrav), Swinburne University of Technology, Melbourne, Victoria 3122, Australia.; van Straten, W.: Institute for Radio Astronomy and Space Research, Auckland University of Technology, Auckland 1142, New Zealand.; Wex, N.: Max-Planck-Institut für Radioastronomie, D-53121 Bonn, Germany.; Freire, P. C. C.: Max-Planck-Institut für Radioastronomie, D-53121 Bonn, Germany.; Keane, E. F.: Centre for Astrophysics and Supercomputing, Swinburne University of Technology, Melbourne, Victoria 3122, Australia., Square Kilometer Array Organisation, Jodrell Bank Observatory, Macclesfield SK11 9DL, UK.; Tauris, T. M.: Aarhus Institute of Advanced Studies, Aarhus University, 8000 Aarhus C, Denmark., Department of Physics and Astronomy, Aarhus University, 8000 Aarhus C, Denmark., Max-Planck-Institut für Radioastronomie, D-53121 Bonn, Germany.; Rosado, P. A.: Centre for Astrophysics and Supercomputing, Swinburne University of Technology, Melbourne, Victoria 3122, Australia.; Bhat, N. D. R.: International Centre for Radio Astronomy Research, Curtin University, Bentley, Western Australia 6102, Australia.; Flynn, C.: Centre for Astrophysics and Supercomputing, Swinburne University of Technology, Melbourne, Victoria 3122, Australia.; Jameson, A.: Centre for Astrophysics and Supercomputing, Swinburne University of Technology, Melbourne, Victoria 3122, Australia.; Osłowski, S.: Centre for Astrophysics and Supercomputing, Swinburne University of Technology, Melbourne, Victoria 3122, Australia.</t>
  </si>
  <si>
    <t>[Krishnan, V. Venkatraman; Bailes, M.; Keane, E. F.; Rosado, P. A.; Flynn, C.; Jameson, A.; Ostowski, S.] Swinburne Univ Technol, Ctr Astrophys &amp; Supercomp, Melbourne, Vic 3122, Australia; [Krishnan, V. Venkatraman; Wex, N.; Freire, P. C. C.; Tauris, T. M.] Max Planck Inst Radioastron, D-53121 Bonn, Germany; [Bailes, M.] Swinburne Univ Technol, Australian Res Council Ctr Excellence Gravitat Wa, Melbourne, Vic 3122, Australia; [van Straten, W.] Auckland Univ Technol, Inst Radio Astron &amp; Space Res, Auckland 1142, New Zealand; [Keane, E. F.] Jodrell Bank Observ, Square Kilometer Array Org, Macclesfield SK11 9DL, Cheshire, England; [Tauris, T. M.] Aarhus Univ, Aarhus Inst Adv Studies, DK-8000 Aarhus C, Denmark; [Tauris, T. M.] Aarhus Univ, Dept Phys &amp; Astron, DK-8000 Aarhus C, Denmark; [Bhat, N. D. R.] Curtin Univ, Int Ctr Radio Astron Res, Bentley, WA 6102, Australia; [Rosado, P. A.] Holaluz Clidom SA, Passeig Joan Borb6 99-101,4a Planta, Barcelona 08039, Spain Krishnan, V.V., Centre for Astrophysics and Supercomputing, Swinburne University of Technology, Melbourne, VIC  3122, Australia, Max-Planck-Institut für Radioastronomie, Bonn, D-53121, Germany; Bailes, M., Centre for Astrophysics and Supercomputing, Swinburne University of Technology, Melbourne, VIC  3122, Australia, Australian Research Council Centre of Excellence for Gravitational Wave Discovery (OzGrav), Swinburne University of Technology, Melbourne, VIC  3122, Australia; Van Straten, W., Institute for Radio Astronomy and Space Research, Auckland University of Technology, Auckland, 1142, New Zealand; Wex, N., Max-Planck-Institut für Radioastronomie, Bonn, D-53121, Germany; Freire, P.C.C., Max-Planck-Institut für Radioastronomie, Bonn, D-53121, Germany; Keane, E.F., Centre for Astrophysics and Supercomputing, Swinburne University of Technology, Melbourne, VIC  3122, Australia, Square Kilometer Array Organisation, Jodrell Bank Observatory, Macclesfield, SK11 9DL, United Kingdom; Tauris, T.M., Max-Planck-Institut für Radioastronomie, Bonn, D-53121, Germany, Aarhus Institute of Advanced Studies, Aarhus University, Aarhus C, 8000, Denmark, Department of Physics and Astronomy, Aarhus University, Aarhus C, 8000, Denmark; Rosado, P.A., Centre for Astrophysics and Supercomputing, Swinburne University of Technology, Melbourne, VIC  3122, Australia, Holaluz-Clidom S.A., Passeig de Joan de Borbó 99-101, 4a Planta, Barcelona, 08039, Spain; Bhat, N.D.R., International Centre for Radio Astronomy Research, Curtin University, Bentley, WA  6102, Australia; Flynn, C., Centre for Astrophysics and Supercomputing, Swinburne University of Technology, Melbourne, VIC  3122, Australia; Jameson, A., Centre for Astrophysics and Supercomputing, Swinburne University of Technology, Melbourne, VIC  3122, Australia; Osłowski, S., Centre for Astrophysics and Supercomputing, Swinburne University of Technology, Melbourne, VIC  3122, Australia</t>
  </si>
  <si>
    <t>Krishnan, V. Venkatraman, Bailes, M., Keane, E. F., Rosado, P. A., Flynn, C., Jameson, A., Ostowski, S., Wex, N., Freire, P. C. C., Tauris, T. M., van Straten, W.</t>
  </si>
  <si>
    <t>Krishnan, VV (corresponding author), Max Planck Inst Radioastron, D-53121 Bonn, Germany.</t>
  </si>
  <si>
    <t>Science</t>
  </si>
  <si>
    <t>American Association for the Advancement of Science (AAAS)</t>
  </si>
  <si>
    <t xml:space="preserve">0036-8075 1095-9203 </t>
  </si>
  <si>
    <t>https://v2.sherpa.ac.uk/id/publication/11114</t>
  </si>
  <si>
    <t>https://science.sciencemag.org/content/sci/367/6477/577.full.pdf</t>
  </si>
  <si>
    <t>http://www.altmetric.com/details.php?citation_id=74753547</t>
  </si>
  <si>
    <t>Australian Research Council Centre of Excellence for All-sky Astrophysics (CAASTRO)Australian Research Council [CE110001020]; Swinburne; Australian Government's Education Investment FundAustralian GovernmentDepartment of Industry, Innovation and Science; Australian Research CouncilAustralian Research Council [CE170100004, FL150100148, DP140102578]; European Research Council (ERC)European Research Council (ERC)European Commission [279702]; European UnionEuropean Commission [754513]; Aarhus University Research Foundation; Curtin Research Fellowship [CRF12228]; Commonwealth of AustraliaAustralian Government</t>
  </si>
  <si>
    <t>H2020 European Research Council; Curtin University of Technology; Horizon 2020; ARC Centre of Excellence for Gravitational Wave Discovery; Australian Research Council Centre of Excellence for All-sky Astrophysics</t>
  </si>
  <si>
    <t>10.1186/s12913-020-4920-5</t>
  </si>
  <si>
    <t>Pilot trial of The Living Well Toolkit: qualitative analysis and implications for refinement and future implementation</t>
  </si>
  <si>
    <t>Mudge, Suzie; Sezier, Ann; Payne, Deborah; Smith, Greta; Kayes, Nicola</t>
  </si>
  <si>
    <t>[Mudge, Suzie; Sezier, Ann; Payne, Deborah; Smith, Greta; Kayes, Nicola] Auckland Univ Technol, Ctr Person Ctr Res, Auckland, New Zealand Mudge, S., Centre for Person Centred Research, Auckland University of Technology, Auckland, New Zealand; Sezier, A., Centre for Person Centred Research, Auckland University of Technology, Auckland, New Zealand; Payne, D., Centre for Person Centred Research, Auckland University of Technology, Auckland, New Zealand; Smith, G., Centre for Person Centred Research, Auckland University of Technology, Auckland, New Zealand; Kayes, N., Centre for Person Centred Research, Auckland University of Technology, Auckland, New Zealand</t>
  </si>
  <si>
    <t>Mudge, Suzie, Sezier, Ann, Payne, Deborah, Smith, Greta, Kayes, Nicola,</t>
  </si>
  <si>
    <t>Mudge, S (corresponding author), Auckland Univ Technol, Ctr Person Ctr Res, Auckland, New Zealand.</t>
  </si>
  <si>
    <t>Mudge, S</t>
  </si>
  <si>
    <t>BMC Health Services Research</t>
  </si>
  <si>
    <t xml:space="preserve">1472-6963 </t>
  </si>
  <si>
    <t>https://v2.sherpa.ac.uk/id/publication/2430</t>
  </si>
  <si>
    <t>https://doi.org/10.1186/s12913-020-4920-5</t>
  </si>
  <si>
    <t>http://www.altmetric.com/details.php?citation_id=74874353</t>
  </si>
  <si>
    <t>Health Research Council of New ZealandHealth Research Council of New Zealand [13/285]; Health Research Council of New Zealand, HRC: 13/ 285</t>
  </si>
  <si>
    <t>10.1142/S0217979220400093</t>
  </si>
  <si>
    <t>Surface-enhanced Raman scattering (SERS) by Ag nanoparticles on anodized TiO2\u2212X nanotubes</t>
  </si>
  <si>
    <t>Zhang, Ting: Department of Chemical &amp; Materials Engineering, The University of Auckland, Private Bag 92019, Auckland 1142, New Zealand; Ye, Junzhi: Department of Chemical &amp; Materials Engineering, The University of Auckland, Private Bag 92019, Auckland 1142, New Zealand, The Photon Factory, School of Chemical Sciences, The University of Auckland, Auckland 1142, New Zealand; Arul, Rakesh: Department of Chemical &amp; Materials Engineering, The University of Auckland, Private Bag 92019, Auckland 1142, New Zealand, The Photon Factory, School of Chemical Sciences, The University of Auckland, Auckland 1142, New Zealand; Yang, Tingxuan: Department of Chemical &amp; Materials Engineering, The University of Auckland, Private Bag 92019, Auckland 1142, New Zealand; Wang, Yixuan: Department of Chemical &amp; Materials Engineering, The University of Auckland, Private Bag 92019, Auckland 1142, New Zealand; Yue, Xiaoyu: Department of Chemical &amp; Materials Engineering, The University of Auckland, Private Bag 92019, Auckland 1142, New Zealand; Schaefer, Marcel: Department of Mechanical Engineering, Auckland University of Technology, Auckland, New Zealand; Simpson, Cather: The Photon Factory, School of Chemical Sciences, The University of Auckland, Auckland 1142, New Zealand; Nieuwoudt, Michél K.: The Photon Factory, School of Chemical Sciences, The University of Auckland, Auckland 1142, New Zealand; Huang, Saifang: Department of Chemical &amp; Materials Engineering, The University of Auckland, Private Bag 92019, Auckland 1142, New Zealand; Wei, Shanghai: Department of Chemical &amp; Materials Engineering, The University of Auckland, Private Bag 92019, Auckland 1142, New Zealand; Gao, Wei: Department of Chemical &amp; Materials Engineering, The University of Auckland, Private Bag 92019, Auckland 1142, New Zealand</t>
  </si>
  <si>
    <t>[Zhang, Ting; Ye, Junzhi; Arul, Rakesh; Yang, Tingxuan; Wang, Yixuan; Yue, Xiaoyu; Huang, Saifang; Wei, Shanghai; Gao, Wei] Univ Auckland, Dept Chem &amp; Mat Engn, Private Bag 92019, Auckland 1142, New Zealand; [Ye, Junzhi; Arul, Rakesh; Simpson, Cather; Nieuwoudt, Michel K.] Univ Auckland, Sch Chem Sci, Photon Factory, Auckland 1142, New Zealand; [Schaefer, Marcel] Auckland Univ Technol, Dept Mech Engn, Auckland, New Zealand Zhang, T., Department of Chemical and Materials Engineering, University of Auckland, Private Bag 92019, Auckland, 1142, New Zealand; Ye, J., Department of Chemical and Materials Engineering, University of Auckland, Private Bag 92019, Auckland, 1142, New Zealand, Photon Factory, School of Chemical Sciences, University of Auckland, Auckland, 1142, New Zealand; Arul, R., Department of Chemical and Materials Engineering, University of Auckland, Private Bag 92019, Auckland, 1142, New Zealand, Photon Factory, School of Chemical Sciences, University of Auckland, Auckland, 1142, New Zealand; Yang, T., Department of Chemical and Materials Engineering, University of Auckland, Private Bag 92019, Auckland, 1142, New Zealand; Wang, Y., Department of Chemical and Materials Engineering, University of Auckland, Private Bag 92019, Auckland, 1142, New Zealand; Yue, X., Department of Chemical and Materials Engineering, University of Auckland, Private Bag 92019, Auckland, 1142, New Zealand; Schaefer, M., Department of Mechanical Engineering, Auckland University of Technology, Auckland, New Zealand; Simpson, C., Photon Factory, School of Chemical Sciences, University of Auckland, Auckland, 1142, New Zealand; Nieuwoudt, M.K., Photon Factory, School of Chemical Sciences, University of Auckland, Auckland, 1142, New Zealand; Huang, S., Department of Chemical and Materials Engineering, University of Auckland, Private Bag 92019, Auckland, 1142, New Zealand; Wei, S., Department of Chemical and Materials Engineering, University of Auckland, Private Bag 92019, Auckland, 1142, New Zealand; Gao, W., Department of Chemical and Materials Engineering, University of Auckland, Private Bag 92019, Auckland, 1142, New Zealand</t>
  </si>
  <si>
    <t>Zhang, Ting, Ye, Junzhi, Arul, Rakesh, Yang, Tingxuan, Wang, Yixuan, Yue, Xiaoyu, Huang, Saifang, Wei, Shanghai, Gao, Wei, Simpson, Cather, Nieuwoudt, Michel K., Schaefer, Marcel,</t>
  </si>
  <si>
    <t>Gao, W (corresponding author), Univ Auckland, Dept Chem &amp; Mat Engn, Private Bag 92019, Auckland 1142, New Zealand.</t>
  </si>
  <si>
    <t>International Journal of Modern Physics B</t>
  </si>
  <si>
    <t xml:space="preserve">0217-9792 1793-6578 </t>
  </si>
  <si>
    <t>https://v2.sherpa.ac.uk/id/publication/9696</t>
  </si>
  <si>
    <t>New Zealand Government Scholarship</t>
  </si>
  <si>
    <t>Statistical and Nonlinear Physics; Condensed Matter Physics</t>
  </si>
  <si>
    <t>10.3390/jfmk5010008</t>
  </si>
  <si>
    <t>The Effects of Augmented Eccentric Loading upon Kinematics and Muscle Activation in Bench Press Performance</t>
  </si>
  <si>
    <t>van den Tillaar; Kwan</t>
  </si>
  <si>
    <t xml:space="preserve"> van den Tillaar, R., Department of Sport Sciences and Physical Education, Nord University, Levanger, 7600, Norway; Kwan, K., Sports Performance Research Institute New Zealand (SPRINZ), Auckland University of Technology, Auckland, 0632, New Zealand</t>
  </si>
  <si>
    <t>Kwan, K.</t>
  </si>
  <si>
    <t>van den Tillaar, R.; Department of Sport Sciences and Physical Education, Norway; email: roland.v.tillaar@nord.no</t>
  </si>
  <si>
    <t>Journal of Functional Morphology and Kinesiology</t>
  </si>
  <si>
    <t xml:space="preserve">2411-5142 </t>
  </si>
  <si>
    <t>https://v2.sherpa.ac.uk/id/publication/35302</t>
  </si>
  <si>
    <t>https://doi.org/10.3390/jfmk5010008</t>
  </si>
  <si>
    <t>10.1136/bmjopen-2019-029009</t>
  </si>
  <si>
    <t>Does intensive glycaemic control promote healing in diabetic foot ulcers? – a feasibility study</t>
  </si>
  <si>
    <t>Dissanayake, Ajith; Vandal, Alain C; Boyle, Veronica; Park, Diane; Milne, Bobbie; Grech, Roger; Ng, Anthony</t>
  </si>
  <si>
    <t>[Dissanayake, Ajith; Boyle, Veronica] Counties Manukau Dist Hlth Board, Endocrinol &amp; Diabet, Auckland, New Zealand; [Vandal, Alain C.] Univ Auckland, Dept Stat, Auckland, New Zealand; [Vandal, Alain C.] Counties Manukau Hlth, Ko Awatea, Auckland, New Zealand; [Park, Diane] Auckland Univ Technol, Fac Hlth &amp; Environm Sci, Auckland, New Zealand; [Milne, Bobbie] Middlemore Clin Trials, Auckland, New Zealand; [Grech, Roger; Ng, Anthony] Counties Manukau Hlth, Podiatry, Auckland, New Zealand Dissanayake, A., Endocrinology and Diabetes, Counties Manukau District Health Board, Auckland, New Zealand; Vandal, A.C., Department of Statistics, University of Auckland, Auckland, New Zealand, Ko Awatea, Counties Manukau Health, Auckland, New Zealand; Boyle, V., Endocrinology and Diabetes, Counties Manukau District Health Board, Auckland, New Zealand; Park, D., Faculty of Health and Environmental Sciences, Auckland University of Technology, Auckland, New Zealand; Milne, B., Middlemore Clinical Trials, Auckland, New Zealand; Grech, R., Podiatry, Counties Manukau Health, Auckland, New Zealand; Ng, A., Podiatry, Counties Manukau Health, Auckland, New Zealand</t>
  </si>
  <si>
    <t>Dissanayake, Ajith, Boyle, Veronica, Vandal, Alain C., Park, Diane</t>
  </si>
  <si>
    <t>Vandal, AC (corresponding author), Univ Auckland, Dept Stat, Auckland, New Zealand.; Vandal, AC (corresponding author), Counties Manukau Hlth, Ko Awatea, Auckland, New Zealand.</t>
  </si>
  <si>
    <t>https://doi.org/10.1136/bmjopen-2019-029009</t>
  </si>
  <si>
    <t>http://www.altmetric.com/details.php?citation_id=75016775</t>
  </si>
  <si>
    <t>Health Research Council of New Zealand's Feasibility Study grant [14/605]; 14/605</t>
  </si>
  <si>
    <t>10.1108/IJCHM-05-2019-0428</t>
  </si>
  <si>
    <t>Effects of African local food consumption experiences on post-tasting behavior</t>
  </si>
  <si>
    <t>Kim, Seongseop (Sam); Badu-Baiden, Frank; Oh, Munhyang (Moon); Kim, Jungkeun</t>
  </si>
  <si>
    <t>[Kim, Seongseop (Sam); Badu-Baiden, Frank; Oh, Munhyang (Moon)] Hong Kong Polytech Univ, Sch Hotel &amp; Tourism Management, Kowloon, Hong Kong, Peoples R China; [Kim, Jungkeun] Auckland Univ Technol, Dept Mkt, Auckland, New Zealand Kim, S., School of Hotel and Tourism Management, The Hong Kong Polytechnic University, Kowloon, Hong Kong; Badu-Baiden, F., School of Hotel and Tourism Management, The Hong Kong Polytechnic University, Kowloon, Hong Kong; Oh, M., School of Hotel and Tourism Management, The Hong Kong Polytechnic University, Kowloon, Hong Kong; Kim, J., Department of Marketing, Auckland University of Technology, Auckland, New Zealand</t>
  </si>
  <si>
    <t>Kim, Seongseop (Sam), Badu-Baiden, Frank, Oh, Munhyang (Moon), Kim, Jungkeun,</t>
  </si>
  <si>
    <t>Kim, S (corresponding author), Hong Kong Polytech Univ, Sch Hotel &amp; Tourism Management, Kowloon, Hong Kong, Peoples R China.</t>
  </si>
  <si>
    <t>10.1109/JSEN.2019.2944178</t>
  </si>
  <si>
    <t>FieldLight: Device-Free Indoor Human Localization Using Passive Visible Light Positioning and Artificial Potential Fields</t>
  </si>
  <si>
    <t>Konings, Daniel; Faulkner, Nathaniel; Alam, Fakhrul; Lai, Edmund M.-K.; Demidenko, Serge</t>
  </si>
  <si>
    <t>[Konings, Daniel; Faulkner, Nathaniel; Alam, Fakhrul] Massey Univ, Dept Mech &amp; Elect Engn, Auckland 0632, New Zealand; [Konings, Daniel; Faulkner, Nathaniel; Alam, Fakhrul; Demidenko, Serge] Massey Univ, Sch Food &amp; Adv Technol, Auckland 0632, New Zealand; [Lai, Edmund M. -K.] Auckland Univ Technol, Sch Engn Comp &amp; Math Sci, Auckland 1142, New Zealand; [Demidenko, Serge] Sunway Univ, Sch Sci &amp; Technol, Bandar Sunway 47500, Selangor, Malaysia; [Demidenko, Serge] Massey Univ, Dept MEE, Auckland 0632, New Zealand Konings, D., Department of Mechanical and Electrical Engineering, Massey University, Auckland, New Zealand; Faulkner, N., Department of Mechanical and Electrical Engineering, Massey University, Auckland, New Zealand; Alam, F., Department of Mechanical and Electrical Engineering, Massey University, Auckland, New Zealand; Lai, E.M.-K., School of Engineering, Computer and Mathematical Sciences, Auckland University of Technology, Auckland, New Zealand; Demidenko, S., School of Food and Advanced Technology, Massey University, Auckland, New Zealand</t>
  </si>
  <si>
    <t>Konings, Daniel, Faulkner, Nathaniel, Alam, Fakhrul, Demidenko, Serge, Lai, Edmund M. -K.</t>
  </si>
  <si>
    <t>Konings, D (corresponding author), Massey Univ, Dept Mech &amp; Elect Engn, Auckland 0632, New Zealand.</t>
  </si>
  <si>
    <t>Massey University Doctoral Scholarships</t>
  </si>
  <si>
    <t>10.1016/j.poly.2019.114303</t>
  </si>
  <si>
    <t>Synthesis, structure and fluxionality of Co(III) complexes containing chelated sulfate</t>
  </si>
  <si>
    <t>Mohabeer, Poornasha K.; Carr, Bronte; Hanif, Muhammad; Hartinger, Christian; Groutso, Tatiana; Jelley, Rebecca E.; Söhnel, Tilo; Blackman, Allan G.</t>
  </si>
  <si>
    <t>[Mohabeer, Poornasha K.; Carr, Bronte; Blackman, Allan G.] Auckland Univ Technol, Sch Sci, Dept Chem, Private Bag 92006, Auckland 1142, New Zealand; [Hanif, Muhammad; Hartinger, Christian; Groutso, Tatiana; Jelley, Rebecca E.; Sohnel, Tilo] Univ Auckland, Sch Chem Sci, Private Bag 92019, Auckland 1142, New Zealand; [Sohnel, Tilo] MacDiarmid Inst Adv Mat &amp; Nanotechnol, POB 600, Wellington 6140, New Zealand Mohabeer, P.K., Department of Chemistry, School of Science, Auckland University of Technology, Private Bag 92006, Auckland, 1142, New Zealand; Carr, B., Department of Chemistry, School of Science, Auckland University of Technology, Private Bag 92006, Auckland, 1142, New Zealand; Hanif, M., School of Chemical Sciences, University of Auckland, Private Bag 92019, Auckland, 1142, New Zealand; Hartinger, C., School of Chemical Sciences, University of Auckland, Private Bag 92019, Auckland, 1142, New Zealand; Groutso, T., School of Chemical Sciences, University of Auckland, Private Bag 92019, Auckland, 1142, New Zealand; Jelley, R.E., School of Chemical Sciences, University of Auckland, Private Bag 92019, Auckland, 1142, New Zealand; Söhnel, T., School of Chemical Sciences, University of Auckland, Private Bag 92019, Auckland, 1142, New Zealand, MacDiarmid Institute for Advanced Materials and Nanotechnology, PO Box 600, Wellington, 6140, New Zealand; Blackman, A.G., Department of Chemistry, School of Science, Auckland University of Technology, Private Bag 92006, Auckland, 1142, New Zealand</t>
  </si>
  <si>
    <t>Mohabeer, Poornasha K., Carr, Bronte, Blackman, Allan G.</t>
  </si>
  <si>
    <t>Blackman, AG (corresponding author), Auckland Univ Technol, Sch Sci, Dept Chem, Private Bag 92006, Auckland 1142, New Zealand.</t>
  </si>
  <si>
    <t>Blackman, AG</t>
  </si>
  <si>
    <t>Polyhedron</t>
  </si>
  <si>
    <t xml:space="preserve">0277-5387 </t>
  </si>
  <si>
    <t>https://v2.sherpa.ac.uk/id/publication/4678</t>
  </si>
  <si>
    <t>http://www.altmetric.com/details.php?citation_id=73131475</t>
  </si>
  <si>
    <t>Chemistry; Crystallography</t>
  </si>
  <si>
    <t>Physical and Theoretical Chemistry; Inorganic Chemistry; Materials Chemistry</t>
  </si>
  <si>
    <t>10.1016/j.agrformet.2019.107764</t>
  </si>
  <si>
    <t>Environmental drivers of stem radius change and heterogeneity of stem radial water storage in the mangrove Avicennia marina (Forssk.) Vierh.</t>
  </si>
  <si>
    <t>Barraclough, Alicia Donnellan; Cusens, Jarrod; Zweifel, Roman; Leuzinger, Sebastian</t>
  </si>
  <si>
    <t>[Barraclough, Alicia Donnellan; Cusens, Jarrod; Leuzinger, Sebastian] Auckland Univ Technol, Inst Appl Ecol New Zealand, Auckland, New Zealand; [Cusens, Jarrod] Wildland Consultants Ltd, Auckland, New Zealand; [Zweifel, Roman] Swiss Fed Inst Forest Snow &amp; Landscape Res WSL, Forest Dynam, Birmensdorf, Switzerland Barraclough, A.D., Institute for Applied Ecology New Zealand, Auckland University of Technology, Auckland, New Zealand; Cusens, J., Institute for Applied Ecology New Zealand, Auckland University of Technology, Auckland, New Zealand, Wildland Consultants Ltd, Auckland, New Zealand; Zweifel, R., Forest Dynamics, Swiss Federal Institute for Forest, Snow and Landscape Research WSL, Switzerland; Leuzinger, S., Institute for Applied Ecology New Zealand, Auckland University of Technology, Auckland, New Zealand</t>
  </si>
  <si>
    <t>Barraclough, Alicia Donnellan, Cusens, Jarrod, Leuzinger, Sebastian</t>
  </si>
  <si>
    <t>Barraclough, AD (corresponding author), Auckland Univ Technol, Inst Appl Ecol New Zealand, Auckland, New Zealand.</t>
  </si>
  <si>
    <t>Barraclough, AD</t>
  </si>
  <si>
    <t>Agricultural and Forest Meteorology</t>
  </si>
  <si>
    <t xml:space="preserve">0168-1923 </t>
  </si>
  <si>
    <t>https://v2.sherpa.ac.uk/id/publication/10459</t>
  </si>
  <si>
    <t>Agriculture; Forestry; Meteorology &amp; Atmospheric Sciences</t>
  </si>
  <si>
    <t>Agronomy and Crop Science; Forestry; Atmospheric Science; Global and Planetary Change</t>
  </si>
  <si>
    <t>10.3389/fphys.2019.01571</t>
  </si>
  <si>
    <t>To Flex or Rest: Does Adding No-Load Isometric Actions to the Inter-Set Rest Period in Resistance Training Enhance Muscular Adaptations? A Randomized-Controlled Trial</t>
  </si>
  <si>
    <t>Schoenfeld, Brad J.; Grgic, Jozo; Contreras, Bret; Delcastillo, Kenneth; Alto, Andrew; Haun, Cody; De Souza, Eduardo O.; Vigotsky, Andrew D.</t>
  </si>
  <si>
    <t>[Schoenfeld, Brad J.; Delcastillo, Kenneth; Alto, Andrew] CUNY, Lehman Coll, Dept Hlth Sci, New York, NY 10021 USA; [Grgic, Jozo] Victoria Univ, Inst Hlth &amp; Sport, Melbourne, Vic, Australia; [Contreras, Bret] Auckland Univ Technol, Sport Performance Res Inst, Auckland, New Zealand; [Haun, Cody] LaGrange Coll, Dept Exercise Sci, La Grange, GA USA; [De Souza, Eduardo O.] Univ Tampa, Dept Hlth Sci &amp; Human Performance, Tampa, FL 33606 USA; [Vigotsky, Andrew D.] Northwestern Univ, Dept Biomed Engn, Evanston, IL USA; [Vigotsky, Andrew D.] Northwestern Univ, Dept Stat, Evanston, IL 60208 USA Schoenfeld, B.J., Department of Health Sciences, CUNY Lehman College, New York City, NY, United States; Grgic, J., Institute for Health and Sport, Victoria University, Melbourne, VIC, Australia; Contreras, B., Sport Performance Research Institute, Auckland University of Technology, Auckland, New Zealand; Delcastillo, K., Department of Health Sciences, CUNY Lehman College, New York City, NY, United States; Alto, A., Department of Health Sciences, CUNY Lehman College, New York City, NY, United States; Haun, C., Department of Exercise Science, LaGrange College, LaGrange, GA, United States; De Souza, E.O., Department of Health Sciences and Human Performance, The University of Tampa, Tampa, FL, United States; Vigotsky, A.D., Department of Biomedical Engineering, Northwestern University, Evanston, IL, United States, Department of Statistics, Northwestern University, Evanston, IL, United States</t>
  </si>
  <si>
    <t>Schoenfeld, Brad J., Delcastillo, Kenneth, Alto, Andrew, Grgic, Jozo, Contreras, Bret</t>
  </si>
  <si>
    <t>Schoenfeld, BJ (corresponding author), CUNY, Lehman Coll, Dept Hlth Sci, New York, NY 10021 USA.</t>
  </si>
  <si>
    <t>https://doi.org/10.3389/fphys.2019.01571</t>
  </si>
  <si>
    <t>http://www.altmetric.com/details.php?citation_id=72724592</t>
  </si>
  <si>
    <t>PSC CUNY grant [61500-00-49]; State of New York; 61500-00-49</t>
  </si>
  <si>
    <t>10.1108/JMH-04-2019-0028</t>
  </si>
  <si>
    <t>The big bang: the birth of human resource management in New Zealand hotel sector</t>
  </si>
  <si>
    <t>Williamson, David Dunlop; Rasmussen, Erling</t>
  </si>
  <si>
    <t>[Williamson, David Dunlop] Auckland Univ Technol, Sch Hospitality &amp; Tourism, Auckland, New Zealand; [Rasmussen, Erling] Auckland Univ Technol, Fac Business &amp; Law, Dept Management, Auckland, New Zealand Williamson, D.D., School of Hospitality and Tourism, Auckland University of Technology, Auckland, New Zealand; Rasmussen, E., Department of Management, Faculty of Business and Law, Auckland University of Technology, Auckland, New Zealand</t>
  </si>
  <si>
    <t>Williamson, David Dunlop, Rasmussen, Erling,</t>
  </si>
  <si>
    <t>Williamson, DD (corresponding author), Auckland Univ Technol, Sch Hospitality &amp; Tourism, Auckland, New Zealand.</t>
  </si>
  <si>
    <t>Williamson, DD</t>
  </si>
  <si>
    <t>Journal of Management History</t>
  </si>
  <si>
    <t xml:space="preserve">1751-1348 </t>
  </si>
  <si>
    <t>https://v2.sherpa.ac.uk/id/publication/2854</t>
  </si>
  <si>
    <t>History and Philosophy of Science; General Business;  Management and Accounting</t>
  </si>
  <si>
    <t>10.1186/s13063-019-3949-4</t>
  </si>
  <si>
    <t>Evaluating the effects of an exercise program (Staying UpRight) for older adults in long-term care on rates of falls: study protocol for a randomised controlled trial</t>
  </si>
  <si>
    <t>Taylor, Lynne; Parsons, John; Taylor, Denise; Binns, Elizabeth; Lord, Sue; Edlin, Richard; Rochester, Lynn; Del Din, Silvia; Klenk, Jochen; Buckley, Christopher; Cavadino, Alana; Moyes, Simon A.; Kerse, Ngaire</t>
  </si>
  <si>
    <t>[Taylor, Lynne; Parsons, John; Edlin, Richard; Cavadino, Alana; Moyes, Simon A.; Kerse, Ngaire] Univ Auckland, Fac Med &amp; Hlth Sci, Auckland, New Zealand; [Taylor, Lynne; Taylor, Denise; Binns, Elizabeth; Lord, Sue] Auckland Univ Technol, Hlth &amp; Rehabil Res Inst, Auckland, New Zealand; [Rochester, Lynn; Del Din, Silvia; Buckley, Christopher] Newcastle Univ, Inst Ageing, Clin Ageing Res Unit, Inst Neurosci, Campus Ageing &amp; Vital, Newcastle Upon Tyne, Tyne &amp; Wear, England; [Rochester, Lynn] Newcastle Upon Tyne Hosp NHS Fdn Trust, Newcastle Upon Tyne, Tyne &amp; Wear, England; [Klenk, Jochen] Ulm Univ, Inst Epidemiol &amp; Med Biometry Ulm, Ulm, Germany; [Klenk, Jochen] Robert Bosch Krankenhaus, Dept Geriatr &amp; Geriatr Rehabil, Stuttgart, Germany; [Klenk, Jochen] IB Univ Appl Sci Berlin, Study Ctr Stuttgart, Stuttgart, Germany Taylor, L., University of Auckland, Faculty of Medical and Health Sciences, Auckland, New Zealand, Auckland University of Technology, Health and Rehabilitation Research Institute, Auckland, New Zealand; Parsons, J., University of Auckland, Faculty of Medical and Health Sciences, Auckland, New Zealand; Taylor, D., Auckland University of Technology, Health and Rehabilitation Research Institute, Auckland, New Zealand; Binns, E., Auckland University of Technology, Health and Rehabilitation Research Institute, Auckland, New Zealand; Lord, S., Auckland University of Technology, Health and Rehabilitation Research Institute, Auckland, New Zealand; Edlin, R., University of Auckland, Faculty of Medical and Health Sciences, Auckland, New Zealand; Rochester, L., Institute of Neuroscience, Newcastle University Institute for Ageing, Clinical Ageing Research Unit, Campus for Ageing and Vitality, Newcastle University, Newcastle upon Tyne, United Kingdom, Newcastle Upon Tyne Hospitals NHS Foundation Trust, Newcastle upon Tyne, United Kingdom; Del Din, S., Institute of Neuroscience, Newcastle University Institute for Ageing, Clinical Ageing Research Unit, Campus for Ageing and Vitality, Newcastle University, Newcastle upon Tyne, United Kingdom; Klenk, J., Institute of Epidemiology and Medical Biometry Ulm, Ulm University, Ulm, Germany, Department of Geriatrics and Geriatric Rehabilitation, Robert-Bosch-Hospital, Stuttgart, Germany, IB University of Applied Sciences Berlin, Study Center Stuttgart, Stuttgart, Germany; Buckley, C., Institute of Neuroscience, Newcastle University Institute for Ageing, Clinical Ageing Research Unit, Campus for Ageing and Vitality, Newcastle University, Newcastle upon Tyne, United Kingdom; Cavadino, A., University of Auckland, Faculty of Medical and Health Sciences, Auckland, New Zealand; Moyes, S.A., University of Auckland, Faculty of Medical and Health Sciences, Auckland, New Zealand; Kerse, N., University of Auckland, Faculty of Medical and Health Sciences, Auckland, New Zealand</t>
  </si>
  <si>
    <t>Taylor, Lynne, Parsons, John, Edlin, Richard, Cavadino, Alana, Moyes, Simon A., Kerse, Ngaire, Taylor, Denise, Binns, Elizabeth, Lord, Sue</t>
  </si>
  <si>
    <t>Taylor, L (corresponding author), Univ Auckland, Fac Med &amp; Hlth Sci, Auckland, New Zealand.; Taylor, L (corresponding author), Auckland Univ Technol, Hlth &amp; Rehabil Res Inst, Auckland, New Zealand.</t>
  </si>
  <si>
    <t>Taylor, L</t>
  </si>
  <si>
    <t>Trials</t>
  </si>
  <si>
    <t xml:space="preserve">europepmc.org openrepository.aut.ac.nz eprint.ncl.ac.uk nrl.northumbria.ac.uk </t>
  </si>
  <si>
    <t xml:space="preserve">1745-6215 </t>
  </si>
  <si>
    <t>https://v2.sherpa.ac.uk/id/publication/2675</t>
  </si>
  <si>
    <t>https://doi.org/10.1186/s13063-019-3949-4</t>
  </si>
  <si>
    <t>http://www.altmetric.com/details.php?citation_id=73779972</t>
  </si>
  <si>
    <t>Health Research Council of New ZealandHealth Research Council of New Zealand [18/414]</t>
  </si>
  <si>
    <t>Medicine (miscellaneous); Pharmacology (medical)</t>
  </si>
  <si>
    <t>10.1108/SAMPJ-08-2018-0221</t>
  </si>
  <si>
    <t>Web-based impression management? Salient features for CSR disclosure prominence</t>
  </si>
  <si>
    <t>Chong, Sabrina; Rahman, Asheq</t>
  </si>
  <si>
    <t>[Chong, Sabrina; Rahman, Asheq] Auckland Univ Technol, Dept Accounting, Auckland, New Zealand Chong, S., Department of Accounting, Auckland University of Technology, Auckland, New Zealand; Rahman, A., Department of Accounting, Auckland University of Technology, Auckland, New Zealand</t>
  </si>
  <si>
    <t>Chong, Sabrina, Rahman, Asheq,</t>
  </si>
  <si>
    <t>Chong, S (corresponding author), Auckland Univ Technol, Dept Accounting, Auckland, New Zealand.</t>
  </si>
  <si>
    <t>Chong, S</t>
  </si>
  <si>
    <t>Sustainability Accounting, Management and Policy Journal</t>
  </si>
  <si>
    <t xml:space="preserve">2040-8021 </t>
  </si>
  <si>
    <t>https://v2.sherpa.ac.uk/id/publication/31458</t>
  </si>
  <si>
    <t>Business &amp; Economics; Science &amp; Technology - Other Topics; Environmental Sciences &amp; Ecology</t>
  </si>
  <si>
    <t>Renewable Energy;  Sustainability and the Environment; General Business;  Management and Accounting</t>
  </si>
  <si>
    <t>10.1080/14427591.2020.1739596</t>
  </si>
  <si>
    <t>A Tribute to Dr Ann Wilcock</t>
  </si>
  <si>
    <t>[Hocking, Clare] Auckland Univ Technol, Dept Occupat Sci &amp; Therapy, Auckland, New Zealand Hocking, C., Department of Occupational Science and Therapy, Auckland University of Technology, Auckland, Aotearoa, New Zealand</t>
  </si>
  <si>
    <t>Hocking, C (corresponding author), Auckland Univ Technol, Dept Occupat Sci &amp; Therapy, Auckland, New Zealand.</t>
  </si>
  <si>
    <t>https://www.tandfonline.com/doi/pdf/10.1080/14427591.2020.1739596?needAccess=true</t>
  </si>
  <si>
    <t>10.1080/14427591.2020.1735295</t>
  </si>
  <si>
    <t>An interview with Ann Allart Wilcock (née Ellison), PhD, GradDipPH, BAppScOT, FCOT</t>
  </si>
  <si>
    <t>Hocking, Clare: Auckland University of Technology, New Zealand</t>
  </si>
  <si>
    <t>[Hocking, Clare] Auckland Univ Technol, Auckland, New Zealand Hocking, C., Auckland University of Technology, New Zealand</t>
  </si>
  <si>
    <t>Hocking, C (corresponding author), Auckland Univ Technol, Auckland, New Zealand.</t>
  </si>
  <si>
    <t>http://www.altmetric.com/details.php?citation_id=79183814</t>
  </si>
  <si>
    <t>10.1080/12259276.2020.1718867</t>
  </si>
  <si>
    <t>"Leftover? I am a victorious woman!"– the potential for the emergence of a new womanhood</t>
  </si>
  <si>
    <t>Zhang, Chao: School of Communication Studies and School of Language and Culture, Auckland University of Technology, Auckland, New Zealand</t>
  </si>
  <si>
    <t>[Zhang, Chao] Auckland Univ Technol, Sch Commun Studies, Auckland, New Zealand; [Zhang, Chao] Auckland Univ Technol, Sch Language &amp; Culture, Auckland, New Zealand Zhang, C., School of Communication Studies and School of Language and Culture, Auckland University of Technology, Auckland, New Zealand</t>
  </si>
  <si>
    <t>Zhang, Chao,</t>
  </si>
  <si>
    <t>Zhang, C (corresponding author), Auckland Univ Technol, Sch Commun Studies, Auckland, New Zealand.; Zhang, C (corresponding author), Auckland Univ Technol, Sch Language &amp; Culture, Auckland, New Zealand.</t>
  </si>
  <si>
    <t>Zhang, C</t>
  </si>
  <si>
    <t>Asian Journal of Women's Studies</t>
  </si>
  <si>
    <t xml:space="preserve">1225-9276 2377-004X </t>
  </si>
  <si>
    <t>Gender Studies</t>
  </si>
  <si>
    <t>10.1080/15378020.2019.1671119</t>
  </si>
  <si>
    <t>Listen to your customer - how to manage your restaurant more effectively</t>
  </si>
  <si>
    <t>Nemeschansky, Ben: Senior Lecturer, School of Hospitality and Tourism, Auckland University of Technology, Auckland, New Zealand</t>
  </si>
  <si>
    <t xml:space="preserve"> Nemeschansky, B., Senior Lecturer, School of Hospitality and Tourism, Auckland University of Technology, Auckland, New Zealand</t>
  </si>
  <si>
    <t>Nemeschansky, B.; Senior Lecturer, New Zealand; email: ben.nemeschansky@aut.ac.nz</t>
  </si>
  <si>
    <t>Journal of Foodservice Business Research</t>
  </si>
  <si>
    <t xml:space="preserve">1537-8020 1537-8039 </t>
  </si>
  <si>
    <t>https://v2.sherpa.ac.uk/id/publication/5599</t>
  </si>
  <si>
    <t>10.1080/17452007.2019.1617671</t>
  </si>
  <si>
    <t>Exploring the environmental influence on BIM adoption for refurbishment project using structural equation modelling</t>
  </si>
  <si>
    <t>Okakpu, Anthony: Department of Built Environment Engineering, School of Engineering, Computer and Mathematical Sciences, Auckland University of Technology, Auckland, New Zealand; GhaffarianHoseini, Ali: Department of Built Environment Engineering, School of Engineering, Computer and Mathematical Sciences, Auckland University of Technology, Auckland, New Zealand; Tookey, John: Department of Built Environment Engineering, School of Engineering, Computer and Mathematical Sciences, Auckland University of Technology, Auckland, New Zealand; Haar, Jarrod: Department of Management, AUT Business School, Auckland University of Technology, Auckland, New Zealand; Ghaffarianhoseini, Amirhosein: Department of Built Environment Engineering, School of Engineering, Computer and Mathematical Sciences, Auckland University of Technology, Auckland, New Zealand</t>
  </si>
  <si>
    <t>[Okakpu, Anthony; GhaffarianHoseini, Ali; Tookey, John; Ghaffarianhoseini, Amirhosein] Auckland Univ Technol, Sch Engn Comp &amp; Math Sci, Dept Built Environm Engn, 34 St Paul St, Auckland 1142, New Zealand; [Haar, Jarrod] Auckland Univ Technol, AUT Business Sch, Dept Management, Auckland, New Zealand Okakpu, A., Department of Built Environment Engineering, School of Engineering, Computer and Mathematical Sciences, Auckland University of Technology, Auckland, New Zealand; GhaffarianHoseini, A., Department of Built Environment Engineering, School of Engineering, Computer and Mathematical Sciences, Auckland University of Technology, Auckland, New Zealand; Tookey, J., Department of Built Environment Engineering, School of Engineering, Computer and Mathematical Sciences, Auckland University of Technology, Auckland, New Zealand; Haar, J., Department of Management, AUT Business School, Auckland University of Technology, Auckland, New Zealand; Ghaffarianhoseini, A., Department of Built Environment Engineering, School of Engineering, Computer and Mathematical Sciences, Auckland University of Technology, Auckland, New Zealand</t>
  </si>
  <si>
    <t>Okakpu, Anthony, GhaffarianHoseini, Ali, Tookey, John, Ghaffarianhoseini, Amirhosein, Haar, Jarrod,</t>
  </si>
  <si>
    <t>Okakpu, A (corresponding author), Auckland Univ Technol, Sch Engn Comp &amp; Math Sci, Dept Built Environm Engn, 34 St Paul St, Auckland 1142, New Zealand.</t>
  </si>
  <si>
    <t>Okakpu, A</t>
  </si>
  <si>
    <t>Architectural Engineering and Design Management</t>
  </si>
  <si>
    <t xml:space="preserve">1745-2007 1752-7589 </t>
  </si>
  <si>
    <t>https://v2.sherpa.ac.uk/id/publication/12763</t>
  </si>
  <si>
    <t>http://www.altmetric.com/details.php?citation_id=61020927</t>
  </si>
  <si>
    <t>General Business;  Management and Accounting; Architecture ; Building and Construction</t>
  </si>
  <si>
    <t>10.1080/13504851.2019.1602704</t>
  </si>
  <si>
    <t>Great recession and the informational shifts: new evidence from sticky information Phillips curve</t>
  </si>
  <si>
    <t>Kumar, Saten: Auckland University of Technology, Auckland, New Zealand</t>
  </si>
  <si>
    <t>[Kumar, Saten] Auckland Univ Technol, Private Mail Bag 92006, Auckland 1142, New Zealand Kumar, S., Auckland University of Technology, Auckland, New Zealand</t>
  </si>
  <si>
    <t>Kumar, S (corresponding author), Auckland Univ Technol, Private Mail Bag 92006, Auckland 1142, New Zealand.</t>
  </si>
  <si>
    <t>Applied Economics Letters</t>
  </si>
  <si>
    <t xml:space="preserve">1350-4851 1466-4291 </t>
  </si>
  <si>
    <t>https://v2.sherpa.ac.uk/id/publication/4943</t>
  </si>
  <si>
    <t>https://openrepository.aut.ac.nz/bitstream/10292/13520/7/paper-%20without%20auhtor%20details.pdf</t>
  </si>
  <si>
    <t>10.1080/14427591.2020.1735308</t>
  </si>
  <si>
    <t>Celebrating Ann Wilcock: A call to action</t>
  </si>
  <si>
    <t>Hocking, Clare: Department of Occupational Science and Therapy, Auckland University of Technology, New Zealand; Townsend, Liz: Dalhousie University, Halifax, Canada</t>
  </si>
  <si>
    <t>[Hocking, Clare] Auckland Univ Technol, Dept Occupat Sci &amp; Therapy, Auckland, New Zealand; [Townsend, Liz] Dalhousie Univ, Halifax, NS, Canada Hocking, C., Department of Occupational Science and Therapy, Auckland University of Technology, New Zealand; Townsend, L., Dalhousie University, Halifax, Canada</t>
  </si>
  <si>
    <t>Hocking, Clare</t>
  </si>
  <si>
    <t>http://www.altmetric.com/details.php?citation_id=78229165</t>
  </si>
  <si>
    <t>10.1080/13032917.2019.1703771</t>
  </si>
  <si>
    <t>Exploring the role of anticipated guilt on cannabis tourists' behavioural intentions</t>
  </si>
  <si>
    <t>Wen, Jun: School of Business and Law, Edith Cowan University, Joondalup, Australia; Qi, Hongxia: New Zealand Tourism Research Institute, Auckland University of Technology, Auckland, New Zealand</t>
  </si>
  <si>
    <t>[Wen, Jun] Edith Cowan Univ, Sch Business &amp; Law, Joondalup, Australia; [Qi, Hongxia] Auckland Univ Technol, New Zealand Tourism Res Inst, Auckland, New Zealand Wen, J., School of Business and Law, Edith Cowan University, Joondalup, Australia; Qi, H., New Zealand Tourism Research Institute, Auckland University of Technology, Auckland, New Zealand</t>
  </si>
  <si>
    <t>Wen, Jun, Qi, Hongxia,</t>
  </si>
  <si>
    <t>Wen, J (corresponding author), Edith Cowan Univ, Sch Business &amp; Law, Joondalup, Australia.</t>
  </si>
  <si>
    <t>Anatolia</t>
  </si>
  <si>
    <t xml:space="preserve">1303-2917 2156-6909 </t>
  </si>
  <si>
    <t>https://v2.sherpa.ac.uk/id/publication/18679</t>
  </si>
  <si>
    <t>Earth-Surface Processes; Geography;  Planning and Development</t>
  </si>
  <si>
    <t>10.1080/17508975.2019.1655703</t>
  </si>
  <si>
    <t>Exploring the current status of the construction industry in Auckland: are we doing enough?</t>
  </si>
  <si>
    <t>Ghaffarianhoseini, Amirhosein: Department of Built Environment Engineering, Auckland University of Technology, Auckland, New Zealand; Ghaffarianhoseini, Ali: Department of Built Environment Engineering, Auckland University of Technology, Auckland, New Zealand; Boarin, Paola: School of Architecture and Planning, University of Auckland, Auckland, New Zealand; Haarhoff, Errol: School of Architecture and Planning, University of Auckland, Auckland, New Zealand; Walker, Charles: Department of Built Environment Engineering, Auckland University of Technology, Auckland, New Zealand, School of Future Environments, Auckland University of Technology, Auckland, New Zealand</t>
  </si>
  <si>
    <t xml:space="preserve"> Ghaffarianhoseini, A., Department of Built Environment Engineering, Auckland University of Technology, Auckland, New Zealand; Ghaffarianhoseini, A., Department of Built Environment Engineering, Auckland University of Technology, Auckland, New Zealand; Boarin, P., School of Architecture and Planning, University of Auckland, Auckland, New Zealand; Haarhoff, E., School of Architecture and Planning, University of Auckland, Auckland, New Zealand; Walker, C., Department of Built Environment Engineering, Auckland University of Technology, Auckland, New Zealand, School of Future Environments, Auckland University of Technology, Auckland, New Zealand</t>
  </si>
  <si>
    <t>Ghaffarianhoseini, A.; Ghaffarianhoseini, A.; Walker, C.</t>
  </si>
  <si>
    <t>Ghaffarianhoseini, A.; Department of Built Environment Engineering, New Zealand; email: amirhosein.ghaffarianhoseini@aut.ac.nz</t>
  </si>
  <si>
    <t>Ghaffarianhoseini, A.</t>
  </si>
  <si>
    <t>Intelligent Buildings International</t>
  </si>
  <si>
    <t xml:space="preserve">1750-8975 1756-6932 </t>
  </si>
  <si>
    <t>https://v2.sherpa.ac.uk/id/publication/12769</t>
  </si>
  <si>
    <t>Ministry of Business, Innovation and Employment, MBIE</t>
  </si>
  <si>
    <t>Building and Construction; Computer Science Applications</t>
  </si>
  <si>
    <t>10.1080/01441647.2019.1649319</t>
  </si>
  <si>
    <t>A systematic review of route optimisation and pre-emption methods for emergency vehicles</t>
  </si>
  <si>
    <t>Humagain, Subash: Information Technology and Software Engineering, Auckland University of Technology, Auckland, New Zealand; Sinha, Roopak: Information Technology and Software Engineering, Auckland University of Technology, Auckland, New Zealand; Lai, Edmund: Information Technology and Software Engineering, Auckland University of Technology, Auckland, New Zealand; Ranjitkar, Prakash: Department of Civil and Environmental Engineering, University of Auckland, Auckland, New Zealand</t>
  </si>
  <si>
    <t>[Humagain, Subash; Sinha, Roopak; Lai, Edmund] Auckland Univ Technol, Informat Technol &amp; Software Engn, AUT Tower,Level 7,2-14 Wakefield St, Auckland, New Zealand; [Ranjitkar, Prakash] Univ Auckland, Dept Civil &amp; Environm Engn, Auckland, New Zealand Humagain, S., Information Technology and Software Engineering, Auckland University of Technology, Auckland, New Zealand; Sinha, R., Information Technology and Software Engineering, Auckland University of Technology, Auckland, New Zealand; Lai, E., Information Technology and Software Engineering, Auckland University of Technology, Auckland, New Zealand; Ranjitkar, P., Department of Civil and Environmental Engineering, University of Auckland, Auckland, New Zealand</t>
  </si>
  <si>
    <t>Humagain, Subash, Sinha, Roopak, Lai, Edmund</t>
  </si>
  <si>
    <t>Humagain, S (corresponding author), Auckland Univ Technol, Informat Technol &amp; Software Engn, AUT Tower,Level 7,2-14 Wakefield St, Auckland, New Zealand.</t>
  </si>
  <si>
    <t>Humagain, S</t>
  </si>
  <si>
    <t>Transport Reviews</t>
  </si>
  <si>
    <t xml:space="preserve">0144-1647 1464-5327 </t>
  </si>
  <si>
    <t>https://v2.sherpa.ac.uk/id/publication/6259</t>
  </si>
  <si>
    <t>10.1080/10376178.2019.1640621</t>
  </si>
  <si>
    <t>Older Filipino immigrants' reconfiguration of traditional filial expectations: a focus ethnographic study</t>
  </si>
  <si>
    <t>Montayre, Jed: School of Clinical Sciences, Auckland University of Technology, 90Akoranga Drive, Northcote, Auckland, New Zealand; Neville, Stephen: School of Clinical Sciences, Auckland University of Technology, 90Akoranga Drive, Northcote, Auckland, New Zealand; Wright-St Clair, Valerie: School of Clinical Sciences, Auckland University of Technology, 90Akoranga Drive, Northcote, Auckland, New Zealand; Holroyd, Eleanor: School of Clinical Sciences, Auckland University of Technology, 90Akoranga Drive, Northcote, Auckland, New Zealand; Adams, Jeffery: SHORE &amp; Whariki Research Centre, College of Health, Massey University, Level 7, 90 Symonds St, Auckland 1010, New Zealand</t>
  </si>
  <si>
    <t>[Montayre, Jed; Neville, Stephen; Wright-St Clair, Valerie; Holroyd, Eleanor] Auckland Univ Technol, Sch Clin Sci, 90 Akoranga Dr, Auckland, New Zealand; [Adams, Jeffery] Massey Univ, SHORE &amp; Whariki Res Ctr, Coll Hlth, Level 7,90 Symonds St, Auckland 1010, New Zealand Montayre, J., School of Clinical Sciences, Auckland University of Technology, 90 Akoranga Drive, Northcote, Auckland, New Zealand; Neville, S., School of Clinical Sciences, Auckland University of Technology, 90 Akoranga Drive, Northcote, Auckland, New Zealand; Wright-St Clair, V., School of Clinical Sciences, Auckland University of Technology, 90 Akoranga Drive, Northcote, Auckland, New Zealand; Holroyd, E., School of Clinical Sciences, Auckland University of Technology, 90 Akoranga Drive, Northcote, Auckland, New Zealand; Adams, J., SHORE Whariki Research Centre, College of Health, Massey University, Level 7, 90 Symonds St, Auckland, 1010, New Zealand</t>
  </si>
  <si>
    <t>Montayre, Jed, Neville, Stephen, Wright-St Clair, Valerie, Holroyd, Eleanor</t>
  </si>
  <si>
    <t>Montayre, J (corresponding author), Auckland Univ Technol, Sch Clin Sci, 90 Akoranga Dr, Auckland, New Zealand.</t>
  </si>
  <si>
    <t>Contemporary Nurse</t>
  </si>
  <si>
    <t xml:space="preserve">1037-6178 1839-3535 </t>
  </si>
  <si>
    <t>https://v2.sherpa.ac.uk/id/publication/4110</t>
  </si>
  <si>
    <t>http://www.altmetric.com/details.php?citation_id=63211558</t>
  </si>
  <si>
    <t>10.1080/07060661.2019.1626910</t>
  </si>
  <si>
    <t>From genomes to forest management – tackling invasivePhytophthoraspecies in the era of genomics</t>
  </si>
  <si>
    <t>Keriö, S.: Department of Botany and Plant Pathology, Oregon State University, 2082 Cordley Hall, Corvallis, OR 97331, USA; Daniels, H. A.: Department of Botany and Plant Pathology, Oregon State University, 2082 Cordley Hall, Corvallis, OR 97331, USA; Gómez-Gallego, M.: Institute for Applied Ecology New Zealand, School of Science, Auckland University of Technology, 31-33 Symonds Street, Auckland 1142, New Zealand, New Zealand Forest Research Institute (Scion), 49 Sala Street, Te Papa Tipu Innovation Park, Private Bag 3020, Rotorua 3046, New Zealand; Tabima, J. F.: Department of Botany and Plant Pathology, Oregon State University, 2082 Cordley Hall, Corvallis, OR 97331, USA; Lenz, R. R.: Department of Botany and Plant Pathology, Oregon State University, 2082 Cordley Hall, Corvallis, OR 97331, USA; Søndreli, K. L.: Department of Botany and Plant Pathology, Oregon State University, 2082 Cordley Hall, Corvallis, OR 97331, USA; Grünwald, N. J.: Horticultural Crops Research Unit, USDA Agricultural Research Service, 3420 NW Orchard Ave., Corvallis, OR 97330, USA; Williams, N.: New Zealand Forest Research Institute (Scion), 49 Sala Street, Te Papa Tipu Innovation Park, Private Bag 3020, Rotorua 3046, New Zealand; Mcdougal, R.: New Zealand Forest Research Institute (Scion), 49 Sala Street, Te Papa Tipu Innovation Park, Private Bag 3020, Rotorua 3046, New Zealand; LeBoldus, J. M.: Department of Botany and Plant Pathology, Oregon State University, 2082 Cordley Hall, Corvallis, OR 97331, USA, Department of Forest Engineering, Resources and Management, Oregon State University, 210 Snell Hall, Corvallis, OR 97331, USA</t>
  </si>
  <si>
    <t>[Kerio, S.; Daniels, H. A.; Tabima, J. F.; Lenz, R. R.; Sondreli, K. L.; LeBoldus, J. M.] Oregon State Univ, Dept Bot &amp; Plant Pathol, 2082 Cordley Hall, Corvallis, OR 97331 USA; [LeBoldus, J. M.] Oregon State Univ, Dept Forest Engn Resources &amp; Management, 210 Snell Hall, Corvallis, OR 97331 USA; [Gomez-Gallego, M.] Auckland Univ Technol, Sch Sci, Inst Appl Ecol New Zealand, 31-33 Symonds St, Auckland 1142, New Zealand; [Gomez-Gallego, M.; Williams, N.; Mcdougal, R.] New Zealand Forest Res Inst Scion, 49 Sala St,Te Papa Tipu Innovat Pk, Rotorua 3046, New Zealand; [Grunwald, N. J.] ARS, Hort Crops Res Unit, USDA, 3420 NW Orchard Ave, Corvallis, OR 97330 USA Keriö, S., Department of Botany and Plant Pathology, Oregon State University, 2082 Cordley Hall, Corvallis, OR  97331, United States; Daniels, H.A., Department of Botany and Plant Pathology, Oregon State University, 2082 Cordley Hall, Corvallis, OR  97331, United States; Gómez-Gallego, M., Institute for Applied Ecology New Zealand, School of Science, Auckland University of Technology, 31-33 Symonds Street, Auckland, 1142, New Zealand, New Zealand Forest Research Institute (Scion), 49 Sala Street, Te Papa Tipu Innovation Park, Private Bag 3020, Rotorua, 3046, New Zealand; Tabima, J.F., Department of Botany and Plant Pathology, Oregon State University, 2082 Cordley Hall, Corvallis, OR  97331, United States; Lenz, R.R., Department of Botany and Plant Pathology, Oregon State University, 2082 Cordley Hall, Corvallis, OR  97331, United States; Søndreli, K.L., Department of Botany and Plant Pathology, Oregon State University, 2082 Cordley Hall, Corvallis, OR  97331, United States; Grünwald, N.J., Horticultural Crops Research Unit, USDA Agricultural Research Service, 3420 NW Orchard Ave., Corvallis, OR  97330, United States; Williams, N., New Zealand Forest Research Institute (Scion), 49 Sala Street, Te Papa Tipu Innovation Park, Private Bag 3020, Rotorua, 3046, New Zealand; Mcdougal, R., New Zealand Forest Research Institute (Scion), 49 Sala Street, Te Papa Tipu Innovation Park, Private Bag 3020, Rotorua, 3046, New Zealand; LeBoldus, J.M., Department of Botany and Plant Pathology, Oregon State University, 2082 Cordley Hall, Corvallis, OR  97331, United States, Department of Forest Engineering, Resources and Management, Oregon State University, 210 Snell Hall, Corvallis, OR  97331, United States</t>
  </si>
  <si>
    <t>Kerio, S., Daniels, H. A., Tabima, J. F., Lenz, R. R., Sondreli, K. L., LeBoldus, J. M., Gomez-Gallego, M.</t>
  </si>
  <si>
    <t>LeBoldus, JM (corresponding author), Oregon State Univ, Dept Bot &amp; Plant Pathol, 2082 Cordley Hall, Corvallis, OR 97331 USA.; LeBoldus, JM (corresponding author), Oregon State Univ, Dept Forest Engn Resources &amp; Management, 210 Snell Hall, Corvallis, OR 97331 USA.</t>
  </si>
  <si>
    <t>Canadian Journal of Plant Pathology</t>
  </si>
  <si>
    <t xml:space="preserve">0706-0661 1715-2992 </t>
  </si>
  <si>
    <t>https://v2.sherpa.ac.uk/id/publication/5027</t>
  </si>
  <si>
    <t>http://www.altmetric.com/details.php?citation_id=64168033</t>
  </si>
  <si>
    <t>DOE Office of Science, Office of Biological and Environmental Research (BER)United States Department of Energy (DOE) [DE-SC0018196]; Office of Science, SC; Biological and Environmental Research, BER: DE-SC0018196; Ohio State University, OSU</t>
  </si>
  <si>
    <t>Biological and Environmental Research; DOE Office of Science</t>
  </si>
  <si>
    <t>Agronomy and Crop Science; Plant Science</t>
  </si>
  <si>
    <t>10.1080/14763141.2019.1598480</t>
  </si>
  <si>
    <t>A systematic review of the biomechanical research methods used in strongman studies</t>
  </si>
  <si>
    <t>Hindle, Benjamin R.: Faculty of Health Sciences and Medicine, Bond University, Gold Coast, Australia; Lorimer, Anna: Faculty of Health Sciences and Medicine, Bond University, Gold Coast, Australia, Sports Performance Research Institute New Zealand (SPRINZ), AUT Millennium Institute, AUT University, Auckland, New Zealand; Winwood, Paul: Sports Performance Research Institute New Zealand (SPRINZ), AUT Millennium Institute, AUT University, Auckland, New Zealand, Faculty of Community Wellbeing and Development, Toi Ohomai Institute of Technology, Tauranga, New Zealand; Keogh, Justin W. L.: Faculty of Health Sciences and Medicine, Bond University, Gold Coast, Australia, Sports Performance Research Institute New Zealand (SPRINZ), AUT Millennium Institute, AUT University, Auckland, New Zealand, University of the Sunshine Coast, Cluster for Health Improvement, Faculty of Science, Health, Education and Engineering, Sunshine Coast, Australia</t>
  </si>
  <si>
    <t>[Hindle, Benjamin R.; Lorimer, Anna; Keogh, Justin W. L.] Bond Univ, Fac Hlth Sci &amp; Med, Gold Coast, Australia; [Lorimer, Anna; Winwood, Paul; Keogh, Justin W. L.] AUT Univ, Sports Performance Res Inst New Zealand SPRINZ, AUT Millennium Inst, Auckland, New Zealand; [Winwood, Paul] Toi Ohomai Inst Technol, Fac Community Wellbeing &amp; Dev, Tauranga, New Zealand; [Keogh, Justin W. L.] Univ Sunshine Coast, Fac Sci Hlth Educ &amp; Engn, Cluster Hlth Improvement, Sunshine Coast, Australia Hindle, B.R., Faculty of Health Sciences and Medicine, Bond University, Gold Coast, Australia; Lorimer, A., Faculty of Health Sciences and Medicine, Bond University, Gold Coast, Australia, Sports Performance Research Institute New Zealand (SPRINZ), AUT Millennium Institute, AUT University, Auckland, New Zealand; Winwood, P., Sports Performance Research Institute New Zealand (SPRINZ), AUT Millennium Institute, AUT University, Auckland, New Zealand, Faculty of Community Wellbeing and Development, Toi Ohomai Institute of Technology, Tauranga, New Zealand; Keogh, J.W.L., Faculty of Health Sciences and Medicine, Bond University, Gold Coast, Australia, Sports Performance Research Institute New Zealand (SPRINZ), AUT Millennium Institute, AUT University, Auckland, New Zealand, University of the Sunshine Coast, Cluster for Health Improvement, Faculty of Science, Health, Education and Engineering, Sunshine Coast, Australia</t>
  </si>
  <si>
    <t>https://pure.bond.edu.au/ws/files/32585406/AM_A_systematic_review_of_the_biomechanical_research_methods_used_in_strongman_studies.pdf</t>
  </si>
  <si>
    <t>http://www.altmetric.com/details.php?citation_id=61209268</t>
  </si>
  <si>
    <t>Australian Government Research Training Program Scholarship</t>
  </si>
  <si>
    <t>10.1080/00038628.2019.1683508</t>
  </si>
  <si>
    <t>Is atrium an ideal form for daylight in buildings?</t>
  </si>
  <si>
    <t>Omrany, Hossein: School of Architecture &amp; Built Environment, University of Adelaide, Adelaide, Australia; Ghaffarianhoseini, Amirhosein: Department of Built Environment Engineering, Auckland University of Technology, Auckland, New Zealand; Berardi, Umberto: Faculty of Engineering and Architectural Science, Ryerson University, Toronto, Canada; Ghaffarianhoseini, Ali: Department of Built Environment Engineering, Auckland University of Technology, Auckland, New Zealand; Li, Danny H. W.: Department of Architecture and Civil Engineering, City University of Hong Kong, Hong Kong, People's Republic of China</t>
  </si>
  <si>
    <t>[Omrany, Hossein] Univ Adelaide, Sch Architecture &amp; Built Environm, Floor Room 3 011C,North Terrace, Adelaide, SA, Australia; [Ghaffarianhoseini, Amirhosein; Ghaffarianhoseini, Ali] Auckland Univ Technol, Dept Built Environm Engn, Auckland, New Zealand; [Berardi, Umberto] Ryerson Univ, Fac Engn &amp; Architectural Sci, Toronto, ON, Canada; [Li, Danny H. W.] City Univ Hong Kong, Dept Architecture &amp; Civil Engn, Hong Kong, Peoples R China Omrany, H., School of Architecture &amp; Built Environment, University of Adelaide, Adelaide, Australia; Ghaffarianhoseini, A., Department of Built Environment Engineering, Auckland University of Technology, Auckland, New Zealand; Berardi, U., Faculty of Engineering and Architectural Science, Ryerson University, Toronto, Canada; Ghaffarianhoseini, A., Department of Built Environment Engineering, Auckland University of Technology, Auckland, New Zealand; Li, D.H.W., Department of Architecture and Civil Engineering, City University of Hong Kong, Hong Kong</t>
  </si>
  <si>
    <t>Omrany, Hossein, Ghaffarianhoseini, Amirhosein, Ghaffarianhoseini, Ali</t>
  </si>
  <si>
    <t>Omrany, H (corresponding author), Univ Adelaide, Sch Architecture &amp; Built Environm, Floor Room 3 011C,North Terrace, Adelaide, SA, Australia.</t>
  </si>
  <si>
    <t>http://www.altmetric.com/details.php?citation_id=72620847</t>
  </si>
  <si>
    <t>City University of Hong Kong, CityU</t>
  </si>
  <si>
    <t>10.1080/02699052.2019.1682190</t>
  </si>
  <si>
    <t>Goal-setting and attainment in prolonged disorders of consciousness – development of a structured approach</t>
  </si>
  <si>
    <t>Turner-Stokes, L.: King's College London, Faulty of Nursing, Midwifery and Palliative care, Department of Palliative Care, Policy and Rehabilitation, Cicely Saunders Institute, London, UK, Regional Hyper-acute Rehabilitation Unit, Northwick Park Hospital, London North West University Healthcare NHS Trust, London, UK; Rose, H.: Regional Hyper-acute Rehabilitation Unit, Northwick Park Hospital, London North West University Healthcare NHS Trust, London, UK; Lakra, C.: Regional Hyper-acute Rehabilitation Unit, Northwick Park Hospital, London North West University Healthcare NHS Trust, London, UK; Williams, H.: Regional Hyper-acute Rehabilitation Unit, Northwick Park Hospital, London North West University Healthcare NHS Trust, London, UK; Ashford, S. A.: King's College London, Faulty of Nursing, Midwifery and Palliative care, Department of Palliative Care, Policy and Rehabilitation, Cicely Saunders Institute, London, UK, Regional Hyper-acute Rehabilitation Unit, Northwick Park Hospital, London North West University Healthcare NHS Trust, London, UK; Siegert, R. J.: School of Public Health &amp; Psychosocial Studies and School of Clinical Sciences, Auckland University of Technology, Auckland, New Zealand</t>
  </si>
  <si>
    <t>[Turner-Stokes, L.; Ashford, S. A.] Kings Coll London, Faulty Nursing Midwifery &amp; Palliat Care, Dept Palliat Care Policy &amp; Rehabil, Cicely Saunders Inst, London, England; [Turner-Stokes, L.; Rose, H.; Lakra, C.; Williams, H.; Ashford, S. A.] London North West Univ Healthcare NHS Trust, Reg Hyper Acute Rehabil Unit, Northwick Pk Hosp, London, England; [Siegert, R. J.] Auckland Univ Technol, Sch Publ Hlth &amp; Psychosocial Studies, Auckland, New Zealand; [Siegert, R. J.] Auckland Univ Technol, Sch Clin Sci, Auckland, New Zealand Turner-Stokes, L., King's College London, Faulty of Nursing, Midwifery and Palliative care, Department of Palliative Care, Policy and Rehabilitation, Cicely Saunders Institute, London, United Kingdom, Regional Hyper-acute Rehabilitation Unit, Northwick Park Hospital, London North West University Healthcare NHS Trust, London, United Kingdom; Rose, H., Regional Hyper-acute Rehabilitation Unit, Northwick Park Hospital, London North West University Healthcare NHS Trust, London, United Kingdom; Lakra, C., Regional Hyper-acute Rehabilitation Unit, Northwick Park Hospital, London North West University Healthcare NHS Trust, London, United Kingdom; Williams, H., Regional Hyper-acute Rehabilitation Unit, Northwick Park Hospital, London North West University Healthcare NHS Trust, London, United Kingdom; Ashford, S.A., King's College London, Faulty of Nursing, Midwifery and Palliative care, Department of Palliative Care, Policy and Rehabilitation, Cicely Saunders Institute, London, United Kingdom, Regional Hyper-acute Rehabilitation Unit, Northwick Park Hospital, London North West University Healthcare NHS Trust, London, United Kingdom; Siegert, R.J., School of Public Health &amp; Psychosocial Studies and School of Clinical Sciences, Auckland University of Technology, Auckland, New Zealand</t>
  </si>
  <si>
    <t>Turner-Stokes, L., Ashford, S. A., Rose, H., Lakra, C., Williams, H., Siegert, R. J.,</t>
  </si>
  <si>
    <t>Turner-Stokes, L (corresponding author), Northwick Pk Hosp &amp; Clin Res Ctr, Reg Hyper Acute Rehabil Unit, Watford Rd, Harrow, Middx, England.</t>
  </si>
  <si>
    <t>London North West University Healthcare Trust Charitable Funds</t>
  </si>
  <si>
    <t>10.1080/10371397.2019.1678365</t>
  </si>
  <si>
    <t>Why I Am Studying Japanese: A National Survey Revealing the Voices of New Zealand Tertiary Students</t>
  </si>
  <si>
    <t>Minagawa, Harumi: School of Cultures, Languages and Linguistics, University of Auckland, Auckland, New Zealand; Nesbitt, Dallas: School of Language and Culture, Auckland University of Technology, Auckland, New Zealand; Ogino, Masayoshi: School of Language, Social &amp; Political Sciences, University of Canterbury, Christchurch, New Zealand; Kawai, Junji: School of Language and Culture, Auckland University of Technology, Auckland, New Zealand; de Burgh-Hirabe, Ryoko: Department of Humanities, Ara Institute of Canterbury, Christchurch, New Zealand</t>
  </si>
  <si>
    <t xml:space="preserve"> Minagawa, H., School of Cultures, Languages and Linguistics, University of Auckland, Auckland, New Zealand; Nesbitt, D., School of Language and Culture, Auckland University of Technology, Auckland, New Zealand; Ogino, M., School of Language, Social &amp; Political Sciences, University of Canterbury, Christchurch, New Zealand; Kawai, J., School of Language and Culture, Auckland University of Technology, Auckland, New Zealand; de Burgh-Hirabe, R., Department of Humanities, Ara Institute of Canterbury, Christchurch, New Zealand</t>
  </si>
  <si>
    <t>Nesbitt, D.; Kawai, J.</t>
  </si>
  <si>
    <t>Minagawa, H.; School of Cultures, New Zealand; email: h.minagawa@auckland.ac.nz</t>
  </si>
  <si>
    <t>Japanese Studies</t>
  </si>
  <si>
    <t xml:space="preserve">1037-1397 1469-9338 </t>
  </si>
  <si>
    <t>https://v2.sherpa.ac.uk/id/publication/5481</t>
  </si>
  <si>
    <t>10.1080/02640414.2019.1680081</t>
  </si>
  <si>
    <t>Inertial measurement unit-based hip flexion test as an indicator of sprint performance</t>
  </si>
  <si>
    <t>Nagahara, Ryu: National Institute of Fitness and Sports in Kanoya, Kanoya, Japan; Kameda, Mai: National Institute of Fitness and Sports in Kanoya, Kanoya, Japan; Neville, Jonathon: Sports Performance Research Institute New Zealand (SPRINZ), Auckland University of Technology, Auckland, New Zealand, School of Engineering, Computer and Mathematical Sciences, Auckland University of Technology, Auckland, New Zealand; Morin, Jean-Benoit: Sports Performance Research Institute New Zealand (SPRINZ), Auckland University of Technology, Auckland, New Zealand, Université Côte d'Azur, LAMHESS, Nice, France</t>
  </si>
  <si>
    <t>[Nagahara, Ryu; Kameda, Mai; Neville, Jonathon; Morin, Jean-Benoit] Natl Inst Fitness &amp; Sports Kanoya, 1 Shiromizu Cho, Kanoya 8912393, Japan; [Neville, Jonathon; Morin, Jean-Benoit] Auckland Univ Technol, Sports Performance Res Inst New Zealand SPRINZ, Auckland, New Zealand; [Neville, Jonathon] Auckland Univ Technol, Sch Engn Comp &amp; Math Sci, Auckland, New Zealand; [Morin, Jean-Benoit] Univ Cote dAzur, LAMHESS, Nice, France Nagahara, R., National Institute of Fitness and Sports in Kanoya, Kanoya, Japan; Kameda, M., National Institute of Fitness and Sports in Kanoya, Kanoya, Japan; Neville, J., Sports Performance Research Institute New Zealand (SPRINZ), Auckland University of Technology, Auckland, New Zealand, School of Engineering, Computer and Mathematical Sciences, Auckland University of Technology, Auckland, New Zealand; Morin, J.-B., Sports Performance Research Institute New Zealand (SPRINZ), Auckland University of Technology, Auckland, New Zealand, Université Côte d'Azur, LAMHESS, Nice, France</t>
  </si>
  <si>
    <t>Nagahara, Ryu, Kameda, Mai, Neville, Jonathon, Morin, Jean-Benoit</t>
  </si>
  <si>
    <t>Nagahara, R (corresponding author), Natl Inst Fitness &amp; Sports Kanoya, 1 Shiromizu Cho, Kanoya 8912393, Japan.</t>
  </si>
  <si>
    <t>http://www.altmetric.com/details.php?citation_id=68890045</t>
  </si>
  <si>
    <t>Japan Society for the Promotion of ScienceMinistry of Education, Culture, Sports, Science and Technology, Japan (MEXT)Japan Society for the Promotion of Science [17K13141]; Japan Society for the Promotion of Science, KAKEN: 17K13141</t>
  </si>
  <si>
    <t>10.1080/02640414.2019.1678363</t>
  </si>
  <si>
    <t>Reactive and eccentric strength contribute to stiffness regulation during maximum velocity sprinting in team sport athletes and highly trained sprinters</t>
  </si>
  <si>
    <t>Douglas, Jamie: Sports Performance Research Institute New Zealand (SPRINZ), Auckland University of Technology, Auckland, New Zealand, High Performance Sport New Zealand (HPSNZ), Auckland, New Zealand; Pearson, Simon: Sports Performance Research Institute New Zealand (SPRINZ), Auckland University of Technology, Auckland, New Zealand, Queensland Academy of Sport, Nathan, Australia; Ross, Angus: High Performance Sport New Zealand (HPSNZ), Auckland, New Zealand; McGuigan, Mike: Sports Performance Research Institute New Zealand (SPRINZ), Auckland University of Technology, Auckland, New Zealand, School of Medical and Health Sciences, Edith Cowan University, Perth, Australia</t>
  </si>
  <si>
    <t>[Douglas, Jamie; Pearson, Simon; McGuigan, Mike] Auckland Univ Technol, Sports Performance Res Inst New Zealand SPRINZ, Auckland, New Zealand; [Douglas, Jamie; Ross, Angus] HPSNZ, Auckland, New Zealand; [Pearson, Simon] Queensland Acad Sport, Nathan, Qld, Australia; [McGuigan, Mike] Edith Cowan Univ, Sch Med &amp; Hlth Sci, Perth, WA, Australia Douglas, J., Sports Performance Research Institute New Zealand (SPRINZ), Auckland University of Technology, Auckland, New Zealand, High Performance Sport New Zealand (HPSNZ), Auckland, New Zealand; Pearson, S., Sports Performance Research Institute New Zealand (SPRINZ), Auckland University of Technology, Auckland, New Zealand, Queensland Academy of Sport, Nathan, Australia; Ross, A., High Performance Sport New Zealand (HPSNZ), Auckland, New Zealand; McGuigan, M., Sports Performance Research Institute New Zealand (SPRINZ), Auckland University of Technology, Auckland, New Zealand, School of Medical and Health Sciences, Edith Cowan University, Perth, Australia</t>
  </si>
  <si>
    <t>Douglas, Jamie, Pearson, Simon, McGuigan, Mike</t>
  </si>
  <si>
    <t>Douglas, J (corresponding author), AUT Millennium, High Performance Sport New Zealand, 17 Antares Pl, Mairangi Bay 0632, New Zealand.</t>
  </si>
  <si>
    <t>Douglas, J.</t>
  </si>
  <si>
    <t>http://www.altmetric.com/details.php?citation_id=68971859</t>
  </si>
  <si>
    <t>10.1080/15412555.2020.1715361</t>
  </si>
  <si>
    <t>Nasal High Flow Use in COPD Patients with Hypercapnic Respiratory Failure: Treatment Algorithm &amp; Review of the Literature</t>
  </si>
  <si>
    <t>Pantazopoulos, Ioannis: Department of Emergency Medicine, University of Thessaly, School of Medicine, General Hospital of Larisa, Thessaly, Greece;; Daniil, Zoi: Department of Respiratory Medicine, University of Thessaly, School of Medicine, General Hospital of Larisa, Thessaly, Greece;; Moylan, Melanie: Department of Biostatistics and Epidemiology, Auckland University of Technology, Auckland, New Zealand;; Gourgoulianis, Konstantinos: Department of Emergency Medicine, University of Thessaly, School of Medicine, General Hospital of Larisa, Thessaly, Greece;; Chalkias, Athanasios: Department of Anesthesiology, University of Thessaly, School of Medicine, General Hospital of Larisa, Thessaly, Greece;; Zakynthinos, Spyros: First Department of Critical Care Medicine &amp; Pulmonary Services, Medical School, National and Kapodistrian University of Athens, Evangelismos Hospital, Athens, Greece; Ischaki, Eleni: First Department of Critical Care Medicine &amp; Pulmonary Services, Medical School, National and Kapodistrian University of Athens, Evangelismos Hospital, Athens, Greece</t>
  </si>
  <si>
    <t>[Pantazopoulos, Ioannis; Gourgoulianis, Konstantinos] Univ Thessaly, Gen Hosp Larisa, Sch Med, Dept Emergency Med, Thessaly 41110, Greece; [Daniil, Zoi] Univ Thessaly, Gen Hosp Larisa, Sch Med, Dept Resp Med, Thessaly, Greece; [Moylan, Melanie] Auckland Univ Technol, Dept Biostat &amp; Epidemiol, Auckland, New Zealand; [Chalkias, Athanasios] Univ Thessaly, Gen Hosp Larisa, Sch Med, Dept Anesthesiol, Thessaly, Greece; [Zakynthinos, Spyros; Ischaki, Eleni] Natl &amp; Kapodistrian Univ Athens, Evangelismos Hosp, Med Sch, Dept Crit Care Med &amp; Pulm Serv 1, Athens, Greece Pantazopoulos, I., Department of Emergency Medicine, University of Thessaly, School of Medicine, General Hospital of Larisa, Thessaly, Greece; Daniil, Z., Department of Respiratory Medicine, University of Thessaly, School of Medicine, General Hospital of Larisa, Thessaly, Greece; Moylan, M., Department of Biostatistics and Epidemiology, Auckland University of Technology, Auckland, New Zealand; Gourgoulianis, K., Department of Emergency Medicine, University of Thessaly, School of Medicine, General Hospital of Larisa, Thessaly, Greece; Chalkias, A., Department of Anesthesiology, University of Thessaly, School of Medicine, General Hospital of Larisa, Thessaly, Greece; Zakynthinos, S., First Department of Critical Care Medicine &amp; Pulmonary Services, Medical School, National and Kapodistrian University of Athens, Evangelismos Hospital, Athens, Greece; Ischaki, E., First Department of Critical Care Medicine &amp; Pulmonary Services, Medical School, National and Kapodistrian University of Athens, Evangelismos Hospital, Athens, Greece</t>
  </si>
  <si>
    <t>Pantazopoulos, Ioannis, Gourgoulianis, Konstantinos, Daniil, Zoi, Moylan, Melanie</t>
  </si>
  <si>
    <t>Pantazopoulos, I (corresponding author), Univ Thessaly, Gen Hosp Larisa, Sch Med, Dept Emergency Med, Thessaly 41110, Greece.</t>
  </si>
  <si>
    <t>COPD: Journal of Chronic Obstructive Pulmonary Disease</t>
  </si>
  <si>
    <t xml:space="preserve">1541-2555 1541-2563 </t>
  </si>
  <si>
    <t>https://v2.sherpa.ac.uk/id/publication/782</t>
  </si>
  <si>
    <t>Respiratory System</t>
  </si>
  <si>
    <t>Pulmonary and Respiratory Medicine</t>
  </si>
  <si>
    <t>10.1108/ARJ-06-2018-0103</t>
  </si>
  <si>
    <t>Audit effort, materiality and audit fees: evidence from the adoption of IFRS in Australia</t>
  </si>
  <si>
    <t>Miah, Muhammad Shahin; Jiang, Haiyan; Rahman, Asheq; Stent, Warwick</t>
  </si>
  <si>
    <t>[Miah, Muhammad Shahin] Univ Dhaka, Dept Int Business, Accountancy, Dhaka, Bangladesh; [Jiang, Haiyan] Macquarie Univ, Dept Accounting &amp; Corp Governance, Sydney, NSW, Australia; [Rahman, Asheq] Auckland Univ Technol, Dept Accounting, Auckland, New Zealand; [Stent, Warwick] Massey Univ, Sch Accountancy, Albany, New Zealand Miah, M.S., Department of International Business, University of Dhaka, Dhaka, Bangladesh; Jiang, H., Department of Accounting and Corporate Governance, Macquarie University, Sydney, Australia; Rahman, A., Department of Accounting, Auckland University of Technology, Auckland, New Zealand; Stent, W., School of Accountancy, Massey University, Albany, New Zealand</t>
  </si>
  <si>
    <t>Miah, Muhammad Shahin, Jiang, Haiyan, Rahman, Asheq</t>
  </si>
  <si>
    <t>Miah, MS (corresponding author), Univ Dhaka, Dept Int Business, Accountancy, Dhaka, Bangladesh.</t>
  </si>
  <si>
    <t>Accounting Research Journal</t>
  </si>
  <si>
    <t xml:space="preserve">1030-9616 </t>
  </si>
  <si>
    <t>https://v2.sherpa.ac.uk/id/publication/285</t>
  </si>
  <si>
    <t>Accounting; Finance</t>
  </si>
  <si>
    <t>10.1080/04250494.2019.1688656</t>
  </si>
  <si>
    <t>Placing elementary-school teachers at the vanguard of modernisation: language use and emergent identity among English-medium teachers in the UAE</t>
  </si>
  <si>
    <t>Kennetz, Keith: English and German Language Department, Aleksander Xhuvani University, Elbasan, Albania; Litz, David: Assessment and School Evaluation Division, Emirates College for Advanced Education, Abu Dhabi, UAE; Riddlebarger, Julie: Defense Language Institute, San Antonio, TX, USA; Tennant, Lilly: Roanoke County Public Schools, Roanoke, VA, USA; Dickson, Martina: Curriculum and Instruction Division, Emirates College for Advanced Education, Abu Dhabi, UAE; Stringer, Patricia: School of Education, AUT, Auckland, New Zealand</t>
  </si>
  <si>
    <t>[Kennetz, Keith] Aleksander Xhuvani Univ, English &amp; German Language Dept, Elbasan, Albania; [Litz, David] Emirates Coll Adv Educ, Assessment &amp; Sch Evaluat Div, POB 126662, Abu Dhabi, U Arab Emirates; [Riddlebarger, Julie] Def Language Inst, San Antonio, TX USA; [Tennant, Lilly] Roanoke Cty Publ Sch, Roanoke, VA USA; [Dickson, Martina] Emirates Coll Adv Educ, Curriculum &amp; Instruct Div, Abu Dhabi, U Arab Emirates; [Stringer, Patricia] AUT, Sch Educ, Auckland, New Zealand Kennetz, K., English and German Language Department, Aleksander Xhuvani University, Elbasan, Albania; Litz, D., Assessment and School Evaluation Division, Emirates College for Advanced Education, Abu Dhabi, United Arab Emirates; Riddlebarger, J., Defense Language Institute, San Antonio, TX, United States; Tennant, L., Roanoke County Public Schools, Roanoke, VA, United States; Dickson, M., Curriculum and Instruction Division, Emirates College for Advanced Education, Abu Dhabi, United Arab Emirates; Stringer, P., School of Education, AUT, Auckland, New Zealand</t>
  </si>
  <si>
    <t>Litz, D (corresponding author), Emirates Coll Adv Educ, Assessment &amp; Sch Evaluat Div, POB 126662, Abu Dhabi, U Arab Emirates.</t>
  </si>
  <si>
    <t>English in Education</t>
  </si>
  <si>
    <t xml:space="preserve">0425-0494 1754-8845 </t>
  </si>
  <si>
    <t>https://v2.sherpa.ac.uk/id/publication/7659</t>
  </si>
  <si>
    <t>Linguistics and Language; Literature and Literary Theory; Education; Language and Linguistics</t>
  </si>
  <si>
    <t>10.33423/jhetp.v20i8.3238</t>
  </si>
  <si>
    <t>In Dialogue: A Conversation About Multimodal Learning in Tertiary Design Education</t>
  </si>
  <si>
    <t xml:space="preserve"> Jowsey, S., Auckland University of Technology, New Zealand; Carley, R., Auckland University of Technology, New Zealand; Hedges, S., Auckland University of Technology, New Zealand; Tapuni, N., Auckland University of Technology, New Zealand</t>
  </si>
  <si>
    <t>Jowsey, S.; Carley, R.; Hedges, S.; Tapuni, N.</t>
  </si>
  <si>
    <t>Journal of Higher Education Theory and Practice</t>
  </si>
  <si>
    <t>North American Business Press</t>
  </si>
  <si>
    <t xml:space="preserve">2158-3595 </t>
  </si>
  <si>
    <t>https://v2.sherpa.ac.uk/id/publication/25145</t>
  </si>
  <si>
    <t>https://articlegateway.com/index.php/JHETP/article/download/3238/3079</t>
  </si>
  <si>
    <t>10.1007/978-3-030-37673-4_41</t>
  </si>
  <si>
    <t>A Lecturer's Learning Goals for Teaching Mathematical Modelling</t>
  </si>
  <si>
    <t>Spooner, Kerri</t>
  </si>
  <si>
    <t xml:space="preserve"> Spooner, K., School of Engineering, Computer and Mathematical Sciences, Mathematical Sciences Department, Auckland University of Technology, Auckland Central, New Zealand</t>
  </si>
  <si>
    <t>Spooner, K.</t>
  </si>
  <si>
    <t>Spooner, K.; School of Engineering, New Zealand; email: kspooner@aut.ac.nz</t>
  </si>
  <si>
    <t>Mathematical Modelling Education and Sense-making</t>
  </si>
  <si>
    <t>Springer International Publishing</t>
  </si>
  <si>
    <t xml:space="preserve">2211-4920 2211-4939 </t>
  </si>
  <si>
    <t>10.3727/154427320X15969302280250</t>
  </si>
  <si>
    <t>Marine Wildlife Tourism and Safety</t>
  </si>
  <si>
    <t>Lück, Michael; Orams, Mark B.</t>
  </si>
  <si>
    <t xml:space="preserve"> LÜck, M., School of Hospitality and Tourism, Auckland University of Technology, Auckland, New Zealand; Orams, M.B., Faculty of Health&amp;Environmental Sciences, Auckland University of Technology, New Zealand</t>
  </si>
  <si>
    <t>LÜck, M.; Orams, M.B.</t>
  </si>
  <si>
    <t>LÜck, M.; School of Hospitality and Tourism, New Zealand; email: michael.lueck@aut.ac.nz</t>
  </si>
  <si>
    <t>LÜck, M.</t>
  </si>
  <si>
    <t>Tourism in Marine Environments</t>
  </si>
  <si>
    <t>Cognizant, LLC</t>
  </si>
  <si>
    <t xml:space="preserve">1544-273X </t>
  </si>
  <si>
    <t>https://v2.sherpa.ac.uk/id/publication/12329</t>
  </si>
  <si>
    <t>10.1016/j.matpr.2020.05.084</t>
  </si>
  <si>
    <t>An elongated S-shaped auxetic mechanical meta-material structure</t>
  </si>
  <si>
    <t>Meena, Kusum; Singamneni, Sarat</t>
  </si>
  <si>
    <t>[Meena, Kusum; Singamneni, Sarat] Auckland Univ Technol, Auckland, New Zealand Meena, K., Auckland University of Technology, Auckland, New Zealand; Singamneni, S., Auckland University of Technology, Auckland, New Zealand</t>
  </si>
  <si>
    <t>Singamneni, S (corresponding author), Auckland Univ Technol, Auckland, New Zealand.</t>
  </si>
  <si>
    <t>Materials Today: Proceedings</t>
  </si>
  <si>
    <t xml:space="preserve">2214-7853 </t>
  </si>
  <si>
    <t>https://v2.sherpa.ac.uk/id/publication/31455</t>
  </si>
  <si>
    <t>10.1109/JSYST.2020.3043327</t>
  </si>
  <si>
    <t>Transactive Energy Management of PV-Based EV Integrated Parking Lots</t>
  </si>
  <si>
    <t xml:space="preserve"> Mohammad, A., Department of Electrical and Electronics Engineering, Auckland University of Technology, Auckland 1010 New Zealand (e-mail: asaad.mohammad@aut.ac.nz).; Zamora, R., Department of Electrical and Electronics Engineering, Auckland University of Technology, Auckland 1010 New Zealand (e-mail: ramon.zamora@aut.ac.nz).; Lie, T.T., Department of Electrical and Electronics Engineering, Auckland University of Technology, Auckland 1010 New Zealand (e-mail: tek.lie@aut.ac.nz).</t>
  </si>
  <si>
    <t>Mohammad, A.; Zamora, R.; Lie, T.T.</t>
  </si>
  <si>
    <t>IEEE Systems Journal</t>
  </si>
  <si>
    <t xml:space="preserve">1932-8184 1937-9234 </t>
  </si>
  <si>
    <t>https://v2.sherpa.ac.uk/id/publication/3577</t>
  </si>
  <si>
    <t>10.1016/j.wombi.2020.12.008</t>
  </si>
  <si>
    <t>Midwives holding the space for women undergoing termination of pregnancy: A qualitative inquiry</t>
  </si>
  <si>
    <t>Armour, Susanne; Gilkison, Andrea; Hunter, Marion</t>
  </si>
  <si>
    <t xml:space="preserve"> Armour, S., School of Clinical Sciences, Faculty of Health and Environmental Sciences, Auckland University of Technology, Auckland, New Zealand; Gilkison, A., School of Clinical Sciences, Faculty of Health and Environmental Sciences, Auckland University of Technology, Auckland, New Zealand; Hunter, M., School of Clinical Sciences, Faculty of Health and Environmental Sciences, Auckland University of Technology, Auckland, New Zealand</t>
  </si>
  <si>
    <t>Armour, S.; Gilkison, A.; Hunter, M.</t>
  </si>
  <si>
    <t>Armour, S.; 4/27a Lawrence Street, Woonona, Australia; email: susanne.armour@health.nsw.gov.au</t>
  </si>
  <si>
    <t>Armour, S.</t>
  </si>
  <si>
    <t>http://www.altmetric.com/details.php?citation_id=96582487</t>
  </si>
  <si>
    <t>10.1109/ACCESS.2020.3045304</t>
  </si>
  <si>
    <t>Performance Analysis of Opportunistic Fog Based Radio Access Networks</t>
  </si>
  <si>
    <t>[Jijin, Jofina; Seet, Boon-Chong; Chong, Peter Han Joo] Auckland Univ Technol, Dept Elect &amp; Elect Engn, Auckland 1010, New Zealand Jijin, J., Department of Electrical and Electronic Engineering, Auckland University of Technology, Auckland, New Zealand; Seet, B.-C., Department of Electrical and Electronic Engineering, Auckland University of Technology, Auckland, New Zealand; Chong, P.H.J., Department of Electrical and Electronic Engineering, Auckland University of Technology, Auckland, New Zealand</t>
  </si>
  <si>
    <t>Seet, BC (corresponding author), Auckland Univ Technol, Dept Elect &amp; Elect Engn, Auckland 1010, New Zealand.</t>
  </si>
  <si>
    <t>IEEE Access</t>
  </si>
  <si>
    <t xml:space="preserve">2169-3536 </t>
  </si>
  <si>
    <t>https://v2.sherpa.ac.uk/id/publication/24685</t>
  </si>
  <si>
    <t>https://ieeexplore.ieee.org/ielx7/6287639/6514899/09296358.pdf</t>
  </si>
  <si>
    <t>General Engineering; General Materials Science; General Computer Science</t>
  </si>
  <si>
    <t>10.1080/00497878.2020.1861454</t>
  </si>
  <si>
    <t>Becoming Unstuck: The Emotional Challenges of Researching Women's Experiences of Intimate Financial Violence</t>
  </si>
  <si>
    <t>Vogels, Christina: Auckland University of Technology, Auckland; Scott, Ayesha: Auckland University of Technology, Auckland</t>
  </si>
  <si>
    <t>[Vogels, Christina; Scott, Ayesha] Auckland Univ Technol, 55 Wellesley St East, Auckland 1010, New Zealand Vogels, C., Auckland University of Technology, Auckland, United States; Scott, A., Auckland University of Technology, Auckland, United States</t>
  </si>
  <si>
    <t>Vogels, Christina, Scott, Ayesha,</t>
  </si>
  <si>
    <t>Vogels, C (corresponding author), Auckland Univ Technol, 55 Wellesley St East, Auckland 1010, New Zealand.</t>
  </si>
  <si>
    <t xml:space="preserve">0049-7878 1547-7045 </t>
  </si>
  <si>
    <t>https://v2.sherpa.ac.uk/id/publication/6292</t>
  </si>
  <si>
    <t>http://www.altmetric.com/details.php?citation_id=97010684</t>
  </si>
  <si>
    <t>AUT's Faculty of Business, Economics Law [RP2018-02]; FoBEL's Research Office</t>
  </si>
  <si>
    <t>General Arts and Humanities; General Social Sciences; Gender Studies</t>
  </si>
  <si>
    <t>10.1007/978-3-030-64984-5_18</t>
  </si>
  <si>
    <t>Can Lethal Autonomous Robots Learn Ethics?</t>
  </si>
  <si>
    <t>Narayanan, Ajit</t>
  </si>
  <si>
    <t xml:space="preserve"> Narayanan, A., Computer Science, Auckland University of Technology, Auckland, New Zealand</t>
  </si>
  <si>
    <t>Narayanan, A.</t>
  </si>
  <si>
    <t>Narayanan, A.; Computer Science, New Zealand; email: Ajit.Narayanan@aut.ac.nz</t>
  </si>
  <si>
    <t>Lecture Notes in Computer Science</t>
  </si>
  <si>
    <t xml:space="preserve">0302-9743 1611-3349 </t>
  </si>
  <si>
    <t>10.1080/21683603.2019.1572552</t>
  </si>
  <si>
    <t>Factors facilitating a positive transition to secondary school: A systematic literature review</t>
  </si>
  <si>
    <t>Bharara, Gazal: Human Potential Centre, Auckland University of Technology, Auckland, New Zealand</t>
  </si>
  <si>
    <t xml:space="preserve"> Bharara, G., Human Potential Centre, Auckland University of Technology, Auckland, New Zealand</t>
  </si>
  <si>
    <t>Bharara, G.</t>
  </si>
  <si>
    <t>Bharara, G.; Human Potential Centre, 90 Akoranga Drive, New Zealand; email: gazal.bharara@aut.ac.nz</t>
  </si>
  <si>
    <t>International Journal of School &amp; Educational Psychology</t>
  </si>
  <si>
    <t xml:space="preserve">2168-3603 2168-3611 </t>
  </si>
  <si>
    <t>https://v2.sherpa.ac.uk/id/publication/23734</t>
  </si>
  <si>
    <t>http://www.altmetric.com/details.php?citation_id=99543307</t>
  </si>
  <si>
    <t>10.1177/2043610620978507</t>
  </si>
  <si>
    <t>The negation of babysitting: Deconstruction and care in early childhood</t>
  </si>
  <si>
    <t>Gibbons, Andrew: Auckland University of Technology, New Zealand</t>
  </si>
  <si>
    <t xml:space="preserve"> Gibbons, A., Auckland University of Technology, New Zealand</t>
  </si>
  <si>
    <t>Gibbons, A.</t>
  </si>
  <si>
    <t>Gibbons, A.; Auckland University of TechnologyNew Zealand; email: agibbons@aut.ac.nz</t>
  </si>
  <si>
    <t>Global Studies of Childhood</t>
  </si>
  <si>
    <t xml:space="preserve">2043-6106 </t>
  </si>
  <si>
    <t>https://v2.sherpa.ac.uk/id/publication/14732</t>
  </si>
  <si>
    <t>10.1007/978-3-030-63830-6_13</t>
  </si>
  <si>
    <t>Automating Inspection of Moveable Lane Barrier for Auckland Harbour Bridge Traffic Safety</t>
  </si>
  <si>
    <t>Bačić, Boris; Rathee, Munish; Pears, Russel</t>
  </si>
  <si>
    <t xml:space="preserve"> Bačić, B., Engineering, Computing and Mathematical Sciences, AUT University, Auckland, New Zealand; Rathee, M., Engineering, Computing and Mathematical Sciences, AUT University, Auckland, New Zealand; Pears, R., Engineering, Computing and Mathematical Sciences, AUT University, Auckland, New Zealand</t>
  </si>
  <si>
    <t>Bačić, B.; Engineering, New Zealand; email: boris.bacic@aut.ac.nz</t>
  </si>
  <si>
    <t>Waka Kotahi New Zealand Transport Agency, NZTA</t>
  </si>
  <si>
    <t>10.1080/15732479.2020.1850801</t>
  </si>
  <si>
    <t>Development of wireless smart sensor network for vibration-based structural health monitoring of civil structures</t>
  </si>
  <si>
    <t>Navabian, Niusha: School of Future Environments, Built Environment Engineering department, Auckland University of Technology, Auckland, New Zealand; Beskhyroun, Sherif: School of Future Environments, Built Environment Engineering department, Auckland University of Technology, Auckland, New Zealand; Matulich, Justin: School of Future Environments, Built Environment Engineering department, Auckland University of Technology, Auckland, New Zealand</t>
  </si>
  <si>
    <t>[Navabian, Niusha; Beskhyroun, Sherif; Matulich, Justin] Auckland Univ Technol, Sch Future Environm, Built Environm Engn Dept, Auckland, New Zealand Navabian, N., School of Future Environments, Built Environment Engineering department, Auckland University of Technology, Auckland, New Zealand; Beskhyroun, S., School of Future Environments, Built Environment Engineering department, Auckland University of Technology, Auckland, New Zealand; Matulich, J., School of Future Environments, Built Environment Engineering department, Auckland University of Technology, Auckland, New Zealand</t>
  </si>
  <si>
    <t>Navabian, Niusha, Beskhyroun, Sherif, Matulich, Justin,</t>
  </si>
  <si>
    <t>Navabian, N (corresponding author), Auckland Univ Technol, WZ Bldg,34 St Paul St, Auckland 1010, New Zealand.</t>
  </si>
  <si>
    <t>Structure and Infrastructure Engineering</t>
  </si>
  <si>
    <t xml:space="preserve">1573-2479 1744-8980 </t>
  </si>
  <si>
    <t>https://v2.sherpa.ac.uk/id/publication/6123</t>
  </si>
  <si>
    <t>New Zealand Earthquake Commission (EQC)</t>
  </si>
  <si>
    <t>New Zealand Earthquake Commission</t>
  </si>
  <si>
    <t>Geotechnical Engineering and Engineering Geology; Mechanical Engineering; Ocean Engineering; Civil and Structural Engineering; Safety;  Risk;  Reliability and Quality; Building and Construction</t>
  </si>
  <si>
    <t>10.1061/9780784482872.027</t>
  </si>
  <si>
    <t>Commute and Labour Productivity: Inner City Construction Sites</t>
  </si>
  <si>
    <t>Chaparro, Daniel Alejandro; Ying, Fei</t>
  </si>
  <si>
    <t xml:space="preserve"> Chaparro, D.A., Auckland Univ. of Technology, Dept. of Civil and Environmental Engineering, Auckland, New Zealand; Ying, F., Auckland Univ. of Technology, Dept. of Civil and Environmental Engineering, Auckland, New Zealand</t>
  </si>
  <si>
    <t>Construction Research Congress 2020</t>
  </si>
  <si>
    <t>American Society of Civil Engineers</t>
  </si>
  <si>
    <t>10.1108/ARJ-09-2020-0299</t>
  </si>
  <si>
    <t>Coping with COVID-19: a reflection on learning challenges and coping strategies – the case of an accounting conversion masters degree in New Zealand</t>
  </si>
  <si>
    <t>Ramachandra, Sureshchandra; Wells, Paul</t>
  </si>
  <si>
    <t>[Ramachandra, Sureshchandra; Wells, Paul] Auckland Univ Technol, Dept Accounting, Auckland, New Zealand Ramachandra, S., Department of Accounting, Auckland University of Technology, Auckland, New Zealand; Wells, P., Department of Accounting, Auckland University of Technology, Auckland, New Zealand</t>
  </si>
  <si>
    <t>Ramachandra, Sureshchandra, Wells, Paul,</t>
  </si>
  <si>
    <t>Ramachandra, S (corresponding author), Auckland Univ Technol, Dept Accounting, Auckland, New Zealand.</t>
  </si>
  <si>
    <t>Ramachandra, S</t>
  </si>
  <si>
    <t>http://www.altmetric.com/details.php?citation_id=95407765</t>
  </si>
  <si>
    <t>10.1108/ECAM-05-2020-0371</t>
  </si>
  <si>
    <t>Dynamic Bayesian network modelling for predicting adaptability of time performance during time influencing factors disruptions in construction enterprise</t>
  </si>
  <si>
    <t>Nwadigo, Okechukwu; Naismith, Nicola Naismith; Ghaffarianhoseini, Ali; Ghaffarian Hoseini, Amirhosein; Tookey, John</t>
  </si>
  <si>
    <t>[Nwadigo, Okechukwu; Naismith, Nicola Naismith; Ghaffarianhoseini, Ali; Hoseini, Amirhosein Ghaffarian; Tookey, John] Auckland Univ Technol, Sch Future Environm, Built Environm, Auckland, New Zealand Nwadigo, O., School of Future Environments, Auckland University of Technology, Auckland, New Zealand; Naismith, N.N., School of Future Environments, Auckland University of Technology, Auckland, New Zealand; Ghaffarianhoseini, A., School of Future Environments, Auckland University of Technology, Auckland, New Zealand; Ghaffarian Hoseini, A., School of Future Environments, Auckland University of Technology, Auckland, New Zealand; Tookey, J., School of Future Environments, Auckland University of Technology, Auckland, New Zealand</t>
  </si>
  <si>
    <t>Nwadigo, Okechukwu, Naismith, Nicola Naismith, Ghaffarianhoseini, Ali, Hoseini, Amirhosein Ghaffarian, Tookey, John,</t>
  </si>
  <si>
    <t>Nwadigo, O (corresponding author), Auckland Univ Technol, Sch Future Environm, Built Environm, Auckland, New Zealand.</t>
  </si>
  <si>
    <t>Nwadigo, O</t>
  </si>
  <si>
    <t>Engineering, Construction and Architectural Management</t>
  </si>
  <si>
    <t xml:space="preserve">0969-9988 1365-232X </t>
  </si>
  <si>
    <t>https://v2.sherpa.ac.uk/id/publication/2787</t>
  </si>
  <si>
    <t>Engineering; Business &amp; Economics</t>
  </si>
  <si>
    <t>General Business;  Management and Accounting; Civil and Structural Engineering; Architecture ; Building and Construction</t>
  </si>
  <si>
    <t>10.1080/14779757.2020.1846601</t>
  </si>
  <si>
    <t>Person-centred approaches in the context of emotions</t>
  </si>
  <si>
    <t>Tudor, Keith: Department of Psychotherapy &amp; Counselling, Auckland University of Technology, Auckland, Aorearoa New Zealand</t>
  </si>
  <si>
    <t>[Tudor, Keith] Auckland Univ Technol, Dept Psychotherapy &amp; Counselling, South Campus,640 South Rd, Auckland 2025, New Zealand Tudor, K., Department of Psychotherapy Counselling, Auckland University of Technology, Auckland, New Zealand</t>
  </si>
  <si>
    <t>Tudor, K (corresponding author), Auckland Univ Technol, Dept Psychotherapy &amp; Counselling, South Campus,640 South Rd, Auckland 2025, New Zealand.</t>
  </si>
  <si>
    <t>Person-Centered &amp; Experiential Psychotherapies</t>
  </si>
  <si>
    <t xml:space="preserve">1477-9757 1752-9182 </t>
  </si>
  <si>
    <t>https://v2.sherpa.ac.uk/id/publication/18910</t>
  </si>
  <si>
    <t>Developmental and Educational Psychology; Clinical Psychology; Psychiatry and Mental health</t>
  </si>
  <si>
    <t>10.14742/AJET.5200</t>
  </si>
  <si>
    <t>Learn from your environment: A visual literacy learning model</t>
  </si>
  <si>
    <t>Guinibert, Matthew</t>
  </si>
  <si>
    <t xml:space="preserve"> Guinibert, M., Auckland University of Technology, New Zealand</t>
  </si>
  <si>
    <t>Guinibert, M.</t>
  </si>
  <si>
    <t>Guinibert, M.; Auckland University of TechnologyNew Zealand; email: matt.guinibert@aut.ac.nz</t>
  </si>
  <si>
    <t>Australasian Journal of Educational Technology</t>
  </si>
  <si>
    <t>Australasian Society for Computers in Learning in Tertiary Education</t>
  </si>
  <si>
    <t xml:space="preserve">1449-5554 1449-3098 </t>
  </si>
  <si>
    <t>https://v2.sherpa.ac.uk/id/publication/14247</t>
  </si>
  <si>
    <t>https://ajet.org.au/index.php/AJET/article/download/5200/1664</t>
  </si>
  <si>
    <t>10.4028/www.scientific.net/SSP.311.1</t>
  </si>
  <si>
    <t>Design and Manufacturing of Knee Implants for Osteoarthritis Patients</t>
  </si>
  <si>
    <t>Domett, Patrick: Auckland University of Technology; Arjmandi, Mohammadreza: Auckland University of Technology; Ramezani, Maziar: Auckland University of Technology</t>
  </si>
  <si>
    <t xml:space="preserve"> Domett, P., Department of Mechanical Engineering, School of Engineering, Computer &amp; Mathematical Sciences, Auckland University of Technology, Auckland, New Zealand; Arjmandi, M., Department of Mechanical Engineering, School of Engineering, Computer &amp; Mathematical Sciences, Auckland University of Technology, Auckland, New Zealand; Ramezani, M., Department of Mechanical Engineering, School of Engineering, Computer &amp; Mathematical Sciences, Auckland University of Technology, Auckland, New Zealand</t>
  </si>
  <si>
    <t>Domett, P.; Arjmandi, M.; Ramezani, M.</t>
  </si>
  <si>
    <t>Ramezani, M.; Department of Mechanical Engineering, New Zealand; email: maziar.ramezani@aut.ac.nz</t>
  </si>
  <si>
    <t>Ramezani, M.</t>
  </si>
  <si>
    <t>Solid State Phenomena</t>
  </si>
  <si>
    <t>Trans Tech Publications, Ltd.</t>
  </si>
  <si>
    <t xml:space="preserve">1662-9779 </t>
  </si>
  <si>
    <t>https://v2.sherpa.ac.uk/id/publication/12683</t>
  </si>
  <si>
    <t>General Materials Science; Atomic and Molecular Physics;  and Optics; Condensed Matter Physics</t>
  </si>
  <si>
    <t>10.1080/19388160.2020.1845270</t>
  </si>
  <si>
    <t>Exploring the Travel Motivations and Behaviors of Educational Tourists: A Study of Mainland Chinese Students in New Zealand</t>
  </si>
  <si>
    <t>Lin, Mao-Tang: School of Hospitality and Tourism, Auckland University of Technology, Auckland, New Zealand; Liu, Claire: School of Hospitality and Tourism, Auckland University of Technology, Auckland, New Zealand</t>
  </si>
  <si>
    <t>[Lin, Mao-Tang; Liu, Claire] Auckland Univ Technol, Sch Hospitality &amp; Tourism, Auckland, Cbd, New Zealand Lin, M.-T., School of Hospitality and Tourism, Auckland University of Technology, Auckland, New Zealand; Liu, C., School of Hospitality and Tourism, Auckland University of Technology, Auckland, New Zealand</t>
  </si>
  <si>
    <t>Lin, Mao-Tang, Liu, Claire,</t>
  </si>
  <si>
    <t>Liu, C (corresponding author), Auckland Univ Technol, Sch Hospitality &amp; Tourism, Auckland, Cbd, New Zealand.</t>
  </si>
  <si>
    <t>Liu, C</t>
  </si>
  <si>
    <t>Journal of China Tourism Research</t>
  </si>
  <si>
    <t xml:space="preserve">1938-8160 1938-8179 </t>
  </si>
  <si>
    <t>https://v2.sherpa.ac.uk/id/publication/5529</t>
  </si>
  <si>
    <t>Tourism;  Leisure and Hospitality Management; Linguistics and Language; Cultural Studies; Language and Linguistics</t>
  </si>
  <si>
    <t>10.4324/9780429266256-3</t>
  </si>
  <si>
    <t>The dark side of occupation</t>
  </si>
  <si>
    <t xml:space="preserve"> Hocking, C., School of Clinical Sciences, Auckland University of Technology, New Zealand</t>
  </si>
  <si>
    <t>Hocking, C.</t>
  </si>
  <si>
    <t>Hocking, C.; School of Clinical Sciences, New Zealand</t>
  </si>
  <si>
    <t>Illuminating the Dark Side of Occupation</t>
  </si>
  <si>
    <t>10.4324/9780429298578-13</t>
  </si>
  <si>
    <t>Globalisation and Public Relations</t>
  </si>
  <si>
    <t>Gordon, Averill</t>
  </si>
  <si>
    <t xml:space="preserve"> Gordon, A., School of Communication Studies, Auckland University of Technology, New Zealand</t>
  </si>
  <si>
    <t>Gordon, A.</t>
  </si>
  <si>
    <t>Gordon, A.; School of Communication Studies, New Zealand</t>
  </si>
  <si>
    <t>The Public Relations Handbook</t>
  </si>
  <si>
    <t>10.1080/16066359.2020.1840559</t>
  </si>
  <si>
    <t>Women in gambling studies: a poststructural analysis</t>
  </si>
  <si>
    <t>Palmer du Preez, Katie: Faculty of Health and Environmental Sciences, Auckland University of Technology, Auckland, New Zealand; Thurlow, Rebecca: Faculty of Health and Environmental Sciences, Auckland University of Technology, Auckland, New Zealand; Bellringer, Maria: Faculty of Health and Environmental Sciences, Auckland University of Technology, Auckland, New Zealand</t>
  </si>
  <si>
    <t>[Palmer du Preez, Katie; Thurlow, Rebecca; Bellringer, Maria] Auckland Univ Technol, Fac Hlth &amp; Environm Sci, Auckland 1142, New Zealand Palmer du Preez, K., Faculty of Health and Environmental Sciences, Auckland University of Technology, Auckland, New Zealand; Thurlow, R., Faculty of Health and Environmental Sciences, Auckland University of Technology, Auckland, New Zealand; Bellringer, M., Faculty of Health and Environmental Sciences, Auckland University of Technology, Auckland, New Zealand</t>
  </si>
  <si>
    <t>Palmer du Preez, Katie, Thurlow, Rebecca, Bellringer, Maria,</t>
  </si>
  <si>
    <t>du Preez, KP (corresponding author), Auckland Univ Technol, Fac Hlth &amp; Environm Sci, Auckland 1142, New Zealand.</t>
  </si>
  <si>
    <t>du Preez, KP</t>
  </si>
  <si>
    <t>Addiction Research &amp; Theory</t>
  </si>
  <si>
    <t xml:space="preserve">1606-6359 1476-7392 </t>
  </si>
  <si>
    <t>https://v2.sherpa.ac.uk/id/publication/759</t>
  </si>
  <si>
    <t>http://www.altmetric.com/details.php?citation_id=94099143</t>
  </si>
  <si>
    <t>New Zealand Ministry of Health [359417-01]</t>
  </si>
  <si>
    <t>Substance Abuse; Social Issues</t>
  </si>
  <si>
    <t>Medicine (miscellaneous)</t>
  </si>
  <si>
    <t>10.1177/1350507620970723</t>
  </si>
  <si>
    <t>'Something has to change': A collaborative journey towards academic well-being through critical reflexive practice</t>
  </si>
  <si>
    <t>Hurd, Fiona: Auckland University of Technology, New Zealand; Singh, Smita: Auckland University of Technology, New Zealand</t>
  </si>
  <si>
    <t>[Hurd, Fiona; Singh, Smita] Auckland Univ Technol, AUT City Campus,120 Mayoral Dr, Auckland 1142, New Zealand Hurd, F., Auckland University of Technology, New Zealand; Singh, S., Auckland University of Technology, New Zealand</t>
  </si>
  <si>
    <t>Hurd, Fiona, Singh, Smita,</t>
  </si>
  <si>
    <t>Singh, S (corresponding author), Auckland Univ Technol, AUT City Campus,120 Mayoral Dr, Auckland 1142, New Zealand.</t>
  </si>
  <si>
    <t>Singh, S</t>
  </si>
  <si>
    <t>http://www.altmetric.com/details.php?citation_id=94784377</t>
  </si>
  <si>
    <t>10.1108/cpoib-06-2020-0070</t>
  </si>
  <si>
    <t>Viewpoint – could the belt and road initiative be derailed? An analysis of impediments to completion</t>
  </si>
  <si>
    <t>Enderwick, Peter</t>
  </si>
  <si>
    <t>[Enderwick, Peter] Auckland Univ Technol, Dept Business, Auckland, New Zealand Enderwick, P., Department of Business, Auckland University of Technology, Auckland, New Zealand</t>
  </si>
  <si>
    <t>Enderwick, Peter,</t>
  </si>
  <si>
    <t>Enderwick, P (corresponding author), Auckland Univ Technol, Dept Business, Auckland, New Zealand.</t>
  </si>
  <si>
    <t>Enderwick, P</t>
  </si>
  <si>
    <t>critical perspectives on international business</t>
  </si>
  <si>
    <t xml:space="preserve">1742-2043 </t>
  </si>
  <si>
    <t>https://v2.sherpa.ac.uk/id/publication/1302</t>
  </si>
  <si>
    <t>http://www.altmetric.com/details.php?citation_id=94173643</t>
  </si>
  <si>
    <t>Business;  Management and Accounting (miscellaneous); Business and International Management</t>
  </si>
  <si>
    <t>10.1080/07294360.2020.1830037</t>
  </si>
  <si>
    <t>Threat, drive, and soothe: learning self-compassion in an academic writing retreat</t>
  </si>
  <si>
    <t>Hammond, Kay: School of Interprofessional Health Studies, Auckland University of Technology, Auckland, New Zealand</t>
  </si>
  <si>
    <t>[Hammond, Kay] Auckland Univ Technol, Sch Interprofess Hlth Studies, Auckland, New Zealand Hammond, K., School of Interprofessional Health Studies, Auckland University of Technology, Auckland, New Zealand</t>
  </si>
  <si>
    <t>Hammond, Kay,</t>
  </si>
  <si>
    <t>Hammond, K (corresponding author), Auckland Univ Technol AUT, Private Bag 92006, Auckland 1142, New Zealand.</t>
  </si>
  <si>
    <t>Hammond, K</t>
  </si>
  <si>
    <t>http://www.altmetric.com/details.php?citation_id=92432422</t>
  </si>
  <si>
    <t>10.1080/14427591.2020.1820661</t>
  </si>
  <si>
    <t>La justicia ocupacional como justicia social: La demanda moral de la inclusión</t>
  </si>
  <si>
    <t>Hocking, Clare: Profesora, Auckland University of Technology, Auckland, Aotearoa Nueva Zelandia</t>
  </si>
  <si>
    <t xml:space="preserve"> Hocking, C., Profesora, Auckland University of Technology, Auckland, New Zealand</t>
  </si>
  <si>
    <t>Hocking, C.; Profesora, New Zealand; email: clare.hocking@aut.ac.nz</t>
  </si>
  <si>
    <t>http://www.altmetric.com/details.php?citation_id=92771464</t>
  </si>
  <si>
    <t>10.24135/pjr.v26i1.1072</t>
  </si>
  <si>
    <t>Key Melanesian media freedom challenges: Climate crisis, internet freedoms, fake news and West Papua</t>
  </si>
  <si>
    <t>Robie, David</t>
  </si>
  <si>
    <t>[Robie, David] Auckland Univ Technol, Pacific Media Ctr, Auckland, New Zealand Robie, D., Pacific Media Centre, Auckland University of Technology, New Zealand</t>
  </si>
  <si>
    <t>Robie, David,</t>
  </si>
  <si>
    <t>Robie, D (corresponding author), Auckland Univ Technol, Pacific Media Ctr, Auckland, New Zealand.</t>
  </si>
  <si>
    <t>Pacific Journalism Review : Te Koakoa</t>
  </si>
  <si>
    <t>Auckland University of Technology (AUT) Library</t>
  </si>
  <si>
    <t xml:space="preserve">2324-2035 1023-9499 </t>
  </si>
  <si>
    <t>https://v2.sherpa.ac.uk/id/publication/14250</t>
  </si>
  <si>
    <t>https://ojs.aut.ac.nz/pacific-journalism-review/article/download/1072/1335</t>
  </si>
  <si>
    <t>10.1080/14427591.2020.1827017</t>
  </si>
  <si>
    <t>Doing, being, becoming, and belonging: Experiences transitioning from bowel cancer patient to survivor</t>
  </si>
  <si>
    <t>Martin, Elizabeth: PhD candidate, Auckland University of Technology, Auckland, New Zealand; Hocking, Clare: School of Clinical Sciences, Auckland University of Technology, Auckland, New Zealand; Sandham, Margaret: School of Clinical Sciences, Auckland University of Technology, Auckland, New Zealand</t>
  </si>
  <si>
    <t xml:space="preserve"> Martin, E., PhD candidate, Auckland University of Technology, Auckland, New Zealand; Hocking, C., School of Clinical Sciences, Auckland University of Technology, Auckland, New Zealand; Sandham, M., School of Clinical Sciences, Auckland University of Technology, Auckland, New Zealand</t>
  </si>
  <si>
    <t>Martin, E.; Hocking, C.; Sandham, M.</t>
  </si>
  <si>
    <t>Martin, E.; PhD candidate, New Zealand; email: liz-martin@hotmail.com</t>
  </si>
  <si>
    <t>Martin, E.</t>
  </si>
  <si>
    <t>https://www.tandfonline.com/doi/pdf/10.1080/14427591.2020.1827017?needAccess=true</t>
  </si>
  <si>
    <t>http://www.altmetric.com/details.php?citation_id=92472399</t>
  </si>
  <si>
    <t>10.1080/13683500.2020.1828312</t>
  </si>
  <si>
    <t>Experienced photographer's behaviour during commercial swim-with-wildlife tours: comparative case studies of three operations in the South Pacific</t>
  </si>
  <si>
    <t>Pagel, Chantal Denise: School of Hospitality and Tourism, Auckland University of Technology, Auckland, New Zealand; Orams, Mark B.: Faculty of Health and Environmental Sciences, Auckland University of Technology, Auckland, New Zealand; Lück, Michael: School of Hospitality and Tourism, Auckland University of Technology, Auckland, New Zealand</t>
  </si>
  <si>
    <t>[Pagel, Chantal Denise; Luck, Michael] Auckland Univ Technol, Sch Hospitality &amp; Tourism, Auckland, New Zealand; [Orams, Mark B.] Auckland Univ Technol, Fac Hlth &amp; Environm Sci, Auckland, New Zealand Pagel, C.D., School of Hospitality and Tourism, Auckland University of Technology, Auckland, New Zealand; Orams, M.B., Faculty of Health and Environmental Sciences, Auckland University of Technology, Auckland, New Zealand; Lück, M., School of Hospitality and Tourism, Auckland University of Technology, Auckland, New Zealand</t>
  </si>
  <si>
    <t>Pagel, Chantal Denise, Luck, Michael, Orams, Mark B.,</t>
  </si>
  <si>
    <t>Pagel, CD (corresponding author), Auckland Univ Technol, Sch Hospitality &amp; Tourism, Auckland, New Zealand.</t>
  </si>
  <si>
    <t>Pagel, CD</t>
  </si>
  <si>
    <t>Current Issues in Tourism</t>
  </si>
  <si>
    <t xml:space="preserve">1368-3500 1747-7603 </t>
  </si>
  <si>
    <t>https://v2.sherpa.ac.uk/id/publication/19859</t>
  </si>
  <si>
    <t>http://www.altmetric.com/details.php?citation_id=96255421</t>
  </si>
  <si>
    <t>10.1177/0957650920962248</t>
  </si>
  <si>
    <t>Impact of tower spacing on the performance of multiple short natural draft dry cooling towers for calm conditions</t>
  </si>
  <si>
    <t>Khamooshi, Mehrdad: Department of Mechanical Engineering, Auckland University of Technology, Auckland, New Zealand; Anderson, Timothy N: Department of Mechanical Engineering, Auckland University of Technology, Auckland, New Zealand; Nates, Roy J: Department of Mechanical Engineering, Auckland University of Technology, Auckland, New Zealand</t>
  </si>
  <si>
    <t>[Khamooshi, Mehrdad; Anderson, Timothy N.; Nates, Roy J.] Auckland Univ Technol, Dept Mech Engn, Auckland, New Zealand Khamooshi, M., Department of Mechanical Engineering, Auckland University of Technology, Auckland, New Zealand; Anderson, T.N., Department of Mechanical Engineering, Auckland University of Technology, Auckland, New Zealand; Nates, R.J., Department of Mechanical Engineering, Auckland University of Technology, Auckland, New Zealand</t>
  </si>
  <si>
    <t>Khamooshi, Mehrdad, Anderson, Timothy N., Nates, Roy J.,</t>
  </si>
  <si>
    <t>Khamooshi, M (corresponding author), Auckland Univ Technol, Dept Mech Engn, Auckland, New Zealand.</t>
  </si>
  <si>
    <t>Khamooshi, M</t>
  </si>
  <si>
    <t>Proceedings of the Institution of Mechanical Engineers, Part A: Journal of Power and Energy</t>
  </si>
  <si>
    <t xml:space="preserve">0957-6509 2041-2967 </t>
  </si>
  <si>
    <t>https://v2.sherpa.ac.uk/id/publication/19329</t>
  </si>
  <si>
    <t>Thermodynamics; Engineering</t>
  </si>
  <si>
    <t>Mechanical Engineering; Energy Engineering and Power Technology</t>
  </si>
  <si>
    <t>10.1080/09638237.2020.1818193</t>
  </si>
  <si>
    <t>Comparing and contrasting Tongan youth and service users' interpretations of mental distress</t>
  </si>
  <si>
    <t>Vaka, Sione: Department of Nursing, School of Clinical Sciences, Auckland University of Technology, Auckland, New Zealand; Holroyd, Eleanor: Department of Nursing, School of Clinical Sciences, Auckland University of Technology, Auckland, New Zealand; Neville, Stephen: Department of Nursing, School of Clinical Sciences, Auckland University of Technology, Auckland, New Zealand; Cammock, Radilaite: School of Public Health and Interdisciplinary Study, Auckland University of Technology, Auckland, New Zealand</t>
  </si>
  <si>
    <t>[Vaka, Sione; Holroyd, Eleanor; Neville, Stephen] Auckland Univ Technol, Sch Clin Sci, Dept Nursing, Akoranga Dr, Auckland, New Zealand; [Cammock, Radilaite] Auckland Univ Technol, Sch Publ Hlth &amp; Interdisciplinary Study, Auckland, New Zealand Vaka, S., Department of Nursing, School of Clinical Sciences, Auckland University of Technology, Auckland, New Zealand; Holroyd, E., Department of Nursing, School of Clinical Sciences, Auckland University of Technology, Auckland, New Zealand; Neville, S., Department of Nursing, School of Clinical Sciences, Auckland University of Technology, Auckland, New Zealand; Cammock, R., School of Public Health and Interdisciplinary Study, Auckland University of Technology, Auckland, New Zealand</t>
  </si>
  <si>
    <t>Vaka, Sione, Holroyd, Eleanor, Neville, Stephen, Cammock, Radilaite,</t>
  </si>
  <si>
    <t>Journal of Mental Health</t>
  </si>
  <si>
    <t xml:space="preserve">0963-8237 1360-0567 </t>
  </si>
  <si>
    <t>https://v2.sherpa.ac.uk/id/publication/933</t>
  </si>
  <si>
    <t>http://www.altmetric.com/details.php?citation_id=100400654</t>
  </si>
  <si>
    <t>Health Research Council of New ZealandHealth Research Council of New Zealand</t>
  </si>
  <si>
    <t>Psychiatry and Mental health; General Medicine</t>
  </si>
  <si>
    <t>10.1080/07315724.2020.1795950</t>
  </si>
  <si>
    <t>Pre-Exercise Nutrition Habits and Beliefs of Endurance Athletes Vary by Sex, Competitive Level, and Diet</t>
  </si>
  <si>
    <t>Rothschild, Jeffrey A.: Sports Performance Research Institute New Zealand (SPRINZ), Auckland University of Technology, Auckland, New Zealand; Kilding, Andrew E.: Sports Performance Research Institute New Zealand (SPRINZ), Auckland University of Technology, Auckland, New Zealand; Plews, Daniel J.: Sports Performance Research Institute New Zealand (SPRINZ), Auckland University of Technology, Auckland, New Zealand</t>
  </si>
  <si>
    <t>[Rothschild, Jeffrey A.; Kilding, Andrew E.; Plews, Daniel J.] Auckland Univ Technol, Sports Performance Res Inst New Zealand SPRINZ, Auckland, New Zealand Rothschild, J.A., Sports Performance Research Institute New Zealand (SPRINZ), Auckland University of Technology, Auckland, New Zealand; Kilding, A.E., Sports Performance Research Institute New Zealand (SPRINZ), Auckland University of Technology, Auckland, New Zealand; Plews, D.J., Sports Performance Research Institute New Zealand (SPRINZ), Auckland University of Technology, Auckland, New Zealand</t>
  </si>
  <si>
    <t>Rothschild, JA (corresponding author), Auckland Univ Technol, Sports Performance Res Inst New Zealand SPRINZ, Auckland, New Zealand.</t>
  </si>
  <si>
    <t>Journal of the American College of Nutrition</t>
  </si>
  <si>
    <t xml:space="preserve">0731-5724 1541-1087 </t>
  </si>
  <si>
    <t>https://v2.sherpa.ac.uk/id/publication/24965</t>
  </si>
  <si>
    <t>http://www.altmetric.com/details.php?citation_id=90088264</t>
  </si>
  <si>
    <t>10.14198/jhse.2020.153.06</t>
  </si>
  <si>
    <t>Virtual reality in sports coaching, skill acquisition and application to surfing: A review</t>
  </si>
  <si>
    <t>Farley, Oliver R.L.; Spencer, Kirsten; Baudinet, Livvie</t>
  </si>
  <si>
    <t>[Farley, Oliver R. L.; Spencer, Kirsten] Auckland Univ Technol, Performance Anal Res Grp, Auckland, New Zealand; [Farley, Oliver R. L.; Spencer, Kirsten; Baudinet, Livvie] Auckland Univ Technol, Sport Performance Res Inst New Zealand SPRINZ, Auckland, New Zealand; [Farley, Oliver R. L.; Spencer, Kirsten; Baudinet, Livvie] Auckland Univ Technol, Fac Hlth &amp; Environm Sci, Sch Sport &amp; Recreat, Auckland, New Zealand Farley, O.R.L., Performance Analysis Research Group, Auckland University of Technology, New Zealand, Sport Performance Research Institute New Zealand (SPRINZ), Auckland University of Technology, New Zealand, School of Sport and Recreation, Faculty of Health and Environmental Science, Auckland University of Technology, New Zealand; Spencer, K., Performance Analysis Research Group, Auckland University of Technology, New Zealand, Sport Performance Research Institute New Zealand (SPRINZ), Auckland University of Technology, New Zealand, School of Sport and Recreation, Faculty of Health and Environmental Science, Auckland University of Technology, New Zealand; Baudinet, L., Sport Performance Research Institute New Zealand (SPRINZ), Auckland University of Technology, New Zealand, School of Sport and Recreation, Faculty of Health and Environmental Science, Auckland University of Technology, New Zealand</t>
  </si>
  <si>
    <t>Farley, Oliver R. L., Spencer, Kirsten, Baudinet, Livvie,</t>
  </si>
  <si>
    <t>Spencer, K (corresponding author), Private Bag 92006, Auckland 1020, New Zealand.</t>
  </si>
  <si>
    <t>Journal of Human Sport and Exercise</t>
  </si>
  <si>
    <t>Universidad de Alicante Servicio de Publicaciones</t>
  </si>
  <si>
    <t xml:space="preserve">1988-5202 </t>
  </si>
  <si>
    <t>https://v2.sherpa.ac.uk/id/publication/22890</t>
  </si>
  <si>
    <t>http://rua.ua.es/dspace/bitstream/10045/94854/6/JHSE_2020_15-3_06.pdf</t>
  </si>
  <si>
    <t>http://www.altmetric.com/details.php?citation_id=93802734</t>
  </si>
  <si>
    <t>10.20507/MAIJournal.2020.9.2.4</t>
  </si>
  <si>
    <t>Te Hihiri: A process of coming to know</t>
  </si>
  <si>
    <t>Nicholson, Amber</t>
  </si>
  <si>
    <t xml:space="preserve"> Nicholson, A., Auckland University of Technology, Auckland, New Zealand</t>
  </si>
  <si>
    <t>Nicholson, A.</t>
  </si>
  <si>
    <t>Nicholson, A.; Auckland University of TechnologyNew Zealand; email: amber.nicholson@aut.ac.nz</t>
  </si>
  <si>
    <t>MAI Journal: A New Zealand Journal of Indigenous Scholarship</t>
  </si>
  <si>
    <t xml:space="preserve">2230-6862 </t>
  </si>
  <si>
    <t>http://www.journal.mai.ac.nz/sites/default/files/MAI_Jrnl_2020_V9_2_Nicholson_02.pdf</t>
  </si>
  <si>
    <t>10.5817/CP2020-3-4</t>
  </si>
  <si>
    <t>Social network sites, fear of missing out, and psychosocial correlates</t>
  </si>
  <si>
    <t>Classen, Ben; Wood, Jay K.; Davies, Patsi</t>
  </si>
  <si>
    <t>[Ben Classen; Wood, Jay K.; Davies, Patsi] Auckland Univ Technol, Auckland, New Zealand Classen, B., Auckland University of Technology, Auckland, New Zealand; Wood, J.K., Auckland University of Technology, Auckland, New Zealand; Davies, P., Auckland University of Technology, Auckland, New Zealand</t>
  </si>
  <si>
    <t>Ben Classen, Wood, Jay K., Davies, Patsi,</t>
  </si>
  <si>
    <t>Ben Classen (corresponding author), Auckland Univ Technol, Auckland, New Zealand.</t>
  </si>
  <si>
    <t>Ben Classen</t>
  </si>
  <si>
    <t>Cyberpsychology: Journal of Psychosocial Research on Cyberspace</t>
  </si>
  <si>
    <t>Masaryk University Press</t>
  </si>
  <si>
    <t xml:space="preserve">1802-7962 </t>
  </si>
  <si>
    <t>https://cyberpsychology.eu/article/download/11807/11563</t>
  </si>
  <si>
    <t>Communication; Psychology</t>
  </si>
  <si>
    <t>10.1123/IJSNEM.2020-0109</t>
  </si>
  <si>
    <t>Prevalence and Determinants of Fasted Training in Endurance Athletes: A Survey Analysis</t>
  </si>
  <si>
    <t>Rothschild, Jeffrey A.: 1Auckland University of Technology; Kilding, Andrew E.: 1Auckland University of Technology; Plews, Daniel J.: 1Auckland University of Technology</t>
  </si>
  <si>
    <t xml:space="preserve"> Rothschild, J.A., Auckland University of Technology, New Zealand; Kilding, A.E., Auckland University of Technology, New Zealand; Plews, D.J., Auckland University of Technology, New Zealand</t>
  </si>
  <si>
    <t>Rothschild, J.A.; Kilding, A.E.; Plews, D.J.</t>
  </si>
  <si>
    <t>Rothschild, J.A.; Auckland University of TechnologyNew Zealand; email: Jeffrey.Rothschild@aut.ac.nz</t>
  </si>
  <si>
    <t>Rothschild, J.A.</t>
  </si>
  <si>
    <t>International Journal of Sport Nutrition and Exercise Metabolism</t>
  </si>
  <si>
    <t xml:space="preserve">1526-484X 1543-2742 </t>
  </si>
  <si>
    <t>https://v2.sherpa.ac.uk/id/publication/12248</t>
  </si>
  <si>
    <t>http://www.altmetric.com/details.php?citation_id=90108218</t>
  </si>
  <si>
    <t>Nutrition and Dietetics; Medicine (miscellaneous); Orthopedics and Sports Medicine; General Medicine</t>
  </si>
  <si>
    <t>10.1017/jmo.2020.12</t>
  </si>
  <si>
    <t>Taking over or taking in? A qualitative case study of successful acquisitions</t>
  </si>
  <si>
    <t>Smollan, Roy K.; Griffiths, Chris</t>
  </si>
  <si>
    <t xml:space="preserve"> Smollan, R.K., Department of Management, Auckland University of Technology, Auckland, New Zealand; Griffiths, C., Department of Management, Auckland University of Technology, Auckland, New Zealand</t>
  </si>
  <si>
    <t>Smollan, R.K.; Griffiths, C.</t>
  </si>
  <si>
    <t>Smollan, R.K.; Department of Management, New Zealand; email: roy.smollan@aut.ac.nz</t>
  </si>
  <si>
    <t>Smollan, R.K.</t>
  </si>
  <si>
    <t>10.1007/s00199-020-01307-8</t>
  </si>
  <si>
    <t>Stochastic expected utility for binary choice: a 'modular' axiomatic foundation</t>
  </si>
  <si>
    <t>Ryan, Matthew</t>
  </si>
  <si>
    <t>[Ryan, Matthew] Auckland Univ Technol, Sch Econ, Auckland, New Zealand Ryan, M., School of Economics, Auckland University of Technology, Auckland, New Zealand</t>
  </si>
  <si>
    <t>Ryan, Matthew,</t>
  </si>
  <si>
    <t>Ryan, M (corresponding author), Auckland Univ Technol, Sch Econ, Auckland, New Zealand.</t>
  </si>
  <si>
    <t>Ryan, M</t>
  </si>
  <si>
    <t>Economic Theory</t>
  </si>
  <si>
    <t xml:space="preserve">0938-2259 1432-0479 </t>
  </si>
  <si>
    <t>https://v2.sherpa.ac.uk/id/publication/7939</t>
  </si>
  <si>
    <t>10.1007/s12144-020-01035-1</t>
  </si>
  <si>
    <t>Meditation as an intervention for men with self-perceived problematic pornography use: A series of single case studies</t>
  </si>
  <si>
    <t>Sniewski, Luke; Krägeloh, Chris; Farvid, Pani; Carter, Phil</t>
  </si>
  <si>
    <t>[Sniewski, Luke; Krageloh, Chris; Farvid, Pani] Auckland Univ Technol, 90 Akoranga Dr, Auckland 0627, Northcote, New Zealand; [Carter, Phil] Auckland Univ Technol, Auckland CBD, 55 Wellesley St E, Auckland 1010, New Zealand Sniewski, L., Auckland University of Technology, 90 Akoranga Dr, Auckland, Northcote  0627, New Zealand; Krägeloh, C., Auckland University of Technology, 90 Akoranga Dr, Auckland, Northcote  0627, New Zealand; Farvid, P., Auckland University of Technology, 90 Akoranga Dr, Auckland, Northcote  0627, New Zealand; Carter, P., Auckland University of Technology, 55 Wellesley St E, Auckland CBD, Auckland, 1010, New Zealand</t>
  </si>
  <si>
    <t>Sniewski, Luke, Krageloh, Chris, Farvid, Pani, Carter, Phil,</t>
  </si>
  <si>
    <t>Sniewski, L (corresponding author), Auckland Univ Technol, 90 Akoranga Dr, Auckland 0627, Northcote, New Zealand.</t>
  </si>
  <si>
    <t>Current Psychology</t>
  </si>
  <si>
    <t xml:space="preserve">1046-1310 1936-4733 </t>
  </si>
  <si>
    <t>https://v2.sherpa.ac.uk/id/publication/15760</t>
  </si>
  <si>
    <t>http://www.altmetric.com/details.php?citation_id=89404954</t>
  </si>
  <si>
    <t>10.1080/15256480.2020.1805088</t>
  </si>
  <si>
    <t>An Examination of the Interaction Effects of Hospitality Employees' Motivational and Cultural Factors in the Workplace</t>
  </si>
  <si>
    <t>Zheng, Tony Minghao: School of Hospitality and Tourism, Auckland University of Technology (AUT), Auckland, New Zealand; Zhu, Dan: School of Hospitality and Tourism, Auckland University of Technology (AUT), Auckland, New Zealand; Kim, Peter Beomcheol: School of Hospitality and Tourism, Auckland University of Technology (AUT), Auckland, New Zealand; Williamson, David: School of Hospitality and Tourism, Auckland University of Technology (AUT), Auckland, New Zealand</t>
  </si>
  <si>
    <t xml:space="preserve"> Zheng, T.M., School of Hospitality and Tourism, Auckland University of Technology (AUT), Auckland, New Zealand; Zhu, D., School of Hospitality and Tourism, Auckland University of Technology (AUT), Auckland, New Zealand; Kim, P.B., School of Hospitality and Tourism, Auckland University of Technology (AUT), Auckland, New Zealand; Williamson, D., School of Hospitality and Tourism, Auckland University of Technology (AUT), Auckland, New Zealand</t>
  </si>
  <si>
    <t>Zheng, T.M.; Zhu, D.; Kim, P.B.; Williamson, D.</t>
  </si>
  <si>
    <t>Kim, P.B.; School of Hospitality and Tourism, New Zealand; email: pkim@aut.ac.nz</t>
  </si>
  <si>
    <t>Kim, P.B.</t>
  </si>
  <si>
    <t>10.1007/978-3-030-41239-5_14</t>
  </si>
  <si>
    <t>The Practice of Whole Person-Centred Healthcare</t>
  </si>
  <si>
    <t>Broom, Brian</t>
  </si>
  <si>
    <t xml:space="preserve"> Broom, B., Auckland University of Technology, Auckland, New Zealand</t>
  </si>
  <si>
    <t>Broom, B.</t>
  </si>
  <si>
    <t>Broom, B.; Auckland University of TechnologyNew Zealand; email: bandabroom@xtra.co.nz</t>
  </si>
  <si>
    <t>Rethinking Causality, Complexity and Evidence for the Unique Patient</t>
  </si>
  <si>
    <t>https://link.springer.com/content/pdf/10.1007%2F978-3-030-41239-5_14.pdf</t>
  </si>
  <si>
    <t>http://www.altmetric.com/details.php?citation_id=83408057</t>
  </si>
  <si>
    <t>Norges Forskningsråd</t>
  </si>
  <si>
    <t>10.1080/14680777.2020.1803943</t>
  </si>
  <si>
    <t>"There's no reason he needs to come in on that": defining territory marking by watching Australia's Bachelor in Paradise</t>
  </si>
  <si>
    <t>Vogels, Christina: School of Communication Studies, Auckland University of Technology, Auckland, New Zealand</t>
  </si>
  <si>
    <t>[Vogels, Christina] Auckland Univ Technol, Sch Commun Studies, Auckland 1010, New Zealand Vogels, C., School of Communication Studies, Auckland University of Technology, Auckland, New Zealand</t>
  </si>
  <si>
    <t>Vogels, C (corresponding author), Auckland Univ Technol, Sch Commun Studies, Auckland 1010, New Zealand.</t>
  </si>
  <si>
    <t>Feminist Media Studies</t>
  </si>
  <si>
    <t xml:space="preserve">1468-0777 1471-5902 </t>
  </si>
  <si>
    <t>https://v2.sherpa.ac.uk/id/publication/5267</t>
  </si>
  <si>
    <t>Communication; Women's Studies</t>
  </si>
  <si>
    <t>Communication; Visual Arts and Performing Arts; Gender Studies</t>
  </si>
  <si>
    <t>10.1080/15623599.2020.1795985</t>
  </si>
  <si>
    <t>Risk factors that influence adoption of Building Information Modelling (BIM) for refurbishment of complex building projects: stakeholders perceptions</t>
  </si>
  <si>
    <t>Okakpu, Anthony: Department of Built Environment Engineering, School of Engineering, Computer and Mathematical Sciences, Auckland University of Technology, Auckland, New Zealand; Ghaffarianhoseini, Ali: Department of Built Environment Engineering, School of Engineering, Computer and Mathematical Sciences, Auckland University of Technology, Auckland, New Zealand; Tookey, John: Department of Built Environment Engineering, School of Engineering, Computer and Mathematical Sciences, Auckland University of Technology, Auckland, New Zealand; Haar, Jarrod: Department of Management, AUT Business School, Auckland University of Technology, Auckland, New Zealand; Ghaffarianhoseini, Amirhosein: Department of Built Environment Engineering, School of Engineering, Computer and Mathematical Sciences, Auckland University of Technology, Auckland, New Zealand; Rehman, Attiq Ur: Department of Built Environment Engineering, School of Engineering, Computer and Mathematical Sciences, Auckland University of Technology, Auckland, New Zealand</t>
  </si>
  <si>
    <t>[Okakpu, Anthony; Ghaffarianhoseini, Ali; Tookey, John; Ghaffarianhoseini, Amirhosein; Rehman, Attiq Ur] Auckland Univ Technol, Sch Engn Comp &amp; Math Sci, Dept Built Environm Engn, Auckland, New Zealand; [Haar, Jarrod] Auckland Univ Technol, AUT Business Sch, Dept Management, Auckland, New Zealand Okakpu, A., Department of Built Environment Engineering, School of Engineering, Computer and Mathematical Sciences, Auckland University of Technology, Auckland, New Zealand; Ghaffarianhoseini, A., Department of Built Environment Engineering, School of Engineering, Computer and Mathematical Sciences, Auckland University of Technology, Auckland, New Zealand; Tookey, J., Department of Built Environment Engineering, School of Engineering, Computer and Mathematical Sciences, Auckland University of Technology, Auckland, New Zealand; Haar, J., Department of Management, AUT Business School, Auckland University of Technology, Auckland, New Zealand; Ghaffarianhoseini, A., Department of Built Environment Engineering, School of Engineering, Computer and Mathematical Sciences, Auckland University of Technology, Auckland, New Zealand; Rehman, A.U., Department of Built Environment Engineering, School of Engineering, Computer and Mathematical Sciences, Auckland University of Technology, Auckland, New Zealand</t>
  </si>
  <si>
    <t>Okakpu, Anthony, Ghaffarianhoseini, Ali, Tookey, John, Ghaffarianhoseini, Amirhosein, Rehman, Attiq Ur, Haar, Jarrod,</t>
  </si>
  <si>
    <t>Okakpu, A (corresponding author), Auckland Univ Technol, Sch Engn Comp &amp; Math Sci, Dept Built Environm Engn, Auckland, New Zealand.</t>
  </si>
  <si>
    <t>International Journal of Construction Management</t>
  </si>
  <si>
    <t xml:space="preserve">1562-3599 2331-2327 </t>
  </si>
  <si>
    <t>https://v2.sherpa.ac.uk/id/publication/33082</t>
  </si>
  <si>
    <t>Management of Technology and Innovation; Strategy and Management; Building and Construction</t>
  </si>
  <si>
    <t>10.1177/0886260520938510</t>
  </si>
  <si>
    <t>Pacific Islands Families Study: Patterns of Intimate Partner Violence Among Pacific Mothers</t>
  </si>
  <si>
    <t>Paterson, Janis: Auckland University of Technology, New Zealand; Prah, Philip: Auckland University of Technology, New Zealand; Tautolo, El-Shadan: Auckland University of Technology, New Zealand; Iusitini, Leon: Auckland University of Technology, New Zealand</t>
  </si>
  <si>
    <t>[Paterson, Janis] Auckland Univ Technol, Dev Psychol, Auckland, New Zealand; [Prah, Philip] Auckland Univ Technol, Dept Biostat &amp; Epidemiol, Auckland, New Zealand; [Tautolo, El-Shadan] Auckland Univ Technol, AUT Ctr Pacific Res &amp; Dev, Auckland, New Zealand; [Iusitini, Leon] Auckland Univ Technol, Auckland, New Zealand Paterson, J., Auckland University of Technology, New Zealand; Prah, P., Auckland University of Technology, New Zealand; Tautolo, E.-S., Auckland University of Technology, New Zealand; Iusitini, L., Auckland University of Technology, New Zealand</t>
  </si>
  <si>
    <t>Paterson, Janis, Prah, Philip, Tautolo, El-Shadan, Iusitini, Leon,</t>
  </si>
  <si>
    <t>Paterson, J (corresponding author), Auckland Univ Technol, Fac Hlth &amp; Environm Sci, Akoranga Dr, Auckland 1142, New Zealand.</t>
  </si>
  <si>
    <t>Paterson, J</t>
  </si>
  <si>
    <t>Journal of Interpersonal Violence</t>
  </si>
  <si>
    <t xml:space="preserve">0886-2605 1552-6518 </t>
  </si>
  <si>
    <t>https://v2.sherpa.ac.uk/id/publication/9304</t>
  </si>
  <si>
    <t>http://www.altmetric.com/details.php?citation_id=85886873</t>
  </si>
  <si>
    <t>Foundation for Research, Science TechnologyNew Zealand Foundation for Research, Science and Technology; Health Research Council of New ZealandHealth Research Council of New Zealand; Foundation for Research, Science and Technology, FRST; Health Research Council of New Zealand, HRC</t>
  </si>
  <si>
    <t>Criminology &amp; Penology; Family Studies; Psychology</t>
  </si>
  <si>
    <t>Applied Psychology; Clinical Psychology</t>
  </si>
  <si>
    <t>10.1080/22041451.2020.1785191</t>
  </si>
  <si>
    <t>Representations of sustainability and environmental welfare in Country Calendar</t>
  </si>
  <si>
    <t>Craig, Geoffrey: School of Communication Studies, Auckland University of Technology (AUT), Private Bag 92006, Auckland, New Zealand</t>
  </si>
  <si>
    <t xml:space="preserve"> Craig, G., School of Communication Studies, Auckland University of Technology (AUT), Private Bag 92006, Auckland, New Zealand</t>
  </si>
  <si>
    <t>Craig, G.</t>
  </si>
  <si>
    <t>Craig, G.; School of Communication Studies, Private Bag 92006, New Zealand; email: geoffrey.craig@aut.ac.nz</t>
  </si>
  <si>
    <t>Communication Research and Practice</t>
  </si>
  <si>
    <t xml:space="preserve">2204-1451 2206-3374 </t>
  </si>
  <si>
    <t>http://www.altmetric.com/details.php?citation_id=89483152</t>
  </si>
  <si>
    <t>10.1108/SASBE-04-2020-0043</t>
  </si>
  <si>
    <t>Examining critical perspectives on Building Information Modelling (BIM) adoption in New Zealand</t>
  </si>
  <si>
    <t>Doan, Dat Tien; GhaffarianHoseini, Ali; Naismith, Nicola; Ghaffarianhoseini, Amirhosein; Zhang, Tongrui; Tookey, John</t>
  </si>
  <si>
    <t>[Doan, Dat Tien; GhaffarianHoseini, Ali; Naismith, Nicola; Ghaffarianhoseini, Amirhosein; Zhang, Tongrui; Tookey, John] Auckland Univ Technol, Dept Built Environm Engn, Auckland, New Zealand Doan, D.T., Department of Built Environment Engineering, Auckland University of Technology, Auckland, New Zealand; GhaffarianHoseini, A., Department of Built Environment Engineering, Auckland University of Technology, Auckland, New Zealand; Naismith, N., Department of Built Environment Engineering, Auckland University of Technology, Auckland, New Zealand; Ghaffarianhoseini, A., Department of Built Environment Engineering, Auckland University of Technology, Auckland, New Zealand; Zhang, T., Department of Built Environment Engineering, Auckland University of Technology, Auckland, New Zealand; Tookey, J., Department of Built Environment Engineering, Auckland University of Technology, Auckland, New Zealand</t>
  </si>
  <si>
    <t>Doan, Dat Tien, GhaffarianHoseini, Ali, Naismith, Nicola, Ghaffarianhoseini, Amirhosein, Zhang, Tongrui, Tookey, John,</t>
  </si>
  <si>
    <t>Doan, DT (corresponding author), Auckland Univ Technol, Dept Built Environm Engn, Auckland, New Zealand.</t>
  </si>
  <si>
    <t>Doan, DT</t>
  </si>
  <si>
    <t>Smart and Sustainable Built Environment</t>
  </si>
  <si>
    <t xml:space="preserve">2046-6099 </t>
  </si>
  <si>
    <t>https://v2.sherpa.ac.uk/id/publication/32388</t>
  </si>
  <si>
    <t>https://openrepository.aut.ac.nz/bitstream/10292/13526/6/Accepted%20Manuscript.pdf</t>
  </si>
  <si>
    <t>Auckland University of Technology, New Zealand; Auckland University of Technology, New Zealand, AUT</t>
  </si>
  <si>
    <t>Renewable Energy;  Sustainability and the Environment; Civil and Structural Engineering; Management;  Monitoring;  Policy and Law; Human Factors and Ergonomics; Urban Studies; Building and Construction</t>
  </si>
  <si>
    <t>10.1075/btl.151.02bur</t>
  </si>
  <si>
    <t>Chapter 2. Tell us about that</t>
  </si>
  <si>
    <t>Burn, Jo Anna: Auckland University of Technology; Crezee, Ineke H.M.: Auckland University of Technology</t>
  </si>
  <si>
    <t xml:space="preserve"> Burn, J.A., Auckland University of Technology, New Zealand; Crezee, I., Auckland University of Technology, New Zealand</t>
  </si>
  <si>
    <t>Burn, J.A.; Crezee, I.</t>
  </si>
  <si>
    <t>Benjamins Translation Library</t>
  </si>
  <si>
    <t xml:space="preserve">0929-7316 </t>
  </si>
  <si>
    <t>10.1080/11745398.2020.1778495</t>
  </si>
  <si>
    <t>'If you build it … ': exploring occupational devotion within an academic field of dreams</t>
  </si>
  <si>
    <t>Wright, Richard Keith: Sports Performance Research Institute New Zealand, School of Sport and Recreation, Auckland University of Technology, Auckland, New Zealand</t>
  </si>
  <si>
    <t>[Wright, Richard Keith] Auckland Univ Technol, Sch Sport &amp; Recreat, Sports Performance Res Inst New Zealand, Auckland, New Zealand Wright, R.K., Sports Performance Research Institute New Zealand, School of Sport and Recreation, Auckland University of Technology, Auckland, New Zealand</t>
  </si>
  <si>
    <t>Wright, Richard Keith,</t>
  </si>
  <si>
    <t>Wright, RK (corresponding author), Auckland Univ Technol, Sch Sport &amp; Recreat, Sports Performance Res Inst New Zealand, Auckland, New Zealand.</t>
  </si>
  <si>
    <t>Wright, RK</t>
  </si>
  <si>
    <t>http://www.altmetric.com/details.php?citation_id=85697649</t>
  </si>
  <si>
    <t>10.1080/09638288.2020.1776775</t>
  </si>
  <si>
    <t>Return-to-work expectations and workplace supports in New Zealand: injured workers' perspectives</t>
  </si>
  <si>
    <t>Christopherson, Rory M.: Centre for Person Centred Research, Auckland University of Technology, Auckland, New Zealand;; Fadyl, Joanna K.: Centre for Person Centred Research, Auckland University of Technology, Auckland, New Zealand;; Lewis, Gwyn N.: Health and Rehabilitation Research Institute, Auckland University of Technology, Auckland, New Zealand</t>
  </si>
  <si>
    <t>[Christopherson, Rory M.; Fadyl, Joanna K.] Auckland Univ Technol, Ctr Person Ctr Res, 95 Akoranga Dr, Auckland 1142, New Zealand; [Lewis, Gwyn N.] Auckland Univ Technol, Hlth &amp; Rehabil Res Inst, Auckland, New Zealand Christopherson, R.M., Centre for Person Centred Research, Auckland University of Technology, Auckland, New Zealand; Fadyl, J.K., Centre for Person Centred Research, Auckland University of Technology, Auckland, New Zealand; Lewis, G.N., Health and Rehabilitation Research Institute, Auckland University of Technology, Auckland, New Zealand</t>
  </si>
  <si>
    <t>Christopherson, Rory M., Fadyl, Joanna K., Lewis, Gwyn N.,</t>
  </si>
  <si>
    <t>Christopherson, RM (corresponding author), Auckland Univ Technol, Ctr Person Ctr Res, 95 Akoranga Dr, Auckland 1142, New Zealand.</t>
  </si>
  <si>
    <t>Christopherson, RM</t>
  </si>
  <si>
    <t>https://openrepository.aut.ac.nz/bitstream/10292/12774/5/ChristophersonR.pdf</t>
  </si>
  <si>
    <t>10.1080/19388160.2020.1772929</t>
  </si>
  <si>
    <t>Understanding the Study Experience of Chinese Tourism Doctoral Students Studying Overseas</t>
  </si>
  <si>
    <t>Qi, Hongxia: New Zealand Tourism Research Institute, Auckland University of Technology, Auckland, New Zealand; Li, Fangxuan (Sam): New Zealand Tourism Research Institute, Auckland University of Technology, Auckland, New Zealand</t>
  </si>
  <si>
    <t>[Qi, Hongxia; Li, Fangxuan (Sam)] Auckland Univ Technol, New Zealand Tourism Res Inst, 49 Wellesley St East, Auckland, New Zealand Qi, H., New Zealand Tourism Research Institute, Auckland University of Technology, Auckland, New Zealand; Li, F., New Zealand Tourism Research Institute, Auckland University of Technology, Auckland, New Zealand</t>
  </si>
  <si>
    <t>Qi, Hongxia, Li, Fangxuan (Sam),</t>
  </si>
  <si>
    <t>Li, FX (corresponding author), Auckland Univ Technol, New Zealand Tourism Res Inst, 49 Wellesley St East, Auckland, New Zealand.</t>
  </si>
  <si>
    <t>10.1080/09638288.2020.1767704</t>
  </si>
  <si>
    <t>What does real-world walking mean to people with stroke? An interpretive descriptive study</t>
  </si>
  <si>
    <t>Stretton, Caroline M.: Centre for Person Centred Research (PCR), School of Clinical Sciences, Faculty of Health and Environmental Sciences, Auckland University of Technology (AUT), Auckland, New Zealand;, School of Interprofessional Health Studies, Faculty of Health and Environmental Sciences, Auckland University of Technology (AUT), Auckland, New Zealand; Mudge, Suzie: Centre for Person Centred Research (PCR), School of Clinical Sciences, Faculty of Health and Environmental Sciences, Auckland University of Technology (AUT), Auckland, New Zealand;; Kayes, Nicola M.: Centre for Person Centred Research (PCR), School of Clinical Sciences, Faculty of Health and Environmental Sciences, Auckland University of Technology (AUT), Auckland, New Zealand;; McPherson, Kathryn M.: Centre for Person Centred Research (PCR), School of Clinical Sciences, Faculty of Health and Environmental Sciences, Auckland University of Technology (AUT), Auckland, New Zealand;</t>
  </si>
  <si>
    <t>[Stretton, Caroline M.; Mudge, Suzie; Kayes, Nicola M.; McPherson, Kathryn M.] Auckland Univ Technol, Fac Hlth &amp; Environm Sci, Sch Clin Sci, Ctr Person Ctr Res PCR, Auckland, New Zealand; [Stretton, Caroline M.] Auckland Univ Technol, Fac Hlth &amp; Environm Sci, Sch Interprofess Hlth Studies, Auckland, New Zealand Stretton, C.M., Centre for Person Centred Research (PCR), School of Clinical Sciences, Faculty of Health and Environmental Sciences, Auckland University of Technology (AUT), Auckland, New Zealand, School of Interprofessional Health Studies, Faculty of Health and Environmental Sciences, Auckland University of Technology (AUT), Auckland, New Zealand; Mudge, S., Centre for Person Centred Research (PCR), School of Clinical Sciences, Faculty of Health and Environmental Sciences, Auckland University of Technology (AUT), Auckland, New Zealand; Kayes, N.M., Centre for Person Centred Research (PCR), School of Clinical Sciences, Faculty of Health and Environmental Sciences, Auckland University of Technology (AUT), Auckland, New Zealand; McPherson, K.M., Centre for Person Centred Research (PCR), School of Clinical Sciences, Faculty of Health and Environmental Sciences, Auckland University of Technology (AUT), Auckland, New Zealand</t>
  </si>
  <si>
    <t>Stretton, Caroline M., Mudge, Suzie, Kayes, Nicola M., McPherson, Kathryn M.,</t>
  </si>
  <si>
    <t>Stretton, CM (corresponding author), Auckland Univ Technol, Sch Interprofess Hlth Studies, Auckland, New Zealand.</t>
  </si>
  <si>
    <t>Stretton, CM</t>
  </si>
  <si>
    <t>Faculty of Health Sciences, AUT University; Waitemata District Health Board Post-Doctoral Research Fellowship; Laura Fergusson Trust Auckland; Auckland University of Technology, New Zealand, AUT; Waitemata District Health Board, WDHB</t>
  </si>
  <si>
    <t>10.1007/978-3-030-34839-7</t>
  </si>
  <si>
    <t>Feedback</t>
  </si>
  <si>
    <t>Moir, Tom</t>
  </si>
  <si>
    <t xml:space="preserve"> Moir, T., Department of Electrical and Electronic Engineering, School of Engineering, Computer and Mathematical Sciences, Auckland University of Technology, Auckland, New Zealand</t>
  </si>
  <si>
    <t>Moir, T.</t>
  </si>
  <si>
    <t>Moir, T.; Department of Electrical and Electronic Engineering, New Zealand</t>
  </si>
  <si>
    <t>http://www.altmetric.com/details.php?citation_id=73823094</t>
  </si>
  <si>
    <t>10.1007/978-3-030-42156-4_3</t>
  </si>
  <si>
    <t>An Online Platform for Enhancing Learning Experiences with Web-Based Augmented Reality and Pictorial Bar Code</t>
  </si>
  <si>
    <t>Le, Huy; Nguyen, Minh</t>
  </si>
  <si>
    <t xml:space="preserve"> Le, H., School of Engineering, Computer &amp; Mathematical Sciences, Auckland University of Technology, Auckland, New Zealand; Nguyen, M., School of Engineering, Computer &amp; Mathematical Sciences, Auckland University of Technology, Auckland, New Zealand</t>
  </si>
  <si>
    <t>Le, H.; Nguyen, M.</t>
  </si>
  <si>
    <t>Le, H.; School of Engineering, New Zealand; email: huy.le@aut.ac.nz</t>
  </si>
  <si>
    <t>Springer Series on Cultural Computing</t>
  </si>
  <si>
    <t xml:space="preserve">2195-9056 2195-9064 </t>
  </si>
  <si>
    <t>10.1007/978-3-030-42029-1_9</t>
  </si>
  <si>
    <t>Design and Evaluation for Digital Forensic Ready Wireless Medical Systems</t>
  </si>
  <si>
    <t>Kyaw, Ar Kar; Tian, Zhuang; Cusack, Brian</t>
  </si>
  <si>
    <t xml:space="preserve"> Kyaw, A.K., Digital Forensic Research Laboratory, School of Engineering, Computer and Mathematical Science, Auckland University of Technology, 55 Wellesley Street East, Auckland, New Zealand; Tian, Z., Digital Forensic Research Laboratory, School of Engineering, Computer and Mathematical Science, Auckland University of Technology, 55 Wellesley Street East, Auckland, New Zealand; Cusack, B., Digital Forensic Research Laboratory, School of Engineering, Computer and Mathematical Science, Auckland University of Technology, 55 Wellesley Street East, Auckland, New Zealand</t>
  </si>
  <si>
    <t>Kyaw, A.K.; Tian, Z.; Cusack, B.</t>
  </si>
  <si>
    <t>Tian, Z.; Digital Forensic Research Laboratory, 55 Wellesley Street East, New Zealand; email: zhuang.tian@aut.ac.nz</t>
  </si>
  <si>
    <t>Tian, Z.</t>
  </si>
  <si>
    <t>IoT Technologies for HealthCare</t>
  </si>
  <si>
    <t xml:space="preserve">1867-8211 1867-822X </t>
  </si>
  <si>
    <t>10.1177/2043886920912759</t>
  </si>
  <si>
    <t>Project Tango: Building a team, laying ground rules and managing communications with stakeholders</t>
  </si>
  <si>
    <t>Hassandoust, Farkhondeh: Auckland University of Technology, New Zealand; Díaz Andrade, Antonio: Auckland University of Technology, New Zealand</t>
  </si>
  <si>
    <t xml:space="preserve"> Hassandoust, F., Auckland University of Technology, New Zealand; Díaz Andrade, A., Auckland University of Technology, New Zealand</t>
  </si>
  <si>
    <t>Hassandoust, F.; Díaz Andrade, A.</t>
  </si>
  <si>
    <t>Hassandoust, F.; Auckland University of TechnologyNew Zealand; email: ferry@aut.ac.nz</t>
  </si>
  <si>
    <t>Journal of Information Technology Teaching Cases</t>
  </si>
  <si>
    <t xml:space="preserve">2043-8869 </t>
  </si>
  <si>
    <t>https://v2.sherpa.ac.uk/id/publication/18499</t>
  </si>
  <si>
    <t>10.1016/j.puhe.2020.04.001</t>
  </si>
  <si>
    <t>Gambling and gambling-related harm: recent World Health Organization initiatives</t>
  </si>
  <si>
    <t>http://www.altmetric.com/details.php?citation_id=81332182</t>
  </si>
  <si>
    <t>Ministry of Health; UK; UK; UK; WHO; WHO; WHO; WHO</t>
  </si>
  <si>
    <t>10.1080/01900692.2020.1755685</t>
  </si>
  <si>
    <t>The Efficiency of New Zealand District Health Boards in Administrating Public Funds: An Application of Bootstrap DEA and Beta Regression</t>
  </si>
  <si>
    <t>Andrews, Antony: School of Economics, Auckland University of Technology, Auckland, New Zealand</t>
  </si>
  <si>
    <t xml:space="preserve"> Andrews, A., School of Economics, Auckland University of Technology, Auckland, New Zealand</t>
  </si>
  <si>
    <t>Andrews, A.</t>
  </si>
  <si>
    <t>Andrews, A.; School of Economics, 55 Wellesley St E, New Zealand; email: antony.andrews@aut.ac.nz</t>
  </si>
  <si>
    <t>International Journal of Public Administration</t>
  </si>
  <si>
    <t xml:space="preserve">0190-0692 1532-4265 </t>
  </si>
  <si>
    <t>https://v2.sherpa.ac.uk/id/publication/5431</t>
  </si>
  <si>
    <t>Business and International Management; Public Administration</t>
  </si>
  <si>
    <t>10.3727/152599519X15506259856020</t>
  </si>
  <si>
    <t>Key Choice Factors and Preferences of Attendees at Academic Hospitality and Tourism Conferences</t>
  </si>
  <si>
    <t>Kim, Chloe Shinae; Kim, Peter Beomcheol; Milne, Simon; O'Neill, Linda</t>
  </si>
  <si>
    <t>[Kim, Chloe Shinae; Kim, Peter Beomcheol; Milne, Simon; ONeill, Linda] Auckland Univ Technol, Sch Hospitality &amp; Tourism, Private Bag 92006, Auckland 1142, New Zealand Kim, C.S., School of Hospitality and Tourism, Auckland University of Technology, Auckland, New Zealand; Kim, P.B., School of Hospitality and Tourism, Auckland University of Technology, Auckland, New Zealand; Milne, S., School of Hospitality and Tourism, Auckland University of Technology, Auckland, New Zealand; O'neill, L., School of Hospitality and Tourism, Auckland University of Technology, Auckland, New Zealand</t>
  </si>
  <si>
    <t>Kim, Chloe Shinae, Kim, Peter Beomcheol, Milne, Simon, ONeill, Linda,</t>
  </si>
  <si>
    <t>Kim, PB (corresponding author), Auckland Univ Technol, Sch Hospitality &amp; Tourism, Private Bag 92006, Auckland 1142, New Zealand.</t>
  </si>
  <si>
    <t>Event Management</t>
  </si>
  <si>
    <t xml:space="preserve">1525-9951 1943-4308 </t>
  </si>
  <si>
    <t>https://v2.sherpa.ac.uk/id/publication/12315</t>
  </si>
  <si>
    <t>Tourism;  Leisure and Hospitality Management; Marketing; Business and International Management</t>
  </si>
  <si>
    <t>10.3233/JCM-193658</t>
  </si>
  <si>
    <t>A liability allocation game</t>
  </si>
  <si>
    <t>Hankin, Robin K. S.</t>
  </si>
  <si>
    <t>[Hankin, Robin K. S.] Auckland Univ Technol, Auckland, New Zealand Hankin, R.K.S., Auckland University of Technology, Auckland, New Zealand</t>
  </si>
  <si>
    <t>Hankin, RKS (corresponding author), Auckland Univ Technol, Auckland, New Zealand.</t>
  </si>
  <si>
    <t>Journal of Computational Methods in Sciences and Engineering</t>
  </si>
  <si>
    <t xml:space="preserve">arXiv.org openrepository.aut.ac.nz </t>
  </si>
  <si>
    <t xml:space="preserve">1472-7978 1875-8983 </t>
  </si>
  <si>
    <t>https://v2.sherpa.ac.uk/id/publication/2008</t>
  </si>
  <si>
    <t>http://arxiv.org/pdf/1805.04564</t>
  </si>
  <si>
    <t>General Engineering; Computational Mathematics; Computer Science Applications</t>
  </si>
  <si>
    <t>10.1080/00038628.2020.1749980</t>
  </si>
  <si>
    <t>A critical review on the impact of built environment on users' measured brain activity</t>
  </si>
  <si>
    <t>Azzazy, Sameh: Built Environment Engineering Department, Auckland University of Technology (AUT), Auckland, New Zealand; Ghaffarianhoseini, Amirhosein: Built Environment Engineering Department, Auckland University of Technology (AUT), Auckland, New Zealand; GhaffarianHoseini, Ali: Built Environment Engineering Department, Auckland University of Technology (AUT), Auckland, New Zealand; Naismith, Nicola: Built Environment Engineering Department, Auckland University of Technology (AUT), Auckland, New Zealand; Doborjeh, Zohreh: Knowledge Engineering and Discovery Research Institute (KEDRI), Auckland University of Technology (AUT), Auckland, New Zealand</t>
  </si>
  <si>
    <t>[Azzazy, Sameh; Ghaffarianhoseini, Amirhosein; GhaffarianHoseini, Ali; Naismith, Nicola] AUT, Built Environm Engn Dept, Auckland, New Zealand; [Doborjeh, Zohreh] AUT, KEDRI, Auckland, New Zealand; [Doborjeh, Zohreh] Univ Auckland, Fac Med &amp; Hlth Sci, Ctr Brain Res, Auckland, New Zealand Azzazy, S., Built Environment Engineering Department, Auckland University of Technology (AUT), Auckland, New Zealand; Ghaffarianhoseini, A., Built Environment Engineering Department, Auckland University of Technology (AUT), Auckland, New Zealand; GhaffarianHoseini, A., Built Environment Engineering Department, Auckland University of Technology (AUT), Auckland, New Zealand; Naismith, N., Built Environment Engineering Department, Auckland University of Technology (AUT), Auckland, New Zealand; Doborjeh, Z., Knowledge Engineering and Discovery Research Institute (KEDRI), Auckland University of Technology (AUT), Auckland, New Zealand</t>
  </si>
  <si>
    <t>Azzazy, S.; Ghaffarianhoseini, A.; GhaffarianHoseini, A.; Naismith, N.; Doborjeh, Z.</t>
  </si>
  <si>
    <t>Azzazy, S (corresponding author), AUT, Built Environm Engn Dept, Auckland, New Zealand.</t>
  </si>
  <si>
    <t>Azzazy, S.</t>
  </si>
  <si>
    <t>10.7577/formakademisk.3367</t>
  </si>
  <si>
    <t>In proportion</t>
  </si>
  <si>
    <t>Feast, Luke</t>
  </si>
  <si>
    <t xml:space="preserve"> Feast, L., Auckland University of Technology, School of Art and Design, New Zealand</t>
  </si>
  <si>
    <t>Feast, L.</t>
  </si>
  <si>
    <t>Feast, L.; Auckland University of Technology, New Zealand; email: Luke.Feast@aut.ac.nz</t>
  </si>
  <si>
    <t>FormAkademisk - forskningstidsskrift for design og designdidaktikk</t>
  </si>
  <si>
    <t>OsloMet - Oslo Metropolitan University</t>
  </si>
  <si>
    <t xml:space="preserve">ojs.journals.hioa.no </t>
  </si>
  <si>
    <t xml:space="preserve">1890-9515 </t>
  </si>
  <si>
    <t>https://v2.sherpa.ac.uk/id/publication/25480</t>
  </si>
  <si>
    <t>https://journals.hioa.no/index.php/formakademisk/article/download/3367/3435</t>
  </si>
  <si>
    <t>10.1007/978-981-15-0978-0_18</t>
  </si>
  <si>
    <t>Artificial Intelligence and Common Sense: The Shady Future of AI</t>
  </si>
  <si>
    <t xml:space="preserve"> Tirumala, S.S., Auckland University of Technology, Auckland, New Zealand</t>
  </si>
  <si>
    <t>Tirumala, S.S.</t>
  </si>
  <si>
    <t>Tirumala, S.S.; Auckland University of TechnologyNew Zealand; email: ssremath@aut.ac.nz</t>
  </si>
  <si>
    <t>Lecture Notes on Data Engineering and Communications Technologies</t>
  </si>
  <si>
    <t>Springer Singapore</t>
  </si>
  <si>
    <t xml:space="preserve">2367-4512 2367-4520 </t>
  </si>
  <si>
    <t>10.1007/978-981-15-3651-9_7</t>
  </si>
  <si>
    <t>Vehicle-Related Scene Understanding Using Deep Learning</t>
  </si>
  <si>
    <t>Liu, Xiaoxu; Neuyen, Minh; Yan, Wei Qi</t>
  </si>
  <si>
    <t xml:space="preserve"> Liu, X., Auckland University of Technology, Auckland, 1010, New Zealand; Neuyen, M., Auckland University of Technology, Auckland, 1010, New Zealand; Yan, W.Q., Auckland University of Technology, Auckland, 1010, New Zealand</t>
  </si>
  <si>
    <t>Liu, X.; Neuyen, M.; Yan, W.Q.</t>
  </si>
  <si>
    <t>Yan, W.Q.; Auckland University of TechnologyNew Zealand; email: weiqi.yan@aut.ac.nz</t>
  </si>
  <si>
    <t>Yan, W.Q.</t>
  </si>
  <si>
    <t>Pattern Recognition</t>
  </si>
  <si>
    <t xml:space="preserve">1865-0929 1865-0937 </t>
  </si>
  <si>
    <t>https://openrepository.aut.ac.nz/bitstream/10292/12939/1/MCIS_Thesis_Xiaoxu%20Liu_28Oct2019.pdf</t>
  </si>
  <si>
    <t>10.1109/ACCESS.2020.2976503</t>
  </si>
  <si>
    <t>Stability and Direction Control of a Two-Wheeled Robotic Wheelchair Through a Movable Mechanism</t>
  </si>
  <si>
    <t>[Nikpour, Mostafa; Huang, Loulin; Al-Jumaily, Ahmed M.] Auckland Univ Technol, Inst Biomed Technol, Auckland 1010, New Zealand Nikpour, M., Institute of Biomedical Technologies, Auckland University of Technology, Auckland, 1010, New Zealand; Huang, L., Institute of Biomedical Technologies, Auckland University of Technology, Auckland, 1010, New Zealand; Al-Jumaily, A.M., Institute of Biomedical Technologies, Auckland University of Technology, Auckland, 1010, New Zealand</t>
  </si>
  <si>
    <t>Nikpour, Mostafa, Huang, Loulin, Al-Jumaily, Ahmed M.,</t>
  </si>
  <si>
    <t>Huang, L (corresponding author), Auckland Univ Technol, Inst Biomed Technol, Auckland 1010, New Zealand.</t>
  </si>
  <si>
    <t>Huang, L</t>
  </si>
  <si>
    <t>https://ieeexplore.ieee.org/ielx7/6287639/8948470/09016042.pdf</t>
  </si>
  <si>
    <t>10.1016/j.softx.2020.100453</t>
  </si>
  <si>
    <t>Introducing the permutations R package</t>
  </si>
  <si>
    <t>[Hankin, Robin K. S.] Auckland Univ Technol, Wellesley St, Auckland, New Zealand Hankin, R.K.S., Auckland University of Technology, Wellesley Street, Auckland, New Zealand</t>
  </si>
  <si>
    <t>Hankin, RKS (corresponding author), Auckland Univ Technol, Wellesley St, Auckland, New Zealand.</t>
  </si>
  <si>
    <t>SoftwareX</t>
  </si>
  <si>
    <t xml:space="preserve">2352-7110 </t>
  </si>
  <si>
    <t>https://v2.sherpa.ac.uk/id/publication/35414</t>
  </si>
  <si>
    <t>https://doi.org/10.1016/j.softx.2020.100453</t>
  </si>
  <si>
    <t>10.1080/14427591.2019.1708434</t>
  </si>
  <si>
    <t>Occupation in context: A reflection on environmental influences on human doing</t>
  </si>
  <si>
    <t>Hocking, Clare: Department of Occupational Science and Therapy, Auckland University of Technology, Aotearoa New Zealand</t>
  </si>
  <si>
    <t xml:space="preserve"> Hocking, C., Department of Occupational Science and Therapy, Auckland University of Technology, Aotearoa, New Zealand</t>
  </si>
  <si>
    <t>Hocking, C.; Department of Occupational Science and Therapy, New Zealand; email: clare.hocking@aut.ac.nz</t>
  </si>
  <si>
    <t>http://www.altmetric.com/details.php?citation_id=77023775</t>
  </si>
  <si>
    <t>10.1007/978-3-030-40605-9_40</t>
  </si>
  <si>
    <t>Red-Green-Blue Augmented Reality Tags for Retail Stores</t>
  </si>
  <si>
    <t>Nguyen, Minh; Le, Huy; Yan, Wei Qi</t>
  </si>
  <si>
    <t xml:space="preserve"> Nguyen, M., School of Engineering, Computer and Mathematical Science, Auckland University of Technology, Auckland, New Zealand; Le, H., School of Engineering, Computer and Mathematical Science, Auckland University of Technology, Auckland, New Zealand; Yan, W.Q., School of Engineering, Computer and Mathematical Science, Auckland University of Technology, Auckland, New Zealand</t>
  </si>
  <si>
    <t>Nguyen, M.; Le, H.; Yan, W.Q.</t>
  </si>
  <si>
    <t>Nguyen, M.; School of Engineering, New Zealand; email: minh.nguyen@aut.ac.nz</t>
  </si>
  <si>
    <t>Nguyen, M.</t>
  </si>
  <si>
    <t>10.1080/21504857.2020.1729829</t>
  </si>
  <si>
    <t>'Tintin, gender and desire'</t>
  </si>
  <si>
    <t>Mountfort, Paul: Chair, Centre for Creative Writing, Auckland University of Technology, Auckland, New Zealand</t>
  </si>
  <si>
    <t xml:space="preserve"> Mountfort, P., Chair, Centre for Creative Writing, Auckland University of Technology, Auckland, New Zealand</t>
  </si>
  <si>
    <t>Mountfort, P.</t>
  </si>
  <si>
    <t>Mountfort, P.; Chair, New Zealand; email: pmountfo@aut.ac.nz</t>
  </si>
  <si>
    <t>Journal of Graphic Novels and Comics</t>
  </si>
  <si>
    <t xml:space="preserve">2150-4857 2150-4865 </t>
  </si>
  <si>
    <t>https://v2.sherpa.ac.uk/id/publication/5613</t>
  </si>
  <si>
    <t>http://www.altmetric.com/details.php?citation_id=89713271</t>
  </si>
  <si>
    <t>Literature and Literary Theory; Visual Arts and Performing Arts</t>
  </si>
  <si>
    <t>10.3390/jsan9010009</t>
  </si>
  <si>
    <t>Human Movement Monitoring and Analysis for Prehabilitation Process Management</t>
  </si>
  <si>
    <t>Al-Naime, Khalid; Al-Anbuky, Adnan; Mawston, Grant</t>
  </si>
  <si>
    <t>[Al-Naime, Khalid; Al-Anbuky, Adnan] Auckland Univ Technol, Sch Engn Comp &amp; Math Sci, Auckland 1010, New Zealand; [Mawston, Grant] Auckland Univ Technol, Sch Clin Sci, Auckland 0627, New Zealand Al-Naime, K., School of Engineering, Computer and Mathematical Sciences, Auckland University of Technology (AUT), Auckland, 1010, New Zealand; Al-Anbuky, A., School of Engineering, Computer and Mathematical Sciences, Auckland University of Technology (AUT), Auckland, 1010, New Zealand; Mawston, G., School of Clinical Sciences, Auckland University of Technology (AUT), Auckland, 0627, New Zealand</t>
  </si>
  <si>
    <t>Al-Naime, Khalid, Al-Anbuky, Adnan, Mawston, Grant,</t>
  </si>
  <si>
    <t>Al-Naime, K (corresponding author), Auckland Univ Technol, Sch Engn Comp &amp; Math Sci, Auckland 1010, New Zealand.</t>
  </si>
  <si>
    <t>Al-Naime, K</t>
  </si>
  <si>
    <t>Journal of Sensor and Actuator Networks</t>
  </si>
  <si>
    <t xml:space="preserve">2224-2708 </t>
  </si>
  <si>
    <t>https://v2.sherpa.ac.uk/id/publication/22275</t>
  </si>
  <si>
    <t>https://www.mdpi.com/2224-2708/9/1/9/pdf</t>
  </si>
  <si>
    <t>Telecommunications</t>
  </si>
  <si>
    <t>10.1080/09588221.2019.1657902</t>
  </si>
  <si>
    <t>Using patterns-based learning design for CALL tasks</t>
  </si>
  <si>
    <t>Sun, Susan Y. H.: School of Language and Culture, Auckland University of Technology, Auckland, New Zealand</t>
  </si>
  <si>
    <t>[Sun, Susan Y. H.] Auckland Univ Technol, Sch Language &amp; Culture, Private Bag 92006, Auckland 1142, New Zealand Sun, S.Y.H., School of Language and Culture, Auckland University of Technology, Auckland, New Zealand</t>
  </si>
  <si>
    <t>Sun, Susan Y. H.,</t>
  </si>
  <si>
    <t>Sun, SYH (corresponding author), Auckland Univ Technol, Sch Language &amp; Culture, Private Bag 92006, Auckland 1142, New Zealand.</t>
  </si>
  <si>
    <t>Sun, SYH</t>
  </si>
  <si>
    <t>Computer Assisted Language Learning</t>
  </si>
  <si>
    <t xml:space="preserve">0958-8221 1744-3210 </t>
  </si>
  <si>
    <t>https://v2.sherpa.ac.uk/id/publication/5093</t>
  </si>
  <si>
    <t>http://www.altmetric.com/details.php?citation_id=75601055</t>
  </si>
  <si>
    <t>Education &amp; Educational Research; Linguistics</t>
  </si>
  <si>
    <t>Linguistics and Language; Language and Linguistics; Computer Science Applications</t>
  </si>
  <si>
    <t>10.1108/QROM-02-2017-1490</t>
  </si>
  <si>
    <t>Teasing out fieldwork challenges with e-mail methods in cross-border research</t>
  </si>
  <si>
    <t>Ingley, Coral; Singh, Smita; Malkani, Alanah</t>
  </si>
  <si>
    <t>[Ingley, Coral; Singh, Smita; Malkani, Alanah] Auckland Univ Technol, Dept Int Business Strategy &amp; Entrepreneurship, Auckland, New Zealand Ingley, C., Department of International Business, Strategy and Entrepreneurship, Auckland University of Technology, Auckland, New Zealand; Singh, S., Department of International Business, Strategy and Entrepreneurship, Auckland University of Technology, Auckland, New Zealand; Malkani, A., Department of International Business, Strategy and Entrepreneurship, Auckland University of Technology, Auckland, New Zealand</t>
  </si>
  <si>
    <t>Ingley, Coral, Singh, Smita, Malkani, Alanah,</t>
  </si>
  <si>
    <t>Ingley, C (corresponding author), Auckland Univ Technol, Dept Int Business Strategy &amp; Entrepreneurship, Auckland, New Zealand.</t>
  </si>
  <si>
    <t>Ingley, C</t>
  </si>
  <si>
    <t>Qualitative Research in Organizations and Management: An International Journal</t>
  </si>
  <si>
    <t xml:space="preserve">1746-5648 </t>
  </si>
  <si>
    <t>https://v2.sherpa.ac.uk/id/publication/2980</t>
  </si>
  <si>
    <t>10.1016/j.sna.2019.111726</t>
  </si>
  <si>
    <t>Development and validation of Motion Artefact Rejection System (MARS) for electrocardiography using novel skin-stretch estimation approach</t>
  </si>
  <si>
    <t>Kalra, Anubha; Lowe, Andrew</t>
  </si>
  <si>
    <t>[Kalra, Anubha; Lowe, Andrew] Auckland Univ Technol, Inst Biomed Technol, Auckland, New Zealand Kalra, A., Institute of Biomedical Technologies, Auckland University of Technology, Auckland, New Zealand; Lowe, A., Institute of Biomedical Technologies, Auckland University of Technology, Auckland, New Zealand</t>
  </si>
  <si>
    <t>Kalra, Anubha, Lowe, Andrew,</t>
  </si>
  <si>
    <t>Kalra, A (corresponding author), Auckland Univ Technol, Inst Biomed Technol, Auckland, New Zealand.</t>
  </si>
  <si>
    <t>Kalra, A</t>
  </si>
  <si>
    <t>Institute of Biomedical Technologies at Auckland University of Technology, Auckland, New Zealand</t>
  </si>
  <si>
    <t>10.1007/978-981-15-2184-3_102</t>
  </si>
  <si>
    <t>Toward Standardizing the Search for Critical Slip Surface in Slope Stability Analysis</t>
  </si>
  <si>
    <t>Kalatehjari, Roohollah</t>
  </si>
  <si>
    <t>[Kalatehjari, Roohollah] Auckland Univ Technol, Auckland, New Zealand Kalatehjari, R., Auckland University of Technology, Auckland, New Zealand</t>
  </si>
  <si>
    <t>Kalatehjari, Roohollah,</t>
  </si>
  <si>
    <t>Kalatehjari, R (corresponding author), Auckland Univ Technol, Auckland, New Zealand.</t>
  </si>
  <si>
    <t>Kalatehjari, R</t>
  </si>
  <si>
    <t>Geotechnics for Sustainable Infrastructure Development</t>
  </si>
  <si>
    <t xml:space="preserve">2366-2557 2366-2565 </t>
  </si>
  <si>
    <t>10.1249/MSS.0000000000002107</t>
  </si>
  <si>
    <t>A Dual-Accelerometer System for Detecting Human Movement in a Free-living Environment</t>
  </si>
  <si>
    <t>NARAYANAN, ANANTHA; STEWART, TOM; MACKAY, LISA</t>
  </si>
  <si>
    <t>[Narayanan, Anantha; Stewart, Tom; Mackay, Lisa] Auckland Univ Technol, Sch Sport &amp; Recreat, Auckland, New Zealand Narayanan, A., School of Sport and Recreation, Auckland University of Technology, Auckland, New Zealand; Stewart, T., School of Sport and Recreation, Auckland University of Technology, Auckland, New Zealand; Mackay, L., School of Sport and Recreation, Auckland University of Technology, Auckland, New Zealand</t>
  </si>
  <si>
    <t>Narayanan, Anantha, Stewart, Tom, Mackay, Lisa,</t>
  </si>
  <si>
    <t>Stewart, T (corresponding author), Auckland Univ Technol, Private Bag 92006, Auckland 1142, New Zealand.</t>
  </si>
  <si>
    <t>Stewart, T</t>
  </si>
  <si>
    <t>https://cdn-links.lww.com/permalink/mss/b/mss_2019_07_24_stewart_19-00077_sdc2.pdf</t>
  </si>
  <si>
    <t>http://www.altmetric.com/details.php?citation_id=73978149</t>
  </si>
  <si>
    <t>2018 AUT Human Potential Centre Fees Scholarship Award</t>
  </si>
  <si>
    <t>10.1016/j.childyouth.2019.104556</t>
  </si>
  <si>
    <t>Exploring the protective factors of children and families identified at highest risk of adverse childhood experiences by a predictive risk model: An analysis of the growing up in New Zealand cohort</t>
  </si>
  <si>
    <t>Walsh, Matthew C.; Joyce, Sophie; Maloney, Tim; Vaithianathan, Rhema</t>
  </si>
  <si>
    <t>[Walsh, Matthew C.; Joyce, Sophie; Maloney, Tim; Vaithianathan, Rhema] Auckland Univ Technol, Ctr Social Data Analyt, Auckland, New Zealand Walsh, M.C., Centre for Social Data Analytics, Auckland University of Technology, New Zealand; Joyce, S., Centre for Social Data Analytics, Auckland University of Technology, New Zealand; Maloney, T., Centre for Social Data Analytics, Auckland University of Technology, New Zealand; Vaithianathan, R., Centre for Social Data Analytics, Auckland University of Technology, New Zealand</t>
  </si>
  <si>
    <t>Walsh, Matthew C., Joyce, Sophie, Maloney, Tim, Vaithianathan, Rhema,</t>
  </si>
  <si>
    <t>Walsh, MC (corresponding author), Auckland Univ Technol, Private Bag 92006, Auckland 1142, New Zealand.</t>
  </si>
  <si>
    <t>Walsh, MC</t>
  </si>
  <si>
    <t>Children and Youth Services Review</t>
  </si>
  <si>
    <t xml:space="preserve">0190-7409 </t>
  </si>
  <si>
    <t>https://v2.sherpa.ac.uk/id/publication/15167</t>
  </si>
  <si>
    <t>http://www.altmetric.com/details.php?citation_id=72269053</t>
  </si>
  <si>
    <t>Family Studies; Social Work</t>
  </si>
  <si>
    <t>Sociology and Political Science; Education; Developmental and Educational Psychology</t>
  </si>
  <si>
    <t>10.1016/j.tmp.2019.100618</t>
  </si>
  <si>
    <t>Conceptualizing volunteering in tourism in China</t>
  </si>
  <si>
    <t>[Qi, Hongxia] Auckland Univ Technol, New Zealand Tourism Res Inst, 55 Wellesley St E, Auckland 1010, New Zealand Qi, H., New Zealand Tourism Research Institute, Auckland University of Technology, 55 Wellesley St E, Auckland, 1010, New Zealand</t>
  </si>
  <si>
    <t>Qi, Hongxia,</t>
  </si>
  <si>
    <t>Qi, HX (corresponding author), Auckland Univ Technol, New Zealand Tourism Res Inst, 55 Wellesley St E, Auckland 1010, New Zealand.</t>
  </si>
  <si>
    <t>Tourism Management Perspectives</t>
  </si>
  <si>
    <t xml:space="preserve">2211-9736 </t>
  </si>
  <si>
    <t>https://v2.sherpa.ac.uk/id/publication/28971</t>
  </si>
  <si>
    <t>10.1016/j.sna.2019.111731</t>
  </si>
  <si>
    <t>Implementation and calibration of an odometry system for mobile robots, based on optical computer mouse sensors</t>
  </si>
  <si>
    <t>Paijens, A.F.M.; Huang, L.; Al-Jumaily, A.M.</t>
  </si>
  <si>
    <t>[Paijens, A. F. M.; Huang, L.; Al-Jumaily, A. M.] Auckland Univ Technol, Sch Engn Comp &amp; Math Sci, Auckland, New Zealand Paijens, A.F.M., School of Engineering, Computer and Mathematical Sciences, Auckland University of Technology, Auckland, New Zealand; Huang, L., School of Engineering, Computer and Mathematical Sciences, Auckland University of Technology, Auckland, New Zealand; Al-Jumaily, A.M., School of Engineering, Computer and Mathematical Sciences, Auckland University of Technology, Auckland, New Zealand</t>
  </si>
  <si>
    <t>Paijens, A. F. M., Huang, L., Al-Jumaily, A. M.,</t>
  </si>
  <si>
    <t>Huang, L (corresponding author), Auckland Univ Technol, Sch Engn Comp &amp; Math Sci, Auckland, New Zealand.</t>
  </si>
  <si>
    <t>10.1016/j.tmp.2019.100584</t>
  </si>
  <si>
    <t>Understanding Chinese tourists' motivations of sharing travel photos in WeChat</t>
  </si>
  <si>
    <t>[Li, Fangxuan (Sam)] Auckland Univ Technol, New Zealand Tourism Res Inst, Auckland, New Zealand Li, F.S., New Zealand Tourism Research Institute, Auckland University of Technology, Auckland, New Zealand</t>
  </si>
  <si>
    <t>Li, FX (corresponding author), Auckland Univ Technol, New Zealand Tourism Res Inst, Auckland, New Zealand.</t>
  </si>
  <si>
    <t>10.1007/978-3-030-29458-8_3</t>
  </si>
  <si>
    <t>'It Pays to Play': The Emergence of Innovative Planning, Occupational Devotion, and Lifestyle Entrepreneurship in Aotearoa/New Zealand</t>
  </si>
  <si>
    <t>Wright, Richard Keith; Wiersma, Cindy</t>
  </si>
  <si>
    <t xml:space="preserve"> Wright, R.K., Department of Sports Leadership and Management, School of Sport and Recreation, Auckland University of Technology, Auckland, New Zealand; Wiersma, C., Department of Sports Leadership and Management, School of Sport and Recreation, Auckland University of Technology, Auckland, New Zealand</t>
  </si>
  <si>
    <t>Wright, R.K.; Wiersma, C.</t>
  </si>
  <si>
    <t>Wright, R.K.; Department of Sports Leadership and Management, New Zealand; email: richard.wright@aut.ac.nz</t>
  </si>
  <si>
    <t>Sport Entrepreneurship and Public Policy</t>
  </si>
  <si>
    <t xml:space="preserve">1431-1941 2197-716X </t>
  </si>
  <si>
    <t>10.1016/j.jaerosci.2019.105466</t>
  </si>
  <si>
    <t>Acoustically enhanced evaporation of a polydisperse stream of micro water droplets</t>
  </si>
  <si>
    <t>Meshkinzar, Ata; Al-Jumaily, Ahmed M.</t>
  </si>
  <si>
    <t xml:space="preserve"> Meshkinzar, A., Institute of Biomedical Technologies, Auckland University of Technology, New Zealand; Al-Jumaily, A.M., Institute of Biomedical Technologies, Auckland University of Technology, New Zealand</t>
  </si>
  <si>
    <t>Meshkinzar, A.; Al-Jumaily, A.M.</t>
  </si>
  <si>
    <t>Journal of Aerosol Science</t>
  </si>
  <si>
    <t xml:space="preserve">0021-8502 </t>
  </si>
  <si>
    <t>https://v2.sherpa.ac.uk/id/publication/4634</t>
  </si>
  <si>
    <t>General Materials Science; Pollution; Environmental Chemistry</t>
  </si>
  <si>
    <t>10.1016/j.neunet.2019.08.029</t>
  </si>
  <si>
    <t>Deep learning and deep knowledge representation in Spiking Neural Networks for Brain-Computer Interfaces</t>
  </si>
  <si>
    <t>Kumarasinghe, Kaushalya; Kasabov, Nikola; Taylor, Denise</t>
  </si>
  <si>
    <t>[Kumarasinghe, Kaushalya; Kasabov, Nikola] Auckland Univ Technol, Knowledge Engn &amp; Discovery Res Inst, Auckland, New Zealand; [Kumarasinghe, Kaushalya; Taylor, Denise] Auckland Univ Technol, Hlth &amp; Rehabil Res Inst, Auckland, New Zealand Kumarasinghe, K., Knowledge Engineering and Discovery Research Institute, Auckland University of Technology, Auckland, New Zealand, Health and Rehabilitation Research Institute, Auckland University of Technology, Auckland, New Zealand; Kasabov, N., Knowledge Engineering and Discovery Research Institute, Auckland University of Technology, Auckland, New Zealand; Taylor, D., Health and Rehabilitation Research Institute, Auckland University of Technology, Auckland, New Zealand</t>
  </si>
  <si>
    <t>Kumarasinghe, Kaushalya, Kasabov, Nikola, Taylor, Denise,</t>
  </si>
  <si>
    <t>Kumarasinghe, K (corresponding author), Auckland Univ Technol, Knowledge Engn &amp; Discovery Res Inst, Auckland, New Zealand.</t>
  </si>
  <si>
    <t>Kumarasinghe, K</t>
  </si>
  <si>
    <t>Neural Networks</t>
  </si>
  <si>
    <t xml:space="preserve">0893-6080 </t>
  </si>
  <si>
    <t>https://v2.sherpa.ac.uk/id/publication/4661</t>
  </si>
  <si>
    <t>http://www.altmetric.com/details.php?citation_id=66944879</t>
  </si>
  <si>
    <t>AUT, New Zealand SRIF Interact grant [2017/2018/2019]; Auckland University of Technology, New Zealand, AUT: 2017/2018/2019</t>
  </si>
  <si>
    <t>Auckland University of Technology, New Zealand; SRIF Interact</t>
  </si>
  <si>
    <t>Computer Science; Neurosciences &amp; Neurology</t>
  </si>
  <si>
    <t>Cognitive Neuroscience; Artificial Intelligence</t>
  </si>
  <si>
    <t>10.1016/j.apergo.2019.102933</t>
  </si>
  <si>
    <t>Open plan office space? If you're going to do it, do it right: A fourteen-month longitudinal case study</t>
  </si>
  <si>
    <t>Morrison, Rachel L.; Smollan, Roy K.</t>
  </si>
  <si>
    <t>[Morrison, Rachel L.; Smollan, Roy K.] Auckland Univ Technol, Dept Management, Fac Business Econ &amp; Law, Private Bag 92006, Auckland, New Zealand Morrison, R.L., Management Department, Faculty of Business, Economics and Law, Auckland University of Technology, Private Bag 92006, Auckland, New Zealand; Smollan, R.K., Management Department, Faculty of Business, Economics and Law, Auckland University of Technology, Private Bag 92006, Auckland, New Zealand</t>
  </si>
  <si>
    <t>Morrison, Rachel L., Smollan, Roy K.,</t>
  </si>
  <si>
    <t>Morrison, RL (corresponding author), Auckland Univ Technol, Dept Management, Fac Business Econ &amp; Law, Private Bag 92006, Auckland, New Zealand.</t>
  </si>
  <si>
    <t>Morrison, RL</t>
  </si>
  <si>
    <t>Applied Ergonomics</t>
  </si>
  <si>
    <t xml:space="preserve">0003-6870 </t>
  </si>
  <si>
    <t>https://v2.sherpa.ac.uk/id/publication/12437</t>
  </si>
  <si>
    <t>http://www.altmetric.com/details.php?citation_id=65760772</t>
  </si>
  <si>
    <t>Engineering; Psychology</t>
  </si>
  <si>
    <t>Physical Therapy;  Sports Therapy and Rehabilitation; Human Factors and Ergonomics; General Medicine</t>
  </si>
  <si>
    <t>10.1080/24694193.2019.1654039</t>
  </si>
  <si>
    <t>Caring for Children with Non-Accidental Head Injuries: A Case for a Child-Centered Approach</t>
  </si>
  <si>
    <t>Gibbs, Kristy-Anne: School of Clinical Sciences/Nursing, Auckland University of Technology, Auckland, New Zealand; Dickinson, Annette: School of Clinical Sciences/Nursing, Auckland University of Technology, Auckland, New Zealand; Rasmussen, Shayne: School of Clinical Sciences/Nursing, Auckland University of Technology, Auckland, New Zealand</t>
  </si>
  <si>
    <t>[Gibbs, Kristy-Anne; Dickinson, Annette; Rasmussen, Shayne] Auckland Univ Technol, Sch Clin Sci Nursing, Private Bag 92006, Auckland 1142, New Zealand Gibbs, K.-A., School of Clinical Sciences/Nursing, Auckland University of Technology, Auckland, New Zealand; Dickinson, A., School of Clinical Sciences/Nursing, Auckland University of Technology, Auckland, New Zealand; Rasmussen, S., School of Clinical Sciences/Nursing, Auckland University of Technology, Auckland, New Zealand</t>
  </si>
  <si>
    <t>Gibbs, Kristy-Anne, Dickinson, Annette, Rasmussen, Shayne,</t>
  </si>
  <si>
    <t>Gibbs, KA (corresponding author), Auckland Univ Technol, Sch Clin Sci Nursing, Private Bag 92006, Auckland 1142, New Zealand.</t>
  </si>
  <si>
    <t>Gibbs, KA</t>
  </si>
  <si>
    <t>Comprehensive Child and Adolescent Nursing</t>
  </si>
  <si>
    <t xml:space="preserve">2469-4193 2469-4207 </t>
  </si>
  <si>
    <t>https://v2.sherpa.ac.uk/id/publication/31203</t>
  </si>
  <si>
    <t>http://www.altmetric.com/details.php?citation_id=65174626</t>
  </si>
  <si>
    <t>10.1080/14616688.2019.1648542</t>
  </si>
  <si>
    <t>'Que será, será!': creative analytical practice within the critical sports event tourism discourse</t>
  </si>
  <si>
    <t>10.24928/2020/0047</t>
  </si>
  <si>
    <t>Exploring the Integration of Last Planner® System, Bim, and Construction Simulation</t>
  </si>
  <si>
    <t>Wickramasekara, Amila N.; Gonzalez, Vicente A.; O'Sullivan, Michael; Walker, Cameron G.; Poshdar, Mani; Ying, Fei</t>
  </si>
  <si>
    <t xml:space="preserve"> Wickramasekara, A.N., Department of Civil and Environmental Engineering, The University of Auckland, Auckland, New Zealand; Gonzalez, V.A., Department of Civil and Environmental Engineering, Founder and Research Lead Smart Digital Lab, The University of Auckland, 20 Symonds Street, Auckland, New Zealand; Sullivan, M.O., Department of Engineering Sciences, The University of Auckland, Auckland, New Zealand; Walker, C.G., Department of Engineering Sciences, The University of Auckland, Auckland, New Zealand; Poshdar, M., Department of Built Environment Engineering, Auckland University of Technology, Auckland, New Zealand; Ying, F., School of Engineering, Computer and Mathematical Sciences, Auckland University of Technology, Auckland, New Zealand</t>
  </si>
  <si>
    <t>Poshdar, M.; Ying, F.</t>
  </si>
  <si>
    <t>Proc. 28th Annual Conference of the International Group for Lean Construction (IGLC)</t>
  </si>
  <si>
    <t>International Group for Lean Construction</t>
  </si>
  <si>
    <t>https://iglcstorage.blob.core.windows.net/papers/attachment-c97c9a5c-259c-412f-81c7-460190d1fed3.pdf</t>
  </si>
  <si>
    <t>10.12784/nzcomjnl56.2020.2.13-16</t>
  </si>
  <si>
    <t>Writing a journal article from your thesis or research project</t>
  </si>
  <si>
    <t>Patterson, Jean; Gilkison, Andrea</t>
  </si>
  <si>
    <t xml:space="preserve"> Patterson, J., Otago Polytechnic, Dunedin, New Zealand; Gilkison, A., Auckland University of Technology, Auckland, New Zealand</t>
  </si>
  <si>
    <t>Gilkison, A.</t>
  </si>
  <si>
    <t>Patterson, J.; Otago PolytechnicNew Zealand; email: jean.patterson@op.ac.nz</t>
  </si>
  <si>
    <t>New Zealand College of Midwives Journal</t>
  </si>
  <si>
    <t>New Zealand College of Midwives</t>
  </si>
  <si>
    <t xml:space="preserve">0114-7870 1178-3893 </t>
  </si>
  <si>
    <t>https://doi.org/10.12784/nzcomjnl56.2020.2.13-16</t>
  </si>
  <si>
    <t>10.1108/IJCHM-05-2020-0479</t>
  </si>
  <si>
    <t>What matters for employees' daily interpersonal behaviors?</t>
  </si>
  <si>
    <t>Park, In-Jo; Kim, Peter B.; Hai, Shenayang; Zhang, Xiaomin</t>
  </si>
  <si>
    <t xml:space="preserve"> Park, I.-J., Department of Psychology, Henan University, Kaifeng, China; Kim, P.B., School of Hospitality and Tourism, Auckland University of Technology, Auckland, New Zealand; Hai, S., Department of Psychology, Henan University, Kaifeng, China; Zhang, X., Department of Psychology, Henan University, Kaifeng, China</t>
  </si>
  <si>
    <t>Park, I.-J.; Department of Psychology, China; email: park@henu.edu.cn</t>
  </si>
  <si>
    <t>10.1386/hosp_00026_1</t>
  </si>
  <si>
    <t>open (via crossref license, author manuscript)</t>
  </si>
  <si>
    <t>publisher-specific, author manuscript: https://www.intellectbooks.com/self-archiving#accepted-manuscript-post-embargo</t>
  </si>
  <si>
    <t>Hospitality artisan entrepreneurs' perspectives of sustainability</t>
  </si>
  <si>
    <t>Stansfield, Maree L.: New Zealand School of Tourism; McIntosh, Alison: 0000000107057067Auckland University of Technology; Poulston, Jill: 0000000107057067Auckland University of Technology</t>
  </si>
  <si>
    <t>[Stansfield, Maree L.] New Zealand Sch Tourism, POB 5975, Auckland 1141, New Zealand; [McIntosh, Alison; Poulston, Jill] Auckland Univ Technol, Sch Hospitality &amp; Tourism, 55 Wellesley St East, Auckland 1010, New Zealand Stansfield, M.L., New Zealand School of Tourism, PO Box 5975, Auckland, 1141, New Zealand; Mcintosh, A., Auckland University of Technology, School of Hospitality and Tourism, Auckland Central, 55 Wellesley Street East, Auckland, 1010, New Zealand; Poulston, J., Auckland University of Technology, New Zealand</t>
  </si>
  <si>
    <t>Stansfield, Maree L., McIntosh, Alison, Poulston, Jill,</t>
  </si>
  <si>
    <t>Stansfield, ML (corresponding author), New Zealand Sch Tourism, POB 5975, Auckland 1141, New Zealand.</t>
  </si>
  <si>
    <t>https://doi.org/10.1386/hosp_00026_1</t>
  </si>
  <si>
    <t>10.1109/TTE.2020.3038278</t>
  </si>
  <si>
    <t>Management and Utilization of Urban Rail Transit Regenerative Braking Energy based on the Bypass DC Loop</t>
  </si>
  <si>
    <t>Shen, Xiaojun; Wei, Hongyang; Lie, Tek Tjing</t>
  </si>
  <si>
    <t xml:space="preserve"> Shen, X., Department of Electrical Engineering, Tongji University, 1239 Siping Road, Shanghai 200092, PR China. (e-mail: xjshen79@163.com); Wei, H., Department of Electrical Engineering, Tongji University, 1239 Siping Road, Shanghai 200092, PR China.; Lie, T.T., with the Department of Electrical and Electronic Engineering, Auckland University of Technology, Auckland 1142, New Zealand.</t>
  </si>
  <si>
    <t>IEEE Transactions on Transportation Electrification</t>
  </si>
  <si>
    <t xml:space="preserve">2332-7782 2372-2088 </t>
  </si>
  <si>
    <t>https://v2.sherpa.ac.uk/id/publication/37969</t>
  </si>
  <si>
    <t>10.1016/j.topol.2020.107496</t>
  </si>
  <si>
    <t>Topological transitivity in quasi-continuous dynamical systems</t>
  </si>
  <si>
    <t>Cao, Jiling; McCluskey, Aisling</t>
  </si>
  <si>
    <t xml:space="preserve"> Cao, J., Department of Mathematical Sciences, School of Engineering, Computer and Mathematical Sciences, Auckland University of Technology, Private Bag 92006, Auckland, 1142, New Zealand; McCluskey, A., School of Mathematics, Statistics and Applied Mathematics, National University of Ireland, Galway, Ireland</t>
  </si>
  <si>
    <t>Cao, J.</t>
  </si>
  <si>
    <t>Cao, J.; Department of Mathematical Sciences, Private Bag 92006, New Zealand; email: jiling.cao@aut.ac.nz</t>
  </si>
  <si>
    <t>http://arxiv.org/abs/2007.13032</t>
  </si>
  <si>
    <t>National University of Ireland, Galway, OÉ Gaillimh</t>
  </si>
  <si>
    <t>NUI Galway Millennium Fund</t>
  </si>
  <si>
    <t>10.1016/j.topol.2020.107509</t>
  </si>
  <si>
    <t>Existence of equilibrium in an abstract economy without SS-convexity</t>
  </si>
  <si>
    <t>Hou, Ji-Cheng; Cao, Jiling</t>
  </si>
  <si>
    <t xml:space="preserve"> Hou, J.-C., School of Science, Beijing Information Science and Technology University, Beijing, 100192, China; Cao, J., Department of Mathematical Sciences, School of Engineering, Computer and Mathematical Sciences, Auckland University of Technology, Private Bag 92006, Auckland, 1142, New Zealand</t>
  </si>
  <si>
    <t>http://arxiv.org/abs/2012.01640</t>
  </si>
  <si>
    <t>National Natural Science Foundation of China, NSFC: NSFC-11271178</t>
  </si>
  <si>
    <t>10.1007/978-3-030-64984-5_23</t>
  </si>
  <si>
    <t>Exploring a Learning Architecture for General Game Playing</t>
  </si>
  <si>
    <t>Gunawan, Alvaro; Ruan, Ji; Thielscher, Michael; Narayanan, Ajit</t>
  </si>
  <si>
    <t xml:space="preserve"> Gunawan, A., Auckland University of Technology, Auckland, New Zealand; Ruan, J., Auckland University of Technology, Auckland, New Zealand; Thielscher, M., University of New South Wales, Sydney, Australia; Narayanan, A., Auckland University of Technology, Auckland, New Zealand</t>
  </si>
  <si>
    <t>Gunawan, A.; Ruan, J.; Narayanan, A.</t>
  </si>
  <si>
    <t>Ruan, J.; Auckland University of TechnologyNew Zealand; email: jiruan@aut.ac.nz</t>
  </si>
  <si>
    <t>Ruan, J.</t>
  </si>
  <si>
    <t>10.1108/ARJ-09-2020-0293</t>
  </si>
  <si>
    <t>Adapting to COVID-19 disruptions: student engagement in online learning of accounting</t>
  </si>
  <si>
    <t>Ali, Irshad; Narayan, Anil Kumar; Sharma, Umesh</t>
  </si>
  <si>
    <t>[Ali, Irshad] Auckland Univ Technol, Dept Accounting, Auckland, New Zealand; [Narayan, Anil Kumar] Auckland Univ Technol, Auckland, New Zealand; [Sharma, Umesh] Univ Waikato, Hamilton, New Zealand Ali, I., Department of Accounting, Auckland University of Technology, Auckland, New Zealand; Narayan, A.K., Auckland University of Technology, Auckland, New Zealand; Sharma, U., University of Waikato, Hamilton, New Zealand</t>
  </si>
  <si>
    <t>Ali, Irshad, Narayan, Anil Kumar</t>
  </si>
  <si>
    <t>Ali, I (corresponding author), Auckland Univ Technol, Dept Accounting, Auckland, New Zealand.</t>
  </si>
  <si>
    <t>Ali, I</t>
  </si>
  <si>
    <t>10.1016/j.matpr.2020.05.081</t>
  </si>
  <si>
    <t>Flame retardant polymeric materials for additive manufacturing</t>
  </si>
  <si>
    <t>Lv, Yi Fan; Thomas, Wayne; Chalk, Rodger; Singamneni, Sarat</t>
  </si>
  <si>
    <t>[Lv, Yi Fan; Singamneni, Sarat] Auckland Univ Technol, Auckland, New Zealand; [Thomas, Wayne; Chalk, Rodger] Air New Zealand, Auckland, New Zealand Lv, Y.F., Auckland University of Technology, Auckland, New Zealand; Thomas, W., Air New Zealand, Auckland, New Zealand; Chalk, R., Air New Zealand, Auckland, New Zealand; Singamneni, S., Auckland University of Technology, Auckland, New Zealand</t>
  </si>
  <si>
    <t>Lv, Yi Fan, Singamneni, Sarat</t>
  </si>
  <si>
    <t>Callaghan Innovation Grant [PROP-53521-FELLOW-AIRNZ]; Callaghan Innovation: PROP-53521-FELLOW-AIRNZ</t>
  </si>
  <si>
    <t>10.1007/978-3-030-61401-0_11</t>
  </si>
  <si>
    <t>Application of an Improved Focal Loss in Vehicle Detection</t>
  </si>
  <si>
    <t>He, Xuanlin; Yang, Jie; Kasabov, Nikola</t>
  </si>
  <si>
    <t xml:space="preserve"> He, X., Institute of Image Processing and Pattern Recognition, Shanghai Jiao Tong University, Shanghai, China; Yang, J., Institute of Image Processing and Pattern Recognition, Shanghai Jiao Tong University, Shanghai, China; Kasabov, N., Auckland University of Technology, Auckland, New Zealand</t>
  </si>
  <si>
    <t>Yang, J.; Institute of Image Processing and Pattern Recognition, China; email: jieyang@sjtu.edu.cn</t>
  </si>
  <si>
    <t>National Natural Science Foundation of China, NSFC: :61876107, U1803261</t>
  </si>
  <si>
    <t>10.1007/s40841-020-00184-y</t>
  </si>
  <si>
    <t>Teacher Learning Insights From Two Practice-Based Inquiries in South Africa and New Zealand</t>
  </si>
  <si>
    <t>Jhagroo, Jyoti; Bansilal, Sarah; Stringer, Patricia</t>
  </si>
  <si>
    <t>[Jhagroo, Jyoti; Stringer, Patricia] Auckland Univ Technol, Sch Educ, Auckland, New Zealand; [Bansilal, Sarah] Univ KwaZulu Natal, Math &amp; Comp, Durban, South Africa Jhagroo, J., School of Education, Auckland University of Technology, Auckland, New Zealand; Bansilal, S., University of KwaZulu-Natal, Mathematics and Computing, Durban, South Africa; Stringer, P., School of Education, Auckland University of Technology, Auckland, New Zealand</t>
  </si>
  <si>
    <t>Jhagroo, Jyoti, Stringer, Patricia</t>
  </si>
  <si>
    <t>Jhagroo, J (corresponding author), Auckland Univ Technol, Sch Educ, Auckland, New Zealand.</t>
  </si>
  <si>
    <t>Jhagroo, J</t>
  </si>
  <si>
    <t>http://www.altmetric.com/details.php?citation_id=95406725</t>
  </si>
  <si>
    <t>10.1055/a-1292-4461</t>
  </si>
  <si>
    <t>Impaired Regulation of Submaximal Force after ACL Reconstruction: Role of Muscle Spindles</t>
  </si>
  <si>
    <t>Rice, David: Health and Rehabilitation Research Institute, Auckland University of Technology, Auckland, New Zealand, Department of Anaesthesia and Perioperative Medicine, North Shore Hospital, Auckland, New Zealand; Lewis, Gwyn: Health and Rehabilitation Research Institute, Auckland University of Technology, Auckland, New Zealand; McNair, Peter: Health and Rehabilitation Research Institute, Auckland University of Technology, Auckland, New Zealand</t>
  </si>
  <si>
    <t>[Rice, David; Lewis, Gwyn; McNair, Peter] Auckland Univ Technol, Hlth &amp; Rehabil Res Inst, Private Bag 92006, Auckland 1142, New Zealand; [Rice, David] North Shore Hosp, Dept Anaesthesia &amp; Perioperat Med, Auckland, New Zealand Rice, D., Health and Rehabilitation Research Institute, Auckland University of Technology, Auckland, New Zealand, Department of Anaesthesia and Perioperative Medicine, North Shore Hospital, Auckland, New Zealand; Lewis, G., Health and Rehabilitation Research Institute, Auckland University of Technology, Auckland, New Zealand; McNair, P., Health and Rehabilitation Research Institute, Auckland University of Technology, Auckland, New Zealand</t>
  </si>
  <si>
    <t>Rice, David, Lewis, Gwyn, McNair, Peter</t>
  </si>
  <si>
    <t>Lewis, G (corresponding author), Auckland Univ Technol, Hlth &amp; Rehabil Res Inst, Private Bag 92006, Auckland 1142, New Zealand.</t>
  </si>
  <si>
    <t>Lewis, G</t>
  </si>
  <si>
    <t>Faculty of Health and Environmental Sciences, Auckland University of Technology</t>
  </si>
  <si>
    <t>10.1177/1609406920969264</t>
  </si>
  <si>
    <t>From Description to Interpretive Leap: Using Philosophical Notions to Unpack and Surface Meaning in Hermeneutic Phenomenology Research</t>
  </si>
  <si>
    <t>Crowther, Susan: AUT University, Auckland, New Zealand; Thomson, Gill: University of Central Lancashire, Preston, Lancashire, United Kingdom</t>
  </si>
  <si>
    <t>[Crowther, Susan] AUT Univ, Auckland 1010, New Zealand; [Thomson, Gill] Univ Cent Lancashire, Preston, Lancs, England Crowther, S., AUT University, Auckland, New Zealand; Thomson, G., University of Central Lancashire, Preston, Lancashire, United Kingdom</t>
  </si>
  <si>
    <t>Crowther, S (corresponding author), AUT Univ, Auckland 1010, New Zealand.</t>
  </si>
  <si>
    <t>Crowther, S</t>
  </si>
  <si>
    <t>International Journal of Qualitative Methods</t>
  </si>
  <si>
    <t xml:space="preserve">clok.uclan.ac.uk </t>
  </si>
  <si>
    <t xml:space="preserve">1609-4069 </t>
  </si>
  <si>
    <t>https://v2.sherpa.ac.uk/id/publication/32148</t>
  </si>
  <si>
    <t>https://journals.sagepub.com/doi/pdf/10.1177/1609406920969264</t>
  </si>
  <si>
    <t>http://www.altmetric.com/details.php?citation_id=94674665</t>
  </si>
  <si>
    <t>10.1016/j.ememar.2020.100765</t>
  </si>
  <si>
    <t>Military executives and corporate outcomes: Evidence from China</t>
  </si>
  <si>
    <t>Lin, Lin; Nguyen, Nhut Hoang; Young, Martin; Zou, Liping</t>
  </si>
  <si>
    <t xml:space="preserve"> Lin, L., School of Economics and Finance, Massey University, New Zealand; Nguyen, N.H., Department of Finance, Auckland University of Technology, New Zealand; Young, M., School of Economics and Finance, Massey University, New Zealand; Zou, L., School of Economics and Finance, Massey University, New Zealand</t>
  </si>
  <si>
    <t>Nguyen, N.H.</t>
  </si>
  <si>
    <t>Young, M.; School of Economics and Finance, New Zealand; email: M.Young@massey.ac.nz</t>
  </si>
  <si>
    <t>Emerging Markets Review</t>
  </si>
  <si>
    <t xml:space="preserve">1566-0141 </t>
  </si>
  <si>
    <t>https://v2.sherpa.ac.uk/id/publication/15176</t>
  </si>
  <si>
    <t>Economics and Econometrics; Business and International Management</t>
  </si>
  <si>
    <t>10.1080/15710882.2020.1841796</t>
  </si>
  <si>
    <t>Material-aesthetic collaborations: making-with the ecosystem</t>
  </si>
  <si>
    <t>Smitheram, Miranda: Design and Computation Arts, Concordia University, Montreal, Canada; Joseph, Frances: School of Future Environments, Auckland University of Technology, Auckland, New Zealand</t>
  </si>
  <si>
    <t>[Smitheram, Miranda] Concordia Univ, Design &amp; Computat Arts, Montreal, PQ, Canada; [Joseph, Frances] Auckland Univ Technol, Sch Future Environm, Auckland, New Zealand Smitheram, M., Design and Computation Arts, Concordia University, Montreal, Canada; Joseph, F., School of Future Environments, Auckland University of Technology, Auckland, New Zealand</t>
  </si>
  <si>
    <t>Smitheram, Miranda, Joseph, Frances,</t>
  </si>
  <si>
    <t>Smitheram, M (corresponding author), Concordia Univ, Design &amp; Computat Arts, Montreal, PQ, Canada.</t>
  </si>
  <si>
    <t>CoDesign</t>
  </si>
  <si>
    <t xml:space="preserve">1571-0882 1745-3755 </t>
  </si>
  <si>
    <t>https://v2.sherpa.ac.uk/id/publication/5054</t>
  </si>
  <si>
    <t>http://www.altmetric.com/details.php?citation_id=96109533</t>
  </si>
  <si>
    <t>Art</t>
  </si>
  <si>
    <t>Visual Arts and Performing Arts; Architecture ; Computer Graphics and Computer-Aided Design</t>
  </si>
  <si>
    <t>10.1123/SMEJ.2020-0035</t>
  </si>
  <si>
    <t>Introduction to the Special Issue: Global Perspectives in Sport Management Education</t>
  </si>
  <si>
    <t>LeCrom, Carrie: 1Virginia Commonwealth University; Naylor, Michael: 2Auckland University of Technology</t>
  </si>
  <si>
    <t xml:space="preserve"> LeCrom, C., Center for Sport Leadership, Virginia Commonwealth University, Richmond, VA, United States; Naylor, M., School of Sport and Recreation, Auckland University of Technology, Auckland Central, New Zealand</t>
  </si>
  <si>
    <t>Naylor, M.</t>
  </si>
  <si>
    <t>LeCrom, C.; Center for Sport Leadership, United States; email: cwlecrom@vcu.edu</t>
  </si>
  <si>
    <t>Sport Management Education Journal</t>
  </si>
  <si>
    <t xml:space="preserve">1938-6974 2163-2367 </t>
  </si>
  <si>
    <t>https://v2.sherpa.ac.uk/id/publication/27528</t>
  </si>
  <si>
    <t>Tourism;  Leisure and Hospitality Management; Strategy and Management; Education</t>
  </si>
  <si>
    <t>10.1108/JMP-09-2019-0531</t>
  </si>
  <si>
    <t>Perceptions and performance of knowledge workers transitioning from single-cell offices to shared workspaces: evidence from panel data</t>
  </si>
  <si>
    <t>Morrison, Rachel Lopes; Stahlmann-Brown, Philip</t>
  </si>
  <si>
    <t>[Morrison, Rachel Lopes] Auckland Univ Technol, Dept Management, Auckland, New Zealand; [Stahlmann-Brown, Philip] Manaaki Whenua, Wellington, New Zealand Morrison, R.L., Department of Management, Auckland University of Technology, Auckland, New Zealand; Stahlmann-Brown, P., Manaaki Whenua, Wellington, New Zealand</t>
  </si>
  <si>
    <t>Morrison, Rachel Lopes</t>
  </si>
  <si>
    <t>Morrison, RL (corresponding author), Auckland Univ Technol, Dept Management, Auckland, New Zealand.</t>
  </si>
  <si>
    <t>10.1080/07294360.2020.1835838</t>
  </si>
  <si>
    <t>Engagement of undergraduate STEM students: the influence of non-routine problems</t>
  </si>
  <si>
    <t>Evans, Tanya: Department of Mathematics, University of Auckland, Auckland, New Zealand; Klymchuk, Sergiy: Department of Mathematical Sciences, Auckland University of Technology, Auckland, New Zealand; Murphy, Priscilla E. L.: Department of Mathematical Sciences, Auckland University of Technology, Auckland, New Zealand; Novak, Julia: Department of Mathematics, University of Auckland, Auckland, New Zealand; Stephens, Jason: School of Learning Development and Professional Practice, University of Auckland, Auckland, New Zealand; Thomas, Mike: Department of Mathematics, University of Auckland, Auckland, New Zealand</t>
  </si>
  <si>
    <t>[Evans, Tanya; Novak, Julia; Thomas, Mike] Univ Auckland, Dept Math, Auckland, New Zealand; [Klymchuk, Sergiy; Murphy, Priscilla E. L.] Auckland Univ Technol, Dept Math Sci, Auckland, New Zealand; [Stephens, Jason] Univ Auckland, Sch Learning Dev &amp; Profess Practice, Auckland, New Zealand Evans, T., Department of Mathematics, University of Auckland, Auckland, New Zealand; Klymchuk, S., Department of Mathematical Sciences, Auckland University of Technology, Auckland, New Zealand; Murphy, P.E.L., Department of Mathematical Sciences, Auckland University of Technology, Auckland, New Zealand; Novak, J., Department of Mathematics, University of Auckland, Auckland, New Zealand; Stephens, J., School of Learning Development and Professional Practice, University of Auckland, Auckland, New Zealand; Thomas, M., Department of Mathematics, University of Auckland, Auckland, New Zealand</t>
  </si>
  <si>
    <t>Evans, Tanya, Novak, Julia, Thomas, Mike, Klymchuk, Sergiy, Murphy, Priscilla E. L.</t>
  </si>
  <si>
    <t>Evans, T (corresponding author), Univ Auckland, Dept Math, Auckland, New Zealand.</t>
  </si>
  <si>
    <t>http://www.altmetric.com/details.php?citation_id=93500514</t>
  </si>
  <si>
    <t>Teaching and Learning Research Initiative (TLRI) New Zealand government [9177]</t>
  </si>
  <si>
    <t>Teaching and Learning Research Initiative</t>
  </si>
  <si>
    <t>10.1017/S0007114520004018</t>
  </si>
  <si>
    <t>Dietary diversity scores, nutrient intakes and biomarkers vitamin B12, folate and Hb in rural youth from the Pune Maternal Nutrition Study</t>
  </si>
  <si>
    <t>Ganpule-Rao, A. V.; Bhat, D.; Yajnik, C. S.; Rush, E.</t>
  </si>
  <si>
    <t xml:space="preserve"> Ganpule-Rao, A.V., Immana Research Fellow, Tufts University (Boston, USA) at Diabetes Unit, King Edward Memorial Hospital, Rasta Peth, Pune, India; Bhat, D., Diabetes Unit, King Edward Memorial Hospital, Rasta Peth, Pune, India; Yajnik, C.S., Diabetes Unit, King Edward Memorial Hospital, Rasta Peth, Pune, India; Rush, E., Diabetes Unit, King Edward Memorial Hospital, Rasta Peth, Pune, India, Auckland University of Technology, Auckland, 0640, New Zealand</t>
  </si>
  <si>
    <t>Rush, E.</t>
  </si>
  <si>
    <t>Ganpule-Rao, A.V.; Immana Research Fellow, India; email: anjali_ganpule@yahoo.co.in</t>
  </si>
  <si>
    <t>British Journal of Nutrition</t>
  </si>
  <si>
    <t xml:space="preserve">0007-1145 1475-2662 </t>
  </si>
  <si>
    <t>https://v2.sherpa.ac.uk/id/publication/1428</t>
  </si>
  <si>
    <t>http://www.altmetric.com/details.php?citation_id=94851081</t>
  </si>
  <si>
    <t>10.1177/1350507620963956</t>
  </si>
  <si>
    <t>Invoking indigenous wisdom for management learning</t>
  </si>
  <si>
    <t>Pio, Edwina: Aukland University of Technology, New Zealand; Waddock, Sandra: Boston College, USA</t>
  </si>
  <si>
    <t xml:space="preserve"> Pio, E., Aukland University of Technology, New Zealand; Waddock, S., Boston College, United States</t>
  </si>
  <si>
    <t>Pio, E.; Aukland University of TechnologyNew Zealand; email: edwina.pio@aut.ac.nz</t>
  </si>
  <si>
    <t>http://www.altmetric.com/details.php?citation_id=93631291</t>
  </si>
  <si>
    <t>10.1016/j.jhlste.2020.100286</t>
  </si>
  <si>
    <t>Factors influencing Chinese tourism students' choice of an overseas PhD program</t>
  </si>
  <si>
    <t>Li, Fangxuan (Sam); Qi, Hongxia; Guo, Qiang</t>
  </si>
  <si>
    <t xml:space="preserve"> Li, F.S., Tourism College of Hainan University, Hainan University, Haiyun Middle Rd, Meilan District, Haikou, Hainan, China; Qi, H., New Zealand Tourism Research Institute, Auckland University of Technology, Auckland, New Zealand; Guo, Q., Tourism College of Hainan University, Hainan University, Haiyun Middle Rd, Meilan District, Haikou, Hainan, China</t>
  </si>
  <si>
    <t>Qi, H.</t>
  </si>
  <si>
    <t>Qi, H.; New Zealand Tourism Research Institute, New Zealand; email: hongxia.qi@aut.ac.nz</t>
  </si>
  <si>
    <t>Journal of Hospitality, Leisure, Sport &amp; Tourism Education</t>
  </si>
  <si>
    <t xml:space="preserve">1473-8376 </t>
  </si>
  <si>
    <t>https://v2.sherpa.ac.uk/id/publication/22027</t>
  </si>
  <si>
    <t>Auckland University of Technology, New Zealand, AUT: 2020-6; Hainan University, HU: HDSKTD202017</t>
  </si>
  <si>
    <t>Hainan University; UK; Humanities and Social Sciences Research Innovation Team</t>
  </si>
  <si>
    <t>10.1080/09585192.2020.1837200</t>
  </si>
  <si>
    <t>A teams approach towards job insecurity, perceived organisational support and cooperative norms: a moderated-mediation study of individual wellbeing</t>
  </si>
  <si>
    <t>Haar, Jarrod: Faculty of Business, Auckland University of Technology, Auckland, New Zealand; Brougham, David: School of Management, Massey University, Palmerston North, New Zealand</t>
  </si>
  <si>
    <t>[Haar, Jarrod] Auckland Univ Technol, Fac Business, Private Bag 92006, Auckland 1142, New Zealand; [Brougham, David] Massey Univ, Sch Management, Palmerston North, New Zealand Haar, J., Faculty of Business, Auckland University of Technology, Auckland, New Zealand; Brougham, D., School of Management, Massey University, Palmerston North, New Zealand</t>
  </si>
  <si>
    <t>Haar, J (corresponding author), Auckland Univ Technol, Fac Business, Private Bag 92006, Auckland 1142, New Zealand.</t>
  </si>
  <si>
    <t>The International Journal of Human Resource Management</t>
  </si>
  <si>
    <t xml:space="preserve">0958-5192 1466-4399 </t>
  </si>
  <si>
    <t>https://v2.sherpa.ac.uk/id/publication/5409</t>
  </si>
  <si>
    <t>10.1016/j.jbusres.2020.10.017</t>
  </si>
  <si>
    <t>Impact of preciseness of price presentation on the magnitude of compromise and decoy effects</t>
  </si>
  <si>
    <t>(Gina) Cui, Yuanyuan; (Sam) Kim, Seongseop; Kim, Jungkeun</t>
  </si>
  <si>
    <t xml:space="preserve"> (Gina) Cui, Y., Department of Marketing, Auckland University of Technology, 120 Mayoral Drive, Auckland, 1010, New Zealand; (Sam) Kim, S., School of Hotel &amp; Tourism Management, The Hong Kong Polytechnic University, 17 Science Museum Road, TST East, Kowloon, Hong Kong; Kim, J., Department of Marketing, Auckland University of Technology, 120 Mayoral Drive, Auckland, 1010, New Zealand</t>
  </si>
  <si>
    <t>(Gina) Cui, Y.; Kim, J.</t>
  </si>
  <si>
    <t>Kim, J.; Department of Marketing, 120 Mayoral Drive, New Zealand; email: jkkim@aut.ac.nz</t>
  </si>
  <si>
    <t>Kim, J.</t>
  </si>
  <si>
    <t>10.5114/hm.2020.94197</t>
  </si>
  <si>
    <t>cc-by-nc-sa</t>
  </si>
  <si>
    <t>Within- and between-session reliability of a pedal force system for power output and pedal force effectiveness measurements</t>
  </si>
  <si>
    <t>Bini, Rodrigo; Hume, Patria</t>
  </si>
  <si>
    <t xml:space="preserve"> Bini, R., La Trobe Rural Health School, La Trobe University, Bendigo, Australia, Sports Performance Research Institute New Zealand, Auckland University of Technology, Auckland, New Zealand; Hume, P., Sports Performance Research Institute New Zealand, Auckland University of Technology, Auckland, New Zealand</t>
  </si>
  <si>
    <t>Bini, R.; Hume, P.</t>
  </si>
  <si>
    <t>Bini, R.; La Trobe Rural Health School, Australia; email: r.bini@latrobe.edu.au</t>
  </si>
  <si>
    <t>Bini, R.</t>
  </si>
  <si>
    <t>Human Movement</t>
  </si>
  <si>
    <t xml:space="preserve">1899-1955 </t>
  </si>
  <si>
    <t>https://v2.sherpa.ac.uk/id/publication/26605</t>
  </si>
  <si>
    <t>https://www.termedia.pl/Journal/-129/pdf-40286-10?filename=HM_21(4)_69_78.pdf</t>
  </si>
  <si>
    <t>http://www.altmetric.com/details.php?citation_id=81260675</t>
  </si>
  <si>
    <t>Physical Therapy;  Sports Therapy and Rehabilitation; Biophysics; Public Health;  Environmental and Occupational Health</t>
  </si>
  <si>
    <t>10.2196/16805</t>
  </si>
  <si>
    <t>Visual Fixations and Motion Sensitivity: Protocol for an Exploratory Study</t>
  </si>
  <si>
    <t>Chaudhary, Shikha; Saywell, Nicola; Kumar, Arun; Taylor, Denise</t>
  </si>
  <si>
    <t>[Chaudhary, Shikha; Saywell, Nicola; Taylor, Denise] Auckland Univ Technol, 90 Akoranga Dr, Auckland 0627, New Zealand; [Kumar, Arun] Manipal Inst Technol, Manipal, Karnataka, India Chaudhary, S., Auckland University of Technology, Auckland, New Zealand; Saywell, N., Auckland University of Technology, Auckland, New Zealand; Kumar, A., Manipal Institute of Technology, Manipal, Karnataka, India; Taylor, D., Auckland University of Technology, Auckland, New Zealand</t>
  </si>
  <si>
    <t>Chaudhary, Shikha, Saywell, Nicola, Taylor, Denise</t>
  </si>
  <si>
    <t>Chaudhary, S (corresponding author), Auckland Univ Technol, 90 Akoranga Dr, Auckland 0627, New Zealand.</t>
  </si>
  <si>
    <t>Chaudhary, S</t>
  </si>
  <si>
    <t>https://doi.org/10.2196/16805</t>
  </si>
  <si>
    <t>http://www.altmetric.com/details.php?citation_id=86593862</t>
  </si>
  <si>
    <t>Neurology Special Interest Group (NSIG); Physiotherapy New Zealand; Eisdell Moore Centre of Balance and Hearing disorders (University of Auckland); New Zealand Dizziness and Balance Clinic (NZDBC); Physiotherapy New Zealand, PNZ; University of Auckland</t>
  </si>
  <si>
    <t>10.1080/0376835X.2020.1828830</t>
  </si>
  <si>
    <t>Social well-being inequality in Africa</t>
  </si>
  <si>
    <t>Rossouw, Stephanié: Faculty of Business, Economics and Law, Auckland University of Technology, Auckland, New Zealand; Greyling, Talita: Department of Economics and Econometrics, University of Johannesburg, Auckland Park, South Africa</t>
  </si>
  <si>
    <t>[Rossouw, Stephanie] Auckland Univ Technol, Fac Business Econ &amp; Law, Private Bag 92006, Auckland 1142, New Zealand; [Greyling, Talita] Univ Johannesburg, Dept Econ &amp; Econometr, Auckland Pk, South Africa Rossouw, S., Faculty of Business, Economics and Law, Auckland University of Technology, Auckland, New Zealand; Greyling, T., Department of Economics and Econometrics, University of Johannesburg, Auckland Park, South Africa</t>
  </si>
  <si>
    <t>Rossouw, Stephanie</t>
  </si>
  <si>
    <t>Rossouw, S (corresponding author), Auckland Univ Technol, Fac Business Econ &amp; Law, Private Bag 92006, Auckland 1142, New Zealand.</t>
  </si>
  <si>
    <t>Rossouw, S</t>
  </si>
  <si>
    <t>Development Southern Africa</t>
  </si>
  <si>
    <t xml:space="preserve">0376-835X 1470-3637 </t>
  </si>
  <si>
    <t>https://v2.sherpa.ac.uk/id/publication/5159</t>
  </si>
  <si>
    <t>Geography;  Planning and Development; Development</t>
  </si>
  <si>
    <t>10.5114/biolsport.2020.95634</t>
  </si>
  <si>
    <t>Comparison of effects of training order of explosive strength and plyometrics training on different physical abilities in adolescent handball players</t>
  </si>
  <si>
    <t>Tillaar, Roland van den; Roaas, Truls; Oranchuk, Dustin</t>
  </si>
  <si>
    <t>[Van den Tillaar, Roland; Roaas, Truls Valland] Nord Univ, Dept Sport Sci &amp; Phys Educ, Levanger, Norway; [Oranchuk, Dustin] AUT, Sports Performance Res Inst New Zealand, Auckland, New Zealand Van Den Tillaar, R., Department of Sport Sciences and Physical Education, Nord University, Levanger, Norway; Roaas, T.V., Department of Sport Sciences and Physical Education, Nord University, Levanger, Norway; Oranchuk, D., Sports Performance Research Institute New Zealand, Aut, Auckland, New Zealand</t>
  </si>
  <si>
    <t>Van den Tillaar, R (corresponding author), Nord Univ, Dept Sport Sci &amp; Phys Educ, Fac Teacher Educ &amp; Sports, Levanger, Norway.</t>
  </si>
  <si>
    <t>http://www.altmetric.com/details.php?citation_id=84381809</t>
  </si>
  <si>
    <t>10.1177/1609406920964345</t>
  </si>
  <si>
    <t>Program Evaluation for Health Professionals: What It Is, What It Isn't and How to Do It</t>
  </si>
  <si>
    <t>Adams, Jeffery: SHORE &amp; Whāriki Research Centre, Massey University, Auckland, New Zealand; Neville, Stephen: Department of Nursing, Auckland University of Technology, Auckland, New Zealand</t>
  </si>
  <si>
    <t>[Adams, Jeffery] Massey Univ, SHORE &amp; Whariki Res Ctr, Auckland, New Zealand; [Neville, Stephen] Auckland Univ Technol, Dept Nursing, Auckland, New Zealand Adams, J., SHORE Whāriki Research Centre, Massey University, Auckland, New Zealand; Neville, S., Department of Nursing, Auckland University of Technology, Auckland, New Zealand</t>
  </si>
  <si>
    <t>Adams, J (corresponding author), Massey Univ, SHORE &amp; Whariki Res Ctr, Auckland, New Zealand.</t>
  </si>
  <si>
    <t>https://journals.sagepub.com/doi/pdf/10.1177/1609406920964345</t>
  </si>
  <si>
    <t>http://www.altmetric.com/details.php?citation_id=92063928</t>
  </si>
  <si>
    <t>Ministry of Health, New ZealandHealth Research Council of New Zealand; Ministry of Health, New Zealand; Ministeriet Sundhed Forebyggelse</t>
  </si>
  <si>
    <t>Ministry of Health</t>
  </si>
  <si>
    <t>10.1080/21679169.2020.1826577</t>
  </si>
  <si>
    <t>Paradigm shifts are hard to come by: looking ahead of COVID-19 with the social and environmental determinants of health and the UN SDGs</t>
  </si>
  <si>
    <t>Maric, Filip: Environmental Physiotherapy Association, Oslo, Norway; Nicholls, David A.: School of Clinical Sciences, Auckland University of Technology, Auckland, New Zealand</t>
  </si>
  <si>
    <t>[Maric, Filip] Environm Physiotherapy Assoc, Oslo, Norway; [Nicholls, David A.] Auckland Univ Technol, Sch Clin Sci, Auckland, New Zealand Maric, F., Environmental Physiotherapy Association, Oslo, Norway; Nicholls, D.A., School of Clinical Sciences, Auckland University of Technology, Auckland, New Zealand</t>
  </si>
  <si>
    <t>Maric, Filip, Nicholls, David A.,</t>
  </si>
  <si>
    <t>Maric, F (corresponding author), Environm Physiotherapy Assoc, Oslo, Norway.</t>
  </si>
  <si>
    <t>European Journal of Physiotherapy</t>
  </si>
  <si>
    <t xml:space="preserve">2167-9169 2167-9177 </t>
  </si>
  <si>
    <t>https://v2.sherpa.ac.uk/id/publication/26495</t>
  </si>
  <si>
    <t>https://www.tandfonline.com/doi/pdf/10.1080/21679169.2020.1826577?needAccess=true</t>
  </si>
  <si>
    <t>http://www.altmetric.com/details.php?citation_id=92104843</t>
  </si>
  <si>
    <t>10.1177/1754337120959754</t>
  </si>
  <si>
    <t>Upper body activity classification using an inertial measurement unit in court and field-based sports: A systematic review</t>
  </si>
  <si>
    <t>McGrath, Joseph: AUT Sports Performance Research Institute New Zealand, Auckland University of Technology, Auckland, New Zealand, School of Sport, Manukau Institute of Technology, Auckland, New Zealand; Neville, Jonathon: AUT Sports Performance Research Institute New Zealand, Auckland University of Technology, Auckland, New Zealand, School of Engineering, Computer and Mathematical Sciences, Auckland University of Technology, Auckland, New Zealand; Stewart, Tom: AUT Sports Performance Research Institute New Zealand, Auckland University of Technology, Auckland, New Zealand; Cronin, John: AUT Sports Performance Research Institute New Zealand, Auckland University of Technology, Auckland, New Zealand</t>
  </si>
  <si>
    <t>[McGrath, Joseph; Neville, Jonathon; Stewart, Tom; Cronin, John] Auckland Univ Technol, AUT Sports Performance Res Inst New Zealand, Private Bag 92006, Auckland 1142, New Zealand; [McGrath, Joseph] Manukau Inst Technol, Sch Sport, Auckland, New Zealand; [Neville, Jonathon] Auckland Univ Technol, Sch Engn Comp &amp; Math Sci, Auckland, New Zealand McGrath, J., AUT Sports Performance Research Institute New Zealand, Auckland University of Technology, Auckland, New Zealand, School of Sport, Manukau Institute of Technology, Auckland, New Zealand; Neville, J., AUT Sports Performance Research Institute New Zealand, Auckland University of Technology, Auckland, New Zealand, School of Engineering, Computer and Mathematical Sciences, Auckland University of Technology, Auckland, New Zealand; Stewart, T., AUT Sports Performance Research Institute New Zealand, Auckland University of Technology, Auckland, New Zealand; Cronin, J., AUT Sports Performance Research Institute New Zealand, Auckland University of Technology, Auckland, New Zealand</t>
  </si>
  <si>
    <t>McGrath, Joseph, Neville, Jonathon, Stewart, Tom, Cronin, John,</t>
  </si>
  <si>
    <t>McGrath, J (corresponding author), Auckland Univ Technol, AUT Sports Performance Res Inst New Zealand, Private Bag 92006, Auckland 1142, New Zealand.</t>
  </si>
  <si>
    <t>McGrath, J</t>
  </si>
  <si>
    <t>Proceedings of the Institution of Mechanical Engineers, Part P: Journal of Sports Engineering and Technology</t>
  </si>
  <si>
    <t xml:space="preserve">1754-3371 1754-338X </t>
  </si>
  <si>
    <t>https://v2.sherpa.ac.uk/id/publication/19344</t>
  </si>
  <si>
    <t>10.5547/01956574.41.5.AFER</t>
  </si>
  <si>
    <t>Natural Gas Storage Forecasts: Is the Crowd Wiser?</t>
  </si>
  <si>
    <t xml:space="preserve"> Fernandez-Perez, A., Department of Finance, Auckland University of Technology, Auckland, New Zealand; Garel, A., Department of Finance, Audencia Business School, Nantes, France; Indriawan, I., Department of Finance, Auckland University of Technology, Auckland, New Zealand</t>
  </si>
  <si>
    <t>Fernandez-Perez, A.; Indriawan, I.</t>
  </si>
  <si>
    <t>Indriawan, I.; Department of Finance, Private Bag 92006, New Zealand; email: ivan.indriawan@aut.ac.nz</t>
  </si>
  <si>
    <t>Indriawan, I.</t>
  </si>
  <si>
    <t>The Energy Journal</t>
  </si>
  <si>
    <t>International Association for Energy Economics (IAEE)</t>
  </si>
  <si>
    <t xml:space="preserve">0195-6574 </t>
  </si>
  <si>
    <t>3y</t>
  </si>
  <si>
    <t>https://v2.sherpa.ac.uk/id/publication/16603</t>
  </si>
  <si>
    <t>Accounting and Finance Association of Australia and New Zealand, AFAANZ; Accounting and Finance Association of Australia and New Zealand, AFAANZ</t>
  </si>
  <si>
    <t>10.3127/AJIS.V24I0.2693</t>
  </si>
  <si>
    <t>The Role of Contextualization in Individuals' Vulnerability to Phishing Attempts</t>
  </si>
  <si>
    <t>Hassandoust, Farkhondeh; Singh, Harminder; Williams, Jocelyn</t>
  </si>
  <si>
    <t xml:space="preserve"> Hassandoust, F., Auckland University of Technology, New Zealand; Singh, H., Auckland University of Technology, New Zealand; Williams, J., Manukau Institute of Technology, New Zealand</t>
  </si>
  <si>
    <t>Hassandoust, F.; Singh, H.</t>
  </si>
  <si>
    <t>Hassandoust, F.; Auckland University of TechnologyNew Zealand; email: Ferry@aut.ac.nz</t>
  </si>
  <si>
    <t>Australasian Journal of Information Systems</t>
  </si>
  <si>
    <t>Australian Journal of Information Systems</t>
  </si>
  <si>
    <t xml:space="preserve">1449-8618 1326-2238 </t>
  </si>
  <si>
    <t>https://v2.sherpa.ac.uk/id/publication/29827</t>
  </si>
  <si>
    <t>https://journal.acs.org.au/index.php/ajis/article/download/2693/1011</t>
  </si>
  <si>
    <t>http://www.altmetric.com/details.php?citation_id=89636427</t>
  </si>
  <si>
    <t>Human-Computer Interaction; Business;  Management and Accounting (miscellaneous); Information Systems and Management; Information Systems</t>
  </si>
  <si>
    <t>10.1177/1069072720956983</t>
  </si>
  <si>
    <t>A Meta-Analysis of the Antecedents of Career Commitment</t>
  </si>
  <si>
    <t>Zhu, Dan: School of Hospitality and Tourism, Auckland University of Technology, New Zealand; Kim, Peter Beomcheol: School of Hospitality and Tourism, Auckland University of Technology, New Zealand; Milne, Simon: New Zealand Tourism Research Institute, Auckland University of Technology, New Zealand; Park, In-Jo: Department of Psychology, Henan University, Kaifeng, China</t>
  </si>
  <si>
    <t>[Zhu, Dan; Kim, Peter Beomcheol] Auckland Univ Technol, Sch Hospitality &amp; Tourism, Auckland 1010, New Zealand; [Milne, Simon] Auckland Univ Technol, New Zealand Tourism Res Inst, Auckland, New Zealand; [Park, In-Jo] Henan Univ, Dept Psychol, Kaifeng, Peoples R China Zhu, D., School of Hospitality and Tourism, Auckland University of Technology, New Zealand; Kim, P.B., School of Hospitality and Tourism, Auckland University of Technology, New Zealand; Milne, S., New Zealand Tourism Research Institute, Auckland University of Technology, New Zealand; Park, I.-J., Department of Psychology, Henan University, Kaifeng, China</t>
  </si>
  <si>
    <t>Zhu, Dan, Kim, Peter Beomcheol, Milne, Simon</t>
  </si>
  <si>
    <t>Kim, PB (corresponding author), Auckland Univ Technol, Sch Hospitality &amp; Tourism, Auckland 1010, New Zealand.</t>
  </si>
  <si>
    <t>Journal of Career Assessment</t>
  </si>
  <si>
    <t xml:space="preserve">1069-0727 1552-4590 </t>
  </si>
  <si>
    <t>https://v2.sherpa.ac.uk/id/publication/9249</t>
  </si>
  <si>
    <t>Applied Psychology; Organizational Behavior and Human Resource Management; General Psychology</t>
  </si>
  <si>
    <t>10.1080/07294360.2020.1818061</t>
  </si>
  <si>
    <t>Non-routine problem solving through the lens of self-efficacy</t>
  </si>
  <si>
    <t>Evans, Tanya: Department of Mathematics, University of Auckland, Auckland, New Zealand; Thomas, Michael O. J.: Department of Mathematics, University of Auckland, Auckland, New Zealand; Klymchuk, Sergiy: Department of Mathematical Sciences, Auckland University of Technology, Auckland, New Zealand</t>
  </si>
  <si>
    <t>[Evans, Tanya; Thomas, Michael O. J.] Univ Auckland, Dept Math, Auckland, New Zealand; [Klymchuk, Sergiy] Auckland Univ Technol, Dept Math Sci, Auckland, New Zealand Evans, T., Department of Mathematics, University of Auckland, Auckland, New Zealand; Thomas, M.O.J., Department of Mathematics, University of Auckland, Auckland, New Zealand; Klymchuk, S., Department of Mathematical Sciences, Auckland University of Technology, Auckland, New Zealand</t>
  </si>
  <si>
    <t>Evans, Tanya, Thomas, Michael O. J., Klymchuk, Sergiy,</t>
  </si>
  <si>
    <t>http://www.altmetric.com/details.php?citation_id=91763370</t>
  </si>
  <si>
    <t>Ako Aotearoa; (Regional Hub Project Fund -Northern Hub)</t>
  </si>
  <si>
    <t>10.1177/1077800420962476</t>
  </si>
  <si>
    <t>Time Across the Lines: Collaborative Wonderings Under COVID-19</t>
  </si>
  <si>
    <t>Bolander, Brook: Monash University, Melbourne, Victoria, Australia; Smith, Philippa: Auckland University of Technology, Auckland, New Zealand</t>
  </si>
  <si>
    <t>[Bolander, Brook] Monash Univ, Sch Languages Literatures Cultures &amp; Linguist, Linguist, Melbourne, Vic, Australia; [Smith, Philippa] Auckland Univ Technol, Sch Language &amp; Culture, English &amp; New Media, Auckland, New Zealand Bolander, B., Monash University, Melbourne, VIC, Australia; Smith, P., Auckland University of Technology, Auckland, New Zealand</t>
  </si>
  <si>
    <t>Bolander, Brook, Smith, Philippa,</t>
  </si>
  <si>
    <t>Bolander, B (corresponding author), Monash Univ, Melbourne, Vic 3800, Australia.</t>
  </si>
  <si>
    <t>Qualitative Inquiry</t>
  </si>
  <si>
    <t xml:space="preserve">1077-8004 1552-7565 </t>
  </si>
  <si>
    <t>https://v2.sherpa.ac.uk/id/publication/9440</t>
  </si>
  <si>
    <t>https://doi.org/10.1177/1077800420962476</t>
  </si>
  <si>
    <t>Social Sciences (miscellaneous); Anthropology</t>
  </si>
  <si>
    <t>10.1080/09638288.2020.1817158</t>
  </si>
  <si>
    <t>Access to and engagement with cervical and breast screening services for women with disabilities in Aotearoa New Zealand</t>
  </si>
  <si>
    <t>Pearson, Janet: Department of Biostatistics and Epidemiology, Faculty of Health and Environmental Sciences, Auckland University of Technology, Auckland, New Zealand; Payne, Deborah: Department of Nursing, School of Clinical Sciences, Faculty of Health and Environmental Sciences, Auckland University of Technology, Auckland, New Zealand; Yoshida, Karen: Department of Physical Therapy, Social &amp; Behavioural Health Sciences Division, Rehabilitation Sciences Institute, Dalla Lana School of Public Health, University of Toronto, Toronto, Canada; Garrett, Nicholas: Department of Biostatistics and Epidemiology, Faculty of Health and Environmental Sciences, Auckland University of Technology, Auckland, New Zealand</t>
  </si>
  <si>
    <t>[Pearson, Janet; Garrett, Nicholas] Auckland Univ Technol, Fac Hlth &amp; Environm Sci, Dept Biostat &amp; Epidemiol, Private Bag 92006, Auckland 1142, New Zealand; [Payne, Deborah] Auckland Univ Technol, Fac Hlth &amp; Environm Sci, Sch Clin Sci, Dept Nursing, Auckland, New Zealand; [Yoshida, Karen] Univ Toronto, Dalla Lana Sch Publ Hlth, Rehabil Sci Inst, Dept Phys Therapy,Social &amp; Behav Hlth Sci Div, Toronto, ON, Canada Pearson, J., Department of Biostatistics and Epidemiology, Faculty of Health and Environmental Sciences, Auckland University of Technology, Auckland, New Zealand; Payne, D., Department of Nursing, School of Clinical Sciences, Faculty of Health and Environmental Sciences, Auckland University of Technology, Auckland, New Zealand; Yoshida, K., Department of Physical Therapy, Social &amp; Behavioural Health Sciences Division, Rehabilitation Sciences Institute, Dalla Lana School of Public Health, University of Toronto, Toronto, Canada; Garrett, N., Department of Biostatistics and Epidemiology, Faculty of Health and Environmental Sciences, Auckland University of Technology, Auckland, New Zealand</t>
  </si>
  <si>
    <t>Pearson, Janet, Garrett, Nicholas, Payne, Deborah</t>
  </si>
  <si>
    <t>Pearson, J (corresponding author), Auckland Univ Technol, Fac Hlth &amp; Environm Sci, Dept Biostat &amp; Epidemiol, Private Bag 92006, Auckland 1142, New Zealand.</t>
  </si>
  <si>
    <t>Pearson, J</t>
  </si>
  <si>
    <t>Faculty of Health and Environmental Sciences at Auckland University of Technology</t>
  </si>
  <si>
    <t>10.1108/MEDAR-02-2020-0722</t>
  </si>
  <si>
    <t>Value creation attempts via photographs in sustainability reporting: a legitimacy theory perspective</t>
  </si>
  <si>
    <t>Ali, Irshad; Lodhia, Sumit; Narayan, Anil K.</t>
  </si>
  <si>
    <t>[Ali, Irshad; Narayan, Anil K.] Auckland Univ Technol, Dept Accounting, Fac Business Econ &amp; Law, Auckland, New Zealand; [Lodhia, Sumit] Univ South Australia, Sch Commerce, Adelaide, SA, Australia Ali, I., Department of Accounting, Faculty of Business, Economics and Law, Auckland University of Technology, Auckland, New Zealand; Lodhia, S., School of Commerce, University of South Australia, Adelaide, Australia; Narayan, A.K., Department of Accounting, Faculty of Business, Economics and Law, Auckland University of Technology, Auckland, New Zealand</t>
  </si>
  <si>
    <t>Ali, Irshad, Narayan, Anil K.</t>
  </si>
  <si>
    <t>Ali, I (corresponding author), Auckland Univ Technol, Dept Accounting, Fac Business Econ &amp; Law, Auckland, New Zealand.</t>
  </si>
  <si>
    <t>Meditari Accountancy Research</t>
  </si>
  <si>
    <t xml:space="preserve">2049-372X </t>
  </si>
  <si>
    <t>https://v2.sherpa.ac.uk/id/publication/28134</t>
  </si>
  <si>
    <t>10.1177/1468798420955222</t>
  </si>
  <si>
    <t>Early literacy and child wellbeing: Exploring the efficacy of a home-based literacy intervention on children's foundational literacy skills</t>
  </si>
  <si>
    <t>Derby, Melissa: AUT University, New Zealand; Macfarlane, Angus: University of Canterbury, New Zealand; Gillon, Gail: University of Canterbury, New Zealand</t>
  </si>
  <si>
    <t>[Derby, Melissa] AUT Univ, Auckland, New Zealand; [Macfarlane, Angus; Gillon, Gail] Univ Canterbury, Christchurch, New Zealand Derby, M., AUT University, New Zealand; Macfarlane, A., University of Canterbury, New Zealand; Gillon, G., University of Canterbury, New Zealand</t>
  </si>
  <si>
    <t>Derby, Melissa</t>
  </si>
  <si>
    <t>Derby, M (corresponding author), Univ Waikato, 110 Durham St, Tauranga 3110, New Zealand.</t>
  </si>
  <si>
    <t>Journal of Early Childhood Literacy</t>
  </si>
  <si>
    <t xml:space="preserve">1468-7984 1741-2919 </t>
  </si>
  <si>
    <t>https://v2.sherpa.ac.uk/id/publication/9270</t>
  </si>
  <si>
    <t>10.15619/NZJP/48.2.02</t>
  </si>
  <si>
    <t>Exploring physiotherapists' use of clinical practice guidelines, screening, and stratification tools for people with low back pain in New Zealand</t>
  </si>
  <si>
    <t>Hill, Julia; Bedford, John; Houston, David; A. Reid, Duncan; Baxter, G. David; Ellis, Richard</t>
  </si>
  <si>
    <t xml:space="preserve"> Hill, J., Department of Physiotherapy, Active Living and Rehabilitation: Aotearoa New Zealand, School of Clinical Sciences, Auckland University of Technology, Auckland, New Zealand; Bedford, J., Department of Physiotherapy, School of Clinical Sciences, Auckland University of Technology, Auckland, New Zealand; Houston, D., Department of Physiotherapy, School of Clinical Sciences, Auckland University of Technology, Auckland, New Zealand; Reid, D.A., Department of Physiotherapy, Active Living and Rehabilitation: Aotearoa New Zealand, School of Clinical Sciences, Auckland University of Technology, Auckland, New Zealand; David Baxter, G., Centre for Health, Activity and Rehabilitation Research, School of Physiotherapy, University of Otago, Dunedin, New Zealand; Ellis, R., Department of Physiotherapy, Active Living and Rehabilitation: Aotearoa New Zealand, School of Clinical Sciences, Auckland University of Technology, Auckland, New Zealand</t>
  </si>
  <si>
    <t>Hill, J.; Bedford, J.; Houston, D.; Reid, D.A.; Ellis, R.</t>
  </si>
  <si>
    <t>Hill, J.; Department of Physiotherapy, New Zealand; email: julia.hill@aut.ac.nz</t>
  </si>
  <si>
    <t>Hill, J.</t>
  </si>
  <si>
    <t>New Zealand Journal of Physiotherapy</t>
  </si>
  <si>
    <t>Physiotherapy New Zealand</t>
  </si>
  <si>
    <t xml:space="preserve">0303-7193 2230-4886 </t>
  </si>
  <si>
    <t>https://doi.org/10.15619/nzjp/48.2.02</t>
  </si>
  <si>
    <t>10.1080/87559129.2020.1804931</t>
  </si>
  <si>
    <t>Tamarillo (Solanum betaceum Cav.): A Review of Physicochemical and Bioactive Properties and Potential Applications</t>
  </si>
  <si>
    <t>Diep, Tung Thanh: School of Science, Faculty of Health and Environment Sciences, Auckland University of Technology, Auckland, New Zealand, The Riddet Institute, Centre of Research Excellence, Palmerston North, New Zealand; Rush, Elaine C.: The Riddet Institute, Centre of Research Excellence, Palmerston North, New Zealand, School of Sport and Recreation, Faculty of Health and Environmental Sciences, Auckland University of Technology, Auckland, New Zealand; Yoo, Michelle Ji Yeon: School of Science, Faculty of Health and Environment Sciences, Auckland University of Technology, Auckland, New Zealand, The Riddet Institute, Centre of Research Excellence, Palmerston North, New Zealand</t>
  </si>
  <si>
    <t>[Diep, Tung Thanh; Yoo, Michelle Ji Yeon] Auckland Univ Technol, Fac Hlth &amp; Environm Sci, Sch Sci, Auckland, New Zealand; [Diep, Tung Thanh; Rush, Elaine C.; Yoo, Michelle Ji Yeon] Riddet Inst, Ctr Res Excellence, Palmerston North, New Zealand; [Rush, Elaine C.] Auckland Univ Technol, Fac Hlth &amp; Environm Sci, Sch Sport &amp; Recreat, Auckland, New Zealand Diep, T.T., School of Science, Faculty of Health and Environment Sciences, Auckland University of Technology, Auckland, New Zealand, The Riddet Institute, Centre of Research Excellence, Palmerston North, New Zealand; Rush, E.C., The Riddet Institute, Centre of Research Excellence, Palmerston North, New Zealand, School of Sport and Recreation, Faculty of Health and Environmental Sciences, Auckland University of Technology, Auckland, New Zealand; Yoo, M.J.Y., School of Science, Faculty of Health and Environment Sciences, Auckland University of Technology, Auckland, New Zealand, The Riddet Institute, Centre of Research Excellence, Palmerston North, New Zealand</t>
  </si>
  <si>
    <t>Diep, Tung Thanh, Yoo, Michelle Ji Yeon, Rush, Elaine C.,</t>
  </si>
  <si>
    <t>Yoo, MJY (corresponding author), Auckland Univ Technol, Fac Hlth &amp; Environm Sci, Sch Sci, Auckland, New Zealand.</t>
  </si>
  <si>
    <t>Food Reviews International</t>
  </si>
  <si>
    <t xml:space="preserve">8755-9129 1525-6103 </t>
  </si>
  <si>
    <t>https://v2.sherpa.ac.uk/id/publication/5278</t>
  </si>
  <si>
    <t>Riddet Institute Doctoral Scholarship</t>
  </si>
  <si>
    <t>Food Science &amp; Technology; Nutrition &amp; Dietetics</t>
  </si>
  <si>
    <t>Food Science; General Chemical Engineering</t>
  </si>
  <si>
    <t>10.1080/10350330.2020.1810556</t>
  </si>
  <si>
    <t>Guilt trip: emotion, identity, and power in migrant online discourse</t>
  </si>
  <si>
    <t>Aguirre, Alwin C.: College of Mass Communication, University of the Philippines Diliman, Quezon City, Philippines, Institute of Culture, Discourse, and Communication, Auckland University of Technology, New Zealand</t>
  </si>
  <si>
    <t>[Aguirre, Alwin C.] Univ Philippines Diliman, Coll Mass Commun, Quezon City, Philippines; [Aguirre, Alwin C.] Auckland Univ Technol, Inst Culture Discourse &amp; Commun, Auckland, New Zealand Aguirre, A.C., College of Mass Communication, University of the Philippines Diliman, Quezon City, Philippines, Institute of Culture, Discourse, and Communication, Auckland University of Technology, New Zealand</t>
  </si>
  <si>
    <t>Aguirre, Alwin C.,</t>
  </si>
  <si>
    <t>Aguirre, AC (corresponding author), Univ Philippines Diliman, Coll Mass Commun, Quezon City, Philippines.; Aguirre, AC (corresponding author), Auckland Univ Technol, Inst Culture Discourse &amp; Commun, Auckland, New Zealand.</t>
  </si>
  <si>
    <t>Aguirre, AC</t>
  </si>
  <si>
    <t>Social Semiotics</t>
  </si>
  <si>
    <t xml:space="preserve">1035-0330 1470-1219 </t>
  </si>
  <si>
    <t>https://v2.sherpa.ac.uk/id/publication/6075</t>
  </si>
  <si>
    <t>http://www.altmetric.com/details.php?citation_id=90576356</t>
  </si>
  <si>
    <t>Arts &amp; Humanities - Other Topics; Communication; Linguistics</t>
  </si>
  <si>
    <t>Linguistics and Language; Cultural Studies; Communication; Language and Linguistics</t>
  </si>
  <si>
    <t>10.1007/978-3-030-42500-5_5</t>
  </si>
  <si>
    <t>Security in Decentralised Computing, IoT and Industrial IoT</t>
  </si>
  <si>
    <t>Ahmed, Monjur; Jaidka, Sapna; Sarkar, Nurul I.</t>
  </si>
  <si>
    <t xml:space="preserve"> Ahmed, M., Waikato Institute of Technology, Hamilton, New Zealand; Jaidka, S., Waikato Institute of Technology, Hamilton, New Zealand; Sarkar, N.I., Auckland University of Technology, Auckland, New Zealand</t>
  </si>
  <si>
    <t>Sarkar, N.I.</t>
  </si>
  <si>
    <t>Ahmed, M.; Waikato Institute of TechnologyNew Zealand; email: monjur.ahmed@wintec.ac.nz</t>
  </si>
  <si>
    <t>Industrial IoT</t>
  </si>
  <si>
    <t>10.14198/jhse.2020.154.09</t>
  </si>
  <si>
    <t>Activity profiles of elite netball umpires: A review</t>
  </si>
  <si>
    <t>Spencer, Kirsten; McErlain-Naylor, Stuart A.; Paget, Natasha; Kilding, Andrew</t>
  </si>
  <si>
    <t>[Spencer, Kirsten; Paget, Natasha; Kilding, Andrew] Auckland Univ Technol, Sch Sport &amp; Recreat, Sport Performance Res Inst New Zealand, Auckland, New Zealand; [McErlain-Naylor, Stuart A.] Univ Suffolk, Sch Hlth &amp; Sports Sci, Ipswich IP3 0FN, Suffolk, England Spencer, K., School of Sport and Recreatio, Sport Performance Research Institute New Zealand, Auckland University of Technology, New Zealand; Mcerlain-Naylor, S.A., School of Health and Sports Sciences, University of Suffolk, Ipswich, United Kingdom; Paget, N., School of Sport and Recreatio, Sport Performance Research Institute New Zealand, Auckland University of Technology, New Zealand; Kilding, A., School of Sport and Recreatio, Sport Performance Research Institute New Zealand, Auckland University of Technology, New Zealand</t>
  </si>
  <si>
    <t>http://rua.ua.es/dspace/bitstream/10045/99850/6/JHSE_2020_15-4_09.pdf</t>
  </si>
  <si>
    <t>10.1007/s10805-020-09382-1</t>
  </si>
  <si>
    <t>Variation in Ethics Review for Tertiary-Based Educational Research: an International and Interdisciplinary Cross-Sectional Review</t>
  </si>
  <si>
    <t>Lees, Amanda B; Walters, Simon; Godbold, Rosemary</t>
  </si>
  <si>
    <t>[Lees, Amanda B.; Walters, Simon] Auckland Univ Technol, Fac Hlth &amp; Environm Sci, Private Bag 92006, Auckland 1142, New Zealand; [Godbold, Rosemary] Univ Hertfordshire, Sch Hlth &amp; Social Work, Hatfield AL10 9AB, Herts, England Lees, A.B., Faculty of Health and Environmental Sciences, Auckland University of Technology, Private Bag 92006, Auckland, 1142, New Zealand; Walters, S., Faculty of Health and Environmental Sciences, Auckland University of Technology, Private Bag 92006, Auckland, 1142, New Zealand; Godbold, R., School of Health and Social Work, University of Hertfordshire, Hatfield, AL10 9AB, United Kingdom</t>
  </si>
  <si>
    <t>Lees, Amanda B., Walters, Simon</t>
  </si>
  <si>
    <t>Lees, AB (corresponding author), Auckland Univ Technol, Fac Hlth &amp; Environm Sci, Private Bag 92006, Auckland 1142, New Zealand.</t>
  </si>
  <si>
    <t>Lees, AB</t>
  </si>
  <si>
    <t>Journal of Academic Ethics</t>
  </si>
  <si>
    <t xml:space="preserve">1570-1727 1572-8544 </t>
  </si>
  <si>
    <t>https://v2.sherpa.ac.uk/id/publication/14833</t>
  </si>
  <si>
    <t>http://www.altmetric.com/details.php?citation_id=88259537</t>
  </si>
  <si>
    <t>Philosophy; Arts and Humanities (miscellaneous); Sociology and Political Science; Education</t>
  </si>
  <si>
    <t>10.1016/j.frl.2020.101710</t>
  </si>
  <si>
    <t>Do stocks outperform treasury bills in international markets?</t>
  </si>
  <si>
    <t>Fang, Jiali; Marshall, Ben R.; Nguyen, Nhut H.; Visaltanachoti, Nuttawat</t>
  </si>
  <si>
    <t xml:space="preserve"> Fang, J., Massey University, New Zealand; Marshall, B.R., Massey University, New Zealand; Nguyen, N.H., Auckland University of Technology, New Zealand; Visaltanachoti, N., Massey University, New Zealand</t>
  </si>
  <si>
    <t>Fang, J.; School of Economics and Finance, Private Bag 102904, North Shore, New Zealand; email: j.fang@massey.ac.nz</t>
  </si>
  <si>
    <t>10.1002/sres.2732</t>
  </si>
  <si>
    <t>Leadership within action research: Surfacing the collective nature of leadership</t>
  </si>
  <si>
    <t>Piggot-Irvine, Eileen: School of Leadership Studies, Faculty of Social and Applied Science; Royal Roads University; Victoria British Columbia Canada; Ferkins, Lesley: Auckland University of Technology; Auckland New Zealand; Rowe, Wendy: School of Leadership Studies, Faculty of Social and Applied Science; Royal Roads University; Victoria British Columbia Canada</t>
  </si>
  <si>
    <t>[Piggot-Irvine, Eileen; Rowe, Wendy] Royal Rd Univ, Fac Social &amp; Appl Sci, Sch Leadership Studies, Victoria, BC, Canada; [Ferkins, Lesley] Auckland Univ Technol, Auckland, New Zealand Piggot-Irvine, E., School of Leadership Studies, Faculty of Social and Applied Science, Royal Roads University, Victoria, BC, Canada; Ferkins, L., Auckland University of Technology, Auckland, New Zealand; Rowe, W., School of Leadership Studies, Faculty of Social and Applied Science, Royal Roads University, Victoria, BC, Canada</t>
  </si>
  <si>
    <t>Piggot-Irvine, Eileen, Rowe, Wendy, Ferkins, Lesley,</t>
  </si>
  <si>
    <t>Piggot-Irvine, E (corresponding author), Royal Rd Univ, Fac Social &amp; Appl Sci, Sch Leadership Studies, Victoria, BC, Canada.</t>
  </si>
  <si>
    <t>10.1080/03036758.2020.1798477</t>
  </si>
  <si>
    <t>Can we stop the stroke tsunami? Mitigating the barriers, amplifying the facilitators</t>
  </si>
  <si>
    <t>Krishnamurthi, Rita: National Institute for Stroke and Applied Neurosciences, School of Clinical Sciences, Faculty of Health and Environmental Sciences, Auckland University of Technology, Auckland, New Zealand; George, Ann: National Institute for Stroke and Applied Neurosciences, School of Clinical Sciences, Faculty of Health and Environmental Sciences, Auckland University of Technology, Auckland, New Zealand; Merkin, Alexander: National Institute for Stroke and Applied Neurosciences, School of Clinical Sciences, Faculty of Health and Environmental Sciences, Auckland University of Technology, Auckland, New Zealand; Bhattacharjee, Rohit: Counties Manukau Health, Auckland, New Zealand; Feigin, Valery L.: National Institute for Stroke and Applied Neurosciences, School of Clinical Sciences, Faculty of Health and Environmental Sciences, Auckland University of Technology, Auckland, New Zealand</t>
  </si>
  <si>
    <t>[Krishnamurthi, Rita; George, Ann; Merkin, Alexander; Feigin, Valery L.] Auckland Univ Technol, Natl Inst Stroke &amp; Appl Neurosci, Sch Clin Sci, Fac Hlth &amp; Environm Sci, Auckland, New Zealand; [Bhattacharjee, Rohit] Counties Manukau Hlth, Auckland, New Zealand Krishnamurthi, R., National Institute for Stroke and Applied Neurosciences, School of Clinical Sciences, Faculty of Health and Environmental Sciences, Auckland University of Technology, Auckland, New Zealand; George, A., National Institute for Stroke and Applied Neurosciences, School of Clinical Sciences, Faculty of Health and Environmental Sciences, Auckland University of Technology, Auckland, New Zealand; Merkin, A., National Institute for Stroke and Applied Neurosciences, School of Clinical Sciences, Faculty of Health and Environmental Sciences, Auckland University of Technology, Auckland, New Zealand; Bhattacharjee, R., Counties Manukau Health, Auckland, New Zealand; Feigin, V.L., National Institute for Stroke and Applied Neurosciences, School of Clinical Sciences, Faculty of Health and Environmental Sciences, Auckland University of Technology, Auckland, New Zealand</t>
  </si>
  <si>
    <t>Krishnamurthi, Rita, George, Ann, Merkin, Alexander, Feigin, Valery L.</t>
  </si>
  <si>
    <t>Feigin, VL (corresponding author), Auckland Univ Technol, Natl Inst Stroke &amp; Appl Neurosci, Sch Clin Sci, Fac Hlth &amp; Environm Sci, Auckland, New Zealand.</t>
  </si>
  <si>
    <t>Journal of the Royal Society of New Zealand</t>
  </si>
  <si>
    <t xml:space="preserve">0303-6758 1175-8899 </t>
  </si>
  <si>
    <t>https://v2.sherpa.ac.uk/id/publication/5771</t>
  </si>
  <si>
    <t>http://www.altmetric.com/details.php?citation_id=87234710</t>
  </si>
  <si>
    <t>10.1007/978-3-030-50344-4_5</t>
  </si>
  <si>
    <t>Ambient Interaction Design in a Primitive Society</t>
  </si>
  <si>
    <t>Hoshi, Kei; Waterworth, John A.</t>
  </si>
  <si>
    <t xml:space="preserve"> Hoshi, K., Auckland University of Technology, 27 St Paul Street, Auckland, New Zealand; Waterworth, J.A., Umeå University, Umeå, 901 87, Sweden</t>
  </si>
  <si>
    <t>Hoshi, K.</t>
  </si>
  <si>
    <t>Hoshi, K.; Auckland University of Technology, 27 St Paul Street, New Zealand; email: kei.hoshi@aut.ac.nz</t>
  </si>
  <si>
    <t>10.1080/02699052.2020.1793386</t>
  </si>
  <si>
    <t>Knowledge, attitudes, and behavior toward concussion in adult cyclists</t>
  </si>
  <si>
    <t>O'Reilly, Maureen: TBI Network, Auckland University of Technology, Auckland, New Zealand; Mahon, Susan: TBI Network, Auckland University of Technology, Auckland, New Zealand; Reid, Duncan: Sports Performance Research Institute New Zealand, Faculty of Health and Environmental Science, Auckland University of Technology, Auckland, New Zealand; Hume, Patria: TBI Network, Auckland University of Technology, Auckland, New Zealand, Sports Performance Research Institute New Zealand, Faculty of Health and Environmental Science, Auckland University of Technology, Auckland, New Zealand; Hardaker, Natalie: Injury Prevention, Accident and Compensation Corporation, Wellington, New Zealand; Theadom, Alice: TBI Network, Auckland University of Technology, Auckland, New Zealand</t>
  </si>
  <si>
    <t>[OReilly, Maureen; Mahon, Susan; Hume, Patria; Theadom, Alice] Auckland Univ Technol, TBI Network, Auckland, New Zealand; [Reid, Duncan; Hume, Patria] Auckland Univ Technol, Fac Hlth &amp; Environm Sci, Sports Performance Res Inst New Zealand, Auckland, New Zealand; [Hardaker, Natalie] Injury Prevention Accid &amp; Compensat Corp, Wellington, New Zealand O'Reilly, M., TBI Network, Auckland University of Technology, Auckland, New Zealand; Mahon, S., TBI Network, Auckland University of Technology, Auckland, New Zealand; Reid, D., Sports Performance Research Institute New Zealand, Faculty of Health and Environmental Science, Auckland University of Technology, Auckland, New Zealand; Hume, P., TBI Network, Auckland University of Technology, Auckland, New Zealand, Sports Performance Research Institute New Zealand, Faculty of Health and Environmental Science, Auckland University of Technology, Auckland, New Zealand; Hardaker, N., Injury Prevention, Accident and Compensation Corporation, Wellington, New Zealand; Theadom, A., TBI Network, Auckland University of Technology, Auckland, New Zealand</t>
  </si>
  <si>
    <t>OReilly, Maureen, Mahon, Susan, Hume, Patria, Theadom, Alice, Reid, Duncan</t>
  </si>
  <si>
    <t>Theadom, A (corresponding author), Auckland Univ Technol, TBI Network, Auckland, New Zealand.</t>
  </si>
  <si>
    <t>https://www.tandfonline.com/doi/pdf/10.1080/02699052.2020.1793386?needAccess=true</t>
  </si>
  <si>
    <t>http://www.altmetric.com/details.php?citation_id=86158068</t>
  </si>
  <si>
    <t>There was no funding obtained for this study</t>
  </si>
  <si>
    <t>10.1080/00779954.2020.1791941</t>
  </si>
  <si>
    <t>Evaluating the impact of 20 hours free early childhood education on mothers' labour force participation and earnings</t>
  </si>
  <si>
    <t>Bouchard, Isabelle: Department of Economics, HEC Montreal, Montreal, Canada; Cheung, Lydia: School of Economics, Auckland University of Technology, Auckland, New Zealand; Pacheco, Gail: New Zealand Work Research Institute, Auckland University of Technology, Auckland, New Zealand</t>
  </si>
  <si>
    <t xml:space="preserve"> Bouchard, I., Department of Economics, HEC Montreal, Montreal, Canada; Cheung, L., School of Economics, Auckland University of Technology, Auckland, New Zealand; Pacheco, G., New Zealand Work Research Institute, Auckland University of Technology, Auckland, New Zealand</t>
  </si>
  <si>
    <t>Cheung, L.; Pacheco, G.</t>
  </si>
  <si>
    <t>Cheung, L.; School of Economics, New Zealand; email: lydia.p.cheung@aut.ac.nz</t>
  </si>
  <si>
    <t>Cheung, L.</t>
  </si>
  <si>
    <t>https://workresearch.aut.ac.nz/__data/assets/pdf_file/0011/393068/18_05-WP-update.pdf</t>
  </si>
  <si>
    <t>http://www.altmetric.com/details.php?citation_id=85939942</t>
  </si>
  <si>
    <t>10.1080/13691457.2020.1793112</t>
  </si>
  <si>
    <t>How congruent is person-centred practice with labour activation policy? Person-centred approach to vocational interventions on immigrant jobseekers in Norway</t>
  </si>
  <si>
    <t>Khoronzhevych, Mariya: Faculty of Social Sciences, Department of Social Work, Child Welfare and Social Policy, OsloMet - Oslo Metropolitan University, Oslo, Norway; Fadyl, Joanna: Centre for Person Centred Research, Auckland University of Technology, Auckland, New Zealand</t>
  </si>
  <si>
    <t>[Khoronzhevych, Mariya] OsloMet Oslo Metropolitan Univ, Fac Social Sci, Dept Social Work Child Welf &amp; Social Policy, PB 4,St Olavs Pl, N-0130 Oslo, Norway; [Fadyl, Joanna] Auckland Univ Technol, Ctr Person Centred Res, Auckland, New Zealand Khoronzhevych, M., Faculty of Social Sciences, Department of Social Work, Child Welfare and Social Policy, OsloMet - Oslo Metropolitan University, Oslo, Norway; Fadyl, J., Centre for Person Centred Research, Auckland University of Technology, Auckland, New Zealand</t>
  </si>
  <si>
    <t>Khoronzhevych, Mariya, Fadyl, Joanna,</t>
  </si>
  <si>
    <t>Khoronzhevych, M (corresponding author), OsloMet Oslo Metropolitan Univ, Fac Social Sci, Dept Social Work Child Welf &amp; Social Policy, PB 4,St Olavs Pl, N-0130 Oslo, Norway.</t>
  </si>
  <si>
    <t>European Journal of Social Work</t>
  </si>
  <si>
    <t xml:space="preserve">oda.hioa.no </t>
  </si>
  <si>
    <t xml:space="preserve">1369-1457 1468-2664 </t>
  </si>
  <si>
    <t>https://v2.sherpa.ac.uk/id/publication/5250</t>
  </si>
  <si>
    <t>https://www.tandfonline.com/doi/pdf/10.1080/13691457.2020.1793112?needAccess=true</t>
  </si>
  <si>
    <t>Norwegian Research CouncilResearch Council of NorwayEuropean Commission [272852]; Norwegian Labour and Welfare Administration [17/1146]; NAV: 17/1146; Norges Forskningsråd: 272852</t>
  </si>
  <si>
    <t>Social Work</t>
  </si>
  <si>
    <t>10.1075/btl.151.int</t>
  </si>
  <si>
    <t>Introduction. Interpreting in legal and healthcare settings</t>
  </si>
  <si>
    <t>Ng, Eva N.S.: The University of Hong Kong; Crezee, Ineke H.M.: Auckland University of Technology</t>
  </si>
  <si>
    <t xml:space="preserve"> Ng, E., University of Hong Kong, Hong Kong; Crezee, I., Auckland University of Technology, New Zealand</t>
  </si>
  <si>
    <t>Crezee, I.</t>
  </si>
  <si>
    <t>10.1080/10669817.2020.1787747</t>
  </si>
  <si>
    <t>Alternating lumbar lateral shift: a case report</t>
  </si>
  <si>
    <t>Peterson, Seth: Arizona School of Health Sciences, A.T. Still University, Mesa, AZ, USA; Laslett, Mark: Southern Musculoskeletal Seminars (NZ), Auckland University of Technology, Auckland, New Zealand</t>
  </si>
  <si>
    <t xml:space="preserve"> Peterson, S., Arizona School of Health Sciences, A.T. Still University, Mesa, AZ, United States; Laslett, M., Southern Musculoskeletal Seminars (NZ), Auckland University of Technology, Auckland, New Zealand</t>
  </si>
  <si>
    <t>Laslett, M.</t>
  </si>
  <si>
    <t>Peterson, S.; School of Health Sciences, United States; email: srpeterson01@atsu.edu</t>
  </si>
  <si>
    <t>Journal of Manual &amp; Manipulative Therapy</t>
  </si>
  <si>
    <t xml:space="preserve">1066-9817 2042-6186 </t>
  </si>
  <si>
    <t>https://v2.sherpa.ac.uk/id/publication/1087</t>
  </si>
  <si>
    <t>http://www.altmetric.com/details.php?citation_id=85142624</t>
  </si>
  <si>
    <t>case study</t>
  </si>
  <si>
    <t>10.1080/14763141.2020.1776760</t>
  </si>
  <si>
    <t>Reproducibility of lower limb motion and forces during stationary submaximal pedalling using wearable motion tracking sensors</t>
  </si>
  <si>
    <t>Bini, Rodrigo: La Trobe Rural Health School, La Trobe University, Bendigo, Australia, Sports Performance Research Institute New Zealand, AUT University, Auckland, New Zealand; Hume, Patria: Sports Performance Research Institute New Zealand, AUT University, Auckland, New Zealand</t>
  </si>
  <si>
    <t>[Bini, Rodrigo] La Trobe Univ, La Trobe Rural Hlth Sch, Bendigo, Australia; [Bini, Rodrigo; Hume, Patria] AUT Univ, Sports Performance Res Inst New Zealand, Auckland, New Zealand Bini, R., La Trobe Rural Health School, La Trobe University, Bendigo, Australia, Sports Performance Research Institute New Zealand, AUT University, Auckland, New Zealand; Hume, P., Sports Performance Research Institute New Zealand, AUT University, Auckland, New Zealand</t>
  </si>
  <si>
    <t>Bini, Rodrigo, Hume, Patria,</t>
  </si>
  <si>
    <t>Bini, R (corresponding author), La Trobe Univ, La Trobe Rural Hlth Sch, Bendigo, Australia.; Bini, R (corresponding author), AUT Univ, Sports Performance Res Inst New Zealand, Auckland, New Zealand.</t>
  </si>
  <si>
    <t>Bini, R</t>
  </si>
  <si>
    <t>http://www.altmetric.com/details.php?citation_id=85308248</t>
  </si>
  <si>
    <t>SPRINZ-AUTM [Research Associates grant 2017]</t>
  </si>
  <si>
    <t>SPRINZ-AUTM</t>
  </si>
  <si>
    <t>10.1075/btl.151.09cre</t>
  </si>
  <si>
    <t>Chapter 9. Exploring role expectations of healthcare interpreters in New Zealand</t>
  </si>
  <si>
    <t>Crezee, Ineke H.M.: Auckland University of Technology; Jülich, Shirley: Massey University</t>
  </si>
  <si>
    <t xml:space="preserve"> Crezee, I., Auckland University of Technology, New Zealand; Jülich, S., Massey University, New Zealand</t>
  </si>
  <si>
    <t>10.37268/mjphm/vol.20/no.1/art.552</t>
  </si>
  <si>
    <t>FACTORS INFLUENCING HIV KNOWLEDGE AMONG WOMEN OF CHILDBEARING AGE IN SOUTH SUMATRA, INDONESIA</t>
  </si>
  <si>
    <t>Najmah; Indah Purnama Sari; Tri Novia Kumalasari; Sharyn Graham Davies; Sari Andajani</t>
  </si>
  <si>
    <t xml:space="preserve"> Najmah, Epidemiology Department, Public Health Faculty, Sriwijaya University, Indonesia, Faculty of Health and Environmental Science, Auckland University of Technology, Indonesia; Sari, I.P., Biostatistics Department, Public Health Faculty, Sriwijaya University, Indonesia; Kumalasari, T.N., Epidemiology Department, Public Health Faculty, Sriwijaya University, Indonesia; Davies, S.G., Faculty of Social Science, Auckland University of Technology, Indonesia; Andajani, S., Faculty of Health and Environmental Science, Auckland University of Technology, Indonesia</t>
  </si>
  <si>
    <t>Najmah, Epidemiology Department; Davies, S.G.; Andajani, S.</t>
  </si>
  <si>
    <t>Najmah; Epidemiology Department, Indonesia; email: najem240783@yahoo.com</t>
  </si>
  <si>
    <t>Najmah</t>
  </si>
  <si>
    <t>Malaysian Journal of Public Health Medicine</t>
  </si>
  <si>
    <t>Malaysian Public Health Physicians' Association</t>
  </si>
  <si>
    <t xml:space="preserve">2590-3829 1675-0306 </t>
  </si>
  <si>
    <t>http://www.mjphm.org/index.php/mjphm/article/download/552/88</t>
  </si>
  <si>
    <t>Auckland University of Technology, New Zealand, AUT; Ministry of Foreign Affairs and Trade, New Zealand, MFAT</t>
  </si>
  <si>
    <t>10.1111/irfi.12317</t>
  </si>
  <si>
    <t>Short-sellers at home and abroad: Their respective roles in the price discovery of cross-listed firms</t>
  </si>
  <si>
    <t>Chen, Jun: Department of Finance; Auckland University of Technology; Auckland New Zealand; Tourani-Rad, Alireza: Department of Finance; Auckland University of Technology; Auckland New Zealand; Xiang, Ju: Finance Department, School of Business; Southern University of Science and Technology; Shenzhen China; Yang, Ting: Department of Finance; Auckland University of Technology; Auckland New Zealand</t>
  </si>
  <si>
    <t>[Chen, Jun; Tourani-Rad, Alireza; Yang, Ting] Auckland Univ Technol, Dept Finance, Private Bag 92006, Auckland 1142, New Zealand; [Xiang, Ju] Southern Univ Sci &amp; Technol, Finance Dept, Sch Business, Shenzhen, Peoples R China Chen, J., Department of Finance, Auckland University of Technology, Auckland, New Zealand; Tourani-Rad, A., Department of Finance, Auckland University of Technology, Auckland, New Zealand; Xiang, J., Finance Department, School of Business, Southern University of Science and Technology, Shenzhen, China; Yang, T., Department of Finance, Auckland University of Technology, Auckland, New Zealand</t>
  </si>
  <si>
    <t>Chen, Jun, Tourani-Rad, Alireza, Yang, Ting</t>
  </si>
  <si>
    <t>National Natural Science Foundation of China (NSFC)National Natural Science Foundation of China (NSFC) [71473235, 71871205]; Czech Science FoundationGrant Agency of the Czech Republic [GA 20-00178S]; Natural Science Foundation of Guangdong Province, ChinaNational Natural Science Foundation of Guangdong Province [2015A030313820]; National Natural Science Foundation of China, NSFC: 71473235, 71871205; Grantová Agentura České Republiky, GA ČR: GA 20‐00178S; Natural Science Foundation of Guangdong Province: 2015A030313820</t>
  </si>
  <si>
    <t>10.1159/000508654</t>
  </si>
  <si>
    <t>What the COVID-19 Crisis Is Telling Humanity</t>
  </si>
  <si>
    <t>Wiebers, David O.; Feigin, Valery L.</t>
  </si>
  <si>
    <t>[Wiebers, David O.] Mayo Clin &amp; Mayo Fdn, Neurol, 200 SW 1st St, Rochester, MN 55905 USA; [Wiebers, David O.] Mayo Clin &amp; Mayo Fdn, Dept Neurol, 200 SW 1st St, Rochester, MN 55905 USA; [Wiebers, David O.] Mayo Clin &amp; Mayo Fdn, Dept Hlth Sci Res, 200 SW 1st St, Rochester, MN 55905 USA; [Feigin, Valery L.] Auckland Univ Technol, Natl Inst Stroke &amp; Appl Neurosci, Auckland, New Zealand; [Feigin, Valery L.] Auckland Univ Technol, Fac Hlth &amp; Environm Studies, Auckland, New Zealand Wiebers, D.O., Emeritus Professor of Neurology, Consultant Emeritus, Departments of Neurology and Health Sciences Research, Mayo Clinic and Mayo Foundation, 200 SW 1st Street, Rochester, MN  55905, United States; Feigin, V.L., National Institute for Stroke and Applied Neurosciences, Faculty of Health and Environmental Studies, Auckland University of Technology, Auckland, New Zealand</t>
  </si>
  <si>
    <t>Wiebers, David O., Feigin, Valery L.,</t>
  </si>
  <si>
    <t>Wiebers, DO (corresponding author), Mayo Clin &amp; Mayo Fdn, Neurol, 200 SW 1st St, Rochester, MN 55905 USA.; Wiebers, DO (corresponding author), Mayo Clin &amp; Mayo Fdn, Dept Neurol, 200 SW 1st St, Rochester, MN 55905 USA.; Wiebers, DO (corresponding author), Mayo Clin &amp; Mayo Fdn, Dept Hlth Sci Res, 200 SW 1st St, Rochester, MN 55905 USA.</t>
  </si>
  <si>
    <t xml:space="preserve">europepmc.org animalstudiesrepository.org www.wellbeingintlstudiesrepository.org </t>
  </si>
  <si>
    <t>https://doi.org/10.1159/000508654</t>
  </si>
  <si>
    <t>http://www.altmetric.com/details.php?citation_id=83489901</t>
  </si>
  <si>
    <t>10.1007/s11196-020-09728-3</t>
  </si>
  <si>
    <t>Constructing Women Perpetrators of International Crimes: A Critical Discourse Analysis</t>
  </si>
  <si>
    <t>Ellison, Lyn; Szablewska, Natalia</t>
  </si>
  <si>
    <t>[Ellison, Lyn] Southern Cross Univ, Mil Rd, Lismore, NSW 2480, Australia; [Szablewska, Natalia] Auckland Univ Technol, Law Sch, 120 Mayoral Dr, Auckland 1010, New Zealand Ellison, L., Southern Cross University, Military Road, Lismore, NSW  2480, Australia; Szablewska, N., Law School, Auckland University of Technology, 120 Mayoral Drive, Auckland, 1010, New Zealand</t>
  </si>
  <si>
    <t>Ellison, Lyn, Szablewska, Natalia,</t>
  </si>
  <si>
    <t>Szablewska, N (corresponding author), Auckland Univ Technol, Law Sch, 120 Mayoral Dr, Auckland 1010, New Zealand.</t>
  </si>
  <si>
    <t>Szablewska, N</t>
  </si>
  <si>
    <t>International Journal for the Semiotics of Law - Revue internationale de Sémiotique juridique</t>
  </si>
  <si>
    <t xml:space="preserve">0952-8059 1572-8722 </t>
  </si>
  <si>
    <t>https://v2.sherpa.ac.uk/id/publication/28218</t>
  </si>
  <si>
    <t>http://www.altmetric.com/details.php?citation_id=83320108</t>
  </si>
  <si>
    <t>Government &amp; Law; Linguistics; Social Sciences - Other Topics</t>
  </si>
  <si>
    <t>Law; Language and Linguistics</t>
  </si>
  <si>
    <t>10.1080/14763141.2020.1747530</t>
  </si>
  <si>
    <t>Acute effects of shorter but more frequent rest periods on mechanical and perceptual fatigue during a weightlifting derivative at different loads in strength-trained men</t>
  </si>
  <si>
    <t>Jukic, Ivan: Sport Performance Research Institute New Zealand (SPRINZ), Auckland University of Technology, Auckland, New Zealand, Faculty of Physical Education and Sport, Charles University, Prague, Czech Republic; Tufano, James J.: Faculty of Physical Education and Sport, Charles University, Prague, Czech Republic</t>
  </si>
  <si>
    <t>[Jukic, Ivan] Auckland Univ Technol, Sport Performance Res Inst New Zealand SPRINZ, Auckland, New Zealand; [Jukic, Ivan; Tufano, James J.] Charles Univ Prague, Fac Phys Educ &amp; Sport, Prague, Czech Republic Jukic, I., Sport Performance Research Institute New Zealand (SPRINZ), Auckland University of Technology, Auckland, New Zealand, Faculty of Physical Education and Sport, Charles University, Prague, Czech Republic; Tufano, J.J., Faculty of Physical Education and Sport, Charles University, Prague, Czech Republic</t>
  </si>
  <si>
    <t>Jukic, Ivan</t>
  </si>
  <si>
    <t>Jukic, I (corresponding author), Auckland Univ Technol, Sport Performance Res Inst New Zealand SPRINZ, Auckland, New Zealand.; Jukic, I (corresponding author), Charles Univ Prague, Fac Phys Educ &amp; Sport, Prague, Czech Republic.</t>
  </si>
  <si>
    <t>http://www.altmetric.com/details.php?citation_id=80695394</t>
  </si>
  <si>
    <t>10.1007/978-3-030-35780-1</t>
  </si>
  <si>
    <t>The Illusion of Transparency in Corporate Governance</t>
  </si>
  <si>
    <t>Janning, Finn; Khlif, Wafa; Ingley, Coral</t>
  </si>
  <si>
    <t xml:space="preserve"> Janning, F., Barcelona, Spain; Khlif, W., Accounting, Auditing and Control, TBS Business School, Barcelona, Spain; Ingley, C., Auckland University of Technology, Auckland, New Zealand</t>
  </si>
  <si>
    <t>Ingley, C.</t>
  </si>
  <si>
    <t>10.1017/S0144686X20000458</t>
  </si>
  <si>
    <t>Older people's views about ageing well in a rural community</t>
  </si>
  <si>
    <t>Neville, Stephen; Napier, Sara; Adams, Jeffery; Shannon, Kay; Clair, Valerie Wright-St</t>
  </si>
  <si>
    <t xml:space="preserve"> Neville, S., Department of Nursing, Auckland University of Technology, Auckland, New Zealand; Napier, S., School of Clinical Sciences, Auckland University of Technology, Auckland, New Zealand; Adams, J., Shore and Whariki Research Centre, Massey University, Auckland, New Zealand; Shannon, K., Department of Nursing, Auckland University of Technology, Auckland, New Zealand; Clair, V.W.-S., AUTCAA, Auckland University of Technology, Auckland, New Zealand</t>
  </si>
  <si>
    <t>Neville, S.; Napier, S.; Shannon, K.; Clair, V.W.-S.</t>
  </si>
  <si>
    <t>Neville, S.; Department of Nursing, New Zealand; email: sneville@aut.ac.nz</t>
  </si>
  <si>
    <t>10.1080/19420676.2020.1753800</t>
  </si>
  <si>
    <t>How Social Entrepreneurs' Inner Realities Shape Value Creation</t>
  </si>
  <si>
    <t>Schaefer, Katrin: Faculty of Business, Economics and Law, Auckland University of Technology, Auckland, New Zealand;; Kearins, Kate: Faculty of Business, Economics and Law, Auckland University of Technology, Auckland, New Zealand;; Corner, Patricia Doyle: Faculty of Management, University of British Columbia, Kelowna, Canada</t>
  </si>
  <si>
    <t>[Schaefer, Katrin; Kearins, Kate] Auckland Univ Technol, Fac Business Econ &amp; Law, Auckland, New Zealand; [Corner, Patricia Doyle] Univ British Columbia, Fac Management, Kelowna, BC, Canada Schaefer, K., Faculty of Business, Economics and Law, Auckland University of Technology, Auckland, New Zealand; Kearins, K., Faculty of Business, Economics and Law, Auckland University of Technology, Auckland, New Zealand; Corner, P.D., Faculty of Management, University of British Columbia, Kelowna, Canada</t>
  </si>
  <si>
    <t>Schaefer, Katrin, Kearins, Kate</t>
  </si>
  <si>
    <t>Schaefer, K (corresponding author), Auckland Univ Technol, Private Bag 92006, Auckland 1142, New Zealand.</t>
  </si>
  <si>
    <t>Schaefer, K</t>
  </si>
  <si>
    <t>Journal of Social Entrepreneurship</t>
  </si>
  <si>
    <t xml:space="preserve">1942-0676 1942-0684 </t>
  </si>
  <si>
    <t>https://v2.sherpa.ac.uk/id/publication/5740</t>
  </si>
  <si>
    <t>Economics and Econometrics; Development; Business and International Management</t>
  </si>
  <si>
    <t>10.1123/jpah.2019-0088</t>
  </si>
  <si>
    <t>Application of Raw Accelerometer Data and Machine-Learning Techniques to Characterize Human Movement Behavior: A Systematic Scoping Review</t>
  </si>
  <si>
    <t>Narayanan, Anantha; Desai, Farzanah; Stewart, Tom; Duncan, Scott; Mackay, Lisa</t>
  </si>
  <si>
    <t>[Narayanan, Anantha; Desai, Farzanah; Stewart, Tom; Duncan, Scott; Mackay, Lisa] Auckland Univ Technol, Sch Sport &amp; Recreat, Auckland, New Zealand; [Narayanan, Anantha; Desai, Farzanah; Stewart, Tom; Duncan, Scott; Mackay, Lisa] Univ Coll Learning, Dept Exercise &amp; Wellness, Palmerston North, New Zealand Narayanan, A., School of Sport and Recreation, Auckland University of Technology, Auckland, New Zealand; Desai, F., School of Sport and Recreation, Auckland University of Technology, Auckland, New Zealand, Department of Exercise and Wellness, Universal College of Learning, Palmerston North, New Zealand; Stewart, T., School of Sport and Recreation, Auckland University of Technology, Auckland, New Zealand; Duncan, S., School of Sport and Recreation, Auckland University of Technology, Auckland, New Zealand; MacKay, L., School of Sport and Recreation, Auckland University of Technology, Auckland, New Zealand</t>
  </si>
  <si>
    <t>Narayanan, Anantha, Desai, Farzanah, Stewart, Tom, Duncan, Scott, Mackay, Lisa</t>
  </si>
  <si>
    <t>Stewart, T (corresponding author), Auckland Univ Technol, Sch Sport &amp; Recreat, Auckland, New Zealand.</t>
  </si>
  <si>
    <t>http://www.altmetric.com/details.php?citation_id=75769311</t>
  </si>
  <si>
    <t>AUT Human Potential Centre; Auckland University of Technology, New Zealand, AUT</t>
  </si>
  <si>
    <t>10.1007/978-3-030-39469-1_16</t>
  </si>
  <si>
    <t>Evaluating Random Walk-Based Network Embeddings for Web Service Applications</t>
  </si>
  <si>
    <t>Adeleye, Olayinka; Yu, Jian; Ruan, Ji; Sheng, Quan Z.</t>
  </si>
  <si>
    <t xml:space="preserve"> Adeleye, O., Department of Computer Science, Auckland University of Technology, Auckland, 1010, New Zealand; Yu, J., Department of Computer Science, Auckland University of Technology, Auckland, 1010, New Zealand; Ruan, J., Department of Computer Science, Auckland University of Technology, Auckland, 1010, New Zealand; Sheng, Q.Z., Department of Computing, Macquarie University, Sydney, NSW, Australia</t>
  </si>
  <si>
    <t>Adeleye, O.; Yu, J.; Ruan, J.</t>
  </si>
  <si>
    <t>Adeleye, O.; Department of Computer Science, New Zealand; email: olayinka.adeleye@aut.ac.nz</t>
  </si>
  <si>
    <t>Adeleye, O.</t>
  </si>
  <si>
    <t>Databases Theory and Applications</t>
  </si>
  <si>
    <t>National Natural Science Foundation of China, NSFC: 61672042, 61832004; National Key Research and Development Program of China, NKRDPC: 2018YFB1402500</t>
  </si>
  <si>
    <t>10.1007/978-3-030-39469-1_4</t>
  </si>
  <si>
    <t>Trace-Based Approach for Consistent Construction of Activity-Centric Process Models from Data-Centric Process Models</t>
  </si>
  <si>
    <t>Kunchala, Jyothi; Yu, Jian; Yongchareon, Sira; Wang, Guiling</t>
  </si>
  <si>
    <t xml:space="preserve"> Kunchala, J., School of Engineering, Computer and Mathematical Sciences, Auckland University of Technology, Auckland, New Zealand; Yu, J., School of Engineering, Computer and Mathematical Sciences, Auckland University of Technology, Auckland, New Zealand; Yongchareon, S., School of Engineering, Computer and Mathematical Sciences, Auckland University of Technology, Auckland, New Zealand; Wang, G., Beijing Key Laboratory on Integration and Analysis of Large-Scale Stream Data, North China University of Technology, Beijing, China</t>
  </si>
  <si>
    <t>Kunchala, J.; Yu, J.; Yongchareon, S.</t>
  </si>
  <si>
    <t>Kunchala, J.; School of Engineering, New Zealand; email: kunchala.jyothi@aut.ac.nz</t>
  </si>
  <si>
    <t>Kunchala, J.</t>
  </si>
  <si>
    <t>10.1007/978-3-030-39512-4_115</t>
  </si>
  <si>
    <t>Risk Factors Associated with Work-Related Low Back Pain Among Home-Based Garment Workers</t>
  </si>
  <si>
    <t>Chaiklieng, Sunisa; Suggaravetsiri, Pornnapa; Andajani, Sari</t>
  </si>
  <si>
    <t xml:space="preserve"> Chaiklieng, S., Department of Occupational Health and Safety, Faculty of Public Health, Khon Kaen University, Khon Kaen, Thailand, Research Center in Back, Neck, Other Joint Pain and Human Performance (BNOJPH), Khon Kaen University, Khon Kaen, Thailand; Suggaravetsiri, P., Department of Epidemiology and Biostatistics, Faculty of Public Health, Khon Kaen University, Khon Kaen, Thailand; Andajani, S., Faculty of Health Science and Environment, Auckland University of Technology, Auckland, New Zealand</t>
  </si>
  <si>
    <t>Andajani, S.</t>
  </si>
  <si>
    <t>Chaiklieng, S.; Department of Occupational Health and Safety, Thailand; email: csunis@kku.ac.th</t>
  </si>
  <si>
    <t>Intelligent Human Systems Integration 2020</t>
  </si>
  <si>
    <t xml:space="preserve">2194-5357 2194-5365 </t>
  </si>
  <si>
    <t>10.1007/978-3-030-41299-9_39</t>
  </si>
  <si>
    <t>Early Diagnosis of Alzheimer's Disease Based on Selective Kernel Network with Spatial Attention</t>
  </si>
  <si>
    <t>Ji, Huanhuan; Liu, Zhenbing; Yan, Wei Qi; Klette, Reinhard</t>
  </si>
  <si>
    <t xml:space="preserve"> Ji, H., Guilin University of Electronic Technology, Guilin, China; Liu, Z., Guilin University of Electronic Technology, Guilin, China; Yan, W.Q., Auckland University of Technology, Auckland, New Zealand; Klette, R., Auckland University of Technology, Auckland, New Zealand</t>
  </si>
  <si>
    <t>Yan, W.Q.; Klette, R.</t>
  </si>
  <si>
    <t>Yan, W.Q.; Auckland University of TechnologyNew Zealand; email: wyan@aut.ac.nz</t>
  </si>
  <si>
    <t>Alzheimer's Disease Neuroimaging Initiative, ADNI; National Natural Science Foundation of China, NSFC: 61866009; Guilin University of Electronic Technology, GUET</t>
  </si>
  <si>
    <t>10.25304/rlt.v28.2347</t>
  </si>
  <si>
    <t>A Framework for Mixed Reality Free-Choice, Self-Determined Learning</t>
  </si>
  <si>
    <t>Aguayo, Claudio; Eames, Chris; Cochrane, Thomas</t>
  </si>
  <si>
    <t>[Aguayo, Claudio; Cochrane, Thomas] Auckland Univ Technol, Ctr Learning &amp; Teaching, Auckland, New Zealand; [Eames, Chris] Univ Waikato, Sch Educ, Hamilton, New Zealand Aguayo, C., Centre for Learning and Teaching, Auckland University of Technology, Auckland, New Zealand; Eames, C., School of Education, University of Waikato, Hamilton, New Zealand; Cochrane, T., Centre for Learning and Teaching, Auckland University of Technology, Auckland, New Zealand</t>
  </si>
  <si>
    <t>Aguayo, Claudio, Cochrane, Thomas</t>
  </si>
  <si>
    <t>Aguayo, C (corresponding author), Auckland Univ Technol, Ctr Learning &amp; Teaching, Auckland, New Zealand.</t>
  </si>
  <si>
    <t>Aguayo, C</t>
  </si>
  <si>
    <t>Research in Learning Technology</t>
  </si>
  <si>
    <t>Association for Learning Technology</t>
  </si>
  <si>
    <t xml:space="preserve">openrepository.aut.ac.nz researchcommons.waikato.ac.nz </t>
  </si>
  <si>
    <t xml:space="preserve">2156-7077 </t>
  </si>
  <si>
    <t>https://v2.sherpa.ac.uk/id/publication/18915</t>
  </si>
  <si>
    <t>https://journal.alt.ac.uk/index.php/rlt/article/download/2347/2656</t>
  </si>
  <si>
    <t>http://www.altmetric.com/details.php?citation_id=80053778</t>
  </si>
  <si>
    <t>Education; Computer Science Applications</t>
  </si>
  <si>
    <t>10.4028/www.scientific.net/KEM.830.15</t>
  </si>
  <si>
    <t>FEM Simulation Analysis of Ring Compression Test Using Stationary and Rotating Die under Constant Shear Friction</t>
  </si>
  <si>
    <t>Stalls, Wayne: Auckland University of Technology; Chai, Un Chin: Chung-Chou University of Science and Technology; Pasang, Tim: Auckland University of Technology; Tzou, Gow Yi: Chung-Chou University of Science and Technology</t>
  </si>
  <si>
    <t xml:space="preserve"> Stalls, W., Department of Mechanical Engineering, Auckland University of Technology, New Zealand; Chai, U.C., Department of Intelligent Automation Engineering, Chung-Chou University of Science and Technology, Changhua County, 510, Taiwan; Pasang, T., Department of Mechanical Engineering, Auckland University of Technology, New Zealand; Tzou, G.Y., Department of Intelligent Automation Engineering, Chung-Chou University of Science and Technology, Changhua County, 510, Taiwan</t>
  </si>
  <si>
    <t>Stalls, W.; Pasang, T.</t>
  </si>
  <si>
    <t>Tzou, G.Y.; Department of Intelligent Automation Engineering, Taiwan; email: gowyitzou@gm.ccut.edu.tw</t>
  </si>
  <si>
    <t>Key Engineering Materials</t>
  </si>
  <si>
    <t xml:space="preserve">1662-9795 </t>
  </si>
  <si>
    <t>https://v2.sherpa.ac.uk/id/publication/12680</t>
  </si>
  <si>
    <t>10.23940/ijpe.20.01.p13.118129</t>
  </si>
  <si>
    <t>Hybrid Recommender System based on Deep Learning Model</t>
  </si>
  <si>
    <t>Su, Chang; Huang, Deling</t>
  </si>
  <si>
    <t xml:space="preserve"> Su, C., Information Center, Chongqing University of Posts and Telecommunications, Chongqing, 400065, China; Huang, D., Information Center, Chongqing University of Posts and Telecommunications, Chongqing, 400065, China, School of Engineering Computer and Mathematical Sciences, Auckland University of Technology, Auckland, 1010, New Zealand</t>
  </si>
  <si>
    <t>Huang, D.</t>
  </si>
  <si>
    <t>Huang, D.; Information Center, China; email: huangdl@cqupt.edu.cn</t>
  </si>
  <si>
    <t>International Journal of Performability Engineering</t>
  </si>
  <si>
    <t>Totem Publisher, Inc.</t>
  </si>
  <si>
    <t xml:space="preserve">0973-1318 </t>
  </si>
  <si>
    <t>61772098, 61772099</t>
  </si>
  <si>
    <t>Safety;  Risk;  Reliability and Quality</t>
  </si>
  <si>
    <t>10.21307/ijssis-2020-001</t>
  </si>
  <si>
    <t>Robust single target tracking using determinantal point process observations</t>
  </si>
  <si>
    <t>Hernández, S.; Sallis, P.</t>
  </si>
  <si>
    <t>[Hernandez, S.] Univ Catolica Maule, Lab Procesamien Informac Geoespacial, Av San Miguel, Talca 3605, Chile; [Sallis, P.] Auckland Univ Technol, Auckland, New Zealand Hernández, S., Laboratorio de Procesamiento de Información Geoespacial, Universidad Católica del Maule, Av. San Miguel, Talca, 3605, Chile; Sallis, P., Auckland University of Technology, Auckland, New Zealand</t>
  </si>
  <si>
    <t>Hernandez, S., Sallis, P.,</t>
  </si>
  <si>
    <t>Hernandez, S (corresponding author), Univ Catolica Maule, Lab Procesamien Informac Geoespacial, Av San Miguel, Talca 3605, Chile.</t>
  </si>
  <si>
    <t>International Journal on Smart Sensing and Intelligent Systems</t>
  </si>
  <si>
    <t>Exeley, Inc.</t>
  </si>
  <si>
    <t xml:space="preserve">exeley.com </t>
  </si>
  <si>
    <t xml:space="preserve">1178-5608 </t>
  </si>
  <si>
    <t>http://www.exeley.com/exeley/journals/in_jour_smart_sensing_and_intelligent_systems/13/1/pdf/10.21307_ijssis-2020-001.pdf</t>
  </si>
  <si>
    <t>CONICYT/FONDECYT grant, project Robust Multi-Target Tracking using Discrete Visual Features [11140598]; Comisión Nacional de Investigación Científica y Tecnológica, CONICYT; Fondo Nacional de Desarrollo Científico y Tecnológico, FONDECYT: 11140598</t>
  </si>
  <si>
    <t>10.25304/rlt.v28.2357</t>
  </si>
  <si>
    <t>MESH360: a framework for designing MMR-enhanced clinical simulations</t>
  </si>
  <si>
    <t>Cochrane, Thomas; Aiello, Stephen; Cook, Stuart; Aguayo, Claudio; Wilkinson, Norm</t>
  </si>
  <si>
    <t>[Cochrane, Thomas; Aguayo, Claudio] Auckland Univ Technol, Ctr Learning &amp; Teaching, Auckland, New Zealand; [Aiello, Stephen; Wilkinson, Norm] Auckland Univ Technol, Paramed, Auckland, New Zealand; [Cook, Stuart] Garden City Aviat, Nelson, New Zealand Cochrane, T., Centre for Learning and Teaching, Auckland University of Technology, Auckland, New Zealand; Aiello, S., Paramedicine, Auckland University of Technology, Auckland, New Zealand; Cook, S., Garden City Aviation, Nelson, New Zealand; Aguayo, C., Centre for Learning and Teaching, Auckland University of Technology, Auckland, New Zealand; Wilkinson, N., Paramedicine, Auckland University of Technology, Auckland, New Zealand</t>
  </si>
  <si>
    <t>Cochrane, Thomas, Aguayo, Claudio, Aiello, Stephen, Wilkinson, Norm</t>
  </si>
  <si>
    <t>Cochrane, T (corresponding author), Auckland Univ Technol, Ctr Learning &amp; Teaching, Auckland, New Zealand.</t>
  </si>
  <si>
    <t>Cochrane, T</t>
  </si>
  <si>
    <t>https://journal.alt.ac.uk/index.php/rlt/article/download/2357/2631</t>
  </si>
  <si>
    <t>http://www.altmetric.com/details.php?citation_id=80053943</t>
  </si>
  <si>
    <t>10.1007/s10389-020-01222-1</t>
  </si>
  <si>
    <t>Tuberculosis disease trends among African migrants from 2010 to 2014 in Aotearoa, New Zealand</t>
  </si>
  <si>
    <t>Badu, Emmanuel; Mpofu, Charles; Farvid, Panteá</t>
  </si>
  <si>
    <t xml:space="preserve"> Badu, E., Department of Health and Social Development, School of Community Studies, Unitec Institute of Technology, Auckland, New Zealand; Mpofu, C., School of Interprofessional Health Studies, Faculty of Health and Environmental Sciences, Auckland University of Technology (AUT), Auckland, New Zealand; Farvid, P., School of Public Health and Psychosocial Studies, Faculty of Health and Environmental Sciences, Auckland University of Technology (AUT), Auckland, New Zealand</t>
  </si>
  <si>
    <t>Mpofu, C.; Farvid, P.</t>
  </si>
  <si>
    <t>Badu, E.; Department of Health and Social Development, New Zealand; email: ebadu@unitec.ac.nz</t>
  </si>
  <si>
    <t>Journal of Public Health</t>
  </si>
  <si>
    <t xml:space="preserve">2198-1833 1613-2238 </t>
  </si>
  <si>
    <t>https://v2.sherpa.ac.uk/id/publication/8077</t>
  </si>
  <si>
    <t>10.1111/joes.12359</t>
  </si>
  <si>
    <t>CLARIFYING THE NATURE OF THE HECKMAN CURVE</t>
  </si>
  <si>
    <t>10.1093/humrep/dez257</t>
  </si>
  <si>
    <t>Support for recognition and payment options for egg and sperm donation in New Zealand and Australia</t>
  </si>
  <si>
    <t>Goedeke, Sonja: Department of Psychology, Auckland University of Technology, Auckland, New Zealand; Shepherd, Daniel: Department of Psychology, Auckland University of Technology, Auckland, New Zealand; Rodino, Iolanda S: Concept Fertility Centre, Subiaco, WA, Australia</t>
  </si>
  <si>
    <t>[Goedeke, Sonja; Shepherd, Daniel] Auckland Univ Technol, Dept Psychol, Auckland, New Zealand; [Rodino, Iolanda S.] Concept Fertil Ctr, Subiaco, WA, Australia Goedeke, S., Department of Psychology, Auckland University of Technology, School of Public Health and Psychosocial Studies, Private Bag 92006, Auckland, 1142, New Zealand; Shepherd, D., Department of Psychology, Auckland University of Technology, School of Public Health and Psychosocial Studies, Private Bag 92006, Auckland, 1142, New Zealand; Rodino, I.S., Concept Fertility Centre, Subiaco, WA, Australia</t>
  </si>
  <si>
    <t>Goedeke, Sonja, Shepherd, Daniel</t>
  </si>
  <si>
    <t>Goedeke, S (corresponding author), Auckland Univ Technol, Sch Publ Hlth &amp; Psychosocial Studies, Dept Psychol, Private Bag 92006, Auckland 1142, New Zealand.</t>
  </si>
  <si>
    <t>Goedeke, S</t>
  </si>
  <si>
    <t>Human Reproduction</t>
  </si>
  <si>
    <t xml:space="preserve">0268-1161 1460-2350 </t>
  </si>
  <si>
    <t>https://v2.sherpa.ac.uk/id/publication/1346</t>
  </si>
  <si>
    <t>http://www.altmetric.com/details.php?citation_id=89171584</t>
  </si>
  <si>
    <t>Obstetrics &amp; Gynecology; Reproductive Biology</t>
  </si>
  <si>
    <t>Obstetrics and Gynaecology; Rehabilitation; Reproductive Medicine</t>
  </si>
  <si>
    <t>10.1007/978-3-030-36056-6_44</t>
  </si>
  <si>
    <t>eSNN for Spatio-Temporal fMRI Brain Pattern Recognition with a Graphical Object Recognition Case Study</t>
  </si>
  <si>
    <t>Murli, Norhanifah; Kasabov, Nikola; Paham, Nurul Amirah</t>
  </si>
  <si>
    <t>[Murli, Norhanifah; Paham, Nurul Amirah] Univ Tun Hussein Onn, Parit Raja, Malaysia; [Kasabov, Nikola] Auckland Univ Technol, Auckland, New Zealand Murli, N., Universiti Tun Hussein Onn, Parit Raja, Malaysia; Kasabov, N., Auckland University of Technology, Auckland, New Zealand; Paham, N.A., Universiti Tun Hussein Onn, Parit Raja, Malaysia</t>
  </si>
  <si>
    <t>Murli, Norhanifah, Paham, Nurul Amirah, Kasabov, Nikola,</t>
  </si>
  <si>
    <t>Murli, N (corresponding author), Univ Tun Hussein Onn, Parit Raja, Malaysia.</t>
  </si>
  <si>
    <t>Recent Advances on Soft Computing and Data Mining</t>
  </si>
  <si>
    <t>EU FP7 Marie Curie project EvoSpike - Institute for Neuroinformatics at ETH/UZH Zurich [PIIF-GA-2010-272006]; Knowledge Engineering and Discovery Research Institute (KEDRI) of the Auckland University of Technology; New Zealand Ministry of Science and Innovation; TIER 1 as Graduate Research Assistant (GRA) of University Tun Hussein Onn Malaysia (UTHM) [H100]; Universiti Tun Hussein Onn Malaysia, UTHM; Auckland University of Technology, New Zealand, AUT; Ministerio de Ciencia e Innovación, MICINN: H100; Seventh Framework Programme, FP7: PIIF-GA-2010-272006</t>
  </si>
  <si>
    <t>10.1155/2020/3675684</t>
  </si>
  <si>
    <t>Parent's Perception regarding the Delivery of Sexual and Reproductive Health (SRH) Education in Secondary Schools in Fiji: A Qualitative Study</t>
  </si>
  <si>
    <t>Ram, Sharan: School of Public Health and Primary Care, Department of Public Health, Fiji National University, Suva, Fiji; Andajani, Sari: School of Public Health and Psychosocial Studies, Department of Public Health, Auckland University of Technology, Auckland, New Zealand; Mohammadnezhad, Masoud: School of Public Health and Primary Care, Department of Public Health, Fiji National University, Suva, Fiji</t>
  </si>
  <si>
    <t>[Ram, Sharan; Mohammadnezhad, Masoud] Fiji Natl Univ, Sch Publ Hlth &amp; Primary Care, Dept Publ Hlth, Suva, Fiji; [Andajani, Sari] Auckland Univ Technol, Sch Publ Hlth &amp; Psychosocial Studies, Dept Publ Hlth, Auckland, New Zealand Ram, S., School of Public Health and Primary Care, Department of Public Health, Fiji National University, Suva, Fiji; Andajani, S., School of Public Health and Psychosocial Studies, Department of Public Health, Auckland University of Technology, Auckland, New Zealand; Mohammadnezhad, M., School of Public Health and Primary Care, Department of Public Health, Fiji National University, Suva, Fiji</t>
  </si>
  <si>
    <t>Ram, Sharan, Mohammadnezhad, Masoud, Andajani, Sari,</t>
  </si>
  <si>
    <t>Mohammadnezhad, M (corresponding author), Fiji Natl Univ, Sch Publ Hlth &amp; Primary Care, Dept Publ Hlth, Suva, Fiji.</t>
  </si>
  <si>
    <t>Journal of Environmental and Public Health</t>
  </si>
  <si>
    <t>Hindawi Limited</t>
  </si>
  <si>
    <t xml:space="preserve">hindawi.com europepmc.org </t>
  </si>
  <si>
    <t xml:space="preserve">1687-9805 1687-9813 </t>
  </si>
  <si>
    <t>https://v2.sherpa.ac.uk/id/publication/3163</t>
  </si>
  <si>
    <t>https://doi.org/10.1155/2020/3675684</t>
  </si>
  <si>
    <t>Public Health;  Environmental and Occupational Health; Health;  Toxicology and Mutagenesis</t>
  </si>
  <si>
    <t>10.1123/ijspp.2019-0096</t>
  </si>
  <si>
    <t>Heat Stress Training Camps for Endurance Sport: A Descriptive Case Study of Successful Monitoring in 2 Ironman Triathletes</t>
  </si>
  <si>
    <t>Maunder, Ed; Kilding, Andrew E.; Stevens, Christopher J.; Plews, Daniel J.</t>
  </si>
  <si>
    <t>[Maunder, Ed; Kilding, Andrew E.; Plews, Daniel J.] Auckland Univ Technol, Sports Performance Res Inst New Zealand, Auckland, New Zealand; [Stevens, Christopher J.] Southern Cross Univ, Sch Hlth &amp; Human Sci, Coffs Harbour, NSW, Australia; [Stevens, Christopher J.] Southern Cross Univ, Ctr Athlete Dev Experience &amp; Performance, Coffs Harbour, NSW, Australia Maunder, E., Sports Performance Research Institute New Zealand, Auckland University of Technology, Auckland, New Zealand; Kilding, A.E., Sports Performance Research Institute New Zealand, Auckland University of Technology, Auckland, New Zealand; Stevens, C.J., School of Health and Human Sciences, Southern Cross University, Coffs Harbour, NSW, Australia, Centre for Athlete Development,, Experience and Performance, Southern Cross University, Coffs Harbour, NSW, Australia; Plews, D.J., Sports Performance Research Institute New Zealand, Auckland University of Technology, Auckland, New Zealand</t>
  </si>
  <si>
    <t>Maunder, Ed, Kilding, Andrew E., Plews, Daniel J.</t>
  </si>
  <si>
    <t>Maunder, E (corresponding author), Auckland Univ Technol, Sports Performance Res Inst New Zealand, Auckland, New Zealand.</t>
  </si>
  <si>
    <t>Maunder, E</t>
  </si>
  <si>
    <t>http://www.altmetric.com/details.php?citation_id=59740993</t>
  </si>
  <si>
    <t>10.3390/nu12010113</t>
  </si>
  <si>
    <t>Determinants and Suitability of Carotenoid Reflection Score as a Measure of Carotenoid Status</t>
  </si>
  <si>
    <t>Rush, Elaine; Amoah, Isaac; Diep, Tung; Jalili-Moghaddam, Shabnam</t>
  </si>
  <si>
    <t>[Rush, Elaine; Amoah, Isaac; Diep, Tung] Auckland Univ Technol, Fac Hlth &amp; Environm Studies, Auckland 1142, New Zealand; [Rush, Elaine; Amoah, Isaac; Diep, Tung] Riddet Ctr Res Excellence, Palmerston North 0632, New Zealand Rush, E., Faculty of Health and Environmental Studies, Auckland University of Technology, Auckland, 1142, New Zealand, Riddet Centre of Research Excellence, Palmerston North, 0632, New Zealand; Amoah, I., Faculty of Health and Environmental Studies, Auckland University of Technology, Auckland, 1142, New Zealand, Riddet Centre of Research Excellence, Palmerston North, 0632, New Zealand; Diep, T., Faculty of Health and Environmental Studies, Auckland University of Technology, Auckland, 1142, New Zealand, Riddet Centre of Research Excellence, Palmerston North, 0632, New Zealand; Jalili-Moghaddam, S., Faculty of Health and Environmental Studies, Auckland University of Technology, Auckland, 1142, New Zealand</t>
  </si>
  <si>
    <t>Rush, Elaine, Amoah, Isaac, Diep, Tung</t>
  </si>
  <si>
    <t>Rush, E (corresponding author), Auckland Univ Technol, Fac Hlth &amp; Environm Studies, Auckland 1142, New Zealand.; Rush, E (corresponding author), Riddet Ctr Res Excellence, Palmerston North 0632, New Zealand.</t>
  </si>
  <si>
    <t>https://doi.org/10.3390/nu12010113</t>
  </si>
  <si>
    <t>http://www.altmetric.com/details.php?citation_id=73686674</t>
  </si>
  <si>
    <t>New Zealand Nutrition Foundation; Bayer New Zealand Ltd.</t>
  </si>
  <si>
    <t>10.1016/j.elerap.2019.100916</t>
  </si>
  <si>
    <t>Behavior-based price discrimination in a dual-channel supply chain with retailer's information disclosure</t>
  </si>
  <si>
    <t>Zhou, Jianheng; Zhao, Ruijuan; Wang, Bill</t>
  </si>
  <si>
    <t>[Zhou, Jianheng; Zhao, Ruijuan] Donghua Univ, Glorious Sun Sch Business &amp; Management, Shanghai, Peoples R China; [Wang, Bill] Auckland Univ Technol, Auckland, New Zealand Zhou, J., Glorious Sun School of Business and Management, Donghua University, China; Zhao, R., Glorious Sun School of Business and Management, Donghua University, China; Wang, B., Auckland University of Technology, New Zealand</t>
  </si>
  <si>
    <t>Zhou, Jianheng, Zhao, Ruijuan, Wang, Bill,</t>
  </si>
  <si>
    <t>Zhao, RJ (corresponding author), Donghua Univ, Glorious Sun Sch Business &amp; Management, Shanghai, Peoples R China.</t>
  </si>
  <si>
    <t>Electronic Commerce Research and Applications</t>
  </si>
  <si>
    <t xml:space="preserve">1567-4223 </t>
  </si>
  <si>
    <t>https://v2.sherpa.ac.uk/id/publication/16709</t>
  </si>
  <si>
    <t>National Natural Science Foundation of ChinaNational Natural Science Foundation of China (NSFC) [71872036, 71832001]; Humanities and Social Sciences Foundation of Ministry of Education of ChinaMinistry of Education, China [18YJA630153]; Shanghai Social Science Foundation [2017BGL018]; Innovation Funds for Ph.D. Students of Donghua University [17D310802]; Natural Science Foundation of Shanghai: 2017BGL018; National Natural Science Foundation of China, NSFC: 71832001, 71872036; Ministry of Education of the People's Republic of China, MOE; Donghua University, DHU: 17D310802; Humanities and Social Science Fund of Ministry of Education of China: 18YJA630153; Social Science Foundation of Shaanxi Province</t>
  </si>
  <si>
    <t>National Natural Science Foundation of China; Donghua University; Humanities and Social Sciences Foundation of Ministry of Education of China; Shanghai Social Science Foundation</t>
  </si>
  <si>
    <t>Business &amp; Economics; Computer Science</t>
  </si>
  <si>
    <t>Management of Technology and Innovation; Marketing; Computer Networks and Communications; Computer Science Applications</t>
  </si>
  <si>
    <t>10.3390/antiox9010024</t>
  </si>
  <si>
    <t>Nanoantioxidants: Recent Trends in Antioxidant Delivery Applications</t>
  </si>
  <si>
    <t>Khalil, Ibrahim; Yehye, Wageeh A.; Etxeberria, Alaitz Etxabide; Alhadi, Abeer A.; Dezfooli, Seyedehsara Masoomi; Julkapli, Nurhidayatullaili Binti Muhd; Basirun, Wan Jefrey; Seyfoddin, Ali</t>
  </si>
  <si>
    <t>[Khalil, Ibrahim; Yehye, Wageeh A.; Julkapli, Nurhidayatullaili Binti Muhd; Basirun, Wan Jefrey] Univ Malaya, Nanotechnol &amp; Catalysis Res Ctr NANOCAT, Inst Adv Studies, Kuala Lumpur 50603, Malaysia; [Etxeberria, Alaitz Etxabide; Dezfooli, Seyedehsara Masoomi; Seyfoddin, Ali] Auckland Univ Technol, Fac Hlth &amp; Environm Sci, Sch Sci, Drug Delivery Res Grp, Auckland 0627, New Zealand; [Alhadi, Abeer A.; Basirun, Wan Jefrey] Univ Malaya, Fac Sci, Dept Chem, Kuala Lumpur 50603, Malaysia; [Alhadi, Abeer A.] Univ Malaya, Fac Sci, Dept Chem, Drug Design &amp; Dev Res Grp, Kuala Lumpur 50603, Malaysia; [Seyfoddin, Ali] Auckland Univ Technol, Fac Hlth &amp; Environm Sci, Sch Interprofess Hlth Studies, Auckland 1142, New Zealand Khalil, I., Nanotechnology and Catalysis Research Centre (NANOCAT), Institute for Advanced Studies, University of Malaya, Kuala Lumpur, 50603, Malaysia; Yehye, W.A., Nanotechnology and Catalysis Research Centre (NANOCAT), Institute for Advanced Studies, University of Malaya, Kuala Lumpur, 50603, Malaysia; Etxeberria, A.E., Drug Delivery Research Group, School of Science, Faculty of Health and Environmental Sciences, Auckland University of Technology, Auckland, 0627, New Zealand; Alhadi, A.A., Department of Chemistry, Faculty of Science, University of Malaya, Kuala Lumpur, 50603, Malaysia, Drug Design and Development Research Group, Department of Chemistry, Faculty of Science, University of Malaya, Kuala Lumpur, 50603, Malaysia; Dezfooli, S.M., Drug Delivery Research Group, School of Science, Faculty of Health and Environmental Sciences, Auckland University of Technology, Auckland, 0627, New Zealand; Julkapli, N.B.M., Nanotechnology and Catalysis Research Centre (NANOCAT), Institute for Advanced Studies, University of Malaya, Kuala Lumpur, 50603, Malaysia; Basirun, W.J., Nanotechnology and Catalysis Research Centre (NANOCAT), Institute for Advanced Studies, University of Malaya, Kuala Lumpur, 50603, Malaysia, Department of Chemistry, Faculty of Science, University of Malaya, Kuala Lumpur, 50603, Malaysia; Seyfoddin, A., Drug Delivery Research Group, School of Science, Faculty of Health and Environmental Sciences, Auckland University of Technology, Auckland, 0627, New Zealand, School of Interprofessional Health Studies, Faculty of Health and Environmental Sciences, Auckland University of Technology, Auckland, 1142, New Zealand</t>
  </si>
  <si>
    <t>Khalil, Ibrahim, Yehye, Wageeh A., Julkapli, Nurhidayatullaili Binti Muhd, Basirun, Wan Jefrey, Etxeberria, Alaitz Etxabide, Dezfooli, Seyedehsara Masoomi, Seyfoddin, Ali, Alhadi, Abeer A.,</t>
  </si>
  <si>
    <t>Yehye, WA (corresponding author), Univ Malaya, Nanotechnol &amp; Catalysis Res Ctr NANOCAT, Inst Adv Studies, Kuala Lumpur 50603, Malaysia.; Seyfoddin, A (corresponding author), Auckland Univ Technol, Fac Hlth &amp; Environm Sci, Sch Sci, Drug Delivery Res Grp, Auckland 0627, New Zealand.; Seyfoddin, A (corresponding author), Auckland Univ Technol, Fac Hlth &amp; Environm Sci, Sch Interprofess Hlth Studies, Auckland 1142, New Zealand.</t>
  </si>
  <si>
    <t xml:space="preserve"> Seyfoddin, A</t>
  </si>
  <si>
    <t>https://doi.org/10.3390/antiox9010024</t>
  </si>
  <si>
    <t>UMRG [ST018-2017, RP044C-17AET]; Fundamental Research Grant Scheme (FRGS) by the University of Malaya, Malaysia [FP127-2019A]; Pacific Atlantic Network for Technical Higher Education and Research Erasmus Mundus Action 2</t>
  </si>
  <si>
    <t>10.1007/s00170-019-04490-8</t>
  </si>
  <si>
    <t>Influence of welding parameters on macrostructural and thermomechanical properties in micro friction stir spot welded under high-speed tool rotation</t>
  </si>
  <si>
    <t>Baskoro, Ario Sunar; Hadisiswojo, Suwarsono; Kiswanto, Gandjar; Amat, Mohammad Azwar; Chen, Zhan Wen</t>
  </si>
  <si>
    <t>[Baskoro, Ario Sunar; Hadisiswojo, Suwarsono; Kiswanto, Gandjar; Amat, Mohammad Azwar] Univ Indonesia, Dept Mech Engn, Fac Engn, Kampus Baru UI, Depok 16424, Indonesia; [Winarto] Univ Indonesia, Fac Engn, Dept Met &amp; Mat Engn, Kampus Baru UI, Depok 16424, Indonesia; [Chen, Zhan Wen] Auckland Univ Technol, Sch Engn Comp &amp; Math Sci, Dept Mech Engn, Private Bag 92006, Auckland 1142, New Zealand Baskoro, A.S., Department of Mechanical Engineering, Faculty of Engineering, Universitas Indonesia, Kampus Baru UI, Depok, 16424, Indonesia; Hadisiswojo, S., Department of Mechanical Engineering, Faculty of Engineering, Universitas Indonesia, Kampus Baru UI, Depok, 16424, Indonesia; Kiswanto, G., Department of Mechanical Engineering, Faculty of Engineering, Universitas Indonesia, Kampus Baru UI, Depok, 16424, Indonesia; Winarto, Department of Metallurgical and Material Engineering, Faculty of Engineering, Universitas Indonesia, Kampus Baru UI, Depok, 16424, Indonesia; Amat, M.A., Department of Mechanical Engineering, Faculty of Engineering, Universitas Indonesia, Kampus Baru UI, Depok, 16424, Indonesia; Chen, Z.W., Department of Mechanical Engineering, School of Engineering, Computer &amp; Mathematical Sciences, Auckland University of Technology, Private Bag 92006, Auckland, 1142, New Zealand</t>
  </si>
  <si>
    <t>Baskoro, Ario Sunar, Hadisiswojo, Suwarsono, Kiswanto, Gandjar, Amat, Mohammad Azwar, Winarto, Chen, Zhan Wen,</t>
  </si>
  <si>
    <t>Baskoro, AS (corresponding author), Univ Indonesia, Dept Mech Engn, Fac Engn, Kampus Baru UI, Depok 16424, Indonesia.</t>
  </si>
  <si>
    <t>Directorate Research and Public Service, Universitas Indonesia [NKB-0290/UN2.R3.1/HKP.05.00/2019]; Universitas Indonesia, UI: NKB-0290/UN2.R3.1/HKP.05.00/2019</t>
  </si>
  <si>
    <t>Universitas Indonesia</t>
  </si>
  <si>
    <t>10.1142/S0129065719500278</t>
  </si>
  <si>
    <t>Human Gait Recognition Based on Frame-by-Frame Gait Energy Images and Convolutional Long Short-Term Memory</t>
  </si>
  <si>
    <t>Wang, Xiuhui: China Jiliang University, Hangzhou 310018, P. R. China; Yan, Wei Qi: Auckland University of Technology, Auckland 1010, New Zealand</t>
  </si>
  <si>
    <t>[Wang, Xiuhui] China Jiliang Univ, Hangzhou 310018, Peoples R China; [Yan, Wei Qi] Auckland Univ Technol, Auckland 1010, New Zealand Wang, X., China Jiliang University, Hangzhou, 310018, China; Yan, W.Q., Auckland University of Technology, Auckland, 1010, New Zealand</t>
  </si>
  <si>
    <t>Wang, XH (corresponding author), China Jiliang Univ, Hangzhou 310018, Peoples R China.</t>
  </si>
  <si>
    <t>International Journal of Neural Systems</t>
  </si>
  <si>
    <t xml:space="preserve">0129-0657 1793-6462 </t>
  </si>
  <si>
    <t>https://v2.sherpa.ac.uk/id/publication/9701</t>
  </si>
  <si>
    <t>National Natural Science Foundation of China (NSFC)National Natural Science Foundation of China (NSFC) [61303146, 61602431]; National Natural Science Foundation of China, NSFC: 61303146, 61602431</t>
  </si>
  <si>
    <t>Computer Networks and Communications; General Medicine</t>
  </si>
  <si>
    <t>10.1007/s00421-019-04263-x</t>
  </si>
  <si>
    <t>Acute hyperketonaemia alters T-cell-related cytokine gene expression within stimulated peripheral blood mononuclear cells following prolonged exercise</t>
  </si>
  <si>
    <t>Shaw, David M.; Merien, Fabrice; Braakhuis, Andrea; Keaney, Lauren; Dulson, Deborah K.</t>
  </si>
  <si>
    <t>[Shaw, David M.; Keaney, Lauren; Dulson, Deborah K.] Auckland Univ Technol, Sports Performance Res Inst New Zealand, Auckland, New Zealand; [Merien, Fabrice] Auckland Univ Technol, Sch Sci, AUT Roche Diagnost Lab, Auckland, New Zealand; [Braakhuis, Andrea] Univ Auckland, Fac Med &amp; Hlth Sci, Auckland, New Zealand Shaw, D.M., Sports Performance Research Institute New Zealand (SPRINZ), Auckland University of Technology, Auckland, New Zealand; Merien, F., AUT Roche Diagnostics Laboratory, School of Science, Auckland University of Technology, Auckland, New Zealand; Braakhuis, A., Faculty of Medical and Health Sciences, University of Auckland, Auckland, New Zealand; Keaney, L., Sports Performance Research Institute New Zealand (SPRINZ), Auckland University of Technology, Auckland, New Zealand; Dulson, D.K., Sports Performance Research Institute New Zealand (SPRINZ), Auckland University of Technology, Auckland, New Zealand</t>
  </si>
  <si>
    <t>Shaw, David M., Keaney, Lauren, Dulson, Deborah K., Merien, Fabrice</t>
  </si>
  <si>
    <t>Shaw, DM (corresponding author), Auckland Univ Technol, Sports Performance Res Inst New Zealand, Auckland, New Zealand.</t>
  </si>
  <si>
    <t>European Journal of Applied Physiology</t>
  </si>
  <si>
    <t xml:space="preserve">1439-6319 1439-6327 </t>
  </si>
  <si>
    <t>https://v2.sherpa.ac.uk/id/publication/7961</t>
  </si>
  <si>
    <t>http://www.altmetric.com/details.php?citation_id=70470423</t>
  </si>
  <si>
    <t>Public Health;  Environmental and Occupational Health; Physiology (medical); Orthopedics and Sports Medicine; General Medicine</t>
  </si>
  <si>
    <t>10.1016/j.simpat.2019.101986</t>
  </si>
  <si>
    <t>Modeling and continuous co-simulation of URT traction electric network-Trains with OESS</t>
  </si>
  <si>
    <t>Shen, Xiaojun; Cao, Ge; Lie, Tek Tjing</t>
  </si>
  <si>
    <t>[Shen, Xiaojun; Cao, Ge] Tongji Univ, Dept Elect Engn, Shanghai 200092, Peoples R China; [Lie, Tek Tjing] Auckland Univ Technol, Dept Elect &amp; Elect Engn, Auckland 1142, New Zealand Shen, X., Department of Electrical Engineering, Tongji University, Shanghai, 200092, China; Cao, G., Department of Electrical Engineering, Tongji University, Shanghai, 200092, China; Lie, T.T., Department of Electrical and Electronic Engineering, Auckland University of Technology, Auckland, 1142, New Zealand</t>
  </si>
  <si>
    <t>Shen, Xiaojun, Cao, Ge, Lie, Tek Tjing,</t>
  </si>
  <si>
    <t>Shen, XJ (corresponding author), Tongji Univ, Dept Elect Engn, Shanghai 200092, Peoples R China.</t>
  </si>
  <si>
    <t>Simulation Modelling Practice and Theory</t>
  </si>
  <si>
    <t xml:space="preserve">1569-190X </t>
  </si>
  <si>
    <t>https://v2.sherpa.ac.uk/id/publication/17151</t>
  </si>
  <si>
    <t>National Natural Science Foundation of ChinaNational Natural Science Foundation of China (NSFC) [E07/51677135]; Shanghai Shentong Metro Operation Group; National Natural Science Foundation of China, NSFC: E07/51677135</t>
  </si>
  <si>
    <t>Modelling and Simulation; Hardware and Architecture; Software</t>
  </si>
  <si>
    <t>10.1007/978-981-13-5859-3_61</t>
  </si>
  <si>
    <t>Integration of Microfluidic Sensors for Interactive Remote Wireless Data Transmission</t>
  </si>
  <si>
    <t>Bassey, Enobong E.; Sallis, Philip</t>
  </si>
  <si>
    <t xml:space="preserve"> Bassey, E.E., School of Energy, Construction and Environment, Coventry University, Coventry, United Kingdom, School of Engineering, Computer and Mathematical Sciences, Auckland University of Technology, Auckland, New Zealand; Sallis, P., School of Engineering, Computer and Mathematical Sciences, Auckland University of Technology, Auckland, New Zealand</t>
  </si>
  <si>
    <t>Bassey, E.E.; Sallis, P.</t>
  </si>
  <si>
    <t>Bassey, E.E.; School of Energy, United Kingdom; email: enobong.bassey@coventry.ac.uk</t>
  </si>
  <si>
    <t>Bassey, E.E.</t>
  </si>
  <si>
    <t>7th International Conference on the Development of Biomedical Engineering in Vietnam (BME7)</t>
  </si>
  <si>
    <t xml:space="preserve">1680-0737 1433-9277 </t>
  </si>
  <si>
    <t>10.1080/21679169.2019.1619833</t>
  </si>
  <si>
    <t>Approaching intimacy, sexuality and ethics in the professional training of physiotherapy students in Norway</t>
  </si>
  <si>
    <t>Dahl-Michelsen, Tone: Department of Physiotherapy, Oslo Metropolitan University, Oslo, Norway; Nicholls, David A.: School of Clinical Sciences, Auckland University of Technology, Auckland, New Zealand; Groven, Karen Synne: Department of Physiotherapy, Oslo Metropolitan University, Oslo, Norway</t>
  </si>
  <si>
    <t>[Dahl-Michelsen, Tone; Groven, Karen Synne] Oslo Metropolitan Univ, Dept Physiotherapy, Oslo, Norway; [Nicholls, David A.] Auckland Univ Technol, Sch Clin Sci, Auckland, New Zealand Dahl-Michelsen, T., Department of Physiotherapy, Oslo Metropolitan University, Oslo, Norway; Nicholls, D.A., School of Clinical Sciences, Auckland University of Technology, Auckland, New Zealand; Groven, K.S., Department of Physiotherapy, Oslo Metropolitan University, Oslo, Norway</t>
  </si>
  <si>
    <t>Dahl-Michelsen, Tone, Groven, Karen Synne, Nicholls, David A.,</t>
  </si>
  <si>
    <t>Dahl-Michelsen, T (corresponding author), Dept Physiotherapy, Post Box 4, N-0130 Oslo, Norway.</t>
  </si>
  <si>
    <t>http://www.altmetric.com/details.php?citation_id=61555101</t>
  </si>
  <si>
    <t>10.1016/j.jht.2018.10.003</t>
  </si>
  <si>
    <t>A randomized clinical trial comparing early active motion programs: Earlier hand function, TAM, and orthotic satisfaction with a relative motion extension program for zones V and VI extensor tendon repairs</t>
  </si>
  <si>
    <t>Collocott, Shirley J.F.; Kelly, Edel; Foster, Michael; Myhr, Heidi; Wang, Amy; Ellis, Richard F.</t>
  </si>
  <si>
    <t>[Collocott, Shirley J. F.; Myhr, Heidi; Wang, Amy] Counties Manukau Hlth, Dept Hand Therapy, Manukau SuperClin, POB 98743, Auckland 2241, New Zealand; [Kelly, Edel] Auckland Univ Technol, Fac Hlth &amp; Environm Sci, Sch Clin Sci, Auckland, New Zealand; [Foster, Michael] Counties Manukau Hlth, Middlemore Hosp, Dept Plast Reconstruct &amp; Hand Surg, Otahuhu, New Zealand; [Ellis, Richard F.] Auckland Univ Technol, Fac Hlth &amp; Environm Sci, Sch Clin Sci, Hlth &amp; Rehabil Res Inst, Auckland, New Zealand Collocott, S.J.F., Department of Hand Therapy, Manukau SuperClinic, Counties Manukau Health, Auckland, New Zealand; Kelly, E., School of Clinical Sciences, Faculty of Health and Environmental Sciences, Auckland University of Technology, Auckland, New Zealand; Foster, M., Department of Plastic, Reconstructive and Hand Surgery, Middlemore Hospital, Counties Manukau Health, Otahuhu, New Zealand; Myhr, H., Department of Hand Therapy, Manukau SuperClinic, Counties Manukau Health, Auckland, New Zealand; Wang, A., Department of Hand Therapy, Manukau SuperClinic, Counties Manukau Health, Auckland, New Zealand; Ellis, R.F., Health and Rehabilitation Research Institute, School of Clinical Sciences, Faculty of Health and Environmental Sciences, Auckland University of Technology, Auckland, New Zealand</t>
  </si>
  <si>
    <t>Collocott, Shirley J. F., Myhr, Heidi, Wang, Amy, Kelly, Edel, Foster, Michael, Ellis, Richard F.,</t>
  </si>
  <si>
    <t>Collocott, SJF (corresponding author), Counties Manukau Hlth, Dept Hand Therapy, Manukau SuperClin, POB 98743, Auckland 2241, New Zealand.</t>
  </si>
  <si>
    <t>Journal of Hand Therapy</t>
  </si>
  <si>
    <t xml:space="preserve">0894-1130 </t>
  </si>
  <si>
    <t>https://v2.sherpa.ac.uk/id/publication/13957</t>
  </si>
  <si>
    <t>http://www.altmetric.com/details.php?citation_id=57912100</t>
  </si>
  <si>
    <t>Tupu Fund at Ko Awatea; Hand Therapy New Zealand; New Zealand Occupational Therapy Association</t>
  </si>
  <si>
    <t>Orthopedics; Rehabilitation; Surgery</t>
  </si>
  <si>
    <t>Physical Therapy;  Sports Therapy and Rehabilitation; Rehabilitation</t>
  </si>
  <si>
    <t>10.1016/j.aucc.2018.11.068</t>
  </si>
  <si>
    <t>Intensive care nurses' well-being: A systematic review</t>
  </si>
  <si>
    <t>Jarden, Rebecca J.; Sandham, Margaret; Siegert, Richard J.; Koziol-McLain, Jane</t>
  </si>
  <si>
    <t>[Jarden, Rebecca J.] Melbourne Sch Hlth Sci, Dept Nursing, 161 Barry St, Carlton, Vic 3053, Australia; [Jarden, Rebecca J.; Sandham, Margaret; Siegert, Richard J.; Koziol-McLain, Jane] Auckland Univ Technol, Sch Clin Sci, North Shore Campus,90 Akoranga Dr, Auckland 0627, New Zealand; [Siegert, Richard J.] Auckland Univ Technol, Sch Publ Hlth &amp; Psychosocial Studies, North Shore Campus,90 Akoranga Dr, Auckland 0627, New Zealand Jarden, R.J., Department of Nursing, Melbourne School of Health Sciences, 161 Barry St, Carlton, Victoria  3053, Australia, School of Clinical Sciences, Auckland University of Technology (AUT), North Shore Campus, 90 Akoranga Drive, Northcote, Auckland, 0627, New Zealand; Sandham, M., School of Clinical Sciences, Auckland University of Technology (AUT), North Shore Campus, 90 Akoranga Drive, Northcote, Auckland, 0627, New Zealand; Siegert, R.J., School of Clinical Sciences and School of Public Health and Psychosocial Studies, Auckland University of Technology (AUT), North Shore Campus, 90 Akoranga Drive, Northcote, Auckland, 0627, New Zealand; Koziol-McLain, J., School of Clinical Sciences, Auckland University of Technology (AUT), North Shore Campus, 90 Akoranga Drive, Northcote, Auckland, 0627, New Zealand</t>
  </si>
  <si>
    <t>Jarden, Rebecca J., Sandham, Margaret, Siegert, Richard J., Koziol-McLain, Jane,</t>
  </si>
  <si>
    <t>Jarden, RJ (corresponding author), Melbourne Sch Hlth Sci, Dept Nursing, 161 Barry St, Carlton, Vic 3053, Australia.; Jarden, RJ (corresponding author), Auckland Univ Technol, Sch Clin Sci, North Shore Campus,90 Akoranga Dr, Auckland 0627, New Zealand.</t>
  </si>
  <si>
    <t>Jarden, RJ</t>
  </si>
  <si>
    <t>Australian Critical Care</t>
  </si>
  <si>
    <t xml:space="preserve">1036-7314 </t>
  </si>
  <si>
    <t>https://v2.sherpa.ac.uk/id/publication/16732</t>
  </si>
  <si>
    <t>http://www.altmetric.com/details.php?citation_id=54264006</t>
  </si>
  <si>
    <t>General &amp; Internal Medicine; Nursing</t>
  </si>
  <si>
    <t>Critical Care; Emergency</t>
  </si>
  <si>
    <t>10.1007/s11276-018-1817-x</t>
  </si>
  <si>
    <t>A network selection method for handover in vehicle-to-infrastructure communications in multi-tier networks</t>
  </si>
  <si>
    <t>Ndashimye, Emmanuel; Sarkar, Nurul I.; Ray, Sayan Kumar</t>
  </si>
  <si>
    <t>[Ndashimye, Emmanuel; Sarkar, Nurul, I] Auckland Univ Technol, Dept IT &amp; Software Engn, Auckland, New Zealand; [Ray, Sayan Kumar] Manukau Inst Technol, Fac Business &amp; Informat Technol, Auckland, New Zealand Ndashimye, E., Department of IT and Software Engineering, Auckland University of Technology, Auckland, New Zealand; Sarkar, N.I., Department of IT and Software Engineering, Auckland University of Technology, Auckland, New Zealand; Ray, S.K., Faculty of Business and Information Technology, Manukau Institute of Technology, Auckland, New Zealand</t>
  </si>
  <si>
    <t>Ndashimye, Emmanuel, Sarkar, Nurul, I</t>
  </si>
  <si>
    <t>Ndashimye, E (corresponding author), Auckland Univ Technol, Dept IT &amp; Software Engn, Auckland, New Zealand.</t>
  </si>
  <si>
    <t>Ndashimye, E</t>
  </si>
  <si>
    <t>Wireless Networks</t>
  </si>
  <si>
    <t xml:space="preserve">1022-0038 1572-8196 </t>
  </si>
  <si>
    <t>https://v2.sherpa.ac.uk/id/publication/14920</t>
  </si>
  <si>
    <t>https://openrepository.aut.ac.nz/bitstream/10292/14079/5/nurul%20final%20correction%20Updated%20article_WINE_changes_highlighted%20%281%29.pdf</t>
  </si>
  <si>
    <t>Computer Networks and Communications; Electrical and Electronic Engineering; Information Systems</t>
  </si>
  <si>
    <t>10.1007/s10551-018-3967-2</t>
  </si>
  <si>
    <t>The Effect of Fairness, Responsible Leadership and Worthy Work on Multiple Dimensions of Meaningful Work</t>
  </si>
  <si>
    <t>Lips-Wiersma, Marjolein; Haar, Jarrod; Wright, Sarah</t>
  </si>
  <si>
    <t>[Lips-Wiersma, Marjolein; Haar, Jarrod] AUT Univ, Auckland, New Zealand; [Wright, Sarah] Canterbury Univ, Christchurch, New Zealand Lips-Wiersma, M., AUT University, Auckland, New Zealand; Haar, J., AUT University, Auckland, New Zealand; Wright, S., Canterbury University, Christchurch, New Zealand</t>
  </si>
  <si>
    <t>Lips-Wiersma, Marjolein, Haar, Jarrod</t>
  </si>
  <si>
    <t>Lips-Wiersma, M (corresponding author), AUT Univ, Auckland, New Zealand.</t>
  </si>
  <si>
    <t>Lips-Wiersma, M</t>
  </si>
  <si>
    <t>http://www.altmetric.com/details.php?citation_id=45848275</t>
  </si>
  <si>
    <t>10.24928/2020/0038</t>
  </si>
  <si>
    <t>Finding the Way to Success in Implementing Lean Construction in an Unfavourable Context</t>
  </si>
  <si>
    <t>Koohestani, Kayvan; Poshdar, Mani; Gonzalez, Vicente A.</t>
  </si>
  <si>
    <t xml:space="preserve"> Koohestani, K., Project Management Office, Mapna Locomotive Engineering Company, Karaj, Iran; Poshdar, M., Built Envir. Engrg. Dept, Auckland Univ. of Technology, Auckland, New Zealand; Gonzalez, V.A., Department of Civil and Environmental Engineering, Founder and Research Lead Smart Digital Lab, The University of Auckland, 20 Symonds Street, Auckland, New Zealand</t>
  </si>
  <si>
    <t>https://iglcstorage.blob.core.windows.net/papers/attachment-5d814cd6-cee7-4e70-8f26-85d3dd268a2f.pdf</t>
  </si>
  <si>
    <t>10.12784/nzcomjnl56.2020.1.5-12</t>
  </si>
  <si>
    <t>\I've done a test, what now?" A focus group study exploring eHealth access for women</t>
  </si>
  <si>
    <t>McAra-Couper, Judith; Gilkison, Andrea; Clemons, Janine; Payne, Deborah; Dann, Leona; Benn, Cheryl</t>
  </si>
  <si>
    <t xml:space="preserve"> McAra-Couper, J., Auckland University of Technology, New Zealand; Gilkison, A., Auckland University of Technology, New Zealand; Clemons, J., Auckland University of Technology, New Zealand; Payne, D., Auckland University of Technology, New Zealand; Dann, L., Health Quality &amp; Safety Commission, Wellington, New Zealand; Benn, C., MidCentral District Health Board, Palmerston North, New Zealand</t>
  </si>
  <si>
    <t>McAra-Couper, J.; Gilkison, A.; Clemons, J.; Payne, D.</t>
  </si>
  <si>
    <t>McAra-Couper, J.; Auckland University of TechnologyNew Zealand; email: judith.mcara@aut.ac.nz</t>
  </si>
  <si>
    <t>McAra-Couper, J.</t>
  </si>
  <si>
    <t>https://doi.org/10.12784/nzcomjnl56.2020.1.5-12</t>
  </si>
  <si>
    <t>10.1109/ACCESS.2020.3034151</t>
  </si>
  <si>
    <t>A Fast Sand-Dust Image Enhancement Algorithm by Blue Channel Compensation and Guided Image Filtering</t>
  </si>
  <si>
    <t>Cheng, Yaqiao; Jia, Zhenhong; Lai, Huicheng; Yang, Jie; Kasabov, Nikola K.</t>
  </si>
  <si>
    <t>[Cheng, Yaqiao; Jia, Zhenhong; Lai, Huicheng] Xinjiang Univ, Coll Informat Sci &amp; Engn, Urumqi 830046, Peoples R China; [Cheng, Yaqiao; Jia, Zhenhong; Lai, Huicheng] Xinjiang Univ, Key Lab Signal Detect &amp; Proc, Urumqi 830046, Xinjiang Uygur, Peoples R China; [Yang, Jie] Shanghai Jiao Tong Univ, Inst Image Proc &amp; Pattern Recognit, Shanghai 200400, Peoples R China; [Kasabov, Nikola K.] Auckland Univ Technol, Knowledge Engn &amp; Discovery Res Inst, Auckland 1020, New Zealand Cheng, Y., College of Information Science and Engineering, Xinjiang University, Urumqi, 830046, China, Key Laboratory of Signal Detection and Processing, Xinjiang Uygur Autonomous Region, Xinjiang University, Urumqi, 830046, China; Jia, Z., College of Information Science and Engineering, Xinjiang University, Urumqi, 830046, China, Key Laboratory of Signal Detection and Processing, Xinjiang Uygur Autonomous Region, Xinjiang University, Urumqi, 830046, China; Lai, H., College of Information Science and Engineering, Xinjiang University, Urumqi, 830046, China, Key Laboratory of Signal Detection and Processing, Xinjiang Uygur Autonomous Region, Xinjiang University, Urumqi, 830046, China; Yang, J., Institute of Image Processing and Pattern Recognition, Shanghai Jiao Tong University, Shanghai, 200400, China; Kasabov, N.K., Knowledge Engineering and Discovery Research Institute, Auckland University of Technology, Auckland, 1020, New Zealand</t>
  </si>
  <si>
    <t>Cheng, Yaqiao, Jia, Zhenhong, Lai, Huicheng, Yang, Jie, Kasabov, Nikola K.,</t>
  </si>
  <si>
    <t>Jia, ZH (corresponding author), Xinjiang Univ, Coll Informat Sci &amp; Engn, Urumqi 830046, Peoples R China.; Jia, ZH (corresponding author), Xinjiang Univ, Key Lab Signal Detect &amp; Proc, Urumqi 830046, Xinjiang Uygur, Peoples R China.</t>
  </si>
  <si>
    <t>https://ieeexplore.ieee.org/ielx7/6287639/6514899/09240939.pdf</t>
  </si>
  <si>
    <t>http://www.altmetric.com/details.php?citation_id=93964758</t>
  </si>
  <si>
    <t>National Science Foundation of ChinaNational Natural Science Foundation of China (NSFC) [U1803261]; International Science and Technology Cooperation Project of the Ministry of Education of the People's Republic of China [DICE 2016-2196]; National Natural Science Foundation of China, NSFC: U1803261; Ministry of Education of the People's Republic of China, MOE: DICE 2016–2196</t>
  </si>
  <si>
    <t>National Natural Science Foundation of China; Ministry of Education of the People's Republic of China</t>
  </si>
  <si>
    <t>10.1115/IMECE2020-23333</t>
  </si>
  <si>
    <t>Computational Analysis of the Dynamics Flow in the Duct System of an Continuous Positive Airways Pressure Device</t>
  </si>
  <si>
    <t>Vuong, Tung Xuan: Manukau Institute of Technology; Al-Jumaily, Ahmed: AUT University; Paxton, Robert: Oregon Institute of Technology</t>
  </si>
  <si>
    <t xml:space="preserve"> Vuong, T.X., Manukau Institute of Technology, School of Professional Engineering, Auckland, New Zealand; Al-Jumaily, A., AUT University, Institute of Biomedical Technologies (IBTec), Auckland, New Zealand; Paxton, R., Oregon Institute of Technology Manufacturing, Mechanical Engineering Department, Portland, United States</t>
  </si>
  <si>
    <t>Volume 5: Biomedical and Biotechnology</t>
  </si>
  <si>
    <t>American Society of Mechanical Engineers</t>
  </si>
  <si>
    <t>10.1016/j.matpr.2020.05.086</t>
  </si>
  <si>
    <t>Selective laser melting of aluminium metal-matrix composites and the challenges</t>
  </si>
  <si>
    <t>Prasad Behera, Malaya; Dougherty, Troy; Singamneni, Sarat; De Silva, Karnika</t>
  </si>
  <si>
    <t>[Behera, Malaya Prasad; Singamneni, Sarat] Auckland Univ Technol, Auckland, New Zealand; [Dougherty, Troy] Nuenz, Wellington, New Zealand; [De Silva, Karnika] Univ Auckland, Auckland, New Zealand Behera, M.P., Auckland University of Technology, Auckland, New Zealand; Dougherty, T., Nuenz, Lower Hutt, Wellington, New Zealand; Singamneni, S., Auckland University of Technology, Auckland, New Zealand; de Silva, K., The University of Auckland, Auckland, New Zealand</t>
  </si>
  <si>
    <t>Behera, MP (corresponding author), Auckland Univ Technol, Auckland, New Zealand.</t>
  </si>
  <si>
    <t>Behera, MP</t>
  </si>
  <si>
    <t>MBIE funding by the New Zealand Product Accelerator of the University of Auckland; Ministry of Business, Innovation and Employment, MBIE</t>
  </si>
  <si>
    <t>New Zealand Product Accelerator of the University of Auckland</t>
  </si>
  <si>
    <t>10.1108/IJHMA-05-2020-0064</t>
  </si>
  <si>
    <t>Close enough: housing price effects of urban parks, reserves and volcanic parks in Auckland, New Zealand</t>
  </si>
  <si>
    <t>Cheung, Lydia; Fernandez, Mario Andres</t>
  </si>
  <si>
    <t>[Cheung, Lydia] Auckland Univ Technol, Auckland, New Zealand; [Fernandez, Mario Andres] Auckland Council, Auckland, New Zealand; [Fernandez, Mario Andres] Univ Especialidades Espiritu Santo, ESAI Business Sch, Samborondon, Ecuador Cheung, L., Auckland University of Technology, Auckland, New Zealand; Fernandez, M.A., Auckland Council, Auckland, New Zealand, ESAI Business School, Universidad de Especialidades Espiritu Santo, Samborondon, Ecuador</t>
  </si>
  <si>
    <t>Cheung, Lydia</t>
  </si>
  <si>
    <t>Fernandez, MA (corresponding author), Auckland Council, Auckland, New Zealand.; Fernandez, MA (corresponding author), Univ Especialidades Espiritu Santo, ESAI Business Sch, Samborondon, Ecuador.</t>
  </si>
  <si>
    <t>International Journal of Housing Markets and Analysis</t>
  </si>
  <si>
    <t xml:space="preserve">1753-8270 </t>
  </si>
  <si>
    <t>https://v2.sherpa.ac.uk/id/publication/2727</t>
  </si>
  <si>
    <t>Urban Studies</t>
  </si>
  <si>
    <t>10.1109/TMECH.2020.3037643</t>
  </si>
  <si>
    <t>Design and Characterization of a Bellows-Driven Soft Pneumatic Actuator</t>
  </si>
  <si>
    <t>Hashem, Ryman; Stommel, Martin; Cheng, Leo; Xu, Weiliang</t>
  </si>
  <si>
    <t xml:space="preserve"> Hashem, R., Mechanical ENgineering, University of Auckland, Auckland, New Zealand, 1142 (e-mail: aabo845@aucklanduni.ac.nz); Stommel, M., School of Engineering, Auckland University of Technology, Auckland, New Zealand, 1010 (e-mail: martin.stommel@aut.ac.nz); Cheng, L., Auckland Bioengineering Institute, University of Auckland, Auckland, New Zealand, 1010 (e-mail: l.cheng@auckland.ac.nz); Xu, W., Mechanical ENgineering, University of Auckland, Auckland, New Zealand, 1142 (e-mail: p.xu@auckland.ac.nz)</t>
  </si>
  <si>
    <t>Stommel, M.</t>
  </si>
  <si>
    <t>IEEE/ASME Transactions on Mechatronics</t>
  </si>
  <si>
    <t xml:space="preserve">1083-4435 1941-014X </t>
  </si>
  <si>
    <t>https://v2.sherpa.ac.uk/id/publication/3489</t>
  </si>
  <si>
    <t>Control and Systems Engineering; Electrical and Electronic Engineering; Computer Science Applications</t>
  </si>
  <si>
    <t>10.22381/KC8320201</t>
  </si>
  <si>
    <t>Pandemic Education</t>
  </si>
  <si>
    <t xml:space="preserve"> Sturm, S., University of Auckland, New Zealand; Gibbons, A., AUT University, New Zealand; Peters, M.A., Beijing Normal University, China</t>
  </si>
  <si>
    <t>Knowledge Cultures</t>
  </si>
  <si>
    <t>Addleton Academic Publishers</t>
  </si>
  <si>
    <t xml:space="preserve">2327-5731 </t>
  </si>
  <si>
    <t>https://v2.sherpa.ac.uk/id/publication/29752</t>
  </si>
  <si>
    <t>https://doi.org/10.22381/kc8320201</t>
  </si>
  <si>
    <t>10.1007/978-3-030-64823-7_15</t>
  </si>
  <si>
    <t>Multi-interest User Profiling in Short Text Microblogs</t>
  </si>
  <si>
    <t>Wandabwa, Herman; Naeem, M. Asif; Mirza, Farhaan; Pears, Russel; Nguyen, Andy</t>
  </si>
  <si>
    <t xml:space="preserve"> Wandabwa, H., Auckland University of Technology, Auckland, New Zealand; Naeem, M.A., Auckland University of Technology, Auckland, New Zealand, National University of Computer and Emerging Sciences, Islamabad, Pakistan; Mirza, F., Auckland University of Technology, Auckland, New Zealand; Pears, R., Auckland University of Technology, Auckland, New Zealand; Nguyen, A., University of Oulu, Oulu, Finland</t>
  </si>
  <si>
    <t>Wandabwa, H.; Naeem, M.A.; Mirza, F.; Pears, R.</t>
  </si>
  <si>
    <t>Wandabwa, H.; Auckland University of TechnologyNew Zealand; email: herman.wandabwa@aut.ac.nz</t>
  </si>
  <si>
    <t>Wandabwa, H.</t>
  </si>
  <si>
    <t>10.1109/ACCESS.2020.3042474</t>
  </si>
  <si>
    <t>Object Motion Deblurring in Single Image Under Static Background</t>
  </si>
  <si>
    <t>Zhang, Tengteng; Song, Sensen; Jia, Zhenhong; Yang, Jie; Kasabov, Nikola K.</t>
  </si>
  <si>
    <t>[Zhang, Tengteng; Song, Sensen; Jia, Zhenhong] Xinjiang Univ, Coll Informat Sci &amp; Engn, Urumqi 830046, Peoples R China; [Zhang, Tengteng; Song, Sensen; Jia, Zhenhong] Xinjiang Univ, Key Lab Signal Detect &amp; Proc, Urumqi 830046, Xinjiang Uygur, Peoples R China; [Yang, Jie] Shanghai Jiao Tong Univ, Inst Image Proc &amp; Pattern Recognit, Shanghai 200400, Peoples R China; [Kasabov, Nikola K.] Auckland Univ Technol, Sch Engn Comp &amp; Math Sci, Auckland 1020, New Zealand; [Kasabov, Nikola K.] Ulster Univ, Intelligent Syst Res Ctr, Maggy Campus, Derry BT48 7JL, Londonderry, North Ireland Zhang, T., College of Information Science and Engineering, Xinjiang University, Ürümqi, China; Song, S., College of Information Science and Engineering, Xinjiang University, Ürümqi, China; Jia, Z., College of Information Science and Engineering, Xinjiang University, Ürümqi, China; Yang, J., Institute of Image Processing and Pattern Recognition, Shanghai Jiao Tong University, Shanghai, China; Kasabov, N.K., School of Engineering, Computing and Mathematical Sciences, Auckland University of Technology, Auckland, New Zealand</t>
  </si>
  <si>
    <t>Zhang, Tengteng, Song, Sensen, Jia, Zhenhong, Yang, Jie, Kasabov, Nikola K.</t>
  </si>
  <si>
    <t>https://ieeexplore.ieee.org/ielx7/6287639/6514899/09281343.pdf</t>
  </si>
  <si>
    <t>National Science Foundation of ChinaNational Natural Science Foundation of China (NSFC) [U1803261]; International Science and Technology Cooperation Project of the Ministry of Education of the People's Republic of China [2016-2196]; National Natural Science Foundation of China, NSFC: U1803261; Ministry of Ecology and Environment, The People’s Republic of China, MEE: 2016–2196</t>
  </si>
  <si>
    <t>10.3991/ijet.v15i19.17415</t>
  </si>
  <si>
    <t>Utilisation Status and User Satisfaction of Online Education Platforms</t>
  </si>
  <si>
    <t>Chen, Xi; Xia, Erya; Jia, Wen</t>
  </si>
  <si>
    <t>[Chen, Xi] Taizhou Vocat Coll Sci &amp; Technol, Taizhou, Peoples R China; [Xia, Erya] Auckland Univ Technol, Auckland, New Zealand; [Jia, Wen] Yibin Univ, Campus A, Yibin, Peoples R China Chen, X., Taizhou Vocational College of Science and Technology, Taizhou, China; Xia, E., Auckland University of Technology, Auckland, New Zealand; Jia, W., Yibin University, Campus A, Yibin, China</t>
  </si>
  <si>
    <t>Chen, Xi, Xia, Erya</t>
  </si>
  <si>
    <t>Xia, EY (corresponding author), Auckland Univ Technol, Auckland, New Zealand.</t>
  </si>
  <si>
    <t>Xia, EY</t>
  </si>
  <si>
    <t>International Journal of Emerging Technologies in Learning (iJET)</t>
  </si>
  <si>
    <t>International Association of Online Engineering (IAOE)</t>
  </si>
  <si>
    <t xml:space="preserve">1863-0383 </t>
  </si>
  <si>
    <t>https://v2.sherpa.ac.uk/id/publication/13463</t>
  </si>
  <si>
    <t>https://online-journals.org/index.php/i-jet/article/download/17415/7979</t>
  </si>
  <si>
    <t>10.1080/26410397.2020.1848003</t>
  </si>
  <si>
    <t>Perceptions of and barriers to HIV testing of women in Indonesia</t>
  </si>
  <si>
    <t>Andajani, Sari: Senior Lecturer, Faculty of Health and Environmental Sciences, Auckland University of Technology, Auckland, New Zealand; Davies, Sharyn Graham: Associate Professor and Director of the Herb Feith Indonesia Engagement Centre, Monash University, Melbourne, Australia</t>
  </si>
  <si>
    <t>[Najmah] Sriwijaya Univ, Publ Hlth Fac, Palembang, Indonesia; [Andajani, Sari] Auckland Univ Technol, Fac Hlth &amp; Environm Sci, Auckland, New Zealand; [Davies, Sharyn Graham] Monash Univ, Herb Feith Indonesia Engagement Ctr, Melbourne, Vic, Australia Najmah, Public Health Faculty, Sriwijaya University, Palembang, Indonesia; Andajani, S., Faculty of Health and Environmental Sciences, Auckland University of Technology, Auckland, New Zealand; Davies, S.G., Herb Feith Indonesia Engagement Centre, Monash University, Melbourne, Australia</t>
  </si>
  <si>
    <t>Najmah, Andajani, Sari</t>
  </si>
  <si>
    <t>Najmah (corresponding author), Sriwijaya Univ, Publ Hlth Fac, Palembang, Indonesia.</t>
  </si>
  <si>
    <t>Sexual and Reproductive Health Matters</t>
  </si>
  <si>
    <t xml:space="preserve">2641-0397 </t>
  </si>
  <si>
    <t>https://v2.sherpa.ac.uk/id/publication/37224</t>
  </si>
  <si>
    <t>https://doi.org/10.1080/26410397.2020.1848003</t>
  </si>
  <si>
    <t>http://www.altmetric.com/details.php?citation_id=95979932</t>
  </si>
  <si>
    <t>Auckland University of Technology, New Zealand; Universitas Sriwijaya; New Zealand Scholarship, Ministry of Foreign Affairs and Trade</t>
  </si>
  <si>
    <t>10.1007/978-3-030-62803-1_24</t>
  </si>
  <si>
    <t>The Influence of Personal and Professional Commitments on Digitally Disconnected Experiences</t>
  </si>
  <si>
    <t>McKenna, Brad; Waizenegger, Lena; Cai, Wenjie</t>
  </si>
  <si>
    <t xml:space="preserve"> McKenna, B., University of East Anglia, Norwich, United Kingdom; Waizenegger, L., Auckland University of Technology, Auckland, New Zealand; Cai, W., University of Greenwich, London, United Kingdom</t>
  </si>
  <si>
    <t>Waizenegger, L.</t>
  </si>
  <si>
    <t>McKenna, B.; University of East AngliaUnited Kingdom; email: b.mckenna@uea.ac.uk</t>
  </si>
  <si>
    <t>IFIP Advances in Information and Communication Technology</t>
  </si>
  <si>
    <t xml:space="preserve">1868-4238 1868-422X </t>
  </si>
  <si>
    <t>10.1080/07329113.2020.1853917</t>
  </si>
  <si>
    <t>Land and justice from the indigenous perspective: a study on the Tayal philosophy of "sbalay"</t>
  </si>
  <si>
    <t>Kuan, Da-Wei: Professor, Department of Ethnology, National Cheng-Chi University, Taipei, Taiwan, ROC; Charlton, Guy C.: Associate Professor, Law School, University of New England, Armidale, NSW, Australia; AUT Law School, Auckland, New Zealand</t>
  </si>
  <si>
    <t xml:space="preserve"> Kuan, D.-W., Professor, Department of Ethnology, National Cheng-Chi University, Taipei, Taiwan; Charlton, G.C., Law School, University of New England, Armidale, NSW, Australia, AUT Law School, Auckland, New Zealand</t>
  </si>
  <si>
    <t>Charlton, G.C.; AUT Law SchoolNew Zealand; email: gcharlt3@une.edu.au</t>
  </si>
  <si>
    <t>The Journal of Legal Pluralism and Unofficial Law</t>
  </si>
  <si>
    <t xml:space="preserve">0732-9113 2305-9931 </t>
  </si>
  <si>
    <t>https://v2.sherpa.ac.uk/id/publication/25426</t>
  </si>
  <si>
    <t>Law</t>
  </si>
  <si>
    <t>10.1080/00472778.2020.1844491</t>
  </si>
  <si>
    <t>Process innovation in small- and medium-sized enterprises: The critical roles of external knowledge sourcing and absorptive capacity</t>
  </si>
  <si>
    <t>Aliasghar, Omid: International Business, Strategy and Entrepreneurship Department, Auckland University of Technology, New Zealand; Sadeghi, Arash: Economics, Finance and Entrepreneurship Department, Aston University, UK; Rose, Elizabeth L.: Department of International Business, University of Leeds and Aalto University, UK</t>
  </si>
  <si>
    <t>[Aliasghar, Omid] Auckland Univ Technol, Int Business Strategy &amp; Entrepreneurship Dept, Auckland, New Zealand; [Sadeghi, Arash] Aston Univ, Econ Finance &amp; Entrepreneurship Dept, Birmingham, W Midlands, England; [Rose, Elizabeth L.] Univ Leeds, Dept Int Business, Leeds, W Yorkshire, England; [Rose, Elizabeth L.] Aalto Univ, Espoo, Finland Aliasghar, O., International Business, Strategy and Entrepreneurship Department, Auckland University of Technology, New Zealand; Sadeghi, A., Economics, Finance and Entrepreneurship Department, Aston University, United Kingdom; Rose, E.L., Department of International Business, University of Leeds and Aalto University, United Kingdom</t>
  </si>
  <si>
    <t>Aliasghar, Omid</t>
  </si>
  <si>
    <t>Aliasghar, O (corresponding author), Auckland Univ Technol, Int Business Strategy &amp; Entrepreneurship Dept, Auckland, New Zealand.</t>
  </si>
  <si>
    <t>Aliasghar, O</t>
  </si>
  <si>
    <t>Journal of Small Business Management</t>
  </si>
  <si>
    <t xml:space="preserve">0047-2778 1540-627X </t>
  </si>
  <si>
    <t>https://v2.sherpa.ac.uk/id/publication/3759</t>
  </si>
  <si>
    <t>http://www.altmetric.com/details.php?citation_id=95577974</t>
  </si>
  <si>
    <t>Management of Technology and Innovation; Strategy and Management; General Business;  Management and Accounting</t>
  </si>
  <si>
    <t>10.1007/978-3-030-63823-8_90</t>
  </si>
  <si>
    <t>Proposing Two Different Feature Extraction Methods from Multi-fractal Detrended Fluctuation Analysis of Electroencephalography Signals: A Case Study on Attention-Deficit Hyperactivity Disorder</t>
  </si>
  <si>
    <t>Roozbehi, Zahra; Mohaghegh, Mahsa; Lanjanian, Hossein; Abharian, Peyman Hassani</t>
  </si>
  <si>
    <t xml:space="preserve"> Roozbehi, Z., Auckland University of Technology, Auckland, New Zealand; Mohaghegh, M., Auckland University of Technology, Auckland, New Zealand; Lanjanian, H., Institute of Biochemistry and Biophysics, University of Tehran, Tehran, Iran; Abharian, P.H., Brain and Cognition Clinic, Institute for Cognitive Science Studies, Tehran, Iran</t>
  </si>
  <si>
    <t>Roozbehi, Z.; Mohaghegh, M.</t>
  </si>
  <si>
    <t>Abharian, P.H.; Brain and Cognition Clinic, Iran; email: abharian@iricss.org</t>
  </si>
  <si>
    <t>Neural Information Processing</t>
  </si>
  <si>
    <t>10.1108/JKM-05-2020-0343</t>
  </si>
  <si>
    <t>Identifying and modeling the antecedents of counterproductive knowledge behavior: a three-study analysis</t>
  </si>
  <si>
    <t>Afshar-Jalili, Yasha; Cooper-Thomas, Helena D.; Fatholahian, Mahshad</t>
  </si>
  <si>
    <t>[Afshar-Jalili, Yasha] Islamic Azad Univ, Dept Psychol, Sci &amp; Res Branch, Tehran, Iran; [Cooper-Thomas, Helena D.] Auckland Univ Technol, Dept Management, Auckland, New Zealand; [Fatholahian, Mahshad] KM Dept Oil Ind Commissioning &amp; Operat Co, Tehran, Iran Afshar-Jalili, Y., Department of Psychology, Islamic Azad University, Science and Research Branch, Tehran, Iran; Cooper-Thomas, H.D., Department of Management, Auckland University of Technology, Auckland, New Zealand; Fatholahian, M., KM Department Oil Industries Commissioning and Operation Company, Tehran, Iran</t>
  </si>
  <si>
    <t>Afshar-Jalili, Yasha, Cooper-Thomas, Helena D.</t>
  </si>
  <si>
    <t>Afshar-Jalili, Y (corresponding author), Islamic Azad Univ, Dept Psychol, Sci &amp; Res Branch, Tehran, Iran.</t>
  </si>
  <si>
    <t>10.1080/09638288.2020.1849419</t>
  </si>
  <si>
    <t>Creating therapeutic relationships through communication: a qualitative metasynthesis from the perspectives of people with communication impairment after stroke</t>
  </si>
  <si>
    <t>Bright, F. A. S.: School of Clinical Sciences, Auckland University of Technology, Auckland, New Zealand; Reeves, B.: School of Clinical Sciences, Auckland University of Technology, Auckland, New Zealand, School of Medicine, University of Auckland, Auckland, New Zealand</t>
  </si>
  <si>
    <t>[Bright, F. A. S.; Reeves, B.] Auckland Univ Technol, Sch Clin Sci, Private Bag 92006, Auckland 1142, New Zealand; [Reeves, B.] Univ Auckland, Sch Med, Auckland, New Zealand Bright, F.A.S., School of Clinical Sciences, Auckland University of Technology, Auckland, New Zealand; Reeves, B., School of Clinical Sciences, Auckland University of Technology, Auckland, New Zealand, School of Medicine, University of Auckland, Auckland, New Zealand</t>
  </si>
  <si>
    <t>Bright, F. A. S., Reeves, B.</t>
  </si>
  <si>
    <t>Bright, FAS (corresponding author), Auckland Univ Technol, Sch Clin Sci, Private Bag 92006, Auckland 1142, New Zealand.</t>
  </si>
  <si>
    <t>https://www.tandfonline.com/doi/pdf/10.1080/09638288.2020.1849419?needAccess=true&amp;</t>
  </si>
  <si>
    <t>http://www.altmetric.com/details.php?citation_id=94883298</t>
  </si>
  <si>
    <t>Emerging Rehabilitation Leader Award from the New Zealand Rehabilitation Association</t>
  </si>
  <si>
    <t>10.1177/0047287520971040</t>
  </si>
  <si>
    <t>Evolutionary Aspects of Scarcity Information with Regard to Travel Options: The Role of Childhood Socioeconomic Status</t>
  </si>
  <si>
    <t>Park, Jooyoung: Peking University HSBC Business School, Shenzhen, China; Kim, Jungkeun: Department of Marketing, Auckland University of Technology, Auckland, New Zealand; Kim, Seongseop (Sam): School of Hotel &amp; Tourism Management, The Hong Kong Polytechnic University, Hong Kong</t>
  </si>
  <si>
    <t>[Park, Jooyoung] Peking Univ, HSBC Business Sch, Shenzhen, Peoples R China; [Kim, Jungkeun] Auckland Univ Technol, Dept Mkt, 120 Mayoral Dr, Auckland 1010, New Zealand; [Kim, Seongseop (Sam)] Hong Kong Polytech Univ, Sch Hotel &amp; Tourism Management, Hong Kong, Peoples R China Park, J., Peking University HSBC Business School, Shenzhen, China; Kim, J., Department of Marketing, Auckland University of Technology, Auckland, New Zealand; Kim, S., School of Hotel Tourism Management, The Hong Kong Polytechnic University, Hong Kong</t>
  </si>
  <si>
    <t>Park, Jooyoung, Kim, Jungkeun</t>
  </si>
  <si>
    <t>10.1080/03014223.2020.1833948</t>
  </si>
  <si>
    <t>Annual variation in bird numbers across Kaipatiki, Auckland</t>
  </si>
  <si>
    <t>Hill, Samuel D.: Research, Investigations and Monitoring Unit, Auckland Council, Auckland, New Zealand; Pawley, Matthew D. M.: School of Natural and Computational Sciences, Massey University, Auckland, New Zealand; Bishop, Craig D.: School of Science, Auckland University of Technology, Auckland, New Zealand</t>
  </si>
  <si>
    <t>[Hill, Samuel D.] Auckland Council Res, Invest &amp; Monitoring Unit, Auckland, New Zealand; Massey Univ, Sch Nat &amp; Computat Sci, Auckland, New Zealand; Auckland Univ Technol, Sch Sci, Auckland, New Zealand Hill, S.D., Investigations and Monitoring Unit, Auckland Council Research, Auckland, New Zealand; Pawley, M.D.M., School of Natural and Computational Sciences, Massey University, Auckland, New Zealand; Bishop, C.D., School of Science, Auckland University of Technology, Auckland, New Zealand</t>
  </si>
  <si>
    <t>Hill, Samuel D.,</t>
  </si>
  <si>
    <t>Hill, SD (corresponding author), Auckland Council Res, Invest &amp; Monitoring Unit, Auckland, New Zealand.</t>
  </si>
  <si>
    <t>10.1007/s11036-020-01691-4</t>
  </si>
  <si>
    <t>The Time-Free Comparison Model for Fault Diagnosis in Wireless Ad Hoc Networks</t>
  </si>
  <si>
    <t>Jarrah, Hazim; Ali, G. G. Md. Nawaz; Kumar, Arun; Chong, Peter H. J.; Sarkar, Nurul I.; Gutierrez, Jairo</t>
  </si>
  <si>
    <t>[Jarrah, Hazim; Chong, Peter H. J.] Auckland Univ Technol, Dept Elect &amp; Elect Engn, Auckland, New Zealand; [Ali, G. G. Md. Nawaz] Univ Charleston, Dept Appl Comp Sci, Charleston, WV USA; [Kumar, Arun] Natl Inst Technol, Dept Comp Sci &amp; Engn, Rourkela, Odisha, India; [Sarkar, Nurul I.; Gutierrez, Jairo] Auckland Univ Technol, Dept Informat Technol &amp; Software Engn, Auckland, New Zealand Jarrah, H., Department of Electrical and Electronic Engineering, Auckland University of Technology, Auckland, New Zealand; Ali, G.G.M.N., Department of Applied Computer Science, University of Charleston, WV, United States; Kumar, A., Department of Computer Science &amp; Engineering, National Institute of Technology, Odisha, India; Chong, P.H.J., Department of Electrical and Electronic Engineering, Auckland University of Technology, Auckland, New Zealand; Sarkar, N.I., Department of Information Technology and Software Engineering, Auckland University of Technology, Auckland, New Zealand; Gutierrez, J., Department of Information Technology and Software Engineering, Auckland University of Technology, Auckland, New Zealand</t>
  </si>
  <si>
    <t>Jarrah, Hazim, Chong, Peter H. J., Ali, G. G. Md. Nawaz, Kumar, Arun, Sarkar, Nurul I., Gutierrez, Jairo,</t>
  </si>
  <si>
    <t>Jarrah, H (corresponding author), Auckland Univ Technol, Dept Elect &amp; Elect Engn, Auckland, New Zealand.</t>
  </si>
  <si>
    <t>Jarrah, H</t>
  </si>
  <si>
    <t>Mobile Networks and Applications</t>
  </si>
  <si>
    <t xml:space="preserve">1383-469X 1572-8153 </t>
  </si>
  <si>
    <t>https://v2.sherpa.ac.uk/id/publication/17419</t>
  </si>
  <si>
    <t>https://openrepository.aut.ac.nz/bitstream/10292/14082/5/Time-Free%20Comparison%20Model%20for%20Fault%20Diagnosis%20in%20Wireless%20Ad%20Hoc%20Netwooks-Final.pdf</t>
  </si>
  <si>
    <t>Computer Science; Telecommunications</t>
  </si>
  <si>
    <t>Computer Networks and Communications; Hardware and Architecture; Software; Information Systems</t>
  </si>
  <si>
    <t>10.1177/1077800420971867</t>
  </si>
  <si>
    <t>The End of the Dream: Postmodernism and Qualitative Research</t>
  </si>
  <si>
    <t>Stewart, Georgina Tuari: Auckland University of Technology, New Zealand; St. Pierre, Elizabeth: University of Georgia, Athens, USA; Devine, Nesta: Auckland University of Technology, New Zealand; Kirloskar-Steinbach, Monika: University of Konstanz, Germany</t>
  </si>
  <si>
    <t>[Stewart, Georgina Tuari] Auckland Univ Technol, Sch Educ, AUT, Auckland, New Zealand; [Devine, Nesta] Auckland Univ Technol, Private Bag 92006, Auckland 1142, New Zealand; [St. Pierre, Elizabeth] Univ Georgia, Educ Theory &amp; Practice Dept, Crit Studies, Athens, GA 30602 USA; [St. Pierre, Elizabeth] Univ Georgia, Interdisciplinary Qualitat Res Program, Athens, GA 30602 USA; [St. Pierre, Elizabeth] Univ Georgia, Inst Womens Studies, Athens, GA 30602 USA; [Kirloskar-Steinbach, Monika] Univ Konstanz, Philosophy, Constance, Germany Stewart, G.T., Auckland University of Technology, New Zealand; St. Pierre, E., University of Georgia, Athens, United States; Devine, N., Auckland University of Technology, New Zealand; Kirloskar-Steinbach, M., University of Konstanz, Germany</t>
  </si>
  <si>
    <t>Stewart, Georgina Tuari, Devine, Nesta</t>
  </si>
  <si>
    <t>Stewart, GT (corresponding author), Auckland Univ Technol, Private Bag 92006, Auckland 1142, New Zealand.</t>
  </si>
  <si>
    <t>Stewart, GT</t>
  </si>
  <si>
    <t>http://www.altmetric.com/details.php?citation_id=94497442</t>
  </si>
  <si>
    <t>10.1080/16184742.2020.1838591</t>
  </si>
  <si>
    <t>Leadership in and out of the sport boardroom: new empirical insights</t>
  </si>
  <si>
    <t>O'Boyle, Ian: UniSA Business, University of South Australia, Adelaide, SA, USA; Shilbury, David: Deakin Business School, Melbourne Burwood Campus, Burwood, Australia; Ferkins, Lesley: Sports Performance Research Institute New Zealand, AUT Millennium, Auckland, New Zealand</t>
  </si>
  <si>
    <t xml:space="preserve"> O'Boyle, I., UniSA Business, University of South Australia, Adelaide, SA, United States; Shilbury, D., Deakin Business School, Melbourne Burwood Campus, Burwood, Australia; Ferkins, L., Sports Performance Research Institute New Zealand, AUT Millennium, Auckland, New Zealand</t>
  </si>
  <si>
    <t>O'Boyle, I.; UniSA Business, United States; email: ian.o'boyle@unisa.edu.au</t>
  </si>
  <si>
    <t>European Sport Management Quarterly</t>
  </si>
  <si>
    <t xml:space="preserve">1618-4742 1746-031X </t>
  </si>
  <si>
    <t>https://v2.sherpa.ac.uk/id/publication/5260</t>
  </si>
  <si>
    <t>http://www.altmetric.com/details.php?citation_id=94186243</t>
  </si>
  <si>
    <t>10.1108/SASBE-08-2020-0122</t>
  </si>
  <si>
    <t>Sensory and physiological assessment of spatial transient thermal environment changes at a tropical university campus</t>
  </si>
  <si>
    <t>Dahlan, Nur Dalilah; Ghaffarianhoseini, Amirhosein; Hassan, Norhaslina</t>
  </si>
  <si>
    <t>[Dahlan, Nur Dalilah] Univ Putra Malaysia, Dept Architecture, Serdang, Malaysia; [Ghaffarianhoseini, Amirhosein] Auckland Univ Technol, Built Environm Engn, Auckland, New Zealand; [Hassan, Norhaslina] Univ Malaya, Fac Arts &amp; Social Sci, Dept Geog, Kuala Lumpur, Malaysia Dahlan, N.D., Department of Architecture, Universiti Putra Malaysia, Serdang, Malaysia; Ghaffarianhoseini, A., Built Environment Engineering, Auckland University of Technology, Auckland, New Zealand; Hassan, N., Department of Geography, Faculty of Arts and Social Science, Universiti Malaya, Kuala Lumpur, Malaysia</t>
  </si>
  <si>
    <t>Dahlan, Nur Dalilah, Ghaffarianhoseini, Amirhosein</t>
  </si>
  <si>
    <t>Dahlan, ND (corresponding author), Univ Putra Malaysia, Dept Architecture, Serdang, Malaysia.</t>
  </si>
  <si>
    <t>Putra Grant [UPM/700-2/1/GP/2017/9553300]</t>
  </si>
  <si>
    <t>10.1007/s11002-020-09547-3</t>
  </si>
  <si>
    <t>Consumer reactions to female and male cosmetic surgery beauty in Asian advertisements</t>
  </si>
  <si>
    <t>Tipgomut, Pornchanoke; Paas, Leonard J.; McNaught, Angela</t>
  </si>
  <si>
    <t>[Tipgomut, Pornchanoke] Auckland Univ Technol, Fac Business &amp; Law, Mkt Dept, 120 Mayoral Dr, Auckland 1010, New Zealand; [Paas, Leonard J.] Univ Auckland, Fac Business &amp; Econ, Dept Mkt, Auckland, New Zealand; [McNaught, Angela] Massey Univ, Sch Psychol, Auckland, New Zealand Tipgomut, P., Marketing Department, Faculty of Business &amp; Law, The Auckland University of Technology, 120 Mayoral Drive, Auckland, 1010, New Zealand; Paas, L.J., Department of Marketing, Faculty of Business and Economics, The University of Auckland, Auckland, New Zealand; McNaught, A., School of Psychology, Massey University, Auckland, New Zealand</t>
  </si>
  <si>
    <t>Tipgomut, Pornchanoke</t>
  </si>
  <si>
    <t>Tipgomut, P (corresponding author), Auckland Univ Technol, Fac Business &amp; Law, Mkt Dept, 120 Mayoral Dr, Auckland 1010, New Zealand.</t>
  </si>
  <si>
    <t>Tipgomut, P</t>
  </si>
  <si>
    <t>Marketing Letters</t>
  </si>
  <si>
    <t xml:space="preserve">0923-0645 1573-059X </t>
  </si>
  <si>
    <t>https://v2.sherpa.ac.uk/id/publication/17410</t>
  </si>
  <si>
    <t>Marketing; Economics and Econometrics; Business and International Management</t>
  </si>
  <si>
    <t>10.1177/1468796820966706</t>
  </si>
  <si>
    <t>Multidimensional, complex and contingent: Exploring international PhD students' social mobility</t>
  </si>
  <si>
    <t>Roy, Rituparna: School of Social Sciences and Public Policy, Auckland University of Technology, Auckland, New Zealand; School of Social Sciences, University of Auckland, Auckland, New Zealand, School of Social Sciences, University of Auckland, Auckland, New Zealand; Uekusa, Shinya: School of Culture and Society, Aarhus University, Aarhus, Denmark, School of Social Sciences, University of Auckland, Auckland, New Zealand; Karki, Jeevan: School of Social Sciences, University of Auckland, Auckland, New Zealand</t>
  </si>
  <si>
    <t>[Roy, Rituparna] Auckland Univ Technol, Sch Social Sci &amp; Publ Policy, 14-2 Wakefield St, Auckland 1010, New Zealand; [Roy, Rituparna; Karki, Jeevan] Univ Auckland, Sch Social Sci, Auckland, New Zealand; [Uekusa, Shinya] Aarhus Univ, Sch Culture &amp; Soc, Aarhus, Denmark Roy, R., School of Social Sciences and Public Policy, Auckland University of Technology, Auckland, New Zealand, School of Social Sciences, University of Auckland, Auckland, New Zealand; Uekusa, S., School of Culture and Society, Aarhus University, Aarhus, Denmark; Karki, J., School of Social Sciences and Public Policy, Auckland University of Technology, Auckland, New Zealand</t>
  </si>
  <si>
    <t>Roy, R (corresponding author), Auckland Univ Technol, Sch Social Sci &amp; Publ Policy, 14-2 Wakefield St, Auckland 1010, New Zealand.</t>
  </si>
  <si>
    <t>Roy, R</t>
  </si>
  <si>
    <t>http://www.altmetric.com/details.php?citation_id=92723299</t>
  </si>
  <si>
    <t>10.1080/09638288.2020.1826585</t>
  </si>
  <si>
    <t>Living with a long-term health condition and seeking paid work: qualitative systematic review and thematic synthesis</t>
  </si>
  <si>
    <t>Fadyl, Joanna K.: Centre for Person Centred Research, Auckland University of Technology, Auckland, New Zealand. Auckland; Anstiss, David: Centre for Person Centred Research, Auckland University of Technology, Auckland, New Zealand. Auckland; Reed, Kirk: Centre for Person Centred Research, Auckland University of Technology, Auckland, New Zealand. Auckland, School of Health and Social Development, Deakin University, Melbourne, Australia; Levack, William M. M.: Rehabilitation Research and Teaching Unit, University of Otago, Wellington, New Zealand</t>
  </si>
  <si>
    <t>[Fadyl, Joanna K.; Anstiss, David; Reed, Kirk] Auckland Univ Technol, Ctr Person Centred Res, Private Bag 92006, Auckland 1142, New Zealand; [Reed, Kirk] Deakin Univ, Sch Hlth &amp; Social Dev, Melbourne, Vic, Australia; [Levack, William M. M.] Univ Otago, Rehabil Res &amp; Teaching Unit, Wellington, New Zealand Fadyl, J.K., Centre for Person Centred Research, Auckland University of Technology, Auckland, Auckland, New Zealand; Anstiss, D., Centre for Person Centred Research, Auckland University of Technology, Auckland, Auckland, New Zealand; Reed, K., Centre for Person Centred Research, Auckland University of Technology, Auckland, Auckland, New Zealand, School of Health and Social Development, Deakin University, Melbourne, Australia; Levack, W.M.M., Rehabilitation Research and Teaching Unit, University of Otago, Wellington, New Zealand</t>
  </si>
  <si>
    <t>Fadyl, JK (corresponding author), Auckland Univ Technol, Ctr Person Centred Res, Private Bag 92006, Auckland 1142, New Zealand.</t>
  </si>
  <si>
    <t xml:space="preserve">dro.deakin.edu.au </t>
  </si>
  <si>
    <t>https://www.tandfonline.com/doi/pdf/10.1080/09638288.2020.1826585?needAccess=true</t>
  </si>
  <si>
    <t>http://www.altmetric.com/details.php?citation_id=92412747</t>
  </si>
  <si>
    <t>New Zealand Ministry of Social Development and Health Research Council [18/804]</t>
  </si>
  <si>
    <t>New Zealand Ministry of Social Development and Health Research Council</t>
  </si>
  <si>
    <t>10.3727/154427320X15754936027058</t>
  </si>
  <si>
    <t>#biteme: Considering the Potential Influence of Social Media on In-Water Encounters with Marine Wildlife</t>
  </si>
  <si>
    <t>Pagel, Chantal D.; Orams, Mark; Lück, Michael</t>
  </si>
  <si>
    <t xml:space="preserve"> Pagel, C.D., School of Hospitality and Tourism, Auckland University of Technology, Auckland, New Zealand; Orams, M.B., USC Business School and Sustainability Research Centre, University of the Sunshine Coast, Sunshine Coase, Australia, School of Sport and Recreation, Auckland University of Technology, Auckland, New Zealand; LÜck, M., School of Hospitality and Tourism, Auckland University of Technology, Auckland, New Zealand</t>
  </si>
  <si>
    <t>Pagel, C.D.; Orams, M.B.; LÜck, M.</t>
  </si>
  <si>
    <t>Pagel, C.D.; School of Hospitality and Tourism, Private Bag 92006, United States; email: Chantal.Pagel@aut.ac.nz</t>
  </si>
  <si>
    <t>Pagel, C.D.</t>
  </si>
  <si>
    <t>http://www.altmetric.com/details.php?citation_id=73009519</t>
  </si>
  <si>
    <t>10.1016/j.gfj.2020.100572</t>
  </si>
  <si>
    <t>The liquidity of active ETFs</t>
  </si>
  <si>
    <t>Pham, Son D.; Marshall, Ben R.; Nguyen, Nhut H.; Visaltanachoti, Nuttawat</t>
  </si>
  <si>
    <t xml:space="preserve"> Pham, S.D., School of Economics and Finance, Massey Business School, Massey University, New Zealand; Marshall, B.R., School of Economics and Finance, Massey Business School, Massey University, New Zealand; Nguyen, N.H., Department of Finance, Faculty of Business, Economics and Law, Auckland University of Technology, New Zealand; Visaltanachoti, N., School of Economics and Finance, Massey Business School, Massey University, New Zealand</t>
  </si>
  <si>
    <t>Visaltanachoti, N.; School of Economics and Finance, New Zealand; email: n.visaltanachoti@massey.ac.nz</t>
  </si>
  <si>
    <t>Global Finance Journal</t>
  </si>
  <si>
    <t xml:space="preserve">1044-0283 </t>
  </si>
  <si>
    <t>https://v2.sherpa.ac.uk/id/publication/16918</t>
  </si>
  <si>
    <t>10.28945/4541</t>
  </si>
  <si>
    <t>IDCUP Algorithm to Classifying Arbitrary Shapes and Densities for Center-based Clustering Performance Analysis</t>
  </si>
  <si>
    <t>Altaf, Saud: Auckland University of Technology; Waseem Waseem, Muhammad: Manukau Institute of Technology, New Zealand; Kazmi, Laila: Shaheed Zulfikar Ali Bhutto Institute of Science and Technology, Islamabad Pakistan</t>
  </si>
  <si>
    <t xml:space="preserve"> Altaf, S., Engineering, Computer and Mathematical Sciences, Auckland University of Technology, New Zealand; Soomro, M.W., School of Professional Engineering, Manukau Institute of Technology, New Zealand; Kazmi, L., Shaheed Zulfikar Ali Bhutto Institute of Science and Technology, Islamabad, Pakistan</t>
  </si>
  <si>
    <t>Altaf, S.</t>
  </si>
  <si>
    <t>Altaf, S.; Engineering, New Zealand; email: saltaf@aut.ac.nz</t>
  </si>
  <si>
    <t>Interdisciplinary Journal of Information, Knowledge, and Management</t>
  </si>
  <si>
    <t>Informing Science Institute</t>
  </si>
  <si>
    <t xml:space="preserve">1555-1229 1555-1237 </t>
  </si>
  <si>
    <t>https://v2.sherpa.ac.uk/id/publication/12789</t>
  </si>
  <si>
    <t>http://www.ijikm.org/Volume15/IJIKMv15p091-108Altaf6036.pdf</t>
  </si>
  <si>
    <t>Auckland University of Technology, New Zealand, AUT; Ministry of Science and Innovation, New Zealand, MSI</t>
  </si>
  <si>
    <t>General Computer Science; Information Systems and Management</t>
  </si>
  <si>
    <t>10.1109/ACCESS.2020.3020619</t>
  </si>
  <si>
    <t>Video Snow Removal Based on Self-Adaptation Snow Detection and Patch-Based Gaussian Mixture Model</t>
  </si>
  <si>
    <t>Yang, Bin; Jia, Zhenhong; Yang, Jie; Kasabov, Nikola K.</t>
  </si>
  <si>
    <t>[Yang, Bin; Jia, Zhenhong] Xinjiang Univ, Coll Informat Sci &amp; Engn, Urumqi 830046, Peoples R China; [Yang, Bin; Jia, Zhenhong] Xinjiang Univ, Key Lab Signal Detect &amp; Proc, Urumqi 830046, Peoples R China; [Yang, Jie] Shanghai Jiao Tong Univ, Inst Image Proc &amp; Pattern Recognit, Shanghai 200400, Peoples R China; [Kasabov, Nikola K.] Auckland Univ Technol, Knowledge Engn &amp; Discovery Res Inst, Auckland 1020, New Zealand Yang, B., College of Information Science and Engineering, Xinjiang University, Urumqi, China, Key Laboratory of Signal Detection and Processing, Xinjiang University, Urumqi, 830046, China; Jia, Z., College of Information Science and Engineering, Xinjiang University, Urumqi, China, Key Laboratory of Signal Detection and Processing, Xinjiang University, Urumqi, 830046, China; Yang, J., Institute of Image Processing and Pattern Recognition, Shanghai Jiao Tong University, Shanghai, China; Kasabov, N.K., Knowledge Engineering and Discovery Research Institute, Auckland University of Technology, Auckland, New Zealand</t>
  </si>
  <si>
    <t>Yang, Bin, Jia, Zhenhong, Yang, Jie, Kasabov, Nikola K.,</t>
  </si>
  <si>
    <t>Jia, ZH (corresponding author), Xinjiang Univ, Coll Informat Sci &amp; Engn, Urumqi 830046, Peoples R China.; Jia, ZH (corresponding author), Xinjiang Univ, Key Lab Signal Detect &amp; Proc, Urumqi 830046, Peoples R China.</t>
  </si>
  <si>
    <t>https://doi.org/10.1109/access.2020.3020619</t>
  </si>
  <si>
    <t>10.1109/ACCESS.2020.3021235</t>
  </si>
  <si>
    <t>A Multi-Information Fusion Correlation Filters Tracker</t>
  </si>
  <si>
    <t>Wang, Junnan; Jia, Zhenhong; Lai, Huicheng; Yang, Jie; Kasabov, Nikola K.</t>
  </si>
  <si>
    <t>[Wang, Junnan; Jia, Zhenhong; Lai, Huicheng] Xinjiang Univ, Coll Informat Sci &amp; Engn, Key Lab Signal Detect &amp; Proc, Urumqi 830046, Peoples R China; [Yang, Jie] Shanghai Jiao Tong Univ, Inst Image Proc &amp; Pattern Recognit, Shanghai 200400, Peoples R China; [Kasabov, Nikola K.] Auckland Univ Technol, Knowledge Engn &amp; Discovery Res Inst, Auckland 1020, New Zealand Wang, J., Key Laboratory of Signal Detection and Processing, College of Information Science and Engineering, Xinjiang University, Urumqi, China; Jia, Z., Key Laboratory of Signal Detection and Processing, College of Information Science and Engineering, Xinjiang University, Urumqi, China; Lai, H., Key Laboratory of Signal Detection and Processing, College of Information Science and Engineering, Xinjiang University, Urumqi, China; Yang, J., Institute of Image Processing and Pattern Recognition, Shanghai Jiao Tong University, Shanghai, China; Kasabov, N.K., Knowledge Engineering and Discovery Research Institute, Auckland University of Technology, Auckland, New Zealand</t>
  </si>
  <si>
    <t>Wang, Junnan, Jia, Zhenhong, Lai, Huicheng, Yang, Jie, Kasabov, Nikola K.,</t>
  </si>
  <si>
    <t>Jia, ZH (corresponding author), Xinjiang Univ, Coll Informat Sci &amp; Engn, Key Lab Signal Detect &amp; Proc, Urumqi 830046, Peoples R China.</t>
  </si>
  <si>
    <t>https://ieeexplore.ieee.org/ielx7/6287639/6514899/09184883.pdf</t>
  </si>
  <si>
    <t>National Science Foundation of ChinaNational Natural Science Foundation of China (NSFC) [U1803261]; International Science and Technology Cooperation Project, Ministry of Education, China [DICE 2016-2196]; Ministry of Education, MOE: DICE 2016–2196; National Natural Science Foundation of China, NSFC: U1803261; Shanghai Science International Cooperation Project</t>
  </si>
  <si>
    <t>National Natural Science Foundation of China; International Science and Technology Cooperation Project, Ministry of Education, China</t>
  </si>
  <si>
    <t>10.1080/17461391.2020.1809714</t>
  </si>
  <si>
    <t>What do you hear? The effect of stadium noise on football players' passing performances</t>
  </si>
  <si>
    <t>Otte, Fabian W.: German Sport University Cologne, Institute of Exercise Training and Sport Informatics, Cologne, Germany; Millar, Sarah-Kate: Auckland University of Technology, Auckland, New Zealand; Klatt, Stefanie: German Sport University Cologne, Institute of Exercise Training and Sport Informatics, Cologne, Germany, University of Rostock, Institute of Sport Science, Rostock, Germany</t>
  </si>
  <si>
    <t>[Otte, Fabian W.] German Sport Univ Cologne, Inst Exercise Training &amp; Sport Informat, Cologne, Germany; [Millar, Sarah-Kate] Auckland Univ Technol, Auckland, New Zealand; [Klatt, Stefanie] Univ Rostock, Inst Sport Sci, Rostock, Germany Otte, F.W., German Sport University Cologne, Institute of Exercise Training and Sport Informatics, Cologne, Germany; Millar, S.-K., Auckland University of Technology, Auckland, New Zealand; Klatt, S., German Sport University Cologne, Institute of Exercise Training and Sport Informatics, Cologne, Germany, University of Rostock, Institute of Sport Science, Rostock, Germany</t>
  </si>
  <si>
    <t>Otte, Fabian W., Millar, Sarah-Kate</t>
  </si>
  <si>
    <t>http://www.altmetric.com/details.php?citation_id=88142500</t>
  </si>
  <si>
    <t>10.1080/15332640.2020.1808871</t>
  </si>
  <si>
    <t>Contextualising tobacco use in the social, economic and political transformation of Punjab</t>
  </si>
  <si>
    <t>Menon, Shaveta: Eternal University, Baru Sahib, India; Bisht, Ramila: Jawaharlal Nehru University, New Delhi, India; Nair, Balakrishnan: Auckland University of Technology, Auckland, New Zealand</t>
  </si>
  <si>
    <t>[Menon, Shaveta] Eternal Univ, Baru Sahib, India; [Bisht, Ramila] Jawaharlal Nehru Univ, New Delhi, India; [Nair, Balakrishnan] Auckland Univ Technol, Auckland, New Zealand Menon, S., Eternal University, Baru Sahib, India; Bisht, R., Jawaharlal Nehru University, New Delhi, India; Nair, B., Auckland University of Technology, Auckland, New Zealand</t>
  </si>
  <si>
    <t>Menon, Shaveta, Bisht, Ramila, Nair, Balakrishnan,</t>
  </si>
  <si>
    <t>Nair, B (corresponding author), Auckland Univ Technol, Auckland, New Zealand.</t>
  </si>
  <si>
    <t>Nair, B</t>
  </si>
  <si>
    <t>Journal of Ethnicity in Substance Abuse</t>
  </si>
  <si>
    <t xml:space="preserve">1533-2640 1533-2659 </t>
  </si>
  <si>
    <t>https://v2.sherpa.ac.uk/id/publication/5588</t>
  </si>
  <si>
    <t>Substance Abuse</t>
  </si>
  <si>
    <t>Medicine (miscellaneous); Health(social science)</t>
  </si>
  <si>
    <t>10.1093/rap/rkaa028</t>
  </si>
  <si>
    <t>Linking the patient experience of foot involvement related to psoriatic arthritis to the International Classification of Functioning, Disability and Health</t>
  </si>
  <si>
    <t>Carter, Kate: Podiatry Department; Tannous, Caterina: Occupational Therapy Department, School of Health and Sciences, Western Sydney University, Sydney, NSW, Australia; Walmsley, Steven: Podiatry Department; Rome, Keith: Health and Rehabilitation Research Institute, Faculty of Health and Environmental Science, AUT University, Auckland, New Zealand; Turner, Deborah E: Podiatry Department, Podiatry Department, School of Clinical Sciences, Queensland University of Technology, Queensland, Australia</t>
  </si>
  <si>
    <t>[Carter, Kate; Walmsley, Steven; Turner, Deborah E.] Western Sydney Univ, Sch Hlth &amp; Sci, Podiatry Dept, Sydney, NSW, Australia; [Tannous, Caterina] Western Sydney Univ, Sch Hlth &amp; Sci, Occupat Therapy Dept, Sydney, NSW, Australia; [Rome, Keith] AUT Univ, Fac Hlth &amp; Environm Sci, Hlth &amp; Rehabil Res Inst, Auckland, New Zealand; [Turner, Deborah E.] Queensland Univ Technol, Sch Clin Sci, Podiatry Dept, Brisbane, Qld, Australia Carter, K., Podiatry Department, School of Health and Sciences, Western Sydney University, Sydney, NSW, Australia; Tannous, C., Occupational Therapy Department, School of Health and Sciences, Western Sydney University, Sydney, NSW, Australia; Walmsley, S., Podiatry Department, School of Health and Sciences, Western Sydney University, Sydney, NSW, Australia; Rome, K., Health and Rehabilitation Research Institute, Faculty of Health and Environmental Science, AUT University, Auckland, New Zealand; Turner, D.E., Podiatry Department, School of Health and Sciences, Western Sydney University, Sydney, NSW, Australia, Podiatry Department, School of Clinical Sciences, Queensland University of Technology, Queensland, Australia</t>
  </si>
  <si>
    <t>Carter, Kate, Walmsley, Steven, Turner, Deborah E., Tannous, Caterina, Rome, Keith</t>
  </si>
  <si>
    <t>Carter, K (corresponding author), Western Sydney Univ, Sch Hlth &amp; Sci, Podiatr Med, Locked Bag 1797, Penrith, NSW 2751, Australia.</t>
  </si>
  <si>
    <t>Rheumatology Advances in Practice</t>
  </si>
  <si>
    <t xml:space="preserve">2514-1775 </t>
  </si>
  <si>
    <t>https://v2.sherpa.ac.uk/id/publication/37153</t>
  </si>
  <si>
    <t>https://doi.org/10.1093/rap/rkaa028</t>
  </si>
  <si>
    <t>Rheumatology</t>
  </si>
  <si>
    <t>10.1080/00472778.2020.1769989</t>
  </si>
  <si>
    <t>pd</t>
  </si>
  <si>
    <t>Navigating belonging as a Muslim Moroccan female entrepreneur</t>
  </si>
  <si>
    <t>Essers, Caroline: Institute for Management Research, Radboud Universiteit, Netherlands; Pio, Edwina: AUT University, New Zealand; Verduijn, Karen: Department of Management &amp; Organization, VU University, Netherlands; Bensliman, Najlae: Institute for Management Research, Radboud Universiteit, Netherlands</t>
  </si>
  <si>
    <t xml:space="preserve"> Essers, C., Institute for Management Research, Radboud Universiteit, Netherlands; Pio, E., AUT University, New Zealand; Verduijn, K., Department of Management Organization, VU University, Netherlands; Bensliman, N., Institute for Management Research, Radboud Universiteit, Netherlands</t>
  </si>
  <si>
    <t>Essers, C.; Institute for Management Research, Netherlands; email: c.essers@fm.ru.nl</t>
  </si>
  <si>
    <t>https://www.tandfonline.com/doi/pdf/10.1080/00472778.2020.1769989?needAccess=true</t>
  </si>
  <si>
    <t>http://www.altmetric.com/details.php?citation_id=88690800</t>
  </si>
  <si>
    <t>10.1080/19388160.2020.1805667</t>
  </si>
  <si>
    <t>Effects of Local Food Attributes on Tourist Dining Satisfaction and Future Intention: The Moderating Role of Food Culture Difference</t>
  </si>
  <si>
    <t>Kim, Seongseop (Sam): School of Hotel &amp; Tourism Management, The Hong Kong Polytechnic University, Hong Kong SAR, China; Choe, Ja Young (Jacey): Faculty of Business Administration, University of Macau, Macau SAR, China; Kim, Peter Beomcheol: School of Hospitality and Tourism, Auckland University of Technology, Auckland, New Zealand</t>
  </si>
  <si>
    <t>[Kim, Seongseop (Sam)] Hong Kong Polytech Univ, Sch Hotel &amp; Tourism Management, Hong Kong, Peoples R China; [Choe, Ja Young (Jacey)] Univ Macau, Fac Business Adm, Zhuhai, Macau, Peoples R China; [Kim, Peter Beomcheol] Auckland Univ Technol, Sch Hospitality &amp; Tourism, Auckland, New Zealand Kim, S., School of Hotel Tourism Management, The Hong Kong Polytechnic University, Hong Kong; Choe, J.Y., Faculty of Business Administration, University of Macau, Macau; Kim, P.B., School of Hospitality and Tourism, Auckland University of Technology, Auckland, New Zealand</t>
  </si>
  <si>
    <t>Kim, Seongseop (Sam), Choe, Ja Young (Jacey), Kim, Peter Beomcheol,</t>
  </si>
  <si>
    <t>Choe, JY (corresponding author), Univ Macau, Fac Business Adm, Zhuhai, Macau, Peoples R China.</t>
  </si>
  <si>
    <t>Grant from the Research Grants council of the Hong Kong special Administrative Region, China</t>
  </si>
  <si>
    <t>10.1111/irfi.12328</t>
  </si>
  <si>
    <t>Risk reduction using trailing stop-loss rules</t>
  </si>
  <si>
    <t>Dai, Bochuan: Massey University Palmerston North New Zealand; Marshall, Ben R.: Massey University Palmerston North New Zealand; Nguyen, Nhut H.: Auckland University of Technology Auckland New Zealand; Visaltanachoti, Nuttawat: Massey University Auckland New Zealand</t>
  </si>
  <si>
    <t>[Dai, Bochuan; Marshall, Ben R.] Massey Univ, Palmerston North, New Zealand; [Nguyen, Nhut H.] Auckland Univ Technol, Auckland, New Zealand; [Visaltanachoti, Nuttawat] Massey Univ, Auckland, New Zealand Dai, B., Massey University, Palmerston North, New Zealand; Marshall, B.R., Massey University, Palmerston North, New Zealand; Nguyen, N.H., Auckland University of Technology, Auckland, New Zealand; Visaltanachoti, N., Massey University, Auckland, New Zealand</t>
  </si>
  <si>
    <t>Dai, Bochuan, Marshall, Ben R., Nguyen, Nhut H.</t>
  </si>
  <si>
    <t>Dai, BC (corresponding author), Massey Univ, Sch Econ &amp; Finance, Private Bag 11-222, Palmerston North, New Zealand.</t>
  </si>
  <si>
    <t>10.1109/ACCESS.2020.3008262</t>
  </si>
  <si>
    <t>Change Detection in Multitemporal Monitoring Images Under Low Illumination</t>
  </si>
  <si>
    <t>Zhu, Yong; Jia, Zhenhong; Yang, Jie; Kasabov, Nikola K.</t>
  </si>
  <si>
    <t>[Zhu, Yong; Jia, Zhenhong] Xinjiang Univ, Coll Informat Sci &amp; Engn, Urumqi 830046, Peoples R China; [Zhu, Yong; Jia, Zhenhong] Xinjiang Univ, Key Lab Signal Detect &amp; Proc, Urumqi 830046, Xinjiang Uygur, Peoples R China; [Yang, Jie] Shanghai Jiao Tong Univ, Inst Image Proc &amp; Pattern Recognit, Shanghai 200400, Peoples R China; [Kasabov, Nikola K.] Auckland Univ Technol, Knowledge Engn &amp; Discovery Res Inst, Auckland 1020, New Zealand Zhu, Y., College of Information Science and Engineering, Xinjiang University, Ürümqi, China, Key Laboratory of Signal Detection and Processing, Xinjiang Uygur Autonomous Region, Xinjiang University, Ürümqi, 830046, China; Jia, Z., College of Information Science and Engineering, Xinjiang University, Ürümqi, China, Key Laboratory of Signal Detection and Processing, Xinjiang Uygur Autonomous Region, Xinjiang University, Ürümqi, 830046, China; Yang, J., Institute of Image Processing and Pattern Recognition, Shanghai Jiao Tong University, Shanghai, China; Kasabov, N.K., Knowledge Engineering and Discovery Research Institute, Auckland University of Technology, Auckland, New Zealand</t>
  </si>
  <si>
    <t>Zhu, Yong, Jia, Zhenhong, Yang, Jie, Kasabov, Nikola K.,</t>
  </si>
  <si>
    <t>https://ieeexplore.ieee.org/ielx7/6287639/8948470/09137696.pdf</t>
  </si>
  <si>
    <t>National Science Foundation of ChinaNational Natural Science Foundation of China (NSFC) [U1803261]; International Science and Technology Cooperation Project of the Ministry of Education of China [DICE 2016-2196]; National Natural Science Foundation of China, NSFC: U1803261; Ministry of Education of the People's Republic of China, MOE: DICE 2016–2196</t>
  </si>
  <si>
    <t>National Natural Science Foundation of China; International Science and Technology Cooperation Project of the Ministry of Education of China</t>
  </si>
  <si>
    <t>10.1155/2020/2024160</t>
  </si>
  <si>
    <t>Data Analytics in Mental Healthcare</t>
  </si>
  <si>
    <t>Kamran Ul haq, Ayesha: National University of Computer and Emerging Sciences, Islamabad, Pakistan; Khattak, Amira: Prince Sultan University, Riyadh, Saudi Arabia; Jamil, Noreen: National University of Computer and Emerging Sciences, Islamabad, Pakistan; Naeem, M. Asif: National University of Computer and Emerging Sciences, Islamabad, Pakistan, Auckland University of Technology, Auckland, New Zealand; Mirza, Farhaan: Auckland University of Technology, Auckland, New Zealand</t>
  </si>
  <si>
    <t>[Kamran Ul Haq, Ayesha; Jamil, Noreen; Naeem, M. Asif] Natl Univ Comp &amp; Emerging Sci, Islamabad, Pakistan; [Khattak, Amira] Prince Sultan Univ, Riyadh, Saudi Arabia; [Naeem, M. Asif; Mirza, Farhaan] Auckland Univ Technol, Auckland, New Zealand Kamran Ul Haq, A., National University of Computer and Emerging Sciences, Islamabad, Pakistan; Khattak, A., Prince Sultan University, Riyadh, Saudi Arabia; Jamil, N., National University of Computer and Emerging Sciences, Islamabad, Pakistan; Naeem, M.A., National University of Computer and Emerging Sciences, Islamabad, Pakistan, Auckland University of Technology, Auckland, New Zealand; Mirza, F., Auckland University of Technology, Auckland, New Zealand</t>
  </si>
  <si>
    <t>Kamran Ul Haq, Ayesha, Jamil, Noreen, Naeem, M. Asif, Khattak, Amira, Mirza, Farhaan,</t>
  </si>
  <si>
    <t>Jamil, N (corresponding author), Natl Univ Comp &amp; Emerging Sci, Islamabad, Pakistan.</t>
  </si>
  <si>
    <t>Scientific Programming</t>
  </si>
  <si>
    <t xml:space="preserve">hindawi.com </t>
  </si>
  <si>
    <t xml:space="preserve">1058-9244 1875-919X </t>
  </si>
  <si>
    <t>https://v2.sherpa.ac.uk/id/publication/2054</t>
  </si>
  <si>
    <t>https://doi.org/10.1155/2020/2024160</t>
  </si>
  <si>
    <t>Prince Sultan University; Prince Sultan University, PSU</t>
  </si>
  <si>
    <t>Prince Sultan University</t>
  </si>
  <si>
    <t>Software; Computer Science Applications</t>
  </si>
  <si>
    <t>10.1080/00221341.2020.1795225</t>
  </si>
  <si>
    <t>'Serious' Disaster Video Games: An Innovative Approach to Teaching and Learning about Disasters and Disaster Risk Reduction</t>
  </si>
  <si>
    <t>Gampell, Anthony: School of Environment, The University of Auckland, Auckland, New Zealand; Gaillard, J. C.: School of Environment, The University of Auckland, Auckland, New Zealand, Unit for Environmental Sciences and Management, North-West University, Potchefstoom, South Africa; Parsons, Meg: School of Environment, The University of Auckland, Auckland, New Zealand; Le Dé, Loïc: Public and Environmental Science, Auckland University of Technology, Auckland, New Zealand</t>
  </si>
  <si>
    <t>[Gampell, Anthony; Gaillard, J. C.; Parsons, Meg] Univ Auckland, Sch Environm, Auckland, New Zealand; [Gaillard, J. C.] North West Univ, Unit Environm Sci &amp; Management, Potchefstoom, South Africa; [Le De, Loic] Auckland Univ Technol, Publ &amp; Environm Sci, Auckland, New Zealand Gampell, A., School of Environment, The University of Auckland, Auckland, New Zealand; Gaillard, J.C., School of Environment, The University of Auckland, Auckland, New Zealand, Unit for Environmental Sciences and Management, North-West University, Potchefstoom, South Africa; Parsons, M., School of Environment, The University of Auckland, Auckland, New Zealand; Le Dé, L., Public and Environmental Science, Auckland University of Technology, Auckland, New Zealand</t>
  </si>
  <si>
    <t>Gampell, Anthony, Gaillard, J. C., Parsons, Meg, Le De, Loic,</t>
  </si>
  <si>
    <t>Gampell, A (corresponding author), Univ Auckland, Sch Environm, Auckland, New Zealand.</t>
  </si>
  <si>
    <t>Journal of Geography</t>
  </si>
  <si>
    <t xml:space="preserve">0022-1341 1752-6868 </t>
  </si>
  <si>
    <t>https://v2.sherpa.ac.uk/id/publication/5607</t>
  </si>
  <si>
    <t>http://www.altmetric.com/details.php?citation_id=86343969</t>
  </si>
  <si>
    <t>the Earthquake Commission, New Zealand</t>
  </si>
  <si>
    <t>10.1016/j.jcomm.2020.100149</t>
  </si>
  <si>
    <t>The impact of the change in USDA announcement release procedures on agricultural commodity futures</t>
  </si>
  <si>
    <t>Indriawan, Ivan; Martinez, Valeria; Tse, Yiuman</t>
  </si>
  <si>
    <t xml:space="preserve"> Indriawan, I., Acukland University of Technology, Auckland, New Zealand; Martinez, V., Fairfield UniversityCT, United States; Tse, Y., Universit of Missouri – St. LouisMO, United States</t>
  </si>
  <si>
    <t>Tse, Y.; Universit of Missouri – St. LouisUnited States; email: tseyi@umsl.edu</t>
  </si>
  <si>
    <t>Journal of Commodity Markets</t>
  </si>
  <si>
    <t xml:space="preserve">2405-8513 </t>
  </si>
  <si>
    <t>https://v2.sherpa.ac.uk/id/publication/35808</t>
  </si>
  <si>
    <t>10.1080/13683500.2020.1792855</t>
  </si>
  <si>
    <t>Managing hearts and minds: romanticizing Airbnb experiences</t>
  </si>
  <si>
    <t>Makkar, Marian: School of Economics, Finance, and Marketing, RMIT University, Melbourne, Australia; Yap, Sheau-Fen (Crystal): Marketing Department, Auckland University of Technology, Auckland, New Zealand</t>
  </si>
  <si>
    <t>[Makkar, Marian] RMIT Univ, Sch Econ Finance &amp; Mkt, Melbourne, Vic, Australia; [Yap, Sheau-Fen (Crystal)] Auckland Univ Technol, Mkt Dept, Auckland, New Zealand Makkar, M., School of Economics, Finance, and Marketing, RMIT University, Melbourne, Australia; Yap, S.-F., Marketing Department, Auckland University of Technology, Auckland, New Zealand</t>
  </si>
  <si>
    <t>Makkar, Marian, Yap, Sheau-Fen (Crystal),</t>
  </si>
  <si>
    <t>Makkar, M (corresponding author), RMIT Univ, Sch Econ Finance &amp; Mkt, Melbourne, Vic, Australia.</t>
  </si>
  <si>
    <t>http://www.altmetric.com/details.php?citation_id=87233576</t>
  </si>
  <si>
    <t>10.1080/11038128.2020.1778784</t>
  </si>
  <si>
    <t>Experiences of sensory input in daily occupations for people with serious mental illness</t>
  </si>
  <si>
    <t>Andersson, Helene: Child Adolescent Psychiatry Helsingborg, Region Skåne,  Sweden;; Sutton, Daniel: School of Clinical Sciences, Auckland University of Technology, Auckland, New Zealand;; Bejerholm, Ulrika: Department of Health Sciences, Mental Health, Activity and Participation (MAP), Lund University, Lund, Sweden; Argentzell, Elisabeth: Department of Health Sciences, Mental Health, Activity and Participation (MAP), Lund University, Lund, Sweden</t>
  </si>
  <si>
    <t>[Andersson, Helene] Child Adolescent Psychiat Helsingborg, Lund, Region Skane, Sweden; [Sutton, Daniel] Auckland Univ Technol, Sch Clin Sci, Auckland, New Zealand; [Bejerholm, Ulrika; Argentzell, Elisabeth] Lund Univ, Dept Hlth Sci, Mental Hlth Act &amp; Participat MAP, Lund, Sweden Andersson, H., Child Adolescent Psychiatry Helsingborg, Region Skåne, Sweden; Sutton, D., School of Clinical Sciences, Auckland University of Technology, Auckland, New Zealand; Bejerholm, U., Department of Health Sciences, Mental Health, Activity and Participation (MAP), Lund University, Lund, Sweden; Argentzell, E., Department of Health Sciences, Mental Health, Activity and Participation (MAP), Lund University, Lund, Sweden</t>
  </si>
  <si>
    <t>Andersson, Helene, Sutton, Daniel</t>
  </si>
  <si>
    <t>Argentzell, E (corresponding author), Lund Univ, Dept Hlth Sci, S-22100 Lund, Sweden.</t>
  </si>
  <si>
    <t>https://www.tandfonline.com/doi/pdf/10.1080/11038128.2020.1778784?needAccess=true</t>
  </si>
  <si>
    <t>http://www.altmetric.com/details.php?citation_id=84189146</t>
  </si>
  <si>
    <t>10.1155/2020/6132312</t>
  </si>
  <si>
    <t>Evaluating Encryption Algorithms for Sensitive Data Using Different Storage Devices</t>
  </si>
  <si>
    <t>Sassani (Sarrafpour), Bahman A.: Department of Computer Science, Unitec Institute of Technology, Auckland, New Zealand; Alkorbi, Mohammed: Department of Computer Science, Unitec Institute of Technology, Auckland, New Zealand; Jamil, Noreen: Department of Computer Science, National University of Computer &amp; Emerging Sciences, Islamabad, Pakistan; Naeem, M. Asif: Department of Computer Science, National University of Computer &amp; Emerging Sciences, Islamabad, Pakistan, School of Engineering, Computer and Mathematical Sciences, Auckland University of Technology, Auckland, New Zealand; Mirza, Farhaan: School of Engineering, Computer and Mathematical Sciences, Auckland University of Technology, Auckland, New Zealand</t>
  </si>
  <si>
    <t>[Sassani (Sarrafpour), Bahman A.; Alkorbi, Mohammed] Unitec Inst Technol, Dept Comp Sci, Auckland, New Zealand; [Jamil, Noreen; Naeem, M. Asif] Natl Univ Comp Emerging Sci, Dept Comp Sci, Islamabad, Pakistan; [Naeem, M. Asif; Mirza, Farhaan] Auckland Univ Technol, Sch Engn Comp &amp; Math Sci, Auckland, New Zealand Sassani, B.A., Department of Computer Science, Unitec Institute of Technology, Auckland, New Zealand; Alkorbi, M., Department of Computer Science, Unitec Institute of Technology, Auckland, New Zealand; Jamil, N., Department of Computer Science, National University of Computer and Emerging Sciences, Islamabad, Pakistan; Naeem, M.A., Department of Computer Science, National University of Computer and Emerging Sciences, Islamabad, Pakistan, School of Engineering, Computer and Mathematical Sciences, Auckland University of Technology, Auckland, New Zealand; Mirza, F., School of Engineering, Computer and Mathematical Sciences, Auckland University of Technology, Auckland, New Zealand</t>
  </si>
  <si>
    <t>Sassani (Sarrafpour), Bahman A., Alkorbi, Mohammed, Jamil, Noreen, Naeem, M. Asif, Mirza, Farhaan,</t>
  </si>
  <si>
    <t>Jamil, N (corresponding author), Natl Univ Comp Emerging Sci, Dept Comp Sci, Islamabad, Pakistan.</t>
  </si>
  <si>
    <t xml:space="preserve">hindawi.com researchbank.ac.nz </t>
  </si>
  <si>
    <t>https://doi.org/10.1155/2020/6132312</t>
  </si>
  <si>
    <t>10.3390/s20102756</t>
  </si>
  <si>
    <t>Application of a Brain-Inspired Spiking Neural Network Architecture to Odor Data Classification</t>
  </si>
  <si>
    <t>Vanarse, Anup; Espinosa-Ramos, Josafath Israel; Osseiran, Adam; Rassau, Alexander; Kasabov, Nikola</t>
  </si>
  <si>
    <t>[Vanarse, Anup; Osseiran, Adam; Rassau, Alexander] Edith Cowan Univ, Sch Engn, Perth, WA 6027, Australia; [Espinosa-Ramos, Josafath Israel; Kasabov, Nikola] Auckland Univ Technol, Knowledge Engn &amp; Discovery Res Inst, Auckland 1010, New Zealand; [Kasabov, Nikola] Ulster Univ, Intelligent Syst Res Ctr, Magee Campus, Derry BT48 7JL, Londonderry, North Ireland Vanarse, A., School of Engineering, Edith Cowan University, Perth, 6027, Australia; Espinosa-Ramos, J.I., Knowledge Engineering and Discovery Research Institute, Auckland University of Technology, Auckland, 1010, New Zealand; Osseiran, A., School of Engineering, Edith Cowan University, Perth, 6027, Australia; Rassau, A., School of Engineering, Edith Cowan University, Perth, 6027, Australia; Kasabov, N., Knowledge Engineering and Discovery Research Institute, Auckland University of Technology, Auckland, 1010, New Zealand, Intelligent Systems Research Centre, Ulster University, Magee Campus, Londonderry, BT48 7JL, United Kingdom</t>
  </si>
  <si>
    <t>Vanarse, Anup, Osseiran, Adam, Rassau, Alexander, Espinosa-Ramos, Josafath Israel, Kasabov, Nikola</t>
  </si>
  <si>
    <t>Vanarse, A (corresponding author), Edith Cowan Univ, Sch Engn, Perth, WA 6027, Australia.; Kasabov, N (corresponding author), Auckland Univ Technol, Knowledge Engn &amp; Discovery Res Inst, Auckland 1010, New Zealand.; Kasabov, N (corresponding author), Ulster Univ, Intelligent Syst Res Ctr, Magee Campus, Derry BT48 7JL, Londonderry, North Ireland.</t>
  </si>
  <si>
    <t xml:space="preserve"> Kasabov, N</t>
  </si>
  <si>
    <t xml:space="preserve">ro.ecu.edu.au pure.atira.dk </t>
  </si>
  <si>
    <t>https://doi.org/10.3390/s20102756</t>
  </si>
  <si>
    <t>10.1080/14635240.2020.1766993</t>
  </si>
  <si>
    <t>Views about HIV and sexual health among gay and bisexual Filipino men living in New Zealand</t>
  </si>
  <si>
    <t>Adams, Jeffery: SHORE &amp; Whāriki Research Centre, Massey University, Auckland, New Zealand; Coquilla, Rommel: SHORE &amp; Whāriki Research Centre, Massey University, Auckland, New Zealand; Montayre, Jed: Department of Nursing, Auckland University of Technology, Auckland, New Zealand; Manalastas, Eric Julian: Department of Psychology, University of Sheffield, Sheffield, UK; Neville, Stephen: Department of Nursing, Auckland University of Technology, Auckland, New Zealand</t>
  </si>
  <si>
    <t>[Adams, Jeffery; Coquilla, Rommel] Massey Univ, SHORE &amp; Whariki Res Ctr, Auckland, New Zealand; [Montayre, Jed; Neville, Stephen] Auckland Univ Technol, Dept Nursing, Auckland, New Zealand; [Manalastas, Eric Julian] Univ Sheffield, Dept Psychol, Sheffield, S Yorkshire, England Adams, J., SHORE &amp; Whāriki Research Centre, Massey University, Auckland, New Zealand; Coquilla, R., SHORE &amp; Whāriki Research Centre, Massey University, Auckland, New Zealand; Montayre, J., Department of Nursing, Auckland University of Technology, Auckland, New Zealand; Manalastas, E.J., Department of Psychology, University of Sheffield, Sheffield, United Kingdom; Neville, S., Department of Nursing, Auckland University of Technology, Auckland, New Zealand</t>
  </si>
  <si>
    <t>Adams, Jeffery, Coquilla, Rommel, Montayre, Jed, Neville, Stephen</t>
  </si>
  <si>
    <t>International Journal of Health Promotion and Education</t>
  </si>
  <si>
    <t xml:space="preserve">1463-5240 2164-9545 </t>
  </si>
  <si>
    <t>https://v2.sherpa.ac.uk/id/publication/22348</t>
  </si>
  <si>
    <t>http://www.altmetric.com/details.php?citation_id=82306224</t>
  </si>
  <si>
    <t>10.1080/14763141.2020.1748099</t>
  </si>
  <si>
    <t>Acute effects of wearable thigh and shank loading on spatiotemporal and kinematic variables during maximum velocity sprinting</t>
  </si>
  <si>
    <t>Hurst, Oliver: Applied Sports, Technology, Exercise and Medicine (A-STEM) Research Centre, Swansea University, UK; Kilduff, Liam P.: Applied Sports, Technology, Exercise and Medicine (A-STEM) Research Centre, Swansea University, UK; Johnston, Michael: Applied Sports, Technology, Exercise and Medicine (A-STEM) Research Centre, Swansea University, UK, British Athletics National Performance Institute, Loughborough, UK; Cronin, John B.: Sport Performance Research Institute New Zealand (SPRINZ) at AUT Millennium, Auckland University of Technology, Auckland, NZ; Bezodis, Neil E.: Applied Sports, Technology, Exercise and Medicine (A-STEM) Research Centre, Swansea University, UK</t>
  </si>
  <si>
    <t>[Hurst, Oliver; Kilduff, Liam P.; Johnston, Michael; Bezodis, Neil E.] Swansea Univ, Appl Sports Technol Exercise &amp; Med ASTEM Res Ctr, Swansea, W Glam, Wales; [Johnston, Michael] British Athlet Natl Performance Inst, Loughborough, Leics, England; [Cronin, John B.] Auckland Univ Technol, Sport Performance Res Inst New Zealand SPRINZ AUT, Auckland, New Zealand Hurst, O., Applied Sports, Technology, Exercise and Medicine (A-STEM) Research Centre, Swansea University, United Kingdom; Kilduff, L.P., Applied Sports, Technology, Exercise and Medicine (A-STEM) Research Centre, Swansea University, United Kingdom; Johnston, M., Applied Sports, Technology, Exercise and Medicine (A-STEM) Research Centre, Swansea University, United Kingdom, British Athletics National Performance Institute, Loughborough, United Kingdom; Cronin, J.B., Sport Performance Research Institute New Zealand (SPRINZ) at AUT Millennium, Auckland University of Technology, Auckland, New Zealand; Bezodis, N.E., Applied Sports, Technology, Exercise and Medicine (A-STEM) Research Centre, Swansea University, United Kingdom</t>
  </si>
  <si>
    <t>Hurst, Oliver, Kilduff, Liam P., Johnston, Michael, Bezodis, Neil E., Cronin, John B.,</t>
  </si>
  <si>
    <t>Bezodis, NE (corresponding author), Swansea Univ, Appl Sports Technol Exercise &amp; Med ASTEM Res Ctr, Swansea, W Glam, Wales.</t>
  </si>
  <si>
    <t>https://cronfa.swan.ac.uk/Record/cronfa53859/Download/53859__16907__3e4469daf8874fe79431e2e5f2f34afc.pdf</t>
  </si>
  <si>
    <t>http://www.altmetric.com/details.php?citation_id=80477433</t>
  </si>
  <si>
    <t>10.25304/rlt.v28.2424</t>
  </si>
  <si>
    <t>Special collection on mobile mixed reality 2019 update</t>
  </si>
  <si>
    <t>Cochrane, Thomas; Narayan, Vickel; Birt, James</t>
  </si>
  <si>
    <t>[Cochrane, Thomas] Auckland Univ Technol, AltLAB, Auckland, New Zealand; [Narayan, Vickel] Univ Sydney, Camperdown, NSW, Australia; [Birt, James] Bond Univ, Fac Soc &amp; Design, Gold Coast, Qld 4229, Australia Cochrane, T., altLAB, Auckland University of Technology, Auckland, New Zealand; Narayan, V., University of Sydney, Camperdown, NSW, Australia; Birt, J., Faculty of Society &amp; Design, Bond University, Gold Coast, QLD  4229, Australia</t>
  </si>
  <si>
    <t>Cochrane, Thomas</t>
  </si>
  <si>
    <t>Cochrane, T (corresponding author), Auckland Univ Technol, AltLAB, Auckland, New Zealand.</t>
  </si>
  <si>
    <t xml:space="preserve">jupiter.its.unimelb.edu.au https </t>
  </si>
  <si>
    <t>https://journal.alt.ac.uk/index.php/rlt/article/download/2424/2676</t>
  </si>
  <si>
    <t>10.1109/ACCESS.2020.2985869</t>
  </si>
  <si>
    <t>Blue Channel and Fusion for Sandstorm Image Enhancement</t>
  </si>
  <si>
    <t>[Cheng, Yaqiao; Jia, Zhenhong; Lai, Huicheng] Xinjiang Univ, Coll Informat Sci &amp; Engn, Urumqi 830046, Peoples R China; [Yang, Jie] Shanghai Jiao Tong Univ, Inst Image Proc &amp; Pattern Recognit, Shanghai 200400, Peoples R China; [Kasabov, Nikola K.] Auckland Univ Technol, Knowledge Engn &amp; Discovery Res Inst, Auckland 1020, New Zealand Cheng, Y., College of Information Science and Engineering, Xinjiang University, Urumqi, 830046, China; Jia, Z., College of Information Science and Engineering, Xinjiang University, Urumqi, 830046, China; Lai, H., College of Information Science and Engineering, Xinjiang University, Urumqi, 830046, China; Yang, J., Institute of Image Processing and Pattern Recognition, Shanghai Jiao Tong University, Shanghai, 200400, China; Kasabov, N.K., Knowledge Engineering and Discovery Research Institute, Auckland University of Technology, Auckland, 1020, New Zealand</t>
  </si>
  <si>
    <t>https://ieeexplore.ieee.org/ielx7/6287639/8948470/09057529.pdf</t>
  </si>
  <si>
    <t>10.1007/978-3-030-44429-7_14</t>
  </si>
  <si>
    <t>Applying Distributed Cognition Theory to Agile Requirements Engineering</t>
  </si>
  <si>
    <t>Buchan, Jim; Zowghi, Didar; Bano, Muneera</t>
  </si>
  <si>
    <t xml:space="preserve"> Buchan, J., Auckland University of Technology, Auckland, New Zealand; Zowghi, D., University of Technology Sydney, Sydney, Australia; Bano, M., Deakin University, Melbourne, Australia</t>
  </si>
  <si>
    <t>Buchan, J.</t>
  </si>
  <si>
    <t>Buchan, J.; Auckland University of TechnologyNew Zealand; email: jim.buchan@aut.ac.nz</t>
  </si>
  <si>
    <t xml:space="preserve">opus.lib.uts.edu.au </t>
  </si>
  <si>
    <t>https://opus.lib.uts.edu.au/bitstream/10453/145111/2/REFSQ2020_paper_31%20CR%20copy.pdf</t>
  </si>
  <si>
    <t>http://www.altmetric.com/details.php?citation_id=77917612</t>
  </si>
  <si>
    <t>10.1108/JTF-12-2019-0147</t>
  </si>
  <si>
    <t>Intangible heritage, and future past of rural Vietnam: a hero's journey and creative place-making of Yen Tu's tourism</t>
  </si>
  <si>
    <t>Goh, Sandra; Yeoman, Ian Seymour</t>
  </si>
  <si>
    <t xml:space="preserve"> Goh, S., Department of Tourism and Events, Faculty of Culture and Society, Auckland University of Technology, Auckland, New Zealand; Yeoman, I.S., Department of Management, Victoria University of Wellington, Wellington, New Zealand, European Tourism Futures Institute, Stenden University of Applied Sciences, Leeuwarden, Netherlands</t>
  </si>
  <si>
    <t>Goh, S.</t>
  </si>
  <si>
    <t>Goh, S.; Department of Tourism and Events, New Zealand; email: sandra.goh@aut.ac.nz</t>
  </si>
  <si>
    <t>https://www.emerald.com/insight/content/doi/10.1108/JTF-12-2019-0147/full/pdf?title=intangible-heritage-and-future-past-of-rural-vietnam-a-heros-journey-and-creative-place-making-of-yen-tus-tourism</t>
  </si>
  <si>
    <t>http://www.altmetric.com/details.php?citation_id=81303171</t>
  </si>
  <si>
    <t>10.20417/nzjecol.44.15</t>
  </si>
  <si>
    <t>Achieving win-win outcomes for pastoral farming and biodiversity conservation in New Zealand</t>
  </si>
  <si>
    <t>Norton, David; Suryaningrum, Febyana; Buckley, Hannah; Case, Brad; Cochrane, Hamish; Forbes, Adam; Harcombe, Matt</t>
  </si>
  <si>
    <t>[Norton, David A.; Forbes, Adam S.] Univ Canterbury, Sch Forestry, Christchurch 8014, New Zealand; [Suryaningrum, Febyana; Buckley, Hannah L.; Case, Brad S.] Auckland Univ Technol, Sch Sci, Auckland 1142, New Zealand; [Cochrane, C. Hamish] Capra Hircus Consulting, C-3 Picton Ave, Christchurch 8011, New Zealand; [Harcombe, Matt] 3 Conway St, Dunedin 9014, New Zealand Norton, D.A., Te Kura Ngahere/School of Forestry ethu solunga, University of Canterbury, Christchurch, 8014, New Zealand; Suryaningrum, F., School of Science, Auckland University of Technology, Auckland, 1142, New Zealand; Buckley, H.L., School of Science, Auckland University of Technology, Auckland, 1142, New Zealand; Case, B.S., School of Science, Auckland University of Technology, Auckland, 1142, New Zealand; Hamish Cochrane, C., Capra hircus Consulting, C/- 3 Picton Ave, Christchurch, 8011, New Zealand; Forbes, A.S., Te Kura Ngahere/School of Forestry ethu solunga, University of Canterbury, Christchurch, 8014, New Zealand; Harcombe, M., 3 Conway Street, Dunedin, 9014, New Zealand</t>
  </si>
  <si>
    <t>Norton, David A., Forbes, Adam S., Suryaningrum, Febyana, Buckley, Hannah L., Case, Brad S.</t>
  </si>
  <si>
    <t>Norton, DA (corresponding author), Univ Canterbury, Sch Forestry, Christchurch 8014, New Zealand.</t>
  </si>
  <si>
    <t>New Zealand Journal of Ecology</t>
  </si>
  <si>
    <t>New Zealand Ecological Society</t>
  </si>
  <si>
    <t xml:space="preserve">0110-6465 </t>
  </si>
  <si>
    <t>https://v2.sherpa.ac.uk/id/publication/30079</t>
  </si>
  <si>
    <t>https://newzealandecology.org/nzje/3408.pdf</t>
  </si>
  <si>
    <t>Ministry of Business, Innovation and Employment (New Zealand's Biological Heritage NSC) [C09X1501]; National Science Council, NSC: C09X1501; Ministry of Business, Innovation and Employment, MBIE</t>
  </si>
  <si>
    <t>Ecology; Ecology;  Evolution;  Behavior and Systematics</t>
  </si>
  <si>
    <t>10.1080/09585192.2020.1751238</t>
  </si>
  <si>
    <t>Work antecedents and consequences of work-life balance: A two sample study within New Zealand</t>
  </si>
  <si>
    <t>Haar, Jarrod: Faculty of Business, Economics and Law, Auckland University of Technology, Auckland, New Zealand;; Brougham, David: Massey Business School, Massey University, Palmerston North, New Zealand</t>
  </si>
  <si>
    <t>[Haar, Jarrod] Auckland Univ Technol, Fac Business Econ &amp; Law, Auckland, New Zealand; [Brougham, David] Massey Univ, Massey Business Sch, Palmerston North, New Zealand Haar, J., Faculty of Business, Economics and Law, Auckland University of Technology, Auckland, New Zealand; Brougham, D., Massey Business School, Massey University, Palmerston North, New Zealand</t>
  </si>
  <si>
    <t>Haar, J (corresponding author), Auckland Univ Technol, Fac Business Econ &amp; Law, Auckland, New Zealand.</t>
  </si>
  <si>
    <t>http://www.altmetric.com/details.php?citation_id=80279329</t>
  </si>
  <si>
    <t>10.1016/j.ausmj.2020.04.003</t>
  </si>
  <si>
    <t>Al-enabled biometrics in recruiting: Insights from marketers for managers</t>
  </si>
  <si>
    <t>van Esch, Patrick: AUT Business School, Department of Marketing, Auckland University of Technology, New Zealand; Stewart Black, J.: INSEAD, USA; Franklin, Drew: AUT Business School, Department of Marketing, Auckland University of Technology, New Zealand; Harder, Mark: Prudential Bank, USA</t>
  </si>
  <si>
    <t xml:space="preserve"> van Esch, P., AUT Business School, Department of Marketing, Auckland University of Technology, New Zealand; Stewart Black, J., INSEAD, United States; Franklin, D., AUT Business School, Department of Marketing, Auckland University of Technology, New Zealand; Harder, M., Prudential Bank, United States</t>
  </si>
  <si>
    <t>van Esch, P.; Franklin, D.</t>
  </si>
  <si>
    <t>van Esch, P.; AUT Business School, New Zealand; email: patrick.van.esch@aut.ac.nz</t>
  </si>
  <si>
    <t>van Esch, P.</t>
  </si>
  <si>
    <t>https://journals.sagepub.com/doi/pdf/10.1016/j.ausmj.2020.04.003</t>
  </si>
  <si>
    <t>http://www.altmetric.com/details.php?citation_id=80185980</t>
  </si>
  <si>
    <t>10.1123/ijspp.2019-0050</t>
  </si>
  <si>
    <t>Variability of Regional Quadriceps Architecture in Trained Men Assessed by B-Mode and Extended-Field-of-View Ultrasonography</t>
  </si>
  <si>
    <t>Oranchuk, Dustin J.; Nelson, André R.; Storey, Adam G.; Cronin, John B.</t>
  </si>
  <si>
    <t>[Oranchuk, Dustin J.; Storey, Adam G.; Cronin, John B.] Auckland Univ Technol, Sports Performance Res Inst New Zealand, Auckland, New Zealand; [Nelson, Andre R.] Victoria Univ, Inst Hlth &amp; Sport, Melbourne, Vic, Australia Oranchuk, D.J., Sports Performance Research Inst New Zealand, Auckland University of Technology, Auckland, New Zealand; Nelson, A.R., Inst for Health and Sport, Victoria University, Melbourne, VIC, Australia; Storey, A.G., Sports Performance Research Inst New Zealand, Auckland University of Technology, Auckland, New Zealand; Cronin, J.B., Sports Performance Research Inst New Zealand, Auckland University of Technology, Auckland, New Zealand</t>
  </si>
  <si>
    <t>Oranchuk, Dustin J., Storey, Adam G., Cronin, John B.</t>
  </si>
  <si>
    <t>Oranchuk, DJ (corresponding author), Auckland Univ Technol, Sports Performance Res Inst New Zealand, Auckland, New Zealand.</t>
  </si>
  <si>
    <t>http://www.altmetric.com/details.php?citation_id=62000374</t>
  </si>
  <si>
    <t>10.1109/COMSNETS48256.2020.9027373</t>
  </si>
  <si>
    <t>Evaluation of Feature and Signature based Training Approaches for Malware Classification using Autoencoders</t>
  </si>
  <si>
    <t>Tirumala, S S; Valluri, Maheswara Rao; Nanadigam, David</t>
  </si>
  <si>
    <t xml:space="preserve"> Tirumala, S.S., Auckland University of Technology, Department of Computer Science, Auckland, New Zealand; Valluri, M.R., Fiji National University, Suva, Fiji; Nanadigam, D., ATMC New Zealand, Auckland, New Zealand</t>
  </si>
  <si>
    <t>2020 International Conference on COMmunication Systems &amp; NETworkS (COMSNETS)</t>
  </si>
  <si>
    <t>10.1371/journal.pone.0229466</t>
  </si>
  <si>
    <t>Estimating an individual's oxygen uptake during cycling exercise with a recurrent neural network trained from easy-to-obtain inputs: A pilot study</t>
  </si>
  <si>
    <t>Zignoli, Andrea; Fornasiero, Alessandro; Ragni, Matteo; Pellegrini, Barbara; Schena, Federico; Biral, Francesco; Laursen, Paul B.; Murias, Juan M.</t>
  </si>
  <si>
    <t>[Zignoli, Andrea; Fornasiero, Alessandro; Pellegrini, Barbara; Schena, Federico] Univ Verona, CeRiSM Res Ctr, Rovereto, TN, Italy; [Zignoli, Andrea; Fornasiero, Alessandro; Pellegrini, Barbara; Schena, Federico] Univ Verona, Dept Neurosci Biomed &amp; Movement, Verona, Italy; [Zignoli, Andrea; Ragni, Matteo; Biral, Francesco] Univ Trento, Dept Ind Engn, Trento, Italy; [Laursen, Paul B.] Auckland Univ Technol, Sports Performance Res Inst NZ, Auckland, New Zealand Zignoli, A., CeRiSM Research Centre, University of Verona, Rovereto (TN), Italy, Department of Neuroscience, Biomedicine and Movement, University of Verona, Verona, Italy, Department of Industrial Engineering, University of Trento, Trento, Italy; Fornasiero, A., CeRiSM Research Centre, University of Verona, Rovereto (TN), Italy, Department of Neuroscience, Biomedicine and Movement, University of Verona, Verona, Italy; Ragni, M., Department of Industrial Engineering, University of Trento, Trento, Italy; Pellegrini, B., CeRiSM Research Centre, University of Verona, Rovereto (TN), Italy, Department of Neuroscience, Biomedicine and Movement, University of Verona, Verona, Italy; Schena, F., CeRiSM Research Centre, University of Verona, Rovereto (TN), Italy, Department of Neuroscience, Biomedicine and Movement, University of Verona, Verona, Italy; Biral, F., Department of Industrial Engineering, University of Trento, Trento, Italy; Laursen, P.B., Sports Performance Research Institute NZ, Auckland University of Technology, Auckland, New Zealand</t>
  </si>
  <si>
    <t>Zignoli, Andrea, Fornasiero, Alessandro, Pellegrini, Barbara, Schena, Federico, Ragni, Matteo, Biral, Francesco, Laursen, Paul B.,</t>
  </si>
  <si>
    <t>Zignoli, A (corresponding author), Univ Verona, CeRiSM Res Ctr, Rovereto, TN, Italy.; Zignoli, A (corresponding author), Univ Verona, Dept Neurosci Biomed &amp; Movement, Verona, Italy.; Zignoli, A (corresponding author), Univ Trento, Dept Ind Engn, Trento, Italy.</t>
  </si>
  <si>
    <t xml:space="preserve">europepmc.org iris.unitn.it figshare.com </t>
  </si>
  <si>
    <t>https://doi.org/10.1371/journal.pone.0229466</t>
  </si>
  <si>
    <t>http://www.altmetric.com/details.php?citation_id=77468653</t>
  </si>
  <si>
    <t>Fondazione Cassa di Risparmio di Trento e Rovereto (CARITRO)Fondazione Caritro [2017.0379]; 2017.0379; Fondazione Cassa Di Risparmio Di Trento E Rovereto</t>
  </si>
  <si>
    <t>Fondazione Cassa Di Risparmio Di Trento E Rovereto</t>
  </si>
  <si>
    <t>10.1007/978-3-030-41404-7_15</t>
  </si>
  <si>
    <t>Boundary Extraction of Planar Segments from Clouds of Unorganised Points</t>
  </si>
  <si>
    <t>Xu, Zezhong; Qian, Cheng; Fei, Xianju; Zhuang, Yanbing; Xu, Shibo; Klette, Reinhard</t>
  </si>
  <si>
    <t xml:space="preserve"> Xu, Z., Changzhou Institute of Technology, no. 666 Liaohe Road, Changzhou, China; Qian, C., Changzhou Institute of Technology, no. 666 Liaohe Road, Changzhou, China; Fei, X., Changzhou Institute of Technology, no. 666 Liaohe Road, Changzhou, China; Zhuang, Y., Changzhou Institute of Technology, no. 666 Liaohe Road, Changzhou, China; Xu, S., Changsha High-tech Engineering School, no. 607 Dongfang Road, Changsha, China; Klette, R., Auckland University of Technology, 34 St. Paul Street, Auckland, New Zealand</t>
  </si>
  <si>
    <t>Klette, R.</t>
  </si>
  <si>
    <t>Klette, R.; Auckland University of Technology, 34 St. Paul Street, New Zealand; email: rklette@aut.ac.nz</t>
  </si>
  <si>
    <t>CE20175023; XYN1705; 18KJB520004; National Natural Science Foundation of China, NSFC: 61602063</t>
  </si>
  <si>
    <t>10.1080/09593985.2020.1741051</t>
  </si>
  <si>
    <t>Løgstrup's thinking: a contribution to ethics in physiotherapy</t>
  </si>
  <si>
    <t>Sviland, Randi: Faculty of Health and Social Sciences, Department of Health and Function, Western Norway University of Applied Sciences (HVL), Bergen, Norway; Martinsen, Kari: Faculty of Health Studies, VID Specialized University, Bergen, Norway; Nicholls, David A: School of Clinical Sciences, Auckland University of Technology, Auckland, New Zealand</t>
  </si>
  <si>
    <t>[Sviland, Randi] Western Norway Univ Appl Sci HVL, Fac Hlth &amp; Social Sci, Dept Hlth &amp; Funct, Bergen, Norway; [Martinsen, Kari] VID Specialized Univ, Fac Hlth Studies, Bergen, Norway; [Nicholls, David A.] Auckland Univ Technol, Sch Clin Sci, Auckland, New Zealand Sviland, R., Faculty of Health and Social Sciences, Department of Health and Function, Western Norway University of Applied Sciences (HVL), Bergen, Norway; Martinsen, K., Faculty of Health Studies, VID Specialized University, Bergen, Norway; Nicholls, D.A., School of Clinical Sciences, Auckland University of Technology, Auckland, New Zealand</t>
  </si>
  <si>
    <t>Sviland, Randi, Martinsen, Kari, Nicholls, David A.,</t>
  </si>
  <si>
    <t>Sviland, R (corresponding author), Western Norway Univ Appl Sci HVL, Dept Hlth &amp; Funct, Fac Hlth &amp; Social Sci, Hogskulen Vestlandet, Campus Kronstad,Inndalsveien 28, N-5063 Bergen, Norway.</t>
  </si>
  <si>
    <t xml:space="preserve">hvlopen.brage.unit.no </t>
  </si>
  <si>
    <t>https://www.tandfonline.com/doi/pdf/10.1080/09593985.2020.1741051?needAccess=true</t>
  </si>
  <si>
    <t>http://www.altmetric.com/details.php?citation_id=77471763</t>
  </si>
  <si>
    <t>10.20417/nzjecol.44.10</t>
  </si>
  <si>
    <t>Restoring mature-phase forest tree species through enrichment planting in New Zealand's lowland landscapes</t>
  </si>
  <si>
    <t>Forbes, Adam; Wallace, Kiri; Buckley, Hannah; Case, Brad; Clarkson, Bruce; Norton, David</t>
  </si>
  <si>
    <t>[Forbes, Adam S.; Norton, David A.] Univ Canterbury, Kura Ngahere Sch Forestry, Christchurch, New Zealand; [Wallace, Kiri J.; Clarkson, Bruce D.] Univ Waikato, Environm Res Inst, Hamilton, New Zealand; [Buckley, Hannah L.; Case, Brad S.] Auckland Univ Technol, Te Kura Putaiao Sch Sci, Auckland, New Zealand Forbes, A.S., Te Kura Ngahere School of Forestry, University of Canterbury, New Zealand; Wallace, K.J., Environmental Research Institute, University of Waikato, New Zealand; Buckley, H.L., Te Kura Pūtaiao School of Science, Auckland University of Technology, Auckland, New Zealand; Case, B.S., Te Kura Pūtaiao School of Science, Auckland University of Technology, Auckland, New Zealand; Clarkson, B.D., Environmental Research Institute, University of Waikato, New Zealand; Norton, D.A., Te Kura Ngahere School of Forestry, University of Canterbury, New Zealand</t>
  </si>
  <si>
    <t>Forbes, Adam S., Norton, David A., Wallace, Kiri J., Clarkson, Bruce D., Buckley, Hannah L., Case, Brad S.,</t>
  </si>
  <si>
    <t>Forbes, AS (corresponding author), Univ Canterbury, Kura Ngahere Sch Forestry, Christchurch, New Zealand.</t>
  </si>
  <si>
    <t>https://newzealandecology.org/nzje/3404.pdf</t>
  </si>
  <si>
    <t>Ministry of Business, Innovation and Employment (New Zealand's Biological Heritage NSC) [C09X1501, UOW1601]; National Science Council, NSC: C09X1501, UOW1601; Ministry of Business, Innovation and Employment, MBIE</t>
  </si>
  <si>
    <t>10.3390/foods9010106</t>
  </si>
  <si>
    <t>Sensory, Microbiological and Physicochemical Characterisation of Functional Manuka Honey Yogurts Containing Probiotic Lactobacillus reuteri DPC16</t>
  </si>
  <si>
    <t>Mohan, Anand; Hadi, Joshua; Gutierrez-Maddox, Noemi; Li, Yu; Leung, Ivanhoe K. H.; Gao, Yihuai; Shu, Quan; Quek, Siew-Young</t>
  </si>
  <si>
    <t>[Mohan, Anand; Hadi, Joshua; Li, Yu; Leung, Ivanhoe K. H.; Quek, Siew-Young] Univ Auckland, Sch Chem Sci, Private Bag 92019,Victoria St West, Auckland 1142, New Zealand; [Gutierrez-Maddox, Noemi] Auckland Univ Technol, Sch Appl Sci, Private Bag 92006, Auckland 1142, New Zealand; [Gao, Yihuai; Shu, Quan] Bioact Res New Zealand Ltd, 465-467 Khyber Pass Rd, Auckland 1023, New Zealand Mohan, A., School of Chemical Sciences, University of Auckland, Private Bag 92019, Victoria Street West, Auckland, 1142, New Zealand; Hadi, J., School of Chemical Sciences, University of Auckland, Private Bag 92019, Victoria Street West, Auckland, 1142, New Zealand; Gutierrez-Maddox, N., School of Applied Sciences, Auckland University of Technology, Private Bag 92006, Auckland, 1142, New Zealand; Li, Y., School of Chemical Sciences, University of Auckland, Private Bag 92019, Victoria Street West, Auckland, 1142, New Zealand; Leung, I.K.H., School of Chemical Sciences, University of Auckland, Private Bag 92019, Victoria Street West, Auckland, 1142, New Zealand; Gao, Y., Bioactives Research New Zealand Limited, 465-467 Khyber Pass Road, Newmarket, Auckland, 1023, New Zealand; Shu, Q., Bioactives Research New Zealand Limited, 465-467 Khyber Pass Road, Newmarket, Auckland, 1023, New Zealand; Quek, S.-Y., School of Chemical Sciences, University of Auckland, Private Bag 92019, Victoria Street West, Auckland, 1142, New Zealand</t>
  </si>
  <si>
    <t>Mohan, Anand, Hadi, Joshua, Li, Yu, Leung, Ivanhoe K. H., Quek, Siew-Young, Gutierrez-Maddox, Noemi</t>
  </si>
  <si>
    <t>Quek, SY (corresponding author), Univ Auckland, Sch Chem Sci, Private Bag 92019,Victoria St West, Auckland 1142, New Zealand.</t>
  </si>
  <si>
    <t xml:space="preserve">europepmc.org jupiter.its.unimelb.edu.au </t>
  </si>
  <si>
    <t>https://doi.org/10.3390/foods9010106</t>
  </si>
  <si>
    <t>http://www.altmetric.com/details.php?citation_id=74228550</t>
  </si>
  <si>
    <t>Callaghan Innovation, New Zealand [DPAC1601/PROP-51763-FELLOW-DRAPACNZ]</t>
  </si>
  <si>
    <t>10.1088/1361-6579/ab635e</t>
  </si>
  <si>
    <t>Variability of concentric angle-specific isokinetic torque and impulse assessments of the knee extensors</t>
  </si>
  <si>
    <t>Oranchuk, Dustin J; Neville, Jonathon G; Storey, Adam G; Nelson, André R; Cronin, John B</t>
  </si>
  <si>
    <t>[Oranchuk, Dustin J.; Neville, Jonathon G.; Storey, Adam G.; Cronin, John B.] Auckland Univ Technol, Sports Performance Res Inst New Zealand, Auckland, New Zealand; [Nelson, Andre R.] Victoria Univ, Inst Hlth &amp; Sport, Melbourne, Vic, Australia Oranchuk, D.J., Sports Performance Research Institute New Zealand, Auckland University of Technology, Auckland, New Zealand; Neville, J.G., Sports Performance Research Institute New Zealand, Auckland University of Technology, Auckland, New Zealand; Storey, A.G., Sports Performance Research Institute New Zealand, Auckland University of Technology, Auckland, New Zealand; Nelson, A.R., Institute for Health and Sport, Victoria University, Melbourne, Australia; Cronin, J.B., Sports Performance Research Institute New Zealand, Auckland University of Technology, Auckland, New Zealand</t>
  </si>
  <si>
    <t>Oranchuk, Dustin J., Neville, Jonathon G., Storey, Adam G., Cronin, John B.</t>
  </si>
  <si>
    <t>Physiological Measurement</t>
  </si>
  <si>
    <t xml:space="preserve">1361-6579 </t>
  </si>
  <si>
    <t>https://v2.sherpa.ac.uk/id/publication/11340</t>
  </si>
  <si>
    <t>http://www.altmetric.com/details.php?citation_id=90371697</t>
  </si>
  <si>
    <t>Biophysics; Engineering; Physiology</t>
  </si>
  <si>
    <t>10.1080/22797254.2019.1707124</t>
  </si>
  <si>
    <t>Multi-spectral image change detection based on single-band iterative weighting and fuzzy C-means clustering</t>
  </si>
  <si>
    <t>Ma, Liyuan: College of Information Science and Engineering,  Xinjiang University , Urumuqi, China; Zhenhong, Jia: College of Information Science and Engineering,  Xinjiang University , Urumuqi, China; Yang, Jie: Institute of Image Processing and Pattern Recognition,  Shanghai Jiao Tong University , Shanghai, China; Kasabov, Nikola: Knowledge Engineering and Discovery Research Institute,  Auckland University of Technology , Auckland, New Zealand</t>
  </si>
  <si>
    <t>[Ma, Liyuan; Jia Zhenhong] Xinjiang Univ, Coll Informat Sci &amp; Engn, Urumqi, Peoples R China; [Yang, Jie] Shanghai Jiao Tong Univ, Inst Image Proc &amp; Pattern Recognit, Shanghai, Peoples R China; [Kasabov, Nikola] Auckland Univ Technol, Knowledge Engn &amp; Discovery Res Inst, Auckland, New Zealand Ma, L., College of Information Science and Engineering, Xinjiang University, Urumuqi, China; Zhenhong, J., College of Information Science and Engineering, Xinjiang University, Urumuqi, China; Yang, J., Institute of Image Processing and Pattern Recognition, Shanghai Jiao Tong University, Shanghai, China; Kasabov, N., Knowledge Engineering and Discovery Research Institute, Auckland University of Technology, Auckland, New Zealand</t>
  </si>
  <si>
    <t>Ma, Liyuan, Jia Zhenhong, Yang, Jie, Kasabov, Nikola,</t>
  </si>
  <si>
    <t>Jia, ZH (corresponding author), Xinjiang Univ, Autonomous Reg Key Lab Signal &amp; Informat Proc, Urumqi, Peoples R China.</t>
  </si>
  <si>
    <t>European Journal of Remote Sensing</t>
  </si>
  <si>
    <t xml:space="preserve">2279-7254 </t>
  </si>
  <si>
    <t>https://www.tandfonline.com/doi/pdf/10.1080/22797254.2019.1707124?needAccess=true</t>
  </si>
  <si>
    <t>http://www.altmetric.com/details.php?citation_id=73491508</t>
  </si>
  <si>
    <t>National Science Foundation of ChinaNational Natural Science Foundation of China (NSFC) [61665012]; International Cooperative Research and Personnel Training Projects of the Ministry of Education of the People's Republic of China [2014-2029, 2016-2196]; National Natural Science Foundation of China, NSFC: 61665012; Ministry of Education of the People's Republic of China, MOE: 2014-2029, 2016-2196</t>
  </si>
  <si>
    <t>National Natural Science Foundation of China; International Cooperative Research and Personnel Training Projects of the Ministry of Education of the People's Republic of China</t>
  </si>
  <si>
    <t>Remote Sensing</t>
  </si>
  <si>
    <t>10.1016/j.jebo.2019.11.017</t>
  </si>
  <si>
    <t>Absence of speculation in the European sovereign debt markets</t>
  </si>
  <si>
    <t>Frijns, Bart; Zwinkels, Remco C.J.</t>
  </si>
  <si>
    <t>[Frijns, Bart] Auckland Univ Technol, Dept Finance, Auckland, New Zealand; [Zwinkels, Remco C. J.] Vrije Univ Amsterdam, Dept Finance, Amsterdam, Netherlands; [Zwinkels, Remco C. J.] Tinbergen Inst, Amsterdam, Netherlands Frijns, B., Department of Finance, Auckland University of Technology, New Zealand; Zwinkels, R.C.J., Department of Finance, Vrije Universiteit Amsterdam and Tinbergen Institute, Netherlands</t>
  </si>
  <si>
    <t>Frijns, Bart</t>
  </si>
  <si>
    <t>Zwinkels, RCJ (corresponding author), Vrije Univ Amsterdam, Dept Finance, Amsterdam, Netherlands.; Zwinkels, RCJ (corresponding author), Tinbergen Inst, Amsterdam, Netherlands.</t>
  </si>
  <si>
    <t xml:space="preserve">research.vu.nl </t>
  </si>
  <si>
    <t>https://research.vu.nl/ws/files/121365594/Absence_of_speculation_in_the_European_sovereign_debt_markets.pdf</t>
  </si>
  <si>
    <t>http://www.altmetric.com/details.php?citation_id=71233475</t>
  </si>
  <si>
    <t>10.1016/j.envpol.2019.113389</t>
  </si>
  <si>
    <t>Trace element analysis reveals bioaccumulation in the squid Gonatus fabricii from polar regions of the Atlantic Ocean</t>
  </si>
  <si>
    <t>Lischka, A.; Lacoue-Labarthe, T.; Bustamante, P.; Piatkowski, U.; Hoving, H.J.T.</t>
  </si>
  <si>
    <t>[Lischka, A.] Auckland Univ Technol, AUT Sch Sci New Zealand, Private Bag 92006, Auckland 1142, New Zealand; [Lacoue-Labarthe, T.; Bustamante, P.] La Rochelle Univ, CNRS, Littoral Environm &amp; Soc LIENSs, UMR 7266, 2 Rue Olympe Gouges, F-17000 La Rochelle, France; [Piatkowski, U.; Hoving, H. J. T.] Helmholtz Ctr Ocean Res Kiel, GEOMAR, Dusternbrooker Weg 20, D-24105 Kiel, Germany Lischka, A., AUT School of Science New Zealand, Auckland University of Technology, Private Bag 92006, Auckland, 1142, New Zealand; Lacoue-Labarthe, T., Littoral Environnement et Sociétés (LIENSs), UMR 7266 CNRS-La Rochelle Université, 2 rue Olympe de Gouges, La Rochelle, 17000, France; Bustamante, P., Littoral Environnement et Sociétés (LIENSs), UMR 7266 CNRS-La Rochelle Université, 2 rue Olympe de Gouges, La Rochelle, 17000, France; Piatkowski, U., GEOMAR, Helmholtz Centre for Ocean Research Kiel, Düsternbrooker Weg 20, Kiel, 24105, Germany; Hoving, H.J.T., GEOMAR, Helmholtz Centre for Ocean Research Kiel, Düsternbrooker Weg 20, Kiel, 24105, Germany</t>
  </si>
  <si>
    <t>Lischka, A.</t>
  </si>
  <si>
    <t>Lischka, A (corresponding author), Auckland Univ Technol, AUT Sch Sci New Zealand, Private Bag 92006, Auckland 1142, New Zealand.</t>
  </si>
  <si>
    <t xml:space="preserve">oceanrep.geomar.de HAL </t>
  </si>
  <si>
    <t>http://oceanrep.geomar.de/48231/9/Lischka%20et%20al%202020%20ENPO.pdf</t>
  </si>
  <si>
    <t>http://www.altmetric.com/details.php?citation_id=71013676</t>
  </si>
  <si>
    <t>CPER (Contrat de Projet Etat-Region); FEDER (Fonds Europeen de Developpement Regional)European Commission; IUF (Institut Universitaire de France); German Research Foundation (DFG)German Research Foundation (DFG) [HO 5569/2-1]; Unitas Malacologica; Deutsche Forschungsgemeinschaft, DFG: HO 5569/2-1; Institut Universitaire de France, IUF; European Regional Development Fund, FEDER</t>
  </si>
  <si>
    <t>European Regional Development Fund; Deutsche Forschungsgemeinschaft; CPER; Unitas Malacologica</t>
  </si>
  <si>
    <t>10.1002/jwmg.21768</t>
  </si>
  <si>
    <t>Measuring Home-Range Changes Following Density Reduction of Australian Brushtail Possum</t>
  </si>
  <si>
    <t>Margetts, Belinda I.: Centre for Wildlife Management &amp;amp; ConservationLincoln University P.O. Box 85084 Lincoln 7647 New Zealand; Ross, James G.: Centre for Wildlife Management &amp;amp; ConservationLincoln University P.O. Box 85084 Lincoln 7647 New Zealand; Buckley, Hannah L.: Department of EcologyLincoln University P.O. Box 85084 Lincoln 7647 New Zealand</t>
  </si>
  <si>
    <t>[Margetts, Belinda, I; Ross, James G.] Lincoln Univ, Ctr Wildlife Management &amp; Conservat, POB 85084, Lincoln 7647, New Zealand; [Buckley, Hannah L.] Lincoln Univ, Dept Ecol, POB 85084, Lincoln 7647, New Zealand; [Margetts, Belinda, I] Christchurch City Council, POB 73014, Christchurch 8154, New Zealand; [Buckley, Hannah L.] Auckland Univ Technol, Sch Sci, Auckland 1142, New Zealand Margetts, B.I., Centre for Wildlife Management &amp; Conservation, Lincoln University, P.O. Box 85084, Lincoln, 7647, New Zealand, Christchurch City Council, P.O. Box 73014, Christchurch, 8154, New Zealand; Ross, J.G., Centre for Wildlife Management &amp; Conservation, Lincoln University, P.O. Box 85084, Lincoln, 7647, New Zealand; Buckley, H.L., Department of Ecology, Lincoln University, P.O. Box 85084, Lincoln, 7647, New Zealand, School of Science, Auckland University of Technology, Auckland, 1142, New Zealand</t>
  </si>
  <si>
    <t>Margetts, Belinda, I, Ross, James G., Buckley, Hannah L.,</t>
  </si>
  <si>
    <t>Margetts, BI (corresponding author), Lincoln Univ, Ctr Wildlife Management &amp; Conservat, POB 85084, Lincoln 7647, New Zealand.; Margetts, BI (corresponding author), Christchurch City Council, POB 73014, Christchurch 8154, New Zealand.</t>
  </si>
  <si>
    <t>The Journal of Wildlife Management</t>
  </si>
  <si>
    <t xml:space="preserve">0022-541X 1937-2817 </t>
  </si>
  <si>
    <t>https://v2.sherpa.ac.uk/id/publication/18574</t>
  </si>
  <si>
    <t>http://www.altmetric.com/details.php?citation_id=68879069</t>
  </si>
  <si>
    <t>New Zealand Ministry for Business, Innovation and EmploymentNew Zealand Ministry of Business, Innovation and Employment (MBIE); Lincoln University William Machin Doctoral Scholarship for Excellence; Lincoln University Struthers Scholarship; Environment Canterbury Resource Management Postgraduate Scholarship; Ministry of Business, Innovation and Employment, MBIE</t>
  </si>
  <si>
    <t>Environmental Sciences &amp; Ecology; Zoology</t>
  </si>
  <si>
    <t>10.1007/978-3-030-27928-8_93</t>
  </si>
  <si>
    <t>Prevalence and Risk Factors Associated with Upper Limb Disorders and Low Back Pain Among Informal Workers of Hand-Operated Rebar Benders</t>
  </si>
  <si>
    <t>Chaiklieng, Sunisa; Suggaravetsiri, Pornnapa; Sungkhabut, Wiwat; Stewart, Jenny</t>
  </si>
  <si>
    <t>[Chaiklieng, Sunisa] Khon Kaen Univ, Fac Publ Hlth, Dept Occupat Hlth &amp; Safety, Khon Kaen, Thailand; [Chaiklieng, Sunisa] Khon Kaen Univ, Res Ctr Back Neck Other Joint Pain &amp; Human Perfor, Khon Kaen, Thailand; [Suggaravetsiri, Pornnapa] Khon Kaen Univ, Fac Publ Hlth, Dept Epidemiol &amp; Biostat, Khon Kaen, Thailand; [Sungkhabut, Wiwat] Off Dis Prevent &amp; Control, 5th Nakhon Ratchasima, Nakhon Ratchasima, Thailand; [Stewart, Jenny] AUT Univ, Sch Rehabil &amp; Occupat Studies, Auckland, New Zealand Chaiklieng, S., Department of Occupational Health and Safety, Faculty of Public Health, Khon Kaen University, Khon Kaen, Thailand, Research Center in Back, Neck, Other Joint Pain and Human Performance (BNOJPH), Khon Kaen University, Khon Kaen, Thailand; Suggaravetsiri, P., Department of Epidemiology and Biostatistics, Faculty of Public Health, Khon Kaen University, Khon Kaen, Thailand; Sungkhabut, W., The Office of Disease Prevention and Control, 5th Nakhon Ratchasima, Nakhon Ratchasima, Thailand; Stewart, J., School of Rehabilitation and Occupation Studies, AUT University, Auckland, New Zealand</t>
  </si>
  <si>
    <t>Chaiklieng, Sunisa, Suggaravetsiri, Pornnapa, Sungkhabut, Wiwat, Stewart, Jenny,</t>
  </si>
  <si>
    <t>Chaiklieng, S (corresponding author), Khon Kaen Univ, Fac Publ Hlth, Dept Occupat Hlth &amp; Safety, Khon Kaen, Thailand.; Chaiklieng, S (corresponding author), Khon Kaen Univ, Res Ctr Back Neck Other Joint Pain &amp; Human Perfor, Khon Kaen, Thailand.</t>
  </si>
  <si>
    <t>Advances in Intelligent Systems and Computing</t>
  </si>
  <si>
    <t>10.1016/j.outlook.2019.05.008</t>
  </si>
  <si>
    <t>Understanding the autonomy–meaningful work relationship in nursing: A theoretical framework</t>
  </si>
  <si>
    <t>Both-Nwabuwe, Jitske M.C.; Lips-Wiersma, Marjolein; Dijkstra, Maria T.M.; Beersma, Bianca</t>
  </si>
  <si>
    <t>[Both-Nwabuwe, Jitske M. C.; Dijkstra, Maria T. M.; Beersma, Bianca] Vrije Univ Amsterdam, Org Sci, Dept Social Sci FWS, Amsterdam, Netherlands; [Both-Nwabuwe, Jitske M. C.] Stichting Cordaan, Amsterdam, Netherlands; [Lips-Wiersma, Marjolein] Auckland Univ Technol, Auckland, New Zealand Both-Nwabuwe, J.M.C., Department of Social Sciences FWS, Organization Sciences, VU University, Amsterdam, Netherlands, Stichting Cordaan, Amsterdam, Netherlands; Lips-Wiersma, M., Auckland University of Technology, Auckland, New Zealand; Dijkstra, M.T.M., Department of Social Sciences FWS, Organization Sciences, VU University, Amsterdam, Netherlands; Beersma, B., Department of Social Sciences FWS, Organization Sciences, VU University, Amsterdam, Netherlands</t>
  </si>
  <si>
    <t>Both-Nwabuwe, Jitske M. C., Dijkstra, Maria T. M., Beersma, Bianca, Lips-Wiersma, Marjolein,</t>
  </si>
  <si>
    <t>Both-Nwabuwe, JMC (corresponding author), Vrije Univ Amsterdam, Dept Social Sci FSW, Boelelaan 1081, NL-1081 HV Amsterdam, Netherlands.</t>
  </si>
  <si>
    <t>Nursing Outlook</t>
  </si>
  <si>
    <t xml:space="preserve">0029-6554 </t>
  </si>
  <si>
    <t>https://v2.sherpa.ac.uk/id/publication/3227</t>
  </si>
  <si>
    <t>https://research.vu.nl/ws/files/118979833/Understanding_the_autonomymeaningful_work_relationship_in_nursing.pdf</t>
  </si>
  <si>
    <t>Cordaan</t>
  </si>
  <si>
    <t>Organizational Science</t>
  </si>
  <si>
    <t>10.1002/acr.23832</t>
  </si>
  <si>
    <t>Objectively Assessed Foot and Ankle Characteristics in Patients With Systemic Lupus Erythematosus: A Comparison With Age- and Sex-Matched Controls</t>
  </si>
  <si>
    <t>Stewart, Sarah: Auckland University of Technology Auckland New Zealand; Dalbeth, Nicola: University of Auckland and Auckland District Health Board Auckland New Zealand; Aiyer, Ash: Auckland University of Technology Auckland New Zealand; Rome, Keith: Auckland University of Technology Auckland New Zealand</t>
  </si>
  <si>
    <t>[Stewart, Sarah; Aiyer, Ash; Rome, Keith] Auckland Univ Technol, Private Bag 92006, Auckland 1142, New Zealand; [Dalbeth, Nicola] Univ Auckland, Auckland, New Zealand; [Dalbeth, Nicola] Auckland Dist Hlth Board, Auckland, New Zealand Stewart, S., Auckland University of Technology, Auckland, New Zealand; Dalbeth, N., University of Auckland and Auckland District Health Board, Auckland, New Zealand; Aiyer, A., Auckland University of Technology, Auckland, New Zealand; Rome, K., Auckland University of Technology, Auckland, New Zealand</t>
  </si>
  <si>
    <t>Stewart, Sarah, Aiyer, Ash, Rome, Keith</t>
  </si>
  <si>
    <t>Stewart, S (corresponding author), Auckland Univ Technol, Private Bag 92006, Auckland 1142, New Zealand.</t>
  </si>
  <si>
    <t>Stewart, S</t>
  </si>
  <si>
    <t>Arthritis Care &amp; Research</t>
  </si>
  <si>
    <t xml:space="preserve">2151-464X 2151-4658 </t>
  </si>
  <si>
    <t>https://v2.sherpa.ac.uk/id/publication/18515</t>
  </si>
  <si>
    <t>http://hdl.handle.net/10292/12145</t>
  </si>
  <si>
    <t>Arthritis New Zealand; Auckland District Health Board, ADHB; Waitemata District Health Board, WDHB</t>
  </si>
  <si>
    <t>Arthritis New Zealand</t>
  </si>
  <si>
    <t>10.1109/ACCESS.2020.3033464</t>
  </si>
  <si>
    <t>Big Data Velocity Management–From Stream to Warehouse via High Performance Memory Optimized Index Join</t>
  </si>
  <si>
    <t>Naeem, M. Asif; Mirza, Farhaan; Khan, Habib Ullah; Sundaram, David; Jamil, Noreen; Weber, Gerald</t>
  </si>
  <si>
    <t>[Naeem, M. Asif; Jamil, Noreen] Natl Univ Comp &amp; Emerging Sci, Dept Comp Sci, IKMA Lab, Islamabad 44000, Pakistan; [Naeem, M. Asif; Mirza, Farhaan] Auckland Univ Technol, Sch Engn Comp &amp; Math Sci, Auckland 1010, New Zealand; [Khan, Habib Ullah] Qatar Univ, Dept Accounting &amp; Informat Syst, Coll Business &amp; Econ, Doha, Qatar; [Sundaram, David] Univ Auckland, Dept Informat Syst &amp; Operat Management, Auckland 1010, New Zealand; [Weber, Gerald] Univ Auckland, Dept Comp Sci, Auckland 1010, New Zealand Naeem, M.A., IKMA Laboratory, Department of Computer Science, National University of Computer and Emerging Sciences, Islamabad, 44000, Pakistan, School of Engineering, Computer, and Mathematical Sciences, Auckland University of Technology, Auckland, 1010, New Zealand; Mirza, F., School of Engineering, Computer, and Mathematical Sciences, Auckland University of Technology, Auckland, 1010, New Zealand; Khan, H.U., Department of Accounting and Information Systems, College of Business and Economics, Qatar University, Doha, Qatar; Sundaram, D., Department of Information Systems and Operations Management, The University of Auckland, Auckland, 1010, New Zealand; Jamil, N., IKMA Laboratory, Department of Computer Science, National University of Computer and Emerging Sciences, Islamabad, 44000, Pakistan; Weber, G., Department of Computer Science, The University of Auckland, Auckland, 1010, New Zealand</t>
  </si>
  <si>
    <t>Naeem, M. Asif, Jamil, Noreen, Mirza, Farhaan</t>
  </si>
  <si>
    <t>Naeem, MA (corresponding author), Natl Univ Comp &amp; Emerging Sci, Dept Comp Sci, IKMA Lab, Islamabad 44000, Pakistan.; Naeem, MA (corresponding author), Auckland Univ Technol, Sch Engn Comp &amp; Math Sci, Auckland 1010, New Zealand.</t>
  </si>
  <si>
    <t>https://ieeexplore.ieee.org/ielx7/6287639/6514899/09237960.pdf</t>
  </si>
  <si>
    <t>10.3727/154427319X15722432101718</t>
  </si>
  <si>
    <t>Passenger Safety on Whale-Watching Vessels in Australia</t>
  </si>
  <si>
    <t>Wilks, Jeff; Lück, Michael; Orams, Mark</t>
  </si>
  <si>
    <t xml:space="preserve"> Wilks, J., Southern Cross University, Southern Cross Drive, Bilinga, Queensland, Australia; LÜck, M., School of Hospitality and Tourism, Auckland University of Technology, Auckland, New Zealand; Orams, M., USC Business School and Sustainability Research Centre, University of the Sunshine CoastQueensland, Australia, School of Sport and Recreation, Auckland University of Technology, Auckland, New Zealand</t>
  </si>
  <si>
    <t>LÜck, M.; Orams, M.</t>
  </si>
  <si>
    <t>Wilks, J.; Southern Cross University, Australia; email: jeff.wilks@scu.edu.au</t>
  </si>
  <si>
    <t>https://research-repository.griffith.edu.au/bitstream/10072/403166/3/Wilks474426-Published.pdf</t>
  </si>
  <si>
    <t>http://www.altmetric.com/details.php?citation_id=89757667</t>
  </si>
  <si>
    <t>10.1080/09638288.2020.1861484</t>
  </si>
  <si>
    <t>Rasch analysis of the Back Pain Attitudes Questionnaire (Back-PAQ)</t>
  </si>
  <si>
    <t>Krägeloh, Chris: Auckland University of Technology, Auckland, New Zealand; Medvedev, Oleg N.: University of Waikato, Hamilton, New Zealand; Dean, Sarah: University of Exeter, Exeter, UK; Stanley, James: University of Otago Wellington, Wellington, New Zealand; Dowell, Anthony: University of Otago Wellington, Wellington, New Zealand; Darlow, Ben: University of Otago Wellington, Wellington, New Zealand</t>
  </si>
  <si>
    <t>[Krageloh, Chris] Auckland Univ Technol, Auckland, New Zealand; [Medvedev, Oleg N.] Univ Waikato, Hamilton, New Zealand; [Dean, Sarah] Univ Exeter, Exeter, Devon, England; [Stanley, James; Dowell, Anthony; Darlow, Ben] Univ Otago Wellington, Wellington, New Zealand Krägeloh, C., Auckland University of Technology, Auckland, New Zealand; Medvedev, O.N., University of Waikato, Hamilton, New Zealand; Dean, S., University of Exeter, Exeter, United Kingdom; Stanley, J., University of Otago Wellington, Wellington, New Zealand; Dowell, A., University of Otago Wellington, Wellington, New Zealand; Darlow, B., University of Otago Wellington, Wellington, New Zealand</t>
  </si>
  <si>
    <t>Krageloh, Chris</t>
  </si>
  <si>
    <t>Krageloh, C (corresponding author), Auckland Univ Technol, Fac Hlth &amp; Environm Sci, Sch Clin Sci, Dept Psychol &amp; Neurosci, Private Bag 92006, Auckland 1142, New Zealand.</t>
  </si>
  <si>
    <t>http://www.altmetric.com/details.php?citation_id=96226498</t>
  </si>
  <si>
    <t>10.1155/2020/6641571</t>
  </si>
  <si>
    <t>Future Location Prediction for Emergency Vehicles Using Big Data: A Case Study of Healthcare Engineering</t>
  </si>
  <si>
    <t>Kamal, Muhammad Daud: Institute of Geographical Information Systems, National University of Sciences and Technology, Islamabad, Pakistan; Tahir, Ali: Institute of Geographical Information Systems, National University of Sciences and Technology, Islamabad, Pakistan; Kamal, Muhammad Babar: Department of Computer Science, COMSATS University, Islamabad, Pakistan; Naeem, M. Asif: Department of Computer Science, National University of Computer and Emerging Sciences (NUCES), Islamabad, Pakistan, School of Engineering,Computer &amp; Mathematical Sciences, Auckland University of Technology, Auckland, New Zealand; Ali, Shaukat</t>
  </si>
  <si>
    <t>[Kamal, Muhammad Daud; Tahir, Ali] Natl Univ Sci &amp; Technol, Inst Geog Informat Syst, Islamabad, Pakistan; [Kamal, Muhammad Babar] COMSATS Univ, Dept Comp Sci, Islamabad, Pakistan; [Naeem, M. Asif] Natl Univ Comp &amp; Emerging Sci NUCES, Dept Comp Sci, Islamabad, Pakistan; [Naeem, M. Asif] Auckland Univ Technol, Sch Engn &amp; Math Sci, Auckland, New Zealand Kamal, M.D., Institute of Geographical Information Systems, National University of Sciences and Technology, Islamabad, Pakistan; Tahir, A., Institute of Geographical Information Systems, National University of Sciences and Technology, Islamabad, Pakistan; Kamal, M.B., Department of Computer Science, COMSATS University, Islamabad, Pakistan; Asif Naeem, M., Department of Computer Science, National University of Computer and Emerging Sciences (NUCES), Islamabad, Pakistan, School of Engineering, Computer &amp; Mathematical Sciences, Auckland University of Technology, Auckland, New Zealand</t>
  </si>
  <si>
    <t>Kamal, Muhammad Daud, Tahir, Ali, Kamal, Muhammad Babar, Naeem, M. Asif,</t>
  </si>
  <si>
    <t>Tahir, A (corresponding author), Natl Univ Sci &amp; Technol, Inst Geog Informat Syst, Islamabad, Pakistan.</t>
  </si>
  <si>
    <t>Journal of Healthcare Engineering</t>
  </si>
  <si>
    <t xml:space="preserve">2040-2309 2040-2295 </t>
  </si>
  <si>
    <t>https://v2.sherpa.ac.uk/id/publication/10160</t>
  </si>
  <si>
    <t>https://doi.org/10.1155/2020/6641571</t>
  </si>
  <si>
    <t>Biotechnology; Surgery; Health Informatics; Biomedical Engineering</t>
  </si>
  <si>
    <t>10.1007/978-3-030-56009-6_5</t>
  </si>
  <si>
    <t>Critical Online Learning Networks of Teachers: Communality and Collegiality as Contingent Elements</t>
  </si>
  <si>
    <t>Kelly, Nick; Clarà, Marc; Kehrwald, Benjamin A.; Danaher, P. A.</t>
  </si>
  <si>
    <t xml:space="preserve"> Kelly, N., Queensland University of Technology, Brisbane, QLD, Australia; Clarà, M., University of Lleida, Lleida, Spain; Kehrwald, B.A., Auckland University of Technology, Auckland, New Zealand; Danaher, P.A., University of Southern Queensland, Toowoomba, QLD, Australia</t>
  </si>
  <si>
    <t>Kehrwald, B.A.</t>
  </si>
  <si>
    <t>Kelly, N.; Queensland University of TechnologyAustralia; email: nick.kelly@qut.edu.au</t>
  </si>
  <si>
    <t>Palgrave Studies in Education Research Methods</t>
  </si>
  <si>
    <t xml:space="preserve">2662-7345 2662-7353 </t>
  </si>
  <si>
    <t>10.15663/wje.v25i0.704</t>
  </si>
  <si>
    <t>Attitudes towards science among senior secondary students in Fiji</t>
  </si>
  <si>
    <t>Naiker, Mani; Sharma, Bibhya; Wakeling, Lara; Johnson, Joel Benjamin; Mani, Janice; Kumar, Bijeta; Naidu, Anji; Khan, MGM; Brown, Stephen</t>
  </si>
  <si>
    <t xml:space="preserve"> Naiker, M., CQ University, Australia; Sharma, B., The University of South Pacific, Fiji; Wakeling, L., Federation University, Australia; Johnson, J.B., CQ University, Australia; Kumar, B., The University of South Pacific, Fiji; Naidu, A., The University of South Pacific, Fiji; Khan, M.G.M., Auckland University of Technology, New Zealand; Brown, S.</t>
  </si>
  <si>
    <t>Khan, M.G.M.</t>
  </si>
  <si>
    <t>Naiker, M.; Wilf Malcolm Institute of Educational Research, New Zealand; email: m.naiker@cqu.edu.au</t>
  </si>
  <si>
    <t>Waikato Journal of Education</t>
  </si>
  <si>
    <t>University of Waikato</t>
  </si>
  <si>
    <t xml:space="preserve">2382-0373 </t>
  </si>
  <si>
    <t>https://wje.org.nz/index.php/WJE/article/download/704/665</t>
  </si>
  <si>
    <t>10.1080/24733938.2020.1854842</t>
  </si>
  <si>
    <t>The illogic of being data-driven: reasserting control and restoring balance in our relationship with data and technology in football</t>
  </si>
  <si>
    <t>Gamble, Paul: Sports Performance Research Institute New Zealand (SPRINZ) at AUT Millennium, Auckland University of Technology, Auckland, New Zealand; Chia, Lionel: Discipline of Physiotherapy, Faculty of Medicine and Health, The University of Sydney, New South Wales, Australia, West Harbour Pirates Rugby Football Club, New South Wales, Australia; Allen, Sian: R&amp;D Team, Lululemon Athletica, Vancouver, Canada</t>
  </si>
  <si>
    <t>[Gamble, Paul] Auckland Univ Technol, AUT Millennium, Sports Performance Res Inst New Zealand SPRINZ, Auckland, New Zealand; [Chia, Lionel] Univ Sydney, Fac Med &amp; Hlth, Discipline Physiotherapy, Sydney, NSW, Australia; [Chia, Lionel] West Harbour Pirates Rugby Football Club, Concord, NSW, Australia; [Allen, Sian] Lululemon Athlet, R&amp;D Team, Vancouver, BC, Canada Gamble, P., Sports Performance Research Institute New Zealand (SPRINZ) at AUT Millennium, Auckland University of Technology, Auckland, New Zealand; Chia, L., Discipline of Physiotherapy, Faculty of Medicine and Health, The University of SydneyNSW, Australia, West Harbour Pirates Rugby Football ClubNSW, Australia; Allen, S., RD Team, Lululemon Athletica, Vancouver, Canada</t>
  </si>
  <si>
    <t>Gamble, Paul</t>
  </si>
  <si>
    <t>Gamble, P (corresponding author), Auckland Univ Technol, AUT Millennium, Sports Performance Res Inst New Zealand SPRINZ, Auckland, New Zealand.</t>
  </si>
  <si>
    <t>Gamble, P</t>
  </si>
  <si>
    <t>Science and Medicine in Football</t>
  </si>
  <si>
    <t xml:space="preserve">2473-3938 2473-4446 </t>
  </si>
  <si>
    <t>https://v2.sherpa.ac.uk/id/publication/33323</t>
  </si>
  <si>
    <t>http://www.altmetric.com/details.php?citation_id=95348652</t>
  </si>
  <si>
    <t>10.1519/jsc.0000000000003850</t>
  </si>
  <si>
    <t>The Use of Lifting Straps Alters the Entire Load-Velocity Profile During the Deadlift Exercise</t>
  </si>
  <si>
    <t>Jukic, Ivan; García-Ramos, Amador; Malecek, Jan; Omcirk, Dan; Tufano, James J.</t>
  </si>
  <si>
    <t xml:space="preserve"> Jukic, I., Sport Performance Research Institute New Zealand (SPRINZ), Auckland University of Technology, Auckland, New Zealand, Department of Physiology and Biochemistry, Faculty of Physical Education and Sport, Charles University, Prague, Czech Republic; García-Ramos, A., Department of Physical Education and Sport, Faculty of Sport Sciences, University of Granada, Granada, Spain, Department of Sports Sciences and Physical Conditioning, Faculty of Education, Catholic University of the Holy, Conception, Chile; Malecek, J., Department of Physiology and Biochemistry, Faculty of Physical Education and Sport, Charles University, Prague, Czech Republic; Omcirk, D., Department of Physiology and Biochemistry, Faculty of Physical Education and Sport, Charles University, Prague, Czech Republic; Tufano, J.J., Department of Physiology and Biochemistry, Faculty of Physical Education and Sport, Charles University, Prague, Czech Republic</t>
  </si>
  <si>
    <t>Jukic, I.</t>
  </si>
  <si>
    <t>Jukic, I.; Sport Performance Research Institute New Zealand (SPRINZ), New Zealand; email: ivan.jukic@aut.ac.nz</t>
  </si>
  <si>
    <t>http://www.altmetric.com/details.php?citation_id=93357048</t>
  </si>
  <si>
    <t>National Strength and Conditioning Association, NSCA</t>
  </si>
  <si>
    <t>10.1139/apnm-2020-0114</t>
  </si>
  <si>
    <t>Age-, sex-, and region-specific differences in skeletal muscle size and quality</t>
  </si>
  <si>
    <t>Stock, Matt S.: Neuromuscular Plasticity Laboratory, School of Kinesiology and Physical Therapy, University of Central Florida, Orlando, FL 32816-2205, USA., Institute of Exercise Physiology and Rehabilitation Science, University of Central Florida, Orlando, FL 32816, USA.; Oranchuk, Dustin J.: Sports Performance Research Institute New Zealand, Auckland University of Technology, Auckland 0632, New Zealand.; Burton, Adam M.: Miller School of Medicine, University of Miami, Miami, FL 33124, USA.; Phan, David C.: Neuromuscular Plasticity Laboratory, School of Kinesiology and Physical Therapy, University of Central Florida, Orlando, FL 32816-2205, USA.</t>
  </si>
  <si>
    <t>[Stock, Matt S.; Phan, David C.] Univ Cent Florida, Sch Kinesiol &amp; Phys Therapy, Neuromuscular Plast Lab, Orlando, FL 32816 USA; [Stock, Matt S.] Univ Cent Florida, Inst Exercise Physiol &amp; Rehabil Sci, Orlando, FL 32816 USA; [Oranchuk, Dustin J.] Auckland Univ Technol, Sports Performance Res Inst New Zealand, Auckland 0632, New Zealand; [Burton, Adam M.] Univ Miami, Miller Sch Med, Miami, FL 33124 USA Stock, M.S., Neuromuscular Plasticity Laboratory, School of Kinesiology and Physical Therapy, University of Central Florida, Orlando, FL  32816-2205, United States, Institute of Exercise Physiology and Rehabilitation Science, University of Central Florida, Orlando, FL  32816, United States; Oranchuk, D.J., Sports Performance Research Institute New Zealand, Auckland University of Technology, Auckland, 0632, New Zealand; Burton, A.M., Miller School of Medicine, University of Miami, Miami, FL  33124, United States; Phan, D.C., Neuromuscular Plasticity Laboratory, School of Kinesiology and Physical Therapy, University of Central Florida, Orlando, FL  32816-2205, United States</t>
  </si>
  <si>
    <t>Stock, Matt S., Phan, David C., Oranchuk, Dustin J.</t>
  </si>
  <si>
    <t>Stock, MS (corresponding author), Univ Cent Florida, Sch Kinesiol &amp; Phys Therapy, Neuromuscular Plast Lab, Orlando, FL 32816 USA.; Stock, MS (corresponding author), Univ Cent Florida, Inst Exercise Physiol &amp; Rehabil Sci, Orlando, FL 32816 USA.</t>
  </si>
  <si>
    <t>Applied Physiology, Nutrition, and Metabolism</t>
  </si>
  <si>
    <t>Canadian Science Publishing</t>
  </si>
  <si>
    <t xml:space="preserve">1715-5312 1715-5320 </t>
  </si>
  <si>
    <t>https://v2.sherpa.ac.uk/id/publication/10122</t>
  </si>
  <si>
    <t>http://www.altmetric.com/details.php?citation_id=82730479</t>
  </si>
  <si>
    <t>Al Dalago Gerontology Grant through the University of Central Florida's Learning Institute for Elders program</t>
  </si>
  <si>
    <t>Nutrition &amp; Dietetics; Physiology; Sport Sciences</t>
  </si>
  <si>
    <t>Nutrition and Dietetics; Physiology (medical); Physiology; Endocrinology;  Diabetes and Metabolism; General Medicine</t>
  </si>
  <si>
    <t>10.1080/17583004.2020.1833370</t>
  </si>
  <si>
    <t>Firm market value relevance of carbon reduction targets, external carbon assurance and carbon communication</t>
  </si>
  <si>
    <t>Shen, Yijuan: School of Business, Wuchang University of Technology, Wuhan, China; Su, Zhi-Wei: School of Business, Wuchang University of Technology, Wuhan, China; Huang, Guanhua: School of Business, University of International Business and Economics, Beijing, China; Khalid, Fahad: School of Business, Guilin University of Electronic Technology, Guilin, China; Farooq, Muhammad Bilal: School of Business, Law and Economics, Auckland University of Technology, Auckland, New Zealand; Akram, Rabia: School of Business, Guilin University of Electronic Technology, Guilin, China</t>
  </si>
  <si>
    <t>[Shen, Yijuan; Su, Zhi-Wei] Wuchang Univ Technol, Sch Business, Wuhan, Peoples R China; [Huang, Guanhua] Univ Int Business &amp; Econ, Sch Business, Beijing, Peoples R China; [Khalid, Fahad; Akram, Rabia] Guilin Univ Elect Technol, Sch Business, Guilin, Peoples R China; [Farooq, Muhammad Bilal] Auckland Univ Technol, Sch Business Law &amp; Econ, Auckland, New Zealand Shen, Y., School of Business, Wuchang University of Technology, Wuhan, China; Su, Z.-W., School of Business, Wuchang University of Technology, Wuhan, China; Huang, G., School of Business, University of International Business and Economics, Beijing, China; Khalid, F., School of Business, Guilin University of Electronic Technology, Guilin, China; Farooq, M.B., School of Business, Law and Economics, Auckland University of Technology, Auckland, New Zealand; Akram, R., School of Business, Guilin University of Electronic Technology, Guilin, China</t>
  </si>
  <si>
    <t>Shen, Yijuan, Su, Zhi-Wei, Huang, Guanhua, Khalid, Fahad, Akram, Rabia, Farooq, Muhammad Bilal,</t>
  </si>
  <si>
    <t>Khalid, F (corresponding author), Guilin Univ Elect Technol, Sch Business, Guilin, Peoples R China.</t>
  </si>
  <si>
    <t>Carbon Management</t>
  </si>
  <si>
    <t xml:space="preserve">1758-3004 1758-3012 </t>
  </si>
  <si>
    <t>https://v2.sherpa.ac.uk/id/publication/19589</t>
  </si>
  <si>
    <t>http://www.altmetric.com/details.php?citation_id=92830083</t>
  </si>
  <si>
    <t>General Environmental Science</t>
  </si>
  <si>
    <t>10.1108/JSM-01-2020-0002</t>
  </si>
  <si>
    <t>Made for each other? Psychological contracts and service brands evaluations</t>
  </si>
  <si>
    <t>Kingshott, Russel P.J.; Gaur, Sanjaya Singh; Sharma, Piyush; Yap, Sheau Fen; Kucherenko, Yekaterina</t>
  </si>
  <si>
    <t>[Kingshott, Russel P. J.; Sharma, Piyush] Curtin Univ, Sch Mkt, Perth, WA, Australia; [Gaur, Sanjaya Singh] NYU, Sch Continuing &amp; Profess Studies, Div Programs Business, New York, NY USA; [Yap, Sheau Fen] Auckland Univ Technol, Dept Mkt, Auckland, New Zealand; [Kucherenko, Yekaterina] EvolutionFX, Auckland, New Zealand Kingshott, R.P.J., School of Marketing, Curtin University, Perth, Australia; Gaur, S.S., Division of Programs in Business, School of Continuing and Professional Studies, New York University, New York, NY, United States; Sharma, P., School of Marketing, Curtin University, Perth, Australia; Yap, S.F., Department of Marketing, Auckland University of Technology, Auckland, New Zealand; Kucherenko, Y., EvolutionFX, Auckland, New Zealand</t>
  </si>
  <si>
    <t>Kingshott, Russel P. J., Sharma, Piyush, Gaur, Sanjaya Singh, Yap, Sheau Fen</t>
  </si>
  <si>
    <t>Sharma, P (corresponding author), Curtin Univ, Sch Mkt, Perth, WA, Australia.</t>
  </si>
  <si>
    <t>Journal of Services Marketing</t>
  </si>
  <si>
    <t xml:space="preserve">0887-6045 </t>
  </si>
  <si>
    <t>https://v2.sherpa.ac.uk/id/publication/2930</t>
  </si>
  <si>
    <t>10.1007/978-3-030-57745-2_45</t>
  </si>
  <si>
    <t>Deep Learning Decision Support for Sustainable Asset Management</t>
  </si>
  <si>
    <t>Cherrington, Marianne; Lu, Zhongyu (Joan); Xu, Qiang; Airehrour, David; Madanian, Samaneh; Dyrkacz, Andrea</t>
  </si>
  <si>
    <t xml:space="preserve"> Cherrington, M., University of Huddersfield, Huddersfield, HD1 3DH, United Kingdom; Lu, Z.J., University of Huddersfield, Huddersfield, HD1 3DH, United Kingdom; Xu, Q., University of Huddersfield, Huddersfield, HD1 3DH, United Kingdom; Airehrour, D., Unitec Institute of Technology, Auckland, 1025, New Zealand; Madanian, S., Auckland University of Technology, Auckland, 1010, New Zealand; Dyrkacz, A., Humber College of Arts and Sciences, Etobicoke, M9W 5L7, Canada</t>
  </si>
  <si>
    <t>Madanian, S.</t>
  </si>
  <si>
    <t>Cherrington, M.; University of HuddersfieldUnited Kingdom; email: marianne.cherrington@hud.ac.nz</t>
  </si>
  <si>
    <t>Smart Innovation, Systems and Technologies</t>
  </si>
  <si>
    <t xml:space="preserve">2190-3018 2190-3026 </t>
  </si>
  <si>
    <t>10.1007/978-3-030-57745-2_16</t>
  </si>
  <si>
    <t>Digital Asset Management: New Opportunities from High Dimensional Data—A New Zealand Perspective</t>
  </si>
  <si>
    <t>Cherrington, Marianne; Lu, Zhongyu (Joan); Xu, Qiang; Thabtah, Fadi; Airehrour, David; Madanian, Samaneh</t>
  </si>
  <si>
    <t xml:space="preserve"> Cherrington, M., University of Huddersfield, Huddersfield, HD1 3DH, United Kingdom; Lu, Z.J., University of Huddersfield, Huddersfield, HD1 3DH, United Kingdom; Xu, Q., University of Huddersfield, Huddersfield, HD1 3DH, United Kingdom; Thabtah, F., Manukau Institute of Technology, Auckland, 2104, New Zealand; Airehrour, D., Unitec Institute of Technology, Auckland, 1025, New Zealand; Madanian, S., Auckland University of Technology, Auckland, 1010, New Zealand</t>
  </si>
  <si>
    <t>10.1080/1612197X.2020.1817124</t>
  </si>
  <si>
    <t>Effects of personalised motor imagery on the development of a complex weightlifting movement</t>
  </si>
  <si>
    <t>Lindsay, Riki S.: Institute for Health and Sport, Victoria University, Melbourne, Australia; Oldham, Anthony R. H.: Sports Performance Research Institute New Zealand, Auckland University of Technology, Auckland, New Zealand; Drinkwater, Eric J.: Centre for Sport Research, School of Exercise and Nutrition Sciences, Deakin University, Geelong, Australia; Spittle, Michael: Institute for Health and Sport, Victoria University, Melbourne, Australia; Storey, Adam G.: Sports Performance Research Institute New Zealand, Auckland University of Technology, Auckland, New Zealand</t>
  </si>
  <si>
    <t>[Lindsay, Riki S.; Spittle, Michael] Victoria Univ, Inst Hlth &amp; Sport, Ballarat Rd, Melbourne, Vic, Australia; [Oldham, Anthony R. H.; Storey, Adam G.] Auckland Univ Technol, Sports Performance Res Inst New Zealand, Auckland, New Zealand; [Drinkwater, Eric J.] Deakin Univ, Sch Exercise &amp; Nutr Sci, Ctr Sport Res, Geelong, Vic, Australia Lindsay, R.S., Institute for Health and Sport, Victoria University, Melbourne, Australia; Oldham, A.R.H., Sports Performance Research Institute New Zealand, Auckland University of Technology, Auckland, New Zealand; Drinkwater, E.J., Centre for Sport Research, School of Exercise and Nutrition Sciences, Deakin University, Geelong, Australia; Spittle, M., Institute for Health and Sport, Victoria University, Melbourne, Australia; Storey, A.G., Sports Performance Research Institute New Zealand, Auckland University of Technology, Auckland, New Zealand</t>
  </si>
  <si>
    <t>Lindsay, Riki S., Spittle, Michael, Oldham, Anthony R. H., Storey, Adam G.</t>
  </si>
  <si>
    <t>Lindsay, RS (corresponding author), Victoria Univ, Inst Hlth &amp; Sport, Ballarat Rd, Melbourne, Vic, Australia.</t>
  </si>
  <si>
    <t>International Journal of Sport and Exercise Psychology</t>
  </si>
  <si>
    <t xml:space="preserve">1612-197X 1557-251X </t>
  </si>
  <si>
    <t>https://v2.sherpa.ac.uk/id/publication/22254</t>
  </si>
  <si>
    <t>10.1016/j.smr.2020.08.001</t>
  </si>
  <si>
    <t>Determinants of support and participation in a major sport event referendum</t>
  </si>
  <si>
    <t>Johnston, Mel; Naylor, Michael; Dickson, Geoff; Hedlund, David; Kellison, Timothy</t>
  </si>
  <si>
    <t xml:space="preserve"> Johnston, M., Auckland University of Technology, New Zealand; Naylor, M., Auckland University of Technology, New Zealand; Dickson, G., LaTrobe University, Australia; Hedlund, D., St. John's University, United States; Kellison, T., Georgia State University, United States</t>
  </si>
  <si>
    <t>Johnston, M.; Naylor, M.</t>
  </si>
  <si>
    <t>Johnston, M.; Auckland University of Technology, 90 Akoranga Drive, New Zealand; email: melody.johnston@aut.ac.nz</t>
  </si>
  <si>
    <t>Johnston, M.</t>
  </si>
  <si>
    <t>Sport Management Review</t>
  </si>
  <si>
    <t xml:space="preserve">1441-3523 </t>
  </si>
  <si>
    <t>https://v2.sherpa.ac.uk/id/publication/17154</t>
  </si>
  <si>
    <t>http://www.altmetric.com/details.php?citation_id=90324426</t>
  </si>
  <si>
    <t>Tourism;  Leisure and Hospitality Management; Marketing; Management Science and Operations Research; Strategy and Management; Business and International Management; Organizational Behavior and Human Resource Management</t>
  </si>
  <si>
    <t>10.1155/2020/4859496</t>
  </si>
  <si>
    <t>Glaucoma among the Malaysian Community</t>
  </si>
  <si>
    <t>Al-Naggar, Redhwan Ahmed: Community Medicine Department, Faculty of Medicine, UKM, Malaysia; Alshaikhli, Hisham: School of Public Health and Interdisciplinary Studies, Faculty of Health and Environmental Sciences, Auckland University of Technology, Auckland, New Zealand; Al-Rashidi, R. R.: Department of Dentistry, Al-Kut University College, Wasit, Iraq; Saleh, Bahaa: School of Science and Engineering, University of Waikato, Hamilton, New Zealand</t>
  </si>
  <si>
    <t xml:space="preserve"> Al-Naggar, R.A., Community Medicine Department, Faculty of Medicine, UKM, Malaysia; Alshaikhli, H., School of Public Health and Interdisciplinary Studies, Faculty of Health and Environmental Sciences, Auckland University of Technology, Auckland, New Zealand; Al-Rashidi, R.R., Department of Dentistry, Al-Kut University College, Wasit, Iraq; Saleh, B., School of Science and Engineering, University of Waikato, Hamilton, New Zealand</t>
  </si>
  <si>
    <t>Alshaikhli, H.</t>
  </si>
  <si>
    <t>Alshaikhli, H.; School of Public Health and Interdisciplinary Studies, New Zealand; email: hishamibrahim69@gmail.com</t>
  </si>
  <si>
    <t>The Scientific World Journal</t>
  </si>
  <si>
    <t xml:space="preserve">hindawi.com openrepository.aut.ac.nz </t>
  </si>
  <si>
    <t xml:space="preserve">2356-6140 1537-744X </t>
  </si>
  <si>
    <t>https://v2.sherpa.ac.uk/id/publication/29251</t>
  </si>
  <si>
    <t>https://doi.org/10.1155/2020/4859496</t>
  </si>
  <si>
    <t>General Biochemistry;  Genetics and Molecular Biology; General Environmental Science; General Medicine</t>
  </si>
  <si>
    <t>10.1080/17461391.2020.1802516</t>
  </si>
  <si>
    <t>Wearable resistance sprint running is superior to training with no load for retaining performance in pre-season training for rugby athletes</t>
  </si>
  <si>
    <t>Feser, Erin H.: Sports Performance Research Institute New Zealand (SPRINZ) at AUT Millennium, Auckland University of Technology, Auckland, New Zealand, College of Health Solutions, Arizona State University, Phoenix, AZ, USA; Bayne, Helen: Department of Physiology, Faculty of Health Sciences, University of Pretoria, Pretoria, South Africa; Loubser, Ignatius: TuksSport, University of Pretoria, Pretoria, South Africa; Bezodis, Neil E.: Applied Sports, Technology, Exercise and Medicine Research Centre, Swansea University, Swansea, UK; Cronin, John B.: Sports Performance Research Institute New Zealand (SPRINZ) at AUT Millennium, Auckland University of Technology, Auckland, New Zealand</t>
  </si>
  <si>
    <t>[Feser, Erin H.; Cronin, John B.] Auckland Univ Technol, Sports Performance Res Inst New Zealand SPRINZ, AUT Millennium, Private Bag 92006, Auckland 1142, New Zealand; [Feser, Erin H.] Arizona State Univ, Coll Hlth Solut, Phoenix, AZ USA; [Bayne, Helen] Univ Pretoria, Fac Hlth Sci, Dept Physiol, Pretoria, South Africa; [Loubser, Ignatius] Univ Pretoria, TuksSport, Pretoria, South Africa; [Bezodis, Neil E.] Swansea Univ, Appl Sports Technol Exercise &amp; Med Res Ctr, Swansea, W Glam, Wales Feser, E.H., Sports Performance Research Institute New Zealand (SPRINZ) at AUT Millennium, Auckland University of Technology, Auckland, New Zealand, College of Health Solutions, Arizona State University, Phoenix, AZ, United States; Bayne, H., Department of Physiology, Faculty of Health Sciences, University of Pretoria, Pretoria, South Africa; Loubser, I., TuksSport, University of Pretoria, Pretoria, South Africa; Bezodis, N.E., Applied Sports, Technology, Exercise and Medicine Research Centre, Swansea University, Swansea, United Kingdom; Cronin, J.B., Sports Performance Research Institute New Zealand (SPRINZ) at AUT Millennium, Auckland University of Technology, Auckland, New Zealand</t>
  </si>
  <si>
    <t>Feser, Erin H., Cronin, John B.</t>
  </si>
  <si>
    <t>Feser, EH (corresponding author), Auckland Univ Technol, Sports Performance Res Inst New Zealand SPRINZ, AUT Millennium, Private Bag 92006, Auckland 1142, New Zealand.</t>
  </si>
  <si>
    <t>Feser, EH</t>
  </si>
  <si>
    <t>http://www.altmetric.com/details.php?citation_id=88571751</t>
  </si>
  <si>
    <t>Arizona State University Global Sport Institute Sport 2036 Grant [2018]; Arizona State University, ASU</t>
  </si>
  <si>
    <t>Arizona State University</t>
  </si>
  <si>
    <t>10.1139/apnm-2019-0601</t>
  </si>
  <si>
    <t>Variability of regional quadriceps echo intensity in active young men with and without subcutaneous fat correction</t>
  </si>
  <si>
    <t>Oranchuk, Dustin J.: Sports Performance Research Institute New Zealand, Auckland University of Technology, Mairangi Bay, Auckland, New Zealand.; Stock, Matt S.: School of Kinesiology and Physical Therapy, University of Central Florida, Orlando, FL 32816, USA.; Nelson, André R.: Institute for Health and Sport, Victoria University, Melbourne, Australia.; Storey, Adam G.: Sports Performance Research Institute New Zealand, Auckland University of Technology, Mairangi Bay, Auckland, New Zealand.; Cronin, John B.: Sports Performance Research Institute New Zealand, Auckland University of Technology, Mairangi Bay, Auckland, New Zealand.</t>
  </si>
  <si>
    <t>[Oranchuk, Dustin J.; Storey, Adam G.; Cronin, John B.] Auckland Univ Technol, Sports Performance Res Inst New Zealand, Auckland, New Zealand; [Stock, Matt S.] Univ Cent Florida, Sch Kinesiol &amp; Phys Therapy, Orlando, FL 32816 USA; [Nelson, Andre R.] Victoria Univ, Inst Hlth &amp; Sport, Melbourne, Vic, Australia Oranchuk, D.J., Sports Performance Research Institute New Zealand, Auckland University of Technology, Mairangi Bay, Auckland, New Zealand; Stock, M.S., School of Kinesiology and Physical Therapy, University of Central Florida, Orlando, FL  32816, United States; Nelson, A.R., Institute for Health and Sport, Victoria University, Melbourne, Australia; Storey, A.G., Sports Performance Research Institute New Zealand, Auckland University of Technology, Mairangi Bay, Auckland, New Zealand; Cronin, J.B., Sports Performance Research Institute New Zealand, Auckland University of Technology, Mairangi Bay, Auckland, New Zealand</t>
  </si>
  <si>
    <t>http://www.altmetric.com/details.php?citation_id=73808701</t>
  </si>
  <si>
    <t>Auckland University of Technologies Vice Chancellors Doctoral Scholarship; Auckland University of Technology, New Zealand, AUT</t>
  </si>
  <si>
    <t>10.1080/14763141.2020.1762720</t>
  </si>
  <si>
    <t>Thigh loaded wearable resistance increases sagittal plane rotational work of the thigh resulting in slower 50-m sprint times</t>
  </si>
  <si>
    <t>Macadam, Paul: Sports Performance Research Institute New Zealand (SPRINZ), AUT University, Auckland, New Zealand; Cronin, John B.: Sports Performance Research Institute New Zealand (SPRINZ), AUT University, Auckland, New Zealand; Uthoff, Aaron M.: Sports Performance Research Institute New Zealand (SPRINZ), AUT University, Auckland, New Zealand; Nagahara, Ryu: National Institute of Fitness and Sports in Kanoya, Kanoya, Japan; Zois, James: Institute for Health and Sport, Victoria University, Melbourne, Victoria, Australia; Diewald, Shelley: Sports Performance Research Institute New Zealand (SPRINZ), AUT University, Auckland, New Zealand; Tinwala, Farhan: Sports Performance Research Institute New Zealand (SPRINZ), AUT University, Auckland, New Zealand; Neville, Jono: Sports Performance Research Institute New Zealand (SPRINZ), AUT University, Auckland, New Zealand</t>
  </si>
  <si>
    <t>[Macadam, Paul; Cronin, John B.; Uthoff, Aaron M.; Diewald, Shelley; Tinwala, Farhan; Neville, Jono] AUT Univ, Sports Performance Res Inst New Zealand, Auckland, New Zealand; [Nagahara, Ryu] Natl Inst Fitness &amp; Sports Kanoya, Kanoya, Japan; [Zois, James] Victoria Univ, Inst Hlth &amp; Sport, Melbourne, Vic, Australia Macadam, P., Sports Performance Research Institute New Zealand (SPRINZ), AUT University, Auckland, New Zealand; Cronin, J.B., Sports Performance Research Institute New Zealand (SPRINZ), AUT University, Auckland, New Zealand; Uthoff, A.M., Sports Performance Research Institute New Zealand (SPRINZ), AUT University, Auckland, New Zealand; Nagahara, R., National Institute of Fitness and Sports in Kanoya, Kanoya, Japan; Zois, J., Institute for Health and Sport, Victoria University, Melbourne, VIC, Australia; Diewald, S., Sports Performance Research Institute New Zealand (SPRINZ), AUT University, Auckland, New Zealand; Tinwala, F., Sports Performance Research Institute New Zealand (SPRINZ), AUT University, Auckland, New Zealand; Neville, J., Sports Performance Research Institute New Zealand (SPRINZ), AUT University, Auckland, New Zealand</t>
  </si>
  <si>
    <t>Macadam, Paul, Cronin, John B., Uthoff, Aaron M., Diewald, Shelley, Tinwala, Farhan, Neville, Jono</t>
  </si>
  <si>
    <t>Macadam, P (corresponding author), AUT Univ, Sports Performance Res Inst New Zealand, Auckland, New Zealand.</t>
  </si>
  <si>
    <t>http://www.altmetric.com/details.php?citation_id=82952947</t>
  </si>
  <si>
    <t>Sportboleh Sdh Bhd, Malaysia</t>
  </si>
  <si>
    <t>Sportboleh Sdh Bhd, Malaysia.</t>
  </si>
  <si>
    <t>10.1080/17461391.2020.1764629</t>
  </si>
  <si>
    <t>Load effects of thigh wearable resistance on angular and linear kinematics and kinetics during non-motorised treadmill sprint-running</t>
  </si>
  <si>
    <t>Macadam, Paul: Sports Performance Research Institute New Zealand (SPRINZ), AUT University, Auckland, New Zealand; Nuell, Sergi: Institut Nacional d'Educació Física de Catalunya (INEFC), Universitat de Barcelona, Barcelona, Spain; Cronin, John B.: Sports Performance Research Institute New Zealand (SPRINZ), AUT University, Auckland, New Zealand; Diewald, Shelley: Sports Performance Research Institute New Zealand (SPRINZ), AUT University, Auckland, New Zealand; Rowley, Rebecca: University of Liverpool, Liverpool, UK; Forster, James: Sports Performance Research Institute New Zealand (SPRINZ), AUT University, Auckland, New Zealand; Fosch, Pol: Sports Performance Research Institute New Zealand (SPRINZ), AUT University, Auckland, New Zealand</t>
  </si>
  <si>
    <t>[Macadam, Paul; Cronin, John B.; Diewald, Shelley; Forster, James; Fosch, Pol] AUT Univ, Sports Performance Res Inst New Zealand SPRINZ, 17 Antares Pl, Auckland 0632, New Zealand; [Nuell, Sergi] Univ Barcelona, Inst Nacl Educ Fis Catalunya INEFC, Barcelona, Spain; [Rowley, Rebecca] Univ Liverpool, Liverpool, Merseyside, England Macadam, P., Sports Performance Research Institute New Zealand (SPRINZ), AUT University, Auckland, New Zealand; Nuell, S., Institut Nacional d'Educació Física de Catalunya (INEFC), Universitat de Barcelona, Barcelona, Spain; Cronin, J.B., Sports Performance Research Institute New Zealand (SPRINZ), AUT University, Auckland, New Zealand; Diewald, S., Sports Performance Research Institute New Zealand (SPRINZ), AUT University, Auckland, New Zealand; Rowley, R., University of Liverpool, Liverpool, United Kingdom; Forster, J., Sports Performance Research Institute New Zealand (SPRINZ), AUT University, Auckland, New Zealand; Fosch, P., Sports Performance Research Institute New Zealand (SPRINZ), AUT University, Auckland, New Zealand</t>
  </si>
  <si>
    <t>Macadam, Paul, Cronin, John B., Diewald, Shelley, Forster, James, Fosch, Pol</t>
  </si>
  <si>
    <t>Macadam, P (corresponding author), AUT Univ, Sports Performance Res Inst New Zealand SPRINZ, 17 Antares Pl, Auckland 0632, New Zealand.</t>
  </si>
  <si>
    <t>http://www.altmetric.com/details.php?citation_id=95393370</t>
  </si>
  <si>
    <t>10.1080/02640414.2020.1757374</t>
  </si>
  <si>
    <t>Effects of digital filtering on peak acceleration and force measurements for artistic gymnastics skills</t>
  </si>
  <si>
    <t>Campbell, Rhiannon A.: Research Institute of Sport and Exercise, University of Canberra, Canberra, Australia, Applied Technology and Innovation, Australian Institute of Sport, Canberra, Australia; Bradshaw, Elizabeth J.: Centre for Sport Research, School of Exercise and Nutrition Sciences, Deakin University, Melbourne, Australia, Sports Performance Research Institute New Zealand, Auckland University of Technology, Auckland, New Zealand; Ball, Nick: Research Institute of Sport and Exercise, University of Canberra, Canberra, Australia, Discipline of Sport and Exercise Science, Faculty of Health, University of Canberra, Canberra, Australia; Hunter, Adam: Performance Services, Australian Institute of Sport, Canberra, Australia; Spratford, Wayne: Research Institute of Sport and Exercise, University of Canberra, Canberra, Australia, Discipline of Sport and Exercise Science, Faculty of Health, University of Canberra, Canberra, Australia</t>
  </si>
  <si>
    <t>[Campbell, Rhiannon A.; Ball, Nick; Spratford, Wayne] Univ Canberra, Res Inst Sport &amp; Exercise, Canberra, ACT, Australia; [Campbell, Rhiannon A.] Australian Inst Sport, Appl Technol &amp; Innovat, Canberra, ACT, Australia; [Bradshaw, Elizabeth J.] Deakin Univ, Ctr Sport Res, Sch Exercise &amp; Nutr Sci, Melbourne, Vic, Australia; [Bradshaw, Elizabeth J.] Auckland Univ Technol, Sports Performance Res Inst New Zealand, Auckland, New Zealand; [Ball, Nick; Spratford, Wayne] Univ Canberra, Fac Hlth, Discipline Sport &amp; Exercise Sci, Canberra, ACT, Australia; [Hunter, Adam] Australian Inst Sport, Performance Serv, Canberra, ACT, Australia Campbell, R.A., Research Institute of Sport and Exercise, University of Canberra, Canberra, Australia, Applied Technology and Innovation, Australian Institute of Sport, Canberra, Australia; Bradshaw, E.J., Centre for Sport Research, School of Exercise and Nutrition Sciences, Deakin University, Melbourne, Australia, Sports Performance Research Institute New Zealand, Auckland University of Technology, Auckland, New Zealand; Ball, N., Research Institute of Sport and Exercise, University of Canberra, Canberra, Australia, Discipline of Sport and Exercise Science, Faculty of Health, University of Canberra, Canberra, Australia; Hunter, A., Performance Services, Australian Institute of Sport, Canberra, Australia; Spratford, W., Research Institute of Sport and Exercise, University of Canberra, Canberra, Australia, Discipline of Sport and Exercise Science, Faculty of Health, University of Canberra, Canberra, Australia</t>
  </si>
  <si>
    <t>Campbell, Rhiannon A., Ball, Nick, Spratford, Wayne, Bradshaw, Elizabeth J.</t>
  </si>
  <si>
    <t>Campbell, RA (corresponding author), Univ Canberra, Fac Hlth, Res Inst Sport &amp; Exercise, 11 Kirinari St, Bruce, ACT 2617, Australia.</t>
  </si>
  <si>
    <t>http://www.altmetric.com/details.php?citation_id=80513026</t>
  </si>
  <si>
    <t>Australian Government Research Training Program (RTP) ScholarshipAustralian GovernmentDepartment of Industry, Innovation and Science; Australian Government [Research Training Program Scholarship]Australian GovernmentDepartment of Industry, Innovation and Science</t>
  </si>
  <si>
    <t>Australian Government</t>
  </si>
  <si>
    <t>10.1007/s11469-020-00316-x</t>
  </si>
  <si>
    <t>Psychometric Evaluation of the Arabic Version of the Fear of COVID-19 Scale</t>
  </si>
  <si>
    <t>Alyami, Mohsen; Henning, Marcus; Krägeloh, Christian U.; Alyami, Hussain</t>
  </si>
  <si>
    <t>[Alyami, Mohsen] Univ Auckland, Sch Med, Dept Psychol Med, Bldg 507,Level 3,22-30 Pk Ave, Auckland 2230, New Zealand; [Henning, Marcus] Univ Auckland, Ctr Med &amp; Hlth Sci Educ, Auckland, New Zealand; [Krageloh, Christian U.] Auckland Univ Technol, Dept Psychol, Auckland, New Zealand; [Alyami, Hussain] Taif Univ, Coll Med, At Taif, Saudi Arabia Alyami, M., Department of Psychological Medicine, School of Medicine, University of Auckland, Building 507, Level 3, 22-30 Park Avenue, Grafton, Auckland, 1023, New Zealand; Henning, M., Centre of Medical and Health Sciences Education, University of Auckland, Auckland, New Zealand; Krägeloh, C.U., Department of Psychology, Auckland University of Technology, Auckland, New Zealand; Alyami, H., College of Medicine, Taif University, Taif, Saudi Arabia</t>
  </si>
  <si>
    <t>Alyami, Mohsen, Henning, Marcus, Krageloh, Christian U.</t>
  </si>
  <si>
    <t>Alyami, M (corresponding author), Univ Auckland, Sch Med, Dept Psychol Med, Bldg 507,Level 3,22-30 Pk Ave, Auckland 2230, New Zealand.</t>
  </si>
  <si>
    <t>https://doi.org/10.1007/s11469-020-00316-x</t>
  </si>
  <si>
    <t>http://www.altmetric.com/details.php?citation_id=82177886</t>
  </si>
  <si>
    <t>10.1093/AOB/MCAA013</t>
  </si>
  <si>
    <t>No carbon limitation after lower crown loss in Pinus radiata</t>
  </si>
  <si>
    <t>Gomez-Gallego, Mireia: New Zealand Forest Research Institute (Scion), 49 Sala Street, Te Papa Tipu Innovation Park, Private Bag 3020, Rotorua, New Zealand, Institute for Applied Ecology New Zealand, School of Sciences, Auckland University of Technology, 31–33 Symonds Street, Auckland, New Zealand, Department of Forest Mycology and Plant Pathology, Swedish University of Agricultural Sciences, 750 07 Uppsala, Sweden; Williams, Nari: New Zealand Forest Research Institute (Scion), 49 Sala Street, Te Papa Tipu Innovation Park, Private Bag 3020, Rotorua, New Zealand, The New Zealand Institute for Plant &amp; Food Research Limited, Private Bag 1401, Havelock North, New Zealand; Leuzinger, Sebastian: Institute for Applied Ecology New Zealand, School of Sciences, Auckland University of Technology, 31–33 Symonds Street, Auckland, New Zealand; Scott, Peter Matthew: The New Zealand Institute for Plant &amp; Food Research Limited, Private Bag 1401, Havelock North, New Zealand; Bader, Martin Karl-Friedrich: Institute for Applied Ecology New Zealand, School of Sciences, Auckland University of Technology, 31–33 Symonds Street, Auckland, New Zealand</t>
  </si>
  <si>
    <t xml:space="preserve"> Gomez-Gallego, M., New Zealand Forest Research Institute (Scion), 49 Sala Street, Te Papa Tipu Innovation Park, Private Bag 3020, Rotorua, 3046, New Zealand, Institute for Applied Ecology New Zealand, School of Sciences, Auckland University of Technology, 31–33 Symonds Street, Auckland, 1142, New Zealand, Department of Forest Mycology and Plant Pathology, Swedish University of Agricultural Sciences, Box 7026, Uppsala, 750 07, Sweden; Williams, N., New Zealand Forest Research Institute (Scion), 49 Sala Street, Te Papa Tipu Innovation Park, Private Bag 3020, Rotorua, 3046, New Zealand, The New Zealand Institute for Plant &amp; Food Research Limited, Private Bag 1401, Havelock North, 4157, New Zealand; Leuzinger, S., Institute for Applied Ecology New Zealand, School of Sciences, Auckland University of Technology, 31–33 Symonds Street, Auckland, 1142, New Zealand; Scott, P.M., The New Zealand Institute for Plant &amp; Food Research Limited, Private Bag 1401, Havelock North, 4157, New Zealand; Bader, M.K.-F., Institute for Applied Ecology New Zealand, School of Sciences, Auckland University of Technology, 31–33 Symonds Street, Auckland, 1142, New Zealand</t>
  </si>
  <si>
    <t>Gomez-Gallego, M.; Leuzinger, S.; Bader, M.K.-F.</t>
  </si>
  <si>
    <t>Gomez-Gallego, M.; New Zealand Forest Research Institute (Scion), 49 Sala Street, Te Papa Tipu Innovation Park, Private Bag 3020, New Zealand; email: mireia.gomez@slu.se</t>
  </si>
  <si>
    <t>Gomez-Gallego, M.</t>
  </si>
  <si>
    <t>Annals of Botany</t>
  </si>
  <si>
    <t xml:space="preserve">0305-7364 1095-8290 </t>
  </si>
  <si>
    <t>https://v2.sherpa.ac.uk/id/publication/310</t>
  </si>
  <si>
    <t>https://doi.org/10.1093/aob/mcaa013</t>
  </si>
  <si>
    <t>http://www.altmetric.com/details.php?citation_id=74755125</t>
  </si>
  <si>
    <t>Plant Science</t>
  </si>
  <si>
    <t>10.1097/AUD.0000000000000777</t>
  </si>
  <si>
    <t>The Association Between Hearing Impairment and Problem Behaviors in 11-Year-Old Pacific Children Living in New Zealand</t>
  </si>
  <si>
    <t>Paterson, Janis; Purdy, Suzanne C.; Tautolo, El-Shadan; Iusitini, Leon; Schluter, Philip J.; Sisk, Rose</t>
  </si>
  <si>
    <t>[Paterson, Janis; Tautolo, El-Shadan; Iusitini, Leon] Auckland Univ Technol, Natl Inst Publ Hlth &amp; Mental Hlth Res, Pacific Isl Families Study, Auckland, New Zealand; [Purdy, Suzanne C.] Univ Auckland, Sch Psychol, Auckland, New Zealand; [Schluter, Philip J.] Univ Canterbury Whare Wananga Waitaha, Sch Hlth Sci, Christchurch, New Zealand; [Sisk, Rose] Univ Manchester, Sch Hlth Sci, Manchester, Lancs, England Paterson, J., Pacific Islands Families Study, National Institute of Public Health and Mental Health Research, Auckland University of Technology, Auckland, New Zealand; Purdy, S.C., School of Psychology, University of Auckland, Auckland, New Zealand; Tautolo, E.-S., Pacific Islands Families Study, National Institute of Public Health and Mental Health Research, Auckland University of Technology, Auckland, New Zealand; Iusitini, L., Pacific Islands Families Study, National Institute of Public Health and Mental Health Research, Auckland University of Technology, Auckland, New Zealand; Schluter, P.J., School of Health Sciences, University of Canterbury, Te Whare Wānanga O Waitaha, Christchurch, New Zealand; Sisk, R., School of Health Sciences, University of Manchester, Manchester, United Kingdom</t>
  </si>
  <si>
    <t>Paterson, Janis, Tautolo, El-Shadan, Iusitini, Leon</t>
  </si>
  <si>
    <t>Paterson, J (corresponding author), Auckland Univ Technol, Fac Hlth &amp; Environm Sci, Sch Publ Hlth &amp; Psychosocial Studies, Auckland, New Zealand.</t>
  </si>
  <si>
    <t>Ear &amp; Hearing</t>
  </si>
  <si>
    <t xml:space="preserve">0196-0202 1538-4667 </t>
  </si>
  <si>
    <t>https://v2.sherpa.ac.uk/id/publication/8785</t>
  </si>
  <si>
    <t>http://www.altmetric.com/details.php?citation_id=66961689</t>
  </si>
  <si>
    <t>Foundation for Research, Science TechnologyNew Zealand Foundation for Research, Science and Technology; Health Research Council of New ZealandHealth Research Council of New Zealand</t>
  </si>
  <si>
    <t>Audiology &amp; Speech-Language Pathology; Otorhinolaryngology</t>
  </si>
  <si>
    <t>Speech and Hearing; Otorhinolaryngology</t>
  </si>
  <si>
    <t>10.1016/j.ausmj.2020.04.002</t>
  </si>
  <si>
    <t>Programmatic creative: AI can think but it cannot feel</t>
  </si>
  <si>
    <t>Bakpayev, Marat: Labovitz School of Business &amp; Economics, University of Minnesota Duluth, Duluth, MN, USA; Baek, Tae Hyun: Department of Integrated Strategic Communication, College of Communication and Information, University of Kentucky, Lexington, KY, U.S.A; van Esch, Patrick: Auckland University of Technology, Auckland Central, New Zealand; Yoon, Sukki: Marketing Department, College of Business, Bryant University, Smithfield, RI, USA</t>
  </si>
  <si>
    <t xml:space="preserve"> Bakpayev, M., Labovitz School of Business &amp; Economics, University of Minnesota Duluth, 335E LSBE, 1318 Kirby Drive, Duluth, MN  55812, United States; Baek, T.H., Department of Integrated Strategic Communication, College of Communication and Information, University of Kentucky, 128B McVey Hall, Lexington, KY  40506, United States; van Esch, P., Auckland University of Technology 55 Wellesley Street East, Auckland Central, New Zealand; Yoon, S., Marketing Department, College of Business, Bryant University, Smithfield, RI  02917, United States</t>
  </si>
  <si>
    <t>Bakpayev, M.; Labovitz School of Business &amp; Economics, 335E LSBE, 1318 Kirby Drive, United States; email: mbakpaye@umn.edu</t>
  </si>
  <si>
    <t>https://journals.sagepub.com/doi/pdf/10.1016/j.ausmj.2020.04.002</t>
  </si>
  <si>
    <t>http://www.altmetric.com/details.php?citation_id=80085591</t>
  </si>
  <si>
    <t>10.1017/S0007114520001221</t>
  </si>
  <si>
    <t>Utility of published skinfold thickness equations for prediction of body composition in very young New Zealand children</t>
  </si>
  <si>
    <t>Asadi, Sharin; Bloomfield, Frank H.; Alexander, Tanith; McKinlay, Chris J. D.; Rush, Elaine C.; Harding, Jane E.</t>
  </si>
  <si>
    <t>[Asadi, Sharin; Bloomfield, Frank H.; McKinlay, Chris J. D.; Harding, Jane E.] Univ Auckland, Liggins Inst, Auckland, New Zealand; [Alexander, Tanith; McKinlay, Chris J. D.] Counties Manukau, Kidz Neonatal Care 1, Auckland, New Zealand; [Rush, Elaine C.] AUT Univ, Fac Hlth &amp; Environm Sci, Auckland, New Zealand Asadi, S., Liggins Institute, University of Auckland, Auckland, New Zealand; Bloomfield, F.H., Liggins Institute, University of Auckland, Auckland, New Zealand; Alexander, T., Liggins Institute, University of Auckland, Auckland, New Zealand, Kidz First Neonatal Care, Counties Manukau, Auckland, New Zealand; McKinlay, C.J.D., Liggins Institute, University of Auckland, Auckland, New Zealand, Kidz First Neonatal Care, Counties Manukau, Auckland, New Zealand; Rush, E.C., Faculty of Health and Environmental Sciences, AUT University, Auckland, New Zealand; Harding, J.E., Liggins Institute, University of Auckland, Auckland, New Zealand</t>
  </si>
  <si>
    <t>Asadi, Sharin, Bloomfield, Frank H., McKinlay, Chris J. D., Harding, Jane E., Alexander, Tanith, Rush, Elaine C.,</t>
  </si>
  <si>
    <t>Harding, JE (corresponding author), Univ Auckland, Liggins Inst, Auckland, New Zealand.</t>
  </si>
  <si>
    <t>Athorn trust [5696]; Auckand Medical Research Foundation [1 113 012]; Cure Kids [3537, 3561]; Lottery Health [241266]; Health Research Council of New ZealandHealth Research Council of New Zealand [13-131, 15-216]; Waikato Research Foundation [283]; Gravida; Eunice Kennedy Shriver National Institute of Child Health &amp; Human Development of the National Institutes of Health [R01HD091075]; Cure Kids (Child Health Research Charity); Lottery Health Research Grants; Faculty Research Development Fund, University of Auckland; Counties Manukau Health, South Auckland; Mercia Barnes Trust; Nurture Foundation; Heart Foundation of New Zealand; Te Rangahau Puawai, Counties Manukau Health [150]; Health Research Council of New Zealand (HRC)Health Research Council of New Zealand [16-605]; Boyd Clarke Liggins PhD Scholarship; 5696; 1 113 012, 3537; 150, 16-605; National Institutes of Health, NIH: R01HD091075; Eunice Kennedy Shriver National Institute of Child Health and Human Development, NICHD; Health Research Council of New Zealand, HRC: 13-131; Cure Kids, CK: 3561; National Heart Foundation of New Zealand; Waikato Medical Research Foundation, WMRF: 15-216, 283; University of Auckland; Nurture Foundation for Reproductive Research; Lottery Health Research: 241266</t>
  </si>
  <si>
    <t>10.1007/978-981-15-3651-9_4</t>
  </si>
  <si>
    <t>Image Scene Conversion Algorithm Based on Generative Adversarial Networks</t>
  </si>
  <si>
    <t>Xie, Honggang; Xiao, Jinsheng; Lei, Junfeng; Xie, Wenjuan; Klette, Reinhard</t>
  </si>
  <si>
    <t xml:space="preserve"> Xie, H., School of Electrical and Electronic Engineering, Hubei University of Technology, Wuhan, 430068, China; Xiao, J., School of Electronic Information, Wuhan University, Wuhan, 430072, China; Lei, J., School of Electronic Information, Wuhan University, Wuhan, 430072, China; Xie, W., Fiber Home Telecommunication Technologies Co., Ltd., Wuhan, 430074, China; Klette, R., School of Engineering, Computer and Mathematical Sciences, Auckland University of Technology, Auckland, New Zealand</t>
  </si>
  <si>
    <t>Xie, H.; School of Electrical and Electronic Engineering, China; email: xiehg@hbut.edu.cn</t>
  </si>
  <si>
    <t>National Natural Science Foundation of China, NSFC: 61573002; National Basic Research Program of China (973 Program): 2017YFB1302401; State Grid Hubei Electric Power Co: 52153318004G</t>
  </si>
  <si>
    <t>10.1007/978-3-030-41299-9_12</t>
  </si>
  <si>
    <t>A Real-Time Eye Tracking Method for Detecting Optokinetic Nystagmus</t>
  </si>
  <si>
    <t>Norouzifard, Mohammad; Black, Joanna; Thompson, Benjamin; Klette, Reinhard; Turuwhenua, Jason</t>
  </si>
  <si>
    <t xml:space="preserve"> Norouzifard, M., School of Engineering, Computer and Mathematical Sciences, Auckland University of Technology, Auckland, New Zealand, Auckland Bioengineering Institute, University of Auckland, Auckland, New Zealand; Black, J., Auckland Bioengineering Institute, University of Auckland, Auckland, New Zealand; Thompson, B., School of Optometry and Vision Science, University of Waterloo, Waterloo, ON, Canada; Klette, R., School of Engineering, Computer and Mathematical Sciences, Auckland University of Technology, Auckland, New Zealand; Turuwhenua, J., Auckland Bioengineering Institute, University of Auckland, Auckland, New Zealand, School of Optometry and Vision Science, University of Auckland, Auckland, New Zealand</t>
  </si>
  <si>
    <t>Norouzifard, M.; Klette, R.</t>
  </si>
  <si>
    <t>Norouzifard, M.; School of Engineering, New Zealand; email: mohammad.norouzifard@aut.ac.nz</t>
  </si>
  <si>
    <t>Norouzifard, M.</t>
  </si>
  <si>
    <t>10.1016/j.ijlp.2019.101537</t>
  </si>
  <si>
    <t>The content of Mental Health Advance Preference statements (MAPs): An assessment of completed advance directives in one New Zealand health board</t>
  </si>
  <si>
    <t>Lenagh-Glue, Jessie; Thom, Katey; O'Brien, Anthony; Potiki, Johnnie; Casey, Heather; Dawson, John; Glue, Paul</t>
  </si>
  <si>
    <t>[Lenagh-Glue, Jessie; Dawson, John] Univ Otago, Fac Law, POB 56, Dunedin 9054, New Zealand; [Thom, Katey] Auckland Univ Technol, Ctr Nonadversarial Justice, Auckland, New Zealand; [OBrien, Anthony] Univ Auckland, Fac Med &amp; Hlth Sci, Auckland, New Zealand; [Potiki, Johnnie; Casey, Heather] Southern Dist Hlth Board, Dunedin, New Zealand; [Glue, Paul] Univ Otago, Dept Psychol Med, Dunedin, New Zealand Lenagh-Glue, J., Faculty of Law, University of Otago, Dunedin, New Zealand; Thom, K., Centre for Non-Adversarial Justice, Auckland University of Technology, Auckland, New Zealand; O'Brien, A., Faculty of Medical and Health Sciences, University of Auckland, Auckland, New Zealand; Potiki, J., Southern District Health Board, Dunedin, New Zealand; Casey, H., Southern District Health Board, Dunedin, New Zealand; Dawson, J., Faculty of Law, University of Otago, Dunedin, New Zealand; Glue, P., Department of Psychological Medicine, University of Otago, Dunedin, New Zealand</t>
  </si>
  <si>
    <t>Lenagh-Glue, Jessie, Dawson, John, Thom, Katey</t>
  </si>
  <si>
    <t>Lenagh-Glue, J (corresponding author), Univ Otago, Fac Law, POB 56, Dunedin 9054, New Zealand.</t>
  </si>
  <si>
    <t>International Journal of Law and Psychiatry</t>
  </si>
  <si>
    <t xml:space="preserve">0160-2527 </t>
  </si>
  <si>
    <t>https://v2.sherpa.ac.uk/id/publication/12580</t>
  </si>
  <si>
    <t>http://www.altmetric.com/details.php?citation_id=74028524</t>
  </si>
  <si>
    <t>Hume Foundation</t>
  </si>
  <si>
    <t>Hume Foundation.</t>
  </si>
  <si>
    <t>Government &amp; Law; Psychiatry</t>
  </si>
  <si>
    <t>Pathology and Forensic Medicine; Law; Psychiatry and Mental health</t>
  </si>
  <si>
    <t>10.1098/rsif.2019.0526</t>
  </si>
  <si>
    <t>Kia kaua te reo e rite ki te moa, ka ngaro: do not let the language suffer the same fate as the moa</t>
  </si>
  <si>
    <t>Barrett-Walker, Tessa: Aotahi – School of Māori and Indigenous Studies, University of Canterbury, Christchurch, New Zealand, School of Mathematics and Statistics, University of Canterbury, Christchurch, New Zealand; Plank, Michael J.: School of Mathematics and Statistics, University of Canterbury, Christchurch, New Zealand, Te Pūnaha Matatini, New Zealand Centre of Research Excellence, Auckland, New Zealand; Ka'ai-Mahuta, Rachael: Te Pūnaha Matatini, New Zealand Centre of Research Excellence, Auckland, New Zealand, Te Whare o Rongomaurikura Centre for Language Revitalisation, Auckland University of Technology, Auckland, New Zealand, Ngā Pae o te Māramatanga, New Zealand's Māori Centre of Research Excellence, Auckland, New Zealand; Hikuroa, Daniel: Te Pūnaha Matatini, New Zealand Centre of Research Excellence, Auckland, New Zealand, Department of Māori Studies, University of Auckland, Auckland, New Zealand, Ngā Pae o te Māramatanga, New Zealand's Māori Centre of Research Excellence, Auckland, New Zealand; James, Alex: School of Mathematics and Statistics, University of Canterbury, Christchurch, New Zealand, Te Pūnaha Matatini, New Zealand Centre of Research Excellence, Auckland, New Zealand</t>
  </si>
  <si>
    <t>[Barrett-Walker, Tessa] Univ Canterbury, Aotahi Sch Maori &amp; Indigenous Studies, Christchurch, New Zealand; [Barrett-Walker, Tessa; Plank, Michael J.; James, Alex] Univ Canterbury, Sch Math &amp; Stat, Christchurch, New Zealand; [Plank, Michael J.; Kaai-Mahuta, Rachael; Hikuroa, Daniel; James, Alex] New Zealand Ctr Res Excellence, Te Panaha Matatini, Auckland, New Zealand; [Kaai-Mahuta, Rachael] Auckland Univ Technol, Te Whare Rongomaurikura Ctr Language Revitalisat, Auckland, New Zealand; [Hikuroa, Daniel] Univ Auckland, Dept Maori Studies, Auckland, New Zealand; [Kaai-Mahuta, Rachael; Hikuroa, Daniel] New Zealands Maori Ctr Res Excellence, Nga Paeo te Maramatanga, Auckland, New Zealand Barrett-Walker, T., Aotahi - School of Māori and Indigenous Studies, University of Canterbury, Christchurch, New Zealand, School of Mathematics and Statistics, University of Canterbury, Christchurch, New Zealand; Plank, M.J., School of Mathematics and Statistics, University of Canterbury, Christchurch, New Zealand, Te Pūnaha Matatini, New Zealand Centre of Research Excellence, Auckland, New Zealand; Ka'ai-Mahuta, R., Te Whareo Rongomaurikura Centre for Language Revitalisation, Auckland University of Technology, Auckland, New Zealand; Hikuroa, D., Te Pūnaha Matatini, New Zealand Centre of Research Excellence, Auckland, New Zealand, Department of Māori Studies, University of Auckland, Auckland, New Zealand, Ngā Paeote Māramatanga, New Zealand's Māori Centre of Research Excellence, Auckland, New Zealand; James, A., School of Mathematics and Statistics, University of Canterbury, Christchurch, New Zealand, Te Pūnaha Matatini, New Zealand Centre of Research Excellence, Auckland, New Zealand</t>
  </si>
  <si>
    <t>Barrett-Walker, Tessa, Plank, Michael J., James, Alex, Kaai-Mahuta, Rachael, Hikuroa, Daniel</t>
  </si>
  <si>
    <t>Plank, MJ (corresponding author), Univ Canterbury, Sch Math &amp; Stat, Christchurch, New Zealand.; Plank, MJ (corresponding author), New Zealand Ctr Res Excellence, Te Panaha Matatini, Auckland, New Zealand.</t>
  </si>
  <si>
    <t>Journal of The Royal Society Interface</t>
  </si>
  <si>
    <t xml:space="preserve">1742-5689 1742-5662 </t>
  </si>
  <si>
    <t>https://v2.sherpa.ac.uk/id/publication/11598</t>
  </si>
  <si>
    <t>https://doi.org/10.1098/rsif.2019.0526</t>
  </si>
  <si>
    <t>http://www.altmetric.com/details.php?citation_id=73741770</t>
  </si>
  <si>
    <t>Te Punaha Matatini; University of Canterbury, UC</t>
  </si>
  <si>
    <t>Biotechnology; Biophysics; Biochemistry; Bioengineering; Biomaterials; Biomedical Engineering</t>
  </si>
  <si>
    <t>10.4018/JDM.2020010102</t>
  </si>
  <si>
    <t>Optimizing Semi-Stream CACHEJOIN for Near-Real- Time Data Warehousing</t>
  </si>
  <si>
    <t>Naeem, M. Asif: School of Engineering, Computer and Mathematical Sciences, Auckland University of Technology, Auckland, New Zealand; Mehmood, Erum: School of Science and Technology, University of Management and Technology, Lahore, Pakistan; Malik, M. G. Abbas: Universal College of Learning, Palmerston North, New Zealand; Jamil, Noreen: National University FAST, Islamabad, Pakistan</t>
  </si>
  <si>
    <t>[Naeem, M. Asif] Auckland Univ Technol, Sch Engn Comp &amp; Math Sci, Auckland, New Zealand; [Mehmood, Erum] Univ Management &amp; Technol, Sch Sci &amp; Technol, Lahore, Pakistan; [Abbas, M. G.] Universal Coll Learning, Sch Business &amp; ICT, Palmerston North, New Zealand; [Jamil, Noreen] Natl Univ FAST, Islamabad, Pakistan Asif Naeem, M., Auckland University of Technology, Auckland, New Zealand; Mehmood, E., School of Science and Technology, University of Management and Technology, Lahore, Pakistan; Abbas Malik, M.G., Universal College of Learning, Palmerston North, New Zealand; Jamil, N., National University FAST, Islamabad, Pakistan</t>
  </si>
  <si>
    <t>Naeem, M. Asif</t>
  </si>
  <si>
    <t>Naeem, MA (corresponding author), Auckland Univ Technol, Sch Engn Comp &amp; Math Sci, Auckland, New Zealand.</t>
  </si>
  <si>
    <t>Journal of Database Management</t>
  </si>
  <si>
    <t xml:space="preserve">1063-8016 1533-8010 </t>
  </si>
  <si>
    <t>https://v2.sherpa.ac.uk/id/publication/17971</t>
  </si>
  <si>
    <t>http://arxiv.org/pdf/1911.02646</t>
  </si>
  <si>
    <t>10.1111/mms.12637</t>
  </si>
  <si>
    <t>Insights into the use of an unmanned aerial vehicle (UAV) to investigate the behavior of humpback whales ( Megaptera novaeangliae ) in Vava'u, Kingdom of Tonga</t>
  </si>
  <si>
    <t>Fiori, Lorenzo: Institute for Applied Ecology New Zealand, School of SciencesAuckland University of Technology Auckland New Zealand; Martinez, Emmanuelle: Applied and Environmental Sciences DepartmentNorthTec Whangārei New Zealand, TriOceansMarine Research and Technology Institute Bay of Islands New Zealand; Bader, Martin K.-F.: Institute for Applied Ecology New Zealand, School of SciencesAuckland University of Technology Auckland New Zealand; Orams, Mark B.: School of Sport and RecreationAuckland University of Technology Northcote New Zealand, Sustainability Research CentreUniversity of the Sunshine Coast Maroochydore DC Queensland Australia; Bollard, Barbara: Institute for Applied Ecology New Zealand, School of SciencesAuckland University of Technology Auckland New Zealand</t>
  </si>
  <si>
    <t>[Fiori, Lorenzo; Bader, Martin K-F; Bollard, Barbara] Auckland Univ Technol, Sch Sci, Inst Appl Ecol New Zealand, Auckland, New Zealand; [Martinez, Emmanuelle] NorthTec, Appl &amp; Environm Sci Dept, Whangarei, New Zealand; [Martinez, Emmanuelle] Marine Res &amp; Technol Inst, TriOceans, Bay Of Isl, New Zealand; [Orams, Mark B.] Auckland Univ Technol, Sch Sport &amp; Recreat, Northcote, New Zealand; [Orams, Mark B.] Univ Sunshine Coast, Sustainabil Res Ctr, Maroochydore, Qld, Australia Fiori, L., Institute for Applied Ecology New Zealand, School of Sciences, Auckland University of Technology, Auckland, New Zealand; Martinez, E., Applied and Environmental Sciences Department, NorthTec, Whangārei, New Zealand, TriOceans, Marine Research and Technology Institute, Bay of Islands, New Zealand; Bader, M.K.F., Institute for Applied Ecology New Zealand, School of Sciences, Auckland University of Technology, Auckland, New Zealand; Orams, M.B., School of Sport and Recreation, Auckland University of Technology, Northcote, New Zealand, Sustainability Research Centre, University of the Sunshine Coast, Maroochydore DC, QLD, Australia; Bollard, B., Institute for Applied Ecology New Zealand, School of Sciences, Auckland University of Technology, Auckland, New Zealand</t>
  </si>
  <si>
    <t>Fiori, Lorenzo, Bader, Martin K-F, Bollard, Barbara, Martinez, Emmanuelle, Orams, Mark B.</t>
  </si>
  <si>
    <t>http://www.altmetric.com/details.php?citation_id=64223456</t>
  </si>
  <si>
    <t>839465; Center for Arabic Study Abroad, University of Texas, Austin, CASA</t>
  </si>
  <si>
    <t>10.1016/j.spinee.2019.09.002</t>
  </si>
  <si>
    <t>Clinical prevalence and population incidence of serious pathologies among patients undergoing magnetic resonance imaging for low back pain</t>
  </si>
  <si>
    <t>Street, Katy J.; White, Steven G.; Vandal, Alain C.</t>
  </si>
  <si>
    <t>[Street, Katy J.] Auckland Physiotherapy, Auckland, New Zealand; [Street, Katy J.; White, Steven G.] Auckland Univ Technol, Hlth &amp; Rehabil Res Inst, Auckland, New Zealand; [Vandal, Alain C.] Univ Auckland, Fac Sci, Dept Stat, Auckland, New Zealand; [Vandal, Alain C.] Ko Awatea Ctr, Counties Manukau Hlth, Ko Awatea Res &amp; Evaluat Off, Auckland, New Zealand Street, K.J., Auckland Physiotherapy, Auckland, New Zealand, Health and Rehabilitation Research Institute, Auckland University of Technology, Auckland, New Zealand; White, S.G., Health and Rehabilitation Research Institute, Auckland University of Technology, Auckland, New Zealand; Vandal, A.C., Department of Statistics, Faculty of Science, University of Auckland, Auckland, New Zealand, Ko Awatea Research &amp; Evaluation Office, Counties Manukau Health, Ko Awatea Centre, Auckland, New Zealand</t>
  </si>
  <si>
    <t>Street, Katy J., White, Steven G.</t>
  </si>
  <si>
    <t>Street, KJ (corresponding author), Fdn Precinct, Auckland Physiotherapy, 8 George St, Auckland 1023, New Zealand.</t>
  </si>
  <si>
    <t>Street, K.J.</t>
  </si>
  <si>
    <t>The Spine Journal</t>
  </si>
  <si>
    <t xml:space="preserve">1529-9430 </t>
  </si>
  <si>
    <t>https://v2.sherpa.ac.uk/id/publication/16776</t>
  </si>
  <si>
    <t>http://www.thespinejournalonline.com/article/S1529943019309660/pdf</t>
  </si>
  <si>
    <t>http://www.altmetric.com/details.php?citation_id=66403768</t>
  </si>
  <si>
    <t>Ministry of Business, Innovation and Employment, MBIE; Royal Society Te Apārangi; Health Research Council of New Zealand, HRC; Ministry of Health, New Zealand</t>
  </si>
  <si>
    <t>Neurosciences &amp; Neurology; Orthopedics</t>
  </si>
  <si>
    <t>Surgery; Clinical Neurology</t>
  </si>
  <si>
    <t>10.1016/j.fishres.2019.105383</t>
  </si>
  <si>
    <t>Distribution of trace elements in the tissues of arrow squid (Nototodarus sloanii) from the Chatham Rise, New Zealand: Human health implications</t>
  </si>
  <si>
    <t>Lischka, Alexandra; Pook, Chris J.; Pannell, Jennifer L.; Braid, Heather E.; Gaw, Sally; Bolstad, Kathrin S.R.</t>
  </si>
  <si>
    <t>[Lischka, Alexandra; Pannell, Jennifer L.; Braid, Heather E.; Bolstad, Kathrin S. R.] Auckland Univ Technol, Sch Sci, Lab Cephalopod Ecol &amp; Systemat, Private Bag 92006, Auckland 1142, New Zealand; [Pook, Chris J.] Univ Auckland, Liggins Inst, Private Bag 92019, Auckland 1142, New Zealand; [Gaw, Sally] Univ Canterbury, Sch Phys &amp; Chem Sci, Private Bag 4800, Christchurch 8140, New Zealand Lischka, A., AUT Lab for Cephalopod Ecology and Systematics, School of Science, Auckland University of Technology, Private Bag 92006, Auckland, 1142, New Zealand; Pook, C.J., Liggins Institute, The University of Auckland, Private Bag 92019, Auckland, 1142, New Zealand; Pannell, J.L., AUT Lab for Cephalopod Ecology and Systematics, School of Science, Auckland University of Technology, Private Bag 92006, Auckland, 1142, New Zealand; Braid, H.E., AUT Lab for Cephalopod Ecology and Systematics, School of Science, Auckland University of Technology, Private Bag 92006, Auckland, 1142, New Zealand; Gaw, S., School of Physical and Chemical Sciences, University of Canterbury, Private Bag 4800, Christchurch, 8140, New Zealand; Bolstad, K.S.R., AUT Lab for Cephalopod Ecology and Systematics, School of Science, Auckland University of Technology, Private Bag 92006, Auckland, 1142, New Zealand</t>
  </si>
  <si>
    <t>Lischka, Alexandra, Pannell, Jennifer L., Braid, Heather E., Bolstad, Kathrin S. R.</t>
  </si>
  <si>
    <t>Lischka, A (corresponding author), Auckland Univ Technol, Sch Sci, Lab Cephalopod Ecol &amp; Systemat, Private Bag 92006, Auckland 1142, New Zealand.</t>
  </si>
  <si>
    <t>Fisheries Research</t>
  </si>
  <si>
    <t xml:space="preserve">0165-7836 </t>
  </si>
  <si>
    <t>https://v2.sherpa.ac.uk/id/publication/16837</t>
  </si>
  <si>
    <t>http://www.altmetric.com/details.php?citation_id=67721558</t>
  </si>
  <si>
    <t>Auckland University of Technology (AUT); Education New Zealand (NZIDRS); German Academic Exchange Service (DAAD)Deutscher Akademischer Austausch Dienst (DAAD); Auckland University of Technology, New Zealand, AUT; Deutscher Akademischer Austauschdienst, DAAD; Education New Zealand, ENZ; Deutscher Akademischer Austauschdienst, DAAD</t>
  </si>
  <si>
    <t>Auckland University of Technology, New Zealand; University of Canterbury</t>
  </si>
  <si>
    <t>10.1016/j.cmpb.2019.105076</t>
  </si>
  <si>
    <t>Upper limb complex movements decoding from pre-movement EEG signals using wavelet common spatial patterns</t>
  </si>
  <si>
    <t>Mohseni, Mahdieh; Shalchyan, Vahid; Jochumsen, Mads; Niazi, Imran Khan</t>
  </si>
  <si>
    <t>[Mohseni, Mahdieh; Shalchyan, Vahid] Iran Univ Sci &amp; Technol, Sch Elect Engn, Biomed Engn Dept, Neurosci &amp; Neuroengn Res Lab, Tehran, Iran; [Niazi, Imran Khan] New Zealand Coll Chiropract, Ctr Chiropract Res, Auckland, New Zealand; [Niazi, Imran Khan] AUT Univ, Fac Hlth &amp; Environm Sci, Hlth &amp; Rehabil Res Inst, Auckland, New Zealand; [Jochumsen, Mads; Niazi, Imran Khan] Aalborg Univ, Ctr Sensory Motor Interact SMI, Dept Hlth Sci &amp; Technol, Aalborg, Denmark Mohseni, M., Neuroscience and Neuroengineering Research Lab, Biomedical Engineering Department, School of Electrical Engineering, Iran University of Science &amp; Technology (IUST), Narmak, Tehran, Iran; Shalchyan, V., Neuroscience and Neuroengineering Research Lab, Biomedical Engineering Department, School of Electrical Engineering, Iran University of Science &amp; Technology (IUST), Narmak, Tehran, Iran; Jochumsen, M., Centre for Sensory-Motor Interactions (SMI), Department of Health Science and Technology, Aalborg University, Aalborg, Denmark; Niazi, I.K., Centre for Chiropractic Research, New Zealand College of Chiropractic, Auckland, New Zealand, Faculty of Health &amp; Environmental Sciences, Health &amp; Rehabilitation Research Institute, AUT University, Auckland, New Zealand, Centre for Sensory-Motor Interactions (SMI), Department of Health Science and Technology, Aalborg University, Aalborg, Denmark</t>
  </si>
  <si>
    <t>Mohseni, Mahdieh, Shalchyan, Vahid, Niazi, Imran Khan</t>
  </si>
  <si>
    <t>Shalchyan, V (corresponding author), Iran Univ Sci &amp; Technol, Sch Elect Engn, Biomed Engn Dept, Neurosci &amp; Neuroengn Res Lab, Tehran, Iran.; Niazi, IK (corresponding author), New Zealand Coll Chiropract, Ctr Chiropract Res, Auckland, New Zealand.; Niazi, IK (corresponding author), AUT Univ, Fac Hlth &amp; Environm Sci, Hlth &amp; Rehabil Res Inst, Auckland, New Zealand.; Niazi, IK (corresponding author), Aalborg Univ, Ctr Sensory Motor Interact SMI, Dept Hlth Sci &amp; Technol, Aalborg, Denmark.</t>
  </si>
  <si>
    <t>http://www.altmetric.com/details.php?citation_id=67049985</t>
  </si>
  <si>
    <t>10.1016/j.foodqual.2019.103774</t>
  </si>
  <si>
    <t>Observed discriminability is more variable than predicted by signal detection theory</t>
  </si>
  <si>
    <t>Hautus, M.J.; van Hout, D.; Lee, H.-S.; Stocks, M.A.; Shepherd, D.</t>
  </si>
  <si>
    <t>[Hautus, M. J.; Stocks, M. A.] Univ Auckland, Sch Psychol, Private Bag 92019, Auckland, New Zealand; [van Hout, D.] Unilever Food &amp; Hlth Res Inst, Olivier Van Noortlaan 120,19, NL-3133 AT Vlaardingen, Netherlands; [Lee, H-S] Ewha Womans Univ, Coll Engn, Dept Food Sci &amp; Technol, Seoul 120750, South Korea; [Shepherd, D.] Auckland Univ Technol, Sch Psychol, Private Bag 92006, Auckland, New Zealand Hautus, M.J., School of Psychology, The University of Auckland, Private Bag 92019, Auckland, New Zealand; van Hout, D., Unilever Food and Health Research Institute, Vlaardingen, Olivier van Noortlaan 120, Vlaardingen, 19 3133 AT, Netherlands; Lee, H.-S., Department of Food Science and Technology, College of Engineering, Ewha Womans University, Seoul, 120-750, South Korea; Stocks, M.A., School of Psychology, The University of Auckland, Private Bag 92019, Auckland, New Zealand; Shepherd, D., School of Psychology, The Auckland University of Technology, Private Bag 92006, Auckland, New Zealand</t>
  </si>
  <si>
    <t>Hautus, M. J., Stocks, M. A., van Hout, D., Lee, H-S, Shepherd, D.,</t>
  </si>
  <si>
    <t>Hautus, MJ (corresponding author), Univ Auckland, Sch Psychol, Private Bag 92019, Auckland, New Zealand.</t>
  </si>
  <si>
    <t>Food Quality and Preference</t>
  </si>
  <si>
    <t xml:space="preserve">0950-3293 </t>
  </si>
  <si>
    <t>https://v2.sherpa.ac.uk/id/publication/15844</t>
  </si>
  <si>
    <t>10.1016/j.future.2019.08.010</t>
  </si>
  <si>
    <t>Quantifying the adaptability of workflow-based service compositions</t>
  </si>
  <si>
    <t>Botangen, Khavee Agustus; Yu, Jian; Han, Yanbo; Sheng, Quan Z.; Han, Jun</t>
  </si>
  <si>
    <t>[Botangen, Khavee Agustus] Auckland Univ Technol, Auckland, New Zealand; [Yu, Jian] Auckland Univ Technol, Sch Engn Comp &amp; Math Sci, Auckland, New Zealand; [Han, Yanbo] North China Univ Technol, Beijing Key Lab Integrat &amp; Anal Large Scale Strea, Beijing, Peoples R China; [Sheng, Quan Z.] Macquarie Univ, Dept Comp, Sydney, NSW, Australia; [Han, Jun] Swinburne Univ Technol, Software Engn, Melbourne, Vic, Australia Botangen, K.A., Auckland University of Technology, Auckland, New Zealand; Yu, J., Auckland University of Technology, Auckland, New Zealand; Han, Y., Beijing Key Laboratory on Integration and Analysis of Large-Scale Stream Data, North China University of Technology, China; Sheng, Q.Z., Macquarie University, Sydney, Australia; Han, J., Swinburne University of Technology, Melbourne, Australia</t>
  </si>
  <si>
    <t>Botangen, Khavee Agustus, Yu, Jian</t>
  </si>
  <si>
    <t>Botangen, KA (corresponding author), Auckland Univ Technol, Auckland, New Zealand.</t>
  </si>
  <si>
    <t>Australian Research Council, ARC</t>
  </si>
  <si>
    <t>10.1016/j.ijhm.2019.102334</t>
  </si>
  <si>
    <t>An examination of the progressive effects of hotel frontline employees' brand perceptions on desirable service outcomes</t>
  </si>
  <si>
    <t>Kim, Seongseop (Sam); Kim, Peter Beomcheol; Kim, Seontaik; Kruesi, Michael Alexander</t>
  </si>
  <si>
    <t>[Kim, Seongseop (Sam)] Hong Kong Polytech Univ, Kowloon, 17 Sci Museum Rd, Hong Kong, Peoples R China; [Kim, Peter Beomcheol] Auckland Univ Technol, Sch Hospitality &amp; Tourism, 49 Wellesley St East, Auckland 1010, New Zealand; [Kim, Seontaik] Morgan State Univ, Earl G Graves Sch Business &amp; Management, Dept Business Adm, Baltimore, MD 21239 USA; [Kruesi, Michael Alexander] Natl Kaohsiung Univ Hospitality &amp; Tourism, Kaohsiung, Taiwan Kim, S.S., The Hong Kong Polytechnic University, 17 Science Museum Road, TST East, Kowloon, Hong Kong; Kim, P.B., School of Hospitality and Tourism, Auckland University of Technology (AUT), Auckland, New Zealand; Kim, S., Department of Business Administration, Earl G. Graves School of Business and Management, Morgan State University, Baltimore, MD, United States; Kruesi, M.A., National Kaohsiung University of Hospitality and Tourism, Kaohsiung, Taiwan</t>
  </si>
  <si>
    <t>Kim, Seongseop (Sam), Kim, Peter Beomcheol</t>
  </si>
  <si>
    <t>Kim, PB (corresponding author), Auckland Univ Technol, Sch Hospitality &amp; Tourism, 49 Wellesley St East, Auckland 1010, New Zealand.</t>
  </si>
  <si>
    <t>Hong Kong Polytechnic UniversityHong Kong Polytechnic University [1-ZVGT]; Hong Kong Polytechnic University, PolyU: 1-ZVGT</t>
  </si>
  <si>
    <t>The Hong Kong Polytechnic University</t>
  </si>
  <si>
    <t>10.1080/14616688.2019.1611910</t>
  </si>
  <si>
    <t>A critical consideration of LEGO® SERIOUS PLAY® methodology for tourism studies</t>
  </si>
  <si>
    <t>Wengel, Yana: Strathclyde Business School, University of Strathclyde, Glasgow, UK; McIntosh, Alison: School of Hospitality and Tourism, Auckland University of Technology, Auckland, New Zealand; Cockburn-Wootten, Cheryl: Waikato Management School, The University of Waikato, Hamilton, New Zealand</t>
  </si>
  <si>
    <t>[Wengel, Yana; McIntosh, Alison; Cockburn-Wootten, Cheryl] Univ Strathclyde, Strathclyde Business Sch, Glasgow, Lanark, Scotland; [McIntosh, Alison] Auckland Univ Technol, Sch Hospitality &amp; Tourism, Auckland, New Zealand; [Cockburn-Wootten, Cheryl] Univ Waikato, Waikato Management Sch, Hamilton, New Zealand Wengel, Y., Strathclyde Business School, University of Strathclyde, Glasgow, United Kingdom; McIntosh, A., School of Hospitality and Tourism, Auckland University of Technology, Auckland, New Zealand; Cockburn-Wootten, C., Waikato Management School, The University of Waikato, Hamilton, New Zealand</t>
  </si>
  <si>
    <t>Wengel, Yana, McIntosh, Alison, Cockburn-Wootten, Cheryl</t>
  </si>
  <si>
    <t>Wengel, Y (corresponding author), Univ Strathclyde, Strathclyde Business Sch, Glasgow, Lanark, Scotland.</t>
  </si>
  <si>
    <t>https://strathprints.strath.ac.uk/69223/1/Wengel_etal_TG_2019_A_critical_consideration_of_Lego_serious_play_methodology.pdf</t>
  </si>
  <si>
    <t>http://www.altmetric.com/details.php?citation_id=100440866</t>
  </si>
  <si>
    <t>10.1080/13218719.2020.1855269</t>
  </si>
  <si>
    <t>Prison mental health in-reach teams in Aotearoa New Zealand: A national survey</t>
  </si>
  <si>
    <t>McKenna, Brian: School of Clinical Sciences, Auckland University of Technology, Auckland, New Zealand, Auckland Regional Forensic Psychiatry Services, Waitemata District Health Board, Auckland, New Zealand, Centre for Forensic Behavioural Science, Swinburne University of Technology, Melbourne, Victoria, Australia; Skipworth, Jeremy: Auckland Regional Forensic Psychiatry Services, Waitemata District Health Board, Auckland, New Zealand; Forrester, Andrew: Greater Manchester Mental Health NHS Foundation Trust, Manchester, UK, Offender Health Research Network, University of Manchester, Manchester, UK; Shaw, Jenny: Offender Health Research Network, University of Manchester, Manchester, UK</t>
  </si>
  <si>
    <t>[McKenna, Brian] Auckland Univ Technol, Sch Clin Sci, 35 Weston Ave, Auckland 1025, New Zealand; [McKenna, Brian; Skipworth, Jeremy] Waitemata Dist Hlth Board, Auckland Reg Forens Psychiat Serv, Auckland, New Zealand; [McKenna, Brian] Swinburne Univ Technol, Ctr Forens Behav Sci, Melbourne, Vic, Australia; [Forrester, Andrew] Greater Manchester Mental Hlth NHS Fdn Trust, Manchester, Lancs, England; [Forrester, Andrew; Shaw, Jenny] Univ Manchester, Offender Hlth Res Network, Manchester, Lancs, England McKenna, B., School of Clinical Sciences, Auckland University of Technology, Auckland, New Zealand, Auckland Regional Forensic Psychiatry Services, Waitemata District Health Board, Auckland, New Zealand, Centre for Forensic Behavioural Science, Swinburne University of Technology, Melbourne, VIC, Australia; Skipworth, J., Auckland Regional Forensic Psychiatry Services, Waitemata District Health Board, Auckland, New Zealand; Forrester, A., Greater Manchester Mental Health NHS Foundation Trust, Manchester, United Kingdom, Offender Health Research Network, University of Manchester, Manchester, United Kingdom; Shaw, J., Offender Health Research Network, University of Manchester, Manchester, United Kingdom</t>
  </si>
  <si>
    <t>McKenna, B (corresponding author), Auckland Univ Technol, Sch Clin Sci, 35 Weston Ave, Auckland 1025, New Zealand.; McKenna, B (corresponding author), Waitemata Dist Hlth Board, Auckland Reg Forens Psychiat Serv, Auckland, New Zealand.; McKenna, B (corresponding author), Swinburne Univ Technol, Ctr Forens Behav Sci, Melbourne, Vic, Australia.</t>
  </si>
  <si>
    <t>Psychiatry, Psychology and Law</t>
  </si>
  <si>
    <t xml:space="preserve">1321-8719 1934-1687 </t>
  </si>
  <si>
    <t>https://v2.sherpa.ac.uk/id/publication/5970</t>
  </si>
  <si>
    <t>http://www.altmetric.com/details.php?citation_id=99100629</t>
  </si>
  <si>
    <t>Criminology &amp; Penology; Government &amp; Law; Psychiatry; Psychology</t>
  </si>
  <si>
    <t>Psychology (miscellaneous); Pathology and Forensic Medicine; Law; Psychiatry and Mental health</t>
  </si>
  <si>
    <t>10.1093/PM/PNAA227</t>
  </si>
  <si>
    <t>A Higher Grey Matter Density in the Amygdala and Midbrain Is Associated with Persistent Pain Following Total Knee Arthroplasty</t>
  </si>
  <si>
    <t>Lewis, Gwyn N: Health and Rehabilitation Research Institute, Auckland University of Technology, Auckland, New Zealand; Wartolowska, Karolina A: Nuffield Department of Clinical Neurosciences, University of Oxford, Oxford, UK; Parker, Rosalind S: Health and Rehabilitation Research Institute, Auckland University of Technology, Auckland, New Zealand; Sharma, Sheena: Health and Rehabilitation Research Institute, Auckland University of Technology, Auckland, New Zealand; Rice, David A: Health and Rehabilitation Research Institute, Auckland University of Technology, Auckland, New Zealand, Waitemata Pain Services, Department of Anaesthesiology and Perioperative Medicine, Waitemata District Health Board, Auckland, New Zealand; Kluger, Michal: Waitemata Pain Services, Department of Anaesthesiology and Perioperative Medicine, Waitemata District Health Board, Auckland, New Zealand, Department of Anaesthesiology, Faculty of Medicine and Health Sciences, University of Auckland, Auckland, New Zealand; McNair, Peter J: Health and Rehabilitation Research Institute, Auckland University of Technology, Auckland, New Zealand</t>
  </si>
  <si>
    <t xml:space="preserve"> Lewis, G.N., Health and Rehabilitation Research Institute, Auckland University of Technology, Auckland, New Zealand; Wartolowska, K.A., Nuffield Department of Clinical Neurosciences, University of Oxford, Oxford, United Kingdom; Parker, R.S., Health and Rehabilitation Research Institute, Auckland University of Technology, Auckland, New Zealand; Sharma, S., Health and Rehabilitation Research Institute, Auckland University of Technology, Auckland, New Zealand; Rice, D.A., Health and Rehabilitation Research Institute, Auckland University of Technology, Auckland, New Zealand, Waitemata Pain Services, Department of Anaesthesiology and Perioperative Medicine, Waitemata District Health Board, Auckland, New Zealand; Kluger, M., Waitemata Pain Services, Department of Anaesthesiology and Perioperative Medicine, Waitemata District Health Board, Auckland, New Zealand, Department of Anaesthesiology, Faculty of Medicine and Health Sciences, University of Auckland, Auckland, New Zealand; McNair, P.J., Health and Rehabilitation Research Institute, Auckland University of Technology, Auckland, New Zealand</t>
  </si>
  <si>
    <t>Lewis, G.N.; Parker, R.S.; Sharma, S.; Rice, D.A.; McNair, P.J.</t>
  </si>
  <si>
    <t>Lewis, G.N.; Health and Rehabilitation Research Institute, Private Bag 92006, New Zealand; email: gwyn.lewis@aut.ac.nz</t>
  </si>
  <si>
    <t>Lewis, G.N.</t>
  </si>
  <si>
    <t>Pain Medicine</t>
  </si>
  <si>
    <t xml:space="preserve">1526-2375 1526-4637 </t>
  </si>
  <si>
    <t>https://v2.sherpa.ac.uk/id/publication/16011</t>
  </si>
  <si>
    <t>http://www.altmetric.com/details.php?citation_id=94800672</t>
  </si>
  <si>
    <t>Auckland University of Technology, New Zealand, AUT; University of Auckland</t>
  </si>
  <si>
    <t>Anesthesiology and Pain Medicine; Clinical Neurology; General Medicine</t>
  </si>
  <si>
    <t>10.1016/j.topol.2020.107488</t>
  </si>
  <si>
    <t>Special issue for the proceedings of the Third Pan-Pacific International Conference on Topology and Applications (PPICTA)</t>
  </si>
  <si>
    <t>Cao, Jiling; Garcia-Ferreira, Salvador; Hattori, Yasunao; Kou, Hui; Lee, Sang Youl</t>
  </si>
  <si>
    <t xml:space="preserve"> Cao, J., Auckland University of Technology, New Zealand; Garcia-Ferreira, S., Universidad Nacional Autonoma de Mexico, Mexico; Hattori, Y., Shimane University, Japan; Kou, H., Sichuan University, China; Lee, S.Y., Pusan National University, South Korea</t>
  </si>
  <si>
    <t>Cao, J.; Auckland University of TechnologyNew Zealand; email: jiling.cao@aut.ac.nz</t>
  </si>
  <si>
    <t>https://doi.org/10.1016/j.topol.2020.107488</t>
  </si>
  <si>
    <t>Sichuan University, SCU; National Natural Science Foundation of China, NSFC</t>
  </si>
  <si>
    <t>10.1055/a-1302-8002</t>
  </si>
  <si>
    <t>High-intensity Interval Training Shock Microcycle Improves Running Performance but not Economy in Female Soccer Players</t>
  </si>
  <si>
    <t>Dolci, Filippo: School of Health Sciences, The University of Notre Dame Australia, Fremantle, Australia; Kilding, Andrew E.: Division of Sport and Recreation, Auckland University of Technology, Auckland, Newzealand; Spiteri, Tania: School of Medical and Health Sciences, Edith Cowan University, Joondalup, Australia; Chivers, Paola: Exercise Medicine Research Institute, Edith Cowan University, Perth, Australia, Institute for Health Research, The University of Notre Dame Australia, Perth, Australia; Piggott, Benjamin: School of Health Sciences, The University of Notre Dame Australia, Fremantle, Australia; Maiorana, Andrew: School of Physiotherapy and Exercise Science, Curtin University, Perth, Australia; Hart, Nicolas: Exercise Medicine Research Institute, Edith Cowan University, Perth, Australia, Institute for Health Research, The University of Notre Dame Australia, Perth, Australia, Institute for Health and Biomedical Innovation, Faculty of Health, Queensland University of Technology, Brisbane, Australia</t>
  </si>
  <si>
    <t>[Dolci, Filippo; Piggott, Benjamin] Univ Notre Dame Australia, Sch Hlth Sci, 33 Phillimore St, Fremantle, WA 6959, Australia; [Kilding, Andrew E.] Auckland Univ Technol, Div Sport &amp; Recreat, Auckland, New Zealand; [Spiteri, Tania] Edith Cowan Univ, Sch Med &amp; Hlth Sci, Joondalup, Australia; [Maiorana, Andrew] Curtin Univ, Sch Physiotherapy &amp; Exercise Sci, Perth, WA, Australia; [Chivers, Paola; Hart, Nicolas] Edith Cowan Univ, Exercise Med Res Inst, Perth, WA, Australia; [Chivers, Paola; Hart, Nicolas] Univ Notre Dame Australia, Inst Hlth Res, Perth, WA, Australia; [Hart, Nicolas] Queensland Univ Technol, Fac Hlth, Inst Hlth &amp; Biomed Innovat, Brisbane, Qld, Australia Dolci, F., School of Health Sciences, University of Notre Dame Australia, Fremantle, Australia; Kilding, A.E., Division of Sport and Recreation, Auckland University of Technology, Auckland, New Zealand; Spiteri, T., School of Medical and Health Sciences, Edith Cowan University, Joondalup, Australia; Chivers, P., Exercise Medicine Research Institute, Edith Cowan University, Perth, Australia, Institute for Health Research, University of Notre Dame Australia, Perth, Australia; Piggott, B., School of Health Sciences, University of Notre Dame Australia, Fremantle, Australia; Maiorana, A., School of Physiotherapy and Exercise Science, Curtin University, Perth, Australia; Hart, N., Exercise Medicine Research Institute, Edith Cowan University, Perth, Australia, Institute for Health Research, University of Notre Dame Australia, Perth, Australia, Institute for Health and Biomedical Innovation, Faculty of Health, Queensland University of Technology, Brisbane, Australia</t>
  </si>
  <si>
    <t>Dolci, Filippo, Piggott, Benjamin, Kilding, Andrew E.</t>
  </si>
  <si>
    <t>Dolci, F (corresponding author), Univ Notre Dame Australia, Sch Hlth Sci, 33 Phillimore St, Fremantle, WA 6959, Australia.</t>
  </si>
  <si>
    <t>Research Training Program (RTP) Stipend Scholarship by department of training and education of the Australian Government; Vice-chancellor's International Fee Remission Research Scholarship (IFRRS)</t>
  </si>
  <si>
    <t>10.1080/09638288.2020.1849420</t>
  </si>
  <si>
    <t>Physical performance of children with longitudinal fibular deficiency (fibular hemimelia)</t>
  </si>
  <si>
    <t>Morris, Eleanor J.: Sydney Children's Hospitals Network (The Children's Hospital at Westmead), Sydney, Australia, Department of Health Professions, Faculty of Medicine, Health and Human Sciences, Macquarie University, Sydney, Australia; Tofts, Louise: Sydney Children's Hospitals Network (The Children's Hospital at Westmead), Sydney, Australia, Department of Health Professions, Faculty of Medicine, Health and Human Sciences, Macquarie University, Sydney, Australia; Patterson, Margaret: Sydney Children's Hospitals Network (Sydney Children's Hospital), Sydney, Australia; Birke, Oliver: Sydney Children's Hospitals Network (The Children's Hospital at Westmead), Sydney, Australia, Sydney Children's Hospitals Network (Sydney Children's Hospital), Sydney, Australia; Adams, Roger: Department of Health Professions, Faculty of Medicine, Health and Human Sciences, Macquarie University, Sydney, Australia; Epps, Adrienne: Sydney Children's Hospitals Network (The Children's Hospital at Westmead), Sydney, Australia, Sydney Children's Hospitals Network (Sydney Children's Hospital), Sydney, Australia; Knox, Kathrine: Sydney Children's Hospitals Network (The Children's Hospital at Westmead), Sydney, Australia; McKay, Marnee J.: Discipline of Physiotherapy, Sydney School of Health Sciences, Faculty of Medicine and Health, The University of Sydney, Sydney, Australia; Baldwin, Jennifer N.: Auckland University of Technology, Auckland, New Zealand; Burns, Joshua: Sydney Children's Hospitals Network (The Children's Hospital at Westmead), Sydney, Australia, Discipline of Physiotherapy, Sydney School of Health Sciences, Faculty of Medicine and Health, The University of Sydney, Sydney, Australia; Pacey, Verity: Department of Health Professions, Faculty of Medicine, Health and Human Sciences, Macquarie University, Sydney, Australia, Discipline of Physiotherapy, Sydney School of Health Sciences, Faculty of Medicine and Health, The University of Sydney, Sydney, Australia</t>
  </si>
  <si>
    <t>[Morris, Eleanor J.; Tofts, Louise; Birke, Oliver; Epps, Adrienne; Knox, Kathrine; Burns, Joshua] Childrens Hosp Westmead, Sydney Childrens Hosp Network, Sydney, NSW 2145, Australia; [Morris, Eleanor J.; Tofts, Louise; Adams, Roger; Pacey, Verity] Macquarie Univ, Dept Hlth Profess, Fac Med Hlth &amp; Human Sci, Sydney, NSW, Australia; [Patterson, Margaret; Birke, Oliver; Epps, Adrienne] Sydney Childrens Hosp, Sydney Childrens Hosp Network, Sydney, NSW, Australia; [McKay, Marnee J.; Burns, Joshua; Pacey, Verity] Univ Sydney, Sydney Sch Hlth Sci, Fac Med &amp; Hlth, Discipline Physiotherapy, Sydney, NSW, Australia; [Baldwin, Jennifer N.] Auckland Univ Technol, Auckland, New Zealand; [Baldwin, Jennifer N.] Auckland Univ Technol, Sch Clin Sci, Fac Hlth &amp; Environm Sci, Auckland, New Zealand Morris, E.J., Sydney Children's Hospitals Network (The Children's Hospital at Westmead), Sydney, Australia, Department of Health Professions, Faculty of Medicine, Health and Human Sciences, Macquarie University, Sydney, Australia; Tofts, L., Sydney Children's Hospitals Network (The Children's Hospital at Westmead), Sydney, Australia, Department of Health Professions, Faculty of Medicine, Health and Human Sciences, Macquarie University, Sydney, Australia; Patterson, M., Sydney Children's Hospitals Network (Sydney Children's Hospital), Sydney, Australia; Birke, O., Sydney Children's Hospitals Network (The Children's Hospital at Westmead), Sydney, Australia, Sydney Children's Hospitals Network (Sydney Children's Hospital), Sydney, Australia; Adams, R., Department of Health Professions, Faculty of Medicine, Health and Human Sciences, Macquarie University, Sydney, Australia; Epps, A., Sydney Children's Hospitals Network (The Children's Hospital at Westmead), Sydney, Australia, Sydney Children's Hospitals Network (Sydney Children's Hospital), Sydney, Australia; Knox, K., Sydney Children's Hospitals Network (The Children's Hospital at Westmead), Sydney, Australia; McKay, M.J., Discipline of Physiotherapy, Sydney School of Health Sciences, Faculty of Medicine and Health, The University of Sydney, Sydney, Australia; Baldwin, J.N., Auckland University of Technology, Auckland, New Zealand, School of Clinical Sciences, Faculty of Health and Environmental Sciences, Auckland University of Technology, New Zealand; Burns, J., Sydney Children's Hospitals Network (The Children's Hospital at Westmead), Sydney, Australia, Discipline of Physiotherapy, Sydney School of Health Sciences, Faculty of Medicine and Health, The University of Sydney, Sydney, Australia; Pacey, V., Department of Health Professions, Faculty of Medicine, Health and Human Sciences, Macquarie University, Sydney, Australia, Discipline of Physiotherapy, Sydney School of Health Sciences, Faculty of Medicine and Health, The University of Sydney, Sydney, Australia</t>
  </si>
  <si>
    <t>Morris, Eleanor J., Tofts, Louise, Birke, Oliver, Epps, Adrienne, Knox, Kathrine, Burns, Joshua, Adams, Roger, Pacey, Verity, Patterson, Margaret, McKay, Marnee J., Baldwin, Jennifer N.,</t>
  </si>
  <si>
    <t>Morris, EJ (corresponding author), Childrens Hosp Westmead, Sydney Childrens Hosp Network, Sydney, NSW 2145, Australia.</t>
  </si>
  <si>
    <t>http://www.altmetric.com/details.php?citation_id=96487872</t>
  </si>
  <si>
    <t>National Health and Medical Research Council of Australia (NHMRC)National Health and Medical Research Council of Australia [1031893]; Australian Podiatry Education &amp; Research Fund, Australasian Podiatry Council; Limbless Soldiers Association</t>
  </si>
  <si>
    <t>National Health and Medical Research Council; Limbless Soldiers Association</t>
  </si>
  <si>
    <t>10.1108/EJM-06-2019-0470</t>
  </si>
  <si>
    <t>Stabilising collaborative consumer networks: how technological mediation shapes relational work</t>
  </si>
  <si>
    <t>Makkar, Marian; Yap, Sheau-Fen; Belk, Russell</t>
  </si>
  <si>
    <t>[Makkar, Marian] RMIT Univ, Coll Business, Sch Econ Finance &amp; Mkt, Melbourne, Vic, Australia; [Yap, Sheau-Fen] Auckland Univ Technol, Dept Mkt, Auckland, New Zealand; [Belk, Russell] York Univ, Schulich Sch Business, Toronto, ON, Canada Makkar, M., School of Economics, Finance and Marketing, College of Business, RMIT University, Melbourne, Australia; Yap, S.-F., Department of Marketing, Auckland University of Technology, Auckland, New Zealand; Belk, R., Schulich School of Business, York University, Toronto, Canada</t>
  </si>
  <si>
    <t>Makkar, Marian, Yap, Sheau-Fen</t>
  </si>
  <si>
    <t>Makkar, M (corresponding author), RMIT Univ, Coll Business, Sch Econ Finance &amp; Mkt, Melbourne, Vic, Australia.</t>
  </si>
  <si>
    <t>https://openrepository.aut.ac.nz/bitstream/10292/13893/2/PDF_Proof.PDF</t>
  </si>
  <si>
    <t>http://www.altmetric.com/details.php?citation_id=96454804</t>
  </si>
  <si>
    <t>10.15619/NZJP/48.3.03</t>
  </si>
  <si>
    <t>Implementation of telerehabilitation in response to COVID-19: Lessons learnt from neurorehabilitation clinical practice and education</t>
  </si>
  <si>
    <t>Signal, Nada; Martin, Tara; Leys, Adam; Maloney, Rebecca; Bright, Felicity</t>
  </si>
  <si>
    <t xml:space="preserve"> Signal, N., School of Clinical Sciences, Auckland University of Technology, Auckland, New Zealand, Neuro Rehab Results Limited, Auckland, New Zealand; Martin, T., On the Go Physio, Christchurch, New Zealand; Leys, A., Early Discharge and Rehabilitation Service, Waitematä District Health Board, Auckland, New Zealand; Maloney, R., Auckland District Health Board Community Services, Auckland, New Zealand; Bright, F., School of Clinical Sciences, Auckland University of Technology, Auckland, New Zealand</t>
  </si>
  <si>
    <t>Signal, N.; Bright, F.</t>
  </si>
  <si>
    <t>Signal, N.; School of Clinical Sciences, 90 Akoranga Drive, Northcote, New Zealand; email: nada.signal@aut.ac.nz</t>
  </si>
  <si>
    <t>Signal, N.</t>
  </si>
  <si>
    <t>https://doi.org/10.15619/nzjp/48.3.03</t>
  </si>
  <si>
    <t>10.3233/AIS-200579</t>
  </si>
  <si>
    <t>FireNot – An IoT based Fire Alerting System: Design and Implementation</t>
  </si>
  <si>
    <t>Sassani, Bahman A.: Unitec Institute of Technology, Auckland, New Zealand. E-mail:bsarrafpour@unitec.ac.nz; Jamil, Noreen: National University Fast, Islamabad, Pakistan. E-mail:noreen.jamil@nu.edu.pk; Villapol, Maria: Auckland University of Technology, Auckland, New Zealand. E-mail:maria.villapol@aut.ac.nz; Abbas Malik, M.: UCOL, Palmerston North, New Zealand. E-mail:a.malik@ucol.ac.nz; Tirumala, Sreenivas Sremath: Freelance Researcher, Auckland, New Zealand. E-mail:ssremath@aut.ac.nz</t>
  </si>
  <si>
    <t>[Sassani, Bahman A.] Unitec Inst Technol, Auckland, New Zealand; [Jamil, Noreen] Natl Univ Fast, Islamabad, Pakistan; [Villapol, Maria] Auckland Univ Technol, Auckland, New Zealand; [Malik, M. Abbas] UCOL, Palmerston North, New Zealand Sassani, B.A., Unitec Institute of Technology, Auckland, New Zealand; Jamil, N., National University Fast, Islamabad, Pakistan; Villapol, M., Auckland University of Technology, Auckland, New Zealand; Abbas Malik, M., UCOL, Palmerston North, New Zealand; Tirumala, S.S., Freelance Researcher, Auckland, New Zealand</t>
  </si>
  <si>
    <t>Sassani, Bahman A., Jamil, Noreen, Villapol, Maria</t>
  </si>
  <si>
    <t>Sassani, BA (corresponding author), Unitec Inst Technol, Auckland, New Zealand.</t>
  </si>
  <si>
    <t>Journal of Ambient Intelligence and Smart Environments</t>
  </si>
  <si>
    <t xml:space="preserve">1876-1372 1876-1364 </t>
  </si>
  <si>
    <t>https://v2.sherpa.ac.uk/id/publication/2005</t>
  </si>
  <si>
    <t>10.1007/s11764-020-00972-x</t>
  </si>
  <si>
    <t>Randomized control trial evidence for the benefits of massage and relaxation therapy on sleep in cancer survivors—a systematic review</t>
  </si>
  <si>
    <t>Samuel, Stephen Rajan; Gururaj, Rachita; Kumar, K. Vijaya; Vira, Prina; Saxena, P. U. Prakash; Keogh, Justin William Leslie</t>
  </si>
  <si>
    <t>[Samuel, Stephen Rajan; Gururaj, Rachita; Kumar, K. Vijaya; Vira, Prina; Keogh, Justin William Leslie] Manipal Acad Higher Educ, Kasturba Med Coll, Dept Physiotherapy, Manipal, India; [Saxena, P. U. Prakash] Manipal Acad Higher Educ, Dept Radiat Oncol, Kasturba Med Coll, Manipal, India; [Keogh, Justin William Leslie] Bond Univ, Fac Hlth Sci &amp; Med, Gold Coast, Australia; [Keogh, Justin William Leslie] AUT Univ, Human Potential Ctr, Auckland, New Zealand; [Keogh, Justin William Leslie] Univ Sunshine Coast, Fac Sci Hlth Educ &amp; Engn, Cluster Hlth Improvement, Sunshine Coast, Australia Samuel, S.R., Department of Physiotherapy, Kasturba Medical College, Mangalore, Manipal Academy of Higher Education, Manipal, India; Gururaj, R., Department of Physiotherapy, Kasturba Medical College, Mangalore, Manipal Academy of Higher Education, Manipal, India; Kumar, K.V., Department of Physiotherapy, Kasturba Medical College, Mangalore, Manipal Academy of Higher Education, Manipal, India; Vira, P., Department of Physiotherapy, Kasturba Medical College, Mangalore, Manipal Academy of Higher Education, Manipal, India; Saxena, P.U.P., Department of Radiation Oncology at Kasturba Medical College, Mangalore, Manipal Academy of Higher Education, Manipal, India; Keogh, J.W.L., Department of Physiotherapy, Kasturba Medical College, Mangalore, Manipal Academy of Higher Education, Manipal, India, Faculty of Health Sciences and Medicine, Bond University, Gold Coast, Australia, Human Potential Centre, AUT University, Auckland, New Zealand, Cluster for Health Improvement, Faculty of Science, Health, Education and Engineering, University of the Sunshine Coast, Sunshine Coast, Australia</t>
  </si>
  <si>
    <t>Samuel, Stephen Rajan, Gururaj, Rachita, Kumar, K. Vijaya, Vira, Prina, Keogh, Justin William Leslie, Saxena, P. U. Prakash</t>
  </si>
  <si>
    <t>Kumar, KV (corresponding author), Manipal Acad Higher Educ, Kasturba Med Coll, Dept Physiotherapy, Manipal, India.</t>
  </si>
  <si>
    <t>Journal of Cancer Survivorship</t>
  </si>
  <si>
    <t xml:space="preserve">1932-2259 1932-2267 </t>
  </si>
  <si>
    <t>https://v2.sherpa.ac.uk/id/publication/14342</t>
  </si>
  <si>
    <t>https://link.springer.com/content/pdf/10.1007/s11764-020-00972-x.pdf</t>
  </si>
  <si>
    <t>http://www.altmetric.com/details.php?citation_id=95416635</t>
  </si>
  <si>
    <t>Manipal Academy of Higher Education, Manipal</t>
  </si>
  <si>
    <t>Oncology; Biomedical Social Sciences</t>
  </si>
  <si>
    <t>Oncology(nursing); Oncology</t>
  </si>
  <si>
    <t>10.1159/000511353</t>
  </si>
  <si>
    <t>The Epidemiology of Noise Sensitivity in New Zealand</t>
  </si>
  <si>
    <t>Shepherd, Daniel; Heinonen-Guzejev, Marja; Heikkilä, Kauko; Welch, David; Dirks, Kim N.; McBride, David</t>
  </si>
  <si>
    <t>[Shepherd, Daniel] Auckland Univ Technol, Sch Clin Sci, 90 Aloranga Dr, Auckland 1142, New Zealand; [Heinonen-Guzejev, Marja; Heikkila, Kauko] Univ Helsinki, Dept Publ Hlth, Helsinki, Finland; [Welch, David] Univ Auckland, Sch Populat Hlth, Auckland, New Zealand; [Dirks, Kim N.] Univ Auckland, Fac Engn, Dept Civil &amp; Environm Engn, Auckland, New Zealand; [McBride, David] Univ Otago, Dept Preventat &amp; Social Med, Dunedin, New Zealand Shepherd, D., School of Clinical Sciences, Auckland University of Technology, 90 Aloranga Drive, Auckland, 1142, New Zealand; Heinonen-Guzejev, M., Department of Public Health, University of Helsinki, Helsinki, Finland; Heikkilä, K., Department of Public Health, University of Helsinki, Helsinki, Finland; Welch, D., School of Population Health, University of Auckland, Auckland, New Zealand; Dirks, K.N., Department of Civil and Environmental Engineering, Faculty of Engineering, University of Auckland, Auckland, New Zealand; McBride, D., Department of Preventative and Social Medicine, University of Otago, Dunedin, New Zealand</t>
  </si>
  <si>
    <t>Shepherd, Daniel</t>
  </si>
  <si>
    <t>Shepherd, D (corresponding author), Auckland Univ Technol, Sch Clin Sci, 90 Aloranga Dr, Auckland 1142, New Zealand.</t>
  </si>
  <si>
    <t>10.1016/j.neubiorev.2020.09.008</t>
  </si>
  <si>
    <t>What has social neuroscience learned from hyperscanning studies of spoken communication? A systematic review</t>
  </si>
  <si>
    <t>Kelsen, Brent A.; Sumich, Alexander; Kasabov, Nikola; Liang, Sophie H.Y.; Wang, Grace Y.</t>
  </si>
  <si>
    <t xml:space="preserve"> Kelsen, B.A., Department of Psychology and Neuroscience, Auckland University of Technology, Auckland, New Zealand, Language Center, National Taipei University, New Taipei City, Taiwan; Sumich, A., Division of Psychology, Nottingham Trent University, Nottingham, United Kingdom; Kasabov, N., Knowledge Engineering and Discovery Research Institute (KEDRI), Auckland University of Technology, Auckland, New Zealand; Liang, S.H.Y., Department of Medicine, Chang Gung University, Taoyuan, Taiwan, Department of Child &amp; Adolescent Psychiatry, Chang Gung Memorial Hospital at Taoyuan, Taoyuan, Taiwan; Wang, G.Y., Department of Psychology and Neuroscience, Auckland University of Technology, Auckland, New Zealand</t>
  </si>
  <si>
    <t>Kelsen, B.A.; Kasabov, N.; Wang, G.Y.</t>
  </si>
  <si>
    <t>Wang, G.Y.; Department of Psychology and Neuroscience, 90 Akoranga Drive, New Zealand; email: gwang@aut.ac.nz</t>
  </si>
  <si>
    <t>Wang, G.Y.</t>
  </si>
  <si>
    <t>https://openrepository.aut.ac.nz/bitstream/10292/13701/2/1-s2.0-S0149763420305650-main.pdf</t>
  </si>
  <si>
    <t>http://www.altmetric.com/details.php?citation_id=91724263</t>
  </si>
  <si>
    <t>10.1111/sms.13833</t>
  </si>
  <si>
    <t>Adaptation to a ketogenic diet modulates adaptive and mucosal immune markers in trained male endurance athletes</t>
  </si>
  <si>
    <t>Shaw, David M.: Sports Performance Research Institute New Zealand (SPRINZ) Auckland University of Technology  Auckland New Zealand, School of Sport, Exercise and Nutrition Massey University  Auckland New Zealand; Merien, Fabrice: AUT Roche Diagnostics Laboratory School of Science Auckland University of Technology  Auckland New Zealand; Braakhuis, Andrea: Faculty of Medical and Health Sciences University of Auckland  Auckland New Zealand; Keaney, Lauren: Sports Performance Research Institute New Zealand (SPRINZ) Auckland University of Technology  Auckland New Zealand; Dulson, Deborah K.: Sports Performance Research Institute New Zealand (SPRINZ) Auckland University of Technology  Auckland New Zealand, School of Biomedical, Nutritional and Sport Sciences Faculty of Medical Sciences Newcastle University  Newcastle Upon Tyne UK</t>
  </si>
  <si>
    <t>[Shaw, David M.; Keaney, Lauren; Dulson, Deborah K.] Auckland Univ Technol, Sports Performance Res Inst New Zealand SPRINZ, Auckland, New Zealand; [Shaw, David M.] Massey Univ, Sch Sport Exercise &amp; Nutr, Auckland, New Zealand; [Merien, Fabrice] Auckland Univ Technol, Sch Sci, AUT Roche Diagnost Lab, Auckland, New Zealand; [Braakhuis, Andrea] Univ Auckland, Fac Med &amp; Hlth Sci, Auckland, New Zealand; [Dulson, Deborah K.] Newcastle Univ, Fac Med Sci, Sch Biomed Nutr &amp; Sport Sci, Newcastle Upon Tyne, Tyne &amp; Wear, England Shaw, D.M., Sports Performance Research Institute New Zealand (SPRINZ), Auckland University of Technology, Auckland, New Zealand, School of Sport, Exercise and Nutrition, Massey University, Auckland, New Zealand; Merien, F., AUT Roche Diagnostics Laboratory, School of Science, Auckland University of Technology, Auckland, New Zealand; Braakhuis, A., Faculty of Medical and Health Sciences, University of Auckland, Auckland, New Zealand; Keaney, L., Sports Performance Research Institute New Zealand (SPRINZ), Auckland University of Technology, Auckland, New Zealand; Dulson, D.K., Sports Performance Research Institute New Zealand (SPRINZ), Auckland University of Technology, Auckland, New Zealand, School of Biomedical, Nutritional and Sport Sciences, Faculty of Medical Sciences, Newcastle University, Newcastle Upon Tyne, United Kingdom</t>
  </si>
  <si>
    <t>Shaw, DM (corresponding author), Massey Univ, Sch Sport Exercise &amp; Nutr, Auckland, New Zealand.</t>
  </si>
  <si>
    <t>Shaw, D.M.</t>
  </si>
  <si>
    <t>http://www.altmetric.com/details.php?citation_id=91156732</t>
  </si>
  <si>
    <t>10.1002/wics.1532</t>
  </si>
  <si>
    <t>Computational techniques for parameter estimation of gravitational wave signals</t>
  </si>
  <si>
    <t>Meyer, Renate: Department of Statistics The University of Auckland Auckland New Zealand; Edwards, Matthew C.: Department of Statistics The University of Auckland Auckland New Zealand; Maturana-Russel, Patricio: Department of Statistics The University of Auckland Auckland New Zealand, Department of Mathematical Sciences Auckland University of Technology Auckland New Zealand; Christensen, Nelson: Artemis, Observatoire de la Côte d'Azur Université Côte d'Azur Nice France</t>
  </si>
  <si>
    <t>[Meyer, Renate; Edwards, Matthew C.; Maturana-Russel, Patricio] Univ Auckland, Dept Stat, Auckland, New Zealand; [Maturana-Russel, Patricio] Auckland Univ Technol, Dept Math Sci, Auckland, New Zealand; [Christensen, Nelson] Univ Cote Azur, Observ Cote Azur, Artemis, Nice, France Meyer, R., Department of Statistics, The University of Auckland, Auckland, New Zealand; Edwards, M.C., Department of Statistics, The University of Auckland, Auckland, New Zealand; Maturana-Russel, P., Department of Statistics, The University of Auckland, Auckland, New Zealand, Department of Mathematical Sciences, Auckland University of Technology, Auckland, New Zealand; Christensen, N., Artemis, Observatoire de la Côte d'Azur, Université Côte d'Azur, Nice, France</t>
  </si>
  <si>
    <t>Meyer, Renate, Edwards, Matthew C., Maturana-Russel, Patricio</t>
  </si>
  <si>
    <t>Meyer, R (corresponding author), Univ Auckland, Dept Stat, Auckland, New Zealand.</t>
  </si>
  <si>
    <t>WIREs Computational Statistics</t>
  </si>
  <si>
    <t xml:space="preserve">1939-5108 1939-0068 </t>
  </si>
  <si>
    <t>https://v2.sherpa.ac.uk/id/publication/11910</t>
  </si>
  <si>
    <t>http://arxiv.org/pdf/2009.10316</t>
  </si>
  <si>
    <t>http://www.altmetric.com/details.php?citation_id=90993022</t>
  </si>
  <si>
    <t>Deutsche ForschungsgemeinschaftGerman Research Foundation (DFG) [KI 1443/3-2]; National Science FoundationNational Science Foundation (NSF) [PHY-1806990]; Royal Society of New ZealandRoyal Society of New Zealand; National Science Foundation, NSF: PHY‐1806990; Royal Society Te Apārangi; Deutsche Forschungsgemeinschaft, DFG: KI 1443/3‐2</t>
  </si>
  <si>
    <t>Deutsche Forschungsgemeinschaft; National Science Foundation; Royal Society of New Zealand</t>
  </si>
  <si>
    <t>10.1177/1010539520956433</t>
  </si>
  <si>
    <t>Pacific and English Language Fluency and Mental Disorder Symptom Indications Among Pacific Mothers in New Zealand: Findings From the Pacific Islands Families Study</t>
  </si>
  <si>
    <t>Schluter, Philip J.: University of Canterbury, Christchurch, New Zealand, The University of Queensland, Brisbane, Australia; Collet, Ophélie A. M.: Université de Bordeaux, Bordeaux Cedex, France; Tautolo, El-Shadan: Auckland University of Technology, Auckland, New Zealand; Iusitini, Leon: Auckland University of Technology, Auckland, New Zealand; Kokaua, Jesse: University of Otago, Dunedin, New Zealand; Paterson, Janis: Auckland University of Technology, Auckland, New Zealand</t>
  </si>
  <si>
    <t>[Schluter, Philip J.] Univ Canterbury, Christchurch, New Zealand; [Schluter, Philip J.] Univ Queensland, Brisbane, Qld, Australia; [Collet, Ophelie A. M.] Univ Bordeaux, Bordeaux, France; [Tautolo, El-Shadan; Iusitini, Leon; Paterson, Janis] Auckland Univ Technol, Auckland, New Zealand; [Kokaua, Jesse] Univ Otago, Dunedin, New Zealand Schluter, P.J., University of Canterbury, Christchurch, New Zealand, The University of Queensland, Brisbane, Australia; Collet, O.A.M., Université de Bordeaux, Bordeaux, Cedex, France; Tautolo, E.-S., Auckland University of Technology, Auckland, New Zealand; Iusitini, L., Auckland University of Technology, Auckland, New Zealand; Kokaua, J., University of Otago, Dunedin, New Zealand; Paterson, J., Auckland University of Technology, Auckland, New Zealand</t>
  </si>
  <si>
    <t>Schluter, Philip J., Collet, Ophelie A. M., Tautolo, El-Shadan, Iusitini, Leon, Paterson, Janis</t>
  </si>
  <si>
    <t>Schluter, PJ (corresponding author), Univ Canterbury, Sch Hlth Sci, Private Bag 4800, Christchurch 8140, New Zealand.</t>
  </si>
  <si>
    <t>Asia Pacific Journal of Public Health</t>
  </si>
  <si>
    <t xml:space="preserve">1010-5395 1941-2479 </t>
  </si>
  <si>
    <t>https://v2.sherpa.ac.uk/id/publication/6432</t>
  </si>
  <si>
    <t>http://www.altmetric.com/details.php?citation_id=93241340</t>
  </si>
  <si>
    <t>Foundation for Research, Science TechnologyNew Zealand Foundation for Research, Science and Technology; Health Research Council of New Zealand (HRC)Health Research Council of New Zealand; Maurice &amp; Phyllis Paykel Trust; HRC [17/466]; Foundation for Research, Science and Technology, FRST; Health Research Council of New Zealand, HRC; Maurice and Phyllis Paykel Trust, MPPT: 17/466</t>
  </si>
  <si>
    <t>Health Research Council of New Zealand; Maurice and Phyllis Paykel Trust; Foundation for Research, Science &amp; Technology</t>
  </si>
  <si>
    <t>10.2196/17036</t>
  </si>
  <si>
    <t>Haptic Nudges Increase Affected Upper Limb Movement During Inpatient Stroke Rehabilitation: Multiple-Period Randomized Crossover Study</t>
  </si>
  <si>
    <t>Signal, Nada Elizabeth June; McLaren, Ruth; Rashid, Usman; Vandal, Alain; King, Marcus; Almesfer, Faisal; Henderson, Jeanette; Taylor, Denise</t>
  </si>
  <si>
    <t>[Signal, Nada Elizabeth June; McLaren, Ruth; Rashid, Usman; Taylor, Denise] Auckland Univ Technol, Hlth &amp; Rehabil Res Inst, 90 Akoranga Dr, Auckland 0627, New Zealand; [Vandal, Alain] Univ Auckland, Dept Stat, Auckland, New Zealand; [King, Marcus] Callaghan Innovat, Christchurch, New Zealand; [Almesfer, Faisal] Exsurgo Rehabil, Auckland, New Zealand; [Henderson, Jeanette] Waitakere Hosp, Assessment Treatment &amp; Rehabil Dept, Waitemata Dist Hlth Board, Auckland, New Zealand Signal, N.E.J., Health and Rehabilitation Research Institute, Auckland University of Technology, Auckland, New Zealand; McLaren, R., Health and Rehabilitation Research Institute, Auckland University of Technology, Auckland, New Zealand; Rashid, U., Health and Rehabilitation Research Institute, Auckland University of Technology, Auckland, New Zealand; Vandal, A., Department of Statistics, University of Auckland, Auckland, New Zealand; King, M., Callaghan Innovation, Christchurch, New Zealand; Almesfer, F., Exsurgo Rehabilitation, Auckland, New Zealand; Henderson, J., Assessment, Treatment and Rehabilitation Department, Waitakere Hospital, Waitemata District Health Board, Auckland, New Zealand; Taylor, D., Health and Rehabilitation Research Institute, Auckland University of Technology, Auckland, New Zealand</t>
  </si>
  <si>
    <t>Signal, Nada Elizabeth June, McLaren, Ruth, Rashid, Usman, Taylor, Denise</t>
  </si>
  <si>
    <t>Signal, NEJ (corresponding author), Auckland Univ Technol, Hlth &amp; Rehabil Res Inst, 90 Akoranga Dr, Auckland 0627, New Zealand.</t>
  </si>
  <si>
    <t>Signal, NEJ</t>
  </si>
  <si>
    <t>JMIR mHealth and uHealth</t>
  </si>
  <si>
    <t xml:space="preserve">2291-5222 </t>
  </si>
  <si>
    <t>https://v2.sherpa.ac.uk/id/publication/32251</t>
  </si>
  <si>
    <t>https://doi.org/10.2196/17036</t>
  </si>
  <si>
    <t>http://www.altmetric.com/details.php?citation_id=86731659</t>
  </si>
  <si>
    <t>New Zealand Medical Technologies Centre of Research Excellence; Waitemata District Health Board</t>
  </si>
  <si>
    <t>10.7717/peerj.9208</t>
  </si>
  <si>
    <t>The prediction of swim start performance based on squat jump force-time characteristics</t>
  </si>
  <si>
    <t>Thng, Shiqi: Faculty of Health Sciences and Medicine, Bond University, Gold Coast, QLD, Australia, Queensland Academy of Sport, Nathan, QLD, Australia; Pearson, Simon: Queensland Academy of Sport, Nathan, QLD, Australia; Rathbone, Evelyne: Faculty of Health Sciences and Medicine, Bond University, Gold Coast, QLD, Australia; Keogh, Justin W.L.: Faculty of Health Sciences and Medicine, Bond University, Gold Coast, QLD, Australia, Sports Performance Research Centre New Zealand, Auckland University of Technology, Auckland,  New Zealand, Cluster for Health Improvement, Faculty of Science, Health, Education and Engineering, University of the Sunshine Coast, Sippy Downs, QLD, Australia, Kasturba Medical College, Mangalore, Manipal Academy of Higher Education, Manipal, Karnataka, India</t>
  </si>
  <si>
    <t>[Thng, Shiqi; Rathbone, Evelyne; Keogh, Justin W. L.] Bond Univ, Fac Hlth Sci &amp; Med, Gold Coast, Qld, Australia; [Thng, Shiqi; Pearson, Simon] Queensland Acad Sport, Nathan, Qld, Australia; [Keogh, Justin W. L.] Auckland Univ Technol, Sports Performance Res Ctr New Zealand, Auckland, New Zealand; [Keogh, Justin W. L.] Univ Sunshine Coast, Fac Sci Hlth Educ &amp; Engn, Cluster Hlth Improvement, Sippy Downs, Qld, Australia; [Keogh, Justin W. L.] Manipal Acad Higher Educ, Kasturba Med Coll, Manipal, Karnataka, India Thng, S., Faculty of Health Sciences and Medicine, Bond University, Gold Coast, QLD, Australia, Queensland Academy of Sport, Nathan, QLD, Australia; Pearson, S., Queensland Academy of Sport, Nathan, QLD, Australia; Rathbone, E., Faculty of Health Sciences and Medicine, Bond University, Gold Coast, QLD, Australia; Keogh, J.W.L., Faculty of Health Sciences and Medicine, Bond University, Gold Coast, QLD, Australia, Sports Performance Research Centre New Zealand, Auckland University of Technology, Auckland, New Zealand, Cluster for Health Improvement, Faculty of Science, Health, Education and Engineering, University of the Sunshine Coast, Sippy Downs, QLD, Australia, Kasturba Medical College, Mangalore, Manipal Academy of Higher Education, Manipal, Karnataka, India</t>
  </si>
  <si>
    <t>Thng, Shiqi, Rathbone, Evelyne, Keogh, Justin W. L., Pearson, Simon</t>
  </si>
  <si>
    <t>Thng, S (corresponding author), Bond Univ, Fac Hlth Sci &amp; Med, Gold Coast, Qld, Australia.; Thng, S (corresponding author), Queensland Acad Sport, Nathan, Qld, Australia.</t>
  </si>
  <si>
    <t>http://europepmc.org/articles/pmc7271885</t>
  </si>
  <si>
    <t>http://www.altmetric.com/details.php?citation_id=83217028</t>
  </si>
  <si>
    <t>Queensland Academy of Sport's Sport Performance Innovation and Knowledge Excellence Unit; Bond University Faculty of Health Sciences and Medicine</t>
  </si>
  <si>
    <t>Queensland Academy of Sport's Sport Performance Innovation and Knowledge Excellence Unit in conjunction with Bond University Faculty of Health Sciences and Medicine</t>
  </si>
  <si>
    <t>10.1080/14461242.2020.1789486</t>
  </si>
  <si>
    <t>Men and masculinities in qualitative research on vasectomy: perpetuation or progress?</t>
  </si>
  <si>
    <t>Nicholas, Lucy: Genders and Sexualities / Sociology, Western Sydney University, Sydney, Australia; Newman, Christy E.: Centre for Social Research in Health, UNSW Sydney, Australia; Botfield, Jessica R.: Centre for Social Research in Health, UNSW Sydney, Australia, Family Planning NSW, Ashfield, Australia; Terry, Gareth: Centre for Person Centred Research, Auckland University of Technology, Auckland, New Zealand; Bateson, Deborah: Centre for Social Research in Health, UNSW Sydney, Australia, Family Planning NSW, Ashfield, Australia; Aggleton, Peter: Centre for Social Research in Health, UNSW Sydney, Australia, Centre for Gender and Global Health, UCL, London, UK</t>
  </si>
  <si>
    <t>[Nicholas, Lucy] Western Sydney Univ, Genders &amp; Sexual Sociol, Sydney, NSW, Australia; [Newman, Christy E.; Botfield, Jessica R.; Bateson, Deborah; Aggleton, Peter] UNSW Sydney, Ctr Social Res Hlth, Sydney, NSW, Australia; [Botfield, Jessica R.; Bateson, Deborah] Family Planning NSW, Ashfield, Australia; [Terry, Gareth] Auckland Univ Technol, Ctr Person Ctr Res, Auckland, New Zealand; [Aggleton, Peter] UCL, Ctr Gender &amp; Global Hlth, London, England Nicholas, L., Genders and Sexualities / Sociology, Western Sydney University, Sydney, Australia; Newman, C.E., Centre for Social Research in Health, UNSW Sydney, Australia; Botfield, J.R., Centre for Social Research in Health, UNSW Sydney, Australia, Family Planning NSW, Ashfield, Australia; Terry, G., Centre for Person Centred Research, Auckland University of Technology, Auckland, New Zealand; Bateson, D., Centre for Social Research in Health, UNSW Sydney, Australia, Family Planning NSW, Ashfield, Australia; Aggleton, P., Centre for Social Research in Health, UNSW Sydney, Australia, Centre for Gender and Global Health, UCL, London, United Kingdom</t>
  </si>
  <si>
    <t>Nicholas, Lucy, Newman, Christy E., Botfield, Jessica R., Bateson, Deborah, Aggleton, Peter, Terry, Gareth</t>
  </si>
  <si>
    <t>Nicholas, L (corresponding author), Western Sydney Univ, Genders &amp; Sexual Sociol, Sydney, NSW, Australia.</t>
  </si>
  <si>
    <t>Health Sociology Review</t>
  </si>
  <si>
    <t xml:space="preserve">1446-1242 1839-3551 </t>
  </si>
  <si>
    <t>https://v2.sherpa.ac.uk/id/publication/4111</t>
  </si>
  <si>
    <t>http://www.altmetric.com/details.php?citation_id=85727901</t>
  </si>
  <si>
    <t>UNSW Arts and Social Sciences; Australian Government Department of HealthAustralian GovernmentDepartment of Health &amp; Ageing; Department of Health, Australian Government</t>
  </si>
  <si>
    <t>Department of Health, Australian Government</t>
  </si>
  <si>
    <t>Health Care Sciences &amp; Services; Sociology</t>
  </si>
  <si>
    <t>Health(social science)</t>
  </si>
  <si>
    <t>10.1016/j.ausmj.2020.06.004</t>
  </si>
  <si>
    <t>Artificial intelligence (AI) and value co-creation in B2B sales: Activities, actors and resources</t>
  </si>
  <si>
    <t>Paschen, Jeannette: Royal Institute of Technology (KTH), Stockholm, Sweden, Kwantlen Polytechnic University (KPU), Surrey, Canada; Paschen, Ulrich: Kwantlen Polytechnic University (KPU), Surrey, Canada, Lulea University of Technology, Lulea, Sweden; Pala, Erol: Auckland University of Technology, Auckland, New Zealand; Kietzmann, Jan: University of Victoria, Victoria, Canada</t>
  </si>
  <si>
    <t xml:space="preserve"> Paschen, J., Royal Institute of Technology (KTH), Stockholm, Sweden, Kwantlen Polytechnic University (KPU), Surrey, Canada; Paschen, U., Kwantlen Polytechnic University (KPU), Surrey, Canada, Luleå University of Technology, Luleå, Sweden; Pala, E., Auckland University of Technology, Auckland, New Zealand; Kietzmann, J., University of Victoria, Victoria, Canada</t>
  </si>
  <si>
    <t>Pala, E.</t>
  </si>
  <si>
    <t>Paschen, J.; Royal Institute of Technology (KTH)Sweden; email: jeannette.paschen@gmail.com</t>
  </si>
  <si>
    <t xml:space="preserve">DiVA.org </t>
  </si>
  <si>
    <t>https://journals.sagepub.com/doi/pdf/10.1016/j.ausmj.2020.06.004</t>
  </si>
  <si>
    <t>10.1080/14763141.2020.1743349</t>
  </si>
  <si>
    <t>Acute changes in acceleration phase sprint biomechanics with lower body wearable resistance</t>
  </si>
  <si>
    <t>Simperingham, Kim David: Sports Performance Research Institute New Zealand (SPRINZ), Auckland University of Technology, Auckland, New Zealand, High Performance Sport New Zealand, Auckland, New Zealand; Cronin, John B: Sports Performance Research Institute New Zealand (SPRINZ), Auckland University of Technology, Auckland, New Zealand; Ross, Angus: Sports Performance Research Institute New Zealand (SPRINZ), Auckland University of Technology, Auckland, New Zealand, High Performance Sport New Zealand, Auckland, New Zealand; Brown, Scott R.: Sports Performance Research Institute New Zealand (SPRINZ), Auckland University of Technology, Auckland, New Zealand, Neuromuscular and Rehabilitation Robotics Laboratory (Neurro Lab), Department of Physical Medicine and Rehabilitation, Michigan Medicine, University of Michigan, Ann Arbor, MI, USA; Macadam, Paul: Sports Performance Research Institute New Zealand (SPRINZ), Auckland University of Technology, Auckland, New Zealand; Pearson, Simon: Queensland Academy of Sport, Nathan, Australia</t>
  </si>
  <si>
    <t>[Simperingham, Kim David; Cronin, John B.; Ross, Angus; Brown, Scott R.; Macadam, Paul] Auckland Univ Technol, SPRINZ, Auckland, New Zealand; [Simperingham, Kim David; Ross, Angus] High Performance Sport New Zealand, Auckland, New Zealand; [Brown, Scott R.] Univ Michigan, Dept Phys Med &amp; Rehabil, Michigan Med, Neuromuscular &amp; Rehabil Robot Lab,Neurro Lab, Ann Arbor, MI 48109 USA; [Pearson, Simon] Queensland Acad Sport, Nathan, Qld, Australia Simperingham, K.D., Sports Performance Research Institute New Zealand (SPRINZ), Auckland University of Technology, Auckland, New Zealand, High Performance Sport New Zealand, Auckland, New Zealand; Cronin, J.B., Sports Performance Research Institute New Zealand (SPRINZ), Auckland University of Technology, Auckland, New Zealand; Ross, A., Sports Performance Research Institute New Zealand (SPRINZ), Auckland University of Technology, Auckland, New Zealand, High Performance Sport New Zealand, Auckland, New Zealand; Brown, S.R., Sports Performance Research Institute New Zealand (SPRINZ), Auckland University of Technology, Auckland, New Zealand, Neuromuscular and Rehabilitation Robotics Laboratory (Neurro Lab), Department of Physical Medicine and Rehabilitation, Michigan Medicine, University of Michigan, Ann Arbor, MI, United States; Macadam, P., Sports Performance Research Institute New Zealand (SPRINZ), Auckland University of Technology, Auckland, New Zealand; Pearson, S., Queensland Academy of Sport, Nathan, Australia</t>
  </si>
  <si>
    <t>Simperingham, Kim David, Cronin, John B., Ross, Angus, Brown, Scott R., Macadam, Paul</t>
  </si>
  <si>
    <t>Macadam, P (corresponding author), Auckland Univ Technol, SPRINZ, Auckland, New Zealand.</t>
  </si>
  <si>
    <t>http://www.altmetric.com/details.php?citation_id=80176421</t>
  </si>
  <si>
    <t>Sportboleh, Sdh Bhd</t>
  </si>
  <si>
    <t>10.1080/14763141.2020.1743348</t>
  </si>
  <si>
    <t>Agreement between force and deceleration measures during backward somersault landings</t>
  </si>
  <si>
    <t>Bradshaw, Elizabeth J.: Centre for Sport Research, School of Exercise and Nutrition Sciences, Deakin University, Melbourne, Australia, Sports Performance Research Institute New Zealand, Auckland University of Technology, Auckland, New Zealand; Grech, Karen: School of Behavioural and Health Sciences, Australian Catholic University, Melbourne, Australia; Joseph, Corey W. J.: Centre for Movement Disorders and Gait, Monash Health, Cheltenham, Australia; Calton, Mark: Gymnastics Victoria, Melbourne, Australia; Hume, Patria A.: Sports Performance Research Institute New Zealand, Auckland University of Technology, Auckland, New Zealand</t>
  </si>
  <si>
    <t>[Bradshaw, Elizabeth J.] Deakin Univ, Sch Exercise &amp; Nutr Sci, Ctr Sport Res, Melbourne, Vic, Australia; [Bradshaw, Elizabeth J.; Hume, Patria A.] Auckland Univ Technol, Sports Performance Res Inst New Zealand, Auckland, New Zealand; [Grech, Karen] Australian Catholic Univ, Sch Behav &amp; Hlth Sci, Melbourne, Vic, Australia; [Joseph, Corey W. J.] Monash Hlth, Ctr Movement Disorders &amp; Gait, Cheltenham, Australia; [Calton, Mark] Gymnast Victoria, Melbourne, Vic, Australia Bradshaw, E.J., Centre for Sport Research, School of Exercise and Nutrition Sciences, Deakin University, Melbourne, Australia, Sports Performance Research Institute New Zealand, Auckland University of Technology, Auckland, New Zealand; Grech, K., School of Behavioural and Health Sciences, Australian Catholic University, Melbourne, Australia; Joseph, C.W.J., Centre for Movement Disorders and Gait, Monash Health, Cheltenham, Australia; Calton, M., Gymnastics Victoria, Melbourne, Australia; Hume, P.A., Sports Performance Research Institute New Zealand, Auckland University of Technology, Auckland, New Zealand</t>
  </si>
  <si>
    <t>Bradshaw, Elizabeth J., Hume, Patria A.</t>
  </si>
  <si>
    <t>Bradshaw, EJ (corresponding author), Deakin Univ, Sch Exercise &amp; Nutr Sci, Ctr Sport Res, Melbourne, Vic, Australia.; Bradshaw, EJ (corresponding author), Auckland Univ Technol, Sports Performance Res Inst New Zealand, Auckland, New Zealand.</t>
  </si>
  <si>
    <t>Bradshaw, EJ</t>
  </si>
  <si>
    <t>http://www.altmetric.com/details.php?citation_id=80205505</t>
  </si>
  <si>
    <t>Faculty of Health Sciences Research Internship at Australian Catholic University</t>
  </si>
  <si>
    <t>10.7717/peerj.8617</t>
  </si>
  <si>
    <t>Sarcopenia in male patients with head and neck cancer receiving chemoradiotherapy: a longitudinal pilot study</t>
  </si>
  <si>
    <t>Chauhan, Namrata S.: Department of Physiotherapy, Kasturba Medical College, Mangalore, Manipal Academy of Higher Education, Manipal, Mangalore, Karnataka, India; Samuel, Stephen Rajan: Department of Physiotherapy, Kasturba Medical College, Mangalore, Manipal Academy of Higher Education, Manipal, Mangalore, Karnataka, India; Meenar, Niranjan: Department of Physiotherapy, Kasturba Medical College, Mangalore, Manipal Academy of Higher Education, Manipal, Mangalore, Karnataka, India; Saxena, PU Prakash: Department of Radiation Oncology, Kasturba Medical College, Mangalore, Manipal Academy of Higher Education, Manipal, Mangalore, Karnataka, India; Keogh, Justin W.L.: Department of Physiotherapy, Kasturba Medical College, Mangalore, Manipal Academy of Higher Education, Manipal, Mangalore, Karnataka, India, Faculty of Health Sciences and Medicine, Bond University, Robina, QLD, Australia, Human Potential Centre, AUT University, Auckland, New Zealand, Cluster for Health Improvement, Faculty of Science, Health, Education and Engineering, University of the Sunshine Coast, Sunshine Coast, Australia</t>
  </si>
  <si>
    <t>[Chauhan, Namrata S.; Samuel, Stephen Rajan; Meenar, Niranjan; Keogh, Justin W. L.] Manipal Acad Higher Educ, Kasturba Med Coll, Dept Physiotherapy, Mangalore, Karnataka, India; [Saxena, P. U. Prakash] Manipal Acad Higher Educ, Kasturba Med Coll, Dept Radiat Oncol, Mangalore, Karnataka, India; [Keogh, Justin W. L.] Bond Univ, Fac Hlth Sci &amp; Med, Robina, Qld, Australia; [Keogh, Justin W. L.] AUT Univ, Human Potential Ctr, Auckland, New Zealand; [Keogh, Justin W. L.] Univ Sunshine Coast, Fac Sci Hlth Educ &amp; Engn, Cluster Hlth Improvement, Sunshine Coast, Australia Chauhan, N.S., Department of Physiotherapy, Kasturba Medical College, Mangalore, Manipal Academy of Higher Education, Manipal, Mangalore, Karnataka, India; Samuel, S.R., Department of Physiotherapy, Kasturba Medical College, Mangalore, Manipal Academy of Higher Education, Manipal, Mangalore, Karnataka, India; Meenar, N., Department of Physiotherapy, Kasturba Medical College, Mangalore, Manipal Academy of Higher Education, Manipal, Mangalore, Karnataka, India; Saxena, P.U.P., Department of Radiation Oncology, Kasturba Medical College, Mangalore, Manipal Academy of Higher Education, Manipal, Mangalore, Karnataka, India; Keogh, J.W.L., Department of Physiotherapy, Kasturba Medical College, Mangalore, Manipal Academy of Higher Education, Manipal, Mangalore, Karnataka, India, Faculty of Health Sciences and Medicine, Bond University, Robina, QLD, Australia, Human Potential Centre, AUT University, Auckland, New Zealand, Cluster for Health Improvement, Faculty of Science, Health, Education and Engineering, University of the Sunshine Coast, Sunshine Coast, Australia</t>
  </si>
  <si>
    <t>Chauhan, Namrata S., Samuel, Stephen Rajan, Meenar, Niranjan, Keogh, Justin W. L., Saxena, P. U. Prakash</t>
  </si>
  <si>
    <t>Samuel, SR (corresponding author), Manipal Acad Higher Educ, Kasturba Med Coll, Dept Physiotherapy, Mangalore, Karnataka, India.</t>
  </si>
  <si>
    <t>https://doi.org/10.7717/peerj.8617</t>
  </si>
  <si>
    <t>http://www.altmetric.com/details.php?citation_id=76714715</t>
  </si>
  <si>
    <t>10.1152/japplphysiol.00651.2019</t>
  </si>
  <si>
    <t>Mechanisms of neuromuscular fatigue and recovery in unilateral versus bilateral maximal voluntary contractions</t>
  </si>
  <si>
    <t>Koral, Jérôme: Human Performance Laboratory, Faculty of Kinesiology, University of Calgary, Calgary, Alberta, Canada, Université de Lyon, Université Jean Monnet-Saint-Etienne, Laboratoire Interuniversitaire de Biologie de la Motricité, EA 7424, Saint-Etienne, France; Oranchuk, Dustin J.: Human Performance Laboratory, Faculty of Kinesiology, University of Calgary, Calgary, Alberta, Canada, Sports Performance Research Institute New Zealand, Auckland University of Technology, Auckland, New Zealand; Wrightson, James G.: Human Performance Laboratory, Faculty of Kinesiology, University of Calgary, Calgary, Alberta, Canada; Twomey, Rosie: Human Performance Laboratory, Faculty of Kinesiology, University of Calgary, Calgary, Alberta, Canada; Millet, Guillaume Y.: Human Performance Laboratory, Faculty of Kinesiology, University of Calgary, Calgary, Alberta, Canada, Université de Lyon, Université Jean Monnet-Saint-Etienne, Laboratoire Interuniversitaire de Biologie de la Motricité, EA 7424, Saint-Etienne, France</t>
  </si>
  <si>
    <t>[Koral, Jerome; Oranchuk, Dustin J.; Wrightson, James G.; Twomey, Rosie; Millet, Guillaume Y.] Univ Calgary, Fac Kinesiol, Human Performance Lab, Calgary, AB, Canada; [Koral, Jerome; Millet, Guillaume Y.] Univ Lyon, Univ Jean Monnet St Etienne, Lab Interuniv Biol Motricite, EA 7424, St Etienne, France; [Oranchuk, Dustin J.] Auckland Univ Technol, Sports Performance Res Inst New Zealand, Auckland, New Zealand Koral, J., Human Performance Laboratory, Faculty of Kinesiology, University of Calgary, Calgary, AB, Canada, Université de Lyon, Université Jean Monnet-Saint-Etienne, Laboratoire Interuniversitaire de Biologie de la Motricité, Saint- Etienne, EA 7424, France; Oranchuk, D.J., Human Performance Laboratory, Faculty of Kinesiology, University of Calgary, Calgary, AB, Canada, Sports Performance Research Institute New Zealand, Auckland University of Technology, Auckland, New Zealand; Wrightson, J.G., Human Performance Laboratory, Faculty of Kinesiology, University of Calgary, Calgary, AB, Canada; Twomey, R., Human Performance Laboratory, Faculty of Kinesiology, University of Calgary, Calgary, AB, Canada; Millet, G.Y., Human Performance Laboratory, Faculty of Kinesiology, University of Calgary, Calgary, AB, Canada, Université de Lyon, Université Jean Monnet-Saint-Etienne, Laboratoire Interuniversitaire de Biologie de la Motricité, Saint- Etienne, EA 7424, France</t>
  </si>
  <si>
    <t>Koral, Jerome, Oranchuk, Dustin J., Wrightson, James G., Twomey, Rosie, Millet, Guillaume Y.,</t>
  </si>
  <si>
    <t>Koral, J (corresponding author), Lab Interuniv Biol Motricite, Campus Sante Innovat IRMIS,10 Rue Marandiere, F-42270 St Priest En Jarez, France.</t>
  </si>
  <si>
    <t>http://www.altmetric.com/details.php?citation_id=77422196</t>
  </si>
  <si>
    <t>Natural Sciences and Engineering Research Council of Canada (NSERC)Natural Sciences and Engineering Research Council of Canada (NSERC); Natural Sciences and Engineering Research Council of Canada, NSERC</t>
  </si>
  <si>
    <t>10.1080/10528008.2020.1713003</t>
  </si>
  <si>
    <t>THE EFFECT OF MARKETING SIMULATIONS ON STUDENT ENGAGEMENT AND ACADEMIC OUTCOMES</t>
  </si>
  <si>
    <t>van Esch, Patrick: AUT Business School, Department of Marketing, Auckland University of Technology, Auckland, New Zealand; von der Heidt, Tania: School of Business and Tourism, Southern Cross University, Lismore, NSW, Australia; Frethey-Bentham, Catherine: Department of Marketing, University of Auckland, Auckland, New Zealand; Northey, Gavin: Department of Marketing, Griffith University, Southport, QLD, Australia</t>
  </si>
  <si>
    <t xml:space="preserve"> van Esch, P., AUT Business School, Department of Marketing, Auckland University of Technology, Auckland, New Zealand; von der Heidt, T., School of Business and Tourism, Southern Cross University, Lismore, NSW, Australia; Frethey-Bentham, C., Department of Marketing, University of Auckland, Auckland, New Zealand; Northey, G., Department of Marketing, Griffith University, Southport, QLD, Australia</t>
  </si>
  <si>
    <t>van Esch, P.; AUT Business School, 120 Mayoral Drive, New Zealand; email: patrick.van.esch@aut.ac.nz</t>
  </si>
  <si>
    <t>Marketing Education Review</t>
  </si>
  <si>
    <t xml:space="preserve">1052-8008 2153-9987 </t>
  </si>
  <si>
    <t>https://v2.sherpa.ac.uk/id/publication/8196</t>
  </si>
  <si>
    <t>http://www.altmetric.com/details.php?citation_id=74285202</t>
  </si>
  <si>
    <t>Swinburne University of Technology</t>
  </si>
  <si>
    <t>10.1016/j.brat.2019.103497</t>
  </si>
  <si>
    <t>Impact of imagery-enhanced interpretation training on offline and online interpretations in worry</t>
  </si>
  <si>
    <t>Feng, Ya-Chun; Krahé, Charlotte; Meeten, Frances; Sumich, Alexander; Mok, C.L. Michelle; Hirsch, Colette R.</t>
  </si>
  <si>
    <t>[Feng, Ya-Chun; Krahe, Charlotte; Meeten, Frances; Mok, C. L. Michelle; Hirsch, Colette R.] Kings Coll London, Inst Psychiat Psychol &amp; Neurosci, Dept Psychol, Crespigny Pk, London SE5 8AF, England; [Sumich, Alexander] Nottingham Trent Univ, Sch Social Sci, Div Psychol, Nottingham, England; [Sumich, Alexander] Auckland Univ Technol, Dept Psychol, Auckland, New Zealand; [Hirsch, Colette R.] South London &amp; Maudsley NHS Fdn Trust, Ctr Anxiety Disorders &amp; Trauma, Beckenham, Kent, England; [Krahe, Charlotte] Univ Liverpool, Dept Psychol Sci, Liverpool, Merseyside, England; [Meeten, Frances] Univ Sussex, Sch Psychol, Brighton, E Sussex, England; [Mok, C. L. Michelle] Univ Hosp Lewisham, Lewisham High St, London, England Feng, Y.-C., Department of Psychology, King's College London, Institute of Psychiatry, Psychology and Neuroscience, United Kingdom; Krahé, C., Department of Psychology, King's College London, Institute of Psychiatry, Psychology and Neuroscience, United Kingdom; Meeten, F., Department of Psychology, King's College London, Institute of Psychiatry, Psychology and Neuroscience, United Kingdom; Sumich, A., Division of Psychology, School of Social Sciences, Nottingham Trent University, Nottingham, United Kingdom, Department of Psychology, Auckland University of Technology, Auckland, New Zealand; Mok, C.L.M., Department of Psychology, King's College London, Institute of Psychiatry, Psychology and Neuroscience, United Kingdom; Hirsch, C.R., Department of Psychology, King's College London, Institute of Psychiatry, Psychology and Neuroscience, United Kingdom, Centre for Anxiety Disorders and Trauma, South London and Maudsley NHS Foundation Trust, United Kingdom</t>
  </si>
  <si>
    <t>Feng, Ya-Chun, Krahe, Charlotte, Meeten, Frances, Mok, C. L. Michelle, Hirsch, Colette R., Sumich, Alexander</t>
  </si>
  <si>
    <t>Hirsch, CR (corresponding author), Kings Coll London, Inst Psychiat Psychol &amp; Neurosci, Dept Psychol, Crespigny Pk, London SE5 8AF, England.</t>
  </si>
  <si>
    <t>Behaviour Research and Therapy</t>
  </si>
  <si>
    <t xml:space="preserve">0005-7967 </t>
  </si>
  <si>
    <t>https://v2.sherpa.ac.uk/id/publication/16735</t>
  </si>
  <si>
    <t>http://www.altmetric.com/details.php?citation_id=70920230</t>
  </si>
  <si>
    <t>MQ: Transforming Mental Health PsyIMPACT grant [MQ14PP_84]; National Institute for Health Research (NIHR)National Institute for Health Research (NIHR); government of Taiwan; National Institute for Health Research, NIHR</t>
  </si>
  <si>
    <t>National Institute for Health Research</t>
  </si>
  <si>
    <t>Experimental and Cognitive Psychology; Clinical Psychology; Psychiatry and Mental health</t>
  </si>
  <si>
    <t>10.1177/0022042619887501</t>
  </si>
  <si>
    <t>Patterns of Cannabis Consumption, Social Networks, and Foraging</t>
  </si>
  <si>
    <t>Phillips, James G.: Auckland University of Technology, New Zealand; Evans, Mark: Auckland University of Technology, New Zealand; Hughes, Barry: The University of Auckland, New Zealand; Ogeil, Rowan P.: Eastern Health Clinical School, Monash University, Box Hill, Victoria, Australia, Turning Point, Richmond, Victoria, Australia</t>
  </si>
  <si>
    <t>[Phillips, James G.; Evans, Mark] Auckland Univ Technol, Auckland, New Zealand; [Hughes, Barry] Univ Auckland, Auckland, New Zealand; [Ogeil, Rowan P.] Monash Univ, Eastern Hlth Clin Sch, Box Hill, Melbourne, Vic, Australia; [Ogeil, Rowan P.] Turning Point, Richmond, Vic, Australia Phillips, J.G., Auckland University of Technology, New Zealand; Evans, M., Auckland University of Technology, New Zealand; Hughes, B., The University of Auckland, New Zealand; Ogeil, R.P., Eastern Health Clinical School, Monash University, Box HillVIC, Australia, Turning Point, Richmond, VIC, Australia</t>
  </si>
  <si>
    <t>Phillips, James G., Evans, Mark</t>
  </si>
  <si>
    <t>Phillips, JG (corresponding author), Auckland Univ Technol, Psychol Dept, Akoranga Campus, Auckland 0627, New Zealand.</t>
  </si>
  <si>
    <t>Journal of Drug Issues</t>
  </si>
  <si>
    <t xml:space="preserve">0022-0426 1945-1369 </t>
  </si>
  <si>
    <t>https://v2.sherpa.ac.uk/id/publication/22302</t>
  </si>
  <si>
    <t>National Health and Medical Research Council (Australia)National Health and Medical Research Council of Australia; National Health and Medical Research Council, NHMRC</t>
  </si>
  <si>
    <t>Public Health;  Environmental and Occupational Health; Medicine (miscellaneous); Health(social science); Psychiatry and Mental health</t>
  </si>
  <si>
    <t>10.1007/s40279-019-01185-8</t>
  </si>
  <si>
    <t>Effects of Dietary Supplements on Adaptations to Endurance Training</t>
  </si>
  <si>
    <t>Rothschild, Jeffrey A.; Bishop, David J.</t>
  </si>
  <si>
    <t>[Rothschild, Jeffrey A.] Auckland Univ Technol, Sports Performance Res Inst New Zealand SPRINZ, Auckland, New Zealand; [Rothschild, Jeffrey A.] TriFit Performance Ctr, Santa Monica, CA 90404 USA; [Bishop, David J.] Victoria Univ, Inst Hlth &amp; Sport, Melbourne, Vic, Australia; [Bishop, David J.] Edith Cowan Univ, Sch Med &amp; Hlth Sci, Joondalup, WA, Australia Rothschild, J.A., Sports Performance Research Institute New Zealand (SPRINZ), Auckland University of Technology, Auckland, New Zealand, TriFit Performance Center, Santa Monica, CA, United States; Bishop, D.J., Institute for Health and Sport, Victoria University, Melbourne, VIC, Australia, School of Medical and Health Sciences, Edith Cowan University, Joondalup, WA, Australia</t>
  </si>
  <si>
    <t>Rothschild, Jeffrey A.</t>
  </si>
  <si>
    <t>Rothschild, JA (corresponding author), Auckland Univ Technol, Sports Performance Res Inst New Zealand SPRINZ, Auckland, New Zealand.; Rothschild, JA (corresponding author), TriFit Performance Ctr, Santa Monica, CA 90404 USA.</t>
  </si>
  <si>
    <t xml:space="preserve">eprints.vu.edu.au </t>
  </si>
  <si>
    <t>http://vuir.vu.edu.au/39836/1/Rothschild_Bishop_Endurance_adaptations_review_final.pdf</t>
  </si>
  <si>
    <t>http://www.altmetric.com/details.php?citation_id=66722253</t>
  </si>
  <si>
    <t>10.1016/j.resconrec.2019.104512</t>
  </si>
  <si>
    <t>Blockchain-based life cycle assessment: An implementation framework and system architecture</t>
  </si>
  <si>
    <t>Zhang, Abraham; Zhong, Ray Y; Farooque, Muhammad; Kang, Kai; Venkatesh, V G</t>
  </si>
  <si>
    <t>[Zhang, Abraham; Farooque, Muhammad] Auckland Univ Technol, AUT Univ, Business Sch, Private Bag 92006, Auckland 1142, New Zealand; [Zhang, Abraham] Excelsia Coll, Lumen Res Inst, 69-71 Waterloo Rd, Macquarie Pk, NSW 2113, Australia; [Zhang, Abraham] Indiana Wesleyan Univ, 69-71 Waterloo Rd, Macquarie Pk, NSW 2113, Australia; [Zhong, Ray Y.; Kang, Kai] Univ Hong Kong, Dept Ind &amp; Mfg Syst Engn, Hong Kong, Peoples R China; [Farooque, Muhammad] Sukkur IBA Univ, Sukkur, Pakistan; [Venkatesh, V. G.] Ecole Management Normandie, 30 Rue Richelieu, F-76087 Le Havre, France Zhang, A., Auckland University of Technology (AUT) Business School, AUT University, Private Bag 92006, Auckland, 1142, New Zealand, Lumen Research Institute, Excelsia College and Indiana Wesleyan University, 69-71 Waterloo Road, Macquarie Park, NSW  2113, Australia; Zhong, R.Y., Department of Industrial and Manufacturing Systems Engineering, The University of Hong Kong, Hong Kong, Hong Kong; Farooque, M., Auckland University of Technology (AUT) Business School, AUT University, Private Bag 92006, Auckland, 1142, New Zealand, Sukkur IBA University, Sukkur, Pakistan; Kang, K., Department of Industrial and Manufacturing Systems Engineering, The University of Hong Kong, Hong Kong, Hong Kong; Venkatesh, V.G., Ecole de Management de Normandie, 30 Rue de Richelieu, Le Havre, 76087, France</t>
  </si>
  <si>
    <t>Zhang, Abraham, Farooque, Muhammad</t>
  </si>
  <si>
    <t>Zhang, A (corresponding author), Auckland Univ Technol, AUT Univ, Business Sch, Private Bag 92006, Auckland 1142, New Zealand.</t>
  </si>
  <si>
    <t>Resources, Conservation and Recycling</t>
  </si>
  <si>
    <t xml:space="preserve">0921-3449 </t>
  </si>
  <si>
    <t>https://v2.sherpa.ac.uk/id/publication/16974</t>
  </si>
  <si>
    <t>http://repository.essex.ac.uk/27958/10/BlockchainbasedLCA-RCRSIFinal.pdf</t>
  </si>
  <si>
    <t>http://www.altmetric.com/details.php?citation_id=68104446</t>
  </si>
  <si>
    <t>Engineering; Environmental Sciences &amp; Ecology</t>
  </si>
  <si>
    <t>Economics and Econometrics; Waste Management and Disposal</t>
  </si>
  <si>
    <t>10.1007/s00366-018-00699-5</t>
  </si>
  <si>
    <t>3D prediction of tunneling-induced ground movements based on a hybrid ANN and empirical methods</t>
  </si>
  <si>
    <t>Hajihassani, M.; Kalatehjari, R.; Marto, A.; Mohamad, H.; Khosrotash, M.</t>
  </si>
  <si>
    <t>[Hajihassani, M.] Urmia Univ, Fac Engn, Dept Min, Orumiyeh 5756151818, Iran; [Kalatehjari, R.] Auckland Univ Technol, Built Environm Engn Dept, Sch Engn Comp &amp; Math Sci, Auckland 1010, New Zealand; [Marto, A.] Univ Teknol Malaysia Kuala Lumpur, Malaysia Japan Int Inst Technol, Kuala Lumpur 54100, Malaysia; [Mohamad, H.] Univ Teknol PETRONAS, Civil &amp; Environm Engn Dept, Perak, Malaysia; [Khosrotash, M.] Tunnel Rod Construct Consulting Engineers Ins, North Sohrevardi St, Tehran 1555913351, Iran Hajihassani, M., Department of Mining, Faculty of Engineering, Urmia University, Urmia, 5756151818, Iran; Kalatehjari, R., Built Environment Engineering Department, School of Engineering, Computer and Mathematical Sciences, Auckland University of Technology, Auckland, 1010, New Zealand; Marto, A., Malaysia-Japan International Institute of Technology, Universiti Teknologi Malaysia Kuala Lumpur, Kuala Lumpur, 54100, Malaysia; Mohamad, H., Civil and Environmental Engineering Department, Universiti Teknologi PETRONAS, Perak, Malaysia; Khosrotash, M., Tunnel Rod Construction Consulting Engineers Ins., North Sohrevardi Street, Tehran, 1555913351, Iran</t>
  </si>
  <si>
    <t>Hajihassani, M., Kalatehjari, R.</t>
  </si>
  <si>
    <t>Hajihassani, M (corresponding author), Urmia Univ, Fac Engn, Dept Min, Orumiyeh 5756151818, Iran.</t>
  </si>
  <si>
    <t>Engineering with Computers</t>
  </si>
  <si>
    <t xml:space="preserve">0177-0667 1435-5663 </t>
  </si>
  <si>
    <t>https://v2.sherpa.ac.uk/id/publication/17180</t>
  </si>
  <si>
    <t>General Engineering; Modelling and Simulation; Software; Computer Science Applications</t>
  </si>
  <si>
    <t>10.1109/ACCESS.2020.3022818</t>
  </si>
  <si>
    <t>Latest Research Trends in Gait Analysis Using Wearable Sensors and Machine Learning: A Systematic Review</t>
  </si>
  <si>
    <t>Saboor, Abdul; Kask, Triin; Kuusik, Alar; Alam, Muhammad Mahtab; Le Moullec, Yannick; Niazi, Imran Khan; Zoha, Ahmed; Ahmad, Rizwan</t>
  </si>
  <si>
    <t>[Saboor, Abdul; Kask, Triin; Kuusik, Alar; Alam, Muhammad Mahtab; Le Moullec, Yannick] Tallinn Univ Technol, Thomas Johann Seebeck Dept Elect, EE-12616 Tallinn, Estonia; [Niazi, Imran Khan] New Zealand Coll Chiropract, Ctr Chiropract Res, Auckland 1149, New Zealand; [Niazi, Imran Khan] AUT Univ, Hlth &amp; Rehabil Res Inst, Auckland 1010, New Zealand; [Niazi, Imran Khan] Aalborg Univ, Dept Hlth Sci &amp; Technol, DK-9100 Aalborg, Denmark; [Zoha, Ahmed] Univ Glasgow, James Watt Sch Engn, Glasgow G12 8QQ, Lanark, Scotland; [Ahmad, Rizwan] Natl Univ Sci &amp; Technol NUST, Sch Elect Engn &amp; Comp Sci, Islamabad 44000, Pakistan Saboor, A., Thomas Johann Seebeck Department of Electronics, Tallinn University of Technology, Tallinn, 12616, Estonia; Kask, T., Thomas Johann Seebeck Department of Electronics, Tallinn University of Technology, Tallinn, 12616, Estonia; Kuusik, A., Thomas Johann Seebeck Department of Electronics, Tallinn University of Technology, Tallinn, 12616, Estonia; Alam, M.M., Thomas Johann Seebeck Department of Electronics, Tallinn University of Technology, Tallinn, 12616, Estonia; Le Moullec, Y., Thomas Johann Seebeck Department of Electronics, Tallinn University of Technology, Tallinn, 12616, Estonia; Niazi, I.K., Center of Chiropractic Research, New Zealand College of Chiropractic, Auckland, 1149, New Zealand, Health and Rehabilitation Research Institute, AUT University, Auckland, 1010, New Zealand, Department of Health Science and Technology, Aalborg University, Aalborg, 9100, Denmark; Zoha, A., James Watt School of Engineering, University of Glasgow, Glasgow, G12 8QQ, United Kingdom; Ahmad, R., School of Electrical Engineering and Computer Science, National University of Sciences and Technology (NUST), Islamabad, 44000, Pakistan</t>
  </si>
  <si>
    <t>Saboor, Abdul, Kask, Triin, Kuusik, Alar, Alam, Muhammad Mahtab, Le Moullec, Yannick, Niazi, Imran Khan</t>
  </si>
  <si>
    <t>Saboor, A (corresponding author), Tallinn Univ Technol, Thomas Johann Seebeck Dept Elect, EE-12616 Tallinn, Estonia.</t>
  </si>
  <si>
    <t>https://ieeexplore.ieee.org/ielx7/6287639/6514899/09187883.pdf</t>
  </si>
  <si>
    <t>European Union's Horizon 2020 Research and Innovation Program [668995]; European Union Regional Development Fund through the framework of the Tallinn University of Technology Development Program [2014-2020.4.01.16-0032]; Estonian Research CouncilEstonian Research Council [PUT-PRG 424]; 2016-2022; Horizon 2020 Framework Programme, H2020: 668995; Eesti Teadusagentuur, ETAg: PUT-PRG 424; European Regional Development Fund, FEDER: 2014-2020.4.01.16-0032</t>
  </si>
  <si>
    <t>Horizon 2020 Framework Programme; Estonian Research Council under Grant PUTPRG</t>
  </si>
  <si>
    <t>10.1109/ACCESS.2020.3024859</t>
  </si>
  <si>
    <t>A Compact Flexible Frequency Reconfigurable Antenna for Heterogeneous Applications</t>
  </si>
  <si>
    <t>Hussain, Niamat; Awan, Wahaj Abbas; Naqvi, Syeda Iffat; Ghaffar, Adnan; Zaidi, Abir; Naqvi, Syed Aftab; Iftikhar, Adnan; Li, Xue Jun</t>
  </si>
  <si>
    <t>[Hussain, Niamat] Chungbuk Natl Univ, Dept Comp &amp; Commun Engn, Cheongju 28644, South Korea; [Awan, Wahaj Abbas] Seoul Natl Univ Sci &amp; Technol, Dept Integrated IT Engn, Seoul 01811, South Korea; [Naqvi, Syeda Iffat] Univ Engn &amp; Technol, Telecommun Engn Dept, Taxila 47080, Pakistan; [Ghaffar, Adnan; Li, Xue Jun] Auckland Univ Technol, Dept Elect &amp; Elect Engn, Auckland 1010, New Zealand; [Zaidi, Abir] Hassan II Univ, Dept Elect Engn, Lab EEA &amp; TI, Casablanca 20000, Morocco; [Naqvi, Syed Aftab] COMSATS Univ Islamabad, Dept Elect &amp; Comp Engn, Sahiwal 57000, Pakistan; [Iftikhar, Adnan] COMSATS Univ Islamabad, Dept Elect &amp; Comp Engn, Islamabad 45550, Pakistan Hussain, N., Department of Computer and Communication Engineering, Chungbuk National University, Cheongju, 28644, South Korea; Awan, W.A., Department of Integrated IT Engineering, Seoul National University of Science and Technology, Seoul, 01811, South Korea; Naqvi, S.I., Telecommunication Engineering Department, University of Engineering and Technology, Taxila, 47080, Pakistan; Ghaffar, A., Department of Electrical and Electronic Engineering, Auckland University of Technology, Auckland, 1010, New Zealand; Zaidi, A., Laboratory EEA and TI, Department of Electrical Engineering, Hassan II University, Casablanca, 20000, Morocco; Naqvi, S.A., Department of Electrical and Computer Engineering, COMSATS University Islamabad, Sahiwal, 57000, Pakistan; Iftikhar, A., Department of Electrical and Computer Engineering, COMSATS University Islamabad, Islamabad, 45550, Pakistan; Li, X.J., Department of Electrical and Electronic Engineering, Auckland University of Technology, Auckland, 1010, New Zealand</t>
  </si>
  <si>
    <t>Hussain, Niamat, Awan, Wahaj Abbas, Naqvi, Syeda Iffat, Ghaffar, Adnan, Li, Xue Jun</t>
  </si>
  <si>
    <t>Naqvi, SI (corresponding author), Univ Engn &amp; Technol, Telecommun Engn Dept, Taxila 47080, Pakistan.; Naqvi, SA (corresponding author), COMSATS Univ Islamabad, Dept Elect &amp; Comp Engn, Sahiwal 57000, Pakistan.</t>
  </si>
  <si>
    <t>https://ieeexplore.ieee.org/ielx7/6287639/6514899/09200596.pdf</t>
  </si>
  <si>
    <t>10.3390/healthcare8040548</t>
  </si>
  <si>
    <t>The Effect of Spinal Manipulation on the Electrophysiological and Metabolic Properties of the Tibialis Anterior Muscle</t>
  </si>
  <si>
    <t>Niazi, Imran Khan; Kamavuako, Ernest Nlandu; Holt, Kelly; Janjua, Taha Al Muhammadee; Kumari, Nitika; Amjad, Imran; Haavik, Heidi</t>
  </si>
  <si>
    <t>[Niazi, Imran Khan; Holt, Kelly; Kumari, Nitika; Amjad, Imran; Haavik, Heidi] New Zealand Coll Chiropract, Ctr Chiropract Res, Auckland 1060, New Zealand; [Niazi, Imran Khan; Kumari, Nitika] AUT Univ, Fac Hlth &amp; Environm Sci, Hlth &amp; Rehabil Res Inst, Auckland 0627, New Zealand; [Niazi, Imran Khan; Janjua, Taha Al Muhammadee] Aalborg Univ, Dept Hlth Sci &amp; Technol, DK-9220 Aalborg, Denmark; [Kamavuako, Ernest Nlandu] Kings Coll London, Dept Informat, London WC2R 2LS, England; [Kamavuako, Ernest Nlandu] Univ Kindu, Fac Med, Kindu, DEM REP CONGO; [Amjad, Imran] Riphah Int Univ, Fac Rehabil &amp; Allied Sci, Islamabad 46000, Pakistan Niazi, I.K., Centre for Chiropractic Research, New Zealand College of Chiropractic, Auckland, 1060, New Zealand, Faculty of Health &amp; Environmental Sciences, Health &amp; Rehabilitation Research Institute, AUT University, Auckland, 0627, New Zealand, Department of Health Science and Technology, Aalborg University, Aalborg, 9220, Denmark; Kamavuako, E.N., Department of Informatics, King's College London, London, WC2R 2LS, United Kingdom, Faculté de Médecine, Université de Kindu, Kindu, Congo; Holt, K., Centre for Chiropractic Research, New Zealand College of Chiropractic, Auckland, 1060, New Zealand; Janjua, T.A.M., Department of Health Science and Technology, Aalborg University, Aalborg, 9220, Denmark; Kumari, N., Centre for Chiropractic Research, New Zealand College of Chiropractic, Auckland, 1060, New Zealand, Faculty of Health &amp; Environmental Sciences, Health &amp; Rehabilitation Research Institute, AUT University, Auckland, 0627, New Zealand; Amjad, I., Centre for Chiropractic Research, New Zealand College of Chiropractic, Auckland, 1060, New Zealand, Faculty of Rehabilitation and Allied Sciences, Riphah International University, Islamabad, 46000, Pakistan; Haavik, H., Centre for Chiropractic Research, New Zealand College of Chiropractic, Auckland, 1060, New Zealand</t>
  </si>
  <si>
    <t>Niazi, Imran Khan, Holt, Kelly, Kumari, Nitika, Amjad, Imran, Haavik, Heidi</t>
  </si>
  <si>
    <t>Niazi, IK; Haavik, H (corresponding author), New Zealand Coll Chiropract, Ctr Chiropract Res, Auckland 1060, New Zealand.; Niazi, IK (corresponding author), AUT Univ, Fac Hlth &amp; Environm Sci, Hlth &amp; Rehabil Res Inst, Auckland 0627, New Zealand.; Niazi, IK (corresponding author), Aalborg Univ, Dept Hlth Sci &amp; Technol, DK-9220 Aalborg, Denmark.</t>
  </si>
  <si>
    <t xml:space="preserve"> Haavik, H</t>
  </si>
  <si>
    <t>Healthcare</t>
  </si>
  <si>
    <t xml:space="preserve">2227-9032 </t>
  </si>
  <si>
    <t>https://v2.sherpa.ac.uk/id/publication/24801</t>
  </si>
  <si>
    <t>https://doi.org/10.3390/healthcare8040548</t>
  </si>
  <si>
    <t>http://www.altmetric.com/details.php?citation_id=95784212</t>
  </si>
  <si>
    <t>10.1017/BrImp.2020.14</t>
  </si>
  <si>
    <t>Patient and clinician experiences of a computerised cognitive battery for use after concussion: a preliminary qualitative study</t>
  </si>
  <si>
    <t>Macleod, C.; Surgenor, L. J.; Levack, W.; Hackney, J.; Theadom, A.; Siegert, R. J.; Silverberg, N. D.; Snell, D. L.</t>
  </si>
  <si>
    <t xml:space="preserve"> MacLeod, C., Department of Orthopaedic Surgery and Musculoskeletal Medicine, University of Otago, Christchurch, New Zealand; Surgenor, L.J., Department of Psychological Medicine, University of Otago, Christchurch, New Zealand; Levack, W., Rehabilitation Teaching and Research Unit, University of Otago, Wellington, New Zealand; Hackney, J., Burwood Concussion Clinic, Christchurch, New Zealand; Theadom, A., Department of Psychology and Rehabilitation, Aut University, Auckland, New Zealand; Siegert, R.J., Department of Psychology and Rehabilitation, Aut University, Auckland, New Zealand; Silverberg, N.D., Division of Physical Medicine and Rehabilitation, Department of Medicine, University of British Columbia, Vancouver, Canada, Rehabilitation Research Program, Gf Strong Rehab Centre, Vancouver, Canada; Snell, D.L., Department of Orthopaedic Surgery and Musculoskeletal Medicine, University of Otago, Christchurch, New Zealand, Burwood Concussion Clinic, Christchurch, New Zealand</t>
  </si>
  <si>
    <t>Snell, D.L.; Department of Orthopaedic Surgery and Musculoskeletal Medicine, New Zealand; email: debbie.snell@otago.ac.nz</t>
  </si>
  <si>
    <t>Brain Impairment</t>
  </si>
  <si>
    <t xml:space="preserve">1443-9646 1839-5252 </t>
  </si>
  <si>
    <t>https://v2.sherpa.ac.uk/id/publication/13535</t>
  </si>
  <si>
    <t>Speech and Hearing; Cognitive Neuroscience; Behavioral Neuroscience; Neuropsychology and Physiological Psychology; Neurology; Clinical Neurology</t>
  </si>
  <si>
    <t>10.1177/1524838020961879</t>
  </si>
  <si>
    <t>Indigenous People's Experiences and Expectations of Health Care Professionals When Accessing Care for Family Violence: A Qualitative Evidence Synthesis</t>
  </si>
  <si>
    <t>Fiolet, Renee: The University of Melbourne, Australia; Cameron, Jacqui: The University of Melbourne, Australia; Tarzia, Laura: The University of Melbourne, Australia, The Royal Women's Hospital, Melbourne, Australia; Gallant, David: The University of Melbourne, Australia; Hameed, Mohajer: The University of Melbourne, Australia; Hooker, Leesa: La Trobe University, Melbourne, Australia; Koziol-McLain, Jane: Auckland University of Technology, New Zealand; Glover, Karen: South Australian Health and Medical Research Institute, Adelaide, South Australia, Australia; Spangaro, Joanne: University of Wollongong, New South Wales, Australia; Hegarty, Kelsey: The University of Melbourne, Australia, The Royal Women's Hospital, Melbourne, Australia</t>
  </si>
  <si>
    <t>[Fiolet, Renee; Cameron, Jacqui; Tarzia, Laura; Gallant, David] Univ Melbourne, Carlton, Vic, Australia; [Hameed, Mohajer] Univ Melbourne, Safer Families Ctr Res Excellence, Carlton, Vic, Australia; [Hegarty, Kelsey] Univ Melbourne, Family Violence Prevent, Carlton, Vic, Australia; [Tarzia, Laura] Royal Womens Hosp, Ctr Family Violence Prevent, Dept Gen Practice, Melbourne, Vic, Australia; [Hegarty, Kelsey] Royal Womens Hosp, Melbourne, Vic, Australia; [Hooker, Leesa] La Trobe Univ, Judith Lumley Ctr Mother Infant &amp; Family Hlth Res, Melbourne, Vic, Australia; [Koziol-McLain, Jane] Auckland Univ Technol, Auckland, New Zealand; [Glover, Karen] South Australian Hlth &amp; Med Res Inst, Adelaide, SA, Australia; [Spangaro, Joanne] Univ Wollongong, Social Work, Wollongong, NSW, Australia Fiolet, R., The University of Melbourne, Australia; Cameron, J., The University of Melbourne, Australia; Tarzia, L., The University of Melbourne, Australia, The Royal Women's Hospital, Melbourne, Australia; Gallant, D., The University of Melbourne, Australia; Hameed, M., The University of Melbourne, Australia; Hooker, L., La Trobe University, Melbourne, Australia; Koziol-McLain, J., Auckland University of Technology, New Zealand; Glover, K., South Australian Health and Medical Research Institute, Adelaide, SA, Australia; Spangaro, J., University of WollongongNSW, Australia; Hegarty, K., The University of Melbourne, Australia, The Royal Women's Hospital, Melbourne, Australia</t>
  </si>
  <si>
    <t>Fiolet, Renee, Cameron, Jacqui, Tarzia, Laura, Gallant, David, Hameed, Mohajer, Hegarty, Kelsey, Hooker, Leesa, Koziol-McLain, Jane</t>
  </si>
  <si>
    <t>Fiolet, R (corresponding author), Univ Melbourne, Carlton, Vic, Australia.; Fiolet, R (corresponding author), Univ Melbourne, Dept Gen Practice, 200 Berkeley St, Carlton, Vic 3053, Australia.</t>
  </si>
  <si>
    <t>Trauma, Violence, &amp; Abuse</t>
  </si>
  <si>
    <t xml:space="preserve">1524-8380 1552-8324 </t>
  </si>
  <si>
    <t>https://v2.sherpa.ac.uk/id/publication/9555</t>
  </si>
  <si>
    <t>http://www.altmetric.com/details.php?citation_id=91918710</t>
  </si>
  <si>
    <t>National Health and Medical Research CouncilNational Health and Medical Research Council of Australia</t>
  </si>
  <si>
    <t>Criminology &amp; Penology; Family Studies; Social Work</t>
  </si>
  <si>
    <t>Applied Psychology; Public Health;  Environmental and Occupational Health; Health(social science)</t>
  </si>
  <si>
    <t>10.1080/02508281.2020.1819109</t>
  </si>
  <si>
    <t>Responsible tourism: the 'why' and 'how' of empowering children</t>
  </si>
  <si>
    <t>Seraphin, Hugues: Events and Tourism Management Studies, The University of Winchester Business School, Winchester, UK; Yallop, Anca C.: AUT Business School, Auckland University of Technology, Auckland, New Zealand; Seyfi, Siamak: Geography Research Unit, University of Oulu, Oulu, Finland; Hall, C. Michael: Department of Management, Marketing and Entrepreneurship, University of Canterbury, Christchurch, New Zealand, School of Business and Economics, Linnaeus University, Kalmar, Sweden, Department of Geography, University of Oulu, Oulu, Finland, School of Tourism &amp; Hospitality, University of Johannesburg, Johannesburg, South Africa</t>
  </si>
  <si>
    <t>[Seraphin, Hugues] Univ Winchester, Business Sch, Events &amp; Tourism Management Studies, Winchester, Hants, England; [Yallop, Anca C.] Auckland Univ Technol, AUT Business Sch, Auckland, New Zealand; [Seyfi, Siamak] Univ Oulu, Geog Res Unit, Oulu, Finland; [Hall, C. Michael] Univ Canterbury, Dept Management Mkt &amp; Entrepreneurship, Christchurch, New Zealand; [Hall, C. Michael] Linnaeus Univ, Sch Business &amp; Econ, Kalmar, Sweden; [Hall, C. Michael] Univ Oulu, Dept Geog, Oulu, Finland; [Hall, C. Michael] Univ Johannesburg, Sch Tourism &amp; Hospitality, Johannesburg, South Africa Seraphin, H., Events and Tourism Management Studies, The University of Winchester Business School, Winchester, United Kingdom; Yallop, A.C., AUT Business School, Auckland University of Technology, Auckland, New Zealand; Seyfi, S., Geography Research Unit, University of Oulu, Oulu, Finland; Hall, C.M., Department of Management, Marketing and Entrepreneurship, University of Canterbury, Christchurch, New Zealand, School of Business and Economics, Linnaeus University, Kalmar, Sweden, Department of Geography, University of Oulu, Oulu, Finland, School of Tourism &amp; Hospitality, University of Johannesburg, Johannesburg, South Africa</t>
  </si>
  <si>
    <t>Seraphin, Hugues, Yallop, Anca C.</t>
  </si>
  <si>
    <t>Seraphin, H (corresponding author), Univ Winchester, Business Sch, Events &amp; Tourism Management Studies, Winchester, Hants, England.</t>
  </si>
  <si>
    <t>Tourism Recreation Research</t>
  </si>
  <si>
    <t xml:space="preserve">0250-8281 2320-0308 </t>
  </si>
  <si>
    <t>https://v2.sherpa.ac.uk/id/publication/30724</t>
  </si>
  <si>
    <t>10.1108/JBIM-03-2019-0130</t>
  </si>
  <si>
    <t>Market-scanning and market-shaping: why are firms blindsided by market-shaping acts?</t>
  </si>
  <si>
    <t>Diaz Ruiz, Carlos A.; Baker, Jonathan J.; Mason, Katy; Tierney, Kieran</t>
  </si>
  <si>
    <t>[Diaz Ruiz, Carlos A.] Univ Auckland, Grad Sch Management, Auckland, New Zealand; [Baker, Jonathan J.] Auckland Univ Technol, Fac Business Econ &amp; Law, Auckland, New Zealand; [Mason, Katy] Univ Lancaster, Dept Entrepreneurship &amp; Strategy, Management Sch, Lancaster, England; [Tierney, Kieran] RMIT Univ, Sch Econ Finance &amp; Mkt, Melbourne, Vic, Australia Diaz Ruiz, C.A., Graduate School of Management, The University of Auckland, Auckland, New Zealand; Baker, J.J., Faculty of Business, Economics and Law, Auckland University of Technology, Auckland, New Zealand; Mason, K., Department of Entrepreneurship and Strategy, Lancaster University Management School, Lancaster, United Kingdom; Tierney, K., School of Economics, Finance and Marketing, RMIT University, Melbourne, Australia</t>
  </si>
  <si>
    <t>Diaz Ruiz, Carlos A., Baker, Jonathan J.</t>
  </si>
  <si>
    <t>Diaz Ruiz, CA (corresponding author), Univ Auckland, Grad Sch Management, Auckland, New Zealand.</t>
  </si>
  <si>
    <t>Journal of Business &amp; Industrial Marketing</t>
  </si>
  <si>
    <t xml:space="preserve">eprints.lancs.ac.uk </t>
  </si>
  <si>
    <t xml:space="preserve">0885-8624 </t>
  </si>
  <si>
    <t>https://v2.sherpa.ac.uk/id/publication/2818</t>
  </si>
  <si>
    <t>https://eprints.lancs.ac.uk/id/eprint/144289/1/Diaz_Ruiz_et_al_2020_Market_Shaping_JBIM.pdf</t>
  </si>
  <si>
    <t>http://www.altmetric.com/details.php?citation_id=85270023</t>
  </si>
  <si>
    <t>10.3390/sports8060085</t>
  </si>
  <si>
    <t>Physical and Fitness Characteristics of Elite Professional Rugby Union Players</t>
  </si>
  <si>
    <t>Posthumus, Logan; Macgregor, Campbell; Winwood, Paul; Darry, Katrina; Driller, Matthew; Gill, Nicholas</t>
  </si>
  <si>
    <t>[Posthumus, Logan; Macgregor, Campbell; Winwood, Paul] Toi Ohomai Inst Technol, Fac Hlth Educ &amp; Environm, Tauranga 3112, New Zealand; [Posthumus, Logan; Gill, Nicholas] Univ Waikato, Huataki Waiora Sch Hlth, Hamilton 3216, New Zealand; [Posthumus, Logan; Darry, Katrina; Gill, Nicholas] New Zealand Rugby Union, Wellington 6011, New Zealand; [Macgregor, Campbell] Cent Queensland Univ, Sch Appl &amp; Social Sci, Rockhampton, Qld 4701, Australia; [Winwood, Paul] Auckland Univ Technol, Sch Sport &amp; Recreat, Auckland 0627, New Zealand; [Driller, Matthew] La Trobe Univ, Sch Allied Hlth Human Serv &amp; Sport, Melbourne, Vic 3086, Australia Posthumus, L., Faculty of Health, Education and Environment, Toi Ohomai Institute of Technology, Tauranga, 3112, New Zealand, Te Huataki Waiora School of Health, The University of Waikato, Hamilton, 3216, New Zealand, New Zealand Rugby Union, Wellington, 6011, New Zealand; Macgregor, C., Faculty of Health, Education and Environment, Toi Ohomai Institute of Technology, Tauranga, 3112, New Zealand, School of Applied and Social Sciences, Central Queensland University, Rockhampton, 4701, Australia; Winwood, P., Faculty of Health, Education and Environment, Toi Ohomai Institute of Technology, Tauranga, 3112, New Zealand, School of Sport and Recreation, Auckland University of Technology, Auckland, 0627, New Zealand; Darry, K., New Zealand Rugby Union, Wellington, 6011, New Zealand; Driller, M., School of Allied Health, Human Services and Sport, La Trobe University, Melbourne, 3086, Australia; Gill, N., Te Huataki Waiora School of Health, The University of Waikato, Hamilton, 3216, New Zealand, New Zealand Rugby Union, Wellington, 6011, New Zealand</t>
  </si>
  <si>
    <t>Posthumus, Logan, Macgregor, Campbell, Winwood, Paul, Gill, Nicholas, Darry, Katrina</t>
  </si>
  <si>
    <t>Posthumus, L (corresponding author), Toi Ohomai Inst Technol, Fac Hlth Educ &amp; Environm, Tauranga 3112, New Zealand.; Posthumus, L (corresponding author), Univ Waikato, Huataki Waiora Sch Hlth, Hamilton 3216, New Zealand.; Posthumus, L (corresponding author), New Zealand Rugby Union, Wellington 6011, New Zealand.</t>
  </si>
  <si>
    <t>https://doi.org/10.3390/sports8060085</t>
  </si>
  <si>
    <t>10.1109/ACCESS.2020.3013933</t>
  </si>
  <si>
    <t>Feeling Positive About Reopening? New Normal Scenarios From COVID-19 US Reopen Sentiment Analytics</t>
  </si>
  <si>
    <t>Samuel, Jim; Rahman, Md. Mokhlesur; Ali, G. G. Md. Nawaz; Samuel, Yana; Pelaez, Alexander; Chong, Peter Han Joo; Yakubov, Michael</t>
  </si>
  <si>
    <t>[Samuel, Jim] Univ Charleston, Sch Business, Charleston, WV 25304 USA; [Rahman, Md. Mokhlesur] Univ N Carolina, William States Lee Coll Engn, Charlotte, NC 28223 USA; [Ali, G. G. Md. Nawaz] Univ Charleston, Dept Appl Comp Sci, Charleston, WV 25304 USA; [Samuel, Yana] Northeastern Univ, Coll Educ, Boston, MA 02115 USA; [Pelaez, Alexander] Hofstra Univ, Sch Business, Hempstead, NY 11549 USA; [Chong, Peter Han Joo] Auckland Univ Technol, Dept EEE, Auckland 1010, New Zealand; [Yakubov, Michael] Wilmington Univ, Coll Educ, New Castle, DE 19720 USA Samuel, J., School of Business, University of Charleston, Charleston, WV  25304, United States; Rahman, M.M., William States Lee College of Engineering, University of North Carolina at Charlotte, Charlotte, NC  28223, United States; Ali, G.G.M.N., Department of Applied Computer Science, University of Charleston, Charleston, WV  25304, United States; Samuel, Y., College of Education, Northeastern University, Boston, MA  02115, United States; Pelaez, A., School of Business, Hofstra University, Hempstead, NY  11549, United States; Chong, P.H.J., Department of Eee, Auckland University of Technology, Auckland, 1010, New Zealand; Yakubov, M., College of Education, Wilmington University, New Castle, DE  19720, United States</t>
  </si>
  <si>
    <t>Samuel, Jim, Rahman, Md. Mokhlesur, Ali, G. G. Md. Nawaz, Samuel, Yana, Pelaez, Alexander, Chong, Peter Han Joo</t>
  </si>
  <si>
    <t>Ali, GGMN (corresponding author), Univ Charleston, Dept Appl Comp Sci, Charleston, WV 25304 USA.</t>
  </si>
  <si>
    <t>https://ieeexplore.ieee.org/ielx7/6287639/8948470/09154672.pdf</t>
  </si>
  <si>
    <t>http://www.altmetric.com/details.php?citation_id=87176503</t>
  </si>
  <si>
    <t>10.1016/j.socscimed.2020.113212</t>
  </si>
  <si>
    <t>A socio-spatial analysis of pedestrian falls in Aotearoa New Zealand</t>
  </si>
  <si>
    <t>Watkins, A.; Curl, A.; Mavoa, S.; Tomintz, M.; Todd, V.; Dicker, B.</t>
  </si>
  <si>
    <t xml:space="preserve"> Watkins, A., School of Earth and Environment, University of Canterbury, New Zealand; Curl, A., Department of Population Health, University of Otago Christchurch, New Zealand; Mavoa, S., Melbourne School of Population and Global Health, University of Melbourne, Australia; Tomintz, M., GeoHealth Laboratory, University of Canterbury, New Zealand; Todd, V., Clinical Audit and Research, St John, New Zealand, Paramedicine Department, Auckland University of Technology, New Zealand; Dicker, B., Clinical Audit and Research, St John, New Zealand, Paramedicine Department, Auckland University of Technology, New Zealand</t>
  </si>
  <si>
    <t>Todd, V.; Dicker, B.</t>
  </si>
  <si>
    <t>Watkins, A.; Department of Population Health, PO Box 4345, New Zealand; email: alison.watkins@otago.ac.nz</t>
  </si>
  <si>
    <t>Social Science &amp; Medicine</t>
  </si>
  <si>
    <t xml:space="preserve">ourarchive.otago.ac.nz </t>
  </si>
  <si>
    <t xml:space="preserve">0277-9536 </t>
  </si>
  <si>
    <t>https://v2.sherpa.ac.uk/id/publication/31827</t>
  </si>
  <si>
    <t>https://ourarchive.otago.ac.nz/bitstream/10523/10468/3/Pedestrian%20falls%20-%20GIS%20-%20lay%20summary%20FINAL.pdf</t>
  </si>
  <si>
    <t>http://www.altmetric.com/details.php?citation_id=86271776</t>
  </si>
  <si>
    <t>University of Canterbury, UC</t>
  </si>
  <si>
    <t>Geospatial Research Institute, University of Canterbury</t>
  </si>
  <si>
    <t>History and Philosophy of Science; Health(social science)</t>
  </si>
  <si>
    <t>10.1080/17439760.2020.1789708</t>
  </si>
  <si>
    <t>Epistemological fruit salad: Broadening methodology in positive psychology research to develop contextualised interventions and understandings of well-being</t>
  </si>
  <si>
    <t>Hamling, Kristen: Faculty of Health and Environmental Sciences, Auckland University of Technology, Auckland, New Zealand; Jarden, Rebecca: Department of Nursing, Melbourne School of Health Sciences, University of Melbourne, Melbourne, Australia; Jarden, Aaron: Centre for Positive Psychology, Melbourne Graduate School of Education, The University of Melbourne, Melbourne, Australia; Synard, Jacqueline: President Meaningful Change Ltd, Ottawa, Canada</t>
  </si>
  <si>
    <t>[Hamling, Kristen] Auckland Univ Technol, Fac Hlth &amp; Environm Sci, Auckland, New Zealand; [Jarden, Rebecca] Univ Melbourne, Melbourne Sch Hlth Sci, Dept Nursing, Melbourne, Vic, Australia; [Jarden, Aaron] Univ Melbourne, Ctr Posit Psychol, Melbourne Grad Sch Educ, Melbourne, Vic, Australia; [Synard, Jacqueline] Meaningful Change Ltd, Ottawa, ON, Canada Hamling, K., Faculty of Health and Environmental Sciences, Auckland University of Technology, Auckland, New Zealand; Jarden, R., Department of Nursing, Melbourne School of Health Sciences, University of Melbourne, Melbourne, Australia; Jarden, A., Centre for Positive Psychology, Melbourne Graduate School of Education, The University of Melbourne, Melbourne, Australia; Synard, J., President Meaningful Change Ltd, Ottawa, Canada</t>
  </si>
  <si>
    <t>Hamling, Kristen</t>
  </si>
  <si>
    <t>Hamling, K (corresponding author), Auckland Univ Technol, Fac Hlth &amp; Environm Sci, Auckland, New Zealand.</t>
  </si>
  <si>
    <t>Hamling, K</t>
  </si>
  <si>
    <t>http://www.altmetric.com/details.php?citation_id=85218633</t>
  </si>
  <si>
    <t>Social Sciences and Humanities Research CouncilSocial Sciences and Humanities Research Council of Canada (SSHRC); Ontario Graduate Scholarships program; Social Sciences and Humanities Research Council of Canada, SSHRC</t>
  </si>
  <si>
    <t>10.1139/apnm-2019-0579</t>
  </si>
  <si>
    <t>Effect of blood flow occlusion on neuromuscular fatigue following sustained maximal isometric contraction</t>
  </si>
  <si>
    <t>Oranchuk, Dustin J.: Human Performance Laboratory, Faculty of Kinesiology, University of Calgary, Calgary, AB T2N 1N4, Canada., Sports Performance Research Institute New Zealand, Auckland University of Technology, Auckland 0632, New Zealand.; Koral, Jérôme: Human Performance Laboratory, Faculty of Kinesiology, University of Calgary, Calgary, AB T2N 1N4, Canada., Université of Lyon, UJM-Saint-Etienne, Laboratoire Interuniversitaire de Biologie de la Motricité, EA 7424, F-42023, Saint-Etienne, France.; da Mota, Gustavo R.: Human Performance Laboratory, Faculty of Kinesiology, University of Calgary, Calgary, AB T2N 1N4, Canada., Department of Sport Sciences, Institute of Health Sciences, Federal University of Triângulo Mineiro, Uberaba 38025-180, Brazil.; Wrightson, James G.: Human Performance Laboratory, Faculty of Kinesiology, University of Calgary, Calgary, AB T2N 1N4, Canada.; Soares, Rogério: Human Performance Laboratory, Faculty of Kinesiology, University of Calgary, Calgary, AB T2N 1N4, Canada.; Twomey, Rosie: Human Performance Laboratory, Faculty of Kinesiology, University of Calgary, Calgary, AB T2N 1N4, Canada.; Millet, Guillaume Y.: Human Performance Laboratory, Faculty of Kinesiology, University of Calgary, Calgary, AB T2N 1N4, Canada., Université of Lyon, UJM-Saint-Etienne, Laboratoire Interuniversitaire de Biologie de la Motricité, EA 7424, F-42023, Saint-Etienne, France.</t>
  </si>
  <si>
    <t>[Oranchuk, Dustin J.; Koral, Jerome; da Mota, Gustavo R.; Wrightson, James G.; Soares, Rogerio; Twomey, Rosie; Millet, Guillaume Y.] Univ Calgary, Fac Kinesiol, Human Performance Lab, Calgary, AB T2N 1N4, Canada; [Oranchuk, Dustin J.] Auckland Univ Technol, Sports Performance Res Inst New Zealand, Auckland 0632, New Zealand; [Koral, Jerome; Millet, Guillaume Y.] Univ Lyon, UJM St Etienne, Lab Interuniv Biol Motricite, EA 7424, F-42023 St Etienne, France; [da Mota, Gustavo R.] Univ Fed Triangulo Mineiro, Inst Hlth Sci, Dept Sport Sci, BR-38025180 Uberaba, Brazil Oranchuk, D.J., Human Performance Laboratory, Faculty of Kinesiology, University of Calgary, Calgary, AB  T2N 1N4, Canada, Sports Performance Research Institute New Zealand, Auckland University of Technology, Auckland, 0632, New Zealand; Koral, J., Human Performance Laboratory, Faculty of Kinesiology, University of Calgary, Calgary, AB  T2N 1N4, Canada, Université of Lyon, UJM-Saint-Etienne, Laboratoire Interuniversitaire de Biologie de la Motricité, EA 7424, Saint-Etienne, F-42023, France; da Mota, G.R., Human Performance Laboratory, Faculty of Kinesiology, University of Calgary, Calgary, AB  T2N 1N4, Canada, Department of Sport Sciences, Institute of Health Sciences, Federal University of Triângulo Mineiro, Uberaba, 38025-180, Brazil; Wrightson, J.G., Human Performance Laboratory, Faculty of Kinesiology, University of Calgary, Calgary, AB  T2N 1N4, Canada; Soares, R., Human Performance Laboratory, Faculty of Kinesiology, University of Calgary, Calgary, AB  T2N 1N4, Canada; Twomey, R., Human Performance Laboratory, Faculty of Kinesiology, University of Calgary, Calgary, AB  T2N 1N4, Canada; Millet, G.Y., Université of Lyon, UJM-Saint-Etienne, Laboratoire Interuniversitaire de Biologie de la Motricité, EA 7424, Saint-Etienne, F-42023, France</t>
  </si>
  <si>
    <t>Oranchuk, Dustin J., Koral, Jerome, da Mota, Gustavo R., Wrightson, James G., Soares, Rogerio, Twomey, Rosie, Millet, Guillaume Y.</t>
  </si>
  <si>
    <t>Millet, GY (corresponding author), Univ Calgary, Fac Kinesiol, Human Performance Lab, Calgary, AB T2N 1N4, Canada.; Millet, GY (corresponding author), Univ Lyon, UJM St Etienne, Lab Interuniv Biol Motricite, EA 7424, F-42023 St Etienne, France.</t>
  </si>
  <si>
    <t>http://www.altmetric.com/details.php?citation_id=72425382</t>
  </si>
  <si>
    <t>State Funding Agency of Minas Gerais, Brazil (FAPEMIG) [ETC 00183-16]; Fundação de Amparo à Pesquisa do Estado de Minas Gerais, FAPEMIG: ETC 00183-16</t>
  </si>
  <si>
    <t>10.1192/bjo.2019.92</t>
  </si>
  <si>
    <t>Barriers and enablers to collaboration in the mental health system in Sabah, Malaysia: towards a theory of collaboration</t>
  </si>
  <si>
    <t>Shoesmith, Wendy; Awang Borhanuddin, Awang Faisal Bin; Pereira, Emmanuel Joseph; Nordin, Norhayati; Giridharan, Beena; Forman, Dawn; Fyfe, Sue</t>
  </si>
  <si>
    <t xml:space="preserve"> Shoesmith, W., Department of Psychiatry, Universiti Malaysia Sabah, Malaysia, Faculty of Business, Curtin University, Malaysia; Borhanuddin, A.F.B.A., Centre for the Promotion of Knowledge and Language Learning, Universiti Malaysia Sabah, Malaysia; Pereira, E.J., Grad Cert in Forensic Behaviour Sc(Monash), Forensic Psychiatrist, Hospital Mesra Bukit Padang, Malaysia; Nordin, N., Child and Adolescent Psychiatrist, Hospital Mesra Bukit Padang, Malaysia; Giridharan, B., Department of Applied Linguistics and Education, Curtin University, Malaysia, Interprofessional Education, Curtin University, Australia; Forman, D., University of Chichester, United Kingdom, Auckland University of Technology, New Zealand; Fyfe, S., Speech Pathologist and Adjunct Professor, Faculty of Health Sciences, Curtin University, Australia</t>
  </si>
  <si>
    <t>Forman, D.</t>
  </si>
  <si>
    <t>Shoesmith, W.; Department of Psychiatry, Malaysia; email: wshoesmith@ums.edu.my
Shoesmith, W.; Faculty of Business, Malaysia; email: wshoesmith@ums.edu.my</t>
  </si>
  <si>
    <t>BJPsych Open</t>
  </si>
  <si>
    <t>Royal College of Psychiatrists</t>
  </si>
  <si>
    <t xml:space="preserve">europepmc.org eprints.ums.edu.my </t>
  </si>
  <si>
    <t xml:space="preserve">2056-4724 </t>
  </si>
  <si>
    <t>https://v2.sherpa.ac.uk/id/publication/34565</t>
  </si>
  <si>
    <t>https://doi.org/10.1192/bjo.2019.92</t>
  </si>
  <si>
    <t>http://www.altmetric.com/details.php?citation_id=73740821</t>
  </si>
  <si>
    <t>10.1002/open.201900276</t>
  </si>
  <si>
    <t>[Zalygin, Anton; Solovyeva, Daria; Vaskan, Ivan; Volynsky, Pavel; Tuzikov, Alexander; Korchagina, Elena; Ryzhov, Ivan; Nizovtsev, Alexey; Mochalov, Konstantin; Efremov, Roman; Oleinikov, Vladimir; Bovin, Nicolai] Russian Acad Sci, Shemyakin Ovchinnikov Inst Bioorgan Chem, 16-10 Miklukho Maklaya Str, Moscow 117997, Russia; [Henry, Stephen; Schaefer, Marcel] Auckland Univ Technol, Sch Engn Comp &amp; Math Sci, Auckland 1010, New Zealand; [Efremov, Roman] Natl Res Univ Higher Sch Econ, Myasnitskaya Str 20, Moscow 101000, Russia; [Shtykova, Eleonora] Russian Acad Sci, Shubnikov Inst Crystallog, Fed Sci Res Ctr Crystallog &amp; Photon, Moscow 119333, Russia; [Shtykova, Eleonora] Russian Acad Sci, Semenov Inst Chem Phys, Moscow 119991, Russia; [Vaskan, Ivan; Oleinikov, Vladimir] Natl Res Nucl Univ MEPhI, Moscow Engn Phys Inst, Kashirskoe Shosse 31, Moscow 115409, Russia Zalygin, A., Shemyakin-Ovchinnikov Institute of Bioorganic Chemistry, Russian Academy of Sciences, 16/10 Miklukho-Maklaya str., Moscow, 117997, Russian Federation; Solovyeva, D., Shemyakin-Ovchinnikov Institute of Bioorganic Chemistry, Russian Academy of Sciences, 16/10 Miklukho-Maklaya str., Moscow, 117997, Russian Federation; Vaskan, I., Shemyakin-Ovchinnikov Institute of Bioorganic Chemistry, Russian Academy of Sciences, 16/10 Miklukho-Maklaya str., Moscow, 117997, Russian Federation, National Research Nuclear University MEPhI (Moscow Engineering Physics Institute), Kashirskoe shosse 31, Moscow, 115409, Russian Federation; Henry, S., School of Engineering, Computer &amp; Mathematical Sciences, Auckland University of Technology, Auckland, 1010, New Zealand; Schaefer, M., School of Engineering, Computer &amp; Mathematical Sciences, Auckland University of Technology, Auckland, 1010, New Zealand; Volynsky, P., Shemyakin-Ovchinnikov Institute of Bioorganic Chemistry, Russian Academy of Sciences, 16/10 Miklukho-Maklaya str., Moscow, 117997, Russian Federation; Tuzikov, A., Shemyakin-Ovchinnikov Institute of Bioorganic Chemistry, Russian Academy of Sciences, 16/10 Miklukho-Maklaya str., Moscow, 117997, Russian Federation; Korchagina, E., Shemyakin-Ovchinnikov Institute of Bioorganic Chemistry, Russian Academy of Sciences, 16/10 Miklukho-Maklaya str., Moscow, 117997, Russian Federation; Ryzhov, I., Shemyakin-Ovchinnikov Institute of Bioorganic Chemistry, Russian Academy of Sciences, 16/10 Miklukho-Maklaya str., Moscow, 117997, Russian Federation; Nizovtsev, A., Shemyakin-Ovchinnikov Institute of Bioorganic Chemistry, Russian Academy of Sciences, 16/10 Miklukho-Maklaya str., Moscow, 117997, Russian Federation; Mochalov, K., Shemyakin-Ovchinnikov Institute of Bioorganic Chemistry, Russian Academy of Sciences, 16/10 Miklukho-Maklaya str., Moscow, 117997, Russian Federation; Efremov, R., Shemyakin-Ovchinnikov Institute of Bioorganic Chemistry, Russian Academy of Sciences, 16/10 Miklukho-Maklaya str., Moscow, 117997, Russian Federation, National Research University Higher School of Economics, Myasnitskaya Str. 20, Moscow, 101000, Russian Federation; Shtykova, E., Shubnikov Institute of Crystallography of Federal Scientific Research Centre 'Crystallography and Photonics' of Russian Academy of Sciences, Moscow, 119333, Russian Federation, Semenov Institute of Chemical Physics, Russian Academy of Sciences, Moscow, 119991, Russian Federation; Oleinikov, V., Shemyakin-Ovchinnikov Institute of Bioorganic Chemistry, Russian Academy of Sciences, 16/10 Miklukho-Maklaya str., Moscow, 117997, Russian Federation, National Research Nuclear University MEPhI (Moscow Engineering Physics Institute), Kashirskoe shosse 31, Moscow, 115409, Russian Federation; Bovin, N., Shemyakin-Ovchinnikov Institute of Bioorganic Chemistry, Russian Academy of Sciences, 16/10 Miklukho-Maklaya str., Moscow, 117997, Russian Federation</t>
  </si>
  <si>
    <t>Zalygin, Anton, Solovyeva, Daria, Vaskan, Ivan, Volynsky, Pavel, Tuzikov, Alexander, Korchagina, Elena, Ryzhov, Ivan, Nizovtsev, Alexey, Mochalov, Konstantin, Efremov, Roman, Oleinikov, Vladimir, Bovin, Nicolai, Henry, Stephen, Schaefer, Marcel</t>
  </si>
  <si>
    <t>Bovin, N (corresponding author), Russian Acad Sci, Shemyakin Ovchinnikov Inst Bioorgan Chem, 16-10 Miklukho Maklaya Str, Moscow 117997, Russia.</t>
  </si>
  <si>
    <t>https://doi.org/10.1002/open.201900276</t>
  </si>
  <si>
    <t>http://www.altmetric.com/details.php?citation_id=79511575</t>
  </si>
  <si>
    <t>Russian Science FoundationRussian Science Foundation (RSF) [14-50-00131, 17-00-00394]; Russian Foundation for Basic Research (RFBR)Russian Foundation for Basic Research (RFBR) [17-00-00394, 16-03-00375, 18-04-00893, 16-04-00578]; Basic Research Program at the National Research University Higher School of Economics; Russian Academic Excellence Project '5-100'Ministry of Education and Science, Russian FederationProject 5-100, Ministry of Education and Science, Russian Federation; Russian Foundation for Basic Research, РФФИ: 16‐03‐00375, 16‐04‐00578, 18‐04‐00893; Russian Science Foundation, RSF: 14‐50‐00131, 17‐00‐00394; National Research University Higher School of Economics, ВШЭ</t>
  </si>
  <si>
    <t>Russian Science Foundation</t>
  </si>
  <si>
    <t>10.1109/TNSRE.2019.2956836</t>
  </si>
  <si>
    <t>The Variability of Psychophysical Parameters Following Surface and Subdermal Stimulation: A Multiday Study in Amputees</t>
  </si>
  <si>
    <t>Dong, Jian; Geng, Bo; Niazi, Imran Khan; Amjad, Imran; Dosen, Strahinja; Jensen, Winnie; Kamavuako, Ernest Nlandu</t>
  </si>
  <si>
    <t>[Dong, Jian] Jilin Univ, Dept Orthoped, Hosp 2, Changchun 130041, Peoples R China; [Dong, Jian; Geng, Bo; Niazi, Imran Khan; Dosen, Strahinja; Jensen, Winnie] Aalborg Univ, Dept Hlth Sci &amp; Technol, SMI, DK-9220 Aalborg, Denmark; [Niazi, Imran Khan] New Zealand Coll Chiropract, Auckland 1060, New Zealand; [Niazi, Imran Khan] AUT Univ, Hlth &amp; Rehabil Res Inst, Auckland 1142, New Zealand; [Amjad, Imran] Riphah Int Univ, Riphah Coll Rehabil Sci, Islamabad 46000, Pakistan Dong, J., Department of Orthopedics, Second Hospital of Jilin University, Changchun, 130041, China, Department of Health Science and Technology, SMI, Aalborg University, Aalborg, 9220, Denmark; Geng, B., Department of Health Science and Technology, SMI, Aalborg University, Aalborg, 9220, Denmark; Niazi, I.K., Department of Health Science and Technology, SMI, Aalborg University, Aalborg, 9220, Denmark, New Zealand College of Chiropractic, Auckland, 1060, New Zealand, Health and Rehabilitation Research Institute, AUT University, Auckland, 1142, New Zealand; Amjad, I., Department of Health Science and Technology, SMI, Aalborg University, Aalborg, 9220, Denmark, Riphah College of Rehabilitation Sciences, Riphah International University, Islamabad, WC2B 4BG, Pakistan; Dosen, S., Riphah College of Rehabilitation Sciences, Riphah International University, Islamabad, WC2B 4BG, Pakistan; Jensen, W., Department of Health Science and Technology, SMI, Aalborg University, Aalborg, 9220, Denmark; Kamavuako, E.N., Department of Informatics, Centre for Robotics Research, King's College London, London, United Kingdom</t>
  </si>
  <si>
    <t>Dong, Jian, Geng, Bo, Niazi, Imran Khan, Dosen, Strahinja, Jensen, Winnie</t>
  </si>
  <si>
    <t>Dong, J (corresponding author), Jilin Univ, Dept Orthoped, Hosp 2, Changchun 130041, Peoples R China.</t>
  </si>
  <si>
    <t>IEEE Transactions on Neural Systems and Rehabilitation Engineering</t>
  </si>
  <si>
    <t xml:space="preserve">1534-4320 1558-0210 </t>
  </si>
  <si>
    <t>https://v2.sherpa.ac.uk/id/publication/3533</t>
  </si>
  <si>
    <t>https://kclpure.kcl.ac.uk/portal/files/120077623/FINAL_VERSION.PDF</t>
  </si>
  <si>
    <t>Danish Council for Independent ResearchDet Frie Forskningsrad (DFF) [1337-00130]; Natur og Univers, Det Frie Forskningsråd, FNU, DFF: 1337-00130</t>
  </si>
  <si>
    <t>The Danish Council for Independent Research</t>
  </si>
  <si>
    <t>Engineering; Rehabilitation</t>
  </si>
  <si>
    <t>General Neuroscience; Biomedical Engineering; Computer Science Applications</t>
  </si>
  <si>
    <t>10.3390/biom10010159</t>
  </si>
  <si>
    <t>Preparation, Characterization, and Immuno-Enhancing Activity of Polysaccharides from Glycyrrhiza uralensis</t>
  </si>
  <si>
    <t>Aipire, Adila; Yuan, Pengfei; Aimaier, Alimu; Cai, Shanshan; Mahabati, Mahepali; Lu, Jun; Ying, Tianlei; Zhang, Baohong; Li, Jinyao</t>
  </si>
  <si>
    <t>[Aipire, Adila; Yuan, Pengfei; Aimaier, Alimu; Cai, Shanshan; Mahabati, Mahepali; Li, Jinyao] Xinjiang Univ, Coll Life Sci &amp; Technol, Xinjiang Key Lab Biol Resources &amp; Genet Engn, Urumqi 830046, Peoples R China; [Lu, Jun] Auckland Univ Technol, Fac Hlth &amp; Environm Sci, Sch Sci, Auckland 1142, New Zealand; [Lu, Jun] Auckland Univ Technol, Fac Hlth &amp; Environm Sci, Sch Interprofess Hlth Studies, Auckland 1142, New Zealand; [Ying, Tianlei] Fudan Univ, Shanghai Med Coll, Key Lab Med Mol Virol MOE MOH, Shanghai 200032, Peoples R China; [Zhang, Baohong] Shanghai Jiao Tong Univ, Sch Pharm, Minist Educ, Engn Res Ctr Cell &amp; Therapeut Antibody, Shanghai 200240, Peoples R China Aipire, A., Xinjiang Key Laboratory of Biological Resources and Genetic Engineering, College of Life Science and Technology, Xinjiang University, Urumqi, 830046, China; Yuan, P., Xinjiang Key Laboratory of Biological Resources and Genetic Engineering, College of Life Science and Technology, Xinjiang University, Urumqi, 830046, China; Aimaier, A., Xinjiang Key Laboratory of Biological Resources and Genetic Engineering, College of Life Science and Technology, Xinjiang University, Urumqi, 830046, China; Cai, S., Xinjiang Key Laboratory of Biological Resources and Genetic Engineering, College of Life Science and Technology, Xinjiang University, Urumqi, 830046, China; Mahabati, M., Xinjiang Key Laboratory of Biological Resources and Genetic Engineering, College of Life Science and Technology, Xinjiang University, Urumqi, 830046, China; Lu, J., School of Science, School of Interprofessional Health Studies, Faculty of Health &amp; Environmental Sciences, Auckland University of Technology, Auckland, 1142, New Zealand; Ying, T., Key Laboratory of Medical Molecular Virology of MOE/MOH, Shanghai Medical College, Fudan University, Shanghai, 200032, China; Zhang, B., Engineering Research Center of Cell and Therapeutic Antibody, Ministry of Education; School of Pharmacy, Shanghai Jiao Tong University, Shanghai, 200240, China; Li, J., Xinjiang Key Laboratory of Biological Resources and Genetic Engineering, College of Life Science and Technology, Xinjiang University, Urumqi, 830046, China</t>
  </si>
  <si>
    <t>Aipire, Adila, Yuan, Pengfei, Aimaier, Alimu, Cai, Shanshan, Mahabati, Mahepali, Li, Jinyao, Lu, Jun</t>
  </si>
  <si>
    <t>Li, JY (corresponding author), Xinjiang Univ, Coll Life Sci &amp; Technol, Xinjiang Key Lab Biol Resources &amp; Genet Engn, Urumqi 830046, Peoples R China.</t>
  </si>
  <si>
    <t>Biomolecules</t>
  </si>
  <si>
    <t xml:space="preserve">2218-273X </t>
  </si>
  <si>
    <t>https://v2.sherpa.ac.uk/id/publication/18595</t>
  </si>
  <si>
    <t>https://doi.org/10.3390/biom10010159</t>
  </si>
  <si>
    <t>http://www.altmetric.com/details.php?citation_id=74396545</t>
  </si>
  <si>
    <t>1000 Young Talents Program of China; Graduate Science and Technology Innovation Project of Xinjiang University [XJUBSCX-2016016]; New Zealand Ministry of Education, New Zealand-China Tripartite Partnership Fund; Xinjiang University, XJU: XJUBSCX-2016016</t>
  </si>
  <si>
    <t>10.3390/s20010037</t>
  </si>
  <si>
    <t>Gait Asymmetry Post-Stroke: Determining Valid and Reliable Methods Using a Single Accelerometer Located on the Trunk</t>
  </si>
  <si>
    <t>Buckley, Christopher; Micó-Amigo, M. Encarna; Dunne-Willows, Michael; Godfrey, Alan; Hickey, Aodhán; Lord, Sue; Rochester, Lynn; Del Din, Silvia; Moore, Sarah A.</t>
  </si>
  <si>
    <t>[Buckley, Christopher; Mico-Amigo, M. Encarna; Lord, Sue; Rochester, Lynn; Del Din, Silvia; Moore, Sarah A.] Newcastle Univ, Inst Neurosci, Inst Ageing, Newcastle Upon Tyne NE4 5PL, Tyne &amp; Wear, England; [Dunne-Willows, Michael] Newcastle Univ, EPSRC Ctr Doctoral Training Cloud Comp Big Data, Newcastle Upon Tyne NE4 5PL, Tyne &amp; Wear, England; [Godfrey, Alan] Northumbria Univ, Dept Comp &amp; Informat Sci, Newcastle Upon Tyne NE1 8ST, Tyne &amp; Wear, England; [Hickey, Aodhan] HSC Publ Hlth Agcy, Dept Hlth Intelligence, Belfast BT2 7ES, Antrim, North Ireland; [Lord, Sue] Auckland Univ Technol, 55 Wellesley St E, Auckland 1010, New Zealand; [Rochester, Lynn] Newcastle Upon Tyne Hosp NHS Fdn Trust, Newcastle Upon Tyne NE7 7DN, Tyne &amp; Wear, England; [Moore, Sarah A.] Newcastle Univ, Inst Neurosci, Stroke Res Grp, 3-4 Claremont Terrace, Newcastle Upon Tyne NE2 4AE, Tyne &amp; Wear, England; [Moore, Sarah A.] Northumbria Healthcare NHS Fdn Trust, Stroke Northumbria, Rake Lane, North Shields NE29 8NH, Tyne &amp; Wear, England Buckley, C., Institute of Neuroscience/Institute for Ageing, Newcastle University, Newcastle Upon TyneNE4 5PL, United Kingdom; Micó-Amigo, M.E., Institute of Neuroscience/Institute for Ageing, Newcastle University, Newcastle Upon TyneNE4 5PL, United Kingdom; Dunne-Willows, M., EPSRC Centre for Doctoral Training in Cloud Computing for Big Data, Newcastle University, Newcastle Upon Tyne, NE4 5PL, United Kingdom; Godfrey, A., Department of Computer and Information Science, Northumbria University, Newcastle upon Tyne, NE1 8ST, United Kingdom; Hickey, A., Department of Health Intelligence, HSC Public Health Agency, Belfast, BT2 7ES, United Kingdom; Lord, S., Institute of Neuroscience/Institute for Ageing, Newcastle University, Newcastle Upon TyneNE4 5PL, United Kingdom, Auckland University of Technology, 55 Wellesley St E, Auckland, 1010, New Zealand; Rochester, L., Institute of Neuroscience/Institute for Ageing, Newcastle University, Newcastle Upon TyneNE4 5PL, United Kingdom, The Newcastle upon Tyne Hospitals NHS Foundation Trust, Newcastle Upon TyneNE7 7DN, United Kingdom; Din, S.D., Institute of Neuroscience/Institute for Ageing, Newcastle University, Newcastle Upon TyneNE4 5PL, United Kingdom; Moore, S.A., Institute of Neuroscience/Institute for Ageing, Newcastle University, Newcastle Upon TyneNE4 5PL, United Kingdom, Institute of Neuroscience (Stroke Research Group), Newcastle University, 3-4 Claremont Terrace, Newcastle upon Tyne, NE2 4AE, United Kingdom, Stroke Northumbria, Northumbria Healthcare NHS Foundation Trust, Rake Lane, North Shields, Tyne and Wear, NE29 8NH, United Kingdom</t>
  </si>
  <si>
    <t>Buckley, Christopher, Mico-Amigo, M. Encarna, Lord, Sue, Rochester, Lynn, Del Din, Silvia, Moore, Sarah A., Dunne-Willows, Michael, Godfrey, Alan, Hickey, Aodhan</t>
  </si>
  <si>
    <t>Moore, SA (corresponding author), Newcastle Univ, Inst Neurosci, Inst Ageing, Newcastle Upon Tyne NE4 5PL, Tyne &amp; Wear, England.; Moore, SA (corresponding author), Newcastle Univ, Inst Neurosci, Stroke Res Grp, 3-4 Claremont Terrace, Newcastle Upon Tyne NE2 4AE, Tyne &amp; Wear, England.; Moore, SA (corresponding author), Northumbria Healthcare NHS Fdn Trust, Stroke Northumbria, Rake Lane, North Shields NE29 8NH, Tyne &amp; Wear, England.</t>
  </si>
  <si>
    <t xml:space="preserve">europepmc.org mdpi.com eprint.ncl.ac.uk nrl.northumbria.ac.uk </t>
  </si>
  <si>
    <t>https://doi.org/10.3390/s20010037</t>
  </si>
  <si>
    <t>http://www.altmetric.com/details.php?citation_id=72987563</t>
  </si>
  <si>
    <t>Medical Research Council Centenary awardUK Research &amp; Innovation (UKRI)Medical Research Council UK (MRC); Health Education England; National Institute for Health Research (HEE/NIHR ICA Programme Clinical Lectureship) [ICA-CL-2015-01-012]; NIHR Newcastle Biomedical Research Centre (BRC) based at Newcastle upon Tyne and Newcastle University; NIHR/Wellcome Trust Clinical Research Facility (CRF) infrastructure at Newcastle upon Tyne Hospitals NHS Foundation Trust; Cancer Research Foundation, CRF; Auckland University of Technology, New Zealand, AUT; Northumbria University; Manchester Biomedical Research Centre, BRC; Medical Research Council, MRC; National Institute for Health Research, NIHR: ICA-CL-2015-01-012; Newcastle University; Newcastle upon Tyne Hospitals NHS Foundation Trust; NIHR Newcastle Biomedical Research Centre; EPSRC Centre for Doctoral Training in Medical Imaging</t>
  </si>
  <si>
    <t>10.1177/1054773818769219</t>
  </si>
  <si>
    <t>A Qualitative Study Exploring Perceptions of Patients With Gout</t>
  </si>
  <si>
    <t>Seow, Li Ling: Singapore General Hospital, Singapore; Jiao, Nana: National University of Singapore, Singapore, National University Health System, Singapore; Wang, Wenru: National University of Singapore, Singapore, National University Health System, Singapore; Holroyd, Eleanor: Auckland University of Technology, New Zealand, The Aga Khan University, Kampala, Uganda; Teng, Gim Gee: National University of Singapore, Singapore, National University Hospital, Singapore; He, Hong-Gu: National University of Singapore, Singapore, National University Health System, Singapore</t>
  </si>
  <si>
    <t>[Seow, Li Ling] Singapore Gen Hosp, Singapore, Singapore; [Jiao, Nana; Wang, Wenru; Teng, Gim Gee; He, Hong-Gu] Natl Univ Singapore, Singapore, Singapore; [Jiao, Nana; Wang, Wenru; He, Hong-Gu] Natl Univ Hlth Syst, Singapore, Singapore; [Holroyd, Eleanor] Auckland Univ Technol, Auckland, New Zealand; [Holroyd, Eleanor] Aga Khan Univ, Nursing Res Capac Dev, Kampala, Uganda; [Teng, Gim Gee] Natl Univ Singapore Hosp, Singapore, Singapore Seow, L.L., Singapore General Hospital, Singapore; Jiao, N., National University of Singapore, Singapore, National University Health System, Singapore; Wang, W., National University of Singapore, Singapore, National University Health System, Singapore; Holroyd, E., Auckland University of Technology, New Zealand, The Aga Khan University, Kampala, Uganda; Teng, G.G., National University of Singapore, Singapore, National University Hospital, Singapore; He, H.-G., National University of Singapore, Singapore, National University Health System, Singapore</t>
  </si>
  <si>
    <t>Seow, Li Ling, Jiao, Nana, Wang, Wenru, Teng, Gim Gee, He, Hong-Gu, Holroyd, Eleanor</t>
  </si>
  <si>
    <t>He, HG (corresponding author), Natl Univ Singapore, Yong Loo Lin Sch Med, Alice Lee Ctr Nursing Studies, Level 2,Clin Res Ctr,Block MD11,10 Med Dr, Singapore 117597, Singapore.</t>
  </si>
  <si>
    <t>http://www.altmetric.com/details.php?citation_id=38407386</t>
  </si>
  <si>
    <t>10.1007/s11517-019-02073-z</t>
  </si>
  <si>
    <t>Evaluation of surface EMG-based recognition algorithms for decoding hand movements</t>
  </si>
  <si>
    <t>Abbaspour, Sara; Lindén, Maria; Gholamhosseini, Hamid; Naber, Autumn; Ortiz-Catalan, Max</t>
  </si>
  <si>
    <t>[Abbaspour, Sara; Linden, Maria] Malardalen Univ, Sch Innovat Design &amp; Engn, S-72123 Vasteras, Sweden; [Abbaspour, Sara] RISE Acreo AB, Isafjordsgatan 22, S-16440 Kista, Sweden; [Gholamhosseini, Hamid] Auckland Univ Technol, Dept Elect &amp; Elect Engn, Private Bag 92006, Auckland 1142, New Zealand; [Naber, Autumn; Ortiz-Catalan, Max] Chalmers Univ Technol, Dept Elect Engn, Biomechatron &amp; Neurorehabil Lab, Gothenburg, Sweden; [Ortiz-Catalan, Max] Integrum AB, Molndal, Sweden Abbaspour, S., School of Innovation, Design and Engineering, Mälardalen University, Västerås, 721 23, Sweden, RISE Acreo AB, Isafjordsgatan 22, Kista, 164 40, Sweden; Lindén, M., School of Innovation, Design and Engineering, Mälardalen University, Västerås, 721 23, Sweden; Gholamhosseini, H., Department of Electrical and Electronic Engineering, Auckland University of Technology, Private Bag 92006, Auckland, 1142, New Zealand; Naber, A., Biomechatronics and Neurorehabilitation Laboratory, Department of Electrical Engineering, Chalmers University of Technology, Gothenburg, Sweden; Ortiz-Catalan, M., Biomechatronics and Neurorehabilitation Laboratory, Department of Electrical Engineering, Chalmers University of Technology, Gothenburg, Sweden, Integrum AB, Mölndal, Sweden</t>
  </si>
  <si>
    <t>Abbaspour, Sara, Linden, Maria, Gholamhosseini, Hamid</t>
  </si>
  <si>
    <t>Abbaspour, S (corresponding author), Malardalen Univ, Sch Innovat Design &amp; Engn, S-72123 Vasteras, Sweden.; Abbaspour, S (corresponding author), RISE Acreo AB, Isafjordsgatan 22, S-16440 Kista, Sweden.</t>
  </si>
  <si>
    <t xml:space="preserve">europepmc.org openrepository.aut.ac.nz research.chalmers.se </t>
  </si>
  <si>
    <t>https://doi.org/10.1007/s11517-019-02073-z</t>
  </si>
  <si>
    <t>http://www.altmetric.com/details.php?citation_id=97384836</t>
  </si>
  <si>
    <t>Swedish Knowledge Foundation's research profile Embedded Sensor System for Health (ESS-H)</t>
  </si>
  <si>
    <t>Stiftelsen för Kunskaps- och Kompetensutveckling</t>
  </si>
  <si>
    <t>10.1016/j.neunet.2019.09.004</t>
  </si>
  <si>
    <t>Spiking Neural Networks and online learning: An overview and perspectives</t>
  </si>
  <si>
    <t>Lobo, Jesus L.; Del Ser, Javier; Bifet, Albert; Kasabov, Nikola</t>
  </si>
  <si>
    <t>[Lobo, Jesus L.; Del Ser, Javier] TECNALIA, P Tecnol Bizkaia,Ed 700, Derio 48160, Spain; [Del Ser, Javier] BCAM, Bilbao 48009, Spain; [Del Ser, Javier] Univ Basque Country UPV EHU, Bilbao 48013, Spain; [Bifet, Albert] Telecom ParisTech, C201-2, Paris, France; [Bifet, Albert] Univ Waikato, Hamilton, New Zealand; [Kasabov, Nikola] Auckland Univ Technol, Auckland, New Zealand Lobo, J.L., TECNALIA, Derio, 48160, Spain; Del Ser, J., TECNALIA, Derio, 48160, Spain, Basque Center for Applied Mathematics (BCAM), Bilbao, 48009, Spain, University of the Basque Country UPV/EHU, Bilbao, 48013, Spain; Bifet, A., Télécom ParisTech, París, C201-2, France, University of Waikato, Hamilton, New Zealand; Kasabov, N., Auckland University of Technology (AUT), Auckland, New Zealand</t>
  </si>
  <si>
    <t>Lobo, Jesus L., Del Ser, Javier, Bifet, Albert, Kasabov, Nikola,</t>
  </si>
  <si>
    <t>Lobo, JL (corresponding author), TECNALIA, P Tecnol Bizkaia,Ed 700, Derio 48160, Spain.</t>
  </si>
  <si>
    <t>http://arxiv.org/pdf/1908.08019</t>
  </si>
  <si>
    <t>http://www.altmetric.com/details.php?citation_id=66228586</t>
  </si>
  <si>
    <t>Basque Government (Spain) through the project VIRTUALBasque Government [KK-2018/00096]; Horizon 2020 Framework Programme, H2020: 783163; Eusko Jaurlaritza: KK-2018/00096</t>
  </si>
  <si>
    <t>Eusko Jaurlaritza</t>
  </si>
  <si>
    <t>10.1080/17517575.2020.1845811</t>
  </si>
  <si>
    <t>The perspective of national ERP vendors in achieving ERP project success in government organisations: a case of Saudi Arabia</t>
  </si>
  <si>
    <t>Alkraiji, Abdullah Ibrahim: Information and Communications Technology Department, King Fahd Security College (KFSC), Riyadh, Saudi Arabia; Jayawickrama, Uchitha: School of Business and Economics, Loughborough University, Loughborough, UK; Olan, Femi: Newcastle Business School, Northumbria University, Newcastle upon Tyne, UK; Asaduzzaman, Md: School of Digital, Technologies and Arts, Staffordshire University, Stoke-on-Trent, UK; Subasinghage, Maduka: Faculty of Business, Economics and Law, Auckland University of Technology, Auckland, New Zealand; Gallage, Samanthika: Nottingham University Business School, University of Nottingham, Nottingham, UK</t>
  </si>
  <si>
    <t>[Alkraiji, Abdullah Ibrahim] King Fahd Secur Coll KFSC, Informat &amp; Commun Technol Dept, Riyadh, Saudi Arabia; [Jayawickrama, Uchitha] Loughborough Univ, Sch Business &amp; Econ, Loughborough LE11 3TU, Leics, England; [Olan, Femi] Northumbria Univ, Newcastle Business Sch, Newcastle Upon Tyne, Tyne &amp; Wear, England; [Asaduzzaman, Md] Staffordshire Univ, Sch Digital Technol &amp; Arts, Stoke On Trent, Staffs, England; [Subasinghage, Maduka] Auckland Univ Technol, Fac Business Econ &amp; Law, Auckland, New Zealand; [Gallage, Samanthika] Univ Nottingham, Nottingham Univ Business Sch, Nottingham, England Alkraiji, A.I., Information and Communications Technology Department, King Fahd Security College (KFSC), Riyadh, Saudi Arabia; Jayawickrama, U., School of Business and Economics, Loughborough University, Loughborough, United Kingdom; Olan, F., Newcastle Business School, Northumbria University, Newcastle upon Tyne, United Kingdom; Asaduzzaman, M., School of Digital, Technologies and Arts, Staffordshire University, Stoke-on-Trent, United Kingdom; Subasinghage, M., Faculty of Business, Economics and Law, Auckland University of Technology, Auckland, New Zealand; Gallage, S., Nottingham University Business School, University of Nottingham, Nottingham, United Kingdom</t>
  </si>
  <si>
    <t>Alkraiji, Abdullah Ibrahim, Jayawickrama, Uchitha, Olan, Femi, Asaduzzaman, Md, Subasinghage, Maduka</t>
  </si>
  <si>
    <t>Jayawickrama, U (corresponding author), Loughborough Univ, Sch Business &amp; Econ, Loughborough LE11 3TU, Leics, England.</t>
  </si>
  <si>
    <t>Enterprise Information Systems</t>
  </si>
  <si>
    <t xml:space="preserve">1751-7575 1751-7583 </t>
  </si>
  <si>
    <t>https://v2.sherpa.ac.uk/id/publication/5218</t>
  </si>
  <si>
    <t>Information Systems and Management; Computer Science Applications</t>
  </si>
  <si>
    <t>10.1123/apaq.2019-0158</t>
  </si>
  <si>
    <t>Relationship Between Power Output and Speed-Related Performance in Brazilian Wheelchair Basketball Players</t>
  </si>
  <si>
    <t>Loturco, Irineu: 1NAR-Nucleus of High Performance in Sport, 2Federal University of São Paulo, 3University of South Wales; McGuigan, Michael R.: 4Auckland University of Technology and Edith Cowan University; Reis, Valter P.: 1NAR-Nucleus of High Performance in Sport; Santos, Sileno: 5Brazilian Wheelchair Basketball Confederation; Yanci, Javier: 6University of the Basque Country; Pereira, Lucas A.: 1NAR-Nucleus of High Performance in Sport, 2Federal University of São Paulo; Winckler, Ciro: 2Federal University of São Paulo, 7Brazilian Paralympic Committee</t>
  </si>
  <si>
    <t>[Loturco, Irineu; Reis, Valter P.; Pereira, Lucas A.] NAR Nucleus High Performance Sport, Sao Paulo, Brazil; [Loturco, Irineu; Pereira, Lucas A.; Winckler, Ciro] Univ Fed Sao Paulo, Dept Human Movement Sci, Sao Paulo, Brazil; [Loturco, Irineu] Univ South Wales, Pontypridd, M Glam, Wales; [McGuigan, Michael R.] Auckland Univ Technol, Sports Performance Res Inst New Zealand SPRINZ, Auckland, New Zealand; [McGuigan, Michael R.] Edith Cowan Univ, Sch Med &amp; Hlth Sci, Perth, WA, Australia; [Santos, Sileno] Brazilian Wheelchair Basketball Confederat, Sao Paulo, Brazil; [Yanci, Javier] Univ Basque Country, UPV EHU, Fac Educ &amp; Sport, Vitoria, Spain; [Winckler, Ciro] Brazilian Paralymp Comm, Sao Paulo, Brazil Loturco, I., NAR-Nucleus of High Performance in Sport, Federal University of São Paulo, University of South Wales, United Kingdom; McGuigan, M.R., Auckland University of Technology and Edith Cowan University, Australia; Reis, V.P., NAR-Nucleus of High Performance in Sport, Brazil; Santos, S., Brazilian Wheelchair Basketball Confederation, Brazil; Yanci, J., University of the Basque Country, Spain; Pereira, L.A., NAR-Nucleus of High Performance in Sport and Federal University of São Paulo, Brazil; Winckler, C., Federal University of São Paulo and Brazilian Paralympic Committee, Brazil</t>
  </si>
  <si>
    <t>Loturco, Irineu, Reis, Valter P., Pereira, Lucas A., Winckler, Ciro, McGuigan, Michael R.</t>
  </si>
  <si>
    <t>Loturco, I (corresponding author), NAR Nucleus High Performance Sport, Sao Paulo, Brazil.; Loturco, I (corresponding author), Univ Fed Sao Paulo, Dept Human Movement Sci, Sao Paulo, Brazil.; Loturco, I (corresponding author), Univ South Wales, Pontypridd, M Glam, Wales.</t>
  </si>
  <si>
    <t>Adapted Physical Activity Quarterly</t>
  </si>
  <si>
    <t xml:space="preserve">0736-5829 1543-2777 </t>
  </si>
  <si>
    <t>https://v2.sherpa.ac.uk/id/publication/12245</t>
  </si>
  <si>
    <t>10.1123/ijspp.2019-0228</t>
  </si>
  <si>
    <t>Determining the Optimum Bar Velocity in the Barbell Hip Thrust Exercise</t>
  </si>
  <si>
    <t>Loturco, Irineu; Suchomel, Timothy; Bishop, Chris; Kobal, Ronaldo; Pereira, Lucas A.; McGuigan, Michael R.</t>
  </si>
  <si>
    <t>[Loturco, Irineu; Kobal, Ronaldo; Pereira, Lucas A.] NAR Nucleus High Performance Sport, Sao Paulo, Brazil; [Loturco, Irineu] Univ Fed Sao Paulo, Dept Human Movement Sci, Sao Paulo, Brazil; [Loturco, Irineu] Univ South Wales, Pontypridd, M Glam, Wales; [Suchomel, Timothy] Carroll Univ, Dept Human Movement Sci, Waukesha, WI USA; [Bishop, Chris] Middlesex Univ, Fac Sci &amp; Technol, London Sports Inst, London, England; [McGuigan, Michael R.] Auckland Univ Technol, Sports Performance Res Inst New Zealand SPRINZ, Auckland, New Zealand; [McGuigan, Michael R.] Edith Cowan Univ, Sch Med &amp; Hlth Sci, Perth, WA, Australia Loturco, I., NAR-Nucleus of High Performance in Sport, São Paulo, Brazil, Department of Human Movement Sciences, Federal University of São Paulo, São Paulo, Brazil, University of South Wales, Pontypridd, Wales, United Kingdom; Suchomel, T., Dept. of Human Movement Sciences, Carroll University, Waukesha, WI, United States; Bishop, C., Faculty of Science and Technology, London Sports Inst., Middlesex University, London, United Kingdom; Kobal, R., NAR-Nucleus of High Performance in Sport, São Paulo, Brazil; Pereira, L.A., NAR-Nucleus of High Performance in Sport, São Paulo, Brazil; McGuigan, M.R., Sports Performance Research Inst. New Zealand (SPRINZ), Auckland University of Technology, Auckland, New Zealand, School of Medical and Health Sciences, Edith Cowan University, Perth, Australia</t>
  </si>
  <si>
    <t>Loturco, Irineu, Kobal, Ronaldo, Pereira, Lucas A., Suchomel, Timothy, Bishop, Chris, McGuigan, Michael R.</t>
  </si>
  <si>
    <t>Loturco, I (corresponding author), NAR Nucleus High Performance Sport, Sao Paulo, Brazil.</t>
  </si>
  <si>
    <t>10.1080/00131857.2020.1717920</t>
  </si>
  <si>
    <t>Video ethics in educational research involving children: Literature review and critical discussion</t>
  </si>
  <si>
    <t>Peters, Michael A.: Faculty of Education, Beijing Normal University, Beijing, P. R. China;; White, E. Jayne: RMIT, Melbourne, Australia;; Besley, Tina: Faculty of Education, Beijing Normal University, Beijing, P. R. China;; Locke, Kirsten: Faculty of Education and Social Work, University of Auckland, Auckland, New Zealand;; Redder, Bridgette: Te Rito Maioha Early Childhood, New Zealand;; Novak, Rene: School of Education, University of Waikato, Hamilton, &amp; BestStart, Tauranga, New Zealand;; Gibbons, Andrew: School of Education, Auckland University of Technology, Auckland, New Zealand;; O'Neill, John: Institute of Education, Massey University, Palmerston North, New Zealand;; Tesar, Marek: Faculty of Education, University of Auckland, Auckland, New Zealand; Sturm, Sean: Faculty of Education, University of Auckland, Auckland, New Zealand</t>
  </si>
  <si>
    <t>[Peters, Michael A.; Besley, Tina] Beijing Normal Univ, Fac Educ, Beijing, Peoples R China; [White, E. Jayne] RMIT, Melbourne, Vic, Australia; [Locke, Kirsten] Univ Auckland, Fac Educ &amp; Social Work, Auckland, New Zealand; [Redder, Bridgette] Rito Maioha Early Childhood, Wellington, New Zealand; [Novak, Rene] Univ Waikato, Sch Educ, Hamilton, New Zealand; [Novak, Rene] BestStart, Tauranga, New Zealand; [Gibbons, Andrew] Auckland Univ Technol, Sch Educ, Auckland, New Zealand; [ONeill, John] Massey Univ, Inst Educ, Palmerston North, New Zealand; [Tesar, Marek; Sturm, Sean] Univ Auckland, Fac Educ, Auckland, New Zealand Peters, M.A., Faculty of Education, Beijing Normal University, Beijing, China; White, E.J., RMIT, Melbourne, Australia; Besley, T., Faculty of Education, Beijing Normal University, Beijing, China; Locke, K., Faculty of Education and Social Work, University of Auckland, Auckland, New Zealand; Redder, B., Te Rito Maioha Early Childhood, New Zealand; Novak, R., School of Education, University of Waikato, Hamilton, &amp; BestStart, Tauranga, New Zealand; Gibbons, A., School of Education, Auckland University of Technology, Auckland, New Zealand; O'Neill, J., Institute of Education, Massey University, Palmerston North, New Zealand; Tesar, M., Faculty of Education, University of Auckland, Auckland, New Zealand; Sturm, S., Faculty of Education, University of Auckland, Auckland, New Zealand</t>
  </si>
  <si>
    <t>Peters, Michael A., Besley, Tina, White, E. Jayne, Locke, Kirsten, Redder, Bridgette, Novak, Rene, Gibbons, Andrew</t>
  </si>
  <si>
    <t>Besley, T (corresponding author), Beijing Normal Univ, Fac Educ, Beijing, Peoples R China.</t>
  </si>
  <si>
    <t>http://www.altmetric.com/details.php?citation_id=74825754</t>
  </si>
  <si>
    <t>10.23736/S0022-4707.19.09940-7</t>
  </si>
  <si>
    <t>Does the moon cycle affect the physical endurance, balance, reaction-time, mood state and well-being in trained athletes?</t>
  </si>
  <si>
    <t>Yousfi, Narimen; Arbi Mejri, Mohamed; Kasmi, Sofien; Tabben, Montassar; Haddad, Monoem; Hammami, Amri; Chaouachi, Anis; Chamari, Karim</t>
  </si>
  <si>
    <t>[Yousfi, Narimen; Arbi Mejri, Mohamed; Kasmi, Sofien; Chaouachi, Anis] Natl Ctr Med &amp; Sci Sport CNMSS, Sport Performance Optimizat Res Lab, Ave Med Ali Akid, Tunis 1004, Tunisia; [Yousfi, Narimen; Arbi Mejri, Mohamed; Kasmi, Sofien] Manouba Univ, High Inst Sport &amp; Phys Educ Ksar Said, Tunis, Tunisia; [Tabben, Montassar; Chamari, Karim] Qatar Orthoped &amp; Sports Med Hosp, ASPETAR, Athlete Hlth &amp; Performance Res Ctr, Doha, Qatar; [Haddad, Monoem] Qatar Univ, Coll Educ, Dept Phys Educ, Doha, Qatar; [Hammami, Amri] CHU FarhatHached, Lab Biochem, Sousse, Tunisia; [Chaouachi, Anis] AUT Univ, Sports Performance Res Inst, Auckland, New Zealand; [Chaouachi, Anis] PVF Football Acad, Hang Yen, Vietnam Yousfi, N., Sport Performance Optimization Research Laboratory, National Center of Medicine and Science in Sport (CNMSS), Ave Med Ali Akid, El Menzah, Tunis, 1004, Tunisia, High Institute of Sport and Physical Education, Ksar-Saïd, Manouba University, Tunis, Tunisia; Arbimejri, M., Sport Performance Optimization Research Laboratory, National Center of Medicine and Science in Sport (CNMSS), Ave Med Ali Akid, El Menzah, Tunis, 1004, Tunisia, High Institute of Sport and Physical Education, Ksar-Saïd, Manouba University, Tunis, Tunisia; Kasmi, S., Sport Performance Optimization Research Laboratory, National Center of Medicine and Science in Sport (CNMSS), Ave Med Ali Akid, El Menzah, Tunis, 1004, Tunisia, High Institute of Sport and Physical Education, Ksar-Saïd, Manouba University, Tunis, Tunisia; Tabben, M., Athlete Health and Performance Research Center, ASPETAR, Qatar Orthopedic and Sports Medicine Hospital, Doha, Qatar; Haddad, M., Department of Physical Education, College of Education, Qatar University, Doha, Qatar; Hammami, A., Laboratory of Biochemistry, CHU FarhatHached, Sousse, Tunisia; Chaouachi, A., Sport Performance Optimization Research Laboratory, National Center of Medicine and Science in Sport (CNMSS), Ave Med Ali Akid, El Menzah, Tunis, 1004, Tunisia, Sports Performance Research Institute, AUT University, Auckland, New Zealand, PVFFootball Academy, Hang Yen, Viet Nam; Chamari, K., Athlete Health and Performance Research Center, ASPETAR, Qatar Orthopedic and Sports Medicine Hospital, Doha, Qatar</t>
  </si>
  <si>
    <t>Yousfi, Narimen, Arbi Mejri, Mohamed, Kasmi, Sofien, Chaouachi, Anis, Tabben, Montassar, Chamari, Karim, Haddad, Monoem, Hammami, Amri</t>
  </si>
  <si>
    <t>Yousfi, N (corresponding author), Natl Ctr Med &amp; Sci Sport CNMSS, Sport Performance Optimizat Res Lab, Ave Med Ali Akid, Tunis 1004, Tunisia.</t>
  </si>
  <si>
    <t>The Journal of Sports Medicine and Physical Fitness</t>
  </si>
  <si>
    <t xml:space="preserve">0022-4707 1827-1928 </t>
  </si>
  <si>
    <t>https://v2.sherpa.ac.uk/id/publication/32236</t>
  </si>
  <si>
    <t>http://www.altmetric.com/details.php?citation_id=69578122</t>
  </si>
  <si>
    <t>Research Laboratory Sports Performance Optimization National Center of Medicine and Science in Sports (CNMSS)</t>
  </si>
  <si>
    <t>10.1007/s00421-019-04265-9</t>
  </si>
  <si>
    <t>Surface properties affect the interplay between fascicles and tendinous tissues during landing</t>
  </si>
  <si>
    <t>Hollville, Enzo; Nordez, Antoine; Guilhem, Gaël; Lecompte, Jennyfer; Rabita, Giuseppe</t>
  </si>
  <si>
    <t>[Hollville, Enzo; Guilhem, Gael; Rabita, Giuseppe] French Inst Sport INSEP, Res Dept, Lab Sport Expertise &amp; Performance EA 7370, Paris, France; [Nordez, Antoine] Univ Nantes, Fac Sport Sci, Lab Movement, Interact,Performance EA 4334, Nantes, France; [Nordez, Antoine] Auckland Univ Technol, Hlth &amp; Rehabil Res Inst, Fac Hlth &amp; Environm Sci, Auckland, New Zealand; [Hollville, Enzo; Lecompte, Jennyfer] Nat Grass, NG Lab, Paris, France; [Lecompte, Jennyfer] Arts &amp; Metiers ParisTech, LBM Inst Biomecan Humaine Georges Charpak, Paris, France Hollville, E., Research Department, Laboratory Sport, Expertise and Performance (EA 7370), French Institute of Sport (INSEP), Paris, France, NG Lab, Natural Grass, Paris, France; Nordez, A., Laboratory 'Movement, Interactions, Performance' (EA 4334), Faculty of Sport Sciences, University of Nantes, Nantes, France, Health and Rehabilitation Research Institute, Faculty of Health and Environmental Sciences, Auckland University of Technology, Auckland, New Zealand; Guilhem, G., Research Department, Laboratory Sport, Expertise and Performance (EA 7370), French Institute of Sport (INSEP), Paris, France; Lecompte, J., NG Lab, Natural Grass, Paris, France, LBM-Institut de Biomécanique Humaine Georges Charpak, Arts et Métiers ParisTech, Paris, France; Rabita, G., Research Department, Laboratory Sport, Expertise and Performance (EA 7370), French Institute of Sport (INSEP), Paris, France</t>
  </si>
  <si>
    <t>Hollville, Enzo, Guilhem, Gael, Rabita, Giuseppe, Nordez, Antoine</t>
  </si>
  <si>
    <t>Rabita, G (corresponding author), French Inst Sport INSEP, Res Dept, Lab Sport Expertise &amp; Performance EA 7370, Paris, France.</t>
  </si>
  <si>
    <t>http://www.altmetric.com/details.php?citation_id=74359846</t>
  </si>
  <si>
    <t>10.1111/ajo.13283</t>
  </si>
  <si>
    <t>Detection of small for gestational age babies and perinatal outcomes following implementation of the Growth Assessment Protocol at a New Zealand tertiary facility: An observational intervention study</t>
  </si>
  <si>
    <t>Cowan, F. Joyce: Department of Midwifery Auckland University of Technology Auckland New Zealand, Perinatal Institute Birmingham UK; McKinlay, Christopher J. D.: Liggins Institute Faculty of Medical and Health Sciences University of Auckland AucklandNew Zealand, Kidz First Neonatal Care Counties Manukau Health AucklandNew Zealand; Taylor, Rennae S.: Department of Obstetrics and Gynaecology Faculty of Medical and Health Sciences The University of Auckland AucklandNew Zealand; Wilson, Jess: Department of Obstetrics and Gynaecology Faculty of Medical and Health Sciences The University of Auckland AucklandNew Zealand, Department of Paediatrics: Child and Youth Health Faculty of Medical and Health SciencesAucklandNew Zealand; McAra-Couper, Judith: Department of Midwifery Auckland University of Technology Auckland New Zealand; Garrett, Nick: Department of Biostatistics and Epidemiology Auckland University of Technology AucklandNew Zealand; O'Brien, Andrea: Health Intelligence and Informatics Counties Manukau Health AucklandNew Zealand; McCowan, Lesley M. E.: Department of Obstetrics and Gynaecology Faculty of Medical and Health Sciences The University of Auckland AucklandNew Zealand, South Auckland Clinical School Middlemore Hospital Auckland New Zealand</t>
  </si>
  <si>
    <t>[Cowan, F. Joyce; McAra-Couper, Judith] Auckland Univ Technol, Dept Midwifery, Auckland, New Zealand; [Cowan, F. Joyce] Perinatal Inst, Birmingham, W Midlands, England; [McKinlay, Christopher J. D.] Univ Auckland, Fac Med &amp; Hlth Sci, Liggins Inst, Auckland, New Zealand; [McKinlay, Christopher J. D.] Counties Manukau Hlth, Kidz First Neonatal Care, Auckland, New Zealand; [Taylor, Rennae S.; Wilson, Jess; McCowan, Lesley M. E.] Univ Auckland, Fac Med &amp; Hlth Sci, Dept Obstet &amp; Gynaecol, Auckland, New Zealand; [Wilson, Jess] Fac Med &amp; Hlth Sci, Dept Paediat Child &amp; Youth Hlth, Auckland, New Zealand; [Garrett, Nick] Auckland Univ Technol, Dept Biostat &amp; Epidemiol, Auckland, New Zealand; [OBrien, Andrea] Counties Manukau Hlth, Hlth Intelligence &amp; Informat, Auckland, New Zealand; [McCowan, Lesley M. E.] Middlemore Hosp, South Auckland Clin Sch, Auckland, New Zealand Cowan, F.J., Department of Midwifery, Auckland University of Technology, Auckland, New Zealand, Perinatal Institute, Birmingham, United Kingdom; McKinlay, C.J.D., Liggins Institute, Faculty of Medical and Health Sciences, University of Auckland, Auckland, New Zealand, Kidz First Neonatal Care, Counties Manukau Health, Auckland, New Zealand; Taylor, R.S., Department of Obstetrics and Gynaecology, Faculty of Medical and Health Sciences, The University of Auckland, Auckland, New Zealand; Wilson, J., Department of Obstetrics and Gynaecology, Faculty of Medical and Health Sciences, The University of Auckland, Auckland, New Zealand, Department of Paediatrics: Child and Youth Health, Faculty of Medical and Health Sciences, Auckland, New Zealand; McAra-Couper, J., Department of Midwifery, Auckland University of Technology, Auckland, New Zealand; Garrett, N., Department of Biostatistics and Epidemiology, Auckland University of Technology, Auckland, New Zealand; O'Brien, A., Health Intelligence and Informatics, Counties Manukau Health, Auckland, New Zealand; McCowan, L.M.E., Department of Obstetrics and Gynaecology, Faculty of Medical and Health Sciences, The University of Auckland, Auckland, New Zealand, South Auckland Clinical School, Middlemore Hospital, Auckland, New Zealand</t>
  </si>
  <si>
    <t>Cowan, F. Joyce, McAra-Couper, Judith, McKinlay, Christopher J. D., Taylor, Rennae S., Wilson, Jess, McCowan, Lesley M. E., Garrett, Nick</t>
  </si>
  <si>
    <t>Cowan, FJ (corresponding author), 1 Monument Rd,RD2 Papakura, Auckland 2582, New Zealand.</t>
  </si>
  <si>
    <t>Cowan, F.J.</t>
  </si>
  <si>
    <t>http://www.altmetric.com/details.php?citation_id=96443343</t>
  </si>
  <si>
    <t>10.3390/sports8050074</t>
  </si>
  <si>
    <t>Individual Sprint Force-Velocity Profile Adaptations to In-Season Assisted and Resisted Velocity-Based Training in Professional Rugby</t>
  </si>
  <si>
    <t>Lahti, Johan; Jiménez-Reyes, Pedro; Cross, Matt R.; Samozino, Pierre; Chassaing, Patrick; Simond-Cote, Benjamin; Ahtiainen, Juha P.; Morin, Jean-Benoit</t>
  </si>
  <si>
    <t>[Lahti, Johan; Chassaing, Patrick; Morin, Jean-Benoit] Univ Cote Azur, Lab Motricite Humaine Expertise Sport Sante, F-06200 Nice, France; [Jimenez-Reyes, Pedro] Rey Juan Carlos Univ, Ctr Sport Studies, Madrid 28933, Spain; [Cross, Matt R.; Samozino, Pierre] Univ Savoie Mt Blanc, Lab Interuniv Biol Motricite, EA 7424, F-73000 Chambery, France; [Morin, Jean-Benoit] Auckland Univ Technol, Sports Performance Res Inst New Zealand SPRINZ, Auckland 1010, New Zealand; [Chassaing, Patrick; Simond-Cote, Benjamin] FC Grenoble Rugby, F-38000 Grenoble, France; [Ahtiainen, Juha P.] Univ Jyvaskyla, Neuromuscular Res Ctr, Fac Sport &amp; Hlth Sci, Jyvaskyla 40014, Finland Lahti, J., Le Laboratoire Motricité Humaine Expertise Sport Santé, Université Cote d'Azur, Nice, 06200, France; Jiménez-Reyes, P., Centre for Sport Studies, Rey Juan Carlos University, Madrid, 28933, Spain; Cross, M.R., Laboratoire Interuniversitaire de Biologie de la Motricité, Université Savoie-Mont Blanc, EA 7424, Chambéry, F-73000, France, Sports Performance Research Institute New Zealand (SPRINZ), Auckland University of Technology, Auckland, 1010, New Zealand; Samozino, P., Laboratoire Interuniversitaire de Biologie de la Motricité, Université Savoie-Mont Blanc, EA 7424, Chambéry, F-73000, France; Chassaing, P., Le Laboratoire Motricité Humaine Expertise Sport Santé, Université Cote d'Azur, Nice, 06200, France, FC Grenoble Rugby, Grenoble, 38000, France; Simond-Cote, B., FC Grenoble Rugby, Grenoble, 38000, France; Ahtiainen, J.P., Faculty of Sport and Health Sciences, Neuromuscular Research Center, University of Jyväskylä, Jyväskylä, 40014, Finland; Morin, J.-B., Le Laboratoire Motricité Humaine Expertise Sport Santé, Université Cote d'Azur, Nice, 06200, France, Sports Performance Research Institute New Zealand (SPRINZ), Auckland University of Technology, Auckland, 1010, New Zealand</t>
  </si>
  <si>
    <t>Lahti, Johan, Chassaing, Patrick, Morin, Jean-Benoit, Jimenez-Reyes, Pedro, Cross, Matt R., Samozino, Pierre</t>
  </si>
  <si>
    <t>Lahti, J (corresponding author), Univ Cote Azur, Lab Motricite Humaine Expertise Sport Sante, F-06200 Nice, France.</t>
  </si>
  <si>
    <t xml:space="preserve">europepmc.org jyx.jyu.fi </t>
  </si>
  <si>
    <t>https://doi.org/10.3390/sports8050074</t>
  </si>
  <si>
    <t>http://www.altmetric.com/details.php?citation_id=82712483</t>
  </si>
  <si>
    <t>10.1080/00913367.2020.1806154</t>
  </si>
  <si>
    <t>Nudging to Reduce the Perceived Threat of Coronavirus and Stockpiling Intention</t>
  </si>
  <si>
    <t>Kim, Jungkeun: Auckland University of Technology, Auckland, New Zealand;; Giroux, Marilyn: Auckland University of Technology, Auckland, New Zealand;; Gonzalez-Jimenez, Hector: ESCP Business School–Madrid Campus, Madrid, Spain;; Jang, Seongsoo: Cardiff University, Cardiff, United Kingdom;; Kim, Seongseop (Sam): The Hong Kong Polytechnic University, Kowloon, Hong Kong;; Park, Jooyoung: Peking University HSBC Business School, Shenzhen, China;; Kim, Jae-Eun: University of Auckland, Auckland, New Zealand;; Lee, Jacob C.: Dongguk University, Seoul, South Korea; Choi, Yung Kyun: Dongguk University, Seoul, South Korea</t>
  </si>
  <si>
    <t>[Kim, Jungkeun; Giroux, Marilyn] Auckland Univ Technol, Dept Mkt, Auckland, New Zealand; [Gonzalez-Jimenez, Hector] ESCP Business Sch Madrid Campus, Mkt, Cardiff, Wales; [Jang, Seongsoo] Cardiff Univ, Cardiff Business Sch, Cardiff, Wales; [Kim, Seongseop (Sam)] Hong Kong Polytech Univ, Kowloon, Hong Kong, Peoples R China; [Park, Jooyoung] Peking Univ, HSBC Business Sch, Shenzhen, Peoples R China; [Kim, Jae-Eun] Univ Auckland, Auckland, New Zealand; [Lee, Jacob C.; Choi, Yung Kyun] Dongguk Univ, Dept Advertising &amp; PR, Seoul, South Korea Kim, J., Auckland University of Technology, Auckland, New Zealand; Giroux, M., Auckland University of Technology, Auckland, New Zealand; Gonzalez-Jimenez, H., ESCP Business School–Madrid Campus, Madrid, Spain; Jang, S., Cardiff University, Cardiff, United Kingdom; Kim, S., The Hong Kong Polytechnic University, Kowloon, Hong Kong; Park, J., Peking University HSBC Business School, Shenzhen, China; Kim, J.-E., University of Auckland, Auckland, New Zealand; Lee, J.C., Dongguk UniversitySeoul, South Korea; Choi, Y.K., Dongguk UniversitySeoul, South Korea</t>
  </si>
  <si>
    <t>Kim, Jungkeun, Giroux, Marilyn</t>
  </si>
  <si>
    <t>Choi, YK (corresponding author), Dongguk Univ, Advertising &amp; Publ Relat, 30 Pildong Ro 1 Gil, Seoul 100715, South Korea.</t>
  </si>
  <si>
    <t>Journal of Advertising</t>
  </si>
  <si>
    <t xml:space="preserve">0091-3367 1557-7805 </t>
  </si>
  <si>
    <t>https://v2.sherpa.ac.uk/id/publication/25416</t>
  </si>
  <si>
    <t>https://www.tandfonline.com/doi/pdf/10.1080/00913367.2020.1806154?needAccess=true</t>
  </si>
  <si>
    <t>Business &amp; Economics; Communication</t>
  </si>
  <si>
    <t>Marketing; Business and International Management; Communication</t>
  </si>
  <si>
    <t>10.1111/jmwh.13069</t>
  </si>
  <si>
    <t>A Survey of University Students' Preferences for Midwifery Care and Community Birth Options in 8 High-Income Countries</t>
  </si>
  <si>
    <t>Stoll, Kathrin H.: Division of Midwifery University of British Columbia  Vancouver British Columbia Canada; Downe, Soo: School of Community Health and Midwifery University of Central Lancashire  Preston Lancashire United Kingdom; Edmonds, Joyce: Connell School of Nursing Boston College  Boston Massachusetts; Gross, Mechthild M.: Midwifery Research and Education Unit Hannover Medical School  Hannover Germany; Malott, Anne: Midwifery Education Program McMaster University  Hamilton Ontario Canada; McAra-Couper, Judith: Centre for Midwifery &amp;amp; Women's Health Research, Faculty of Health &amp;amp; Environmental Sciences Auckland University of Technology  Auckland New Zealand; Sadler, Michelle: Department of History and Social Sciences, Faculty of Liberal Arts Universidad Adolfo Ibáñez  Santiago Chile; Thomson, Gill: School of Community Health and Midwifery University of Central Lancashire  Preston Lancashire United Kingdom</t>
  </si>
  <si>
    <t>[Stoll, Kathrin H.] Univ British Columbia, Div Midwifery, Vancouver, BC, Canada; [Downe, Soo; Thomson, Gill] Univ Cent Lancashire, Sch Community Hlth &amp; Midwifery, Preston, Lancs, England; [Edmonds, Joyce] Boston Coll, Connell Sch Nursing, Boston, MA USA; [Gross, Mechthild M.] Hannover Med Sch, Midwifery Res &amp; Educ Unit, Hannover, Germany; [Malott, Anne] McMaster Univ, Midwifery Educ Program, Hamilton, ON, Canada; [McAra-Couper, Judith] Auckland Univ Technol, Fac Hlth &amp; Environm Sci, Ctr Midwifery &amp; Womens Hlth Res, Auckland, New Zealand; [Sadler, Michelle] Univ Adolfo Ibanez, Fac Liberal Arts, Dept Hist &amp; Social Sci, Santiago, Chile; [Hauck, Yvonne] Curtin Univ, Perth, WA, Australia; [Streffing, Joana; Swift, Emma] Hannover Med Sch, Hannover, Germany; [McNiven, Patricia] McMaster Univ, Hamilton, ON, Canada; [Payne, Deborah] Auckland Univ Technol, Auckland, New Zealand; [Streffing, Joana; Swift, Emma] Univ Iceland, Reykjavik, Iceland; [Hall, Wendy] Univ British Columbia, Vancouver, BC, Canada Stoll, K.H., Division of Midwifery, University of British Columbia, Vancouver, BC, Canada; Downe, S., School of Community Health and Midwifery, University of Central Lancashire, Preston, Lancashire, United Kingdom; Edmonds, J., Connell School of Nursing, Boston College, Boston, MA, United States; Gross, M.M., Midwifery Research and Education Unit, Hannover Medical School, Hannover, Germany; Malott, A., Midwifery Education Program, McMaster University, Hamilton, ON, Canada; McAra-Couper, J., Centre for Midwifery &amp; Women's Health Research, Faculty of Health &amp; Environmental Sciences, Auckland University of Technology, Auckland, New Zealand; Sadler, M., Department of History and Social Sciences, Faculty of Liberal Arts, Universidad Adolfo IbáñezSantiago, Chile; Thomson, G., School of Community Health and Midwifery, University of Central Lancashire, Preston, Lancashire, United Kingdom; the ICAPP Study Team</t>
  </si>
  <si>
    <t>Stoll, Kathrin H., Downe, Soo, Thomson, Gill, Edmonds, Joyce, Gross, Mechthild M., Malott, Anne, McAra-Couper, Judith, Sadler, Michelle, Hauck, Yvonne, Streffing, Joana, Swift, Emma, McNiven, Patricia, Payne, Deborah</t>
  </si>
  <si>
    <t>Stoll, KH (corresponding author), Univ British Columbia, Div Midwifery, Vancouver, BC, Canada.</t>
  </si>
  <si>
    <t>Journal of Midwifery &amp; Women's Health</t>
  </si>
  <si>
    <t xml:space="preserve">1526-9523 1542-2011 </t>
  </si>
  <si>
    <t>https://v2.sherpa.ac.uk/id/publication/14008</t>
  </si>
  <si>
    <t>https://onlinelibrary.wiley.com/doi/pdfdirect/10.1111/jmwh.13069</t>
  </si>
  <si>
    <t>Canadian Institutes of Health Research &amp; Michael Smith Foundation for Health ResearchCanadian Institutes of Health Research (CIHR); Curtin University, Australia; Auckland University of Technology, New Zealand, AUT; Curtin University of Technology; Háskóli Íslands, HI</t>
  </si>
  <si>
    <t>10.1111/sms.13564</t>
  </si>
  <si>
    <t>Hamstring muscle elasticity differs in specialized high-performance athletes</t>
  </si>
  <si>
    <t>Avrillon, Simon: Laboratory Sport, Expertise and Performance (EA 7370) French Institute of Sport (INSEP) Paris France, Nantes Université, Movement, Interactions, Performance, MIP, EA 4334 Nantes France; Lacourpaille, Lilian: Nantes Université, Movement, Interactions, Performance, MIP, EA 4334 Nantes France; Hug, François: Nantes Université, Movement, Interactions, Performance, MIP, EA 4334 Nantes France, Institut Universitaire de France (IUF) Paris France, School of Health and Rehabilitation Sciences Centre for Clinical Research Excellence in Spinal Pain, Injury and Health The University of Queensland Brisbane Qld Australia; Le Sant, Guillaume: Nantes Université, Movement, Interactions, Performance, MIP, EA 4334 Nantes France, School of Physiotherapy, IFM3R Nantes France; Frey, Alain: Medical Department French Institute of Sport (INSEP) Paris France, Service de Médecine du sport CHI Poissy/St Germain Saint Germain en Laye France; Nordez, Antoine: Nantes Université, Movement, Interactions, Performance, MIP, EA 4334 Nantes France, Faculty of Health and Environmental Sciences Health and Rehabilitation Research InstituteAuckland University of Technology Auckland New Zealand; Guilhem, Gaël: Laboratory Sport, Expertise and Performance (EA 7370) French Institute of Sport (INSEP) Paris France</t>
  </si>
  <si>
    <t>[Avrillon, Simon; Guilhem, Gael] French Inst Sport INSEP, Lab Sport Expertise &amp; Performance, EA 7370, Paris, France; [Avrillon, Simon; Lacourpaille, Lilian; Hug, Francois; Le Sant, Guillaume; Nordez, Antoine] Nantes Univ, MIP, EA 4334, Movement,Interact,Performance, Nantes, France; [Hug, Francois] IUF, Paris, France; [Hug, Francois] Univ Queensland, Ctr Clin Res Excellence Spinal Pain Injury &amp; Hlth, Sch Hlth &amp; Rehabil Sci, Brisbane, Qld, Australia; [Le Sant, Guillaume] IFM3R, Sch Physiotherapy, Nantes, France; [Frey, Alain] French Inst Sport INSEP, Med Dept, Paris, France; [Frey, Alain] CHI Poissy St Germain, Serv Med Sport, St Germain En Laye, France; [Nordez, Antoine] Auckland Univ Technol, Hlth &amp; Rehabil Res Inst, Fac Hlth &amp; Environm Sci, Auckland, New Zealand Avrillon, S., Laboratory Sport, Expertise and Performance (EA 7370), French Institute of Sport (INSEP), Paris, France, Nantes Université, Movement, Interactions, Performance, MIP, EA 4334, Nantes, France; Lacourpaille, L., Nantes Université, Movement, Interactions, Performance, MIP, EA 4334, Nantes, France; Hug, F., Nantes Université, Movement, Interactions, Performance, MIP, EA 4334, Nantes, France, Institut Universitaire de France (IUF), Paris, France, School of Health and Rehabilitation Sciences, Centre for Clinical Research Excellence in Spinal Pain, Injury and Health, The University of Queensland, Brisbane, QLD, Australia; Le Sant, G., Nantes Université, Movement, Interactions, Performance, MIP, EA 4334, Nantes, France, School of Physiotherapy, IFM3R, Nantes, France; Frey, A., Medical Department, French Institute of Sport (INSEP), Paris, France, Service de Médecine du sport, CHI Poissy/St Germain, Saint Germain en Laye, France; Nordez, A., Nantes Université, Movement, Interactions, Performance, MIP, EA 4334, Nantes, France, Faculty of Health and Environmental Sciences, Health and Rehabilitation Research Institute, Auckland University of Technology, Auckland, New Zealand; Guilhem, G., Laboratory Sport, Expertise and Performance (EA 7370), French Institute of Sport (INSEP), Paris, France</t>
  </si>
  <si>
    <t>Avrillon, Simon, Guilhem, Gael, Lacourpaille, Lilian, Hug, Francois, Le Sant, Guillaume, Nordez, Antoine, Frey, Alain,</t>
  </si>
  <si>
    <t>Guilhem, G (corresponding author), Natl Sport Expertise &amp; Performance, Lab Sport Expertise &amp; Performance, EA 7370, 11 Ave Tremblay, F-75012 Paris, France.</t>
  </si>
  <si>
    <t>http://www.altmetric.com/details.php?citation_id=68063550</t>
  </si>
  <si>
    <t>International Olympic Committee; French Ministry of Sport [15-r-19]; French Ministry of ResearchMinistry of Research, FranceEuropean Commission; French National Association Research Technology; School of Physiotherapy (IFM3R), Nantes, France; Institut Universitaire de France (IUF); Region Pays de la LoireRegion Pays de la Loire [2015-09035]; 15-r-19; International Olympic Committee, IOC; Institut Universitaire de France, IUF; Conseil Régional des Pays de la Loire: 2015-09035</t>
  </si>
  <si>
    <t>10.1109/TMC.2020.2980834</t>
  </si>
  <si>
    <t>Multi-Area Throughput and Energy Optimization of UAV-aided Cellular Networks Powered by Solar Panels and Grid</t>
  </si>
  <si>
    <t>Chiaraviglio, Luca; Dandreagiovanni, Fabio; Liu, William; Gutierrez, Jairo; Blefari-Melazzi, Nicola; Choo, Kim-Kwang Raymond; Alouini, Mohamed-Slim</t>
  </si>
  <si>
    <t xml:space="preserve"> Chiaraviglio, L., University of Rome Tor, Vergata, Italy, Consorzio Nazionale Interuniversitario per le Telecomunicazioni, Italy; D'Andreagiovanni, F., National Center for Scientific Research (CNRS), France, Heudiasyc UMR 7253, Sorbonne Universités, Université de Technologie de Compiègne, CNRS, France; Liu, W., Auckland University of Technology, New Zealand; Gutierrez, J.A., Auckland University of Technology, New Zealand; Blefari-Melazzi, N., University of Rome Tor, Vergata, Italy, Consorzio Nazionale Interuniversitario per le Telecomunicazioni, Italy; Choo, K.-K.R., University of Texas at San AntonioTX, United States; Alouini, M.-S., Computer, Electrical, and Mathematical Science and Engineering (CEMSE) Division, King Abdullah University of Science and Technology (KAUST), Thuwal, Makkah Province, Saudi Arabia</t>
  </si>
  <si>
    <t>Liu, W.; Gutierrez, J.A.</t>
  </si>
  <si>
    <t>IEEE Transactions on Mobile Computing</t>
  </si>
  <si>
    <t xml:space="preserve">1536-1233 1558-0660 </t>
  </si>
  <si>
    <t>https://v2.sherpa.ac.uk/id/publication/3526</t>
  </si>
  <si>
    <t>https://hal.archives-ouvertes.fr/hal-02503372/file/ChiaraviglioDAndreagiovanniEtAl_FlyingBaseStationOptimization_IEEETransMobileComputing_2020.pdf</t>
  </si>
  <si>
    <t>http://www.altmetric.com/details.php?citation_id=77964914</t>
  </si>
  <si>
    <t>University of Rome Tor Vergata</t>
  </si>
  <si>
    <t>Computer Networks and Communications; Electrical and Electronic Engineering; Software</t>
  </si>
  <si>
    <t>10.1136/injuryprev-2019-043408</t>
  </si>
  <si>
    <t>Potential survivability of prehospital injury deaths in New Zealand: a cross-sectional study</t>
  </si>
  <si>
    <t>Kool, Bridget; Lilley, Rebbecca; Davie, Gabrielle; de Graaf, Brandon; Reid, Pararangi; Branas, Charles; Civil, Ian; Dicker, Bridget; Ameratunga, Shanthi N</t>
  </si>
  <si>
    <t xml:space="preserve"> Kool, B., Dr., Section of Epidemiology and Biostatistics, School of Population Health, Faculty of Medical and Health Sciences, University of Auckland, Auckland, 1142, New Zealand; Lilley, R., Injury Prevention Research Unit, Department of Preventive and Social Medicine, Dunedin School of Medicine, University of Otago, Dunedin, New Zealand; Davie, G., Injury Prevention Research Unit, Department of Preventive and Social Medicine, Dunedin School of Medicine, University of Otago, Dunedin, New Zealand; De Graaf, B., Injury Prevention Research Unit, Department of Preventive and Social Medicine, Dunedin School of Medicine, University of Otago, Dunedin, New Zealand; Reid, P., Te Kupenga Hauora Maori, Faculty of Medical and Health Sciences, University of Auckland, Auckland, New Zealand; Branas, C., Department of Epidemiology, Mailman School of Public Health, Columbia University, New York, NY, United States; Civil, I., Department of Surgery, School of Medicine, Faculty of Medical and Health Sciences, University of Auckland, Auckland, New Zealand; Dicker, B., Paramedicine Department, School of Clinical Sciences, Faculty of Health and Environmental Sciences, Auckland University of Technology, Auckland, New Zealand; Ameratunga, S.N., Population Health Directorate, Counties Manukau Health, Auckland, New Zealand</t>
  </si>
  <si>
    <t>Dicker, B.</t>
  </si>
  <si>
    <t>Kool, B.; Section of Epidemiology and Biostatistics, New Zealand; email: b.kool@auckland.ac.nz</t>
  </si>
  <si>
    <t>Injury Prevention</t>
  </si>
  <si>
    <t xml:space="preserve">1353-8047 1475-5785 </t>
  </si>
  <si>
    <t>https://v2.sherpa.ac.uk/id/publication/1899</t>
  </si>
  <si>
    <t>http://www.altmetric.com/details.php?citation_id=82692660</t>
  </si>
  <si>
    <t>10.1123/pes.2019-0079</t>
  </si>
  <si>
    <t>Unilateral Elbow Flexion and Leg Press Training Induce Cross–Education But Not Global Training Gains in Children</t>
  </si>
  <si>
    <t>Ben Othman, Aymen: 1National Center of Medicine and Science in Sports (CNMSS); Chaouachi, Mehdi: 1National Center of Medicine and Science in Sports (CNMSS), 2University of Rennes 2-ENS Cachan; Makhlouf, Issam: 1National Center of Medicine and Science in Sports (CNMSS); Farthing, Jonathan P.: 3University of Saskatchewan; Granacher, Urs: 4University of Potsdam; Behm, David G.: 5Memorial University of Newfoundland; Chaouachi, Anis: 1National Center of Medicine and Science in Sports (CNMSS), 6AUT University, 7PVF Football Academy</t>
  </si>
  <si>
    <t>[Ben Othman, Aymen; Chaouachi, Mehdi; Makhlouf, Issam; Chaouachi, Anis] Natl Ctr Med &amp; Sci Sports CNMSS, Tunisian Res Lab Sport Performance Optimisat, Tunis, Tunisia; [Chaouachi, Mehdi] Univ Rennes 2 ENS Cachan, Movement Sport &amp; Hlth Sci Lab, Rennes, France; [Farthing, Jonathan P.] Univ Saskatchewan, Coll Kinesiol, Saskatoon, SK, Canada; [Granacher, Urs] Univ Potsdam, Div Training &amp; Movement Sci, Potsdam, Germany; [Behm, David G.] Mem Univ Newfoundland, Sch Human Kinet &amp; Recreat, St John, NF, Canada; [Chaouachi, Anis] AUT Univ, Sports Performance Res Inst New Zealand, Auckland, New Zealand; [Chaouachi, Anis] PVF Football Acad, Hang Yen, Vietnam Othman, A.B., Tunisian Research Laboratory Sport Performance Optimisation, National Center of Medicine and Science in Sports (CNMSS), Tunis, Tunisia; Chaouachi, M., Tunisian Research Laboratory Sport Performance Optimisation, National Center of Medicine and Science in Sports (CNMSS), Tunis, Tunisia, Movement Sport and Health Sciences Laboratory, University of Rennes 2-ENS Cachan, Rennes, France; Makhlouf, I., Tunisian Research Laboratory Sport Performance Optimisation, National Center of Medicine and Science in Sports (CNMSS), Tunis, Tunisia; Farthing, J.P., College of Kinesiology, University of Saskatchewan, Saskatoon, SK, Canada; Granacher, U., Division of Training and Movement Science, University of Potsdam, Potsdam, Germany; Behm, D.G., School of Human Kinetics and Recreation, Memorial University of Newfoundland, St. John's, Newfoundland and Labrador, Canada; Chaouachi, A., Tunisian Research Laboratory Sport Performance Optimisation, National Center of Medicine and Science in Sports (CNMSS), Tunis, Tunisia, Sports Performance Research Institute New Zealand, AUT University, Auckland, New Zealand, PVF Football Academy, Hang Yen, Viet Nam</t>
  </si>
  <si>
    <t>Ben Othman, Aymen, Chaouachi, Mehdi, Makhlouf, Issam, Chaouachi, Anis, Farthing, Jonathan P., Granacher, Urs, Behm, David G.</t>
  </si>
  <si>
    <t>Behm, DG (corresponding author), Mem Univ Newfoundland, Sch Human Kinet &amp; Recreat, St John, NF, Canada.</t>
  </si>
  <si>
    <t>10.3233/EPL-190175</t>
  </si>
  <si>
    <t>Evaluation of Community Knowledge on Air Pollution</t>
  </si>
  <si>
    <t>Nahayo, Lamek; Kalisa, Egide; Nibagwire, Deborah; Madeleine, Udahogora; Gasirabo, Aboubakar; Habiyaremye, Gabriel; Maniragaba, Abias</t>
  </si>
  <si>
    <t xml:space="preserve"> Nahayo, L., State Key Laboratory of Desert and Oasis Ecology, Xinjiang Institute of Ecology and Geography, Chinese Academy of Sciences, Xinjiang, China, University of Chinese Academy of Sciences, Beijing, China, University of Lay Adventists of Kigali (UNILAK), Kigali, Rwanda; Kalisa, E., Institute for Applied Ecology New Zealand, School of Sciences, Auckland University of Technology, Auckland, New Zealand; Nibagwire, D., UNILAK; Zhejiang Normal University, Jinhua City, Zhejiang, China; Madeleine, U., University of Chinese Academy of Sciences, Beijing, China; Gasirabo, A., State Key Laboratory of Desert and Oasis Ecology, Xinjiang Institute of Ecology and Geography; University of Chinese Academy of Sciences; Unilak, China; Habiyaremye, G., Lancaster Environment Centre, Lancaster University, Lancaster, United Kingdom; Maniragaba, A., Unilak, Rwanda</t>
  </si>
  <si>
    <t>Kalisa, E.</t>
  </si>
  <si>
    <t>Environmental Policy and Law</t>
  </si>
  <si>
    <t xml:space="preserve">0378-777X 1878-5395 </t>
  </si>
  <si>
    <t>https://v2.sherpa.ac.uk/id/publication/1810</t>
  </si>
  <si>
    <t>Environmental Science (miscellaneous); Law; Management;  Monitoring;  Policy and Law</t>
  </si>
  <si>
    <t>10.1007/s10896-019-00045-3</t>
  </si>
  <si>
    <t>Intimate Partner Violence in Treatment Seeking Problem Gamblers</t>
  </si>
  <si>
    <t>Roberts, Amanda; Sharman, Stephen; Landon, Jason; Cowlishaw, Sean; Murphy, Raegan; Meleck, Stephanie; Bowden-Jones, Henrietta</t>
  </si>
  <si>
    <t>[Roberts, Amanda] Univ Lincoln, Coll Social Sci, Sch Psychol, Lincoln LN6 7TS, Lincs, England; [Sharman, Stephen] Univ East London, Sch Psychol, London E15 4LZ, England; [Landon, Jason] AUT Univ, Dept Psychol, Gambling &amp; Addict Res Ctr, Fac Hlth &amp; Environm Sci, 90 Akoranga Dr, Auckland 1142, New Zealand; [Cowlishaw, Sean] Univ Melbourne, Ctr Posttraumat Mental Hlth, Dept Psychiat, Alan Gilbert Bldg,161 Barry St, Carlton, Vic 3053, Australia; [Cowlishaw, Sean] Univ Bristol, Bristol Med Sch, Whatley Rd, Bristol BS8 2PS, Avon, England; [Murphy, Raegan] Univ Coll Cork, UCC Enterprise Ctr, Sch Appl Psychol, North Mall, Cork, Ireland; [Meleck, Stephanie; Bowden-Jones, Henrietta] Natl Problem Gambling Clin, 69 Warwick Rd, London SW5 9BH, England; [Bowden-Jones, Henrietta] Imperial Coll London, Dept Med, South Kensington Campus, London SW7 2AZ, England Roberts, A., School of Psychology, College of Social Science, University of Lincoln, Brayford Pool, Lincoln, Lincolnshire  LN6 7TS, United Kingdom; Sharman, S., School of Psychology, University of East London, Stratford, London, E15 4LZ, United Kingdom; Landon, J., Department of Psychology, Gambling and Addictions Research Centre Faculty of Health &amp; Environmental Sciences, AUT University, 90 Akoranga Drive, Northcote, Auckland, 1142, New Zealand; Cowlishaw, S., Centre for Posttraumatic Mental Health, Department of Psychiatry, University of Melbourne, Alan Gilbert Building, 161 Barry Street, Carlton, VIC  3053, Australia, Bristol Medical School, University of Bristol, Whatley Road, Bristol, BS8 2PS, United Kingdom; Murphy, R., School of Applied Psychology, UCC Enterprise Centre, University College Cork, North Mall, Cork, Ireland; Meleck, S., National Problem Gambling Clinic, 69 Warwick Rd, Fulham, London, SW5 9BH, United Kingdom; Bowden-Jones, H., National Problem Gambling Clinic, 69 Warwick Rd, Fulham, London, SW5 9BH, United Kingdom, Department of Medicine, Imperial College London, South Kensington Campus, London, SW7 2AZ, United Kingdom</t>
  </si>
  <si>
    <t>Roberts, Amanda, Sharman, Stephen, Landon, Jason</t>
  </si>
  <si>
    <t>Roberts, A (corresponding author), Univ Lincoln, Coll Social Sci, Sch Psychol, Lincoln LN6 7TS, Lincs, England.</t>
  </si>
  <si>
    <t>Journal of Family Violence</t>
  </si>
  <si>
    <t xml:space="preserve">repository.uel.ac.uk research-information.bris.ac.uk eprints.lincoln.ac.uk jupiter.its.unimelb.edu.au </t>
  </si>
  <si>
    <t xml:space="preserve">0885-7482 1573-2851 </t>
  </si>
  <si>
    <t>https://v2.sherpa.ac.uk/id/publication/15662</t>
  </si>
  <si>
    <t>https://link.springer.com/content/pdf/10.1007/s10896-019-00045-3.pdf</t>
  </si>
  <si>
    <t>http://www.altmetric.com/details.php?citation_id=56069335</t>
  </si>
  <si>
    <t>NHS; GambleAware; Lincoln University; Lincoln University</t>
  </si>
  <si>
    <t>Psychology; Family Studies</t>
  </si>
  <si>
    <t>Social Sciences (miscellaneous); Sociology and Political Science; Law; Clinical Psychology</t>
  </si>
  <si>
    <t>10.1080/00131857.2020.1860749</t>
  </si>
  <si>
    <t>Infantasies: An EPAT collective project</t>
  </si>
  <si>
    <t>Gibbons, Andrew: Faculty of Culture and Society, Auckland University of Technology, Auckland, New Zealand; Peters, Michael A.: Faculty of Education, Beijing Normal University, Beijing, China; Delaune, Andrea: Faculty of Education, Health, and Human Development, University of Canterbury, Christchurch, New Zealand; Jandrić, Petar: Department of Informatics &amp; Computing, Zagreb University of Applied Sciences, Zagreb, Croatia, Faculty of Education, Health and Wellbeing, University of Wolverhampton, Wolverhampton, UK; Sojot, Amy N.: Educational Foundations Department, University of Hawaii, Honolulu, HI, USA; Kupferman, David W.: Educational Foundations Department, Minnesota State University Moorhead, Moorhead, MN, USA; Tesar, Marek: Faculty of Education and Social Work, University of Auckland, Auckland, New Zealand; Johansson, Viktor: School of Culture and Education, Södertörn University, Huddinge, Sweden; Cabral, Marta: Education Department, City University of New York, New York, NY, USA; Devine, Nesta: Faculty of Culture and Society, Auckland University of Technology, Auckland, New Zealand; Hood, Nina: Faculty of Education and Social Work, University of Auckland, Auckland, New Zealand</t>
  </si>
  <si>
    <t>[Gibbons, Andrew; Devine, Nesta] Auckland Univ Technol, Fac Culture &amp; Soc, Auckland, New Zealand; [Peters, Michael A.] Beijing Normal Univ, Fac Educ, Beijing, Peoples R China; [Delaune, Andrea] Univ Canterbury, Fac Educ Hlth &amp; Human Dev, Christchurch, New Zealand; [Jandric, Petar] Zagreb Univ Appl Sci, Dept Informat &amp; Comp, Zagreb, Croatia; [Jandric, Petar] Univ Wolverhampton, Fac Educ Hlth &amp; Wellbeing, Wolverhampton, England; [Sojot, Amy N.] Univ Hawaii, Educ Fdn Dept, Honolulu, HI 96822 USA; [Kupferman, David W.] Minnesota State Univ Moorhead, Educ Fdn Dept, Moorhead, MN USA; [Tesar, Marek; Hood, Nina] Univ Auckland, Fac Educ &amp; Social Work, Auckland, New Zealand; [Johansson, Viktor] Sodertorn Univ, Sch Culture &amp; Educ, Huddinge, Sweden; [Cabral, Marta] CUNY, Educ Dept, New York, NY 10021 USA Gibbons, A., Faculty of Culture and Society, Auckland University of Technology, Auckland, New Zealand; Peters, M.A., Faculty of Education, Beijing Normal University, Beijing, China; Delaune, A., Faculty of Education, Health, and Human Development, University of Canterbury, Christchurch, New Zealand; Jandrić, P., Department of Informatics &amp; Computing, Zagreb University of Applied Sciences, Zagreb, Croatia, Faculty of Education, Health and Wellbeing, University of Wolverhampton, Wolverhampton, United Kingdom; Sojot, A.N., Educational Foundations Department, University of Hawaii, Honolulu, HI, United States; Kupferman, D.W., Educational Foundations Department, Minnesota State University Moorhead, Moorhead, MN, United States; Tesar, M., Faculty of Education and Social Work, University of Auckland, Auckland, New Zealand; Johansson, V., School of Culture and Education, Södertörn University, Huddinge, Sweden; Cabral, M., Education Department, City University of New York, New York, NY, United States; Devine, N., Faculty of Culture and Society, Auckland University of Technology, Auckland, New Zealand; Hood, N., Faculty of Education and Social Work, University of Auckland, Auckland, New Zealand</t>
  </si>
  <si>
    <t>Gibbons, Andrew, Devine, Nesta</t>
  </si>
  <si>
    <t>Gibbons, A (corresponding author), Auckland Univ Technol, Fac Culture &amp; Soc, Auckland, New Zealand.</t>
  </si>
  <si>
    <t>https://www.tandfonline.com/doi/pdf/10.1080/00131857.2020.1860749?needAccess=true</t>
  </si>
  <si>
    <t>10.1093/MNRAS/STAA882</t>
  </si>
  <si>
    <t>Timing of young radio pulsars – II. Braking indices and their interpretation</t>
  </si>
  <si>
    <t>Parthasarathy, A: Centre for Astrophysics and Supercomputing, Swinburne University of Technology, P.O. Box 218, Hawthorn, Victoria 3122, Australia, OzGrav: Australian Research Council Centre of Excellence for Gravitational Wave Discovery, VIC 3166, Australia, CSIRO Astronomy and Space Science, Australia Telescope National Facility, POBox76, Epping, NSW1710, Australia, Max-Planck-Institut für Radioastronomie, Auf dem Hügel 69, D-53121 Bonn, Germany; Johnston, S: CSIRO Astronomy and Space Science, Australia Telescope National Facility, POBox76, Epping, NSW1710, Australia; Shannon, R M: Centre for Astrophysics and Supercomputing, Swinburne University of Technology, P.O. Box 218, Hawthorn, Victoria 3122, Australia, OzGrav: Australian Research Council Centre of Excellence for Gravitational Wave Discovery, VIC 3166, Australia; Lentati, L: Astrophysics Group, Cavendish Laboratory, JJ Thomson Avenue, Cambridge CB3 0HE, UK; Bailes, M: Centre for Astrophysics and Supercomputing, Swinburne University of Technology, P.O. Box 218, Hawthorn, Victoria 3122, Australia, OzGrav: Australian Research Council Centre of Excellence for Gravitational Wave Discovery, VIC 3166, Australia; Dai, S: CSIRO Astronomy and Space Science, Australia Telescope National Facility, POBox76, Epping, NSW1710, Australia; Kerr, M: Space Science Division, Naval Research Laboratory, Washington, DC 20375, USA; Manchester, R N: CSIRO Astronomy and Space Science, Australia Telescope National Facility, POBox76, Epping, NSW1710, Australia; Osłowski, S: Centre for Astrophysics and Supercomputing, Swinburne University of Technology, P.O. Box 218, Hawthorn, Victoria 3122, Australia, OzGrav: Australian Research Council Centre of Excellence for Gravitational Wave Discovery, VIC 3166, Australia; Sobey, C: CSIRO Astronomy and Space Science, PO Box 1130 Bentley, WA 6102, Australia; vanStraten, W: Institute for Radio Astronomy&amp; Space Research, Auckland University of Technology, Private Bag 92006, Auckland 1142, New Zealand; Weltevrede, P: Jodrell Bank Centre for Astrophysics, The University of Manchester, Alan Turing Building, Manchester M13 9PL, UK</t>
  </si>
  <si>
    <t xml:space="preserve"> Parthasarathy, A., Centre for Astrophysics and Supercomputing, Swinburne University of Technology, P.O. Box 218, Hawthorn, VIC  3122, Australia, OzGrav: Australian Research Council Centre of Excellence for Gravitational Wave DiscoveryVIC  3166, Australia, CSIRO Astronomy and Space Science, Australia Telescope National Facility, PO Box 76, Epping, NSW  1710, Australia, Max-Planck-Institut für Radioastronomie, Auf dem Hügel 69, Bonn, D-53121, Germany; Johnston, S., CSIRO Astronomy and Space Science, Australia Telescope National Facility, PO Box 76, Epping, NSW  1710, Australia; Shannon, R.M., Centre for Astrophysics and Supercomputing, Swinburne University of Technology, P.O. Box 218, Hawthorn, VIC  3122, Australia, OzGrav: Australian Research Council Centre of Excellence for Gravitational Wave DiscoveryVIC  3166, Australia; Lentati, L., Astrophysics Group, Cavendish Laboratory, JJ Thomson Avenue, Cambridge, CB3 0HE, United Kingdom; Bailes, M., Centre for Astrophysics and Supercomputing, Swinburne University of Technology, P.O. Box 218, Hawthorn, VIC  3122, Australia, OzGrav: Australian Research Council Centre of Excellence for Gravitational Wave DiscoveryVIC  3166, Australia; Dai, S., CSIRO Astronomy and Space Science, Australia Telescope National Facility, PO Box 76, Epping, NSW  1710, Australia; Kerr, M., Space Science Division, Naval Research Laboratory, Washington, DC  20375, United States; Manchester, R.N., CSIRO Astronomy and Space Science, Australia Telescope National Facility, PO Box 76, Epping, NSW  1710, Australia; Oslowski, S., Centre for Astrophysics and Supercomputing, Swinburne University of Technology, P.O. Box 218, Hawthorn, VIC  3122, Australia, OzGrav: Australian Research Council Centre of Excellence for Gravitational Wave DiscoveryVIC  3166, Australia; Sobey, C., CSIRO Astronomy and Space Science, PO Box 1130, Bentley, WA  6102, Australia; van Straten, W., Institute for Radio Astronomy and Space Research, Auckland University of Technology, Private Bag 92006, Auckland, 1142, New Zealand; Weltevrede, P., Jodrell Bank Centre for Astrophysics, The University of Manchester, Alan Turing Building, Manchester, M13 9PL, United Kingdom</t>
  </si>
  <si>
    <t>van Straten, W.</t>
  </si>
  <si>
    <t>Parthasarathy, A.; Centre for Astrophysics and Supercomputing, P.O. Box 218, Australia; email: adityapartha3112@gmail.com
Johnston, S.; CSIRO Astronomy and Space Science, PO Box 76, Australia; email: simon.johnston@atnf.csiro.au</t>
  </si>
  <si>
    <t>http://arxiv.org/pdf/2003.13303</t>
  </si>
  <si>
    <t>http://www.altmetric.com/details.php?citation_id=78607969</t>
  </si>
  <si>
    <t>National Aeronautics and Space Administration, NASA; Australian Research Council, ARC: CE170100004, FL150100148; Commonwealth Scientific and Industrial Research Organisation, CSIRO</t>
  </si>
  <si>
    <t>Commonwealth Scientific and Industrial Research Organisation; Australian Research Council; National Aeronautics and Space Administration</t>
  </si>
  <si>
    <t>10.1123/JSR.2019-0077</t>
  </si>
  <si>
    <t>Comparison of Drop Jump and Tuck Jump Knee Joint Kinematics in Elite Male Youth Soccer Players: Implications for Injury Risk Screening</t>
  </si>
  <si>
    <t>Lloyd, Rhodri S.; Oliver, Jon L.; Myer, Gregory D.; De Ste Croix, Mark B.; Wass, Josh; Read, Paul J.</t>
  </si>
  <si>
    <t xml:space="preserve"> Lloyd, R.S., School of Sport and Health Sciences, Cardiff Metropolitan University, Cardiff, United Kingdom, Sport Performance Research Institute, New Zealand (SPRINZ), AUT University, Auckland, New Zealand, Centre for Sport Science and Human Performance, Waikato Institute of Technology, Hamilton, Waikato, New Zealand; Oliver, J.L., School of Sport and Health Sciences, Cardiff Metropolitan University, Cardiff, United Kingdom, Sport Performance Research Institute, New Zealand (SPRINZ), AUT University, Auckland, New Zealand; Myer, G.D., Division of Sports Medicine, Cincinnati Children's Hospital Medical Center, Cincinnati, OH, United States, Department of Pediatrics and OrthopaedicSurgery, College of Medicine, University of Cincinnati, Cincinnati, OH, United States, Micheli Center for Sports Injury Prevention, Boston, MA, United States; de Ste Croix, M.B., School of Sport and Exercise, University of Gloucestershire, Gloucester, United Kingdom; Wass, J., English Institute of Sport, Manchester Institute of Health and Performance, Manchester, United Kingdom; Read, P.J., School of Sport and Health Sciences, Cardiff Metropolitan University, Cardiff, United Kingdom, Athlete Health and Performance Research Centre, Aspetar Orthopaedic and Sports Medicine Hospital, Doha, Qatar</t>
  </si>
  <si>
    <t>Lloyd, R.S.; School of Sport and Health Sciences, United Kingdom; email: rlloyd@cardiffmet.ac.uk</t>
  </si>
  <si>
    <t>Journal of Sport Rehabilitation</t>
  </si>
  <si>
    <t xml:space="preserve">1056-6716 1543-3072 </t>
  </si>
  <si>
    <t>https://v2.sherpa.ac.uk/id/publication/12255</t>
  </si>
  <si>
    <t>http://eprints.glos.ac.uk/7012/1/7012%20De%20Ste%20Croix%20%282019%29%20Comparison%20of%20Drop%20Jump%20and%20Tuck%20Jump%20Knee%20Koint.pdf</t>
  </si>
  <si>
    <t>http://www.altmetric.com/details.php?citation_id=66990115</t>
  </si>
  <si>
    <t>Physical Therapy;  Sports Therapy and Rehabilitation; Biophysics; Rehabilitation; Orthopedics and Sports Medicine</t>
  </si>
  <si>
    <t>10.1080/00131857.2020.1824782</t>
  </si>
  <si>
    <t>Collective writing: Introspective reflections on current experience</t>
  </si>
  <si>
    <t>Arndt, Sonja: Melbourne Graduate School of Education, University of Melbourne, Australia; Buchanan, Rachel: School of Education, University of Newcastle, Callaghan, Australia; Gibbons, Andrew: AUT University, Auckland, New Zealand; Hung, Ruyu: National Chiayi University, Minshong, Chiayi, Taiwan; Madjar, Andrew: University of Auckland, Auckland, New Zealand; Novak, Rene: BestStart Educare, Tauranga, New Zealand, School of Education, University of Waikato, Hamilton, New Zealand; Orchard, Janet: School of Education, University of Bristol, Bristol, United Kingdom of Great Britain and Northern Ireland; Peters, Michael A.: Beijing Normal University, Beijing, China; Sturm, Sean: University of Auckland, Auckland, New Zealand; Tesar, Marek: University of Auckland, Auckland, New Zealand; Hood, Nina: University of Auckland, Auckland, New Zealand</t>
  </si>
  <si>
    <t>[Arndt, Sonja] Univ Melbourne, Melbourne Grad Sch Educ, Melbourne, Vic, Australia; [Buchanan, Rachel] Univ Newcastle, Sch Educ, Callaghan, NSW, Australia; [Gibbons, Andrew] AUT Univ, Auckland, New Zealand; [Hung, Ruyu] Natl Chiayi Univ, Chiayi, Taiwan; [Madjar, Andrew; Sturm, Sean; Tesar, Marek; Hood, Nina] Univ Auckland, Auckland, New Zealand; [Novak, Rene] BestStart Educare, Tauranga, New Zealand; [Novak, Rene] Univ Waikato, Sch Educ, Hamilton, New Zealand; [Orchard, Janet] Univ Bristol, Sch Educ, Bristol, Avon, England; [Peters, Michael A.] Beijing Normal Univ, Beijing, Peoples R China Arndt, S., Melbourne Graduate School of Education, University of Melbourne, Australia; Buchanan, R., School of Education, University of Newcastle, Callaghan, Australia; Gibbons, A., AUT University, Auckland, New Zealand; Hung, R., National Chiayi University, Minshong, Chiayi, Taiwan; Madjar, A., University of Auckland, Auckland, New Zealand; Novak, R., BestStart Educare, Tauranga, New Zealand, School of Education, University of Waikato, Hamilton, New Zealand; Orchard, J., School of Education, University of Bristol, Bristol, United Kingdom; Peters, M.A., Beijing Normal University, Beijing, China; Sturm, S., University of Auckland, Auckland, New Zealand; Tesar, M., University of Auckland, Auckland, New Zealand; Hood, N., University of Auckland, Auckland, New Zealand</t>
  </si>
  <si>
    <t>Arndt, Sonja, Buchanan, Rachel, Gibbons, Andrew</t>
  </si>
  <si>
    <t>Arndt, S (corresponding author), Univ Melbourne, Melbourne Grad Sch Educ, Melbourne, Vic, Australia.</t>
  </si>
  <si>
    <t>https://www.tandfonline.com/doi/pdf/10.1080/00131857.2020.1824782?needAccess=true</t>
  </si>
  <si>
    <t>http://www.altmetric.com/details.php?citation_id=91535781</t>
  </si>
  <si>
    <t>10.1155/2020/2041549</t>
  </si>
  <si>
    <t>Sport Biomechanics Applications Using Inertial, Force, and EMG Sensors: A Literature Overview</t>
  </si>
  <si>
    <t>Taborri, Juri: Department of Economics, Engineering, Society and Business Organization, University of Tuscia, Viterbo, Italy; Keogh, Justin: Faculty of Health Science and Medicine, Bond University, Gold Coast, Queensland, Australia, Sports Performance Research Centre New Zealand, AUT University, Auckland, New Zealand, Cluster for Health Improvement, Faculty of Science, Health, Education and Engineering, University of the Sunshine Coast, Australia, Kasturba Medical College, Mangalore, Manipal Academy of Higher Education, Manipal, Karnataka, India; Kos, Anton: Faculty of Electrical Engineering, University of Ljubljana, Ljubljana, Slovenia; Santuz, Alessandro: Atlantic Mobility Action Project, Brain Repair Centre, Department of Medical Neuroscience, Dalhousie University, Halifax, Nova Scotia, Canada, Department of Training and Movement Sciences, Humboldt-Universität zu Berlin, Berlin, Germany, Berlin School of Movement Science, Humboldt-Universität zu Berlin, Berlin, Germany; Umek, Anton: Faculty of Electrical Engineering, University of Ljubljana, Ljubljana, Slovenia; Urbanczyk, Caryn: Department of Bioengineering, Imperial College London, London, UK; van der Kruk, Eline: Department of Bioengineering, Imperial College London, London, UK; Rossi, Stefano: Department of Economics, Engineering, Society and Business Organization, University of Tuscia, Viterbo, Italy</t>
  </si>
  <si>
    <t>[Taborri, Juri; Rossi, Stefano] Univ Tuscia, Dept Econ Engn Soc &amp; Business Org, Viterbo, Italy; [Keogh, Justin] Bond Univ, Fac Hlth Sci &amp; Med, Gold Coast, Qld, Australia; [Keogh, Justin] AUT Univ, Sports Performance Res Ctr New Zealand, Auckland, New Zealand; [Keogh, Justin] Univ Sunshine Coast, Fac Sci Hlth Educ &amp; Engn, Cluster Hlth Improvement, Sunshine Coast, Australia; [Keogh, Justin] Manipal Acad Higher Educ, Kasturba Med Coll, Manipal, Karnataka, India; [Kos, Anton; Umek, Anton] Univ Ljubljana, Fac Elect Engn, Ljubljana, Slovenia; [Santuz, Alessandro] Dalhousie Univ, Dept Med Neurosci, Brain Repair Ctr, Atlantic Mobil Act Project, Halifax, NS, Canada; [Santuz, Alessandro] Humboldt Univ, Dept Training &amp; Movement Sci, Berlin, Germany; [Santuz, Alessandro] Humboldt Univ, Berlin Sch Movement Sci, Berlin, Germany; [Urbanczyk, Caryn; van der Kruk, Eline] Imperial Coll London, Dept Bioengn, London, England Taborri, J., Department of Economics, Engineering, Society and Business Organization, University of Tuscia, Viterbo, Italy; Keogh, J., Faculty of Health Science and Medicine, Bond University, Gold Coast, QLD, Australia, Sports Performance Research Centre New Zealand, AUT University, Auckland, New Zealand, Cluster for Health Improvement, Faculty of Science, Health, Education and Engineering, University of the Sunshine Coast, Australia, Kasturba Medical College, Mangalore, Manipal Academy of Higher Education, Manipal, Karnataka, India; Kos, A., Faculty of Electrical Engineering, University of Ljubljana, Ljubljana, Slovenia; Santuz, A., Atlantic Mobility Action Project, Brain Repair Centre, Department of Medical Neuroscience, Dalhousie University, Halifax, NS, Canada, Department of Training and Movement Sciences, Humboldt-Universität zu Berlin, Berlin, Germany, Berlin School of Movement Science, Humboldt-Universität zu Berlin, Berlin, Germany; Umek, A., Faculty of Electrical Engineering, University of Ljubljana, Ljubljana, Slovenia; Urbanczyk, C., Department of Bioengineering, Imperial College London, London, United Kingdom; van der Kruk, E., Department of Bioengineering, Imperial College London, London, United Kingdom; Rossi, S., Department of Economics, Engineering, Society and Business Organization, University of Tuscia, Viterbo, Italy</t>
  </si>
  <si>
    <t>Taborri, Juri, Rossi, Stefano, Keogh, Justin</t>
  </si>
  <si>
    <t>Taborri, J (corresponding author), Univ Tuscia, Dept Econ Engn Soc &amp; Business Org, Viterbo, Italy.</t>
  </si>
  <si>
    <t>Applied Bionics and Biomechanics</t>
  </si>
  <si>
    <t xml:space="preserve">hindawi.com europepmc.org https </t>
  </si>
  <si>
    <t xml:space="preserve">1176-2322 1754-2103 </t>
  </si>
  <si>
    <t>https://v2.sherpa.ac.uk/id/publication/31327</t>
  </si>
  <si>
    <t>https://doi.org/10.1155/2020/2041549</t>
  </si>
  <si>
    <t>http://www.altmetric.com/details.php?citation_id=84661355</t>
  </si>
  <si>
    <t>Slovenian Research Agency within the research program ICT4QoL (Information and Communications Technologies for Quality of Life) [P2-0246]; Javna Agencija za Raziskovalno Dejavnost RS, ARRS: P2-0246</t>
  </si>
  <si>
    <t>Javna Agencija za Raziskovalno Dejavnost RS</t>
  </si>
  <si>
    <t>Engineering; Robotics</t>
  </si>
  <si>
    <t>Biotechnology; Medicine (miscellaneous); Bioengineering; Biomedical Engineering</t>
  </si>
  <si>
    <t>10.1093/MNRAS/STAA111</t>
  </si>
  <si>
    <t>The UTMOST survey for magnetars, intermittent pulsars, RRATs, and FRBs – I. System description and overview</t>
  </si>
  <si>
    <t>VenkatramanKrishnan, V: Centre for Astrophysics and Supercomputing, Swinburne University of Technology, Mail H30, PO Box 218, VIC 3122, Melbourne, Australia, ARC Centre of Excellence for All-sky Astrophysics (CAASTRO), NSW 2006, Sydney, Australia, Max-Plank-Institute für Radioastronomie, Auf dem Hügel 69, D-53121 Bonn, Germany; Flynn, C: Centre for Astrophysics and Supercomputing, Swinburne University of Technology, Mail H30, PO Box 218, VIC 3122, Melbourne, Australia, ARC Centre of Excellence for All-sky Astrophysics (CAASTRO), NSW 2006, Sydney, Australia; Farah, W: Centre for Astrophysics and Supercomputing, Swinburne University of Technology, Mail H30, PO Box 218, VIC 3122, Melbourne, Australia; Jameson, A: Centre for Astrophysics and Supercomputing, Swinburne University of Technology, Mail H30, PO Box 218, VIC 3122, Melbourne, Australia, ARC Centre of Excellence for All-sky Astrophysics (CAASTRO), NSW 2006, Sydney, Australia; Bailes, M: Centre for Astrophysics and Supercomputing, Swinburne University of Technology, Mail H30, PO Box 218, VIC 3122, Melbourne, Australia, ARC Centre of Excellence for All-sky Astrophysics (CAASTRO), NSW 2006, Sydney, Australia, ARC Centre of Excellence for Gravitational Wave Discovery (OzGrav), Melbourne, VIC 3122, Australia; Osłowski, S: Centre for Astrophysics and Supercomputing, Swinburne University of Technology, Mail H30, PO Box 218, VIC 3122, Melbourne, Australia; Bateman, T: Sydney Institute for Astronomy, School of Physics A28, University of Sydney, NSW 2006, Sydney, Australia; Gupta, V: Centre for Astrophysics and Supercomputing, Swinburne University of Technology, Mail H30, PO Box 218, VIC 3122, Melbourne, Australia; vanStraten, W: Institute for Radio Astronomy and Space Research, Auckland University of Technology, Auckland, Australia; Keane, E F: ARC Centre of Excellence for All-sky Astrophysics (CAASTRO), NSW 2006, Sydney, Australia, SKA Organisation, Jodrell Bank Observatory, SK11 9DL, Macclesfield, UK; Barr, E D: Max-Plank-Institute für Radioastronomie, Auf dem Hügel 69, D-53121 Bonn, Germany; Bhandari, S: Centre for Astrophysics and Supercomputing, Swinburne University of Technology, Mail H30, PO Box 218, VIC 3122, Melbourne, Australia, ARC Centre of Excellence for All-sky Astrophysics (CAASTRO), NSW 2006, Sydney, Australia, ATNF, CSIRO Astronomy and Space Science, PO Box 76, Epping, NSW 1710, Australia; Caleb, M: ARC Centre of Excellence for All-sky Astrophysics (CAASTRO), NSW 2006, Sydney, Australia, Jodrell Bank Centre for Astrophysics, School of Physics and Astronomy, The University of Manchester, Manchester M13 9PL, UK; Campbell-Wilson, D: Sydney Institute for Astronomy, School of Physics A28, University of Sydney, NSW 2006, Sydney, Australia; Day, C K: Centre for Astrophysics and Supercomputing, Swinburne University of Technology, Mail H30, PO Box 218, VIC 3122, Melbourne, Australia; Deller, A: Centre for Astrophysics and Supercomputing, Swinburne University of Technology, Mail H30, PO Box 218, VIC 3122, Melbourne, Australia, ARC Centre of Excellence for All-sky Astrophysics (CAASTRO), NSW 2006, Sydney, Australia, ARC Centre of Excellence for Gravitational Wave Discovery (OzGrav), Melbourne, VIC 3122, Australia; Green, A J: Sydney Institute for Astronomy, School of Physics A28, University of Sydney, NSW 2006, Sydney, Australia; Hunstead, R: Sydney Institute for Astronomy, School of Physics A28, University of Sydney, NSW 2006, Sydney, Australia; Jankowski, F: Centre for Astrophysics and Supercomputing, Swinburne University of Technology, Mail H30, PO Box 218, VIC 3122, Melbourne, Australia, ARC Centre of Excellence for All-sky Astrophysics (CAASTRO), NSW 2006, Sydney, Australia, Jodrell Bank Centre for Astrophysics, School of Physics and Astronomy, The University of Manchester, Manchester M13 9PL, UK; Lower, M E: Centre for Astrophysics and Supercomputing, Swinburne University of Technology, Mail H30, PO Box 218, VIC 3122, Melbourne, Australia, ATNF, CSIRO Astronomy and Space Science, PO Box 76, Epping, NSW 1710, Australia; Parthasarathy, A: Centre for Astrophysics and Supercomputing, Swinburne University of Technology, Mail H30, PO Box 218, VIC 3122, Melbourne, Australia, ARC Centre of Excellence for All-sky Astrophysics (CAASTRO), NSW 2006, Sydney, Australia</t>
  </si>
  <si>
    <t xml:space="preserve"> Venkatraman Krishnan, V., Centre for Astrophysics and Supercomputing, Swinburne University of Technology, Mail H30, PO Box 218, Melbourne, VIC  3122, Australia, ARC Centre of Excellence for All-sky Astrophysics (CAASTRO), Sydney, NSW  2006, Australia, Max-Plank-Institute für Radioastronomie, Auf dem Hügel 69, Bonn, D-53121, Germany; Flynn, C., Centre for Astrophysics and Supercomputing, Swinburne University of Technology, Mail H30, PO Box 218, Melbourne, VIC  3122, Australia, ARC Centre of Excellence for All-sky Astrophysics (CAASTRO), Sydney, NSW  2006, Australia; Farah, W., Centre for Astrophysics and Supercomputing, Swinburne University of Technology, Mail H30, PO Box 218, Melbourne, VIC  3122, Australia; Jameson, A., Centre for Astrophysics and Supercomputing, Swinburne University of Technology, Mail H30, PO Box 218, Melbourne, VIC  3122, Australia, ARC Centre of Excellence for All-sky Astrophysics (CAASTRO), Sydney, NSW  2006, Australia; Bailes, M., Centre for Astrophysics and Supercomputing, Swinburne University of Technology, Mail H30, PO Box 218, Melbourne, VIC  3122, Australia, ARC Centre of Excellence for All-sky Astrophysics (CAASTRO), Sydney, NSW  2006, Australia, ARC Centre of Excellence for Gravitational Wave Discovery (OzGrav), Melbourne, VIC  3122, Australia; Oslowski, S., Centre for Astrophysics and Supercomputing, Swinburne University of Technology, Mail H30, PO Box 218, Melbourne, VIC  3122, Australia; Bateman, T., Sydney Institute for Astronomy, School of Physics A28, University of Sydney, Sydney, NSW  2006, Australia; Gupta, V., Centre for Astrophysics and Supercomputing, Swinburne University of Technology, Mail H30, PO Box 218, Melbourne, VIC  3122, Australia; van Straten, W., Institute for Radio Astronomy and Space Research, Auckland University of Technology, Auckland, Australia; Keane, E.F., ARC Centre of Excellence for All-sky Astrophysics (CAASTRO), Sydney, NSW  2006, Australia, SKA Organisation, Jodrell Bank Observatory, Macclesfield, SK11 9DL, United Kingdom; Barr, E.D., Max-Plank-Institute für Radioastronomie, Auf dem Hügel 69, Bonn, D-53121, Germany; Bhandari, S., Centre for Astrophysics and Supercomputing, Swinburne University of Technology, Mail H30, PO Box 218, Melbourne, VIC  3122, Australia, ARC Centre of Excellence for All-sky Astrophysics (CAASTRO), Sydney, NSW  2006, Australia, ATNF, CSIRO Astronomy and Space Science, PO Box 76, Epping, NSW  1710, Australia; Caleb, M., ARC Centre of Excellence for All-sky Astrophysics (CAASTRO), Sydney, NSW  2006, Australia, Jodrell Bank Centre for Astrophysics, School of Physics and Astronomy, The University of Manchester, Manchester, M13 9PL, United Kingdom; Campbell-Wilson, D., Sydney Institute for Astronomy, School of Physics A28, University of Sydney, Sydney, NSW  2006, Australia; Day, C.K., Centre for Astrophysics and Supercomputing, Swinburne University of Technology, Mail H30, PO Box 218, Melbourne, VIC  3122, Australia; Deller, A., Centre for Astrophysics and Supercomputing, Swinburne University of Technology, Mail H30, PO Box 218, Melbourne, VIC  3122, Australia, ARC Centre of Excellence for All-sky Astrophysics (CAASTRO), Sydney, NSW  2006, Australia, ARC Centre of Excellence for Gravitational Wave Discovery (OzGrav), Melbourne, VIC  3122, Australia; Green, A.J., Sydney Institute for Astronomy, School of Physics A28, University of Sydney, Sydney, NSW  2006, Australia; Hunstead, R., Sydney Institute for Astronomy, School of Physics A28, University of Sydney, Sydney, NSW  2006, Australia; Jankowski, F., Centre for Astrophysics and Supercomputing, Swinburne University of Technology, Mail H30, PO Box 218, Melbourne, VIC  3122, Australia, ARC Centre of Excellence for All-sky Astrophysics (CAASTRO), Sydney, NSW  2006, Australia, Jodrell Bank Centre for Astrophysics, School of Physics and Astronomy, The University of Manchester, Manchester, M13 9PL, United Kingdom; Lower, M.E., Centre for Astrophysics and Supercomputing, Swinburne University of Technology, Mail H30, PO Box 218, Melbourne, VIC  3122, Australia, ATNF, CSIRO Astronomy and Space Science, PO Box 76, Epping, NSW  1710, Australia; Parthasarathy, A., Centre for Astrophysics and Supercomputing, Swinburne University of Technology, Mail H30, PO Box 218, Melbourne, VIC  3122, Australia, ARC Centre of Excellence for All-sky Astrophysics (CAASTRO), Sydney, NSW  2006, Australia; Plant, K., Centre for Astrophysics and Supercomputing, Swinburne University of Technology, Mail H30, PO Box 218, Melbourne, VIC  3122, Australia, ARC Centre of Excellence for All-sky Astrophysics (CAASTRO), Sydney, NSW  2006, Australia, Cahill Centre for Astronomy and Astrophysics, California Institute of Technology, MC 249-17, Pasadena, CA  91125, United States; Price, D.C., Centre for Astrophysics and Supercomputing, Swinburne University of Technology, Mail H30, PO Box 218, Melbourne, VIC  3122, Australia; Rosado, P.A., Centre for Astrophysics and Supercomputing, Swinburne University of Technology, Mail H30, PO Box 218, Melbourne, VIC  3122, Australia; Temby, D., Sydney Institute for Astronomy, School of Physics A28, University of Sydney, Sydney, NSW  2006, Australia</t>
  </si>
  <si>
    <t>Venkatraman Krishnan, V.; Centre for Astrophysics and Supercomputing, Mail H30, PO Box 218, Australia; email: vkrishnan@Mpifr-bonn.mpg.de
Flynn, C.; Centre for Astrophysics and Supercomputing, Mail H30, PO Box 218, Australia; email: cflynn@swin.edu.au</t>
  </si>
  <si>
    <t>https://authors.library.caltech.edu/102130/1/staa111.pdf</t>
  </si>
  <si>
    <t>http://www.altmetric.com/details.php?citation_id=60053458</t>
  </si>
  <si>
    <t>University of Sydney; Australian Research Council; Australian Research Council Centre of Excellence for All-sky Astrophysics</t>
  </si>
  <si>
    <t>10.2147/NDT.S242519</t>
  </si>
  <si>
    <t>Decreased Risk of Influenza in Child and Adolescent Patients with Attention-Deficit Hyperactivity Disorder Following Methylphenidate Treatment: A Nationwide Cohort Study in Taiwan</t>
  </si>
  <si>
    <t>Lee, Hsuan; Chen, Vincent Chin-Hung; Yang, Yao-Hsu; Kuo, Ting-Yu; Lin, Tzu-Chin; Wu, Shu-I; Kao, Kai-Liang; Weng, Jun-Cheng; Kelsen, Brent Allan; Liang, Sophie Hsin-Yi</t>
  </si>
  <si>
    <t>[Lee, Hsuan] Taipei Vet Gen Hosp, Dept Psychiat, Taipei, Taiwan; [Chen, Vincent Chin-Hung; Liang, Sophie Hsin-Yi] Chang Gung Univ, Dept Med, Taoyuan, Taiwan; [Chen, Vincent Chin-Hung; Weng, Jun-Cheng] Chang Gung Mem Hosp Chiayi, Dept Psychiat, Chiayi, Taiwan; [Yang, Yao-Hsu; Kuo, Ting-Yu] Chang Gung Mem Hosp, Chiayi Branch, Hlth Informat &amp; Epidemiol Lab, Chiayi, Taiwan; [Yang, Yao-Hsu] Chang Gung Mem Hosp, Dept Tradit Chinese Med, Taoyuan, Taiwan; [Yang, Yao-Hsu] Chang Gung Univ, Coll Med, Sch Tradit Chinese Med, Taoyuan, Taiwan; [Lin, Tzu-Chin] Bethel Psychiat Clin, Taipei, Taiwan; [Lin, Tzu-Chin] Natl Yang Ming Univ, Inst Sci Technol &amp; Soc, Taipei, Taiwan; [Wu, Shu-, I] Mackay Mem Hosp, Sect Psychiat, Taipei, Taiwan; [Wu, Shu-, I] Mackay Med Coll, Dept Med, Taipei, Taiwan; [Kao, Kai-Liang] Far Eastern Mem Hosp, Dept Pediat, Taipei, Taiwan; [Kao, Kai-Liang] Oriental Inst Technol, Dept Ind Management, Taipei, Taiwan; [Weng, Jun-Cheng] Chang Gung Univ, Dept Med Imaging &amp; Radiol Sci, Taoyuan, Taiwan; [Kelsen, Brent Allan] Natl Taipei Univ, Language Ctr, New Taipei, Taiwan; [Kelsen, Brent Allan] Auckland Univ Technol, Dept Psychol, Auckland, New Zealand; [Liang, Sophie Hsin-Yi] Chang Gung Mem Hosp Taoyuan, Dept Child Psychiat, 123 Dinghu Rd, Taoyuan 333, Taiwan Lee, H., Department of Psychiatry, Taipei Veterans General Hospital, Taipei, Taiwan; Chen, V.C.-H., Department of Medicine, Chang Gung University, Taoyuan, Taiwan, Department of Psychiatry, Chang Gung Memorial Hospital at Chiayi, Chiayi, Taiwan; Yang, Y.-H., Health Information and Epidemiology Laboratory of Chang Gung Memorial Hospital, Chiayi Branch, Chiayi, Taiwan, Department of Traditional Chinese Medicine, Chang Gung Memorial Hospital, Taiwan, School of Traditional Chinese Medicine, College of Medicine, Chang Gung University, Taoyuan, Taiwan; Kuo, T.-Y., Health Information and Epidemiology Laboratory of Chang Gung Memorial Hospital, Chiayi Branch, Chiayi, Taiwan; Lin, T.-C., Bethel Psychiatric Clinic, Taipei, Taiwan, Institute of Science, Technology and Society, National Yang-Ming University Taipei, Taiwan; Wu, S.-I., Mackay Memorial Hospital, Section of Psychiatry, Taipei, Taiwan, Department of Medicine, Mackay Medical College, Taipei, Taiwan; Kao, K.-L., Department of Pediatrics, Far Eastern Memorial Hospital, Taipei, Taiwan, Department of Industrial Management, Oriental Institute of Technology, Taipei, Taiwan; Weng, J.-C., Department of Psychiatry, Chang Gung Memorial Hospital at Chiayi, Chiayi, Taiwan, Department of Medical Imaging and Radiological Sciences, Chang Gung University, Taoyuan, Taiwan; Kelsen, B.A., Language Center, National Taipei University, New Taipei City, Taiwan, Department of Psychology, Auckland University of Technology, Auckland, New Zealand; Liang, S.H.-Y., Department of Medicine, Chang Gung University, Taoyuan, Taiwan, Department of Child Psychiatry, Chang Gung Memorial Hospital at Taoyuan, Taoyuan, Taiwan</t>
  </si>
  <si>
    <t>Lee, Hsuan, Chen, Vincent Chin-Hung, Liang, Sophie Hsin-Yi, Weng, Jun-Cheng, Yang, Yao-Hsu, Kuo, Ting-Yu, Lin, Tzu-Chin, Wu, Shu-, I, Kao, Kai-Liang, Kelsen, Brent Allan</t>
  </si>
  <si>
    <t>Liang, SHY (corresponding author), Chang Gung Mem Hosp Taoyuan, Dept Child Psychiat, 123 Dinghu Rd, Taoyuan 333, Taiwan.</t>
  </si>
  <si>
    <t>Neuropsychiatric Disease and Treatment</t>
  </si>
  <si>
    <t xml:space="preserve">1178-2021 </t>
  </si>
  <si>
    <t>https://v2.sherpa.ac.uk/id/publication/9622</t>
  </si>
  <si>
    <t>https://doi.org/10.2147/ndt.s242519</t>
  </si>
  <si>
    <t>http://www.altmetric.com/details.php?citation_id=82446910</t>
  </si>
  <si>
    <t>Chang Gung Memorial Hospital, Chia-Yi Branch; Bureau of NHI; Department of HealthEuropean Commission; CLRPG6G0042, CLRPG6G0043; Chang Gung Memorial Hospital, CGMH; Department of Health, Australian Government; National Health Research Institutes, NHRI</t>
  </si>
  <si>
    <t>10.7717/peerj.8760</t>
  </si>
  <si>
    <t>Reliability of the velocity achieved during the last repetition of sets to failure and its association with the velocity of the 1-repetition maximum</t>
  </si>
  <si>
    <t>García-Ramos, Amador: Department of Sports Sciences and Physical Conditioning, Universidad Católica de la Santísima Concepción, Concepción, Chile, Department of Physical Education and Sport, Faculty of Sport Sciences, University of Granada, Granada, Spain; Janicijevic, Danica: Faculty of Sport and Physical Education, The Research Centre, University of Belgrade, Belgrade, Serbia; González-Hernández, Jorge M.: Faculty of Health Science, Universidad Europea de Canarias, La Orotava, Tenerife, Spain; Keogh, Justin W.L.: Faculty of Health Sciences and Medicine, Bond University, Gold Coast, QLD, Australia, Sports Performance Research Centre New Zealand, AUT University, Auckland, New Zealand, Cluster for Health Improvement, Faculty of Science, Health, Education and Engineering, University of the Sunshine Coast, Gold Coast, QLD, Australia, Kasturba Medical College, Manipal Academy of Higher Education, Manipal, Karnataka, India; Weakley, Jonathon: School of Behavioural and Health Sciences, Australian Campus University, Brisbane, QLD, Australia, Carnegie Applied Rugby Research (CARR) centre, Institute for Sport, Physical Activity and Leisure, Leeds Beckett University, Leeds, UK</t>
  </si>
  <si>
    <t>[Garcia-Ramos, Amador] Univ Catolica Santisima Concepcion, Dept Sports Sci &amp; Phys Conditioning, Concepcion, Chile; [Garcia-Ramos, Amador] Univ Granada, Fac Sport Sci, Dept Phys Educ &amp; Sport, Granada, Spain; [Janicijevic, Danica] Univ Belgrade, Res Ctr, Fac Sport &amp; Phys Educ, Belgrade, Serbia; [Gonzalez-Hernandez, Jorge M.] Univ Europea Canarias, Fac Hlth Sci, Tenerife, Spain; [Keogh, Justin W. L.] Bond Univ, Fac Hlth Sci &amp; Med, Gold Coast, Qld, Australia; [Keogh, Justin W. L.] AUT Univ, Sports Performance Res Ctr New Zealand, Auckland, New Zealand; [Keogh, Justin W. L.] Univ Sunshine Coast, Fac Sci Hlth Educ &amp; Engn, Cluster Hlth Improvement, Gold Coast, Qld, Australia; [Keogh, Justin W. L.] Manipal Acad Higher Educ, Kasturba Med Coll, Manipal, Karnataka, India; [Weakley, Jonathon] Sch Behav &amp; Hlth Sci, Australian Campus Univ, Brisbane, Qld, Australia; [Weakley, Jonathon] Leeds Beckett Univ, Inst Sport Phys Act &amp; Leisure, Carnegie Appl Rugby Res CARR Ctr, Leeds, W Yorkshire, England García-Ramos, A., Department of Sports Sciences and Physical Conditioning, Universidad Católica de la Santísima Concepción, Concepción, Chile, Department of Physical Education and Sport, Faculty of Sport Sciences, University of Granada, Granada, Spain; Janicijevic, D., Faculty of Sport and Physical Education, Research Centre, University of Belgrade, Belgrade, Serbia; González-Hernández, J.M., Faculty of Health Science, Universidad Europea de Canarias, La Orotava, Tenerife, Spain; Keogh, J.W.L., Faculty of Health Sciences and Medicine, Bond University, Gold Coast, QLD, Australia, Sports Performance Research Centre New Zealand, AUT University, Auckland, New Zealand, Cluster for Health Improvement, Faculty of Science, Health, Education and Engineering, University of the Sunshine Coast, Gold Coast, QLD, Australia, Kasturba Medical College, Manipal Academy of Higher Education, Manipal, Karnataka, India; Weakley, J., School of Behavioural and Health Sciences, Australian Campus University, Brisbane, QLD, Australia, Carnegie Applied Rugby Research (CARR) centre, Institute for Sport, Physical Activity and Leisure, Leeds Beckett University, Leeds, United Kingdom</t>
  </si>
  <si>
    <t>Garcia-Ramos, Amador, Janicijevic, Danica, Gonzalez-Hernandez, Jorge M., Keogh, Justin W. L.</t>
  </si>
  <si>
    <t>Garcia-Ramos, A (corresponding author), Univ Catolica Santisima Concepcion, Dept Sports Sci &amp; Phys Conditioning, Concepcion, Chile.; Garcia-Ramos, A (corresponding author), Univ Granada, Fac Sport Sci, Dept Phys Educ &amp; Sport, Granada, Spain.</t>
  </si>
  <si>
    <t xml:space="preserve">europepmc.org https researchbank.acu.edu.au digibug.ugr.es </t>
  </si>
  <si>
    <t>https://doi.org/10.7717/peerj.8760</t>
  </si>
  <si>
    <t>http://www.altmetric.com/details.php?citation_id=77330324</t>
  </si>
  <si>
    <t>Universidad Catolica de la Santisima Concepcion [DINREG 09/2019]; Universidad Católica de la Santísima Concepción, UCSC: DINREG 09/2019</t>
  </si>
  <si>
    <t>Universidad Católica de la Santísima Concepción</t>
  </si>
  <si>
    <t>10.1080/14763141.2020.1782555</t>
  </si>
  <si>
    <t>Recommendations for statistical analysis involving null hypothesis significance testing</t>
  </si>
  <si>
    <t>Harrison, Andrew J.: Biomechanics Research Unit, Department of Physical Education and Sport Sciences, University of Limerick, Limerick, Ireland; McErlain-Naylor, Stuart A.: School of Health and Sports Sciences, University of Suffolk, Ipswich, UK; Bradshaw, Elizabeth J.: Centre for Sport Research, School of Exercise and Nutrition Sciences, Deakin University, Melbourne, Australia; Sport Performance Research Institute New Zealand, Auckland University of Technology, Auckland, New Zealand; Dai, Boyi: Division of Kinesiology and Health, University of Wyoming, Laramie, USA; Nunome, Hiroyuki: Faculty of Sports and Health Science, Fukuoka University, Nanakuma, Jonan-ku, Fukuoka, Japan; Hughes, Gerwyn T.G.: Department of Kinesiology, University of San Francisco, California, USA; Kong, Pui W.: Physical Education and Sports Science Academic Group, National Institute of Education, Nanyang Technological University, Singapore; Vanwanseele, Benedicte: Human Movement Biomechanics Research Group, Department of Movement Sciences, KU Leuven, Leuven, Belgium; Vilas-Boas, J. Paulo: Faculty of Sport, Centre of Research, Education, Innovation and Intervention in Sport and Porto Biomechanics Laboratory, University of Porto, Porto, Portugal; Fong, Daniel T. P.: National Centre for Sport and Exercise Medicine, School of Sport, Exercise and Health Sciences, Loughborough University, Loughborough, UK</t>
  </si>
  <si>
    <t>[Harrison, Andrew J.] Univ Limerick, Biomech Res Unit, Dept Phys Educ &amp; Sport Sci, Limerick, Ireland; [McErlain-Naylor, Stuart A.] Univ Suffolk, Sch Hlth &amp; Sports Sci, Ipswich, Suffolk, England; [Bradshaw, Elizabeth J.] Deakin Univ, Ctr Sport Res, Sch Exercise &amp; Nutr Sci, Melbourne, Vic, Australia; [Bradshaw, Elizabeth J.] Auckland Univ Technol, Sport Performance Res Inst New Zealand, Auckland, New Zealand; [Dai, Boyi] Univ Wyoming, Div Kinesiol &amp; Hlth, Laramie, WY 82071 USA; [Nunome, Hiroyuki] Fukuoka Univ, Fac Sports &amp; Hlth Sci, Jonan Ku, Fukuoka, Japan; [Hughes, Gerwyn T. G.] Univ Calif San Francisco, Dept Kinesiol, San Francisco, CA 94143 USA; [Kong, Pui W.] Nanyang Technol Univ, Natl Inst Educ, Phys Educ &amp; Sports Sci Acad Grp, Singapore, Singapore; [Vanwanseele, Benedicte] Katholieke Univ Leuven, Human Movement Biomech Res Grp, Dept Movement Sci, Leuven, Belgium; [Vilas-Boas, J. Paulo] Univ Porto, Fac Sport, Ctr Res Educ Innovat &amp; Intervent Sport, Porto, Portugal; [Vilas-Boas, J. Paulo] Univ Porto, Porto Biomech Lab, Porto, Portugal; [Fong, Daniel T. P.] Loughborough Univ, Natl Ctr Sport &amp; Exercise Med, Sch Sport Exercise &amp; Hlth Sci, Loughborough, Leics, England Harrison, A.J., Biomechanics Research Unit, Department of Physical Education and Sport Sciences, University of Limerick, Limerick, Ireland; McErlain-Naylor, S.A., School of Health and Sports Sciences, University of Suffolk, Ipswich, United Kingdom; Bradshaw, E.J., Centre for Sport Research, School of Exercise and Nutrition Sciences, Deakin University, Melbourne, Australia, Sport Performance Research Institute New Zealand, Auckland University of Technology, Auckland, New Zealand; Dai, B., Division of Kinesiology and Health, University of Wyoming, Laramie, United States; Nunome, H., Faculty of Sports and Health Science, Fukuoka University, Nanakuma, Jonan-ku, Fukuoka, Japan; Hughes, G.T.G., Department of Kinesiology, University of San FranciscoCA, United States; Kong, P.W., Physical Education and Sports Science Academic Group, National Institute of Education, Nanyang Technological University, Singapore; Vanwanseele, B., Human Movement Biomechanics Research Group, Department of Movement Sciences, KU Leuven, Leuven, Belgium, Department of Movement Sciences, Human Movement Biomechanics Research Group, KU Leuven, Leuven, Belgium; Vilas-Boas, J.P., Faculty of Sport, Centre of Research, Education, Innovation and Intervention in Sport and Porto Biomechanics Laboratory, University of Porto, Porto, Portugal; Fong, D.T.P., National Centre for Sport and Exercise Medicine, School of Sport, Exercise and Health Sciences, Loughborough University, Loughborough, United Kingdom</t>
  </si>
  <si>
    <t>Harrison, Andrew J., McErlain-Naylor, Stuart A., Bradshaw, Elizabeth J.</t>
  </si>
  <si>
    <t>Fong, DTP (corresponding author), Loughborough Univ, Natl Ctr Sport &amp; Exercise Med, Sch Sport Exercise &amp; Hlth Sci, Loughborough, Leics, England.</t>
  </si>
  <si>
    <t xml:space="preserve">lirias2repo.kuleuven.be </t>
  </si>
  <si>
    <t>https://www.tandfonline.com/doi/pdf/10.1080/14763141.2020.1782555?needAccess=true</t>
  </si>
  <si>
    <t>http://www.altmetric.com/details.php?citation_id=85902049</t>
  </si>
  <si>
    <t>10.1080/00131857.2020.1835648</t>
  </si>
  <si>
    <t>Infantologies. An EPAT collective writing project</t>
  </si>
  <si>
    <t>Peters, Michael A.: Beijing Normal University, Beijing, P.R. China; Jayne White, E.: RMIT University, Melbourne, Australia; Tesar, Marek: The University of Auckland, Auckland, New Zealand; Gibbons, Andrew: Auckland University of Technology, Auckland, New Zealand; Arndt, Sonja: University of Melbourne, Melbourne, Australia; Rutanen, Niina: University of Jyväskylä, Jyväskylä, Finland; Degotardi, Sheila: Macquarie University, Australia; Salamon, Andi: Charles Sturt University, Bathurst, Australia; Browne, Kim: Deakin University, Geelong Waurn Ponds, Australia; Redder, Bridgette: Te Rito Maioha Early Childhood, Wellington, New Zealand; Charteris, Jennifer: University of New England, Armidale, Australia; Gould, Kiri: The University of Auckland, Auckland, New Zealand; Warren, Alison: Te Rito Maioha Early Childhood, Wellington, New Zealand; Delaune, Andrea: University of Canterbury, Christchurch, New Zealand ;; Kamenarac, Olivera: University of Waikato, Hamilton, New Zealand; Hood, Nina: Faculty of Education and Social Work, The University of Auckland, Auckland, New Zealand; Sturm, Sean: Faculty of Education and Social Work, The University of Auckland, Auckland, New Zealand</t>
  </si>
  <si>
    <t>[Peters, Michael A.] Beijing Normal Univ, Beijing, Peoples R China; [Jayne White, E.] RMIT Univ, Melbourne, Vic, Australia; [Tesar, Marek; Gould, Kiri] Univ Auckland, Auckland, New Zealand; [Gibbons, Andrew] Auckland Univ Technol, Auckland, New Zealand; [Arndt, Sonja] Univ Melbourne, Melbourne, Vic, Australia; [Rutanen, Niina] Univ Jyvaskyla, Jyvaskyla, Finland; [Degotardi, Sheila] Macquarie Univ, N Ryde, NSW, Australia; [Salamon, Andi] Charles Sturt Univ, Bathurst, NSW, Australia; [Browne, Kim] Deakin Univ, Geelong Waurn Ponds, Australia; [Redder, Bridgette; Warren, Alison] Rito Maioha Early Childhood, Wellington, New Zealand; [Charteris, Jennifer] Univ New England, Armidale, NSW, Australia; [Delaune, Andrea] Univ Canterbury, Christchurch, New Zealand; [Kamenarac, Olivera] Univ Waikato, Hamilton, New Zealand; [Hood, Nina; Sturm, Sean] Univ Auckland, Fac Educ &amp; Social Work, Auckland, New Zealand Peters, M.A., Beijing Normal University, Beijing, China; Jayne White, E., RMIT University, Melbourne, Australia; Tesar, M., The University of Auckland, Auckland, New Zealand; Gibbons, A., Auckland University of Technology, Auckland, New Zealand; Arndt, S., University of Melbourne, Melbourne, Australia; Rutanen, N., University of Jyväskylä, Jyväskylä, Finland; Degotardi, S., Macquarie University, Australia; Salamon, A., Charles Sturt University, Bathurst, Australia; Browne, K., Deakin University, Geelong Waurn Ponds, Australia; Redder, B., Te Rito Maioha Early Childhood, Wellington, New Zealand; Charteris, J., University of New England, Armidale, Australia; Gould, K., The University of Auckland, Auckland, New Zealand; Warren, A., Te Rito Maioha Early Childhood, Wellington, New Zealand; Delaune, A., University of Canterbury, Christchurch, New Zealand; Kamenarac, O., University of Waikato, Hamilton, New Zealand; Hood, N., Faculty of Education and Social Work, The University of Auckland, Auckland, New Zealand; Sturm, S., Faculty of Education and Social Work, The University of Auckland, Auckland, New Zealand</t>
  </si>
  <si>
    <t>Peters, Michael A., Jayne White, E., Tesar, Marek, Gould, Kiri, Gibbons, Andrew</t>
  </si>
  <si>
    <t>Tesar, M (corresponding author), Univ Auckland, Auckland, New Zealand.</t>
  </si>
  <si>
    <t>http://www.altmetric.com/details.php?citation_id=93216561</t>
  </si>
  <si>
    <t>10.1007/978-3-030-41239-5</t>
  </si>
  <si>
    <t>Anjum, Rani Lill; Copeland, Samantha; Rocca, Elena</t>
  </si>
  <si>
    <t xml:space="preserve"> Anjum, R.L., NMBU, Centre for Applied Philosophy of Science, Norwegian University of Life Sciences, Ås, Norway; Copeland, S., Ethics and Philosophy of Technology Section, Delft University of Technology, Delft, Netherlands; Rocca, E., NMBU, Centre for Applied Philosophy of Science, Norwegian University of Life Sciences, Ås, Norway; Broom, B., Auckland University of Technology, Auckland, New Zealand; Edwards, I.R., Uppsala Monitoring Centre, WHO Collaborating Centre for International Drug Monitoring, Uppsala, Sweden; Mohn Engebretsen, K., Department of Medicine, University of Oslo, Oslo, Norway; Kerry, R., Division of Physiotherapy and Rehabilitation Sciences, Faculty of Medicine and Health Sciences, University of Nottingham, Nottingham, United Kingdom; Kirkengen, A.L., Department of Public Health and Nursing, Norwegian University of Science and Technology (NTNU), Trondheim, Norway; Lindstad, T.G., Private Practice, Åros, Asker, Norway; Low, M., The Royal Bournemouth and Christchurch Foundation NHS Trust, Christchurch, Dorset, United Kingdom, Orthopaedic Research Institute, Bournemouth University, United Kingdom; Hagen, K.B., Regional Centre for Morbid Obesity, Bodø, Norway; Price, C., Bournemouth, United Kingdom</t>
  </si>
  <si>
    <t xml:space="preserve">doab-books </t>
  </si>
  <si>
    <t>https://doi.org/10.1007/978-3-030-41239-5</t>
  </si>
  <si>
    <t>http://www.altmetric.com/details.php?citation_id=83408054</t>
  </si>
  <si>
    <t>Research Council of Norway</t>
  </si>
  <si>
    <t>10.1080/00131857.2020.1759194</t>
  </si>
  <si>
    <t>Philosophy of education in a new key</t>
  </si>
  <si>
    <t>Peters, Michael A.: Beijing Normal University, Beijing, China;; Arndt, Sonja: University of Melbourne, Melbourne, Australia;; Tesar, Marek: University of Auckland, Auckland, New Zealand;; Jackson, Liz: Hong Kong University, Hong Kong, China;; Hung, Ruyu: National Chiayi University, Chiayi, Taiwan;; Mika, Carl: University of Waikato, Hamilton, New Zealand;; Ozolins, Janis T.: University of Notre Dame, Notre Dame, Indiana;, Catholic Theological College University of Divinity, East Melbourne, Australia;, University of Latvia, Riga, Latvia;; Teschers, Christoph: University of Canterbury, Christchurch, New Zealand;; Orchard, Janet: University of Bristol, Bristol, England;; Buchanan, Rachel: University of Newcastle, Callaghan, Australia;; Madjar, Andrew: University of Auckland, Auckland, New Zealand;; Novak, Rene: University of Waikato, Hamilton, New Zealand;; Besley, Tina: Beijing Normal University, Beijing, China;; Sturm (open reviewer), Sean: University of Auckland, Auckland, New Zealand;; Roberts (open reviewer), Peter: University of Canterbury, Christchurch, New Zealand;; Gibbons (open reviewer), Andrew: AUT University, Auckland, New Zealand</t>
  </si>
  <si>
    <t>[Peters, Michael A.; Besley, Tina] Beijing Normal Univ, Beijing, Peoples R China; [Arndt, Sonja] Univ Melbourne, Melbourne, Vic, Australia; [Tesar, Marek; Madjar, Andrew; Sturm, Sean] Univ Auckland, Auckland, New Zealand; [Jackson, Liz] Univ Hong Kong, Hong Kong, Peoples R China; [Hung, Ruyu] Natl Chiayi Univ, Chiayi, Taiwan; [Mika, Carl; Novak, Rene; Roberts, Peter] Univ Waikato, Hamilton, New Zealand; [Ozolins, Janis T.] Univ Notre Dame, Notre Dame, IN 46556 USA; [Ozolins, Janis T.] Univ Divin, Catholic Theol Coll, East Melbourne, Australia; [Ozolins, Janis T.] Univ Latvia, Riga, Latvia; [Teschers, Christoph] Univ Canterbury, Christchurch, New Zealand; [Orchard, Janet] Univ Bristol, Bristol, Avon, England; [Buchanan, Rachel] Univ Newcastle, Callaghan, NSW, Australia; [Gibbons, Andrew] AUT Univ, Auckland, New Zealand Peters, M.A., Beijing Normal University, Beijing, China; Arndt, S., University of Melbourne, Melbourne, Australia; Tesar, M., University of Auckland, Auckland, New Zealand; Jackson, L., Hong Kong University, Hong Kong; Hung, R., National Chiayi University, Chiayi, Taiwan; Mika, C., University of Waikato, Hamilton, New Zealand; Ozolins, J.T., University of Notre Dame, Notre Dame, IN, United States, Catholic Theological College University of Divinity, East Melbourne, Australia, University of Latvia, Riga, Latvia; Teschers, C., University of Canterbury, Christchurch, New Zealand; Orchard, J., University of Bristol, Bristol, United Kingdom; Buchanan, R., University of Newcastle, Callaghan, Australia; Madjar, A., University of Auckland, Auckland, New Zealand; Novak, R., University of Waikato, Hamilton, New Zealand; Besley, T., Beijing Normal University, Beijing, China; Sturm, S., University of Auckland, Auckland, New Zealand; Roberts, P., University of Canterbury, Christchurch, New Zealand; Gibbons, A., AUT University, Auckland, New Zealand</t>
  </si>
  <si>
    <t>Peters, Michael A., Besley, Tina, Arndt, Sonja, Tesar, Marek, Madjar, Andrew, Sturm, Sean, Jackson, Liz, Hung, Ruyu, Mika, Carl, Novak, Rene, Roberts, Peter, Ozolins, Janis T., Teschers, Christoph, Orchard, Janet, Buchanan, Rachel, Gibbons, Andrew,</t>
  </si>
  <si>
    <t>Peters, MA (corresponding author), Beijing Normal Univ, Beijing, Peoples R China.</t>
  </si>
  <si>
    <t>http://www.altmetric.com/details.php?citation_id=81487717</t>
  </si>
  <si>
    <t>10.1017/pasa.2020.9</t>
  </si>
  <si>
    <t>The GLEAM 4-Jy (G4Jy) Sample: I. Definition and the catalogue</t>
  </si>
  <si>
    <t>White, Sarah V.; Franzen, Thomas M. O; Riseley, Chris J.; Wong, O. Ivy; Kapińska, Anna D.; Hurley-Walker, Natasha; Callingham, Joseph R.; Thorat, Kshitij; Wu, Chen; Hancock, Paul; Hunstead, Richard W.; Seymour, Nick; Swan, Jesse; Wayth, Randall; Morgan, John; Chhetri, Rajan; Jackson, Carole; Weston, Stuart; Bell, Martin; For, Bi-Qing; Gaensler, B. M.</t>
  </si>
  <si>
    <t>[White, Sarah, V; Franzen, Thomas M. O.; Hurley-Walker, Natasha; Hancock, Paul; Seymour, Nick; Wayth, Randall; Morgan, John; Chhetri, Rajan; Johnston-Hollitt, Melanie] Curtin Univ, Int Ctr Radio Astron Res ICRAR, Bentley, WA 6102, Australia; [White, Sarah, V; Thorat, Kshitij] Rhodes Univ, Dept Phys &amp; Elect, POB 94, ZA-6140 Grahamstown, South Africa; [Franzen, Thomas M. O.; Callingham, Joseph R.; Jackson, Carole; Offringa, Andre] ASTRON Netherlands Inst Radio Astron, Oude Hoogeveensedijk 4, NL-7991 PD Dwingeloo, Netherlands; [Riseley, Chris J.] CSIRO Astron &amp; Space Sci, POB 1130, Bentley, WA 6102, Australia; [Riseley, Chris J.] Univ Bologna, Dipartimento Fis &amp; Astron, Via P Gobetti 93-2, I-40129 Bologna, Italy; [Riseley, Chris J.] INAF, Ist Radioastron, Via P Gobetti 101, I-40129 Bologna, Italy; [Wong, O. Ivy; Kapinska, Anna D.; Wu, Chen; For, Bi-Qing; Staveley-Smith, Lister] Univ Western Australia M468, ICRAR, 35 Stirling Highway, Crawley, WA 6009, Australia; [Kapinska, Anna D.] Natl Radio Astron Observ NRAO, 1003 Lopezville Rd, Socorro, NM 87801 USA; [Thorat, Kshitij] South African Radio Astron Observ SARAO, 2 Fir St, ZA-7925 Cape Town, South Africa; [Hunstead, Richard W.] Univ Sydney, Sch Phys, Sydney Inst Astron SIfA, Sydney, NSW 2006, Australia; [Swan, Jesse] Univ Tasmania, Sch Phys Sci, Private Bag 37, Hobart, Tas 7001, Australia; [Weston, Stuart] Auckland Univ Technol, Inst Radio Astron &amp; Space Res IRASR, Auckland 1010, New Zealand; [Bell, Martin] Univ Technol Sydney, 15 Broadway, Ultimo, NSW 2007, Australia; [Gaensler, B. M.] Univ Toronto, Dunlap Inst Astron &amp; Astrophys, Toronto, ON M5S 3H4, Canada White, S.V., International Centre for Radio Astronomy Research (ICRAR), Curtin University, Bentley, WA  6102, Australia, Department of Physics and Electronics, Rhodes University, PO Box 94, 6140, Grahamstown, South Africa; Franzen, T.M.O., International Centre for Radio Astronomy Research (ICRAR), Curtin University, Bentley, WA  6102, Australia, ASTRON: the Netherlands Institute for Radio Astronomy, Oude Hoogeveensedijk 4, Dwingeloo, 7991 PD, Netherlands; Riseley, C.J., CSIRO Astronomy and Space Science, PO Box 1130, Bentley, WA  6102, Australia, Dipartimento di Fisica e Astronomia, Università Degli Studi di Bologna, via P. Gobetti 93/2, Bologna, 40129, Italy, INAF - Istituto di Radioastronomia, via P. Gobetti 101, Bologna, 40129, Italy; Ivy Wong, O., ICRAR, University of Western Australia (M468), 35 Stirling Highway, Crawley, WA  6009, Australia; Kapińska, A.D., ICRAR, University of Western Australia (M468), 35 Stirling Highway, Crawley, WA  6009, Australia, National Radio Astronomy Observatory (NRAO), 1003 Lopezville Rd, Socorro, NM  87801, United States; Hurley-Walker, N., International Centre for Radio Astronomy Research (ICRAR), Curtin University, Bentley, WA  6102, Australia; Callingham, J.R., ASTRON: the Netherlands Institute for Radio Astronomy, Oude Hoogeveensedijk 4, Dwingeloo, 7991 PD, Netherlands; Thorat, K., Department of Physics and Electronics, Rhodes University, PO Box 94, 6140, Grahamstown, South Africa, South African Radio Astronomy Observatory (SARAO), 2 Fir Street, Observatory Cape Town, 7925, South Africa; Wu, C., ICRAR, University of Western Australia (M468), 35 Stirling Highway, Crawley, WA  6009, Australia; Hancock, P., International Centre for Radio Astronomy Research (ICRAR), Curtin University, Bentley, WA  6102, Australia; Hunstead, R.W., Sydney Institute for Astronomy (SIfA), School of Physics, University of SydneyNSW  2006, Australia; Seymour, N., International Centre for Radio Astronomy Research (ICRAR), Curtin University, Bentley, WA  6102, Australia; Swan, J., School of Physical Sciences, University of Tasmania, Private Bag 37, Hobart, TAS  7001, Australia; Wayth, R., International Centre for Radio Astronomy Research (ICRAR), Curtin University, Bentley, WA  6102, Australia; Morgan, J., International Centre for Radio Astronomy Research (ICRAR), Curtin University, Bentley, WA  6102, Australia; Chhetri, R., International Centre for Radio Astronomy Research (ICRAR), Curtin University, Bentley, WA  6102, Australia; Jackson, C., ASTRON: the Netherlands Institute for Radio Astronomy, Oude Hoogeveensedijk 4, Dwingeloo, 7991 PD, Netherlands; Weston, S., Institute for Radio Astronomy and Space Research (IRASR), Auckland University of Technology, Auckland, 1010, New Zealand; Bell, M., University of Technology Sydney, 15 Broadway, Ultimo, NSW  2007, Australia; For, B.-Q., ICRAR, University of Western Australia (M468), 35 Stirling Highway, Crawley, WA  6009, Australia; Gaensler, B.M., Dunlap Institute for Astronomy and Astrophysics, University of Toronto, Toronto, ON  M5S 3H4, Canada; Johnston-Hollitt, M., International Centre for Radio Astronomy Research (ICRAR), Curtin University, Bentley, WA  6102, Australia; Offringa, A., ASTRON: the Netherlands Institute for Radio Astronomy, Oude Hoogeveensedijk 4, Dwingeloo, 7991 PD, Netherlands; Staveley-Smith, L., ICRAR, University of Western Australia (M468), 35 Stirling Highway, Crawley, WA  6009, Australia</t>
  </si>
  <si>
    <t>White, Sarah, V, Franzen, Thomas M. O., Hurley-Walker, Natasha, Hancock, Paul, Seymour, Nick, Wayth, Randall, Morgan, John, Chhetri, Rajan, Johnston-Hollitt, Melanie, Thorat, Kshitij, Callingham, Joseph R., Jackson, Carole, Offringa, Andre, Riseley, Chris J., Wong, O. Ivy, Kapinska, Anna D., Wu, Chen, For, Bi-Qing, Staveley-Smith, Lister, Hunstead, Richard W., Swan, Jesse, Weston, Stuart</t>
  </si>
  <si>
    <t>White, SV (corresponding author), Curtin Univ, Int Ctr Radio Astron Res ICRAR, Bentley, WA 6102, Australia.; White, SV (corresponding author), Rhodes Univ, Dept Phys &amp; Elect, POB 94, ZA-6140 Grahamstown, South Africa.</t>
  </si>
  <si>
    <t>Publications of the Astronomical Society of Australia</t>
  </si>
  <si>
    <t xml:space="preserve">arXiv.org scholarlypublications.universiteitleiden.nl </t>
  </si>
  <si>
    <t xml:space="preserve">1323-3580 1448-6083 </t>
  </si>
  <si>
    <t>https://v2.sherpa.ac.uk/id/publication/7759</t>
  </si>
  <si>
    <t>http://arxiv.org/pdf/2004.13125</t>
  </si>
  <si>
    <t>http://www.altmetric.com/details.php?citation_id=80798341</t>
  </si>
  <si>
    <t>Western Australian State government; Western Australian Government; Australian GovernmentAustralian GovernmentCGIAR; South African Radio Astronomy Observatory (SARAO); National Aeronautics and Space Administration (NASA)National Aeronautics &amp; Space Administration (NASA); National Science FoundationNational Science Foundation (NSF) [ACI-1440620]; National Aeronautics and Space Administration's Earth Science Technology Office, Computation Technologies Project [NCC5-626]</t>
  </si>
  <si>
    <t>10.1017/pasa.2020.10</t>
  </si>
  <si>
    <t>The GLEAM 4-Jy (G4Jy) Sample: II. Host galaxy identification for individual sources</t>
  </si>
  <si>
    <t>White, Sarah V.; Franzen, Thomas M. O.; Riseley, Chris J.; Wong, O. Ivy; Kapińska, Anna D.; Hurley-Walker, Natasha; Callingham, Joseph R.; Thorat, Kshitij; Wu, Chen; Hancock, Paul; Hunstead, Richard W.; Seymour, Nick; Swan, Jesse; Wayth, Randall; Morgan, John; Chhetri, Rajan; Jackson, Carole; Weston, Stuart; Bell, Martin; Gaensler, B. M.; Johnston–Hollitt, Melanie</t>
  </si>
  <si>
    <t>[White, Sarah, V; Franzen, Thomas M. O.; Hurley-Walker, Natasha; Hancock, Paul; Seymour, Nick; Wayth, Randall; Morgan, John; Chhetri, Rajan; Johnston-Hollitt, Melanie] Curtin Univ, Int Ctr Radio Astron Res ICRAR, Bentley, WA 6102, Australia; [White, Sarah, V; Thorat, Kshitij] Rhodes Univ, Dept Phys &amp; Elect, POB 94, ZA-6140 Grahamstown, South Africa; [Franzen, Thomas M. O.; Callingham, Joseph R.; Jackson, Carole; Offringa, Andre] ASTRON Netherlands Inst Radio Astron, Oude Hoogeveensedijk 4, NL-7991 PD Dwingeloo, Netherlands; [Riseley, Chris J.] CSIRO Astron &amp; Space Sci, POB 1130, Bentley, WA 6102, Australia; [Riseley, Chris J.] Univ Bologna, Dipartimento Fis &amp; Astron, Via P Gobetti 93-2, I-40129 Bologna, Italy; [Riseley, Chris J.] INAF Ist Radioastron, Via P Gobetti 101, I-40129 Bologna, Italy; [Wong, O. Ivy; Kapinska, Anna D.; Wu, Chen; Staveley-Smith, Lister] Univ Western Australia, ICRAR, M468,35 Stirling Highway, Crawley, WA 6009, Australia; [Kapinska, Anna D.] Natl Radio Astron Observ NRAO, 1003 Lopezville Rd, Socorro, NM 87801 USA; [Thorat, Kshitij] South African Radio Astron Observ SARAO, 2 Fir St, ZA-7925 Cape Town, South Africa; [Hunstead, Richard W.] Univ Sydney, Sch Phys, Sydney Inst Astron SIfA, Camperdown, NSW 2006, Australia; [Swan, Jesse] Univ Tasmania, Sch Phys Sci, Private Bag 37, Hobart, Tas 7001, Australia; [Weston, Stuart] Auckland Univ Technol, Inst Radio Astron &amp; Space Res IRASR, Auckland 1010, New Zealand; [Bell, Martin] Univ Technol Sydney, 15 Broadway, Ultimo, NSW 2007, Australia; [Gaensler, B. M.] Univ Toronto, Dunlap Inst Astron &amp; Astrophys, Toronto, ON M5S 3H4, Canada White, S.V., International Centre for Radio Astronomy Research (ICRAR), Curtin University, Bentley, WA  6102, Australia, Department of Physics and Electronics, Rhodes University, PO Box 94, Grahamstown, 6140, South Africa; Franzen, T.M.O., International Centre for Radio Astronomy Research (ICRAR), Curtin University, Bentley, WA  6102, Australia, ASTRON: the Netherlands Institute for Radio Astronomy, Oude Hoogeveensedijk 4, Dwingeloo, 7991 PD, Netherlands; Riseley, C.J., CSIRO Astronomy and Space Science, PO Box 1130, Bentley, WA  6102, Australia, Dipartimento di Fisica e Astronomia, Università Degli Studi di Bologna, via P. Gobetti 93/2, Bologna, 40129, Italy, INAF - Istituto di Radioastronomia, via P. Gobetti 101, Bologna, 40129, Italy; Ivy Wong, O., ICRAR, University of Western Australia (M468), 35 Stirling Highway, Crawley, WA  6009, Australia; Kapińska, A.D., ICRAR, University of Western Australia (M468), 35 Stirling Highway, Crawley, WA  6009, Australia, National Radio Astronomy Observatory (NRAO), 1003 Lopezville Road, Socorro, NM  87801, United States; Hurley-Walker, N., International Centre for Radio Astronomy Research (ICRAR), Curtin University, Bentley, WA  6102, Australia; Callingham, J.R., ASTRON: the Netherlands Institute for Radio Astronomy, Oude Hoogeveensedijk 4, Dwingeloo, 7991 PD, Netherlands; Thorat, K., Department of Physics and Electronics, Rhodes University, PO Box 94, Grahamstown, 6140, South Africa, South African Radio Astronomy Observatory (SARAO), 2 Fir Street, Cape Town Observatory, 7925, South Africa; Wu, C., ICRAR, University of Western Australia (M468), 35 Stirling Highway, Crawley, WA  6009, Australia; Hancock, P., International Centre for Radio Astronomy Research (ICRAR), Curtin University, Bentley, WA  6102, Australia; Hunstead, R.W., School of Physics, Sydney Institute for Astronomy (SIfA), University of Sydney, Camperdown, NSW  2006, Australia; Seymour, N., International Centre for Radio Astronomy Research (ICRAR), Curtin University, Bentley, WA  6102, Australia; Swan, J., School of Physical Sciences, University of Tasmania, Private Bag 37, Hobart, TAS  7001, Australia; Wayth, R., International Centre for Radio Astronomy Research (ICRAR), Curtin University, Bentley, WA  6102, Australia; Morgan, J., International Centre for Radio Astronomy Research (ICRAR), Curtin University, Bentley, WA  6102, Australia; Chhetri, R., International Centre for Radio Astronomy Research (ICRAR), Curtin University, Bentley, WA  6102, Australia; Jackson, C., ASTRON: the Netherlands Institute for Radio Astronomy, Oude Hoogeveensedijk 4, Dwingeloo, 7991 PD, Netherlands; Weston, S., Institute for Radio Astronomy and Space Research (IRASR), Auckland University of Technology, Auckland, 1010, New Zealand; Bell, M., University of Technology Sydney, 15 Broadway, Ultimo, NSW  2007, Australia; Gaensler, B.M., Dunlap Institute for Astronomy and Astrophysics, University of Toronto, Toronto, ON  M5S 3H4, Canada; Johnston-Hollitt, M., International Centre for Radio Astronomy Research (ICRAR), Curtin University, Bentley, WA  6102, Australia; Offringa, A., ASTRON: the Netherlands Institute for Radio Astronomy, Oude Hoogeveensedijk 4, Dwingeloo, 7991 PD, Netherlands; Staveley-Smith, L., ICRAR, University of Western Australia (M468), 35 Stirling Highway, Crawley, WA  6009, Australia</t>
  </si>
  <si>
    <t>White, Sarah, V, Franzen, Thomas M. O., Hurley-Walker, Natasha, Hancock, Paul, Seymour, Nick, Wayth, Randall, Morgan, John, Chhetri, Rajan, Johnston-Hollitt, Melanie, Thorat, Kshitij, Callingham, Joseph R., Jackson, Carole, Offringa, Andre, Riseley, Chris J., Wong, O. Ivy, Kapinska, Anna D., Wu, Chen, Staveley-Smith, Lister, Hunstead, Richard W., Swan, Jesse, Weston, Stuart</t>
  </si>
  <si>
    <t>http://arxiv.org/pdf/2004.13025</t>
  </si>
  <si>
    <t>http://www.altmetric.com/details.php?citation_id=80798389</t>
  </si>
  <si>
    <t>Western Australian State government; Western Australian Government; Australian GovernmentAustralian GovernmentCGIAR; South African Radio Astronomy Observatory (SARAO); National Aeronautics and Space Administration (NASA)National Aeronautics &amp; Space Administration (NASA); National Science FoundationNational Science Foundation (NSF) [ACI-1440620]; National Aeronautics and Space AdministrationNational Aeronautics &amp; Space Administration (NASA) [NCC5-626]</t>
  </si>
  <si>
    <t>10.1017/pasa.2020.2</t>
  </si>
  <si>
    <t>An ultra-wide bandwidth (704 to 4 032 MHz) receiver for the Parkes radio telescope</t>
  </si>
  <si>
    <t>Hobbs, George; Manchester, Richard N.; Dunning, Alex; Jameson, Andrew; Roberts, Paul; George, Daniel; Green, J. A.; Tuthill, John; Toomey, Lawrence; Kaczmarek, Jane F.; Mader, Stacy; Marquarding, Malte; Ahmed, Azeem; Amy, Shaun W.; Bailes, Matthew; Beresford, Ron; Bhat, N. D. R.; Bock, Douglas C.-J.; Bourne, Michael; Bowen, Mark; Brothers, Michael</t>
  </si>
  <si>
    <t xml:space="preserve">[Hobbs, George; Manchester, Richard N.; Dunning, Alex; Roberts, Paul; George, Daniel; Tuthill, John; Toomey, Lawrence; Kaczmarek, Jane F.; Marquarding, Malte; Ahmed, Azeem; Amy, Shaun W.; Beresford, Ron; Bock, Douglas C-J; Bourne, Michael; Bowen, Mark; Brothers, Michael; Cameron, Andrew D.; Carter, Nick; Castillo, Santy; Chekkala, Raji; Cheng, Wan; Chung, Yoon; Craig, Daniel A.; Dai, Shi; Doherty, Paul; Edwards, Philip; Hayman, Douglas; Indermuehle, Balthasar; Jeganathan, Kanapathippillai; Johnston, Simon; Kanoniuk, Henry; Kesteven, Michael; Leach, Mark; Mcintyre, Vince; Moss, Vanessa; Phillips, Chris; Pope, Nathan; Reilly, Les; Reynolds, John; Roush, Peter; Sadler, Elaine; Severs, Sean; Smart, Ken; Smith, Stephanie; Tzioumis, Anastasios; Whiting, Matthew] CSIRO Astron &amp; Space Sci, Australia Telescope Natl Facil, POB 76, Epping, NSW 1710, Australia; [Jameson, Andrew; Bailes, Matthew; Ostowski, Stefan; Price, Daniel; Shannon, Ryan] Swinburne Univ Technol, Ctr Astrophys &amp; Supercomp, POB 218, Hawthorn, Vic 3122, Australia; [Green, J. A.; Sobey, Charlotte] CSIRO Astron &amp; Space Sci, POB 1130, Bentley, WA 6102, Australia; [Kaczmarek, Jane F.; Mader, Stacy; Preisig, Brett; Reeves, Ken; Ruckley, Tim; Sarkissian, John; Smith, Malcolm] CSIRO Astron &amp; Space Sci, Parkes Observ, POB 276, Parkes, NSW 2870, Australia; [Bhat, N. D. R.] Curtin Univ, Int Ctr Radio Astron Res, Bentley, WA 6102, Australia; [Bailes, Matthew; Shannon, Ryan] ARC Ctr Excellence Gravitat Wave Discovery OzGrav, Hawthorn, Vic, Australia; [Carretti, Ettore] INAF Ist Radioastron, Via Gobetti 101, I-40129 Bologna, Italy; [Dawson, Joanne] Macquarie Univ, Dept Phys &amp; Astron, Sydney, NSW 2109, Australia; [Dawson, Joanne] Macquarie Univ, MQ Res Ctr Astron Astrophys &amp; Astrophoton, Sydney, NSW 2109, Australia; [Dempsey, James] CSIRO Informat Management &amp; Technol, GPO Box 1700, Canberra, ACT 2601, Australia; [Dempsey, James] Australian Natl Univ, Res Sch Astron &amp; Astrophys, Canberra, ACT 2611, Australia; [Dong, Bin; Gao, Xuyang; Han, JinLin] Chinese Acad Sci, Natl Astron Observ, A20 Datun Rd, Beijing 100101, Peoples R China; [Ergesh, Tuohutinuer; Wang, Nina] Chinese Acad Sci, Xinpang Astron Observ, 150 Sci 1 St, Urumqi 830011, Xinjiang, Peoples R China; [Kramer, Michael] Max Planck Inst Radioastron, Hugel 69, D-53121 Bonn, Germany; [Moss, Vanessa] Netherlands Inst Radio Astron, ASTRON, Postbus 2, NL-7900 AA Dwingeloo, Netherlands; [Robishaw, Tim] Natl Res Council Canada, Dominion Radio Astrophys Observ, Herzberg Astron &amp; Astrophys Programs, Penticton, BC V2A 6J9, Canada; [Moss, Vanessa; Sadler, Elaine] Univ Sydney, Sch Phys, Sydney Inst Astron, Sydney, NSW 2006, Australia; [Staveley-Smith, Lister] Univ Western Australia, Int Ctr Radio Astron Res, Crawley, WA 6009, Australia; [van Straten, Willem] Auckland Univ Technol, Inst Radio Astron &amp; Space Res, Private Bag 92006, Auckland 1142, New Zealand; [Wen, Linqing] Univ Western Australia, Dept Phys, Crawley, WA 6009, Australia Hobbs, G., CSIRO Astronomy and Space Science, Australia Telescope National Facility, P.O. Box 76, Epping, NSW  1710, Australia; Manchester, R.N., CSIRO Astronomy and Space Science, Australia Telescope National Facility, P.O. Box 76, Epping, NSW  1710, Australia; Dunning, A., CSIRO Astronomy and Space Science, Australia Telescope National Facility, P.O. Box 76, Epping, NSW  1710, Australia; Jameson, A., Centre for Astrophysics and Supercomputing, Swinburne University of Technology, P.O. Box 218, Hawthorn, VIC  3122, Australia; Roberts, P., CSIRO Astronomy and Space Science, Australia Telescope National Facility, P.O. Box 76, Epping, NSW  1710, Australia; George, D., CSIRO Astronomy and Space Science, Australia Telescope National Facility, P.O. Box 76, Epping, NSW  1710, Australia; Green, J.A., CSIRO Astronomy and Space Science, P.O. Box 1130, Bentley, WA  6102, Australia; Tuthill, J., CSIRO Astronomy and Space Science, Australia Telescope National Facility, P.O. Box 76, Epping, NSW  1710, Australia; Toomey, L., CSIRO Astronomy and Space Science, Australia Telescope National Facility, P.O. Box 76, Epping, NSW  1710, Australia; Kaczmarek, J.F., CSIRO Astronomy and Space Science, Australia Telescope National Facility, P.O. Box 76, Epping, NSW  1710, Australia, CSIRO Astronomy and Space Science, Parkes Observatory, P.O. Box 276, Parkes, NSW  2870, Australia; Mader, S., CSIRO Astronomy and Space Science, Parkes Observatory, P.O. Box 276, Parkes, NSW  2870, Australia; Marquarding, M., CSIRO Astronomy and Space Science, Australia Telescope National Facility, P.O. Box 76, Epping, NSW  1710, Australia; Ahmed, A., CSIRO Astronomy and Space Science, Australia Telescope National Facility, P.O. Box 76, Epping, NSW  1710, Australia; Amy, S.W., CSIRO Astronomy and Space Science, Australia Telescope National Facility, P.O. Box 76, Epping, NSW  1710, Australia; Bailes, M., Centre for Astrophysics and Supercomputing, Swinburne University of Technology, P.O. Box 218, Hawthorn, VIC  3122, Australia, ARC Centre of Excellence for Gravitational Wave Discovery; Beresford, R., CSIRO Astronomy and Space Science, Australia Telescope National Facility, P.O. Box 76, Epping, NSW  1710, Australia; Bhat, N.D.R., International Centre for Radio Astronomy Research, Curtin University, Bentley, WA  6102, Australia; Bock, D.C.-J., CSIRO Astronomy and Space Science, Australia Telescope National Facility, P.O. Box 76, Epping, NSW  1710, Australia; Bourne, M., CSIRO Astronomy and Space Science, Australia Telescope National Facility, P.O. Box 76, Epping, NSW  1710, Australia; Bowen, M., CSIRO Astronomy and Space Science, Australia Telescope National Facility, P.O. Box 76, Epping, NSW  1710, Australia; Brothers, M., CSIRO Astronomy and Space Science, Australia Telescope National Facility, P.O. Box 76, Epping, NSW  1710, Australia; Cameron, A.D., CSIRO Astronomy and Space Science, Australia Telescope National Facility, P.O. Box 76, Epping, NSW  1710, Australia; Carretti, E., INAF Istituto di Radioastronomia, Via Gobetti 101, Bologna, 40129, Italy; Carter, N., CSIRO Astronomy and Space Science, Australia Telescope National Facility, P.O. Box 76, Epping, NSW  1710, Australia; Castillo, S., CSIRO Astronomy and Space Science, Australia Telescope National Facility, P.O. Box 76, Epping, NSW  1710, Australia; Chekkala, R., CSIRO Astronomy and Space Science, Australia Telescope National Facility, P.O. Box 76, Epping, NSW  1710, Australia; Cheng, W., CSIRO Astronomy and Space Science, Australia Telescope National Facility, P.O. Box 76, Epping, NSW  1710, Australia; Chung, Y., CSIRO Astronomy and Space Science, Australia Telescope National Facility, P.O. Box 76, Epping, NSW  1710, Australia; Craig, D.A., CSIRO Astronomy and Space Science, Australia Telescope National Facility, P.O. Box 76, Epping, NSW  1710, Australia; Dai, S., CSIRO Astronomy and Space Science, Australia Telescope National Facility, P.O. Box 76, Epping, NSW  1710, Australia; Dawson, J., Department of Physics and Astronomy, MQ Research Centre in Astronomy, Astrophysics and Astrophotonics, Macquarie UniversityNSW  2109, Australia; Dempsey, J., CSIRO Information Management and Technology, GPO Box 1700, Canberra, ACT  2601, Australia, Research School of Astronomy and Astrophysics, Australian National University, Canberra, ACT  2611, Australia; Doherty, P., CSIRO Astronomy and Space Science, Australia Telescope National Facility, P.O. Box 76, Epping, NSW  1710, Australia; Dong, B., National Astronomical Observatories, Chinese Academy of Sciences, A20 Datun Road, Beijing, 100101, China; Edwards, P., CSIRO Astronomy and Space Science, Australia Telescope National Facility, P.O. Box 76, Epping, NSW  1710, Australia; Ergesh, T., Xinjiang Astronomical Observatory, Chinese Academy of Sciences, 150 Science 1-Street, Xinjiang, Urumqi, 830011, China; Gao, X., National Astronomical Observatories, Chinese Academy of Sciences, A20 Datun Road, Beijing, 100101, China; Han, J., National Astronomical Observatories, Chinese Academy of Sciences, A20 Datun Road, Beijing, 100101, China; Hayman, D., CSIRO Astronomy and Space Science, Australia Telescope National Facility, P.O. Box 76, Epping, NSW  1710, Australia; Indermuehle, B., CSIRO Astronomy and Space Science, Australia Telescope National Facility, P.O. Box 76, Epping, NSW  1710, Australia; Jeganathan, K., CSIRO Astronomy and Space Science, Australia Telescope National Facility, P.O. Box 76, Epping, NSW  1710, Australia; Johnston, S., CSIRO Astronomy and Space Science, Australia Telescope National Facility, P.O. Box 76, Epping, NSW  1710, Australia; Kanoniuk, H., CSIRO Astronomy and Space Science, Australia Telescope National Facility, P.O. Box 76, Epping, NSW  1710, Australia; Kesteven, M., CSIRO Astronomy and Space Science, Australia Telescope National Facility, P.O. Box 76, Epping, NSW  1710, Australia; Kramer, M., Max-Planck-Institut für Radioastronomie, Auf dem Hügel 69, Bonn, D-53121, Germany; Leach, M., CSIRO Astronomy and Space Science, Australia Telescope National Facility, P.O. Box 76, Epping, NSW  1710, Australia; McIntyre, V., CSIRO Astronomy and Space Science, Australia Telescope National Facility, P.O. Box 76, Epping, NSW  1710, Australia; Moss, V., CSIRO Astronomy and Space Science, Australia Telescope National Facility, P.O. Box 76, Epping, NSW  1710, Australia, ASTRON, Netherlands Institute for Radio Astronomy, Postbus 2, Dwingeloo, NL-7900, Netherlands, School of Physics, Sydney Institute for Astronomy, University of Sydney, Sydney, NSW  2006, Australia; Osłowski, S., Centre for Astrophysics and Supercomputing, Swinburne University of Technology, P.O. Box 218, Hawthorn, VIC  3122, Australia; Phillips, C., CSIRO Astronomy and Space Science, Australia Telescope National Facility, P.O. Box 76, Epping, NSW  1710, Australia; Pope, N., CSIRO Astronomy and Space Science, Australia Telescope National Facility, P.O. Box 76, Epping, NSW  1710, Australia; Preisig, B., CSIRO Astronomy and Space Science, Parkes Observatory, P.O. Box 276, Parkes, </t>
  </si>
  <si>
    <t>Hobbs, George, Manchester, Richard N., Dunning, Alex, Roberts, Paul, George, Daniel, Tuthill, John, Toomey, Lawrence, Kaczmarek, Jane F., Marquarding, Malte, Ahmed, Azeem, Amy, Shaun W., Beresford, Ron, Bock, Douglas C-J, Bourne, Michael, Bowen, Mark, Brothers, Michael, Cameron, Andrew D., Carter, Nick, Castillo, Santy, Chekkala, Raji, Cheng, Wan, Chung, Yoon, Craig, Daniel A., Dai, Shi, Doherty, Paul, Edwards, Philip, Hayman, Douglas, Indermuehle, Balthasar, Jeganathan, Kanapathippillai, Johnston, Simon, Kanoniuk, Henry, Kesteven, Michael, Leach, Mark, Mcintyre, Vince, Moss, Vanessa, Phillips, Chris, Pope, Nathan, Reilly, Les, Reynolds, John, Roush, Peter, Sadler, Elaine, Severs, Sean, Smart, Ken, Smith, Stephanie, Tzioumis, Anastasios, Whiting, Matthew, Jameson, Andrew, Bailes, Matthew, Ostowski, Stefan, Price, Daniel, Shannon, Ryan, Green, J. A., Sobey, Charlotte, Mader, Stacy, Preisig, Brett, Reeves, Ken, Ruckley, Tim, Sarkissian, John, Smith, Malcolm, Bhat, N. D. R., Carretti, Ettore, Dawson, Joanne, Dempsey, James, Dong, Bin, Gao, Xuyang, Han, JinLin, Ergesh, Tuohutinuer, Wang, Nina, Kramer, Michael, Robishaw, Tim, Staveley-Smith, Lister, van Straten, Willem</t>
  </si>
  <si>
    <t>Hobbs, G (corresponding author), CSIRO Astron &amp; Space Sci, Australia Telescope Natl Facil, POB 76, Epping, NSW 1710, Australia.</t>
  </si>
  <si>
    <t>https://www.cambridge.org/core/services/aop-cambridge-core/content/view/54E3119D8DFAC9C8D70635CE3C7E8099/S1323358020000028a.pdf/div-class-title-an-ultra-wide-bandwidth-704-to-4-032-mhz-receiver-for-the-parkes-radio-telescope-div.pdf</t>
  </si>
  <si>
    <t>http://www.altmetric.com/details.php?citation_id=69779837</t>
  </si>
  <si>
    <t>Australian Research Council Linkage Infrastructure, Equipment and Facilities (LIEF) grantAustralian Research Council; Commonwealth Scientific and Industrial Research Organisation (CSIRO)Commonwealth Scientific &amp; Industrial Research Organisation (CSIRO); Max-Planck-Institut fur Radio Astronomie (MPIfR); National Astronomical Observatories of the Chinese Academy of Sciences (NAOC); Australian Research CouncilAustralian Research Council [FL150100148]; Australian Research Council Centre of Excellence for Gravitational Wave Discovery (OzGrav)Australian Research Council [CE170100004]; Australian GovernmentAustralian GovernmentCGIAR</t>
  </si>
  <si>
    <t>10.1017/pasa.2020.11</t>
  </si>
  <si>
    <t>The Parkes Pulsar Timing Array project: second data release</t>
  </si>
  <si>
    <t>Kerr, Matthew; Reardon, Daniel J.; Hobbs, George; Shannon, Ryan M.; Manchester, Richard N.; Dai, Shi; Russell, Christopher J.; Zhang, Songbo; van Straten, Willem; Osłowski, Stefan; Parthasarathy, Aditya; Spiewak, Renee; Bailes, Matthew; Bhat, N. D. Ramesh; Cameron, Andrew D.; Coles, William A.; Dempsey, James; Deng, Xinping; Goncharov, Boris; Kaczmarek, Jane F.; Keith, Michael J.</t>
  </si>
  <si>
    <t>[Kerr, Matthew] Naval Res Lab, Space Sci Div, Washington, DC 20375 USA; [Reardon, Daniel J.; Shannon, Ryan M.; Oslowski, Stefan; Parthasarathy, Aditya; Spiewak, Renee; Bailes, Matthew; Lower, Marcus E.] Swinburne Univ Technol, Ctr Astrophys &amp; Supercomp, POB 218, Hawthorn, Vic 3122, Australia; [Reardon, Daniel J.; Hobbs, George; Shannon, Ryan M.; Oslowski, Stefan; Parthasarathy, Aditya; Spiewak, Renee; Bailes, Matthew; Goncharov, Boris; Lasky, Paul D.; Lower, Marcus E.; Zhu, Xingjiang] Australian Res Council, Ctr Excellence Gravitat Wave Discovery OzGrav, Hawthorn, Vic, Australia; [Hobbs, George; Manchester, Richard N.; Dai, Shi; Zhang, Songbo; Parthasarathy, Aditya; Cameron, Andrew D.; Deng, Xinping; Lower, Marcus E.; Toomey, Lawrence; Zhang, Lei] CSIRO Astron &amp; Space Sci, Australia Telescope Natl Facil, POB 76, Epping, NSW 1710, Australia; [Russell, Christopher J.] CSIRO Sci Comp, Australian Technol Pk,Locked Bag 9013, Alexandria, NSW 1435, Australia; [Zhang, Songbo; Zhang, Lei] Univ Chinese Acad Sci, Beijing 100049, Peoples R China; [Zhang, Songbo] Chinese Acad Sci, Purple Mt Observ, Nanjing 210008, Peoples R China; [Zhang, Songbo] Univ Western Australia, Int Ctr Radio Astron Res, Crawley, WA 6009, Australia; [van Straten, Willem] Auckland Univ Technol, Inst Radio Astron &amp; Space Res, Private Bag 92006, Auckland 1142, New Zealand; [Bhat, N. D. Ramesh] Curtin Univ, Int Ctr Radio Astron Res, Bentley, WA 6102, Australia; [Coles, William A.] Univ Calif San Diego, Dept Elect &amp; Comp Engn, La Jolla, CA 92093 USA; [Dempsey, James] CSIRO Informat Management &amp; Technol, GPO Box 1700, Canberra, ACT 2601, Australia; [Goncharov, Boris; Lasky, Paul D.; Zhu, Xingjiang] Monash Univ, Sch Phys &amp; Astron, Clayton, Vic 3800, Australia; [Kaczmarek, Jane F.; Preisig, Brett; Sarkissian, John Mihran] CSIRO Astron &amp; Space Sci, Parkes Observ, 473 Telescope Rd, Parkes, NSW 2870, Australia; [Keith, Michael J.] Univ Manchester, Jodrell Bank Ctr Astrophys, Dept Phys &amp; Astron, Alan Turing Bldg,Oxford Rd, Manchester M13 9PL, Lancs, England; [Wang, Hongguang] Guangzhou Univ, Sch Phys &amp; Elect Engn, Guangzhou 510006, Peoples R China; [Wang, Jingbo] Chinese Acad Sci, Xinjiang Astron Observ, 150 Sci 1 St, Urumqi 830011, Xinjiang, Peoples R China; [Zhang, Lei] Chinese Acad Sci, Natl Astron Observ, A20 Datun Rd, Beijing 100101, Peoples R China Kerr, M., Space Science Division, Naval Research Laboratory, Washington, DC  20375-5352, United States; Reardon, D.J., Centre for Astrophysics and Supercomputing, Swinburne University of Technology, P.O. Box 218, Hawthorn, VIC  3122, Australia, Australian Research Council Centre of Excellence for Gravitational Wave Discovery (OzGrav), Australia; Hobbs, G., Australian Research Council Centre of Excellence for Gravitational Wave Discovery (OzGrav), Australia, Csiro Astronomy and Space Science, Australia Telescope National Facility, PO Box 76, Epping, NSW  1710, Australia; Shannon, R.M., Centre for Astrophysics and Supercomputing, Swinburne University of Technology, P.O. Box 218, Hawthorn, VIC  3122, Australia, Australian Research Council Centre of Excellence for Gravitational Wave Discovery (OzGrav), Australia; Manchester, R.N., Csiro Astronomy and Space Science, Australia Telescope National Facility, PO Box 76, Epping, NSW  1710, Australia; Dai, S., Csiro Astronomy and Space Science, Australia Telescope National Facility, PO Box 76, Epping, NSW  1710, Australia; Russell, C.J., Csiro Scientific Computing, Australian Technology Park, Locked Bag 9013, Alexandria, NSW  1435, Australia; Zhang, S., Csiro Astronomy and Space Science, Australia Telescope National Facility, PO Box 76, Epping, NSW  1710, Australia, University of Chinese Academy of Sciences, Beijing, 100049, China, Purple Mountain Observatory, Chinese Academy of Sciences, Nanjing, 210008, China, International Centre for Radio Astronomy Research, University of Western Australia, Crawley, WA  6009, Australia; Van Straten, W., Institute for Radio Astronomy and Space Research, Auckland University of Technology, Private Bag 92006, Auckland, 1142, New Zealand; Osłowski, S., Centre for Astrophysics and Supercomputing, Swinburne University of Technology, P.O. Box 218, Hawthorn, VIC  3122, Australia, Australian Research Council Centre of Excellence for Gravitational Wave Discovery (OzGrav), Australia; Parthasarathy, A., Centre for Astrophysics and Supercomputing, Swinburne University of Technology, P.O. Box 218, Hawthorn, VIC  3122, Australia, Australian Research Council Centre of Excellence for Gravitational Wave Discovery (OzGrav), Australia, Csiro Astronomy and Space Science, Australia Telescope National Facility, PO Box 76, Epping, NSW  1710, Australia; Spiewak, R., Centre for Astrophysics and Supercomputing, Swinburne University of Technology, P.O. Box 218, Hawthorn, VIC  3122, Australia, Australian Research Council Centre of Excellence for Gravitational Wave Discovery (OzGrav), Australia; Bailes, M., Centre for Astrophysics and Supercomputing, Swinburne University of Technology, P.O. Box 218, Hawthorn, VIC  3122, Australia, Australian Research Council Centre of Excellence for Gravitational Wave Discovery (OzGrav), Australia; Bhat, N.D.R., International Centre for Radio Astronomy Research, Curtin University, Bentley, WA  6102, Australia; Cameron, A.D., Csiro Astronomy and Space Science, Australia Telescope National Facility, PO Box 76, Epping, NSW  1710, Australia; Coles, W.A., Department of Electrical and Computer Engineering, University of California at San Diego, San Diego, CA  92093, United States; Dempsey, J., Csiro Information Management and Technology, GPO Box 1700, Canberra, ACT  2601, Australia; Deng, X., Csiro Astronomy and Space Science, Australia Telescope National Facility, PO Box 76, Epping, NSW  1710, Australia; Goncharov, B., Australian Research Council Centre of Excellence for Gravitational Wave Discovery (OzGrav), Australia, School of Physics and Astronomy, Monash UniversityVIC  3800, Australia; Kaczmarek, J.F., Csiro Astronomy and Space Science, Parkes Observatory, 473 Telescope road, Parkes, NSW  2870, Australia; Keith, M.J., Jodrell Bank Centre for Astrophysics, Department of Physics and Astronomy, University of Manchester, Alan Turing Building, Oxford Road, Manchester, M13 9PL, United Kingdom; Lasky, P.D., Australian Research Council Centre of Excellence for Gravitational Wave Discovery (OzGrav), Australia, School of Physics and Astronomy, Monash UniversityVIC  3800, Australia; Lower, M.E., Centre for Astrophysics and Supercomputing, Swinburne University of Technology, P.O. Box 218, Hawthorn, VIC  3122, Australia, Australian Research Council Centre of Excellence for Gravitational Wave Discovery (OzGrav), Australia, Csiro Astronomy and Space Science, Australia Telescope National Facility, PO Box 76, Epping, NSW  1710, Australia; Preisig, B., Csiro Astronomy and Space Science, Parkes Observatory, 473 Telescope road, Parkes, NSW  2870, Australia; Sarkissian, J.M., Csiro Astronomy and Space Science, Parkes Observatory, 473 Telescope road, Parkes, NSW  2870, Australia; Toomey, L., Csiro Astronomy and Space Science, Australia Telescope National Facility, PO Box 76, Epping, NSW  1710, Australia; Wang, H., School of Physics and Electronic Engineering, Guangzhou University, Guangzhou, 510006, China; Wang, J., Xinjiang Astronomical Observatory, Chinese Academy of Sciences, 150 Science 1-Street, Urumqi, Xinjiang, 830011, China; Zhang, L., Csiro Astronomy and Space Science, Australia Telescope National Facility, PO Box 76, Epping, NSW  1710, Australia, University of Chinese Academy of Sciences, Beijing, 100049, China, National Astronomical Observatories, Chinese Academy of Sciences, A20 Datun Road, Chaoyang District, Beijing, 100101, China; Zhu, X., Australian Research Council Centre of Excellence for Gravitational Wave Discovery (OzGrav), Australia, School of Physics and Astronomy, Monash UniversityVIC  3800, Australia</t>
  </si>
  <si>
    <t>Kerr, Matthew, Reardon, Daniel J., Shannon, Ryan M., Oslowski, Stefan, Parthasarathy, Aditya, Spiewak, Renee, Bailes, Matthew, Lower, Marcus E., Hobbs, George, Goncharov, Boris, Lasky, Paul D., Zhu, Xingjiang, Manchester, Richard N., Dai, Shi, Zhang, Songbo, Cameron, Andrew D., Deng, Xinping, Toomey, Lawrence, Zhang, Lei, Russell, Christopher J., van Straten, Willem</t>
  </si>
  <si>
    <t>Kerr, M (corresponding author), Naval Res Lab, Space Sci Div, Washington, DC 20375 USA.; Reardon, DJ (corresponding author), Swinburne Univ Technol, Ctr Astrophys &amp; Supercomp, POB 218, Hawthorn, Vic 3122, Australia.; Reardon, DJ (corresponding author), Australian Res Council, Ctr Excellence Gravitat Wave Discovery OzGrav, Hawthorn, Vic, Australia.</t>
  </si>
  <si>
    <t>http://arxiv.org/pdf/2003.09780</t>
  </si>
  <si>
    <t>NASANational Aeronautics &amp; Space Administration (NASA); Australian Research Council grantAustralian Research Council [FL150100148]; Australian Research CouncilAustralian Research Council [FT190100155, FT160100112, DP180103155]; Australian Research Council Centre of Excellence for Gravitational Wave Discovery (OzGrav)Australian Research Council [CE170100004]; National Natural Science Foundation of ChinaNational Natural Science Foundation of China (NSFC) [11573008]; Youth Innovation Promotion Association of Chinese Academy of Sciences</t>
  </si>
  <si>
    <t>10.1136/bjsports-2020-103464</t>
  </si>
  <si>
    <t>Para sport translation of the IOC consensus on recording and reporting of data for injury and illness in sport</t>
  </si>
  <si>
    <t>Derman, Wayne; Badenhorst, Marelise; Blauwet, Cheri; Emery, Carolyn A; Fagher, Kristina; Lee, Young-Hee; Kissick, James; Lexell, Jan; Miller, Ian Stuart; Pluim, Babette M; Schwellnus, Martin; Steffen, Kathrin; Van de Vliet, Peter; Webborn, Nick; Weiler, Richard</t>
  </si>
  <si>
    <t xml:space="preserve"> Derman, W., Institute of Sport and Exercise Medicine (ISEM), Division of Orthopaedic Surgery, Department of Surgical Sciences, Stellenbosch University, Faculty of Medicine and Health Sciences, Cape Town, South Africa, International Olympic Committee Research Centre, South Africa, IPC Medical Committee, Bonn, Germany; Badenhorst, M., Institute of Sport and Exercise Medicine (ISEM), Division of Orthopaedic Surgery, Department of Surgical Sciences, Stellenbosch University, Faculty of Medicine and Health Sciences, Cape Town, South Africa, International Olympic Committee Research Centre, South Africa, Sports Performance Research Institute New Zealand (SPRINZ), Auckland University of Technology, Auckland, New Zealand; Blauwet, C., IPC Medical Committee, Bonn, Germany, Department of Physical Medicine and Rehabilitation, Spaulding Rehabilitation Hospital/Harvard Medical School, Boston, MA, United States; Emery, C.A., Sport Injury Prevention Research Centre, Faculty of Kinesiology, Cumming School of Medicine, University of Calgary, Calgary, AB, Canada, International Olympic Committee Research Center, Calgary, AB, Canada; Fagher, K., Rehabilitation Medicine Research Group, Department of Health Sciences, Lund University, Lund, Sweden; Lee, Y.-H., Department of Rehabilitation Medicine, Yonsei University Wonju, College of Medicine, Seodaemun-gu, South Korea, International Olympic Committee Research Center, Seoul, South Korea, Yonsei Institute of Sports Science and Exercise Medicine, Seoul, South Korea; Kissick, J., IPC Medical Committee, Bonn, Germany, Department of Family Medicine, University of Ottawa, Ottawa, ON, Canada; Lexell, J., IPC Medical Committee, Bonn, Germany, Rehabilitation Medicine Research Group, Department of Health Sciences, Lund University, Lund, Sweden, Department of Rehabilitation Medicine, Skåne University Hospital, Lund, Sweden; Miller, I.S., English Institute of Sport, Manchester, United Kingdom, British Paralympic Association, London, United Kingdom; Pluim, B.M., Section Sports Medicine, Faculty of Health Sciences, University of Pretoria, Pretoria, South Africa, Amsterdam Collaboration on Health and Safety in Sports (ACHSS), AMC/VUmc IOC Research Center of Excellence, Amsterdam, Netherlands, Medical Department, Royal Netherlands Lawn Tennis Association (KNLTB), Amstelveen, Netherlands; Schwellnus, M., International Olympic Committee Research Centre, South Africa, Sport, Exercise Medicine and Lifestyle Institute (SEMLI), University of Pretoria, Faculty of Health Sciences, Pretoria, South Africa; Steffen, K., Oslo Sports Trauma Research Center, Norwegian School of Sports Sciences, Oslo, Norway, International Olympic Committee Research Center, Norway, The Norwegian Olympic Training Center (Olympiatoppen), Oslo, Norway; van de Vliet, P., Former Medical and Scientific Director International Paralympic Committee, Bonn, Germany, Immune-Oncological Centre, Cologne, Germany; Webborn, N., IPC Medical Committee, Bonn, Germany, Centre for Sport and Exercise Science and Medicine (SESAME), School of Sport and Service Management, University of Brighton, Brighton, United Kingdom, School of Sport, Exercise and Health Sciences, Loughborough University, Loughborough, United Kingdom; Weiler, R., Amsterdam Collaboration on Health and Safety in Sports (ACHSS), AMC/VUmc IOC Research Center of Excellence, Amsterdam, Netherlands, Fortius Clinic, London, United Kingdom</t>
  </si>
  <si>
    <t>Badenhorst, M.</t>
  </si>
  <si>
    <t>Derman, W.; Institute of Sport and Exercise Medicine, South Africa; email: ewderman@iafrica.com</t>
  </si>
  <si>
    <t>https://cris.brighton.ac.uk/ws/files/23637246/Binder1.pdf</t>
  </si>
  <si>
    <t>http://www.altmetric.com/details.php?citation_id=103939168</t>
  </si>
  <si>
    <t>10.1017/sus.2021.2</t>
  </si>
  <si>
    <t>Ten new insights in climate science 2020 – a horizon scan</t>
  </si>
  <si>
    <t>Pihl, Erik; Alfredsson, Eva; Bengtsson, Magnus; Bowen, Kathryn J.; Cástan Broto, Vanesa; Chou, Kuei Tien; Cleugh, Helen; Ebi, Kristie; Edwards, Clea M.; Fisher, Eleanor; Friedlingstein, Pierre; Godoy-Faúndez, Alex; Gupta, Mukesh; Harrington, Alexandra R.; Hayes, Katie; Hayward, Bronwyn M.; Hebden, Sophie R.; Hickmann, Thomas; Hugelius, Gustaf; Ilyina, Tatiana; Jackson, Robert B.</t>
  </si>
  <si>
    <t xml:space="preserve"> Pihl, E., Future Earth Global Secretariat, Stockholm, Sweden; Alfredsson, E., Division of Sustainable Development and Environmental Science and Engineering, Kth Royal Institute of Technology, Stockholm, Sweden; Bengtsson, M., Hot or Cool Institute, Berlin, Germany; Bowen, K.J., Climate Change Institute, Australian National University, Canberra, Australia; Cástan Broto, V., Urban Institute, University of Sheffield, Sheffield, United Kingdom; Chou, K.T., Risk Society and Policy Research Center, National Taiwan University, Taipei, Taiwan; Cleugh, H., Commonwealth Scientific and Industrial Research Organisation (CSIRO), Canberra, Australia; Ebi, K., Department of Global Health, Center for Health and the Global Environment, University of Washington, Seattle, United States; Edwards, C.M., Arizona State University, Global Futures Laboratory, Tempe, United States; Fisher, E., The Nordic Africa Institute, Uppsala, Sweden; Friedlingstein, P., College of Engineering, Mathematics and Physical Sciences, University of Exeter, Exeter, United Kingdom; Godoy-Faúndez, A., Sustainability Research Centre, Universidad Del Desarrollo, Santiago de Chile, Chile; Gupta, M., Department of Environmental Sciences, Asian University for Women, Chittagong, Bangladesh; Harrington, A.R., Center for International Sustainable Development Law, Montreal, Canada, Fulbright Canada Foundation, Ottawa, Canada, Albany Law School, Albany, United States; Hayes, K., Health Canada, Ottawa, Canada; Hayward, B.M., Department of Political Science, University of Canterbury, Christchurch, New Zealand, The Centre for the Understanding of Sustainable Prosperity, University of Surrey, Guildford, United Kingdom; Hebden, S.R., Future Earth Global Secretariat, Stockholm, Sweden; Hickmann, T., Copernicus Institute of Sustainable Development, Utrecht University, Utrecht, Netherlands; Hugelius, G., Department of Physical Geography, Bolin Centre for Climate Research, Stockholm University, Stockholm, Sweden; Ilyina, T., Max Planck Institute for Meteorology, Hamburg, Germany; Jackson, R.B., Earth System Science Department, Woods Institute for the Environment, Stanford University, Stanford, United States, Precourt Institute for Energy, Stanford University, Stanford, United States; Keenan, T.F., Department of Environmental Science, Policy and Management, Uc Berkeley, Berkeley, United States, Earth and Environmental Science Area, Lawrence Berkeley National Lab., Berkeley, United States; Lambino, R.A., Future Earth Asia Regional Center, Research Institute for Humanity and Nature, Kyoto, Japan; Leuzinger, S., Auckland University of Technology, School of Science, Auckland, New Zealand; Malmaeus, M., Ivl Swedish Environmental Research Institute, Stockholm, Sweden; McDonald, R.I., Center for Sustainability Science, The Nature Conservancy, Arlington, United States; McMichael, C., School of Geography, University of Melbourne, Melbourne, Australia; Miller, C.A., College of Global Futures, Arizona State University, Tempe, United States; Muratori, M., National Renewable Energy Laboratory, Golden, United States; Nagabhatla, N., United Nations University, Institute for Water, Environment and Health (UNU INWEH), Hamilton, Canada, McMaster University, Hamilton, Canada; Nagendra, H., Center for Climate Change and Sustainability, Azim Premji University, Bangalore, India; Passarello, C., Future Earth Global Secretariat, Paris, France; Penuelas, J., Global Ecology Unit CREAF-CSIC-UAB, Csic and Creaf, Madrid, Spain; Pongratz, J., Max Planck Institute for Meteorology, Hamburg, Germany, Department of Geography, Ludwig-Maximilians-Universität Munich, Munich, Germany; Rockström, J., University of Potsdam, Institute for Climate Impact Research, Potsdam, Germany; Romero-Lankao, P., Center for Integrated Mobility Sciences, National Renewable Energy Laboratory, Golden, United States, Mansueto Institute for Urban Innovation, University of Chicago, Chicago, United States; Roy, J., Department of Energy, Environment and Climate Change, Asian Institute of Technology, Khlong Nueng, Thailand, Department of Economics, Jadavpur University, Kolkata, India; Scaife, A.A., Met Office Hadley Centre, Exeter, United Kingdom, Department of Mathematics, University of Exeter, Exeter, United Kingdom; Schlosser, P., Julie Ann Wrigley Global Futures Laboratory, Global Institute of Sustainability and Innovation, Arizona State University, Tempe, United States; Schuur, E., Center for Ecosystem Science and Society, Northern Arizona University, Flagstaff, United States, Department of Biological Sciences, Northern Arizona University, Flagstaff, United States; Scobie, M., Institute of International Relations, The University of the West Indies, Saint Augustine, Trinidad and Tobago; Sherwood, S.C., Climate Change Research Centre, Unsw Sydney, Sydney, Australia; Sioen, G.B., Future Earth Global Secretariat, Tokyo, Japan, National Institute for Environmental Studies, Tsukuba, Japan; Skovgaard, J., Department of Political Science, Lund University, Lund, Sweden; Sobenes Obregon, E.A., Independent Consultant in Public International Law, Hague, Netherlands; Sonntag, S., Climate Service Center Germany (GERICS), Helmholtz-Zentrum Geesthacht, Hamburg, Germany; Spangenberg, J.H., Seri Germany, Sustainable Europe Research Institute, Cologne, Germany; Spijkers, O., China Inst. of Boundary and Ocean Studs. (CIBOS), Res. Inst. of Environ. Law (RIEL) and Intl. Water Law Acad. (IWLA), Wuhan Univ., Wuhan, China; Srivastava, L., International Institute for Applied Systems Analysis (IIASA), Laxenburg, Austria; Stammer, D.B., Centrum für Erdsystemforschung und Nachhaltigkeit (CEN), Universität Hamburg, Hamburg, Germany; Torres, P.H.C., Institute of Energy and Environment, University of Saõ Paulo, Sao Paulo, Brazil; Turetsky, M.R., Ecology and Evolutionary Biology Department, Institute of Arctic and Alpine Research, University of Colorado Boulder, Boulder, United States; Ukkola, A.M., Arc Ctr. of Excellence for Climate Extremes and Res., Sch. of Earth Sci., Australian Natl. Univ., Canberra, Australia; Van Vuuren, D.P., Copernicus Institute of Sustainable Development, Utrecht University, Utrecht, Netherlands, Department of Climate, Air and Energy, Pbl Netherlands Environmental Assessment Agency, Den Haag, Netherlands; Voigt, C., Department of Public and International Law, University of Oslo, Oslo, Norway; Wannous, C., Towards A Safer World Network (TASW), Stockholm, Sweden, Future-Earth Health Knowledge Action Network, Stockholm, Sweden; Zelinka, M.D., Lawrence Livermore National Laboratory, Livermore, United States</t>
  </si>
  <si>
    <t>Leuzinger, S.</t>
  </si>
  <si>
    <t>Sobenes Obregon, E.A.; Future Earth Global SecretariatSweden; email: erik.pihl@futureearth.org</t>
  </si>
  <si>
    <t>Global Sustainability</t>
  </si>
  <si>
    <t xml:space="preserve">centaur.reading.ac.uk pure.iiasa.ac.at pure.mpg.de osti.gov </t>
  </si>
  <si>
    <t xml:space="preserve">2059-4798 </t>
  </si>
  <si>
    <t>https://v2.sherpa.ac.uk/id/publication/35059</t>
  </si>
  <si>
    <t>https://doi.org/10.1017/sus.2021.2</t>
  </si>
  <si>
    <t>http://www.altmetric.com/details.php?citation_id=98864283</t>
  </si>
  <si>
    <t>10.1136/injuryprev-2019-043531</t>
  </si>
  <si>
    <t>Estimating global injuries morbidity and mortality: methods and data used in the Global Burden of Disease 2017 study</t>
  </si>
  <si>
    <t>James, Spencer L; Castle, Chris D; Dingels, Zachary V; Fox, Jack T; Hamilton, Erin B; Liu, Zichen; Roberts, Nicholas L S; Sylte, Dillon O; Bertolacci, Gregory J; Cunningham, Matthew; Henry, Nathaniel J; LeGrand, Kate E; Abdelalim, Ahmed; Abdollahpour, Ibrahim; Abdulkader, Rizwan Suliankatchi; Abedi, Aidin; Abegaz, Kedir Hussein; Abosetugn, Akine Eshete; Abushouk, Abdelrahman I; Adebayo, Oladimeji M; Adsuar, Jose C</t>
  </si>
  <si>
    <t xml:space="preserve"> James, S.L., Institute for Health Metrics and Evaluation, University of Washington, Seattle, WA, United States; Castle, C.D., Institute for Health Metrics and Evaluation, University of Washington, Seattle, WA, United States; Dingels, Z.V., Institute for Health Metrics and Evaluation, University of Washington, Seattle, WA, United States; Fox, J.T., Institute for Health Metrics and Evaluation, University of Washington, Seattle, WA, United States; Hamilton, E.B., Institute for Health Metrics and Evaluation, University of Washington, Seattle, WA, United States; Liu, Z., Institute for Health Metrics and Evaluation, University of Washington, Seattle, WA, United States; Roberts, N.L.S., Institute for Health Metrics and Evaluation, University of Washington, Seattle, WA, United States; Sylte, D.O., Institute for Health Metrics and Evaluation, University of Washington, Seattle, WA, United States; Bertolacci, G.J., Institute for Health Metrics and Evaluation, University of Washington, Seattle, WA, United States; Cunningham, M., Institute for Health Metrics and Evaluation, University of Washington, Seattle, WA, United States; Henry, N.J., Institute for Health Metrics and Evaluation, University of Washington, Seattle, WA, United States; Legrand, K.E., Institute for Health Metrics and Evaluation, University of Washington, Seattle, WA, United States; Abdelalim, A., Department of Neurology, Cairo University, Cairo, Egypt; Abdollahpour, I., Neuroscience Research Center, Isfahan University of Medical Sciences, Isfahan, Iran; Abdulkader, R.S., Department of Public Health, Ministry of Health, Riyadh, Saudi Arabia; Abedi, A., Department of Orthopaedic Surgery, University of Southern California, Los Angeles, CA, United States; Abegaz, K.H., Biostatistics and Health Informatics, Madda Walabu University, Bale Robe, Ethiopia, Radiotherapy Center, Addis Ababa University, Addis Ababa, Ethiopia; Abosetugn, A.E., Department of Public Health, Debre Berhan University, Debre Berhan, Ethiopia; Abushouk, A.I., Cardiovascular Medicine Department, Ain Shams University, Abbasia, Egypt; Adebayo, O.M., Department of Medicine, University College Hospital, Ibadan, Nigeria; Adsuar, J.C., Sport Science Department, University of Extremadura, Badajoz, Spain; Advani, S.M., Social Behavioral Research Branch, National Institute of Health, Bethesda, MD, United States, Cancer Prevention and Control, Georgetown University, Washington, DC, United States; Agudelo-Botero, M., School of Medicine, Center for Politics, Population and Health Research, National Autonomous University of Mexico, Mexico City, Mexico; Ahmad, T., Department of Epidemiology and Health Statistics, Southeast University Nanjing, Nanjing, China, Microbiology Department, Hazara University, Mansehra, Pakistan; Ahmed, M.B., Department of Epidemiology, Jimma University, Jimma, Ethiopia; Ahmed, R., James P Grant School of Public Health, BRAC University, Dhaka, Bangladesh, Health Systems and Population Studies Division, International Centre for Diarrhoeal Disease Research, Dhaka, Bangladesh; Aichour, M.T.E., Higher National School of Veterinary Medicine, Algiers, Algeria; Alahdab, F., Evidence Based Practice Center, Mayo Clinic Foundation for Medical Education and Research, Rochester, MN, United States; Alanezi, F.M., Department of Computer Sciences, Imam Abdulrehman Bin Faisal University, Dammam, Saudi Arabia; Alema, N.M., Department of Pharmacy, Adigrat University, Adigrat, Ethiopia; Alemu, B.W., Medicine and Health Science, Arba Minch University, Arba Minch, Ethiopia, Midwifery Department, Arba Minch University, Injbara, Ethiopia; Alghnam, S.A., Department of Population Health Research, King Abdullah International Medical Research Center, Riyadh, Saudi Arabia; Ali, B.A., Medical Technical Institute, Erbil Polytechnic University, Erbil, Iraq; Ali, S., Department of Information Systems, College of Economics and Political Science, Sultan Qaboos University, Muscat, Oman; Alinia, C., Department of Health Care Management and Economics, Urmia University of Medical Science, Urmia, Iran; Alipour, V., Health Management and Economics Research Center, Iran University of Medical Sciences, Tehran, Iran, Health Economics Department, Iran University of Medical Sciences, Tehran, Iran; Aljunid, S.M., Department of Health Policy and Management, Kuwait University, Safat, Kuwait, International Centre for Casemix and Clinical Coding, National University of Malaysia, Bandar Tun Razak, Malaysia; Almasi-Hashiani, A., Department of Epidemiology, Arak University of Medical Sciences, Arak, Iran; Almasri, N.A., Physiotherapy Department, University of Jordan, Amman, Jordan; Altirkawi, K., King Saud University, Riyadh, Saudi Arabia; Amer, Y.S.A., Clinical Practice Guidelines Unit, King Saud University, Riyadh, Saudi Arabia, Alexandria Center for Evidence-Based Clinical Practice Guidelines, Alexandria University, Alexandria, Egypt; Andrei, C.L., Carol Davila University of Medicine and Pharmacy, Bucharest, Romania; Ansari-Moghaddam, A., Department of Epidemiology and Biostatistics, Health Promotion Research Center, Zahedan, Iran; Antonio, C.A.T., Department of Health Policy and Administration, University of the Philippines Manila, Manila, Philippines, Department of Applied Social Sciences, Hong Kong Polytechnic University, Hong Kong; Anvari, D., Department of Parasitology, Mazandaran University of Medical Sciences, Sari, Iran, Department of Microbiology and Immunology, Iranshahr University of Medical Sciences, Iranshahr, Iran; Appiah, S.C.Y., Department of Sociology and Social Work, Kwame Nkrumah University of Science and Technology, Kumasi, Ghana, Center for International Health, Ludwig Maximilians University, Munich, Germany; Arabloo, J., Health Management and Economics Research Center, Iran University of Medical Sciences, Tehran, Iran; Arab-Zozani, M., Social Determinants of Health Research Center, Birjand University of Medical Sciences, Birjand, Iran; Arefi, Z., Department of Health Promotion and Education, Tehran University of Medical Sciences, Tehran, Iran; Aremu, O., School of Health Sciences, Birmingham City University, Birmingham, United Kingdom; Ariani, F., Regional Centre for the Analysis of Data on Occupational and Work-related Injuries and Diseases, Local Health Unit Tuscany Centre, Florence, Italy; Arora, A., School of Science and Health, Western Sydney University, Sydney, NSW, Australia, Oral Health Services, Sydney Local Health District, Sydney, NSW, Australia; Asaad, M., Plastic Surgery Department, University of Texas, Houston, TX, United States; Quintanilla, B.P.A., Judith Lumley Centre, La Trobe University, Melbourne, VIC, Australia, General Office for Research and Technological Transfer, Peruvian National Institute of Health, Lima, Peru; Ayano, G., School of Public Health, Curtin University, Perth, WA, Australia; Ayanore, M.A., Department of Health Policy Planning and Management, University of Health and Allied Sciences, Ho, Ghana; Azarian, G., Department of Environmental Health Engineering, Hamadan University of Medical Sciences, Hamadan, Iran; Badawi, A., Public Health Risk Sciences Division, Public Health Agency of Canada, Toronto, ON, Canada, Department of Nutritional Sciences, University of Toronto, Toronto, ON, Canada; Badiye, A.D., Department of Forensic Science, Government Institute of Forensic Science, Nagpur, India; Baig, A.A., Biochemistry Unit, Universiti Sultan Zainal Abidin, Kuala Terengganu, Malaysia, School of Health Sciences, Univeristi Sultan Zainal Abidin, Kuala Terengganu, Malaysia; Bairwa, M., Institute of Health Management Research, Indian Institute of Health Management Research University, Jaipur, India, Department of Epidemiology, Johns Hopkins University, Baltimore, MD, United States; Bakhtiari, A., Health Policy and Management Department, Tehran University of Medical Sciences, Tehran, Iran; Balachandran, A., Department of Demography, University of Groningen, Groningen, Netherlands, Population Research Centre, Institute for Social and Economic Change, Bengaluru, India; Banach, M., Department of Hypertension, Medical University of Lodz, Lodz, Poland, Polish Mothers' Memorial Hospital Research Institute, Lodz, Poland; Banerjee, S.K., School of Health Sciences, Walden University, Minneapolis, MN, United States; Banik, P.C., Department of Noncommunicable Diseases, Bangladesh University of Health Sciences (BUHS), Dhaka, Bangladesh; Banstola, A., Department of Research, Public Health Perspective Nepal, Pokhara-Lekhnath Metropolitan City, Nepal; Barker-Collo, S.L., School of Psychology, University of Auckland, Auckland, New Zealand; Bärnighausen, T.W., Heidelberg Institute of Global Health (HIGH), Heidelberg University, Heidelberg, Germany, T.H. Chan School of Public Health, Harvard University, Boston, MA, United States; Barzegar, A., Occupational Health Department, Kermanshah University of Medical Sciences, Kermanshah, Iran; Bayati, M., Health Human Resources Research Center, Shiraz University of Medical Sciences, Shiraz, Iran; Bazargan-Hejazi, S., Department of Psychiatry, Charles R. Drew University of Medicine and Science, Los Angeles, CA, United States, Department of Psychiatry and Biobehavioral Sciences, David Geffen School of Medicine, University of California Los Angeles, Los Angeles, CA, United States; Bedi, N., Department of Community Medicine, Gandhi Medical College Bhopal, Bhopal, India, Jazan University, Jazan, Saudi Arabia; Behzadifar, M., Social Determinants of Health Research Center, Lorestan University of Medical Sciences, Khorramabad, Iran; Belete, H., Psychiatry Department, Bahir Dar University, Bhair Dar, Ethiopia; Bennett, D.A., Nuffield Department of Population Health, University of Oxford, Oxford, United Kingdom; Bensenor, I.M., Department of Internal Medicine, University of São Paulo, São Paulo, Brazil; Berhe, K., Department of Nutrition and Dietetics, Mekelle University, Mekelle, Ethiopia; Bhagavathula, A.S., Department of Internal Medicine, United Arab Emirates Univ</t>
  </si>
  <si>
    <t>Jones, K.M.</t>
  </si>
  <si>
    <t xml:space="preserve">research-repository.griffith.edu.au spiral.imperial.ac.uk air.unimi.it helda.helsinki.fi oda.hioa.no openrepository.aut.ac.nz repub.eur.nl eprints.ucl.ac.uk.OAI2 ecommons.aku.edu researchonline.jcu.edu.au urm_publish jupiter.its.unimelb.edu.au </t>
  </si>
  <si>
    <t>http://hdl.handle.net/10072/396902</t>
  </si>
  <si>
    <t>http://www.altmetric.com/details.php?citation_id=88804544</t>
  </si>
  <si>
    <t>Federation University Australia, FedUni; Monash University, MU; South African Medical Research Council, SAMRC; Universität Heidelberg; Universitas Muhammadiyah Surakarta, UMS; University of Alabama, UA; National Research University Higher School of Economics, ВШЭ; Anhui University of Science and Technology, AUST; Sharif University of Technology; Universidade do Porto, U.Porto; Aja University of Medical Sciences; Mazandaran University of Medical Sciences, MazUMS; Birjand University of Medical Sciences; Public Health Agency of Canada, PHAC; Kermanshah University of Medical Sciences, KUMS; Karolinska Institutet, KI; University of British Columbia, UBC; Iran University of Medical Sciences, IUMS; Trường Đại học Duy Tân, DTU; University of Social Welfare and Rehabilitation Sciences, USWR; Iran University of Medical Sciences, IUMS; University Of Nigeria Nsukka, UNN; World Health Organization, WHO; University of Alberta, UofA; Inyuvesi Yakwazulu-Natali, UKZN; World Health Organization, WHO; Ahvaz Jundishapur University of Medical Sciences, AJUMS; La Trobe University; Shahid Beheshti University of Medical Sciences, SBUMS; Universiti Sains Malaysia; Monash University, MU; South African Medical Research Council, SAMRC; Wellcome Trust, WT: 201900; Ministério da Ciência, Tecnologia e Ensino Superior, MCTES: SFRH/BHD/110001/2015; Fundação para a Ciência e a Tecnologia, FCT; Minnesota Department of Health, MDH; Tsinghua University, THU; Wuhan University, WHU; Ministarstvo Prosvete, Nauke i Tehnološkog Razvoja, MPNTR: OI175014; U.S. Department of Defense, DOD: W81XWH-16-2-0040; University of York; National Health and Medical Research Council, NHMRC: APP1163693, APP1107107; Secretaría Nacional de Ciencia, Tecnología e Innovación, SENACYT; Indian Council of Medical Research, ICMR: 2013-1253; Institute for Physical Activity and Nutrition, IPAN; Alexander von Humboldt-Stiftung; DL57/2016/CP1334/CT0006; National Heart Foundation of Australia; Rotary Foundation: 1P20CA210284-01A1, 1749568; Mazandaran University of Medical Sciences, MazUMS; King’s College London, KCL; XMUMRF/2018-C2/ITCM/0001; Bundesministerium für Bildung und Forschung, BMBF: UID/MULTI/04378/2019; Public Health Agency of Canada, PHAC; University of Hong Kong, HKU; Fogarty International Center, FIC: K43 1K43MH114320-01; Jackson State University, JSU; Bill and Melinda Gates Foundation, BMGF; Deakin University; University Grants Committee, UGC; Government Council on Grants, Russian Federation: – 075-02-2019-967; Indian Council of Medical Research, ICMR; Sanofi Pasteur; Wuhan University of Science and Technology, WUST; Universiti Kebangsaan Malaysia; Ardabil University of Medical Sciences, ARUMS; Ministarstvo Prosvete, Nauke i Tehnološkog Razvoja, MPNTR: 175087; National Institutes of Health, NIH: PI17/00719; Alexander von Humboldt-Stiftung; California Health Care Safety Net Institute, SNI; National Institutes of Health, NIH: 1R21TW010439-01A1; World Health Organization, WHO: UID/QUI/50006/2019; Addis Ababa University, AAU; Sistema Nacional de Investigadores, SNI; Kerman University of Medical Sciences, KMU; National Natural Science Foundation of China, NSFC: 81761128031; Deakin University; National Health and Medical Research Council, NHMRC; Institute for Physical Activity and Nutrition, IPAN; National Heart Foundation of Australia</t>
  </si>
  <si>
    <t>Bank of Canada</t>
  </si>
  <si>
    <t>10.2983/035.038.0328</t>
  </si>
  <si>
    <t>The Effects of Aragonite Saturation State on Hatchery-Reared Larvae of the Greenshell Mussel Perna canaliculus</t>
  </si>
  <si>
    <t>Ragg, Norman L. C.: Cawthron Institute, Private Bag 2, Nelson 7042, New Zealand; Gale, Samantha L.: Cawthron Institute, Private Bag 2, Nelson 7042, New Zealand; Le, Dung V.: Aquaculture Biotechnology Research Group, Auckland University of Technology, Private Bag 92006, Auckland 1142, New Zealand; Hawes, Nicola A.: Cawthron Institute, Private Bag 2, Nelson 7042, New Zealand; Burritt, David J.: Department of Botany, University of Otago, 464 Great King Street, Dunedin 9016, New Zealand; Young, Tim: Aquaculture Biotechnology Research Group, Auckland University of Technology, Private Bag 92006, Auckland 1142, New Zealand; Ericson, Jessica A.: Cawthron Institute, Private Bag 2, Nelson 7042, New Zealand; Hilton, Zoë: Cawthron Institute, Private Bag 2, Nelson 7042, New Zealand; Watts, Ellie: Cawthron Institute, Private Bag 2, Nelson 7042, New Zealand; Berry, Jolene: Cawthron Institute, Private Bag 2, Nelson 7042, New Zealand; King, Nick: Cawthron Institute, Private Bag 2, Nelson 7042, New Zealand</t>
  </si>
  <si>
    <t>[Ragg, Norman L. C.; Gale, Samantha L.; Hawes, Nicola A.; Ericson, Jessica A.; Hilton, Zo; Watts, Ellie; Berry, Jolene; King, Nick] Cawthron Inst, Private Bag 2, Nelson 7042, New Zealand; [Le, Dung, V; Young, Tim] Auckland Univ Technol, Aquaculture Biotechnol Res Grp, Private Bag 92006, Auckland 1142, New Zealand; [Le, Dung, V] Vietnam Natl Univ Agr, Ngo Xuan Quang St, Hanoi, Vietnam; [Hawes, Nicola A.] Shellfish Prod &amp; Technol New Zealand Ltd SPATnz, POB 10022, Nelson 7047, New Zealand; [Burritt, David J.] Univ Otago, Dept Bot, 464 Great King St, Dunedin 9016, New Zealand; [Ericson, Jessica A.] Wakatv Inc, Kono NZ, POB 440, Nelson, New Zealand Ragg, N.L.C., Cawthron Institute, Private Bag 2, Nelson, 7042, New Zealand; Gale, S.L., Cawthron Institute, Private Bag 2, Nelson, 7042, New Zealand; Le, D.V., Aquaculture Biotechnology Research Group, Auckland University of Technology, Private Bag 92006, Auckland, 1142, New Zealand, Vietnam National University of Agriculture, Ngo Xuan Quang Street, Hanoi, Viet Nam; Hawes, N.A., Cawthron Institute, Private Bag 2, Nelson, 7042, New Zealand, Shellfish Production and Technology New Zealand Ltd. (SPATnz), P.O. Box 10022, Nelson, 7047, New Zealand; Burritt, D.J., Department of Botany, University of Otago, 464 Great King Street, Dunedin, 9016, New Zealand; Young, T., Aquaculture Biotechnology Research Group, Auckland University of Technology, Private Bag 92006, Auckland, 1142, New Zealand; Ericson, J.A., Cawthron Institute, Private Bag 2, Nelson, 7042, New Zealand, Kono NZ, Wakat Inc., P.O. Box 440, Nelson, New Zealand; Hilton, Z., Cawthron Institute, Private Bag 2, Nelson, 7042, New Zealand; Watts, E., Cawthron Institute, Private Bag 2, Nelson, 7042, New Zealand; Berry, J., Cawthron Institute, Private Bag 2, Nelson, 7042, New Zealand; King, N., Cawthron Institute, Private Bag 2, Nelson, 7042, New Zealand</t>
  </si>
  <si>
    <t>Ragg, Norman L. C., Gale, Samantha L., Hawes, Nicola A., Ericson, Jessica A., Hilton, Zo, Watts, Ellie, Berry, Jolene, King, Nick, Le, Dung, V, Young, Tim</t>
  </si>
  <si>
    <t>Ragg, NLC (corresponding author), Cawthron Inst, Private Bag 2, Nelson 7042, New Zealand.</t>
  </si>
  <si>
    <t>Journal of Shellfish Research</t>
  </si>
  <si>
    <t>National Shellfisheries Association</t>
  </si>
  <si>
    <t xml:space="preserve">0730-8000 1943-6319 </t>
  </si>
  <si>
    <t>https://v2.sherpa.ac.uk/id/publication/22580</t>
  </si>
  <si>
    <t>https://bioone.org/journals/journal-of-shellfish-research/volume-38/issue-3/035.038.0328/The-Effects-of-Aragonite-Saturation-State-on-Hatchery-Reared-Larvae/10.2983/035.038.0328.pdf</t>
  </si>
  <si>
    <t>http://www.altmetric.com/details.php?citation_id=73604798</t>
  </si>
  <si>
    <t>Cawthron Cultured Shellfish Programme - NZ Ministry of Business, Innovation and EmploymentNew Zealand Ministry of Business, Innovation and Employment (MBIE) [CAWX1315]; Ministry of Business, Innovation and Employment, MBIE: CAWX1315</t>
  </si>
  <si>
    <t>10.1145/3377170.3377281</t>
  </si>
  <si>
    <t>Design and Development of Smart Home Sensing Supported by Blockchain Technology</t>
  </si>
  <si>
    <t>Ma, Maode: School of EEE, Nanyang Technological University, Singapore; He, Zhaozheng: School of EEE, Nanyang Technological University, Singapore; Xu, Quanqing: Institute of High Performance Computing, A*STAR, Singapore; Li, Xue Jun: Department of EEE, Auckland University of Technology, New Zealand</t>
  </si>
  <si>
    <t xml:space="preserve"> Ma, M., School of EEE, Nanyang Technological University, Singapore, Singapore; He, Z., School of EEE, Nanyang Technological University, Singapore, Singapore; Xu, Q., Institute of High Performance Computing, A*STAR Singapore, Singapore; Li, X.J., Department of EEE, Auckland University of Technology, New Zealand</t>
  </si>
  <si>
    <t>Li, X.J.</t>
  </si>
  <si>
    <t>Proceedings of the 2019 7th International Conference on Information Technology: IoT and Smart City</t>
  </si>
  <si>
    <t>http://www.altmetric.com/details.php?citation_id=78631149</t>
  </si>
  <si>
    <t>10.1108/AAAJ-11-2018-3727</t>
  </si>
  <si>
    <t>How sustainability assurance engagement scopes are determined, and its impact on capture and credibility enhancement</t>
  </si>
  <si>
    <t>Farooq, Muhammad Bilal; de Villiers, Charl</t>
  </si>
  <si>
    <t>[Farooq, Muhammad Bilal] Auckland Univ Technol, Dept Accounting, Auckland, New Zealand; [de Villiers, Charl] Univ Auckland, Auckland, New Zealand; [de Villiers, Charl] Univ Pretoria, Pretoria, South Africa Farooq, M.B., Department of Accounting, Auckland University of Technology, Auckland, New Zealand; de Villiers, C., The University of Auckland, Auckland, New Zealand, University of Pretoria, Pretoria, South Africa</t>
  </si>
  <si>
    <t>Farooq, Muhammad Bilal</t>
  </si>
  <si>
    <t>Farooq, MB (corresponding author), Auckland Univ Technol, Dept Accounting, Auckland, New Zealand.</t>
  </si>
  <si>
    <t>Farooq, MB</t>
  </si>
  <si>
    <t>Accounting, Auditing &amp; Accountability Journal</t>
  </si>
  <si>
    <t xml:space="preserve">0951-3574 </t>
  </si>
  <si>
    <t>https://v2.sherpa.ac.uk/id/publication/73</t>
  </si>
  <si>
    <t>Accounting; Economics;  Econometrics and Finance (miscellaneous)</t>
  </si>
  <si>
    <t>10.1088/1742-6596/1339/1/012103</t>
  </si>
  <si>
    <t>A Comparative Review of ISMS Implementation Based on ISO 27000 Series in Organizations of Different Business Sectors</t>
  </si>
  <si>
    <t>Hamdi, Zaidatulnajla; Anir Norman, Azah; Nuha Abdul Molok, Nurul; Hassandoust, Farkhondeh</t>
  </si>
  <si>
    <t xml:space="preserve"> Hamdi, Z., Dept. of Information Systems, Faculty of Computer Science and Information Technology, University of Malaya Kuala Lumpur, Malaysia; Anir Norman, A., Dept. of Information Systems, Faculty of Computer Science and Information Technology, University of Malaya Kuala Lumpur, Malaysia; Nuha Abdul Molok, N., Dept. of Information Systems, Kuliyyah of Information and Communication Technology, International Islamic University of Malaysia (IIUM), Kuala Lumpur, Malaysia; Hassandoust, F., Auckland University of Technology, Auckland, New Zealand</t>
  </si>
  <si>
    <t>Journal of Physics: Conference Series</t>
  </si>
  <si>
    <t xml:space="preserve">1742-6588 1742-6596 </t>
  </si>
  <si>
    <t>https://v2.sherpa.ac.uk/id/publication/11326</t>
  </si>
  <si>
    <t>https://doi.org/10.1088/1742-6596/1339/1/012103</t>
  </si>
  <si>
    <t>Universiti Malaya</t>
  </si>
  <si>
    <t>10.1016/j.wear.2019.203103</t>
  </si>
  <si>
    <t>Dry sliding wear performance and behaviour of powder bed fusion processed Ti–6Al–4V alloy</t>
  </si>
  <si>
    <t>Li, Hua; Ramezani, Maziar; Chen, Zhan Wen</t>
  </si>
  <si>
    <t>[Li, Hua; Ramezani, Maziar; Chen, Zhan Wen] Auckland Univ Technol, Dept Mech Engn, Auckland, New Zealand Li, H., Department of Mechanical Engineering, Auckland University of Technology, Auckland, New Zealand; Ramezani, M., Department of Mechanical Engineering, Auckland University of Technology, Auckland, New Zealand; Chen, Z.W., Department of Mechanical Engineering, Auckland University of Technology, Auckland, New Zealand</t>
  </si>
  <si>
    <t>Li, Hua, Ramezani, Maziar, Chen, Zhan Wen,</t>
  </si>
  <si>
    <t>Li, H (corresponding author), Auckland Univ Technol, Dept Mech Engn, Auckland, New Zealand.</t>
  </si>
  <si>
    <t>Li, H</t>
  </si>
  <si>
    <t>Wear</t>
  </si>
  <si>
    <t xml:space="preserve">0043-1648 </t>
  </si>
  <si>
    <t>https://v2.sherpa.ac.uk/id/publication/17170</t>
  </si>
  <si>
    <t>Materials Chemistry; Mechanics of Materials; Surfaces;  Coatings and Films; Surfaces and Interfaces; Condensed Matter Physics</t>
  </si>
  <si>
    <t>10.1016/j.desal.2019.114181</t>
  </si>
  <si>
    <t>RETRACTED: Performance analysis and optimization of an internally reflecting single slope solar still using an optical-irradiance ray-tracing model</t>
  </si>
  <si>
    <t>[Rehman, Naveed Ur] Southern Inst Technol, Sch Engn Trades &amp; Technol, Invercargill 9840, New Zealand; [Rehman, Naveed Ur] Auckland Univ Technol, Dept Mech Engn, Auckland, New Zealand ur Rehman, N., School of Engineering Trades and Technology, Southern Institute of Technology, Invercargill, 9840, New Zealand, Department of Mechanical Engineering, Auckland University of Technology, Auckland, New Zealand</t>
  </si>
  <si>
    <t>Rehman, Naveed Ur,</t>
  </si>
  <si>
    <t>Desalination</t>
  </si>
  <si>
    <t xml:space="preserve">0011-9164 </t>
  </si>
  <si>
    <t>https://v2.sherpa.ac.uk/id/publication/16875</t>
  </si>
  <si>
    <t>https://doi.org/10.1016/j.desal.2019.114181</t>
  </si>
  <si>
    <t>Engineering; Water Resources</t>
  </si>
  <si>
    <t>Mechanical Engineering; General Materials Science; General Chemistry; General Chemical Engineering; Water Science and Technology</t>
  </si>
  <si>
    <t>10.1108/EDI-11-2017-0257</t>
  </si>
  <si>
    <t>"Not our class darling": networking – privilege or penalty in large hotels?</t>
  </si>
  <si>
    <t>Ryan, Irene; Mooney, Shelagh Karin</t>
  </si>
  <si>
    <t>[Ryan, Irene] AUT Univ, Dept Management, Auckland, New Zealand; [Mooney, Shelagh Karin] AUT Univ, Sch Hospitality &amp; Tourism, Auckland, New Zealand Ryan, I., Department of Management, AUT University, Auckland, New Zealand; Mooney, S.K., School of Hospitality and Tourism, AUT University, Auckland, New Zealand</t>
  </si>
  <si>
    <t>Ryan, Irene, Mooney, Shelagh Karin,</t>
  </si>
  <si>
    <t>Ryan, I (corresponding author), AUT Univ, Dept Management, Auckland, New Zealand.</t>
  </si>
  <si>
    <t>Ryan, I</t>
  </si>
  <si>
    <t>Equality, Diversity and Inclusion: An International Journal</t>
  </si>
  <si>
    <t xml:space="preserve">2040-7149 </t>
  </si>
  <si>
    <t>https://v2.sherpa.ac.uk/id/publication/2691</t>
  </si>
  <si>
    <t>Sociology and Political Science; Gender Studies</t>
  </si>
  <si>
    <t>10.1108/EEMCS-11-2019-0294</t>
  </si>
  <si>
    <t>Applying marketing conventions on pharmaceutical generics: an analysis of Starpram brand from Maple Pharmaceuticals</t>
  </si>
  <si>
    <t>Padela, Shoaib M. Farooq; Qureshi, Jawaid Ahmed; Bashir, Salman</t>
  </si>
  <si>
    <t xml:space="preserve"> Padela, S.M.F., Department of Marketing, Auckland University of Technology, Auckland, New Zealand; Qureshi, J.A., Department of Management Science, Shaheed Zulfikar Ali Bhutto Institute of Science and Technology, Dubai, United Arab Emirates; Bashir, S., Department of Business Administration, Shah Abdul Latif University, Khairpur, Pakistan</t>
  </si>
  <si>
    <t>Padela, S.M.F.</t>
  </si>
  <si>
    <t>Qureshi, J.A.; Department of Management Science, United Arab Emirates; email: jawedkhanqureshi@gmail.com</t>
  </si>
  <si>
    <t>Emerald Emerging Markets Case Studies</t>
  </si>
  <si>
    <t xml:space="preserve">2045-0621 </t>
  </si>
  <si>
    <t>https://v2.sherpa.ac.uk/id/publication/27996</t>
  </si>
  <si>
    <t>10.3354/meps13156</t>
  </si>
  <si>
    <t>Nutrient storage and utilization in relation to reproductive condition of the New Zealand scallop Pecten novaezelandiae</t>
  </si>
  <si>
    <t>Wong, KLC; Alfaro, AC</t>
  </si>
  <si>
    <t>[Wong, Ka Lai Clara; Aliaro, Andrea C.] Auckland Univ Technol, Aquaculture Biotechnol Res Grp, Sch Sci, Auckland 1010, New Zealand Wong, K.L.C., Aquaculture Biotechnology Research Group, School of Science, Auckland University of Technology, Auckland, 1010, New Zealand; Alfaro, A.C., Aquaculture Biotechnology Research Group, School of Science, Auckland University of Technology, Auckland, 1010, New Zealand</t>
  </si>
  <si>
    <t>Wong, Ka Lai Clara, Aliaro, Andrea C.,</t>
  </si>
  <si>
    <t>Aliaro, AC (corresponding author), Auckland Univ Technol, Aquaculture Biotechnol Res Grp, Sch Sci, Auckland 1010, New Zealand.</t>
  </si>
  <si>
    <t>Aliaro, AC</t>
  </si>
  <si>
    <t>Marine Ecology Progress Series</t>
  </si>
  <si>
    <t>Inter-Research Science Center</t>
  </si>
  <si>
    <t xml:space="preserve">0171-8630 1616-1599 </t>
  </si>
  <si>
    <t>5y</t>
  </si>
  <si>
    <t>https://v2.sherpa.ac.uk/id/publication/13299</t>
  </si>
  <si>
    <t>Environmental Sciences &amp; Ecology; Marine &amp; Freshwater Biology; Oceanography</t>
  </si>
  <si>
    <t>10.1016/j.jclepro.2019.118198</t>
  </si>
  <si>
    <t>Barriers to smart waste management for a circular economy in China</t>
  </si>
  <si>
    <t>Zhang, Abraham; Venkatesh, V.G.; Liu, Yang; Wan, Ming; Qu, Ting; Huisingh, Donald</t>
  </si>
  <si>
    <t>[Zhang, Abraham] Auckland Univ Technol, AUT Univ, Business Sch, Private Bag 92006, Auckland 1142, New Zealand; [Zhang, Abraham] Excelsia Coll, Lumen Res Inst, 69-71 Waterloo Rd, Macquarie Pk, NSW 2113, Australia; [Zhang, Abraham] Indiana Wesleyan Univ, 69-71 Waterloo Rd, Macquarie Pk, NSW 2113, Australia; [Venkatesh, V. G.] Ecole Management Normandie, 30 Rue Richelieu, F-76087 Le Havre, France; [Liu, Yang; Wan, Ming; Qu, Ting] Jinan Univ, Inst Phys Internet, Zhuhai Campus, Zhuhai 519070, Peoples R China; [Liu, Yang] Linkoping Univ, Dept Management &amp; Engn, SE-58183 Linkoping, Sweden; [Liu, Yang] Univ Vaasa, Dept Prod, Vaasa 65200, Finland; [Wan, Ming] Jinan Univ, Sch Management, Guangzhou 510632, Guangdong, Peoples R China; [Qu, Ting] Jinan Univ, Sch Intelligent Syst Sci &amp; Engn, Zhuhai Campus, Zhuhai 519070, Peoples R China; [Huisingh, Donald] Univ Tennessee, Inst Secure &amp; Sustainable Environm, Knoxville, TN USA Zhang, A., Auckland University of Technology (AUT) Business School, AUT University, Private Bag 92006, Auckland, 1142, New Zealand, Lumen Research Institute, Excelsia College and Indiana Wesleyan University, 69-71 Waterloo Road, Macquarie ParkNSW  2113, Australia; Venkatesh, V.G., Ecole de Management de Normandie, 30 Rue de Richelieu, Le Havre, 76087, France; Liu, Y., Institute of Physical Internet, Jinan University (Zhuhai Campus), Zhuhai, 519070, China, Department of Management and Engineering, Linköping University, Linköping, SE  581 83, Sweden, Department of Production, University of Vaasa, Vaasa, 65200, Finland; Wan, M., Institute of Physical Internet, Jinan University (Zhuhai Campus), Zhuhai, 519070, China, School of Management, Jinan University, Guangzhou, 510632, China; Qu, T., Institute of Physical Internet, Jinan University (Zhuhai Campus), Zhuhai, 519070, China, School of Intelligent Systems Science and Engineering, Jinan University (Zhuhai Campus), Zhuhai, 519070, China; Huisingh, D., The Institute for a Secure and Sustainable Environment, University of Tennessee, Knoxville, United States</t>
  </si>
  <si>
    <t>Zhang, Abraham</t>
  </si>
  <si>
    <t>Liu, Y (corresponding author), Jinan Univ, Inst Phys Internet, Zhuhai Campus, Zhuhai 519070, Peoples R China.; Qu, T (corresponding author), Jinan Univ, Sch Intelligent Syst Sci &amp; Engn, Zhuhai Campus, Zhuhai 519070, Peoples R China.</t>
  </si>
  <si>
    <t xml:space="preserve">DiVA.org repository.essex.ac.uk </t>
  </si>
  <si>
    <t>http://liu.diva-portal.org/smash/get/diva2:1366131/FULLTEXT01</t>
  </si>
  <si>
    <t>http://www.altmetric.com/details.php?citation_id=65594823</t>
  </si>
  <si>
    <t>National Natural Science Foundation of ChinaNational Natural Science Foundation of China (NSFC) [51875251]; 2018 Guangzhou Innovation Leading Talent Program (China) [2019-09-03-06-1004-0002]; Blue Fire Project (Huizhou) IndustryUniversity-Research Joint Innovation Fund of Ministry of Education (China) [CXZJHZ201722]; Fundamental Research Funds for the Central Universities (China)Fundamental Research Funds for the Central Universities [11618401]; CXZJHZ201722; National Natural Science Foundation of China, NSFC: 2019-09-03-06-1004-0002, 51875251; Fundamental Research Funds for the Central Universities: 11618401</t>
  </si>
  <si>
    <t>National Natural Science Foundation of China; Fundamental Research Funds for the Central Universities; Guangzhou Innovation Leading Talent Program; Blue Fire Project (Huizhou) Industry-University-Research Joint Innovation Fund of Ministry of Education</t>
  </si>
  <si>
    <t>10.4324/9780367854850-16</t>
  </si>
  <si>
    <t>Community translation in New Zealand</t>
  </si>
  <si>
    <t>Crezee, Ineke; Burn, Jo Anna; Teng, Wei</t>
  </si>
  <si>
    <t xml:space="preserve"> Crezee, I., Auckland University of Technology, Netherlands; Burn, J.A., Auckland University of Technology, Netherlands; Teng, W., University of Canterbury, Netherlands</t>
  </si>
  <si>
    <t>Crezee, I.; Burn, J.A.</t>
  </si>
  <si>
    <t>The Routledge Handbook of Translation and Education</t>
  </si>
  <si>
    <t>10.4324/9780429440250</t>
  </si>
  <si>
    <t>Routledge Handbook of Sport Governance</t>
  </si>
  <si>
    <t>Shilbury, David; Ferkins, Lesley; Shilbury, David; Ferkins, Lesley</t>
  </si>
  <si>
    <t xml:space="preserve"> Shilbury, D., Centre for Sport Research, Deakin University, Australia; Ferkins, L., Auckland University of Technology (AUT), New Zealand</t>
  </si>
  <si>
    <t>Ferkins, L.</t>
  </si>
  <si>
    <t>Shilbury, D.; Centre for Sport Research, Australia</t>
  </si>
  <si>
    <t>http://www.altmetric.com/details.php?citation_id=73054234</t>
  </si>
  <si>
    <t>10.1016/j.matdes.2019.108087</t>
  </si>
  <si>
    <t>Selective laser sintering responses of keratin-based bio-polymer composites</t>
  </si>
  <si>
    <t>Singamneni, Sarat; Velu, Rajkumar; Behera, Malaya Prasad; Scott, Sonya; Brorens, Peter; Harland, Duane; Gerrard, Juliet</t>
  </si>
  <si>
    <t>[Singamneni, Sarat; Behera, Malaya Prasad] Auckland Univ Technol, Auckland, New Zealand; [Scott, Sonya; Brorens, Peter; Harland, Duane] Agresearch Ltd, Lincoln, New Zealand; [Gerrard, Juliet] Univ Auckland, Sch Biol Sci, Auckland, New Zealand; [Velu, Rajkumar] Singapore Univ Technol &amp; Design, Singapore, Singapore; [Gerrard, Juliet] Univ Auckland, Sch Chem Sci, Auckland, New Zealand Singamneni, S., Auckland University of Technology, Auckland, New Zealand; Velu, R., Singapore University of Technology and Design, Singapore; Behera, M.P., Auckland University of Technology, Auckland, New Zealand; Scott, S., Agresearch Ltd, Lincoln, New Zealand; Brorens, P., Agresearch Ltd, Lincoln, New Zealand; Harland, D., Agresearch Ltd, Lincoln, New Zealand; Gerrard, J., School of Biological Sciences, University of Auckland, Auckland, New Zealand, School of Chemical Sciences, University of Auckland, Auckland, New Zealand</t>
  </si>
  <si>
    <t>Singamneni, Sarat, Behera, Malaya Prasad</t>
  </si>
  <si>
    <t>Materials &amp; Design</t>
  </si>
  <si>
    <t xml:space="preserve">0264-1275 </t>
  </si>
  <si>
    <t>https://v2.sherpa.ac.uk/id/publication/13699</t>
  </si>
  <si>
    <t>https://doi.org/10.1016/j.matdes.2019.108087</t>
  </si>
  <si>
    <t>National Science Challenge Science for Technological Innovation (SfTI) grant by the Ministry of Business, Innovation and Employment (MBIE) of the New Zealand government; Ministry of Business, Innovation and Employment, MBIE; Ministry of Business, Innovation and Employment, MBIE</t>
  </si>
  <si>
    <t>10.1186/s12966-019-0894-2</t>
  </si>
  <si>
    <t>Do associations of sex, age and education with transport and leisure-time physical activity differ across 17 cities in 12 countries?</t>
  </si>
  <si>
    <t>Mitáš, Josef; Cerin, Ester; Reis, Rodrigo Siqueira; Conway, Terry L.; Cain, Kelli L.; Adams, Marc A.; Schofield, Grant; Sarmiento, Olga L.; Christiansen, Lars B.; Davey, Rachel; Salvo, Deborah; Orzanco-Garralda, Rosario; Macfarlane, Duncan; Hino, Adriano Akira F.; De Bourdeaudhuij, Ilse; Owen, Neville; Van Dyck, Delfien; Sallis, James F.</t>
  </si>
  <si>
    <t>[Mitas, Josef] Palacky Univ, Fac Phys Culture, Inst Act Lifestyle, Olomouc, Czech Republic; [Cerin, Ester; Sallis, James F.] Australian Catholic Univ, Mary Mackillop Inst Hlth Res, Melbourne, Vic, Australia; [Cerin, Ester] Univ Hong Kong, Sch Publ Hlth, Pok Fu Lam, Hong Kong, Peoples R China; [Reis, Rodrigo Siqueira; Salvo, Deborah] Washington Univ, Brown Sch, Prevent Res Ctr, St Louis, MO 63110 USA; [Reis, Rodrigo Siqueira] Pontificia Univ Catolica Parana, Urban Management Grad Program, Curitiba, Parana, Brazil; [Conway, Terry L.; Cain, Kelli L.; Sallis, James F.] Univ Calif San Diego, Dept Family Med &amp; Publ Hlth, La Jolla, CA 92093 USA; [Adams, Marc A.] Arizona State Univ, Coll Hlth Solut, Global Inst Sustainabil, Phoenix, AZ USA; [Schofield, Grant] AUT Univ, Fac Hlth &amp; Environm Sci, Auckland, New Zealand; [Sarmiento, Olga L.] Univ Los Andes, Sch Med, Bogota, Colombia; [Christiansen, Lars B.] Univ Southern Denmark, Dept Sports Sci &amp; Clin Biomech, Odense, Denmark; [Davey, Rachel] Univ Canberra, Hlth Res Unit, Canberra, ACT, Australia; [Orzanco-Garralda, Rosario] Univ Publ Navarra, Pamplona, Spain; [Macfarlane, Duncan] Univ Hong Kong, Ctr Sports &amp; Exercise, Pok Fu Lam, Hong Kong, Peoples R China; [Hino, Adriano Akira F.] Pontificia Univ Catolica Parana, Hlth Technol Grad Program, Curitiba, Parana, Brazil; [De Bourdeaudhuij, Ilse; Van Dyck, Delfien] Univ Ghent, Fac Med &amp; Hlth Sci, Dept Movement &amp; Sport Sci, Ghent, Belgium; [Owen, Neville] Baker Heart &amp; Diabet Inst, Melbourne, Vic, Australia; [Owen, Neville] Swinburne Univ Technol, Melbourne, Vic, Australia; [Van Dyck, Delfien] Res Fdn Flanders, Brussels, Belgium Mitáš, J., Institute of Active Lifestyle, Faculty of Physical Culture, Palacký University, Olomouc, Czech Republic; Cerin, E., Mary Mackillop Institute for Health Research, Australian Catholic University, Melbourne, VIC, Australia, School of Public Health, University of Hong Kong, Pok Fu Lam, Hong Kong, Hong Kong; Reis, R.S., Prevention Research Center, Brown School, Washington University in St. Louis, Saint Louis, MO, United States, Urban Management Graduate Program, Pontifical Catholic University of Parana, Curitiba, Brazil; Conway, T.L., Department of Family Medicine and Public Health, University of California San Diego, San Diego, CA, United States; Cain, K.L., Department of Family Medicine and Public Health, University of California San Diego, San Diego, CA, United States; Adams, M.A., Global Institute of Sustainability, College of Health Solutions, Arizona State University, Phoenix, AZ, United States; Schofield, G., Faculty of Health and Environmental Sciences, AUT University, Auckland, New Zealand; Sarmiento, O.L., School of Medicine, Universidad de Los Andes, Bogotá, Colombia; Christiansen, L.B., Department of Sports Science and Clinical Biomechanics, University of Southern Denmark, Odense, Denmark; Davey, R., Health Research Unit, University of Canberra, Canberra, Australia; Salvo, D., Prevention Research Center, Brown School, Washington University in St. Louis, Saint Louis, MO, United States; Orzanco-Garralda, R., University Public of Navarra, Pamplona, Spain; Macfarlane, D., Centre for Sports and Exercise, University of Hong Kong, Pok Fu Lam, Hong Kong, Hong Kong; Hino, A.A.F., Health Technology Graduate Program, Pontifical Catholic University of Parana, Curitiba, Brazil; De Bourdeaudhuij, I., Department of Movement and Sport Sciences, Faculty of Medicine and Health Sciences, Ghent University, Gent, Belgium; Owen, N., Baker Heart and Diabetes Institute, Melbourne, Australia, Swinburne University of Technology, Melbourne, Australia; Van Dyck, D., Department of Movement and Sport Sciences, Faculty of Medicine and Health Sciences, Ghent University, Gent, Belgium, Research Foundation Flanders, Brussels, Belgium; Sallis, J.F., Mary Mackillop Institute for Health Research, Australian Catholic University, Melbourne, VIC, Australia, Department of Family Medicine and Public Health, University of California San Diego, San Diego, CA, United States</t>
  </si>
  <si>
    <t>Mitas, Josef, Cerin, Ester, Sallis, James F., Reis, Rodrigo Siqueira, Salvo, Deborah, Conway, Terry L., Cain, Kelli L., Adams, Marc A., Schofield, Grant</t>
  </si>
  <si>
    <t>Mitas, J (corresponding author), Palacky Univ, Fac Phys Culture, Inst Act Lifestyle, Olomouc, Czech Republic.</t>
  </si>
  <si>
    <t>International Journal of Behavioral Nutrition and Physical Activity</t>
  </si>
  <si>
    <t xml:space="preserve">europepmc.org researchbank.acu.edu.au academica-e.unavarra.es archive.ugent.be sdu.dk </t>
  </si>
  <si>
    <t xml:space="preserve">1479-5868 </t>
  </si>
  <si>
    <t>https://v2.sherpa.ac.uk/id/publication/2600</t>
  </si>
  <si>
    <t>https://doi.org/10.1186/s12966-019-0894-2</t>
  </si>
  <si>
    <t>http://www.altmetric.com/details.php?citation_id=71969696</t>
  </si>
  <si>
    <t>NIHUnited States Department of Health &amp; Human ServicesNational Institutes of Health (NIH) - USA [R01 CA127296]; ColcienciasDepartamento Administrativo de Ciencia, Tecnologia e Innovacion Colciencias [519 2010]; Fogarty; CeiBA (Center in Complex-Systems, Basic and Applied Research at the Universidad de los Andes); Australian Research CouncilAustralian Research Council [140100085]; NHMRC Program GrantNational Health and Medical Research Council of Australia [569940]; NHMRC Senior Principal Research FellowshipNational Health and Medical Research Council of Australia [1003960]; Victorian Government's Operational Infrastructure Support Program; Municipality of Aarhus; Ministry of Education, Youths and SportsMinistry of Education, Youth &amp; Sports - Czech Republic [MSM 6198959221]; Health Research Council of New ZealandHealth Research Council of New Zealand [07/356]; The Coca-Cola Company;  [HKU740907H];  [747807H]; National Cancer Institute, NCI: R01CA127296</t>
  </si>
  <si>
    <t>; National Health and Medical Research Council; Ministerstvo Školství, Mládeže a Tělovýchovy; Health Research Council of New Zealand; HKU URC Strategic Research Theme; Colciencias grant, Fogarty and CeiBA; Australian Research Council Future Fellowship; NHMRC Senior Principal Research Fellowship; Municipality of Aarhus; CDC Foundation - an unrestricted training grant from Coca-Cola Company; Victorian Government's Operational Infrastructure Support Program</t>
  </si>
  <si>
    <t>Nutrition &amp; Dietetics; Physiology</t>
  </si>
  <si>
    <t>Physical Therapy;  Sports Therapy and Rehabilitation; Nutrition and Dietetics; Medicine (miscellaneous)</t>
  </si>
  <si>
    <t>10.1186/s12966-019-0890-6</t>
  </si>
  <si>
    <t>Development and validation of the neighborhood environment walkability scale for youth across six continents</t>
  </si>
  <si>
    <t>Cerin, Ester; Conway, Terry L.; Barnett, Anthony; Smith, Melody; Veitch, Jenny; Cain, Kelli L.; Salonna, Ferdinand; Reis, Rodrigo S.; Molina-García, Javier; Hinckson, Erica; Muda, Wan Abdul Manan Wan; Anjana, Ranjit Mohan; van Dyck, Delfien; Oyeyemi, Adewale L.; Timperio, Anna; Christiansen, Lars Breum; Mitáš, Josef; Mota, Jorge; Moran, Mika; Islam, Mohammed Zakiul; Mellecker, Robin R.</t>
  </si>
  <si>
    <t>[Cerin, Ester; Barnett, Anthony; Sallis, James F.] Australian Catholic Univ, Mary MacKillop Inst Hlth Res, Melbourne, Vic, Australia; [Cerin, Ester] Univ Hong Kong, Sch Publ Hlth, Hong Kong, Peoples R China; [Conway, Terry L.; Cain, Kelli L.; Sallis, James F.] Univ Calif San Diego, Dept Family Med &amp; Publ Hlth, San Diego, CA 92103 USA; [Smith, Melody] Univ Auckland, Sch Nursing, Auckland, New Zealand; [Veitch, Jenny; Timperio, Anna] Deakin Univ, IPAN, Geelong, Vic, Australia; [Salonna, Ferdinand; Mitas, Josef] Palacky Univ Olomouc, Inst Act Lifestyle, Olomouc, Czech Republic; [Reis, Rodrigo S.] Washington Univ, Brown Sch, Prevent Res Ctr, St Louis, MO 63110 USA; [Molina-Garcia, Javier] Univ Valencia, Dept Teaching Corporal Express, Valencia, Spain; [Hinckson, Erica] Auckland Univ Technol, Sch Sport &amp; Recreat, Auckland, New Zealand; [Muda, Wan Abdul Manan Wan] Khazanah Res Inst, Kuala Lumpur, Malaysia; [Anjana, Ranjit Mohan] Madras Diabet Res Fdn, Chennai, Tamil Nadu, India; [Anjana, Ranjit Mohan] Dr Mohans Diabet Specialties Ctr, Chennai, Tamil Nadu, India; [van Dyck, Delfien] Univ Ghent, Dept Movement &amp; Sport Sci, Ghent, Belgium; [Oyeyemi, Adewale L.] Univ Maiduguri, Dept Physiotherapy, Maiduguri, Nigeria; [Christiansen, Lars Breum] Univ Southern Denmark, Dept Sports Sci &amp; Clin Biomech, Odense, Denmark; [Mota, Jorge] Univ Porto, Res Ctr Phys Act Hlth &amp; Leisure, Porto, Portugal; [Moran, Mika] Univ Calif Berkeley, Inst Urban &amp; Reg Dev, Berkeley, CA 94720 USA; [Moran, Mika] Univ Haifa, Sch Publ Hlth, IL-3498839 Haifa, Israel; [Islam, Mohammed Zakiul] Bangladesh Univ Engn &amp; Technol, Dept Architecture, Dhaka, Bangladesh; [Mellecker, Robin R.] Univ Hong Kong, Hong Kong, Peoples R China Cerin, E., Mary MacKillop Institute for Health Research, Australian Catholic University, Melbourne, Australia, School of Public Health, University of Hong Kong, Hong Kong, Hong Kong; Conway, T.L., Department of Family Medicine and Public Health, University of California, San Diego, United States; Barnett, A., Mary MacKillop Institute for Health Research, Australian Catholic University, Melbourne, Australia; Smith, M., School of Nursing, University of Auckland, Auckland, New Zealand; Veitch, J., Institute for Physical Activity and Nutrition (IPAN), Deakin University, Geelong, Australia; Cain, K.L., Department of Family Medicine and Public Health, University of California, San Diego, United States; Salonna, F., Institute of Active Lifestyle, Palacky University of Olomouc, Olomouc, Czech Republic; Reis, R.S., Prevention Research Center, Brown School, Washington University in St. Louis, St Louis, United States; Molina-García, J., Department of Teaching of Corporal Expression, University of Valencia, Valencia, Spain; Hinckson, E., School of Sport and Recreation, Auckland University of Technology, Auckland, New Zealand; Muda, W.A.M.W., Khazanah Research Institute, Kuala Lumpur, Malaysia; Anjana, R.M., Madras Diabetes Research Foundation and Dr. Mohan's Diabetes Specialties Centre, Chennai, India; Van Dyck, D., Department of Movement and Sport Sciences, Ghent University, Ghent, Belgium; Oyeyemi, A.L., Department of Physiotherapy, University of Maiduguri, Maiduguri, Nigeria; Timperio, A., Institute for Physical Activity and Nutrition (IPAN), Deakin University, Geelong, Australia; Christiansen, L.B., Department of Sports Science and Clinical Biomechanics, University of Southern Denmark, Odense, Denmark; Mitáš, J., Institute of Active Lifestyle, Palacky University of Olomouc, Olomouc, Czech Republic; Mota, J., Research Centre in Physical Activity, Health and Leisure, University of Porto, Porto, Portugal; Moran, M., Institute for Urban and Regional Development, University of California Berkeley, Berkeley, United States, School of Public Health, University of Haifa, Haifa, 3498839, Israel; Islam, M.Z., Department of Architecture, Bangladesh University of Engineering and Technology, Dhaka, Bangladesh; Mellecker, R.R., University of Hong Kong, Hong Kong, Hong Kong; Sallis, J.F., Mary MacKillop Institute for Health Research, Australian Catholic University, Melbourne, Australia, Department of Family Medicine and Public Health, University of California, San Diego, United States</t>
  </si>
  <si>
    <t>Cerin, Ester, Barnett, Anthony, Sallis, James F., Conway, Terry L., Cain, Kelli L., Smith, Melody, Veitch, Jenny, Timperio, Anna, Salonna, Ferdinand, Mitas, Josef, Reis, Rodrigo S., Molina-Garcia, Javier, Hinckson, Erica</t>
  </si>
  <si>
    <t>Cerin, E (corresponding author), Australian Catholic Univ, Mary MacKillop Inst Hlth Res, Melbourne, Vic, Australia.; Cerin, E (corresponding author), Univ Hong Kong, Sch Publ Hlth, Hong Kong, Peoples R China.</t>
  </si>
  <si>
    <t xml:space="preserve">europepmc.org archive.ugent.be sdu.dk openrepository.aut.ac.nz </t>
  </si>
  <si>
    <t>https://doi.org/10.1186/s12966-019-0890-6</t>
  </si>
  <si>
    <t>http://www.altmetric.com/details.php?citation_id=71970792</t>
  </si>
  <si>
    <t>National Heart, Lung and Blood Institute-National Institutes of Health (NIH) (USA) [5R01HL111378 02]; Health and Medical Research Fund (Food and Health Bureau, Government of the Hong Kong SAR, PR of China) [10111501]; NIHUnited States Department of Health &amp; Human ServicesNational Institutes of Health (NIH) - USA [R01 HL083454]; Health Research Council (HRC) of New ZealandHealth Research Council of New Zealand [HRC12/329]; Generalitat Valenciana, SpainGeneralitat Valenciana [GV-2013-087]; Research Foundation Flanders (FWO)FWO [FWO12/ASP/102]; Israel Science Foundation -ISFIsrael Science Foundation [916/12]; Madras Diabetes Research Foundation (MDRF), Chennai; Czech Science FoundationGrant Agency of the Czech Republic [GA14-26896S, GA17-24378S]; Brazilian National Council for Scientific and Technological DevelopmentConselho Nacional de Desenvolvimento Cientifico e Tecnologico (CNPQ) [306836/2011-4]; Health Research Council of New Zealand Sir Charles Hercus Research Fellowship [17/013]; Australian National Heart Foundation Future Leader Fellowship [ID101928]; National Health Foundation of Australia [ID100046]; Australian Research CouncilAustralian Research Council [FT140100085]; ID101928; 10111501, R01 HL083454; GV-2013-087; HRC12/329; 17/013; ID100046; National Institutes of Health, NIH; National Heart, Lung, and Blood Institute, NHLBI: R01HL083454, R01HL111378; Australian Research Council, ARC: FT140100085; Grantová Agentura České Republiky, GA ČR: GA14-26896S, GA17-24378S; Fonds Wetenschappelijk Onderzoek, FWO: FWO12/ASP/102; Conselho Nacional de Desenvolvimento Científico e Tecnológico, CNPq: 306836/2011–4; Israel Science Foundation, ISF: 916/12; Health and Medical Research Fund, HMRF; Madras Diabetes Research Foundation, MDRF</t>
  </si>
  <si>
    <t>Australian Research Council; Health and Medical Research Fund; Generalitat Valenciana; Grantová Agentura České Republiky; National Heart Foundation of Australia; Fonds Wetenschappelijk Onderzoek; Instituto Nacional de Ciência e Tecnologia de Informação Quântica; National Heart, Lung, and Blood Institute; Health Research Council of New Zealand; Fundo Regional para a Ciência e Tecnologia; Madras Diabetes Research Foundation; Santander University Scholarship Program 2018; Israel Science Foundations; Sir Charles Hercus Research Fellowship - Health Research Council of New Zealand</t>
  </si>
  <si>
    <t>10.1145/3365109.3368782</t>
  </si>
  <si>
    <t>A Schema-First Formalism for Labeled Property Graph Databases</t>
  </si>
  <si>
    <t>Sharma, Chandan: Auckland University of Technology, Auckland, New Zealand; Sinha, Roopak: Auckland University of Technology, Auckland, New Zealand</t>
  </si>
  <si>
    <t xml:space="preserve"> Sharma, C., Information Technology and Software Engineering, Auckland University of Technology, Auckland, New Zealand; Sinha, R., Information Technology and Software Engineering, Auckland University of Technology, Auckland, New Zealand</t>
  </si>
  <si>
    <t>Sharma, C.; Sinha, R.</t>
  </si>
  <si>
    <t>Proceedings of the 6th IEEE/ACM International Conference on Big Data Computing, Applications and Technologies - BDCAT '19</t>
  </si>
  <si>
    <t>ACM Press</t>
  </si>
  <si>
    <t>10.1145/3368235.3370268</t>
  </si>
  <si>
    <t>The Vision of Semantic Web</t>
  </si>
  <si>
    <t>Barati, Molood: Auckland University of Technoogy, Auckland, New Zealand</t>
  </si>
  <si>
    <t xml:space="preserve"> Barati, M., School of Engineering, Computer and Mathematical sciences, Auckland University of Technology, Auckland, New Zealand</t>
  </si>
  <si>
    <t>Barati, M.</t>
  </si>
  <si>
    <t>Barati, M.; School of Engineering, New Zealand; email: mbarati@aut.ac.nz</t>
  </si>
  <si>
    <t>Proceedings of the 12th IEEE/ACM International Conference on Utility and Cloud Computing Companion - UCC '19 Companion</t>
  </si>
  <si>
    <t>10.1145/3368235.3368873</t>
  </si>
  <si>
    <t>CORP</t>
  </si>
  <si>
    <t>Litchfield, Alan T.: Auckland University of Technology, Auckland, New Zealand; Ahmed, Monjur: Waikato Institute of Technology, Hamilton, New Zealand</t>
  </si>
  <si>
    <t xml:space="preserve"> Litchfield, A.T., Service and Cloud Computing Research Lab, Auckland University of Technology, New Zealand; Ahmed, M., Centre for Information Technology Waikato Institute of Technology</t>
  </si>
  <si>
    <t>Litchfield, A.T.</t>
  </si>
  <si>
    <t>https://dl.acm.org/doi/pdf/10.1145/3368235.3368873</t>
  </si>
  <si>
    <t>10.1108/CDI-01-2019-0012</t>
  </si>
  <si>
    <t>Reflections on women's career responsibilities in neoliberally driven universities</t>
  </si>
  <si>
    <t>Asirvatham, Sheeba; Humphries-Kil, Maria</t>
  </si>
  <si>
    <t>[Asirvatham, Sheeba] Woosong Univ, Dept Global Management, Daejeon, South Korea; [Humphries-Kil, Maria] AUT, Auckland, New Zealand Asirvatham, S., Department of Global Management, Woosong University, Daejeon, South Korea; Humphries-Kil, M., AUT, Auckland, New Zealand</t>
  </si>
  <si>
    <t>Asirvatham, S (corresponding author), Woosong Univ, Dept Global Management, Daejeon, South Korea.</t>
  </si>
  <si>
    <t>Career Development International</t>
  </si>
  <si>
    <t xml:space="preserve">1362-0436 </t>
  </si>
  <si>
    <t>https://v2.sherpa.ac.uk/id/publication/1294</t>
  </si>
  <si>
    <t>Social Sciences (miscellaneous); Organizational Behavior and Human Resource Management</t>
  </si>
  <si>
    <t>10.1080/02640414.2019.1655131</t>
  </si>
  <si>
    <t>The effects of eccentric phase duration on concentric outcomes in the back squat and bench press in well-trained males</t>
  </si>
  <si>
    <t>Carzoli, Joseph P.: Department of Exercise Science and Health Promotion, Muscle Physiology Laboratory, Florida Atlantic University, Boca Raton, FL, USA; Sousa, Colby A.: Department of Exercise Science and Health Promotion, Muscle Physiology Laboratory, Florida Atlantic University, Boca Raton, FL, USA; Belcher, Daniel J.: Department of Exercise Science and Health Promotion, Muscle Physiology Laboratory, Florida Atlantic University, Boca Raton, FL, USA; Helms, Eric R.: Sports Performance Research Institute New Zealand (SPRINZ), AUT University, Auckland, New Zealand; Khamoui, Andy V.: Department of Exercise Science and Health Promotion, Muscle Physiology Laboratory, Florida Atlantic University, Boca Raton, FL, USA; Whitehurst, Michael: Department of Exercise Science and Health Promotion, Muscle Physiology Laboratory, Florida Atlantic University, Boca Raton, FL, USA; Zourdos, Michael C.: Department of Exercise Science and Health Promotion, Muscle Physiology Laboratory, Florida Atlantic University, Boca Raton, FL, USA</t>
  </si>
  <si>
    <t>[Carzoli, Joseph P.; Sousa, Colby A.; Belcher, Daniel J.; Khamoui, Andy, V; Whitehurst, Michael; Zourdos, Michael C.] Florida Atlantic Univ, Muscle Physiol Lab, Dept Exercise Sci &amp; Hlth Promot, Boca Raton, FL 33431 USA; [Helms, Eric R.] AUT Univ, SPRINZ, Auckland, New Zealand Carzoli, J.P., Department of Exercise Science and Health Promotion, Muscle Physiology Laboratory, Florida Atlantic University, Boca Raton, FL, United States; Sousa, C.A., Department of Exercise Science and Health Promotion, Muscle Physiology Laboratory, Florida Atlantic University, Boca Raton, FL, United States; Belcher, D.J., Department of Exercise Science and Health Promotion, Muscle Physiology Laboratory, Florida Atlantic University, Boca Raton, FL, United States; Helms, E.R., Sports Performance Research Institute New Zealand (SPRINZ), AUT University, Auckland, New Zealand; Khamoui, A.V., Department of Exercise Science and Health Promotion, Muscle Physiology Laboratory, Florida Atlantic University, Boca Raton, FL, United States; Whitehurst, M., Department of Exercise Science and Health Promotion, Muscle Physiology Laboratory, Florida Atlantic University, Boca Raton, FL, United States; Zourdos, M.C., Department of Exercise Science and Health Promotion, Muscle Physiology Laboratory, Florida Atlantic University, Boca Raton, FL, United States</t>
  </si>
  <si>
    <t>Carzoli, Joseph P., Sousa, Colby A., Belcher, Daniel J., Khamoui, Andy, V, Whitehurst, Michael, Zourdos, Michael C., Helms, Eric R.,</t>
  </si>
  <si>
    <t>Zourdos, MC (corresponding author), Florida Atlantic Univ, Dept Exercise Sci &amp; Hlth Promot, 777 Glades Rd,Off Field House 11A,Room 126A, Boca Raton, FL 33431 USA.</t>
  </si>
  <si>
    <t>http://www.altmetric.com/details.php?citation_id=65118091</t>
  </si>
  <si>
    <t>10.1145/3365109.3368792</t>
  </si>
  <si>
    <t>Feature Selection Methods for Linked Data: Limitations, Capabilities and Potentials</t>
  </si>
  <si>
    <t>Cherrington, Marianne: University of Huddersfield, Auckland, New Zealand; Airehrour, David: Unitec Institute of Technology, Auckland, New Zealand; Lu, Joan: University of Huddersfield, Huddersfield, United Kingdom; Xu, Qiang: University of Huddersfield, Huddersfield, United Kingdom; Wade, Stephen: University of Huddersfield, Huddersfield, United Kingdom; Madanian, Samaneh: Auckland University of Technology, Auckland, New Zealand</t>
  </si>
  <si>
    <t xml:space="preserve"> Cherrington, M., School Computing and Engineering, University of Huddersfield, Huddersfield, United Kingdom; Xu, Q., Dept. of Engineering Technology, University of Huddersfield, Huddersfield, United Kingdom; Airehrour, D., School of Applied Business, Unitec Institute of Technology, Auckland, New Zealand; Wade, S., Dept. of Computer Science, University of Huddersfield, Huddersfield, United Kingdom; Lu, J., Dept. of Computer Science, University of Huddersfield, Huddersfield, United Kingdom; Madanian, S., Dept. of Computer Science, Auckland University of Technology, Auckland, New Zealand</t>
  </si>
  <si>
    <t>10.3390/s19245363</t>
  </si>
  <si>
    <t>Comparison of Walking Protocols and Gait Assessment Systems for Machine Learning-Based Classification of Parkinson's Disease</t>
  </si>
  <si>
    <t>Rehman, Rana Zia Ur; Del Din, Silvia; Shi, Jian Qing; Galna, Brook; Lord, Sue; Yarnall, Alison J.; Guan, Yu; Rochester, Lynn</t>
  </si>
  <si>
    <t>[Rehman, Rana Zia Ur; Del Din, Silvia; Galna, Brook; Lord, Sue; Yarnall, Alison J.; Rochester, Lynn] Newcastle Univ, Inst Ageing, Inst Neurosci, Newcastle Upon Tyne NE4 5PL, Tyne &amp; Wear, England; [Shi, Jian Qing] Newcastle Univ, Sch Math Stat &amp; Phys, Newcastle Upon Tyne NE1 7RU, Tyne &amp; Wear, England; [Galna, Brook] Newcastle Univ, Sch Biomed Nutr &amp; Sport Sci, Newcastle Upon Tyne NE1 7RU, Tyne &amp; Wear, England; [Lord, Sue] Auckland Univ Technol, Dept Physiotherapy, Auckland 92006, New Zealand; [Yarnall, Alison J.; Rochester, Lynn] Newcastle Tyne Hosp NHS Fdn Trust, Newcastle Upon Tyne NE7 7DN, Tyne &amp; Wear, England; [Guan, Yu] Newcastle Univ, Sch Comp, Newcastle Upon Tyne NE4 5TG, Tyne &amp; Wear, England Ur Rehman, R.Z., Institute of Neuroscience/Institute for Ageing, Newcastle University, Newcastle Upon Tyne, NE4 5PL, United Kingdom; Del Din, S., Institute of Neuroscience/Institute for Ageing, Newcastle University, Newcastle Upon Tyne, NE4 5PL, United Kingdom; Shi, J.Q., School of Mathematics, Statistics and Physics, Newcastle University, Newcastle Upon Tyne, NE1 7RU, United Kingdom; Galna, B., Institute of Neuroscience/Institute for Ageing, Newcastle University, Newcastle Upon Tyne, NE4 5PL, United Kingdom, School of Biomedical, Nutritional and Sport Sciences, Newcastle University, Newcastle Upon Tyne, NE1 7RU, United Kingdom; Lord, S., Institute of Neuroscience/Institute for Ageing, Newcastle University, Newcastle Upon Tyne, NE4 5PL, United Kingdom, Department of Physiotherapy, Auckland University of Technology, Auckland, 92006, New Zealand; Yarnall, A.J., Institute of Neuroscience/Institute for Ageing, Newcastle University, Newcastle Upon Tyne, NE4 5PL, United Kingdom, The Newcastle upon Tyne Hospitals NHS Foundation Trust, Newcastle Upon Tyne, NE7 7DN, United Kingdom; Guan, Y., School of Computing, Newcastle University, Newcastle Upon Tyne, NE4 5TG, United Kingdom; Rochester, L., Institute of Neuroscience/Institute for Ageing, Newcastle University, Newcastle Upon Tyne, NE4 5PL, United Kingdom, The Newcastle upon Tyne Hospitals NHS Foundation Trust, Newcastle Upon Tyne, NE7 7DN, United Kingdom</t>
  </si>
  <si>
    <t>Rehman, Rana Zia Ur, Del Din, Silvia, Galna, Brook, Lord, Sue, Yarnall, Alison J., Rochester, Lynn, Shi, Jian Qing</t>
  </si>
  <si>
    <t>Rochester, L (corresponding author), Newcastle Univ, Inst Ageing, Inst Neurosci, Newcastle Upon Tyne NE4 5PL, Tyne &amp; Wear, England.; Rochester, L (corresponding author), Newcastle Tyne Hosp NHS Fdn Trust, Newcastle Upon Tyne NE7 7DN, Tyne &amp; Wear, England.</t>
  </si>
  <si>
    <t xml:space="preserve">europepmc.org eprint.ncl.ac.uk </t>
  </si>
  <si>
    <t>https://doi.org/10.3390/s19245363</t>
  </si>
  <si>
    <t>http://www.altmetric.com/details.php?citation_id=72184749</t>
  </si>
  <si>
    <t>Keep Control project, European Union's Horizon 2020 research and innovation ITN program under the Marie Sklodowska-Curie [721577]; Parkinson's UKParkinson's UK [J-0802, G-1301]; National Institute for Health Research (NIHR) Newcastle Biomedical Research Center (BRC) based at Newcastle Upon Tyne Hospital NHS Foundation Trust and Newcastle University [09/H0906/82]; NIHR/Wellcome Trust Clinical Research Facility (CRF) infrastructure at Newcastle upon Tyne Hospitals NHS Foundation Trust; G-1301, J-0802; Cancer Research Foundation, CRF; Division of Research, Evaluation, and Communication, REC: 09/H0906/82; Immune Tolerance Network, ITN: 721577; Manchester Biomedical Research Centre, BRC; National Institute for Health Research, NIHR; Newcastle University; Newcastle upon Tyne Hospitals NHS Foundation Trust; Horizon 2020; NIHR Newcastle Biomedical Research Centre</t>
  </si>
  <si>
    <t>10.4337/qmjip.2019.04.01</t>
  </si>
  <si>
    <t>Reining in the rules for 'lost profits' damages in patent law</t>
  </si>
  <si>
    <t>Abdussalam, Moshood: Auckland University of Technology, New Zealand</t>
  </si>
  <si>
    <t>[Abdussalam, Moshood] Auckland Univ Technol, Auckland, New Zealand Abdussalam, M., Auckland University of Technology, New Zealand</t>
  </si>
  <si>
    <t>Abdussalam, Moshood,</t>
  </si>
  <si>
    <t>Abdussalam, M (corresponding author), Auckland Univ Technol, Auckland, New Zealand.</t>
  </si>
  <si>
    <t>Abdussalam, M</t>
  </si>
  <si>
    <t>Queen Mary Journal of Intellectual Property</t>
  </si>
  <si>
    <t>Edward Elgar Publishing</t>
  </si>
  <si>
    <t xml:space="preserve">2045-9807 2045-9815 </t>
  </si>
  <si>
    <t>https://v2.sherpa.ac.uk/id/publication/25836</t>
  </si>
  <si>
    <t>Government &amp; Law</t>
  </si>
  <si>
    <t>10.1109/IVCNZ48456.2019.8960991</t>
  </si>
  <si>
    <t>Accurate 3D Measurement of Highly Specular Surface using Laser and Stereo Reconstruction</t>
  </si>
  <si>
    <t>Dawda, Arpita; Nguyen, Minh; Klette, Reinhard</t>
  </si>
  <si>
    <t xml:space="preserve"> Dawda, A., Auckland University of Technology, School of Engineering, Computer and Mathematical Sciences, Auckland, New Zealand; Nguyen, M., Auckland University of Technology, School of Engineering, Computer and Mathematical Sciences, Auckland, New Zealand; Klette, R., Auckland University of Technology, School of Engineering, Computer and Mathematical Sciences, Auckland, New Zealand</t>
  </si>
  <si>
    <t>Dawda, A.; Nguyen, M.; Klette, R.</t>
  </si>
  <si>
    <t>2019 International Conference on Image and Vision Computing New Zealand (IVCNZ)</t>
  </si>
  <si>
    <t>10.1109/IVCNZ48456.2019.8961011</t>
  </si>
  <si>
    <t>Deep Learning for Pollen Sac Detection and Measurement on Honeybee Monitoring Video</t>
  </si>
  <si>
    <t>Yang, Cheng; Collins, John</t>
  </si>
  <si>
    <t xml:space="preserve"> Yang, C., School of Engineering, Computer and Mathematical Sciences, Auckland University of Technology, Auckland, New Zealand; Collins, J., School of Engineering, Computer and Mathematical Sciences, Auckland University of Technology, Auckland, New Zealand</t>
  </si>
  <si>
    <t>Yang, C.; Collins, J.</t>
  </si>
  <si>
    <t>10.1109/IVCNZ48456.2019.8961007</t>
  </si>
  <si>
    <t>Fast and Secured Visual Content Hiding in Lossy Compressed Images and Video Streams</t>
  </si>
  <si>
    <t>Nguyen, Hoa; Nguyen, Minh</t>
  </si>
  <si>
    <t xml:space="preserve"> Nguyen, H., Auckland University of Technology, School of Engineering, Computer and Mathematical Sciences, New Zealand; Nguyen, M., Auckland University of Technology, School of Engineering, Computer and Mathematical Sciences, New Zealand</t>
  </si>
  <si>
    <t>Nguyen, H.; Nguyen, M.</t>
  </si>
  <si>
    <t>10.1109/IVCNZ48456.2019.8961025</t>
  </si>
  <si>
    <t>Semantic Segmentation of Sheep Organs by Convolutional Neural Networks</t>
  </si>
  <si>
    <t>Hassan, Syed Ibrahim; Stommel, Martin; Lowe, Andrew; Zhang, Qi; Xu, Weiliang</t>
  </si>
  <si>
    <t xml:space="preserve"> Hassan, S.I., Auckland University of Technology, Department of Electrical and Electronic Engineering, Auckland, New Zealand; Stommel, M., Auckland University of Technology, Department of Electrical and Electronic Engineering, Auckland, New Zealand; Lowe, A., Auckland University of Technology, Department of Mechanical Engineering, Auckland, New Zealand; Zhang, Q., Auckland University of Technology, Department of Mechanical Engineering, Auckland, New Zealand; Xu, W., Auckland University of Technology, Department of Mechanical Engineering, Auckland, New Zealand</t>
  </si>
  <si>
    <t>Hassan, S.I.; Stommel, M.; Lowe, A.; Zhang, Q.; Xu, W.</t>
  </si>
  <si>
    <t>10.1016/j.foar.2019.06.008</t>
  </si>
  <si>
    <t>An optimisation process to motivate effective adoption of BIM for refurbishment of complex buildings in New Zealand</t>
  </si>
  <si>
    <t>Okakpu, Anthony; GhaffarianHoseini, Ali; Tookey, John; Haar, Jarrod; Ghaffarian Hoseini, Amirhosein</t>
  </si>
  <si>
    <t>[Okakpu, Anthony; GhaffarianHoseini, Ali; Tookey, John; Hoseini, Amirhosein Ghaffarian] Auckland Univ Technol, Sch Engn Comp &amp; Math Sci, Dept Built Environm Engn, Auckland, New Zealand; [Haar, Jarrod] Auckland Univ Technol, AUT Business Sch, Dept Management, Auckland, New Zealand Okakpu, A., Department of Built Environment Engineering, School of Engineering, Computer and Mathematical Sciences, Auckland University of Technology, Auckland, New Zealand; GhaffarianHoseini, A., Department of Built Environment Engineering, School of Engineering, Computer and Mathematical Sciences, Auckland University of Technology, Auckland, New Zealand; Tookey, J., Department of Built Environment Engineering, School of Engineering, Computer and Mathematical Sciences, Auckland University of Technology, Auckland, New Zealand; Haar, J., Department of Management, AUT Business School, Auckland University of Technology, Auckland, New Zealand; Ghaffarian Hoseini, A., Department of Built Environment Engineering, School of Engineering, Computer and Mathematical Sciences, Auckland University of Technology, Auckland, New Zealand</t>
  </si>
  <si>
    <t>Okakpu, Anthony, GhaffarianHoseini, Ali, Tookey, John, Hoseini, Amirhosein Ghaffarian, Haar, Jarrod,</t>
  </si>
  <si>
    <t>Frontiers of Architectural Research</t>
  </si>
  <si>
    <t xml:space="preserve">2095-2635 </t>
  </si>
  <si>
    <t>https://v2.sherpa.ac.uk/id/publication/22053</t>
  </si>
  <si>
    <t>https://doi.org/10.1016/j.foar.2019.06.008</t>
  </si>
  <si>
    <t>10.1007/s12666-019-01785-y</t>
  </si>
  <si>
    <t>Effects of Process Parameters on Temperature and Stress Distributions During Selective Laser Melting of Ti–6Al–4V</t>
  </si>
  <si>
    <t>Li, Hua; Ramezani, Maziar; Chen, Zhan; Singamneni, Sarat</t>
  </si>
  <si>
    <t>[Li, Hua; Ramezani, Maziar; Chen, Zhan; Singamneni, Sarat] Auckland Univ Technol, Dept Mech Engn, Auckland, New Zealand Li, H., Department of Mechanical Engineering, Auckland University of Technology, Auckland, New Zealand; Ramezani, M., Department of Mechanical Engineering, Auckland University of Technology, Auckland, New Zealand; Chen, Z., Department of Mechanical Engineering, Auckland University of Technology, Auckland, New Zealand; Singamneni, S., Department of Mechanical Engineering, Auckland University of Technology, Auckland, New Zealand</t>
  </si>
  <si>
    <t>Li, Hua, Ramezani, Maziar, Chen, Zhan, Singamneni, Sarat,</t>
  </si>
  <si>
    <t>Transactions of the Indian Institute of Metals</t>
  </si>
  <si>
    <t xml:space="preserve">0972-2815 0975-1645 </t>
  </si>
  <si>
    <t>https://v2.sherpa.ac.uk/id/publication/16193</t>
  </si>
  <si>
    <t>Metallurgy &amp; Metallurgical Engineering</t>
  </si>
  <si>
    <t>10.1016/j.epsr.2019.106017</t>
  </si>
  <si>
    <t>Non-steady state electro-thermally coupled weather-dependent power flow technique for a geographically-traversed overhead-line capacity improvement</t>
  </si>
  <si>
    <t>10.1177/1468797619832318</t>
  </si>
  <si>
    <t>Conceptualizing Senior Tourism Behaviour: A Life Events Approach</t>
  </si>
  <si>
    <t>Huber, Dominik: New Zealand Tourism Research Institute, Auckland University of Technology (AUT), New Zealand; Milne, Simon: New Zealand Tourism Research Institute, Auckland University of Technology (AUT), New Zealand; Hyde, Kenneth F: Auckland University of Technology (AUT), New Zealand</t>
  </si>
  <si>
    <t>[Huber, Dominik; Milne, Simon] AUT, New Zealand Tourism Res Inst, 55 Wellesley St East, Auckland 1010, New Zealand; [Hyde, Kenneth F.] AUT, Auckland, New Zealand Huber, D., New Zealand Tourism Research Institute, Auckland University of Technology (AUT), New Zealand; Milne, S., New Zealand Tourism Research Institute, Auckland University of Technology (AUT), New Zealand; Hyde, K.F., Auckland University of Technology (AUT), New Zealand</t>
  </si>
  <si>
    <t>Huber, D.; Milne, S.; Hyde, K.F.</t>
  </si>
  <si>
    <t>Huber, D (corresponding author), AUT, New Zealand Tourism Res Inst, 55 Wellesley St East, Auckland 1010, New Zealand.</t>
  </si>
  <si>
    <t>Huber, D.</t>
  </si>
  <si>
    <t>10.1111/gwao.12234</t>
  </si>
  <si>
    <t>Tribute to Joan Acker (1924–2016): Views from 'the South'</t>
  </si>
  <si>
    <t>Pringle, Judith K.: Gender &amp;amp; Diversity Research GroupAuckland University of Technology Auckland New Zealand</t>
  </si>
  <si>
    <t>[Pringle, Judith K.] Auckland Univ Technol, Gender &amp; Divers Res Grp, Auckland, New Zealand Pringle, J.K., Gender &amp; Diversity Research Group, Auckland University of Technology, Auckland, New Zealand</t>
  </si>
  <si>
    <t>Pringle, Judith K.,</t>
  </si>
  <si>
    <t>Pringle, JK (corresponding author), Auckland Univ Technol, Gender &amp; Divers Res Grp, Auckland, New Zealand.</t>
  </si>
  <si>
    <t>Pringle, JK</t>
  </si>
  <si>
    <t>Gender, Work &amp; Organization</t>
  </si>
  <si>
    <t xml:space="preserve">0968-6673 1468-0432 </t>
  </si>
  <si>
    <t>https://v2.sherpa.ac.uk/id/publication/6998</t>
  </si>
  <si>
    <t>http://www.altmetric.com/details.php?citation_id=33098277</t>
  </si>
  <si>
    <t>Business &amp; Economics; Women's Studies</t>
  </si>
  <si>
    <t>10.1109/IC3I46837.2019.9055577</t>
  </si>
  <si>
    <t>Augmented Intelligence with Ontology of Semantic Objects</t>
  </si>
  <si>
    <t>Fong, A.C.M.; Hong, G.; Fong, B.</t>
  </si>
  <si>
    <t xml:space="preserve"> Fong, A.C.M., Western Michigan University, Department of Computer Science, Kalamazoo, MI  49008, United States; Hong, G., Western Michigan University, Department of Computer Science, Kalamazoo, MI  49008, United States; Fong, B., Auckland University of Technology, Auckland, New Zealand</t>
  </si>
  <si>
    <t>Fong, B.</t>
  </si>
  <si>
    <t>2019 International Conference on contemporary Computing and Informatics (IC3I)</t>
  </si>
  <si>
    <t>10.1109/IVCNZ48456.2019.8960965</t>
  </si>
  <si>
    <t>An Improved Selective Facial Extraction Model for Age Estimation</t>
  </si>
  <si>
    <t>Song, Chengwen; He, Lingmin; Yan, Wei Qi; Nand, Parma</t>
  </si>
  <si>
    <t xml:space="preserve"> Song, C., China Jiliang University, New Zealand; He, L., China Jiliang University, New Zealand; Yan, W.Q., Auckland University of Technology, New Zealand; Nand, P., Auckland University of Technology, New Zealand</t>
  </si>
  <si>
    <t>Yan, W.Q.; Nand, P.</t>
  </si>
  <si>
    <t>10.1109/IVCNZ48456.2019.8961028</t>
  </si>
  <si>
    <t>On Improving Bounding Box Regression Towards Accurate Object Detection and Tracking</t>
  </si>
  <si>
    <t>Chien, Hsiang-Jen; Moayed, Zahra; Zhu, Yuhong; Zhang, Yuanyuan; Klette, Reinhard</t>
  </si>
  <si>
    <t xml:space="preserve"> Chien, H.-J., Auckland University of Technology, Department of Electrical and Electronic Engineering, School of Engineering, Computer, and Mathematical Sciences, New Zealand, ITS Programme, Digital Technology and Delivery, Business Technology, Auckland Transport, Auckland, New Zealand; Moayed, Z., Auckland University of Technology, Department of Electrical and Electronic Engineering, School of Engineering, Computer, and Mathematical Sciences, New Zealand, ITS Programme, Digital Technology and Delivery, Business Technology, Auckland Transport, Auckland, New Zealand; Zhu, Y., ITS Programme, Digital Technology and Delivery, Business Technology, Auckland Transport, Auckland, New Zealand; Zhang, Y., ITS Programme, Digital Technology and Delivery, Business Technology, Auckland Transport, Auckland, New Zealand; Klette, R., Auckland University of Technology, Department of Electrical and Electronic Engineering, School of Engineering, Computer, and Mathematical Sciences, New Zealand</t>
  </si>
  <si>
    <t>Chien, H.-J.; Moayed, Z.; Klette, R.</t>
  </si>
  <si>
    <t>10.1038/s41538-019-0041-0</t>
  </si>
  <si>
    <t>Setting the table for meat consumers: an international Delphi study on in vitro meat</t>
  </si>
  <si>
    <t>Tiberius, Victor; Borning, Jenny; Seeler, Sabrina</t>
  </si>
  <si>
    <t>[Tiberius, Victor; Borning, Jenny] Univ Potsdam, August Bebel Str 89, D-14482 Potsdam, Germany; [Seeler, Sabrina] Auckland Univ Technol, 55 Wellesley St East, Auckland, New Zealand Tiberius, V., University of Potsdam, August-Bebel-Straße 89, Potsdam, 14482, Germany; Borning, J., University of Potsdam, August-Bebel-Straße 89, Potsdam, 14482, Germany; Seeler, S., Auckland University of Technology, 55 Wellesley Street East, Auckland City, New Zealand</t>
  </si>
  <si>
    <t>Tiberius, Victor, Borning, Jenny, Seeler, Sabrina,</t>
  </si>
  <si>
    <t>Tiberius, V (corresponding author), Univ Potsdam, August Bebel Str 89, D-14482 Potsdam, Germany.</t>
  </si>
  <si>
    <t>npj Science of Food</t>
  </si>
  <si>
    <t xml:space="preserve">2396-8370 </t>
  </si>
  <si>
    <t>https://v2.sherpa.ac.uk/id/publication/33518</t>
  </si>
  <si>
    <t>https://doi.org/10.1038/s41538-019-0041-0</t>
  </si>
  <si>
    <t>http://www.altmetric.com/details.php?citation_id=61492388</t>
  </si>
  <si>
    <t>Deutsche Forschungsgemeinschaft (DFG)German Research Foundation (DFG); Open Access Publishing Fund of University of Potsdam; Deutsche Forschungsgemeinschaft, DFG: PA 2019_30</t>
  </si>
  <si>
    <t>Deutsche Forschungsgemeinschaft</t>
  </si>
  <si>
    <t>10.1142/S1363919619400048</t>
  </si>
  <si>
    <t>HOW DOES KNOWLEDGE SHARING ACROSS GENERATIONS IMPACT INNOVATION?</t>
  </si>
  <si>
    <t>WOODFIELD, PAUL J.: Auckland University of Technology, Private Bag 92006, Auckland 1142, New Zealand; HUSTED, KENNETH: The University of Auckland, Private Bag 92019, Auckland 1142, New Zealand</t>
  </si>
  <si>
    <t>[Woodfield, Paul J.] Auckland Univ Technol, Private Bag 92006, Auckland 1142, New Zealand; [Husted, Kenneth] Univ Auckland, Private Bag 92019, Auckland 1142, New Zealand Woodfield, P.J., Auckland University of Technology, Private Bag 92006, Auckland, 1142, New Zealand; Husted, K., University of Auckland, Private Bag 92019, Auckland, 1142, New Zealand</t>
  </si>
  <si>
    <t>Woodfield, Paul J.</t>
  </si>
  <si>
    <t>Woodfield, PJ (corresponding author), Auckland Univ Technol, Private Bag 92006, Auckland 1142, New Zealand.</t>
  </si>
  <si>
    <t>Woodfield, PJ</t>
  </si>
  <si>
    <t>10.1016/j.websem.2019.100533</t>
  </si>
  <si>
    <t>Automated Class Correction and Enrichment in the Semantic Web</t>
  </si>
  <si>
    <t>Barati, Molood; Bai, Quan; Liu, Qing</t>
  </si>
  <si>
    <t>[Barati, Molood; Bai, Quan] Auckland Univ Technol, Sch Engn Comp &amp; Math Sci, Auckland 1010, New Zealand; [Liu, Qing] CSIRO, Data61, Software &amp; Computat Syst, Canberra, ACT, Australia Barati, M., School of Engineering, Computer and Mathematical Sciences, Auckland University of Technology, Auckland, 1010, New Zealand; Bai, Q., School of Engineering, Computer and Mathematical Sciences, Auckland University of Technology, Auckland, 1010, New Zealand; Liu, Q., Software and Computational Systems, Data61, The Commonwealth Scientific and Industrial Research Organisation (CSIRO), Australia</t>
  </si>
  <si>
    <t>Barati, Molood, Bai, Quan</t>
  </si>
  <si>
    <t>Barati, M; Bai, Q (corresponding author), Auckland Univ Technol, Sch Engn Comp &amp; Math Sci, Auckland 1010, New Zealand.</t>
  </si>
  <si>
    <t>Bai, Q</t>
  </si>
  <si>
    <t>Journal of Web Semantics</t>
  </si>
  <si>
    <t xml:space="preserve">1570-8268 </t>
  </si>
  <si>
    <t>https://v2.sherpa.ac.uk/id/publication/14154</t>
  </si>
  <si>
    <t>Human-Computer Interaction; Computer Networks and Communications; Software</t>
  </si>
  <si>
    <t>10.1111/inr.12567</t>
  </si>
  <si>
    <t>Being effective at the top table: developing nurses' policy leadership competencies</t>
  </si>
  <si>
    <t>Salvage, Jane: ICN Global Nursing Leadership Institute Geneva Switzerland; Montayre, Jed: School of Nursing Faculty of Health &amp;amp; Environmental Sciences Auckland University of Technology New Zealand; Gunn, Michelle: Queensland Supreme Court, Queensland Australia</t>
  </si>
  <si>
    <t>[Salvage, Jane] ICN Global Nursing Leadership Inst, Geneva, Switzerland; [Montayre, Jed] Auckland Univ Technol, Sch Nursing, Fac Hlth &amp; Environm Sci, Auckland, New Zealand Salvage, J., ICN Global Nursing Leadership Institute, Geneva, Switzerland; Montayre, J., School of Nursing, Faculty of Health &amp; Environmental Sciences, Auckland University of Technology, New Zealand; Gunn, M., Queensland Supreme Court, Australia, QLD, Australia</t>
  </si>
  <si>
    <t>Salvage, Jane, Montayre, Jed,</t>
  </si>
  <si>
    <t>Salvage, J (corresponding author), ICN Global Nursing Leadership Inst, Geneva, Switzerland.</t>
  </si>
  <si>
    <t>International Nursing Review</t>
  </si>
  <si>
    <t xml:space="preserve">0020-8132 1466-7657 </t>
  </si>
  <si>
    <t>https://v2.sherpa.ac.uk/id/publication/3752</t>
  </si>
  <si>
    <t>https://onlinelibrary.wiley.com/doi/pdfdirect/10.1111/inr.12567</t>
  </si>
  <si>
    <t>http://www.altmetric.com/details.php?citation_id=70793633</t>
  </si>
  <si>
    <t>10.3390/inventions4040066</t>
  </si>
  <si>
    <t>State of Charge Estimation of a Composite Lithium-Based Battery Model Based on an Improved Extended Kalman Filter Algorithm</t>
  </si>
  <si>
    <t>Ding, Ning; Prasad, Krishnamachar; Lie, Tek Tjing; Cui, Jinhui</t>
  </si>
  <si>
    <t xml:space="preserve"> Ding, N., School of Engineering, Computer and Mathematical Sciences, Auckland University of Technology, Auckland, 1010, New Zealand; Prasad, K., School of Engineering, Computer and Mathematical Sciences, Auckland University of Technology, Auckland, 1010, New Zealand; Lie, T.T., School of Engineering, Computer and Mathematical Sciences, Auckland University of Technology, Auckland, 1010, New Zealand; Cui, J., Chongqing Datang International Wulong Hydropower Development Co., Ltd., Wulong, Chongqing  408500, China</t>
  </si>
  <si>
    <t>Ding, N.; Prasad, K.; Lie, T.T.</t>
  </si>
  <si>
    <t>Ding, N.; School of Engineering, New Zealand; email: nding@aut.ac.nz</t>
  </si>
  <si>
    <t>Ding, N.</t>
  </si>
  <si>
    <t>https://www.mdpi.com/2411-5134/4/4/66/pdf</t>
  </si>
  <si>
    <t>10.1016/j.jsis.2019.101576</t>
  </si>
  <si>
    <t>The roots of misalignment: Insights on strategy implementation from a system dynamics perspective</t>
  </si>
  <si>
    <t>Baker, Jeff; Singh, Harminder</t>
  </si>
  <si>
    <t>[Baker, Jeff] Amer Univ Sharjah, Sch Business &amp; Management, POB 26666, Sharjah, U Arab Emirates; [Singh, Harminder] Auckland Univ Technol, Business Informat Syst, Private Bag 92006, Auckland 1142, New Zealand Baker, J., School of Business and Management, American University of Sharjah, PO Box 26666, Sharjah, United Arab Emirates; Singh, H., Business Information Systems, Auckland University of Technology, Private Bag 92006, Auckland, 1142, New Zealand</t>
  </si>
  <si>
    <t>Baker, Jeff, Singh, Harminder,</t>
  </si>
  <si>
    <t>Baker, J (corresponding author), Amer Univ Sharjah, Sch Business &amp; Management, POB 26666, Sharjah, U Arab Emirates.</t>
  </si>
  <si>
    <t>The Journal of Strategic Information Systems</t>
  </si>
  <si>
    <t xml:space="preserve">0963-8687 </t>
  </si>
  <si>
    <t>https://v2.sherpa.ac.uk/id/publication/14184</t>
  </si>
  <si>
    <t>Information Systems and Management; Management Information Systems; Information Systems</t>
  </si>
  <si>
    <t>10.1016/j.resuscitation.2019.09.026</t>
  </si>
  <si>
    <t>Ethnic disparities in the incidence and outcome from out-of-hospital cardiac arrest: A New Zealand observational study</t>
  </si>
  <si>
    <t>Dicker, Bridget; Todd, Verity F.; Tunnage, Bronwyn; Swain, Andy; Conaglen, Kate; Smith, Tony; Brett, Michelle; Laufale, Chris; Howie, Graham</t>
  </si>
  <si>
    <t>[Dicker, Bridget; Todd, Verity F.; Tunnage, Bronwyn; Swain, Andy; Conaglen, Kate; Howie, Graham] Auckland Univ Technol, Paramed Dept, Auckland, New Zealand; [Dicker, Bridget; Todd, Verity F.; Tunnage, Bronwyn; Smith, Tony; Brett, Michelle; Laufale, Chris; Howie, Graham] St John New Zealand, Clin Audit &amp; Res, Auckland, New Zealand Dicker, B., Paramedicine Department, Auckland University of Technology, Auckland, New Zealand, Clinical Audit and Research, St John New Zealand, Auckland, New Zealand; Todd, V.F., Paramedicine Department, Auckland University of Technology, Auckland, New Zealand, Clinical Audit and Research, St John New Zealand, Auckland, New Zealand; Tunnage, B., Paramedicine Department, Auckland University of Technology, Auckland, New Zealand, Clinical Audit and Research, St John New Zealand, Auckland, New Zealand; Swain, A., Paramedicine Department, Auckland University of Technology, Auckland, New Zealand; Conaglen, K., Paramedicine Department, Auckland University of Technology, Auckland, New Zealand; Smith, T., Clinical Audit and Research, St John New Zealand, Auckland, New Zealand; Brett, M., Clinical Audit and Research, St John New Zealand, Auckland, New Zealand; Laufale, C., Clinical Audit and Research, St John New Zealand, Auckland, New Zealand; Howie, G., Paramedicine Department, Auckland University of Technology, Auckland, New Zealand, Clinical Audit and Research, St John New Zealand, Auckland, New Zealand</t>
  </si>
  <si>
    <t>Dicker, Bridget, Todd, Verity F., Tunnage, Bronwyn, Swain, Andy, Conaglen, Kate, Howie, Graham</t>
  </si>
  <si>
    <t>Dicker, B (corresponding author), St John New Zealand, 2 Harrison Rd, Auckland 1060, New Zealand.</t>
  </si>
  <si>
    <t>Resuscitation</t>
  </si>
  <si>
    <t xml:space="preserve">0300-9572 </t>
  </si>
  <si>
    <t>https://v2.sherpa.ac.uk/id/publication/17145</t>
  </si>
  <si>
    <t>https://www.resuscitationjournal.com/article/S0300-9572(19)30637-9/pdf</t>
  </si>
  <si>
    <t>http://www.altmetric.com/details.php?citation_id=67571180</t>
  </si>
  <si>
    <t>General &amp; Internal Medicine; Emergency Medicine</t>
  </si>
  <si>
    <t>Emergency; Emergency Medicine; Cardiology and Cardiovascular Medicine</t>
  </si>
  <si>
    <t>10.1016/j.fsi.2019.10.006</t>
  </si>
  <si>
    <t>Advances in salmonid fish immunology: A review of methods and techniques for lymphoid tissue and peripheral blood leucocyte isolation and application</t>
  </si>
  <si>
    <t>Lulijwa, Ronald; Alfaro, Andrea C.; Merien, Fabrice; Meyer, Jill; Young, Tim</t>
  </si>
  <si>
    <t>[Lulijwa, Ronald; Alfaro, Andrea C.; Merien, Fabrice; Meyer, Jill; Young, Tim] Auckland Univ Technol, Fac Hlth &amp; Environm Sci, Sch Sci, Aquaculture Biotechnol Res Grp, Private Bag 92006, Auckland 1142, New Zealand; [Lulijwa, Ronald] Natl Agr Res Org, Rwebitaba Zonal Agr Res &amp; Dev Inst Rwebitaba ZARD, POB 96, Fort Portal, Uganda; [Merien, Fabrice; Meyer, Jill] Auckland Univ Technol, Fac Hlth &amp; Environm Sci, Sch Sci, AUT Roche Diagnost Lab, Private Bag 92006, Auckland 1142, New Zealand; [Young, Tim] Auckland Univ Technol, Ctr Biomed &amp; Chem Sci, Sch Sci, Auckland, New Zealand Lulijwa, R., Aquaculture Biotechnology Research Group, School of Science, Faculty of Health and Environmental Sciences, Auckland University of Technology, Private Bag 92006, Auckland, 1142, New Zealand, National Agricultural Research Organisation (NARO), Rwebitaba Zonal Agricultural Research and Development Institute (Rwebitaba-ZARDI), P. O. Box 96, Fort Portal, Uganda; Alfaro, A.C., Aquaculture Biotechnology Research Group, School of Science, Faculty of Health and Environmental Sciences, Auckland University of Technology, Private Bag 92006, Auckland, 1142, New Zealand; Merien, F., Aquaculture Biotechnology Research Group, School of Science, Faculty of Health and Environmental Sciences, Auckland University of Technology, Private Bag 92006, Auckland, 1142, New Zealand, AUT-Roche Diagnostics Laboratory, School of Science, Faculty of Health and Environmental Sciences, Auckland University of Technology, Private Bag 92006, Auckland, 1142, New Zealand; Meyer, J., Aquaculture Biotechnology Research Group, School of Science, Faculty of Health and Environmental Sciences, Auckland University of Technology, Private Bag 92006, Auckland, 1142, New Zealand, AUT-Roche Diagnostics Laboratory, School of Science, Faculty of Health and Environmental Sciences, Auckland University of Technology, Private Bag 92006, Auckland, 1142, New Zealand; Young, T., Aquaculture Biotechnology Research Group, School of Science, Faculty of Health and Environmental Sciences, Auckland University of Technology, Private Bag 92006, Auckland, 1142, New Zealand, The Centre for Biomedical and Chemical Sciences, School of Science, Auckland University of Technology, New Zealand</t>
  </si>
  <si>
    <t>Lulijwa, Ronald, Alfaro, Andrea C., Merien, Fabrice, Meyer, Jill, Young, Tim,</t>
  </si>
  <si>
    <t>http://www.altmetric.com/details.php?citation_id=69017094</t>
  </si>
  <si>
    <t>New Zealand AID doctoral scholarship; Auckland University of Technology (AUT) doctoral student research budget; Auckland University of Technology, New Zealand, AUT; Auckland University of Technology, New Zealand, AUT</t>
  </si>
  <si>
    <t>10.1016/j.marpolbul.2019.110614</t>
  </si>
  <si>
    <t>Urban-rural gradients in the distribution of trace metals in sediments within temperate mangroves (New Zealand)</t>
  </si>
  <si>
    <t>Bastakoti, Ujwal; Bourgeois, Carine; Marchand, Cyril; Alfaro, Andrea C.</t>
  </si>
  <si>
    <t>[Bastakoti, Ujwal; Bourgeois, Carine; Alfaro, Andrea C.] Auckland Univ Technol, Fac Hlth &amp; Environm Sci, Sch Sci, Inst Appl Ecol, Auckland, New Zealand; [Marchand, Cyril] UNC, EA 3325, ISEA, Noumea, New Caledonia Bastakoti, U., Institute for Applied Ecology, School of Science, Faculty of Health and Environmental Sciences, Auckland University of Technology, Auckland, New Zealand; Bourgeois, C., Institute for Applied Ecology, School of Science, Faculty of Health and Environmental Sciences, Auckland University of Technology, Auckland, New Zealand; Marchand, C., Université de la Nouvelle-Calédonie (UNC), ISEA, EA, Noumea, 3325, New Caledonia; Alfaro, A.C., Institute for Applied Ecology, School of Science, Faculty of Health and Environmental Sciences, Auckland University of Technology, Auckland, New Zealand</t>
  </si>
  <si>
    <t>Bastakoti, Ujwal, Bourgeois, Carine, Alfaro, Andrea C.</t>
  </si>
  <si>
    <t>Alfaro, AC (corresponding author), Auckland Univ Technol, Fac Hlth &amp; Environm Sci, Sch Sci, Inst Appl Ecol, Auckland, New Zealand.</t>
  </si>
  <si>
    <t>http://www.altmetric.com/details.php?citation_id=68783541</t>
  </si>
  <si>
    <t>Environmental Sciences &amp; Ecology; Marine &amp; Freshwater Biology</t>
  </si>
  <si>
    <t>10.1016/j.jhtm.2019.09.009</t>
  </si>
  <si>
    <t>Exploring the drivers behind experience accumulation – The role of secondary experiences consumed through the eyes of social media influencers</t>
  </si>
  <si>
    <t>Seeler, Sabrina; Lück, Michael; Schänzel, Heike A.</t>
  </si>
  <si>
    <t>[Seeler, Sabrina] Nord Univ, Business Sch, Postboks 1490, N-8049 Bodo, Norway; [Luck, Michael; Schanzel, Heike A.] AUT, Sch Hospitality &amp; Tourism, Private Bag 92006, Auckland 1010, New Zealand Seeler, S., Business School, Nord University, Postboks 1490, Bodø, 8049, Norway; Lück, M., School of Hospitality and Tourism, Auckland University of Technology (AUT), Private Bag 92006, Auckland, 1010, New Zealand; Schänzel, H.A., School of Hospitality and Tourism, Auckland University of Technology (AUT), Private Bag 92006, Auckland, 1010, New Zealand</t>
  </si>
  <si>
    <t>Lück, M.; Schänzel, H.A.</t>
  </si>
  <si>
    <t>Seeler, S (corresponding author), Nord Univ, Business Sch, Postboks 1490, N-8049 Bodo, Norway.</t>
  </si>
  <si>
    <t>http://www.altmetric.com/details.php?citation_id=67733244</t>
  </si>
  <si>
    <t>Auckland University of Technology (New Zealand); AUT Graduate Research School; Auckland University of Technology, New Zealand, AUT</t>
  </si>
  <si>
    <t>Auckland University of Technology, New Zealand; AUT Graduate Research School for the Doctoral Funds</t>
  </si>
  <si>
    <t>10.1007/s11136-019-02265-y</t>
  </si>
  <si>
    <t>Development of a mental health recovery module for the WHOQOL</t>
  </si>
  <si>
    <t>Rowthorn, Melissa J.; Billington, D. Rex; Krägeloh, Christian U.; Landon, Jason; Medvedev, Oleg N.</t>
  </si>
  <si>
    <t>[Rowthorn, Melissa J.; Billington, D. Rex; Krageloh, Christian U.; Landon, Jason] Auckland Univ Technol, Psychol Dept, AR Bldg,90 Akoranga Dr, Auckland, New Zealand; [Medvedev, Oleg N.] Univ Waikato, Hamilton, New Zealand Rowthorn, M.J., Psychology Department, Auckland University of Technology, AR Building, 90 Akoranga Drive, Northcote, Auckland, New Zealand; Billington, D.R., Psychology Department, Auckland University of Technology, AR Building, 90 Akoranga Drive, Northcote, Auckland, New Zealand; Krägeloh, C.U., Psychology Department, Auckland University of Technology, AR Building, 90 Akoranga Drive, Northcote, Auckland, New Zealand; Landon, J., Psychology Department, Auckland University of Technology, AR Building, 90 Akoranga Drive, Northcote, Auckland, New Zealand; Medvedev, O.N., University of Waikato, Hamilton, New Zealand</t>
  </si>
  <si>
    <t>Rowthorn, Melissa J., Billington, D. Rex, Krageloh, Christian U., Landon, Jason</t>
  </si>
  <si>
    <t>Rowthorn, MJ (corresponding author), Auckland Univ Technol, Psychol Dept, AR Bldg,90 Akoranga Dr, Auckland, New Zealand.</t>
  </si>
  <si>
    <t>Rowthorn, MJ</t>
  </si>
  <si>
    <t>https://researchcommons.waikato.ac.nz/bitstream/10289/12778/2/Rowthorn...Medvedev_2019_WHOQOL_Mental_accepted.pdf.pdf</t>
  </si>
  <si>
    <t>http://www.altmetric.com/details.php?citation_id=64803382</t>
  </si>
  <si>
    <t>10.1038/s41598-019-44976-9</t>
  </si>
  <si>
    <t>Behaviour reactions of bottlenose dolphins (Tursiops truncatus) to multirotor Unmanned Aerial Vehicles (UAVs)</t>
  </si>
  <si>
    <t>Fettermann, T.; New Zealand Institute of Applied Ecology, 46 Wakefield, WU Building, New Zealand; email: ticifettermannnz@yahoo.co.nz</t>
  </si>
  <si>
    <t>https://doi.org/10.1038/s41598-019-44976-9</t>
  </si>
  <si>
    <t>http://www.altmetric.com/details.php?citation_id=62444489</t>
  </si>
  <si>
    <t>10.1038/s41598-019-42863-x</t>
  </si>
  <si>
    <t>Spiking Neural Network Modelling Approach Reveals How Mindfulness Training Rewires the Brain</t>
  </si>
  <si>
    <t>Doborjeh, Zohreh; Doborjeh, Maryam; Taylor, Tamasin; Kasabov, Nikola; Wang, Grace Y.; Siegert, Richard; Sumich, Alex</t>
  </si>
  <si>
    <t>[Doborjeh, Zohreh; Doborjeh, Maryam; Kasabov, Nikola] Auckland Univ Technol, KEDRI, Auckland, New Zealand; [Taylor, Tamasin; Wang, Grace Y.; Siegert, Richard] Auckland Univ Technol, Dept Psychol, Auckland, New Zealand; [Sumich, Alex] Nottingham Trent Univ, Div Psychol, Nottingham, England Doborjeh, Z., Knowledge Engineering and Discovery Research Institute (KEDRI), Auckland University of Technology, Auckland, New Zealand; Doborjeh, M., Knowledge Engineering and Discovery Research Institute (KEDRI), Auckland University of Technology, Auckland, New Zealand; Taylor, T., Department of Psychology, Auckland University of Technology, Auckland, New Zealand; Kasabov, N., Knowledge Engineering and Discovery Research Institute (KEDRI), Auckland University of Technology, Auckland, New Zealand; Wang, G.Y., Department of Psychology, Auckland University of Technology, Auckland, New Zealand; Siegert, R., Department of Psychology, Auckland University of Technology, Auckland, New Zealand; Sumich, A., Division of Psychology, Nottingham Trent University, Nottingham, United Kingdom</t>
  </si>
  <si>
    <t>Doborjeh, Zohreh, Doborjeh, Maryam, Kasabov, Nikola, Taylor, Tamasin, Wang, Grace Y., Siegert, Richard</t>
  </si>
  <si>
    <t>Doborjeh, Z (corresponding author), Auckland Univ Technol, KEDRI, Auckland, New Zealand.</t>
  </si>
  <si>
    <t>Doborjeh, Z</t>
  </si>
  <si>
    <t xml:space="preserve">europepmc.org pure.atira.dk irep.ntu.ac.uk </t>
  </si>
  <si>
    <t>https://doi.org/10.1038/s41598-019-42863-x</t>
  </si>
  <si>
    <t>http://www.altmetric.com/details.php?citation_id=59401622</t>
  </si>
  <si>
    <t>Auckland University of Technology (AUT) Strategic Research Investment Fund (SRIF); SRIF INTERACT funding of the Knowledge Engineering and Discovery Research Institute (KEDRI) of AUT; Auckland University of Technology, New Zealand, AUT</t>
  </si>
  <si>
    <t>10.1177/1367493518819221</t>
  </si>
  <si>
    <t>Differing perspectives: Evaluation of a new IV pole by children and adults</t>
  </si>
  <si>
    <t>Parbhu, Neerali: Fisher &amp; Paykel Healthcare, Auckland, New Zealand; Reay, Stephen: School of Industrial Design and Innovation, Auckland University of Technology, Auckland, New Zealand; Landhuis, Erik: School of Social Science and Public Policy, Auckland University of Technology, Auckland, New Zealand; Water, Tineke: School of Clinical Science, Auckland University of Technology, Auckland, New Zealand</t>
  </si>
  <si>
    <t>[Parbhu, Neerali] Fisher &amp; Paykel Healthcare, Auckland, New Zealand; [Reay, Stephen] Auckland Univ Technol, Sch Ind Design &amp; Innovat, Auckland, New Zealand; [Landhuis, Erik] Auckland Univ Technol, Sch Social Sci &amp; Publ Policy, Auckland, New Zealand; [Water, Tineke] Auckland Univ Technol, Sch Clin Sci, Auckland, New Zealand Parbhu, N., Fisher Paykel Healthcare, Auckland, New Zealand; Reay, S., School of Industrial Design and Innovation, Auckland University of Technology, Auckland, New Zealand; Landhuis, E., School of Social Science and Public Policy, Auckland University of Technology, Auckland, New Zealand; Water, T., School of Clinical Science, Auckland University of Technology, Auckland, New Zealand</t>
  </si>
  <si>
    <t>Parbhu, Neerali, Reay, Stephen, Landhuis, Erik, Water, Tineke,</t>
  </si>
  <si>
    <t>Water, T (corresponding author), Auckland Univ Technol, Sch Clin Sci, Dept Nursing, North Campus,90 Akoranga Dr,Private Bag 92006, Auckland 0627, New Zealand.</t>
  </si>
  <si>
    <t>http://www.altmetric.com/details.php?citation_id=73553175</t>
  </si>
  <si>
    <t>Starship Foundation</t>
  </si>
  <si>
    <t>10.1109/APMC46564.2019.9038241</t>
  </si>
  <si>
    <t>A Frequency Reconfigurable Flexible Antenna for Multiple Mobile Applications</t>
  </si>
  <si>
    <t>Awan, Wahaj Abbas; Ghaffar, Adnan; Hussain, Niamat; Li, Xue Jun</t>
  </si>
  <si>
    <t xml:space="preserve"> Awan, W.A., COMSATS University Islamabad, Department of Electrical and Computer Engineering, Sahiwal Campus, Sahiwal, Pakistan; Ghaffar, A., Auckland University of Technology, Department of Electrical and Electronic Engineering, Auckland, New Zealand; Hussain, N., Chungbuk National University, Department of Computer and Communication Engineering, Cheongju-si, South Korea; Li, X.J., Auckland University of Technology, Department of Electrical and Electronic Engineering, Auckland, New Zealand</t>
  </si>
  <si>
    <t>2019 IEEE Asia-Pacific Microwave Conference (APMC)</t>
  </si>
  <si>
    <t>10.1007/s10661-019-7916-z</t>
  </si>
  <si>
    <t>Temporal variations of trace metals and a metalloid in temperate estuarine mangrove sediments</t>
  </si>
  <si>
    <t>Bastakoti, Ujwal; Robertson, John; Bourgeois, Carine; Marchand, Cyril; Alfaro, Andrea C.</t>
  </si>
  <si>
    <t>[Bastakoti, Ujwal; Robertson, John; Bourgeois, Carine; Alfaro, Andrea C.] Auckland Univ Technol, Fac Hlth &amp; Environm Sci, Sch Sci, Inst Appl Ecol, Auckland, New Zealand; [Bourgeois, Carine] UPMC, MNHN, CNRS, IRD,IMPMC, Noumea, New Caledonia; [Marchand, Cyril] UNC, ISEA, EA 3325, Noumea, New Caledonia Bastakoti, U., Institute for Applied Ecology, School of Science, Faculty of Health and Environmental Sciences, Auckland University of Technology, Auckland, New Zealand; Robertson, J., Institute for Applied Ecology, School of Science, Faculty of Health and Environmental Sciences, Auckland University of Technology, Auckland, New Zealand; Bourgeois, C., Institute for Applied Ecology, School of Science, Faculty of Health and Environmental Sciences, Auckland University of Technology, Auckland, New Zealand, IMPMC, Institut de Recherche pour le Développement (IRD), UPMC, CNRS, MNHN, Noumea, New Caledonia; Marchand, C., Université de la Nouvelle-Calédonie (UNC), ISEA, EA 3325, Noumea, New Caledonia; Alfaro, A.C., Institute for Applied Ecology, School of Science, Faculty of Health and Environmental Sciences, Auckland University of Technology, Auckland, New Zealand</t>
  </si>
  <si>
    <t>Bastakoti, Ujwal, Robertson, John, Bourgeois, Carine, Alfaro, Andrea C.</t>
  </si>
  <si>
    <t>Environmental Monitoring and Assessment</t>
  </si>
  <si>
    <t xml:space="preserve">0167-6369 1573-2959 </t>
  </si>
  <si>
    <t>https://v2.sherpa.ac.uk/id/publication/15706</t>
  </si>
  <si>
    <t>Pollution; Management;  Monitoring;  Policy and Law; General Environmental Science; General Medicine</t>
  </si>
  <si>
    <t>10.1016/j.invent.2019.100291</t>
  </si>
  <si>
    <t>MS Energize: Field trial of an app for self-management of fatigue for people with multiple sclerosis</t>
  </si>
  <si>
    <t>Babbage, Duncan R.; van Kessel, Kirsten; Drown, Juliet; Thomas, Sarah; Sezier, Ann; Thomas, Peter; Kersten, Paula</t>
  </si>
  <si>
    <t>[Babbage, Duncan R.; Drown, Juliet] Auckland Univ Technol, Ctr eHlth, Auckland, New Zealand; [Babbage, Duncan R.; Sezier, Ann] Auckland Univ Technol, Ctr Person Ctr Res, Auckland, New Zealand; [van Kessel, Kirsten] Auckland Univ Technol, Sch Publ Hlth &amp; Psychosocial Studies, Auckland, New Zealand; [Thomas, Sarah; Thomas, Peter] Bournemouth Univ, Clin Res Unit, Poole, Dorset, England; [Kersten, Paula] Univ Brighton, Sch Hlth Sci, Brighton, E Sussex, England Babbage, D.R., Auckland University of Technology, Centre for eHealth, New Zealand, Auckland University of Technology, Centre for Person Centred Research, New Zealand; van Kessel, K., Auckland University of Technology, School of Public Health and Psychosocial Studies, New Zealand; Drown, J., Auckland University of Technology, Centre for eHealth, New Zealand; Thomas, S., Bournemouth University, Bournemouth University, Clinical Research Unit, United Kingdom; Sezier, A., Auckland University of Technology, Centre for Person Centred Research, New Zealand; Thomas, P., Bournemouth University, Bournemouth University, Clinical Research Unit, United Kingdom; Kersten, P., University of Brighton, School of Health Sciences, United Kingdom</t>
  </si>
  <si>
    <t>Babbage, Duncan R., Drown, Juliet, Sezier, Ann, van Kessel, Kirsten</t>
  </si>
  <si>
    <t>van Kessel, K (corresponding author), Auckland Univ Technol, Private Bag 92006, Auckland 1142, New Zealand.</t>
  </si>
  <si>
    <t>Internet Interventions</t>
  </si>
  <si>
    <t xml:space="preserve">europepmc.org pure.atira.dk eprints.bournemouth.ac.uk </t>
  </si>
  <si>
    <t xml:space="preserve">2214-7829 </t>
  </si>
  <si>
    <t>https://v2.sherpa.ac.uk/id/publication/28104</t>
  </si>
  <si>
    <t>https://doi.org/10.1016/j.invent.2019.100291</t>
  </si>
  <si>
    <t>http://www.altmetric.com/details.php?citation_id=73475507</t>
  </si>
  <si>
    <t>Auckland University of Technology, New Zealand; AUT Ventures, New Zealand; Kiwinet, New Zealand; Bournemouth University, United Kingdom; Auckland University of Technology, New Zealand, AUT; Bournemouth University, BU; Auckland University of Technology, New Zealand, AUT; Auckland University of Technology, New Zealand, AUT; Bournemouth University, BU</t>
  </si>
  <si>
    <t>Auckland University of Technology, New Zealand; Bournemouth University</t>
  </si>
  <si>
    <t>Psychology; Health Care Sciences &amp; Services; Medical Informatics; Psychiatry</t>
  </si>
  <si>
    <t>10.1109/TEC.2019.2933465</t>
  </si>
  <si>
    <t>A Simplified Deadbeat Based Predictive Torque Control for Three-Level Simplified Neutral Point Clamped Inverter Fed IPMSM Drives Using SVM</t>
  </si>
  <si>
    <t>Zhang, Xinan; Foo, Gilbert Hock Beng; Jiao, Tong; Ngo, Tung; Lee, Christopher H. T.</t>
  </si>
  <si>
    <t>[Zhang, Xinan; Lee, Christopher H. T.] Nanyang Technol Univ, Sch Elect &amp; Elect Engn, Singapore 639798, Singapore; [Foo, Gilbert Hock Beng; Tung Ngo] Auckland Univ Technol, Sch Engn, Auckland 1010, New Zealand; [Jiao, Tong] State Grid Liaoning Elect Power Co Ltd, Shenyang 110006, Peoples R China Zhang, X., School of Electrical and Electronic Engineering, Nanyang Technological University, Singapore, Singapore; Foo, G.H.B., School of Engineering, Auckland University of Technology, Auckland, New Zealand; Jiao, T., State Grid Liaoning Electric Power Company Ltd., Shenyang, China; Ngo, T., School of Engineering, Auckland University of Technology, Auckland, New Zealand; Lee, C.H.T., School of Electrical and Electronic Engineering, Nanyang Technological University, Singapore, Singapore</t>
  </si>
  <si>
    <t>Zhang, Xinan, Lee, Christopher H. T., Foo, Gilbert Hock Beng, Tung Ngo</t>
  </si>
  <si>
    <t>Zhang, XN (corresponding author), Nanyang Technol Univ, Sch Elect &amp; Elect Engn, Singapore 639798, Singapore.</t>
  </si>
  <si>
    <t>IEEE Transactions on Energy Conversion</t>
  </si>
  <si>
    <t xml:space="preserve">0885-8969 1558-0059 </t>
  </si>
  <si>
    <t>https://v2.sherpa.ac.uk/id/publication/3448</t>
  </si>
  <si>
    <t>School of Electrical and Electronic Engineering Start-Up Grant [M4082085.040]; Singapore MOE Tier1 Grant [MOE2017-T1-002-112]; MOE2017-T1-002-112</t>
  </si>
  <si>
    <t>School of Electrical and Electronic Engineering; Singapore MOE Tier1</t>
  </si>
  <si>
    <t>10.1016/j.envpol.2019.113075</t>
  </si>
  <si>
    <t>Validation and application of a modified QuEChERS method for extracting neonicotinoid residues from New Zealand maize field soil reveals their persistence at nominally hazardous concentrations</t>
  </si>
  <si>
    <t>Pook, Chris; Gritcan, Iana</t>
  </si>
  <si>
    <t>[Pook, Chris] Univ Auckland, Liggins Inst, Private Bag 92019, Auckland 1142, New Zealand; [Gritcan, Iana] Auckland Univ Technol, Sch Sci, Auckland, New Zealand Pook, C., Liggins Institute, University of Auckland, Auckland, New Zealand; Gritcan, I., Auckland University of Technology School of Science, Auckland, New Zealand</t>
  </si>
  <si>
    <t>Pook, Chris, Gritcan, Iana,</t>
  </si>
  <si>
    <t>Pook, C (corresponding author), Univ Auckland, Liggins Inst, Private Bag 92019, Auckland 1142, New Zealand.</t>
  </si>
  <si>
    <t>http://www.altmetric.com/details.php?citation_id=68163903</t>
  </si>
  <si>
    <t>AUT [Auckland University of Technology] University; Auckland University of Technology, New Zealand, AUT</t>
  </si>
  <si>
    <t>Apiculture NZ Technical Focus Group; AUT [Auckland University of Technology] University</t>
  </si>
  <si>
    <t>10.1038/s41598-019-51435-y</t>
  </si>
  <si>
    <t>Speckle Noise Removal in Image-based Detection of Refractive Index Changes in Porous Silicon Microarrays</t>
  </si>
  <si>
    <t>Ren, Ruyong; Guo, Zhiqing; Jia, Zhenhong; Yang, Jie; Kasabov, Nikola K.; Li, Chuanxi</t>
  </si>
  <si>
    <t>[Ren, Ruyong; Guo, Zhiqing; Jia, Zhenhong] Xinjiang Univ, Coll Informat Sci &amp; Engn, Urumqi 830046, Peoples R China; [Yang, Jie] Shanghai Jiao Tong Univ, Inst Image Proc &amp; Pattern Recognit, Shanghai 200240, Peoples R China; [Kasabov, Nikola K.] Auckland Univ Technol, Knowledge Engn &amp; Discovery Res Inst, Auckland 1020, New Zealand; [Li, Chuanxi] Xinjiang Univ, Sch Phys Sci &amp; Technol, Urumqi 830046, Peoples R China Ren, R., College of Information Science and Engineering, Xinjiang University, Urumqi, 830046, China; Guo, Z., College of Information Science and Engineering, Xinjiang University, Urumqi, 830046, China; Jia, Z., College of Information Science and Engineering, Xinjiang University, Urumqi, 830046, China; Yang, J., Institute of Image Processing and Pattern Recognition, Shanghai Jiao Tong University, Shanghai, 200240, China; Kasabov, N.K., Knowledge Engineering and Discovery Research Institute, Auckland University of Technology, Auckland, 1020, New Zealand; Li, C., School of Physical Science and Technology, Xinjiang University, Urumqi, 830046, China</t>
  </si>
  <si>
    <t>Ren, Ruyong, Guo, Zhiqing, Jia, Zhenhong, Yang, Jie, Kasabov, Nikola K.</t>
  </si>
  <si>
    <t>https://doi.org/10.1038/s41598-019-51435-y</t>
  </si>
  <si>
    <t>National Science Foundation of ChinaNational Natural Science Foundation of China (NSFC) [61665012, 61575168]; International Science and Technology Cooperation Project of the Ministry of Education of the People's Republic of China [2016-2196]; National Natural Science Foundation of China, NSFC: 61575168, 61665012; Ministry of Education of the People's Republic of China, MOE: 2016–2196; International Cooperation and Exchange Programme; Joint Fund of Astronomy; International Science and Technology Cooperation Programme, ISTCP</t>
  </si>
  <si>
    <t>10.1186/s40798-019-0181-4</t>
  </si>
  <si>
    <t>Is it really the result of a concussion? Lessons from a case study</t>
  </si>
  <si>
    <t>McGeown, Joshua P.; Hume, Patria A.; Kara, Stephen; Neary, J. Patrick; Gardner, Will</t>
  </si>
  <si>
    <t>[McGeown, Joshua P.; Hume, Patria A.; Kara, Stephen] Auckland Univ Technol, Fac Hlth &amp; Environm Sci, Sports Performance Res Inst New Zealand SPRINZ, Private Bag 92006, Auckland 1142, New Zealand; [Hume, Patria A.] Auckland Univ Technol, Fac Hlth &amp; Environm Sci, NISAN, Auckland, New Zealand; [Kara, Stephen] Axis Sports Concuss Clin, Auckland, New Zealand; [Neary, J. Patrick] Univ Regina, Fac Kinesiol &amp; Hlth Studies, Regina, SK, Canada McGeown, J.P., Sports Performance Research Institute New Zealand (SPRINZ), Faculty of Health and Environmental Science, Auckland University of Technology, Private Bag 92006, Auckland, 1142, New Zealand; Hume, P.A., Sports Performance Research Institute New Zealand (SPRINZ), Faculty of Health and Environmental Science, Auckland University of Technology, Private Bag 92006, Auckland, 1142, New Zealand, National Institute of Stroke and Applied Neuroscience (NISAN), Faculty of Health and Environmental Science, Auckland University of Technology, Auckland, New Zealand; Kara, S., Sports Performance Research Institute New Zealand (SPRINZ), Faculty of Health and Environmental Science, Auckland University of Technology, Private Bag 92006, Auckland, 1142, New Zealand, Axis Sports Concussion Clinic, Auckland, New Zealand; Neary, J.P., Faculty of Kinesiology and Health Studies, University of Regina, Regina, SK, Canada; Gardner, W., Auckland, New Zealand</t>
  </si>
  <si>
    <t>McGeown, Joshua P., Hume, Patria A., Kara, Stephen</t>
  </si>
  <si>
    <t>McGeown, JP (corresponding author), Auckland Univ Technol, Fac Hlth &amp; Environm Sci, Sports Performance Res Inst New Zealand SPRINZ, Private Bag 92006, Auckland 1142, New Zealand.</t>
  </si>
  <si>
    <t>https://doi.org/10.1186/s40798-019-0181-4</t>
  </si>
  <si>
    <t>http://www.altmetric.com/details.php?citation_id=56506786</t>
  </si>
  <si>
    <t>10.1177/0361684319863414</t>
  </si>
  <si>
    <t>"Never Say Never?" Heterosexual, Bisexual, and Lesbian Women's Accounts of Being Childfree</t>
  </si>
  <si>
    <t>Hayfield, Nikki: Department of Health and Social Sciences, University of the West of England (UWE), Bristol, United Kingdom; Terry, Gareth: School of Clinical Sciences, Auckland University of Technology, Auckland, New Zealand; Clarke, Victoria: Department of Health and Social Sciences, University of the West of England (UWE), Bristol, United Kingdom; Ellis, Sonja: School of Education, The University of Waikato, Hamilton, New Zealand</t>
  </si>
  <si>
    <t>[Hayfield, Nikki; Clarke, Victoria] UWE, Dept Hlth &amp; Social Sci, Frenchay Campus,Coldharbour Lane, Bristol BS16 1QY, Avon, England; [Terry, Gareth] Auckland Univ Technol, Sch Clin Sci, Auckland, New Zealand; [Ellis, Sonja] Univ Waikato, Sch Educ, Hamilton, New Zealand Hayfield, N., Department of Health and Social Sciences, University of the West of England (UWE), Bristol, United Kingdom; Terry, G., School of Clinical Sciences, Auckland University of Technology, Auckland, New Zealand; Clarke, V., Department of Health and Social Sciences, University of the West of England (UWE), Bristol, United Kingdom; Ellis, S., School of Education, The University of Waikato, Hamilton, New Zealand</t>
  </si>
  <si>
    <t>Hayfield, Nikki, Clarke, Victoria, Terry, Gareth</t>
  </si>
  <si>
    <t>Hayfield, N (corresponding author), UWE, Dept Hlth &amp; Social Sci, Frenchay Campus,Coldharbour Lane, Bristol BS16 1QY, Avon, England.</t>
  </si>
  <si>
    <t>Psychology of Women Quarterly</t>
  </si>
  <si>
    <t xml:space="preserve">researchcommons.waikato.ac.nz eprints.uwe.ac.uk </t>
  </si>
  <si>
    <t xml:space="preserve">0361-6843 1471-6402 </t>
  </si>
  <si>
    <t>https://v2.sherpa.ac.uk/id/publication/19346</t>
  </si>
  <si>
    <t>https://researchcommons.waikato.ac.nz/bitstream/10289/13148/2/Hayfield%20Terry%20Clarke%20Ellis.pdf</t>
  </si>
  <si>
    <t>http://www.altmetric.com/details.php?citation_id=68131456</t>
  </si>
  <si>
    <t>British Academy/Leverhulme Trust [SG140251]; SG140251</t>
  </si>
  <si>
    <t>British Academy/Leverhulme Trust</t>
  </si>
  <si>
    <t>Arts and Humanities (miscellaneous); General Psychology; Developmental and Educational Psychology; Gender Studies</t>
  </si>
  <si>
    <t>10.1007/s10530-019-02066-x</t>
  </si>
  <si>
    <t>Hypothesis: Do invasive house geckos exacerbate dengue fever epidemics?</t>
  </si>
  <si>
    <t>Weterings, Robbie; Barbetti, Mike; Buckley, Hannah L.</t>
  </si>
  <si>
    <t>[Weterings, Robbie] Cat Drop Fdn, Boorn 45, NL-9204 AZ Drachten, Netherlands; [Barbetti, Mike] Naresuan Univ, Dept Nat Resources &amp; Environm, 99 Moo 9,Phitsanulok Nakhonsawan Rd Tambon Tapho, Phitsanulok 65000, Thailand; [Buckley, Hannah L.] Auckland Univ Technol, Sch Sci, Auckland 1142, New Zealand Weterings, R., Cat Drop Foundation, Boorn 45, Drachten, 9204 AZ, Netherlands; Barbetti, M., Department of Natural Resources and Environment, Naresuan University, 99 Moo 9, Phitsanulok-Nakhonsawan Road Tambon Tapho, Muang, Phitsanulok, 65000, Thailand; Buckley, H.L., School of Science, Auckland University of Technology, Auckland, 1142, New Zealand</t>
  </si>
  <si>
    <t>Weterings, Robbie, Barbetti, Mike, Buckley, Hannah L.,</t>
  </si>
  <si>
    <t>Weterings, R (corresponding author), Cat Drop Fdn, Boorn 45, NL-9204 AZ Drachten, Netherlands.</t>
  </si>
  <si>
    <t>Biological Invasions</t>
  </si>
  <si>
    <t xml:space="preserve">1387-3547 1573-1464 </t>
  </si>
  <si>
    <t>https://v2.sherpa.ac.uk/id/publication/16125</t>
  </si>
  <si>
    <t>http://www.altmetric.com/details.php?citation_id=65208179</t>
  </si>
  <si>
    <t>Faculty of Agriculture, Natural Resources and Environment at Naresuan University; Cat Drop Foundation; Naresuan University, NU</t>
  </si>
  <si>
    <t>Cat Drop Foundation</t>
  </si>
  <si>
    <t>10.1007/s10439-019-02315-z</t>
  </si>
  <si>
    <t>Contribution of Human Hair in Solar UV Transmission in Skin: Implications for Melanoma Development</t>
  </si>
  <si>
    <t>Huang, Xiyong; Protheroe, Michael D.; Al-Jumaily, Ahmed M.; Paul, Sharad P.; Chalmers, Andrew N.; Wang, Shuao; Diwu, Juan; Liu, Wei</t>
  </si>
  <si>
    <t>[Huang, Xiyong; Protheroe, Michael D.; Al-Jumaily, Ahmed M.; Chalmers, Andrew N.] Auckland Univ Technol, Inst Biomed Technol, Auckland 1010, New Zealand; [Paul, Sharad P.] Univ Auckland, Fac Surg, Auckland 1010, New Zealand; [Wang, Shuao; Diwu, Juan; Liu, Wei] Soochow Univ, Ctr Nucl Environm Chem, Suzhou, Jiangsu, Peoples R China Huang, X., Institute of Biomedical Technologies, Auckland University of Technology, Auckland, 1010, New Zealand; Protheroe, M.D., Institute of Biomedical Technologies, Auckland University of Technology, Auckland, 1010, New Zealand; Al-Jumaily, A.M., Institute of Biomedical Technologies, Auckland University of Technology, Auckland, 1010, New Zealand; Paul, S.P., Faculty of Surgery, University of Auckland, Auckland, 1010, New Zealand; Chalmers, A.N., Institute of Biomedical Technologies, Auckland University of Technology, Auckland, 1010, New Zealand; Wang, S., Center of Nuclear Environmental Chemistry, Soochow University, Jiangsu, China; Diwu, J., Center of Nuclear Environmental Chemistry, Soochow University, Jiangsu, China; Liu, W., Center of Nuclear Environmental Chemistry, Soochow University, Jiangsu, China</t>
  </si>
  <si>
    <t>Huang, XY (corresponding author), Auckland Univ Technol, Inst Biomed Technol, Auckland 1010, New Zealand.</t>
  </si>
  <si>
    <t>Huang, XY</t>
  </si>
  <si>
    <t>Annals of Biomedical Engineering</t>
  </si>
  <si>
    <t xml:space="preserve">0090-6964 1573-9686 </t>
  </si>
  <si>
    <t>https://v2.sherpa.ac.uk/id/publication/15673</t>
  </si>
  <si>
    <t>http://www.altmetric.com/details.php?citation_id=63488550</t>
  </si>
  <si>
    <t>Biomedical Engineering</t>
  </si>
  <si>
    <t>10.1002/ima.22326</t>
  </si>
  <si>
    <t>Contrast enhancement of medical images using fuzzy set theory and nonsubsampled shearlet transform</t>
  </si>
  <si>
    <t>Qingrong, Guo: Xingjiang UniversityCollege of Information Science and Engineering Urumqi China; Zhenhong, Jia: Xingjiang UniversityCollege of Information Science and Engineering Urumqi China; Jie, Yang: Shanghai Jiao Tong UniversityInstitute of Image Processing and Patter Recognition Shanghai China; Kasabov, Nikola: Auckland University of TechnologyKnowledge Engineering and Discovery Research Institute Auckland New Zealand</t>
  </si>
  <si>
    <t>[Guo Qingrong; Jia Zhenhong] Xingjiang Univ, Coll Informat Sci &amp; Engn, Sheng Li Rd 666, Urumqi 830046, Peoples R China; [Yang Jie] Shanghai Jiao Tong Univ, Inst Image Proc &amp; Patter Recognit, Shanghai, Peoples R China; [Kasabov, Nikola] Auckland Univ Technol, Knowledge Engn &amp; Discovery Res Inst, Auckland, New Zealand Qingrong, G., Xingjiang University, College of Information Science and Engineering, Urumqi, China; Zhenhong, J., Xingjiang University, College of Information Science and Engineering, Urumqi, China; Jie, Y., Shanghai Jiao Tong University, Institute of Image Processing and Patter Recognition, Shanghai, China; Kasabov, N., Auckland University of Technology, Knowledge Engineering and Discovery Research Institute, Auckland, New Zealand</t>
  </si>
  <si>
    <t>Guo Qingrong, Jia Zhenhong, Yang Jie, Kasabov, Nikola,</t>
  </si>
  <si>
    <t>Jia, ZH (corresponding author), Xingjiang Univ, Coll Informat Sci &amp; Engn, Sheng Li Rd 666, Urumqi 830046, Peoples R China.</t>
  </si>
  <si>
    <t>National Science Foundation of ChinaNational Natural Science Foundation of China (NSFC) [61665012]; International Science and Technology Cooperation Project of the Ministry of Education of the People's Republic of China [2016-2196]; National Natural Science Foundation of China, NSFC: 61665012; Ministry of Education of the People's Republic of China, MOE: 2016, 2196; International Science and Technology Cooperation Programme, ISTCP</t>
  </si>
  <si>
    <t>10.1038/s41598-019-42315-6</t>
  </si>
  <si>
    <t>Itaconic acid inhibits growth of a pathogenic marine Vibrio strain: A metabolomics approach</t>
  </si>
  <si>
    <t>Nguyen, Thao Van; Alfaro, Andrea C.; Young, Tim; Green, Saras; Zarate, Erica; Merien, Fabrice</t>
  </si>
  <si>
    <t>[Thao Van Nguyen; Alfaro, Andrea C.; Young, Tim] Auckland Univ Technol, Fac Hlth &amp; Environm Sci, Sch Sci, Aquaculture Biotechnol Res Grp, Auckland, New Zealand; [Green, Saras; Zarate, Erica] Univ Auckland, Mass Spectrometry Ctr, Sch Biol Sci, Auckland, New Zealand; [Merien, Fabrice] Auckland Univ Technol, Fac Hlth &amp; Environm Sci, Sch Sci, AUT Roche Diagnost Lab, Auckland, New Zealand Nguyen, T.V., Aquaculture Biotechnology Research Group, School of Science, Faculty of Health and Environmental Sciences, Auckland University of Technology, Auckland, New Zealand; Alfaro, A.C., Aquaculture Biotechnology Research Group, School of Science, Faculty of Health and Environmental Sciences, Auckland University of Technology, Auckland, New Zealand; Young, T., Aquaculture Biotechnology Research Group, School of Science, Faculty of Health and Environmental Sciences, Auckland University of Technology, Auckland, New Zealand; Green, S., Mass Spectrometry Centre, School of Biological Sciences, University of Auckland, Auckland, New Zealand; Zarate, E., Mass Spectrometry Centre, School of Biological Sciences, University of Auckland, Auckland, New Zealand; Merien, F., AUT-Roche Diagnostics Laboratory, School of Science, Faculty of Health and Environmental Sciences, Auckland University of Technology, Auckland, New Zealand</t>
  </si>
  <si>
    <t>Thao Van Nguyen, Alfaro, Andrea C., Young, Tim, Green, Saras, Zarate, Erica, Merien, Fabrice,</t>
  </si>
  <si>
    <t>Alfaro, AC (corresponding author), Auckland Univ Technol, Fac Hlth &amp; Environm Sci, Sch Sci, Aquaculture Biotechnol Res Grp, Auckland, New Zealand.</t>
  </si>
  <si>
    <t>https://doi.org/10.1038/s41598-019-42315-6</t>
  </si>
  <si>
    <t>http://www.altmetric.com/details.php?citation_id=58911026</t>
  </si>
  <si>
    <t>New Zealand Ministry of Business, Innovation and Employment (MBIE)New Zealand Ministry of Business, Innovation and Employment (MBIE) [CAWX1707]; New Zealand ASEAN Scholarship; New Zealand Marine Sciences Society (NZMSS); Ministry of Business, Innovation and Employment, MBIE; Ministry for Business Innovation and Employment, MBIE: CAWX1707</t>
  </si>
  <si>
    <t>Ministry of Business, Innovation and Employment; New Zealand Ministry Business, Innovation and Employment (CAWX1707</t>
  </si>
  <si>
    <t>10.1007/s10619-018-7247-z</t>
  </si>
  <si>
    <t>A memory-optimal many-to-many semi-stream join</t>
  </si>
  <si>
    <t>Naeem, M. Asif; Weber, Gerald; Lutteroth, Christof</t>
  </si>
  <si>
    <t>[Naeem, M. Asif] Auckland Univ Technol, Sch Engn Comp &amp; Math Sci, Private Bag 92006, Auckland, New Zealand; [Weber, Gerald] Univ Auckland, Dept Comp Sci, Private Bag 92019, Auckland, New Zealand; [Lutteroth, Christof] Univ Bath, Dept Comp Sci, Bath BA2 7AY, Avon, England Naeem, M.A., School of Engineering, Computer and Mathematical Sciences, Auckland University of Technology, Private Bag 92006, Auckland, New Zealand; Weber, G., Department of Computer Science, The University of Auckland, Private Bag 92019, Auckland, New Zealand; Lutteroth, C., Department of Computer Science, University of Bath, Bath, BA2 7AY, United Kingdom</t>
  </si>
  <si>
    <t>Naeem, MA (corresponding author), Auckland Univ Technol, Sch Engn Comp &amp; Math Sci, Private Bag 92006, Auckland, New Zealand.</t>
  </si>
  <si>
    <t>Distributed and Parallel Databases</t>
  </si>
  <si>
    <t xml:space="preserve">0926-8782 1573-7578 </t>
  </si>
  <si>
    <t>https://v2.sherpa.ac.uk/id/publication/17042</t>
  </si>
  <si>
    <t>Hardware and Architecture; Software; Information Systems and Management; Information Systems</t>
  </si>
  <si>
    <t>10.1007/s13178-018-0351-z</t>
  </si>
  <si>
    <t>Rethinking 'Risk' in Sexual and Reproductive Health Policy: the Value of the Reproductive Justice Framework</t>
  </si>
  <si>
    <t>Morison, Tracy; Herbert, Sarah</t>
  </si>
  <si>
    <t>[Morison, Tracy] Massey Univ, Sch Psychol, Private Bag 11-222, Palmerston North 4442, New Zealand; [Morison, Tracy] Rhodes Univ, Crit Studies Sexual &amp; Reprod, Grahamstown, South Africa; [Herbert, Sarah] Auckland Univ Technol, Auckland, New Zealand Morison, T., School of Psychology, Massey University, Private Bag 11-222, Palmerston North, 4442, New Zealand, Critical Studies in Sexualities and Reproduction, Rhodes University, Grahamstown, South Africa; Herbert, S., Auckland University of Technology, Auckland, New Zealand</t>
  </si>
  <si>
    <t>Morison, T (corresponding author), Massey Univ, Sch Psychol, Private Bag 11-222, Palmerston North 4442, New Zealand.; Morison, T (corresponding author), Rhodes Univ, Crit Studies Sexual &amp; Reprod, Grahamstown, South Africa.</t>
  </si>
  <si>
    <t>Sexuality Research and Social Policy</t>
  </si>
  <si>
    <t xml:space="preserve">1868-9884 1553-6610 </t>
  </si>
  <si>
    <t>https://v2.sherpa.ac.uk/id/publication/16458</t>
  </si>
  <si>
    <t>http://www.altmetric.com/details.php?citation_id=46865638</t>
  </si>
  <si>
    <t>Massey University Research Fund [RM19392, RM19334]</t>
  </si>
  <si>
    <t>Sociology and Political Science; Health(social science); Gender Studies</t>
  </si>
  <si>
    <t>10.1111/auar.12241</t>
  </si>
  <si>
    <t>Explanations for Not Having an Audit Committee in a 'Comply or Explain' Regime</t>
  </si>
  <si>
    <t>Bradbury, Michael E.: Massey University; Ma, Diandian: University of Auckland; Scott, Tom: Auckland University of Technology</t>
  </si>
  <si>
    <t>[Bradbury, Michael E.] Massey Univ, Palmerston North, New Zealand; [Ma, Diandian] Univ Auckland, Auckland, New Zealand; [Scott, Tom] Auckland Univ Technol, Auckland, New Zealand Bradbury, M.E., Massey University, New Zealand; Ma, D., University of Auckland, New Zealand; Scott, T., Auckland University of Technology, New Zealand</t>
  </si>
  <si>
    <t>Bradbury, Michael E., Ma, Diandian, Scott, Tom,</t>
  </si>
  <si>
    <t>Victoria University of Wellington, WGTN; Accounting and Finance Association of Australia and New Zealand, AFAANZ</t>
  </si>
  <si>
    <t>10.1007/s10551-018-3874-6</t>
  </si>
  <si>
    <t>Understanding Communication of Sustainability Reporting: Application of Symbolic Convergence Theory (SCT)</t>
  </si>
  <si>
    <t>Hossain, Mohammed; Islam, Md. Tarikul; Momin, Mahmood Ahmed; Nahar, Shamsun; Alam, Md. Samsul</t>
  </si>
  <si>
    <t xml:space="preserve"> Hossain, M., Griffith Business School, Nathan, QLD  4111, Australia; Islam, M.T., Faculty of Business, Sohar University, Sohar, Oman; Momin, M.A., Department of Accounting, Auckland University of Technology, 55 Wellesley Street East, Auckland Central, New Zealand; Nahar, S., Griffith Business School, Nathan, QLD  4111, Australia; Alam, M.S., Griffith Business School, Nathan, QLD  4111, Australia</t>
  </si>
  <si>
    <t>Momin, M.A.</t>
  </si>
  <si>
    <t>Hossain, M.; Griffith Business SchoolAustralia; email: mohammed.hossain@griffith.edu.au</t>
  </si>
  <si>
    <t xml:space="preserve">research-repository.griffith.edu.au repository.essex.ac.uk dora.dmu.ac.uk </t>
  </si>
  <si>
    <t>http://hdl.handle.net/10072/374360</t>
  </si>
  <si>
    <t>http://www.altmetric.com/details.php?citation_id=39048351</t>
  </si>
  <si>
    <t>10.25159/2520-5293/6263</t>
  </si>
  <si>
    <t>The Male Role as "King of the Family": Barriers to Vasectomy Uptake</t>
  </si>
  <si>
    <t>Msoka, Agnes Cyril; Pallangyo, Eunice S; Brownie, Sharon Mary; Holroyd, Eleanor</t>
  </si>
  <si>
    <t>[Msoka, Agnes Cyril; Pallangyo, Eunice S.] Aga Khan Univ, Dar Es Salaam, Tanzania; [Brownie, Sharon Mary] Univ Oxford, Oxford, England; [Brownie, Sharon Mary] Griffith Univ, Nathan, Qld, Australia; [Holroyd, Eleanor] Auckland Univ Technol, Auckland, New Zealand Msoka, A.C., Aga Khan University, Tanzania; Brownie, S.M., University of Oxford, United Kingdom, Griffith University, Australia; Pallangyo, E.S., Aga Khan University, Tanzania; Holroyd, E., Auckland University of Technology, New Zealand</t>
  </si>
  <si>
    <t>Msoka, Agnes Cyril, Pallangyo, Eunice S., Brownie, Sharon Mary, Holroyd, Eleanor,</t>
  </si>
  <si>
    <t>Brownie, SM (corresponding author), Univ Oxford, Oxford, England.</t>
  </si>
  <si>
    <t>Africa Journal of Nursing and Midwifery</t>
  </si>
  <si>
    <t>UNISA Press</t>
  </si>
  <si>
    <t xml:space="preserve">2520-5293 1682-5055 </t>
  </si>
  <si>
    <t>Maternity and Midwifery; Advanced and Specialised Nursing</t>
  </si>
  <si>
    <t>10.1109/ICPES47639.2019.9105602</t>
  </si>
  <si>
    <t>Diesel, Hybrid or Fully Electric Ferry: A Method For Operating Cost Analysis And Battery Size Optimisation</t>
  </si>
  <si>
    <t>Al-Falahi, Monaaf D.A.; Jayasinghe, Shantha D. G.; Enshaei, Hossein; Baguley, Craig; Madawala, Udaya</t>
  </si>
  <si>
    <t xml:space="preserve"> Al-Falahi, M.D.A., University of Tasmania, Australian Maritime College, College of Sciences and Engineering, Newnham, Australia; Jayasinghe, S.D.G., University of Tasmania, Australian Maritime College, College of Sciences and Engineering, Newnham, Australia; Enshaei, H., University of Tasmania, Australian Maritime College, College of Sciences and Engineering, Newnham, Australia; Baguley, C., Auckland University of Technology, Auckland, New Zealand; Madawala, U., University of Auckland, Auckland, New Zealand</t>
  </si>
  <si>
    <t>Baguley, C.</t>
  </si>
  <si>
    <t>2019 9th International Conference on Power and Energy Systems (ICPES)</t>
  </si>
  <si>
    <t>10.3390/FI11120248</t>
  </si>
  <si>
    <t>Performance Analysis of On-Demand Scheduling with and without Network Coding in Wireless Broadcast</t>
  </si>
  <si>
    <t>Ali, G. G. Md. Nawaz; Lee, Victor C.S.; Meng, Yuxuan; Chong, Peter H. J.; Chen, Jun</t>
  </si>
  <si>
    <t xml:space="preserve"> Ali, G.G.M.N., Department of Applied Computer Science, University of Charleston, Charleston, WV  25304, United States; Lee, V.C.S., Department of Computer Science, City University of Hong Kong, Kowloon, Hong Kong; Meng, Y., Department of Computer Science, City University of Hong Kong, Kowloon, Hong Kong; Chong, P.H.J., Department of Electrical and Electronic Engineering, Auckland University of Technology, Auckland, 1010, New Zealand; Chen, J., School of Information Management, Wuhan University, Wuhan, Hubei, 430072, China</t>
  </si>
  <si>
    <t>Ali, G.G.M.N.; Department of Applied Computer Science, United States; email: ggmdnawazali@ucwv.edu</t>
  </si>
  <si>
    <t>Future Internet</t>
  </si>
  <si>
    <t xml:space="preserve">1999-5903 </t>
  </si>
  <si>
    <t>https://v2.sherpa.ac.uk/id/publication/13664</t>
  </si>
  <si>
    <t>https://www.mdpi.com/1999-5903/11/12/248/pdf</t>
  </si>
  <si>
    <t>10.1177/1463949119888494</t>
  </si>
  <si>
    <t>Children's literature in China: Revisiting ideologies of childhood and agency</t>
  </si>
  <si>
    <t>Tesar, Marek: The University of Auckland, New Zealand; Tong, Zhen Phoebe: New Zealand Tertiary College, New Zealand; Gibbons, Andrew: AUT University, New Zealand; Arndt, Sonja: The University of Melbourne, Australia; Sansom, Adrienne: The University of Auckland, New Zealand</t>
  </si>
  <si>
    <t>[Tesar, Marek] Univ Auckland, 74 Epsom Ave, Auckland 1023, New Zealand; [Tong, Zhen Phoebe] New Zealand Tertiary Coll, Auckland, New Zealand; [Gibbons, Andrew] AUT Univ, Auckland, New Zealand; [Arndt, Sonja] Univ Melbourne, Melbourne Grad Sch Educ, Melbourne, Vic, Australia; [Sansom, Adrienne] Univ Auckland, Sch Curriculum &amp; Pedag, Auckland, New Zealand Tesar, M., The University of Auckland, New Zealand; Tong, Z.P., New Zealand Tertiary College, New Zealand; Gibbons, A., AUT University, New Zealand; Arndt, S., The University of Melbourne, Australia; Sansom, A., The University of Auckland, New Zealand</t>
  </si>
  <si>
    <t>Tesar, Marek, Tong, Zhen Phoebe, Gibbons, Andrew</t>
  </si>
  <si>
    <t>Tesar, M (corresponding author), Univ Auckland, 74 Epsom Ave, Auckland 1023, New Zealand.</t>
  </si>
  <si>
    <t>Contemporary Issues in Early Childhood</t>
  </si>
  <si>
    <t xml:space="preserve">1463-9491 </t>
  </si>
  <si>
    <t>https://v2.sherpa.ac.uk/id/publication/14729</t>
  </si>
  <si>
    <t>http://www.altmetric.com/details.php?citation_id=72723166</t>
  </si>
  <si>
    <t>Education; Developmental and Educational Psychology</t>
  </si>
  <si>
    <t>10.2196/13911</t>
  </si>
  <si>
    <t>Comparison of YouthCHAT, an Electronic Composite Psychosocial Screener, With a Clinician Interview Assessment for Young People: Randomized Trial</t>
  </si>
  <si>
    <t>[Thabrew, Hiran; DSilva, Simona] Univ Auckland, Fac Med &amp; Hlth Sci, Dept Psychol Med, Auckland, New Zealand; [Darragh, Margot; Goodyear-Smith, Felicity] Univ Auckland, Fac Med &amp; Hlth Sci, Dept Gen Practice, Auckland, New Zealand; [Goldfinch, Mary] Tamaki Coll, Auckland, New Zealand; [Meads, Jake] Auckland Univ Technol, Fac Hlth &amp; Environm Sci, Sch Hlth Sci, Auckland, New Zealand Thabrew, H., Department of Psychological Medicine, Faculty of Medical and Health Sciences, University of Auckland, Auckland Hospital, Level 12, Support Block, 2 Park Road, Grafton, Auckland, 1142, New Zealand; D'Silva, S., Department of Psychological Medicine, Faculty of Medical and Health Sciences, University of Auckland, Auckland Hospital, Level 12, Support Block, 2 Park Road, Grafton, Auckland, 1142, New Zealand; Darragh, M., Department of General Practice, Faculty of Medical and Health Sciences, University of Auckland, Auckland, New Zealand; Goldfinch, M., Tamaki College, Auckland, New Zealand; Meads, J., School of Health Science, Faculty of Health and Environmental Sciences, Auckland University of Technology, Auckland, New Zealand; Goodyear-Smith, F., Department of General Practice, Faculty of Medical and Health Sciences, University of Auckland, Auckland, New Zealand</t>
  </si>
  <si>
    <t>Thabrew, H (corresponding author), Univ Auckland, Fac Med &amp; Hlth Sci, Dept Psychol Med, Auckland Hosp, Level 12,Support Block,2 Pk Rd, Auckland 1142, New Zealand.</t>
  </si>
  <si>
    <t>https://doi.org/10.2196/13911</t>
  </si>
  <si>
    <t>http://www.altmetric.com/details.php?citation_id=71803426</t>
  </si>
  <si>
    <t>Starship Foundation, New Zealand</t>
  </si>
  <si>
    <t>10.1038/s41598-019-42984-3</t>
  </si>
  <si>
    <t>The effects of chiropractic spinal manipulation on central processing of tonic pain - a pilot study using standardized low-resolution brain electromagnetic tomography (sLORETA)</t>
  </si>
  <si>
    <t>Navid, Muhammad Samran; Lelic, Dina; Niazi, Imran Khan; Holt, Kelly; Mark, Esben Bolvig; Drewes, Asbjørn Mohr; Haavik, Heidi</t>
  </si>
  <si>
    <t>[Navid, Muhammad Samran; Lelic, Dina; Mark, Esben Bolvig; Drewes, Asbjorn Mohr] Aalborg Univ Hosp, Dept Gastroenterol &amp; Hepatol, Mech Sense, Aalborg, Denmark; [Navid, Muhammad Samran; Drewes, Asbjorn Mohr] Aalborg Univ, Dept Clin Med, Aalborg, Denmark; [Navid, Muhammad Samran; Niazi, Imran Khan; Holt, Kelly; Haavik, Heidi] New Zealand Coll Chiropract, Ctr Chiropract Res, Auckland, New Zealand; [Niazi, Imran Khan] AUT Univ, Hlth &amp; Rehabil Res Inst, Fac Hlth &amp; Environm Sci, Auckland, New Zealand; [Niazi, Imran Khan] Aalborg Univ, Ctr Sensory Motor Interact SMI, Dept Hlth Sci &amp; Technol, Aalborg, Denmark Navid, M.S., Mech-Sense, Department of Gastroenterology and Hepatology, Aalborg University Hospital, Aalborg, Denmark, Department of Clinical Medicine, Aalborg University, Aalborg, Denmark, Centre for Chiropractic Research, New Zealand College of Chiropractic, Auckland, New Zealand; Lelic, D., Mech-Sense, Department of Gastroenterology and Hepatology, Aalborg University Hospital, Aalborg, Denmark; Niazi, I.K., Centre for Chiropractic Research, New Zealand College of Chiropractic, Auckland, New Zealand, Faculty of Health &amp; Environmental Sciences, Health &amp; Rehabilitation Research Institute, AUT University, Auckland, New Zealand, Centre for Sensory-Motor Interactions (SMI), Department of Health Science and Technology, Aalborg University, Aalborg, Denmark; Holt, K., Centre for Chiropractic Research, New Zealand College of Chiropractic, Auckland, New Zealand; Mark, E.B., Mech-Sense, Department of Gastroenterology and Hepatology, Aalborg University Hospital, Aalborg, Denmark; Drewes, A.M., Mech-Sense, Department of Gastroenterology and Hepatology, Aalborg University Hospital, Aalborg, Denmark, Department of Clinical Medicine, Aalborg University, Aalborg, Denmark; Haavik, H., Centre for Chiropractic Research, New Zealand College of Chiropractic, Auckland, New Zealand</t>
  </si>
  <si>
    <t>Navid, Muhammad Samran, Lelic, Dina, Mark, Esben Bolvig, Drewes, Asbjorn Mohr, Niazi, Imran Khan, Holt, Kelly, Haavik, Heidi</t>
  </si>
  <si>
    <t>Niazi, IK (corresponding author), New Zealand Coll Chiropract, Ctr Chiropract Res, Auckland, New Zealand.; Niazi, IK (corresponding author), AUT Univ, Hlth &amp; Rehabil Res Inst, Fac Hlth &amp; Environm Sci, Auckland, New Zealand.; Niazi, IK (corresponding author), Aalborg Univ, Ctr Sensory Motor Interact SMI, Dept Hlth Sci &amp; Technol, Aalborg, Denmark.</t>
  </si>
  <si>
    <t>https://doi.org/10.1038/s41598-019-42984-3</t>
  </si>
  <si>
    <t>http://www.altmetric.com/details.php?citation_id=59973183</t>
  </si>
  <si>
    <t>Obel Family Foundation; Det Obelske Familiefond</t>
  </si>
  <si>
    <t>Det Obelske Familiefond</t>
  </si>
  <si>
    <t>10.1007/s40279-019-01174-x</t>
  </si>
  <si>
    <t>Relationships Between Dry-land Resistance Training and Swim Start Performance and Effects of Such Training on the Swim Start: A Systematic Review</t>
  </si>
  <si>
    <t>Thng, Shiqi; Pearson, Simon; Keogh, Justin W. L.</t>
  </si>
  <si>
    <t>[Thng, Shiqi; Keogh, Justin W. L.] Bond Univ, Fac Hlth Sci &amp; Med, Gold Coast, Qld, Australia; [Thng, Shiqi; Pearson, Simon] Queensland Acad Sport, Nathan, Qld, Australia; [Keogh, Justin W. L.] AUT Univ, Sports Performance Res Ctr New Zealand, Auckland, New Zealand; [Keogh, Justin W. L.] Univ Sunshine Coast, Fac Sci Hlth Educ &amp; Engn, Cluster Hlth Improvement, Sippy Downs, Qld, Australia; [Keogh, Justin W. L.] Manipal Acad Higher Educ, Kasturba Med Coll, Manipal, Karnataka, India Thng, S., Faculty of Health Sciences and Medicine, Bond University, Gold Coast, QLD, Australia, Queensland Academy of Sport, Nathan, QLD, Australia; Pearson, S., Queensland Academy of Sport, Nathan, QLD, Australia; Keogh, J.W.L., Faculty of Health Sciences and Medicine, Bond University, Gold Coast, QLD, Australia, Sports Performance Research Centre New Zealand, AUT University, Auckland, New Zealand, Cluster for Health Improvement, Faculty of Science, Health, Education and Engineering, University of the Sunshine Coast, Sippy Downs, Australia, Kasturba Medical College, Mangalore, Manipal Academy of Higher Education, Manipal, Karnataka, India</t>
  </si>
  <si>
    <t>Thng, Shiqi, Keogh, Justin W. L., Pearson, Simon</t>
  </si>
  <si>
    <t>https://pure.bond.edu.au/ws/files/33172242/AM_Relationships_Between_Dry_land_Resistance_Training_and_Swim_Start.pdf</t>
  </si>
  <si>
    <t>http://www.altmetric.com/details.php?citation_id=66202315</t>
  </si>
  <si>
    <t>10.1002/cbm.2120</t>
  </si>
  <si>
    <t>Comparative outcomes for a national cohort of persons convicted of murder, with and without serious mental illness, and those found not guilty by reason of insanity on a murder charge: A 25-year follow-up study</t>
  </si>
  <si>
    <t>Skipworth, Jeremy: Auckland Regional Forensic Psychiatry Service, Specialist Mental Health and Addiction Services, Waitemata District Health Board Auckland New Zealand, New Zealand Parole Board Wellington New Zealand; Bevin, Wendy: Auckland Regional Forensic Psychiatry Service, Specialist Mental Health and Addiction Services, Waitemata District Health Board Auckland New Zealand; McKenna, Brian: Auckland Regional Forensic Psychiatry Service, Specialist Mental Health and Addiction Services, Waitemata District Health Board Auckland New Zealand, School of Clinical SciencesAuckland University of Technology Auckland New Zealand; Simpson, Alexander I.F.: Divison for Forensic PsychiatryUniversity of Toronto Toronto Ontario Canada; Brinded, Phil: New Zealand Parole Board Wellington New Zealand, Division of Health SciencesUniversity of Otago Christchurch New Zealand; Pearson, Janet: Department of Biostatistics and Epidemiology, School of Public Health and Psychosocial StudiesAuckland University of Technology Auckland New Zealand</t>
  </si>
  <si>
    <t>[Skipworth, Jeremy; Bevin, Wendy; McKenna, Brian] Auckland Reg Forens Psychiat Serv, Specialist Mental Hlth &amp; Addict Serv, Waitemata Dist Hlth Board, Auckland, New Zealand; [Skipworth, Jeremy; Brinded, Phil] New Zealand Parole Board, Wellington, New Zealand; [McKenna, Brian] Auckland Univ Technol, Sch Clin Sci, Auckland, New Zealand; [Simpson, Alexander I. F.] Univ Toronto, Div Forens Psychiat, Toronto, ON, Canada; [Brinded, Phil] Univ Otago, Div Hlth Sci, Christchurch, New Zealand; [Pearson, Janet] Auckland Univ Technol, Sch Publ Hlth &amp; Psychosocial Studies, Dept Biostat &amp; Epidemiol, Auckland, New Zealand Skipworth, J., Auckland Regional Forensic Psychiatry Service, Specialist Mental Health and Addiction Services, Waitemata District Health Board, Auckland, New Zealand, New Zealand Parole Board, Wellington, New Zealand; Bevin, W., Auckland Regional Forensic Psychiatry Service, Specialist Mental Health and Addiction Services, Waitemata District Health Board, Auckland, New Zealand; McKenna, B., Auckland Regional Forensic Psychiatry Service, Specialist Mental Health and Addiction Services, Waitemata District Health Board, Auckland, New Zealand, School of Clinical Sciences, Auckland University of Technology, Auckland, New Zealand; Simpson, A.I.F., Divison for Forensic Psychiatry, University of Toronto, Toronto, ON, Canada; Brinded, P., New Zealand Parole Board, Wellington, New Zealand, Division of Health Sciences, University of Otago, Christchurch, New Zealand; Pearson, J., Department of Biostatistics and Epidemiology, School of Public Health and Psychosocial Studies, Auckland University of Technology, Auckland, New Zealand</t>
  </si>
  <si>
    <t>Skipworth, Jeremy, Bevin, Wendy, McKenna, Brian, Brinded, Phil, Simpson, Alexander I. F., Pearson, Janet,</t>
  </si>
  <si>
    <t>Skipworth, J (corresponding author), Auckland Reg Forens Psychiat Serv, Auckland, New Zealand.</t>
  </si>
  <si>
    <t>Criminal Behaviour and Mental Health</t>
  </si>
  <si>
    <t xml:space="preserve">0957-9664 1471-2857 </t>
  </si>
  <si>
    <t>https://v2.sherpa.ac.uk/id/publication/7433</t>
  </si>
  <si>
    <t>http://www.altmetric.com/details.php?citation_id=63955213</t>
  </si>
  <si>
    <t>Department of Corrections</t>
  </si>
  <si>
    <t>Criminology &amp; Penology; Psychiatry</t>
  </si>
  <si>
    <t>Psychology (miscellaneous); Pathology and Forensic Medicine; Psychiatry and Mental health; General Medicine</t>
  </si>
  <si>
    <t>10.1016/j.ssci.2019.07.005</t>
  </si>
  <si>
    <t>The evolution of the OHS profession in New Zealand</t>
  </si>
  <si>
    <t>Peace, Christopher; Lamm, Felicity; Dearsly, Greg; Parkes, Helen</t>
  </si>
  <si>
    <t>[Peace, Christopher] Victoria Univ Wellington, Victoria Business Sch, POB 600, Wellington 6140, New Zealand; [Peace, Christopher] Risk Management Ltd, Wellington, New Zealand; [Lamm, Felicity] Auckland Univ Technol, Private Bag 92006, Auckland 1142, New Zealand; [Dearsly, Greg] NZISM, POB 128 532, Auckland, New Zealand; [Parkes, Helen] Victoria Univ Wellington, POB 600, Wellington 6140, New Zealand Peace, C., Victoria Business School, Victoria University of Wellington, PO Box 600, Wellington, 6140, New Zealand, Risk Management Ltd, Wellington, New Zealand; Lamm, F., Auckland University of Technology, Private Bag 92006, Auckland, 1142, New Zealand; Dearsly, G., National Manager, NZISM, PO Box 128 532, Remuera, Auckland, New Zealand; Parkes, H., Victoria University of Wellington, PO Box 600, Wellington, 6140, New Zealand</t>
  </si>
  <si>
    <t>Peace, Christopher, Lamm, Felicity</t>
  </si>
  <si>
    <t>Peace, C (corresponding author), Victoria Univ Wellington, Victoria Business Sch, POB 600, Wellington 6140, New Zealand.</t>
  </si>
  <si>
    <t>Safety Science</t>
  </si>
  <si>
    <t xml:space="preserve">0925-7535 </t>
  </si>
  <si>
    <t>https://v2.sherpa.ac.uk/id/publication/16957</t>
  </si>
  <si>
    <t>Public Health;  Environmental and Occupational Health; Safety Research; Safety;  Risk;  Reliability and Quality</t>
  </si>
  <si>
    <t>10.2196/13929</t>
  </si>
  <si>
    <t>Investigating How Bowel Cancer Survivors Discuss Exercise and Physical Activity Within Web-Based Discussion Forums: Qualitative Analysis</t>
  </si>
  <si>
    <t>Olsen, Alicia; Keogh, Justin; Sargeant, Sally</t>
  </si>
  <si>
    <t>[Olsen, Alicia; Keogh, Justin] Bond Univ, Fac Hlth Sci &amp; Med, Univ Dr, Robina 4226, Australia; [Keogh, Justin] Auckland Univ Technol, Human Potential Ctr, Auckland, New Zealand; [Keogh, Justin] Univ Sunshine Coast, Fac Sci Hlth Educ &amp; Engn, Cluster Hlth Improvement, Sunshine Coast, Australia; [Keogh, Justin] Manipal Acad Higher Educ, Kasturba Med Coll Mangalore, Manipal, Karnataka, India; [Sargeant, Sally] Southern Cross Univ, Sch Hlth &amp; Human Sci, Bilinga, Australia Olsen, A., Faculty of Health Sciences and Medicine, Bond University, University Drive, Robina, 4226, Australia; Keogh, J., Faculty of Health Sciences and Medicine, Bond University, University Drive, Robina, 4226, Australia, Human Potential Centre, Auckland University of Technology, Auckland, New Zealand, Cluster for Health Improvement, Faculty of Science, Health, Education and Engineering, University of the Sunshine Coast, Sunshine Coast, Australia, Kasturba Medical College Mangalore, Manipal Academy of Higher Education, Manipal, India; Sargeant, S., School of Health and Human Sciences, Southern Cross University, Bilinga, Australia</t>
  </si>
  <si>
    <t>Olsen, Alicia, Keogh, Justin</t>
  </si>
  <si>
    <t>Olsen, A (corresponding author), Bond Univ, Fac Hlth Sci &amp; Med, Univ Dr, Robina 4226, Australia.</t>
  </si>
  <si>
    <t>https://doi.org/10.2196/13929</t>
  </si>
  <si>
    <t>http://www.altmetric.com/details.php?citation_id=72847419</t>
  </si>
  <si>
    <t>10.1186/s40798-019-0222-z</t>
  </si>
  <si>
    <t>The Biomechanics and Applications of Strongman Exercises: a Systematic Review</t>
  </si>
  <si>
    <t>[Hindle, Benjamin R.; Lorimer, Anna; Keogh, Justin W. L.] Bond Univ, Fac Hlth Sci &amp; Med, Gold Coast, Australia; [Winwood, Paul] Toi Ohomai Inst Technol, Fac Community Wellbeing &amp; Dev, Dept Sport &amp; Fitness, Tauranga, New Zealand; [Lorimer, Anna; Winwood, Paul; Keogh, Justin W. L.] AUT Univ, AUT Millennium Inst, SPRINZ, Auckland, New Zealand; [Keogh, Justin W. L.] Manipal Acad Higher Educ, Kasturba Med Coll, Mangalore, Karnataka, India; [Keogh, Justin W. L.] Univ Sunshine Coast, Fac Sci Hlth Educ &amp; Engn, Cluster Hlth Improvement, Sunshine Coast, Australia Hindle, B.R., Faculty of Health Sciences and Medicine, Bond University, Gold Coast, Australia; Lorimer, A., Faculty of Health Sciences and Medicine, Bond University, Gold Coast, Australia, Sports Performance Research Institute New Zealand (SPRINZ), AUT Millennium Institute, AUT University, Auckland, New Zealand; Winwood, P., Department of Sport and Fitness, Faculty of Community Wellbeing and Development, Toi Ohomai Institute of Technology, Tauranga, New Zealand, Sports Performance Research Institute New Zealand (SPRINZ), AUT Millennium Institute, AUT University, Auckland, New Zealand; Keogh, J.W.L., Faculty of Health Sciences and Medicine, Bond University, Gold Coast, Australia, Sports Performance Research Institute New Zealand (SPRINZ), AUT Millennium Institute, AUT University, Auckland, New Zealand, Kasturba Medical College, Manipal Academy of Higher Education, Mangalore, Karnataka, India, Cluster for Health Improvement, Faculty of Science, Health, Education and Engineering, University of the Sunshine Coast, Sunshine Coast, Australia</t>
  </si>
  <si>
    <t>https://doi.org/10.1186/s40798-019-0222-z</t>
  </si>
  <si>
    <t>http://www.altmetric.com/details.php?citation_id=72734033</t>
  </si>
  <si>
    <t>Australian Government Research Training Program ScholarshipAustralian GovernmentDepartment of Industry, Innovation and Science; Cooperative Research Centres, Australian Government Department of Industry, CRCs</t>
  </si>
  <si>
    <t>10.1007/s40279-019-01198-3</t>
  </si>
  <si>
    <t>Correction to: Relationships Between Dry-land Resistance Training and Swim Start Performance and Effects of Such Training on the Swim Start: A Systematic Review</t>
  </si>
  <si>
    <t>[Thng, Shiqi; Keogh, Justin W. L.] Bond Univ, Fac Hlth Sci &amp; Med, Gold Coast, Qld, Australia; [Thng, Shiqi; Pearson, Simon] Queensland Acad Sport, Nathan, Qld, Australia; [Keogh, Justin W. L.] AUT Univ, Sports Performance Res Ctr New Zealand, Auckland, New Zealand; [Keogh, Justin W. L.] Univ Sunshine Coast, Fac Sci Hlth Educ &amp; Engn, Cluster Hlth Improvement, Sippy Downs, Qld, Australia; [Keogh, Justin W. L.] Kasturba Med Coll &amp; Hosp, Mangalore, India; [Keogh, Justin W. L.] Manipal Acad Higher Educ, Manipal, Karnataka, India Thng, S., Faculty of Health Sciences and Medicine, Bond University, Gold Coast, Australia, Queensland Academy of Sport, Nathan, Australia; Pearson, S., Queensland Academy of Sport, Nathan, Australia; Keogh, J.W.L., Faculty of Health Sciences and Medicine, Bond University, Gold Coast, Australia, Sports Performance Research Centre New Zealand, AUT UniversityAuckland, New Zealand, Cluster for Health Improvement, Faculty of Science, Health, Education and Engineering, University of the Sunshine Coast, Sippy Downs, Australia, Kasturba Medical College, Manipal Academy of Higher Education, Manipal, Mangalore, Karnataka, India</t>
  </si>
  <si>
    <t>https://link.springer.com/content/pdf/10.1007/s40279-019-01198-3.pdf</t>
  </si>
  <si>
    <t>10.1038/s41598-019-38667-8</t>
  </si>
  <si>
    <t>Identification of MRP2 as a targetable factor limiting oxaliplatin accumulation and response in gastrointestinal cancer</t>
  </si>
  <si>
    <t>Myint, Khine; Biswas, Riya; Li, Yan; Jong, Nancy; Jamieson, Stephen; Liu, Johnson; Han, Catherine; Squire, Christopher; Merien, Fabrice; Lu, Jun; Nakanishi, Takeo; Tamai, Ikumi; McKeage, Mark</t>
  </si>
  <si>
    <t>[Myint, Khine; Li, Yan; Jong, Nancy; Liu, Johnson; McKeage, Mark] Univ Auckland, Dept Pharmacol &amp; Clin Pharmacol, Auckland, New Zealand; [Biswas, Riya; Li, Yan; Merien, Fabrice; Lu, Jun] Auckland Univ Technol, Sch Sci, AUT Roche Diagnost Lab, Auckland, New Zealand; [Li, Yan; Lu, Jun] Auckland Univ Technol, Sch Interprofess Hlth Studies, Auckland, New Zealand; [Jamieson, Stephen; Han, Catherine; McKeage, Mark] Univ Auckland, Auckland Canc Soc Res Ctr, Auckland, New Zealand; [Liu, Johnson] Univ New South Wales, Sch Med Sci, Dept Pharmacol, Sydney, NSW 2052, Australia; [Squire, Christopher] Univ Auckland, Sch Biol Sci, Auckland, New Zealand; [Nakanishi, Takeo; Tamai, Ikumi] Kanazawa Univ, Inst Med Pharmaceut &amp; Hlth Sci, Fac Pharmaceut Sci, Dept Membrane Transport &amp; Biopharmaceut, Kakuma Machi, Kanazawa, Ishikawa 9201192, Japan Myint, K., Department of Pharmacology and Clinical Pharmacology, University of Auckland, Auckland, New Zealand; Biswas, R., AUT-Roche Diagnostics Laboratory, School of Science, Auckland University of Technology, Auckland, New Zealand; Li, Y., AUT-Roche Diagnostics Laboratory, School of Science, Auckland University of Technology, Auckland, New Zealand, School of Interprofessional Health Studies, Auckland University of Technology, Auckland, New Zealand; Jong, N., Department of Pharmacology and Clinical Pharmacology, University of Auckland, Auckland, New Zealand; Jamieson, S., Department of Pharmacology and Clinical Pharmacology, University of Auckland, Auckland, New Zealand, Auckland Cancer Society Research Centre, University of Auckland, Auckland, New Zealand; Liu, J., Department of Pharmacology, School of Medical Sciences, University of New South Wales, Sydney, NSW  2052, Australia; Han, C., Department of Pharmacology and Clinical Pharmacology, University of Auckland, Auckland, New Zealand, Auckland Cancer Society Research Centre, University of Auckland, Auckland, New Zealand; Squire, C., School of Biological Sciences, University of Auckland, Auckland, New Zealand; Merien, F., AUT-Roche Diagnostics Laboratory, School of Science, Auckland University of Technology, Auckland, New Zealand; Lu, J., AUT-Roche Diagnostics Laboratory, School of Science, Auckland University of Technology, Auckland, New Zealand, School of Interprofessional Health Studies, Auckland University of Technology, Auckland, New Zealand; Nakanishi, T., Department of Membrane Transport and Biopharmaceutics, Faculty of Pharmaceutical Sciences, Institute of Medical, Pharmaceutical and Health Sciences, Kanazawa University, Kakuma-machi, Kanazawa, 920-1192, Japan; Tamai, I., Department of Membrane Transport and Biopharmaceutics, Faculty of Pharmaceutical Sciences, Institute of Medical, Pharmaceutical and Health Sciences, Kanazawa University, Kakuma-machi, Kanazawa, 920-1192, Japan; McKeage, M., Department of Pharmacology and Clinical Pharmacology, University of Auckland, Auckland, New Zealand, Auckland Cancer Society Research Centre, University of Auckland, Auckland, New Zealand</t>
  </si>
  <si>
    <t>Myint, Khine, Li, Yan, Jong, Nancy, Liu, Johnson, McKeage, Mark, Biswas, Riya, Merien, Fabrice, Lu, Jun</t>
  </si>
  <si>
    <t>McKeage, M (corresponding author), Univ Auckland, Dept Pharmacol &amp; Clin Pharmacol, Auckland, New Zealand.; McKeage, M (corresponding author), Univ Auckland, Auckland Canc Soc Res Ctr, Auckland, New Zealand.</t>
  </si>
  <si>
    <t>https://doi.org/10.1038/s41598-019-38667-8</t>
  </si>
  <si>
    <t>New Zealand Aid Programme Scholarship; Cancer Society of New Zealand [10/23, 15/21]; Health Research Council of New ZealandHealth Research Council of New Zealand [12/254]; Health Research Council of New Zealand: 12/254; Cancer Society of New Zealand: 10/23, 15/21; New Zealand Aid Programme: unkn; Japan Society for the Promotion of Science, JSPS: 16H05111</t>
  </si>
  <si>
    <t>New Zealand Aid Programme; Cancer Society of New Zealand; Health Research Council of New Zealand</t>
  </si>
  <si>
    <t>10.1007/s10479-018-2981-1</t>
  </si>
  <si>
    <t>A fuzzy AHP-TOPSIS approach to supply partner selection in continuous aid humanitarian supply chains</t>
  </si>
  <si>
    <t>Venkatesh, V. G.; Zhang, Abraham; Deakins, Eric; Luthra, Sunil; Mangla, S.</t>
  </si>
  <si>
    <t>[Venkatesh, V. G.; Deakins, Eric] Univ Waikato, Waikato Management Sch, Hamilton 3240, New Zealand; [Zhang, Abraham] AUT, Business Sch, Private Bag 92006, Auckland 1142, New Zealand; [Luthra, Sunil] State Inst Engn &amp; Technol, Dept Mech Engn, Nilokheri 132117, Haryana, India; [Mangla, S.] Univ Plymouth, Plymouth Business Sch, Plymouth PL4 8AA, Devon, England; [Zhang, Abraham] Excelsia Coll, Lumen Res Inst, 69-71 Waterloo Rd, Macquarie Pk, NSW 2113, Australia; [Zhang, Abraham] Indiana Wesleyan Univ, Lumen Res Inst, 69-71 Waterloo Rd, Macquarie Pk, NSW 2113, Australia Venkatesh, V.G., Waikato Management School, The University of Waikato, Hamilton, 3240, New Zealand; Zhang, A., Auckland University of Technology (AUT) Business School, Private Bag 92006, Auckland, 1142, New Zealand, Lumen Research Institute, Excelsia College and Indiana Wesleyan University, 69-71 Waterloo Road, Macquarie Park, NSW  2113, Australia; Deakins, E., Waikato Management School, The University of Waikato, Hamilton, 3240, New Zealand; Luthra, S., Department of Mechanical Engineering, State Institute of Engineering &amp; Technology (Formerlyknown as Government Engineering College), Nilokheri, Haryana  132117, India; Mangla, S., Plymouth Business School, University of Plymouth, Plymouth, PL4 8AA, United Kingdom</t>
  </si>
  <si>
    <t>Zhang, A.</t>
  </si>
  <si>
    <t>Venkatesh, VG (corresponding author), Univ Waikato, Waikato Management Sch, Hamilton 3240, New Zealand.; Zhang, A (corresponding author), AUT, Business Sch, Private Bag 92006, Auckland 1142, New Zealand.; Zhang, A (corresponding author), Excelsia Coll, Lumen Res Inst, 69-71 Waterloo Rd, Macquarie Pk, NSW 2113, Australia.; Zhang, A (corresponding author), Indiana Wesleyan Univ, Lumen Res Inst, 69-71 Waterloo Rd, Macquarie Pk, NSW 2113, Australia.</t>
  </si>
  <si>
    <t>Annals of Operations Research</t>
  </si>
  <si>
    <t xml:space="preserve">pearl.plymouth.ac.uk </t>
  </si>
  <si>
    <t xml:space="preserve">0254-5330 1572-9338 </t>
  </si>
  <si>
    <t>https://v2.sherpa.ac.uk/id/publication/15676</t>
  </si>
  <si>
    <t>https://pearl.plymouth.ac.uk/bitstream/10026.1/12005/3/A%20fuzzy%20AHP-TOPSIS%20approach%20to%20supply%20partner%20selection%20in%20continuous%20aid%20humanitarian%20supply%20chains.pdf</t>
  </si>
  <si>
    <t>Operations Research &amp; Management Science</t>
  </si>
  <si>
    <t>Management Science and Operations Research; General Decision Sciences</t>
  </si>
  <si>
    <t>10.1371/journal.pone.0226906</t>
  </si>
  <si>
    <t>Important features of retail shoes for women with rheumatoid arthritis: A Delphi consensus survey</t>
  </si>
  <si>
    <t>Tehan, Peta Ellen; Taylor, William J.; Carroll, Matthew; Dalbeth, Nicola; Rome, Keith; ten Klooster, Peter M.</t>
  </si>
  <si>
    <t>[Tehan, Peta Ellen] Univ Newcastle, Fac Hlth &amp; Med, Sch Hlth Sci, Newcastle, NSW, Australia; [Tehan, Peta Ellen; Carroll, Matthew; Rome, Keith] Auckland Univ Technol, Fac Hlth &amp; Environm Sci, Sch Clin Sci, Auckland, New Zealand; [Taylor, William J.] Univ Otago, Dept Med, Wellington, New Zealand; [Dalbeth, Nicola] Univ Auckland, Fac Med &amp; Hlth Sci, Sch Med, Auckland, New Zealand; [Dalbeth, Nicola] Auckland Dist Hlth Board, Dept Rheumatol, Auckland, New Zealand Tehan, P.E., School of Health Sciences, Faculty of Health and Medicine, University of Newcastle, Newcastle, NSW, Australia, School of Clinical Sciences, Faculty of Health and Environmental Sciences, Auckland University of Technology, Auckland, New Zealand; Taylor, W.J., Department of Medicine, University of Otago, Wellington, New Zealand; Carroll, M., School of Clinical Sciences, Faculty of Health and Environmental Sciences, Auckland University of Technology, Auckland, New Zealand; Dalbeth, N., School of Medicine, Faculty of Medical and Health Sciences, University of Auckland, Auckland, New Zealand, Department of Rheumatology, Auckland District Health Board, Auckland, New Zealand; Rome, K., School of Clinical Sciences, Faculty of Health and Environmental Sciences, Auckland University of Technology, Auckland, New Zealand</t>
  </si>
  <si>
    <t>Tehan, Peta Ellen, Carroll, Matthew, Rome, Keith</t>
  </si>
  <si>
    <t>Tehan, PE (corresponding author), Univ Newcastle, Fac Hlth &amp; Med, Sch Hlth Sci, Newcastle, NSW, Australia.; Tehan, PE (corresponding author), Auckland Univ Technol, Fac Hlth &amp; Environm Sci, Sch Clin Sci, Auckland, New Zealand.</t>
  </si>
  <si>
    <t>Tehan, PE</t>
  </si>
  <si>
    <t>https://doi.org/10.1371/journal.pone.0226906</t>
  </si>
  <si>
    <t>http://www.altmetric.com/details.php?citation_id=73396062</t>
  </si>
  <si>
    <t>10.1249/MSS.0000000000002080</t>
  </si>
  <si>
    <t>Reduced Active Muscle Stiffness after Intermittent Submaximal Isometric Contractions</t>
  </si>
  <si>
    <t>MOREL, BAPTISTE; HUG, FRANÇOIS; NORDEZ, ANTOINE; POURNOT, HERVÉ; BESSON, THIBAULT; MATHEVON, LAURE; LAPOLE, THOMAS</t>
  </si>
  <si>
    <t>[Morel, Baptiste; Pournot, Herve; Besson, Thibault; Mathevon, Laure; Lapole, Thomas] Univ Lyon, Univ St Etienne, Interuniv Lab Human Movement Sci, St Etienne, France; [Morel, Baptiste] Le Mans Univ, Dept Sport Sci, Fac Sci &amp; Technol, Lab Movement Interact Performance, Le Mans, France; [Hug, FranCois; Nordez, Antoine] Univ Nantes, Fac Sport Sci, Lab Movement Interact Performance, Nantes, France; [Hug, FranCois] Inst Univ France, Paris, France; [Nordez, Antoine] Auckland Univ Technol, Fac Hlth &amp; Environm Sci, Hlth &amp; Rehabil Res Inst, Auckland, New Zealand Morel, B., University of Saint-Etienne, Inter-university Laboratory of Human Movement Science, University of Lyon, Saint-Etienne, France, Laboratory "Movement, Interactions, Performance, Faculty of Sciences and Technologies, Department of Sport Sciences, Le Mans University, Le Mans, France; Hug, F., Laboratory "Movement, Interactions, Performance, Faculty of Sport Sciences, University of Nantes, Nantes, France, Institut Universitaire de France, Paris, France; Nordez, A., Laboratory "Movement, Interactions, Performance, Faculty of Sport Sciences, University of Nantes, Nantes, France, Health and Rehabilitation Research Institute, Faculty of Health and Environmental Sciences, Auckland University of TechnologyAuckland, New Zealand; Pournot, H., University of Saint-Etienne, Inter-university Laboratory of Human Movement Science, University of Lyon, Saint-Etienne, France; Besson, T., University of Saint-Etienne, Inter-university Laboratory of Human Movement Science, University of Lyon, Saint-Etienne, France; Mathevon, L., University of Saint-Etienne, Inter-university Laboratory of Human Movement Science, University of Lyon, Saint-Etienne, France; Lapole, T., University of Saint-Etienne, Inter-university Laboratory of Human Movement Science, University of Lyon, Saint-Etienne, France</t>
  </si>
  <si>
    <t>Morel, Baptiste, Pournot, Herve, Besson, Thibault, Mathevon, Laure, Lapole, Thomas, Hug, FranCois, Nordez, Antoine,</t>
  </si>
  <si>
    <t>Lapole, T (corresponding author), Lab Interuniv Biol Motr, Batiment IRMIS,10 Rue Marandiere, F-42270 St Priest En Jarez, France.</t>
  </si>
  <si>
    <t>http://www.altmetric.com/details.php?citation_id=63319093</t>
  </si>
  <si>
    <t>10.1038/s41598-019-39577-5</t>
  </si>
  <si>
    <t>The effects of a single session of chiropractic care on strength, cortical drive, and spinal excitability in stroke patients</t>
  </si>
  <si>
    <t>Holt, Kelly; Niazi, Imran Khan; Nedergaard, Rasmus Wiberg; Duehr, Jens; Amjad, Imran; Shafique, Muhammad; Anwar, Muhammad Nabeel; Ndetan, Harrison; Turker, Kemal S.; Haavik, Heidi</t>
  </si>
  <si>
    <t>[Holt, Kelly; Niazi, Imran Khan; Nedergaard, Rasmus Wiberg; Duehr, Jens; Haayik, Heidi] New Zealand Coll Chiropract, Ctr Chiropract Res, Auckland, New Zealand; [Niazi, Imran Khan] Auckland Univ Technol, Hlth &amp; Rehabil Res Inst, Auckland, New Zealand; [Niazi, Imran Khan] Aalborg Univ, Dept Hlth Sci &amp; Technol, SMI, Aalborg, Denmark; [Amjad, Imran; Shafique, Muhammad] Riphah Int Univ, Islamabad, Pakistan; [Anwar, Muhammad Nabeel] Natl Univ Sci &amp; Technol, Islamabad, Pakistan; [Ndetan, Harrison] Univ North Texas, Hlth Sci Ctr, Tylers, TX USA; [Turker, Kemal S.] Koc Univ, Sch Med, Istanbul, Turkey Holt, K., Centre for Chiropractic Research, New Zealand College of Chiropractic, Auckland, New Zealand; Niazi, I.K., Centre for Chiropractic Research, New Zealand College of Chiropractic, Auckland, New Zealand, Health &amp; Rehabilitation Research Institute, Auckland University of Technology, Auckland, New Zealand, SMI, Department of Health Science and Technology, Aalborg University, Aalborg, Denmark; Nedergaard, R.W., Centre for Chiropractic Research, New Zealand College of Chiropractic, Auckland, New Zealand; Duehr, J., Centre for Chiropractic Research, New Zealand College of Chiropractic, Auckland, New Zealand; Amjad, I., Riphah International University, Islamabad, Pakistan; Shafique, M., Riphah International University, Islamabad, Pakistan; Anwar, M.N., National University of Science and Technology, Islamabad, Pakistan; Ndetan, H., University of North Texas Health Science Center, Tylers, TX, United States; Turker, K.S., School of Medicine, Koç University, Istanbul, Turkey; Haavik, H., Centre for Chiropractic Research, New Zealand College of Chiropractic, Auckland, New Zealand</t>
  </si>
  <si>
    <t>Holt, Kelly, Niazi, Imran Khan, Nedergaard, Rasmus Wiberg, Duehr, Jens, Haayik, Heidi</t>
  </si>
  <si>
    <t>Haayik, H (corresponding author), New Zealand Coll Chiropract, Ctr Chiropract Res, Auckland, New Zealand.</t>
  </si>
  <si>
    <t xml:space="preserve">europepmc.org pure.atira.dk cdm21054.contentdm.oclc.org </t>
  </si>
  <si>
    <t>https://doi.org/10.1038/s41598-019-39577-5</t>
  </si>
  <si>
    <t>http://www.altmetric.com/details.php?citation_id=56015867</t>
  </si>
  <si>
    <t>United Chiropractic Association; Hamblin Chiropractic Research Fund Trust; Rubicon Group; Scottish Chiropractic Association; Halsa Chiropractic and Physiotherapy; Australian Spinal Research Foundation</t>
  </si>
  <si>
    <t>The Rubicon Group; Hamblin Chiropractic Research Fund; United Chiropractic Association, UK The Scottish Chiropractic Association, Scotland Halsa Chiropractic and Physiotherapy, UK Centre for Chiropractic Research Supporters Program, NZ</t>
  </si>
  <si>
    <t>10.1186/s40798-019-0219-7</t>
  </si>
  <si>
    <t>Monitoring the Athlete Match Response: Can External Load Variables Predict Post-match Acute and Residual Fatigue in Soccer? A Systematic Review with Meta-analysis</t>
  </si>
  <si>
    <t>Hader, Karim; Rumpf, Michael C.; Hertzog, Maxime; Kilduff, Liam P.; Girard, Olivier; Silva, Joao R.</t>
  </si>
  <si>
    <t>[Hader, Karim; Hertzog, Maxime; Silva, Joao R.] Aspetar Qatar Orthopaed &amp; Sports Med Hosp, Natl Sports Med Programme, Excellence Football Project, POB 29222, Doha, Qatar; [Hader, Karim] Paris St Germain FC, Performance Dept, St Germain En Laye, France; [Rumpf, Michael C.] Auckland Univ Technol, Sport Performance Res Inst New Zealand, Auckland, New Zealand; [Rumpf, Michael C.] Footballsci Net, Roedermark, Germany; [Kilduff, Liam P.] Swansea Univ, Coll Engn, A STEM, Swansea, W Glam, Wales; [Kilduff, Liam P.] Sport Wales, Welsh Inst Performance Sci, Cardiff, Wales; [Girard, Olivier] Murdoch Univ, Murdoch Appl Sport Sci Lab, Perth, WA, Australia; [Silva, Joao R.] Ctr Res Educ Innovat &amp; Intervent Sport CIFI2D, Porto, Portugal Hader, K., National Sports Medicine Programme, Excellence in Football Project, Aspetar – Qatar Orthopaedic and Sports Medicine Hospital, P.O BOX 29222, Doha, Qatar, Performance Department, Paris Saint-Germain F.C., Saint Germain-en-Laye, France; Rumpf, M.C., Auckland University of Technology, Sport Performance Research Institute New Zealand, Auckland, New Zealand, Footballscience.net, Roedermark, Germany; Hertzog, M., National Sports Medicine Programme, Excellence in Football Project, Aspetar – Qatar Orthopaedic and Sports Medicine Hospital, P.O BOX 29222, Doha, Qatar; Kilduff, L.P., A-STEM, College of Engineering, Swansea University, Swansea, United Kingdom, Welsh Institute of Performance Science, Sport Wales, Cardiff, United Kingdom; Girard, O., Murdoch Applied Sport Science Laboratory, Murdoch University, Perth, WA, Australia; Silva, J.R., National Sports Medicine Programme, Excellence in Football Project, Aspetar – Qatar Orthopaedic and Sports Medicine Hospital, P.O BOX 29222, Doha, Qatar, Center of Research, Education, Innovation and Intervention in Sport (CIFI2D), Porto, Portugal</t>
  </si>
  <si>
    <t>Hader, Karim, Hertzog, Maxime, Silva, Joao R., Rumpf, Michael C.</t>
  </si>
  <si>
    <t>Silva, JR (corresponding author), Aspetar Qatar Orthopaed &amp; Sports Med Hosp, Natl Sports Med Programme, Excellence Football Project, POB 29222, Doha, Qatar.; Silva, JR (corresponding author), Ctr Res Educ Innovat &amp; Intervent Sport CIFI2D, Porto, Portugal.</t>
  </si>
  <si>
    <t xml:space="preserve">europepmc.org researchrepository.murdoch.edu.au </t>
  </si>
  <si>
    <t>https://doi.org/10.1186/s40798-019-0219-7</t>
  </si>
  <si>
    <t>http://www.altmetric.com/details.php?citation_id=72735021</t>
  </si>
  <si>
    <t>10.1007/s00404-019-05369-5</t>
  </si>
  <si>
    <t>Tissue biomechanical behavior should be considered in the risk assessment of perineal trauma at childbirth</t>
  </si>
  <si>
    <t>Gachon, Bertrand; Nordez, Antoine; Pierre, Fabrice; Fritel, Xavier</t>
  </si>
  <si>
    <t>[Gachon, Bertrand; Pierre, Fabrice; Fritel, Xavier] Poitiers Univ, Poitiers Univ Hosp, Dept Obstet &amp; Gynecol, Poitiers, France; [Gachon, Bertrand; Nordez, Antoine] Nantes Univ, MIP, EA 4334, F-44000 Nantes, France; [Nordez, Antoine] Auckland Univ Technol, Fac Hlth &amp; Environm Sci, Hlth &amp; Rehabil Res Inst, Auckland, New Zealand; [Fritel, Xavier] Univ Paris Sud, Gender Sexual &amp; Hlth Team, Ctr Res Epidemiol &amp; Populat Hlth CESP, U1018,UMRS 1018,INSERM, Orsay, France; [Gachon, Bertrand; Fritel, Xavier] Poitiers Univ, CIC 1402, Poitiers Univ Hosp, INSERM, Poitiers, France Gachon, B., Department of Obstetrics and Gynecology, Poitiers University Hospital, Poitiers University, Poitiers, France, Movement - Interactions – Performance, MIP, EA 4334, Nantes Université, Nantes, 44000, France, INSERM, Poitiers University Hospital, CIC 1402, Poitiers University, Poitiers, France; Nordez, A., Movement - Interactions – Performance, MIP, EA 4334, Nantes Université, Nantes, 44000, France, Health and Rehabilitation Research Institute, Faculty of Health and Environmental Sciences, Auckland University of Technology, Auckland, New Zealand; Pierre, F., Department of Obstetrics and Gynecology, Poitiers University Hospital, Poitiers University, Poitiers, France; Fritel, X., Department of Obstetrics and Gynecology, Poitiers University Hospital, Poitiers University, Poitiers, France, INSERM, Center for Research in Epidemiology and Population Health (CESP), U1018, Gender, Sexuality and Health Team, University Paris-Sud, UMRS 1018, Orsay, France, INSERM, Poitiers University Hospital, CIC 1402, Poitiers University, Poitiers, France</t>
  </si>
  <si>
    <t>Gachon, Bertrand, Pierre, Fabrice, Fritel, Xavier, Nordez, Antoine</t>
  </si>
  <si>
    <t>Gachon, B (corresponding author), Poitiers Univ, Poitiers Univ Hosp, Dept Obstet &amp; Gynecol, Poitiers, France.; Gachon, B (corresponding author), Nantes Univ, MIP, EA 4334, F-44000 Nantes, France.; Gachon, B (corresponding author), Poitiers Univ, CIC 1402, Poitiers Univ Hosp, INSERM, Poitiers, France.</t>
  </si>
  <si>
    <t>Archives of Gynecology and Obstetrics</t>
  </si>
  <si>
    <t xml:space="preserve">0932-0067 1432-0711 </t>
  </si>
  <si>
    <t>https://v2.sherpa.ac.uk/id/publication/7852</t>
  </si>
  <si>
    <t>10.1016/j.jth.2019.100789</t>
  </si>
  <si>
    <t>Trends and measurement issues for active transportation in New Zealand's physical activity report cards for children and youth</t>
  </si>
  <si>
    <t>Smith, Melody; Ikeda, Erika; Duncan, Scott; Maddison, Ralph; Hinckson, Erica; Meredith-Jones, Kim; Walker, Caroline; Mandic, Sandra</t>
  </si>
  <si>
    <t>[Smith, Melody] Univ Auckland, Sch Nursing, Auckland, New Zealand; [Ikeda, Erika] Univ Cambridge, MRC Epidemiol Unit, Cambridge, England; [Ikeda, Erika; Duncan, Scott; Hinckson, Erica] Auckland Univ Technol, Sch Sport &amp; Recreat, Auckland, New Zealand; [Maddison, Ralph] Deakin Univ, Melbourne, Vic, Australia; [Maddison, Ralph; Walker, Caroline] Univ Auckland, Sch Populat Hlth, Auckland, New Zealand; [Meredith-Jones, Kim] Univ Otago, Dunedin Sch Med, Dunedin, New Zealand; [Mandic, Sandra] Univ Otago, Sch Phys Educ Sport &amp; Exercise Sci, Dunedin, New Zealand Smith, M., School of Nursing, University of Auckland, Auckland, New Zealand; Ikeda, E., MRC Epidemiology Unit, University of Cambridge, Cambridge, United Kingdom, School of Sport and Recreation, Auckland University of Technology, Auckland, New Zealand; Duncan, S., School of Sport and Recreation, Auckland University of Technology, Auckland, New Zealand; Maddison, R., Deakin University, Melbourne, Australia, School of Population Health, University of Auckland, Auckland, New Zealand; Hinckson, E., School of Sport and Recreation, Auckland University of Technology, Auckland, New Zealand; Meredith-Jones, K., Dunedin School of Medicine, University of Otago, Dunedin, New Zealand; Walker, C., School of Population Health, University of Auckland, Auckland, New Zealand; Mandic, S., School of Physical Education, Sport &amp; Exercise Sciences, University of Otago, Dunedin, New Zealand</t>
  </si>
  <si>
    <t>Smith, Melody, Ikeda, Erika, Duncan, Scott, Hinckson, Erica</t>
  </si>
  <si>
    <t>https://doi.org/10.1016/j.jth.2019.100789</t>
  </si>
  <si>
    <t>http://www.altmetric.com/details.php?citation_id=69909705</t>
  </si>
  <si>
    <t>Health Research Council of New Zealand Sir Charles Hercus Research Fellowship [17/013]; Ministry of Health, MOH; Health Research Council of New Zealand, HRC: 17/013; University of Auckland; Ministry of Transport of the People's Republic of China, MOT</t>
  </si>
  <si>
    <t>10.1136/bjsports-2019-100990</t>
  </si>
  <si>
    <t>Infographic. The effect of protein supplementation on resistance training-induced gains in muscle mass and strength</t>
  </si>
  <si>
    <t>Morton, Robert W; Murphy, Kevin T; McKellar, Sean R; Schoenfeld, Brad J; Henselmans, Menno; Helms, Eric; Aragon, Alan A; Devries, Michaela C; Banfield, Laura; Krieger, James W; Phillips, Stuart M</t>
  </si>
  <si>
    <t xml:space="preserve"> Morton, R.W., Kinesiology McMaster University, Hamilton, ON, Canada; Murphy, K.T., Kinesiology McMaster University, Hamilton, ON, Canada; McKellar, S.R., Kinesiology McMaster University, Hamilton, ON, Canada; Schoenfeld, B.J., Health Sciences, Lehman College of CUNY, Department of Health Sciences, Bronx, NY, United States; Henselmans, M., RandD Bayesian Bodybuilding, Gorinchem, Netherlands; Helms, E., Sport Performance Research Institute, Auckland, New Zealand; Aragon, A.A., California State University Northridge, Northridge, CA, United States; Devries, M.C., Department of Kinesiology, University of Waterloo, Waterloo, ON, Canada; Banfield, L., Health Sciences Library, McMaster University, Hamilton, ON, Canada; Krieger, J.W., Weightology LLC, Issaquah, WA, United States; Phillips, S.M., Kinesiology McMaster University, Hamilton, ON, Canada</t>
  </si>
  <si>
    <t>Phillips, S.M.; Kinesiology McMaster UniversityCanada; email: phillis@mcmaster.ca</t>
  </si>
  <si>
    <t>http://www.altmetric.com/details.php?citation_id=63162988</t>
  </si>
  <si>
    <t>10.1371/journal.pone.0225212</t>
  </si>
  <si>
    <t>Acceptability of early childhood obesity prediction models to New Zealand families</t>
  </si>
  <si>
    <t>Butler, Éadaoin M.; Derraik, José G. B.; Glover, Marewa; Morton, Susan M. B.; Tautolo, El-Shadan; Taylor, Rachael W.; Cutfield, Wayne S.; Meyre, David</t>
  </si>
  <si>
    <t>[Butler, Eadaoin M.; Derraik, Jose G. B.; Morton, Susan M. B.; Tautolo, El-Shadan; Taylor, Rachael W.; Cutfield, Wayne S.] Better Start Natl Sci Challenge, Auckland, New Zealand; [Butler, Eadaoin M.; Derraik, Jose G. B.; Cutfield, Wayne S.] Univ Auckland, Liggins Inst, Auckland, New Zealand; [Derraik, Jose G. B.] Uppsala Univ, Dept Womens &amp; Childrens Hlth, Uppsala, Sweden; [Glover, Marewa] Massey Univ, Coll Hlth, Sch Hlth Sci, Auckland, New Zealand; [Glover, Marewa] Ctr Res Excellence Indigenous Sovereignty &amp; Smoki, Auckland, New Zealand; [Morton, Susan M. B.] Univ Auckland, Ctr Longitudinal Res He Ara Ki Mua, Auckland, New Zealand; [Morton, Susan M. B.] Univ Auckland, Sch Populat Hlth, Auckland, New Zealand; [Tautolo, El-Shadan] Auckland Univ Technol, Ctr Pacific Hlth &amp; Dev Res, Auckland, New Zealand; [Taylor, Rachael W.] Univ Otago, Dept Med, Dunedin, New Zealand Butler, É.M., A Better Start–National Science, Challenge, Auckland, New Zealand, Liggins Institute, University of Auckland, Auckland, New Zealand; Derraik, J.G.B., A Better Start–National Science, Challenge, Auckland, New Zealand, Liggins Institute, University of Auckland, Auckland, New Zealand, Department of Women's and Children's Health, Uppsala University, Uppsala, Sweden; Glover, M., School of Health Sciences, College of Health, Massey University, Auckland, New Zealand, Centre of Research Excellence Indigenous Sovereignty and Smoking, Auckland, New Zealand; Morton, S.M.B., A Better Start–National Science, Challenge, Auckland, New Zealand, Centre for Longitudinal Research–He Ara ki Mua, University of Auckland, Auckland, New Zealand, School of Population Health, University of Auckland, Auckland, New Zealand; Tautolo, E.-S., A Better Start–National Science, Challenge, Auckland, New Zealand, Centre for Pacific Health and Development Research, Auckland University of Technology, Auckland, New Zealand; Taylor, R.W., A Better Start–National Science, Challenge, Auckland, New Zealand, Department of Medicine, University of Otago, Dunedin, New Zealand; Cutfield, W.S., A Better Start–National Science, Challenge, Auckland, New Zealand, Liggins Institute, University of Auckland, Auckland, New Zealand</t>
  </si>
  <si>
    <t>Butler, Eadaoin M., Derraik, Jose G. B., Morton, Susan M. B., Tautolo, El-Shadan, Taylor, Rachael W., Cutfield, Wayne S., Glover, Marewa</t>
  </si>
  <si>
    <t>Derraik, JGB; Cutfield, WS (corresponding author), Better Start Natl Sci Challenge, Auckland, New Zealand.; Derraik, JGB; Cutfield, WS (corresponding author), Univ Auckland, Liggins Inst, Auckland, New Zealand.; Derraik, JGB (corresponding author), Uppsala Univ, Dept Womens &amp; Childrens Hlth, Uppsala, Sweden.</t>
  </si>
  <si>
    <t xml:space="preserve">europepmc.org DiVA.org </t>
  </si>
  <si>
    <t>https://doi.org/10.1371/journal.pone.0225212</t>
  </si>
  <si>
    <t>http://www.altmetric.com/details.php?citation_id=72316130</t>
  </si>
  <si>
    <t>New Zealand Ministry of Business, Innovation and EmploymentNew Zealand Ministry of Business, Innovation and Employment (MBIE); University of Auckland; Ministry of Business, Innovation and Employment, MBIE</t>
  </si>
  <si>
    <t>10.1136/bjsports-2018-100193</t>
  </si>
  <si>
    <t>Imaging with ultrasound in physical therapy: What is the PT's scope of practice? A competency-based educational model and training recommendations</t>
  </si>
  <si>
    <t>Whittaker, Jackie L; Ellis, Richard; Hodges, Paul William; OSullivan, Cliona; Hides, Julie; Fernandez-Carnero, Samuel; Arias-Buria, Jose Luis; Teyhen, Deydre S; Stokes, Maria J</t>
  </si>
  <si>
    <t>[Whittaker, Jackie L.] Univ Alberta, Fac Rehabil Med, Dept Phys Therapy, Edmonton, AB, Canada; [Ellis, Richard] Auckland Univ Technol, Sch Clin Sci, Hlth &amp; Rehabil Res Inst, Auckland, New Zealand; [Hodges, Paul William] Univ Queensland, Sch Hlth &amp; Rehabil Sci, Brisbane, Qld, Australia; [OSullivan, Cliona] Univ Coll Dublin, Dept Physiotherapy &amp; Performance Sci, Dublin, Ireland; [Hides, Julie] Griffith Univ, Sch Allied Hlth Sci, Brisbane, Qld, Australia; [Fernandez-Carnero, Samuel] Univ Alcala de Henares, Dept Enfermeria &amp; Fisioterapia, Madrid, Spain; [Luis Arias-Buria, Jose] Univ Francisco Victoria, Dept Fisioterapia, Madrid, Spain; [Teyhen, Deydre S.] Walter Reed Army Inst Res, Silver Spring, MD USA; [Stokes, Maria J.] Univ Southampton, Sch Hlth Profess &amp; Rehabil Sci, Southampton, Hants, England Whittaker, J.L., Department of Physical Therapy, Faculty of Rehabilitation Medicine, University of Alberta, Edmonton, AB  T6G 2G4, Canada; Ellis, R., Health and Rehabilitation Research Institute, School of Clinical Sciences, Auckland University of Technology, Auckland, New Zealand; Hodges, P.W., School of Health and Rehabilitation Sciences, University of Queensland, Brisbane, QLD, Australia; Osullivan, C., Department of Physiotherapy and Performance Science, University College Dublin, Dublin, Ireland; Hides, J., School of Allied Health Sciences, Griffith University, Brisbane, QLD, Australia; Fernandez-Carnero, S., Departmento de Enfermeria y Fisioterapia, Universidad de Alcala de Henares, Madrid, Spain; Arias-Buria, J.L., Departamento de Fisioterapia, Universidad Francisco de Victoria, Madrid, Spain; Teyhen, D.S., Walter Reed Army Institute of Research, Silver Spring, MD, United States; Stokes, M.J., School of Health Professions and Rehabilitation Sciences, University of Southampton, Southampton, United Kingdom</t>
  </si>
  <si>
    <t>Whittaker, Jackie L., Ellis, Richard</t>
  </si>
  <si>
    <t>Whittaker, JL (corresponding author), Univ Alberta, Fac Rehabil Med, Edmonton, AB T6G 2G4, Canada.</t>
  </si>
  <si>
    <t xml:space="preserve">europepmc.org research-repository.griffith.edu.au ddfv.ufv.es eprints.soton.ac.uk </t>
  </si>
  <si>
    <t>https://doi.org/10.1136/bjsports-2018-100193</t>
  </si>
  <si>
    <t>http://www.altmetric.com/details.php?citation_id=59515307</t>
  </si>
  <si>
    <t>Arthritis Research UK Centre for Sport, Exercise and OsteoarthritisVersus Arthritis [21595]; 21595; Auckland University of Technology, New Zealand, AUT; University of Alberta, U of A; University College Dublin, UCD; University of Queensland, UQ</t>
  </si>
  <si>
    <t>10.1177/2396987319837106</t>
  </si>
  <si>
    <t>Planning of stroke care and urgent prehospital care across Europe: Results of the ESO/ESMINT/EAN/SAFE Survey</t>
  </si>
  <si>
    <t>Abilleira, Sònia: Stroke Programme, Agency for Health Quality and Assessment of Catalonia. CIBER Epidemiología y Salud Pública (CIBERESP), Barcelona, Spain; de Sousa, Diana Aguiar: Department of Neurology, Hospital de Santa Maria, University of Lisbon, Lisbon, Portugal; Gattringer, Thomas: Department of Neurology, Medical University of Graz, Graz, Austria; Kobayashi, Adam: Faculty of Medical Sciences and Physical Education, Kazimierz Pulaski University of Technology and Humanities, Radom, Poland; Fazekas, Franz: Department of Neurology, Medical University of Graz, Graz, Austria; Szikora, Istvan: National Institute of Clinical Neurosciences, Budapest, Hungary; Feigin, Valery: National Institute for Stroke &amp; Applied Neurosciences, Auckland, New Zealand; Caso, Valeria: Stroke Unit, University of Perugia, Santa Maria della Misericordia Hospital, Perugia, Italy; Gallofré, Miquel: Stroke Programme, Agency for Health Quality and Assessment of Catalonia. CIBER Epidemiología y Salud Pública (CIBERESP), Barcelona, Spain; Fischer, Urs: Department of Neurology, University Hospital Bern and University of Bern, Inselspital, Bern, Switzerland</t>
  </si>
  <si>
    <t xml:space="preserve"> Abilleira, S., Stroke Programme, Agency for Health Quality and Assessment of Catalonia, CIBER Epidemiología y Salud Pública (CIBERESP), Barcelona, Spain; de Sousa, D.A., Department of Neurology, Hospital de Santa Maria, University of Lisbon, Lisbon, Portugal; Gattringer, T., Department of Neurology, Medical University of Graz, Graz, Austria; Kobayashi, A., Faculty of Medical Sciences and Physical Education, Kazimierz Pulaski University of Technology and Humanities, Radom, Poland; Fazekas, F., Department of Neurology, Medical University of Graz, Graz, Austria; Szikora, I., National Institute of Clinical Neurosciences, Budapest, Hungary; Feigin, V., National Institute for Stroke Applied Neurosciences, Auckland, New Zealand; Caso, V., Stroke Unit, University of Perugia, Santa Maria della Misericordia Hospital, Perugia, Italy; Gallofré, M., Stroke Programme, Agency for Health Quality and Assessment of Catalonia, CIBER Epidemiología y Salud Pública (CIBERESP), Barcelona, Spain; Fischer, U., Department of Neurology, University Hospital Bern and University of Bern, Inselspital, Bern, Switzerland; on Behalf of The ESO/ESMINT/EAN/SAFE Survey on Stroke Care Collaborators</t>
  </si>
  <si>
    <t>Abilleira, S.; Stroke Programme, Spain; email: sabilleira@gencat.cat</t>
  </si>
  <si>
    <t>European Stroke Journal</t>
  </si>
  <si>
    <t xml:space="preserve">2396-9873 2396-9881 </t>
  </si>
  <si>
    <t>https://v2.sherpa.ac.uk/id/publication/33289</t>
  </si>
  <si>
    <t>https://doi.org/10.1177/2396987319837106</t>
  </si>
  <si>
    <t>http://www.altmetric.com/details.php?citation_id=57351584</t>
  </si>
  <si>
    <t>Medtronic; Schweizerischer Nationalfonds zur Förderung der Wissenschaftlichen Forschung, SNF; Schweizerische Herzstiftung</t>
  </si>
  <si>
    <t>10.1016/j.ypmed.2019.105874</t>
  </si>
  <si>
    <t>Associations of built environment and proximity of food outlets with weight status: Analysis from 14 cities in 10 countries</t>
  </si>
  <si>
    <t>Cochrane, Thomas; Yu, Yan; Davey, Rachel; Cerin, Ester; Cain, Kelli L.; Conway, Terry L.; Kerr, Jacqueline; Frank, Lawrence D.; Chapman, James E.; Adams, Marc A.; Macfarlane, Duncan; Van Dyck, Delfien; Lai, Poh-Chin; Sarmiento, Olga L.; Troelsen, Jens; Salvo, Deborah; Reis, Rodrigo; Mitáš, Josef; Schofield, Grant; Owen, Neville; Sallis, James F.</t>
  </si>
  <si>
    <t>[Cochrane, Thomas; Yu, Yan; Davey, Rachel] Univ Canberra, Ctr Res &amp; Act Publ Hlth, Canberra, ACT, Australia; [Yu, Yan] Therapeut Goods Adm, Dept Hlth, Canberra, ACT, Australia; [Cerin, Ester; Cain, Kelli L.; Conway, Terry L.; Sallis, James F.] Australian Catholic Univ, Mary MacKillop Inst Hlth Res, Melbourne, Vic, Australia; [Cerin, Ester] Univ Hong Kong, Sch Publ Hlth, Hong Kong, Peoples R China; [Cain, Kelli L.; Conway, Terry L.; Kerr, Jacqueline; Sallis, James F.] Univ Calif San Diego, Family Med &amp; Publ Hlth, La Jolla, CA 92093 USA; [Frank, Lawrence D.] Univ British Columbia, Sch Community &amp; Reg Planning, Vancouver, BC, Canada; [Frank, Lawrence D.; Chapman, James E.] Urban Design 4 Hlth, Rochester, NY USA; [Adams, Marc A.] Arizona State Univ, Coll Hlth Solut, Phoenix, AZ USA; [Macfarlane, Duncan] Univ Hong Kong, Ctr Sports &amp; Exercise, Hong Kong, Peoples R China; [Van Dyck, Delfien] Univ Ghent, Dept Movement &amp; Sports Sci, Ghent, Belgium; [Van Dyck, Delfien] Res Fdn Flanders, Brussels, Belgium; [Lai, Poh-Chin] Univ Hong Kong, Dept Geog, Hong Kong, Peoples R China; [Sarmiento, Olga L.] Univ los Andes, Sch Med, Bogota, Colombia; [Troelsen, Jens] Univ Southern Denmark, Inst Sports Sci &amp; Clin Biomech, Odense, Denmark; [Salvo, Deborah; Reis, Rodrigo] Washington Univ, Brown Sch, Prevent Res Ctr St Louis, St Louis, MO 63110 USA; [Salvo, Deborah] Washington Univ, Brown Sch, Ctr Diabet Translat Res, St Louis, MO 63110 USA; [Salvo, Deborah] Natl Inst Publ Hlth Mexico, Ctr Nutr &amp; Hlth Res, Cuernavaca, Morelos, Mexico; [Reis, Rodrigo] Pontifical Catholic Univ Parana PUCPR, Grad Program Urban Management PPGTU, Curitiba, Parana, Brazil; [Mitas, Josef] Palacky Univ, Fac Phys Culture, Inst Act Lifestyle, Olomouc, Czech Republic; [Schofield, Grant] Auckland Univ Technol, Human Potential Ctr, Auckland, New Zealand; [Owen, Neville] Baker Heart &amp; Diabet Inst, Behav Epidemiol Lab, Melbourne, Vic, Australia Cochrane, T., Centre for Research &amp; Action in Public Health, University of Canberra, Canberra, Australia; Yu, Y., Centre for Research &amp; Action in Public Health, University of Canberra, Canberra, Australia, Therapeutic Goods Administration, Department of Health, Australia; Davey, R., Centre for Research &amp; Action in Public Health, University of Canberra, Canberra, Australia; Cerin, E., Mary MacKillop Institute for Health Research, Australian Catholic University, Melbourne, Australia, School of Public Health, University of Hong Kong, Hong Kong; Cain, K.L., Mary MacKillop Institute for Health Research, Australian Catholic University, Melbourne, Australia, Family Medicine and Public Health, University of California San Diego, United States; Conway, T.L., Mary MacKillop Institute for Health Research, Australian Catholic University, Melbourne, Australia, Family Medicine and Public Health, University of California San Diego, United States; Kerr, J., Family Medicine and Public Health, University of California San Diego, United States; Frank, L.D., School of Community and Regional Planning, University of British Columbia, Vancouver, Canada, Urban Design 4 Health, Rochester, NY, United States; Chapman, J.E., Urban Design 4 Health, Rochester, NY, United States; Adams, M.A., College of Health Solutions, Arizona State University, Phoenix, United States; Macfarlane, D., Centre for Sports and Exercise, University of Hong Kong, Hong Kong; Van Dyck, D., Department of Movement and Sports Sciences, Ghent University, Belgium, Research Foundation Flanders, Belgium; Lai, P.-C., Department of Geography, University of Hong Kong, Hong Kong; Sarmiento, O.L., School of Medicine, Universidad de los Andes, Bogota, Colombia; Troelsen, J., Institute of Sports Science and Clinical Biomechanics, University of Southern Denmark, Odense, Denmark; Salvo, D., Prevention Research Center in St. Louis &amp; Center for Diabetes Translation Research, Brown School, Washington University in St. Louis, United States, Center for Nutrition and Health Research, National Institute of Public Health of Mexico, Cuernavaca, Mexico; Reis, R., Prevention Research Center in St. Louis, Brown School, Washington University in St. Louis, St. Louis, United States, Graduate Program in Urban Management (PPGTU), Pontifical Catholic University of Paraná (PUCPR), Curitiba, Brazil; Mitáš, J., Institute of Active Lifestyle, Faculty of Physical Culture, Palacký University, Olomouc, Czech Republic; Schofield, G., Human Potential Centre, Auckland University of Technology, New Zealand; Owen, N., Behavioural Epidemiology Laboratory, Baker Heart and Diabetes Institute, Melbourne, Australia; Sallis, J.F., Mary MacKillop Institute for Health Research, Australian Catholic University, Melbourne, Australia, Family Medicine and Public Health, University of California San Diego, United States</t>
  </si>
  <si>
    <t>Cochrane, Thomas, Yu, Yan, Davey, Rachel, Cerin, Ester, Cain, Kelli L., Conway, Terry L., Sallis, James F., Kerr, Jacqueline, Frank, Lawrence D., Chapman, James E., Adams, Marc A., Macfarlane, Duncan, Van Dyck, Delfien, Lai, Poh-Chin, Sarmiento, Olga L., Troelsen, Jens, Salvo, Deborah, Reis, Rodrigo, Mitas, Josef, Schofield, Grant</t>
  </si>
  <si>
    <t>Cochrane, T (corresponding author), Univ Canberra, Ctr Res &amp; Act Publ Hlth, Hlth Res Inst, Thomas Cochrane, Univ Dr South, Canberra, ACT 2617, Australia.</t>
  </si>
  <si>
    <t>Preventive Medicine</t>
  </si>
  <si>
    <t xml:space="preserve">researchbank.acu.edu.au archive.ugent.be sdu.dk </t>
  </si>
  <si>
    <t xml:space="preserve">0091-7435 1096-0260 </t>
  </si>
  <si>
    <t>https://v2.sherpa.ac.uk/id/publication/11406</t>
  </si>
  <si>
    <t>https://doi.org/10.1016/j.ypmed.2019.105874</t>
  </si>
  <si>
    <t>http://www.altmetric.com/details.php?citation_id=69157646</t>
  </si>
  <si>
    <t>NIHUnited States Department of Health &amp; Human ServicesNational Institutes of Health (NIH) - USA [R01 HL67350, R01 CA127296]; UK Medical Research CouncilUK Research &amp; Innovation (UKRI)Medical Research Council UK (MRC) [G0501287]; Stoke on Trent City Council [HKU740907H, 747807H]; HKU URC Strategic Research Theme; Bogota - Colciencias grant [519 2010]; Fogarty and CeiBA - Municipality of Aarhus; Czech Republic -Ministry of Education, Youths and Sports grant [MSM 6198959221]; New Zealand - Health Research Council of New Zealand [07/356]; Mexico - CDC Foundation; Coca-Cola Company; Washington University in St. Louis CDTR [P30DK092950]; (NIDDK)United States Department of Health &amp; Human ServicesNational Institutes of Health (NIH) - USANIH National Institute of Diabetes &amp; Digestive &amp; Kidney Diseases (NIDDK); Australian Research Council Future FellowshipAustralian Research Council [140100085]; Research Foundation Flanders (FWO)FWO [FWO12/PDO/158]; TrygFonden; Danish Research CouncilDet Frie Forskningsrad (DFF); NATIONAL INSTITUTE OF DIABETES AND DIGESTIVE AND KIDNEY DISEASESUnited States Department of Health &amp; Human ServicesNational Institutes of Health (NIH) - USANIH National Institute of Diabetes &amp; Digestive &amp; Kidney Diseases (NIDDK) [P30DK092950] Funding Source: NIH RePORTER; 519 2010; 747807H, HKU740907H; National Institutes of Health, NIH; Foundation for the National Institutes of Health, FNIH; National Heart, Lung, and Blood Institute, NHLBI: R01HL067350; National Cancer Institute, NCI: R01CA127296; Fogarty International Center, FIC; National Institute of Diabetes and Digestive and Kidney Diseases, NIDDK: P30DK092950; Coca-Cola; Washington University in St. Louis, WUSTL; Departamento Administrativo de Ciencia, Tecnología e Innovación (COLCIENCIAS), COLCIENCIAS; National Computational Infrastructure, NCI; Medical Research Council, MRC: G0501287; Research Councils UK, RCUK; Sparks; Australian Research Council, ARC: 140100085; Health Research Council of New Zealand, HRC: 07/356; Ministerstvo Školství, Mládeže a Tělovýchovy, MŠMT: MSM 6198959221; National Cancer Institute, Cairo University, NCI; Fonds Wetenschappelijk Onderzoek, FWO: FWO12 /PDO/158; Australia and New Zealand Children’s Heart Research Centre; Universidad de los Andes, Uniandes; TrygFonden</t>
  </si>
  <si>
    <t>Coca-Cola; Universidad de los Andes; TrygFonden; Fonds Wetenschappelijk Onderzoek; Washington University in St. Louis; National Institutes of Health; Ministerstvo Školství, Mládeže a Tělovýchovy; Departamento Administrativo de Ciencia, Tecnología e Innovación (COLCIENCIAS); Medical Research Council; Health Research Council of New Zealand; General Research Fund of Shanghai Normal University; National Cancer Institute; Australian Research Council; NIKE; TrygFoundation; Danish Research Council; NIH; Stoke on Trent City Council; HKU URC Strategic Research Theme; Municipality of Aarhus; Danish Research Council</t>
  </si>
  <si>
    <t>10.3389/feduc.2019.00138</t>
  </si>
  <si>
    <t>Improving Climate-Change Literacy and Science Communication Through Smart Device Apps</t>
  </si>
  <si>
    <t>Leuzinger, Sebastian; Borrelle, Stephanie B.; Jarvis, Rebecca M.</t>
  </si>
  <si>
    <t xml:space="preserve"> Leuzinger, S., School of Science, Institute for Applied Ecology New Zealand, Auckland University of Technology, Auckland, New Zealand; Borrelle, S.B., School of Science, Institute for Applied Ecology New Zealand, Auckland University of Technology, Auckland, New Zealand, Department of Ecology and Evolutionary Biology, University of Toronto, Toronto, ON, Canada; Jarvis, R.M., School of Science, Institute for Applied Ecology New Zealand, Auckland University of Technology, Auckland, New Zealand, Sydney Institute of Marine Science, Mosman, NSW, Australia</t>
  </si>
  <si>
    <t>Leuzinger, S.; Borrelle, S.B.; Jarvis, R.M.</t>
  </si>
  <si>
    <t>Leuzinger, S.; School of Science, New Zealand; email: sebastian.leuzinger@aut.ac.nz</t>
  </si>
  <si>
    <t>Frontiers in Education</t>
  </si>
  <si>
    <t xml:space="preserve">2504-284X </t>
  </si>
  <si>
    <t>https://v2.sherpa.ac.uk/id/publication/36366</t>
  </si>
  <si>
    <t>https://www.frontiersin.org/articles/10.3389/feduc.2019.00138/pdf</t>
  </si>
  <si>
    <t>http://www.altmetric.com/details.php?citation_id=71297865</t>
  </si>
  <si>
    <t>10.1108/JHTT-07-2018-0068</t>
  </si>
  <si>
    <t>Progress on technology use in tourism</t>
  </si>
  <si>
    <t>Cai, Wenjie; Richter, Shahper; McKenna, Brad</t>
  </si>
  <si>
    <t>[Cai, Wenjie] Univ Greenwich, Dept Mkt Tourism &amp; Events, London, England; [Richter, Shahper] Auckland Univ Technol, Sch Engn Comp &amp; Math Sci, Auckland, New Zealand; [McKenna, Brad] Univ East Anglia, Norwich Business Sch, Norwich, Norfolk, England Cai, W., Department of Marketing, Tourism and Events, University of Greenwich, London, United Kingdom; Richter, S., School of Engineering, Computer and Mathematical Sciences, Auckland University of Technology, Auckland, New Zealand; McKenna, B., Norwich Business School, University of East Anglia, Norwich, United Kingdom</t>
  </si>
  <si>
    <t>Cai, Wenjie, Richter, Shahper</t>
  </si>
  <si>
    <t>McKenna, B (corresponding author), Univ East Anglia, Norwich Business Sch, Norwich, Norfolk, England.</t>
  </si>
  <si>
    <t>Journal of Hospitality and Tourism Technology</t>
  </si>
  <si>
    <t xml:space="preserve">1757-9880 </t>
  </si>
  <si>
    <t>https://v2.sherpa.ac.uk/id/publication/2844</t>
  </si>
  <si>
    <t>http://gala.gre.ac.uk/id/eprint/22263/7/22263%20CAI_Progress_on_Technology_Use_in_Tourism_2019.pdf</t>
  </si>
  <si>
    <t>http://www.altmetric.com/details.php?citation_id=51822263</t>
  </si>
  <si>
    <t>10.1108/DPM-08-2019-0248</t>
  </si>
  <si>
    <t>Interconnected geoscience applied to disaster and risk: case study from SECMOL, Ladakh, N. India</t>
  </si>
  <si>
    <t>Petterson, Michael; Nanayakkara, Lanka; Konchok, Norgay; Norman, Rebecca; Wangchuk, Sonam; Linderoth, Malin</t>
  </si>
  <si>
    <t>[Petterson, Michael] Auckland Univ Technol, Sch Sci, Auckland, New Zealand; [Nanayakkara, Lanka] King Edward Parade, Auckland, New Zealand; [Konchok, Norgay; Norman, Rebecca; Wangchuk, Sonam; Linderoth, Malin] SECMOL, Leh, India Petterson, M., School of Science, Auckland University of Technology, Auckland, New Zealand; Nanayakkara, L., King Edward Parade, Auckland, New Zealand; Konchok, N., SECMOL, Leh, India; Norman, R., SECMOL, Leh, India; Wangchuk, S., SECMOL, Leh, India; Linderoth, M., SECMOL, Leh, India</t>
  </si>
  <si>
    <t>Petterson, Michael</t>
  </si>
  <si>
    <t>Petterson, M (corresponding author), Auckland Univ Technol, Sch Sci, Auckland, New Zealand.</t>
  </si>
  <si>
    <t>Petterson, M</t>
  </si>
  <si>
    <t>Disaster Prevention and Management: An International Journal</t>
  </si>
  <si>
    <t xml:space="preserve">0965-3562 </t>
  </si>
  <si>
    <t>https://v2.sherpa.ac.uk/id/publication/1303</t>
  </si>
  <si>
    <t>Environmental Sciences &amp; Ecology; Public, Environmental &amp; Occupational Health; Business &amp; Economics</t>
  </si>
  <si>
    <t>Business;  Management and Accounting (miscellaneous); Public Health;  Environmental and Occupational Health; Health(social science)</t>
  </si>
  <si>
    <t>10.1108/JICES-04-2019-0046</t>
  </si>
  <si>
    <t>What do you know about me? Digital privacy and online data sharing in the UK insurance sector</t>
  </si>
  <si>
    <t>Blakesley, Ian R.; Yallop, Anca C.</t>
  </si>
  <si>
    <t>[Blakesley, Ian R.] Univ Winchester, Winchester Business Sch, Winchester, Hants, England; [Yallop, Anca C.] Auckland Univ Technol, AUT Business Sch, Auckland, New Zealand Blakesley, I.R., Winchester Business School, University of Winchester, Winchester, United Kingdom; Yallop, A.C., AUT Business School, Auckland University of Technology, Auckland, New Zealand</t>
  </si>
  <si>
    <t>Blakesley, Ian R., Yallop, Anca C.,</t>
  </si>
  <si>
    <t>Yallop, AC (corresponding author), Auckland Univ Technol, AUT Business Sch, Auckland, New Zealand.</t>
  </si>
  <si>
    <t>Journal of Information, Communication and Ethics in Society</t>
  </si>
  <si>
    <t xml:space="preserve">1477-996X </t>
  </si>
  <si>
    <t>https://v2.sherpa.ac.uk/id/publication/2847</t>
  </si>
  <si>
    <t>http://www.altmetric.com/details.php?citation_id=73090016</t>
  </si>
  <si>
    <t>10.1108/PR-06-2019-0289</t>
  </si>
  <si>
    <t>Motivations, work–family enrichment and job satisfaction: an indirect effects model</t>
  </si>
  <si>
    <t>Roche, Maree; Haar, Jarrod</t>
  </si>
  <si>
    <t>[Roche, Maree] Univ Waikato, Hamilton, New Zealand; [Haar, Jarrod] Auckland Univ Technol, Dept Management, Auckland, New Zealand Roche, M., University of Waikato, Hamilton, New Zealand; Haar, J., Department of Management, Auckland University of Technology, Auckland, New Zealand</t>
  </si>
  <si>
    <t>Roche, Maree, Haar, Jarrod,</t>
  </si>
  <si>
    <t>Roche, M (corresponding author), Univ Waikato, Hamilton, New Zealand.</t>
  </si>
  <si>
    <t>Personnel Review</t>
  </si>
  <si>
    <t xml:space="preserve">0048-3486 </t>
  </si>
  <si>
    <t>https://v2.sherpa.ac.uk/id/publication/2971</t>
  </si>
  <si>
    <t>http://researcharchive.wintec.ac.nz/1084/1/Motivaitons_WFE__job_sat__UPLOADED_TO_CWF_23%2D3%2D2011.pdf</t>
  </si>
  <si>
    <t>Applied Psychology; Organizational Behavior and Human Resource Management</t>
  </si>
  <si>
    <t>10.1108/DPM-02-2019-0064</t>
  </si>
  <si>
    <t>A multiple natural hazard analysis, SECMOL College region, near Leh, Ladakh, North India, with applications for community-based DRR</t>
  </si>
  <si>
    <t>Petterson, Michael; Wangchuk, Sonam; Konchok, Norgay</t>
  </si>
  <si>
    <t>[Petterson, Michael] Auckland Univ Technol, Sch Sci, Auckland, New Zealand; [Wangchuk, Sonam; Konchok, Norgay] SECMOL, Leh, India Petterson, M., School of Science, Auckland University of Technology, Auckland, New Zealand; Wangchuk, S., SECMOL, Leh, India; Konchok, N., SECMOL, Leh, India</t>
  </si>
  <si>
    <t>PBRF Funding AUT University; Auckland University of Technology, New Zealand, AUT</t>
  </si>
  <si>
    <t>10.1145/3366344.3366443</t>
  </si>
  <si>
    <t>Displacement of Self-Continuity</t>
  </si>
  <si>
    <t>Najafi, Hossein: Auckland University of Technology, New Zealand</t>
  </si>
  <si>
    <t>[Najafi, Hossein] Auckland Univ Technol, Digital Design Dept, Auckland, New Zealand Najafi, H., Digital Design Department, Auckland University of Technology, Auckland, New Zealand</t>
  </si>
  <si>
    <t>Najafi, Hossein,</t>
  </si>
  <si>
    <t>Najafi, H (corresponding author), Auckland Univ Technol, Digital Design Dept, Auckland, New Zealand.</t>
  </si>
  <si>
    <t>Najafi, H</t>
  </si>
  <si>
    <t>SIGGRAPH Asia 2019 Doctoral Consortium</t>
  </si>
  <si>
    <t>10.1145/3355355.3361897</t>
  </si>
  <si>
    <t>Lost City of Mer</t>
  </si>
  <si>
    <t>W. Bennett, Gregory: Auckland University of Technology, New Zealand; Canner, Liz: Astrea Media</t>
  </si>
  <si>
    <t>[Bennett, Gregory] Auckland Univ Technol, Sch Art &amp; Design, Auckland, New Zealand; [Canner, Liz] Astrea Media, New York, NY USA Bennett, G., School of Art and Design, Auckland University of Technology, Auckland, New Zealand; Canner, L., Astrea Media New York, New York, United States</t>
  </si>
  <si>
    <t>Bennett, Gregory</t>
  </si>
  <si>
    <t>Bennett, G (corresponding author), Auckland Univ Technol, Sch Art &amp; Design, Auckland, New Zealand.</t>
  </si>
  <si>
    <t>Bennett, G</t>
  </si>
  <si>
    <t>SIGGRAPH Asia 2019 XR</t>
  </si>
  <si>
    <t>10.1016/j.jenvman.2019.109508</t>
  </si>
  <si>
    <t>Examining Green Star certification uptake and its relationship with Building Information Modelling (BIM) adoption in New Zealand</t>
  </si>
  <si>
    <t>Doan, Dat Tien; Ghaffarianhoseini, Ali; Naismith, Nicola; Ghaffarianhoseini, Amirhosein; Zhang, Tongrui; Tookey, John</t>
  </si>
  <si>
    <t>[Doan, Dat Tien; Ghaffarianhoseini, Ali; Naismith, Nicola; Ghaffarianhoseini, Amirhosein; Zhang, Tongrui] Auckland Univ Technol, Sch Engn Comp &amp; Math Sci, Dept Built Environm Engn, 34 St Paul St, Auckland 1010, New Zealand; [Tookey, John] Auckland Univ Technol, Sch External Engagement, 34 St Paul St, Auckland 1010, New Zealand Doan, D.T., Department of Built Environment Engineering, School of Engineering, Computer and Mathematical Sciences, Auckland University of Technology, 34 St Paul Street, Auckland Central, Auckland, 1010, New Zealand; Ghaffarianhoseini, A., Department of Built Environment Engineering, School of Engineering, Computer and Mathematical Sciences, Auckland University of Technology, 34 St Paul Street, Auckland Central, Auckland, 1010, New Zealand; Naismith, N., Department of Built Environment Engineering, School of Engineering, Computer and Mathematical Sciences, Auckland University of Technology, 34 St Paul Street, Auckland Central, Auckland, 1010, New Zealand; Ghaffarianhoseini, A., Department of Built Environment Engineering, School of Engineering, Computer and Mathematical Sciences, Auckland University of Technology, 34 St Paul Street, Auckland Central, Auckland, 1010, New Zealand; Zhang, T., Department of Built Environment Engineering, School of Engineering, Computer and Mathematical Sciences, Auckland University of Technology, 34 St Paul Street, Auckland Central, Auckland, 1010, New Zealand; Tookey, J., Deputy Head of School External Engagement, Auckland University of Technology, 34 St Paul Street, Auckland Central, Auckland, 1010, New Zealand</t>
  </si>
  <si>
    <t>Doan, Dat Tien, Ghaffarianhoseini, Ali, Naismith, Nicola, Ghaffarianhoseini, Amirhosein, Zhang, Tongrui, Tookey, John,</t>
  </si>
  <si>
    <t>Doan, DT (corresponding author), Auckland Univ Technol, Sch Engn Comp &amp; Math Sci, Dept Built Environm Engn, 34 St Paul St, Auckland 1010, New Zealand.</t>
  </si>
  <si>
    <t>Journal of Environmental Management</t>
  </si>
  <si>
    <t xml:space="preserve">0301-4797 1095-8630 </t>
  </si>
  <si>
    <t>https://v2.sherpa.ac.uk/id/publication/11372</t>
  </si>
  <si>
    <t>Environmental Engineering; Waste Management and Disposal; Management;  Monitoring;  Policy and Law; General Medicine</t>
  </si>
  <si>
    <t>10.1145/3359996.3364793</t>
  </si>
  <si>
    <t>A Web-based Augmented Reality Plat-form using Pictorial QR Code for Educational Purposes and Beyond</t>
  </si>
  <si>
    <t>Nguyen, Minh: Auckland University of Technology, New Zealand; Lai, Minh Phu: Auckland University of Technology; Le, Huy: Auckland University of Technology; Yan, Wei Qi: Auckland University of Technology</t>
  </si>
  <si>
    <t>[Minh Nguyen; Huy Le; Phu Minh Lai; Yan, Wei Qi] Auckland Univ Technol, Auckland, New Zealand Nguyen, M., Auckland University of Technology, New Zealand; Le, H., Auckland University of Technology, New Zealand; Lai, P.M., Auckland University of Technology, New Zealand; Yan, W.Q., Auckland University of Technology, New Zealand</t>
  </si>
  <si>
    <t>Minh Nguyen, Huy Le, Phu Minh Lai, Yan, Wei Qi,</t>
  </si>
  <si>
    <t>25th ACM Symposium on Virtual Reality Software and Technology</t>
  </si>
  <si>
    <t>10.1108/JIC-01-2019-0007</t>
  </si>
  <si>
    <t>Does female representation on corporate boards improve intellectual capital efficiency?</t>
  </si>
  <si>
    <t>Nadeem, Muhammad; Farooq, Muhammad Bilal; Ahmed, Ammad</t>
  </si>
  <si>
    <t>[Nadeem, Muhammad] Univ Otago, Dept Accountancy &amp; Finance, Dunedin, New Zealand; [Farooq, Muhammad Bilal] Auckland Univ Technol, Fac Business &amp; Law, Auckland, New Zealand; [Ahmed, Ammad] Zayed Univ Abu Dhabi Campus, Abu Dhabi, U Arab Emirates Nadeem, M., Department of Accountancy and Finance, University of Otago, Dunedin, New Zealand; Farooq, M.B., Faculty of Business and Law, Auckland University of Technology, Auckland, New Zealand; Ahmed, A., Zayed University – Abu Dhabi Campus, Abu Dhabi, United Arab Emirates</t>
  </si>
  <si>
    <t>Nadeem, Muhammad, Farooq, Muhammad Bilal</t>
  </si>
  <si>
    <t>Nadeem, M (corresponding author), Univ Otago, Dept Accountancy &amp; Finance, Dunedin, New Zealand.</t>
  </si>
  <si>
    <t>Journal of Intellectual Capital</t>
  </si>
  <si>
    <t xml:space="preserve">1469-1930 </t>
  </si>
  <si>
    <t>https://v2.sherpa.ac.uk/id/publication/2848</t>
  </si>
  <si>
    <t>General Business;  Management and Accounting; Education</t>
  </si>
  <si>
    <t>10.1016/j.nima.2019.162469</t>
  </si>
  <si>
    <t>Singer quad apertures and super fast decoding</t>
  </si>
  <si>
    <t>Shutler, Paul M.E.; Byard, Kevin</t>
  </si>
  <si>
    <t>[Shutler, Paul M. E.] Nanyang Technol Univ, Natl Inst Educ, 1 Nanyang Walk, Singapore 637616, Singapore; [Byard, Kevin] Auckland Univ Technol, Fac Business Econ &amp; Law, Sch Econ, Auckland 1142, New Zealand Shutler, P.M.E., National Institute of Education, Nanyang Technological University, 1 Nanyang Walk, Singapore, 637616, Singapore; Byard, K., School of Economics, Faculty of Business, Economics and Law, Auckland University of Technology, Auckland, 1142, New Zealand</t>
  </si>
  <si>
    <t>Shutler, Paul M. E., Byard, Kevin,</t>
  </si>
  <si>
    <t>Shutler, PME (corresponding author), Nanyang Technol Univ, Natl Inst Educ, 1 Nanyang Walk, Singapore 637616, Singapore.</t>
  </si>
  <si>
    <t>Nuclear Instruments and Methods in Physics Research Section A: Accelerators, Spectrometers, Detectors and Associated Equipment</t>
  </si>
  <si>
    <t xml:space="preserve">0168-9002 </t>
  </si>
  <si>
    <t>https://v2.sherpa.ac.uk/id/publication/11441</t>
  </si>
  <si>
    <t>http://www.altmetric.com/details.php?citation_id=64608437</t>
  </si>
  <si>
    <t>Instruments &amp; Instrumentation; Nuclear Science &amp; Technology; Physics</t>
  </si>
  <si>
    <t>Nuclear and High Energy Physics; Instrumentation</t>
  </si>
  <si>
    <t>10.1108/PAR-04-2019-0040</t>
  </si>
  <si>
    <t>Economies of scale: the case of KiwiSaver fees</t>
  </si>
  <si>
    <t>Gilbert, Aaron; Scott, Ayesha; Xu, Shuohan</t>
  </si>
  <si>
    <t>[Gilbert, Aaron; Scott, Ayesha; Xu, Shuohan] Auckland Univ Technol, Dept Finance, Auckland, New Zealand Gilbert, A., Department of Finance, Auckland University of Technology, Auckland, New Zealand; Scott, A., Department of Finance, Auckland University of Technology, Auckland, New Zealand; Xu, S., Department of Finance, Auckland University of Technology, Auckland, New Zealand</t>
  </si>
  <si>
    <t>Gilbert, Aaron, Scott, Ayesha, Xu, Shuohan,</t>
  </si>
  <si>
    <t>Scott, A (corresponding author), Auckland Univ Technol, Dept Finance, Auckland, New Zealand.</t>
  </si>
  <si>
    <t>Scott, A</t>
  </si>
  <si>
    <t>Pacific Accounting Review</t>
  </si>
  <si>
    <t xml:space="preserve">0114-0582 </t>
  </si>
  <si>
    <t>https://v2.sherpa.ac.uk/id/publication/2968</t>
  </si>
  <si>
    <t>http://www.altmetric.com/details.php?citation_id=72636804</t>
  </si>
  <si>
    <t>10.1108/PAR-11-2019-124</t>
  </si>
  <si>
    <t>Harrison, Julie; Marriott, Lisa; Yong, Sue; Vosslamber, Rob</t>
  </si>
  <si>
    <t>[Harrison, Julie] Univ Auckland, Dept Accounting &amp; Finance, Auckland, New Zealand; [Marriott, Lisa] Victoria Univ Wellington, Sch Accounting &amp; Commercial Law, Wellington, New Zealand; [Yong, Sue] Auckland Univ Technol, Dept Accounting, Auckland, New Zealand; [Vosslamber, Rob] Univ Canterbury, Dept Accounting &amp; Informat Syst, Christchurch, New Zealand Harrison, J., Department of Accounting and Finance, The University of Auckland, Auckland, New Zealand; Marriott, L., School of Accounting and Commercial Law, Victoria University of Wellington, Wellington, New Zealand; Yong, S., Department of Accounting, Auckland University of Technology, Auckland, New Zealand; Vosslamber, R., Department of Accounting and Information Systems, University of Canterbury, Christchurch, New Zealand</t>
  </si>
  <si>
    <t>Harrison, Julie, Marriott, Lisa, Yong, Sue</t>
  </si>
  <si>
    <t>Harrison, J (corresponding author), Univ Auckland, Dept Accounting &amp; Finance, Auckland, New Zealand.</t>
  </si>
  <si>
    <t>10.1080/13561820.2019.1577810</t>
  </si>
  <si>
    <t>Working in a spirit of interprofessional practice: a hermeneutic phenomenological study</t>
  </si>
  <si>
    <t>Flood, Brenda: Faculty of Health and Environmental Sciences, Auckland University of Technology, Auckland, New Zealand; Hocking, Clare: Faculty of Health and Environmental Sciences, Auckland University of Technology, Auckland, New Zealand; Smythe, Liz: Faculty of Health and Environmental Sciences, Auckland University of Technology, Auckland, New Zealand; Jones, Marion: Faculty of Health and Environmental Sciences, Auckland University of Technology, Auckland, New Zealand</t>
  </si>
  <si>
    <t>[Flood, Brenda; Hocking, Clare; Smythe, Liz; Jones, Marion] Auckland Univ Technol, Fac Hlth &amp; Environm Sci, Auckland, New Zealand Flood, B., Faculty of Health and Environmental Sciences, Auckland University of Technology, Auckland, New Zealand; Hocking, C., Faculty of Health and Environmental Sciences, Auckland University of Technology, Auckland, New Zealand; Smythe, L., Faculty of Health and Environmental Sciences, Auckland University of Technology, Auckland, New Zealand; Jones, M., Faculty of Health and Environmental Sciences, Auckland University of Technology, Auckland, New Zealand</t>
  </si>
  <si>
    <t>Flood, Brenda, Hocking, Clare, Smythe, Liz, Jones, Marion,</t>
  </si>
  <si>
    <t>Flood, B (corresponding author), Auckland Univ Technol, Auckland 1142, New Zealand.</t>
  </si>
  <si>
    <t>Flood, B</t>
  </si>
  <si>
    <t>Journal of Interprofessional Care</t>
  </si>
  <si>
    <t xml:space="preserve">1356-1820 1469-9567 </t>
  </si>
  <si>
    <t>https://v2.sherpa.ac.uk/id/publication/927</t>
  </si>
  <si>
    <t>10.12968/bjom.2019.27.11.711</t>
  </si>
  <si>
    <t>Management of first trimester pregnancy loss: mifepristone plus misoprostol versus misoprostol alone</t>
  </si>
  <si>
    <t>Madeline, R Sheerin: Gynaecology Unit, Christchurch Women's Hospital, Christchurch, New Zealand; McDonald, Elissa M: Department of Nursing, Faculty of Health and Environmental Science, Auckland University of Technology, New Zealand</t>
  </si>
  <si>
    <t xml:space="preserve"> Sheerin, M.R., Gynaecology Unit, Christchurch Women's Hospital, Christchurch, New Zealand; McDonald, E.M., Department of Nursing, Faculty of Health and Environmental Science, Auckland University of Technology, New Zealand</t>
  </si>
  <si>
    <t>McDonald, E.M.</t>
  </si>
  <si>
    <t>Sheerin, M.R.; Gynaecology Unit, New Zealand; email: Madeline.sheerin@outlook.co.nz</t>
  </si>
  <si>
    <t>British Journal of Midwifery</t>
  </si>
  <si>
    <t>Mark Allen Group</t>
  </si>
  <si>
    <t xml:space="preserve">0969-4900 2052-4307 </t>
  </si>
  <si>
    <t>https://v2.sherpa.ac.uk/id/publication/12200</t>
  </si>
  <si>
    <t>http://www.altmetric.com/details.php?citation_id=79287743</t>
  </si>
  <si>
    <t>Maternity and Midwifery</t>
  </si>
  <si>
    <t>10.3390/s19225033</t>
  </si>
  <si>
    <t>Classification and Identification of Industrial Gases Based on Electronic Nose Technology</t>
  </si>
  <si>
    <t>Li; Luo; Sun; GholamHosseini</t>
  </si>
  <si>
    <t>[Li, Hui; Luo, Dehan] Guangdong Univ Technol, Sch Informat &amp; Engn, Guangzhou 510006, Guangdong, Peoples R China; [Sun, Yunlong] Changshu Inst Technol, Sch Elect &amp; Automat Engn, Changshu 215500, Jiangsu, Peoples R China; [GholamHosseini, Hamid] Auckland Univ Technol, Sch Engn Comp &amp; Math Sci, Private Bag 92006, Auckland 1142, New Zealand Li, H., School of Information and Engineering, Guangdong University of Technology, Guangzhou, 510006, China; Luo, D., School of Information and Engineering, Guangdong University of Technology, Guangzhou, 510006, China; Sun, Y., School of Electric and Automatic Engineering, Changshu Institute of Technology, Changshu, 215500, China; Gholamhosseini, H., School of Engineering, Computer and Mathematical Sciences, Auckland University of Technology, Private Bag 92006, Auckland, 1142, New Zealand</t>
  </si>
  <si>
    <t>Li, Hui, Luo, Dehan, Sun, Yunlong, GholamHosseini, Hamid,</t>
  </si>
  <si>
    <t>Sun, YL (corresponding author), Changshu Inst Technol, Sch Elect &amp; Automat Engn, Changshu 215500, Jiangsu, Peoples R China.</t>
  </si>
  <si>
    <t>https://doi.org/10.3390/s19225033</t>
  </si>
  <si>
    <t>National Natural Science Foundation of ChinaNational Natural Science Foundation of China (NSFC) [61571140]; Changshu Science and Technology Project [cs201907]; Natural Science Research Project of Jiangsu Higher Education Institution [19KJB510016]; Guangdong Science and Technology Department [2017A010101032]; Major Scientific Research Instrument Development Project [2014GKXM041]; 19KJB510016; National Natural Science Foundation of China, NSFC: 61571140; Guangdong Science and Technology Department, GDSTC: 2014GKXM041, 2017A010101032; Changsha Science and Technology Project: cs201907</t>
  </si>
  <si>
    <t>National Natural Science Foundation of China-Yunnan Joint Fund; Major Basic Research Project of the Natural Science Foundation of the Jiangsu Higher Education Institutions; Water Resources Department of Guangdong Province</t>
  </si>
  <si>
    <t>10.1109/ITNAC46935.2019.9078001</t>
  </si>
  <si>
    <t>Ambient Intelligence for Smart Home using The Internet of Things</t>
  </si>
  <si>
    <t>Sabit, Hakilo; Joo Chong, Peter Han; Kilby, Jeff</t>
  </si>
  <si>
    <t xml:space="preserve"> Sabit, H., Auckland University of Technology, Department of Electrical and Electronic Engineering, Auckland, New Zealand; Joo Chong, P.H., Auckland University of Technology, Department of Electrical and Electronic Engineering, Auckland, New Zealand; Kilby, J., Auckland University of Technology, Department of Electrical and Electronic Engineering, Auckland, New Zealand</t>
  </si>
  <si>
    <t>Sabit, H.; Joo Chong, P.H.; Kilby, J.</t>
  </si>
  <si>
    <t>2019 29th International Telecommunication Networks and Applications Conference (ITNAC)</t>
  </si>
  <si>
    <t>10.1109/ITNAC46935.2019.9077956</t>
  </si>
  <si>
    <t>A Cloud-Based Traffic Flow Framework for Tactile Internet using SDN and Fog Computing</t>
  </si>
  <si>
    <t>Fanibhare, Vaibhav; Sarkar, Nurul I; Al-Anbuky, Adnan</t>
  </si>
  <si>
    <t xml:space="preserve"> Fanibhare, V., Auckland University of Technology, Department of It and Software Engineering, Auckland, New Zealand; Sarkar, N.I., Auckland University of Technology, Department of It and Software Engineering, Auckland, New Zealand; Al-Anbuky, A., Auckland University of Technology, Department of Electrical and Electronic Engineering, Auckland, New Zealand</t>
  </si>
  <si>
    <t>Fanibhare, V.; Sarkar, N.I.; Al-Anbuky, A.</t>
  </si>
  <si>
    <t>10.1109/ITNAC46935.2019.9078013</t>
  </si>
  <si>
    <t>Blockchain Enabled Opportunistic Fog-based Radio Access Network: A Position Paper</t>
  </si>
  <si>
    <t>Jijin, Jofina; Seet, Boon-Chong; Joo Chong, Peter Han</t>
  </si>
  <si>
    <t xml:space="preserve"> Jijin, J., Auckland University of Technology, Department of Electrical and Electronic Engineering, Auckland, 1010, New Zealand; Seet, B.-C., Auckland University of Technology, Department of Electrical and Electronic Engineering, Auckland, 1010, New Zealand; Joo Chong, P.H., Auckland University of Technology, Department of Electrical and Electronic Engineering, Auckland, 1010, New Zealand</t>
  </si>
  <si>
    <t>Jijin, J.; Seet, B.-C.; Joo Chong, P.H.</t>
  </si>
  <si>
    <t>10.1109/ITNAC46935.2019.9078007</t>
  </si>
  <si>
    <t>Data Security Frameworks for Mobile Cloud Computing: A Comprehensive Review of the Literature</t>
  </si>
  <si>
    <t>Ogwara, Noah Oghenefego; Petrova, Krassie; Yang, Mee Loong Bobby</t>
  </si>
  <si>
    <t xml:space="preserve"> Ogwara, N.O., School of Engineering, Computer and Mathematical Sciences, Auckland University of Technology, Auckland, New Zealand; Petrova, K., School of Engineering, Computer and Mathematical Sciences, Auckland University of Technology, Auckland, New Zealand; Yang, M.L.B., School of Engineering, Computer and Mathematical Sciences, Auckland University of Technology, Auckland, New Zealand</t>
  </si>
  <si>
    <t>10.1109/ITNAC46935.2019.9078022</t>
  </si>
  <si>
    <t>Performance Analysis of Defused VLC Channel for Mobile Environment</t>
  </si>
  <si>
    <t>Ullah, Shakir; Rehman, Saeed Ur; Joon Chong, Peter Hoon</t>
  </si>
  <si>
    <t xml:space="preserve"> Ullah, S., Auckland University of Technology, Department of Electrical and Electronics Engineering, Auckland, New Zealand; Rehman, S.U., Auckland University of Technology, Department of Electrical and Electronics Engineering, Auckland, New Zealand; Joon Chong, P.H., Auckland University of Technology, Department of Electrical and Electronics Engineering, Auckland, New Zealand</t>
  </si>
  <si>
    <t>Ullah, S.; Rehman, S.U.; Joon Chong, P.H.</t>
  </si>
  <si>
    <t>Ullah, S.; Auckland University of Technology, New Zealand</t>
  </si>
  <si>
    <t>Ullah, S.</t>
  </si>
  <si>
    <t>10.1109/ITNAC46935.2019.9077983</t>
  </si>
  <si>
    <t>Performance Analysis of Random Backoff based D2D Discovery in Cellular Networks</t>
  </si>
  <si>
    <t>Yu, Zhongyang; Seet, Boon-Chong</t>
  </si>
  <si>
    <t xml:space="preserve"> Yu, Z., Auckland University of Technology, Department of Electrical and Electronic Engineering, Auckland, 1010, New Zealand; Seet, B.-C., Auckland University of Technology, Department of Electrical and Electronic Engineering, Auckland, 1010, New Zealand</t>
  </si>
  <si>
    <t>Yu, Z.; Seet, B.-C.</t>
  </si>
  <si>
    <t>10.1109/ANZCC47194.2019.8945527</t>
  </si>
  <si>
    <t>Game-Theoretic Control for Actuator Coordination in Wireless Sensor and Actuator Networks</t>
  </si>
  <si>
    <t>Hu, Zichen: Auckland University of Technology,Department of Electrical and Electronic Engineering,Auckland,New Zealand,1010; Seet, Boon-Chong: Auckland University of Technology,Department of Electrical and Electronic Engineering,Auckland,New Zealand,1010</t>
  </si>
  <si>
    <t xml:space="preserve"> Hu, Z., Auckland University of Technology, Department of Electrical and Electronic Engineering, Auckland, 1010, New Zealand; Seet, B.-C., Auckland University of Technology, Department of Electrical and Electronic Engineering, Auckland, 1010, New Zealand</t>
  </si>
  <si>
    <t>Hu, Z.; Seet, B.-C.</t>
  </si>
  <si>
    <t>2019 Australian &amp; New Zealand Control Conference (ANZCC)</t>
  </si>
  <si>
    <t>10.1109/ANZCC47194.2019.8945746</t>
  </si>
  <si>
    <t>Friction pre-sliding control and sliding impulse compensation</t>
  </si>
  <si>
    <t>Taylor, David G.</t>
  </si>
  <si>
    <t xml:space="preserve"> Taylor, D.G., Auckland University of Technology Electrical Engineering Technician, School of Engineering, Computer and Mathematical Sciences, New Zealand</t>
  </si>
  <si>
    <t>Taylor, D.G.</t>
  </si>
  <si>
    <t>Taylor, D.G.; Auckland University of Technology Electrical Engineering Technician, New Zealand; email: david.taylor@aut.ac.nz</t>
  </si>
  <si>
    <t>10.1109/ANZCC47194.2019.8945592</t>
  </si>
  <si>
    <t>Control Systems Challenges for Nuclear Fusion</t>
  </si>
  <si>
    <t>Rapson, Christopher J.</t>
  </si>
  <si>
    <t xml:space="preserve"> Rapson, C.J., Auckland University of Technology, Department of Electrical and Electronic Engineering, Auckland, 1010, New Zealand</t>
  </si>
  <si>
    <t>Rapson, C.J.</t>
  </si>
  <si>
    <t>Rapson, C.J.; Auckland University of Technology, New Zealand; email: chris.rapson@aut.ac.nz</t>
  </si>
  <si>
    <t>10.1109/ANZCC47194.2019.8945677</t>
  </si>
  <si>
    <t>Modelling an Adaptable Multi-Objective Fuzzy Expert System Based Transmission Network Transfer Capacity Enhancement</t>
  </si>
  <si>
    <t>Ifedayo, Oladeji R.; Zamora, Ramon; Lie T., Tek</t>
  </si>
  <si>
    <t xml:space="preserve"> Oladeji R, I., Auckland University of Technology (AUT), Electrical and Electronics Engineering Department, New Zealand; Zamora, R., Auckland University of Technology (AUT), Electrical and Electronics Engineering Department, New Zealand; Lie T, T., Auckland University of Technology (AUT), Electrical and Electronics Engineering Department, New Zealand</t>
  </si>
  <si>
    <t>Oladeji R, I.; Zamora, R.; Lie T, T.</t>
  </si>
  <si>
    <t>10.3390/s19214735</t>
  </si>
  <si>
    <t>Energy-Efficient Massive Data Dissemination through Vehicle Mobility in Smart Cities</t>
  </si>
  <si>
    <t>Naseer, Salman; Liu, William; Sarkar, Nurul I</t>
  </si>
  <si>
    <t>[Naseer, Salman; Liu, William; Sarkar, Nurul, I] Auckland Univ Technol, Dept Informat Technol &amp; Software Engn, Auckland 1010, New Zealand; [Naseer, Salman] Univ Punjab, Dept Informat Technol, Gujranwala Campus, Gujranwala 52250, Pakistan Naseer, S., Department of Information Technology and Software Engineering, Auckland University of Technology, Auckland, 1010, New Zealand, Department of Information Technology, University of the Punjab Gujranwala Campus, Gujranwala, 52250, Pakistan; Liu, W., Department of Information Technology and Software Engineering, Auckland University of Technology, Auckland, 1010, New Zealand; Sarkar, N.I., Department of Information Technology and Software Engineering, Auckland University of Technology, Auckland, 1010, New Zealand</t>
  </si>
  <si>
    <t>Naseer, Salman, Liu, William, Sarkar, Nurul, I</t>
  </si>
  <si>
    <t>Naseer, S (corresponding author), Auckland Univ Technol, Dept Informat Technol &amp; Software Engn, Auckland 1010, New Zealand.; Naseer, S (corresponding author), Univ Punjab, Dept Informat Technol, Gujranwala Campus, Gujranwala 52250, Pakistan.</t>
  </si>
  <si>
    <t>Naseer, S</t>
  </si>
  <si>
    <t>https://doi.org/10.3390/s19214735</t>
  </si>
  <si>
    <t>University of the Punjab, Lahore, Pakistan [D/117/Est.1]; University of the Punjab, PU</t>
  </si>
  <si>
    <t>10.1016/j.emospa.2019.100621</t>
  </si>
  <si>
    <t>Girls and the school ball: A matter(ing) of space and time</t>
  </si>
  <si>
    <t>Ingram, Toni</t>
  </si>
  <si>
    <t>[Ingram, Toni] Auckland Univ Technol, Sch Educ, Auckland, New Zealand Ingram, T., School of Education, Auckland University of Technology, Auckland, New Zealand</t>
  </si>
  <si>
    <t>Ingram, Toni,</t>
  </si>
  <si>
    <t>Ingram, T (corresponding author), Auckland Univ Technol, Sch Educ, Auckland, New Zealand.</t>
  </si>
  <si>
    <t>Ingram, T</t>
  </si>
  <si>
    <t>Emotion, Space and Society</t>
  </si>
  <si>
    <t xml:space="preserve">1755-4586 </t>
  </si>
  <si>
    <t>https://v2.sherpa.ac.uk/id/publication/14213</t>
  </si>
  <si>
    <t>http://www.altmetric.com/details.php?citation_id=67649046</t>
  </si>
  <si>
    <t>Geography; Social Sciences - Other Topics</t>
  </si>
  <si>
    <t>Experimental and Cognitive Psychology; Social Psychology</t>
  </si>
  <si>
    <t>10.1016/j.neunet.2019.08.019</t>
  </si>
  <si>
    <t>Spiking neural networks for deep learning and knowledge representation: Editorial</t>
  </si>
  <si>
    <t>Kasabov, Nikola K.</t>
  </si>
  <si>
    <t>[Kasabov, Nikola K.] Auckland Univ Technol, Auckland, New Zealand Kasabov, N.K., Auckland University of Technology, New Zealand</t>
  </si>
  <si>
    <t>Kasabov, Nikola K.,</t>
  </si>
  <si>
    <t>Kasabov, NK (corresponding author), Auckland Univ Technol, Auckland, New Zealand.</t>
  </si>
  <si>
    <t>Kasabov, NK</t>
  </si>
  <si>
    <t>10.1016/j.fsi.2019.09.008</t>
  </si>
  <si>
    <t>Applications of flow cytometry in molluscan immunology: Current status and trends</t>
  </si>
  <si>
    <t>Van Nguyen, Thao; Alfaro, Andrea C.</t>
  </si>
  <si>
    <t>[Thao Van Nguyen; Alfaro, Andrea C.] Auckland Univ Technol, Fac Hlth &amp; Environm Sci, Sch Sci, Aquaculture Biotechnol Res Grp, Private Bag 92006, Auckland 1142, New Zealand Van Nguyen, T., Aquaculture Biotechnology Research Group, School of Science, Faculty of Health and Environmental Sciences, Auckland University of Technology, New Zealand; Alfaro, A.C., Aquaculture Biotechnology Research Group, School of Science, Faculty of Health and Environmental Sciences, Auckland University of Technology, New Zealand</t>
  </si>
  <si>
    <t>Thao Van Nguyen, Alfaro, Andrea C.,</t>
  </si>
  <si>
    <t>http://www.altmetric.com/details.php?citation_id=75112816</t>
  </si>
  <si>
    <t>10.1016/j.pubrev.2019.101822</t>
  </si>
  <si>
    <t>The future of PR is 'fantastic', 'friendly' and 'funny': Occupational stereotypes and symbolic capital in entry-level job advertisements</t>
  </si>
  <si>
    <t>Bhargava, Deepti; Theunissen, Petra</t>
  </si>
  <si>
    <t>[Bhargava, Deepti; Theunissen, Petra] Auckland Univ Technol, Private Bag 92006, Auckland 1142, New Zealand Bhargava, D., Auckland University of Technology, Private Bag 92006, Auckland, 1142, New Zealand; Theunissen, P., Auckland University of Technology, Private Bag 92006, Auckland, 1142, New Zealand</t>
  </si>
  <si>
    <t>Bhargava, Deepti, Theunissen, Petra,</t>
  </si>
  <si>
    <t>Bhargava, D (corresponding author), Auckland Univ Technol, Private Bag 92006, Auckland 1142, New Zealand.</t>
  </si>
  <si>
    <t>Bhargava, D</t>
  </si>
  <si>
    <t>Public Relations Review</t>
  </si>
  <si>
    <t xml:space="preserve">0363-8111 </t>
  </si>
  <si>
    <t>https://v2.sherpa.ac.uk/id/publication/17135</t>
  </si>
  <si>
    <t>Marketing; Organizational Behavior and Human Resource Management; Communication</t>
  </si>
  <si>
    <t>10.1111/raq.12294</t>
  </si>
  <si>
    <t>Omics approaches to investigate host–pathogen interactions in mass mortality outbreaks ofCrassostrea gigas</t>
  </si>
  <si>
    <t>Nguyen, Thao V.: Aquaculture Biotechnology Research Group School of Science Auckland University of Technology Auckland New Zealand; Alfaro, Andrea C.: Aquaculture Biotechnology Research Group School of Science Auckland University of Technology Auckland New Zealand; Merien, Fabrice: AUT-Roche Diagnostics Laboratory School of Science Auckland University of Technology Auckland New Zealand</t>
  </si>
  <si>
    <t>[Nguyen, Thao V.; Alfaro, Andrea C.] Auckland Univ Technol, Sch Sci, Aquaculture Biotechnol Res Grp, Auckland, New Zealand; [Merien, Fabrice] Auckland Univ Technol, Sch Sci, Roche Diagnost Lab, Auckland, New Zealand Nguyen, T.V., Aquaculture Biotechnology Research Group, School of Science, Auckland University of Technology, Auckland, New Zealand; Alfaro, A.C., Aquaculture Biotechnology Research Group, School of Science, Auckland University of Technology, Auckland, New Zealand; Merien, F., AUT-Roche Diagnostics Laboratory, School of Science, Auckland University of Technology, Auckland, New Zealand</t>
  </si>
  <si>
    <t>Nguyen, Thao V., Alfaro, Andrea C., Merien, Fabrice,</t>
  </si>
  <si>
    <t>New Zealand Ministry of Business, Innovation and Employment (MBIE)New Zealand Ministry of Business, Innovation and Employment (MBIE) [CAWX1315]; Ministry of Business, Innovation and Employment, MBIE; Ministry for Business Innovation and Employment, MBIE: CAWX1315</t>
  </si>
  <si>
    <t>10.1111/raq.12284</t>
  </si>
  <si>
    <t>The complex interactions of Ostreid herpesvirus 1 , Vibrio bacteria, environment and host factors in mass mortality outbreaks of Crassostrea gigas</t>
  </si>
  <si>
    <t>Alfaro, Andrea C.: Aquaculture Biotechnology Research Group School of Science Auckland University of Technology Auckland New Zealand; Nguyen, Thao V.: Aquaculture Biotechnology Research Group School of Science Auckland University of Technology Auckland New Zealand; Merien, Fabrice: AUT-Roche Diagnostics Laboratory School of Science Auckland University of Technology Auckland New Zealand</t>
  </si>
  <si>
    <t>[Alfaro, Andrea C.; Nguyen, Thao V.] Auckland Univ Technol, Sch Sci, Aquaculture Biotechnol Res Grp, Auckland, New Zealand; [Merien, Fabrice] Auckland Univ Technol, Sch Sci, AUT Roche Diagnost Lab, Auckland, New Zealand Alfaro, A.C., Aquaculture Biotechnology Research Group, School of Science, Auckland University of Technology, Auckland, New Zealand; Nguyen, T.V., Aquaculture Biotechnology Research Group, School of Science, Auckland University of Technology, Auckland, New Zealand; Merien, F., AUT-Roche Diagnostics Laboratory, School of Science, Auckland University of Technology, Auckland, New Zealand</t>
  </si>
  <si>
    <t>Alfaro, Andrea C., Nguyen, Thao V., Merien, Fabrice,</t>
  </si>
  <si>
    <t>New Zealand Ministry of Business, Innovation and Employment (MBIE)New Zealand Ministry of Business, Innovation and Employment (MBIE) [CAWX1315]; Ministry for Business Innovation and Employment, MBIE: CAWX1315</t>
  </si>
  <si>
    <t>10.1007/s00521-018-3589-8</t>
  </si>
  <si>
    <t>Classification and diagnostic prediction of prostate cancer using gene expression and artificial neural networks</t>
  </si>
  <si>
    <t>Tirumala, S. S.; Narayanan, A.</t>
  </si>
  <si>
    <t>[Tirumala, S. S.; Narayanan, A.] Auckland Univ Technol, Auckland, New Zealand Tirumala, S.S., Auckland University of Technology, Auckland, New Zealand; Narayanan, A., Auckland University of Technology, Auckland, New Zealand</t>
  </si>
  <si>
    <t>Tirumala, S. S., Narayanan, A.,</t>
  </si>
  <si>
    <t>Tirumala, SS (corresponding author), Auckland Univ Technol, Auckland, New Zealand.</t>
  </si>
  <si>
    <t>10.1109/AUPEC48547.2019.211880</t>
  </si>
  <si>
    <t>Effect of Number of Blades on Generating Power In Wind Turbines</t>
  </si>
  <si>
    <t>[Nasab, Navid Majdi; Kilby, Jeff] Auckland Univ Technol, Sch Engn Comp &amp; Math Sci, Auckland, New Zealand; [Bakhtiaryfard, Leila] Fusheng Ind Co Ltd, Technol Res Dept, R&amp;D Ctr, Taipei, Taiwan Nasab, N.M., Auckland Uinversity of Technology, School of Engineering, Computing and Mathematical Sciences, Auckland, New Zealand; Kilby, J., Auckland Uinversity of Technology, School of Engineering, Computing and Mathematical Sciences, Auckland, New Zealand; Bakhtiaryfard, L., R and D Center Fusheng Industrial Co., Ltd, Technology Research Department, Taipei, Taiwan</t>
  </si>
  <si>
    <t>Nasab, NM (corresponding author), Auckland Univ Technol, Sch Engn Comp &amp; Math Sci, Auckland, New Zealand.</t>
  </si>
  <si>
    <t>2019 29th Australasian Universities Power Engineering Conference (AUPEC)</t>
  </si>
  <si>
    <t>10.1109/AUPEC48547.2019.214527</t>
  </si>
  <si>
    <t>Island Power System Operation with Single-Wire Earth Return (SWER), Solar PV and Diesel Generation –Marinduque, Philippines case study</t>
  </si>
  <si>
    <t>Sumaya, Ryan Jose; Nkom, Balarabe; Nair, Nirmal-Kumar C</t>
  </si>
  <si>
    <t>[Sumaya, Ryan Jose] Univ Auckland, Fac Engn, Auckland, New Zealand; [Nkom, Balarabe] Auckland Univ Technol, Dept Elect &amp; Elect Engn, Auckland, New Zealand; [Nair, Nirmal-Kumar C.] Univ Auckland, Dept Elect Comp &amp; Software Engn, Auckland, New Zealand Sumaya, R.J., University of Auckland, Faculty of Engineering, Auckland, New Zealand; Nkom, B., Auckland University of Technology, Department of Electrical and Electronics Engineering, Auckland, New Zealand; Nair, N.-K.C., University of Auckland, Department of Electrical, Computer, and Software Engineering, Auckland, New Zealand</t>
  </si>
  <si>
    <t>Sumaya, Ryan Jose, Nkom, Balarabe</t>
  </si>
  <si>
    <t>Sumaya, RJ (corresponding author), Univ Auckland, Fac Engn, Auckland, New Zealand.</t>
  </si>
  <si>
    <t>Ministry of Foreign Affairs and Trade of New Zealand; Ministry of Business, Innovation and Employment, New Zealand's National Science Challenge Resilience to Nature's Challenge; University of Auckland under Faculty Research Development Fund (FRDF) Grant [3709532]; 3709532; University of Auckland; New Zealand Foreign Affairs and Trade, MFAT</t>
  </si>
  <si>
    <t>10.1109/ITNAC46935.2019.9077964</t>
  </si>
  <si>
    <t>Detecting IRC-based Botnets by Network Traffic Analysis Through Machine Learning</t>
  </si>
  <si>
    <t>Li, Xue Jun; Ma, Maode; Yen, Yi Lin</t>
  </si>
  <si>
    <t xml:space="preserve"> Li, X.J., Auckland University of Technology, Department of Eee, New Zealand; Ma, M., School of Eee, Nanyang Technological University, Singapore, Singapore; Yen, Y.L., School of Eee, Nanyang Technological University, Singapore, Singapore</t>
  </si>
  <si>
    <t>10.1109/ITNAC46935.2019.9078005</t>
  </si>
  <si>
    <t>Digital Forensic Readiness In Wireless Medical Systems</t>
  </si>
  <si>
    <t>Kyaw, ArKar; Cusack, Brian; Lutui, Raymond</t>
  </si>
  <si>
    <t xml:space="preserve"> Kyaw, A., School of Information Technology, Whitireia University of Technology, Auckland, New Zealand; Cusack, B., School of Engineering, Computer and Mathematical Sciences, Auckland University of Technology, Auckland, New Zealand; Lutui, R., School of Engineering, Computer and Mathematical Sciences, Auckland University of Technology, Auckland, New Zealand</t>
  </si>
  <si>
    <t>Cusack, B.; Lutui, R.</t>
  </si>
  <si>
    <t>10.1109/ITNAC46935.2019.9077991</t>
  </si>
  <si>
    <t>A Context-Aware and Technology-Assisted Informal Caregiver Selection Method to support Medical Emergency</t>
  </si>
  <si>
    <t>Hossain, Md Akbar; Ray, Sayan Kumar; Shahamiri, Seyed Reza</t>
  </si>
  <si>
    <t xml:space="preserve"> Hossain, M.A., Auckland University of Technology, Dept. of It and Software Engineering, Auckland, New Zealand; Ray, S.K., School of Digital Technologies, Manukau Institute of Technology, Auckland, New Zealand; Shahamiri, S.R., School of Digital Technologies, Manukau Institute of Technology, Auckland, New Zealand</t>
  </si>
  <si>
    <t>Hossain, M.A.</t>
  </si>
  <si>
    <t>10.1109/ITNAC46935.2019.9078019</t>
  </si>
  <si>
    <t>An Encryption Algorithm to Prevent Domain Name System Cache Poisoning Attacks</t>
  </si>
  <si>
    <t>Li, Xue Jun; Ma, Maode; Arjun, Narayanan</t>
  </si>
  <si>
    <t xml:space="preserve"> Li, X.J., Auckland University of Technology, Department of Eee, New Zealand; Ma, M., School of Eee, Nanyang Technological University, Singapore; Arjun, N., School of Eee, Nanyang Technological University, Singapore</t>
  </si>
  <si>
    <t>10.1109/ICRAIE47735.2019.9037642</t>
  </si>
  <si>
    <t>Human Tumor Detection Using Active Contour and Region Growing Segmentation</t>
  </si>
  <si>
    <t>Dake, Sagar Shankarrao; Nguyen, Minh; Qi Yan, Wei; Kazi, Shazeba</t>
  </si>
  <si>
    <t xml:space="preserve"> Dake, S.S., Auckland University of Technology, Computer and Information Sciences, Auckland, New Zealand; Nguyen, M., Auckland University of Technology, Computer and Information Sciences, Auckland, New Zealand; Qi Yan, W., Auckland University of Technology, Computer and Information Sciences, Auckland, New Zealand; Kazi, S., Whitecliffe Technology, Information Technology, Wellington, New Zealand</t>
  </si>
  <si>
    <t>Dake, S.S.; Nguyen, M.; Qi Yan, W.</t>
  </si>
  <si>
    <t>2019 4th International Conference and Workshops on Recent Advances and Innovations in Engineering (ICRAIE)</t>
  </si>
  <si>
    <t>10.1016/j.puhe.2019.09.011</t>
  </si>
  <si>
    <t>Indigenous public health: nothing about us without us!</t>
  </si>
  <si>
    <t>Came, H.; Gifford, H.; Wilson, D.</t>
  </si>
  <si>
    <t>[Came-Friar, H.; Wilson, D.] Auckland Univ Technol, Taupua Waiora Ctr Maori Hlth Res, Auckland, New Zealand; [Gifford, H.] Whakauae Res Maori Hlth &amp; Dev, Ngati Hauiti Te Ati Haunui Paparangi, Whanganui, New Zealand Came-Friar, H., Taupua Waiora Centre for Māori Health Research, Auckland University of Technology, New Zealand; Gifford, H., Ngāti Hauiti, Te Atihaunui a Pāpārangi, Whakauae Research for Māori Health and Development, New Zealand; Wilson, D., Taupua Waiora Centre for Māori Health Research, Auckland University of Technology, New Zealand</t>
  </si>
  <si>
    <t>Came-Friar, H., Wilson, D.</t>
  </si>
  <si>
    <t>Came-Friar, H (corresponding author), Auckland Univ Technol, Taupua Waiora Ctr Maori Hlth Res, Auckland, New Zealand.</t>
  </si>
  <si>
    <t>Came-Friar, H</t>
  </si>
  <si>
    <t>http://www.altmetric.com/details.php?citation_id=71392843</t>
  </si>
  <si>
    <t>10.1177/1470785319847648</t>
  </si>
  <si>
    <t>Making the case for context: Creating value from market research history</t>
  </si>
  <si>
    <t>Nunan, Daniel: University of Portsmouth, UK; Yallop, Anca C: Auckland University of Technology, New Zealand</t>
  </si>
  <si>
    <t>[Nunan, Daniel] Univ Portsmouth, Richmond Bldg, Portsmouth PO1 3DE, Hants, England; [Yallop, Anca C.] Auckland Univ Technol, Auckland, New Zealand Nunan, D., University of Portsmouth, United Kingdom; Yallop, A.C., Auckland University of Technology, New Zealand</t>
  </si>
  <si>
    <t>Nunan, Daniel, Yallop, Anca C.,</t>
  </si>
  <si>
    <t>Nunan, D (corresponding author), Univ Portsmouth, Richmond Bldg, Portsmouth PO1 3DE, Hants, England.</t>
  </si>
  <si>
    <t>International Journal of Market Research</t>
  </si>
  <si>
    <t xml:space="preserve">1470-7853 2515-2173 </t>
  </si>
  <si>
    <t>https://v2.sherpa.ac.uk/id/publication/25313</t>
  </si>
  <si>
    <t>10.3390/electronics8111355</t>
  </si>
  <si>
    <t>A Survey on Application of Non-Orthogonal Multiple Access to Different Wireless Networks</t>
  </si>
  <si>
    <t>Anwar, Asim; Seet, Boon-Chong; Hasan, Muhammad Amish; Li, Xue Jun</t>
  </si>
  <si>
    <t>[Anwar, Asim] Univ Lahore, Dept Technol, Lahore 54590, Pakistan; [Seet, Boon-Chong; Li, Xue Jun] Auckland Univ Technol, Dept Elect &amp; Elect Engn, Auckland 1010, New Zealand; [Hasan, Muhammad Amish] Univ Lahore, Dept Elect &amp; Elect Syst, Lahore 54590, Pakistan Anwar, A., Department of Technology, The University of Lahore, Lahore, 54590, Pakistan; Seet, B.-C., Department of Electrical and Electronic Engineering, Auckland University of Technology, Auckland, 1010, New Zealand; Hasan, M.A., Department of Electronics and Electrical Systems, The University of Lahore, Lahore, 54590, Pakistan; Li, X.J., Department of Electrical and Electronic Engineering, Auckland University of Technology, Auckland, 1010, New Zealand</t>
  </si>
  <si>
    <t>Anwar, Asim, Seet, Boon-Chong, Li, Xue Jun</t>
  </si>
  <si>
    <t>Anwar, A (corresponding author), Univ Lahore, Dept Technol, Lahore 54590, Pakistan.</t>
  </si>
  <si>
    <t>https://www.mdpi.com/2079-9292/8/11/1355/pdf</t>
  </si>
  <si>
    <t>10.1111/imj.14325</t>
  </si>
  <si>
    <t>How reliable is the statistical evidence for limiting saturated fat intake? A fresh look at the influential Hooper meta-analysis</t>
  </si>
  <si>
    <t>Thornley, Simon: Human Potential CentreMillennium Institute, Auckland University of Technology Auckland New Zealand, Section of Epidemiology and BiostatisticsUniversity of Auckland Auckland New Zealand; Schofield, Grant: Human Potential CentreMillennium Institute, Auckland University of Technology Auckland New Zealand; Zinn, Caryn: Human Potential CentreMillennium Institute, Auckland University of Technology Auckland New Zealand; Henderson, George: Human Potential CentreMillennium Institute, Auckland University of Technology Auckland New Zealand</t>
  </si>
  <si>
    <t>[Thornley, Simon] Auckland Univ Technol, Human Potential Ctr, Auckland, New Zealand; [Schofield, Grant; Zinn, Caryn; Henderson, George] Auckland Univ Technol, Millennium Inst, Human Potential Ctr, Auckland, New Zealand; [Thornley, Simon] Univ Auckland, Sect Epidemiol &amp; Biostat, Auckland, New Zealand Thornley, S., Human Potential Centre, Millennium Institute, Auckland University of Technology, Auckland, New Zealand, Section of Epidemiology and Biostatistics, University of Auckland, Auckland, New Zealand; Schofield, G., Human Potential Centre, Millennium Institute, Auckland University of Technology, Auckland, New Zealand; Zinn, C., Human Potential Centre, Millennium Institute, Auckland University of Technology, Auckland, New Zealand; Henderson, G., Human Potential Centre, Millennium Institute, Auckland University of Technology, Auckland, New Zealand</t>
  </si>
  <si>
    <t>Thornley, Simon, Schofield, Grant, Zinn, Caryn, Henderson, George</t>
  </si>
  <si>
    <t>Thornley, S (corresponding author), Univ Auckland, Tamaki Campus, Auckland 1142, New Zealand.</t>
  </si>
  <si>
    <t>Thornley, S.</t>
  </si>
  <si>
    <t>Internal Medicine Journal</t>
  </si>
  <si>
    <t xml:space="preserve">1444-0903 1445-5994 </t>
  </si>
  <si>
    <t>https://v2.sherpa.ac.uk/id/publication/3776</t>
  </si>
  <si>
    <t>http://www.altmetric.com/details.php?citation_id=59158769</t>
  </si>
  <si>
    <t>Internal Medicine</t>
  </si>
  <si>
    <t>10.1111/1756-185X.13717</t>
  </si>
  <si>
    <t>Relationship between lower limb vascular characteristics, peripheral arterial disease and gait in rheumatoid arthritis</t>
  </si>
  <si>
    <t>Tehan, Peta Ellen: Faculty of Health and Medicine School of Health Sciences University of Newcastle Ourimbah NSW Australia; Stewart, Sarah: Faculty of Health and Environmental Sciences School of Clinical Sciences Auckland University of Technology Auckland New Zealand; Chuter, Vivienne Helaine: Faculty of Health and Medicine School of Health Sciences University of Newcastle Ourimbah NSW Australia; Carroll, Matthew: Faculty of Health and Environmental Sciences School of Clinical Sciences Auckland University of Technology Auckland New Zealand; Rutherfurd, Katelyn Jane: Faculty of Health and Environmental Sciences School of Clinical Sciences Auckland University of Technology Auckland New Zealand; Brenton-Rule, Angela: Faculty of Health and Environmental Sciences School of Clinical Sciences Auckland University of Technology Auckland New Zealand</t>
  </si>
  <si>
    <t>[Tehan, Peta Ellen; Chuter, Vivienne Helaine] Univ Newcastle, Fac Hlth &amp; Med, Sch Hlth Sci, Ourimbah, NSW, Australia; [Stewart, Sarah; Carroll, Matthew; Rutherfurd, Katelyn Jane; Brenton-Rule, Angela] Auckland Univ Technol, Fac Hlth &amp; Environm Sci, Sch Clin Sci, Auckland, New Zealand Tehan, P.E., Faculty of Health and Medicine, School of Health Sciences, University of Newcastle, Ourimbah, NSW, Australia; Stewart, S., Faculty of Health and Environmental Sciences, School of Clinical Sciences, Auckland University of Technology, Auckland, New Zealand; Chuter, V.H., Faculty of Health and Medicine, School of Health Sciences, University of Newcastle, Ourimbah, NSW, Australia; Carroll, M., Faculty of Health and Environmental Sciences, School of Clinical Sciences, Auckland University of Technology, Auckland, New Zealand; Rutherfurd, K.J., Faculty of Health and Environmental Sciences, School of Clinical Sciences, Auckland University of Technology, Auckland, New Zealand; Brenton-Rule, A., Faculty of Health and Environmental Sciences, School of Clinical Sciences, Auckland University of Technology, Auckland, New Zealand</t>
  </si>
  <si>
    <t>Tehan, Peta Ellen, Chuter, Vivienne Helaine, Stewart, Sarah, Carroll, Matthew, Rutherfurd, Katelyn Jane, Brenton-Rule, Angela,</t>
  </si>
  <si>
    <t>Tehan, PE (corresponding author), Univ Newcastle, Sch Hlth Sci, Ourimbah, NSW 2258, Australia.</t>
  </si>
  <si>
    <t>International Journal of Rheumatic Diseases</t>
  </si>
  <si>
    <t xml:space="preserve">1756-1841 1756-185X </t>
  </si>
  <si>
    <t>https://v2.sherpa.ac.uk/id/publication/13985</t>
  </si>
  <si>
    <t>Arthritis New Zealand [SS27] Funding Source: Medline; Arthritis New Zealand: SS27; Newcastle University</t>
  </si>
  <si>
    <t>10.1007/s11869-019-00738-0</t>
  </si>
  <si>
    <t>Impact of the ambient air quality due to the dispersion of PM10 from a hot-dip galvanizing plant located in the Sultanate of Oman</t>
  </si>
  <si>
    <t>Abdul-Wahab, Sabah Ahmed; Charabi, Yassine; Osman, Isra Ibrahim; Al-Rawas, Ghazi Ali; Fadlallah, Sulaiman O.</t>
  </si>
  <si>
    <t>[Abdul-Wahab, Sabah Ahmed; Osman, Isra Ibrahim] Sultan Qaboos Univ, Dept Mech &amp; Ind Engn, POB 33,PC 123, Muscat, Oman; [Charabi, Yassine] Sultan Qaboos Univ, Coll Arts &amp; Social Sci, Dept Geog, Muscat, Oman; [Al-Rawas, Ghazi Ali] Sultan Qaboos Univ, Dept Civil &amp; Architecture Engn, Muscat, Oman; [Fadlallah, Sulaiman O.] Auckland Univ Technol, Mech Engn Dept, Auckland, New Zealand Abdul-Wahab, S.A., Department of Mechanical and Industrial Engineering, Sultan Qaboos University, P.O. Box 33, P.C. 123, Al-Khoud, Muscat, Oman; Charabi, Y., Department of Geography, College of Arts and Social Sciences, Sultan Qaboos University, Muscat, Oman; Osman, I.I., Department of Mechanical and Industrial Engineering, Sultan Qaboos University, P.O. Box 33, P.C. 123, Al-Khoud, Muscat, Oman; Al-Rawas, G.A., Department of Civil and Architecture Engineering, Sultan Qaboos University, Muscat, Oman; Fadlallah, S.O., Mechanical Engineering Department, Auckland University of Technology, Auckland, New Zealand</t>
  </si>
  <si>
    <t>Abdul-Wahab, Sabah Ahmed, Osman, Isra Ibrahim, Charabi, Yassine, Al-Rawas, Ghazi Ali, Fadlallah, Sulaiman O.,</t>
  </si>
  <si>
    <t>Abdul-Wahab, SA (corresponding author), Sultan Qaboos Univ, Dept Mech &amp; Ind Engn, POB 33,PC 123, Muscat, Oman.</t>
  </si>
  <si>
    <t>10.1097/DCC.0000000000000389</t>
  </si>
  <si>
    <t>Nasal High Flow Versus Conventional Oxygen Therapy for Postoperative Cardiothoracic Surgery Patients</t>
  </si>
  <si>
    <t>Fasolino, Tracy; Whitten, Joseph; Moylan, Melanie</t>
  </si>
  <si>
    <t>[Fasolino, Tracy] Clemson Univ, Bon Secours St Francis, Clemson, SC 29631 USA; [Whitten, Joseph] Bon Secours St Francis Hlth, Resp Care Serv, Greenville, SC USA; [Moylan, Melanie] Auckland Univ Technol, Biostat &amp; Epidemiol, Auckland, New Zealand; [Moylan, Melanie] Fisher &amp; Paykel Healthcare, Auckland, New Zealand Fasolino, T., Clemson University/Bon Secours St. Francis, Palmetto Pulmonary and Critical Care, 3 St. Francis Dr, Greenville, SC  29601, United States; Whitten, J., Bon Secours St. Francis Health; Moylan, M., Auckland University of Technology, New Zealand</t>
  </si>
  <si>
    <t>Fasolino, Tracy, Whitten, Joseph, Moylan, Melanie</t>
  </si>
  <si>
    <t>Fasolino, T (corresponding author), Palmetto Pulm &amp; Crit Care Associates, 3 St Francis Dr,Suite 300, Greenville, SC 29601 USA.</t>
  </si>
  <si>
    <t>Dimensions of Critical Care Nursing</t>
  </si>
  <si>
    <t xml:space="preserve">0730-4625 1538-8646 </t>
  </si>
  <si>
    <t>https://v2.sherpa.ac.uk/id/publication/8782</t>
  </si>
  <si>
    <t>10.1016/j.ptsp.2019.10.004</t>
  </si>
  <si>
    <t>Superficial heat administration and foam rolling increase hamstring flexibility acutely; with amplifying effects</t>
  </si>
  <si>
    <t>Oranchuk, Dustin J.; Flattery, Matthew R.; Robinson, Tracey L.</t>
  </si>
  <si>
    <t>[Oranchuk, Dustin J.; Flattery, Matthew R.; Robinson, Tracey L.] Adams State Univ, Dept Human Performance &amp; Phys Educ, Alamosa, CO USA; [Oranchuk, Dustin J.] Auckland Univ Technol, Sports Performance Res Inst New Zealand, Auckland, New Zealand Oranchuk, D.J., Department of Human Performance and Physical Education, Adams State University, United States, Sports Performance Research Institute New Zealand, Auckland University of Technology, New Zealand; Flattery, M.R., Department of Human Performance and Physical Education, Adams State University, United States; Robinson, T.L., Department of Human Performance and Physical Education, Adams State University, United States</t>
  </si>
  <si>
    <t>Oranchuk, Dustin J., Flattery, Matthew R., Robinson, Tracey L.,</t>
  </si>
  <si>
    <t>Oranchuk, DJ (corresponding author), AUT Millennium, 17 Antares Pl, Auckland, New Zealand.</t>
  </si>
  <si>
    <t>Oranchuk, D.J.</t>
  </si>
  <si>
    <t>http://www.altmetric.com/details.php?citation_id=70154804</t>
  </si>
  <si>
    <t>Spirit AeroSystems, Spirit; Adams State University, ASU</t>
  </si>
  <si>
    <t>Adams State University</t>
  </si>
  <si>
    <t>10.1016/j.bushor.2019.07.004</t>
  </si>
  <si>
    <t>Factors that influence new generation candidates to engage with and complete digital, AI-enabled recruiting</t>
  </si>
  <si>
    <t>van Esch, Patrick; Black, J. Stewart</t>
  </si>
  <si>
    <t>[van Esch, Patrick] Auckland Univ Technol, AUT Business Sch, Auckland, New Zealand; [Black, J. Stewart] INSEAD, New York, NY USA van Esch, P., AUT Business School, Auckland University of Technology, Auckland, New Zealand; Black, J.S., INSEAD, United States</t>
  </si>
  <si>
    <t>van Esch, P (corresponding author), Auckland Univ Technol, AUT Business Sch, Auckland, New Zealand.</t>
  </si>
  <si>
    <t>http://www.altmetric.com/details.php?citation_id=67559878</t>
  </si>
  <si>
    <t>10.1016/j.mathsocsci.2019.05.004</t>
  </si>
  <si>
    <t>Mixing discount functions: Implications for collective time preferences</t>
  </si>
  <si>
    <t>Anchugina, Nina; Ryan, Matthew; Slinko, Arkadii</t>
  </si>
  <si>
    <t>[Anchugina, Nina] Auckland Univ Technol, Ctr Social Data Analyt, Auckland, New Zealand; [Ryan, Matthew] Auckland Univ Technol, Sch Econ, Auckland, New Zealand; [Slinko, Arkadii] Univ Auckland, Dept Math, Auckland, New Zealand Anchugina, N., Centre for Social Data Analytics, Auckland University of Technology, New Zealand; Ryan, M., School of Economics, Auckland University of Technology, New Zealand; Slinko, A., Department of Mathematics, University of Auckland, New Zealand</t>
  </si>
  <si>
    <t>Anchugina, Nina, Ryan, Matthew</t>
  </si>
  <si>
    <t>Anchugina, N (corresponding author), Auckland Univ Technol, Ctr Social Data Analyt, Auckland, New Zealand.</t>
  </si>
  <si>
    <t>Anchugina, N</t>
  </si>
  <si>
    <t>Mathematical Social Sciences</t>
  </si>
  <si>
    <t xml:space="preserve">0165-4896 </t>
  </si>
  <si>
    <t>https://v2.sherpa.ac.uk/id/publication/14210</t>
  </si>
  <si>
    <t>Royal Society of New Zealand Marsden FundRoyal Society of New ZealandMarsden Fund (NZ) [3706352]; University of Auckland; Centre for Social Data Analytics (CSDA) at Auckland University of Technology; Auckland University of Technology, New Zealand, AUT; University of Auckland; Victoria University of Wellington; Marsden Fund: 3706352</t>
  </si>
  <si>
    <t>Marsden Fund; University of Auckland; Auckland University of Technology, New Zealand</t>
  </si>
  <si>
    <t>Business &amp; Economics; Mathematics; Mathematical Methods In Social Sciences</t>
  </si>
  <si>
    <t>Statistics;  Probability and Uncertainty; Sociology and Political Science; General Social Sciences; General Psychology</t>
  </si>
  <si>
    <t>10.1016/j.jhlste.2019.100209</t>
  </si>
  <si>
    <t>The impact of work-integrated learning students on workplace dynamics</t>
  </si>
  <si>
    <t>Fleming, Jenny; Pretti, T. Judene</t>
  </si>
  <si>
    <t>[Fleming, Jenny] Auckland Univ Technol, Sch Sport &amp; Recreat, 90 Akoranga Dr, Auckland, New Zealand; [Pretti, T. Judene] Univ Waterloo, Waterloo Ctr Adv Cooperat Educ, Waterloo, ON, Canada Fleming, J., School of Sport and Recreation, Auckland University of Technology, Auckland, New Zealand; Pretti, T.J., Waterloo Centre for the Advancement of Co-operative Education, University of Waterloo, Canada</t>
  </si>
  <si>
    <t>Fleming, Jenny</t>
  </si>
  <si>
    <t>Fleming, J (corresponding author), Auckland Univ Technol, Sch Sport &amp; Recreat, 90 Akoranga Dr, Auckland, New Zealand.</t>
  </si>
  <si>
    <t>Fleming, J</t>
  </si>
  <si>
    <t>http://www.altmetric.com/details.php?citation_id=64365212</t>
  </si>
  <si>
    <t>Education &amp; Educational Research; Social Sciences - Other Topics</t>
  </si>
  <si>
    <t>10.1016/j.foodhyd.2019.05.018</t>
  </si>
  <si>
    <t>Development and characterization of ribose-crosslinked gelatin products prepared by indirect 3D printing</t>
  </si>
  <si>
    <t>Stevenson, Mallory; Long, Jingjunjiao; Guerrero, Pedro; Caba, Koro de la; Seyfoddin, Ali; Etxabide, Alaitz</t>
  </si>
  <si>
    <t>[Stevenson, Mallory; Long, Jingjunjiao; Seyfoddin, Ali; Etxabide, Alaitz] AUT, Sch Sci, Drug Delivery Res Grp, Auckland, New Zealand; [Guerrero, Pedro; de la Caba, Koro; Etxabide, Alaitz] Univ Basque Country, Dept Chem &amp; Environm Engn, Engn Coll Gipuzkoa, BIOMAT Res Grp,UPV EHU, Donostia San Sebastian, Spain Stevenson, M., Drug Delivery Research Group, Auckland University of Technology (AUT), School of Science, Auckland, New Zealand; Long, J., Drug Delivery Research Group, Auckland University of Technology (AUT), School of Science, Auckland, New Zealand; Guerrero, P., BIOMAT Research Group, University of the Basque Country (UPV/EHU), Department of Chemical and Environmental Engineering, Engineering College of Gipuzkoa, Donostia-San Sebastian, Spain; Caba, K.D.L., BIOMAT Research Group, University of the Basque Country (UPV/EHU), Department of Chemical and Environmental Engineering, Engineering College of Gipuzkoa, Donostia-San Sebastian, Spain; Seyfoddin, A., Drug Delivery Research Group, Auckland University of Technology (AUT), School of Science, Auckland, New Zealand; Etxabide, A., Drug Delivery Research Group, Auckland University of Technology (AUT), School of Science, Auckland, New Zealand, BIOMAT Research Group, University of the Basque Country (UPV/EHU), Department of Chemical and Environmental Engineering, Engineering College of Gipuzkoa, Donostia-San Sebastian, Spain</t>
  </si>
  <si>
    <t>Etxabide, A (corresponding author), Univ Basque Country, Fac Engn, UPV EHU, Gipuzkoa Plaza Europa 1, Donostia San Sebastian 20018, Spain.</t>
  </si>
  <si>
    <t>UPV/EHUUniversity of Basque Country [DOCREC17/04]</t>
  </si>
  <si>
    <t>10.1177/0047287518807579</t>
  </si>
  <si>
    <t>An Evolutionary Perspective on Risk Taking in Tourism</t>
  </si>
  <si>
    <t>Kim, Jungkeun: Department of Marketing, Auckland University of Technology, Auckland, New Zealand; Seo, Yuri: Department of Marketing, University of Auckland, Auckland, New Zealand</t>
  </si>
  <si>
    <t>[Kim, Jungkeun] Auckland Univ Technol, Dept Mkt, 120 Mayoral Dr, Auckland 1010, New Zealand; [Seo, Yuri] Univ Auckland, Dept Mkt, Auckland, New Zealand Kim, J., Department of Marketing, Auckland University of Technology, Auckland, New Zealand; Seo, Y., Department of Marketing, University of Auckland, Auckland, New Zealand</t>
  </si>
  <si>
    <t>10.1016/j.puhe.2018.08.013</t>
  </si>
  <si>
    <t>The shame of fat shaming in public health: moving past racism to embrace indigenous solutions</t>
  </si>
  <si>
    <t>Warbrick, I.; Came, H.; Dickson, A.</t>
  </si>
  <si>
    <t>[Warbrick, I; Came, H.] AUT Univ, Auckland Univ Technol, Taupua Waiora Ctr Maori Hlth Res, Mail Code M-2,Private Bag 92006, Auckland 1142, New Zealand; [Dickson, A.] Massey Univ, Sch Management, Palmerston North, New Zealand Warbrick, I., Taupua Waiora Centre for Māori Health Research, Auckland University of Technology AUT University (Mail Code M-2), Private Bag 92006, Auckland, 1142, New Zealand; Came, H., Taupua Waiora Centre for Māori Health Research, Auckland University of Technology AUT University (Mail Code M-2), Private Bag 92006, Auckland, 1142, New Zealand; Dickson, A., School of Management, Massey University, Palmerston North, New Zealand</t>
  </si>
  <si>
    <t>Warbrick, I, Came, H.</t>
  </si>
  <si>
    <t>Warbrick, I (corresponding author), AUT Univ, Taupua Waiora Ctr Maori Hlth Res, Mail Code M-2,Private Bag 92006, Auckland 1142, New Zealand.</t>
  </si>
  <si>
    <t>https://openrepository.aut.ac.nz/bitstream/10292/11940/7/The%20Overweight%20Maori%20%20For%20RE.pdf</t>
  </si>
  <si>
    <t>http://www.altmetric.com/details.php?citation_id=50192943</t>
  </si>
  <si>
    <t>10.1109/ITNAC46935.2019.9077974</t>
  </si>
  <si>
    <t>Compact Multiband Frequency Reconfigurable Antenna for 5G Communications</t>
  </si>
  <si>
    <t>Ghaffar, Adnan; Li, Xue Jun; Seet, Boon-Chong; Awan, Wahaj Abbas; Hussain, Niamat</t>
  </si>
  <si>
    <t xml:space="preserve"> Ghaffar, A., Auckland University of Technology, Department of Eee, Auckland, New Zealand; Li, X.J., Auckland University of Technology, Department of Eee, Auckland, New Zealand; Seet, B.-C., Auckland University of Technology, Department of Eee, Auckland, New Zealand; Awan, W.A., Comsats University Islamabad, Sahiwal Campus, Department of Ece, Sahiwal, Pakistan; Hussain, N., Chungbuk National University, Department of Computer and Communication Engineering, Cheongju-si, South Korea</t>
  </si>
  <si>
    <t>Ghaffar, A.; Li, X.J.; Seet, B.-C.</t>
  </si>
  <si>
    <t>10.1109/ITNAC46935.2019.9077995</t>
  </si>
  <si>
    <t>Hierarchical Architecture for Computational Offloading in Autonomous Vehicle Environment</t>
  </si>
  <si>
    <t>Rasheed, Arslan; Anwar, Asim; Kumar, Arun; Joo Chong, Peter Han; Li, Xue Jun</t>
  </si>
  <si>
    <t xml:space="preserve"> Rasheed, A., Auckland University of Technology, Dept of Electrical and Electronic Engineering, Auckland, New Zealand; Anwar, A., University of Lahore, Department of Technology, Lahore, Pakistan; Kumar, A., National Institute of Technology, Department of Computer Science and Engineering, Rourkela, India; Joo Chong, P.H., Auckland University of Technology, Dept of Electrical and Electronic Engineering, Auckland, New Zealand; Li, X.J., Auckland University of Technology, Dept of Electrical and Electronic Engineering, Auckland, New Zealand</t>
  </si>
  <si>
    <t>Rasheed, A.; Joo Chong, P.H.; Li, X.J.</t>
  </si>
  <si>
    <t>10.1371/journal.pone.0224290</t>
  </si>
  <si>
    <t>Local unemployment changes the springboard effect of low pay: Evidence from England</t>
  </si>
  <si>
    <t>Plum, Alexander; Knies, Gundi; Tumen, Semih</t>
  </si>
  <si>
    <t>[Plum, Alexander] Auckland Univ Technol, New Zealand Work Res Inst, Auckland, New Zealand; [Knies, Gundi] Univ Essex, Inst Social &amp; Econ Res, Colchester, Essex, England Plum, A., New Zealand Work Research Institute, Auckland University of Technology, Auckland, New Zealand; Knies, G., Institute for Social and Economic Research, University of Essex, Colchester,, United Kingdom</t>
  </si>
  <si>
    <t>Plum, Alexander</t>
  </si>
  <si>
    <t>Plum, A (corresponding author), Auckland Univ Technol, New Zealand Work Res Inst, Auckland, New Zealand.</t>
  </si>
  <si>
    <t>Plum, A</t>
  </si>
  <si>
    <t xml:space="preserve">europepmc.org repository.essex.ac.uk </t>
  </si>
  <si>
    <t>https://doi.org/10.1371/journal.pone.0224290</t>
  </si>
  <si>
    <t>http://www.altmetric.com/details.php?citation_id=70770310</t>
  </si>
  <si>
    <t>German Research Foundation (DFG)German Research Foundation (DFG) [KN 984/1-1]; Research Centre for Micro-Social Change [ES/L009153/1]; Understanding Society [ES/K005146/1]; Understanding Society: ES/K005146/1; Economic and Social Research Council, ESRC; Deutsche Forschungsgemeinschaft, DFG: ES/L009153/1, KN 984/1-1</t>
  </si>
  <si>
    <t>10.1111/ans.15523</t>
  </si>
  <si>
    <t>Acute spinal cord injuries before and after the New Zealand Spinal Cord Impairment Action Plan</t>
  </si>
  <si>
    <t>Lin, Peny: Department of Orthopaedics, Middlemore Hospital Counties Manukau District Health Board, Faculty of Health and Environmental SciencesAuckland University of Technology Auckland New Zealand; Vandal, Alain C.: Department of Orthopaedics, Middlemore Hospital Counties Manukau District Health Board, Faculty of Health and Environmental SciencesAuckland University of Technology Auckland New Zealand; Patel, Alpesh: Department of Orthopaedics, Middlemore Hospital Counties Manukau District Health Board, Faculty of Health and Environmental SciencesAuckland University of Technology Auckland New Zealand</t>
  </si>
  <si>
    <t>[Lin, Peny; Vandal, Alain C.; Patel, Alpesh] Auckland Univ Technol, Fac Hlth &amp; Environm Sci, Middlemore Hosp Counties Manukau Dist Hlth Board, Dept Orthopaed, Auckland, New Zealand Lin, P., Department of Orthopaedics, Middlemore Hospital Counties Manukau District Health Board, Faculty of Health and Environmental Sciences, Auckland University of Technology, Auckland, New Zealand; Vandal, A.C., Department of Orthopaedics, Middlemore Hospital Counties Manukau District Health Board, Faculty of Health and Environmental Sciences, Auckland University of Technology, Auckland, New Zealand; Patel, A., Department of Orthopaedics, Middlemore Hospital Counties Manukau District Health Board, Faculty of Health and Environmental Sciences, Auckland University of Technology, Auckland, New Zealand</t>
  </si>
  <si>
    <t>Lin, Peny, Vandal, Alain C., Patel, Alpesh,</t>
  </si>
  <si>
    <t>Lin, P (corresponding author), Counties Manukau Dist Hlth Board, Dept Orthopaed, David St, Westown 4310, New Plymouth, New Zealand.</t>
  </si>
  <si>
    <t>Lin, P.</t>
  </si>
  <si>
    <t>ANZ Journal of Surgery</t>
  </si>
  <si>
    <t xml:space="preserve">1445-1433 1445-2197 </t>
  </si>
  <si>
    <t>https://v2.sherpa.ac.uk/id/publication/3767</t>
  </si>
  <si>
    <t>Middlemore District Health Board Funding Source: Medline</t>
  </si>
  <si>
    <t>Middlemore District Health Board</t>
  </si>
  <si>
    <t>Surgery</t>
  </si>
  <si>
    <t>Surgery; General Medicine</t>
  </si>
  <si>
    <t>10.1136/bmjopen-2019-029525</t>
  </si>
  <si>
    <t>Preoperative bariatric surgery programme barriers facing Pacific patients in Auckland, New Zealand as perceived by health sector professionals: a qualitative study</t>
  </si>
  <si>
    <t>Taylor, Tamasin; Wrapson, Wendy; Dewes, Ofa; Taufa, Nalei; Siegert, Richard J</t>
  </si>
  <si>
    <t>[Taylor, Tamasin; Wrapson, Wendy; Siegert, Richard J.] Auckland Univ Technol, Fac Heath &amp; Environm Sci, Auckland, New Zealand; [Dewes, Ofa] Univ Auckland, Maurice Wilkins Ctr Mol Biodiscovery, Auckland, New Zealand; [Dewes, Ofa] Univ Auckland, Dept Mol Med &amp; Pathol, Auckland, New Zealand; [Taufa, Nalei] Univ Auckland, Sch Populat Hlth, Auckland, New Zealand Taylor, T., Faculty of Heath and Environmental Sciences, Auckland University of Technology, Auckland, New Zealand; Wrapson, W., Faculty of Heath and Environmental Sciences, Auckland University of Technology, Auckland, New Zealand; Dewes, O., Maurice Wilkins Centre for Molecular Biodiscovery, University of Auckland, Auckland, New Zealand, Department of Molecular Medicine and Pathology, University of Auckland, Auckland, New Zealand; Taufa, N., School of Population Health, University of Auckland, Auckland, New Zealand; Siegert, R.J., Faculty of Heath and Environmental Sciences, Auckland University of Technology, Auckland, New Zealand</t>
  </si>
  <si>
    <t>Taylor, Tamasin, Wrapson, Wendy, Siegert, Richard J.</t>
  </si>
  <si>
    <t>Taylor, T (corresponding author), Auckland Univ Technol, Fac Heath &amp; Environm Sci, Auckland, New Zealand.</t>
  </si>
  <si>
    <t>Taylor, T</t>
  </si>
  <si>
    <t>https://doi.org/10.1136/bmjopen-2019-029525</t>
  </si>
  <si>
    <t>http://www.altmetric.com/details.php?citation_id=69767331</t>
  </si>
  <si>
    <t>Pacific Health Research Postdoctoral Fellowship of the Health Research Council of New Zealand [HRC 17/472]; Health Research, HRI; Health Research Council of New Zealand, HRC: HRC 17/472</t>
  </si>
  <si>
    <t>10.1016/j.bar.2019.100860</t>
  </si>
  <si>
    <t>Corporate governance implications of disruptive technology: An overview</t>
  </si>
  <si>
    <t>Brennan, Niamh M.; Subramaniam, Nava; van Staden, Chris J.</t>
  </si>
  <si>
    <t>[Brennan, Niamh M.] Univ Coll Dublin, Dublin, Ireland; [Subramaniam, Nava] RMIT Univ, Melbourne, Vic 3000, Australia; [van Staden, Chris J.] Auckland Univ Technol, Auckland, New Zealand Brennan, N.M., University College Dublin, Ireland; Subramaniam, N., RMIT University, Australia; van Staden, C.J., Auckland University of Technology, New Zealand</t>
  </si>
  <si>
    <t>Brennan, Niamh M., Subramaniam, Nava, van Staden, Chris J.,</t>
  </si>
  <si>
    <t>Subramaniam, N (corresponding author), RMIT Univ, Melbourne, Vic 3000, Australia.</t>
  </si>
  <si>
    <t>The British Accounting Review</t>
  </si>
  <si>
    <t xml:space="preserve">0890-8389 1095-8347 </t>
  </si>
  <si>
    <t>https://v2.sherpa.ac.uk/id/publication/16765</t>
  </si>
  <si>
    <t>https://doi.org/10.1016/j.bar.2019.100860</t>
  </si>
  <si>
    <t>10.1111/ajad.12960</t>
  </si>
  <si>
    <t>Cannabis, Decision-Making, and Online Assistance Seeking</t>
  </si>
  <si>
    <t>Evans, Mark: Department of Psychology, Auckland University of TechnologyAkoranga Campus Auckland New Zealand; Ogeil, Rowan P.: Population Health, Eastern Health Clinical SchoolMonash University and Turning Point Melbourne Victoria Australia; Phillips, James G.: Department of Psychology, Auckland University of TechnologyAkoranga Campus Auckland New Zealand</t>
  </si>
  <si>
    <t>[Evans, Mark; Phillips, James G.] Auckland Univ Technol, Dept Psychol, Akoranga Campus, Auckland 0627, New Zealand; [Ogeil, Rowan P.] Monash Univ, Eastern Hlth Clin Sch, Populat Hlth, Melbourne, Vic, Australia; [Ogeil, Rowan P.] Turning Point, Melbourne, Vic, Australia Evans, M., Department of Psychology, Auckland University of Technology, Akoranga Campus, Auckland, New Zealand; Ogeil, R.P., Population Health, Eastern Health Clinical School, Monash University and Turning Point, Melbourne, VIC, Australia; Phillips, J.G., Department of Psychology, Auckland University of Technology, Akoranga Campus, Auckland, New Zealand</t>
  </si>
  <si>
    <t>Evans, Mark, Phillips, James G.</t>
  </si>
  <si>
    <t>Phillips, JG (corresponding author), Auckland Univ Technol, Dept Psychol, Akoranga Campus, Auckland 0627, New Zealand.</t>
  </si>
  <si>
    <t>The American Journal on Addictions</t>
  </si>
  <si>
    <t xml:space="preserve">1055-0496 1521-0391 </t>
  </si>
  <si>
    <t>https://v2.sherpa.ac.uk/id/publication/771</t>
  </si>
  <si>
    <t>Medicine (miscellaneous); Clinical Psychology; Psychiatry and Mental health</t>
  </si>
  <si>
    <t>10.1016/j.outlook.2019.05.002</t>
  </si>
  <si>
    <t>Nurses' experience of individual, group-based, and professional autonomy</t>
  </si>
  <si>
    <t>[Both-Nwabuwe, Jitske M. C.; Dijkstra, Maria T. M.; Beersma, Bianca] Vrije Univ Amsterdam, Amsterdam, Netherlands; [Both-Nwabuwe, Jitske M. C.] Stichting Cordaan, Amsterdam, Netherlands; [Lips-Wiersma, Marjolein] Auckland Univ Technol, Auckland, New Zealand Both-Nwabuwe, J.M.C., VU University, Amsterdam, Netherlands, Stichting Cordaan, Amsterdam, Netherlands; Lips-Wiersma, M., Auckland University of Technology, Auckland, New Zealand; Dijkstra, M.T.M., VU University, Amsterdam, Netherlands; Beersma, B., VU University, Amsterdam, Netherlands</t>
  </si>
  <si>
    <t>https://research.vu.nl/ws/files/119080165/Nurses_experience_of_individual_groupbased_and_professional_autonomy.pdf</t>
  </si>
  <si>
    <t>10.1016/j.biopsycho.2019.107746</t>
  </si>
  <si>
    <t>Using event-related potential and behavioural evidence to understand interpretation bias in relation to worry</t>
  </si>
  <si>
    <t>Feng, Ya-Chun; Krahé, Charlotte; Sumich, Alexander; Meeten, Frances; Lau, Jennifer Y.F.; Hirsch, Colette R.</t>
  </si>
  <si>
    <t>[Feng, Ya-Chun; Krahe, Charlotte; Meeten, Frances; Lau, Jennifer Y. F.; Hirsch, Colette R.] Kings Coll London, Inst Psychiat Psychol &amp; Neurosci, Dept Psychol, De Crespigny Pk, London SE5 8AF, England; [Sumich, Alexander] Nottingham Trent Univ, Sch Social Sci, Div Psychol, Nottingham, England; [Sumich, Alexander] Auckland Univ Technol, Dept Psychol, Auckland, New Zealand; [Krahe, Charlotte] Univ Liverpool, Dept Psychol Sci, Liverpool, Merseyside, England; [Meeten, Frances] Univ Sussex, Sch Psychol, Brighton, E Sussex, England Feng, Y.-C., Department of Psychology, Institute of Psychiatry, Psychology and Neuroscience, King's College London, United Kingdom; Krahé, C., Department of Psychology, Institute of Psychiatry, Psychology and Neuroscience, King's College London, United Kingdom; Sumich, A., Division of Psychology, School of Social Sciences, Nottingham Trent University, Nottingham, United Kingdom, Department of Psychology, Auckland University of Technology, Auckland, New Zealand; Meeten, F., Department of Psychology, Institute of Psychiatry, Psychology and Neuroscience, King's College London, United Kingdom; Lau, J.Y.F., Department of Psychology, Institute of Psychiatry, Psychology and Neuroscience, King's College London, United Kingdom; Hirsch, C.R., Department of Psychology, Institute of Psychiatry, Psychology and Neuroscience, King's College London, United Kingdom</t>
  </si>
  <si>
    <t>Feng, Ya-Chun, Krahe, Charlotte, Meeten, Frances, Lau, Jennifer Y. F., Hirsch, Colette R., Sumich, Alexander</t>
  </si>
  <si>
    <t>Hirsch, CR (corresponding author), Kings Coll London, Inst Psychiat Psychol &amp; Neurosci, Dept Psychol, De Crespigny Pk, London SE5 8AF, England.</t>
  </si>
  <si>
    <t>Biological Psychology</t>
  </si>
  <si>
    <t xml:space="preserve">irep.ntu.ac.uk sro.sussex.ac.uk pure.atira.dk </t>
  </si>
  <si>
    <t xml:space="preserve">0301-0511 </t>
  </si>
  <si>
    <t>https://v2.sherpa.ac.uk/id/publication/15493</t>
  </si>
  <si>
    <t>http://irep.ntu.ac.uk/id/eprint/37581/1/14730_Sumich.pdf</t>
  </si>
  <si>
    <t>http://www.altmetric.com/details.php?citation_id=66170618</t>
  </si>
  <si>
    <t>government of Taiwan; King’s College London, KCL; King's College London; National Health Research Institutes, NHRI</t>
  </si>
  <si>
    <t>National Institute for Health Research; King's College London; government of Taiwan; MQ: Transforming Mental Health PsyIMPACT; Mental Health Biomedical Research Centre; Maudsley NHS Foundation Trust</t>
  </si>
  <si>
    <t>General Neuroscience; Neuropsychology and Physiological Psychology</t>
  </si>
  <si>
    <t>10.1016/j.envsci.2019.08.020</t>
  </si>
  <si>
    <t>Global biogeography and invasion risk of the plant pathogen genus Phytophthora</t>
  </si>
  <si>
    <t>Scott, Peter; Bader, Martin K.-F.; Burgess, Treena; Hardy, Giles; Williams, Nari</t>
  </si>
  <si>
    <t>[Scott, Peter] New Zealand Inst Plant &amp; Food Res Ltd, Te Puke 3182, New Zealand; [Williams, Nari] New Zealand Forest Res Inst Ltd, Scion 49, Rotorua 3046, New Zealand; [Bader, Martin K. -F.] Auckland Univ Technol, Inst Appl Ecol New Zealand, Sch Sci, 34 St Paul St, Auckland 1010, New Zealand; [Burgess, Treena; Hardy, Giles] Murdoch Univ, Ctr Phytophthora Sci &amp; Management, Murdoch, WA 6150, Australia Scott, P., The New Zealand Institute for Plant &amp; Food Research Limited, Te Puke, 3182, New Zealand; Bader, M.K.-F., School of Science, Auckland University of Technology, 34 Saint Paul Street, Auckland, 1010, New Zealand; Burgess, T., Institute for Applied Ecology New Zealand, School of Science, Auckland University of Technology, 34 St. Paul Street, Auckland, 1010, New Zealand; Hardy, G., Institute for Applied Ecology New Zealand, School of Science, Auckland University of Technology, 34 St. Paul Street, Auckland, 1010, New Zealand; Williams, N., Forest Protection, Scion (New Zealand Forest Research Institute), 49 Sala Street, Rotorua, 3046, New Zealand</t>
  </si>
  <si>
    <t>Scott, Peter, Williams, Nari, Bader, Martin K. -F.</t>
  </si>
  <si>
    <t>Scott, P (corresponding author), New Zealand Inst Plant &amp; Food Res Ltd, Te Puke 3182, New Zealand.</t>
  </si>
  <si>
    <t>Environmental Science &amp; Policy</t>
  </si>
  <si>
    <t xml:space="preserve">1462-9011 </t>
  </si>
  <si>
    <t>https://v2.sherpa.ac.uk/id/publication/28948</t>
  </si>
  <si>
    <t>http://www.altmetric.com/details.php?citation_id=66378357</t>
  </si>
  <si>
    <t>New Zealand Better Border Biosecurity network; U.S. Department of Agriculture, USDA</t>
  </si>
  <si>
    <t>Scion</t>
  </si>
  <si>
    <t>Geography;  Planning and Development; Management;  Monitoring;  Policy and Law</t>
  </si>
  <si>
    <t>10.1016/j.fsi.2019.09.003</t>
  </si>
  <si>
    <t>In vitro immune response of chinook salmon (Oncorhynchus tshawytscha) peripheral blood mononuclear cells stimulated by bacterial lipopolysaccharide</t>
  </si>
  <si>
    <t>Lulijwa, Ronald; Alfaro, Andrea C.; Merien, Fabrice; Burdass, Mark; Venter, Leonie; Young, Tim</t>
  </si>
  <si>
    <t>[Lulijwa, Ronald; Alfaro, Andrea C.; Merien, Fabrice; Venter, Leonie; Young, Tim] Auckland Univ Technol, Fac Hlth &amp; Environm Sci, Sch Sci, Aquaculture Biotechnol Res Grp, Private Bag 92006, Auckland 1142, New Zealand; [Burdass, Mark] Nelson Marlborough Inst Technol, H Block,322 Hardy St,Private Bag 19, Nelson 7042, New Zealand; [Merien, Fabrice] Auckland Univ Technol, Fac Hlth &amp; Environm Sci, Sch Sci, AUT Roche Diagnost Lab, Private Bag 92006, Auckland 1142, New Zealand; [Lulijwa, Ronald] Natl Agr Res Org, Rwebitaba ZARDI, POB 96, Ft Portal, Uganda; [Young, Tim] Auckland Univ Technol, Ctr Biomed &amp; Chem Sci, Sch Sci, Auckland, New Zealand Lulijwa, R., Aquaculture Biotechnology Research Group, School of Science, Faculty of Health and Environmental Sciences, Auckland University of Technology, Private Bag 92006, Auckland, 1142, New Zealand, National Agricultural Research Organisation (NARO), Rwebitaba Zonal Agricultural Research and Development Institute (Rwebitaba-ZARDI), P. O. Box 96, Fort Portal, Uganda; Alfaro, A.C., Aquaculture Biotechnology Research Group, School of Science, Faculty of Health and Environmental Sciences, Auckland University of Technology, Private Bag 92006, Auckland, 1142, New Zealand; Merien, F., Aquaculture Biotechnology Research Group, School of Science, Faculty of Health and Environmental Sciences, Auckland University of Technology, Private Bag 92006, Auckland, 1142, New Zealand, AUT-Roche Diagnostics Laboratory, School of Science, Faculty of Health and Environmental Sciences, Auckland University of Technology, Private Bag 92006, Auckland, 1142, New Zealand; Burdass, M., Nelson Marlborough Institute of Technology (NMIT), H-Block, 322 Hardy Street, Private Bag 19, Nelson, 7042, New Zealand; Venter, L., Aquaculture Biotechnology Research Group, School of Science, Faculty of Health and Environmental Sciences, Auckland University of Technology, Private Bag 92006, Auckland, 1142, New Zealand; Young, T., Aquaculture Biotechnology Research Group, School of Science, Faculty of Health and Environmental Sciences, Auckland University of Technology, Private Bag 92006, Auckland, 1142, New Zealand, Centre for Biomedical &amp; Chemical Sciences, School of Science, Auckland University of Technology, Auckland, New Zealand</t>
  </si>
  <si>
    <t>Lulijwa, Ronald, Alfaro, Andrea C., Merien, Fabrice, Venter, Leonie, Young, Tim, Burdass, Mark,</t>
  </si>
  <si>
    <t>http://www.altmetric.com/details.php?citation_id=75112964</t>
  </si>
  <si>
    <t>New Zealand AID doctoral scholarship; AUTs Aquaculture Biotechnology Research Group (ABRG); Auckland University of Technology, New Zealand, AUT</t>
  </si>
  <si>
    <t>New Zealand Aid Programme; AUT's Aquaculture Biotechnology Research Group</t>
  </si>
  <si>
    <t>10.1016/j.jphotochem.2019.112033</t>
  </si>
  <si>
    <t>Synthesis and photochemical studies of 2-nitrobenzyl-caged N-hydroxysulfonamides</t>
  </si>
  <si>
    <t>Zhou, Yang; Bharadwaj, Vinay; Rahman, Mohammad S.; Sampson, Paul; Brasch, Nicola E.; Seed, Alexander J.</t>
  </si>
  <si>
    <t>[Zhou, Yang; Rahman, Mohammad S.; Sampson, Paul; Seed, Alexander J.] Kent State Univ, Dept Chem &amp; Biochem, Kent, OH 44242 USA; [Bharadwaj, Vinay; Brasch, Nicola E.] Auckland Univ Technol, Sch Sci, Auckland 1142, New Zealand; [Bharadwaj, Vinay; Brasch, Nicola E.] Dodd Walls Ctr Quantum &amp; Photon Technol, Otago, New Zealand Zhou, Y., Department of Chemistry and Biochemistry, Kent State University, Kent, OH  44242, United States; Bharadwaj, V., School of Science, Auckland University of Technology, Auckland, 1142, New Zealand, Dodd-Walls Centre for Quantum and Photonic Technologies, New Zealand; Rahman, M.S., Department of Chemistry and Biochemistry, Kent State University, Kent, OH  44242, United States; Sampson, P., Department of Chemistry and Biochemistry, Kent State University, Kent, OH  44242, United States; Brasch, N.E., School of Science, Auckland University of Technology, Auckland, 1142, New Zealand, Dodd-Walls Centre for Quantum and Photonic Technologies, New Zealand; Seed, A.J., Department of Chemistry and Biochemistry, Kent State University, Kent, OH  44242, United States</t>
  </si>
  <si>
    <t>Zhou, Yang, Rahman, Mohammad S., Sampson, Paul, Seed, Alexander J., Bharadwaj, Vinay, Brasch, Nicola E.</t>
  </si>
  <si>
    <t>Seed, AJ (corresponding author), Kent State Univ, Dept Chem &amp; Biochem, Kent, OH 44242 USA.; Brasch, NE (corresponding author), Auckland Univ Technol, Sch Sci, Auckland 1142, New Zealand.</t>
  </si>
  <si>
    <t>Brasch, NE</t>
  </si>
  <si>
    <t>Journal of Photochemistry and Photobiology A: Chemistry</t>
  </si>
  <si>
    <t xml:space="preserve">1010-6030 </t>
  </si>
  <si>
    <t>https://v2.sherpa.ac.uk/id/publication/12834</t>
  </si>
  <si>
    <t>U.S. National Science FoundationNational Science Foundation (NSF) [CHE-1306644]; Auckland University of Technology; National Science Foundation, NSF: CHE-1306644; Auckland University of Technology, New Zealand, AUT</t>
  </si>
  <si>
    <t>National Science Foundation</t>
  </si>
  <si>
    <t>General Physics and Astronomy; General Chemistry; General Chemical Engineering</t>
  </si>
  <si>
    <t>10.1016/j.foodres.2019.108564</t>
  </si>
  <si>
    <t>Background soundscapes influence the perception of ice-cream as indexed by electrophysiological measures</t>
  </si>
  <si>
    <t>Xu, Yun; Hamid, Nazimah; Shepherd, Daniel; Kantono, Kevin; Reay, Stephen; Martinez, Guillaume; Spence, Charles</t>
  </si>
  <si>
    <t>[Xu, Yun; Hamid, Nazimah; Kantono, Kevin] Auckland Univ Technol, Dept Food Sci, Private Bag 92006, Auckland 1142, New Zealand; [Shepherd, Daniel] Auckland Univ Technol, Dept Psychol, 90 Akoranga Dr,Private Bag 92006, Auckland 1142, New Zealand; [Reay, Stephen] Auckland Univ Technol, Sch Art &amp; Design, 34 St Paul St,Private Bag 92006, Auckland 1142, New Zealand; [Martinez, Guillaume] Agrocampus Ouest Rennes, Agrocampus Ouest Cursus Agroalimentaire, 65 Rue St Brieuc, F-35042 Rennes, France; [Spence, Charles] Univ Oxford, Dept Expt Psychol, Crossmodal Res Lab, Anna Watts Bldg, Oxford OX2 6GG, England Xu, Y., Department of Food Science, Auckland University of Technology, Private Bag 92006, Auckland, 1142, New Zealand; Hamid, N., Department of Food Science, Auckland University of Technology, Private Bag 92006, Auckland, 1142, New Zealand; Shepherd, D., Department of Psychology, Auckland University of Technology, 90 Akoranga Drive, Private Bag 92006, Auckland, 1142, New Zealand; Kantono, K., Department of Food Science, Auckland University of Technology, Private Bag 92006, Auckland, 1142, New Zealand; Reay, S., School of Art and Design, Auckland University of Technology, 34 St Paul Street, Private Bag 92006, Auckland, 1142, New Zealand; Martinez, G., Agrocampus Ouest - Cursus Agroalimentaire, 65 Rue de Saint-Brieuc, Agrocampus Ouest Rennes, 35042, France; Spence, C., Crossmodal Research Laboratory, Department of Experimental Psychology, University of Oxford, Anna Watts Building, Oxford, OX2 6GG, United Kingdom</t>
  </si>
  <si>
    <t>Xu, Yun, Hamid, Nazimah, Kantono, Kevin, Shepherd, Daniel, Reay, Stephen</t>
  </si>
  <si>
    <t>Hamid, N (corresponding author), Auckland Univ Technol, Dept Food Sci, Private Bag 92006, Auckland 1142, New Zealand.</t>
  </si>
  <si>
    <t>Food Research International</t>
  </si>
  <si>
    <t xml:space="preserve">0963-9969 </t>
  </si>
  <si>
    <t>https://v2.sherpa.ac.uk/id/publication/13168</t>
  </si>
  <si>
    <t>https://ora.ox.ac.uk/objects/uuid:92515e70-b220-4073-a252-c54c08161d7e/download_file?safe_filename=XuetalAAM2019.pdf&amp;file_format=application%2Fpdf&amp;type_of_work=Journal+article</t>
  </si>
  <si>
    <t>http://www.altmetric.com/details.php?citation_id=64362610</t>
  </si>
  <si>
    <t>Auckland University of Technology, New Zealand; Performance Based Research Fund</t>
  </si>
  <si>
    <t>10.1002/fut.22001</t>
  </si>
  <si>
    <t>Market quality and the connectedness of steel rebar and other industrial metal futures in China</t>
  </si>
  <si>
    <t>Indriawan, Ivan: Auckland University of TechnologyAuckland New Zealand; Liu, Qingfu: School of Economics, Fudan UniversityShanghai China; Tse, Yiuman: University of Missouri - St. Louis Missouri</t>
  </si>
  <si>
    <t>[Indriawan, Ivan] Auckland Univ Technol, Auckland, New Zealand; [Liu, Qingfu] Fudan Univ, Sch Econ, Shanghai 200433, Peoples R China; [Tse, Yiuman] Univ Missouri, St Louis, MO 63121 USA Indriawan, I., Auckland University of Technology, Auckland, New Zealand; Liu, Q., School of Economics, Fudan University, Shanghai, China; Tse, Y., University of Missouri - St. LouisMO, United States</t>
  </si>
  <si>
    <t>Liu, QF (corresponding author), Fudan Univ, Sch Econ, Shanghai 200433, Peoples R China.</t>
  </si>
  <si>
    <t>National Natural Science Foundation of China, NSFC: 71871066</t>
  </si>
  <si>
    <t>10.1109/ITNAC46935.2019.9077992</t>
  </si>
  <si>
    <t>Feature Selection: Multi-source and Multi-view Data Limitations, Capabilities and Potentials</t>
  </si>
  <si>
    <t>Cherrington, Marianne; Lu, Joan; Airehrour, David; Thabtah, Fadi; Xu, Qiang; Madanian, Samaneh</t>
  </si>
  <si>
    <t xml:space="preserve"> Cherrington, M., University of Huddersfield, Huddersfield, United Kingdom; Lu, J., University of Huddersfield, Huddersfield, United Kingdom; Airehrour, D., Unitec Institute of Technology, Auckland, New Zealand; Thabtah, F., Manukau Institute of Technology, Auckland, New Zealand; Xu, Q., University of Huddersfield, Huddersfield, United Kingdom; Madanian, S., Auckland University of Technology, Auckland, New Zealand</t>
  </si>
  <si>
    <t>10.1016/j.annals.2019.102769</t>
  </si>
  <si>
    <t>Fun time, finite time: Temporal and emotional dimensions of grandtravel experiences</t>
  </si>
  <si>
    <t>[Gram, Malene] Aalborg Univ, Social Sci, Aalborg, Denmark; [ODonohoe, Stephanie; Marchant, Caroline] Univ Edinburgh, Business Sch, Edinburgh, Midlothian, Scotland; [Schanzel, Heike] Auckland Univ Technol, Auckland, New Zealand Gram, M., Social Sciences, Aalborg University, Denmark; O'Donohoe, S., University of Edinburgh Business School, United Kingdom; Schänzel, H., Auckland University of Technology, New Zealand; Marchant, C., University of Edinburgh Business School, United Kingdom; Kastarinen, A., Entrepreneur, Tampere, Finland</t>
  </si>
  <si>
    <t>Gram, Malene, ODonohoe, Stephanie, Marchant, Caroline, Schanzel, Heike,</t>
  </si>
  <si>
    <t>Gram, M (corresponding author), Aalborg Univ, Social Sci, Aalborg, Denmark.</t>
  </si>
  <si>
    <t>http://www.altmetric.com/details.php?citation_id=65942761</t>
  </si>
  <si>
    <t>Independent Research Fund Denmark [DFF 7023-00090]; Danmarks Frie Forskningsfond, DFF: DFF 7023-00090</t>
  </si>
  <si>
    <t>Det Frie Forskningsråd</t>
  </si>
  <si>
    <t>10.1016/j.lwt.2019.108438</t>
  </si>
  <si>
    <t>Physicochemical changes in New Zealand abalone (Haliotis iris) with pulsed electric field (PEF) processing and heat treatments</t>
  </si>
  <si>
    <t>Luo, Qian; Hamid, Nazimah; Oey, Indrawati; Leong, Sze Ying; Kantono, Kevin; Alfaro, Andrea; Lu, Jun</t>
  </si>
  <si>
    <t>[Luo, Qian; Hamid, Nazimah; Kantono, Kevin; Lu, Jun] Auckland Univ Technol, Fac Hlth &amp; Environm Sci, Dept Food Sci, Auckland, New Zealand; [Oey, Indrawati; Leong, Sze Ying] Univ Otago, Dept Food Sci, POB 56, Dunedin 9054, New Zealand; [Alfaro, Andrea] Auckland Univ Technol, Sch Sci, Aquaculture Biotechnol Res Grp, Auckland, New Zealand; [Lu, Jun] Auckland Univ Technol, Sch Interprofess Hlth Studies, Fac Hlth &amp; Environm Sci, Auckland, New Zealand; [Lu, Jun] Shaanxi Normal Univ, Coll Food Engn &amp; Nutr Sci, Xian 710062, Shaanxi, Peoples R China; [Lu, Jun] Shenzhen Univ, Coll Life Sci &amp; Oceanog, Shenzhen 518071, Guangdong, Peoples R China Luo, Q., Department of Food Science, Faculty of Health and Environmental Sciences, Auckland University of Technology, Auckland, New Zealand; Hamid, N., Department of Food Science, Faculty of Health and Environmental Sciences, Auckland University of Technology, Auckland, New Zealand; Oey, I., Department of Food Science, University of Otago, PO Box 56, Dunedin, 9054, New Zealand; Leong, S.Y., Department of Food Science, University of Otago, PO Box 56, Dunedin, 9054, New Zealand; Kantono, K., Department of Food Science, Faculty of Health and Environmental Sciences, Auckland University of Technology, Auckland, New Zealand; Alfaro, A., Aquaculture Biotechnology Research Group, School of Science, Auckland University of Technology, Auckland, New Zealand; Lu, J., Department of Food Science, Faculty of Health and Environmental Sciences, Auckland University of Technology, Auckland, New Zealand, School of Interprofessional Health Studies, Faculty of Health and Environmental Sciences, Auckland University of Technology, Auckland, New Zealand, College of Food Engineering and Nutritional Science, Shaanxi Normal University, Xi'an, 710062, China, College of Life Sciences and Oceanography, Shenzhen University, Shenzhen, Guangdong Province  518071, China</t>
  </si>
  <si>
    <t>Luo, Qian, Hamid, Nazimah, Kantono, Kevin, Lu, Jun, Oey, Indrawati, Leong, Sze Ying, Alfaro, Andrea</t>
  </si>
  <si>
    <t>http://www.altmetric.com/details.php?citation_id=64362505</t>
  </si>
  <si>
    <t>10.1016/j.puhe.2019.02.020</t>
  </si>
  <si>
    <t>Are Gypsy Roma Traveller communities indigenous and would identification as such better address their public health needs?</t>
  </si>
  <si>
    <t>Heaslip, V.; Wilson, D.; Jackson, D.</t>
  </si>
  <si>
    <t>[Heaslip, V] Bournemouth Univ, Fac Hlth &amp; Social Sci, Principal Acad, Dept Nursing &amp; Clin Sci, Poole, Dorset, England; [Heaslip, V] Univ Stavanger, Dept Social Studies, Stavanger, Norway; [Wilson, D.] Auckland Univ Technol, Fac Hlth &amp; Environm Sci, Taupua Waiora Ctr Maori Hlth Res, Maori Hlth, Auckland, New Zealand; [Jackson, D.] Univ Technol, Nursing Fac Hlth, Sydney, Uts, Australia Heaslip, V., Principal Academic Department of Nursing and Clinical Science, Faculty of Health and Social Science, Bournemouth University, United Kingdom, Department of Social Studies, University of Stavanger, Norway; Wilson, D., Māori Health, Taupua Waiora Centre for Māori Health Research, Faculty of Health and Environmental Sciences, Auckland University of Technology, New Zealand; Jackson, D., Nursing, Faculty of Health, University of Technology, Sydney (UTS), Australia</t>
  </si>
  <si>
    <t>Heaslip, V, Wilson, D.</t>
  </si>
  <si>
    <t>Heaslip, V (corresponding author), Bournemouth Univ, B414 Bournemouth House,Christchurch Rd, Bournemouth BH1 3LH, Dorset, England.</t>
  </si>
  <si>
    <t xml:space="preserve">eprints.bournemouth.ac.uk opus.lib.uts.edu.au </t>
  </si>
  <si>
    <t>http://eprints.bournemouth.ac.uk/32274/3/Copy%20for%20Repository%2011.5.2019.pdf</t>
  </si>
  <si>
    <t>http://www.altmetric.com/details.php?citation_id=69803310</t>
  </si>
  <si>
    <t>Sandra Charitable Trust; Florence Nightingale Foundation</t>
  </si>
  <si>
    <t>Florence Nightingale Foundation</t>
  </si>
  <si>
    <t>10.1016/j.indmarman.2018.11.007</t>
  </si>
  <si>
    <t>Building absorptive capacity through firm openness in the context of a less-open country</t>
  </si>
  <si>
    <t>Aliasghar, Omid; Rose, Elizabeth L.; Chetty, Sylvie</t>
  </si>
  <si>
    <t xml:space="preserve"> Aliasghar, O., International Business, Strategy and Entrepreneurship Department, Auckland University of Technology, 55 Wellesley Street East, Auckland Central, New Zealand; Rose, E.L., University of Leeds, United Kingdom, Aalto University, Finland; Chetty, S., Uppsala University, Sweden</t>
  </si>
  <si>
    <t>Aliasghar, O.</t>
  </si>
  <si>
    <t>Aliasghar, O.; International Business, 55 Wellesley Street East, New Zealand; email: omid.aliasghar@gmail.com</t>
  </si>
  <si>
    <t>https://eprints.whiterose.ac.uk/139149/3/Building%20absorptive%20capacity%20through%20Firm%20openness-IMM%207765.pdf</t>
  </si>
  <si>
    <t>10.1109/AUPEC48547.2019.211897</t>
  </si>
  <si>
    <t>Applications of Non-Intrusive Load Monitoring Towards Smart and Sustainable Power Grids: A System Perspective</t>
  </si>
  <si>
    <t>Rehman, Attique Ur; Rahman Tito, Shafiqur; Nieuwoudt, Pieter; Imran, Gulshad; Lie, Tek Tjing; Valles, Brice; Ahmad, Waseem</t>
  </si>
  <si>
    <t>[Rehman, Attique Ur; Tito, Shafiqur Rahman; Nieuwoudt, Pieter] Manukau Inst Technol, Auckland, New Zealand; [Imran, Gulshad] Massey Univ, Palmerston North, New Zealand; [Lie, Tek Tjing] Auckland Univ Technol, Auckland, New Zealand; [Valles, Brice] Genesis Energy Ltd, Auckland, New Zealand; [Ahmad, Waseem] Toi Ohomai Inst Technol, Auckland, New Zealand Rehman, A.U., Manukau Institute of Technology, New Zealand; Rahman Tito, S., Manukau Institute of Technology, New Zealand; Nieuwoudt, P., Manukau Institute of Technology, New Zealand; Imran, G., Massey University, New Zealand; Lie, T.T., Auckland University of Technology, New Zealand; Valles, B., Genesis Energy Limited, New Zealand; Ahmad, W., Toi-Ohomai Institute of Technology, New Zealand</t>
  </si>
  <si>
    <t>Rehman, Attique Ur, Tito, Shafiqur Rahman, Nieuwoudt, Pieter, Imran, Gulshad, Lie, Tek Tjing</t>
  </si>
  <si>
    <t>Rehman, AU (corresponding author), Manukau Inst Technol, Auckland, New Zealand.</t>
  </si>
  <si>
    <t>Manukau Institute of Technology, Auckland, New Zealand</t>
  </si>
  <si>
    <t>10.3390/nu11112632</t>
  </si>
  <si>
    <t>A Sustainable Wholesome Foodstuff; Health Effects and Potential Dietotherapy Applications of Yacon</t>
  </si>
  <si>
    <t>Yan, Mary R.; Welch, Robert; Rush, Elaine C.; Xiang, Xuesong; Wang, Xin</t>
  </si>
  <si>
    <t>[Yan, Mary R.; Rush, Elaine C.] Auckland Univ Technol, AUT Food Network, Auckland 1010, New Zealand; [Yan, Mary R.] Unitec Inst Technol, Community &amp; Social Sci, Auckland 1025, New Zealand; [Welch, Robert] Yacon New Zealand Ltd, Auckland 1051, New Zealand; [Xiang, Xuesong] China CDC, Natl Inst Nutr &amp; Hlth, Beijing 100050, Peoples R China; [Wang, Xin] Zhejiang Acad Agr Sci, Plant Protect &amp; Microbiol, Hangzhou 310021, Zhejiang, Peoples R China Yan, M.R., AUT Food Network, Auckland University of Technology, Auckland, 1010, New Zealand, Community and Social Sciences, Unitec Institute of Technology, Auckland, 1025, New Zealand; Welch, R., Yacon New Zealand Ltd, Auckland, 1051, New Zealand; Rush, E.C., AUT Food Network, Auckland University of Technology, Auckland, 1010, New Zealand; Xiang, X., National Institute of Nutrition and Health, China CDC, Beijing, 100050, China; Wang, X., Plant Protection and Microbiology, Zhejiang Academy of Agricultural Sciences, Hangzhou, 310021, China</t>
  </si>
  <si>
    <t>Yan, Mary R., Rush, Elaine C.</t>
  </si>
  <si>
    <t>Yan, MR (corresponding author), Auckland Univ Technol, AUT Food Network, Auckland 1010, New Zealand.; Yan, MR (corresponding author), Unitec Inst Technol, Community &amp; Social Sci, Auckland 1025, New Zealand.</t>
  </si>
  <si>
    <t>Yan, MR</t>
  </si>
  <si>
    <t xml:space="preserve">europepmc.org unitec.researchbank.ac.nz </t>
  </si>
  <si>
    <t>https://doi.org/10.3390/nu11112632</t>
  </si>
  <si>
    <t>http://www.altmetric.com/details.php?citation_id=70034911</t>
  </si>
  <si>
    <t>Yacon New Zealand Ltd.</t>
  </si>
  <si>
    <t>10.1016/j.regsciurbeco.2019.103468</t>
  </si>
  <si>
    <t>Locus of control and internal migration</t>
  </si>
  <si>
    <t>Caliendo, Marco; Cobb-Clark, Deborah A.; Hennecke, Juliane; Uhlendorff, Arne</t>
  </si>
  <si>
    <t>[Caliendo, Marco] Univ Potsdam, IZA, DIW, IAB, Potsdam, Germany; [Cobb-Clark, Deborah A.] Univ Sydney, IZA, ARC Life Course Ctr, Sydney, NSW, Australia; [Hennecke, Juliane] Auckland Univ Technol, Auckland, New Zealand; [Uhlendorff, Arne] Univ Paris Saclay, CNRS, CREST, IAB,IZA,DIW, St Aubin, France Caliendo, M., University of Potsdam, IZA, DIW, IAB, Germany; Cobb-Clark, D.A., University of Sydney, IZA, ARC Life Course Centre, Australia; Hennecke, J., Auckland University of Technology, New Zealand; Uhlendorff, A., CREST, CNRS, Université Paris-Saclay, IAB, IZA, DIW, France</t>
  </si>
  <si>
    <t>Caliendo, Marco, Cobb-Clark, Deborah A., Hennecke, Juliane</t>
  </si>
  <si>
    <t>Caliendo, M (corresponding author), Univ Potsdam, Chair Empir Econ, August Bebel Str 89, D-14482 Potsdam, Germany.</t>
  </si>
  <si>
    <t>Regional Science and Urban Economics</t>
  </si>
  <si>
    <t xml:space="preserve">0166-0462 </t>
  </si>
  <si>
    <t>https://v2.sherpa.ac.uk/id/publication/15572</t>
  </si>
  <si>
    <t>http://www.altmetric.com/details.php?citation_id=69128255</t>
  </si>
  <si>
    <t>University of MelbourneUniversity of Melbourne; Melbourne Institute of Applied Economic and Social Research; Australian Research CouncilAustralian Research Council [DP110103456, CE140100027]; Investissements d'AvenirFrench National Research Agency (ANR) [ANR-11-IDEX-0003/Labex Ecodec/ANR-11-LABX-0047]; Australian Research Council, ARC: ANR-11-IDEX-0003/Labex Ecodec/ANR-11-LABX-0047, CE140100027, DP110103456; Economic and Social Research Institute, ESRI; University of Melbourne</t>
  </si>
  <si>
    <t>University of Melbourne; Australian Research Council; Melbourne Institute of Applied Economic and Social Research; Investissements d'Avenir</t>
  </si>
  <si>
    <t>Business &amp; Economics; Environmental Sciences &amp; Ecology; Urban Studies</t>
  </si>
  <si>
    <t>Economics and Econometrics; Urban Studies</t>
  </si>
  <si>
    <t>10.1016/j.neunet.2019.07.021</t>
  </si>
  <si>
    <t>Personalised modelling with spiking neural networks integrating temporal and static information</t>
  </si>
  <si>
    <t>Doborjeh, Maryam; Kasabov, Nikola; Doborjeh, Zohreh; Enayatollahi, Reza; Tu, Enmei; Gandomi, Amir H.</t>
  </si>
  <si>
    <t>[Doborjeh, Maryam; Kasabov, Nikola; Doborjeh, Zohreh] Auckland Univ Technol, Knowledge Engn &amp; Discovery Res Inst, Auckland, New Zealand; [Doborjeh, Maryam; Kasabov, Nikola] Auckland Univ Technol, Comp Sci Dept, Auckland, New Zealand; [Enayatollahi, Reza] Auckland Univ Technol, Sch Engn Comp &amp; Math Sci, BioDesign Lab, Auckland, New Zealand; [Tu, Enmei] Shanghai Jiao Tong Univ, Sch Elect Informat &amp; Elect Engn, Shanghai 200240, Peoples R China; [Gandomi, Amir H.] Univ Technol, Fac Engn &amp; Informat Technol, Ultimo, NSW 2007, Australia; [Gandomi, Amir H.] Stevens Inst Technol, Sch Business, Hoboken, NJ 07030 USA Doborjeh, M., Knowledge Engineering and Discovery Research Institute, Auckland University of Technology, Auckland, New Zealand, Computer Science Department, Auckland University of Technology, New Zealand; Kasabov, N., Knowledge Engineering and Discovery Research Institute, Auckland University of Technology, Auckland, New Zealand, Computer Science Department, Auckland University of Technology, New Zealand; Doborjeh, Z., Knowledge Engineering and Discovery Research Institute, Auckland University of Technology, Auckland, New Zealand; Enayatollahi, R., BioDesign Lab, School of Engineering, Computer &amp; Mathematical Sciences, Auckland University of Technology, Auckland, New Zealand; Tu, E., School of Electronics, Information &amp; Electrical Engineering, Shanghai Jiao Tong University, Shanghai, 200240, China; Gandomi, A.H., Faculty of Engineering &amp; Information Technology, University of Technology, Sydney, UltimoNSW  2007, Australia, School of Business, Stevens Institute of Technology, Hoboken, NJ  07030, United States</t>
  </si>
  <si>
    <t>Doborjeh, Maryam, Kasabov, Nikola, Doborjeh, Zohreh, Enayatollahi, Reza</t>
  </si>
  <si>
    <t>Doborjeh, M (corresponding author), Auckland Univ Technol, Knowledge Engn &amp; Discovery Res Inst, Auckland, New Zealand.</t>
  </si>
  <si>
    <t>Doborjeh, M</t>
  </si>
  <si>
    <t>Knowledge Engineering and Discovery Research Institute, Auckland University of Technology; Auckland University of Technology, New Zealand, AUT</t>
  </si>
  <si>
    <t>10.1016/j.archger.2019.103935</t>
  </si>
  <si>
    <t>Financial difficulty and biopsychosocial predictors of loneliness: A cross-sectional study of community dwelling older adults</t>
  </si>
  <si>
    <t>Cheung, Gary; Wright-St Clair, Valerie; Chacko, Emme; Barak, Yoram</t>
  </si>
  <si>
    <t>[Cheung, Gary] Univ Auckland, Dept Psychol Med, Auckland, New Zealand; [Wright-St Clair, Valerie] Auckland Univ Technol, AUT Ctr Active Ageing, Auckland, New Zealand; [Chacko, Emme] Auckland Dist Hlth Board, Auckland, New Zealand; [Chacko, Emme] Univ Auckland, Auckland, New Zealand; [Barak, Yoram] Univ Otago, Dunedin Sch Med, Dunedin, New Zealand Cheung, G., Department of Psychological Medicine, The University of Auckland, New Zealand; Wright-St Clair, V., AUT Centre for Active Ageing, Auckland University of Technology, New Zealand; Chacko, E., Auckland District Health Board and the University of Auckland, New Zealand; Barak, Y., Dunedin School of Medicine, University of Otago, Dunedin, New Zealand</t>
  </si>
  <si>
    <t>Cheung, Gary, Wright-St Clair, Valerie</t>
  </si>
  <si>
    <t>Barak, Y (corresponding author), Dunedin Sch Med, Dept Psychol Med, POB 56, Dunedin, New Zealand.</t>
  </si>
  <si>
    <t>Archives of Gerontology and Geriatrics</t>
  </si>
  <si>
    <t xml:space="preserve">0167-4943 </t>
  </si>
  <si>
    <t>https://v2.sherpa.ac.uk/id/publication/12425</t>
  </si>
  <si>
    <t>http://www.altmetric.com/details.php?citation_id=65280196</t>
  </si>
  <si>
    <t>Ageing; Gerontology; Health(social science); Geriatrics and Gerontology</t>
  </si>
  <si>
    <t>10.1016/j.msec.2019.109873</t>
  </si>
  <si>
    <t>A 3D printed chitosan-pectin hydrogel wound dressing for lidocaine hydrochloride delivery</t>
  </si>
  <si>
    <t>Long, Jingjunjiao; Etxeberria, Alaitz Etxabide; Nand, Ashveen V.; Bunt, Craig R.; Ray, Sudip; Seyfoddin, Ali</t>
  </si>
  <si>
    <t>[Long, Jingjunjiao; Etxeberria, Alaitz Etxabide; Seyfoddin, Ali] Auckland Univ Technol, Fac Hlth &amp; Environm Sci, Sch Sci, Drug Delivery Res Grp, Level 5,WS Bldg,34 St Paul St, Auckland 1010, New Zealand; [Seyfoddin, Ali] Auckland Univ Technol, Fac Hlth &amp; Environm Sci, Sch Interprofess Hlth Studies, Auckland, New Zealand; [Etxeberria, Alaitz Etxabide] Univ Basque Country, BIOMAT Res Grp, Dept Chem &amp; Environm Engn, Engn Coll Gipuzkoa,UPV EHU, Donostia San Sebastian, Spain; [Nand, Ashveen, V] Unitec Inst Technol, Hlth &amp; Community &amp; Environm &amp; Anim Sci Network, 139 Carrington Rd, Auckland 1025, New Zealand; [Bunt, Craig R.] Lincoln Univ, Fac Agr &amp; Life Sci, Dept Agr Sci, Canterbury, New Zealand; [Ray, Sudip] Univ Auckland, Sch Chem Sci, MBIE Biocide Toolbox &amp; NZ Prod Accelerator Progra, Auckland, New Zealand Long, J., Drug Delivery Research Group, School of Science, Faculty of Health and Environmental Sciences, Auckland University of Technology, Level 5, WS building, 34 St Paul St, Auckland, 1010, New Zealand; Etxeberria, A.E., Drug Delivery Research Group, School of Science, Faculty of Health and Environmental Sciences, Auckland University of Technology, Level 5, WS building, 34 St Paul St, Auckland, 1010, New Zealand, BIOMAT Research Group, University of the Basque Country (UPV/EHU), Department of Chemical and Environmental Engineering, Engineering College of Gipuzkoa, Donostia-San Sebastian, Spain; Nand, A.V., Health and Community, and Environmental and Animal Sciences Network, Unitec Institute of Technology, 139 Carrington Rd, Mount Albert, Auckland, 1025, New Zealand; Bunt, C.R., Department of Agricultural Sciences, Faculty of Agriculture and Life Sciences, Lincoln University, Canterbury, New Zealand; Ray, S., MBIE Biocide Toolbox and NZProduct Accelerator programme, School of Chemical Sciences, University of Auckland, Auckland, New Zealand; Seyfoddin, A., Drug Delivery Research Group, School of Science, Faculty of Health and Environmental Sciences, Auckland University of Technology, Level 5, WS building, 34 St Paul St, Auckland, 1010, New Zealand, School of Interprofessional Health Studies, Faculty of Health and Environmental Sciences, Auckland University of Technology, Auckland, New Zealand</t>
  </si>
  <si>
    <t>Long, Jingjunjiao, Etxeberria, Alaitz Etxabide, Seyfoddin, Ali</t>
  </si>
  <si>
    <t>Seyfoddin, A (corresponding author), Auckland Univ Technol, Fac Hlth &amp; Environm Sci, Sch Sci, Drug Delivery Res Grp, Level 5,WS Bldg,34 St Paul St, Auckland 1010, New Zealand.</t>
  </si>
  <si>
    <t>Seyfoddin, A</t>
  </si>
  <si>
    <t>Materials Science and Engineering: C</t>
  </si>
  <si>
    <t xml:space="preserve">0928-4931 </t>
  </si>
  <si>
    <t>https://v2.sherpa.ac.uk/id/publication/13704</t>
  </si>
  <si>
    <t>http://www.altmetric.com/details.php?citation_id=62229405</t>
  </si>
  <si>
    <t>10.1007/s11695-019-04040-x</t>
  </si>
  <si>
    <t>Acute Changes of Bile Acids and FGF19 After Sleeve Gastrectomy and Roux-en-Y Gastric Bypass</t>
  </si>
  <si>
    <t>Chen, Yutao; Lu, Jun; Nemati, Reza; Plank, Lindsay D.; Murphy, Rinki</t>
  </si>
  <si>
    <t>[Chen, Yutao; Lu, Jun] Shenzhen Univ, Coll Life &amp; Marine Sci, Shenzhen, Guangdong, Peoples R China; [Chen, Yutao; Lu, Jun; Nemati, Reza] Auckland Univ Technol, Fac Hlth &amp; Environm Sci, Sch Sci, Private Bag 92006, Auckland 1142, New Zealand; [Chen, Yutao; Lu, Jun; Nemati, Reza] Auckland Univ Technol, Fac Hlth &amp; Environm Sci, Sch Interprofess Hlth Studies, Private Bag 92006, Auckland 1142, New Zealand; [Lu, Jun] Auckland Univ Technol, Inst Biomed Technol, Private Bag 92006, Auckland 1142, New Zealand; [Lu, Jun] Shaanxi Normal Univ, Coll Food Engn &amp; Nutr Sci, Xian 710119, Shaanxi, Peoples R China; [Plank, Lindsay D.] Univ Auckland, Fac Med &amp; Hlth Sci, Dept Surg, Auckland, New Zealand; [Murphy, Rinki] Auckland Dist Hlth Board, Auckland Diabet Ctr, Auckland, New Zealand; [Murphy, Rinki] Counties Manukau Dist Hlth Board, Whitiora Diabet Dept, Auckland, New Zealand; [Murphy, Rinki] Univ Auckland, Fac Med &amp; Hlth Sci, Dept Med, Private Bag 92019, Auckland 1142, New Zealand; [Murphy, Rinki] Maurice Wilkins Ctr Biodiscovery, Auckland, New Zealand Chen, Y., College of Life and Marine Sciences, Shenzhen University, Shenzhen, Guangdong Province, China, School of Science and School of Interprofessional Health Studies, Faculty of Health and Environmental Sciences, Auckland University of Technology, Private Bag 92006, Auckland, 1142, New Zealand; Lu, J., College of Life and Marine Sciences, Shenzhen University, Shenzhen, Guangdong Province, China, School of Science and School of Interprofessional Health Studies, Faculty of Health and Environmental Sciences, Auckland University of Technology, Private Bag 92006, Auckland, 1142, New Zealand, Institute of Biomedical Technology, Auckland University of Technology, Private Bag 92006, Auckland, 1142, New Zealand, College of Food Engineering and Nutrition Sciences, Shaanxi Normal University, Xi'an, 710119, China; Nemati, R., School of Science and School of Interprofessional Health Studies, Faculty of Health and Environmental Sciences, Auckland University of Technology, Private Bag 92006, Auckland, 1142, New Zealand; Plank, L.D., Department of Surgery, Faculty of Medical and Health Sciences, University of Auckland, Auckland, New Zealand; Murphy, R., Auckland Diabetes Centre, Auckland District Health Board, Auckland, New Zealand, Whitiora Diabetes Department, Counties Manukau District Health Board, Auckland, New Zealand, Department of Medicine, Faculty of Medical and Health Sciences, University of Auckland, Private Bag 92019, Auckland, 1142, New Zealand, Maurice Wilkins Centre for Biodiscovery, Auckland, New Zealand</t>
  </si>
  <si>
    <t>Chen, Yutao, Lu, Jun, Nemati, Reza</t>
  </si>
  <si>
    <t>Lu, J (corresponding author), Shenzhen Univ, Coll Life &amp; Marine Sci, Shenzhen, Guangdong, Peoples R China.; Lu, J (corresponding author), Auckland Univ Technol, Fac Hlth &amp; Environm Sci, Sch Sci, Private Bag 92006, Auckland 1142, New Zealand.; Lu, J (corresponding author), Auckland Univ Technol, Fac Hlth &amp; Environm Sci, Sch Interprofess Hlth Studies, Private Bag 92006, Auckland 1142, New Zealand.; Lu, J (corresponding author), Auckland Univ Technol, Inst Biomed Technol, Private Bag 92006, Auckland 1142, New Zealand.; Lu, J (corresponding author), Shaanxi Normal Univ, Coll Food Engn &amp; Nutr Sci, Xian 710119, Shaanxi, Peoples R China.; Murphy, R (corresponding author), Auckland Dist Hlth Board, Auckland Diabet Ctr, Auckland, New Zealand.; Murphy, R (corresponding author), Counties Manukau Dist Hlth Board, Whitiora Diabet Dept, Auckland, New Zealand.; Murphy, R (corresponding author), Univ Auckland, Fac Med &amp; Hlth Sci, Dept Med, Private Bag 92019, Auckland 1142, New Zealand.; Murphy, R (corresponding author), Maurice Wilkins Ctr Biodiscovery, Auckland, New Zealand.</t>
  </si>
  <si>
    <t>Obesity Surgery</t>
  </si>
  <si>
    <t xml:space="preserve">0960-8923 1708-0428 </t>
  </si>
  <si>
    <t>https://v2.sherpa.ac.uk/id/publication/16231</t>
  </si>
  <si>
    <t>Waitemata District Health Board, WDHB</t>
  </si>
  <si>
    <t>Surgery; Nutrition and Dietetics; Endocrinology;  Diabetes and Metabolism</t>
  </si>
  <si>
    <t>10.1093/mnras/stz2383</t>
  </si>
  <si>
    <t>Timing of young radio pulsars – I. Timing noise, periodic modulation, and proper motion</t>
  </si>
  <si>
    <t>Parthasarathy, A: Centre for Astrophysics and Supercomputing, Swinburne University of Technology, PO Box 218, Hawthorn, VIC 3122, Australia, OzGrav: Australian Research Council Centre of Excellence for Gravitational Wave Discovery, Swinburne University of Technology, Mail number H74, PO Box 218, Melbourne, VIC 3122, Australia, CSIRO Astronomy and Space Science, Australia Telescope National Facility, POBox76, Epping, NSW 1710, Australia; Shannon, R M: Centre for Astrophysics and Supercomputing, Swinburne University of Technology, PO Box 218, Hawthorn, VIC 3122, Australia, OzGrav: Australian Research Council Centre of Excellence for Gravitational Wave Discovery, Swinburne University of Technology, Mail number H74, PO Box 218, Melbourne, VIC 3122, Australia; Johnston, S: CSIRO Astronomy and Space Science, Australia Telescope National Facility, POBox76, Epping, NSW 1710, Australia; Lentati, L: Astrophysics Group, Cavendish Laboratory, JJ Thomson Avenue, Cambridge CB3 0HE, UK; Bailes, M: Centre for Astrophysics and Supercomputing, Swinburne University of Technology, PO Box 218, Hawthorn, VIC 3122, Australia, OzGrav: Australian Research Council Centre of Excellence for Gravitational Wave Discovery, Swinburne University of Technology, Mail number H74, PO Box 218, Melbourne, VIC 3122, Australia; Dai, S: CSIRO Astronomy and Space Science, Australia Telescope National Facility, POBox76, Epping, NSW 1710, Australia; Kerr, M: Space Science Division, Naval Research Laboratory, Washington, DC 20375, USA; Manchester, R N: CSIRO Astronomy and Space Science, Australia Telescope National Facility, POBox76, Epping, NSW 1710, Australia; Osłowski, S: Centre for Astrophysics and Supercomputing, Swinburne University of Technology, PO Box 218, Hawthorn, VIC 3122, Australia, OzGrav: Australian Research Council Centre of Excellence for Gravitational Wave Discovery, Swinburne University of Technology, Mail number H74, PO Box 218, Melbourne, VIC 3122, Australia; Sobey, C: CSIRO Astronomy and Space Science, PO Box 1130, Bentley, WA 6102, Australia; vanStraten, W: Institute for Radio Astronomy&amp; Space Research, Auckland University of Technology, Private Bag 92006, Auckland 1142, New Zealand; Weltevrede, P: Jodrell Bank Centre for Astrophysics, The University of Manchester, Alan Turing Building, Manchester M13 9PL, UK</t>
  </si>
  <si>
    <t>[Parthasarathy, A.; Shannon, R. M.; Bailes, M.; Oslowski, S.] Swinburne Univ Technol, Ctr Astrophys &amp; Supercomp, POB 218, Hawthorn, Vic 3122, Australia; [Parthasarathy, A.; Shannon, R. M.; Bailes, M.; Oslowski, S.] Swinburne Univ Technol, OzGrav Australian Res Council, Ctr Excellence Gravitat Wave Discovery, Mail H74,POB 218, Melbourne, Vic 3122, Australia; [Parthasarathy, A.; Johnston, S.; Dai, S.; Manchester, R. N.] Australia Telescope Natl Facil, CSIRO Astron &amp; Space Sci, POB 76, Epping, NSW 1710, Australia; [Lentati, L.] Cavendish Lab, Astrophys Grp, JJ Thomson Ave, Cambridge CB3 0HE, England; [Kerr, M.] Naval Res Lab, Space Sci Div, Washington, DC 20375 USA; [Sobey, C.] CSIRO Astron &amp; Space Sci, POB 1130, Bentley, WA 6102, Australia; [van Straten, W.] Auckland Univ Technol, Inst Radio Astron &amp; Space Res, Private Bag 92006, Auckland 1142, New Zealand; [Weltevrede, P.] Univ Manchester, Jodrell Bank Ctr Astrophys, Alan Turing Bldg, Manchester M13 9PL, Lancs, England Parthasarathy, A., Centre for Astrophysics and Supercomputing, Swinburne University of Technology, PO Box 218, Hawthorn, VIC  3122, Australia, OzGrav: Australian Research Council Centre of Excellence for Gravitational Wave Discovery, Swinburne University of Technology, Mail number H74, PO Box 218, Melbourne, VIC  3122, Australia, CSIRO Astronomy and Space Science, Australia Telescope National Facility, PO Box 76, Epping, NSW  1710, Australia; Shannon, R.M., Centre for Astrophysics and Supercomputing, Swinburne University of Technology, PO Box 218, Hawthorn, VIC  3122, Australia, OzGrav: Australian Research Council Centre of Excellence for Gravitational Wave Discovery, Swinburne University of Technology, Mail number H74, PO Box 218, Melbourne, VIC  3122, Australia; Johnston, S., CSIRO Astronomy and Space Science, Australia Telescope National Facility, PO Box 76, Epping, NSW  1710, Australia; Lentati, L., Astrophysics Group, Cavendish Laboratory, JJ Thomson Avenue, Cambridge, CB3 0HE, United Kingdom; Bailes, M., Centre for Astrophysics and Supercomputing, Swinburne University of Technology, PO Box 218, Hawthorn, VIC  3122, Australia, OzGrav: Australian Research Council Centre of Excellence for Gravitational Wave Discovery, Swinburne University of Technology, Mail number H74, PO Box 218, Melbourne, VIC  3122, Australia; Dai, S., CSIRO Astronomy and Space Science, Australia Telescope National Facility, PO Box 76, Epping, NSW  1710, Australia; Kerr, M., Space Science Division, Naval Research Laboratory, Washington, DC  20375, United States; Manchester, R.N., CSIRO Astronomy and Space Science, Australia Telescope National Facility, PO Box 76, Epping, NSW  1710, Australia; Osłowski, S., Centre for Astrophysics and Supercomputing, Swinburne University of Technology, PO Box 218, Hawthorn, VIC  3122, Australia, OzGrav: Australian Research Council Centre of Excellence for Gravitational Wave Discovery, Swinburne University of Technology, Mail number H74, PO Box 218, Melbourne, VIC  3122, Australia; Sobey, C., CSIRO Astronomy and Space Science, PO Box 1130, Bentley, WA  6102, Australia; Van Straten, W., Institute for Radio Astronomy and Space Research, Auckland University of Technology, Private Bag 92006, Auckland, 1142, New Zealand; Weltevrede, P., Jodrell Bank Centre for Astrophysics, University of Manchester, Alan Turing Building, Manchester, M13 9PL, United Kingdom</t>
  </si>
  <si>
    <t>Parthasarathy, A., Shannon, R. M., Bailes, M., Oslowski, S., Johnston, S., Dai, S., Manchester, R. N., Lentati, L., Kerr, M., Sobey, C., van Straten, W.</t>
  </si>
  <si>
    <t>Parthasarathy, A (corresponding author), Swinburne Univ Technol, Ctr Astrophys &amp; Supercomp, POB 218, Hawthorn, Vic 3122, Australia.; Parthasarathy, A (corresponding author), Swinburne Univ Technol, OzGrav Australian Res Council, Ctr Excellence Gravitat Wave Discovery, Mail H74,POB 218, Melbourne, Vic 3122, Australia.; Parthasarathy, A (corresponding author), Australia Telescope Natl Facil, CSIRO Astron &amp; Space Sci, POB 76, Epping, NSW 1710, Australia.</t>
  </si>
  <si>
    <t xml:space="preserve">arXiv.org pure.atira.dk </t>
  </si>
  <si>
    <t>http://arxiv.org/pdf/1908.11709</t>
  </si>
  <si>
    <t>http://www.altmetric.com/details.php?citation_id=65773730</t>
  </si>
  <si>
    <t>Commonwealth Government; Swinburne; Australian Government Education Investment FundAustralian GovernmentDepartment of Industry, Innovation and Science; National Collaborative Research Infrastructure Strategy (NCRIS)Australian GovernmentDepartment of Industry, Innovation and Science; Australian Research Council (ARC) Centre of ExcellenceAustralian Research Council [CE170100004]; CSIRO Astronomy and Space Science; ARCAustralian Research Council [CE170100004, FL150100148]; NASANational Aeronautics &amp; Space Administration (NASA); FL150100148; National Aeronautics and Space Administration, NASA; U.S. Naval Research Laboratory, NRL; Science and Technology Facilities Council, STFC: ST/P000649/1; Australian Research Council, ARC: CE170100004; Commonwealth Scientific and Industrial Research Organisation, CSIRO; Swinburne</t>
  </si>
  <si>
    <t>Australian Research Council; Commonwealth Scientific and Industrial Research Organisation; National Aeronautics and Space Administration; Australian Government Education Investment Fund; National Collaborative Research Infrastructure Strategy</t>
  </si>
  <si>
    <t>10.1049/iet-its.2019.0645</t>
  </si>
  <si>
    <t>Guest Editorial: Selected Papers from the 26 th ITS World Congress, Singapore 2019</t>
  </si>
  <si>
    <t>[Guan, Yong Liang] Nanyang Technol Univ, Singapore, Singapore; [Chong, Peter Han Joo] Auckland Univ Technol, Auckland, New Zealand; [Oguchi, Takashi] Univ Tokyo, Tokyo, Japan; [Narupiti, Sorawit] Chulalongkorn Univ, Bangkok, Thailand; [Dellenback, Steven] Southwest Res Inst, San Antonio, TX USA; [McQueen, Bob] ITS Amer Intelligent Transportat Soc Amer, Washington, DC USA; [Costello, Pete] Iteris Inc, Minneapolis, MN USA; [Lu, Meng] Dynniq, Amersfoort, Netherlands; [Borst, Jeroen] TNO Netherlands Org Appl Sci Res, The Hague, Netherlands; [Hill, Graeme] Newcastle Univ, Newcastle Upon Tyne, Tyne &amp; Wear, England Guan, Y.L., Nanyang Technological University, Singapore, Singapore; Chong, P.H.J., Auckland University of Technology, New Zealand; Oguchi, T., University of Tokyo, Japan; Narupiti, S., Chulalongkorn University, Thailand; Dellenback, S., Southwest Research Institute, United States; McQueen, B., ITS America (Intelligent Transportation Society of America), United States; Costello, P., Iteris, Inc., United States; Lu, M., Dynniq, Netherlands; Borst, J., TNO (Netherlands Organisation for Applied Scientific Research), Netherlands; Hill, G., Newcastle University, United Kingdom</t>
  </si>
  <si>
    <t>Guan, Yong Liang, Chong, Peter Han Joo</t>
  </si>
  <si>
    <t>Guan, YL (corresponding author), Nanyang Technol Univ, Singapore, Singapore.</t>
  </si>
  <si>
    <t>IET Intelligent Transport Systems</t>
  </si>
  <si>
    <t xml:space="preserve">1751-9578 </t>
  </si>
  <si>
    <t>https://v2.sherpa.ac.uk/id/publication/13656</t>
  </si>
  <si>
    <t>Mechanical Engineering; Law; General Environmental Science; Transportation</t>
  </si>
  <si>
    <t>10.1016/j.jpain.2019.03.005</t>
  </si>
  <si>
    <t>Exercise-Induced Hypoalgesia in Pain-Free and Chronic Pain Populations: State of the Art and Future Directions</t>
  </si>
  <si>
    <t>Rice, David; Nijs, Jo; Kosek, Eva; Wideman, Timothy; Hasenbring, Monika I; Koltyn, Kelli; Graven-Nielsen, Thomas; Polli, Andrea</t>
  </si>
  <si>
    <t>[Rice, David] Auckland Univ Technol, Hlth &amp; Rehabil Res Inst, Private Bag 92006, Auckland 1142, New Zealand; [Rice, David] Waitemata Dist Hlth Board, Dept Anaesthesiol &amp; Perioperat Med, Waitemata Pain Serv, Auckland, New Zealand; [Nijs, Jo; Polli, Andrea] Pain Mot Int Res Grp, Ghent, Belgium; [Nijs, Jo; Polli, Andrea] Vrije Univ Brussel, Fac Phys Educ &amp; Physiotherapy, Dept Physiotherapy Human Physiol &amp; Anat, Brussels, Belgium; [Nijs, Jo; Polli, Andrea] Univ Hosp Brussels, Dept Phys Med &amp; Physiotherapy, Brussels, Belgium; [Kosek, Eva] Karolinska Inst, Dept Clin Neurosci, Stockholm, Sweden; [Kosek, Eva] Lowenstromska Hosp, Stockholm Spine Ctr, Upplands Vasby, Sweden; [Wideman, Timothy] McGill Univ, Sch Phys &amp; Occupat Therapy, Montreal, PQ, Canada; [Hasenbring, Monika I.] Ruhr Univ Bochum, Fac Med, Dept Med Psychol &amp; Med Sociol, Bochum, Germany; [Koltyn, Kelli] Univ Wisconsin, Dept Kinesiol, Madison, WI USA; [Graven-Nielsen, Thomas] Aalborg Univ, Dept Hlth Sci &amp; Technol, Ctr Neuroplast &amp; Pain CNAP, Fac Med, Aalborg, Denmark; [Polli, Andrea] Res Fdn Flanders FWO, Brussels, Belgium Rice, D., Health, and Rehabilitation Research Institute, Auckland University of Technology, Auckland, New Zealand, Waitemata Pain Services, Department of Anaesthesiology and Perioperative Medicine, Waitemata District Health Board, Auckland, New Zealand; Nijs, J., Pain in Motion International, Research Group, Department of Physiotherapy, Human Physiology and Anatomy, Faculty of Physical Education &amp; Physiotherapy, Vrije Universiteit Brussel, Brussels, Belgium, Department of Physical Medicine and Physiotherapy, University Hospital Brussels, Brussels, Belgium; Kosek, E., Department of Clinical Neuroscience, Karolinska Institutet, Stockholm, Sweden, Stockholm Spine Center, Löwenströmska Hospital, Upplands Väsby, Sweden; Wideman, T., School of Physical and Occupational Therapy, McGill University, Montreal, Canada; Hasenbring, M.I., Department of Medical Psychology and Medical Sociology, Faculty of Medicine, Ruhr-University of Bochum, Bochum, Germany; Koltyn, K., Department of Kinesiology, University of Wisconsin-Madison, Madison, United States; Graven-Nielsen, T., Center for Neuroplasticity and Pain (CNAP), Department of Health Science and Technology, Faculty of Medicine, Aalborg University, Aalborg, Denmark; Polli, A., Pain in Motion International, Research Group, Department of Physiotherapy, Human Physiology and Anatomy, Faculty of Physical Education &amp; Physiotherapy, Vrije Universiteit Brussel, Brussels, Belgium, Department of Physical Medicine and Physiotherapy, University Hospital Brussels, Brussels, Belgium, Research Foundation – Flanders (FWO), Brussels, Belgium</t>
  </si>
  <si>
    <t>Rice, David</t>
  </si>
  <si>
    <t>Rice, D (corresponding author), Auckland Univ Technol, Hlth &amp; Rehabil Res Inst, Private Bag 92006, Auckland 1142, New Zealand.</t>
  </si>
  <si>
    <t>Rice, D</t>
  </si>
  <si>
    <t>The Journal of Pain</t>
  </si>
  <si>
    <t xml:space="preserve">pure.atira.dk lirias2repo.kuleuven.be </t>
  </si>
  <si>
    <t xml:space="preserve">1526-5900 </t>
  </si>
  <si>
    <t>https://v2.sherpa.ac.uk/id/publication/14183</t>
  </si>
  <si>
    <t>http://www.jpain.org/article/S1526590018304565/pdf</t>
  </si>
  <si>
    <t>http://www.altmetric.com/details.php?citation_id=58247890</t>
  </si>
  <si>
    <t>Berekuyl Academy Chair - European College for Lymphatic Therapy, the NetherlandsNetherlands Government; Research Foundation Flanders, BelgiumFWO; Danish National Research Foundation, DenmarkDanmarks Grundforskningsfond [DNRF121]; National Research Foundation, NRF; Danmarks Grundforskningsfond, DNRF; Vrije Universiteit Brussel, VUB</t>
  </si>
  <si>
    <t>Vrije Universiteit Brussel; National Research Foundation</t>
  </si>
  <si>
    <t>Anesthesiology and Pain Medicine; Neurology; Clinical Neurology</t>
  </si>
  <si>
    <t>10.1093/mnras/stz2335</t>
  </si>
  <si>
    <t>Potential kick velocity distribution of black hole X-ray binaries and implications for natal kicks</t>
  </si>
  <si>
    <t>Atri, P: International Centre for Radio Astronomy Research, Curtin University, GPO Box U1987, Perth, WA 6845, Australia; Miller-Jones, J C A: International Centre for Radio Astronomy Research, Curtin University, GPO Box U1987, Perth, WA 6845, Australia; Bahramian, A: International Centre for Radio Astronomy Research, Curtin University, GPO Box U1987, Perth, WA 6845, Australia; Plotkin, R M: International Centre for Radio Astronomy Research, Curtin University, GPO Box U1987, Perth, WA 6845, Australia; Jonker, P G: SRON, Netherlands Institute for Space Research, Sorbonnelaan 2, NL-3584 CA Utrecht, the Netherlands, Department of Astrophysics/IMAPP, Radboud University Nijmegen, POBox 9010, NL-6500 GL Nijmegen, the Netherlands; Nelemans, G: Department of Astrophysics/IMAPP, Radboud University Nijmegen, POBox 9010, NL-6500 GL Nijmegen, the Netherlands, Institute of Astronomy, KU Leuven, Celestijnenlaan 200D, B-3001 Leuven, Belgium; Maccarone, T J: Department of Physics, Box 41051, Science Building, Texas Tech University, Lubbock, TX 79409-1051, USA; Sivakoff, G R: Department of Physics, University of Alberta, CCIS 4-183, Edmonton, AB T6G 2E1, Canada; Deller, A T: Centre for Astrophysics and Supercomputing, Swinburne University of Technology, Mail Number H11, PO Box 218, Hawthorn, VIC 3122 Australia; Chaty, S: AIM, CEA, CNRS, Universitè Paris-Saclay, Universitè Paris Diderot, Sorbonne Paris Citè, F-91191 Gif-sur-Yvette, France; Torres, M A P: Department of Astrophysics/IMAPP, Radboud University Nijmegen, POBox 9010, NL-6500 GL Nijmegen, the Netherlands, Departamento de Astrofísica, Universidad de La Laguna, E-38206 Santa Cruz de Tenerife, Spain; Horiuchi, S: CSIRO Astronomy and Space Science, Canberra Deep Space Communication Complex, Tuggeranong, ACT 2901, Australia; McCallum, J: University of Tasmania, Private Bag 37, Hobart, TAS 7001, Australia; Natusch, T: Institute for Radio Astronomy&amp; Space Research, AUT University, 1010 Auckland, New Zealand; Phillips, C J: CSIRO, PO Box 76, Epping, NSW 1710, Australia; Stevens, J: CSIRO, PO Box 76, Epping, NSW 1710, Australia; Weston, S: Institute for Radio Astronomy&amp; Space Research, AUT University, 1010 Auckland, New Zealand, CSIRO, PO Box 76, Epping, NSW 1710, Australia</t>
  </si>
  <si>
    <t>[Atri, P.; Miller-Jones, J. C. A.; Bahramian, A.; Plotkin, R. M.] Curtin Univ, Int Ctr Radio Astron Res, GPO Box U1987, Perth, WA 6845, Australia; [Jonker, P. G.] SRON Netherlands Inst Space Res, SRON, Sorbonnelaan 2, NL-3584 CA Utrecht, Netherlands; [Jonker, P. G.; Nelemans, G.; Torres, M. A. P.] Radboud Univ Nijmegen, IMAPP, Dept Astrophys, POB 9010, NL-6500 GL Nijmegen, Netherlands; [Nelemans, G.] Katholieke Univ Leuven, Inst Astron, Celestijnenlaan 200D, B-3001 Leuven, Belgium; [Maccarone, T. J.] Texas Tech Univ, Dept Phys, Box 41051,Sci Bldg, Lubbock, TX 79409 USA; [Sivakoff, G. R.] Univ Alberta, Dept Phys, CCIS 4-183, Edmonton, AB T6G 2E1, Canada; [Deller, A. T.] Swinburne Univ Technol, Ctr Astrophys &amp; Supercomp, Mail Number H11,POB 218, Hawthorn, Vic 3122, Australia; [Chaty, S.] Univ Paris Diderot, Univ Paris Saclay, CEA, CNRS,AIM,Sorbonne Paris Cite, F-91191 Gif Sur Yvette, France; [Torres, M. A. P.] Univ La Laguna, Dept Astrofis, E-38206 Santa Cruz De Tenerife, Spain; [Horiuchi, S.] CSIRO Astron &amp; Space Sci, Canberra Deep Space Commun Complex, Tuggeranong, ACT 2901, Australia; [McCallum, J.] Univ Tasmania, Private Bag 37, Hobart, Tas 7001, Australia; [Natusch, T.] AUT Univ, Inst Radio Astron &amp; Space Res, Auckland 1010, New Zealand; [Phillips, C. J.; Stevens, J.; Weston, S.] CSIRO, POB 76, Epping, NSW 1710, Australia Atri, P., International Centre for Radio Astronomy Research, Curtin University, GPO Box U1987, Perth, WA  6845, Australia; Miller-Jones, J.C.A., International Centre for Radio Astronomy Research, Curtin University, GPO Box U1987, Perth, WA  6845, Australia; Bahramian, A., International Centre for Radio Astronomy Research, Curtin University, GPO Box U1987, Perth, WA  6845, Australia; Plotkin, R.M., International Centre for Radio Astronomy Research, Curtin University, GPO Box U1987, Perth, WA  6845, Australia; Jonker, P.G., SRON, Netherlands Institute for Space Research, Sorbonnelaan 2, Utrecht, NL-3584 CA, Netherlands, Department of Astrophysics/IMAPP, Radboud University Nijmegen, PO Box 9010, Nijmegen, NL-6500 GL, Netherlands; Nelemans, G., Department of Astrophysics/IMAPP, Radboud University Nijmegen, PO Box 9010, Nijmegen, NL-6500 GL, Netherlands, Institute of Astronomy, KU Leuven, Celestijnenlaan 200D, Leuven, B-3001, Belgium; Maccarone, T.J., Department of Physics, Science Building, Texas Tech University, Box 41051, Lubbock, TX  79409-1051, United States; Sivakoff, G.R., Department of Physics, University of Alberta, CCIS 4-183, Edmonton, AB  T6G 2E1, Canada; Deller, A.T., Centre for Astrophysics and Supercomputing, Swinburne University of Technology, Mail Number H11, PO Box 218, Hawthorn, VIC  3122, Australia; Chaty, S., AIM, CEA, CNRS, Universitè Paris-Saclay, Universitè Paris Diderot, Sorbonne Paris Citè, Gif-sur-Yvette, F-91191, France; Torres, M.A.P., Department of Astrophysics/IMAPP, Radboud University Nijmegen, PO Box 9010, Nijmegen, NL-6500 GL, Netherlands, Departamento de Astrofísica, Universidad de la Laguna, Santa Cruz de Tenerife, E-38206, Spain; Horiuchi, S., CSIRO Astronomy and Space Science, Canberra Deep Space Communication Complex, Tuggeranong, ACT  2901, Australia; McCallum, J., University of Tasmania, Private Bag 37, Hobart, TAS  7001, Australia; Natusch, T., Institute for Radio Astronomy and Space Research, AUT University, Auckland, 1010, New Zealand; Phillips, C.J., CSIRO, PO Box 76, Epping, NSW  1710, Australia; Stevens, J., CSIRO, PO Box 76, Epping, NSW  1710, Australia; Weston, S., Institute for Radio Astronomy and Space Research, AUT University, Auckland, 1010, New Zealand, CSIRO, PO Box 76, Epping, NSW  1710, Australia</t>
  </si>
  <si>
    <t>Atri, P., Miller-Jones, J. C. A., Bahramian, A., Plotkin, R. M., Jonker, P. G., Nelemans, G., Torres, M. A. P., Maccarone, T. J., Sivakoff, G. R., Deller, A. T., Chaty, S., Horiuchi, S., McCallum, J., Natusch, T.</t>
  </si>
  <si>
    <t>Atri, P; Miller-Jones, JCA (corresponding author), Curtin Univ, Int Ctr Radio Astron Res, GPO Box U1987, Perth, WA 6845, Australia.</t>
  </si>
  <si>
    <t xml:space="preserve">lirias2repo.kuleuven.be openrepository.aut.ac.nz arXiv.org espace.curtin.edu.au </t>
  </si>
  <si>
    <t>https://lirias.kuleuven.be/bitstream/123456789/654432/2/1908.07199.pdf</t>
  </si>
  <si>
    <t>http://www.altmetric.com/details.php?citation_id=65228484</t>
  </si>
  <si>
    <t>Australian GovernmentAustralian GovernmentCGIAR; National Collaborative Research Infrastructure StrategyAustralian GovernmentDepartment of Industry, Innovation and Science; Government of Western Australia; Science and Industry Endowment Fund; Pawsey Supercomputing Centre; EVN project [EM101]; Australian Research Council Future Fellowship - Australian governmentAustralian Research Council [FT140101082]; European Research Council under ERC Consolidator Grant [647208]; Spanish Ministry of Economy, Industry and Competitiveness (MINECO) [AYA2017-83216-P]; Ramon y Cajal FellowshipSpanish Government [RYC-2015-17854]; CNES (french space agency), through MINE, the Multi-wavelength INTEGRAL Network; National Science Foundation, NSF; Auckland University of Technology, New Zealand, AUT; Science and Industry Endowment Fund, SIEF: EM101; Horizon 2020 Framework Programme, H2020; Australian Government; European Research Council, ERC: 647208; Australian Research Council, ARC; Commonwealth Scientific and Industrial Research Organisation, CSIRO; Swinburne University of Technology; Centre National d’Etudes Spatiales, CNES; Ministry of Economy, Trade and Industry, METI; Ministerio de Economía y Competitividad, MINECO: AYA2017-83216-P, RYC-2015-17854; Government of Western Australia, WA Government</t>
  </si>
  <si>
    <t>Space Telescope Science Institute; Centre National d'Etudes Spatiales; Auckland University of Technology, New Zealand; Swinburne University of Technology; Ministerio de Economía y Competitividad; European Space Agency; Science and Industry Endowment Fund; Australian Research Council; National Aeronautics and Space Administration; European Research Council; National Science Foundation; Commonwealth Scientific and Industrial Research Organisation; Ramón y Cajal Fellowship</t>
  </si>
  <si>
    <t>10.1038/s41559-019-0999-7</t>
  </si>
  <si>
    <t>A horizon scan of priorities for coastal marine microbiome research</t>
  </si>
  <si>
    <t>Trevathan-Tackett, Stacey M.; Sherman, Craig D.H.; Huggett, Megan J.; Campbell, Alexandra H.; Laverock, Bonnie; Hurtado-McCormick, Valentina; Seymour, Justin R.; Firl, Alana; Messer, Lauren F.; Ainsworth, Tracy D.; Negandhi, Karita L.; Daffonchio, Daniele; Egan, Suhelen; Engelen, Aschwin H.; Fusi, Marco; Thomas, Torsten; Vann, Laura; Hernandez-Agreda, Alejandra; Gan, Han Ming; Marzinelli, Ezequiel M.; Steinberg, Peter D.</t>
  </si>
  <si>
    <t>[Trevathan-Tackett, Stacey M.; Sherman, Craig D. H.; Gan, Han Ming; Macreadie, Peter, I] Deakin Univ, Ctr Integrat Ecol, Sch Life &amp; Environm Sci, Geelong, Vic, Australia; [Huggett, Megan J.] Edith Cowan Univ, Ctr Marine Ecosyst Res, Sch Sci, Joondalup, WA, Australia; [Huggett, Megan J.] Edith Cowan Univ, Ctr Ecosyst Management, Sch Sci, Joondalup, WA, Australia; [Huggett, Megan J.] Univ Newcastle, Sch Environm &amp; Life Sci, Ourimbah, NSW, Australia; [Campbell, Alexandra H.; Ainsworth, Tracy D.; Egan, Suhelen; Thomas, Torsten; Marzinelli, Ezequiel M.; Steinberg, Peter D.] Univ New South Wales, Ctr Marine Sci &amp; Innovat, Sch Biol Earth &amp; Environm Sci, Sydney, NSW, Australia; [Campbell, Alexandra H.] Univ Sunshine Coast, Sippy Downs, Qld, Australia; [Laverock, Bonnie] Auckland Univ Technol, Sch Sci, Auckland, New Zealand; [Hurtado-McCormick, Valentina; Seymour, Justin R.; Hardtke, Leo] Univ Technol Sydney, Climate Change Cluster, Ultimo, NSW, Australia; [Firl, Alana; Vann, Laura] Univ Calif Davis, Genome Ctr, Davis, CA 95616 USA; [Messer, Lauren F.] Univ Queensland, Australian Ctr Ecogen, St Lucia, Qld, Australia; [Ainsworth, Tracy D.; Hernandez-Agreda, Alejandra] James Cook Univ, Australian Res Council, Ctr Excellence Coral Reef Studies, Townsville, Qld, Australia; [Negandhi, Karita L.] Macquarie Univ, Dept Earth &amp; Planetary Sci, N Ryde, NSW, Australia; [Daffonchio, Daniele; Fusi, Marco] King Abdullah Univ Sci &amp; Technol, Red Sea Res Ctr, Thuwal, Saudi Arabia; [Engelen, Aschwin H.] Univ Algarve, Ctr Marine Sci, Faro, Portugal; [Fusi, Marco] Edinburgh Napier Univ, Sch Appl Sci, Edinburgh, Midlothian, Scotland; [Hernandez-Agreda, Alejandra] James Cook Univ, Coll Publ Hlth Med &amp; Vet Sci, Townsville, Qld, Australia; [Marzinelli, Ezequiel M.; Steinberg, Peter D.] Sydney Inst Marine Sci, Mosman, NSW, Australia; [Marzinelli, Ezequiel M.; Steinberg, Peter D.] Nanyang Technol Univ, Singapore Ctr Environm Life Sci Engn, Singapore, Singapore; [Marzinelli, Ezequiel M.] Univ Sydney, Sch Life &amp; Environm Sci, Coastal &amp; Marine Ecosyst, Sydney, NSW, Australia Trevathan-Tackett, S.M., Centre for Integrative Ecology, School of Life and Environmental Sciences, Deakin University, Geelong, VIC, Australia; Sherman, C.D.H., Centre for Integrative Ecology, School of Life and Environmental Sciences, Deakin University, Geelong, VIC, Australia; Huggett, M.J., Centre for Marine Ecosystems Research and Centre for Ecosystem Management, School of Science, Edith Cowan University, Joondalup, WA, Australia, School of Environmental and Life Sciences, The University of Newcastle, Ourimbah, NSW, Australia; Campbell, A.H., Centre for Marine Science and Innovation, School of Biological, Earth and Environmental Sciences, University of New South Wales, Sydney, NSW, Australia, University of the Sunshine Coast, Sippy Downs, QLD, Australia; Laverock, B., School of Science, Auckland University of Technology, Auckland, New Zealand; Hurtado-McCormick, V., Climate Change Cluster, University of Technology Sydney, Ultimo, NSW, Australia; Seymour, J.R., Climate Change Cluster, University of Technology Sydney, Ultimo, NSW, Australia; Firl, A., Genome Center, University of California, Davis, Davis, CA, United States; Messer, L.F., Australian Centre for Ecogenomics, University of Queensland, St Lucia, QLD, Australia; Ainsworth, T.D., Centre for Marine Science and Innovation, School of Biological, Earth and Environmental Sciences, University of New South Wales, Sydney, NSW, Australia, Australian Research Council Centre of Excellence for Coral Reef Studies, James Cook University, Townsville, QLD, Australia; Negandhi, K.L., Department of Earth and Planetary Sciences, Macquarie University, North Ryde, NSW, Australia; Daffonchio, D., Red Sea Research Center, King Abdullah University of Science and Technology, Thuwal, Saudi Arabia; Egan, S., Centre for Marine Science and Innovation, School of Biological, Earth and Environmental Sciences, University of New South Wales, Sydney, NSW, Australia; Engelen, A.H., Centre for Marine Sciences, Universidade do Algarve, Faro, Portugal; Fusi, M., Red Sea Research Center, King Abdullah University of Science and Technology, Thuwal, Saudi Arabia, School of Applied Sciences, Edinburgh Napier University, Edinburgh, United Kingdom; Thomas, T., Centre for Marine Science and Innovation, School of Biological, Earth and Environmental Sciences, University of New South Wales, Sydney, NSW, Australia; Vann, L., Genome Center, University of California, Davis, Davis, CA, United States; Hernandez-Agreda, A., Australian Research Council Centre of Excellence for Coral Reef Studies, James Cook University, Townsville, QLD, Australia, The College of Public Health, Medical and Veterinary Sciences, James Cook University, Townsville, QLD, Australia; Gan, H.M., Centre for Integrative Ecology, School of Life and Environmental Sciences, Deakin University, Geelong, VIC, Australia; Marzinelli, E.M., Centre for Marine Science and Innovation, School of Biological, Earth and Environmental Sciences, University of New South Wales, Sydney, NSW, Australia, Sydney Institute of Marine Science, Mosman, NSW, Australia, Singapore Centre for Environmental Life Sciences Engineering, Nanyang Technological University, Singapore, Singapore, School of Life and Environmental Sciences, Coastal and Marine Ecosystems, The University of Sydney, Sydney, NSW, Australia; Steinberg, P.D., Centre for Marine Science and Innovation, School of Biological, Earth and Environmental Sciences, University of New South Wales, Sydney, NSW, Australia, Sydney Institute of Marine Science, Mosman, NSW, Australia, Singapore Centre for Environmental Life Sciences Engineering, Nanyang Technological University, Singapore, Singapore; Hardtke, L., Climate Change Cluster, University of Technology Sydney, Ultimo, NSW, Australia; Macreadie, P.I., Centre for Integrative Ecology, School of Life and Environmental Sciences, Deakin University, Geelong, VIC, Australia</t>
  </si>
  <si>
    <t>Trevathan-Tackett, Stacey M., Sherman, Craig D. H., Gan, Han Ming, Macreadie, Peter, I, Huggett, Megan J., Campbell, Alexandra H., Ainsworth, Tracy D., Egan, Suhelen, Thomas, Torsten, Marzinelli, Ezequiel M., Steinberg, Peter D., Laverock, Bonnie</t>
  </si>
  <si>
    <t>Trevathan-Tackett, SM (corresponding author), Deakin Univ, Ctr Integrat Ecol, Sch Life &amp; Environm Sci, Geelong, Vic, Australia.</t>
  </si>
  <si>
    <t>Nature Ecology &amp; Evolution</t>
  </si>
  <si>
    <t xml:space="preserve">opus.lib.uts.edu.au repository.kaust.edu.sa sapientia.ualg.pt napier-surface.worktribe.com </t>
  </si>
  <si>
    <t xml:space="preserve">2397-334X </t>
  </si>
  <si>
    <t>https://v2.sherpa.ac.uk/id/publication/32646</t>
  </si>
  <si>
    <t>https://opus.lib.uts.edu.au/bitstream/10453/139113/4/5775_2_merged_1565930113.pdf</t>
  </si>
  <si>
    <t>http://www.altmetric.com/details.php?citation_id=69053272</t>
  </si>
  <si>
    <t>Deakin University School of Life and Environmental Sciences; Deakin University Centre for Integrative Ecology; New Zealand Ministry of Business, Innovation and Employment Smart Ideas project [UOWX1602]; Australian Research CouncilAustralian Research Council [DP160103811]; Centre for Marine Bio-Innovation at UNSW Australia; Fundacao para a Ciencia e a Tecnologia (FCT)Portuguese Foundation for Science and TechnologyEuropean Commission [CCMAR/ID/16/2018, CEECINST/00114/2018, UID/Multi/04326/2019]; King Abdullah University of Science and TechnologyKing Abdullah University of Science &amp; Technology [CRG-7-3739]; Deakin University's SEBE Postdoctoral Industry Fellowship; Mary Collins Trust; Alfred Deakin Postdoctoral Research Fellowship; Australian Research Council, ARC: DP160103811; University of New South Wales, UNSW: CCMAR/ID/16/2018, CEECINST/00114/2018, UID/Multi/04326/2019; Deakin University; Ministry of Business, Innovation and Employment, MBIE: UOWX1602; King Abdullah University of Science and Technology, KAUST: CRG-7-3739; Instituto Nacional de Ciência e Tecnologia para Excitotoxicidade e Neuroproteção, INCT-EN; Fundació Catalana de Trasplantament, FCT; School of Life and Environmental Sciences, Deakin University</t>
  </si>
  <si>
    <t>Environmental Sciences &amp; Ecology; Evolutionary Biology</t>
  </si>
  <si>
    <t>10.1093/intqhc/mzy227</t>
  </si>
  <si>
    <t>Shades of competence? A critical analysis of the cultural competencies of the regulated-health workforce in Aotearoa New Zealand</t>
  </si>
  <si>
    <t>Heke, Deborah: Taupua Waiora Centre for Māori Health Research, School of Public Health and Psychosocial Health, Faculty of Health and Environmental Sciences, Auckland University of Technology, Private Bag 92006, Auckland, New Zealand; Wilson, Denise: Taupua Waiora Centre for Māori Health Research, School of Public Health and Psychosocial Health, Faculty of Health and Environmental Sciences, Auckland University of Technology, Private Bag 92006, Auckland, New Zealand; Came, Heather: Taupua Waiora Centre for Māori Health Research, School of Public Health and Psychosocial Health, Faculty of Health and Environmental Sciences, Auckland University of Technology, Private Bag 92006, Auckland, New Zealand</t>
  </si>
  <si>
    <t>[Heke, Deborah; Wilson, Denise; Came, Heather] Auckland Univ Technol, Fac Hlth &amp; Environm Sci, Taupua Waiora Ctr M Ori Hlth Res, Sch Publ Hlth &amp; Psychosocial Hlth, Private Bag 92006, Auckland 1142, New Zealand Heke, D., Taupua Waiora Centre for Mori Health Research, School of Public Health and Psychosocial Health, Faculty of Health and Environmental Sciences, Auckland University of Technology, Private Bag 92006, Auckland, 1142, New Zealand; Wilson, D., Taupua Waiora Centre for Mori Health Research, School of Public Health and Psychosocial Health, Faculty of Health and Environmental Sciences, Auckland University of Technology, Private Bag 92006, Auckland, 1142, New Zealand; Came, H., Taupua Waiora Centre for Mori Health Research, School of Public Health and Psychosocial Health, Faculty of Health and Environmental Sciences, Auckland University of Technology, Private Bag 92006, Auckland, 1142, New Zealand</t>
  </si>
  <si>
    <t>Heke, Deborah, Wilson, Denise, Came, Heather,</t>
  </si>
  <si>
    <t>Came, H (corresponding author), Auckland Univ Technol, Fac Hlth &amp; Environm Sci, Taupua Waiora Ctr M Ori Hlth Res, Sch Publ Hlth &amp; Psychosocial Hlth, Private Bag 92006, Auckland 1142, New Zealand.</t>
  </si>
  <si>
    <t>International Journal for Quality in Health Care</t>
  </si>
  <si>
    <t xml:space="preserve">1353-4505 1464-3677 </t>
  </si>
  <si>
    <t>https://v2.sherpa.ac.uk/id/publication/1354</t>
  </si>
  <si>
    <t>http://www.altmetric.com/details.php?citation_id=50995895</t>
  </si>
  <si>
    <t>Faculty of Health and Environmental Sciences, Auckland University of Technology; Auckland University of Technology, New Zealand, AUT</t>
  </si>
  <si>
    <t>Faculty of Health and Environmental Studies, Auckland University of Technology</t>
  </si>
  <si>
    <t>Public Health;  Environmental and Occupational Health; Health Policy; General Medicine</t>
  </si>
  <si>
    <t>10.3837/tiis.2019.10.002</t>
  </si>
  <si>
    <t>An Overview of Mobile Edge Computing: Architecture, Technology and Direction</t>
  </si>
  <si>
    <t>[Rasheed, Arslan; Chong, Peter Han Joo; Li, Xue Jun] Auckland Univ Technol, Dept Elect &amp; Elect Engn, Auckland, New Zealand; [Ho, Ivan Wang-Hei] Hong Kong Polytech Univ, Dept Elect &amp; Informat Engn, Hong Kong, Peoples R China; [Liu, William] Auckland Univ Technol, Dept Informat Technol &amp; Software Engn, Auckland, New Zealand Rasheed, A., Department of Electrical and Electronic Engineering, Auckland University of Technology, New Zealand; Joo Chong, P.H., Department of Electrical and Electronic Engineering, Auckland University of Technology, New Zealand; Ho, I.W.-H., Department of Electrical and Information Engineering, Hong Kong Polytechnic University, Hong Kong; Li, X.J., Department of Electrical and Electronic Engineering, Auckland University of Technology, New Zealand; Liu, W., Department of Information Technology and Software Engineering, Auckland University of Technology, New Zealand</t>
  </si>
  <si>
    <t>Rasheed, Arslan, Chong, Peter Han Joo, Li, Xue Jun, Ho, Ivan Wang-Hei, Liu, William,</t>
  </si>
  <si>
    <t>http://itiis.org/digital-library/manuscript/file/22226/TIISVol13No10-2.pdf</t>
  </si>
  <si>
    <t>10.1128/MRA.00885-19</t>
  </si>
  <si>
    <t>Whole-Genome Sequences of One Arthrobacter Strain and Three Pseudarthrobacter Strains Isolated from the Namib Desert</t>
  </si>
  <si>
    <t>Buckley, Elizabeth: School of Science, Faculty of Health and Environmental Sciences, Auckland University of Technology, Auckland, New Zealand; Lee, Kevin C.: School of Science, Faculty of Health and Environmental Sciences, Auckland University of Technology, Auckland, New Zealand; Higgins, Colleen M.: School of Science, Faculty of Health and Environmental Sciences, Auckland University of Technology, Auckland, New Zealand; Seale, Brent: School of Science, Faculty of Health and Environmental Sciences, Auckland University of Technology, Auckland, New Zealand; Baltrus, David A.</t>
  </si>
  <si>
    <t>[Buckley, Elizabeth; Lee, Kevin C.; Higgins, Colleen M.; Seale, Brent] Auckland Univ Technol, Fac Hlth &amp; Environm Sci, Sch Sci, Auckland, New Zealand Buckley, E., School of Science, Faculty of Health and Environmental Sciences, Auckland University of Technology, Auckland, New Zealand; Lee, K.C., School of Science, Faculty of Health and Environmental Sciences, Auckland University of Technology, Auckland, New Zealand; Higgins, C.M., School of Science, Faculty of Health and Environmental Sciences, Auckland University of Technology, Auckland, New Zealand; Seale, B., School of Science, Faculty of Health and Environmental Sciences, Auckland University of Technology, Auckland, New Zealand</t>
  </si>
  <si>
    <t>Buckley, Elizabeth, Lee, Kevin C., Higgins, Colleen M., Seale, Brent,</t>
  </si>
  <si>
    <t>Seale, B (corresponding author), Auckland Univ Technol, Fac Hlth &amp; Environm Sci, Sch Sci, Auckland, New Zealand.</t>
  </si>
  <si>
    <t>Seale, B</t>
  </si>
  <si>
    <t>Microbiology Resource Announcements</t>
  </si>
  <si>
    <t>American Society for Microbiology</t>
  </si>
  <si>
    <t xml:space="preserve">2576-098X </t>
  </si>
  <si>
    <t>https://v2.sherpa.ac.uk/id/publication/35172</t>
  </si>
  <si>
    <t>https://doi.org/10.1128/mra.00885-19</t>
  </si>
  <si>
    <t>School of Science at Auckland University of Technology, Auckland, New Zealand</t>
  </si>
  <si>
    <t>10.3354/meps13109</t>
  </si>
  <si>
    <t>Spatial variability in responses to environmental conditions in Southern Hemisphere long-finned pilot whales</t>
  </si>
  <si>
    <t>Hamilton, V; Evans, K; Raymond, B; Betty, E; Hindell, MA</t>
  </si>
  <si>
    <t>[Hamilton, Vicki; Evans, Karen; Raymond, Ben; Hindell, Mark A.] Univ Tasmania, Inst Marine &amp; Antarctic Studies, Hobart, Tas 7000, Australia; [Evans, Karen] CSIRO Oceans &amp; Atmosphere, Hobart, Tas 7000, Australia; [Raymond, Ben] Dept Environm &amp; Energy, Australian Antarctic Div, Kingston, Tas 7050, Australia; [Raymond, Ben; Hindell, Mark A.] Antarctic Climate &amp; Ecosyst CRC, Hobart, Tas 7000, Australia; [Betty, Emma] Auckland Univ Technol, Faulty Hlth &amp; Environm Sci, Sch Sci, Auckland 1142, New Zealand; [Betty, Emma] Massey Univ, Coll Sci, Sch Nat &amp; Computat Sci, Auckland 0745, New Zealand Hamilton, V., Institute for Marine and Antarctic Studies, University of Tasmania, Hobart, TAS  7000, Australia; Evans, K., Institute for Marine and Antarctic Studies, University of Tasmania, Hobart, TAS  7000, Australia, CSIRO Oceans and Atmosphere, Hobart, TAS  7000, Australia; Raymond, B., Institute for Marine and Antarctic Studies, University of Tasmania, Hobart, TAS  7000, Australia, Australian Antarctic Division, Department of the Environment and Energy, Kingston, TAS  7050, Australia, Antarctic Climate and Ecosystems CRC, Hobart, TAS  7000, Australia; Betty, E., School of Science, Faulty of Health and Environmental Sciences, Auckland University of Technology, Auckland, 1142, New Zealand, School of Natural and Computational Sciences, College of Sciences, Massey University, North Shore, Auckland, 0745, New Zealand; Hindell, M.A., Institute for Marine and Antarctic Studies, University of Tasmania, Hobart, TAS  7000, Australia, Antarctic Climate and Ecosystems CRC, Hobart, TAS  7000, Australia</t>
  </si>
  <si>
    <t>Hamilton, Vicki, Evans, Karen, Raymond, Ben, Hindell, Mark A., Betty, Emma</t>
  </si>
  <si>
    <t>Hamilton, V (corresponding author), Univ Tasmania, Inst Marine &amp; Antarctic Studies, Hobart, Tas 7000, Australia.</t>
  </si>
  <si>
    <t>http://www.altmetric.com/details.php?citation_id=69443357</t>
  </si>
  <si>
    <t>Winifred Violet Scott Charitable Trust; Ethel Mary Read Research Grant (RZSNSW); Australian Government Research Training Program ScholarshipAustralian GovernmentDepartment of Industry, Innovation and Science; FA12255; National Institutes of Health, NIH; California Department of Conservation, DOC</t>
  </si>
  <si>
    <t>10.1186/s13033-019-0322-7</t>
  </si>
  <si>
    <t>Comparing legislation for involuntary admission and treatment of mental illness in four South Asian countries</t>
  </si>
  <si>
    <t>Dey, Sangeeta; Mellsop, Graham; Diesfeld, Kate; Dharmawardene, Vajira; Mendis, Susitha; Chaudhuri, Sreemanti; Deb, Aniruddha; Huq, Nafisa; Ahmed, Helal Uddin; Shuaib, Mohammad; Khan, Faisal Rashid</t>
  </si>
  <si>
    <t>[Dey, Sangeeta] Waikato Dist Hlth Board, Waikato Hosp, 222 Pembroke St, Hamilton 3240, New Zealand; [Mellsop, Graham] Auckland Univ, Waikato Clin Campus Waikato DHB, Auckland, New Zealand; [Diesfeld, Kate] Auckland Univ Technol, Auckland, New Zealand; [Dharmawardene, Vajira] Dist Gen Hosp, Matara, Sri Lanka; [Mendis, Susitha] Teaching Hosp, Galle, Sri Lanka; [Chaudhuri, Sreemanti; Deb, Aniruddha] Psychiat Nursing Home Trust, Kolkata, W Bengal, India; [Huq, Nafsa] Independent Univ, Sch Publ Hlth, Dhaka, Bangladesh; [Ahmed, Helal Uddin] Natl Inst Mental Hlth, Dept Child Adolescent &amp; Family Psychiat, Dhaka, Bangladesh; [Shuaib, Mohammad] Waikato Hosp, Hamilton, New Zealand; [Khan, Faisal Rashid] ISRA Univ, Al Nafees Med Coll, Islamabad, Pakistan Dey, S., Waikato Hospital, Waikato District Health Board, 222 Pembroke Street, Hamilton, 3240, New Zealand; Mellsop, G., Waikato Clinical Campus Waikato DHB, Auckland University, Auckland, New Zealand; Diesfeld, K., Auckland University of Technology, Auckland, New Zealand; Dharmawardene, V., District General Hospital, Matara, Sri Lanka; Mendis, S., Teaching Hospital, Galle, Sri Lanka; Chaudhuri, S., Psychiatric Nursing Home Trust, Kolkata, West Bengal, India; Deb, A., Psychiatric Nursing Home Trust, Kolkata, West Bengal, India; Huq, N., School of Public Health, Independent University, Dhaka, Bangladesh; Ahmed, H.U., Department of Child, Adolescent and Family Psychiatry, National Institute of Mental Health, Agargaon, Dhaka, Bangladesh; Shuaib, M., Waikato Hospital, Hamilton, New Zealand; Khan, F.R., Al Nafees Medical College, ISRA University, Islamabad, Pakistan</t>
  </si>
  <si>
    <t>Dey, Sangeeta, Mellsop, Graham, Diesfeld, Kate</t>
  </si>
  <si>
    <t>Dey, S (corresponding author), Waikato Dist Hlth Board, Waikato Hosp, 222 Pembroke St, Hamilton 3240, New Zealand.</t>
  </si>
  <si>
    <t>International Journal of Mental Health Systems</t>
  </si>
  <si>
    <t xml:space="preserve">1752-4458 </t>
  </si>
  <si>
    <t>https://v2.sherpa.ac.uk/id/publication/2602</t>
  </si>
  <si>
    <t>https://doi.org/10.1186/s13033-019-0322-7</t>
  </si>
  <si>
    <t>http://www.altmetric.com/details.php?citation_id=69234145</t>
  </si>
  <si>
    <t>Public Health;  Environmental and Occupational Health; Health Policy; Phychiatric Mental Health; Psychiatry and Mental health</t>
  </si>
  <si>
    <t>10.1002/anie.201907078</t>
  </si>
  <si>
    <t>Reversible Formation of a Light-Responsive Catalyst by Utilizing Intermolecular Cooperative Effects</t>
  </si>
  <si>
    <t>Ren, Chloe Z.-J.: Centre for Biomedical and Chemical SciencesSchool of ScienceAuckland University of Technology 34 St Paul St Auckland 1010 New Zealand, The MacDiarmid Institute for Advanced Materials and Nanotechnology Wellington New Zealand; Solís Muñana, Pablo: Centre for Biomedical and Chemical SciencesSchool of ScienceAuckland University of Technology 34 St Paul St Auckland 1010 New Zealand, The MacDiarmid Institute for Advanced Materials and Nanotechnology Wellington New Zealand; Dupont, Julien: Centre for Biomedical and Chemical SciencesSchool of ScienceAuckland University of Technology 34 St Paul St Auckland 1010 New Zealand, The MacDiarmid Institute for Advanced Materials and Nanotechnology Wellington New Zealand; Zhou, Silvia Siru: Centre for Biomedical and Chemical SciencesSchool of ScienceAuckland University of Technology 34 St Paul St Auckland 1010 New Zealand, The MacDiarmid Institute for Advanced Materials and Nanotechnology Wellington New Zealand; Chen, Jack L.-Y.: Centre for Biomedical and Chemical SciencesSchool of ScienceAuckland University of Technology 34 St Paul St Auckland 1010 New Zealand, The MacDiarmid Institute for Advanced Materials and Nanotechnology Wellington New Zealand</t>
  </si>
  <si>
    <t>[Ren, Chloe Z-J; Munana, Pablo Solis; Dupont, Julien; Zhou, Silvia Siru; Chen, Jack L-Y] Auckland Univ Technol, Ctr Biomed &amp; Chem Sci, Sch Sci, 34 St Paul St, Auckland 1010, New Zealand; [Ren, Chloe Z-J; Munana, Pablo Solis; Dupont, Julien; Zhou, Silvia Siru; Chen, Jack L-Y] MacDiarmid Inst Adv Mat &amp; Nanotechnol, Wellington, New Zealand Ren, C.Z.J., Centre for Biomedical and Chemical Sciences, School of Science, Auckland University of Technology, 34 St Paul St, Auckland, 1010, New Zealand, The MacDiarmid Institute for Advanced Materials and Nanotechnology, Wellington, New Zealand; Solís Muñana, P., Centre for Biomedical and Chemical Sciences, School of Science, Auckland University of Technology, 34 St Paul St, Auckland, 1010, New Zealand, The MacDiarmid Institute for Advanced Materials and Nanotechnology, Wellington, New Zealand; Dupont, J., Centre for Biomedical and Chemical Sciences, School of Science, Auckland University of Technology, 34 St Paul St, Auckland, 1010, New Zealand, The MacDiarmid Institute for Advanced Materials and Nanotechnology, Wellington, New Zealand; Zhou, S.S., Centre for Biomedical and Chemical Sciences, School of Science, Auckland University of Technology, 34 St Paul St, Auckland, 1010, New Zealand, The MacDiarmid Institute for Advanced Materials and Nanotechnology, Wellington, New Zealand; Chen, J.L.Y., Centre for Biomedical and Chemical Sciences, School of Science, Auckland University of Technology, 34 St Paul St, Auckland, 1010, New Zealand, The MacDiarmid Institute for Advanced Materials and Nanotechnology, Wellington, New Zealand</t>
  </si>
  <si>
    <t>Ren, Chloe Z-J, Munana, Pablo Solis, Dupont, Julien, Zhou, Silvia Siru, Chen, Jack L-Y</t>
  </si>
  <si>
    <t>Chen, JLY (corresponding author), Auckland Univ Technol, Ctr Biomed &amp; Chem Sci, Sch Sci, 34 St Paul St, Auckland 1010, New Zealand.; Chen, JLY (corresponding author), MacDiarmid Inst Adv Mat &amp; Nanotechnol, Wellington, New Zealand.</t>
  </si>
  <si>
    <t>Angewandte Chemie International Edition</t>
  </si>
  <si>
    <t xml:space="preserve">1433-7851 1521-3773 </t>
  </si>
  <si>
    <t>https://v2.sherpa.ac.uk/id/publication/1320</t>
  </si>
  <si>
    <t>http://www.altmetric.com/details.php?citation_id=65183717</t>
  </si>
  <si>
    <t>Catalyst: Seeding Grant [CSG-AUT1701]; Ministry of Business, Innovation and EmploymentNew Zealand Ministry of Business, Innovation and Employment (MBIE); Royal Society of New Zealand; The Ministry of Economic Affairs and Employment, MEAE: CSG-AUT1701; Ministry of Business, Innovation and Employment, MBIE</t>
  </si>
  <si>
    <t>Royal Society of New Zealand</t>
  </si>
  <si>
    <t>General Chemistry; Catalysis</t>
  </si>
  <si>
    <t>10.1080/17461391.2019.1587523</t>
  </si>
  <si>
    <t>Expert-level classification of ventilatory thresholds from cardiopulmonary exercising test data with recurrent neural networks</t>
  </si>
  <si>
    <t>Zignoli, Andrea: Department of Industrial Engineering, University of Trento, Trento, Italy, CeRiSM Research Centre, University of Verona, Rovereto, Trento, Italy; Fornasiero, Alessandro: CeRiSM Research Centre, University of Verona, Rovereto, Trento, Italy, Department of Neuroscience, Biomedicine and Movement, University of Verona, Verona, Italy; Stella, Federico: CeRiSM Research Centre, University of Verona, Rovereto, Trento, Italy; Pellegrini, Barbara: CeRiSM Research Centre, University of Verona, Rovereto, Trento, Italy, Department of Neuroscience, Biomedicine and Movement, University of Verona, Verona, Italy; Schena, Federico: CeRiSM Research Centre, University of Verona, Rovereto, Trento, Italy, Department of Neuroscience, Biomedicine and Movement, University of Verona, Verona, Italy; Biral, Francesco: Department of Industrial Engineering, University of Trento, Trento, Italy; Laursen, Paul B.: Sports Performance Research Institute NZ, Auckland University of Technology, Auckland, New Zealand</t>
  </si>
  <si>
    <t>[Zignoli, Andrea; Biral, Francesco] Univ Trento, Dept Ind Engn, Trento, Italy; [Zignoli, Andrea; Fornasiero, Alessandro; Stella, Federico; Pellegrini, Barbara; Schena, Federico] Univ Verona, CeRiSM Res Ctr, Rovereto, Trento, Italy; [Fornasiero, Alessandro; Pellegrini, Barbara; Schena, Federico] Univ Verona, Dept Neurosci Biomed &amp; Movement, Verona, Italy; [Laursen, Paul B.] Auckland Univ Technol, Sports Performance Res Inst NZ, Auckland, New Zealand Zignoli, A., Department of Industrial Engineering, University of Trento, Trento, Italy, CeRiSM Research Centre, University of Verona, Rovereto, Trento, Italy; Fornasiero, A., CeRiSM Research Centre, University of Verona, Rovereto, Trento, Italy, Department of Neuroscience, Biomedicine and Movement, University of Verona, Verona, Italy; Stella, F., CeRiSM Research Centre, University of Verona, Rovereto, Trento, Italy; Pellegrini, B., CeRiSM Research Centre, University of Verona, Rovereto, Trento, Italy, Department of Neuroscience, Biomedicine and Movement, University of Verona, Verona, Italy; Schena, F., CeRiSM Research Centre, University of Verona, Rovereto, Trento, Italy, Department of Neuroscience, Biomedicine and Movement, University of Verona, Verona, Italy; Biral, F., Department of Industrial Engineering, University of Trento, Trento, Italy; Laursen, P.B., Sports Performance Research Institute NZ, Auckland University of Technology, Auckland, New Zealand</t>
  </si>
  <si>
    <t>Zignoli, Andrea, Biral, Francesco, Fornasiero, Alessandro, Stella, Federico, Pellegrini, Barbara, Schena, Federico, Laursen, Paul B.,</t>
  </si>
  <si>
    <t>Zignoli, A (corresponding author), CeRiSM Res Ctr, Via Matteo del Ben 5b, I-38068 Rovereto, Trento, Italy.</t>
  </si>
  <si>
    <t>http://www.altmetric.com/details.php?citation_id=57537739</t>
  </si>
  <si>
    <t>Fondazione Cassa di Risparmio di Trento e Rovereto (CARITRO) [2017.0379]; 2017.0379; Università degli Studi di Verona; Università degli Studi di Brescia; Fondazione Cassa Di Risparmio Di Trento E Rovereto</t>
  </si>
  <si>
    <t>10.1016/j.marchem.2019.103688</t>
  </si>
  <si>
    <t>Mangrove removal: Effects on trace metal concentrations in temperate estuarine sediments</t>
  </si>
  <si>
    <t>Bastakoti, Ujwal; Robertson, John; Marchand, Cyril; Alfaro, Andrea C.</t>
  </si>
  <si>
    <t>[Bastakoti, Ujwal; Robertson, John; Alfaro, Andrea C.] Auckland Univ Technol, Fac Hlth &amp; Environm Sci, Sch Sci, Inst Appl Ecol, Auckland, New Zealand; [Marchand, Cyril] UNC, ISEA, EA 3325, Noumea, New Caledonia Bastakoti, U., Institute for Applied Ecology, School of Science, Faculty of Health and Environmental Sciences, Auckland University of Technology, Auckland, New Zealand; Robertson, J., Institute for Applied Ecology, School of Science, Faculty of Health and Environmental Sciences, Auckland University of Technology, Auckland, New Zealand; Marchand, C., Université de la Nouvelle-Calédonie (UNC), ISEA, Noumea, EA  3325, New Caledonia; Alfaro, A.C., Institute for Applied Ecology, School of Science, Faculty of Health and Environmental Sciences, Auckland University of Technology, Auckland, New Zealand</t>
  </si>
  <si>
    <t>Bastakoti, Ujwal, Robertson, John, Alfaro, Andrea C.</t>
  </si>
  <si>
    <t>Marine Chemistry</t>
  </si>
  <si>
    <t xml:space="preserve">0304-4203 </t>
  </si>
  <si>
    <t>https://v2.sherpa.ac.uk/id/publication/12839</t>
  </si>
  <si>
    <t>http://www.altmetric.com/details.php?citation_id=65343155</t>
  </si>
  <si>
    <t>Chemistry; Oceanography</t>
  </si>
  <si>
    <t>General Chemistry; Oceanography; Water Science and Technology; Environmental Chemistry</t>
  </si>
  <si>
    <t>10.1080/09650792.2018.1544916</t>
  </si>
  <si>
    <t>Struggling to achieve desired results from your AR projects? Insights from the Evaluative Study of Action Research may help</t>
  </si>
  <si>
    <t>Robinson, Fiona: Department of Interdisciplinary Studies, Royal Roads University, Victoria, Canada; Piggot Irvine, Eileen: School of Education, AUT University, Auckland, New Zealand; Youngs, Howard: School of Education, AUT University, Auckland, New Zealand; Cady, Phil: Department of Interdisciplinary Studies, Royal Roads University, Victoria, Canada</t>
  </si>
  <si>
    <t>[Robinson, Fiona; Cady, Phil] Royal Rd Univ, Dept Interdisciplinary Studies, Victoria, BC, Canada; [Piggot Irvine, Eileen; Youngs, Howard] AUT Univ, Sch Educ, Auckland, New Zealand Robinson, F., Department of Interdisciplinary Studies, Royal Roads University, Victoria, Canada; Piggot Irvine, E., School of Education, AUT University, Auckland, New Zealand; Youngs, H., School of Education, AUT University, Auckland, New Zealand; Cady, P., Department of Interdisciplinary Studies, Royal Roads University, Victoria, Canada</t>
  </si>
  <si>
    <t>Robinson, Fiona, Cady, Phil, Piggot Irvine, Eileen, Youngs, Howard,</t>
  </si>
  <si>
    <t>Robinson, F (corresponding author), Royal Rd Univ, Dept Interdisciplinary Studies, Victoria, BC, Canada.</t>
  </si>
  <si>
    <t>Educational Action Research</t>
  </si>
  <si>
    <t xml:space="preserve">0965-0792 1747-5074 </t>
  </si>
  <si>
    <t>https://v2.sherpa.ac.uk/id/publication/5191</t>
  </si>
  <si>
    <t>Social Science and Humanities Research Council of CanadaSocial Sciences and Humanities Research Council of Canada (SSHRC); SSHRCSocial Sciences and Humanities Research Council of Canada (SSHRC) [611-2012-0274]; Social Sciences and Humanities Research Council of Canada, SSHRC: 611-2012-0274</t>
  </si>
  <si>
    <t>10.1080/09638180.2019.1569543</t>
  </si>
  <si>
    <t>Experience of Audit Committee Members and Audit Quality</t>
  </si>
  <si>
    <t>Sultana, Nigar: School of Accounting, Curtin Business School, Curtin University, Perth, Australia; Singh, Harjinder: School of Accounting, Curtin Business School, Curtin University, Perth, Australia; Rahman, Asheq: Department of Accounting, Business and Economics, Auckland University of Technology, Auckland, New Zealand</t>
  </si>
  <si>
    <t>[Sultana, Nigar; Singh, Harjinder] Curtin Univ, Curtin Business Sch, Sch Accounting, Perth, WA, Australia; [Rahman, Asheq] Auckland Univ Technol, Dept Accounting Business &amp; Econ, Auckland, New Zealand Sultana, N., School of Accounting, Curtin Business School, Curtin University, Perth, Australia; Singh, H., School of Accounting, Curtin Business School, Curtin University, Perth, Australia; Rahman, A., Department of Accounting, Business and Economics, Auckland University of Technology, Auckland, New Zealand</t>
  </si>
  <si>
    <t>Sultana, Nigar, Singh, Harjinder, Rahman, Asheq,</t>
  </si>
  <si>
    <t>Singh, H (corresponding author), Curtin Univ, Sch Accounting, Perth, WA, Australia.</t>
  </si>
  <si>
    <t>European Accounting Review</t>
  </si>
  <si>
    <t xml:space="preserve">0963-8180 1468-4497 </t>
  </si>
  <si>
    <t>https://v2.sherpa.ac.uk/id/publication/5242</t>
  </si>
  <si>
    <t>http://www.altmetric.com/details.php?citation_id=54595111</t>
  </si>
  <si>
    <t>10.1080/00131857.2018.1564277</t>
  </si>
  <si>
    <t>Tertiary institutions and human rights obligations</t>
  </si>
  <si>
    <t>Gledhill, Kris: AUT Law School, Auckland, New Zealand</t>
  </si>
  <si>
    <t xml:space="preserve"> Gledhill, K., AUT Law School, Auckland, New Zealand</t>
  </si>
  <si>
    <t>Gledhill, K.; AUT Law SchoolNew Zealand; email: kris.gledhill@aut.ac.nz</t>
  </si>
  <si>
    <t>10.1080/10826084.2019.1609040</t>
  </si>
  <si>
    <t>Sleep- and Wake-Promoting Drugs: Where Are They Being Sourced, and What Is Their Impact?</t>
  </si>
  <si>
    <t>Ogeil, Rowan P.: Eastern Health Clinical School, Monash University, Box Hill, VIC, Australia;, Turning Point, Eastern Health, Richmond, VIC, Australia;; Phillips, James G.: Psychology Department, Auckland University of Technology, Auckland, New Zealand; Savic, Michael: Eastern Health Clinical School, Monash University, Box Hill, VIC, Australia;, Turning Point, Eastern Health, Richmond, VIC, Australia;; Lubman, Daniel I.: Eastern Health Clinical School, Monash University, Box Hill, VIC, Australia;, Turning Point, Eastern Health, Richmond, VIC, Australia;</t>
  </si>
  <si>
    <t>[Ogeil, Rowan P.; Savic, Michael; Lubman, Daniel I.] Monash Univ, Eastern Hlth Clin Sch, Box Hill, Vic, Australia; [Ogeil, Rowan P.; Savic, Michael; Lubman, Daniel I.] Eastern Hlth, Turning Point, Richmond, Vic, Australia; [Phillips, James G.] Auckland Univ Technol, Psychol Dept, Auckland, New Zealand Ogeil, R.P., Eastern Health Clinical School, Monash University, Box Hill, VIC, Australia, Turning Point, Eastern Health, Richmond, VIC, Australia; Phillips, J.G., Psychology Department, Auckland University of Technology, Auckland, New Zealand; Savic, M., Eastern Health Clinical School, Monash University, Box Hill, VIC, Australia, Turning Point, Eastern Health, Richmond, VIC, Australia; Lubman, D.I., Eastern Health Clinical School, Monash University, Box Hill, VIC, Australia, Turning Point, Eastern Health, Richmond, VIC, Australia</t>
  </si>
  <si>
    <t>Ogeil, Rowan P., Savic, Michael, Lubman, Daniel I., Phillips, James G.,</t>
  </si>
  <si>
    <t>Ogeil, RP (corresponding author), Turning Point, 110 Church St, Richmond, Vic 3121, Australia.</t>
  </si>
  <si>
    <t>Substance Use &amp; Misuse</t>
  </si>
  <si>
    <t xml:space="preserve">1082-6084 1532-2491 </t>
  </si>
  <si>
    <t>https://v2.sherpa.ac.uk/id/publication/1006</t>
  </si>
  <si>
    <t>National Health and Medical Research Council, NHMRC</t>
  </si>
  <si>
    <t>Substance Abuse; Psychiatry; Psychology</t>
  </si>
  <si>
    <t>10.1051/e3sconf/201912202005</t>
  </si>
  <si>
    <t>Using Life Cycle Assessment to Determine the Environmental Impacts Caused by Solar Photovoltaic Systems</t>
  </si>
  <si>
    <t>Pal, Anushka; Kilby, Jeff; Caetano, N.</t>
  </si>
  <si>
    <t xml:space="preserve"> Pal, A., School of Engineering Computing and Mathematical Sciences, Auckland University of Technology, Auckland, New Zealand; Kilby, J., School of Engineering Computing and Mathematical Sciences, Auckland University of Technology, Auckland, New Zealand</t>
  </si>
  <si>
    <t>Pal, A.; Kilby, J.</t>
  </si>
  <si>
    <t>Pal, A.; School of Engineering Computing and Mathematical Sciences, New Zealand; email: anushka.pal@aut.ac.nz</t>
  </si>
  <si>
    <t>Pal, A.</t>
  </si>
  <si>
    <t>E3S Web of Conferences</t>
  </si>
  <si>
    <t>EDP Sciences</t>
  </si>
  <si>
    <t xml:space="preserve">edpsciences.org </t>
  </si>
  <si>
    <t xml:space="preserve">2267-1242 </t>
  </si>
  <si>
    <t>https://v2.sherpa.ac.uk/id/publication/25797</t>
  </si>
  <si>
    <t>https://www.e3s-conferences.org/articles/e3sconf/pdf/2019/48/e3sconf_reee2019_02005.pdf</t>
  </si>
  <si>
    <t>10.1108/IJCHM-10-2018-0877</t>
  </si>
  <si>
    <t>Talent management and unions</t>
  </si>
  <si>
    <t>Williamson, David; Harris, Candice</t>
  </si>
  <si>
    <t>[Williamson, David] Auckland Univ Technol, Auckland, New Zealand; [Harris, Candice] Auckland Univ Technol, Sch Business, Auckland, New Zealand Williamson, D., Auckland University of Technology, Auckland, New Zealand; Harris, C., School of Business, Auckland University of Technology, Auckland, New Zealand</t>
  </si>
  <si>
    <t>Williamson, David, Harris, Candice,</t>
  </si>
  <si>
    <t>Harris, C (corresponding author), Auckland Univ Technol, Sch Business, Auckland, New Zealand.</t>
  </si>
  <si>
    <t>Harris, C</t>
  </si>
  <si>
    <t>10.1108/WHATT-06-2019-0036</t>
  </si>
  <si>
    <t>The UNTOLD story</t>
  </si>
  <si>
    <t>Moisescu, Ovidiu Ioan; Gică, Oana Adriana; Coroș, Monica Maria; Yallop, Anca C.</t>
  </si>
  <si>
    <t>[Moisescu, Ovidiu Ioan] Babes Bolyai Univ, Fac Econ &amp; Business Adm, Cluj Napoca, Romania; [Gica, Oana Adriana; Coros, Monica Maria] Babes Bolyai Univ, Fac Business, Cluj Napoca, Romania; [Yallop, Anca C.] Auckland Univ Technol, Auckland, New Zealand Moisescu, O.I., Faculty of Economics and Business Administration, Babes-Bolyai University, Cluj-Napoca, Romania; Gică, O.A., Faculty of Business, Babes-Bolyai University, Cluj-Napoca, Romania; Coroș, M.M., Faculty of Business, Babes-Bolyai University, Cluj-Napoca, Romania; Yallop, A.C., Auckland University of Technology, Auckland, New Zealand</t>
  </si>
  <si>
    <t>Moisescu, Ovidiu Ioan, Gica, Oana Adriana, Coros, Monica Maria, Yallop, Anca C.,</t>
  </si>
  <si>
    <t>Yallop, AC (corresponding author), Auckland Univ Technol, Auckland, New Zealand.</t>
  </si>
  <si>
    <t>Worldwide Hospitality and Tourism Themes</t>
  </si>
  <si>
    <t xml:space="preserve">1755-4217 </t>
  </si>
  <si>
    <t>https://v2.sherpa.ac.uk/id/publication/32408</t>
  </si>
  <si>
    <t>https://www.emerald.com/insight/content/doi/10.1108/WHATT-06-2019-0036/full/pdf?title=the-untold-story-event-tourisms-negative-impact-on-residents-community-life-and-well-being</t>
  </si>
  <si>
    <t>Tourism;  Leisure and Hospitality Management; Development; Management;  Monitoring;  Policy and Law</t>
  </si>
  <si>
    <t>10.3389/fmars.2019.00613</t>
  </si>
  <si>
    <t>Fresh Submarine Groundwater Discharge Augments Growth in a Reef Fish</t>
  </si>
  <si>
    <t>Lilkendey, Julian; Pisternick, Timo; Neumann, Sarah I.; Dumur Neelayya, Danishta; Bröhl, Stefanie; Neehaul, Yashvin; Moosdorf, Nils</t>
  </si>
  <si>
    <t>[Lilkendey, Julian; Pisternick, Timo; Neumann, Sarah, I; Broehl, Stefanie; Moosdorf, Nils] Leibniz Ctr Trop Marine Res ZMT, Bremen, Germany; [Lilkendey, Julian] Auckland Univ Technol, Sch Sci, Auckland, New Zealand; [Pisternick, Timo; Neelayya, Danishta Dumur; Neehaul, Yashvin] MOI, Albion, Mauritius; [Moosdorf, Nils] Univ Kiel, Inst Geosci, Kiel, Germany Lilkendey, J., Leibniz Centre for Tropical Marine Research (ZMT), Bremen, Germany, School of Science, Auckland University of Technology, Auckland, New Zealand; Pisternick, T., Leibniz Centre for Tropical Marine Research (ZMT), Bremen, Germany, Mauritius Oceanography Institute (MOI), Albion, Mauritius; Neumann, S.I., Leibniz Centre for Tropical Marine Research (ZMT), Bremen, Germany; Dumur Neelayya, D., Mauritius Oceanography Institute (MOI), Albion, Mauritius; Bröhl, S., Leibniz Centre for Tropical Marine Research (ZMT), Bremen, Germany; Neehaul, Y., Mauritius Oceanography Institute (MOI), Albion, Mauritius; Moosdorf, N., Leibniz Centre for Tropical Marine Research (ZMT), Bremen, Germany, Institute of Geosciences, University of Kiel, Kiel, Germany</t>
  </si>
  <si>
    <t>Lilkendey, Julian, Pisternick, Timo, Neumann, Sarah, I, Broehl, Stefanie, Moosdorf, Nils</t>
  </si>
  <si>
    <t>Lilkendey, J (corresponding author), Leibniz Ctr Trop Marine Res ZMT, Bremen, Germany.; Lilkendey, J (corresponding author), Auckland Univ Technol, Sch Sci, Auckland, New Zealand.</t>
  </si>
  <si>
    <t>Frontiers in Marine Science</t>
  </si>
  <si>
    <t xml:space="preserve">frl.publisso.de </t>
  </si>
  <si>
    <t xml:space="preserve">2296-7745 </t>
  </si>
  <si>
    <t>https://v2.sherpa.ac.uk/id/publication/26075</t>
  </si>
  <si>
    <t>https://www.frontiersin.org/articles/10.3389/fmars.2019.00613/pdf</t>
  </si>
  <si>
    <t>http://www.altmetric.com/details.php?citation_id=68214063</t>
  </si>
  <si>
    <t>German Federal Ministry of Education and Research (BMBF)Federal Ministry of Education &amp; Research (BMBF) [01LN1307A]; Bundesministerium für Bildung und Forschung, BMBF: 01LN1307A</t>
  </si>
  <si>
    <t>Bundesministerium für Bildung und Forschung</t>
  </si>
  <si>
    <t>Aquatic Science; Global and Planetary Change; Ocean Engineering; Oceanography; Water Science and Technology</t>
  </si>
  <si>
    <t>10.1145/3359986.3361200</t>
  </si>
  <si>
    <t>Securing implantable medical devices with runtime enforcement hardware</t>
  </si>
  <si>
    <t>Pearce, Hammond: University of Auckland, Auckland, New Zealand; Kuo, Matthew M. Y.: AUT University, Auckland, New Zealand; Roop, Partha S.: University of Auckland, Auckland, New Zealand; Pinisetty, Srinivas: I.I.T. Bhubaneswar, Jatni, Odisha, India</t>
  </si>
  <si>
    <t>[Pearce, Hammond; Roop, Partha S.] Univ Auckland, Auckland, New Zealand; [Kuo, Matthew M. Y.] AUT Univ, Auckland, New Zealand; [Pinisetty, Srinivas] IIT Bhubaneswar, Jatni, Odisha, India Pearce, H., University of Auckland, Auckland, New Zealand; Kuo, M.M.Y., AUT University, Auckland, New Zealand; Roop, P.S., University of Auckland, Auckland, New Zealand; Pinisetty, S., I.I.T. Bhubaneswar, Jatni, Odisha, India</t>
  </si>
  <si>
    <t>Pearce, Hammond, Roop, Partha S., Kuo, Matthew M. Y.</t>
  </si>
  <si>
    <t>Pearce, H (corresponding author), Univ Auckland, Auckland, New Zealand.</t>
  </si>
  <si>
    <t>Proceedings of the 17th ACM-IEEE International Conference on Formal Methods and Models for System Design</t>
  </si>
  <si>
    <t>Ministry of Human Resource Development, Government of IndiaMinistry of Human Resource Development (MHRD), Government of India [701]; Ministry of Human Resource Development, MHRD: SPARC P#701</t>
  </si>
  <si>
    <t>10.1108/EJM-11-2017-0883</t>
  </si>
  <si>
    <t>In "likes" we trust: likes, disclosures and firm-serving motives on social media</t>
  </si>
  <si>
    <t>Seo, Yuri; Kim, Jungkeun; Choi, Yung Kyun; Li, Xiaozhu</t>
  </si>
  <si>
    <t>[Seo, Yuri] Univ Auckland, Sch Business, Dept Mkt, Auckland, New Zealand; [Kim, Jungkeun] Auckland Univ Technol, Dept Mkt, Auckland, New Zealand; [Choi, Yung Kyun; Li, Xiaozhu] Dongguk Univ, Dept Advertising &amp; PR, Advertising, Seoul, South Korea Seo, Y., Department of Marketing, The University of Auckland Business School, University of Auckland, Auckland, New Zealand; Kim, J., Department of Marketing, Auckland University of Technology, Auckland, New Zealand; Choi, Y.K., Department of Advertising and PR, Dongguk University, Seoul, South Korea; Li, X., Department of Advertising and PR, Dongguk University, Seoul, South Korea</t>
  </si>
  <si>
    <t>Seo, Yuri, Kim, Jungkeun</t>
  </si>
  <si>
    <t>Choi, YK (corresponding author), Dongguk Univ, Dept Advertising &amp; PR, Advertising, Seoul, South Korea.</t>
  </si>
  <si>
    <t>http://www.altmetric.com/details.php?citation_id=59560470</t>
  </si>
  <si>
    <t>10.3389/fnhum.2019.00328</t>
  </si>
  <si>
    <t>The Effect of Cerebellar Transcranial Direct Current Stimulation on Motor Learning: A Systematic Review of Randomized Controlled Trials</t>
  </si>
  <si>
    <t>Kumari, Nitika; Taylor, Denise; Signal, Nada</t>
  </si>
  <si>
    <t>[Kumari, Nitika; Taylor, Denise; Signal, Nada] Auckland Univ Technol, Hlth &amp; Rehabil Res Inst, Auckland, New Zealand Kumari, N., Health and Rehabilitation Research Institute, Auckland University of Technology, Auckland, New Zealand; Taylor, D., Health and Rehabilitation Research Institute, Auckland University of Technology, Auckland, New Zealand; Signal, N., Health and Rehabilitation Research Institute, Auckland University of Technology, Auckland, New Zealand</t>
  </si>
  <si>
    <t>Kumari, Nitika, Taylor, Denise, Signal, Nada,</t>
  </si>
  <si>
    <t>https://doi.org/10.3389/fnhum.2019.00328</t>
  </si>
  <si>
    <t>http://www.altmetric.com/details.php?citation_id=67717746</t>
  </si>
  <si>
    <t>10.1080/09593985.2018.1467521</t>
  </si>
  <si>
    <t>The effectiveness of web-based patient education and action and coping plans as an adjunct to patient treatment in physiotherapy: A randomized controlled trial</t>
  </si>
  <si>
    <t>Clark, Heather: Department of Physiotherapy, School of Clinical Sciences, Auckland University of Technology, Auckland, New Zealand; Bassett, Sandra: Department of Physiotherapy, School of Clinical Sciences, Auckland University of Technology, Auckland, New Zealand; Siegert, Richard: School of Public Health and Psychosocial Studies, Auckland University of Technology, Auckland, New Zealand</t>
  </si>
  <si>
    <t>[Clark, Heather; Bassett, Sandra] Auckland Univ Technol, Sch Clin Sci, Dept Physiotherapy, Auckland, New Zealand; [Siegert, Richard] Auckland Univ Technol, Sch Publ Hlth &amp; Psychosocial Studies, Auckland, New Zealand Clark, H., PhD, PT, Department of Physiotherapy, School of Clinical Sciences, Auckland University of Technology, Auckland, New Zealand; Bassett, S., PhD, PT, Department of Physiotherapy, School of Clinical Sciences, Auckland University of Technology, Auckland, New Zealand; Siegert, R., PhD, School of Public Health and Psychosocial Studies, Auckland University of Technology, Auckland, New Zealand</t>
  </si>
  <si>
    <t>Clark, Heather, Bassett, Sandra, Siegert, Richard,</t>
  </si>
  <si>
    <t>Clark, H (corresponding author), Auckland Univ Technol, Sch Clin Sci, Dept Physiotherapy, Auckland, New Zealand.</t>
  </si>
  <si>
    <t>Clark, H</t>
  </si>
  <si>
    <t>http://www.altmetric.com/details.php?citation_id=64913920</t>
  </si>
  <si>
    <t>Physiotherapy New Zealand Scholarship Trust Fund</t>
  </si>
  <si>
    <t>10.1080/09593985.2019.1632006</t>
  </si>
  <si>
    <t>A call for a new environmental physiotherapy - An editorial</t>
  </si>
  <si>
    <t>Maric, Filip: Physio Connect Ltd., Auckland, New Zealand; Nicholls, Dave: School of Clinical Sciences, Auckland University of Technology, Private Bag 92006, Auckland 1106, New Zealand</t>
  </si>
  <si>
    <t>[Maric, Filip] Physio Connect Ltd, Auckland, New Zealand; [Nicholls, Dave] Auckland Univ Technol, Sch Clin Sci, Private Bag 92006, Auckland 1106, New Zealand Maric, F., Physio Connect Ltd, Auckland, New Zealand; Nicholls, D., School of Clinical Sciences, Auckland University of Technology, Private Bag 92006, Auckland, 1106, New Zealand</t>
  </si>
  <si>
    <t>Maric, Filip, Nicholls, Dave,</t>
  </si>
  <si>
    <t>Nicholls, D (corresponding author), Auckland Univ Technol, Sch Clin Sci, Private Bag 92006, Auckland 1106, New Zealand.</t>
  </si>
  <si>
    <t>Nicholls, D</t>
  </si>
  <si>
    <t>https://www.tandfonline.com/doi/pdf/10.1080/09593985.2019.1632006?needAccess=true</t>
  </si>
  <si>
    <t>http://www.altmetric.com/details.php?citation_id=68024529</t>
  </si>
  <si>
    <t>10.1108/APJML-03-2019-0224</t>
  </si>
  <si>
    <t>The mechanism of positive emotions linking consumer review consistency to brand attitudes</t>
  </si>
  <si>
    <t>Wu, Heng-Hui; Tipgomut, Pornchanoke; Chung, Henry F.L.; Chu, Wei-Kuang</t>
  </si>
  <si>
    <t>[Wu, Heng-Hui] Providence Univ, Dept Business Adm, Taichung, Taiwan; [Tipgomut, Pornchanoke] Auckland Univ Technol, Fac Business &amp; Law, Auckland, New Zealand; [Chung, Henry F. L.] Massey Univ Auckland, Sch Commun Journalism &amp; Mkt, Massey Business Sch, Auckland, New Zealand; [Chu, Wei-Kuang] Natl Chung Hsing Univ, Dept Finance, Taichung, Taiwan Wu, H.-H., Department of Business Administration, Providence University, Taichung, Taiwan; Tipgomut, P., Faculty of Business and Law, Auckland University of Technology, Auckland, New Zealand; Chung, H.F.L., School of Communication, Journalism and Marketing, Massey Business School, Massey University Auckland, Auckland, New Zealand; Chu, W.-K., Department of Finance, National Chung Hsing University, Taichung, Taiwan</t>
  </si>
  <si>
    <t>Wu, Heng-Hui, Tipgomut, Pornchanoke</t>
  </si>
  <si>
    <t>Chung, HFL (corresponding author), Massey Univ Auckland, Sch Commun Journalism &amp; Mkt, Massey Business Sch, Auckland, New Zealand.</t>
  </si>
  <si>
    <t>Asia Pacific Journal of Marketing and Logistics</t>
  </si>
  <si>
    <t xml:space="preserve">1355-5855 </t>
  </si>
  <si>
    <t>https://v2.sherpa.ac.uk/id/publication/188</t>
  </si>
  <si>
    <t>10.1080/10720162.2019.1645058</t>
  </si>
  <si>
    <t>Abstinence or Acceptance? A Case Series of Men's Experiences With an Intervention Addressing Self-Perceived Problematic Pornography Use</t>
  </si>
  <si>
    <t>Sniewski, Luke: Auckland University of Technology, Auckland, New Zealand; Farvid, Panteá: Auckland University of Technology, Auckland, New Zealand</t>
  </si>
  <si>
    <t>[Sniewski, Luke; Farvid, Pantea] Auckland Univ Technol, Auckland, New Zealand Sniewski, L., Auckland University of Technology, Auckland, New Zealand; Farvid, P., Auckland University of Technology, Auckland, New Zealand</t>
  </si>
  <si>
    <t>Sniewski, Luke, Farvid, Pantea,</t>
  </si>
  <si>
    <t>Sniewski, L (corresponding author), Auckland Univ Technol, Auckland, New Zealand.</t>
  </si>
  <si>
    <t>Sexual Addiction &amp; Compulsivity</t>
  </si>
  <si>
    <t xml:space="preserve">1072-0162 1532-5318 </t>
  </si>
  <si>
    <t>https://v2.sherpa.ac.uk/id/publication/6058</t>
  </si>
  <si>
    <t>http://www.altmetric.com/details.php?citation_id=64577029</t>
  </si>
  <si>
    <t>10.1080/14427591.2019.1647610</t>
  </si>
  <si>
    <t>[Hocking, Clare] Auckland Univ Technol, Dept Occupat Sci &amp; Therapy, Auckland, New Zealand Hocking, C., Professor, Department of Occupational Science and Therapy, Auckland University of Technology, Auckland, Aotearoa, New Zealand</t>
  </si>
  <si>
    <t>https://www.tandfonline.com/doi/pdf/10.1080/14427591.2019.1647610?needAccess=true</t>
  </si>
  <si>
    <t>http://www.altmetric.com/details.php?citation_id=76705954</t>
  </si>
  <si>
    <t>10.3390/s19204393</t>
  </si>
  <si>
    <t>Correction: Screening and Biosensor-Based Approaches for Lung Cancer Detection. Sensors 2017, 17, 2420</t>
  </si>
  <si>
    <t>Wang, Lulu</t>
  </si>
  <si>
    <t>[Wang, Lulu] Hefei Univ Technol, Sch Instrument Sci &amp; Optoelect Engn, Hefei 230009, Anhui, Peoples R China; [Wang, Lulu] Auckland Univ Technol, Inst Biomed Technol, Auckland 1142, New Zealand Wang, L., School of Instrument Science and Opto-electronics Engineering, Hefei University of Technology, Hefei, 230009, China, Institute of Biomedical Technologies, Auckland University of Technology, Auckland, 1142, New Zealand</t>
  </si>
  <si>
    <t>Wang, Lulu,</t>
  </si>
  <si>
    <t>Wang, LL (corresponding author), Hefei Univ Technol, Sch Instrument Sci &amp; Optoelect Engn, Hefei 230009, Anhui, Peoples R China.; Wang, LL (corresponding author), Auckland Univ Technol, Inst Biomed Technol, Auckland 1142, New Zealand.</t>
  </si>
  <si>
    <t>Wang, LL</t>
  </si>
  <si>
    <t>https://doi.org/10.3390/s19204393</t>
  </si>
  <si>
    <t>National Natural Science Foundation of China-Yunnan Joint Fund; Natural Science Foundation of Anhui Province</t>
  </si>
  <si>
    <t>10.3390/ijerph16203871</t>
  </si>
  <si>
    <t>Household Smoking Status and Heavy Metal Concentrations in Toenails of Children</t>
  </si>
  <si>
    <t>Karatela; Coomarasamy; Paterson; Ward</t>
  </si>
  <si>
    <t>[Karatela, Shamshad] Univ Queensland, Fac Med, Herston, Qld 4006, Australia; [Coomarasamy, Christin] Ko Awatea, Counties Manukau Hlth, Private Bag 93311, Auckland 1640, New Zealand; [Paterson, Janis] AUT Univ, Sch Publ Hlth &amp; Psychosocial Studies, Auckland 1640, New Zealand; [Ward, Neil I.] Univ Surrey, Dept Chem FEPS, Guildford GU2 7XH, Surrey, England Karatela, S., University of Queensland, Faculty of Medicine, Herston, QLD  4006, Australia; Coomarasamy, C., Ko awatea, Counties Manukau Health, Private Bag 93311, Auckland, 1640, New Zealand; Paterson, J., AUT University, School of Public Health and Psychosocial Studies, Auckland, 1640, New Zealand; Ward, N.I., University of Surrey, Department of Chemistry FEPS, Guildford, Surrey, GU2 7XH, United Kingdom</t>
  </si>
  <si>
    <t>https://doi.org/10.3390/ijerph16203871</t>
  </si>
  <si>
    <t>http://www.altmetric.com/details.php?citation_id=68452237</t>
  </si>
  <si>
    <t>AUT, Auckland, NZ; Faculty of Health and Environmental Contestable grant; Graduate Assistantship funding sources; Auckland University of Technology, New Zealand, AUT</t>
  </si>
  <si>
    <t>10.1109/IEMANTENNA.2019.8928917</t>
  </si>
  <si>
    <t>Radiative Quadrature Hybrid Coupler for Near-Zone UHF RFID Applications</t>
  </si>
  <si>
    <t xml:space="preserve"> Parthiban, P., Auckland University of Technology, Department of Electrical and Electronic Engineering, Auckland, New Zealand; Seet, B.-C., Auckland University of Technology, Department of Electrical and Electronic Engineering, Auckland, New Zealand; Li, X.J., Auckland University of Technology, Department of Electrical and Electronic Engineering, Auckland, New Zealand</t>
  </si>
  <si>
    <t>Parthiban, P.; Seet, B.-C.; Li, X.J.</t>
  </si>
  <si>
    <t>2019 IEEE International Electromagnetics and Antenna Conference (IEMANTENNA)</t>
  </si>
  <si>
    <t>10.1109/TDEI.2019.008038</t>
  </si>
  <si>
    <t>Recycled polyolefin as dielectric substrate for patch antennas</t>
  </si>
  <si>
    <t>[Parthiban, Prabakar; Seet, Boon-Chong; Li, Xue Jun] Auckland Univ Technol, Dept Elect &amp; Elect Engn, Auckland 1010, New Zealand Parthiban, P., Department of Electrical and Electronic Engineering, Auckland University of Technology, Auckland, 1010, New Zealand; Seet, B.-C., Department of Electrical and Electronic Engineering, Auckland University of Technology, Auckland, 1010, New Zealand; Li, X.J., Department of Electrical and Electronic Engineering, Auckland University of Technology, Auckland, 1010, New Zealand</t>
  </si>
  <si>
    <t>Parthiban, Prabakar, Seet, Boon-Chong, Li, Xue Jun,</t>
  </si>
  <si>
    <t>Parthiban, P (corresponding author), Auckland Univ Technol, Dept Elect &amp; Elect Engn, Auckland 1010, New Zealand.</t>
  </si>
  <si>
    <t>IEEE Transactions on Dielectrics and Electrical Insulation</t>
  </si>
  <si>
    <t xml:space="preserve">1070-9878 1558-4135 </t>
  </si>
  <si>
    <t>https://v2.sherpa.ac.uk/id/publication/3438</t>
  </si>
  <si>
    <t>Engineering; Physics</t>
  </si>
  <si>
    <t>10.1109/ITSC.2019.8917322</t>
  </si>
  <si>
    <t>Big Data Offloading using Smart Public Vehicles with Software Defined Connectivity</t>
  </si>
  <si>
    <t xml:space="preserve"> Munjal, R., Auckland University of Technology, School of Engineering, Computer, Mathematical and Information Sciences, New Zealand; Liu, W., Auckland University of Technology, School of Engineering, Computer, Mathematical and Information Sciences, New Zealand; Li, X.J., Auckland University of Technology, School of Engineering, Computer, Mathematical and Information Sciences, New Zealand; Gutierrez, J., Auckland University of Technology, School of Engineering, Computer, Mathematical and Information Sciences, New Zealand</t>
  </si>
  <si>
    <t>Munjal, R.; Liu, W.; Li, X.J.; Gutierrez, J.</t>
  </si>
  <si>
    <t>2019 IEEE Intelligent Transportation Systems Conference (ITSC)</t>
  </si>
  <si>
    <t>https://openrepository.aut.ac.nz/bitstream/10292/13064/2/ITSC2019.pdf</t>
  </si>
  <si>
    <t>10.1002/ppi.1516</t>
  </si>
  <si>
    <t>Tudor, Keith: Auckland University of Technology Aotearoa New Zealand</t>
  </si>
  <si>
    <t>[Tudor, Keith] Auckland Univ Technol, Aotearoa, New Zealand Tudor, K., Auckland University of Technology, Aotearoa, New Zealand</t>
  </si>
  <si>
    <t>Tudor, K (corresponding author), Auckland Univ Technol, Aotearoa, New Zealand.</t>
  </si>
  <si>
    <t>10.3390/s19194177</t>
  </si>
  <si>
    <t>Design and Implementation of a Self-Powered Smart Water Meter</t>
  </si>
  <si>
    <t>Li, Xue Jun; Chong, Peter Han Joo</t>
  </si>
  <si>
    <t>[Li, Xue Jun; Chong, Peter Han Joo] Auckland Univ Technol, Dept Elect &amp; Elect Engn, Auckland 1010, New Zealand; [Li, Xue Jun; Chong, Peter Han Joo] C-46,34 St Paul St, Auckland 1010, New Zealand Li, X.J., Department of Electrical and Electronic Engineering, Auckland University of Technology, Auckland, 1010, New Zealand, C-46, 34 St Paul Street, Auckland, 1010, New Zealand; Chong, P.H.J., Department of Electrical and Electronic Engineering, Auckland University of Technology, Auckland, 1010, New Zealand, C-46, 34 St Paul Street, Auckland, 1010, New Zealand</t>
  </si>
  <si>
    <t>Li, Xue Jun, Chong, Peter Han Joo</t>
  </si>
  <si>
    <t>Li, XJ (corresponding author), Auckland Univ Technol, Dept Elect &amp; Elect Engn, Auckland 1010, New Zealand.; Li, XJ (corresponding author), C-46,34 St Paul St, Auckland 1010, New Zealand.</t>
  </si>
  <si>
    <t>Li, XJ</t>
  </si>
  <si>
    <t>https://doi.org/10.3390/s19194177</t>
  </si>
  <si>
    <t>http://www.altmetric.com/details.php?citation_id=82978470</t>
  </si>
  <si>
    <t>10.1177/1747954119863882</t>
  </si>
  <si>
    <t>Wearable resistance acutely enhances club head speed in skilled female golfers</t>
  </si>
  <si>
    <t>Macadam, Paul: Reviewers: Ian Kenny (University of Limerick, Ireland) Rob Neal (Golf Biodynamics, USA) Millennium Institute, Auckland University of Technology, Millennium Institute, Auckland University of Technology Auckland, New Zealand; Chau, Anita: Reviewers: Ian Kenny (University of Limerick, Ireland) Rob Neal (Golf Biodynamics, USA) Millennium Institute, Auckland University of Technology, Millennium Institute, Auckland University of Technology Auckland, New Zealand; Cronin, John: Reviewers: Ian Kenny (University of Limerick, Ireland) Rob Neal (Golf Biodynamics, USA) Millennium Institute, Auckland University of Technology, Millennium Institute, Auckland University of Technology Auckland, New Zealand</t>
  </si>
  <si>
    <t>[Macadam, Paul; Chau, Anita; Cronin, John] Auckland Univ Technol Auckland, Millennium Inst, Auckland, New Zealand Macadam, P., Millennium Institute, Auckland University of Technology, New Zealand; Chau, A., Millennium Institute, Auckland University of Technology, New Zealand; Cronin, J., Millennium Institute, Auckland University of Technology, New Zealand</t>
  </si>
  <si>
    <t>Macadam, Paul, Chau, Anita, Cronin, John,</t>
  </si>
  <si>
    <t>Macadam, P (corresponding author), Auckland Univ Technol, Millennium Inst, Auckland 1142, New Zealand.</t>
  </si>
  <si>
    <t>http://www.altmetric.com/details.php?citation_id=63795108</t>
  </si>
  <si>
    <t>10.1177/0008417419833413</t>
  </si>
  <si>
    <t>The making of occupation-based models and diagrams: History and semiotic analysis</t>
  </si>
  <si>
    <t>Reid, Heleen A. J.; Hocking, Clare; Smythe, Liz</t>
  </si>
  <si>
    <t>[Reid, Heleen A. J.; Hocking, Clare; Smythe, Liz] AUT Univ, Sch Clin Sci, Akoranga Campus, Auckland, New Zealand Reid, H.A.J., AUT University, School of Clinical Science, Akoranga Campus, Auckland, New Zealand; Hocking, C., AUT University, School of Clinical Science, Akoranga Campus, Auckland, New Zealand; Smythe, L., AUT University, School of Clinical Science, Akoranga Campus, Auckland, New Zealand</t>
  </si>
  <si>
    <t>Canadian Journal of Occupational Therapy</t>
  </si>
  <si>
    <t xml:space="preserve">0008-4174 1911-9828 </t>
  </si>
  <si>
    <t>https://v2.sherpa.ac.uk/id/publication/14979</t>
  </si>
  <si>
    <t>http://www.altmetric.com/details.php?citation_id=59612485</t>
  </si>
  <si>
    <t>10.1016/j.ijdrr.2019.101136</t>
  </si>
  <si>
    <t>Vulnerability and capacities of international students in the face of disasters in Auckland, New Zealand: A qualitative descriptive study</t>
  </si>
  <si>
    <t>Thorup-Binger, Christian; Charania, Nadia A.</t>
  </si>
  <si>
    <t>[Thorup-Binger, Christian; Charania, Nadia A.] Auckland Univ Technol, Sch Publ Hlth &amp; Psychosocial Studies, 640 Great South Rd, Auckland 2025, New Zealand Thorup-Binger, C., School of Public Health and Psychosocial Studies, Auckland University of Technology, 640 Great South Road, Manukau, Auckland, 2025, New Zealand; Charania, N.A., School of Public Health and Psychosocial Studies, Auckland University of Technology, 640 Great South Road, Manukau, Auckland, 2025, New Zealand</t>
  </si>
  <si>
    <t>Thorup-Binger, Christian, Charania, Nadia A.,</t>
  </si>
  <si>
    <t xml:space="preserve">aut.researchgateway.ac.nz </t>
  </si>
  <si>
    <t>https://openrepository.aut.ac.nz/bitstream/10292/11803/4/ThorupBingerC.pdf</t>
  </si>
  <si>
    <t>12,34,35, 36,37; United Nations, UN; United Nations Population Fund, UNFPA; Auckland University of Technology, New Zealand, AUT: 17/390; Atlantic Undersea Test and Evaluation Center, AUTEC</t>
  </si>
  <si>
    <t>United Nations; Auckland University of Technology, New Zealand; Atlantic Undersea Test and Evaluation Center</t>
  </si>
  <si>
    <t>10.1109/TITS.2018.2879429</t>
  </si>
  <si>
    <t>Effects of Ground Manifold Modeling on the Accuracy of Stixel Calculations</t>
  </si>
  <si>
    <t>Saleem, Noor Haitham; Chien, Hsiang-Jen; Rezaei, Mahdi; Klette, Reinhard</t>
  </si>
  <si>
    <t>[Saleem, Noor Haitham; Chien, Hsiang-Jen; Rezaei, Mandi; Klette, Reinhard] Auckland Univ Technol, Sch Engn Comp &amp; Math Sci, Elect &amp; Elect Engn Dept, Auckland 1142, New Zealand Saleem, N.H., Electrical and Electronic Engineering Department, School of Engineering Computer and Mathematical Sciences, Auckland University of Technology, Auckland, 1142, New Zealand; Chien, H.-J., Electrical and Electronic Engineering Department, School of Engineering Computer and Mathematical Sciences, Auckland University of Technology, Auckland, 1142, New Zealand; Rezaei, M., Electrical and Electronic Engineering Department, School of Engineering Computer and Mathematical Sciences, Auckland University of Technology, Auckland, 1142, New Zealand; Klette, R., Electrical and Electronic Engineering Department, School of Engineering Computer and Mathematical Sciences, Auckland University of Technology, Auckland, 1142, New Zealand</t>
  </si>
  <si>
    <t>Saleem, Noor Haitham, Chien, Hsiang-Jen, Rezaei, Mandi, Klette, Reinhard,</t>
  </si>
  <si>
    <t>Klette, R (corresponding author), Auckland Univ Technol, Sch Engn Comp &amp; Math Sci, Elect &amp; Elect Engn Dept, Auckland 1142, New Zealand.</t>
  </si>
  <si>
    <t>http://eprints.whiterose.ac.uk/157458/1/Effects-of-Ground-Manifold-Modelling.pdf</t>
  </si>
  <si>
    <t>Auckland University of Technology Scholarship from the School of Engineering; Auckland University of Technology, New Zealand, AUT</t>
  </si>
  <si>
    <t>Auckland University of Technology Scholarship from the School of Engineering</t>
  </si>
  <si>
    <t>10.1109/ITSC.2019.8917087</t>
  </si>
  <si>
    <t>A Performance Comparison of Deep Learning Methods for Real-time Localisation of Vehicle Lights in Video Frames</t>
  </si>
  <si>
    <t>Rapson, Christopher J.; Seet, Boon-Chong; Naeem, M. Asif; Eun Lee, Jeong; Klette, Reinhard</t>
  </si>
  <si>
    <t xml:space="preserve"> Rapson, C.J., Auckland University of Technology, Department of Electrical and Electronic Engineering, Auckland, 1010, New Zealand; Seet, B.-C., Auckland University of Technology, Department of Electrical and Electronic Engineering, Auckland, 1010, New Zealand; Naeem, M.A., Auckland University of Technology, Department of Electrical and Electronic Engineering, Auckland, 1010, New Zealand; Eun Lee, J., University of Auckland, Department of Statistics, Faculty of Science, Auckland, 1010, New Zealand; Klette, R., Auckland University of Technology, Department of Electrical and Electronic Engineering, Auckland, 1010, New Zealand</t>
  </si>
  <si>
    <t>Rapson, C.J.; Seet, B.-C.; Naeem, M.A.; Klette, R.</t>
  </si>
  <si>
    <t>10.1109/ITSC.2019.8917448</t>
  </si>
  <si>
    <t>Surveillance-based Collision-time Analysis of Road-crossing Pedestrians</t>
  </si>
  <si>
    <t>Moayed, Zahra; Chien, Hsiang-Jen; Zhang, Derek; Klette, Reinhard</t>
  </si>
  <si>
    <t xml:space="preserve"> Moayed, Z., Auckland University of Technology, School of Engineering, Mathematics and Computer Science, Auckland, New Zealand, Auckland Transport, Auckland, New Zealand; Chien, H.-J., Auckland University of Technology, School of Engineering, Mathematics and Computer Science, Auckland, New Zealand, Auckland Transport, Auckland, New Zealand; Zhang, D., Auckland Transport, Auckland, New Zealand; Klette, R., Auckland University of Technology, School of Engineering, Mathematics and Computer Science, Auckland, New Zealand</t>
  </si>
  <si>
    <t>Moayed, Z.; Chien, H.-J.; Klette, R.</t>
  </si>
  <si>
    <t>10.1177/1747493019874718</t>
  </si>
  <si>
    <t>Reducing the burden of stroke: Opportunities and mechanisms</t>
  </si>
  <si>
    <t>Feigin, Valery: National Institute for Stroke and Applied Neurosciences, School of Public Health and Psychosocial Studies, Faculty of Health and Environmental Sciences, Auckland University of Technology, New Zealand; Brainin, Michael: Department of Neuroscience and Preventive Medicine, President of the World Stroke Organization, Danube University Krems, Austria</t>
  </si>
  <si>
    <t>[Feigin, Valery] Auckland Univ Technol, Natl Inst Stroke &amp; Appl Neurosci, Sch Publ Hlth &amp; Psychosocial Studies, Fac Hlth &amp; Environm Sci, Auckland, New Zealand; [Brainin, Michael] Danube Univ Krems, Dept Neurosci &amp; Prevent Med, World Stroke Org, Krems An Der Donau, Austria Feigin, V., National Institute for Stroke and Applied Neurosciences, School of Public Health and Psychosocial Studies, Faculty of Health and Environmental Sciences, Auckland University of Technology, New Zealand; Brainin, M., Department of Neuroscience and Preventive Medicine, President of the World Stroke Organization, Danube University Krems, Austria</t>
  </si>
  <si>
    <t>Feigin, Valery</t>
  </si>
  <si>
    <t>Feigin, V (corresponding author), AUT Univ, 90 Akoranga Dr, Auckland 0627, Northcote, New Zealand.</t>
  </si>
  <si>
    <t>Feigin, V</t>
  </si>
  <si>
    <t>https://journals.sagepub.com/doi/pdf/10.1177/1747493019874718</t>
  </si>
  <si>
    <t>http://www.altmetric.com/details.php?citation_id=69448750</t>
  </si>
  <si>
    <t>10.1113/JP278369</t>
  </si>
  <si>
    <t>Inorganic phosphate, protons and diprotonated phosphate may contribute to the exacerbated muscle fatigue in older adults</t>
  </si>
  <si>
    <t>Hostrup, Morten: Section of Integrative PhysiologyDepartment of NutritionExercise and SportsUniversity of Copenhagen Copenhagen Denmark; Bangsbo, Jens: Section of Integrative PhysiologyDepartment of NutritionExercise and SportsUniversity of Copenhagen Copenhagen Denmark; Cairns, Simeon P.: SPRINZSchool of Sport and RecreationAuckland University of Technology Auckland New Zealand, Health and Rehabilitation Research InstituteAuckland University of Technology Auckland New Zealand</t>
  </si>
  <si>
    <t>[Hostrup, Morten; Bangsbo, Jens] Univ Copenhagen, Sect Integrat Physiol, Dept Nutr Exercise &amp; Sports, Copenhagen, Denmark; [Cairns, Simeon P.] Auckland Univ Technol, Sch Sport &amp; Recreat, SPRINZ, Auckland, New Zealand; [Cairns, Simeon P.] Auckland Univ Technol, Hlth &amp; Rehabil Res Inst, Auckland, New Zealand Hostrup, M., Section of Integrative Physiology, Department of Nutrition, Exercise and Sports, University of Copenhagen, Copenhagen, Denmark; Bangsbo, J., Section of Integrative Physiology, Department of Nutrition, Exercise and Sports, University of Copenhagen, Copenhagen, Denmark; Cairns, S.P., SPRINZ, School of Sport and Recreation, Auckland University of Technology, Auckland, New Zealand, Health and Rehabilitation Research Institute, Auckland University of Technology, Auckland, New Zealand</t>
  </si>
  <si>
    <t>Hostrup, Morten, Bangsbo, Jens, Cairns, Simeon P.,</t>
  </si>
  <si>
    <t>Hostrup, M (corresponding author), Univ Copenhagen, Sect Integrat Physiol, Dept Nutr Exercise &amp; Sports, Copenhagen, Denmark.</t>
  </si>
  <si>
    <t>The Journal of Physiology</t>
  </si>
  <si>
    <t xml:space="preserve">0022-3751 1469-7793 </t>
  </si>
  <si>
    <t>https://v2.sherpa.ac.uk/id/publication/6978</t>
  </si>
  <si>
    <t>https://physoc.onlinelibrary.wiley.com/doi/pdfdirect/10.1113/JP278369</t>
  </si>
  <si>
    <t>http://www.altmetric.com/details.php?citation_id=64719266</t>
  </si>
  <si>
    <t>Neurosciences &amp; Neurology; Physiology</t>
  </si>
  <si>
    <t>10.1519/JSC.0000000000002889</t>
  </si>
  <si>
    <t>Pole Dancing for Fitness</t>
  </si>
  <si>
    <t>Nicholas, Joanna C.; McDonald, Kirsty A.; Peeling, Peter; Jackson, Ben; Dimmock, James A.; Alderson, Jacqueline A.; Donnelly, Cyril J.</t>
  </si>
  <si>
    <t>[Nicholas, Joanna C.; Mcdonald, Kirsty A.; Peeling, Peter; Jackson, Ben; Dimmock, James A.; Alderson, Jacqueline A.; Donnelly, Cyril J.] Univ Western Australia, Sch Human Sci, Exercise &amp; Sport Sci, Crawley, Australia; [Alderson, Jacqueline A.] Auckland Univ Technol, Sch Sport &amp; Recreat, SPRINZ, Auckland, New Zealand Nicholas, J.C., Exercise and Sport Science, School of Human Sciences, University of Western Australia, Crawley, Australia; McDonald, K.A., Exercise and Sport Science, School of Human Sciences, University of Western Australia, Crawley, Australia; Peeling, P., Exercise and Sport Science, School of Human Sciences, University of Western Australia, Crawley, Australia; Jackson, B., Exercise and Sport Science, School of Human Sciences, University of Western Australia, Crawley, Australia; Dimmock, J.A., Exercise and Sport Science, School of Human Sciences, University of Western Australia, Crawley, Australia; Alderson, J.A., Exercise and Sport Science, School of Human Sciences, University of Western Australia, Crawley, Australia, Sport Performance Research Institute New Zealand (SPRINZ), School of Sport and Recreation, Auckland University of TechnologyAuckland, New Zealand; Donnelly, C.J., Exercise and Sport Science, School of Human Sciences, University of Western Australia, Crawley, Australia</t>
  </si>
  <si>
    <t>Nicholas, Joanna C., Mcdonald, Kirsty A., Peeling, Peter, Jackson, Ben, Dimmock, James A., Alderson, Jacqueline A., Donnelly, Cyril J.,</t>
  </si>
  <si>
    <t>Nicholas, JC (corresponding author), Univ Western Australia, Sch Human Sci, Exercise &amp; Sport Sci, Crawley, Australia.</t>
  </si>
  <si>
    <t>http://www.altmetric.com/details.php?citation_id=52364047</t>
  </si>
  <si>
    <t>10.1249/MSS.0000000000002008</t>
  </si>
  <si>
    <t>Effect of a Ketogenic Diet on Submaximal Exercise Capacity and Efficiency in Runners</t>
  </si>
  <si>
    <t>SHAW, DAVID M.; MERIEN, FABRICE; BRAAKHUIS, ANDREA; MAUNDER, ED; DULSON, DEBORAH K.</t>
  </si>
  <si>
    <t>[Shaw, David M.; Maunder, Ed; Dulson, Deborah K.] Auckland Univ Technol, SPRINZ, Auckland, New Zealand; [Merien, Fabrice] Auckland Univ Technol, Sch Sci, AUT Roche Diagnost Lab, Auckland, New Zealand; [Braakhuis, Andrea] Univ Auckland, Fac Med &amp; Hlth Sci, Auckland, New Zealand Shaw, D.M., Sports Performance Research Institute New Zealand (SPRINZ), Auckland University of Technology, Auckland, New Zealand; Merien, F., AUT-Roche Diagnostics Laboratory, School of Science, Auckland University of Technology, Auckland, New Zealand; Braakhuis, A., Faculty of Medical and Health Sciences, University of Auckland, Auckland, New Zealand; Maunder, E.D., Sports Performance Research Institute New Zealand (SPRINZ), Auckland University of Technology, Auckland, New Zealand; Dulson, D.K., Sports Performance Research Institute New Zealand (SPRINZ), Auckland University of Technology, Auckland, New Zealand</t>
  </si>
  <si>
    <t>Shaw, DM (corresponding author), Auckland Univ Technol, SPRINZ, Auckland, New Zealand.</t>
  </si>
  <si>
    <t>http://www.altmetric.com/details.php?citation_id=59601295</t>
  </si>
  <si>
    <t>University of Auckland, Faculty of Medical Health Science Internal Sources</t>
  </si>
  <si>
    <t>10.1016/j.jbi.2019.103269</t>
  </si>
  <si>
    <t>ISeeU: Visually interpretable deep learning for mortality prediction inside the ICU</t>
  </si>
  <si>
    <t>Caicedo-Torres, William; Gutierrez, Jairo</t>
  </si>
  <si>
    <t>[Caicedo-Torres, William; Gutierrez, Jairo] Auckland Univ Technol, Auckland, New Zealand; [Caicedo-Torres, William] Univ Tecnol Bolivar, Cartagena, Colombia Caicedo-Torres, W., Auckland University of Technology, Auckland, New Zealand, Universidad Tecnológica de Bolívar, Cartagena, Colombia; Gutierrez, J., Auckland University of Technology, Auckland, New Zealand</t>
  </si>
  <si>
    <t>Caicedo-Torres, William, Gutierrez, Jairo</t>
  </si>
  <si>
    <t>Caicedo-Torres, W (corresponding author), Auckland Univ Technol, Auckland, New Zealand.</t>
  </si>
  <si>
    <t>Caicedo-Torres, W</t>
  </si>
  <si>
    <t>Journal of Biomedical Informatics</t>
  </si>
  <si>
    <t xml:space="preserve">1532-0464 1532-0480 </t>
  </si>
  <si>
    <t>https://v2.sherpa.ac.uk/id/publication/11364</t>
  </si>
  <si>
    <t>http://arxiv.org/pdf/1901.08201</t>
  </si>
  <si>
    <t>http://www.altmetric.com/details.php?citation_id=54455989</t>
  </si>
  <si>
    <t>Computer Science; Medical Informatics</t>
  </si>
  <si>
    <t>Health Informatics; Computer Science Applications</t>
  </si>
  <si>
    <t>10.1016/j.apmr.2019.05.029</t>
  </si>
  <si>
    <t>Validation of the WHOQOL-BREF and Shorter Versions Using Rasch Analysis in Traumatic Brain Injury and Orthopedic Populations</t>
  </si>
  <si>
    <t>Balalla, Shivanthi K.; Medvedev, Oleg N.; Siegert, Richard J.; Krägeloh, Christian U.</t>
  </si>
  <si>
    <t>[Balalla, Shivanthi K.; Siegert, Richard J.; Krageloh, Christian U.] Auckland Univ Technol, Sch Publ Hlth &amp; Psychosocial Studies, 90 Akoranga Dr, Auckland, New Zealand; [Medvedev, Oleg N.] Univ Waikato, Sch Psychol, Hamilton, New Zealand Balalla, S.K., School of Public Health and Psychosocial Studies, Auckland University of Technology, Auckland, New Zealand; Medvedev, O.N., School of Psychology, University of Waikato, Hamilton, New Zealand; Siegert, R.J., School of Public Health and Psychosocial Studies, Auckland University of Technology, Auckland, New Zealand; Krägeloh, C.U., School of Public Health and Psychosocial Studies, Auckland University of Technology, Auckland, New Zealand</t>
  </si>
  <si>
    <t>Balalla, Shivanthi K., Siegert, Richard J., Krageloh, Christian U.</t>
  </si>
  <si>
    <t>Balalla, SK (corresponding author), Auckland Univ Technol, Sch Publ Hlth &amp; Psychosocial Studies, 90 Akoranga Dr, Auckland, New Zealand.</t>
  </si>
  <si>
    <t>Balalla, SK</t>
  </si>
  <si>
    <t>Archives of Physical Medicine and Rehabilitation</t>
  </si>
  <si>
    <t xml:space="preserve">0003-9993 </t>
  </si>
  <si>
    <t>https://v2.sherpa.ac.uk/id/publication/4731</t>
  </si>
  <si>
    <t>http://www.altmetric.com/details.php?citation_id=62513403</t>
  </si>
  <si>
    <t>10.1111/ajo.13029</t>
  </si>
  <si>
    <t>Axillary traction: An effective method of resolving shoulder dystocia</t>
  </si>
  <si>
    <t>Ansell, Lesley: Birthing and AssessmentMiddlemore Hospital AucklandNew Zealand; Ansell, David Alan: Women's Health Middlemore Hospital AucklandNew Zealand; McAra-Couper, Judith: Faculty of Health and Environmental SciencesAuckland University of Technology AucklandNew Zealand; Larmer, Peter John: Faculty of Health and Environmental Sciences School of Clinical SciencesAuckland University of Technology AucklandNew Zealand; Garrett, Nicholas Kenneth Gerald: Faculty of Health and Environmental Sciences Department of Biostatistics and Epidemiology Auckland University of Technology Auckland New Zealand</t>
  </si>
  <si>
    <t>[Ansell, Lesley] Middlemore Hosp, Birthing &amp; Assessment, Auckland, New Zealand; [Ansell, David Alan] Middlemore Hosp, Womens Hlth, Auckland, New Zealand; [McAra-Couper, Judith] Auckland Univ Technol, Fac Hlth &amp; Environm Sci, Auckland, New Zealand; [Larmer, Peter John] Auckland Univ Technol, Fac Hlth &amp; Environm Sci, Sch Clin Sci, Auckland, New Zealand; [Garrett, Nicholas Kenneth Gerald] Auckland Univ Technol, Fac Hlth &amp; Environm Sci, Dept Biostat &amp; Epidemiol, Auckland, New Zealand Ansell, L., Birthing and Assessment, Middlemore Hospital, Auckland, New Zealand; Ansell, D.A., Women's Health, Middlemore Hospital, Auckland, New Zealand; McAra-Couper, J., Faculty of Health and Environmental Sciences, Auckland University of Technology, Auckland, New Zealand; Larmer, P.J., Faculty of Health and Environmental Sciences, School of Clinical Sciences, Auckland University of Technology, Auckland, New Zealand; Garrett, N.K.G., Faculty of Health and Environmental Sciences, Department of Biostatistics and Epidemiology, Auckland University of Technology, Auckland, New Zealand</t>
  </si>
  <si>
    <t>Ansell, Lesley, Ansell, David Alan, McAra-Couper, Judith, Larmer, Peter John, Garrett, Nicholas Kenneth Gerald,</t>
  </si>
  <si>
    <t>Ansell, L (corresponding author), 209E St Andrews Rd, Auckland 1023, New Zealand.</t>
  </si>
  <si>
    <t>https://doi.org/10.1111/ajo.13029</t>
  </si>
  <si>
    <t>http://www.altmetric.com/details.php?citation_id=64212675</t>
  </si>
  <si>
    <t>10.1016/j.jcorpfin.2019.06.003</t>
  </si>
  <si>
    <t>The value of academics: Evidence from academic independent director resignations in China</t>
  </si>
  <si>
    <t>Chen, Jun; Garel, Alexandre; Tourani-Rad, Alireza</t>
  </si>
  <si>
    <t>[Chen, Jun] Auckland Univ Technol, Dept Finance, Auckland, New Zealand; [Garel, Alexandre] Audencia Business Sch, Dept Finance, Nantes, France; [Tourani-Rad, Alireza] Auckland Univ Technol, Fac Business Econ &amp; Law, Auckland, New Zealand Chen, J., Finance Department, Auckland University of Technology, New Zealand; Garel, A., Finance Department, Audencia Business School, France; Tourani-Rad, A., Faculty of Business, Economics and Law, Auckland University of Technology, New Zealand</t>
  </si>
  <si>
    <t>Chen, Jun, Garel, Alexandre, Tourani-Rad, Alireza,</t>
  </si>
  <si>
    <t>Tourani-Rad, A (corresponding author), Auckland Univ Technol, Fac Business Econ &amp; Law, Auckland, New Zealand.</t>
  </si>
  <si>
    <t>Tourani-Rad, A</t>
  </si>
  <si>
    <t>Journal of Corporate Finance</t>
  </si>
  <si>
    <t xml:space="preserve">0929-1199 </t>
  </si>
  <si>
    <t>https://v2.sherpa.ac.uk/id/publication/13836</t>
  </si>
  <si>
    <t>National Natural Science Foundation of China (NSFC)National Natural Science Foundation of China (NSFC) [71473235, 71871205]; National Natural Science Foundation of China, NSFC: 71473235, 71871205</t>
  </si>
  <si>
    <t>Strategy and Management; Economics and Econometrics; Business and International Management; Finance</t>
  </si>
  <si>
    <t>10.1016/j.autcon.2019.03.017</t>
  </si>
  <si>
    <t>Four-wheel steering and driving mechanism for a reconfigurable floor cleaning robot</t>
  </si>
  <si>
    <t>Tun, Thein Than; Huang, Loulin; Mohan, Rajesh Elara; Matthew, Seong Guang He</t>
  </si>
  <si>
    <t>[Thein Than Tun; Elara, Mohan Rajesh; Matthew, Seong Guang He] Singapore Univ Technol &amp; Design, Engn Prod Dev Pillar, Singapore, Singapore; [Huang, Loulin] Auckland Univ Technol, Sch Engn Comp &amp; Math Sci, Auckland, New Zealand Tun, T.T., Engineering Product Development Pillar, Singapore University of Technology and Design, Singapore; Huang, L., School of Engineering, Computer and Mathematical Sciences, Auckland University of Technology, New Zealand; Mohan, R.E., Engineering Product Development Pillar, Singapore University of Technology and Design, Singapore; Matthew, S.G.H., Engineering Product Development Pillar, Singapore University of Technology and Design, Singapore</t>
  </si>
  <si>
    <t>Thein Than Tun, Elara, Mohan Rajesh, Matthew, Seong Guang He, Huang, Loulin,</t>
  </si>
  <si>
    <t>Tun, TT (corresponding author), Singapore Univ Technol &amp; Design, Engn Prod Dev Pillar, Singapore, Singapore.</t>
  </si>
  <si>
    <t>National Robotics RAMP;D Programme Office, Singapore [RGAST1702]; RGAST1702</t>
  </si>
  <si>
    <t>National Robotics R&amp;D Programme Office</t>
  </si>
  <si>
    <t>10.1016/j.foodqual.2019.05.002</t>
  </si>
  <si>
    <t>Changes in flavour, emotion, and electrophysiological measurements when consuming chocolate ice cream in different eating environments</t>
  </si>
  <si>
    <t>Xu, Yun; Hamid, Nazimah; Shepherd, Daniel; Kantono, Kevin; Spence, Charles</t>
  </si>
  <si>
    <t>[Xu, Yun; Hamid, Nazimah; Kantono, Kevin] Auckland Univ Technol, Dept Food Sci, Private Bag 92006, Auckland 1142, New Zealand; [Shepherd, Daniel] Auckland Univ Technol, Dept Psychol, Private Bag 92006, Auckland 1142, New Zealand; [Spence, Charles] Univ Oxford, Crossmodal Res Lab, Dept Expt Psychol, Anna Watts Bldg, Oxford OX2 6GG, England Xu, Y., Department of Food Science, Auckland University of Technology, Private Bag 92006, Auckland, 1142, New Zealand; Hamid, N., Department of Food Science, Auckland University of Technology, Private Bag 92006, Auckland, 1142, New Zealand; Shepherd, D., Department of Psychology, Auckland University of Technology, Private Bag 92006, Auckland, 1142, New Zealand; Kantono, K., Department of Food Science, Auckland University of Technology, Private Bag 92006, Auckland, 1142, New Zealand; Spence, C., The Crossmodal Research Laboratory, Department of Experimental Psychology, Anna Watts Building, University of Oxford, Oxford, OX2 6GG, United Kingdom</t>
  </si>
  <si>
    <t>Xu, Yun, Hamid, Nazimah, Kantono, Kevin, Shepherd, Daniel</t>
  </si>
  <si>
    <t>http://www.altmetric.com/details.php?citation_id=60435054</t>
  </si>
  <si>
    <t>School of Science at AUT; Auckland University of Technology, New Zealand, AUT</t>
  </si>
  <si>
    <t>10.1109/TKDE.2018.2867774</t>
  </si>
  <si>
    <t>Automated Influence Maintenance in Social Networks: An Agent-based Approach</t>
  </si>
  <si>
    <t>Li, Weihua; Bai, Quan; Zhang, Minjie; Nguyen, Tung Doan</t>
  </si>
  <si>
    <t>[Li, Weihua; Bai, Quan; Tung Doan Nguyen] Auckland Univ Technol, Sch Engn &amp; Comp Math Sci, Auckland 1010, New Zealand; [Zhang, Minjie] Univ Wollongong, Sch Comp &amp; Informat Technol, Wollongong, NSW 2522, Australia Li, W., School of Engineering and Computer Mathematical Sciences, Auckland University of Technology, Auckland, 1010, New Zealand; Bai, Q., School of Engineering and Computer Mathematical Sciences, Auckland University of Technology, Auckland, 1010, New Zealand; Zhang, M., School of Computing and Information Technology, University of Wollongong, Wollongong, NSW  2522, Australia; Nguyen, T.D., School of Engineering and Computer Mathematical Sciences, Auckland University of Technology, Auckland, 1010, New Zealand</t>
  </si>
  <si>
    <t>Li, Weihua, Bai, Quan, Tung Doan Nguyen</t>
  </si>
  <si>
    <t>Li, WH (corresponding author), Auckland Univ Technol, Sch Engn &amp; Comp Math Sci, Auckland 1010, New Zealand.</t>
  </si>
  <si>
    <t>Li, WH</t>
  </si>
  <si>
    <t>IEEE Transactions on Knowledge and Data Engineering</t>
  </si>
  <si>
    <t xml:space="preserve">eprints.utas.edu.au </t>
  </si>
  <si>
    <t xml:space="preserve">1041-4347 1558-2191 </t>
  </si>
  <si>
    <t>https://v2.sherpa.ac.uk/id/publication/3483</t>
  </si>
  <si>
    <t>https://eprints.utas.edu.au/34376/1/138120%20-%20Automated%20Influence%20Maintenance%20in%20Social%20Networks.pdf</t>
  </si>
  <si>
    <t>Computational Theory and Mathematics; Information Systems; Computer Science Applications</t>
  </si>
  <si>
    <t>10.1016/j.jbusres.2017.09.004</t>
  </si>
  <si>
    <t>Beyond supply and assembly relations: Collaborative innovation in global factory systems</t>
  </si>
  <si>
    <t>Enderwick, Peter; Buckley, Peter J.</t>
  </si>
  <si>
    <t>[Enderwick, Peter] AUT Univ, Dept Int Business, Fac Business Law &amp; Econ, Private Bag 92006, Auckland 1142, New Zealand; [Buckley, Peter J.] Univ Leeds, Ctr Int Business, Leeds Univ Business Sch, Leeds, W Yorkshire, England Enderwick, P., Department of International Business, Faculty of Business, Law and Economics, AUT University, Auckland, New Zealand; Buckley, P.J., Centre for International Business, Leeds University Business School, University of Leeds, Leeds, United Kingdom</t>
  </si>
  <si>
    <t>Enderwick, P (corresponding author), AUT Univ, Dept Int Business, Fac Business Law &amp; Econ, Private Bag 92006, Auckland 1142, New Zealand.</t>
  </si>
  <si>
    <t>http://eprints.whiterose.ac.uk/121090/2/BuckleyBeyond%20Supply%20and%20Assembly%20Relations.pdf</t>
  </si>
  <si>
    <t>10.1016/j.eneco.2019.104553</t>
  </si>
  <si>
    <t>The effect of economic policy uncertainty on stock-commodity correlations and its implications on optimal hedging</t>
  </si>
  <si>
    <t>Badshah, Ihsan; Demirer, Riza; Suleman, Muhammad Tahir</t>
  </si>
  <si>
    <t>[Badshah, Ihsan] Auckland Univ Technol, Business Sch, Dept Finance, Private Bag 92006, Auckland 1142, New Zealand; [Demirer, Riza] Southern Illinois Univ Edwardsville, Dept Econ &amp; Finance, Edwardsville, IL 62026 USA; [Suleman, Muhammad Tahir] Lincoln Univ, Dept Financial &amp; Business Anal, Christchurch, New Zealand Badshah, I., Department of Finance, Business School, Auckland University of Technology, Private Bag 92006, Auckland, 1142, New Zealand; Demirer, R., Department of Economics and Finance, Southern Illinois University Edwardsville, Edwardsville, IL  62026- 1102, United States; Suleman, M.T., Department of Financial and Business Analysis, Lincoln University, Christchurch, New Zealand</t>
  </si>
  <si>
    <t>Badshah, Ihsan</t>
  </si>
  <si>
    <t>Demirer, R (corresponding author), Southern Illinois Univ Edwardsville, Dept Econ &amp; Finance, Edwardsville, IL 62026 USA.</t>
  </si>
  <si>
    <t>10.35940/ijitee.L3052.1081219</t>
  </si>
  <si>
    <t>Arduino Based Smart Home Security System</t>
  </si>
  <si>
    <t xml:space="preserve"> Oyekola, P., Mechanical Engineering department, Papua New Guinea University of Technology, Lae, Papua New Guinea; Oyewo, T., Computer Engineering department, Bells University of Technology, Ogun, Nigeria; Oyekola, A., Electrical Engineering department, Auckland University of Technology, Auckland, New Zealand; Mohamed, A., Mechanical Engineering department, Papua New Guinea University of Technology, Lae, Papua New Guinea</t>
  </si>
  <si>
    <t>Oyekola, A.</t>
  </si>
  <si>
    <t>Mohamed, A.; Mechanical Engineering department, Papua New Guinea; email: aezeden.mohamed@pnguot.ac.pg</t>
  </si>
  <si>
    <t>Regular Issue</t>
  </si>
  <si>
    <t>Blue Eyes Intelligence Engineering and Sciences Engineering and Sciences Publication - BEIESP</t>
  </si>
  <si>
    <t xml:space="preserve">2278-3075 </t>
  </si>
  <si>
    <t>https://doi.org/10.35940/ijitee.l3052.1081219</t>
  </si>
  <si>
    <t>10.3390/medicina55100621</t>
  </si>
  <si>
    <t>How Perfectionism and Eating Disorder Symptoms Contribute to Searching Weight-Loss Information on the Internet?</t>
  </si>
  <si>
    <t>Prnjak, Katarina; Jukic, Ivan; Korajlija, Anita</t>
  </si>
  <si>
    <t>[Prnjak, Katarina] Western Sydney Univ, Sch Med, THRI, Sydney, NSW 2560, Australia; [Jukic, Ivan] Auckland Univ Technol, Sport Performance Res Inst New Zealand, Auckland 0632, New Zealand; [Korajlija, Anita Lauri] Univ Zagreb, Fac Humanities &amp; Social Sci, Zagreb 10000, Croatia Prnjak, K., Translational Health Research Institute (THRI), School of Medicine, Western Sydney University, Sydney, 2560, Australia; Jukic, I., Sport Performance Research Institute New Zealand, Auckland University of Technology, Auckland, 0632, New Zealand; Korajlija, A.L., Faculty of Humanities and Social Sciences, University of Zagreb, Zagreb, 10000, Croatia</t>
  </si>
  <si>
    <t>Prnjak, Katarina, Jukic, Ivan</t>
  </si>
  <si>
    <t>Prnjak, K (corresponding author), Western Sydney Univ, Sch Med, THRI, Sydney, NSW 2560, Australia.</t>
  </si>
  <si>
    <t>Medicina</t>
  </si>
  <si>
    <t xml:space="preserve">europepmc.org mdpi.com repozitorij.ffzg.unizg.hr </t>
  </si>
  <si>
    <t xml:space="preserve">1648-9144 </t>
  </si>
  <si>
    <t>https://doi.org/10.3390/medicina55100621</t>
  </si>
  <si>
    <t>http://www.altmetric.com/details.php?citation_id=67137344</t>
  </si>
  <si>
    <t>10.1007/s12186-019-09224-1</t>
  </si>
  <si>
    <t>Enabling the Transfer of Skills and Knowledge across Classroom and Work Contexts</t>
  </si>
  <si>
    <t>Jackson, Denise; Fleming, Jenny; Rowe, Anna</t>
  </si>
  <si>
    <t>[Jackson, Denise] Edith Cowan Univ, 2-214b,270 Joondalup Dr, Joondalup, WA 6027, Australia; [Fleming, Jenny] Auckland Univ Technol, Sch Sport &amp; Recreat, 90 Akoranga Dr, Auckland, New Zealand; [Rowe, Anna] Macquarie Univ, Profess &amp; Community Engagement, 3 Innovat Rd, N Ryde, NSW 2109, Australia Jackson, D., Edith Cowan University, 2.214b, 270 Joondalup Drive, Joondalup, WA  6027, Australia; Fleming, J., School of Sport and Recreation, Auckland University of Technology, 90 Akoranga Drive, Auckland, New Zealand; Rowe, A., Professional and Community Engagement, Macquarie University, 3 Innovation Road, North Ryde, NSW  2109, Australia</t>
  </si>
  <si>
    <t>Jackson, Denise, Fleming, Jenny</t>
  </si>
  <si>
    <t>Jackson, D (corresponding author), Edith Cowan Univ, 2-214b,270 Joondalup Dr, Joondalup, WA 6027, Australia.</t>
  </si>
  <si>
    <t xml:space="preserve">ro.ecu.edu.au </t>
  </si>
  <si>
    <t>https://ro.ecu.edu.au/cgi/viewcontent.cgi?article=7558&amp;context=ecuworkspost2013</t>
  </si>
  <si>
    <t>http://www.altmetric.com/details.php?citation_id=60794896</t>
  </si>
  <si>
    <t>10.1111/jpc.14397</t>
  </si>
  <si>
    <t>Integrating health, education and culture in predicting Pacific children's English receptive vocabulary at 6 years: A classification tree approach</t>
  </si>
  <si>
    <t>Kim, Hyun M: School of Health Sciences, College of Education, Health and Human DevelopmentUniversity of Canterbury Christchurch New Zealand; Schluter, Philip J: School of Health Sciences, College of Education, Health and Human DevelopmentUniversity of Canterbury Christchurch New Zealand, Primary Care and Clinical Unit, School of Clinical MedicineUniversity of Queensland Brisbane Queensland Australia; McNeill, Brigid: School of Health Sciences, College of Education, Health and Human DevelopmentUniversity of Canterbury Christchurch New Zealand; Everatt, John: School of Health Sciences, College of Education, Health and Human DevelopmentUniversity of Canterbury Christchurch New Zealand; Sisk, Rose: Faculty of Health and Environmental SciencesAuckland University of Technology Auckland New Zealand; Iusitini, Leon: Faculty of Health and Environmental SciencesAuckland University of Technology Auckland New Zealand; Taleni, Leali'ie'e T: School of Health Sciences, College of Education, Health and Human DevelopmentUniversity of Canterbury Christchurch New Zealand; Tautolo, El-Shadan: Faculty of Health and Environmental SciencesAuckland University of Technology Auckland New Zealand; Gillon, Gail: School of Health Sciences, College of Education, Health and Human DevelopmentUniversity of Canterbury Christchurch New Zealand</t>
  </si>
  <si>
    <t>[Kim, Hyun M.; Schluter, Philip J.; McNeill, Brigid; Everatt, John; Taleni, Lealiiee T.; Gillon, Gail] Univ Canterbury, Coll Educ Hlth &amp; Human Dev, Sch Hlth Sci, Christchurch, New Zealand; [Sisk, Rose; Iusitini, Leon; Tautolo, El-Shadan] Auckland Univ Technol, Fac Hlth &amp; Environm Sci, Auckland, New Zealand; [Schluter, Philip J.] Univ Queensland, Sch Clin Med, Primary Care &amp; Clin Unit, Brisbane, Qld, Australia Kim, H.M., School of Health Sciences, College of Education, Health and Human Development, University of Canterbury, Christchurch, New Zealand; Schluter, P.J., School of Health Sciences, College of Education, Health and Human Development, University of Canterbury, Christchurch, New Zealand, Primary Care and Clinical Unit, School of Clinical Medicine, University of Queensland, Brisbane, QLD, Australia; McNeill, B., School of Health Sciences, College of Education, Health and Human Development, University of Canterbury, Christchurch, New Zealand; Everatt, J., School of Health Sciences, College of Education, Health and Human Development, University of Canterbury, Christchurch, New Zealand; Sisk, R., Faculty of Health and Environmental Sciences, Auckland University of Technology, Auckland, New Zealand; Iusitini, L., Faculty of Health and Environmental Sciences, Auckland University of Technology, Auckland, New Zealand; Taleni, L.T., School of Health Sciences, College of Education, Health and Human Development, University of Canterbury, Christchurch, New Zealand; Tautolo, E.-S., Faculty of Health and Environmental Sciences, Auckland University of Technology, Auckland, New Zealand; Gillon, G., School of Health Sciences, College of Education, Health and Human Development, University of Canterbury, Christchurch, New Zealand</t>
  </si>
  <si>
    <t>Kim, Hyun M., Schluter, Philip J., McNeill, Brigid, Everatt, John, Taleni, Lealiiee T., Gillon, Gail, Sisk, Rose, Iusitini, Leon, Tautolo, El-Shadan</t>
  </si>
  <si>
    <t>Kim, HM (corresponding author), Univ Canterbury, Sch Hlth Sci, Private Bag 4800, Christchurch 8140, New Zealand.</t>
  </si>
  <si>
    <t>http://www.altmetric.com/details.php?citation_id=55378048</t>
  </si>
  <si>
    <t>Foundation for Research, Science and Technology of New ZealandNew Zealand Foundation for Research, Science and Technology [AIT801AITX0202] Funding Source: Medline; New Zealand Ministry of Business, Innovation and EmploymentNew Zealand Ministry of Business, Innovation and Employment (MBIE) [15-02688] Funding Source: Medline; Maurice and Phyllis Paykel Trust, MPPT; Foundation for Research, Science and Technology, FRST; Health Research Council of New Zealand, HRC</t>
  </si>
  <si>
    <t>Foundation for Research, Science and Technology of New Zealand; New Zealand Ministry of Business, Innovation and Employment</t>
  </si>
  <si>
    <t>10.1109/IEMCON.2019.8936185</t>
  </si>
  <si>
    <t>Particle Swarm Optimization for Feature Selection: A Review of Filter-based Classification to Identify Challenges and Opportunities</t>
  </si>
  <si>
    <t>Cherrington, Marianne; Airehrour, David; Lu, Joan; Thabtah, Fadi; Xu, Qiang; Madanian, Samaneh</t>
  </si>
  <si>
    <t xml:space="preserve"> Cherrington, M., University of Huddersfield, School of Computing and Engineering, Huddersfield, United Kingdom; Airehrour, D., Unitec Institute of Technology, School of Applied Business, Auckland, New Zealand; Lu, J., University of Huddersfield, Department of Computer Science, Huddersfield, United Kingdom; Thabtah, F., Manukau Institute of Technology, Department of Digital Technologies, Auckland, New Zealand; Xu, Q., University of Huddersfield, Department of Engineering Technology, Huddersfield, United Kingdom; Madanian, S., Auckland University of Technology, Department of Computer Science, Auckland, New Zealand</t>
  </si>
  <si>
    <t>2019 IEEE 10th Annual Information Technology, Electronics and Mobile Communication Conference (IEMCON)</t>
  </si>
  <si>
    <t>10.1109/TVT.2019.2936799</t>
  </si>
  <si>
    <t>Broadcast Performance Analysis and Improvements of the LTE-V2V Autonomous Mode at Road Intersection</t>
  </si>
  <si>
    <t>Noor-A-Rahim, Md.; Ali, G. G. Md. Nawaz; Guan, Yong Liang; Ayalew, Beshah; Chong, Peter Han Joo; Pesch, Dirk</t>
  </si>
  <si>
    <t>[Noor-A-Rahim, Md.; Pesch, Dirk] Univ Coll Cork, Sch Comp Sci &amp; IT, Cork T12 K8AF, Ireland; [Ali, G. G. Md. Nawaz; Ayalew, Beshah] Clemson Univ, Dept Automot Engn, Clemson, SC 29634 USA; [Guan, Yong Liang] Nanyang Technol Univ, Sch Elect &amp; Elect Engn, Singapore 639798, Singapore; [Chong, Peter Han Joo] Auckland Univ Technol, Dept Elect &amp; Elect Engn, Auckland 1010, New Zealand Noor-A-Rahim, M., School of Computer Science and IT, University College Cork, Cork, T12 K8AF, Ireland; Ali, G.G.M.N., Department of Automotive Engineering, Clemson University, Clemson, SC  29634, United States; Guan, Y.L., School of Electrical and Electronic Engineering, Nanyang Technological University, Singapore, 639798, Singapore; Ayalew, B., Department of Automotive Engineering, Clemson University, Clemson, SC  29634, United States; Chong, P.H.J., Department of Electrical and Electronic Engineering, Auckland University of Technology, Auckland, 1010, New Zealand; Pesch, D., School of Computer Science and IT, University College Cork, Cork, T12 K8AF, Ireland</t>
  </si>
  <si>
    <t>Noor-A-Rahim, Md., Pesch, Dirk, Ali, G. G. Md. Nawaz, Ayalew, Beshah, Guan, Yong Liang, Chong, Peter Han Joo,</t>
  </si>
  <si>
    <t>Noor-A-Rahim, M (corresponding author), Univ Coll Cork, Sch Comp Sci &amp; IT, Cork T12 K8AF, Ireland.</t>
  </si>
  <si>
    <t>European UnionEuropean Commission [713567]; Science Foundation Ireland under CONNECT CentreScience Foundation Ireland [13/RC/2077]; NTU-NXP Intelligent Transport System Test-Bed Living Lab Fund from the Economic Development Board, SingaporeNanyang Technological UniversitySingapore Economic Development Board [S15-1105-RF-LLF]; U.S. Department of Energy Vehicle Technologies OfficeUnited States Department of Energy (DOE) [DE-EE0008232]; U.S. Department of Energy, USDOE: DE-EE0008232; Horizon 2020 Framework Programme, H2020: 713567; Science Foundation Ireland, SFI: 13/RC/2077</t>
  </si>
  <si>
    <t>University College Cork</t>
  </si>
  <si>
    <t>10.1519/JSC.0000000000003291</t>
  </si>
  <si>
    <t>Scientific Basis for Eccentric Quasi-Isometric Resistance Training: A Narrative Review</t>
  </si>
  <si>
    <t>Oranchuk, Dustin J.; Storey, Adam G.; Nelson, André R.; Cronin, John B.</t>
  </si>
  <si>
    <t>[Oranchuk, Dustin J.; Storey, Adam G.; Cronin, John B.] Auckland Univ Technol, Sports Performance Res Inst New Zealand, Auckland, New Zealand; [Nelson, Andre R.] Victoria Univ, Inst Hlth &amp; Sport, Melbourne, Vic, Australia; [Cronin, John B.] Edith Cowan Univ, Sch Hlth &amp; Med Sci, Perth, WA, Australia Oranchuk, D.J., Sports Performance Research Institute New Zealand, Auckland University of Technology, Auckland, New Zealand; Storey, A.G., Sports Performance Research Institute New Zealand, Auckland University of Technology, Auckland, New Zealand; Nelson, A.R., Institute for Health and Sport, Victoria University, Melbourne, Australia; Cronin, J.B., Sports Performance Research Institute New Zealand, Auckland University of Technology, Auckland, New Zealand, School of Health and Medical Science, Edith Cowan University, Perth, Australia</t>
  </si>
  <si>
    <t>https://journals.lww.com/nsca-jscr/Fulltext/2019/10000/Scientific_Basis_for_Eccentric_Quasi_Isometric.29.aspx</t>
  </si>
  <si>
    <t>http://www.altmetric.com/details.php?citation_id=64318892</t>
  </si>
  <si>
    <t>Auckland University of Technology's Vice Chancellors Doctoral Scholarship; Auckland University of Technology, New Zealand, AUT</t>
  </si>
  <si>
    <t>10.1016/j.jphys.2019.08.007</t>
  </si>
  <si>
    <t>Motor imagery training improves balance and mobility outcomes in older adults: a systematic review</t>
  </si>
  <si>
    <t>Nicholson, Vaughan; Watts, Naomi; Chani, Yannick; Keogh, Justin WL</t>
  </si>
  <si>
    <t>[Nicholson, Vaughan] Australian Catholic Univ, Sch Allied Hlth, Brisbane, Qld, Australia; [Watts, Naomi; Chani, Yannick; Keogh, Justin W. L.] Bond Univ, Fac Hlth Sci &amp; Med, Gold Coast, Australia; [Keogh, Justin W. L.] AUT Univ, Human Potential Ctr, Auckland, New Zealand; [Keogh, Justin W. L.] Manipal Acad Higher Educ, Kasturba Med Coll, Manipal, Karnataka, India Nicholson, V., School of Allied Health, Australian Catholic University, Brisbane, Australia; Watts, N., Faculty of Health Sciences and Medicine, Bond University, Gold Coast, Australia; Chani, Y., Faculty of Health Sciences and Medicine, Bond University, Gold Coast, Australia; Keogh, J.W., Faculty of Health Sciences and Medicine, Bond University, Gold Coast, Australia, Human Potential Centre, AUT University, Auckland, New Zealand, Kasturba Medical College, Mangalore, Manipal Academy of Higher Education, Manipal, Karnataka, India</t>
  </si>
  <si>
    <t>Nicholson, Vaughan, Watts, Naomi, Chani, Yannick, Keogh, Justin W. L.</t>
  </si>
  <si>
    <t>Nicholson, V (corresponding author), Australian Catholic Univ, Sch Allied Hlth, Brisbane, Qld, Australia.</t>
  </si>
  <si>
    <t>https://doi.org/10.1016/j.jphys.2019.08.007</t>
  </si>
  <si>
    <t>http://www.altmetric.com/details.php?citation_id=66441255</t>
  </si>
  <si>
    <t>10.1111/nup.12275</t>
  </si>
  <si>
    <t>Phenomenology as a political position within maternity care</t>
  </si>
  <si>
    <t>Thomson, Gill: School of Community Health and Midwifery University of Central Lancashire Preston UK, School of Education, Health and Social Studies Dalarna University Falun Sweden; Crowther, Susan: Robert Gordon University Aberdeen UK, Auckland University of Technology Auckland New Zealand</t>
  </si>
  <si>
    <t>[Thomson, Gill] Univ Cent Lancashire, Sch Community Hlth &amp; Midwifery, Preston PR1 2HE, Lancs, England; [Thomson, Gill] Dalarna Univ, Sch Educ Hlth &amp; Social Studies, Falun, Sweden; [Crowther, Susan] Robert Gordon Univ, Aberdeen, Scotland; [Crowther, Susan] Auckland Univ Technol, Auckland, New Zealand Thomson, G., School of Community Health and Midwifery, University of Central Lancashire, Preston, United Kingdom, School of Education, Health and Social Studies, Dalarna University, Falun, Sweden; Crowther, S., Robert Gordon University, Aberdeen, United Kingdom, Auckland University of Technology, Auckland, New Zealand</t>
  </si>
  <si>
    <t>Thomson, Gill, Crowther, Susan,</t>
  </si>
  <si>
    <t>Thomson, G (corresponding author), Univ Cent Lancashire, Sch Community Hlth &amp; Midwifery, Preston PR1 2HE, Lancs, England.</t>
  </si>
  <si>
    <t xml:space="preserve">clok.uclan.ac.uk rgu-repository.worktribe.com </t>
  </si>
  <si>
    <t>http://clok.uclan.ac.uk/29220/1/29220%20Thomson%20G%202019%20Phenomenology%20as%20a%20political%20position%20Nursing%20Philosophy.pdf</t>
  </si>
  <si>
    <t>http://www.altmetric.com/details.php?citation_id=65343442</t>
  </si>
  <si>
    <t>10.1002/fut.22037</t>
  </si>
  <si>
    <t>Instantaneous squared VIX and VIX derivatives</t>
  </si>
  <si>
    <t>Luo, Xingguo: Department of Finance, School of Economics and Academy of Financial ResearchZhejiang University Hangzhou P.R. China; Zhang, Jin E.: Department of Accountancy and Finance, Otago Business SchoolUniversity of Otago Dunedin New Zealand; Zhang, Wenjun: Department of Mathematical Sciences, School of Engineering, Computer and Mathematical SciencesAuckland University of Technology Auckland New Zealand</t>
  </si>
  <si>
    <t>[Luo, Xingguo] Zhejiang Univ, Sch Econ, Dept Finance, Hangzhou, Zhejiang, Peoples R China; [Luo, Xingguo] Zhejiang Univ, Acad Financial Res, Hangzhou 310027, Zhejiang, Peoples R China; [Zhang, Jin E.] Univ Otago, Otago Business Sch, Dept Accountancy &amp; Finance, Dunedin, New Zealand; [Zhang, Wenjun] Auckland Univ Technol, Sch Engn Comp &amp; Math Sci, Dept Math Sci, Auckland, New Zealand Luo, X., Department of Finance, School of Economics and Academy of Financial Research, Zhejiang University, Hangzhou, China; Zhang, J.E., Department of Accountancy and Finance, Otago Business School, University of Otago, Dunedin, New Zealand; Zhang, W., Department of Mathematical Sciences, School of Engineering, Computer and Mathematical Sciences, Auckland University of Technology, Auckland, New Zealand</t>
  </si>
  <si>
    <t>Luo, Xingguo, Zhang, Jin E., Zhang, Wenjun,</t>
  </si>
  <si>
    <t>Luo, XG (corresponding author), Zhejiang Univ, Acad Financial Res, Hangzhou 310027, Zhejiang, Peoples R China.; Luo, XG (corresponding author), Zhejiang Univ, Sch Econ, Hangzhou 310027, Peoples R China.</t>
  </si>
  <si>
    <t>National Natural Science Foundation of ChinaNational Natural Science Foundation of China (NSFC) [71771199]; Fundamental Research Funds for the Central UniversitiesFundamental Research Funds for the Central Universities; University of Otago; University of Otago; Victoria University of Wellington; National Natural Science Foundation of China, NSFC: 71771199; Peking University, PKU; Fundamental Research Funds for the Central Universities</t>
  </si>
  <si>
    <t>10.1111/inm.12630</t>
  </si>
  <si>
    <t>Evaluating the impact of an electronic application of the Dynamic Appraisal of Situational Aggression with an embedded Aggression Prevention Protocol on aggression and restrictive interventions on a forensic mental health unit</t>
  </si>
  <si>
    <t>Maguire, Tessa: Centre for Forensic Behavioural Science Swinburne University of TechnologyMelbourne Victoria Australia, Victorian Institute of Forensic Mental Health ForensicareMelbourne Victoria Australia; Daffern, Michael: Centre for Forensic Behavioural Science Swinburne University of TechnologyMelbourne Victoria Australia, Victorian Institute of Forensic Mental Health ForensicareMelbourne Victoria Australia; Bowe, Steven J.: Faculty of Health, Biostatistics Unit Deakin University Melbourne Victoria Australia; McKenna, Brian: Centre for Forensic Behavioural Science Swinburne University of TechnologyMelbourne Victoria Australia, Auckland University of Technology Auckland New Zealand</t>
  </si>
  <si>
    <t>[Maguire, Tessa; Daffern, Michael; McKenna, Brian] Swinburne Univ Technol, Ctr Forens Behav Sci, Hawthorn, Vic, Australia; [Maguire, Tessa; Daffern, Michael] Forensicare, Victorian Inst Forens Mental Hlth, Fairfield, Vic, Australia; [Bowe, Steven J.] Deakin Univ, Biostat Unit, Fac Hlth, Melbourne, Vic, Australia; [McKenna, Brian] Auckland Univ Technol, Auckland, New Zealand Maguire, T., Centre for Forensic Behavioural Science, Swinburne University of Technology, Melbourne, VIC, Australia, Victorian Institute of Forensic Mental Health, Forensicare, Melbourne, VIC, Australia; Daffern, M., Centre for Forensic Behavioural Science, Swinburne University of Technology, Melbourne, VIC, Australia, Victorian Institute of Forensic Mental Health, Forensicare, Melbourne, VIC, Australia; Bowe, S.J., Faculty of Health, Biostatistics Unit, Deakin University, Melbourne, VIC, Australia; McKenna, B., Centre for Forensic Behavioural Science, Swinburne University of Technology, Melbourne, VIC, Australia, Auckland University of Technology, Auckland, New Zealand</t>
  </si>
  <si>
    <t>Maguire, Tessa, Daffern, Michael, McKenna, Brian, Bowe, Steven J.,</t>
  </si>
  <si>
    <t>Maguire, T (corresponding author), Thomas Embling Hosp, Yarra Bend Rd, Melbourne, Vic 3078, Australia.</t>
  </si>
  <si>
    <t>http://www.altmetric.com/details.php?citation_id=63387926</t>
  </si>
  <si>
    <t>10.1016/j.jelekin.2019.06.010</t>
  </si>
  <si>
    <t>Optimal automatic detection of muscle activation intervals</t>
  </si>
  <si>
    <t>Rashid, Usman; Niazi, Imran Khan; Signal, Nada; Farina, Dario; Taylor, Denise</t>
  </si>
  <si>
    <t>[Rashid, Usman; Niazi, Imran Khan; Signal, Nada; Taylor, Denise] Auckland Univ Technol, Hlth &amp; Rehabil Res Inst, Auckland, New Zealand; [Niazi, Imran Khan] New Zealand Coll Chiropract, Ctr Chiropract Res, Auckland, New Zealand; [Niazi, Imran Khan] Aalborg Univ, Dept Hlth Sci &amp; Technol, SMI, Aalborg, Denmark; [Farina, Dario] Imperial Coll London, Dept Bioengn, London, England Rashid, U., Health &amp; Rehabilitation Research Institute, Auckland University of Technology, Auckland, New Zealand; Niazi, I.K., Health &amp; Rehabilitation Research Institute, Auckland University of Technology, Auckland, New Zealand, Centre for Chiropractic Research, New Zealand College of Chiropractic, Auckland, New Zealand, SMI, Department of Health Science and Technology, Aalborg University, Denmark; Signal, N., Health &amp; Rehabilitation Research Institute, Auckland University of Technology, Auckland, New Zealand; Farina, D., Department of Bioengineering, Imperial College London, United Kingdom; Taylor, D., Health &amp; Rehabilitation Research Institute, Auckland University of Technology, Auckland, New Zealand</t>
  </si>
  <si>
    <t>Rashid, Usman, Niazi, Imran Khan, Signal, Nada, Taylor, Denise</t>
  </si>
  <si>
    <t>Rashid, U (corresponding author), Auckland Univ Technol, Hlth &amp; Rehabil Res Inst, Auckland, New Zealand.</t>
  </si>
  <si>
    <t>https://doi.org/10.1016/j.jelekin.2019.06.010</t>
  </si>
  <si>
    <t>10.1519/JSC.0000000000002606</t>
  </si>
  <si>
    <t>Global Training Effects of Trained and Untrained Muscles With Youth Can be Maintained During 4 Weeks of Detraining</t>
  </si>
  <si>
    <t>Chaouachi, Anis; Ben Othman, Aymen; Makhlouf, Issam; Young, James D.; Granacher, Urs; Behm, David G.</t>
  </si>
  <si>
    <t>[Chaouachi, Anis; Ben Othman, Aymen; Makhlouf, Issam] Natl Ctr Med &amp; Sci Sports, Tunisian Res Lab Sport Performance Optimisat, Tunis, Tunisia; [Chaouachi, Anis] AUT Univ, Sports Performance Res Inst New Zealand, Auckland, New Zealand; [Young, James D.; Behm, David G.] Mem Univ Newfoundland, Sch Human Kinet &amp; Recreat, St John, NF, Canada; [Granacher, Urs] Univ Potsdam, Div Training &amp; Movement Sci, Potsdam, Germany Chaouachi, A., Tunisian Research Laboratory "Sport Performance Optimisation, National Center of Medicine and Science in Sports (CNMSS)Tunis, Tunisia, Sports Performance Research Institute New Zealand, AUT UniversityAuckland, New Zealand; Ben Othman, A., Tunisian Research Laboratory "Sport Performance Optimisation, National Center of Medicine and Science in Sports (CNMSS)Tunis, Tunisia; Makhlouf, I., Tunisian Research Laboratory "Sport Performance Optimisation, National Center of Medicine and Science in Sports (CNMSS)Tunis, Tunisia; Young, J.D., School of Human Kinetics and Recreation, Memorial University of Newfoundland, St. John's ,Newfoundland, Canada; Granacher, U., Division of Training and Movement Science, University of Potsdam, Potsdam, Germany; Behm, D.G., School of Human Kinetics and Recreation, Memorial University of Newfoundland, St. John's ,Newfoundland, Canada</t>
  </si>
  <si>
    <t>Chaouachi, Anis, Ben Othman, Aymen, Makhlouf, Issam</t>
  </si>
  <si>
    <t>http://www.altmetric.com/details.php?citation_id=68923577</t>
  </si>
  <si>
    <t>10.1016/j.indmarman.2019.01.014</t>
  </si>
  <si>
    <t>Where to search for process innovations? The mediating role of absorptive capacity and its impact on process innovation</t>
  </si>
  <si>
    <t>[Aliasghar, Omid] Auckland Univ Technol, Strategy &amp; Entrepreneurship Dept, 55 Wellesley St East, Auckland, New Zealand; [Rose, Elizabeth L.] Univ Leeds, Leeds, W Yorkshire, England; [Rose, Elizabeth L.] Aalto Univ, Espoo, Finland; [Chetty, Sylvie] Uppsala Univ, Uppsala, Sweden; [Chetty, Sylvie] Univ Eastern Finland Finland, Kuopio, Finland Aliasghar, O., International Business, Strategy and Entrepreneurship Department, Auckland University of Technology, 55 Wellesley Street East, Auckland, Central, New Zealand; Rose, E.L., University of Leeds and Aalto University, United Kingdom; Chetty, S., Uppsala University, Sweden, University of Eastern Finland, Finland</t>
  </si>
  <si>
    <t>Aliasghar, O (corresponding author), Auckland Univ Technol, Strategy &amp; Entrepreneurship Dept, 55 Wellesley St East, Auckland, New Zealand.</t>
  </si>
  <si>
    <t>https://eprints.whiterose.ac.uk/141838/3/Where%20to%20search%20for%20process%20innovations%20-%20Fourth%20Round-%20Final%20version.pdf</t>
  </si>
  <si>
    <t>10.2196/15466</t>
  </si>
  <si>
    <t>Understanding End-User Perspectives of Mobile Pulmonary Rehabilitation (mPR): Cross-Sectional Survey and Interviews</t>
  </si>
  <si>
    <t>Dobson, Rosie; Herbst, Pauline; Candy, Sarah; Brott, Tamzin; Garrett, Jeffrey; Humphrey, Gayl; Reeve, Julie; Tawhai, Merryn; Taylor, Denise; Warren, Jim; Whittaker, Robyn</t>
  </si>
  <si>
    <t xml:space="preserve"> Dobson, R., National Institute for Health Innovation, University of Auckland, Auckland, New Zealand; Herbst, P., Waitemata District Health Board, Auckland, New Zealand; Candy, S., Counties Manukau District Health Board, Auckland, New Zealand; Brott, T., Waitemata District Health Board, Auckland, New Zealand; Garrett, J., Counties Manukau District Health Board, Auckland, New Zealand; Humphrey, G., National Institute for Health Innovation, University of Auckland, Auckland, New Zealand; Reeve, J., School of Clinical Sciences, Auckland University of Technology, Auckland, New Zealand; Tawhai, M., Auckland Bioengineering Institute, University of Auckland, Auckland, New Zealand; Taylor, D., School of Clinical Sciences, Auckland University of Technology, Auckland, New Zealand; Warren, J., School of Computer Science, University of Auckland, Auckland, New Zealand; Whittaker, R., National Institute for Health Innovation, University of Auckland, Auckland, New Zealand, Waitemata District Health Board, Auckland, New Zealand</t>
  </si>
  <si>
    <t>Reeve, J.; Taylor, D.</t>
  </si>
  <si>
    <t>Dobson, R.; National Institute for Health Innovation, Private Bag 92019, New Zealand; email: r.dobson@auckland.ac.nz</t>
  </si>
  <si>
    <t>JMIR Formative Research</t>
  </si>
  <si>
    <t xml:space="preserve">2561-326X </t>
  </si>
  <si>
    <t>https://v2.sherpa.ac.uk/id/publication/37212</t>
  </si>
  <si>
    <t>https://doi.org/10.2196/15466</t>
  </si>
  <si>
    <t>http://www.altmetric.com/details.php?citation_id=73051404</t>
  </si>
  <si>
    <t>MedTech CoRE</t>
  </si>
  <si>
    <t>10.3390/su11195416</t>
  </si>
  <si>
    <t>Team Social Responsibility Embedded in Correlates of Universalism Values, Sport Involvement, and Team Identification for Sustainable Management in Sporting Settings</t>
  </si>
  <si>
    <t>Gau, Li-Shiue; Huang, Jui-Chuan; Chen, Meng-I; Naylor, Michael</t>
  </si>
  <si>
    <t>[Gau, Li-Shiue; Huang, Jui-Chuan] Asia Univ, Taichung 41354, Taiwan; [Gau, Li-Shiue] China Med Univ, China Med Univ Hosp, Taichung 40402, Taiwan; [Chen, Meng-I] Mingdao Univ, Pitou Township 52345, Changhua, Taiwan; [Naylor, Michael] Auckland Univ Technol, Auckland 1010, New Zealand Gau, L.-S., Asia University, Taichung, 41354, Taiwan, China Medical University Hospital, China Medical University, Taichung, 40402, Taiwan; Huang, J.-C., Asia University, Taichung, 41354, Taiwan; Chen, M.-I., Mingdao University, Changhua County, 52345, Taiwan; Naylor, M., Auckland University of Technology, Auckland, 1010, New Zealand</t>
  </si>
  <si>
    <t>Gau, Li-Shiue, Huang, Jui-Chuan, Chen, Meng-I, Naylor, Michael,</t>
  </si>
  <si>
    <t>Gau, LS (corresponding author), Asia Univ, Taichung 41354, Taiwan.; Gau, LS (corresponding author), China Med Univ, China Med Univ Hosp, Taichung 40402, Taiwan.</t>
  </si>
  <si>
    <t>https://www.mdpi.com/2071-1050/11/19/5416/pdf</t>
  </si>
  <si>
    <t>China Medical University Hospital; China Medical UniversityChina Medical University; Asia University; China Medical University, Taiwan, CMU; China Medical University Hospital, CMUH; Asia University, AU</t>
  </si>
  <si>
    <t>10.1519/JPT.0000000000000192</t>
  </si>
  <si>
    <t>Water Immersion Affects Episodic Memory and Postural Control in Healthy Older Adults</t>
  </si>
  <si>
    <t>Bressel, Eadric; Louder, Talin J.; Raikes, Adam C.; Alphonsa, Sushma; Kyvelidou, Anastasia</t>
  </si>
  <si>
    <t>[Bressel, Eadric; Alphonsa, Sushma] Utah State Univ, Biomech Lab, Logan, UT 84322 USA; [Bressel, Eadric] Auckland Univ Technol, Sport Performance Res Inst, Auckland, New Zealand; [Louder, Talin J.] Univ South Dakota, Biomech Lab, Vermillion, SD USA; [Raikes, Adam C.] Univ Arizona, Social Cognit Affect Neurosci Lab, Dept Psychiat, Tucson, AZ USA; [Kyvelidou, Anastasia] Creighton Univ, Phys Therapy Dept, Omaha, NE 68178 USA Bressel, E., Biomechanics Laboratory, Utah State University, Logan, United States, Sport Performance Research Institute, Auckland University of Technology, New Zealand; Louder, T.J., Biomechanics Laboratory, University of South Dakota, Vermillion, United States; Raikes, A.C., Social, Cognitive, Affective Neuroscience Laboratory, Department of Psychiatry, University of Arizona, Tucson, United States; Alphonsa, S., Biomechanics Laboratory, Utah State University, Logan, United States; Kyvelidou, A., Physical Therapy Department, Creighton University, Omaha, NE, United States</t>
  </si>
  <si>
    <t>Bressel, Eadric, Alphonsa, Sushma</t>
  </si>
  <si>
    <t>Bressel, E (corresponding author), Utah State Univ, KHS Dept, 7000 Old Main Hill, Logan, UT 84322 USA.</t>
  </si>
  <si>
    <t>Bressel, E.</t>
  </si>
  <si>
    <t>Journal of Geriatric Physical Therapy</t>
  </si>
  <si>
    <t xml:space="preserve">1539-8412 </t>
  </si>
  <si>
    <t>https://v2.sherpa.ac.uk/id/publication/29592</t>
  </si>
  <si>
    <t>https://journals.lww.com/jgpt/Fulltext/2019/10000/Water_Immersion_Affects_Episodic_Memory_and.15.aspx</t>
  </si>
  <si>
    <t>http://www.altmetric.com/details.php?citation_id=41454301</t>
  </si>
  <si>
    <t>National Swimming Pool Foundation</t>
  </si>
  <si>
    <t>Geriatrics &amp; Gerontology; Rehabilitation</t>
  </si>
  <si>
    <t>Rehabilitation; Geriatrics and Gerontology</t>
  </si>
  <si>
    <t>10.1111/inm.12641</t>
  </si>
  <si>
    <t>Thinking differently: Re-framing family violence responsiveness in the mental health and addictions health care context</t>
  </si>
  <si>
    <t>Short, Jacqueline: Te Korowai Whāriki, Central Regional Forensic and Rehabilitation Mental Health Service, 3 DHB Mental Health Addictions &amp;amp; Intellectual Disability Service Wellington New Zealand; Cram, Fiona: Katoa Ltd Auckland New Zealand; Roguski, Michael: Kaitiaki Research and Evaluation Wellington New Zealand; Smith, Rachel: Family Violence Death Review Health Quality &amp;amp; Safety Commission Wellington New Zealand; Koziol-McLain, Jane: Department of Nursing Auckland University of Technology Auckland New Zealand</t>
  </si>
  <si>
    <t>[Short, Jacqueline] Te Korowai Whariki, DHB Mental Hlth Addict &amp; Intellectual Disabil Ser, Cent Reg Forens &amp; Rehabil Mental Hlth Serv, Wellington, New Zealand; [Cram, Fiona] Katoa Ltd, Auckland, New Zealand; [Roguski, Michael] Kaitiaki Res &amp; Evaluat, Wellington, New Zealand; [Smith, Rachel] Hlth Qual &amp; Safety Commiss, Family Violence Death Review, Wellington, New Zealand; [Koziol-McLain, Jane] Auckland Univ Technol, Dept Nursing, Auckland, New Zealand Short, J., Te Korowai Whāriki, Central Regional Forensic and Rehabilitation Mental Health Service, 3 DHB Mental Health, Addictions &amp; Intellectual Disability Service, Wellington, New Zealand; Cram, F., Katoa Ltd, Auckland, New Zealand; Roguski, M., Kaitiaki Research and Evaluation, Wellington, New Zealand; Smith, R., Family Violence Death Review, Health Quality &amp; Safety Commission, Wellington, New Zealand; Koziol-McLain, J., Department of Nursing, Auckland University of Technology, Auckland, New Zealand</t>
  </si>
  <si>
    <t>Short, Jacqueline, Cram, Fiona, Roguski, Michael, Smith, Rachel, Koziol-McLain, Jane,</t>
  </si>
  <si>
    <t>Short, J (corresponding author), Forens &amp; Rehabil Serv, Ratonga Rua O Porirua,Raiha St, Wellington 5042, New Zealand.</t>
  </si>
  <si>
    <t>https://doi.org/10.1111/inm.12641</t>
  </si>
  <si>
    <t>http://www.altmetric.com/details.php?citation_id=65370103</t>
  </si>
  <si>
    <t>10.1007/s40279-019-01136-3</t>
  </si>
  <si>
    <t>Resistance Priming to Enhance Neuromuscular Performance in Sport: Evidence, Potential Mechanisms and Directions for Future Research</t>
  </si>
  <si>
    <t>[Harrison, Peter W.; Jenkins, David G.] Univ Queensland, Sch Human Movement &amp; Nutr Sci, St Lucia, Qld, Australia; [Harrison, Peter W.] Queensland Acad Sport, Nathan, Qld, Australia; [James, Lachlan P.] La Trobe Univ, Dept Rehabil Nutr &amp; Sport, Sch Allied Hlth, Bundoora, Vic, Australia; [McGuigan, Mike R.] Auckland Univ Technol, SPRINZ, Auckland, New Zealand; [Kelly, Vincent G.] Queensland Univ Technol, Sch Exercise &amp; Nutr Sci, Brisbane, Qld, Australia Harrison, P.W., School of Human Movement and Nutrition Sciences, University of Queensland, St Lucia, QLD, Australia, Queensland Academy of Sport, Nathan, QLD, Australia; James, L.P., Department of Rehabilitation, Nutrition, and Sport, School of Allied Health, Latrobe University, Bundoora, VIC, Australia; McGuigan, M.R., Sports Performance Research Institute New Zealand (SPRINZ), Auckland University of Technology, Auckland, New Zealand; Jenkins, D.G., School of Human Movement and Nutrition Sciences, University of Queensland, St Lucia, QLD, Australia; Kelly, V.G., School of Exercise and Nutrition Sciences, Queensland University of Technology, Brisbane, QLD, Australia</t>
  </si>
  <si>
    <t>Harrison, PW (corresponding author), Univ Queensland, Sch Human Movement &amp; Nutr Sci, St Lucia, Qld, Australia.; Harrison, PW (corresponding author), Queensland Acad Sport, Nathan, Qld, Australia.</t>
  </si>
  <si>
    <t>http://www.altmetric.com/details.php?citation_id=62215691</t>
  </si>
  <si>
    <t>Australian Government Research Training Program ScholarshipAustralian GovernmentDepartment of Industry, Innovation and Science; Queensland Academy of Sport's Sport Performance Innovation and Knowledge Excellence Unit</t>
  </si>
  <si>
    <t>10.1002/ecs2.2899</t>
  </si>
  <si>
    <t>An early career perspective on encouraging collaborative and interdisciplinary research in ecology</t>
  </si>
  <si>
    <t>Pannell, J. L.: School of Science Auckland University of Technology Private bag 92006 Auckland 1142 New Zealand; Dencer-Brown, A. M.: School of Science Auckland University of Technology Private bag 92006 Auckland 1142 New Zealand; Greening, S. S.: School of Veterinary Science Massey University Palmerston North 4442 New Zealand; Hume, E. A.: School of Biological Sciences University of Auckland Private Bag 92019 Auckland 1142 New Zealand, Te Pūnaha Matatini, A New Zealand Centre of Research Excellence University of Auckland Private Bag 92019 Auckland 1142 New Zealand; Jarvis, R. M.: School of Science Auckland University of Technology Private bag 92006 Auckland 1142 New Zealand, Sydney Institute of Marine Science (SIMS) Mosman New South Wales 2088 Australia; Mathieu, C.: School of Science Auckland University of Technology Private bag 92006 Auckland 1142 New Zealand; Mugford, J.: Te Pūnaha Matatini, A New Zealand Centre of Research Excellence University of Auckland Private Bag 92019 Auckland 1142 New Zealand, School of Mathematics and Statistics University of Canterbury Private Bag 4800 Christchurch 8140 New Zealand; Runghen, R.: School of Biological Sciences University of Canterbury Private Bag 4800 Christchurch 8140 New Zealand</t>
  </si>
  <si>
    <t>[Pannell, J. L.; Dencer-Brown, A. M.; Jarvis, R. M.; Matieu, C.] Auckland Univ Technol, Sch Sci, Private Bag 92006, Auckland 1142, New Zealand; [Greening, S. S.] Massey Univ, Sch Vet Sci, Palmerston North 4442, New Zealand; [Hume, E. A.] Univ Auckland, Sch Biol Sci, Private Bag 92019, Auckland 1142, New Zealand; [Hume, E. A.; Mugford, J.] Univ Auckland, Te Punaha Matatini, Private Bag 92019, Auckland 1142, New Zealand; [Jarvis, R. M.] SIMS, Mosman, NSW 2088, Australia; [Mugford, J.] Univ Canterbury, Sch Math &amp; Stat, Private Bag 4800, Christchurch 8140, New Zealand; [Runghen, R.] Univ Canterbury, Sch Biol Sci, Private Bag 4800, Christchurch 8140, New Zealand Pannell, J.L., School of Science, Auckland University of Technology, Private bag 92006, Auckland, 1142, New Zealand; Dencer-Brown, A.M., School of Science, Auckland University of Technology, Private bag 92006, Auckland, 1142, New Zealand; Greening, S.S., School of Veterinary Science, Massey University, Palmerston North, 4442, New Zealand; Hume, E.A., School of Biological Sciences, University of Auckland, Private Bag 92019, Auckland, 1142, New Zealand, Te Pūnaha Matatini, A New Zealand Centre of Research Excellence, University of Auckland, Private Bag 92019, Auckland, 1142, New Zealand; Jarvis, R.M., School of Science, Auckland University of Technology, Private bag 92006, Auckland, 1142, New Zealand, Sydney Institute of Marine Science (SIMS), Mosman, NSW  2088, Australia; Mathieu, C., School of Science, Auckland University of Technology, Private bag 92006, Auckland, 1142, New Zealand; Mugford, J., Te Pūnaha Matatini, A New Zealand Centre of Research Excellence, University of Auckland, Private Bag 92019, Auckland, 1142, New Zealand, School of Mathematics and Statistics, University of Canterbury, Private Bag 4800, Christchurch, 8140, New Zealand; Runghen, R., School of Biological Sciences, University of Canterbury, Private Bag 4800, Christchurch, 8140, New Zealand</t>
  </si>
  <si>
    <t>Pannell, J. L., Dencer-Brown, A. M., Jarvis, R. M., Matieu, C.</t>
  </si>
  <si>
    <t>Pannell, JL (corresponding author), Auckland Univ Technol, Sch Sci, Private Bag 92006, Auckland 1142, New Zealand.</t>
  </si>
  <si>
    <t>Pannell, JL</t>
  </si>
  <si>
    <t>Ecosphere</t>
  </si>
  <si>
    <t xml:space="preserve">2150-8925 </t>
  </si>
  <si>
    <t>https://v2.sherpa.ac.uk/id/publication/13293</t>
  </si>
  <si>
    <t>https://esajournals.onlinelibrary.wiley.com/doi/pdfdirect/10.1002/ecs2.2899</t>
  </si>
  <si>
    <t>http://www.altmetric.com/details.php?citation_id=68775815</t>
  </si>
  <si>
    <t>Ministry of Business, Innovation, and Employment (New Zealand's Biological Heritage NSC) [C09X1501]; National Science Council, NSC: C09X1501; Ministry of Business, Innovation and Employment, MBIE</t>
  </si>
  <si>
    <t>Ministry of Business, Innovation and Employment, New Zealand's Biological Heritage NSC</t>
  </si>
  <si>
    <t>10.1007/s40279-019-01151-4</t>
  </si>
  <si>
    <t>Match and Training Injuries in Women's Rugby Union: A Systematic Review of Published Studies</t>
  </si>
  <si>
    <t>King, Doug; Hume, Patria; Cummins, Cloe; Pearce, Alan; Clark, Trevor; Foskett, Andrew; Barnes, Matt</t>
  </si>
  <si>
    <t>[King, Doug; Foskett, Andrew; Barnes, Matt] Massey Univ, Sch Sport Exercise &amp; Nutr, Auckland, New Zealand; [King, Doug; Hume, Patria] Auckland Univ Technol, SPRINZ, Fac Hlth &amp; Environm Sci, Auckland, New Zealand; [King, Doug; Cummins, Cloe] Univ New England, Sch Sci &amp; Technol, Armidale, NSW, Australia; [Hume, Patria] Auckland Univ Technol, NISAN, Fac Hlth &amp; Environm Sci, Auckland, New Zealand; [Cummins, Cloe] Leeds Beckett Univ, Inst Sport Phys Act &amp; Leisure, Leeds, W Yorkshire, England; [Cummins, Cloe] Natl Rugby League, Sydney, NSW, Australia; [Pearce, Alan] La Trobe Univ, Dept Rehabil Nutr &amp; Sport, Melbourne, Vic, Australia; [Clark, Trevor] Australian Coll Phys Educ, Fac Human Performance, Sports Performance, Sydney Olympic Pk, NSW, Australia King, D., School of Sport, Exercise and Nutrition, Massey University, Auckland, New Zealand, Sport Performance Research Institute New Zealand (SPRINZ), Faculty of Health and Environment Science, Auckland University of Technology, Auckland, New Zealand, School of Science and Technology, University of New England, Armidale, NSW, Australia; Hume, P., Sport Performance Research Institute New Zealand (SPRINZ), Faculty of Health and Environment Science, Auckland University of Technology, Auckland, New Zealand, National Institute of Stroke and Applied Neuroscience (NISAN), Faculty of Health and Environment Science, Auckland University of Technology, Auckland, New Zealand; Cummins, C., School of Science and Technology, University of New England, Armidale, NSW, Australia, Institute for Sport Physical Activity and Leisure, Leeds Beckett University, Leeds, United Kingdom, National Rugby League, Sydney, Australia; Pearce, A., Department of Rehabilitation, Nutrition and Sport, La Trobe University, Melbourne, Australia; Clark, T., Sports Performance, Faculty of Human Performance, Australian College of Physical Education, Sydney Olympic ParkNSW, Australia; Foskett, A., School of Sport, Exercise and Nutrition, Massey University, Auckland, New Zealand; Barnes, M., School of Sport, Exercise and Nutrition, Massey University, Auckland, New Zealand</t>
  </si>
  <si>
    <t>King, Doug, Foskett, Andrew, Barnes, Matt, Hume, Patria, Cummins, Cloe</t>
  </si>
  <si>
    <t>King, D (corresponding author), Massey Univ, Sch Sport Exercise &amp; Nutr, Auckland, New Zealand.; King, D (corresponding author), Auckland Univ Technol, SPRINZ, Fac Hlth &amp; Environm Sci, Auckland, New Zealand.; King, D (corresponding author), Univ New England, Sch Sci &amp; Technol, Armidale, NSW, Australia.</t>
  </si>
  <si>
    <t xml:space="preserve"> King, D</t>
  </si>
  <si>
    <t>http://www.altmetric.com/details.php?citation_id=63501472</t>
  </si>
  <si>
    <t>10.1177/1747493019873706</t>
  </si>
  <si>
    <t>Multi-level community interventions for primary stroke prevention: A conceptual approach by the World Stroke Organization</t>
  </si>
  <si>
    <t>Brainin, Michael: Department for Clinical Neuroscience and Preventive Medicine, Danube University Krems, Krems, Austria; Feigin, Valery: National Institute for Stroke and Applied Neurosciences, Auckland University of Technology, School of Public Health and Psychosocial Studies, Auckland, New Zealand; Bath, Philip M: Stroke Trials Unit, Division of Clinical Neuroscience, University of Nottingham, UK; Collantes, Epifania: Department of Neurosciences, Philippine General Hospital, Manila, Philippines; Martins, Sheila: Neurology and Neurosurgery Service, Hospital Moinhos de Vento, Brazil; Pandian, Jeyaraj: Department of Neurology, Christian Medical College, Ludhiana, Punjab, India; Sacco, Ralph: Miller School of Medicine, University of Miami, FL, USA; Teuschl, Yvonne: Department for Clinical Neuroscience and Preventive Medicine, Danube University Krems, Krems, Austria</t>
  </si>
  <si>
    <t>[Brainin, Michael; Teuschl, Yvonne] Danube Univ Krems, Dept Clin Neurosci &amp; Prevent Med, Krems, Austria; [Feigin, Valery] Auckland Univ Technol, Sch Publ Hlth &amp; Psychosocial Studies, Natl Inst Stroke &amp; Appl Neurosci, Auckland, New Zealand; [Bath, Philip M.] Univ Nottingham, Div Clin Neurosci, Stroke Trials Unit, Nottingham, England; [Collantes, Epifania] Philippine Gen Hosp, Dept Neurosci, Manila, Philippines; [Martins, Sheila] Hosp Moinhos Vento, Neurol &amp; Neurosurg Serv, Porto Alegre, RS, Brazil; [Pandian, Jeyaraj] Christian Med Coll &amp; Hosp, Dept Neurol, Ludhiana, Punjab, India; [Sacco, Ralph] Univ Miami, Miller Sch Med, Miami, FL USA Brainin, M., Department for Clinical Neuroscience and Preventive Medicine, Danube University Krems, Krems, Austria; Feigin, V., National Institute for Stroke and Applied Neurosciences, Auckland University of Technology, School of Public Health and Psychosocial Studies, Auckland, New Zealand; Bath, P.M., Stroke Trials Unit, Division of Clinical Neuroscience, University of Nottingham, United Kingdom; Collantes, E., Department of Neurosciences, Philippine General Hospital, Manila, Philippines; Martins, S., Neurology and Neurosurgery Service, Hospital Moinhos de Vento, Brazil; Pandian, J., Department of Neurology, Christian Medical College, Ludhiana, Punjab, India; Sacco, R., Miller School of Medicine, University of MiamiFL, United States; Teuschl, Y., Department for Clinical Neuroscience and Preventive Medicine, Danube University Krems, Krems, Austria</t>
  </si>
  <si>
    <t>Brainin, Michael, Teuschl, Yvonne, Feigin, Valery</t>
  </si>
  <si>
    <t>Brainin, M (corresponding author), Danube Univ Krems, Dr Karl Dorrek Str 30, A-3500 Krems, Austria.</t>
  </si>
  <si>
    <t>https://nottingham-repository.worktribe.com/preview/2608867/EFFECTIVE%20COMMUNITY%20STROKE%20INTERVENTIONS%20FOR%20PRIMARY%20STROK_final.pdf</t>
  </si>
  <si>
    <t>http://www.altmetric.com/details.php?citation_id=66453465</t>
  </si>
  <si>
    <t>10.1038/s41366-019-0390-4</t>
  </si>
  <si>
    <t>Decomposing ethnic differences in body mass index and obesity rates among New Zealand pre-schoolers</t>
  </si>
  <si>
    <t>Shackleton, Nichola; Derraik, José G. B.; Audas, Richard; Taylor, Rachael W.; Glover, Marewa; Morton, Susan M. B.; Tautolo, El-Shadan; Kokaua, Jesse; Taylor, Barry; Cutfield, Wayne S.; Milne, Barry J.</t>
  </si>
  <si>
    <t>[Shackleton, Nichola; Derraik, Jose G. B.; Audas, Richard; Taylor, Rachael W.; Glover, Marewa; Morton, Susan M. B.; Tautolo, El-Shadan; Kokaua, Jesse; Taylor, Barry; Cutfield, Wayne S.; Milne, Barry J.] A Better Start Natl Sci Challenge, Auckland, New Zealand; [Shackleton, Nichola; Milne, Barry J.] Univ Auckland, Ctr Methods &amp; Policy Applicat Social Sci, Auckland, New Zealand; [Derraik, Jose G. B.; Cutfield, Wayne S.] Univ Auckland, Liggins Inst, Auckland, New Zealand; [Derraik, Jose G. B.] Uppsala Univ, Dept Womens &amp; Childrens Hlth, Uppsala, Sweden; [Audas, Richard; Taylor, Rachael W.; Kokaua, Jesse; Taylor, Barry] Univ Otago, Dunedin Sch Med, Dept Womens &amp; Childrens Hlth, Dunedin, New Zealand; [Glover, Marewa] Massey Univ, Coll Hlth, Sch Hlth Sci, Auckland, New Zealand; [Morton, Susan M. B.] Univ Auckland, Ctr Longitudinal Research He Ara ki Mua, Auckland, New Zealand; [Morton, Susan M. B.] Univ Auckland, Sch Populat Hlth, Auckland, New Zealand; [Tautolo, El-Shadan] Auckland Univ Technol, Ctr Pacific Hlth &amp; Dev Res, Auckland, New Zealand Shackleton, N., A Better Start—National Science Challenge, Auckland, New Zealand, Centre of Methods and Policy Application in the Social Sciences, University of Auckland, Auckland, New Zealand; Derraik, J.G.B., A Better Start—National Science Challenge, Auckland, New Zealand, Liggins Institute, University of Auckland, Auckland, New Zealand, Department of Women's and Children's Health, Uppsala University, Uppsala, Sweden; Audas, R., A Better Start—National Science Challenge, Auckland, New Zealand, Department of Women's and Children's Health, Dunedin School of Medicine, University of Otago, Dunedin, New Zealand; Taylor, R.W., A Better Start—National Science Challenge, Auckland, New Zealand, Department of Women's and Children's Health, Dunedin School of Medicine, University of Otago, Dunedin, New Zealand; Glover, M., A Better Start—National Science Challenge, Auckland, New Zealand, School of Health Sciences, College of Health, Massey University, Auckland, New Zealand; Morton, S.M.B., A Better Start—National Science Challenge, Auckland, New Zealand, Centre for Longitudinal Research–He Ara ki Mua, The University of Auckland, Auckland, New Zealand, School of Population Health, The University of Auckland, Auckland, New Zealand; Tautolo, E.-S., A Better Start—National Science Challenge, Auckland, New Zealand, Centre for Pacific Health &amp; Development Research, Auckland University of Technology, Auckland, New Zealand; Kokaua, J., A Better Start—National Science Challenge, Auckland, New Zealand, Department of Women's and Children's Health, Dunedin School of Medicine, University of Otago, Dunedin, New Zealand; Taylor, B., A Better Start—National Science Challenge, Auckland, New Zealand, Department of Women's and Children's Health, Dunedin School of Medicine, University of Otago, Dunedin, New Zealand; Cutfield, W.S., A Better Start—National Science Challenge, Auckland, New Zealand, Liggins Institute, University of Auckland, Auckland, New Zealand; Milne, B.J., A Better Start—National Science Challenge, Auckland, New Zealand, Centre of Methods and Policy Application in the Social Sciences, University of Auckland, Auckland, New Zealand</t>
  </si>
  <si>
    <t>Shackleton, Nichola, Derraik, Jose G. B., Audas, Richard, Taylor, Rachael W., Glover, Marewa, Morton, Susan M. B., Tautolo, El-Shadan, Kokaua, Jesse, Taylor, Barry, Cutfield, Wayne S., Milne, Barry J.,</t>
  </si>
  <si>
    <t>Shackleton, N (corresponding author), A Better Start Natl Sci Challenge, Auckland, New Zealand.; Shackleton, N (corresponding author), Univ Auckland, Ctr Methods &amp; Policy Applicat Social Sci, Auckland, New Zealand.</t>
  </si>
  <si>
    <t>http://www.altmetric.com/details.php?citation_id=62269047</t>
  </si>
  <si>
    <t>Ministry of Business, Innovation, and EmploymentNew Zealand Ministry of Business, Innovation and Employment (MBIE)</t>
  </si>
  <si>
    <t>10.1177/1747493019881353</t>
  </si>
  <si>
    <t>World Stroke Organization (WSO): Global Stroke Fact Sheet 2019</t>
  </si>
  <si>
    <t>Lindsay, M Patrice: Heart and Stroke Foundation of Canada, Toronto, Canada; Norrving, Bo: Department of Clinical Sciences, Section of Neurology, Skåne University Hospital, Lund University, Lund, Sweden; Sacco, Ralph L: Department of Neurology, Miller School of Medicine, University of Miami, Miami, FL, USA; Brainin, Michael: Clinical Neurology, Danube University, Krems, Austria; Hacke, Werner: Department of Neurology, Ruprecht-Karls-University Heidelberg, Heidelberg Germany; Martins, Sheila: Department of Neurology, Hospital de Clínicas de Porto Alegre, Universidade Federal do Rio Grande do Sul, Porto Alegre, Brazil; Pandian, Jeyaraj: Department of Neurology, Christian Medical College, Ludhiana, India; Feigin, Valery: National Institute for Stroke and Applied Neurosciences, Auckland University of Technology, Auckland, New Zealand</t>
  </si>
  <si>
    <t>[Lindsay, M. Patrice] Heart &amp; Stroke Fdn Canada, Toronto, ON, Canada; [Norrving, Bo] Lund Univ, Skane Univ Hosp, Dept Clin Sci, Sect Neurol, Lund, Sweden; [Sacco, Ralph L.] Univ Miami, Miller Sch Med, Dept Neurol, Miami, FL 33136 USA; [Brainin, Michael] Danube Univ, Clin Neurol, Krems, Austria; [Hacke, Werner] Heidelberg Univ, Dept Neurol, Heidelberg, Germany; [Martins, Sheila] Univ Fed Rio Grande do Sul, Dept Neurol, Hosp Clin Porto Alegre, Porto Alegre, RS, Brazil; [Pandian, Jeyaraj] Christian Med Coll &amp; Hosp, Dept Neurol, Ludhiana, Punjab, India; [Feigin, Valery] Auckland Univ Technol, Natl Inst Stroke &amp; Appl Neurosci, Auckland, New Zealand Lindsay, M.P., Heart and Stroke Foundation of Canada, Toronto, Canada; Norrving, B., Department of Clinical Sciences, Section of Neurology, Skåne University Hospital, Lund University, Lund, Sweden; Sacco, R.L., Department of Neurology, Miller School of Medicine, University of Miami, Miami, FL, United States; Brainin, M., Clinical Neurology, Danube University, Krems, Austria; Hacke, W., Department of Neurology, Ruprecht-Karls-University Heidelberg, Germany; Martins, S., Department of Neurology, Hospital de Clínicas de Porto Alegre, Universidade Federal do Rio Grande do Sul, Porto Alegre, Brazil; Pandian, J., Department of Neurology, Christian Medical College, Ludhiana, India; Feigin, V., National Institute for Stroke and Applied Neurosciences, Auckland University of Technology, Auckland, New Zealand</t>
  </si>
  <si>
    <t>Lindsay, M. Patrice, Norrving, Bo, Sacco, Ralph L., Brainin, Michael, Hacke, Werner, Martins, Sheila, Pandian, Jeyaraj, Feigin, Valery,</t>
  </si>
  <si>
    <t>Lindsay, MP (corresponding author), Heart &amp; Stroke Fdn Canada, Syst Change &amp; Stroke Program, 11 Woodbank Rd, Etobicoke, ON M9B 5C3, Canada.</t>
  </si>
  <si>
    <t>http://www.altmetric.com/details.php?citation_id=69452424</t>
  </si>
  <si>
    <t>National Institute of Neurological Disorders and Stroke, NINDS; University of Miami; Leonard M. Miller School of Medicine; Heart and Stroke Foundation of Canada, HSF; Lunds Universitet</t>
  </si>
  <si>
    <t>10.1111/ene.13972</t>
  </si>
  <si>
    <t>Burden of neurodegenerative diseases in the Eastern Mediterranean Region, 1990–2016: findings from the Global Burden of Disease Study 2016</t>
  </si>
  <si>
    <t>Fereshtehnejad, S.-M.: Division of Neurology Department of Medicine The Ottawa Hospital University of Ottawa Ottawa ON, Department of Neurology and Neurosurgery McGill University Montreal QC Canada, Division of Clinical Geriatrics Department of Neurobiology, Care Sciences and Society (NVS) Karolinska Institutet Stockholm Sweden; Vosoughi, K.: Faculty of Medicine Iran University of Medical Sciences Tehran; Heydarpour, P.: MS Research Center Neuroscience Institute Tehran University of Medical Sciences Tehran; Sepanlou, S. G.: Digestive Diseases Research Institute Tehran University of Medical Sciences Tehran; Farzadfar, F.: Non-Communicable Diseases Research Center Tehran University of Medical Sciences Tehran; Tehrani-Banihashemi, A.: Department of Community Medicine, Preventive Medicine and Public Health Research Center Iran University of Medical Sciences Tehran Iran; Malekzadeh, R.: Digestive Diseases Research Institute Tehran University of Medical Sciences Tehran; Sahraian, M. A.: MS Research Center Neuroscience Institute Tehran University of Medical Sciences Tehran; Vollset, S. E.: Department of Global Public Health and Primary Care University of Bergen Bergen Norway, Institute for Health Metrics and Evaluation (IHME) University of Washington Seattle WA USA; Naghavi, M.: Institute for Health Metrics and Evaluation (IHME) University of Washington Seattle WA USA; Vos, T.: Institute for Health Metrics and Evaluation (IHME) University of Washington Seattle WA USA; Feigin, V.: National Institute for Stroke and Applied Neurosciences Auckland University of Technology Auckland New Zealand; Murray, C.: Institute for Health Metrics and Evaluation (IHME) University of Washington Seattle WA USA; Mokdad, A. H.: Institute for Health Metrics and Evaluation (IHME) University of Washington Seattle WA USA; Moradi-Lakeh, M.: Department of Community Medicine, Preventive Medicine and Public Health Research Center Iran University of Medical Sciences Tehran Iran</t>
  </si>
  <si>
    <t>[Fereshtehnejad, S. -M.] Univ Ottawa, Ottawa Hosp, Div Neurol, Dept Med, Ottawa, ON, Canada; [Fereshtehnejad, S. -M.] McGill Univ, Dept Neurol &amp; Neurosurg, Montreal, PQ, Canada; [Fereshtehnejad, S. -M.] Karolinska Inst, Div Clin Geriatr, Dept Neurobiol Care Sci &amp; Soc NVS, Stockholm, Sweden; [Vosoughi, K.] Iran Univ Med Sci, Fac Med, Tehran, Iran; [Heydarpour, P.; Sahraian, M. A.] Univ Tehran Med Sci, Neurosci Inst, MS Res Ctr, Tehran, Iran; [Sepanlou, S. G.; Malekzadeh, R.] Univ Tehran Med Sci, Digest Dis Res Inst, Tehran, Iran; [Farzadfar, F.] Univ Tehran Med Sci, Noncommunicable Dis Res Ctr, Tehran, Iran; [Tehrani-Banihashemi, A.; Moradi-Lakeh, M.] Iran Univ Med Sci, Dept Community Med, Prevent Med &amp; Publ Hlth Res Ctr, Tehran, Iran; [Vollset, S. E.; Global Burden Dis Study 2016] Univ Bergen, Dept Global Publ Hlth &amp; Primary Care, Bergen, Norway; [Vollset, S. E.; Naghavi, M.; Vos, T.; Murray, C.; Mokdad, A. H.] Univ Washington, Inst Hlth Metr &amp; Evaluat, Seattle, WA 98195 USA; [Feigin, V.] Auckland Univ Technol, Natl Inst Stroke &amp; Appl Neurosci, Auckland, New Zealand Fereshtehnejad, S.-M., Division of Neurology, Department of Medicine, The Ottawa Hospital, University of Ottawa, Ottawa, ON, Canada, Department of Neurology and Neurosurgery, McGill University, Montreal, QC, Canada, Division of Clinical Geriatrics, Department of Neurobiology, Care Sciences and Society (NVS), Karolinska Institutet, Stockholm, Sweden; Vosoughi, K., Faculty of Medicine, Iran University of Medical Sciences, Tehran, Iran; Heydarpour, P., MS Research Center, Neuroscience Institute, Tehran University of Medical Sciences, Tehran, Iran; Sepanlou, S.G., Digestive Diseases Research Institute, Tehran University of Medical Sciences, Tehran, Iran; Farzadfar, F., Non-Communicable Diseases Research Center, Tehran University of Medical Sciences, Tehran, Iran; Tehrani-Banihashemi, A., Department of Community Medicine, Preventive Medicine and Public Health Research Center, Iran University of Medical Sciences, Tehran, Iran; Malekzadeh, R., Digestive Diseases Research Institute, Tehran University of Medical Sciences, Tehran, Iran; Sahraian, M.A., MS Research Center, Neuroscience Institute, Tehran University of Medical Sciences, Tehran, Iran; Vollset, S.E., Institute for Health Metrics and Evaluation (IHME), University of Washington, Seattle, WA, United States, Department of Global Public Health and Primary Care, University of Bergen, Bergen, Norway; Naghavi, M., Institute for Health Metrics and Evaluation (IHME), University of Washington, Seattle, WA, United States; Vos, T., Institute for Health Metrics and Evaluation (IHME), University of Washington, Seattle, WA, United States; Feigin, V., National Institute for Stroke and Applied Neurosciences, Auckland University of Technology, Auckland, New Zealand; Murray, C., Institute for Health Metrics and Evaluation (IHME), University of Washington, Seattle, WA, United States; Mokdad, A.H., Institute for Health Metrics and Evaluation (IHME), University of Washington, Seattle, WA, United States; Moradi-Lakeh, M., Department of Community Medicine, Preventive Medicine and Public Health Research Center, Iran University of Medical Sciences, Tehran, Iran; Global Burden of Disease Study 2016 Eastern Mediterranean Region Collaborators - Neurological Diseases Section</t>
  </si>
  <si>
    <t>Fereshtehnejad, S. -M., Vosoughi, K., Heydarpour, P., Sahraian, M. A., Sepanlou, S. G., Malekzadeh, R., Farzadfar, F., Tehrani-Banihashemi, A., Moradi-Lakeh, M., Vollset, S. E., Global Burden Dis Study 2016, Naghavi, M., Vos, T., Murray, C., Mokdad, A. H., Feigin, V.,</t>
  </si>
  <si>
    <t>Moradi-Lakeh, M (corresponding author), Iran Univ Med Sci, Prevent Med &amp; Publ Hlth Res Ctr, Shahid Hemmat Highway, Tehran 1449614535, Iran.</t>
  </si>
  <si>
    <t>http://www.altmetric.com/details.php?citation_id=59343535</t>
  </si>
  <si>
    <t>Bill and Melinda Gates Foundation, BMGF</t>
  </si>
  <si>
    <t>Bill and Melinda Gates Foundation</t>
  </si>
  <si>
    <t>10.1108/AEDS-08-2018-0127</t>
  </si>
  <si>
    <t>Conceptualising quality following conflict: Afghanistan's higher education policy</t>
  </si>
  <si>
    <t>Couch, Daniel</t>
  </si>
  <si>
    <t>[Couch, Daniel] Auckland Univ Technol, Sch Educ, Auckland, New Zealand Couch, D., School of Education, Auckland University of Technology, Auckland, New Zealand</t>
  </si>
  <si>
    <t>Couch, Daniel,</t>
  </si>
  <si>
    <t>Couch, D (corresponding author), Auckland Univ Technol, Sch Educ, Auckland, New Zealand.</t>
  </si>
  <si>
    <t>Couch, D</t>
  </si>
  <si>
    <t>Asian Education and Development Studies</t>
  </si>
  <si>
    <t xml:space="preserve">2046-3162 </t>
  </si>
  <si>
    <t>https://v2.sherpa.ac.uk/id/publication/21097</t>
  </si>
  <si>
    <t>10.1007/s11042-019-7698-x</t>
  </si>
  <si>
    <t>A new visual evaluation criterion of visual cryptography scheme for character secret image</t>
  </si>
  <si>
    <t>Ren, Y.; Liu, F.; Yan, W.; Wang, W.</t>
  </si>
  <si>
    <t>[Ren, Y.] Beijing Informat Sci Technol Univ, Sch Informat Management, Beijing, Peoples R China; [Liu, F.; Wang, W.] Chinese Acad Sci, Inst Informat Engn, State Key Lab Informat Secur, Beijing, Peoples R China; [Liu, F.; Wang, W.] Univ Chinese Acad Sci, Sch Cyber Secur, Beijing, Peoples R China; [Yan, W.] Auckland Univ Technol, Dept Comp Sci, Auckland, New Zealand Ren, Y., School of Information Management, Beijing Information Science &amp; Technology University, Beijing, China; Liu, F., State Key Laboratory of Information Security, Institute of Information Engineering, Chinese Academy of Sciences, Beijing, China, School of Cyber Security, University of Chinese Academy of Sciences, Beijing, China; Yan, W., Department of Computer Science, Auckland University of Technology, Auckland, New Zealand; Wang, W., State Key Laboratory of Information Security, Institute of Information Engineering, Chinese Academy of Sciences, Beijing, China, School of Cyber Security, University of Chinese Academy of Sciences, Beijing, China</t>
  </si>
  <si>
    <t>Ren, Y., Liu, F., Wang, W., Yan, W.,</t>
  </si>
  <si>
    <t>Ren, Y (corresponding author), Beijing Informat Sci Technol Univ, Sch Informat Management, Beijing, Peoples R China.</t>
  </si>
  <si>
    <t>National Natural Science Foundation of ChinaNational Natural Science Foundation of China (NSFC) [61671448]; Scientific Research Project of Beijing Municipal Educational Committee [KM201611232016]; National Natural Science Foundation of China, NSFC: 61671448</t>
  </si>
  <si>
    <t>National Natural Science Foundation of China; Beijing Municipal Commission of Education</t>
  </si>
  <si>
    <t>10.1016/j.isci.2019.05.009</t>
  </si>
  <si>
    <t>Hydraulic Coupling of a Leafless Kauri Tree Remnant to Conspecific Hosts</t>
  </si>
  <si>
    <t>Bader, M.K.-F.; Leuzinger, S.</t>
  </si>
  <si>
    <t>[Bader, M. K. -F.; Leuzinger, S.] Auckland Univ Technol, Sch Sci, Inst Appl Ecol New Zealand, 34 St Paul St, Auckland 1010, New Zealand Bader, M.K.-F., Institute for Applied Ecology New Zealand, School of Science, Auckland University of Technology, 34 St. Paul Street, Auckland, 1010, New Zealand; Leuzinger, S., Institute for Applied Ecology New Zealand, School of Science, Auckland University of Technology, 34 St. Paul Street, Auckland, 1010, New Zealand</t>
  </si>
  <si>
    <t>Bader, M. K. -F., Leuzinger, S.,</t>
  </si>
  <si>
    <t>Leuzinger, S (corresponding author), Auckland Univ Technol, Sch Sci, Inst Appl Ecol New Zealand, 34 St Paul St, Auckland 1010, New Zealand.</t>
  </si>
  <si>
    <t>iScience</t>
  </si>
  <si>
    <t xml:space="preserve">2589-0042 </t>
  </si>
  <si>
    <t>https://v2.sherpa.ac.uk/id/publication/35107</t>
  </si>
  <si>
    <t>https://doi.org/10.1016/j.isci.2019.05.009</t>
  </si>
  <si>
    <t>http://www.altmetric.com/details.php?citation_id=64029038</t>
  </si>
  <si>
    <t>Auckland Council: WS1074</t>
  </si>
  <si>
    <t>10.1080/10408398.2018.1465888</t>
  </si>
  <si>
    <t>Meat, eggs, full-fat dairy, and nutritional boogeymen: Does the way in which animals are raised affect health differently in humans?</t>
  </si>
  <si>
    <t>Haskins, Christopher P.: Department of Internal Medicine, Henry Ford Hospital, Detroit, MI, United States; Henderson, George: Human Potential Centre, Auckland University of Technology, Auckland, New Zealand; Champ, Colin E.: Department of Radiation Oncology, University of Pittsburgh Medical Center, Pittsburgh, PA, United States</t>
  </si>
  <si>
    <t>[Haskins, Christopher P.] Henry Ford Hosp, Dept Internal Med, Detroit, MI 48202 USA; [Henderson, George] Auckland Univ Technol, Human Potential Ctr, Auckland, New Zealand; [Champ, Colin E.] Univ Pittsburgh, Med Ctr, Dept Radiat Oncol, Pittsburgh, PA USA Haskins, C.P., Department of Internal Medicine, Henry Ford Hospital, Detroit, MI, United States; Henderson, G., Human Potential Centre, Auckland University of Technology, Auckland, New Zealand; Champ, C.E., Department of Radiation Oncology, University of Pittsburgh Medical Center, Pittsburgh, PA, United States</t>
  </si>
  <si>
    <t>Haskins, Christopher P., Henderson, George</t>
  </si>
  <si>
    <t>Champ, CE (corresponding author), Univ Pittsburgh, Med Ctr, Dept Radiat Oncol, Canc Inst,Dept Integrat Oncol, 815 Freeport Rd, Pittsburgh, PA 15215 USA.</t>
  </si>
  <si>
    <t>Critical Reviews in Food Science and Nutrition</t>
  </si>
  <si>
    <t xml:space="preserve">1040-8398 1549-7852 </t>
  </si>
  <si>
    <t>https://v2.sherpa.ac.uk/id/publication/5131</t>
  </si>
  <si>
    <t>http://www.altmetric.com/details.php?citation_id=38255347</t>
  </si>
  <si>
    <t>Food Science; Industrial and Manufacturing Engineering; General Medicine</t>
  </si>
  <si>
    <t>10.1088/1755-1315/322/1/012005</t>
  </si>
  <si>
    <t>Predictive Torque Control of Three-level Sparse Neutral Point Clamped Inverter fed IPMSM Drives using Simplified Deadbeat Principle</t>
  </si>
  <si>
    <t>Zhang, Xinan; Foo, Gilbert; Tung, Ngo</t>
  </si>
  <si>
    <t xml:space="preserve"> Zhang, X., Nanyang Technological University, Singapore; Foo, G., Auckland University of Technology, Auckland, New Zealand; Tung, N., Nanyang Technological University, Singapore</t>
  </si>
  <si>
    <t>Foo, G.</t>
  </si>
  <si>
    <t>https://doi.org/10.1088/1755-1315/322/1/012005</t>
  </si>
  <si>
    <t>Ministry of Education - Singapore, MOE: 2017-T1-002-117, RG 182/17</t>
  </si>
  <si>
    <t>10.1093/mnras/stz1873</t>
  </si>
  <si>
    <t>OGLE-2017-BLG-1186: first application of asteroseismology and Gaussian processes to microlensing</t>
  </si>
  <si>
    <t>Li, S-S: National Astronomical Observatories, Chinese Academy of Sciences, Beijing 100101, China, School of Astronomy and Space Science, University of Chinese Academy of Sciences, Beijing 100049, China; Zang, W: Physics Department and Tsinghua Centre for Astrophysics, Tsinghua University, Beijing 100084, China; Udalski, A: Warsaw University Observatory, Al.Ujazdowskie4, PL-00-478Warszawa, Poland; Shvartzvald, Y: IPAC, Mail Code 100-22, Caltech, 1200 E. California Blvd., Pasadena, CA 91125, USA; Huber, D: Institute for Astronomy, University of Hawaii, 2680 Woodlawn Drive, Honolulu, HI 96822, USA; Lee, C-U: Korea Astronomy and Space Science Institute, Daejon 34055, Republic of Korea, Astronomy and Space Science Major, University of Science and Technology, Korea, (UST), 217 Gajeong-ro Yuseong-gu, Daejeon 34113, Korea; Sumi, T: Department of Earth and Space Science, Graduate School of Science, Osaka University, Toyonaka, Osaka 560-0043, Japan; Gould, A: Korea Astronomy and Space Science Institute, Daejon 34055, Republic of Korea, Department of Astronomy, Ohio State University, 140W. 18th Ave., Columbus, OH 43210,USA, Max Planck Institute for Astronomy, Königstuhl 17, D-69117 Heidelberg, Germany; Mao, S: National Astronomical Observatories, Chinese Academy of Sciences, Beijing 100101, China, Physics Department and Tsinghua Centre for Astrophysics, Tsinghua University, Beijing 100084, China; Fouqué, P: CFHT Corporation, 65-1238 Mamalahoa Hwy, Kamuela, Hawaii 96743, USA, Université de Toulouse, UPS-OMP, IRAP, Toulouse 31400, France; Wang, T: Physics Department and Tsinghua Centre for Astrophysics, Tsinghua University, Beijing 100084, China; Dong, S: Kavli Institute for Astronomy and Astrophysics, Peking University, Yi He Yuan Road 5, Hai Dian District, Beijing 100871, China; Jørgensen, U G: Niels Bohr Institute&amp; Centre for Star and Planet Formation, University of Copenhagen, Øster Voldgade 5, DK-1350 Copenhagen, Denmark; Cole, A: School of Natural Sciences, University of Tasmania, Private Bag 37 Hobart, Tasmania 7001 Australia; Mróz, P: Warsaw University Observatory, Al.Ujazdowskie4, PL-00-478Warszawa, Poland; Szymański, M K: Warsaw University Observatory, Al.Ujazdowskie4, PL-00-478Warszawa, Poland; Skowron, J: Warsaw University Observatory, Al.Ujazdowskie4, PL-00-478Warszawa, Poland; Poleski, R: Department of Astronomy, Ohio State University, 140W. 18th Ave., Columbus, OH 43210,USA; Soszyński, I: Warsaw University Observatory, Al.Ujazdowskie4, PL-00-478Warszawa, Poland; Pietrukowicz, P: Warsaw University Observatory, Al.Ujazdowskie4, PL-00-478Warszawa, Poland; Kozłowski, S: Warsaw University Observatory, Al.Ujazdowskie4, PL-00-478Warszawa, Poland</t>
  </si>
  <si>
    <t>[Li, S. -S.; Mao, S.] Chinese Acad Sci, Natl Astron Observ, Beijing 100101, Peoples R China; [Li, S. -S.] Univ Chinese Acad Sci, Sch Astron &amp; Space Sci, Beijing 100049, Peoples R China; [Zang, W.; Mao, S.; Wang, T.] Tsinghua Univ, Dept Phys, Beijing 100084, Peoples R China; [Zang, W.; Mao, S.; Wang, T.] Tsinghua Univ, Tsinghua Ctr Astrophys, Beijing 100084, Peoples R China; [Udalski, A.; Mroz, P.; Szymanski, M. K.; Skowron, J.; Soszynski, I.; Pietrukowicz, P.; Kozlowski, S.; Rybicki, K. A.; Iwanek, P.] Univ Warsaw Observ, Al Ujazdowskie 4, PL-00478 Warsaw, Poland; [Shvartzvald, Y.; Novati, S. Calchi; Beichman, C. A.; Carey, S.; Henderson, C. B.] CALTECH, IPAC, Mail Code 100-22,1200 E Calif Blvd, Pasadena, CA 91125 USA; [Huber, D.] Univ Hawaii, Inst Astron, 2680 Woodlawn Dr, Honolulu, HI 96822 USA; [Lee, C. -U.; Gould, A.; Chung, S. -J.; Hwang, K. -H.; Jung, Y. K.; Ryu, Y. -H.; Shin, I. -G.; Cha, S. -M.; Kim, D. -J.; Kim, H. -W.; Kim, S. -L.; Lee, D. -J.; Lee, Y.; Park, B. -G.] Korea Astron &amp; Space Sci Inst, Daejon 34055, South Korea; [Lee, C. -U.; Chung, S. -J.; Kim, S. -L.; Park, B. -G.] Univ Sci &amp; Technol Korea UST, Astron &amp; Space Sci Major, 217 Gajeong Ro, Daejeon 34113, South Korea; [Sumi, T.; Hirao, Y.; Kondo, I.; Miyazaki, S.; Nagakane, M.; Suematsu, H.] Osaka Univ, Grad Sch Sci, Dept Earth &amp; Space Sci, Toyonaka, Osaka 5600043, Japan; [Gould, A.; Poleski, R.; Gaudi, B. S.; Pogge, R. W.] Ohio State Univ, Dept Astron, 140 W 18th Ave, Columbus, OH 43210 USA; [Gould, A.; Henning, T.; Mancini, L.] Max Planck Inst Astron, Konigstuhl 17, D-69117 Heidelberg, Germany; [Fouque, P.] CFHT Corp, 65-1238 Mamalahoa Hwy, Kamuela, HI 96743 USA; [Fouque, P.] Univ Toulouse, UPS OMP, IRAP, F-31400 Toulouse, France; [Dong, S.] Peking Univ, Kavli Inst Astron &amp; Astrophys, Yi He Yuan Rd 5, Beijing 100871, Peoples R China; [Jorgensen, U. G.; Fujii, Y. I.] Univ Copenhagen, Niels Bohr Inst, Oster Voldgade 5, DK-1350 Copenhagen, Denmark; [Jorgensen, U. G.; Fujii, Y. I.] Univ Copenhagen, Ctr Star &amp; Planet Format, Oster Voldgade 5, DK-1350 Copenhagen, Denmark; [Cole, A.; Beaulieu, J. -P.; Blackman, J.; Hill, K.] Univ Tasmania, Sch Nat Sci, Private Bag 37, Hobart, Tas 7001, Australia; [Ulaczyk, K.] Univ Warwick, Dept Phys, Gibbet Hill Rd, Coventry CV4 7AL, W Midlands, England; [Yee, J. C.; Jung, Y. K.] Harvard &amp; Smithsonian, Ctr Astrophys, 60 Garden St, Cambridge, MA 02138 USA; [Bryden, G.] CALTECH, Jet Prop Lab, 4800 Oak Grove Dr, Pasadena, CA 91109 USA; [Zhu, W.] Univ Toronto, Canadian Inst Theoret Astrophys, 60 St George St, Toronto, ON M5S 3H8, Canada; [Albrow, M. D.] Univ Canterbury, Dept Phys &amp; Astron, Private Bag 4800, Christchurch 8020, New Zealand; [Han, C.] Chungbuk Natl Univ, Dept Phys, Cheongju 28644, South Korea; [Cha, S. -M.; Lee, Y.] Kyung Hee Univ, Sch Space Res, Yongin 17104, Kyeonggi, South Korea; [Pogge, R. W.] Ohio State Univ, Ctr Cosmol &amp; AstroParticle Phys, 191 West Woodruff Ave, Columbus, OH 43210 USA; [Bond, I. A.] Massey Univ, Inst Nat &amp; Math Sci, Auckland 0745, New Zealand; [Abe, F.; Itow, Y.; Matsubara, Y.; Muraki, Y.] Nagoya Univ, Insti Space Earth Environm Res, Nagoya, Aichi 4648601, Japan; [Barry, R.; Bennett, D. P.; Bhattacharya, A.; Ranc, C.] NASA, Goddard Space Flight Ctr, Code 667, Greenbelt, MD 20771 USA; [Bennett, D. P.; Bhattacharya, A.] Univ Maryland, Dept Astron, College Pk, MD 20742 USA; [Donachie, M.; Li, M. C. A.; Rattenbury, N. J.] Univ Auckland, Dept Phys, Private Bag 92019, Auckland, New Zealand; [Fukui, A.] Natl Astron Observ Japan, Okayama Astrophys Observ, 3037-5 Honjo, Asakuchi, Okayama 7190232, Japan; [Koshimoto, N.] Univ Tokyo, Grad Sch Sci, Dept Astron, Bunkyo Ku, 7-3-1 Hongo, Tokyo 1130033, Japan; [Koshimoto, N.] Natl Astron Observ Japan, 2-21-1 Osawa, Mitaka, Tokyo 1818588, Japan; [Sullivan, D. J.] Victoria Univ, Sch Chem &amp; Phys Sci, Wellington 6140, New Zealand; [Suzuki, D.] Japan Aerosp Explorat Agcy, Inst Space &amp; Astronaut Sci, Chuo Ku, 3-1-1 Yoshinodai, Sagamihara, Kanagawa 2525210, Japan; [Tristram, P. J.] Univ Canterbury, Mt John Observ, POB 56, Lake Tekapo 8770, New Zealand; [Yonehara, A.] Kyoto Sangyo Univ, Dept Phys, Fac Sci, Kyoto 6038555, Japan; [Christie, G.; Natusch, T.] Auckland Observ, Auckland 1345, New Zealand; [Drummond, J.] Possum Observ, Patutahi, New Zealand; [Green, J.; Hennerley, S.] Kumeu Observ, Kumeu, New Zealand; [Natusch, T.] AUT Univ, IRASR, Auckland 1010, New Zealand; [Porritt, I.] Turitea Observ, Palmerston North, New Zealand; [Bachelet, E.; Street, R. A.] Las Cumbres Observ, 6740 Cortona Dr,Suite 102, Goleta, CA 93117 USA; [Maoz, D.] Tel Aviv Univ, Sch Phys &amp; Astron, IL-6997801 Tel Aviv, Israel; [Tsapras, Y.; Hundertmark, M.] Univ Heidelberg ZAH, Zentrum Astron, Astron Rechen Inst, D-69120 Heidelberg, Germany; [Bozza, V.] Univ Salerno, Dipartimento Fis ER Caianiello, Via Giovanni Paolo II 132, I-84084 Fisciano, Italy; [Bozza, V.] Ist Nazl Fis Nucl, Sez Napoli, I-80126 Naples, Italy; [Dominik, M.; Jaimes, R. Figuera; Helling, C.] Univ St Andrews, Ctr Exoplanet Sci, SUPA, Sch Phys &amp; Astron, St Andrews KY16 9SS, Fife, Scotland; [Peixinho, N.] Univ Coimbra, CITEUC Ctr Earth &amp; Space Res, Geophys &amp; Astron Observ, R Observ S-N, P-3040004 Coimbra, Portugal; [Sajadian, S.] Isfahan Univ Technol, Dept Phys, Esfahan 8415683111, Iran; [Burgdorf, M. J.] Univ Hamburg, Fac Math Informat &amp; Nat Sci, Dept Earth Sci, Inst Meteorol, Bundesstr 55, D-20146 Hamburg, Germany; [Evans, D. F.; Southworth, J.] Keele Univ, Astrophys Grp, Keele ST5 5BG, Staffs, England; [Fujii, Y. I.] Nagoya Univ, Inst Adv Res, Chikusa Ku, Furo Cho, Nagoya, Aichi 4648601, Japan; [Fujii, Y. I.] Nagoya Univ, Dept Phys, Chikusa Ku, Furo Cho, Nagoya, Aichi 4648601, Japan; [Haikala, L. K.] Univ Atacama, Inst Astron &amp; Ciencias Planetarias Atacama, Copayapu 485, Copiapo, Chile; [Hinse, T. C.] Chungnam Natl Univ, Dept Astron &amp; Space Sci, Daejeon 34134, South Korea; [Mancini, L.] Univ Roma Tor Vergata, Dipartimento Fis, Via Ric Sci 1, I-00133 Rome, Italy; [Mancini, L.] IIASS, Via G Pellegrino 19, I-84019 Vietri Sur Mare, SA, Italy; [Longa-Pena, P.; Unda-Sanzana, E.] Univ Antofagasta, Ctr Astron, Ave Angamos 601, Antofagasta, Chile; [Rahvar, S.] Sharif Univ Technol, Dept Phys, POB 11155-9161, Tehran, Iran; [Rabus, M.] Las Cumbres Observ Global Telescope, 6740 Cortona Dr,Suite 102, Goleta, CA 93111 USA; [Rabus, M.] Univ Calif Santa Barbara, Dept Phys, Santa Barbara, CA 93106 USA; [Skottfelt, J.] Open Univ, Ctr Elect Imaging, Dept Phys Sci, Milton Keynes MK7 6AA, Bucks, England; [Snodgrass, C.] Univ Edinburgh, Inst Astron, Royal Observ, Edinburgh EH9 3HJ, Midlothian, Scotland; [von Essen, C.] Aarhus Univ, Stellar Astrophys Ctr, Dept Phys &amp; Astron, Ny Munkegade 120, DK-8000 Aarhus C, Denmark; [Beaulieu, J. -P.] UPMC Univ Paris 6, Sorbonne Univ, 98 Bis Bd Arago, F-75014 Paris, France; [Beaulieu, J. -P.] Inst Astrophys Paris, CNRS, UMR 7095, 98 Bis Bd Arago, F-75014 Paris, France Li, S.-S., National Astronomical Observatories, Chinese Academy of Sciences, Beijing, 100101, China, School of Astronomy and Space Science, University of Chinese Academy of Sciences, Beijing, 100049, China; Zang, W., Physics Department and Tsinghua Centre for Astrophysics, Tsinghua University, Beijing, 100084, China; Udalski, A., Warsaw University Observatory, Al. Ujazdowskie 4, Warszawa, PL-00-478, Poland; Shvartzvald, Y., IPAC, Mail Code 100-22, Caltech, 1200 E. California Blvd., Pasadena, CA  91125, United States; Huber, D., Institute for Astronomy, University of Hawaii, 2680 Woodlawn Drive, Honolulu, HI  96822, United States; Lee, C.-U., Korea Astronomy and Space Science Institute, Daejon, 34055, South Korea, Astronomy and Space Science Major, University of Science and Technology, Korea, (UST), 217 Gajeong-ro, Yuseong-gu, Daejeon, 34113, South Korea; Sumi, T., Department of Earth and Space Science, Graduate School of Science, Osaka University, Toyonaka, Osaka  560-0043, Japan; Gould, A., Korea Astronomy and Space Science Institute, Daejon, 34055, South Korea, Department of Astronomy, Ohio State University, 140 W. 18th Ave., Columbus, OH  43210, United States, Max Planck Institute for Astronomy, Königstuhl 17, Heidelberg, D-69117, Germany; Mao, S., National Astronomical Observatories, Chinese Academy of Sciences, Beijing, 100101, China, Physics Department and Tsinghua Centre for Astrophysics, Tsinghua University, Beijing, 100084, China; Fouqué, P., CFHT Corporation, 65-1238 Mamalahoa Hwy, Kamuela, Hawaii, 96743, United States, Université de Toulouse, UPS-OMP, IRAP, Toulouse, 31400, France; Wang, T., Physics Department and Tsinghua Centre for Astrophysics, Tsinghua University, Beijing, 100084, China; Dong, S., Kavli Institute for Astronomy and Astrophysics, Peking University, Yi He Yuan Road 5, Hai Dian District, Beijing, 100871, China; Jørgensen, U.G., Niels Bohr Institute, Centre for Star and Planet Formation, University of Copenhagen, Øster Voldgade 5, Copenhagen, DK-1350, Denmark; Cole, A., School of Natural Sciences, University of Tasmania, Private Bag 37, Hobart, TAS  7001, Australia; Mróz, P., Warsaw University Observatory, Al. Ujazdowskie 4, Warszawa, PL-00-478, Poland; Szymanski, M.K., Warsaw University Observatory, Al. Ujazdowskie 4, Warszawa, PL-00-478, Poland; Skowron, J., Warsaw University Observatory, Al. Ujazdowskie 4, Warszawa, PL-00-478, Poland; Poleski, R., Department of Astronomy, Ohio State University, 140 W. 18th Ave., Columbus, OH  43210, United States; Soszynski, I., Warsaw University Observatory, Al. Ujazdowskie 4, Warszawa, PL-00-478, Poland; Pietrukowicz, P., Warsaw University Observatory, Al. Ujazdowskie 4, Warszawa, PL-00-478, Poland; Kozłowski, S., Warsaw University Observatory, Al. Ujazdowskie 4, Warszawa, PL-00-478, Poland; Ulaczyk, K., Department of Physics, University of Warwick, Gibbet Hill Road, Coventry, CV4 7AL, United Kingdom; Rybicki, K.A., Warsaw University Observatory, Al. Ujazdowskie 4, Warszawa, PL-00-478, Poland; Iwanek, P., Warsaw University Observatory, Al. Ujazdowskie 4, Warszawa, PL-00-</t>
  </si>
  <si>
    <t>Li, S. -S., Mao, S., Zang, W., Wang, T., Udalski, A., Mroz, P., Szymanski, M. K., Skowron, J., Soszynski, I., Pietrukowicz, P., Kozlowski, S., Rybicki, K. A., Iwanek, P., Shvartzvald, Y., Novati, S. Calchi, Beichman, C. A., Carey, S., Henderson, C. B., Huber, D., Lee, C. -U., Gould, A., Chung, S. -J., Hwang, K. -H., Jung, Y. K., Ryu, Y. -H., Shin, I. -G., Cha, S. -M., Kim, D. -J., Kim, H. -W., Kim, S. -L., Lee, D. -J., Lee, Y., Park, B. -G., Sumi, T., Hirao, Y., Kondo, I., Miyazaki, S., Nagakane, M., Suematsu, H., Poleski, R., Gaudi, B. S., Pogge, R. W., Henning, T., Mancini, L., Fouque, P., Dong, S., Jorgensen, U. G., Fujii, Y. I., Cole, A., Beaulieu, J. -P., Blackman, J., Hill, K., Ulaczyk, K., Yee, J. C., Bryden, G., Zhu, W., Albrow, M. D., Han, C., Bond, I. A., Abe, F., Itow, Y., Matsubara, Y., Muraki, Y., Barry, R., Bennett, D. P., Bhattacharya, A., Ranc, C., Donachie, M., Li, M. C. A., Rattenbury, N. J., Fukui, A., Koshimoto, N., Sullivan, D. J., Suzuki, D., Tristram, P. J., Yonehara, A., Christie, G., Natusch, T., Drummond, J., Green, J., Hennerley, S.</t>
  </si>
  <si>
    <t>Li, SS (corresponding author), Chinese Acad Sci, Natl Astron Observ, Beijing 100101, Peoples R China.; Li, SS (corresponding author), Univ Chinese Acad Sci, Sch Astron &amp; Space Sci, Beijing 100049, Peoples R China.</t>
  </si>
  <si>
    <t xml:space="preserve">pure.atira.dk pure.ed.ac.uk eprints.utas.edu.au research-repository.st-andrews.ac.uk authors.library.caltech.edu oro.open.ac.uk eprints.keele.ac.uk arXiv.org </t>
  </si>
  <si>
    <t>https://arxiv.org/pdf/1904.07718</t>
  </si>
  <si>
    <t>http://www.altmetric.com/details.php?citation_id=59120047</t>
  </si>
  <si>
    <t>National Science Foundation of ChinaNational Natural Science Foundation of China (NSFC) [11821303, 11761131004]; National Science Centre, PolandNational Science Centre, Poland [MAESTRO 2014/14/A/ST9/00121]; National Science FoundationNational Science Foundation (NSF) [AST-1717000]; JSPS KAKENHIMinistry of Education, Culture, Sports, Science and Technology, Japan (MEXT)Japan Society for the Promotion of ScienceGrants-in-Aid for Scientific Research (KAKENHI) [JSPS24253004, JSPS26247023, JSPS23340064, JSPS15H00781, JP16H06287, JP17H02871]; US NSFNational Science Foundation (NSF) [AST-1516842]; JPL grant [1500811]; Canada-France-Hawaii Telescope (CFHT) [11573003]; National Science Foundation of China (NSFC)National Natural Science Foundation of China (NSFC) [11573003]; National Research Foundation of KoreaNational Research Foundation of Korea [2017R1A4A1015178]; DFGGerman Research Foundation (DFG)European Commission [SPP 1992, WA 1047/11-1]; National Funds through FCT -Foundation for Science and Technology [UID/Multi/00611/2013]; FEDER -European Regional Development FundEuropean Commission [POCI-01-0145-FEDER-006922]; Italian Minister of Instruction, University and Research (MIUR) through FFABR 2017 fundMinistry of Education, Universities and Research (MIUR); University of Tasmania through the UTAS Foundation; CNESCentre National D'etudes Spatiales; Australian Research Council's LIEF funding schemeAustralian Research Council [LE110100055]; National Aeronautics and Space AdministrationNational Aeronautics &amp; Space Administration (NASA); National Science FoundationNational Science Foundation (NSF); ANR COLD-WORLDSFrench National Research Agency (ANR) [ANR-18-CE31-0002]; National Science Foundation, NSF: AST-1516842, AST-1717000, JP16H06287, JP17H02871, JSPS15H00781, JSPS23340064, JSPS24253004, JSPS26247023; National Aeronautics and Space Administration, NASA; Jet Propulsion Laboratory, JPL: 11573003, 1500811, 2017R1A4A1015178; Australian Research Council, ARC: LE110100055; University of Tasmania, UTAS; Deutsche Forschungsgemeinschaft, DFG: WA 1047/11-1; Agence Nationale de la Recherche, ANR; National Natural Science Foundation of China, NSFC: 11761131004, 11821303; Fundação para a Ciência e a Tecnologia, FCT: UID/Multi/00611/2013; Centre National d’Etudes Spatiales, CNES; Ministero dell’Istruzione, dell’Università e della Ricerca, MIUR; National Research Foundation of Korea, NRF; Narodowe Centrum Nauki, NCN: MAESTRO 2014/14/A/ST9/00121; European Regional Development Fund, ERDF: POCI-01-0145-FEDER-006922</t>
  </si>
  <si>
    <t>California Institute of Technology; Japan Society for the Promotion of Science; National Natural Science Foundation of China; National Research Foundation of Korea; Agence Nationale de la Recherche; Jet Propulsion Laboratory; Australian Research Council; University of Tasmania; National Aeronautics and Space Administration; University of Massachusetts; Narodowym Centrum Nauki; Korea Astronomy and Space Science Institute; National Science Foundation</t>
  </si>
  <si>
    <t>10.1016/j.jbiomech.2019.07.020</t>
  </si>
  <si>
    <t>A simple method for computing sprint acceleration kinetics from running velocity data: Replication study with improved design</t>
  </si>
  <si>
    <t>Morin, Jean-Benoit; Samozino, Pierre; Murata, Munenori; Cross, Matt R; Nagahara, Ryu</t>
  </si>
  <si>
    <t>[Morin, Jean-Benoit] Univ Cote Azur, LAMHESS, Nice, France; [Samozino, Pierre; Cross, Matt R.] Univ Savoie Mont Blanc, Lab Interuniv Biol Motricite, EA 7424, F-73000 Chambery, France; [Murata, Munenori; Nagahara, Ryu] Natl Inst Fitness &amp; Sports Kanoya, Kanoya, Japan; [Morin, Jean-Benoit; Cross, Matt R.] Auckland Univ Technol, SPRINZ, Auckland, New Zealand Morin, J.-B., Université Côte d'Azur, LAMHESS, Nice, France, Sports Performance Research Institute New Zealand (SPRINZ), Auckland University of Technology, Auckland, New Zealand; Samozino, P., Univ Savoie Mont Blanc, Laboratoire Interuniversitaire de Biologie de la Motricité, EA 7424, Chambéry, F-73000, France; Murata, M., National Institute of Fitness and Sports in Kanoya, Kanoya, Japan; Cross, M.R., Univ Savoie Mont Blanc, Laboratoire Interuniversitaire de Biologie de la Motricité, EA 7424, Chambéry, F-73000, France, Sports Performance Research Institute New Zealand (SPRINZ), Auckland University of Technology, Auckland, New Zealand; Nagahara, R., National Institute of Fitness and Sports in Kanoya, Kanoya, Japan</t>
  </si>
  <si>
    <t>Morin, Jean-Benoit, Samozino, Pierre, Cross, Matt R., Murata, Munenori, Nagahara, Ryu,</t>
  </si>
  <si>
    <t>Morin, JB (corresponding author), Fac Sport Sci, 261 Blvd Mercantour, F-06205 Nice, France.</t>
  </si>
  <si>
    <t>Morin, J.-B.</t>
  </si>
  <si>
    <t xml:space="preserve">share.osf.io </t>
  </si>
  <si>
    <t>http://osf.io/vgqzs/download</t>
  </si>
  <si>
    <t>http://www.altmetric.com/details.php?citation_id=64189396</t>
  </si>
  <si>
    <t>10.1007/978-3-030-28180-9_17</t>
  </si>
  <si>
    <t>"I don't think they realised what an impact they had…their voices are still in my head: The profound impact of attentive care on career meaningfulness and wellbeing"</t>
  </si>
  <si>
    <t>Elley-Brown, Margie J.</t>
  </si>
  <si>
    <t xml:space="preserve"> Elley-Brown, M.J., Auckland University of Technology (AUT), Auckland, New Zealand</t>
  </si>
  <si>
    <t>Elley-Brown, M.J.</t>
  </si>
  <si>
    <t>Elley-Brown, M.J.; Auckland University of Technology (AUT)New Zealand; email: margieeb@gmail.com</t>
  </si>
  <si>
    <t>Theory, Research and Dynamics of Career Wellbeing</t>
  </si>
  <si>
    <t>10.1186/s13047-019-0358-6</t>
  </si>
  <si>
    <t>Reliability of a two-probe ultrasound imaging procedure to measure strain in the Achilles tendon</t>
  </si>
  <si>
    <t>Molyneux, Prue; Ellis, Richard F.; Carroll, Matthew</t>
  </si>
  <si>
    <t>[Molyneux, Prue; Carroll, Matthew] Auckland Univ Technol, Sch Clin Sci, Fac Hlth &amp; Environm Sci, Dept Podiatry, Private Bag 92006, Auckland 1142, New Zealand; [Ellis, Richard F.] Auckland Univ Technol, Sch Clin Sci, Fac Hlth &amp; Environm Sci, Dept Physiotherapy, Private Bag 92006, Auckland 1142, New Zealand Molyneux, P., Department of Podiatry, School of Clinical Sciences, Faculty of Health and Environmental Sciences, Private Bag 92006, Auckland, 1142, New Zealand; Ellis, R.F., Department of Physiotherapy, School of Clinical Sciences, Faculty of Health and Environmental Sciences, Private Bag 92006, Auckland, 1142, New Zealand; Carroll, M., Department of Podiatry, School of Clinical Sciences, Faculty of Health and Environmental Sciences, Private Bag 92006, Auckland, 1142, New Zealand</t>
  </si>
  <si>
    <t>Molyneux, Prue, Carroll, Matthew, Ellis, Richard F.,</t>
  </si>
  <si>
    <t>Molyneux, P (corresponding author), Auckland Univ Technol, Sch Clin Sci, Fac Hlth &amp; Environm Sci, Dept Podiatry, Private Bag 92006, Auckland 1142, New Zealand.</t>
  </si>
  <si>
    <t>Molyneux, P</t>
  </si>
  <si>
    <t>https://doi.org/10.1186/s13047-019-0358-6</t>
  </si>
  <si>
    <t>http://www.altmetric.com/details.php?citation_id=66820078</t>
  </si>
  <si>
    <t>Podiatry New Zealand</t>
  </si>
  <si>
    <t>10.3389/fmicb.2019.02129</t>
  </si>
  <si>
    <t>Corrigendum: Subsurface Microbial Habitats in an Extreme Desert Mars-Analog Environment</t>
  </si>
  <si>
    <t>Warren-Rhodes, Kimberley A.; Lee, Kevin C.; Archer, Stephen D. J.; Cabrol, Nathalie; Ng-Boyle, Linda; Wettergreen, David; Zacny, Kris; Pointing, Stephen B.</t>
  </si>
  <si>
    <t>[Warren-Rhodes, Kimberley A.; Cabrol, Nathalie] NASA, Ames Res Ctr, Mountain View, CA USA; [Warren-Rhodes, Kimberley A.; Cabrol, Nathalie] SETI Inst, Mountain View, CA USA; [Lee, Kevin C.; Archer, Stephen D. J.] Auckland Univ Technol, Sch Sci, Auckland, New Zealand; [Ng-Boyle, Linda] Univ Washington, Coll Engn, Seattle, WA 98195 USA; [Wettergreen, David] Carnegie Mellon Univ, Inst Robot, Pittsburgh, PA 15213 USA; [Zacny, Kris] Honeybee Robot Spacecraft Mech Corp, Pasadena, CA USA; [Pointing, Stephen B.] Natl Univ Singapore, Yale NUS Coll, Singapore, Singapore; [Pointing, Stephen B.] Natl Univ Singapore, Dept Biol Sci, Singapore, Singapore Warren-Rhodes, K.A., NASA Ames Research Center, Mountain View, CA, United States, The SETI Institute, Mountain View, CA, United States; Lee, K.C., School of Sciences, Auckland University of Technology, Auckland, New Zealand; Archer, S.D.J., School of Sciences, Auckland University of Technology, Auckland, New Zealand; Cabrol, N., NASA Ames Research Center, Mountain View, CA, United States, The SETI Institute, Mountain View, CA, United States; Ng-Boyle, L., College of Engineering, University of Washington, Seattle, WA, United States; Wettergreen, D., Institute of Robotics, Carnegie Mellon University, Pittsburgh, PA, United States; Zacny, K., Honeybee Robotics Spacecraft Mechanisms Corp, Pasadena, CA, United States; Pointing, S.B., Yale-NUS College, National University of Singapore, Singapore, Singapore, Department of Biological Sciences, National University of Singapore, Singapore, Singapore; NASA Life in the Atacama Project Team</t>
  </si>
  <si>
    <t>Warren-Rhodes, Kimberley A., Cabrol, Nathalie, Lee, Kevin C., Archer, Stephen D. J.</t>
  </si>
  <si>
    <t>Pointing, SB (corresponding author), Natl Univ Singapore, Yale NUS Coll, Singapore, Singapore.; Pointing, SB (corresponding author), Natl Univ Singapore, Dept Biol Sci, Singapore, Singapore.</t>
  </si>
  <si>
    <t>Frontiers in Microbiology</t>
  </si>
  <si>
    <t xml:space="preserve">1664-302X </t>
  </si>
  <si>
    <t>https://v2.sherpa.ac.uk/id/publication/22699</t>
  </si>
  <si>
    <t>https://doi.org/10.3389/fmicb.2019.02129</t>
  </si>
  <si>
    <t>http://www.altmetric.com/details.php?citation_id=68098485</t>
  </si>
  <si>
    <t>Microbiology (medical); Microbiology</t>
  </si>
  <si>
    <t>10.1108/AAAJ-10-2016-2745</t>
  </si>
  <si>
    <t>Watch that tone</t>
  </si>
  <si>
    <t>Fisher, Richard; van Staden, Chris J.; Richards, Glenn</t>
  </si>
  <si>
    <t>[Fisher, Richard] Univ Canterbury, Dept Accounting &amp; Informat Syst, Christchurch, New Zealand; [van Staden, Chris J.] Auckland Univ Technol, Dept Accounting, Auckland, New Zealand; [Richards, Glenn] NZ FinTech, Christchurch, New Zealand Fisher, R., Department of Accounting and Information Systems, University of Canterbury, Christchurch, New Zealand; van Staden, C.J., Department of Accounting, Auckland University of Technology, Auckland, New Zealand; Richards, G., NZ FinTech, Christchurch, New Zealand</t>
  </si>
  <si>
    <t>Fisher, Richard, van Staden, Chris J.</t>
  </si>
  <si>
    <t>van Staden, CJ (corresponding author), Auckland Univ Technol, Dept Accounting, Auckland, New Zealand.</t>
  </si>
  <si>
    <t>van Staden, CJ</t>
  </si>
  <si>
    <t>10.1108/AAAJ-04-2016-2532</t>
  </si>
  <si>
    <t>Accounting for the "working poor": analysing the living wage debate in Aotearoa New Zealand</t>
  </si>
  <si>
    <t>Skilling, Peter; Tregidga, Helen</t>
  </si>
  <si>
    <t>[Skilling, Peter] Auckland Univ Technol, Dept Management, Auckland, New Zealand; [Tregidga, Helen] Royal Holloway Univ London, Sch Management, Egham, Surrey, England Skilling, P., Department of Management, Auckland University of Technology, Auckland, New Zealand; Tregidga, H., School of Management, Royal Holloway University of London, Egham, United Kingdom</t>
  </si>
  <si>
    <t>Skilling, Peter</t>
  </si>
  <si>
    <t>Tregidga, H (corresponding author), Royal Holloway Univ London, Sch Management, Egham, Surrey, England.</t>
  </si>
  <si>
    <t>10.1016/j.agrformet.2019.05.008</t>
  </si>
  <si>
    <t>Inner log temperatures vary with log direction and forest cover: Implications for predicting the phenology of saproxylic insects</t>
  </si>
  <si>
    <t>Romo, C.M.; Bader, M.K.-F.; Pawson, S.M.</t>
  </si>
  <si>
    <t>[Romo, C. M.; Pawson, S. M.] Scion New Zealand Forest Res Inst, 10 Kyle St, Christchurch 8440, New Zealand; [Bader, M. K-F] Auckland Univ Technol, Sch Sci, 34 St Paul St, Auckland 1010, New Zealand Romo, C.M., Scion (New Zealand Forest Research Institute), 10 Kyle Street, Riccarton, Christchurch, 8440, New Zealand; Bader, M.K.-F., Auckland University of Technology, School of Science, 34 St. Paul Street, Auckland, 1010, New Zealand; Pawson, S.M., Scion (New Zealand Forest Research Institute), 10 Kyle Street, Riccarton, Christchurch, 8440, New Zealand</t>
  </si>
  <si>
    <t>Romo, C. M., Pawson, S. M., Bader, M. K-F,</t>
  </si>
  <si>
    <t>Pawson, SM (corresponding author), Scion New Zealand Forest Res Inst, 10 Kyle St, Christchurch 8440, New Zealand.</t>
  </si>
  <si>
    <t>New Zealand Ministry for Business, Innovation, and EmploymentNew Zealand Ministry of Business, Innovation and Employment (MBIE) [CX041201]; Ministry of Science and Innovation, New Zealand, MSI: CX041201</t>
  </si>
  <si>
    <t>Timberlands Ltd, Rayonier Matariki; Environment Canterbury; New Zealand Ministry for Business, Innovation, and Employment; Stakeholders in Methyl Bromide Reduction</t>
  </si>
  <si>
    <t>10.1080/17461391.2019.1575475</t>
  </si>
  <si>
    <t>Kinematic and kinetic differences in block and split-stance standing starts during 30 m sprint-running</t>
  </si>
  <si>
    <t>Macadam, Paul: Sports Performance Research Institute New Zealand (SPRINZ), AUT University, Auckland, New Zealand; Nuell, Sergi: Institut Nacional d'Educació Física de Catalunya (INEFC), Universitat de Barcelona, Barcelona, Spain; Cronin, John B.: Sports Performance Research Institute New Zealand (SPRINZ), AUT University, Auckland, New Zealand, School or Exercise, Biomedical and Health Sciences, Edith Cowan University, Perth, Australia; Nagahara, Ryu: National Institute of Fitness and Sports in Kanoya, Kanoya, Kagoshima, Japan; Uthoff, Aaron M.: Sports Performance Research Institute New Zealand (SPRINZ), AUT University, Auckland, New Zealand; Graham, Scott P.: Institute for Health and Sport, Victoria University, Melbourne, Australia; Tinwala, Farhan: Sports Performance Research Institute New Zealand (SPRINZ), AUT University, Auckland, New Zealand; Neville, Jono: Sports Performance Research Institute New Zealand (SPRINZ), AUT University, Auckland, New Zealand</t>
  </si>
  <si>
    <t>[Macadam, Paul; Cronin, John B.; Uthoff, Aaron M.; Tinwala, Farhan; Neville, Jono] AUT Univ, SPRINZ, Auckland, New Zealand; [Nuell, Sergi] Univ Barcelona, INEFC, Barcelona, Spain; [Cronin, John B.] Edith Cowan Univ, Sch Exercise Biomed &amp; Hlth Sci, Perth, WA, Australia; [Nagahara, Ryu] Natl Inst Fitness &amp; Sports Kanoya, Kanoya, Kagoshima, Japan; [Graham, Scott P.] Victoria Univ, Inst Hlth &amp; Sport, Melbourne, Vic, Australia Macadam, P., Sports Performance Research Institute New Zealand (SPRINZ), AUT University, Auckland, New Zealand; Nuell, S., Institut Nacional d'Educació Física de Catalunya (INEFC), Universitat de Barcelona, Barcelona, Spain; Cronin, J.B., Sports Performance Research Institute New Zealand (SPRINZ), AUT University, Auckland, New Zealand, School or Exercise, Biomedical and Health Sciences, Edith Cowan University, Perth, Australia; Nagahara, R., National Institute of Fitness and Sports in Kanoya, Kanoya, Kagoshima, Japan; Uthoff, A.M., Sports Performance Research Institute New Zealand (SPRINZ), AUT University, Auckland, New Zealand; Graham, S.P., Institute for Health and Sport, Victoria University, Melbourne, Australia; Tinwala, F., Sports Performance Research Institute New Zealand (SPRINZ), AUT University, Auckland, New Zealand; Neville, J., Sports Performance Research Institute New Zealand (SPRINZ), AUT University, Auckland, New Zealand</t>
  </si>
  <si>
    <t>Macadam, Paul, Cronin, John B., Uthoff, Aaron M., Tinwala, Farhan, Neville, Jono</t>
  </si>
  <si>
    <t>http://www.altmetric.com/details.php?citation_id=55173791</t>
  </si>
  <si>
    <t>10.4324/9780429058561</t>
  </si>
  <si>
    <t>Postdisciplinary Knowledge</t>
  </si>
  <si>
    <t>Pernecky, Tomas</t>
  </si>
  <si>
    <t xml:space="preserve"> Pernecky, T., Faculty of Culture and Society, AUT, New Zealand</t>
  </si>
  <si>
    <t>Pernecky, T.; Faculty of Culture and Society, New Zealand</t>
  </si>
  <si>
    <t>10.1108/TR-05-2019-0188</t>
  </si>
  <si>
    <t>Tourism employment paradoxes, 1946-2095: a perspective article</t>
  </si>
  <si>
    <t>Baum, Tom; Solnet, David; Robinson, Richard; Mooney, Shelagh K.</t>
  </si>
  <si>
    <t>[Baum, Tom] Univ Strathclyde, Dept Work Employment &amp; Org, Business Sch, Glasgow, Lanark, Scotland; [Solnet, David; Robinson, Richard] Univ Queensland, Brisbane, Qld, Australia; [Mooney, Shelagh K.] Auckland Univ Technol, Auckland, New Zealand Baum, T., Department of Work, Employment and Organisation, University of Strathclyde Business School, Glasgow, United Kingdom; Solnet, D., University of Queensland, Brisbane, Australia; Robinson, R., University of Queensland, Brisbane, Australia; Mooney, S.K., Auckland University of Technology, Auckland, New Zealand</t>
  </si>
  <si>
    <t>Baum, Tom, Solnet, David, Robinson, Richard, Mooney, Shelagh K.,</t>
  </si>
  <si>
    <t>Baum, T (corresponding author), Univ Strathclyde, Dept Work Employment &amp; Org, Business Sch, Glasgow, Lanark, Scotland.</t>
  </si>
  <si>
    <t>Tourism Review</t>
  </si>
  <si>
    <t xml:space="preserve">strathprints.strath.ac.uk </t>
  </si>
  <si>
    <t xml:space="preserve">1660-5373 </t>
  </si>
  <si>
    <t>https://v2.sherpa.ac.uk/id/publication/36866</t>
  </si>
  <si>
    <t>https://strathprints.strath.ac.uk/68890/3/Baum_etal_TA_2020_Tourism_employment_paradoxes_1946_2095.pdf</t>
  </si>
  <si>
    <t>10.1049/cje.2019.06.009</t>
  </si>
  <si>
    <t>Exploiting Internal Parallelism of SSD for Hash Join</t>
  </si>
  <si>
    <t>Yang, Lianghuai: School of Computer Science and TechnologyZhejiang University of TechnologyHangzhou310023China; Zhang, Ting: School of Computer Science and TechnologyZhejiang University of TechnologyHangzhou310023China; Fan, Yulei: School of Computer Science and TechnologyZhejiang University of TechnologyHangzhou310023China; Gong, Weihua: School of Computer Science and TechnologyZhejiang University of TechnologyHangzhou310023China; Yu, Jian: School of Computing and Mathematical SciencesAuckland University of TechnologyAucklandNew Zealand</t>
  </si>
  <si>
    <t>[Yang, Lianghuai; Zhang, Ting; Fan, Yulei; Gong, Weihua] Zhejiang Univ Technol, Sch Comp Sci &amp; Technol, Hangzhou 310023, Peoples R China; [Yu, Jian] Auckland Univ Technol, Sch Comp &amp; Math Sci, Auckland, New Zealand Join, H., School of Computer Science and Technology, Zhejiang University of Technology, Hangzhou, 310023, China; Lianghuai, Y., School of Computer Science and Technology, Zhejiang University of Technology, Hangzhou, 310023, China; Ting, Z., School of Computer Science and Technology, Zhejiang University of Technology, Hangzhou, 310023, China; Yulei, F., School of Computer Science and Technology, Zhejiang University of Technology, Hangzhou, 310023, China; Weihua, G., School of Computer Science and Technology, Zhejiang University of Technology, Hangzhou, 310023, China; Jian, Y., School of Computing and Mathematical Sciences, Auckland University of Technology, Auckland, New Zealand</t>
  </si>
  <si>
    <t>Yang, Lianghuai, Zhang, Ting, Fan, Yulei, Gong, Weihua, Yu, Jian,</t>
  </si>
  <si>
    <t>Fan, YL (corresponding author), Zhejiang Univ Technol, Sch Comp Sci &amp; Technol, Hangzhou 310023, Peoples R China.</t>
  </si>
  <si>
    <t>Chinese Journal of Electronics</t>
  </si>
  <si>
    <t xml:space="preserve">1022-4653 2075-5597 </t>
  </si>
  <si>
    <t>Zhejiang Provincial Natural Science FoundationNatural Science Foundation of Zhejiang Province [LY14F020017, LQ15F020007]; National Natural Science Foundation of ChinaNational Natural Science Foundation of China (NSFC) [61070042]; National Natural Science Foundation of China, NSFC: 61070042; Natural Science Foundation of Zhejiang Province, ZJNSF: No.LY14F020017</t>
  </si>
  <si>
    <t>Natural Science Foundation of Zhejiang Province; National Natural Science Foundation of China</t>
  </si>
  <si>
    <t>Electrical and Electronic Engineering; Applied Mathematics</t>
  </si>
  <si>
    <t>10.1007/s12540-019-00264-9</t>
  </si>
  <si>
    <t>Microstructure and Mechanical Properties of Welded Additively Manufactured Stainless Steels SS316L</t>
  </si>
  <si>
    <t>Pasang, T.; Kirchner, A.; Jehring, U.; Aziziderouei, M.; Tao, Y.; Jiang, C. -P.; Wang, J. C.; Aisyah, I. S.</t>
  </si>
  <si>
    <t>[Pasang, T.; Aziziderouei, M.; Tao, Y.] Auckland Univ Technol, Dept Mech Engn, Auckland, New Zealand; [Kirchner, A.; Jehring, U.] Fraunhofer Inst Mfg Technol &amp; Adv Mat IFAM, Dresden, Germany; [Jiang, C. R.; Wang, J. C.] Natl Taipei Univ Technol, Taipei Technol, Addit Mfg Ctr Mass Customizat Prod, Taipei, Taiwan; [Aisyah, I. S.] Univ Muhammadiyah Malang, Dept Mech Engn, Malang, Indonesia Pasang, T., Department of Mechanical Engineering, Auckland University of Technology, Auckland, New Zealand; Kirchner, A., Fraunhofer Institute for Manufacturing Technology and Advanced Materials IFAM, Dresden, Germany; Jehring, U., Fraunhofer Institute for Manufacturing Technology and Advanced Materials IFAM, Dresden, Germany; Aziziderouei, M., Department of Mechanical Engineering, Auckland University of Technology, Auckland, New Zealand; Tao, Y., Department of Mechanical Engineering, Auckland University of Technology, Auckland, New Zealand; Jiang, C.-P., Additive Manufacturing Center for Mass Customization Production, National Taipei University of Technology—Taipei Technology, Taipei, Taiwan; Wang, J.C., Additive Manufacturing Center for Mass Customization Production, National Taipei University of Technology—Taipei Technology, Taipei, Taiwan; Aisyah, I.S., Department of Mechanical Engineering, Universitas Muhammadiyah Malang, Malang, Indonesia</t>
  </si>
  <si>
    <t>Pasang, T., Aziziderouei, M., Tao, Y.</t>
  </si>
  <si>
    <t>Pasang, T (corresponding author), Auckland Univ Technol, Dept Mech Engn, Auckland, New Zealand.</t>
  </si>
  <si>
    <t>Pasang, T</t>
  </si>
  <si>
    <t>Metals and Materials International</t>
  </si>
  <si>
    <t xml:space="preserve">1598-9623 2005-4149 </t>
  </si>
  <si>
    <t>https://v2.sherpa.ac.uk/id/publication/13451</t>
  </si>
  <si>
    <t>Materials Science; Metallurgy &amp; Metallurgical Engineering</t>
  </si>
  <si>
    <t>Materials Chemistry; Mechanics of Materials; Condensed Matter Physics; Metals and Alloys</t>
  </si>
  <si>
    <t>10.1007/978-3-030-20415-0_43</t>
  </si>
  <si>
    <t>Experiential Learning in the Executive Education International Business Classroom: The Importance of Context</t>
  </si>
  <si>
    <t>Nagar, Swati; Hurd, Fiona</t>
  </si>
  <si>
    <t xml:space="preserve"> Nagar, S., Auckland University of Technology, Auckland, New Zealand; Hurd, F., Auckland University of Technology, Auckland, New Zealand</t>
  </si>
  <si>
    <t>Nagar, S.; Hurd, F.</t>
  </si>
  <si>
    <t>Nagar, S.; Auckland University of TechnologyNew Zealand; email: swati.nagar@aut.ac.nz</t>
  </si>
  <si>
    <t>Nagar, S.</t>
  </si>
  <si>
    <t>The Palgrave Handbook of Learning and Teaching International Business and Management</t>
  </si>
  <si>
    <t>10.1186/s12966-019-0840-3</t>
  </si>
  <si>
    <t>Efficacy of a compulsory homework programme for increasing physical activity and improving nutrition in children: a cluster randomised controlled trial</t>
  </si>
  <si>
    <t>Duncan, Scott; Stewart, Tom; McPhee, Julia; Borotkanics, Robert; Prendergast, Kate; Zinn, Caryn; Meredith-Jones, Kim; Taylor, Rachael; McLachlan, Claire; Schofield, Grant</t>
  </si>
  <si>
    <t>[Duncan, Scott; Stewart, Tom; McPhee, Julia; Borotkanics, Robert; Prendergast, Kate; Zinn, Caryn; Schofield, Grant] Auckland Univ Technol, Sch Sport &amp; Recreat, Private Bag 92006, Auckland, New Zealand; [Meredith-Jones, Kim; Taylor, Rachael] Univ Otago, Edgar Diabet &amp; Obes Res Ctr, POB 56, Dunedin, New Zealand; [McLachlan, Claire] Federat Univ Australia, Sch Educ, POB 663, Ballarat, Vic 3353, Australia Duncan, S., School of Sport and Recreation, Auckland University of Technology, Private Bag 92006, Auckland, New Zealand; Stewart, T., School of Sport and Recreation, Auckland University of Technology, Private Bag 92006, Auckland, New Zealand; McPhee, J., School of Sport and Recreation, Auckland University of Technology, Private Bag 92006, Auckland, New Zealand; Borotkanics, R., School of Sport and Recreation, Auckland University of Technology, Private Bag 92006, Auckland, New Zealand; Prendergast, K., School of Sport and Recreation, Auckland University of Technology, Private Bag 92006, Auckland, New Zealand; Zinn, C., School of Sport and Recreation, Auckland University of Technology, Private Bag 92006, Auckland, New Zealand; Meredith-Jones, K., Edgar Diabetes and Obesity Research Centre, University of Otago, PO Box 56, Dunedin, New Zealand; Taylor, R., Edgar Diabetes and Obesity Research Centre, University of Otago, PO Box 56, Dunedin, New Zealand; McLachlan, C., School of Education, Federation University Australia, PO Box 663, Ballarat, VIC  3353, Australia; Schofield, G., School of Sport and Recreation, Auckland University of Technology, Private Bag 92006, Auckland, New Zealand</t>
  </si>
  <si>
    <t>Duncan, Scott, Stewart, Tom, McPhee, Julia, Borotkanics, Robert, Prendergast, Kate, Zinn, Caryn, Schofield, Grant</t>
  </si>
  <si>
    <t>Duncan, S (corresponding author), Auckland Univ Technol, Sch Sport &amp; Recreat, Private Bag 92006, Auckland, New Zealand.</t>
  </si>
  <si>
    <t>Duncan, S</t>
  </si>
  <si>
    <t>https://doi.org/10.1186/s12966-019-0840-3</t>
  </si>
  <si>
    <t>http://www.altmetric.com/details.php?citation_id=66169830</t>
  </si>
  <si>
    <t>Health Research Council of New ZealandHealth Research Council of New Zealand [10-207]; Health Research Council of New Zealand, HRC: 10–207</t>
  </si>
  <si>
    <t>10.3389/fmed.2019.00195</t>
  </si>
  <si>
    <t>Ensuring the Safety of Sunscreens, and Their Efficacy in Preventing Skin Cancers: Challenges and Controversies for Clinicians, Formulators, and Regulators</t>
  </si>
  <si>
    <t>Paul, Sharad P.</t>
  </si>
  <si>
    <t>[Paul, Sharad P.] Auckland Univ Technol, Fac Design &amp; Creat Technol, Auckland, New Zealand; [Paul, Sharad P.] Univ Queensland, Sch Med, Brisbane, Qld, Australia Paul, S.P., Faculty of Design and Creative Technologies, Auckland University of Technology, Auckland, New Zealand, School of Medicine, University of Queensland, Brisbane, QLD, Australia</t>
  </si>
  <si>
    <t>Paul, SP (corresponding author), Auckland Univ Technol, Fac Design &amp; Creat Technol, Auckland, New Zealand.; Paul, SP (corresponding author), Univ Queensland, Sch Med, Brisbane, Qld, Australia.</t>
  </si>
  <si>
    <t>Paul, SP</t>
  </si>
  <si>
    <t>Frontiers in Medicine</t>
  </si>
  <si>
    <t xml:space="preserve">2296-858X </t>
  </si>
  <si>
    <t>https://v2.sherpa.ac.uk/id/publication/27914</t>
  </si>
  <si>
    <t>https://doi.org/10.3389/fmed.2019.00195</t>
  </si>
  <si>
    <t>http://www.altmetric.com/details.php?citation_id=66078267</t>
  </si>
  <si>
    <t>10.1108/IJMF-06-2018-0173</t>
  </si>
  <si>
    <t>Do minority shareholders benefit from parent-subsidiary mergers?</t>
  </si>
  <si>
    <t>Koerniadi, Hardjo; Tourani-Rad, Alireza</t>
  </si>
  <si>
    <t xml:space="preserve"> Koerniadi, H., Auckland University of Technology, Auckland, New Zealand; Tourani-Rad, A., Auckland University of Technology, Auckland, New Zealand</t>
  </si>
  <si>
    <t>Koerniadi, H.; Tourani-Rad, A.</t>
  </si>
  <si>
    <t>Tourani-Rad, A.; Auckland University of TechnologyNew Zealand; email: atourani@aut.ac.nz</t>
  </si>
  <si>
    <t>Tourani-Rad, A.</t>
  </si>
  <si>
    <t>International Journal of Managerial Finance</t>
  </si>
  <si>
    <t xml:space="preserve">1743-9132 </t>
  </si>
  <si>
    <t>https://v2.sherpa.ac.uk/id/publication/2731</t>
  </si>
  <si>
    <t>Business;  Management and Accounting (miscellaneous); Finance</t>
  </si>
  <si>
    <t>10.1080/0046760X.2019.1585582</t>
  </si>
  <si>
    <t>'To teach the natives English': James Pope's 1880 native schools code</t>
  </si>
  <si>
    <t>Moon, Paul: School of History, Auckland University of Technology, Auckland, New Zealand</t>
  </si>
  <si>
    <t>[Moon, Paul] Auckland Univ Technol, Sch Hist, Private Bag 92006, Auckland 1142, New Zealand Moon, P., School of History, Auckland University of Technology, Auckland, New Zealand</t>
  </si>
  <si>
    <t>Moon, Paul,</t>
  </si>
  <si>
    <t>Moon, P (corresponding author), Auckland Univ Technol, Sch Hist, Private Bag 92006, Auckland 1142, New Zealand.</t>
  </si>
  <si>
    <t>Moon, P</t>
  </si>
  <si>
    <t>History of Education</t>
  </si>
  <si>
    <t xml:space="preserve">0046-760X 1464-5130 </t>
  </si>
  <si>
    <t>https://v2.sherpa.ac.uk/id/publication/5318</t>
  </si>
  <si>
    <t>no financial benefit</t>
  </si>
  <si>
    <t>10.1080/13218719.2019.1640801</t>
  </si>
  <si>
    <t>Consensual Sexual Relationships between Health Practitioners and Their Patients: An Analysis of Disciplinary Cases from New Zealand</t>
  </si>
  <si>
    <t>Surgenor, Lois J.: Department of Psychological Medicine, University of Otago at Christchurch, Christchurch, New Zealand;; Diesfeld, Kate: School of Public Health and Psychosocial Studies, Auckland University of Technology, Auckland, New Zealand; Rychert, Marta: School of Public Health and Psychosocial Studies, Auckland University of Technology, Auckland, New Zealand</t>
  </si>
  <si>
    <t>[Surgenor, Lois J.] Univ Otago Christchurch, Dept Psychol Med, POB 4345, Christchurch, New Zealand; [Diesfeld, Kate; Rychert, Marta] Auckland Univ Technol, Sch Publ Hlth &amp; Psychosocial Studies, Auckland, New Zealand Surgenor, L.J., Department of Psychological Medicine, University of Otago at Christchurch, Christchurch, New Zealand; Diesfeld, K., School of Public Health and Psychosocial Studies, Auckland University of Technology, Auckland, New Zealand; Rychert, M., School of Public Health and Psychosocial Studies, Auckland University of Technology, Auckland, New Zealand</t>
  </si>
  <si>
    <t>Surgenor, Lois J., Diesfeld, Kate, Rychert, Marta,</t>
  </si>
  <si>
    <t>https://www.ncbi.nlm.nih.gov/pmc/articles/PMC6896408</t>
  </si>
  <si>
    <t>http://www.altmetric.com/details.php?citation_id=64764717</t>
  </si>
  <si>
    <t>10.1080/14766825.2018.1457036</t>
  </si>
  <si>
    <t>Surfing tourism and community in Indonesia</t>
  </si>
  <si>
    <t>Towner, Nicholas: Tourism Management, AIS, Auckland, New Zealand; Davies, Sharyn: Social Sciences, Auckland University of Technology, Auckland, New Zealand</t>
  </si>
  <si>
    <t>[Towner, Nicholas] AIS, Tourism Management, Auckland, New Zealand; [Davies, Sharyn] Auckland Univ Technol, Social Sci, Auckland, New Zealand Towner, N., Tourism Management, AIS, Auckland, New Zealand; Davies, S., Social Sciences, Auckland University of Technology, Auckland, New Zealand</t>
  </si>
  <si>
    <t>Towner, Nicholas, Davies, Sharyn,</t>
  </si>
  <si>
    <t>Davies, S (corresponding author), Auckland Univ Technol, Social Sci, Auckland, New Zealand.</t>
  </si>
  <si>
    <t>Davies, S</t>
  </si>
  <si>
    <t>http://www.altmetric.com/details.php?citation_id=66798490</t>
  </si>
  <si>
    <t>10.1080/14763141.2018.1442871</t>
  </si>
  <si>
    <t>Comparison of step-by-step kinematics of resisted, assisted and unloaded 20-m sprint runs</t>
  </si>
  <si>
    <t>van den Tillaar, Roland: Department of Sport Sciences and Physical Education, Nord University, Levanger, Norway; Gamble, Paul: Sports Performance Research Institute New Zealand, Auckland University of Technology, Auckland, New Zealand</t>
  </si>
  <si>
    <t>[van den Tillaar, Roland] Nord Univ, Dept Sport Sci &amp; Phys Educ, Levanger, Norway; [Gamble, Paul] Auckland Univ Technol, Sports Performance Res Inst New Zealand, Auckland, New Zealand van den Tillaar, R., Department of Sport Sciences and Physical Education, Nord University, Levanger, Norway; Gamble, P., Sports Performance Research Institute New Zealand, Auckland University of Technology, Auckland, New Zealand</t>
  </si>
  <si>
    <t>van den Tillaar, Roland, Gamble, Paul,</t>
  </si>
  <si>
    <t>van den Tillaar, R (corresponding author), Nord Univ, Dept Sport Sci &amp; Phys Educ, Levanger, Norway.</t>
  </si>
  <si>
    <t>http://www.altmetric.com/details.php?citation_id=46139395</t>
  </si>
  <si>
    <t>10.1186/s13102-019-0130-z</t>
  </si>
  <si>
    <t>Kettlebell training in clinical practice: a scoping review</t>
  </si>
  <si>
    <t>Meigh, Neil J.; Keogh, Justin W. L.; Schram, Ben; Hing, Wayne A.</t>
  </si>
  <si>
    <t>[Meigh, Neil J.; Keogh, Justin W. L.; Schram, Ben; Hing, Wayne A.] Bond Univ, Inst Hlth &amp; Sport, Fac Hlth Sci &amp; Med, Gold Coast, Qld 4226, Australia; [Keogh, Justin W. L.] AUT Univ, Sports Performance Res Ctr New Zealand, Auckland, New Zealand; [Keogh, Justin W. L.] Manipal Acad Higher Educ Mangalore, Kasturba Med Coll, Manipal, Karnataka, India Meigh, N.J., Faculty of Health Sciences and Medicine, Bond University, Institute of Health and Sport, Gold Coast, QLD  4226, Australia; Keogh, J.W.L., Faculty of Health Sciences and Medicine, Bond University, Institute of Health and Sport, Gold Coast, QLD  4226, Australia, Sports Performance Research Centre New Zealand, AUT University, Auckland, New Zealand, Kasturba Medical College, Manipal Academy of Higher Education Mangalore, Manipal, Karnataka, India; Schram, B., Faculty of Health Sciences and Medicine, Bond University, Institute of Health and Sport, Gold Coast, QLD  4226, Australia; Hing, W.A., Faculty of Health Sciences and Medicine, Bond University, Institute of Health and Sport, Gold Coast, QLD  4226, Australia</t>
  </si>
  <si>
    <t>Meigh, Neil J., Keogh, Justin W. L., Schram, Ben, Hing, Wayne A.</t>
  </si>
  <si>
    <t>Meigh, NJ (corresponding author), Bond Univ, Inst Hlth &amp; Sport, Fac Hlth Sci &amp; Med, Gold Coast, Qld 4226, Australia.</t>
  </si>
  <si>
    <t>https://doi.org/10.1186/s13102-019-0130-z</t>
  </si>
  <si>
    <t>http://www.altmetric.com/details.php?citation_id=65840914</t>
  </si>
  <si>
    <t>10.1080/10376178.2019.1606722</t>
  </si>
  <si>
    <t>Challenges to the provision of clinical education in nursing</t>
  </si>
  <si>
    <t>Spence, Deborah: Department of Nursing, Auckland University of Technology, Private Bag 92006, Auckland, New Zealand; Zambas, Shelaine: Department of Nursing, Auckland University of Technology, Private Bag 92006, Auckland, New Zealand; Mannix, Judy: School of Nursing and Midwifery, Western Sydney University, Sydney, Australia; Jackson, Debra: Professor of Nursing, UTS, Sydney, Australia; Neville, Stephen: Department of Nursing, Auckland University of Technology, Private Bag 92006, Auckland, New Zealand</t>
  </si>
  <si>
    <t>[Spence, Deborah; Zambas, Shelaine; Neville, Stephen] Auckland Univ Technol, Dept Nursing, Private Bag 92006, Auckland, New Zealand; [Mannix, Judy] Western Sydney Univ, Sch Nursing &amp; Midwifery, Sydney, NSW, Australia; [Jackson, Debra] UTS, Nursing, Sydney, NSW, Australia Spence, D., Department of Nursing, Auckland University of Technology, Private Bag, Auckland, 92006, New Zealand; Zambas, S., Department of Nursing, Auckland University of Technology, Private Bag, Auckland, 92006, New Zealand; Mannix, J., School of Nursing and Midwifery, Western Sydney University, Sydney, Australia; Jackson, D., Professor of Nursing, UTS, Sydney, Australia; Neville, S., Department of Nursing, Auckland University of Technology, Private Bag, Auckland, 92006, New Zealand</t>
  </si>
  <si>
    <t>Spence, Deborah, Zambas, Shelaine, Neville, Stephen</t>
  </si>
  <si>
    <t>Neville, S (corresponding author), Auckland Univ Technol, Dept Nursing, Private Bag 92006, Auckland, New Zealand.</t>
  </si>
  <si>
    <t>http://www.altmetric.com/details.php?citation_id=59600306</t>
  </si>
  <si>
    <t>10.1080/09205063.2019.1627649</t>
  </si>
  <si>
    <t>Stretchable and sensitive sensor based on carbon nanotubes/polymer composite with serpentine shapes via molding technique</t>
  </si>
  <si>
    <t>Fu, Xiang: School of Engineering, Computer and Mathematical Sciences, Institute of Biomedical Technologies, Auckland University of Technology, Auckland, New Zealand; Al-Jumaily, Ahmed M.: School of Engineering, Computer and Mathematical Sciences, Institute of Biomedical Technologies, Auckland University of Technology, Auckland, New Zealand; Ramos, Maximiano: School of Engineering, Computer and Mathematical Sciences, Institute of Biomedical Technologies, Auckland University of Technology, Auckland, New Zealand; Meshkinzar, Ata: School of Engineering, Computer and Mathematical Sciences, Institute of Biomedical Technologies, Auckland University of Technology, Auckland, New Zealand; Huang, Xiyong: School of Engineering, Computer and Mathematical Sciences, Institute of Biomedical Technologies, Auckland University of Technology, Auckland, New Zealand</t>
  </si>
  <si>
    <t>[Fu, Xiang; Al-Jumaily, Ahmed M.; Ramos, Maximiano; Meshkinzar, Ata; Huang, Xiyong] Auckland Univ Technol, Sch Engn Comp &amp; Math Sci, Inst Biomed Technol, Auckland, New Zealand Fu, X., School of Engineering, Computer and Mathematical Sciences, Institute of Biomedical Technologies, Auckland University of Technology, Auckland, New Zealand; Al-Jumaily, A.M., School of Engineering, Computer and Mathematical Sciences, Institute of Biomedical Technologies, Auckland University of Technology, Auckland, New Zealand; Ramos, M., School of Engineering, Computer and Mathematical Sciences, Institute of Biomedical Technologies, Auckland University of Technology, Auckland, New Zealand; Meshkinzar, A., School of Engineering, Computer and Mathematical Sciences, Institute of Biomedical Technologies, Auckland University of Technology, Auckland, New Zealand; Huang, X., School of Engineering, Computer and Mathematical Sciences, Institute of Biomedical Technologies, Auckland University of Technology, Auckland, New Zealand</t>
  </si>
  <si>
    <t>Fu, Xiang, Al-Jumaily, Ahmed M., Ramos, Maximiano, Meshkinzar, Ata, Huang, Xiyong,</t>
  </si>
  <si>
    <t>Fu, X (corresponding author), Auckland Univ Technol, Inst Biomed Technol, Auckland 1010, New Zealand.</t>
  </si>
  <si>
    <t>Fu, X</t>
  </si>
  <si>
    <t>Journal of Biomaterials Science, Polymer Edition</t>
  </si>
  <si>
    <t xml:space="preserve">0920-5063 1568-5624 </t>
  </si>
  <si>
    <t>https://v2.sherpa.ac.uk/id/publication/23739</t>
  </si>
  <si>
    <t>Institute of Biomedical Technologies</t>
  </si>
  <si>
    <t>Engineering; Materials Science; Polymer Science</t>
  </si>
  <si>
    <t>Biophysics; Bioengineering; Biomaterials; Biomedical Engineering</t>
  </si>
  <si>
    <t>10.1108/IJOA-05-2018-1419</t>
  </si>
  <si>
    <t>Transitional leadership to resolve conflict, facilitate change and restore wellbeing</t>
  </si>
  <si>
    <t>Pratt, Tim J.; Smollan, Roy K.; Pio, Edwina</t>
  </si>
  <si>
    <t>[Pratt, Tim J.; Smollan, Roy K.; Pio, Edwina] Auckland Univ Technol, Dept Management, Auckland, New Zealand Pratt, T.J., Department of Management, Auckland University of Technology, Auckland, New Zealand; Smollan, R.K., Department of Management, Auckland University of Technology, Auckland, New Zealand; Pio, E., Department of Management, Auckland University of Technology, Auckland, New Zealand</t>
  </si>
  <si>
    <t>Pratt, Tim J., Smollan, Roy K., Pio, Edwina,</t>
  </si>
  <si>
    <t>Smollan, RK (corresponding author), Auckland Univ Technol, Dept Management, Auckland, New Zealand.</t>
  </si>
  <si>
    <t>Smollan, RK</t>
  </si>
  <si>
    <t>International Journal of Organizational Analysis</t>
  </si>
  <si>
    <t xml:space="preserve">1934-8835 </t>
  </si>
  <si>
    <t>https://v2.sherpa.ac.uk/id/publication/2733</t>
  </si>
  <si>
    <t>Strategy and Management; Organizational Behavior and Human Resource Management</t>
  </si>
  <si>
    <t>10.1080/09695958.2018.1543119</t>
  </si>
  <si>
    <t>New Zealand lawyers and conveyancers disciplinary tribunal cases involving vulnerable clients, 2011–2017</t>
  </si>
  <si>
    <t>Moore, Jennifer S.: Faculty of Law, University of New South Wales Law, Sydney, Australia; Forster, Christine: Faculty of Law, University of New South Wales Law, Sydney, Australia; Diesfeld, Kate: School of Public Health and Psychosocial Studies, Auckland University of Technology, Auckland, New Zealand; Rychert, Marta: School of Public Health and Psychosocial Studies, Auckland University of Technology, Auckland, New Zealand</t>
  </si>
  <si>
    <t>[Moore, Jennifer S.; Forster, Christine] Univ New South Wales Law, Fac Law, Sydney, NSW, Australia; [Diesfeld, Kate; Rychert, Marta] Auckland Univ Technol, Sch Publ Hlth &amp; Psychosocial Studies, Auckland, New Zealand Moore, J.S., Faculty of Law, University of New South Wales Law, Sydney, Australia; Forster, C., Faculty of Law, University of New South Wales Law, Sydney, Australia; Diesfeld, K., School of Public Health and Psychosocial Studies, Auckland University of Technology, Auckland, New Zealand; Rychert, M., School of Public Health and Psychosocial Studies, Auckland University of Technology, Auckland, New Zealand</t>
  </si>
  <si>
    <t>Moore, Jennifer S., Forster, Christine, Diesfeld, Kate, Rychert, Marta,</t>
  </si>
  <si>
    <t>Moore, JS (corresponding author), Univ New South Wales Law, Fac Law, Sydney, NSW, Australia.</t>
  </si>
  <si>
    <t>International Journal of the Legal Profession</t>
  </si>
  <si>
    <t xml:space="preserve">0969-5958 1469-9257 </t>
  </si>
  <si>
    <t>https://v2.sherpa.ac.uk/id/publication/5449</t>
  </si>
  <si>
    <t>Strategy and Management; Law</t>
  </si>
  <si>
    <t>10.1080/00779954.2018.1513058</t>
  </si>
  <si>
    <t>Turn of the Month effect in the New Zealand stock market</t>
  </si>
  <si>
    <t>Chen, Jun: Auckland University of Technology, Auckland, New Zealand; Frijns, Bart: Auckland University of Technology, Auckland, New Zealand; Indriawan, Ivan: Auckland University of Technology, Auckland, New Zealand; Ren, Haodong: Auckland University of Technology, Auckland, New Zealand</t>
  </si>
  <si>
    <t xml:space="preserve"> Chen, J., Auckland University of Technology, Auckland, New Zealand; Frijns, B., Auckland University of Technology, Auckland, New Zealand, School of Economics, Finance and Management, University of Bristol, United Kingdom; Indriawan, I., Auckland University of Technology, Auckland, New Zealand; Ren, H., Auckland University of Technology, Auckland, New Zealand</t>
  </si>
  <si>
    <t>Chen, J.; Frijns, B.; Indriawan, I.; Ren, H.</t>
  </si>
  <si>
    <t>Indriawan, I.; Auckland University of Technology, 42 Wakefield St, New Zealand; email: ivan.indriawan@aut.ac.nz</t>
  </si>
  <si>
    <t>http://www.altmetric.com/details.php?citation_id=47614165</t>
  </si>
  <si>
    <t>10.3390/ijerph16183375</t>
  </si>
  <si>
    <t>The Importance of Pedestrian Network Connectivity for Adolescent Health: A Cross-sectional Examination of Associations between Neighbourhood Built Environments and Metabolic Health in the Pacific Islands Families Birth Cohort Study</t>
  </si>
  <si>
    <t>Smith, Melody; Obolonkin, Vlad; Plank, Lindsay; Iusitini, Leon; Forsyth, Euan; Stewart, Tom; Paterson, Janis; Tautolo, El-Shadan; Savila, Fa'asisila; Rush, Elaine</t>
  </si>
  <si>
    <t>[Smith, Melody] Univ Auckland, Sch Nursing, Auckland 1142, New Zealand; [Obolonkin, Vlad; Stewart, Tom; Rush, Elaine] Auckland Univ Technol, Sch Sport &amp; Recreat, Auckland 1142, New Zealand; [Plank, Lindsay] Univ Auckland, Dept Surg, Auckland 1142, New Zealand; [Iusitini, Leon; Paterson, Janis; Tautolo, El-Shadan] Auckland Univ Technol, Sch Publ Hlth &amp; Psychosocial Studies, Auckland 1142, New Zealand; [Forsyth, Euan] Univ Auckland, Sch Environm, Auckland 1142, New Zealand; [Savila, Faasisila] Univ Auckland, Sch Populat Hlth, Auckland 1142, New Zealand Smith, M., School of Nursing, the University of Auckland, Auckland, 1142, New Zealand; Obolonkin, V., School of Sport and Recreation, Auckland University of Technology, Auckland, 1142, New Zealand; Plank, L., Department of Surgery, the University of Auckland, Auckland, 1142, New Zealand; Iusitini, L., School of Public Health and Psychosocial Studies, Auckland University of Technology, Auckland, 1142, New Zealand; Forsyth, E., School of Environment, the University of Auckland, Auckland, 1142, New Zealand; Stewart, T., School of Sport and Recreation, Auckland University of Technology, Auckland, 1142, New Zealand; Paterson, J., School of Public Health and Psychosocial Studies, Auckland University of Technology, Auckland, 1142, New Zealand; Tautolo, E.-S., School of Public Health and Psychosocial Studies, Auckland University of Technology, Auckland, 1142, New Zealand; Savila, F., School of Population Health, the University of Auckland, Auckland, 1142, New Zealand; Rush, E., School of Sport and Recreation, Auckland University of Technology, Auckland, 1142, New Zealand</t>
  </si>
  <si>
    <t>Smith, Melody, Obolonkin, Vlad, Stewart, Tom, Rush, Elaine, Plank, Lindsay, Iusitini, Leon, Paterson, Janis, Tautolo, El-Shadan</t>
  </si>
  <si>
    <t>Smith, M (corresponding author), Univ Auckland, Sch Nursing, Auckland 1142, New Zealand.</t>
  </si>
  <si>
    <t>https://doi.org/10.3390/ijerph16183375</t>
  </si>
  <si>
    <t>http://www.altmetric.com/details.php?citation_id=67025654</t>
  </si>
  <si>
    <t>Health Research Council of New ZealandHealth Research Council of New Zealand [14-156, 17-013]; 17-013; Health Research Council of New Zealand, HRC: 14-156</t>
  </si>
  <si>
    <t>10.1080/02640414.2019.1616900</t>
  </si>
  <si>
    <t>Individualized sleep education improves subjective and objective sleep indices in elite cricket athletes: A pilot study</t>
  </si>
  <si>
    <t>Driller, Matthew W.: Health, Sport and Human Performance, University of Waikato, Hamilton, New Zealand; Lastella, Michele: Appleton Institute for Behavioural Science, Central Queensland University, Adelaide, Australia; Sharp, Anthony P.: Sports Performance Research Institute New Zealand (SPRINZ) at AUT Millennium, Auckland University of Technology, Auckland, New Zealand, New Zealand Cricket High Performance, Lincoln, New Zealand</t>
  </si>
  <si>
    <t>[Driller, Matthew W.] Univ Waikato, Hlth Sport &amp; Human Performance, Hamilton, New Zealand; [Lastella, Michele] Cent Queensland Univ, Appleton Inst Behav Sci, Adelaide, SA, Australia; [Sharp, Anthony P.] Auckland Univ Technol, AUT Millennium, Sports Performance Res Inst New Zealand SPRINZ, Auckland, New Zealand; [Sharp, Anthony P.] New Zealand Cricket High Performance, Lincoln, New Zealand Driller, M.W., Health, Sport and Human Performance, University of Waikato, Hamilton, New Zealand; Lastella, M., Appleton Institute for Behavioural Science, Central Queensland University, Adelaide, Australia; Sharp, A.P., Sports Performance Research Institute New Zealand (SPRINZ) at AUT Millennium, Auckland University of Technology, Auckland, New Zealand, New Zealand Cricket High Performance, Lincoln, New Zealand</t>
  </si>
  <si>
    <t>Driller, Matthew W., Lastella, Michele, Sharp, Anthony P.</t>
  </si>
  <si>
    <t>Sharp, AP (corresponding author), New Zealand Cricket, Gate 3,South Dr,Bert Sutcliffe Pavil, Lincoln 7647, New Zealand.</t>
  </si>
  <si>
    <t>http://www.altmetric.com/details.php?citation_id=60319430</t>
  </si>
  <si>
    <t>10.12968/jowc.2019.28.9.576</t>
  </si>
  <si>
    <t>Characteristics of people with pressure ulcers using one year's routinely collected data in a defined diverse community</t>
  </si>
  <si>
    <t>Jackson, Debra: 1 Faculty of Health, University of Technology, Sydney (UTS), Australia, 2 Oxford Health NHS Foundation Trust, UK; Hutchinson, Marie: 3 Southern Cross University, Australia; Neville, Stephen: 4 Auckland University of Technology, New Zealand; Padula, William V.: 1 Faculty of Health, University of Technology, Sydney (UTS), Australia, 5 University of Southern California, US; Usher, Kim: 6 University of New England, Australia; Gardner, Sarah: 2 Oxford Health NHS Foundation Trust, UK; Betteridge, Ria: 7 Oxford University Hospitals NHS Foundation Trust, UK; Durrant, Lisa: 8 Taunton and Somerset NHS Foundation Trust, UK</t>
  </si>
  <si>
    <t>[Jackson, Debra; Padula, William, V] Univ Technol, Fac Hlth, Sydney UTS, Sydney, NSW, Australia; [Jackson, Debra; Gardner, Sarah] Oxford Hlth NHS Fdn Trust, Oxford, England; [Hutchinson, Marie] Southern Cross Univ, Lismore, NSW, Australia; [Neville, Stephen] Auckland Univ Technol, Auckland, New Zealand; [Padula, William, V] Univ Southern Calif, Los Angeles, CA USA; [Usher, Kim] Univ New England, Armidale, NSW, Australia; [Betteridge, Ria] Oxford Univ Hosp NHS Fdn Trust, Oxford, England; [Durrant, Lisa] Taunton &amp; Somerset NHS Fdn Trust, Taunton, Somerset, England Jackson, D., Faculty of Health, University of Technology Sydney (UTS), Australia, Oxford Health NHS Foundation Trust, United Kingdom; Hutchinson, M., Southern Cross University, Australia; Neville, S., AucklandUniversity of Technology, New Zealand; Padula, W.V., Faculty of Health, University of Technology Sydney (UTS), Australia, University of Southern California, United States; Usher, K., University of New England, Australia; Gardner, S., Oxford Health NHS Foundation Trust, United Kingdom; Betteridge, R., Oxford University Hospitals NHS Foundation Trust, United Kingdom; Durrant, L., Taunton and Somerset NHS Foundation Trust, United Kingdom</t>
  </si>
  <si>
    <t>Jackson, Debra, Padula, William, V, Gardner, Sarah, Hutchinson, Marie, Neville, Stephen</t>
  </si>
  <si>
    <t>Jackson, D (corresponding author), Univ Technol, Fac Hlth, Sydney UTS, Sydney, NSW, Australia.; Jackson, D (corresponding author), Oxford Hlth NHS Fdn Trust, Oxford, England.</t>
  </si>
  <si>
    <t>Journal of Wound Care</t>
  </si>
  <si>
    <t xml:space="preserve">0969-0700 2052-2916 </t>
  </si>
  <si>
    <t>https://v2.sherpa.ac.uk/id/publication/12213</t>
  </si>
  <si>
    <t>https://opus.lib.uts.edu.au/bitstream/10453/136724/4/Establishing%20the%20characteristics%20of%20people%20with%20pressure%20ulcers%20over%20a%20single%20year%20in%20a%20defined%20diverse%20community%20using%20existing%20routinely.pdf</t>
  </si>
  <si>
    <t>Dermatology</t>
  </si>
  <si>
    <t>Nursing (miscellaneous); Fundamentals and skills</t>
  </si>
  <si>
    <t>10.1109/TVT.2019.2927228</t>
  </si>
  <si>
    <t>Performance Analysis and Boost for a MAC Protocol in Vehicular Networks</t>
  </si>
  <si>
    <t>Zhang, Minglong; Chong, Peter Han Joo; Seet, Boon-Chong</t>
  </si>
  <si>
    <t>[Zhang, Minglong; Chong, Peter Han Joo; Seet, Boon-Chong] Auckland Univ Technol, Dept Elect &amp; Elect Engn, Auckland 1142, New Zealand Zhang, M., Department of Electrical and Electronic Engineering, Auckland University of Technology, Auckland, 1142, New Zealand; Chong, P.H.J., Department of Electrical and Electronic Engineering, Auckland University of Technology, Auckland, 1142, New Zealand; Seet, B.-C., Department of Electrical and Electronic Engineering, Auckland University of Technology, Auckland, 1142, New Zealand</t>
  </si>
  <si>
    <t>Zhang, Minglong, Chong, Peter Han Joo, Seet, Boon-Chong,</t>
  </si>
  <si>
    <t>Zhang, ML (corresponding author), Auckland Univ Technol, Dept Elect &amp; Elect Engn, Auckland 1142, New Zealand.</t>
  </si>
  <si>
    <t>Zhang, ML</t>
  </si>
  <si>
    <t>10.2308/jmar-52372</t>
  </si>
  <si>
    <t>A Field Study of Strategy Map Evolution</t>
  </si>
  <si>
    <t>Islam, Syrus: Auckland University of Technology</t>
  </si>
  <si>
    <t>[Islam, Syrus] Auckland Univ Technol, Auckland, New Zealand Islam, S., Auckland University of Technology, New Zealand</t>
  </si>
  <si>
    <t>Islam, Syrus,</t>
  </si>
  <si>
    <t>Islam, S (corresponding author), Auckland Univ Technol, Auckland, New Zealand.</t>
  </si>
  <si>
    <t>Islam, S</t>
  </si>
  <si>
    <t>Journal of Management Accounting Research</t>
  </si>
  <si>
    <t xml:space="preserve">1049-2127 1558-8033 </t>
  </si>
  <si>
    <t>https://v2.sherpa.ac.uk/id/publication/13551</t>
  </si>
  <si>
    <t>10.1109/ESEM.2019.8870189</t>
  </si>
  <si>
    <t>Effective team onboarding in Agile software development: techniques and goals</t>
  </si>
  <si>
    <t>Buchan, Jim; MacDonell, Stephen G.; Yang, Jennifer</t>
  </si>
  <si>
    <t xml:space="preserve"> Buchan, J., School of Engineering, Computer and Mathematical Sciences, Auckland University of Technology, Auckland, New Zealand; MacDonell, S.G., School of Engineering, Computer and Mathematical Sciences, Auckland University of Technology, Auckland, New Zealand; Yang, J., School of Engineering, Computer and Mathematical Sciences, Auckland University of Technology, Auckland, New Zealand</t>
  </si>
  <si>
    <t>Buchan, J.; MacDonell, S.G.; Yang, J.</t>
  </si>
  <si>
    <t>2019 ACM/IEEE International Symposium on Empirical Software Engineering and Measurement (ESEM)</t>
  </si>
  <si>
    <t>http://arxiv.org/pdf/1907.10206</t>
  </si>
  <si>
    <t>10.1136/bmjopen-2019-031012</t>
  </si>
  <si>
    <t>Development of a self-guided web-based exercise intervention (SPIN) to treat shoulder pain in people living with spinal cord injury: protocol of a mixed methods study</t>
  </si>
  <si>
    <t>Stavric, Verna; Saywell, Nicola; Kayes, Nicola Maree</t>
  </si>
  <si>
    <t>[Stavric, Verna; Saywell, Nicola] Auckland Univ Technol, Sch Clin Sci, Physiotherapy, Auckland, New Zealand; [Kayes, Nicola Maree] Auckland Univ Technol, Ctr Person Ctr Res, Sch Clin Sci, Auckland, New Zealand Stavric, V., Physiotherapy School of Clinical Sciences, Auckland University of Technology, Auckland, New Zealand; Saywell, N., Physiotherapy School of Clinical Sciences, Auckland University of Technology, Auckland, New Zealand; Kayes, N.M., Centre for Person Centred Research, School of Clinical Sciences, Auckland University of Technology, Auckland, New Zealand</t>
  </si>
  <si>
    <t>Stavric, Verna, Saywell, Nicola, Kayes, Nicola Maree,</t>
  </si>
  <si>
    <t>Stavric, V (corresponding author), Auckland Univ Technol, Sch Clin Sci, Physiotherapy, Auckland, New Zealand.</t>
  </si>
  <si>
    <t>Stavric, V</t>
  </si>
  <si>
    <t>https://doi.org/10.1136/bmjopen-2019-031012</t>
  </si>
  <si>
    <t>http://www.altmetric.com/details.php?citation_id=67717789</t>
  </si>
  <si>
    <t>Centre for Person-Centred Research, Auckland University of Technology, New Zealand; AUT University, Physiotherapy New Zealand; Neurology Special Interest Group of Physiotherapy New Zealand; Auckland University of Technology, New Zealand, AUT; Physiotherapy New Zealand, PNZ</t>
  </si>
  <si>
    <t>Auckland University of Technology, New Zealand; Physiotherapy New Zealand; Centre for Person Centred Research, Auckland University of Technology; Neurology Special Interest Group of Physiotherapy New Zealand</t>
  </si>
  <si>
    <t>10.1016/j.gaitpost.2019.07.127</t>
  </si>
  <si>
    <t>Influencing lumbar posture through real-time biofeedback and its effects on the kinematics and kinetics of a repetitive lifting task</t>
  </si>
  <si>
    <t>Boocock, Mark; Naudé, Yanto; Taylor, Steve; Kilby, Jeff; Mawston, Grant</t>
  </si>
  <si>
    <t>[Boocock, Mark; Naude, Yanto; Mawston, Grant] Auckland Univ Technol, Hlth &amp; Rehabil Res Inst, Private Bag 92006, Auckland 1142, New Zealand; [Taylor, Steve] Auckland Univ Technol, Dept Biostat &amp; Epidemiol, Auckland, New Zealand; [Kilby, Jeff] Auckland Univ Technol, Sch Engn Comp &amp; Math Sci, Auckland, New Zealand Boocock, M., Health and Rehabilitation Research Institute, Auckland University of Technology, Auckland, New Zealand; Naudé, Y., Health and Rehabilitation Research Institute, Auckland University of Technology, Auckland, New Zealand; Taylor, S., Department of Biostatistics and Epidemiology, Auckland University of Technology, Auckland, New Zealand; Kilby, J., School of Engineering, Computing and Mathematical Sciences, Auckland University of Technology, Auckland, New Zealand; Mawston, G., Health and Rehabilitation Research Institute, Auckland University of Technology, Auckland, New Zealand</t>
  </si>
  <si>
    <t>Boocock, Mark, Naude, Yanto, Mawston, Grant, Taylor, Steve, Kilby, Jeff,</t>
  </si>
  <si>
    <t>Boocock, M (corresponding author), Auckland Univ Technol, Hlth &amp; Rehabil Res Inst, Private Bag 92006, Auckland 1142, New Zealand.</t>
  </si>
  <si>
    <t>Boocock, M</t>
  </si>
  <si>
    <t>Gait &amp; Posture</t>
  </si>
  <si>
    <t xml:space="preserve">0966-6362 </t>
  </si>
  <si>
    <t>https://v2.sherpa.ac.uk/id/publication/16907</t>
  </si>
  <si>
    <t>https://doi.org/10.1016/j.gaitpost.2019.07.127</t>
  </si>
  <si>
    <t>http://www.altmetric.com/details.php?citation_id=79911667</t>
  </si>
  <si>
    <t>Neurosciences &amp; Neurology; Orthopedics; Sport Sciences</t>
  </si>
  <si>
    <t>Biophysics; Rehabilitation; Orthopedics and Sports Medicine</t>
  </si>
  <si>
    <t>10.1016/j.gaitpost.2019.07.123</t>
  </si>
  <si>
    <t>Quantification of the validity and reliability of sprint performance metrics computed using inertial sensors: A systematic review</t>
  </si>
  <si>
    <t>Macadam, Paul; Cronin, John; Neville, Jono; Diewald, Shelley</t>
  </si>
  <si>
    <t>[Macadam, Paul; Cronin, John; Neville, Jono; Diewald, Shelley] Auckland Univ Technol, Sports Performance Res Inst New Zealand, Auckland, New Zealand Macadam, P., Sports Performance Research Institute New Zealand, Auckland University of Technology, Auckland, New Zealand; Cronin, J., Sports Performance Research Institute New Zealand, Auckland University of Technology, Auckland, New Zealand; Neville, J., Sports Performance Research Institute New Zealand, Auckland University of Technology, Auckland, New Zealand; Diewald, S., Sports Performance Research Institute New Zealand, Auckland University of Technology, Auckland, New Zealand</t>
  </si>
  <si>
    <t>Macadam, Paul, Cronin, John, Neville, Jono, Diewald, Shelley,</t>
  </si>
  <si>
    <t>Macadam, P (corresponding author), Auckland Univ Technol, Sports Performance Res Inst New Zealand, Auckland, New Zealand.</t>
  </si>
  <si>
    <t>http://www.altmetric.com/details.php?citation_id=63091323</t>
  </si>
  <si>
    <t>10.1111/1475-4932.12488</t>
  </si>
  <si>
    <t>An Empirical Analysis of Competition in Print Advertising among Paid and Free Newspapers</t>
  </si>
  <si>
    <t>Brooke, Geoffrey: Auckland University of Technology Auckland New Zealand; Cheung, Lydia: Auckland University of Technology Auckland New Zealand</t>
  </si>
  <si>
    <t>[Brooke, Geoffrey; Cheung, Lydia] Auckland Univ Technol, Auckland, New Zealand Brooke, G., Auckland University of Technology, Auckland, New Zealand; Cheung, L., Auckland University of Technology, Auckland, New Zealand</t>
  </si>
  <si>
    <t>Brooke, Geoffrey, Cheung, Lydia,</t>
  </si>
  <si>
    <t>Cheung, L (corresponding author), Auckland Univ Technol, Auckland, New Zealand.</t>
  </si>
  <si>
    <t>Cheung, L</t>
  </si>
  <si>
    <t>Economic Record</t>
  </si>
  <si>
    <t xml:space="preserve">0013-0249 1475-4932 </t>
  </si>
  <si>
    <t>https://v2.sherpa.ac.uk/id/publication/6859</t>
  </si>
  <si>
    <t>http://www.altmetric.com/details.php?citation_id=100603246</t>
  </si>
  <si>
    <t>10.1177/1836939119855217</t>
  </si>
  <si>
    <t>Participatory approaches to physical activity and dance research with early childhood teachers</t>
  </si>
  <si>
    <t>Gibbons, Andrew: AUT (Auckland University of Technology), Aotearoa New Zealand; Nikolai, Jennifer: AUT (Auckland University of Technology), Aotearoa New Zealand</t>
  </si>
  <si>
    <t>[Gibbons, Andrew; Nikolai, Jennifer] AUT, Aotearoa New Zealand, Auckland, New Zealand Gibbons, A., AUT (Auckland University of Technology), Aotearoa New Zealand, New Zealand; Nikolai, J., AUT (Auckland University of Technology), Aotearoa New Zealand, New Zealand</t>
  </si>
  <si>
    <t>Gibbons, A.; Nikolai, J.</t>
  </si>
  <si>
    <t>Gibbons, A (corresponding author), AUT, Sch Educ, AUT North Shore Campus 90 Akoranga Dr, Auckland 0627, New Zealand.</t>
  </si>
  <si>
    <t>Australasian Journal of Early Childhood</t>
  </si>
  <si>
    <t xml:space="preserve">1836-9391 1839-5961 </t>
  </si>
  <si>
    <t>https://v2.sherpa.ac.uk/id/publication/14366</t>
  </si>
  <si>
    <t>AUT Sports Performance Research Institute New Zealand (SPRINZ)</t>
  </si>
  <si>
    <t>10.1111/acfi.12472</t>
  </si>
  <si>
    <t>From totalitarianism to capitalism – the case of IFRS adoption in Vietnam</t>
  </si>
  <si>
    <t>Nguyen, Lisa-Uyen: Department of Accounting Faculty of Business, Economics and Law Auckland University of Technology Auckland New Zealand; Rahman, Asheq: Department of Accounting Faculty of Business, Economics and Law Auckland University of Technology Auckland New Zealand</t>
  </si>
  <si>
    <t>[Lisa-Uyen Nguyen; Rahman, Asheq] Auckland Univ Technol, Fac Business Econ &amp; Law, Dept Accounting, Auckland, New Zealand Nguyen, L.-U., Department of Accounting, Faculty of Business, Economics and Law, Auckland University of Technology, Auckland, New Zealand; Rahman, A., Department of Accounting, Faculty of Business, Economics and Law, Auckland University of Technology, Auckland, New Zealand</t>
  </si>
  <si>
    <t>Lisa-Uyen Nguyen, Rahman, Asheq,</t>
  </si>
  <si>
    <t>Nguyen, LU (corresponding author), Auckland Univ Technol, Fac Business Econ &amp; Law, Dept Accounting, Auckland, New Zealand.</t>
  </si>
  <si>
    <t>Nguyen, LU</t>
  </si>
  <si>
    <t>http://www.altmetric.com/details.php?citation_id=61947195</t>
  </si>
  <si>
    <t>Accounting and Finance Association of Australia and New Zealand (AFAANZ) from Auckland University of Technology; Auckland University of Technology, New Zealand, AUT; Accounting and Finance Association of Australia and New Zealand, AFAANZ</t>
  </si>
  <si>
    <t>Accounting and Finance Association of Australia and New Zealand; Auckland University of Technology, New Zealand</t>
  </si>
  <si>
    <t>10.1016/j.pubrev.2019.05.005</t>
  </si>
  <si>
    <t>Extending public relationship-building through the theory of politeness</t>
  </si>
  <si>
    <t>Theunissen, Petra</t>
  </si>
  <si>
    <t>[Theunissen, Petra] Auckland Univ Technol, Private Bag 92006, Auckland 1142, New Zealand Theunissen, P., Auckland University of Technology, Private Bag 92006, Auckland, 1142, New Zealand</t>
  </si>
  <si>
    <t>Theunissen, Petra,</t>
  </si>
  <si>
    <t>Theunissen, P (corresponding author), Auckland Univ Technol, Private Bag 92006, Auckland 1142, New Zealand.</t>
  </si>
  <si>
    <t>Theunissen, P</t>
  </si>
  <si>
    <t>10.1002/capr.12220</t>
  </si>
  <si>
    <t>Deciding what belongs: How psychotherapists in New Zealand attend to religion and/or spirituality in psychotherapy</t>
  </si>
  <si>
    <t>Florence, Helen Jane: The Bungalow Psychotherapy and Counselling Centre and Auckland University of Technology Auckland Aotearoa New Zealand; McKenzie-Green, Barbara: School of Clinical SciencesFaculty of Health &amp;amp; Environmental SciencesAuckland University of Technology Auckland Aotearoa New Zealand; Tudor, Keith: Discipline of Psychotherapy &amp;amp; Counselling, Tari Whakaora Hinengaro ā WhakangārahuSchool of Public Health &amp;amp; Psychosocial StudiesFaculty of Health &amp;amp; Environmental SciencesAuckland University of Technology Auckland Aotearoa New Zealand</t>
  </si>
  <si>
    <t>[Florence, Helen Jane] Bungalow Psychotherapy &amp; Counselling Ctr, Auckland, Aotearoa, New Zealand; [Florence, Helen Jane] Auckland Univ Technol, Auckland, Aotearoa, New Zealand; [McKenzie-Green, Barbara] Auckland Univ Technol, Fac Hlth &amp; Environm Sci, Sch Clin Sci, Auckland, Aotearoa, New Zealand; [Tudor, Keith] Auckland Univ Technol, Fac Hlth &amp; Environm Sci, Sch Publ Hlth &amp; Psychosocial Studies, Discipline Psychotherapy &amp; Counselling,Tari Whaka, Auckland, Aotearoa, New Zealand Florence, H.J., The Bungalow Psychotherapy and Counselling Centre and Auckland University of Technology, Auckland, Aotearoa, New Zealand; McKenzie-Green, B., School of Clinical Sciences, Faculty of Health &amp; Environmental Sciences, Auckland University of Technology, Auckland, Aotearoa, New Zealand; Tudor, K., Discipline of Psychotherapy &amp; Counselling, Tari Whakaora Hinengaro ā Whakangārahu, School of Public Health &amp; Psychosocial Studies, Faculty of Health &amp; Environmental Sciences, Auckland University of Technology, Auckland, Aotearoa, New Zealand</t>
  </si>
  <si>
    <t>Florence, Helen Jane, McKenzie-Green, Barbara, Tudor, Keith,</t>
  </si>
  <si>
    <t>Tudor, K (corresponding author), Auckland Univ Technol, Fac Hlth &amp; Environm Sci, Sch Publ Hlth &amp; Psychosocial Studies, Discipline Psychotherapy &amp; Counselling,Tari Whaka, Auckland, Aotearoa, New Zealand.</t>
  </si>
  <si>
    <t>Counselling and Psychotherapy Research</t>
  </si>
  <si>
    <t xml:space="preserve">1473-3145 1746-1405 </t>
  </si>
  <si>
    <t>https://v2.sherpa.ac.uk/id/publication/5115</t>
  </si>
  <si>
    <t>10.1111/acfi.12475</t>
  </si>
  <si>
    <t>How can the public trust charities? The role of performance accountability reporting</t>
  </si>
  <si>
    <t>Yang, Cherrie: Department of Accounting Faculty of Business, Economics and Law Auckland University of Technology Auckland New Zealand; Northcott, Deryl: Department of Accounting Faculty of Business, Economics and Law Auckland University of Technology Auckland New Zealand</t>
  </si>
  <si>
    <t>[Yang, Cherrie; Northcott, Deryl] Auckland Univ Technol, Fac Business Econ &amp; Law, Dept Accounting, Auckland, New Zealand Yang, C., Department of Accounting, Faculty of Business, Economics and Law, Auckland University of Technology, Auckland, New Zealand; Northcott, D., Department of Accounting, Faculty of Business, Economics and Law, Auckland University of Technology, Auckland, New Zealand</t>
  </si>
  <si>
    <t>Yang, Cherrie, Northcott, Deryl,</t>
  </si>
  <si>
    <t>Yang, C (corresponding author), Auckland Univ Technol, Fac Business Econ &amp; Law, Dept Accounting, Auckland, New Zealand.</t>
  </si>
  <si>
    <t>Yang, C</t>
  </si>
  <si>
    <t>http://www.altmetric.com/details.php?citation_id=61430595</t>
  </si>
  <si>
    <t>10.1111/acfi.12470</t>
  </si>
  <si>
    <t>The construction of accountant identity in a transitioning economy: the case of Vietnam</t>
  </si>
  <si>
    <t>Nguyen, Lisa-Uyen: Department of Accounting Faculty of Business, Economics and Law Auckland University of Technology Auckland New Zealand</t>
  </si>
  <si>
    <t>[Lisa-Uyen Nguyen] Auckland Univ Technol, Fac Business Econ &amp; Law, Dept Accounting, Auckland, New Zealand Nguyen, L.-U., Department of Accounting, Faculty of Business, Economics and Law, Auckland University of Technology, Auckland, New Zealand</t>
  </si>
  <si>
    <t>Lisa-Uyen Nguyen,</t>
  </si>
  <si>
    <t>http://www.altmetric.com/details.php?citation_id=61177129</t>
  </si>
  <si>
    <t>10.1177/0021886319832518</t>
  </si>
  <si>
    <t>Supporting Others Through Stressful Organizational Change</t>
  </si>
  <si>
    <t>Smollan, Roy K.: Auckland University of Technology, Auckland, New Zealand; Morrison, Rachel L.: Auckland University of Technology, Auckland, New Zealand</t>
  </si>
  <si>
    <t>[Smollan, Roy K.; Morrison, Rachel L.] Auckland Univ Technol, Private Bag 92006, Auckland 1142, New Zealand Smollan, R.K., Auckland University of Technology, Auckland, New Zealand; Morrison, R.L., Auckland University of Technology, Auckland, New Zealand</t>
  </si>
  <si>
    <t>Smollan, Roy K., Morrison, Rachel L.,</t>
  </si>
  <si>
    <t>Smollan, RK (corresponding author), Auckland Univ Technol, Private Bag 92006, Auckland 1142, New Zealand.</t>
  </si>
  <si>
    <t>The Journal of Applied Behavioral Science</t>
  </si>
  <si>
    <t xml:space="preserve">0021-8863 1552-6879 </t>
  </si>
  <si>
    <t>https://v2.sherpa.ac.uk/id/publication/9516</t>
  </si>
  <si>
    <t>http://www.altmetric.com/details.php?citation_id=75721614</t>
  </si>
  <si>
    <t>Behavioral Sciences; Psychology; Business &amp; Economics</t>
  </si>
  <si>
    <t>10.1111/acfi.12459</t>
  </si>
  <si>
    <t>Business models and the managerial sensemaking process</t>
  </si>
  <si>
    <t>Islam, Syrus: Department of Accounting Auckland University of Technology Auckland New Zealand</t>
  </si>
  <si>
    <t>[Islam, Syrus] Auckland Univ Technol, Dept Accounting, Auckland, New Zealand Islam, S., Department of Accounting, Auckland University of Technology, Auckland, New Zealand</t>
  </si>
  <si>
    <t>Islam, S (corresponding author), Auckland Univ Technol, Dept Accounting, Auckland, New Zealand.</t>
  </si>
  <si>
    <t>https://openrepository.aut.ac.nz/bitstream/10292/12267/7/Islam%202019_Business%20model%20and%20sensemaking_Preprint%20%281%29.pdf</t>
  </si>
  <si>
    <t>http://www.altmetric.com/details.php?citation_id=60453238</t>
  </si>
  <si>
    <t>10.1111/ajag.12616</t>
  </si>
  <si>
    <t>Challenges and adjustments in maintaining health and well-being of older Asian immigrants in New Zealand: An integrative review</t>
  </si>
  <si>
    <t>Montayre, Jed: Faculty of Health and Environmental Sciences; School of Clinical Sciences; Auckland University of Technology; Auckland New Zealand; De-Arth, Jaden: Faculty of Health and Environmental Sciences; School of Clinical Sciences; Auckland University of Technology; Auckland New Zealand; Shrestha-Ranjit, Jagamaya: Faculty of Health and Environmental Sciences; School of Clinical Sciences; Auckland University of Technology; Auckland New Zealand; Neville, Stephen: Faculty of Health and Environmental Sciences; School of Clinical Sciences; Auckland University of Technology; Auckland New Zealand; Holroyd, Eleanor: Faculty of Health and Environmental Sciences; School of Clinical Sciences; Auckland University of Technology; Auckland New Zealand</t>
  </si>
  <si>
    <t>[Montayre, Jed; De-Arth, Jaden; Shrestha-Ranjit, Jagamaa; Neville, Stephen; Holroyd, Eleanor] Auckland Univ Technol, Fac Hlth &amp; Environm Sci, Sch Clin Sci, Auckland, New Zealand Montayre, J., Faculty of Health and Environmental Sciences, School of Clinical Sciences, Auckland University of Technology, Auckland, New Zealand; De-Arth, J., Faculty of Health and Environmental Sciences, School of Clinical Sciences, Auckland University of Technology, Auckland, New Zealand; Shrestha-Ranjit, J., Faculty of Health and Environmental Sciences, School of Clinical Sciences, Auckland University of Technology, Auckland, New Zealand; Neville, S., Faculty of Health and Environmental Sciences, School of Clinical Sciences, Auckland University of Technology, Auckland, New Zealand; Holroyd, E., Faculty of Health and Environmental Sciences, School of Clinical Sciences, Auckland University of Technology, Auckland, New Zealand</t>
  </si>
  <si>
    <t>Montayre, Jed, De-Arth, Jaden, Shrestha-Ranjit, Jagamaa, Neville, Stephen, Holroyd, Eleanor,</t>
  </si>
  <si>
    <t>Montayre, J (corresponding author), Auckland Univ Technol, Fac Hlth &amp; Environm Sci, Sch Clin Sci, Auckland, New Zealand.</t>
  </si>
  <si>
    <t>http://www.altmetric.com/details.php?citation_id=54329036</t>
  </si>
  <si>
    <t>10.1016/j.jmpt.2019.02.010</t>
  </si>
  <si>
    <t>Chiropractors' Perspectives on the Meaning and Assessment of Quality of Life Within Their Practice in New Zealand: An Exploratory Qualitative Study</t>
  </si>
  <si>
    <t>Glucina, Tanja T.; Krägeloh, Christian U.; Farvid, Panteá</t>
  </si>
  <si>
    <t>[Glucina, Tanja T.] New Zealand Coll Chiropract, Res Dept, Auckland, New Zealand; [Krageloh, Christian U.] Auckland Univ Technol, Dept Hlth Sci, Auckland, New Zealand; [Farvid, Pantea] Auckland Univ Technol, Dept Psychol, Auckland, New Zealand Glucina, T.T., Research Department, New Zealand College of Chiropractic, Auckland, New Zealand; Krägeloh, C.U., Department of Health Sciences, Auckland University of Technology, Auckland, New Zealand; Farvid, P., Department of Psychology, Auckland University of Technology, Auckland, New Zealand</t>
  </si>
  <si>
    <t>Glucina, Tanja T., Krageloh, Christian U., Farvid, Pantea,</t>
  </si>
  <si>
    <t>Glucina, TT (corresponding author), New Zealand Coll Chiropract, Ctr Chiropract Res, 6 Harrison Rd, Auckland 1060, New Zealand.</t>
  </si>
  <si>
    <t>Journal of Manipulative and Physiological Therapeutics</t>
  </si>
  <si>
    <t xml:space="preserve">0161-4754 </t>
  </si>
  <si>
    <t>https://v2.sherpa.ac.uk/id/publication/3217</t>
  </si>
  <si>
    <t>Health Care Sciences &amp; Services; Integrative &amp; Complementary Medicine; Rehabilitation</t>
  </si>
  <si>
    <t>Chiropractics</t>
  </si>
  <si>
    <t>10.3928/19404921-20190813-01</t>
  </si>
  <si>
    <t>Benzodiazepine Use and Falls in Older Adults: Is It Worth the Risk?</t>
  </si>
  <si>
    <t>McDonald, Elissa M.: Department of Nursing, Faculty of Health and Environmental Science, Auckland University of Technology, Auckland, New Zealand; Caslangen, Joan: Bethesda Care, Auckland, New Zealand</t>
  </si>
  <si>
    <t>[McDonald, Elissa M.] Auckland Univ Technol, Fac Hlth &amp; Environm Sci, Dept Nursing, Auckland, New Zealand; [Caslangen, Joan] Bethesda Care, Auckland, New Zealand McDonald, E.M., Department of Nursing, Faculty of Health and Environmental Science, Auckland University of Technology Auckland, New Zealand; Caslangen, J., Clinical Care Manager, Bethesda Care Auckland, New Zealand</t>
  </si>
  <si>
    <t>McDonald, Elissa M.</t>
  </si>
  <si>
    <t>McDonald, EM (corresponding author), Auckland Univ Technol, Fac Hlth &amp; Environm Sci, Dept Nursing, Auckland, New Zealand.</t>
  </si>
  <si>
    <t>McDonald, EM</t>
  </si>
  <si>
    <t>Research in Gerontological Nursing</t>
  </si>
  <si>
    <t>SLACK, Inc.</t>
  </si>
  <si>
    <t xml:space="preserve">1940-4921 1938-2464 </t>
  </si>
  <si>
    <t>https://v2.sherpa.ac.uk/id/publication/4270</t>
  </si>
  <si>
    <t>http://www.altmetric.com/details.php?citation_id=67480769</t>
  </si>
  <si>
    <t>Health Policy; Gerontology; Geriatrics and Gerontology</t>
  </si>
  <si>
    <t>10.1111/irfi.12190</t>
  </si>
  <si>
    <t>Market Quality around Macroeconomic News Announcements: Evidence from the US and Canadian Markets</t>
  </si>
  <si>
    <t>Frijns, Bart: Department of Finance, Auckland University of Technology Auckland New Zealand; Indriawan, Ivan: Department of Finance, Auckland University of Technology Auckland New Zealand; Tourani-Rad, Alireza: Department of Finance, Auckland University of Technology Auckland New Zealand; Tse, Yiuman: Department of Finance, University of Missouri – St. Louis St. Louis MO</t>
  </si>
  <si>
    <t>[Frijns, Bart; Indriawan, Ivan; Tourani-Rad, Alireza] Auckland Univ Technol, Dept Finance, Auckland, New Zealand; [Tse, Yiuman] Univ Missouri, Dept Finance, St Louis, MO 63121 USA Frijns, B., Department of Finance, Auckland University of Technology, Auckland, New Zealand; Indriawan, I., Department of Finance, Auckland University of Technology, Auckland, New Zealand; Tourani-Rad, A., Department of Finance, Auckland University of Technology, Auckland, New Zealand; Tse, Y., Department of Finance, University of Missouri – St. Louis, St. Louis, MO, United States</t>
  </si>
  <si>
    <t>Frijns, Bart, Indriawan, Ivan, Tourani-Rad, Alireza</t>
  </si>
  <si>
    <t>Tse, Y (corresponding author), Univ Missouri, Dept Finance, Coll Business Adm, One Univ Blvd, St Louis, MO 63121 USA.</t>
  </si>
  <si>
    <t>Czech Science FoundationGrant Agency of the Czech Republic [17-02509S]</t>
  </si>
  <si>
    <t>10.1177/1460458217740722</t>
  </si>
  <si>
    <t>Clinical decision support systems in hospital care using ubiquitous devices: Current issues and challenges</t>
  </si>
  <si>
    <t>Baig, Mirza Mansoor: Mälardalen University, Sweden; GholamHosseini, Hamid: Mälardalen University, Sweden; Moqeem, Aasia A: Mälardalen University, Sweden; Mirza, Farhaan: Auckland University of Technology, New Zealand, Mälardalen University, Sweden; Lindén, Maria: Mälardalen University, Sweden</t>
  </si>
  <si>
    <t>[Baig, Mirza Mansoor; GholamHosseini, Hamid; Moqeem, Aasia A.; Mirza, Farhaan] Auckland Univ Technol, Auckland, New Zealand; [Linden, Maria] Malardalen Univ, Vasteras, Sweden Baig, M.M., Auckland University of Technology, New Zealand; GholamHosseini, H., Auckland University of Technology, New Zealand; Moqeem, A.A., Auckland University of Technology, New Zealand; Mirza, F., Auckland University of Technology, New Zealand; Lindén, M., Mälardalen University, Sweden</t>
  </si>
  <si>
    <t>Baig, Mirza Mansoor, GholamHosseini, Hamid, Moqeem, Aasia A., Mirza, Farhaan</t>
  </si>
  <si>
    <t>Health Informatics Journal</t>
  </si>
  <si>
    <t xml:space="preserve">1460-4582 1741-2811 </t>
  </si>
  <si>
    <t>https://v2.sherpa.ac.uk/id/publication/9179</t>
  </si>
  <si>
    <t>https://journals.sagepub.com/doi/pdf/10.1177/1460458217740722</t>
  </si>
  <si>
    <t>http://www.altmetric.com/details.php?citation_id=29091937</t>
  </si>
  <si>
    <t>10.1016/j.aucc.2019.05.004</t>
  </si>
  <si>
    <t>Response to letter to the editor</t>
  </si>
  <si>
    <t>[Jarden, Rebecca J.] Melbourne Sch Hlth Sci, Dept Nursing, 161 Barry St, Carlton, Vic 3053, Australia; [Jarden, Rebecca J.; Sandham, Margaret; Siegert, Richard J.; Koziol-McLain, Jane] Auckland Univ Technol, Sch Clin Sci, North Shore Campus,90 Akoranga Dr, Auckland 0627, New Zealand; [Siegert, Richard J.] Auckland Univ Technol, Sch Publ Hlth &amp; Psychosocial Studies, North Shore Campus,90 Akoranga Dr, Auckland 0627, New Zealand Jarden, R.J., Department of Nursing, Melbourne School of Health Sciences, 161 Barry St, Carlton, Victoria  3053, Australia, School of Clinical Sciences, Auckland University of Technology (AUT), North Shore Campus, 90 Akoranga Drive, Northcote, Auckland  0627, New Zealand; Sandham, M., School of Clinical Sciences, Auckland University of Technology (AUT), North Shore Campus, 90 Akoranga Drive, Northcote, Auckland  0627, New Zealand; Siegert, R.J., School of Clinical Sciences and School of Public Health and Psychosocial Studies, Auckland University of Technology (AUT), North Shore Campus, 90 Akoranga Drive, Northcote, Auckland  0627, New Zealand; Koziol-McLain, J., School of Clinical Sciences, Auckland University of Technology (AUT), North Shore Campus, 90 Akoranga Drive, Northcote, Auckland  0627, New Zealand</t>
  </si>
  <si>
    <t>Jarden, R.J.</t>
  </si>
  <si>
    <t>10.1016/j.resuscitation.2019.06.283</t>
  </si>
  <si>
    <t>Direct transport to PCI-capable hospitals after out-of-hospital cardiac arrest in New Zealand: Inequities and outcomes</t>
  </si>
  <si>
    <t>Dicker, Bridget; Todd, Verity F.; Tunnage, Bronwyn; Swain, Andy; Smith, Tony; Howie, Graham</t>
  </si>
  <si>
    <t>[Dicker, Bridget; Todd, Verity F.; Tunnage, Bronwyn; Smith, Tony; Howie, Graham] St John New Zealand, 2 Harrison Rd, Auckland 1060, New Zealand; [Dicker, Bridget; Todd, Verity F.; Tunnage, Bronwyn; Swain, Andy; Howie, Graham] Auckland Univ Technol, Auckland, New Zealand Dicker, B., St John New Zealand, Auckland, New Zealand, Auckland University of Technology, Auckland, New Zealand; Todd, V.F., St John New Zealand, Auckland, New Zealand, Auckland University of Technology, Auckland, New Zealand; Tunnage, B., St John New Zealand, Auckland, New Zealand, Auckland University of Technology, Auckland, New Zealand; Swain, A., Auckland University of Technology, Auckland, New Zealand; Smith, T., St John New Zealand, Auckland, New Zealand; Howie, G., St John New Zealand, Auckland, New Zealand, Auckland University of Technology, Auckland, New Zealand</t>
  </si>
  <si>
    <t>Dicker, Bridget, Todd, Verity F., Tunnage, Bronwyn, Smith, Tony, Howie, Graham, Swain, Andy,</t>
  </si>
  <si>
    <t>http://www.resuscitationjournal.com/article/S0300957219304988/pdf</t>
  </si>
  <si>
    <t>http://www.altmetric.com/details.php?citation_id=62965856</t>
  </si>
  <si>
    <t>Clinical Audit and Research team at St John</t>
  </si>
  <si>
    <t>10.1038/s41557-019-0307-9</t>
  </si>
  <si>
    <t>The most boring chemical element</t>
  </si>
  <si>
    <t>Jelley, Rebecca E.; Blackman, Allan G.</t>
  </si>
  <si>
    <t>[Jelley, Rebecca E.] Univ Auckland, Sch Chem Sci, Auckland, New Zealand; [Blackman, Allan G.] Auckland Univ Technol, Sch Sci, Dept Chem, Auckland, New Zealand Jelley, R.E., School of Chemical Sciences, University of Auckland, Auckland, New Zealand; Blackman, A.G., Department of Chemistry, School of Science, Auckland University of Technology, Auckland, New Zealand</t>
  </si>
  <si>
    <t>Jelley, Rebecca E., Blackman, Allan G.,</t>
  </si>
  <si>
    <t>Blackman, AG (corresponding author), Auckland Univ Technol, Sch Sci, Dept Chem, Auckland, New Zealand.</t>
  </si>
  <si>
    <t>http://www.altmetric.com/details.php?citation_id=64286365</t>
  </si>
  <si>
    <t>10.1142/S2251171719500107</t>
  </si>
  <si>
    <t>Conversion of a Telecommunications Antenna into a Radio Telescope: Laser Scanner Measurements of Optics and Dish Surface Quality of a Cassegrain Antenna</t>
  </si>
  <si>
    <t>Rasha, Asif: Institute for Radio Astronomy and Space Research, Auckland University of Technology, Auckland, New Zealand; Natusch, Tim: Institute for Radio Astronomy and Space Research, Auckland University of Technology, Auckland, New Zealand; Granet, Christophe: Lyrebird Antenna Research Pty Ltd, NSW, Australia; Gulyaev, Sergei: Institute for Radio Astronomy and Space Research, Auckland University of Technology, Auckland, New Zealand</t>
  </si>
  <si>
    <t>[Rasha, Asif; Natusch, Tim; Gulyaev, Sergei] Auckland Univ Technol, Inst Radio Astron &amp; Space Res, Auckland, New Zealand; [Granet, Christophe] Lyrebird Antenna Res Pty Ltd, Sydney, NSW, Australia Rasha, A., Institute for Radio Astronomy and Space Research, Auckland University of Technology, Auckland, New Zealand; Natusch, T., Institute for Radio Astronomy and Space Research, Auckland University of Technology, Auckland, New Zealand; Granet, C., Lyrebird Antenna Research Pty LtdNSW, Australia; Gulyaev, S., Institute for Radio Astronomy and Space Research, Auckland University of Technology, Auckland, New Zealand</t>
  </si>
  <si>
    <t>Rasha, Asif, Natusch, Tim, Gulyaev, Sergei</t>
  </si>
  <si>
    <t>Rasha, A (corresponding author), Auckland Univ Technol, Inst Radio Astron &amp; Space Res, Auckland, New Zealand.</t>
  </si>
  <si>
    <t>Rasha, A</t>
  </si>
  <si>
    <t>10.1016/j.midw.2019.06.003</t>
  </si>
  <si>
    <t>Women's experiences of disrespectful and abusive maternal health care in a low resource rural setting in eastern Zimbabwe</t>
  </si>
  <si>
    <t>[Kanengoni, Blessing] Auckland Univ Technol, Sch Publ Hlth &amp; Psychosocial Studies, 90 Akoranga Dr, Auckland, New Zealand; [Andajani-Sutjahjo, Sari] Auckland Univ Technol, Sch Publ Hlth &amp; Psychosocial Studies, 640 Great South Rd, Auckland, New Zealand; [Holroyd, Eleanor] Aga Khan Univ, Kampala, Uganda; [Holroyd, Eleanor] Auckland Univ Technol, Sch Clin Sci, 90 Akoranga Dr, Auckland, New Zealand Kanengoni, B., Auckland University of Technology, School of Public Health and Psychosocial Studies, 90 Akoranga Drive, Northcote, Auckland, New Zealand; Andajani-Sutjahjo, S., Auckland University of Technology, School of Public Health and Psychosocial Studies, 640 Great South Road, Auckland, New Zealand; Holroyd, E., Aga Khan University, Kampala, Uganda, Auckland University of Technology, School of Clinical Sciences, 90 Akoranga Drive, Northcote, Auckland, New Zealand</t>
  </si>
  <si>
    <t>Kanengoni, B (corresponding author), Auckland Univ Technol, Sch Publ Hlth &amp; Psychosocial Studies, 90 Akoranga Dr, Auckland, New Zealand.</t>
  </si>
  <si>
    <t>http://www.altmetric.com/details.php?citation_id=61920358</t>
  </si>
  <si>
    <t>New Zealand Scholarship programme; Auckland University of Technology; Auckland University of Technology, New Zealand, AUT</t>
  </si>
  <si>
    <t>10.1177/1754337119845601</t>
  </si>
  <si>
    <t>Validity of inertial measurement unit–based knee flexion strength-power test</t>
  </si>
  <si>
    <t>Nagahara, Ryu: National Institute of Fitness and Sports in Kanoya, Kanoya, Japan; Kameda, Mai: National Institute of Fitness and Sports in Kanoya, Kanoya, Japan; Neville, Jonathon: Sports Performance Research Institute New Zealand, Auckland University of Technology, Auckland, New Zealand</t>
  </si>
  <si>
    <t>[Nagahara, Ryu; Kameda, Mai] Natl Inst Fitness &amp; Sports Kanoya, 1 Shiromizu Cho, Kanoya, Kagoshima 8912393, Japan; [Neville, Jonathon] Auckland Univ Technol, Sports Performance Res Inst New Zealand, Auckland, New Zealand Nagahara, R., National Institute of Fitness and Sports in Kanoya, Kanoya, Japan; Kameda, M., National Institute of Fitness and Sports in Kanoya, Kanoya, Japan; Neville, J., Sports Performance Research Institute New Zealand, Auckland University of Technology, Auckland, New Zealand</t>
  </si>
  <si>
    <t>Nagahara, Ryu, Kameda, Mai, Neville, Jonathon,</t>
  </si>
  <si>
    <t>Nagahara, R (corresponding author), Natl Inst Fitness &amp; Sports Kanoya, 1 Shiromizu Cho, Kanoya, Kagoshima 8912393, Japan.</t>
  </si>
  <si>
    <t>JSPSMinistry of Education, Culture, Sports, Science and Technology, Japan (MEXT)Japan Society for the Promotion of Science [17K13141]; Japan Society for the Promotion of Science, JSPS: 17K13141</t>
  </si>
  <si>
    <t>10.1016/j.jslw.2019.03.003</t>
  </si>
  <si>
    <t>The associations between working memory and the effects of four different types of written corrective feedback</t>
  </si>
  <si>
    <t>Li, Shaofeng; Roshan, Saeed</t>
  </si>
  <si>
    <t>[Li, Shaofeng] Florida State Univ, Second &amp; Foreign Language Educ, Tallahassee, FL 32306 USA; [Roshan, Saeed] Auckland Univ Technol, Sch Language &amp; Culture, Auckland 1010, New Zealand Li, S., Florida State University, Tallahassee, FL  32306, United States; Roshan, S., AUT University, Auckland, New Zealand</t>
  </si>
  <si>
    <t>Li, Shaofeng, Roshan, Saeed,</t>
  </si>
  <si>
    <t>Li, SF (corresponding author), Florida State Univ, Second &amp; Foreign Language Educ, Tallahassee, FL 32306 USA.</t>
  </si>
  <si>
    <t>Journal of Second Language Writing</t>
  </si>
  <si>
    <t xml:space="preserve">1060-3743 </t>
  </si>
  <si>
    <t>https://v2.sherpa.ac.uk/id/publication/14112</t>
  </si>
  <si>
    <t>http://www.altmetric.com/details.php?citation_id=59147411</t>
  </si>
  <si>
    <t>10.1177/0047287518794316</t>
  </si>
  <si>
    <t>The Influence of Decision Task on the Magnitude of Decoy and Compromise Effects in a Travel Decision</t>
  </si>
  <si>
    <t>Kim, Jungkeun: Department of Marketing, Auckland University of Technology, Auckland, New Zealand; Kim, Peter Beomcheol: School of Hospitality and Tourism, Auckland University of Technology, Auckland, New Zealand; Lee, Jin-Soo: School of Hotel &amp;amp; Tourism Management, The Hong Kong Polytechnic University, Kowloon, Hong Kong; Kim, Seongseop (Sam): School of Hotel &amp;amp; Tourism Management, The Hong Kong Polytechnic University, Kowloon, Hong Kong; Hyde, Kenneth F.: Department of Marketing, Auckland University of Technology, Auckland, New Zealand</t>
  </si>
  <si>
    <t>[Kim, Jungkeun; Hyde, Kenneth F.] Auckland Univ Technol, Dept Mkt, 120 Mayoral Dr, Auckland 1010, New Zealand; [Kim, Peter Beomcheol] Auckland Univ Technol, Sch Hospitality &amp; Tourism, Auckland, New Zealand; [Lee, Jin-Soo; Kim, Seongseop (Sam)] Hong Kong Polytech Univ, Sch Hotel &amp; Tourism Management, Kowloon, Hong Kong, Peoples R China Kim, J., Department of Marketing, Auckland University of Technology, Auckland, New Zealand; Kim, P.B., School of Hospitality and Tourism, Auckland University of Technology, Auckland, New Zealand; Lee, J.-S., School of Hotel &amp; Tourism Management, The Hong Kong Polytechnic University, Kowloon, Hong Kong; Kim, S., School of Hotel &amp; Tourism Management, The Hong Kong Polytechnic University, Kowloon, Hong Kong; Hyde, K.F., Department of Marketing, Auckland University of Technology, Auckland, New Zealand</t>
  </si>
  <si>
    <t>Kim, Jungkeun, Hyde, Kenneth F., Kim, Peter Beomcheol</t>
  </si>
  <si>
    <t>Hyde, KF (corresponding author), Auckland Univ Technol, Dept Mkt, 120 Mayoral Dr, Auckland 1010, New Zealand.</t>
  </si>
  <si>
    <t>Hyde, KF</t>
  </si>
  <si>
    <t>10.1177/1359105317695430</t>
  </si>
  <si>
    <t>Associations between brain drawings following mild traumatic brain injury and negative illness perceptions and post-concussion symptoms at 4 years</t>
  </si>
  <si>
    <t>Jones, Kelly M: Auckland University of Technology, New Zealand; Theadom, Alice: Auckland University of Technology, New Zealand; Barker-Collo, Suzanne: The University of Auckland, New Zealand; Broadbent, Elizabeth: The University of Auckland, New Zealand; Feigin, Valery L: Auckland University of Technology, New Zealand; Feigin, V; Barker-Collo, S; McPherson, K; Theadom, A; Jones, K M; Jones, A; Ao, B Te; Kydd, R; Barber, P Alan; Parag, V; Ameratunga, S; Starkey, N; Dowell, A; Kahan, M; Christey, G; Hardaker, N</t>
  </si>
  <si>
    <t>[Jones, Kelly M.; Theadom, Alice; Barker-Collo, Suzanne; Broadbent, Elizabeth; Feigin, Valery L.; McPherson, K.; Jones, A.; Te Ao, B.] Auckland Univ Technol, Auckland, New Zealand; [Barker-Collo, Suzanne; Kydd, R.; Barber, P. Alan; Parag, V.; Ameratunga, S.] Univ Auckland, Auckland, New Zealand; [Starkey, N.] Waikato Univ, Hamilton, New Zealand; [Dowell, A.] Univ Otago, Dunedin, New Zealand; [Kahan, M.; Christey, G.] Waikato Dist Hlth Board, Hamilton, New Zealand; [Hardakar, N.] Accid Compensat Corp, Wellington, New Zealand; [Brown, P.] Univ Calif, Davis, CA USA Jones, K.M., Auckland University of Technology, New Zealand, ; Theadom, A., Auckland University of Technology, New Zealand, ; Barker-Collo, S., The University of Auckland, New Zealand; Broadbent, E., The University of Auckland, New Zealand; Feigin, V.L., Auckland University of Technology, New Zealand; Feigin, V.; Barker-Collo, S.; McPherson, K.; Theadom, A., Auckland University of Technology, New Zealand, ; Jones, K.M., Auckland University of Technology, New Zealand, ; Jones, A.; Ao, B.T.; Kydd, R.; Barber, P.A.; Parag, V.; Ameratunga, S.; Starkey, N.; Dowell, A.; Kahan, M.; Christey, G.; Hardaker, N.; Brown, P.; for the BIONIC study group</t>
  </si>
  <si>
    <t>Jones, Kelly M., Theadom, Alice, Barker-Collo, Suzanne, Broadbent, Elizabeth, Feigin, Valery L., McPherson, K., Jones, A., Te Ao, B.</t>
  </si>
  <si>
    <t>Jones, KM (corresponding author), Auckland Univ Technol, Natl Inst Stroke &amp; Appl Neurosci, AUT North Shore Campus,AA254,90 Akoranga Dr, Auckland 1142, New Zealand.; Jones, KM (corresponding author), Auckland Univ Technol, Fac Hlth &amp; Environm Studies, Sch Publ Hlth &amp; Psychosocial Studies, AUT North Shore Campus,AA254,90 Akoranga Dr, Auckland 1142, New Zealand.</t>
  </si>
  <si>
    <t>Jones, KM</t>
  </si>
  <si>
    <t>http://www.altmetric.com/details.php?citation_id=17159615</t>
  </si>
  <si>
    <t>Health Research Council of New ZealandHealth Research Council of New Zealand [HRC 09/063A, 13/408]; Health Research Council of New Zealand, HRC: 13/408, HRC 09/063A</t>
  </si>
  <si>
    <t>10.1109/MIEL.2019.8889605</t>
  </si>
  <si>
    <t>Approximate Adder with Reduced Error</t>
  </si>
  <si>
    <t>Balasubramanian, P.; Maskell, D. L.; Prasad, K.</t>
  </si>
  <si>
    <t xml:space="preserve"> Balasubramanian, P., School of Computer Science and Engineering, Nanyang Technological University, Singapore, 639798, Singapore; Maskell, D.L., School of Computer Science and Engineering, Nanyang Technological University, Singapore, 639798, Singapore; Prasad, K., Department of Electrical and Electronic Engineering, Auckland University of Technology, Auckland, 1142, New Zealand</t>
  </si>
  <si>
    <t>Prasad, K.</t>
  </si>
  <si>
    <t>2019 IEEE 31st International Conference on Microelectronics (MIEL)</t>
  </si>
  <si>
    <t>Ministry of Education - Singapore, MOE: MOE2018-T2-2-024</t>
  </si>
  <si>
    <t>10.1136/bmjhci-2019-100071</t>
  </si>
  <si>
    <t>mHealth and big-data integration: promises for healthcare system in India</t>
  </si>
  <si>
    <t>Madanian, Samaneh; Parry, Dave T; Airehrour, David; Cherrington, Marianne</t>
  </si>
  <si>
    <t>[Madanian, Samaneh; Parry, Dave T.] Auckland Univ Technol, Dept Comp Sci, Auckland, New Zealand; [Airehrour, David] Unitec Inst Technol, Dept Appl Business, Auckland, New Zealand; [Cherrington, Marianne] Otago Polytech Auckland, Int Campus, Auckland, New Zealand Madanian, S., Department of Computer Science, Auckland University of Technology, Auckland, New Zealand; Parry, D.T., Department of Computer Science, Auckland University of Technology, Auckland, New Zealand; Airehrour, D., Department of Applied Business, Unitec Institute of Technology, Auckland, New Zealand; Cherrington, M., Otago Polytechnic Auckland International Campus, Auckland, New Zealand</t>
  </si>
  <si>
    <t>Madanian, Samaneh, Parry, Dave T.</t>
  </si>
  <si>
    <t>Madanian, S (corresponding author), Auckland Univ Technol, Dept Comp Sci, Auckland, New Zealand.</t>
  </si>
  <si>
    <t>BMJ Health &amp; Care Informatics</t>
  </si>
  <si>
    <t xml:space="preserve">2632-1009 </t>
  </si>
  <si>
    <t>https://v2.sherpa.ac.uk/id/publication/36817</t>
  </si>
  <si>
    <t>https://doi.org/10.1136/bmjhci-2019-100071</t>
  </si>
  <si>
    <t>http://www.altmetric.com/details.php?citation_id=70773393</t>
  </si>
  <si>
    <t>10.1016/j.ptsp.2019.07.004</t>
  </si>
  <si>
    <t>Effects of augmented feedback on training jump landing tasks for ACL injury prevention: A systematic review and meta-analysis</t>
  </si>
  <si>
    <t>Neilson, Victoria; Ward, Sarah; Hume, Patria; Lewis, Gwyn; McDaid, Andrew</t>
  </si>
  <si>
    <t>[Neilson, Victoria; Ward, Sarah; McDaid, Andrew] Univ Auckland, Dept Mech Engn, Private Bag 92019, Auckland 1142, New Zealand; [Ward, Sarah] Univ Coll Dublin, Sch Publ Hlth Physiotherapy &amp; Sport Sci, Dublin 4, Ireland; [Hume, Patria] Auckland Univ Technol, Fac Hlth &amp; Environm Sci, Sports Performance Res Inst New Zealand SPRINZ, Private Bag 92006, Auckland 1020, New Zealand; [Lewis, Gwyn] Auckland Univ Technol, Fac Hlth &amp; Environm Sci, Sch Clin Sci, Dept Physiotherapy, Private Bag 92006, Auckland 1142, New Zealand Neilson, V., Department of Mechanical Engineering, The University of Auckland, Private Bag 92019, Auckland, 1142, New Zealand; Ward, S., Department of Mechanical Engineering, The University of Auckland, Private Bag 92019, Auckland, 1142, New Zealand, School of Public Health, Physiotherapy &amp; Sport Science, University College Dublin, Belfield, Dublin 4, Ireland; Hume, P., Sports Performance Research Institute New Zealand (SPRINZ), Faculty of Health and Environmental Sciences, Auckland University of Technology, Private Bag 92006, Auckland, 1020, New Zealand; Lewis, G., Department of Physiotherapy, School of Clinical Sciences, Faculty of Health and Environmental Sciences, Auckland University of Technology, Private Bag 92006, Auckland, 1142, New Zealand; McDaid, A., Department of Mechanical Engineering, The University of Auckland, Private Bag 92019, Auckland, 1142, New Zealand</t>
  </si>
  <si>
    <t>Neilson, Victoria, Ward, Sarah, McDaid, Andrew, Hume, Patria, Lewis, Gwyn,</t>
  </si>
  <si>
    <t>Neilson, V (corresponding author), Univ Auckland, Dept Mech Engn, Private Bag 92019, Auckland 1142, New Zealand.</t>
  </si>
  <si>
    <t>http://www.altmetric.com/details.php?citation_id=63781295</t>
  </si>
  <si>
    <t>University of Auckland, New Zealand; University of Auckland</t>
  </si>
  <si>
    <t>10.1007/s00421-019-04195-6</t>
  </si>
  <si>
    <t>Experimental knee pain impairs joint torque and rate of force development in isometric and isokinetic muscle activation</t>
  </si>
  <si>
    <t>Rice, David A.; Mannion, Jamie; Lewis, Gwyn N.; McNair, Peter J.; Fort, Lana</t>
  </si>
  <si>
    <t>[Rice, David A.; Lewis, Gwyn N.; McNair, Peter J.] Auckland Univ Technol, Hlth &amp; Rehabil Res Inst, Private Bag 92006, Auckland 1142, New Zealand; [Rice, David A.] North Shore Hosp, Waitemata Pain Serv, Dept Anaesthesia &amp; Perioperat Med, Auckland, New Zealand; [Mannion, Jamie; Fort, Lana] Unitec Inst Technol, Auckland, New Zealand Rice, D.A., Health and Rehabilitation Research Institute, Auckland University of Technology, Private Bag 92006, Auckland, 1142, New Zealand, Waitemata Pain Service, Department of Anaesthesia and Perioperative Medicine, North Shore Hospital, Auckland, New Zealand; Mannion, J., Unitec Institute of Technology, Auckland, New Zealand; Lewis, G.N., Health and Rehabilitation Research Institute, Auckland University of Technology, Private Bag 92006, Auckland, 1142, New Zealand; McNair, P.J., Health and Rehabilitation Research Institute, Auckland University of Technology, Private Bag 92006, Auckland, 1142, New Zealand; Fort, L., Unitec Institute of Technology, Auckland, New Zealand</t>
  </si>
  <si>
    <t>Rice, David A., Lewis, Gwyn N., McNair, Peter J.</t>
  </si>
  <si>
    <t>http://www.altmetric.com/details.php?citation_id=64257951</t>
  </si>
  <si>
    <t>10.1016/j.bushor.2019.05.004</t>
  </si>
  <si>
    <t>Toward the workplace of the future: How organizations can facilitate digital work</t>
  </si>
  <si>
    <t>Dittes, Sven; Richter, Shahper; Richter, Alexander; Smolnik, Stefan</t>
  </si>
  <si>
    <t>[Dittes, Sven; Smolnik, Stefan] Univ Hagen, Univ Str 41, D-58097 Hagen, Germany; [Richter, Shahper] Auckland Univ Technol, 55 Wellesley St East, Auckland 1010, New Zealand; [Richter, Alexander] Victoria Univ Wellington, POB 600, Wellington 6140, New Zealand Dittes, S., University of Hagen, Universitätsstraße 41, Hagen, 58097, Germany; Richter, S., Auckland University of Technology, 55 Wellesley Street East, Auckland, 1010, New Zealand; Richter, A., Victoria University of Wellington, PO Box 600, Wellington, 6140, New Zealand; Smolnik, S., University of Hagen, Universitätsstraße 41, Hagen, 58097, Germany</t>
  </si>
  <si>
    <t>Dittes, Sven, Smolnik, Stefan, Richter, Shahper</t>
  </si>
  <si>
    <t>Smolnik, S (corresponding author), Univ Hagen, Univ Str 41, D-58097 Hagen, Germany.</t>
  </si>
  <si>
    <t>http://www.altmetric.com/details.php?citation_id=62467349</t>
  </si>
  <si>
    <t>10.1093/medlaw/fwz029</t>
  </si>
  <si>
    <t>Interpreting Evidence of Torture</t>
  </si>
  <si>
    <t>Robertson, Bernard W N: Barrister, Wellington, New Zealand; Department of Law, AUT University, Auckland, New Zealand; Berger, Charles E H: Netherlands Forensic Institute; Institute for Criminal Law and Criminology, Leiden University</t>
  </si>
  <si>
    <t>[Robertson, Bernard W. N.] AUT Univ, Dept Law, Auckland, New Zealand; [Berger, Charles E. H.] Netherlands Forens Inst, The Hague, Netherlands; [Berger, Charles E. H.] Leiden Univ, Inst Criminal Law &amp; Criminol, Leiden, Netherlands Robertson, B.W., Barrister, Wellington, New Zealand, Department of Law, Aut University, Auckland, New Zealand; Berger, C.E., Netherlands Forensic Institute, Netherlands, Institute for Criminal Law and Criminology, Leiden University, Netherlands</t>
  </si>
  <si>
    <t>Robertson, Bernard W. N.</t>
  </si>
  <si>
    <t>Berger, CEH (corresponding author), Netherlands Forens Inst, The Hague, Netherlands.; Berger, CEH (corresponding author), Leiden Univ, Inst Criminal Law &amp; Criminol, Leiden, Netherlands.</t>
  </si>
  <si>
    <t>Medical Law Review</t>
  </si>
  <si>
    <t xml:space="preserve">0967-0742 1464-3790 </t>
  </si>
  <si>
    <t>https://v2.sherpa.ac.uk/id/publication/1376</t>
  </si>
  <si>
    <t>https://academic.oup.com/medlaw/article-pdf/27/4/687/31591387/fwz029.pdf</t>
  </si>
  <si>
    <t>http://www.altmetric.com/details.php?citation_id=83235484</t>
  </si>
  <si>
    <t>Government &amp; Law; Legal Medicine</t>
  </si>
  <si>
    <t>Medicine (miscellaneous); Law</t>
  </si>
  <si>
    <t>10.1136/bmjopen-2019-032468</t>
  </si>
  <si>
    <t>Companion robots for older people: importance of user-centred design demonstrated through observations and focus groups comparing preferences of older people and roboticists in South West England</t>
  </si>
  <si>
    <t>Bradwell, Hannah Louise; Edwards, Katie Jane; Winnington, Rhona; Thill, Serge; Jones, Ray B</t>
  </si>
  <si>
    <t>[Bradwell, Hannah Louise; Edwards, Katie Jane; Jones, Ray B.] Univ Plymouth, Fac Hlth &amp; Human Sci, Plymouth, Devon, England; [Winnington, Rhona] Auckland Univ Technol, Dept Nursing, Auckland, New Zealand; [Thill, Serge] Radboud Univ Nijmegen, Donders Ctr Cognit, Nijmegen, Netherlands Bradwell, H.L., Faculty of Health and Human Sciences, University of Plymouth, Plymouth, United Kingdom; Edwards, K.J., Faculty of Health and Human Sciences, University of Plymouth, Plymouth, United Kingdom; Winnington, R., Department of Nursing, Auckland University of Technology, Auckland, New Zealand; Thill, S., Donders Centre for Cognition, Radboud University, Nijmegen, Netherlands; Jones, R.B., Faculty of Health and Human Sciences, University of Plymouth, Plymouth, United Kingdom</t>
  </si>
  <si>
    <t>Bradwell, Hannah Louise, Edwards, Katie Jane, Jones, Ray B., Winnington, Rhona</t>
  </si>
  <si>
    <t>Bradwell, HL (corresponding author), Univ Plymouth, Fac Hlth &amp; Human Sci, Plymouth, Devon, England.</t>
  </si>
  <si>
    <t xml:space="preserve">europepmc.org openrepository.aut.ac.nz pearl.plymouth.ac.uk </t>
  </si>
  <si>
    <t>https://doi.org/10.1136/bmjopen-2019-032468</t>
  </si>
  <si>
    <t>http://www.altmetric.com/details.php?citation_id=67154389</t>
  </si>
  <si>
    <t>School of Nursing and Midwifery at the University of Plymouth; European Regional Development Fund (ERDF)European Commission; EPIC project; European Regional Development Fund, FEDER</t>
  </si>
  <si>
    <t>10.1111/papr.12805</t>
  </si>
  <si>
    <t>How Have Chronic Pain Management Programs Progressed? A Mapping Review</t>
  </si>
  <si>
    <t>Lewis, Gwyn N.: Health and Rehabilitation Research Institute Auckland University of Technology AucklandNew Zealand; Bean, Debbie: Department of Psychological Medicine University of Auckland AucklandNew Zealand, The Auckland Regional Pain Service Auckland District Health Board AucklandNew Zealand; Mowat, Rebecca: Toi Ohomai Institute of Technology Tauranga New Zealand</t>
  </si>
  <si>
    <t>[Lewis, Gwyn N.] Auckland Univ Technol, Hlth &amp; Rehabil Res Inst, Private Bag 92006, Auckland 1142, New Zealand; [Bean, Debbie] Univ Auckland, Dept Psychol Med, Auckland, New Zealand; [Bean, Debbie] Auckland Reg Pain Serv, Auckland Dist Hlth Board, Auckland, New Zealand; [Mowat, Rebecca] Toi Ohomai Inst Technol, Tauranga, New Zealand Lewis, G.N., Health and Rehabilitation Research Institute, Auckland University of Technology, Auckland, New Zealand; Bean, D., Department of Psychological Medicine, University of Auckland, Auckland, New Zealand, The Auckland Regional Pain Service, Auckland District Health Board, Auckland, New Zealand; Mowat, R., Toi Ohomai Institute of Technology, Tauranga, New Zealand</t>
  </si>
  <si>
    <t>Lewis, Gwyn N.</t>
  </si>
  <si>
    <t>Pain Practice</t>
  </si>
  <si>
    <t xml:space="preserve">1530-7085 1533-2500 </t>
  </si>
  <si>
    <t>https://v2.sherpa.ac.uk/id/publication/2564</t>
  </si>
  <si>
    <t>http://www.altmetric.com/details.php?citation_id=62017712</t>
  </si>
  <si>
    <t>Anesthesiology; Neurosciences &amp; Neurology</t>
  </si>
  <si>
    <t>10.1002/jtr.2289</t>
  </si>
  <si>
    <t>Chinese venturers to Pacific Small Island Developing States: Travel and lifestyle</t>
  </si>
  <si>
    <t>Lau, Chloe K.H.: School of Hotel and Tourism ManagementThe Hong Kong Polytechnic University Kowloon Hong Kong; Fan, Daisy X.F.: International Centre for Tourism and Hospitality ResearchBournemouth University Poole UK; Milne, Simon: New Zealand Tourism Research InstituteAuckland University of Technology Auckland New Zealand; Qiu, Hanqin: School of Hotel and Tourism ManagementThe Hong Kong Polytechnic University Kowloon Hong Kong, College of Tourism and Service ManagementNankai University Tianjin China; Sun, Minghui: New Zealand Tourism Research InstituteAuckland University of Technology Auckland New Zealand</t>
  </si>
  <si>
    <t>[Lau, Chloe K. H.; Qiu, Hanqin] Hong Kong Polytech Univ, Sch Hotel &amp; Tourism Management, Kowloon, Hong Kong, Peoples R China; [Fan, Daisy X. F.] Bournemouth Univ, Int Ctr Tourism &amp; Hospitality Res, Poole BH12 5BB, Dorset, England; [Milne, Simon; Sun, Minghui] Auckland Univ Technol, New Zealand Tourism Res Inst, Auckland, New Zealand; [Qiu, Hanqin] Nankai Univ, Coll Tourism &amp; Serv Management, Tianjin, Peoples R China Lau, C.K.H., School of Hotel and Tourism Management, The Hong Kong Polytechnic University, Kowloon, Hong Kong; Fan, D.X.F., International Centre for Tourism and Hospitality Research, Bournemouth University, Poole, United Kingdom; Milne, S., New Zealand Tourism Research Institute, Auckland University of Technology, Auckland, New Zealand; Qiu, H., School of Hotel and Tourism Management, The Hong Kong Polytechnic University, Kowloon, Hong Kong, College of Tourism and Service Management, Nankai University, Tianjin, China; Sun, M., New Zealand Tourism Research Institute, Auckland University of Technology, Auckland, New Zealand</t>
  </si>
  <si>
    <t>Lau, Chloe K. H., Qiu, Hanqin, Fan, Daisy X. F., Milne, Simon, Sun, Minghui</t>
  </si>
  <si>
    <t>Fan, DXF (corresponding author), Bournemouth Univ, Int Ctr Tourism &amp; Hospitality Res, Poole BH12 5BB, Dorset, England.</t>
  </si>
  <si>
    <t>International Journal of Tourism Research</t>
  </si>
  <si>
    <t xml:space="preserve">ira.lib.polyu.edu.hk eprints.bournemouth.ac.uk </t>
  </si>
  <si>
    <t xml:space="preserve">1099-2340 1522-1970 </t>
  </si>
  <si>
    <t>https://v2.sherpa.ac.uk/id/publication/7482</t>
  </si>
  <si>
    <t>https://onlinelibrary.wiley.com/doi/pdfdirect/10.1002/jtr.2289</t>
  </si>
  <si>
    <t>http://www.altmetric.com/details.php?citation_id=65395385</t>
  </si>
  <si>
    <t>School of Hotel and Tourism Management, The Hong Kong Polytechnic University</t>
  </si>
  <si>
    <t>Tourism;  Leisure and Hospitality Management; Geography;  Planning and Development; Nature and Landscape Conservation; Transportation</t>
  </si>
  <si>
    <t>10.1037/gdn0000103</t>
  </si>
  <si>
    <t>Groupness perceptions and basic need satisfaction: Perceptions of fitness groups and experiences within club environments.</t>
  </si>
  <si>
    <t>Evans, M. Blair; Graupensperger, Scott; Benson, Alex J.; Eys, Mark; Hastings, Bryce; Gottschall, Jinger S.</t>
  </si>
  <si>
    <t>[Evans, M. Blair; Graupensperger, Scott; Gottschall, Jinger S.] Penn State Univ, Dept Kinesiol, 268C Recreat Bldg,370 Burrowes Rd, University Pk, PA 16803 USA; [Benson, Alex J.] Univ Western Ontario, Dept Psychol, London, ON, Canada; [Eys, Mark] Wilfrid Laurier Univ, Dept Kinesiol Phys Educ, Waterloo, ON, Canada; [Eys, Mark] Wilfrid Laurier Univ, Dept Psychol, Waterloo, ON, Canada; [Hastings, Bryce] Auckland Univ Technol, Dept Hlth &amp; Environm Sci, Auckland, New Zealand Evans, M.B., Department of Kinesiology, Penn State University, United States; Graupensperger, S., Department of Kinesiology, Penn State University, United States; Benson, A.J., Department of Psychology, University of Western Ontario, Canada; Eys, M., Departments of Kinesiology/Physical Education and Psychology, Wilfrid Laurier University, Canada; Hastings, B., Department of Health and Environmental Sciences, Auckland University of Technology, New Zealand; Gottschall, J.S., Department of Kinesiology, Penn State University, United States</t>
  </si>
  <si>
    <t>Evans, M. Blair, Graupensperger, Scott, Gottschall, Jinger S., Benson, Alex J., Eys, Mark, Hastings, Bryce,</t>
  </si>
  <si>
    <t>Evans, MB (corresponding author), Penn State Univ, Dept Kinesiol, 268C Recreat Bldg,370 Burrowes Rd, University Pk, PA 16803 USA.</t>
  </si>
  <si>
    <t>Group Dynamics: Theory, Research, and Practice</t>
  </si>
  <si>
    <t xml:space="preserve">1930-7802 1089-2699 </t>
  </si>
  <si>
    <t>https://v2.sherpa.ac.uk/id/publication/3458</t>
  </si>
  <si>
    <t>Les Mills International</t>
  </si>
  <si>
    <t>10.1136/bjsports-2018-099547</t>
  </si>
  <si>
    <t>Injury epidemiology and risk factors in competitive artistic gymnasts: a systematic review</t>
  </si>
  <si>
    <t>Campbell, Rhiannon A; Bradshaw, Elizabeth J; Ball, Nick B; Pease, David L; Spratford, Wayne</t>
  </si>
  <si>
    <t>[Campbell, Rhiannon; Ball, Nick B.; Spratford, Wayne] Univ Canberra, Res Inst Sport &amp; Exercise, Canberra, ACT 2617, Australia; [Campbell, Rhiannon; Pease, David L.] Australian Inst Sport, Appl Technol &amp; Innovat, Canberra, ACT, Australia; [Bradshaw, Elizabeth J.] Deakin Univ, Ctr Sport Res, Sch Exercise &amp; Nutr Sci, Melbourne, Vic, Australia; [Bradshaw, Elizabeth J.] Auckland Univ Technol, Sports Performance Res Inst New Zealand, Auckland, New Zealand; [Ball, Nick B.; Spratford, Wayne] Univ Canberra, Fac Hlth, Discipline Sport &amp; Exercise Sci, Bruce, ACT, Australia Campbell, R.A., University of Canberra Research Institute of Sport and Exercise, University of Canberra, Australian Capital Territory, Canberra, Australia, Applied Technology and Innovation, Australian Institute of Sport, Australian Capital Territory, Canberra, Australia; Bradshaw, E.J., Centre for Sport Research, School of Exercise and Nutrition Sciences, Deakin University, Melbourne, VC, Australia, Sports Performance Research Institute New Zealand, Auckland University of Technology, Auckland, New Zealand; Ball, N.B., University of Canberra Research Institute of Sport and Exercise, University of Canberra, Australian Capital Territory, Canberra, Australia, Discipline of Sport and Exercise Science, Faculty of Health, University of Canberra, Australian Capital Territory, Bruce, Australia; Pease, D.L., Applied Technology and Innovation, Australian Institute of Sport, Australian Capital Territory, Canberra, Australia; Spratford, W., University of Canberra Research Institute of Sport and Exercise, University of Canberra, Australian Capital Territory, Canberra, Australia, Discipline of Sport and Exercise Science, Faculty of Health, University of Canberra, Australian Capital Territory, Bruce, Australia</t>
  </si>
  <si>
    <t>Campbell, Rhiannon, Ball, Nick B., Spratford, Wayne, Pease, David L., Bradshaw, Elizabeth J.</t>
  </si>
  <si>
    <t>Campbell, R (corresponding author), Univ Canberra, Res Inst Sport &amp; Exercise, Canberra, ACT 2617, Australia.</t>
  </si>
  <si>
    <t>http://www.altmetric.com/details.php?citation_id=54362990</t>
  </si>
  <si>
    <t>Australian Government Research Training Program (RTP) ScholarshipAustralian GovernmentDepartment of Industry, Innovation and Science</t>
  </si>
  <si>
    <t>10.1007/s10586-017-1405-3</t>
  </si>
  <si>
    <t>The application of target tracking method in power load analysis based on computer vision in complex scenes</t>
  </si>
  <si>
    <t>Liu, Dunnan; Ge, Rui; Ding, Qiang; li, Mu; li, Qi; Yang, Mo; Liu, D.</t>
  </si>
  <si>
    <t>[Liu, Dunnan; Li, Mu; Li, Qi; Yang, Mo] North China Elect Power Univ, Econ &amp; Management Sch, Beijing 102206, Peoples R China; [Ge, Rui] Natl Elect Power Dispatching &amp; Commun Ctr, Beijing 100031, Peoples R China; [Ding, Qiang] China Elect Power Res Inst, Beijing 100192, Peoples R China; [Liu, D.] Auckland Univ Technol, Auckland 1023, New Zealand Liu, D., Economics and Management School, North China Electric Power University, Changping District, Beijing, 102206, China; Ge, R., National Electric Power Dispatching and Communication Centre, Xicheng District, Beijing, 100031, China; Ding, Q., China Electric Power Research Institute, Haidian District, Beijing, 100192, China; li, M., Economics and Management School, North China Electric Power University, Changping District, Beijing, 102206, China; li, Q., Economics and Management School, North China Electric Power University, Changping District, Beijing, 102206, China; Yang, M., Economics and Management School, North China Electric Power University, Changping District, Beijing, 102206, China; Liu, D., Auckland University of Technology, Auckland, 1023, New Zealand</t>
  </si>
  <si>
    <t>Liu, Dunnan, Li, Mu, Li, Qi, Yang, Mo, Ge, Rui, Ding, Qiang, Liu, D.,</t>
  </si>
  <si>
    <t>Liu, DN (corresponding author), North China Elect Power Univ, Econ &amp; Management Sch, Beijing 102206, Peoples R China.</t>
  </si>
  <si>
    <t>Cluster Computing</t>
  </si>
  <si>
    <t xml:space="preserve">1386-7857 1573-7543 </t>
  </si>
  <si>
    <t>https://v2.sherpa.ac.uk/id/publication/17174</t>
  </si>
  <si>
    <t>National Natural Science Foundation of China, Research on the Coordinating Mechanism and Benefit Assessment Models between Power Trading and Carbon Trading [71401055]; the Fundamental Research Funds for the Central Universities, Research on the Coordination Optimization Model and Simulation Platform among Power Generation, Grid, Load and Storage [2015MS19]; Beijing Social Science Fund, Research on the Operation Mode and Benefit Assessment Models of Energy Internet and Zero Carbon Olympics [15JDJGB034]; 15JDJGB034; National Natural Science Foundation of China, NSFC: 71401055; Beijing Social Science Fund; Fundamental Research Funds for the Central Universities: 2015MS19</t>
  </si>
  <si>
    <t>10.1016/j.crme.2019.07.003</t>
  </si>
  <si>
    <t>Experimental and numerical study of the effect of silica filler on the tensile strength of a 3D-printed particulate nanocomposite</t>
  </si>
  <si>
    <t>Asif, Muhammad; Ramezani, Maziar; Khan, Kamran Ahmed; Khan, Muhammad Ali; Aw, Kean Chin</t>
  </si>
  <si>
    <t>[Asif, Muhammad; Ramezani, Maziar] Auckland Univ Technol, Dept Mech Engn, Auckland, New Zealand; [Asif, Muhammad] Natl Univ Sci &amp; Technol, Dept Engn Sci, Karachi, Pakistan; [Aw, Kean Chin] Univ Auckland, Dept Mech Engn, Auckland, New Zealand; [Khan, Kamran Ahmed] Khalifa Univ, Aerosp Engn Dept, Abu Dhabi, U Arab Emirates; [Khan, Muhammad Ali] Cranfield Univ, Sch Aerosp Transport &amp; Mfg, Cranfield, Beds, England Asif, M., Department of Mechanical Engineering, Auckland University of Technology, Auckland, New Zealand, Department of Engineering Sciences, National University of Science and Technology, Karachi, Pakistan; Ramezani, M., Department of Mechanical Engineering, Auckland University of Technology, Auckland, New Zealand; Khan, K.A., Aerospace Engineering Department, Khalifa University, Abu Dhabi, United Arab Emirates; Khan, M.A., School of Aerospace, Transport and Manufacturing, Cranfield University, United Kingdom; Aw, K.C., Department of Mechanical Engineering, University of Auckland, Auckland, New Zealand</t>
  </si>
  <si>
    <t>Asif, Muhammad, Ramezani, Maziar</t>
  </si>
  <si>
    <t>Comptes Rendus Mécanique</t>
  </si>
  <si>
    <t xml:space="preserve">1631-0721 </t>
  </si>
  <si>
    <t>https://v2.sherpa.ac.uk/id/publication/16810</t>
  </si>
  <si>
    <t>https://doi.org/10.1016/j.crme.2019.07.003</t>
  </si>
  <si>
    <t>Mechanics</t>
  </si>
  <si>
    <t>General Materials Science; Mechanics of Materials</t>
  </si>
  <si>
    <t>10.1016/j.topol.2019.06.002</t>
  </si>
  <si>
    <t>Editorial: Special issue for the proceedings of the second PPICTA</t>
  </si>
  <si>
    <t>Cao, Jiling; Garcia-Ferreira, Salvador; Hattori, Yasunao; Kawauchi, Akio; Lee, Sang Youl</t>
  </si>
  <si>
    <t>[Cao, Jiling] Auckland Univ Technol, Auckland, New Zealand; [Garcia-Ferreira, Salvador] Univ Nacl Autonoma Mexico, Mexico City, DF, Mexico; [Hattori, Yasunao] Shimane Univ, Matsue, Shimane, Japan; [Kawauchi, Akio] Osaka City Univ, OCAMI, Osaka, Japan; [Lee, Sang Youl] Pusan Natl Univ, Busan, South Korea Cao, J., Auckland University of Technology, New Zealand; Garcia-Ferreira, S., Universidad Nacional Autonoma de Mexico, Mexico; Hattori, Y., Shimane University, Japan; Kawauchi, A., OCAMI, Osaka City University, Japan; Lee, S.Y., Pusan National University, South Korea</t>
  </si>
  <si>
    <t>Cao, Jiling</t>
  </si>
  <si>
    <t>Lee, SY (corresponding author), Pusan Natl Univ, Busan, South Korea.</t>
  </si>
  <si>
    <t>https://doi.org/10.1016/j.topol.2019.06.002</t>
  </si>
  <si>
    <t>NRF-2016R1A2B4016029; Institute of Mathematical Sciences, IMSc; Pusan National University, PNU; Busan National University of Education, BNUE: NRF-2015R1A3A2031159; Sungkyunkwan University, SKKU</t>
  </si>
  <si>
    <t>Pusan National University; Busan National University of Education; Sungkyunkwan University; Brain Korea 21 Plus program (Center for Math Research and Education) at PNU; Institute of Mathematical Sciences at PNU; Finance u22c5 Fishery u22c5 Manufacture Industrial Mathematics Center on Big Data at PNU; Busan Tourism Organization; Korean Mathematical Society</t>
  </si>
  <si>
    <t>10.1016/j.apr.2019.03.009</t>
  </si>
  <si>
    <t>Pollution characteristics and risk assessment of ambient PM2.5-bound PAHs and NPAHs in typical Japanese and New Zealand cities and rural sites</t>
  </si>
  <si>
    <t>Kalisa, Egide; Nagato, Edward; Bizuru, Elias; Lee, Kevin; Tang, Ning; Pointing, Stephen; Hayakawa, Kazuichi; Archer, Stephen; Lacap-Bugler, Donnabella</t>
  </si>
  <si>
    <t>[Kalisa, Egide; Lee, Kevin; Archer, Stephen; Lacap-Bugler, Donnabella] Auckland Univ Technol, Sch Sci, Inst Appl Ecol New Zealand, Auckland 1142, New Zealand; [Kalisa, Egide; Bizuru, Elias] Univ Rwanda, Coll Sci &amp; Technol, Sch Sci, POB 4285, Kigali, Rwanda; [Nagato, Edward; Tang, Ning; Hayakawa, Kazuichi] Kanazawa Univ, Inst Nat &amp; Environm Technol, Kakuma Machi, Kanazawa, Ishikawa 9201192, Japan; [Pointing, Stephen] Natl Univ Singapore, Yale NUS Coll, Singapore 138527, Singapore; [Pointing, Stephen] Natl Univ Singapore, Dept Biol Sci, Singapore 138527, Singapore Kalisa, E., Institute for Applied Ecology New Zealand, School of Science, Auckland University of Technology, Auckland, 1142, New Zealand, School of Sciences, University of Rwanda, College of Science and Technology, P.O. Box 4285, Kigali, Rwanda; Nagato, E., Institute of Natural and Environmental Technology, Kanazawa University, Kakuma-machi, Kanazawa, Ishikawa  920–1192, Japan; Bizuru, E., School of Sciences, University of Rwanda, College of Science and Technology, P.O. Box 4285, Kigali, Rwanda; Lee, K., Institute for Applied Ecology New Zealand, School of Science, Auckland University of Technology, Auckland, 1142, New Zealand; Tang, N., Institute of Natural and Environmental Technology, Kanazawa University, Kakuma-machi, Kanazawa, Ishikawa  920–1192, Japan; Pointing, S., Yale NUS- College and Department of Biological Sciences, National University of Singapore138527, Singapore; Hayakawa, K., Institute of Natural and Environmental Technology, Kanazawa University, Kakuma-machi, Kanazawa, Ishikawa  920–1192, Japan; Archer, S., Institute for Applied Ecology New Zealand, School of Science, Auckland University of Technology, Auckland, 1142, New Zealand; Lacap-Bugler, D., Institute for Applied Ecology New Zealand, School of Science, Auckland University of Technology, Auckland, 1142, New Zealand</t>
  </si>
  <si>
    <t>Kalisa, Egide, Lee, Kevin, Archer, Stephen, Lacap-Bugler, Donnabella</t>
  </si>
  <si>
    <t>Archer, S (corresponding author), Auckland Univ Technol, Sch Sci, Inst Appl Ecol New Zealand, Auckland 1142, New Zealand.</t>
  </si>
  <si>
    <t>Archer, S</t>
  </si>
  <si>
    <t>Atmospheric Pollution Research</t>
  </si>
  <si>
    <t xml:space="preserve">1309-1042 </t>
  </si>
  <si>
    <t>https://v2.sherpa.ac.uk/id/publication/35726</t>
  </si>
  <si>
    <t>http://www.altmetric.com/details.php?citation_id=61439077</t>
  </si>
  <si>
    <t>Royal Society of New ZealandRoyal Society of New Zealand [JSP-AUT1401-JR]; Kanazawa University; Yale National University of Singapore CollegeNational University of Singapore; Royal Society Te Apārangi; Japan Society for the Promotion of Science, JSPS; Kanazawa Medical University</t>
  </si>
  <si>
    <t>Royal Society of New Zealand; National University of Singapore College</t>
  </si>
  <si>
    <t>Waste Management and Disposal; Atmospheric Science; Pollution</t>
  </si>
  <si>
    <t>10.1093/pm/pnz049</t>
  </si>
  <si>
    <t>The Prevalence, Impact, and Risk Factors for Persistent Pain After Breast Cancer Surgery in a New Zealand Population</t>
  </si>
  <si>
    <t>Chiang, Daniel L C: Department of Anaesthesiology, Faculty of Medicine and Health Science, University of Auckland, Auckland, New Zealand, Department of Anaesthesiology, Perioperative &amp; Pain Medicine, Waitemata District Health Board, Auckland, New Zealand; Rice, David A: Department of Anaesthesiology, Perioperative &amp; Pain Medicine, Waitemata District Health Board, Auckland, New Zealand, Health and Rehabilitation Research Institute, Auckland University of Technology, Auckland, New Zealand; Helsby, Nuala A: Department of Molecular Medicine and Pathology, Faculty of Medicine and Health Science, University of Auckland, Auckland, New Zealand; Somogyi, Andrew A: Discipline of Pharmacology, Adelaide Medical School, University of Adelaide, South Australia, Australia; Kluger, Michal T: Department of Anaesthesiology, Faculty of Medicine and Health Science, University of Auckland, Auckland, New Zealand, Department of Anaesthesiology, Perioperative &amp; Pain Medicine, Waitemata District Health Board, Auckland, New Zealand</t>
  </si>
  <si>
    <t>[Chiang, Daniel L. C.; Kluger, Michal T.] Univ Auckland, Fac Med &amp; Hlth Sci, Dept Anaesthesiol, Auckland, New Zealand; [Chiang, Daniel L. C.; Rice, David A.; Kluger, Michal T.] Waitemata Dist Hlth Board, Dept Anaesthesiol Perioperat &amp; Pain Med, Auckland, New Zealand; [Rice, David A.] Auckland Univ Technol, Hlth &amp; Rehabil Res Inst, Auckland, New Zealand; [Helsby, Nuala A.] Univ Auckland, Fac Med &amp; Hlth Sci, Dept Mol Med &amp; Pathol, Auckland, New Zealand; [Somogyi, Andrew A.] Univ Adelaide, Adelaide Med Sch, Discipline Pharmacol, Adelaide, SA, Australia Chiang, D.L.C., Department of Anaesthesiology, Faculty of Medicine and Health Science, University of Auckland, Auckland, New Zealand, Department of Anaesthesiology, Perioperative and Pain Medicine, Waitemata District Health Board, North Shore Hospital, Private Bag 93-503, Takapuna, Auckland, 0740, New Zealand; Rice, D.A., Department of Anaesthesiology, Perioperative and Pain Medicine, Waitemata District Health Board, North Shore Hospital, Private Bag 93-503, Takapuna, Auckland, 0740, New Zealand, Health and Rehabilitation Research Institute, Auckland University of Technology, Auckland, New Zealand; Helsby, N.A., Department of Molecular Medicine and Pathology, Faculty of Medicine and Health Science, University of Auckland, Auckland, New Zealand; Somogyi, A.A., Discipline of Pharmacology, Adelaide Medical School, University of Adelaide, South Australia, Australia; Kluger, M.T., Department of Anaesthesiology, Faculty of Medicine and Health Science, University of Auckland, Auckland, New Zealand, Department of Anaesthesiology, Perioperative and Pain Medicine, Waitemata District Health Board, North Shore Hospital, Private Bag 93-503, Takapuna, Auckland, 0740, New Zealand</t>
  </si>
  <si>
    <t>Chiang, Daniel L. C., Kluger, Michal T., Rice, David A.</t>
  </si>
  <si>
    <t>Chiang, DLC (corresponding author), North Shore Hosp, Dept Anaesthesiol Perioperat &amp; Pain Med, Private Bag 93-503, Auckland 0740, New Zealand.</t>
  </si>
  <si>
    <t>http://www.altmetric.com/details.php?citation_id=57434551</t>
  </si>
  <si>
    <t>Russell Cole Memorial ANZCA Research Award</t>
  </si>
  <si>
    <t>Russell Cole Memorial ANZCA Research</t>
  </si>
  <si>
    <t>Anesthesiology; General &amp; Internal Medicine</t>
  </si>
  <si>
    <t>10.3390/cancers11091330</t>
  </si>
  <si>
    <t>Transport-Mediated Oxaliplatin Resistance Associated with Endogenous Overexpression of MRP2 in Caco-2 and PANC-1 Cells</t>
  </si>
  <si>
    <t>Biswas, Riya; Bugde, Piyush; He, Ji; Merien, Fabrice; Lu, Jun; Liu, Dong-Xu; Myint, Khine; Liu, Johnson; McKeage, Mark; Li, Yan</t>
  </si>
  <si>
    <t>[Biswas, Riya; Bugde, Piyush; He, Ji; Merien, Fabrice; Lu, Jun; Li, Yan] Auckland Univ Technol, Sch Sci, Auckland 1010, New Zealand; [Merien, Fabrice] Auckland Univ Technol, Sch Sci, AUT Roche Diagnost Lab, Auckland 1010, New Zealand; [Lu, Jun; Li, Yan] Auckland Univ Technol, Sch Interprofess Hlth Studies, Auckland 0627, New Zealand; [Lu, Jun] Shenzhen Univ, Coll Life Sci &amp; Oceanog, Shenzhen 518071, Peoples R China; [Lu, Jun] Shaanxi Normal Univ, Coll Food Engn &amp; Nutr Sci, Xian 710119, Shaanxi, Peoples R China; [Liu, Dong-Xu] Auckland Univ Technol, Fac Hlth &amp; Environm Sci, Ctr Biomed &amp; Chem Sci, Sch Sci, Auckland 1010, New Zealand; [Myint, Khine; McKeage, Mark] Univ Auckland, Dept Pharmacol &amp; Clin Pharmacol, Auckland 1023, New Zealand; [Myint, Khine; McKeage, Mark] Univ Auckland, Auckland Canc Soc Res Ctr, Auckland 1023, New Zealand; [Liu, Johnson] Univ New South Wales, Sch Med Sci, Dept Pharmacol, Sydney, NSW 2052, Australia Biswas, R., School of Science, Auckland University of Technology, Auckland, 1010, New Zealand; Bugde, P., School of Science, Auckland University of Technology, Auckland, 1010, New Zealand; He, J., School of Science, Auckland University of Technology, Auckland, 1010, New Zealand; Merien, F., School of Science, Auckland University of Technology, Auckland, 1010, New Zealand, AUT-Roche Diagnostics Laboratory, School of Science, Auckland University of Technology, Auckland, 1010, New Zealand; Lu, J., School of Science, Auckland University of Technology, Auckland, 1010, New Zealand, School of Interprofessional Health Studies, Auckland University of Technology, Auckland, 0627, New Zealand, College of Life Sciences and Oceanography, Shenzhen University, Shenzhen, 518071, China, College of Food Engineering and Nutrition Sciences, Shaanxi Normal University, Xi'an, 710119, China; Liu, D.-X., The Centre for Biomedical and Chemical Sciences, School of Science, Faculty of Health and Environmental Sciences, Auckland University of Technology, Auckland, 1010, New Zealand; Myint, K., Department of Pharmacology and Clinical Pharmacology, University of Auckland, Auckland, 1023, New Zealand, Auckland Cancer Society Research Centre, University of Auckland, Auckland, 1023, New Zealand; Liu, J., Department of Pharmacology, School of Medical Sciences, University of New South Wales, Sydney, NSW  2052, Australia; McKeage, M., Department of Pharmacology and Clinical Pharmacology, University of Auckland, Auckland, 1023, New Zealand, Auckland Cancer Society Research Centre, University of Auckland, Auckland, 1023, New Zealand; Li, Y., School of Science, Auckland University of Technology, Auckland, 1010, New Zealand, School of Interprofessional Health Studies, Auckland University of Technology, Auckland, 0627, New Zealand</t>
  </si>
  <si>
    <t>Biswas, Riya, Bugde, Piyush, He, Ji, Merien, Fabrice, Lu, Jun, Li, Yan, Liu, Dong-Xu</t>
  </si>
  <si>
    <t>Li, Y (corresponding author), Auckland Univ Technol, Sch Sci, Auckland 1010, New Zealand.; Li, Y (corresponding author), Auckland Univ Technol, Sch Interprofess Hlth Studies, Auckland 0627, New Zealand.</t>
  </si>
  <si>
    <t>Li, Y</t>
  </si>
  <si>
    <t>https://doi.org/10.3390/cancers11091330</t>
  </si>
  <si>
    <t>Cancer Society of New Zealand [15.21]; NATIONAL CANCER INSTITUTEUnited States Department of Health &amp; Human ServicesNational Institutes of Health (NIH) - USANIH National Cancer Institute (NCI) [R21CA231252] Funding Source: NIH RePORTER; Cancer Society of New Zealand, CSNZ: 15.21</t>
  </si>
  <si>
    <t>Cancer Society of New Zealand</t>
  </si>
  <si>
    <t>10.1249/MSS.0000000000002000</t>
  </si>
  <si>
    <t>Response</t>
  </si>
  <si>
    <t>Schoenfeld, Brad J.; Contreras, Bret; Krieger, James; Grgic, Jozo; Delcastillo, Kenneth; Belliard, Ramon; Alto, Andrew</t>
  </si>
  <si>
    <t>[Schoenfeld, Brad J.; Delcastillo, Kenneth; Belliard, Ramon; Alto, Andrew] CUNY Lehman Coll, Dept Hlth Sci, Bronx, NY 10468 USA; [Contreras, Bret] AUT Univ, Sport Performance Res Inst, Auckland, New Zealand; [Krieger, James] Weightology LLC, Redmond, WA USA; [Grgic, Jozo] Victoria Univ, Inst Hlth &amp; Sport IHES, Melbourne, Vic, Australia Schoenfeld, B.J., Department of Health Sciences, CUNY Lehman College, Bronx, NY, United States; Contreras, B., Sport Performance Research Institute, AUT University, Auckland, New Zealand; Krieger, J., Weightology, LLC, Redmond, WA, United States; Grgic, J., Institute for Health and Sport (IHES), Victoria University, Melbourne, Australia; Delcastillo, K., Department of Health Sciences, CUNY Lehman College, Bronx, NY, United States; Belliard, R., Department of Health Sciences, CUNY Lehman College, Bronx, NY, United States; Alto, A., Department of Health Sciences, CUNY Lehman College, Bronx, NY, United States</t>
  </si>
  <si>
    <t>Schoenfeld, Brad J., Delcastillo, Kenneth, Belliard, Ramon, Alto, Andrew, Contreras, Bret</t>
  </si>
  <si>
    <t>Schoenfeld, BJ (corresponding author), CUNY Lehman Coll, Dept Hlth Sci, Bronx, NY 10468 USA.</t>
  </si>
  <si>
    <t>https://journals.lww.com/acsm-msse/Fulltext/2019/09000/Response.23.aspx</t>
  </si>
  <si>
    <t>http://www.altmetric.com/details.php?citation_id=65664258</t>
  </si>
  <si>
    <t>10.1016/j.insmatheco.2019.06.007</t>
  </si>
  <si>
    <t>Robust equilibrium excess-of-loss reinsurance and CDS investment strategies for a mean–variance insurer with ambiguity aversion</t>
  </si>
  <si>
    <t>Zhao, Hui; Shen, Yang; Zeng, Yan; Zhang, Wenjun</t>
  </si>
  <si>
    <t>[Zhao, Hui] Tianjin Univ, Sch Math, Tianjin 300072, Peoples R China; [Shen, Yang] Univ New South Wales, Sch Risk &amp; Actuarial Studies, Sydney, NSW 2052, Australia; [Shen, Yang] York Univ, Dept Math &amp; Stat, Toronto, ON M3J 1P3, Canada; [Zeng, Yan] Sun Yat Sen Univ, Lingnan Univ Coll, Guangzhou 510275, Guangdong, Peoples R China; [Zhang, Wenjun] Auckland Univ Technol, Sch Engn Comp &amp; Math Sci, Dept Math Sci, Private Bag 92006, Auckland 1142, New Zealand Zhao, H., School of Mathematics, Tianjin University, Tianjin, 300072, China; Shen, Y., School of Risk and Actuarial Studies, University of New South Wales, Sydney, NSW 2052, Australia, Department of Mathematics and Statistics, York University, Toronto, ON  M3J 1P3, Canada; Zeng, Y., Lingnan (University) College, Sun Yat-sen University, Guangzhou, 510275, China; Zhang, W., Department of Mathematical Sciences, School of Engineering, Computer and Mathematical Sciences, Auckland University of Technology, Private Bag 92006, Auckland, 1142, New Zealand</t>
  </si>
  <si>
    <t>Zhao, Hui, Shen, Yang, Zeng, Yan, Zhang, Wenjun,</t>
  </si>
  <si>
    <t>Zeng, Y (corresponding author), Sun Yat Sen Univ, Lingnan Univ Coll, Guangzhou 510275, Guangdong, Peoples R China.</t>
  </si>
  <si>
    <t>Insurance: Mathematics and Economics</t>
  </si>
  <si>
    <t xml:space="preserve">0167-6687 </t>
  </si>
  <si>
    <t>https://v2.sherpa.ac.uk/id/publication/14207</t>
  </si>
  <si>
    <t>National Natural Science Foundation of ChinaNational Natural Science Foundation of China (NSFC) [11771329, 71571195, 71771220, 71721001]; Fok Ying Tung Education FoundationFok Ying Tung Education Foundation; China for Young Teachers in the Higher Education Institutions of China [151081]; Guangdong Natural Science Foundation for Distinguished Young Scholar, China [2015A030306040]; GDUPS, China; Major Program of the National Social Science Foundation of China [18ZDA092]; Natural Sciences and Engineering Research Council of CanadaNatural Sciences and Engineering Research Council of Canada (NSERC)CGIAR [RGPIN-2016-05677]; 2015A030306040; 18ZDA092; Natural Sciences and Engineering Research Council of Canada, NSERC: RGPIN-2016-05677; National Natural Science Foundation of China, NSFC: 11771329, 71571195, 71721001, 71771220; Fok Ying Tung Education Foundation, FYTEF: 151081</t>
  </si>
  <si>
    <t>National Natural Science Foundation of China; Fok Ying Tung Education Foundation; Natural Sciences and Engineering Research Council of Canada; Guangdong Natural Science Foundation for Distinguished Young Scholar, China; GDUPS, China; Major Program of the National Social Science Foundation of China</t>
  </si>
  <si>
    <t>Statistics;  Probability and Uncertainty; Economics and Econometrics; Statistics and Probability</t>
  </si>
  <si>
    <t>10.1016/j.ptsp.2019.06.006</t>
  </si>
  <si>
    <t>Prevalence and factors associated with asymptomatic Achilles tendon pathology in male distance runners</t>
  </si>
  <si>
    <t>Lieberthal, Kevin; Paterson, Kade L.; Cook, Jill; Kiss, Zoltan; Girdwood, Michael; Bradshaw, Elizabeth J.</t>
  </si>
  <si>
    <t>[Lieberthal, Kevin] Australian Catholic Univ, Fac Hlth Sci, Melbourne, Vic, Australia; [Lieberthal, Kevin] Physio Cent Pk, Melbourne, Vic, Australia; [Paterson, Kade L.] Univ Melbourne, Ctr Hlth Exercise &amp; Sports Med, Melbourne, Vic, Australia; [Cook, Jill; Girdwood, Michael] La Trobe Univ, La Trobe Sport &amp; Exercise Med Res Ctr, Melbourne, Vic, Australia; [Kiss, Zoltan] Imaging Olymp Pk, Melbourne, Vic, Australia; [Bradshaw, Elizabeth J.] Deakin Univ, Ctr Sport Res, Sch Exercise &amp; Nutr Sci, Melbourne, Vic, Australia; [Bradshaw, Elizabeth J.] Auckland Univ Technol, Sport Performance Res Inst New Zealand, Auckland, New Zealand Lieberthal, K., Australian Catholic University, Faculty of Health Sciences, Melbourne, Australia, Physio@Central Park, Melbourne, Australia; Paterson, K.L., Centre for Health, Exercise and Sports Medicine, University of Melbourne, Victoria, Australia; Cook, J., La Trobe Sport and Exercise Medicine Research Centre, La Trobe University, Melbourne, Australia; Kiss, Z., Previously affiliated with Imaging @ Olympic Park, Melbourne, Australia; Girdwood, M., La Trobe Sport and Exercise Medicine Research Centre, La Trobe University, Melbourne, Australia; Bradshaw, E.J., Deakin University, Centre for Sport Research, School of Exercise and Nutrition Sciences, Melbourne, Australia, Auckland University of Technology, Sport Performance Research Institute New Zealand, Auckland, New Zealand</t>
  </si>
  <si>
    <t>Lieberthal, Kevin, Paterson, Kade L., Cook, Jill, Girdwood, Michael, Kiss, Zoltan, Bradshaw, Elizabeth J.,</t>
  </si>
  <si>
    <t>Bradshaw, EJ (corresponding author), Deakin Univ, Ctr Sport Res, Sch Exercise &amp; Nutr Sci, 221 Burwood Highway, Burwood, Vic 3125, Australia.</t>
  </si>
  <si>
    <t>Bradshaw, E.J.</t>
  </si>
  <si>
    <t>http://www.altmetric.com/details.php?citation_id=62335116</t>
  </si>
  <si>
    <t>10.3390/atmos10090522</t>
  </si>
  <si>
    <t>Climatic Factors in Relation to Diarrhoea Hospital Admissions in Rural Limpopo, South Africa</t>
  </si>
  <si>
    <t>Ikeda, Takayoshi; Kapwata, Thandi; Behera, Swadhin K.; Minakawa, Noboru; Hashizume, Masahiro; Sweijd, Neville; Mathee, Angela; Wright, Caradee Yael</t>
  </si>
  <si>
    <t>[Ikeda, Takayoshi; Behera, Swadhin K.] Yokohama Inst Earth Sci, Japan Agcy Marine Earth Sci &amp; Technol, Kanazawa Ku, 3173-25 Showa Machi, Yokohama, Kanagawa 2360001, Japan; [Kapwata, Thandi; Mathee, Angela] South African Med Res Council, Environm &amp; Hlth Res Unit, ZA-2094 Johannesburg, South Africa; [Minakawa, Noboru; Hashizume, Masahiro] Nagasaki Univ, Inst Trop Med, Nagasaki 8528521, Japan; [Sweijd, Neville] Natl Res Fdn, Appl Ctr Climate &amp; Earth Syst Sci, ZA-7700 Cape Town, South Africa; [Mathee, Angela] Univ Johannesburg, Fac Hlth Sci, Environm Hlth Dept, ZA-2094 Johannesburg, South Africa; [Mathee, Angela] Univ Witwatersrand, Dept Hlth Sci, ZA-2050 Johannesburg, South Africa; [Wright, Caradee Yael] South African Med Res Council, Environm &amp; Hlth Res Unit, ZA-0001 Pretoria, South Africa; [Wright, Caradee Yael] Univ Pretoria, Dept Geog Geoinformat &amp; Meteorol, ZA-0002 Pretoria, South Africa; [Ikeda, Takayoshi] Auckland Univ Technol, Fac Hlth &amp; Environm Sci, Dept Biostat &amp; Epidemiol, Auckland 1010, New Zealand Ikeda, T., Japan Agency for Marine-Earth Science and Technology, Yokohama Institute for Earth Sciences, 3173-25 Showa-machi, Kanazawa-ku, Yokohama, 236-0001, Japan, Department of Biostatistics and Epidemiology, Faculty of Health and Environmental Sciences, Auckland University of Technology, Auckland, 1010, New Zealand; Kapwata, T., Environment and Health Research Unit, South African Medical Research Council, Johannesburg, 2094, South Africa; Behera, S.K., Japan Agency for Marine-Earth Science and Technology, Yokohama Institute for Earth Sciences, 3173-25 Showa-machi, Kanazawa-ku, Yokohama, 236-0001, Japan; Minakawa, N., Institute of Tropical Medicine, Nagasaki University, Nagasaki, 852-8521, Japan; Hashizume, M., Institute of Tropical Medicine, Nagasaki University, Nagasaki, 852-8521, Japan; Sweijd, N., Applied Centre for Climate and Earth Systems Science, National Research Foundation, Cape Town, 7700, South Africa; Mathee, A., Environment and Health Research Unit, South African Medical Research Council, Johannesburg, 2094, South Africa, Environmental Health Department, Faculty of Health Sciences, University of Johannesburg, Johannesburg, 2094, South Africa, Department of Health Sciences, University of the Witwatersrand, Johannesburg, 2050, South Africa; YaelWright, C., Environment and Health Research Unit, South African Medical Research Council, Pretoria, 0001, South Africa, Department of Geography, Geoinformatics and Meteorology, University of Pretoria, Pretoria, 0002, South Africa</t>
  </si>
  <si>
    <t>Ikeda, Takayoshi, Behera, Swadhin K., Kapwata, Thandi, Mathee, Angela, Minakawa, Noboru, Hashizume, Masahiro, Sweijd, Neville, Wright, Caradee Yael,</t>
  </si>
  <si>
    <t>Wright, CY (corresponding author), South African Med Res Council, Environm &amp; Hlth Res Unit, ZA-0001 Pretoria, South Africa.; Wright, CY (corresponding author), Univ Pretoria, Dept Geog Geoinformat &amp; Meteorol, ZA-0002 Pretoria, South Africa.</t>
  </si>
  <si>
    <t>Atmosphere</t>
  </si>
  <si>
    <t xml:space="preserve">2073-4433 </t>
  </si>
  <si>
    <t>https://v2.sherpa.ac.uk/id/publication/13660</t>
  </si>
  <si>
    <t>https://www.mdpi.com/2073-4433/10/9/522/pdf</t>
  </si>
  <si>
    <t>http://www.altmetric.com/details.php?citation_id=65965817</t>
  </si>
  <si>
    <t>SATREPS (Science and Technology Research Partnership for Sustainable Development) Program of JICA (JAPAN International Cooperation Agency)/AMED (Japan Agency for Medical Research and Development) in JapanJapan Agency for Medical Research and Development (AMED); ACCESS (Applied Centre for Climate and Earth Systems Science) program of NRF (National Research Foundation); ACCESS (Applied Centre for Climate and Earth Systems Science) program of DST (Department of Science and Technology in South Africa)</t>
  </si>
  <si>
    <t>Japan International Cooperation Agency</t>
  </si>
  <si>
    <t>Atmospheric Science; Environmental Science (miscellaneous)</t>
  </si>
  <si>
    <t>10.3390/nu11092145</t>
  </si>
  <si>
    <t>Ranked Importance of Childhood Obesity Determinants: Parents' Views across Ethnicities in New Zealand</t>
  </si>
  <si>
    <t>Glover; Wong; Fa'alili-Fidow; Derraik; Taylor; Morton; Tautolo; Cutfield</t>
  </si>
  <si>
    <t>[Glover, Marewa; Faalili-Fidow, Jacinta; Derraik, Jose G. B.; Taylor, Rachael W.; Morton, Susan M. B.; Cutfield, Wayne S.] A Better Start Natl Sci Challenge, Auckland 1142, New Zealand; [Glover, Marewa; Wong, Sally F.] Massey Univ, Sch Hlth Sci, Coll Hlth, Auckland 0632, New Zealand; [Faalili-Fidow, Jacinta] Univ Auckland, TAHA Well Pacific Mother &amp; Infant Serv, Auckland 1142, New Zealand; [Derraik, Jose G. B.; Cutfield, Wayne S.] Univ Auckland, Liggins Inst, Auckland 1142, New Zealand; [Derraik, Jose G. B.] Uppsala Univ, Dept Womens &amp; Childrens Hlth, S-75185 Uppsala, Sweden; [Taylor, Rachael W.] Univ Otago, Dunedin Sch Med, Dunedin 9054, New Zealand; [Morton, Susan M. B.] Univ Auckland, Sch Populat Hlth, Ctr Longitudinal Res He Ara Ki Mua, Auckland 1743, New Zealand; [Tautolo, El Shadan] Auckland Univ Technol, Ctr Pacific Hlth &amp; Dev Res, Auckland 1142, New Zealand Glover, M., A Better Start—National Science Challenge, Auckland, 1142, New Zealand, School of Health Sciences, College of Health, Massey University, Auckland, 0632, New Zealand; Wong, S.F., School of Health Sciences, College of Health, Massey University, Auckland, 0632, New Zealand; Fa'alili-Fidow, J., A Better Start—National Science Challenge, Auckland, 1142, New Zealand, TAHA Well Pacific Mother and Infant Service, University of Auckland, Auckland, 1142, New Zealand; Derraik, J.G.B., A Better Start—National Science Challenge, Auckland, 1142, New Zealand, Liggins Institute, University of Auckland, Auckland, 1142, New Zealand, Department of Women's and Children's Health, Uppsala University, Uppsala, 751 85, Sweden; Taylor, R.W., A Better Start—National Science Challenge, Auckland, 1142, New Zealand, Dunedin School of Medicine, University of Otago, Dunedin, 9054, New Zealand; Morton, S.M.B., A Better Start—National Science Challenge, Auckland, 1142, New Zealand, Centre for Longitudinal Research—He Ara ki Mua, School of Population Health, University of Auckland, Auckland, 1743, New Zealand; Tautolo, E.S., Centre for Pacific Health &amp; Development Research, Auckland University of Technology, Auckland, 1142, New Zealand; Cutfield, W.S., A Better Start—National Science Challenge, Auckland, 1142, New Zealand, Liggins Institute, University of Auckland, Auckland, 1142, New Zealand</t>
  </si>
  <si>
    <t>Glover, Marewa, Faalili-Fidow, Jacinta, Derraik, Jose G. B., Taylor, Rachael W., Morton, Susan M. B., Cutfield, Wayne S., Wong, Sally F., Tautolo, El Shadan,</t>
  </si>
  <si>
    <t>Glover, M (corresponding author), A Better Start Natl Sci Challenge, Auckland 1142, New Zealand.; Glover, M (corresponding author), Massey Univ, Sch Hlth Sci, Coll Hlth, Auckland 0632, New Zealand.</t>
  </si>
  <si>
    <t>https://doi.org/10.3390/nu11092145</t>
  </si>
  <si>
    <t>http://www.altmetric.com/details.php?citation_id=66239667</t>
  </si>
  <si>
    <t>A Better Start-National Science Challenge, New Zealand Ministry for Business, Innovation and EmploymentNew Zealand Ministry of Business, Innovation and Employment (MBIE) [15-02688]; Ministry of Science and Innovation, New Zealand, MSI; Ministry of Business, Innovation and Employment, MBIE: 15-02688</t>
  </si>
  <si>
    <t>10.1016/j.physbeh.2019.112558</t>
  </si>
  <si>
    <t>Retention marker excretion suggests incomplete digesta mixing across the order primates</t>
  </si>
  <si>
    <t>Matsuda, Ikki; Espinosa-Gómez, Fabiola C.; Ortmann, Sylvia; Sha, John C.M.; Osman, Ismon; Nijboer, Joeke; Schwarm, Angela; Ikeda, Takayoshi; Clauss, Marcus</t>
  </si>
  <si>
    <t>[Matsuda, Ikki] Chubu Univ Acad Emerging Sci, 1200 Matsumoto Cho, Kasugai, Aichi 4878501, Japan; [Matsuda, Ikki] Kyoto Univ, Wildlife Res Ctr, Kyoto, Japan; [Matsuda, Ikki] Japan Monkey Ctr, Inuyama, Aichi, Japan; [Matsuda, Ikki] Univ Malaysia Sabah, Inst Trop Biol &amp; Conservat, Sabah, Malaysia; [Espinosa-Gomez, Fabiola C.] Univ Popular Autonoma Estado Puebla, Fac Med Vet Zootecnia, Puebla, Mexico; [Ortmann, Sylvia] Leibniz Inst Zoo &amp; Wildlife Res IZW, Berlin, Germany; [Sha, John C. M.] Sun Yat Sen Univ, Sch Sociol &amp; Anthropol, Guangzhou 510275, Guangdong, Peoples R China; [Osman, Ismon] Wildlife Reserve Singapore, Singapore Zoo, Singapore, Singapore; [Nijboer, Joeke] Nijboer Consultancy, Bergschenhoek, Netherlands; [Schwarm, Angela] Norwegian Univ Life Sci, Fac Biosci, Dept Anim &amp; Aquacultural Sci, As, Norway; [Ikeda, Takayoshi] Auckland Univ Technol, Fac Hlth &amp; Environm Sci, Dept Biostat &amp; Epidemiol, Auckland 0627, New Zealand; [Clauss, Marcus] Univ Zurich, Vetsuisse Fac, Clin Zoo Anim Exot Pets &amp; Wildlife, Zurich, Switzerland Matsuda, I., Chubu University Academy of Emerging Sciences, 1200, Matsumoto-cho, Kasugai-shi, Aichi  487-8501, Japan, Wildlife Research Center of Kyoto University, Japan, Japan Monkey Centre, Japan, Institute for Tropical Biology and Conservation, Universiti Malaysia SabahSabah, Malaysia; Espinosa-Gómez, F.C., Facultad de Medicina Veterinaria Zootecnia, Universidad Popular Autónoma del Estado de Puebla, Puebla, Mexico; Ortmann, S., Leibniz-Institute for Zoo and Wildlife Research (IZW)Berlin, Germany; Sha, J.C.M., School of Sociology and Anthropology, Sun Yat-sen University, Guangzhou, 510275, China; Osman, I., Singapore Zoo, Wildlife Reserve Singapore, Singapore; Nijboer, J., Nijboer Consultancy, Bergschenhoek, Netherlands; Schwarm, A., Norwegian University of Life Sciences, Faculty of Biosciences, Department of Animal and Aquacultural Sciences, Norway; Ikeda, T., Department of Biostatistics and Epidemiology, Faculty of Health and Environmental Sciences, Auckland University of Technology, Auckland, 0627, New Zealand; Clauss, M., Clinic for Zoo Animals, Exotic Pets and Wildlife, Vetsuisse Faculty, University of Zurich, Zurich, Switzerland</t>
  </si>
  <si>
    <t>Matsuda, Ikki, Espinosa-Gomez, Fabiola C., Ortmann, Sylvia, Sha, John C. M., Osman, Ismon, Nijboer, Joeke, Schwarm, Angela, Ikeda, Takayoshi</t>
  </si>
  <si>
    <t>Matsuda, I (corresponding author), Chubu Univ Acad Emerging Sci, 1200 Matsumoto Cho, Kasugai, Aichi 4878501, Japan.</t>
  </si>
  <si>
    <t>Physiology &amp; Behavior</t>
  </si>
  <si>
    <t xml:space="preserve">0031-9384 </t>
  </si>
  <si>
    <t>https://v2.sherpa.ac.uk/id/publication/17126</t>
  </si>
  <si>
    <t>HOPE and Human Evolution Project of KUPRI; JSPSMinistry of Education, Culture, Sports, Science and Technology, Japan (MEXT)Japan Society for the Promotion of Science [19H03308]; Japan Science and Technology Agency Core Research for Evolutional Science and TechnologyJapan Science &amp; Technology Agency (JST)Core Research for Evolutional Science and Technology (CREST) [17941861, JPMJCR17A4]; JSPSMinistry of Education, Culture, Sports, Science and Technology, Japan (MEXT)Japan Society for the Promotion of Science; 19H03308; Japan Society for the Promotion of Science, JSPS; Core Research for Evolutional Science and Technology, CREST: 17941861, JPMJCR17A4</t>
  </si>
  <si>
    <t>Core Research for Evolutional Science and Technology; Human Evolution Project of KUPRI</t>
  </si>
  <si>
    <t>10.1016/j.healthplace.2019.102196</t>
  </si>
  <si>
    <t>Objectively measured access to recreational destinations and leisure-time physical activity: Associations and demographic moderators in a six-country study</t>
  </si>
  <si>
    <t>Gidlow, Christopher; Cerin, Ester; Sugiyama, Takemi; Adams, Marc A.; Mitas, Josef; Akram, Muhammad; Reis, Rodrigo S.; Davey, Rachel; Troelsen, Jens; Schofield, Grant; Sallis, James F.</t>
  </si>
  <si>
    <t>[Gidlow, Christopher] Staffordshire Univ, Ctr Hlth &amp; Dev, Stoke On Trent, Staffs, England; [Cerin, Ester; Sugiyama, Takemi; Akram, Muhammad; Sallis, James F.] Australian Catholic Univ, Mary MacKillop Inst Hlth Res, Melbourne, Vic, Australia; [Cerin, Ester] Univ Hong Kong, Sch Publ Hlth, Hong Kong, Peoples R China; [Cerin, Ester; Sugiyama, Takemi] Baker IDI Heart &amp; Diabet Inst, Melbourne, Vic, Australia; [Sugiyama, Takemi] Swinburne Univ Technol, Ctr Urban Transit, Melbourne, Vic, Australia; [Adams, Marc A.] Arizona State Univ, Coll Hlth Solut, Phoenix, AZ USA; [Mitas, Josef] Palacky Univ, Inst Act Lifestyle, Olomouc, Czech Republic; [Reis, Rodrigo S.] Washington Univ, Prevent Res Ctr, St Louis, MO 63110 USA; [Reis, Rodrigo S.] Pontifical Catholica Univ Parana, Grad Program Urban Management, Curitiba, Parana, Brazil; [Davey, Rachel] Univ Canberra, Hlth Res Inst, Canberra, ACT, Australia; [Troelsen, Jens] Univ Southern Denmark, Dept Sports Sci &amp; Clin Biomech, Odense, Denmark; [Schofield, Grant] AUT Univ, Sch Sport &amp; Recreat, Auckland, New Zealand; [Sallis, James F.] Univ Calif San Diego, Dept Family Med &amp; Publ Hlth, La Jolla, CA 92093 USA Gidlow, C., Centre for Health and Development, Staffordshire University, United Kingdom; Cerin, E., Mary MacKillop Institute for Health Research, Australian Catholic University, Melbourne, Australia, School of Public Health, The University of Hong Kong, Hong Kong, Baker IDI Heart and Diabetes Institute, Melbourne, Australia; Sugiyama, T., Mary MacKillop Institute for Health Research, Australian Catholic University, Melbourne, Australia, Baker IDI Heart and Diabetes Institute, Melbourne, Australia, Centre for Urban Transitions, Swinburne University of Technology, Melbourne, Australia; Adams, M.A., College of Health Solutions, Arizona State University, Phoenix, AZ, United States; Mitas, J., Institute of Active Lifestyle, Palacký University, Olomouc, Czech Republic; Akram, M., Mary MacKillop Institute for Health Research, Australian Catholic University, Melbourne, Australia; Reis, R.S., Prevention Research Center, Washington University in Saint Louis, Saint Louis, United States, Graduate Program in Urban Management, Pontifical Catholic University of Parana, Curitiba, Brazil; Davey, R., Health Research Institute, University Canberra, Australia; Troelsen, J., Department of Sports Science and Clinical Biomechanics, University of Southern Denmark, Odense, Denmark; Schofield, G., School of Sport and Recreation, AUT University, New Zealand; Sallis, J.F., Mary MacKillop Institute for Health Research, Australian Catholic University, Melbourne, Australia, Department of Family Medicine and Public Health, University of California San Diego, La Jolla, CA, United States</t>
  </si>
  <si>
    <t>Gidlow, Christopher, Cerin, Ester, Sugiyama, Takemi, Akram, Muhammad, Sallis, James F., Adams, Marc A., Mitas, Josef, Reis, Rodrigo S., Davey, Rachel, Troelsen, Jens, Schofield, Grant</t>
  </si>
  <si>
    <t>Gidlow, C (corresponding author), Staffordshire Univ, Ctr Hlth &amp; Dev, Stoke On Trent, Staffs, England.</t>
  </si>
  <si>
    <t>Health &amp; Place</t>
  </si>
  <si>
    <t xml:space="preserve">1353-8292 </t>
  </si>
  <si>
    <t>https://v2.sherpa.ac.uk/id/publication/16827</t>
  </si>
  <si>
    <t>http://www.altmetric.com/details.php?citation_id=66824826</t>
  </si>
  <si>
    <t>National Cancer Institute of the National Institutes of HealthUnited States Department of Health &amp; Human ServicesNational Institutes of Health (NIH) - USANIH National Cancer Institute (NCI); NIHUnited States Department of Health &amp; Human ServicesNational Institutes of Health (NIH) - USA [R01 HL67350, R01 CA127296]; Municipality of Aarhus; MEYS [MSM 6198959221]; Health Research Council of New ZealandHealth Research Council of New Zealand [07/356]; Medical Research Council (NPRI Initiative) [75376]; Australian Research Council Future Fellowship (FT3)Australian Research Council [140100085]; 75376; National Institutes of Health, NIH: R01 HL67350; National Heart, Lung, and Blood Institute, NHLBI: R01 CA127296; National Cancer Institute, NCI; San Diego State University, SDSU; University of California, San Diego, UCSD; Medical Research Council, MRC; Australian Research Council, ARC: 140100085; Health Research Council of New Zealand, HRC: 07/356; Ministerstvo Školství, Mládeže a Tělovýchovy, MŠMT: MSM 6198959221</t>
  </si>
  <si>
    <t>National Institutes of Health; National Cancer Institute; University of California, San Diego; San Diego State University; Health Research Council of New Zealand; National Cancer Institute of the National Institutes of Health; Municipality of Aarhus. Data collection in the Czech Republic; Medical Research Council; Australian Research Council Future</t>
  </si>
  <si>
    <t>Geography;  Planning and Development; Public Health;  Environmental and Occupational Health; Health(social science)</t>
  </si>
  <si>
    <t>10.1093/mnras/stz1751</t>
  </si>
  <si>
    <t>Commensal discovery of four fast radio bursts during Parkes Pulsar Timing Array observations</t>
  </si>
  <si>
    <t>Osłowski, S: Centre for Astrophysics and Supercomputing, Swinburne University of Technology, PO Box 218, Hawthorn, VIC 3122, Australia; Shannon, R M: Centre for Astrophysics and Supercomputing, Swinburne University of Technology, PO Box 218, Hawthorn, VIC 3122, Australia; Ravi, V: Cahill Center for Astrophysics, California Institute of Technology, Pasadena, CA 91125, USA; Kaczmarek, J F: CSIRO Astronomyand Space Science, Australia Telescope National Facility, Box 76, Epping, NSW 1710, Australia; Zhang, S: Purple Mountain Observatory, Chinese Academy of Sciences, Nanjing 210008, China, CSIRO Astronomyand Space Science, Australia Telescope National Facility, Box 76, Epping, NSW 1710, Australia, University of Chinese Academy of Sciences, Beijing 100049, China, International Centre for Radio Astronomy Research, University of Western Australia, Crawley, WA 6009, Australia; Hobbs, G: CSIRO Astronomyand Space Science, Australia Telescope National Facility, Box 76, Epping, NSW 1710, Australia; Bailes, M: Centre for Astrophysics and Supercomputing, Swinburne University of Technology, PO Box 218, Hawthorn, VIC 3122, Australia; Russell, C J: CSIRO Astronomyand Space Science, Australia Telescope National Facility, Box 76, Epping, NSW 1710, Australia; vanStraten, W: Institute for Radio Astronomyand Space Research, Auckland University of Technology, Private Bag 92006, Auckland 1142, New Zealand; James, C W: International Centre for Radio Astronomy Research, Curtin University, Bentley, WA 6102, Australia; Jameson, A: Centre for Astrophysics and Supercomputing, Swinburne University of Technology, PO Box 218, Hawthorn, VIC 3122, Australia; Mahony, E K: CSIRO Astronomyand Space Science, Australia Telescope National Facility, Box 76, Epping, NSW 1710, Australia; Kumar, P: Centre for Astrophysics and Supercomputing, Swinburne University of Technology, PO Box 218, Hawthorn, VIC 3122, Australia; Andreoni, I: Cahill Center for Astrophysics, California Institute of Technology, Pasadena, CA 91125, USA, Centre for Astrophysics and Supercomputing, Swinburne University of Technology, PO Box 218, Hawthorn, VIC 3122, Australia; Bhat, N D R: International Centre for Radio Astronomy Research, Curtin University, Bentley, WA 6102, Australia; Burke-Spolaor, S: Department of Physics and Astronomy, West Virginia University, PO Box 6315, Morgantown, WV 26506, USA, Center for Gravitational Waves and Cosmology, West Virginia University, Chestnut Ridge Research Building, Morgantown, WV 26505, USA; Dai, S: CSIRO Astronomyand Space Science, Australia Telescope National Facility, Box 76, Epping, NSW 1710, Australia; Dempsey, J: CSIRO Information Management and Technology, GPO Box 1700, Canberra, ACT 2601, Australia; Kerr, M: Naval Research Laboratory, 4555 Overlook Ave., SW, Washington, DC 20375, USA; Manchester, R N: CSIRO Astronomyand Space Science, Australia Telescope National Facility, Box 76, Epping, NSW 1710, Australia; Parthasarathy, A: Centre for Astrophysics and Supercomputing, Swinburne University of Technology, PO Box 218, Hawthorn, VIC 3122, Australia</t>
  </si>
  <si>
    <t>[Oslowski, S.; Shannon, R. M.; Bailes, M.; Jameson, A.; Kumar, P.; Andreoni, I.; Parthasarathy, A.; Reardon, D.; Spiewak, R.] Swinburne Univ Technol, Ctr Astrophys &amp; Supercomp, POB 218, Hawthorn, Vic 3122, Australia; [Ravi, V.; Andreoni, I.] CALTECH, Cahill Ctr Astrophys, Pasadena, CA 91125 USA; [Kaczmarek, J. F.; Zhang, S.; Hobbs, G.; Russell, C. J.; Mahony, E. K.; Dai, S.; Manchester, R. N.; Sarkissian, J. M.; Toomey, L.; Zhang, L.] Australia Telescope Natl Facil, CSIRO Astron &amp; Space Sci, Box 76, Epping, NSW 1710, Australia; [Zhang, S.] Chinese Acad Sci, Purple Mt Observ, Nanjing 210008, Jiangsu, Peoples R China; [Zhang, S.; Zhang, L.] Univ Chinese Acad Sci, Beijing 100049, Peoples R China; [Zhang, S.] Univ Western Australia, Int Ctr Radio Astron Res, Crawley, WA 6009, Australia; [van Straten, W.] Auckland Univ Technol, Inst Radio Astron &amp; Space Res, Private Bag 92006, Auckland 1142, New Zealand; [James, C. W.; Bhat, N. D. R.] Curtin Univ, Int Ctr Radio Astron Res, Bentley, WA 6102, Australia; [Burke-Spolaor, S.] West Virginia Univ, Dept Phys &amp; Astron, POB 6315, Morgantown, WV 26506 USA; [Burke-Spolaor, S.] West Virginia Univ, Ctrt Gravitat Waves &amp; Cosmol, Chestnut Ridge Res Bldg, Morgantown, WV 26505 USA; [Dempsey, J.] CSIRO Informat Management &amp; Technol, GPO Box 1700, Canberra, ACT 2601, Australia; [Kerr, M.] Naval Res Lab, 4555 Overlook Ave,SW, Washington, DC 20375 USA; [Wang, J. -B.] Chinese Acad Sci, Xinjiang Astron Observ, 150 Sci 1-St, Urumqi 830011, Xinjiang, Peoples R China; [Zhang, L.] Chinese Acad Sci, Natl Astron Observ, A20 Datun Rd, Beijing 100101, Peoples R China; [Zhu, X. -J.] Monash Univ, Sch Phys &amp; Astron, Clayton, Vic 3800, Australia Osłowski, S., Centre for Astrophysics and Supercomputing, Swinburne University of Technology, PO Box 218, Hawthorn, VIC  3122, Australia; Shannon, R.M., Centre for Astrophysics and Supercomputing, Swinburne University of Technology, PO Box 218, Hawthorn, VIC  3122, Australia; Ravi, V., Cahill Center for Astrophysics, California Institute of Technology, Pasadena, CA  91125, United States; Kaczmarek, J.F., CSIRO Astronomy and Space Science, Australia Telescope National Facility, Box 76, Epping, NSW  1710, Australia; Zhang, S., CSIRO Astronomy and Space Science, Australia Telescope National Facility, Box 76, Epping, NSW  1710, Australia, Purple Mountain Observatory, Chinese Academy of Sciences, Nanjing, 210008, China, University of Chinese Academy of Sciences, Beijing, 100049, China, International Centre for Radio Astronomy Research, University of Western Australia, Crawley, WA  6009, Australia; Hobbs, G., CSIRO Astronomy and Space Science, Australia Telescope National Facility, Box 76, Epping, NSW  1710, Australia; Bailes, M., Centre for Astrophysics and Supercomputing, Swinburne University of Technology, PO Box 218, Hawthorn, VIC  3122, Australia; Russell, C.J., CSIRO Astronomy and Space Science, Australia Telescope National Facility, Box 76, Epping, NSW  1710, Australia; Van Straten, W., Institute for Radio Astronomy and Space Research, Auckland University of Technology, Private Bag 92006, Auckland, 1142, New Zealand; James, C.W., International Centre for Radio Astronomy Research, Curtin University, Bentley, WA  6102, Australia; Jameson, A., Centre for Astrophysics and Supercomputing, Swinburne University of Technology, PO Box 218, Hawthorn, VIC  3122, Australia; Mahony, E.K., CSIRO Astronomy and Space Science, Australia Telescope National Facility, Box 76, Epping, NSW  1710, Australia; Kumar, P., Centre for Astrophysics and Supercomputing, Swinburne University of Technology, PO Box 218, Hawthorn, VIC  3122, Australia; Andreoni, I., Centre for Astrophysics and Supercomputing, Swinburne University of Technology, PO Box 218, Hawthorn, VIC  3122, Australia, Cahill Center for Astrophysics, California Institute of Technology, Pasadena, CA  91125, United States; Bhat, N.D.R., International Centre for Radio Astronomy Research, Curtin University, Bentley, WA  6102, Australia; Burke-Spolaor, S., Department of Physics and Astronomy, West Virginia University, PO Box 6315, Morgantown, WV  26506, United States, Center for Gravitational Waves and Cosmology, West Virginia University, Chestnut Ridge Research Building, Morgantown, WV  26505, United States; Dai, S., CSIRO Astronomy and Space Science, Australia Telescope National Facility, Box 76, Epping, NSW  1710, Australia; Dempsey, J., CSIRO Information Management and Technology, GPO Box 1700, Canberra, ACT  2601, Australia; Kerr, M., Naval Research Laboratory, 4555 Overlook Ave., SW, Washington, DC  20375, United States; Manchester, R.N., CSIRO Astronomy and Space Science, Australia Telescope National Facility, Box 76, Epping, NSW  1710, Australia; Parthasarathy, A., Centre for Astrophysics and Supercomputing, Swinburne University of Technology, PO Box 218, Hawthorn, VIC  3122, Australia; Reardon, D., Centre for Astrophysics and Supercomputing, Swinburne University of Technology, PO Box 218, Hawthorn, VIC  3122, Australia; Sarkissian, J.M., CSIRO Astronomy and Space Science, Australia Telescope National Facility, Box 76, Epping, NSW  1710, Australia; Spiewak, R., Centre for Astrophysics and Supercomputing, Swinburne University of Technology, PO Box 218, Hawthorn, VIC  3122, Australia; Toomey, L., CSIRO Astronomy and Space Science, Australia Telescope National Facility, Box 76, Epping, NSW  1710, Australia; Wang, J.-B., Xinjiang Astronomical Observatory, Chinese Academy of Sciences, 150 Science 1-Street, Urumqi, Xinjiang, 830011, China; Zhang, L., CSIRO Astronomy and Space Science, Australia Telescope National Facility, Box 76, Epping, NSW  1710, Australia, University of Chinese Academy of Sciences, Beijing, 100049, China, National Astronomical Observatories, Chinese Academy of Sciences, A20 Datun Road, Chaoyang District, Beijing, 100101, China; Zhu, X.-J., School of Physics and Astronomy, Monash University, Clayton, VIC  3800, Australia</t>
  </si>
  <si>
    <t>Oslowski, S., Shannon, R. M., Bailes, M., Jameson, A., Kumar, P., Andreoni, I., Parthasarathy, A., Reardon, D., Spiewak, R., Ravi, V., Kaczmarek, J. F., Zhang, S., Hobbs, G., Russell, C. J., Mahony, E. K., Dai, S., Manchester, R. N., Sarkissian, J. M., Toomey, L., Zhang, L., van Straten, W.</t>
  </si>
  <si>
    <t>Oslowski, S (corresponding author), Swinburne Univ Technol, Ctr Astrophys &amp; Supercomp, POB 218, Hawthorn, Vic 3122, Australia.</t>
  </si>
  <si>
    <t>https://authors.library.caltech.edu/97304/1/stz1751.pdf</t>
  </si>
  <si>
    <t>http://www.altmetric.com/details.php?citation_id=62645642</t>
  </si>
  <si>
    <t>Commonwealth of AustraliaAustralian Government; Australian Research CouncilAustralian Research Council [CE170400001, FL150100148]; Youth Innovation Promotion Association of Chinese Academy of Sciences; NASANational Aeronautics &amp; Space Administration (NASA); National Aeronautics and Space Administration, NASA; Australian Research Council, ARC: CE170400001, FL150100148; Commonwealth Scientific and Industrial Research Organisation, CSIRO; Youth Innovation Promotion Association of the Chinese Academy of Sciences</t>
  </si>
  <si>
    <t>Commonwealth Scientific and Industrial Research Organisation; Australian Research Council; Chinese Academy of Sciences; U.S. Naval Research Laboratory; National Aeronautics and Space Administration</t>
  </si>
  <si>
    <t>10.1161/STROKEAHA.118.024437</t>
  </si>
  <si>
    <t>Sex Differences in Long-Term Quality of Life Among Survivors After Stroke in the INSTRUCT</t>
  </si>
  <si>
    <t>Phan, Hoang T.: From the Menzies Institute for Medical Research Tasmania, University of Tasmania, Hobart, Australia (H.T.P., C.L.B., P.O., S.G.), Department of Health Management and Health Economics, Pham Ngoc Thach University of Medicine, HoChiMinh City, Vietnam (H.T.P.); Blizzard, Christopher L.: From the Menzies Institute for Medical Research Tasmania, University of Tasmania, Hobart, Australia (H.T.P., C.L.B., P.O., S.G.); Reeves, Mathew J.: Department of Epidemiology and Biostatistics, Michigan State University, East Lansing (M.J.R.); Thrift, Amanda G.: Department of Medicine, School of Clinical Sciences at Monash Health, Monash University, Victoria, Australia (A.G.T., D.A.C.); Cadilhac, Dominique A.: Department of Medicine, School of Clinical Sciences at Monash Health, Monash University, Victoria, Australia (A.G.T., D.A.C.), Florey Institute Neuroscience and Mental Health, Heidelberg, University of Melbourne, Victoria, Australia (D.A.C.); Sturm, Jonathan: Faculty of Health and Medicine, University of Newcastle, NSW, Australia (J.S.); Heeley, Emma: George Institute for Global Health, University of Sydney, NSW, Australia (E.H., C.S.A.); Otahal, Petr: From the Menzies Institute for Medical Research Tasmania, University of Tasmania, Hobart, Australia (H.T.P., C.L.B., P.O., S.G.); Rothwell, Peter: Stroke Prevention Research Unit, Nuffield Department of Clinical Neurosciences, John Radcliffe Hospital, Oxford, United Kingdom (P.R.); Anderson, Craig S.: George Institute for Global Health, University of Sydney, NSW, Australia (E.H., C.S.A.); Parmar, Priya: National Institute for Stroke and Applied Neurosciences, School of Public Health and Psychosocial Studies, Auckland University of Technology, New Zealand (P.P., R.K., V.F.); Krishnamurthi, Rita: National Institute for Stroke and Applied Neurosciences, School of Public Health and Psychosocial Studies, Auckland University of Technology, New Zealand (P.P., R.K., V.F.); Barker-Collo, Suzanne: School of Psychology, University of Auckland, New Zealand (S.B.-C.).; Feigin, Valery: National Institute for Stroke and Applied Neurosciences, School of Public Health and Psychosocial Studies, Auckland University of Technology, New Zealand (P.P., R.K., V.F.); Gall, Seana: From the Menzies Institute for Medical Research Tasmania, University of Tasmania, Hobart, Australia (H.T.P., C.L.B., P.O., S.G.)</t>
  </si>
  <si>
    <t>[Phan, Hoang T.; Blizzard, Christopher L.; Otahal, Petr; Gall, Seana] Univ Tasmania, Menzies Inst Med Res Tasmania, Hobart, Tas, Australia; [Phan, Hoang T.] Pham Ngoc Thach Univ Med, Dept Hlth Management &amp; Hlth Econ, Hochiminh City, Vietnam; [Reeves, Mathew J.] Michigan State Univ, Dept Epidemiol &amp; Biostat, E Lansing, MI 48824 USA; [Thrift, Amanda G.; Cadilhac, Dominique A.] Monash Univ, Monash Hlth, Sch Clin Sci, Dept Med, Clayton, Vic, Australia; [Cadilhac, Dominique A.] Univ Melbourne, Florey Inst Neurosci &amp; Mental Hlth, Heidelberg, Vic, Australia; [Sturm, Jonathan] Univ Newcastle, Fac Hlth &amp; Med, Callaghan, NSW, Australia; [Heeley, Emma; Anderson, Craig S.] Univ Sydney, George Inst Global Hlth, Sydney, NSW, Australia; [Rothwell, Peter] John Radcliffe Hosp, Nuffield Dept Clin Neurosci, Stroke Prevent Res Unit, Oxford, England; [Parmar, Priya; Krishnamurthi, Rita; Feigin, Valery] Auckland Univ Technol, Sch Publ Hlth &amp; Psychosocial Studies, Natl Inst Stroke &amp; Appl Neurosci, Auckland, New Zealand; [Barker-Collo, Suzanne] Univ Auckland, Sch Psychol, Auckland, New Zealand Phan, H.T., Menzies Institute for Medical Research Tasmania, University of Tasmania, Hobart, Australia, Department of Health Management and Health Economics, Pham Ngoc Thach University of Medicine, HoChiMinh City, Viet Nam; Blizzard, C.L., Menzies Institute for Medical Research Tasmania, University of Tasmania, Hobart, Australia; Reeves, M.J., Department of Epidemiology and Biostatistics, Michigan State University, East Lansing, United States; Thrift, A.G., Department of Medicine, School of Clinical Sciences at Monash Health, Monash University, Victoria, Australia; Cadilhac, D.A., Department of Medicine, School of Clinical Sciences at Monash Health, Monash University, Victoria, Australia, Florey Institute Neuroscience and Mental Health, University of Melbourne, Heidelberg, VIC, Australia; Sturm, J., Faculty of Health and Medicine, University of NewcastleNSW, Australia; Heeley, E., George Institute for Global Health, University of SydneyNSW, Australia; Otahal, P., Menzies Institute for Medical Research Tasmania, University of Tasmania, Hobart, Australia; Rothwell, P., Stroke Prevention Research Unit, Nuffield Department of Clinical Neurosciences, John Radcliffe Hospital, Oxford, United Kingdom; Anderson, C.S., George Institute for Global Health, University of SydneyNSW, Australia; Parmar, P., National Institute for Stroke and Applied Neurosciences, School of Public Health and Psychosocial Studies, Auckland University of Technology, New Zealand; Krishnamurthi, R., National Institute for Stroke and Applied Neurosciences, School of Public Health and Psychosocial Studies, Auckland University of Technology, New Zealand; Barker-Collo, S., School of Psychology, University of Auckland, New Zealand; Feigin, V., National Institute for Stroke and Applied Neurosciences, School of Public Health and Psychosocial Studies, Auckland University of Technology, New Zealand; Gall, S., Menzies Institute for Medical Research Tasmania, University of Tasmania, Hobart, Australia</t>
  </si>
  <si>
    <t>Phan, Hoang T., Blizzard, Christopher L., Otahal, Petr, Gall, Seana, Reeves, Mathew J., Thrift, Amanda G., Cadilhac, Dominique A., Sturm, Jonathan, Heeley, Emma, Anderson, Craig S., Rothwell, Peter, Parmar, Priya, Krishnamurthi, Rita, Feigin, Valery</t>
  </si>
  <si>
    <t>Gall, S (corresponding author), Univ Tasmania, Menzies Inst Med Res, 17 Liverpool St, Hobart, Tas 7000, Australia.</t>
  </si>
  <si>
    <t>Stroke</t>
  </si>
  <si>
    <t xml:space="preserve">0039-2499 1524-4628 </t>
  </si>
  <si>
    <t>https://v2.sherpa.ac.uk/id/publication/18993</t>
  </si>
  <si>
    <t>https://www.ahajournals.org/doi/pdf/10.1161/STROKEAHA.118.024437</t>
  </si>
  <si>
    <t>http://www.altmetric.com/details.php?citation_id=65032818</t>
  </si>
  <si>
    <t>Merle Weaver Postgraduate Scholarship (Australia); National Heart Foundation of Australia Future Leader FellowshipNational Heart Foundation of Australia [100446]; Menzies Institute Visiting scholars program (Tasmania, Australia); National Health and Medical Research Council (NHMRC) of AustraliaNational Health and Medical Research Council of Australia [1042600]; National Health and Medical Research Council (NHMRC) of Australia - Heart FoundationNational Health and Medical Research Council of Australia [1063761]; NHMRCNational Health and Medical Research Council of Australia [154600, 307900]; TakedaTakeda Pharmaceutical Company Ltd; Health Research Council of New ZealandHealth Research Council of New Zealand; Wellcome TrustWellcome TrustEuropean Commission; Stroke Association; National Institute of Health Research Biomedical Research Centre, OxfordNational Institute for Health Research (NIHR); VicHealth; Wellcome Trust, WT; Stroke Foundation; Stroke Association; National Health and Medical Research Council, NHMRC: 1042600, 1063761; National Heart Foundation of Australia: 100446; Health Research Council of New Zealand, HRC</t>
  </si>
  <si>
    <t>Advanced and Specialised Nursing; Clinical Neurology; Cardiology and Cardiovascular Medicine</t>
  </si>
  <si>
    <t>10.1038/s41559-019-0958-3</t>
  </si>
  <si>
    <t>A meta-analysis of 1,119 manipulative experiments on terrestrial carbon-cycling responses to global change</t>
  </si>
  <si>
    <t>Song, Jian; Wan, Shiqiang; Piao, Shilong; Knapp, Alan K.; Classen, Aimée T.; Vicca, Sara; Ciais, Philippe; Hovenden, Mark J.; Leuzinger, Sebastian; Beier, Claus; Kardol, Paul; Xia, Jianyang; Liu, Qiang; Ru, Jingyi; Zhou, Zhenxing; Luo, Yiqi; Guo, Dali; Adam Langley, J.; Zscheischler, Jakob; Dukes, Jeffrey S.; Tang, Jianwu</t>
  </si>
  <si>
    <t>[Song, Jian; Wan, Shiqiang] Hebei Univ, Coll Life Sci, Baoding, Peoples R China; [Song, Jian; Wan, Shiqiang; Ru, Jingyi; Zhou, Zhenxing; Wang, Dandan; Lei, Lingjie; Wang, Jiali; Li, Xiaona; Zhang, Qian; Li, Xiaoming; Su, Fanglong; Liu, Bin; Yang, Fan; Ma, Gaigai; Li, Guoyong; Liu, Yanchun; Liu, Yinzhan; Yang, Zhongling; Zhang, Kesheng; Miao, Yuan; Hu, Mengjun; Yan, Chuang; Zhang, Ang; Zhong, Mingxing; Hui, Yan; Li, Ying; Zheng, Mengmei] Henan Univ, Sch Life Sci, Int Joint Res Lab Global Change Ecol, Kaifeng, Peoples R China; [Piao, Shilong; Ciais, Philippe; Liu, Qiang] Peking Univ, Coll Urban &amp; Environm Sci, Sino French Inst Earth Syst Sci, Beijing, Peoples R China; [Piao, Shilong] Chinese Acad Sci, Inst Tibetan Plateau Res, Key Lab Alpine Ecol, Beijing, Peoples R China; [Piao, Shilong] Chinese Acad Sci, Ctr Excellence Tibetan Earth Sci, Beijing, Peoples R China; [Knapp, Alan K.; Smith, Melinda D.] Colorado State Univ, Dept Biol, Ft Collins, CO 80523 USA; [Knapp, Alan K.; Smith, Melinda D.] Colorado State Univ, Grad Degree Program Ecol, Ft Collins, CO 80523 USA; [Classen, Aimee T.] Univ Vermont, Rubenstein Sch Environm &amp; Nat Resources, Burlington, VT USA; [Classen, Aimee T.] Univ Vermont, Gund Inst Environm, Burlington, VT USA; [Vicca, Sara] Univ Antwerp, Dept Biol, Ctr Excellence PLECO Plant &amp; Vegetat Ecol, Antwerp, Belgium; [Ciais, Philippe] Lab Sci Climat &amp; Environm, Gif Sur Yvette, France; [Hovenden, Mark J.] Univ Tasmania, Sch Nat Sci, Biol Sci, Hobart, Tas, Australia; [Leuzinger, Sebastian] Auckland Univ Technol, Sch Sci, Inst Appl Ecol New Zealand, Auckland, New Zealand; [Beier, Claus] Univ Copenhagen, Dept Geosci &amp; Nat Resource Management, Copenhagen, Denmark; [Kardol, Paul] Swedish Univ Agr Sci, Dept Forest Ecol &amp; Management, Umea, Sweden; [Xia, Jianyang] East China Normal Univ, Sch Ecol &amp; Environm Sci, Shanghai Key Lab Urban Ecol Processes &amp; Ecorestor, Zhejiang Tiantong Forest Ecosystem Natl Observat, Shanghai, Peoples R China; [Xia, Jianyang] East China Normal Univ, Res Ctr Global Change &amp; Ecol Forecasting, Shanghai, Peoples R China; [Luo, Yiqi] No Arizona Univ, Dept Biol Sci, Ctr Ecosyst Study &amp; Soc, Box 5640, Flagstaff, AZ 86011 USA; [Guo, Dali] Chinese Acad Sci, Inst Geog Sci &amp; Nat Resources Res, Key Lab Ecosyst Network Observat &amp; Modeling, Ctr Forest Ecosyst Studies &amp; Qianyanzhou Ecol Stn, Beijing, Peoples R China; [Langley, J. Adam] Villanova Univ, Dept Biol, Villanova, PA 19085 USA; [Zscheischler, Jakob] ETH, Inst Atmospher &amp; Climate Sci, Zurich, Switzerland; [Zscheischler, Jakob] Univ Bern, Climate &amp; Environm Phys, Bern, Switzerland; [Dukes, Jeffrey S.] Purdue Univ, Dept Forestry &amp; Nat Resources, W Lafayette, IN 47907 USA; [Dukes, Jeffrey S.] Purdue Univ, Dept Biol Sci, W Lafayette, IN 47907 USA; [Tang, Jianwu] Ecosyst Ctr, Marine Biol Lab, Woods Hole, MA USA; [Chen, Jiquan] Michigan State Univ, Dept Geog Environm &amp; Spatial Sci, Ctr Global Change &amp; Earth Observat, E Lansing, MI 48824 USA; [Hofmockel, Kirsten S.] Iowa State Univ, Dept Ecol Evolut &amp; Organismal Biol, Ames, IA USA; [Hofmockel, Kirsten S.] Pacific Northwest Natl Lab, Environm Mol Sci Lab, Richland, WA 99352 USA; [Kueppers, Lara M.] Univ Calif Berkeley, Energy &amp; Resources Grp, Berkeley, CA 94720 USA; [Kueppers, Lara M.] Lawrence Berkeley Natl Lab, Climate &amp; Ecosyst Sci Div, Berkeley, CA 94720 USA; [Rustad, Lindsey] USDA ARS, Northern Res Stn, Durham, NH USA; [Liu, Lingli] Chinese Acad Sci, Inst Bot, State Key Lab Vegetat &amp; Environm Change, Beijing, Peoples R China; [Templer, Pamela H.] Boston Univ, Dept Biol, 5 Cummington St, Boston, MA 02215 USA; [Thomas, R. Quinn] Virginia Tech, Dept Forest Resources &amp; Environm Conservat, Blacksburg, VA USA; [Norby, Richard J.] Oak Ridge Natl Lab, Div Environm Sci, POB 2008, Oak Ridge, TN 37831 USA; [Norby, Richard J.] Oak Ridge Natl Lab, Climate Change Sci Inst, Oak Ridge, TN USA; [Phillips, Richard P.] Indiana Univ, Dept Biol, Bloomington, IN USA; [Niu, Shuli] Chinese Acad Sci, Inst Geog Sci &amp; Nat Resources Res, Key Lab Ecosyst Network Observat &amp; Modeling, Beijing, Peoples R China; [Fatichi, Simone] ETH, Inst Environm Engn, Zurich, Switzerland; [Wang, Yingping] CSIRO, Oceans &amp; Atmosphere, Clayton, Vic, Australia; [Shao, Pengshuai; Han, Hongyan] Binzhou Univ, Shandong Key Lab Ecoenvironm Sci Yellow River Del, Binzhou, Peoples R China Song, J., College of Life Sciences, Hebei University, Baoding, China, International Joint Research Laboratory for Global Change Ecology, School of Life Sciences, Henan University, Kaifeng, China; Wan, S., College of Life Sciences, Hebei University, Baoding, China, International Joint Research Laboratory for Global Change Ecology, School of Life Sciences, Henan University, Kaifeng, China; Piao, S., Sino-French Institute for Earth System Science, College of Urban and Environmental Sciences, Peking University, Beijing, China, Key Laboratory of Alpine Ecology, Institute of Tibetan Plateau Research, Chinese Academy of Sciences, Beijing, China, Center for Excellence in Tibetan Earth Science, Chinese Academy of Sciences, Beijing, China; Knapp, A.K., Department of Biology, Colorado State University, Fort Collins, CO, United States, Graduate Degree Program in Ecology, Colorado State University, Fort Collins, CO, United States; Classen, A.T., Rubenstein School of Environment and Natural Resources, University of Vermont, Burlington, VT, United States, Gund Institute for Environment, University of Vermont, Burlington, VT, United States; Vicca, S., Centre of Excellence PLECO (Plant and Vegetation Ecology), Department of Biology, University of Antwerp, Wilrijk, Belgium; Ciais, P., Sino-French Institute for Earth System Science, College of Urban and Environmental Sciences, Peking University, Beijing, China, Laboratoire des Sciences du Climat et de l'Environnement, Gif sur Yvette, France; Hovenden, M.J., Biological Sciences, School of Natural Sciences, University of Tasmania, Hobart, Australia; Leuzinger, S., Institute for Applied Ecology New Zealand, School of Science, Auckland University of Technology, Auckland, New Zealand; Beier, C., Department of Geosciences and Natural Resource Management, University of Copenhagen, Copenhagen, Denmark; Kardol, P., Department of Forest Ecology and Management, Swedish University of Agricultural Sciences, Umeå, Sweden; Xia, J., Zhejiang Tiantong Forest Ecosystem National Observation and Research Station, Shanghai Key Lab for Urban Ecological Processes and Eco-Restoration, School of Ecological and Environmental Sciences, East China Normal University, Shanghai, China, Research Center for Global Change and Ecological Forecasting, East China Normal University, Shanghai, China; Liu, Q., Sino-French Institute for Earth System Science, College of Urban and Environmental Sciences, Peking University, Beijing, China; Ru, J., International Joint Research Laboratory for Global Change Ecology, School of Life Sciences, Henan University, Kaifeng, China; Zhou, Z., International Joint Research Laboratory for Global Change Ecology, School of Life Sciences, Henan University, Kaifeng, China; Luo, Y., Center for Ecosystem Study and Society, Department of Biological Sciences, Northern Arizona University, Flagstaff, AZ, United States; Guo, D., Center for Forest Ecosystem Studies and Qianyanzhou Ecological Station, Key Laboratory of Ecosystem Network Observation and Modeling, Institute of Geographic Sciences and Natural Resources Research, Chinese Academy of Sciences, Beijing, China; Adam Langley, J., Department of Biology, Villanova University, Villanova, PA, United States; Zscheischler, J., Institute for Atmospheric and Climate Science, ETH, Zürich, Switzerland, Climate and Environmental Physics, University of Bern, Bern, Switzerland; Dukes, J.S., Department of Forestry and Natural Resources and Department of Biological Sciences, Purdue University, West Lafayette, IN, United States; Tang, J., Marine Biological Laboratory, The Ecosystem Center, Woods Hole, MA, United States; Chen, J., Center for Global Change and Earth Observations, Department of Geography, Environment and Spatial Sciences, Michigan State University, East Lansing, MI, United States; Hofmockel, K.S., Department of Ecology, Evolution, and Organismal Biology, Iowa State University, Ames, IA, United States, Environmental Molecular Sciences Laboratory, Pacific Northwest National Laboratory, Richland, WA, United States; Kueppers, L.M., Energy and Resources Group, University of California, Berkeley, Berkeley, CA, United States, Climate and Ecosystem Sciences Division, Lawrence Berkeley National Laboratory, Berkeley, CA, United States; Rustad, L., United States Department of Agriculture Forest Service, Northern Research Station, Durham, NH, United States; Liu, L., State Key Laboratory of Vegetation and Environmental Change, Institute of Botany, Chinese Academy of Sciences, Beijing, China; Smith, M.D., Department of Biology, Colorado State University, Fort Collins, CO, United States, Graduate Degree Program in Ecology, Colorado State University, Fort Collins, CO, United States; Templer, P.H., Department of Biology, Boston University, Boston, MA, United States; Quinn Thomas, R., Department of Forest Resources and Environmental Conservation, Virginia Tech, Blacksburg, VA, United States; Norby, R.J., Environmental Sciences Division and Climate Change Science Institute, Oak Ridge National Laboratory, Oak Ridge, TN, United States; Phillips, R.P., Department of Biology, Indiana University, Bloomington, IN, United States; Niu, S., Key Laboratory of Ecosystem Network Observation and Modeling, Institute of Geographic Sciences and Natural Resources Research, Chinese Academy of Sciences, Beijing, China; Fatichi, S., Institute of Environmental Engineering, ETH, Zurich, Switzerland; Wang, Y., CSIRO Oceans and AtmosphereVIC, Australia; Shao, P., Shandong Key Laboratory of Eco-Environmental Science for the Yellow River Delta, Binzhou University, Binzhou, China; Han, H., Shandong Key Laboratory of Eco-Environmental Science f</t>
  </si>
  <si>
    <t>Song, Jian, Wan, Shiqiang, Ru, Jingyi, Zhou, Zhenxing, Wang, Dandan, Lei, Lingjie, Wang, Jiali, Li, Xiaona, Zhang, Qian, Li, Xiaoming, Su, Fanglong, Liu, Bin, Yang, Fan, Ma, Gaigai, Li, Guoyong, Liu, Yanchun, Liu, Yinzhan, Yang, Zhongling, Zhang, Kesheng, Miao, Yuan, Hu, Mengjun, Yan, Chuang, Zhang, Ang, Zhong, Mingxing, Hui, Yan, Li, Ying, Zheng, Mengmei, Piao, Shilong, Ciais, Philippe, Liu, Qiang, Knapp, Alan K., Smith, Melinda D., Classen, Aimee T., Vicca, Sara, Hovenden, Mark J., Leuzinger, Sebastian</t>
  </si>
  <si>
    <t>Wan, S (corresponding author), Hebei Univ, Coll Life Sci, Baoding, Peoples R China.; Wan, S (corresponding author), Henan Univ, Sch Life Sci, Int Joint Res Lab Global Change Ecol, Kaifeng, Peoples R China.</t>
  </si>
  <si>
    <t xml:space="preserve">vtechworks.lib.vt.edu osti.gov </t>
  </si>
  <si>
    <t>http://hdl.handle.net/10919/97057</t>
  </si>
  <si>
    <t>http://www.altmetric.com/details.php?citation_id=65167676</t>
  </si>
  <si>
    <t>National Natural Science Foundation of ChinaNational Natural Science Foundation of China (NSFC) [31430015, 31830012]; US NSFNational Science Foundation (NSF) [DEB-0955771]; ClimMani COST actionEuropean Cooperation in Science and Technology (COST) [ES1308]; ES1308; National Science Foundation, NSF: 1753859, 1831944, DEB-0955771; National Natural Science Foundation of China, NSFC: 31430015, 31830012</t>
  </si>
  <si>
    <t>10.1016/j.jbiomech.2019.07.002</t>
  </si>
  <si>
    <t>On-field player workload exposure and knee injury risk monitoring via deep learning</t>
  </si>
  <si>
    <t>Johnson, William R.; Mian, Ajmal; Lloyd, David G.; Alderson, Jacqueline A.</t>
  </si>
  <si>
    <t>[Johnson, William R.; Alderson, Jacqueline A.] Univ Western Australia, Sch Human Sci Exercise &amp; Sport Sci, Perth, WA, Australia; [Mian, Ajmal] Univ Western Australia, Dept Comp Sci &amp; Software Engn, Perth, WA, Australia; [Lloyd, David G.] Griffith Univ, Menzies Hlth Inst Queensland, Gold Coast, Australia; [Lloyd, David G.] Griffith Univ, Sch Allied Hlth Sci, Gold Coast, Australia; [Alderson, Jacqueline A.] Auckland Univ Technol, SPRINZ, Auckland, New Zealand Johnson, W.R., School of Human Sciences (Exercise and Sport Science), The University of Western Australia, Perth, Australia; Mian, A., Department of Computer Science and Software Engineering, The University of Western Australia, Perth, Australia; Lloyd, D.G., Menzies Health Institute Queensland, And the School of Allied Health Sciences, Griffith University, Gold Coast, Australia; Alderson, J.A., School of Human Sciences (Exercise and Sport Science), The University of Western Australia, Perth, Australia, Sports Performance Research Institute New Zealand (SPRINZ), Auckland University of Technology, Auckland, New Zealand</t>
  </si>
  <si>
    <t>Johnson, William R., Alderson, Jacqueline A., Mian, Ajmal, Lloyd, David G.,</t>
  </si>
  <si>
    <t>Johnson, WR (corresponding author), 35 Stirling Highway, Crawley, WA 6009, Australia.</t>
  </si>
  <si>
    <t xml:space="preserve">pure.atira.dk arXiv.org </t>
  </si>
  <si>
    <t>https://research-repository.griffith.edu.au/bitstream/10072/386698/2/LloydPUB233920.pdf</t>
  </si>
  <si>
    <t>http://www.altmetric.com/details.php?citation_id=48816290</t>
  </si>
  <si>
    <t>ARCAustralian Research Council [DP160101458]; Australian Government Research Training Program ScholarshipAustralian GovernmentDepartment of Industry, Innovation and Science; NHMRCNational Health and Medical Research Council of Australia [400937]; NVIDIA Corporation; Nvidia; Australian Research Council, ARC: DP160101458; National Health and Medical Research Council, NHMRC: 400937</t>
  </si>
  <si>
    <t>National Health and Medical Research Council; ARC Discovery; Australian Government Research Training Program Scholarship</t>
  </si>
  <si>
    <t>10.1016/j.jbiomech.2019.06.018</t>
  </si>
  <si>
    <t>open (author manuscript)</t>
  </si>
  <si>
    <t>Influence of low muscle activation levels on the ankle torque and muscle shear modulus during plantar flexor stretching</t>
  </si>
  <si>
    <t>Le Sant, Guillaume; Gross, Raphaël; Hug, François; Nordez, Antoine</t>
  </si>
  <si>
    <t>[Le Sant, Guillaume; Hug, Francois; Nordez, Antoine] Nantes Univ, MIP, EA 4334, F-44000 Nantes, France; [Le Sant, Guillaume] Sch Physiotherapy IFM3R, Nantes, France; [Gross, Raphael] Nantes Univ, CHU Nantes, MIP, EA 4334, F-44000 Nantes, France; [Hug, Francois] IUF, Paris, France; [Hug, Francois] Univ Queensland, Ctr Clin Res Excellence Spinal Pain Injury &amp; Hlth, Sch Hlth &amp; Rehabil Sci, Brisbane, Qld, Australia; [Nordez, Antoine] Auckland Univ Technol, Fac Hlth &amp; Environm Sci, Hlth &amp; Rehabil Res Inst, Auckland, New Zealand Le Sant, G., Nantes Université, Movement – Interactions – Performance, MIP, EA 4334, Nantes, F-44000, France, School of Physiotherapy (IFM3R), Nantes, France; Gross, R., Nantes Université, CHU Nantes, Movement –Interactions – Performance, MIP, EA 4334, Nantes, F-44000, France; Hug, F., Nantes Université, Movement – Interactions – Performance, MIP, EA 4334, Nantes, F-44000, France, Institut Universitaire de France (IUF), Paris, France, The University of Queensland, Centre for Clinical Research Excellence in Spinal Pain, Injury and Health, School of Health and Rehabilitation Sciences, Brisbane, Australia; Nordez, A., Nantes Université, Movement – Interactions – Performance, MIP, EA 4334, Nantes, F-44000, France, Health and Rehabilitation Research Institute, Faculty of Health and Environmental Sciences, Auckland University of Technology, Auckland, New Zealand</t>
  </si>
  <si>
    <t>Le Sant, Guillaume, Hug, Francois, Nordez, Antoine, Gross, Raphael,</t>
  </si>
  <si>
    <t>Le Sant, G (corresponding author), Sch Physiotherapy Nantes IFM3R, 54 Rue Baugerie, F-44230 St Sebastien Loire, France.</t>
  </si>
  <si>
    <t>https://www.sciencedirect.com/science/article/am/pii/S0021929019304191</t>
  </si>
  <si>
    <t>http://www.altmetric.com/details.php?citation_id=62948167</t>
  </si>
  <si>
    <t>University of Nantes; Region des Pays de la Loire (QUETE project); Institut Universitaire de France (IUF); Institut Universitaire de France, IUF; Université de Nantes; Conseil Régional des Pays de la Loire</t>
  </si>
  <si>
    <t>Conseil Régional des Pays de la Loire; Institut Universitaire de France; Université de Nantes; Association Nationale de la Recherche et de la Technologie</t>
  </si>
  <si>
    <t>10.1080/00131857.2018.1519698</t>
  </si>
  <si>
    <t>The perils of the archive, or: Songs my father sang me</t>
  </si>
  <si>
    <t>Devine, Nesta: Auckland University of Technology, Auckland, New Zealand</t>
  </si>
  <si>
    <t>[Devine, Nesta] Auckland Univ Technol, Philosophy Educ, Auckland, New Zealand Devine, N., Auckland University of Technology, Auckland, New Zealand</t>
  </si>
  <si>
    <t>Devine, Nesta,</t>
  </si>
  <si>
    <t>Devine, N (corresponding author), Auckland Univ Technol, Philosophy Educ, Auckland, New Zealand.</t>
  </si>
  <si>
    <t>Devine, N</t>
  </si>
  <si>
    <t>10.1186/s12970-019-0302-y</t>
  </si>
  <si>
    <t>Nutritional strategies of British professional and amateur natural bodybuilders during competition preparation</t>
  </si>
  <si>
    <t>Chappell, A. J.; Simper, T.; Helms, E.</t>
  </si>
  <si>
    <t>[Chappell, A. J.] Robert Gordon Univ, Sch Pharm &amp; Life Sci, Garthdee Rd, Aberdeen AB10 7AQ, Scotland; [Chappell, A. J.; Simper, T.] Sheffield Hallam Univ, Howard St, Sheffield S1 1WB, S Yorkshire, England; [Helms, E.] Auckland Univ Technol, Sports Performance Res Inst New Zealand, 17 Antares Pl, Auckland 0632, New Zealand Chappell, A.J., School of Pharmacy and Life Science, Robert Gordon University, Garthdee Road, Aberdeen, AB10 7AQ, United Kingdom, Sheffield Hallam University, Howard Street, Sheffield, S1 1WB, United Kingdom; Simper, T., Sheffield Hallam University, Howard Street, Sheffield, S1 1WB, United Kingdom; Helms, E., Sports Performance Research Institue New Zealand, Auckland University of Technology, 17 Antares Place, Rosedale, Auckland, 0632, New Zealand</t>
  </si>
  <si>
    <t>Chappell, A. J., Simper, T., Helms, E.,</t>
  </si>
  <si>
    <t>Chappell, AJ (corresponding author), Robert Gordon Univ, Sch Pharm &amp; Life Sci, Garthdee Rd, Aberdeen AB10 7AQ, Scotland.; Chappell, AJ (corresponding author), Sheffield Hallam Univ, Howard St, Sheffield S1 1WB, S Yorkshire, England.</t>
  </si>
  <si>
    <t xml:space="preserve">europepmc.org rgu-repository.worktribe.com shura.shu.ac.uk </t>
  </si>
  <si>
    <t>https://doi.org/10.1186/s12970-019-0302-y</t>
  </si>
  <si>
    <t>http://www.altmetric.com/details.php?citation_id=65310518</t>
  </si>
  <si>
    <t>10.2478/hukin-2019-0052</t>
  </si>
  <si>
    <t>Rest Redistribution Functions as a Free and Ad-Hoc Equivalent to Commonly Used Velocity-Based Training Thresholds During Clean Pulls at Different Loads</t>
  </si>
  <si>
    <t>Jukic, Ivan: Sport Performance Research Institute New Zealand (SPRINZ), Auckland University of Technology , Auckland New Zealand; Tufano, James J.: Faculty of Physical Education and Sport, Charles University , Prague , Czech Republic</t>
  </si>
  <si>
    <t>[Jukic, Ivan] Auckland Univ Technol, SPRINZ, Auckland, New Zealand; [Tufano, James J.] Charles Univ Prague, Fac Phys Educ &amp; Sport, Prague, Czech Republic Jukic, I., Sport Performance Research Institute New Zealand (SPRINZ), Auckland University of Technology, 17 Antares Place, Mairangi Bay, Auckland, New Zealand; Tufano, J.J., Faculty of Physical Education and Sport, Charles University, Prague, Czech Republic</t>
  </si>
  <si>
    <t>Jukic, I (corresponding author), SPRINZ, 17 Antares Pl, Auckland, New Zealand.</t>
  </si>
  <si>
    <t>https://doi.org/10.2478/hukin-2019-0052</t>
  </si>
  <si>
    <t>http://www.altmetric.com/details.php?citation_id=95535772</t>
  </si>
  <si>
    <t>10.3389/fnut.2019.00131</t>
  </si>
  <si>
    <t>Is an Energy Surplus Required to Maximize Skeletal Muscle Hypertrophy Associated With Resistance Training</t>
  </si>
  <si>
    <t>Slater, Gary John; Dieter, Brad P.; Marsh, Damian James; Helms, Eric Russell; Shaw, Gregory; Iraki, Juma</t>
  </si>
  <si>
    <t>[Slater, Gary John] Univ Sunshine Coast, Sch Hlth &amp; Sport Sci, Maroochydore, Qld, Australia; [Slater, Gary John] Australian Inst Sport, Canberra, ACT, Australia; [Dieter, Brad P.] Washington State Univ, Dept Pharmaceut Sci, Spokane, WA USA; [Marsh, Damian James] Fiji Rugby Union, Suva, Fiji; [Helms, Eric Russell] Auckland Univ Technol, Sports Performance Res Inst New Zealand, Auckland, New Zealand; [Shaw, Gregory] Swimming Australia, Brisbane, Qld, Australia; [Iraki, Juma] Iraki Nutr AS, Fjerdingby, Norway Slater, G.J., School of Health and Sport Sciences, University of the Sunshine Coast, Maroochydore, QLD, Australia, Australian Institute of Sport, Canberra, ACT, Australia; Dieter, B.P., Department of Pharmaceutical Sciences, Washington State University, Spokane, WA, United States; Marsh, D.J., Fiji Rugby Union, Suva, Fiji; Helms, E.R., Auckland University of Technology, Sports Performance Research Institute New Zealand, Auckland, New Zealand; Shaw, G., Swimming Australia, Brisbane, QLD, Australia; Iraki, J., Iraki Nutrition AS, Fjerdingby, Norway</t>
  </si>
  <si>
    <t>Slater, Gary John, Dieter, Brad P., Marsh, Damian James, Helms, Eric Russell</t>
  </si>
  <si>
    <t>Slater, GJ (corresponding author), Univ Sunshine Coast, Sch Hlth &amp; Sport Sci, Maroochydore, Qld, Australia.; Slater, GJ (corresponding author), Australian Inst Sport, Canberra, ACT, Australia.</t>
  </si>
  <si>
    <t>Frontiers in Nutrition</t>
  </si>
  <si>
    <t xml:space="preserve">2296-861X </t>
  </si>
  <si>
    <t>https://v2.sherpa.ac.uk/id/publication/27915</t>
  </si>
  <si>
    <t>https://doi.org/10.3389/fnut.2019.00131</t>
  </si>
  <si>
    <t>http://www.altmetric.com/details.php?citation_id=64480709</t>
  </si>
  <si>
    <t>10.1108/SCM-10-2018-0345</t>
  </si>
  <si>
    <t>Barriers to circular food supply chains in China</t>
  </si>
  <si>
    <t>Farooque, Muhammad; Zhang, Abraham; Liu, Yanping</t>
  </si>
  <si>
    <t>[Farooque, Muhammad; Zhang, Abraham] AUT Univ, AUT, Business Sch, Auckland, New Zealand; [Farooque, Muhammad] Sukkur IBA Univ, Dept Business Adm, Sukkur, Pakistan; [Zhang, Abraham] Excelsia Coll, Lumen Res Inst, Macquarie Pk, Australia; [Zhang, Abraham] Indiana Wesleyan Univ, Macquarie Pk, Australia; [Liu, Yanping] Nankai Univ, Business Sch, Dept Management Sci &amp; Engn, Tianjin, Peoples R China Farooque, M., Auckland University of Technology (AUT) Business School, AUT University, Auckland, New Zealand, Department of Business Administration, Sukkur IBA University, Sukkur, Pakistan; Zhang, A., Auckland University of Technology (AUT) Business School, AUT University, Auckland, New Zealand, Lumen Research Institute, Excelsia College and Indiana Wesleyan University, Macquarie Park, Australia; Liu, Y., Department of Management Science and Engineering, Business School, Nankai University, Tianjin, China</t>
  </si>
  <si>
    <t>Farooque, Muhammad, Zhang, Abraham</t>
  </si>
  <si>
    <t>Liu, YP (corresponding author), Nankai Univ, Business Sch, Dept Management Sci &amp; Engn, Tianjin, Peoples R China.</t>
  </si>
  <si>
    <t>Supply Chain Management: An International Journal</t>
  </si>
  <si>
    <t xml:space="preserve">1359-8546 </t>
  </si>
  <si>
    <t>https://v2.sherpa.ac.uk/id/publication/32402</t>
  </si>
  <si>
    <t>http://repository.essex.ac.uk/27963/1/Barriers_CE_SCM_authorscopy.pdf</t>
  </si>
  <si>
    <t>Humanities and Social Science Project of Chinese Ministry of Education [17YJAZH055]; Fundamental Research Funds for the Central Universities of ChinaFundamental Research Funds for the Central Universities [63182056]; Collaborative Innovation Center for China Economy and Asia Research Center in Nankai University; 17YJAZH055; Fundamental Research Funds for the Central Universities: 63182056</t>
  </si>
  <si>
    <t>Strategy and Management</t>
  </si>
  <si>
    <t>10.1080/1461670X.2018.1530068</t>
  </si>
  <si>
    <t>Rotten Apples or Rotten System? Media Framing of Political Corruption in New Zealand and Italy</t>
  </si>
  <si>
    <t>Berti, Carlo: School of Communication Studies, Auckland University of Technology, Auckland Central, New Zealand</t>
  </si>
  <si>
    <t xml:space="preserve"> Berti, C., School of Communication Studies, Auckland University of Technology, Auckland Central, New Zealand</t>
  </si>
  <si>
    <t>Berti, C.</t>
  </si>
  <si>
    <t>Berti, C.; School of Communication Studies, New Zealand; email: kyh3269@aut.ac.nz</t>
  </si>
  <si>
    <t>Journalism Studies</t>
  </si>
  <si>
    <t xml:space="preserve">1461-670X 1469-9699 </t>
  </si>
  <si>
    <t>https://v2.sherpa.ac.uk/id/publication/5795</t>
  </si>
  <si>
    <t>http://www.altmetric.com/details.php?citation_id=49925839</t>
  </si>
  <si>
    <t>10.1080/17524032.2018.1459770</t>
  </si>
  <si>
    <t>Sustainable Everyday Life and Celebrity Environmental Advocacy in Hugh's War on Waste</t>
  </si>
  <si>
    <t>Craig, Geoffrey: School of Communication Studies, Auckland University of Technology, Auckland, New Zealand</t>
  </si>
  <si>
    <t>[Craig, Geoffrey] Auckland Univ Technol, Sch Commun Studies, Auckland, New Zealand Craig, G., School of Communication Studies, Auckland University of Technology, Auckland, New Zealand</t>
  </si>
  <si>
    <t>Craig, Geoffrey,</t>
  </si>
  <si>
    <t>Craig, G (corresponding author), Auckland Univ Technol, Sch Commun Studies, Auckland, New Zealand.</t>
  </si>
  <si>
    <t>Craig, G</t>
  </si>
  <si>
    <t>Environmental Communication</t>
  </si>
  <si>
    <t xml:space="preserve">1752-4032 1752-4040 </t>
  </si>
  <si>
    <t>https://v2.sherpa.ac.uk/id/publication/5222</t>
  </si>
  <si>
    <t>http://www.altmetric.com/details.php?citation_id=51392355</t>
  </si>
  <si>
    <t>Communication; Environmental Sciences &amp; Ecology</t>
  </si>
  <si>
    <t>Environmental Science (miscellaneous); Management;  Monitoring;  Policy and Law</t>
  </si>
  <si>
    <t>10.1007/s00253-019-09963-0</t>
  </si>
  <si>
    <t>Microbial assemblages and bioindicators as proxies for ecosystem health status: potential and limitations</t>
  </si>
  <si>
    <t>Astudillo-García, Carmen; Hermans, Syrie M.; Stevenson, Bryan; Buckley, Hannah L.; Lear, Gavin</t>
  </si>
  <si>
    <t>[Astudillo-Garcia, Carmen; Hermans, Syrie M.; Lear, Gavin] Univ Auckland, Sch Biol Sci, 3A Symonds St, Auckland 1010, New Zealand; [Stevenson, Bryan] Manaaki Whenua Landcare Res, Private Bag 3127, Hamilton 3240, New Zealand; [Buckley, Hannah L.] Auckland Univ Technol, Sch Sci, 55 Wellesley St East, Auckland 1010, New Zealand Astudillo-García, C., School of Biological Sciences, University of Auckland, 3A Symonds Street, Auckland, 1010, New Zealand; Hermans, S.M., School of Biological Sciences, University of Auckland, 3A Symonds Street, Auckland, 1010, New Zealand; Stevenson, B., Manaaki Whenua-Landcare Research, Private Bag 3127, Hamilton, 3240, New Zealand; Buckley, H.L., School of Science, Auckland University of Technology, 55 Wellesley Street East, Auckland, 1010, New Zealand; Lear, G., School of Biological Sciences, University of Auckland, 3A Symonds Street, Auckland, 1010, New Zealand</t>
  </si>
  <si>
    <t>Astudillo-Garcia, Carmen, Hermans, Syrie M., Lear, Gavin, Stevenson, Bryan, Buckley, Hannah L.,</t>
  </si>
  <si>
    <t>Astudillo-Garcia, C (corresponding author), Univ Auckland, Sch Biol Sci, 3A Symonds St, Auckland 1010, New Zealand.</t>
  </si>
  <si>
    <t>Applied Microbiology and Biotechnology</t>
  </si>
  <si>
    <t xml:space="preserve">0175-7598 1432-0614 </t>
  </si>
  <si>
    <t>https://v2.sherpa.ac.uk/id/publication/7841</t>
  </si>
  <si>
    <t>http://www.altmetric.com/details.php?citation_id=62780508</t>
  </si>
  <si>
    <t>University of Auckland FRDF grant; MBIE Endeavour programme [C09X1613]; Ministry for Business Innovation and Employment, MBIE: C09X1613</t>
  </si>
  <si>
    <t>University of Auckland FRDF grant; MBIE Endeavour programme</t>
  </si>
  <si>
    <t>Biotechnology; Applied Microbiology and Biotechnology; General Medicine</t>
  </si>
  <si>
    <t>10.1007/s00181-018-1473-0</t>
  </si>
  <si>
    <t>Volatility-dependent correlations: further evidence of when, where and how</t>
  </si>
  <si>
    <t>Clements, Adam; Scott, Ayesha; Silvennoinen, Annastiina</t>
  </si>
  <si>
    <t>[Scott, Ayesha] Auckland Univ Technol, Private Bag 92006, Auckland 1142, New Zealand; [Clements, Adam; Silvennoinen, Annastiina] Queensland Univ Technol, GPO Box 2434, Brisbane, Qld 4001, Australia Clements, A., Queensland University of Technology, GPO Box 2434, Brisbane, QLD  4001, Australia; Scott, A., Auckland University of Technology, Private Bag 92006, Auckland, 1142, New Zealand; Silvennoinen, A., Queensland University of Technology, GPO Box 2434, Brisbane, QLD  4001, Australia</t>
  </si>
  <si>
    <t>Scott, Ayesha</t>
  </si>
  <si>
    <t>Scott, A (corresponding author), Auckland Univ Technol, Private Bag 92006, Auckland 1142, New Zealand.</t>
  </si>
  <si>
    <t>https://eprints.qut.edu.au/131844/1/ClementsScottSilvennoinen2017_EmpEcon_R%26R1.pdf</t>
  </si>
  <si>
    <t>http://www.altmetric.com/details.php?citation_id=45534732</t>
  </si>
  <si>
    <t>10.1007/s00181-018-1480-1</t>
  </si>
  <si>
    <t>Time-varying contemporaneous spillovers during the European Debt Crisis</t>
  </si>
  <si>
    <t>Finta, Marinela Adriana; Frijns, Bart; Tourani-Rad, Alireza</t>
  </si>
  <si>
    <t>[Finta, Marinela Adriana] Singapore Management Univ, Sim Kee Boon Inst Financial Econ, Lee Kong Chian Sch Business, Adm Bldg,81 Victoria St, Singapore 188065, Singapore; [Frijns, Bart; Tourani-Rad, Alireza] Auckland Univ Technol, Dept Finance, Private Bag 92006, Auckland 1020, New Zealand Finta, M.A., Sim Kee Boon Institute for Financial Economics, Lee Kong Chian School of Business, Singapore Management University, Administration Building, 81 Victoria Street, Singapore, 188065, Singapore; Frijns, B., Department of Finance, Auckland University of Technology, Private Bag 92006, Auckland, 1020, New Zealand; Tourani-Rad, A., Department of Finance, Auckland University of Technology, Private Bag 92006, Auckland, 1020, New Zealand</t>
  </si>
  <si>
    <t>Finta, Marinela Adriana, Frijns, Bart, Tourani-Rad, Alireza,</t>
  </si>
  <si>
    <t>Finta, MA (corresponding author), Singapore Management Univ, Sim Kee Boon Inst Financial Econ, Lee Kong Chian Sch Business, Adm Bldg,81 Victoria St, Singapore 188065, Singapore.</t>
  </si>
  <si>
    <t xml:space="preserve">ink.library.smu.edu.sg </t>
  </si>
  <si>
    <t>https://ink.library.smu.edu.sg/soe_research/2475</t>
  </si>
  <si>
    <t>10.1007/s10695-019-00669-8</t>
  </si>
  <si>
    <t>Impact of acute handling stress, anaesthesia, and euthanasia on fish plasma biochemistry: implications for veterinary screening and metabolomic sampling</t>
  </si>
  <si>
    <t>Young, Tim; Walker, Seumas P.; Alfaro, Andrea C.; Fletcher, Lauren M.; Murray, J. Sam; Lulijwa, Ronald; Symonds, Jane</t>
  </si>
  <si>
    <t>[Young, Tim; Alfaro, Andrea C.; Lulijwa, Ronald] Auckland Univ Technol, Sch Sci, Fac Hlth &amp; Environm Sci, Aquaculture Biotechnol Res Grp, Private Bag 92006, Auckland 1142, New Zealand; [Young, Tim] Auckland Univ Technol, Sch Sci, Fac Hlth &amp; Environm Sci, Ctr Biomed &amp; Chem Sci, Private Bag 92006, Auckland 1142, New Zealand; [Lulijwa, Ronald] NARO, Rwebitaba Zonal Agr Res &amp; Dev Inst Rwebitaba ZARD, POB 96, Ft Portal, Uganda; [Walker, Seumas P.; Fletcher, Lauren M.; Murray, J. Sam; Symonds, Jane] Cawthron Inst, Nelson, New Zealand Young, T., Aquaculture Biotechnology Research Group, School of Science, Faculty of Health and Environmental Sciences, Auckland University of Technology, Private Bag 92006, Auckland, 1142, New Zealand, The Centre for Biomedical and Chemical Sciences, School of Science, Faculty of Health and Environmental Sciences, Auckland University of Technology, Private Bag 92006, Auckland, 1142, New Zealand; Walker, S.P., Cawthron Institute, Nelson, New Zealand; Alfaro, A.C., Aquaculture Biotechnology Research Group, School of Science, Faculty of Health and Environmental Sciences, Auckland University of Technology, Private Bag 92006, Auckland, 1142, New Zealand; Fletcher, L.M., Cawthron Institute, Nelson, New Zealand; Murray, J.S., Cawthron Institute, Nelson, New Zealand; Lulijwa, R., Aquaculture Biotechnology Research Group, School of Science, Faculty of Health and Environmental Sciences, Auckland University of Technology, Private Bag 92006, Auckland, 1142, New Zealand, Rwebitaba Zonal Agricultural Research and Development Institute (Rwebitaba-ZARDI), National Agricultural Research Organisation (NARO), P. O. Box 96, Fort Portal, Uganda; Symonds, J., Cawthron Institute, Nelson, New Zealand</t>
  </si>
  <si>
    <t>Young, Tim, Alfaro, Andrea C., Lulijwa, Ronald</t>
  </si>
  <si>
    <t>Alfaro, AC (corresponding author), Auckland Univ Technol, Sch Sci, Fac Hlth &amp; Environm Sci, Aquaculture Biotechnol Res Grp, Private Bag 92006, Auckland 1142, New Zealand.</t>
  </si>
  <si>
    <t>Fish Physiology and Biochemistry</t>
  </si>
  <si>
    <t xml:space="preserve">0920-1742 1573-5168 </t>
  </si>
  <si>
    <t>https://v2.sherpa.ac.uk/id/publication/12988</t>
  </si>
  <si>
    <t>http://www.altmetric.com/details.php?citation_id=62666313</t>
  </si>
  <si>
    <t>Ministry of Business, Innovation and EmploymentNew Zealand Ministry of Business, Innovation and Employment (MBIE) [CAWX1606]; University of Auckland; Ministry of Business, Innovation and Employment, MBIE: CAWX1606</t>
  </si>
  <si>
    <t>Biochemistry &amp; Molecular Biology; Fisheries; Physiology</t>
  </si>
  <si>
    <t>Aquatic Science; Biochemistry; Physiology; General Medicine</t>
  </si>
  <si>
    <t>10.1007/s12671-019-01183-x</t>
  </si>
  <si>
    <t>The Role of Dispositional Mindfulness and Self-compassion in Educator Stress</t>
  </si>
  <si>
    <t>Hwang, Yoon-Suk; Medvedev, Oleg N.; Krägeloh, Chris; Hand, Kirstine; Noh, Jae-Eun; Singh, Nirbhay N.</t>
  </si>
  <si>
    <t>[Hwang, Yoon-Suk; Hand, Kirstine; Noh, Jae-Eun] Australian Catholic Univ, Inst Learning Sci &amp; Teacher Educ, Level 4,229 Elizabeth St, Brisbane Cbd, Qld 4000, Australia; [Medvedev, Oleg N.] Univ Waikato, Sch Psychol, Hamilton, New Zealand; [Kraegeloh, Chris] Auckland Univ Technol, Sch Publ Hlth &amp; Psychosocial Studies, Auckland, New Zealand; [Singh, Nirbhay N.] Augusta Univ, Med Coll Georgia, Dept Psychiat &amp; Hlth Behav, Augusta, GA USA Hwang, Y.-S., Institute for Learning Sciences &amp; Teacher Education, Australian Catholic University, Level 4, 229 Elizabeth Street, Brisbane CBD, QLD  4000, Australia; Medvedev, O.N., School of Psychology, The University of Waikato, Hamilton, New Zealand; Krägeloh, C., School of Public Health and Psychosocial Studies, Auckland University of Technology, Auckland, New Zealand; Hand, K., Institute for Learning Sciences &amp; Teacher Education, Australian Catholic University, Level 4, 229 Elizabeth Street, Brisbane CBD, QLD  4000, Australia; Noh, J.-E., Institute for Learning Sciences &amp; Teacher Education, Australian Catholic University, Level 4, 229 Elizabeth Street, Brisbane CBD, QLD  4000, Australia; Singh, N.N., Department of Psychiatry and Health Behavior, Medical College of Georgia, Augusta University, Augusta, GA, United States</t>
  </si>
  <si>
    <t>Hwang, Yoon-Suk, Hand, Kirstine, Noh, Jae-Eun, Medvedev, Oleg N., Kraegeloh, Chris</t>
  </si>
  <si>
    <t>Hwang, YS (corresponding author), Australian Catholic Univ, Inst Learning Sci &amp; Teacher Educ, Level 4,229 Elizabeth St, Brisbane Cbd, Qld 4000, Australia.</t>
  </si>
  <si>
    <t>http://www.altmetric.com/details.php?citation_id=61472246</t>
  </si>
  <si>
    <t>Teachers Health Foundation; NSW Department of Education</t>
  </si>
  <si>
    <t>Teachers Health Foundation; Teachers Health Foundation</t>
  </si>
  <si>
    <t>10.1108/JOSM-11-2018-0376</t>
  </si>
  <si>
    <t>Social innovation in service: a conceptual framework and research agenda</t>
  </si>
  <si>
    <t>Aksoy, Lerzan; Alkire (née Nasr), Linda; Choi, Sunmee; Kim, Peter Beomcheol; Zhang, Lu</t>
  </si>
  <si>
    <t>[Aksoy, Lerzan] Fordham Univ, Gabelli Sch Business, New York, NY 10023 USA; [Alkire (nee Nasr), Linda] Texas State Univ, Dept Mkt, San Marcos, TX USA; [Choi, Sunmee] Yonsei Univ, Sch Business, Seoul, South Korea; [Kim, Peter Beomcheol] Auckland Univ Technol, Sch Hospitality &amp; Tourism, Auckland, New Zealand; [Zhang, Lu] Michigan State Univ, Eli Broad Coll Business, E Lansing, MI USA Aksoy, L., Gabelli School of Business, Fordham University, New York, NY, United States; Alkire (née Nasr), L., Department of Marketing, Texas State University, San Marcos, TX, United States; Choi, S., School of Business, Yonsei University, Seoul, South Korea; Kim, P.B., School of Hospitality and Tourism, Auckland University of Technology, Auckland, New Zealand; Zhang, L., Eli Broad College of Business, Michigan State University, East Lansing, MI, United States</t>
  </si>
  <si>
    <t>Aksoy, Lerzan, Alkire (nee Nasr), Linda, Choi, Sunmee, Kim, Peter Beomcheol</t>
  </si>
  <si>
    <t>Aksoy, L (corresponding author), Fordham Univ, Gabelli Sch Business, New York, NY 10023 USA.</t>
  </si>
  <si>
    <t>Journal of Service Management</t>
  </si>
  <si>
    <t xml:space="preserve">1757-5818 </t>
  </si>
  <si>
    <t>https://v2.sherpa.ac.uk/id/publication/2929</t>
  </si>
  <si>
    <t>10.1108/VJIKMS-11-2018-0108</t>
  </si>
  <si>
    <t>User's feedback contribution to enhance professional online community: a motivational process</t>
  </si>
  <si>
    <t>Zhang, Tingting; Wang, William Yu Chung; Techatassanasoontorn, Angsana A.</t>
  </si>
  <si>
    <t>[Zhang, Tingting] Univ Sci &amp; Technol Beijing, Sch Econ &amp; Management, Beijing, Peoples R China; [Wang, William Yu Chung] Univ Waikato, Sch Management &amp; Mkt, Hamilton, New Zealand; [Techatassanasoontorn, Angsana A.] Auckland Univ Technol, Dept Business Informat Syst, Auckland, New Zealand Zhang, T., School of Economics and Management, University of Science and Technology Beijing, Beijing, China; Wang, W.Y.C., School of Management and Marketing, University of Waikato, Hamilton, New Zealand; Techatassanasoontorn, A.A., Department of Business Information Systems, Auckland University of Technology, Auckland, New Zealand</t>
  </si>
  <si>
    <t>Zhang, Tingting, Wang, William Yu Chung, Techatassanasoontorn, Angsana A.,</t>
  </si>
  <si>
    <t>Zhang, TT (corresponding author), Univ Sci &amp; Technol Beijing, Sch Econ &amp; Management, Beijing, Peoples R China.</t>
  </si>
  <si>
    <t>VINE Journal of Information and Knowledge Management Systems</t>
  </si>
  <si>
    <t xml:space="preserve">2059-5891 </t>
  </si>
  <si>
    <t>https://v2.sherpa.ac.uk/id/publication/32405</t>
  </si>
  <si>
    <t>China National Natural Science Foundation ProjectNational Natural Science Foundation of China (NSFC) [71531013, 71729001]; Innovative Research Group Project of the National Natural Science Foundation of China, AIC: 71531013, 71729001</t>
  </si>
  <si>
    <t>10.1108/JSM-03-2018-0083</t>
  </si>
  <si>
    <t>How location-based advertising elicits in-store purchase</t>
  </si>
  <si>
    <t>Shieh, Chih-Hui; Xu, Yingzi; Ling, I-Ling</t>
  </si>
  <si>
    <t>[Shieh, Chih-Hui] Natl Kaohsiung Univ Sci &amp; Technol, Dept Mkt &amp; Distribut Management, Kaohsiung, Taiwan; [Xu, Yingzi] Auckland Univ Technol, Fac Business &amp; Law, Auckland, New Zealand; [Ling, I-Ling] Kaohsiung Med Univ, Ctr Gen Educ, Kaohsiung, Taiwan Shieh, C.-H., Department of Marketing and Distribution Management, National Kaohsiung University of Science and Technology, Kaohsiung, Taiwan; Xu, Y., Faculty of Business and Law, Auckland University of Technology, Auckland, New Zealand; Ling, I.-L., Center for General Education, Kaohsiung Medical University, Kaohsiung, Taiwan</t>
  </si>
  <si>
    <t>Shieh, Chih-Hui, Xu, Yingzi</t>
  </si>
  <si>
    <t>10.1093/mnras/stz1559</t>
  </si>
  <si>
    <t>Spica and the annual cycle of PKS B1322–110 scintillations</t>
  </si>
  <si>
    <t>Bignall, Hayley: CSIRO Astronomy and Space Science, 26 Dick Perry Avenue, Kensington WA 6151, Australia; Reynolds, Cormac: CSIRO Astronomy and Space Science, 26 Dick Perry Avenue, Kensington WA 6151, Australia; Stevens, Jamie: CSIRO Paul Wild Observatory, 1828 Yarrie Lake Road, Narrabri NSW 2390, Australia; Bannister, Keith: CSIRO Astronomy and Space Science, PO Box 76, Epping NSW 1710, Australia; Johnston, Simon: CSIRO Astronomy and Space Science, PO Box 76, Epping NSW 1710, Australia; Tuntsov, Artem V: Manly Astrophysics, 15/41-42 East Esplanade, Manly NSW 2095, Australia; Walker, Mark A: Manly Astrophysics, 15/41-42 East Esplanade, Manly NSW 2095, Australia; Gulyaev, Sergei: Institute for Radio Astronomy and Space Research, Auckland University of Technology, 120 Mayoral Drive, Auckland 1010, New Zealand; Natusch, Tim: Institute for Radio Astronomy and Space Research, Auckland University of Technology, 120 Mayoral Drive, Auckland 1010, New Zealand; Weston, Stuart: Institute for Radio Astronomy and Space Research, Auckland University of Technology, 120 Mayoral Drive, Auckland 1010, New Zealand; MdSaid, Noor Masdiana: School of Mathematics and Physics, University of Tasmania, Hobart, Sandy Bay, TAS 7001, Australia; Kratzer, Matthew: Centre for Hypersonics, The University of Queensland, St. Lucia, QLD 4072, Australia</t>
  </si>
  <si>
    <t>[Bignall, Hayley; Reynolds, Cormac] CSIRO Astron &amp; Space Sci, 26 Dick Perry Ave, Kensington, WA 6151, Australia; [Stevens, Jamie] CSIRO Paul Wild Observ, 1828 Yarrie Lake Rd, Narrabri, NSW 2390, Australia; [Bannister, Keith; Johnston, Simon] CSIRO Astron &amp; Space Sci, POB 76, Epping, NSW 1710, Australia; [Tuntsov, Artem V.; Walker, Mark A.] Manly Astrophys, 15-41-42 East Esplanade, Manly, NSW 2095, Australia; [Gulyaev, Sergei; Natusch, Tim; Weston, Stuart] Auckland Univ Technol, Inst Radio Astron &amp; Space Res, 120 Mayoral Dr, Auckland 1010, New Zealand; [Said, Noor Masdiana Md] Univ Tasmania, Sch Math &amp; Phys, Sandy Bay, Tas 7001, Australia; [Kratzer, Matthew] Univ Queensland, Ctr Hyperson, St Lucia, Qld 4072, Australia Bignall, H., CSIRO Astronomy and Space Science, 26 Dick Perry Avenue, Kensington, WA  6151, Australia; Reynolds, C., CSIRO Astronomy and Space Science, 26 Dick Perry Avenue, Kensington, WA  6151, Australia; Stevens, J., CSIRO Paul Wild Observatory, 1828 Yarrie Lake Road, Narrabri, NSW  2390, Australia; Bannister, K., CSIRO Astronomy and Space Science, PO Box 76, Epping, NSW  1710, Australia; Johnston, S., CSIRO Astronomy and Space Science, PO Box 76, Epping, NSW  1710, Australia; Tuntsov, A.V., Manly Astrophysics, 15/41-42 East Esplanade, Manly, NSW  2095, Australia; Walker, M.A., Manly Astrophysics, 15/41-42 East Esplanade, Manly, NSW  2095, Australia; Gulyaev, S., Institute for Radio Astronomy and Space Research, Auckland University of Technology, 120 Mayoral Drive, Auckland, 1010, New Zealand; Natusch, T., Institute for Radio Astronomy and Space Research, Auckland University of Technology, 120 Mayoral Drive, Auckland, 1010, New Zealand; Weston, S., Institute for Radio Astronomy and Space Research, Auckland University of Technology, 120 Mayoral Drive, Auckland, 1010, New Zealand; Said, N.M.M., School of Mathematics and Physics, University of Tasmania, Hobart, Sandy Bay, TAS  7001, Australia; Kratzer, M., Centre for Hypersonics, University of Queensland, St. Lucia, QLD  4072, Australia</t>
  </si>
  <si>
    <t>Bignall, Hayley, Reynolds, Cormac, Stevens, Jamie, Bannister, Keith, Johnston, Simon, Tuntsov, Artem V., Walker, Mark A., Gulyaev, Sergei, Natusch, Tim, Weston, Stuart</t>
  </si>
  <si>
    <t>Tuntsov, AV (corresponding author), Manly Astrophys, 15-41-42 East Esplanade, Manly, NSW 2095, Australia.</t>
  </si>
  <si>
    <t>http://arxiv.org/pdf/1906.01141</t>
  </si>
  <si>
    <t>http://www.altmetric.com/details.php?citation_id=61522075</t>
  </si>
  <si>
    <t>Commonwealth of AustraliaAustralian Government; Australia Telescope Compact Array (ATCA) project [C2914, C2965, C3214]; Array BioPharma; Australian National Fabrication Facility, ANFF; Commonwealth Scientific and Industrial Research Organisation, CSIRO: CSIRO</t>
  </si>
  <si>
    <t>10.1016/j.jclepro.2019.04.303</t>
  </si>
  <si>
    <t>Circular supply chain management: A definition and structured literature review</t>
  </si>
  <si>
    <t>Farooque, Muhammad; Zhang, Abraham; Thürer, Matthias; Qu, Ting; Huisingh, Donald</t>
  </si>
  <si>
    <t>[Farooque, Muhammad; Zhang, Abraham] AUT Univ, AUT, Business Sch, Private Bag 92006, Auckland 1142, New Zealand; [Farooque, Muhammad] Sukkur IBA Univ, Sukkur, Pakistan; [Zhang, Abraham] Excelsia Coll, Lumen Res Inst, 69-71 Waterloo Rd, Macquarie Pk, NSW 2113, Australia; [Zhang, Abraham] Indiana Wesleyan Univ, 69-71 Waterloo Rd, Macquarie Pk, NSW 2113, Australia; [Thurer, Matthias; Qu, Ting] Jinan Univ, Sch Intelligent Syst Sci &amp; Engn, Zhuhai Campus, Zhuhai 519070, Peoples R China; [Qu, Ting] Jinan Univ, Inst Phys Internet, Zhuhai Campus, Zhuhai 519070, Peoples R China; [Huisingh, Donald] Politecn Milan, Dept Engn Management, Milan, Italy; [Huisingh, Donald] Univ Tennessee, Inst Secure &amp; Sustainable Environm, Knoxville, TN USA Farooque, M., Auckland University of Technology (AUT)Business School, AUT University, Private Bag 92006, Auckland, 1142, New Zealand, Sukkur IBA University, Sukkur, Pakistan; Zhang, A., Auckland University of Technology (AUT)Business School, AUT University, Private Bag 92006, Auckland, 1142, New Zealand, Lumen Research Institute, Excelsia College and Indiana Wesleyan University, 69-71 Waterloo Road, Macquarie Park, NSW  2113, Australia; Thürer, M., School of Intelligent Systems Science and Engineering, Jinan University (Zhuhai Campus), Zhuhai, 519070, China; Qu, T., School of Intelligent Systems Science and Engineering, Jinan University (Zhuhai Campus), Zhuhai, 519070, China, Institute of Physical Internet, Jinan University (Zhuhai Campus), Zhuhai, 519070, China; Huisingh, D., Department of Engineering Management, POLITECNICO DI MILANO, Italy, The Institute for a Secure and Sustainable Environment, University of Tennessee, Knoxville, United States</t>
  </si>
  <si>
    <t>Zhang, A (corresponding author), AUT Univ, AUT, Business Sch, Private Bag 92006, Auckland 1142, New Zealand.</t>
  </si>
  <si>
    <t>http://repository.essex.ac.uk/27964/1/CSCM%20Review%20paper_JCLP_authors_copy.pdf</t>
  </si>
  <si>
    <t>http://www.altmetric.com/details.php?citation_id=59738952</t>
  </si>
  <si>
    <t>National Natural Science Foundation of ChinaNational Natural Science Foundation of China (NSFC) [51875251, 71872072]; Natural Science Foundation of Guangdong (China)National Natural Science Foundation of Guangdong Province [2016A030311041]; Blue Fire Project (Huizhou) Industry-University-Research Joint Innovation Fund of Ministry of Education (China) [CXZJHZ201722]; Fundamental Research Funds for the Central Universities (China)Fundamental Research Funds for the Central Universities [11618401]; CXZJHZ201722; National Natural Science Foundation of China, NSFC: 51875251, 71872072; Natural Science Foundation of Guangdong Province: 2016A030311041; Fundamental Research Funds for the Central Universities: 11618401</t>
  </si>
  <si>
    <t>National Natural Science Foundation of China; Natural Science Foundation of Guangdong Province; Blue Fire Project (Huizhou) Industry-University-Research Joint Innovation Fund of Ministry of Education (China); Fundamental Research Funds for the Central Universities (China)</t>
  </si>
  <si>
    <t>10.1080/09602011.2017.1364653</t>
  </si>
  <si>
    <t>Recovery and adaptation after traumatic brain injury in New Zealand: Longitudinal qualitative findings over the first two years</t>
  </si>
  <si>
    <t>Fadyl, Joanna K.: Centre for Person Centred Research, Auckland University of Technology, Auckland, New Zealand; Theadom, Alice: Centre for Person Centred Research, Auckland University of Technology, Auckland, New Zealand, National Institute for Stroke and Applied Neurosciences, Auckland University of Technology, Auckland, New Zealand; Channon, Alexis: Centre for Person Centred Research, Auckland University of Technology, Auckland, New Zealand; McPherson, Kathryn M.: Centre for Person Centred Research, Auckland University of Technology, Auckland, New Zealand, Health Research Council of New Zealand, Auckland, New Zealand</t>
  </si>
  <si>
    <t>[Fadyl, Joanna K.; Theadom, Alice; Channon, Alexis; McPherson, Kathryn M.] Auckland Univ Technol, Ctr Person Ctr Res, Private Bag 92006, Auckland 1142, New Zealand; [Theadom, Alice] Auckland Univ Technol, Natl Inst Stroke &amp; Appl Neurosci, Auckland, New Zealand; [McPherson, Kathryn M.] Hlth Res Council New Zealand, Auckland, New Zealand Fadyl, J.K., Centre for Person Centred Research, Auckland University of Technology, Auckland, New Zealand; Theadom, A., Centre for Person Centred Research, Auckland University of Technology, Auckland, New Zealand, National Institute for Stroke and Applied Neurosciences, Auckland University of Technology, Auckland, New Zealand; Channon, A., Centre for Person Centred Research, Auckland University of Technology, Auckland, New Zealand; McPherson, K.M., Centre for Person Centred Research, Auckland University of Technology, Auckland, New Zealand, Health Research Council of New Zealand, Auckland, New Zealand</t>
  </si>
  <si>
    <t>Fadyl, Joanna K., Theadom, Alice, Channon, Alexis, McPherson, Kathryn M.</t>
  </si>
  <si>
    <t>Neuropsychological Rehabilitation</t>
  </si>
  <si>
    <t xml:space="preserve">0960-2011 1464-0694 </t>
  </si>
  <si>
    <t>https://v2.sherpa.ac.uk/id/publication/1223</t>
  </si>
  <si>
    <t>https://www.tandfonline.com/doi/pdf/10.1080/09602011.2017.1364653?needAccess=true</t>
  </si>
  <si>
    <t>http://www.altmetric.com/details.php?citation_id=26495874</t>
  </si>
  <si>
    <t>Health Research Council of New ZealandHealth Research Council of New Zealand [10/471]; Health Research Council of New Zealand, HRC: 10/471</t>
  </si>
  <si>
    <t>Applied Psychology; Rehabilitation; Arts and Humanities (miscellaneous); Neuropsychology and Physiological Psychology</t>
  </si>
  <si>
    <t>10.1080/10837450.2019.1602632</t>
  </si>
  <si>
    <t>Controlled release of dexamethasone from poly(vinyl alcohol) hydrogel</t>
  </si>
  <si>
    <t>Long, Jingjunjiao: Drug Delivery Research Group, Faculty of Health and Environmental Sciences, Auckland University of Technology, Auckland, New Zealand;; Nand, Ashveen V.: Health and Community and Animal and Environmental Sciences Network, Unitec Institute of Technology, Mount Albert, Auckland, New Zealand;; Bunt, Craig: Department of Agricultural Sciences, Faculty of Agriculture and Life Sciences, Lincoln University, Canterbury, New Zealand;; Seyfoddin, Ali: Drug Delivery Research Group, Faculty of Health and Environmental Sciences, Auckland University of Technology, Auckland, New Zealand;, Drug Delivery Research Group, Faculty of Health and Environmental Sciences, Auckland University of Technology, Auckland, New Zealand</t>
  </si>
  <si>
    <t>[Long, Jingjunjiao; Seyfoddin, Ali] Auckland Univ Technol, Fac Hlth &amp; Environm Sci, Drug Delivery Res Grp, Auckland, New Zealand; [Nand, Ashveen V.] Unitec Inst Technol, Hlth &amp; Community &amp; Anim &amp; Environm Sci Network, Auckland, New Zealand; [Bunt, Craig] Lincoln Univ, Fac Agr &amp; Life Sci, Dept Agr Sci, Canterbury, New Zealand Long, J., Drug Delivery Research Group, Faculty of Health and Environmental Sciences, Auckland University of Technology, Auckland, New Zealand; Nand, A.V., Health and Community and Animal and Environmental Sciences Network, Unitec Institute of Technology, Mount Albert, Auckland, New Zealand; Bunt, C., Department of Agricultural Sciences, Faculty of Agriculture and Life Sciences, Lincoln University, Canterbury, New Zealand; Seyfoddin, A., Drug Delivery Research Group, Faculty of Health and Environmental Sciences, Auckland University of Technology, Auckland, New Zealand, Drug Delivery Research Group, Faculty of Health and Environmental Sciences, Auckland University of Technology, Auckland, New Zealand</t>
  </si>
  <si>
    <t>Long, Jingjunjiao, Seyfoddin, Ali</t>
  </si>
  <si>
    <t>Seyfoddin, A (corresponding author), Auckland Univ Technol, Drug Delivery Res Grp, Sch Sci, Fac Hlth &amp; Environm Sci, Level 5,WZ Bldg,34 St Paul St, Auckland 1010, New Zealand.</t>
  </si>
  <si>
    <t>Pharmaceutical Development and Technology</t>
  </si>
  <si>
    <t xml:space="preserve">1083-7450 1097-9867 </t>
  </si>
  <si>
    <t>https://v2.sherpa.ac.uk/id/publication/973</t>
  </si>
  <si>
    <t>http://www.altmetric.com/details.php?citation_id=58285743</t>
  </si>
  <si>
    <t>Pharmaceutical Science; General Medicine</t>
  </si>
  <si>
    <t>10.1080/11745398.2018.1484782</t>
  </si>
  <si>
    <t>Sole surfers?: exploring family status and travel behaviour among surf travellers</t>
  </si>
  <si>
    <t>Porter, Brooke A.: School of Hospitality and Tourism, Auckland University of Technology, Auckland, New Zealand, Coral Triangle Conservancy, 14/F Net Cube Centre, Bonifacio Global City, Taguig, Philippines; Usher, Lindsay E.: Park, Recreation and Tourism Studies, Human Movement Sciences Dept, Student Recreation Centre, Old Dominion University, Norfolk, USA</t>
  </si>
  <si>
    <t>[Porter, Brooke A.] Auckland Univ Technol, Sch Hospitality &amp; Tourism, Auckland, New Zealand; [Porter, Brooke A.] Coral Triangle Conservancy, 14-F Net Cube Ctr, Bonifacio Global City, Taguig, Philippines; [Usher, Lindsay E.] Old Dominion Univ, Human Movement Sci Dept, Pk Recreat &amp; Tourism Studies, Student Recreat Ctr, Norfolk, VA USA Porter, B.A., School of Hospitality and Tourism, Auckland University of Technology, Auckland, New Zealand, Coral Triangle Conservancy, 14/F Net Cube Centre, Bonifacio Global City, Taguig, Philippines; Usher, L.E., Park, Recreation and Tourism Studies, Human Movement Sciences Dept, Student Recreation Centre, Old Dominion University, Norfolk, United States</t>
  </si>
  <si>
    <t>Porter, Brooke A.</t>
  </si>
  <si>
    <t>Porter, BA (corresponding author), Auckland Univ Technol, Sch Hospitality &amp; Tourism, Auckland, New Zealand.; Porter, BA (corresponding author), Coral Triangle Conservancy, 14-F Net Cube Ctr, Bonifacio Global City, Taguig, Philippines.</t>
  </si>
  <si>
    <t>Porter, BA</t>
  </si>
  <si>
    <t>http://www.altmetric.com/details.php?citation_id=43538036</t>
  </si>
  <si>
    <t>10.3389/fmicb.2019.01820</t>
  </si>
  <si>
    <t>Perspectives on the Impact of Sampling Design and Intensity on Soil Microbial Diversity Estimates</t>
  </si>
  <si>
    <t>Hermans, Syrie M.; Buckley, Hannah L.; Lear, Gavin</t>
  </si>
  <si>
    <t>[Hermans, Syrie M.; Lear, Gavin] Univ Auckland, Sch Biol Sci, Auckland, New Zealand; [Buckley, Hannah L.] Auckland Univ Technol, Sch Sci, Auckland, New Zealand Hermans, S.M., School of Biological Sciences, The University of Auckland, Auckland, New Zealand; Buckley, H.L., School of Science, Auckland University of Technology, Auckland, New Zealand; Lear, G., School of Biological Sciences, The University of Auckland, Auckland, New Zealand</t>
  </si>
  <si>
    <t>Hermans, Syrie M., Lear, Gavin, Buckley, Hannah L.,</t>
  </si>
  <si>
    <t>Lear, G (corresponding author), Univ Auckland, Sch Biol Sci, Auckland, New Zealand.</t>
  </si>
  <si>
    <t>https://doi.org/10.3389/fmicb.2019.01820</t>
  </si>
  <si>
    <t>http://www.altmetric.com/details.php?citation_id=64683704</t>
  </si>
  <si>
    <t>10.1108/PAR-06-2018-0040</t>
  </si>
  <si>
    <t>Self-efficacy and self-regulatory factors as impediments to Pasifika students' success in accounting education</t>
  </si>
  <si>
    <t>Ali, Irshad; Narayan, Anil K.</t>
  </si>
  <si>
    <t>[Ali, Irshad; Narayan, Anil K.] AUT Univ, Dept Accounting, Auckland, New Zealand Ali, I., Department of Accounting, AUT University, Auckland, New Zealand; Narayan, A.K., Department of Accounting, AUT University, Auckland, New Zealand</t>
  </si>
  <si>
    <t>Ali, Irshad, Narayan, Anil K.,</t>
  </si>
  <si>
    <t>Ali, I (corresponding author), AUT Univ, Dept Accounting, Auckland, New Zealand.</t>
  </si>
  <si>
    <t>http://www.altmetric.com/details.php?citation_id=65395375</t>
  </si>
  <si>
    <t>10.1108/PAR-10-2017-0086</t>
  </si>
  <si>
    <t>Photographs depicting CSR: captured reality or creative illusion?</t>
  </si>
  <si>
    <t>Chong, Sabrina; Narayan, Anil K.; Ali, Irshad</t>
  </si>
  <si>
    <t>[Chong, Sabrina; Narayan, Anil K.; Ali, Irshad] Auckland Univ Technol, Dept Accounting, Auckland, New Zealand Chong, S., Department of Accounting, Auckland University of Technology, Auckland, New Zealand; Narayan, A.K., Department of Accounting, Auckland University of Technology, Auckland, New Zealand; Ali, I., Department of Accounting, Auckland University of Technology, Auckland, New Zealand</t>
  </si>
  <si>
    <t>Chong, Sabrina, Narayan, Anil K., Ali, Irshad,</t>
  </si>
  <si>
    <t>10.1109/PESGM40551.2019.8973605</t>
  </si>
  <si>
    <t>Dynamic Energy Scheduling for Virtual Power Plant with Prosumer Resources Using Game Theory</t>
  </si>
  <si>
    <t>Zhang, Jianchao; Seet, Boon-Chong; Lie, Tek Tjing</t>
  </si>
  <si>
    <t xml:space="preserve"> Zhang, J., Auckland University of Technology, Dept. Electrical and Electronic Engineering, New Zealand; Seet, B.-C., Auckland University of Technology, Dept. Electrical and Electronic Engineering, New Zealand; Lie, T.T., Auckland University of Technology, Dept. Electrical and Electronic Engineering, New Zealand</t>
  </si>
  <si>
    <t>Zhang, J.; Seet, B.-C.; Lie, T.T.</t>
  </si>
  <si>
    <t>2019 IEEE Power &amp; Energy Society General Meeting (PESGM)</t>
  </si>
  <si>
    <t>10.1109/TrustCom/BigDataSE.2019.00063</t>
  </si>
  <si>
    <t>TRIM, Wear Levelling and Garbage Collection on Solid State Drives: A Prediction Model for Forensic Investigators</t>
  </si>
  <si>
    <t>Nisbet, Alastair; Jacob, Rijo</t>
  </si>
  <si>
    <t>[Nisbet, Alastair; Jacob, Rijo] Auckland Univ Technol, Sch Engn Comp &amp; Math Sci, Cybersecur Res Lab, ITSE Dept, Auckland, New Zealand Nisbet, A., ITSE Department, Cybersecurity Research Laboratory, School of Engineering, Computer and Mathematical Sciences, Auckland University of Technology, Auckland, New Zealand; Jacob, R., ITSE Department, Cybersecurity Research Laboratory, School of Engineering, Computer and Mathematical Sciences, Auckland University of Technology, Auckland, New Zealand</t>
  </si>
  <si>
    <t>Nisbet, Alastair, Jacob, Rijo,</t>
  </si>
  <si>
    <t>Nisbet, A (corresponding author), Auckland Univ Technol, Sch Engn Comp &amp; Math Sci, Cybersecur Res Lab, ITSE Dept, Auckland, New Zealand.</t>
  </si>
  <si>
    <t>Nisbet, A</t>
  </si>
  <si>
    <t>2019 18th IEEE International Conference On Trust, Security And Privacy In Computing And Communications/13th IEEE International Conference On Big Data Science And Engineering (TrustCom/BigDataSE)</t>
  </si>
  <si>
    <t>10.1007/s10916-019-1365-7</t>
  </si>
  <si>
    <t>A Systematic Review of Wearable Sensors and IoT-Based Monitoring Applications for Older Adults – a Focus on Ageing Population and Independent Living</t>
  </si>
  <si>
    <t>Baig, Mirza Mansoor; Afifi, Shereen; GholamHosseini, Hamid; Mirza, Farhaan</t>
  </si>
  <si>
    <t>[Baig, Mirza Mansoor; Afifi, Shereen; GholamHosseini, Hamid; Mirza, Farhaan] Auckland Univ Technol, Sch Engn Comp &amp; Math Sci, Private Bag 92006, Auckland 1142, New Zealand Baig, M.M., School of Engineering, Computer and Mathematical Sciences, Auckland University of Technology, Private Bag 92006, Auckland, 1142, New Zealand; Afifi, S., School of Engineering, Computer and Mathematical Sciences, Auckland University of Technology, Private Bag 92006, Auckland, 1142, New Zealand; GholamHosseini, H., School of Engineering, Computer and Mathematical Sciences, Auckland University of Technology, Private Bag 92006, Auckland, 1142, New Zealand; Mirza, F., School of Engineering, Computer and Mathematical Sciences, Auckland University of Technology, Private Bag 92006, Auckland, 1142, New Zealand</t>
  </si>
  <si>
    <t>Baig, Mirza Mansoor, Afifi, Shereen, GholamHosseini, Hamid, Mirza, Farhaan,</t>
  </si>
  <si>
    <t>Journal of Medical Systems</t>
  </si>
  <si>
    <t xml:space="preserve">0148-5598 1573-689X </t>
  </si>
  <si>
    <t>https://v2.sherpa.ac.uk/id/publication/14311</t>
  </si>
  <si>
    <t>Health Informatics; Health Information Management; Medicine (miscellaneous); Information Systems</t>
  </si>
  <si>
    <t>10.1016/j.system.2019.04.003</t>
  </si>
  <si>
    <t>Teachers' cognitions of corrective feedback on pronunciation: Their beliefs, perceptions and practices</t>
  </si>
  <si>
    <t>Couper, Graeme</t>
  </si>
  <si>
    <t>[Couper, Graeme] AUT Univ, Sch Language &amp; Culture, Private Bag 92006, Auckland 1142, New Zealand Couper, G., School of Language and Culture, AUT University, Private Bag 92006, Auckland, 1142, New Zealand</t>
  </si>
  <si>
    <t>Couper, Graeme,</t>
  </si>
  <si>
    <t>Couper, G (corresponding author), AUT Univ, Sch Language &amp; Culture, Private Bag 92006, Auckland 1142, New Zealand.</t>
  </si>
  <si>
    <t>Couper, G</t>
  </si>
  <si>
    <t>System</t>
  </si>
  <si>
    <t xml:space="preserve">0346-251X </t>
  </si>
  <si>
    <t>https://v2.sherpa.ac.uk/id/publication/16930</t>
  </si>
  <si>
    <t>http://www.altmetric.com/details.php?citation_id=59481151</t>
  </si>
  <si>
    <t>Auckland University of Technology [AX14/17]; Auckland University of Technology, New Zealand, AUT: AX14/17</t>
  </si>
  <si>
    <t>Auckland University of Technology, New Zealand; School of Language and Culture and the Faculty of Culture and Society</t>
  </si>
  <si>
    <t>Linguistics and Language; Education; Language and Linguistics</t>
  </si>
  <si>
    <t>10.1007/s10459-019-09879-4</t>
  </si>
  <si>
    <t>Interprofessional practice: beyond competence</t>
  </si>
  <si>
    <t>Flood, Brenda; Smythe, Liz; Hocking, Clare; Jones, Marion</t>
  </si>
  <si>
    <t>[Flood, Brenda; Smythe, Liz; Hocking, Clare] Auckland Univ Technol, Fac Hlth &amp; Environm Sci, Auckland, New Zealand; [Jones, Marion] Auckland Univ Technol, Grad Res Sch, Auckland, New Zealand Flood, B., Faculty of Health and Environmental Sciences, Auckland University of Technology, Auckland, New Zealand; Smythe, L., Faculty of Health and Environmental Sciences, Auckland University of Technology, Auckland, New Zealand; Hocking, C., Faculty of Health and Environmental Sciences, Auckland University of Technology, Auckland, New Zealand; Jones, M., Graduate Research School, Auckland University of Technology, Auckland, New Zealand</t>
  </si>
  <si>
    <t>Flood, Brenda, Smythe, Liz, Hocking, Clare, Jones, Marion,</t>
  </si>
  <si>
    <t>Flood, B (corresponding author), Auckland Univ Technol, Fac Hlth &amp; Environm Sci, Auckland, New Zealand.</t>
  </si>
  <si>
    <t>Advances in Health Sciences Education</t>
  </si>
  <si>
    <t xml:space="preserve">1382-4996 1573-1677 </t>
  </si>
  <si>
    <t>https://v2.sherpa.ac.uk/id/publication/16364</t>
  </si>
  <si>
    <t>https://doi.org/10.1007/s10459-019-09879-4</t>
  </si>
  <si>
    <t>http://www.altmetric.com/details.php?citation_id=63876675</t>
  </si>
  <si>
    <t>Education &amp; Educational Research; Health Care Sciences &amp; Services</t>
  </si>
  <si>
    <t>Education; General Medicine</t>
  </si>
  <si>
    <t>10.1038/s41430-018-0352-2</t>
  </si>
  <si>
    <t>Wicked problems: the challenge of food safety versus food security—working towards the SDG goals?</t>
  </si>
  <si>
    <t>Rush, Elaine</t>
  </si>
  <si>
    <t>[Rush, Elaine] Auckland Univ Technol, Fac Hlth &amp; Environm Sci, Sch Sport &amp; Recreat, Auckland, New Zealand Rush, E., School of Sport and Recreation, Faculty of Health and Environmental Sciences, Auckland University of Technology, Auckland, New Zealand</t>
  </si>
  <si>
    <t>Rush, Elaine,</t>
  </si>
  <si>
    <t>Rush, E (corresponding author), Auckland Univ Technol, Fac Hlth &amp; Environm Sci, Sch Sport &amp; Recreat, Auckland, New Zealand.</t>
  </si>
  <si>
    <t>http://www.altmetric.com/details.php?citation_id=51043205</t>
  </si>
  <si>
    <t>10.1109/PowerAfrica.2019.8928827</t>
  </si>
  <si>
    <t>Specific Medium-Term Subtransmission Network Reinforcement: : Evaluation of the Technical Economic Implications using Capacitors</t>
  </si>
  <si>
    <t>R, Oladeji Ifedayo; R., Adu Michael; S., Itodo Emmanuel</t>
  </si>
  <si>
    <t xml:space="preserve"> Oladeji Ifedayo, R., Auckland University of Technology (AUT), Department of Electrical and Electronics Engineering, New Zealand; Adu Michael, R., Federal University of Technology Akure (FUTA), Department of Electrical and Electronics Engineering, Nigeria; Itodo Emmanuel, S., Federal University of Technology Akure (FUTA), Department of Electrical and Electronics Engineering, Nigeria</t>
  </si>
  <si>
    <t>Oladeji Ifedayo, R.</t>
  </si>
  <si>
    <t>2019 IEEE PES/IAS PowerAfrica</t>
  </si>
  <si>
    <t>10.1109/TrustCom/BigDataSE.2019.00065</t>
  </si>
  <si>
    <t>Defeating Fake Food Labels Using Watermarking and Biosequence Analysis</t>
  </si>
  <si>
    <t>Naidu, Vijay; Mohanty, Manoranjan</t>
  </si>
  <si>
    <t>[Naidu, Vijay] Auckland Univ Technol, Sch Engn Comp &amp; Math Sc, Auckland, New Zealand; [Mohanty, Manoranjan] Univ Auckland, Sch Comp Sci, Auckland, New Zealand Naidu, V., School of Eng., Comp. and Math. Sc., Auckland University of Technology, Auckland, New Zealand; Mohanty, M., School of Computer Science, University of Auckland, Auckland, New Zealand</t>
  </si>
  <si>
    <t>Naidu, Vijay</t>
  </si>
  <si>
    <t>Naidu, V (corresponding author), Auckland Univ Technol, Sch Engn Comp &amp; Math Sc, Auckland, New Zealand.</t>
  </si>
  <si>
    <t>Naidu, V</t>
  </si>
  <si>
    <t>University of Auckland (New Zealand) Faculty Research Development Fund (FRDF) [3716217]; University of Auckland</t>
  </si>
  <si>
    <t>10.1089/3dp.2018.0152</t>
  </si>
  <si>
    <t>Biopolymer Alternatives in Pellet Form for 3D Printing by Extrusion</t>
  </si>
  <si>
    <t>Singamneni, Sarat: Department of Mechanical Engineering, Auckland University of Technology, Auckland, New Zealand.; Warnakula, Anthony: Department of Mechanical Engineering, Auckland University of Technology, Auckland, New Zealand.; Smith, Dawn A.: Scion, Rotorua, New Zealand.; Le Guen, Marie Joo: Scion, Rotorua, New Zealand.</t>
  </si>
  <si>
    <t>[Singamneni, Sarat; Warnakula, Anthony] Auckland Univ Technol, Dept Mech Engn, 34 St Paul St, Auckland 1010, New Zealand; [Smith, Dawn A.; Le Guen, Marie Joo] Scion, Rotorua, New Zealand Singamneni, S., Department of Mechanical Engineering, Auckland University of Technology, 34 St. Paul Street, Auckland, 1010, New Zealand; Warnakula, A., Department of Mechanical Engineering, Auckland University of Technology, 34 St. Paul Street, Auckland, 1010, New Zealand; Smith, D.A., Scion, Rotorua, New Zealand; Le Guen, M.J., Scion, Rotorua, New Zealand</t>
  </si>
  <si>
    <t>Singamneni, Sarat, Warnakula, Anthony</t>
  </si>
  <si>
    <t>Singamneni, S (corresponding author), Auckland Univ Technol, Dept Mech Engn, 34 St Paul St, Auckland 1010, New Zealand.</t>
  </si>
  <si>
    <t>http://www.altmetric.com/details.php?citation_id=58738498</t>
  </si>
  <si>
    <t>Auckland University of Technology from the Ministry of Business, Innovation, and Employment, New Zealand; Auckland University of Technology, New Zealand, AUT; Ministry of Business, Innovation and Employment, MBIE</t>
  </si>
  <si>
    <t>10.1094/PDIS-07-18-1247-RE</t>
  </si>
  <si>
    <t>open (via page says Open Access)</t>
  </si>
  <si>
    <t>implied-oa</t>
  </si>
  <si>
    <t>Can Copper Be Used to Treat Foliar Phytophthora Infections in Pinus radiata?</t>
  </si>
  <si>
    <t>Rolando, Carol: Scion, New Zealand Forest Research Ltd., Rotorua 3010, New Zealand; Somchit, Chanatda: Scion, New Zealand Forest Research Ltd., Rotorua 3010, New Zealand; Bader, Martin K-F.: School of Science, Auckland University of Technology, Auckland 1010, New Zealand; Fraser, Stuart: Scion, New Zealand Forest Research Ltd., Rotorua 3010, New Zealand; Williams, Nari: Scion, New Zealand Forest Research Ltd., Rotorua 3010, New Zealand</t>
  </si>
  <si>
    <t>[Rolando, Carol; Somchit, Chanatda; Fraser, Stuart; Williams, Nari] New Zealand Forest Res Ltd, Scion, Rotorua 3010, New Zealand; [Bader, Martin K-F] Auckland Univ Technol, Sch Sci, Auckland 1010, New Zealand Rolando, C., Scion, New Zealand Forest Research Ltd, Rotorua, 3010, New Zealand; Somchit, C., Scion, New Zealand Forest Research Ltd, Rotorua, 3010, New Zealand; Bader, M.K.-F., School of Science, Auckland University of Technology, Auckland, 1010, New Zealand; Fraser, S., Scion, New Zealand Forest Research Ltd, Rotorua, 3010, New Zealand; Williams, N., Scion, New Zealand Forest Research Ltd, Rotorua, 3010, New Zealand</t>
  </si>
  <si>
    <t>Rolando, Carol, Somchit, Chanatda, Fraser, Stuart, Williams, Nari, Bader, Martin K-F,</t>
  </si>
  <si>
    <t>Rolando, C (corresponding author), New Zealand Forest Res Ltd, Scion, Rotorua 3010, New Zealand.</t>
  </si>
  <si>
    <t>Plant Disease</t>
  </si>
  <si>
    <t>Scientific Societies</t>
  </si>
  <si>
    <t xml:space="preserve">0191-2917 1943-7692 </t>
  </si>
  <si>
    <t>https://v2.sherpa.ac.uk/id/publication/10351</t>
  </si>
  <si>
    <t>https://apsjournals.apsnet.org/doi/pdf/10.1094/PDIS-07-18-1247-RE</t>
  </si>
  <si>
    <t>http://www.altmetric.com/details.php?citation_id=62567639</t>
  </si>
  <si>
    <t>Needle Disease Strategy by the Ministry of Business, Innovation and Employment Strategic Science Investment Fund; Forest Grower Levy Trust</t>
  </si>
  <si>
    <t>10.1109/TPWRD.2019.2926328</t>
  </si>
  <si>
    <t>Empirical Design Method for Distribution Transformer Utilization Optimization</t>
  </si>
  <si>
    <t>Bunn, Michael; Das, Bhaba Priyo; Seet, Boon-Chong; Baguley, Craig</t>
  </si>
  <si>
    <t>[Bunn, Michael; Seet, Boon-Chong; Baguley, Craig] Auckland Univ Technol, Dept Elect &amp; Elect Engn, Auckland 1010, New Zealand; [Das, Bhaba Priyo] ABB Ltd, ABB PGTR Hub Asia, Singapore 139935, Singapore Bunn, M., Department of Electrical and Electronic Engineering, Auckland University of Technology, Auckland, 1010, New Zealand; Das, B.P., ABB PGTR Hub (Asia) ABB Ltd., Singapore, 139935, Singapore; Seet, B.-C., Department of Electrical and Electronic Engineering, Auckland University of Technology, Auckland, 1010, New Zealand; Baguley, C., Department of Electrical and Electronic Engineering, Auckland University of Technology, Auckland, 1010, New Zealand</t>
  </si>
  <si>
    <t>Bunn, Michael, Seet, Boon-Chong, Baguley, Craig</t>
  </si>
  <si>
    <t>Bunn, M (corresponding author), Auckland Univ Technol, Dept Elect &amp; Elect Engn, Auckland 1010, New Zealand.</t>
  </si>
  <si>
    <t>Bunn, M</t>
  </si>
  <si>
    <t>IEEE Transactions on Power Delivery</t>
  </si>
  <si>
    <t xml:space="preserve">0885-8977 1937-4208 </t>
  </si>
  <si>
    <t>https://v2.sherpa.ac.uk/id/publication/3541</t>
  </si>
  <si>
    <t>10.1007/s11633-019-1172-0</t>
  </si>
  <si>
    <t>Control of a Two-wheeled Machine with Two-directions Handling Mechanism Using PID and PD-FLC Algorithms</t>
  </si>
  <si>
    <t>Goher, Khaled M.; Fadlallah, Sulaiman O.</t>
  </si>
  <si>
    <t>[Goher, Khaled M.] Univ Lincoln, Sch Engn, Lincoln LN6 7TS, England; [Fadlallah, Sulaiman O.] Auckland Univ Technol, Mech Engn Dept, Auckland 1142, New Zealand Goher, K.M., School of Engineering, University of Lincoln, Lincoln, LN6 7TS, United Kingdom; Fadlallah, S.O., Mechanical Engineering Department, Auckland University of Technology, Auckland, 1142, New Zealand</t>
  </si>
  <si>
    <t>Goher, Khaled M., Fadlallah, Sulaiman O.,</t>
  </si>
  <si>
    <t>Goher, KM (corresponding author), Univ Lincoln, Sch Engn, Lincoln LN6 7TS, England.; Fadlallah, SO (corresponding author), Auckland Univ Technol, Mech Engn Dept, Auckland 1142, New Zealand.</t>
  </si>
  <si>
    <t>International Journal of Automation and Computing</t>
  </si>
  <si>
    <t xml:space="preserve">eprints.lincoln.ac.uk </t>
  </si>
  <si>
    <t xml:space="preserve">1476-8186 1751-8520 </t>
  </si>
  <si>
    <t>https://v2.sherpa.ac.uk/id/publication/13401</t>
  </si>
  <si>
    <t>https://link.springer.com/content/pdf/10.1007/s11633-019-1172-0.pdf</t>
  </si>
  <si>
    <t>http://www.altmetric.com/details.php?citation_id=59216834</t>
  </si>
  <si>
    <t>Automation &amp; Control Systems; Computer Science</t>
  </si>
  <si>
    <t>Control and Systems Engineering; Modelling and Simulation; Applied Mathematics; Computer Science Applications</t>
  </si>
  <si>
    <t>10.1016/j.envsoft.2019.04.012</t>
  </si>
  <si>
    <t>Air pollution prediction with clustering-based ensemble of evolving spiking neural networks and a case study for London area</t>
  </si>
  <si>
    <t>Maciąg, Piotr S.; Kasabov, Nikola; Kryszkiewicz, Marzena; Bembenik, Robert</t>
  </si>
  <si>
    <t>[Maciag, Piotr S.; Kryszkiewicz, Marzena; Bembenik, Robert] Warsaw Univ Technol, Inst Comp Sci, Nowowiejska 15-19, PL-00665 Warsaw, Poland; [Kasabov, Nikola] Auckland Univ Technol, KEDRI, AUT Tower,Level 7,2-14 Wakefield St, Auckland 1010, New Zealand Maciąg, P.S., Institute of Computer Science, Warsaw University of Technology, Nowowiejska 15/19, Warsaw, 00-665, Poland; Kasabov, N., Knowledge Engineering and Discovery Research Institute (KEDRI), Auckland University of Technology, AUT Tower, Level 7, 2-14 Wakefield Street, Auckland, 1010, New Zealand; Kryszkiewicz, M., Institute of Computer Science, Warsaw University of Technology, Nowowiejska 15/19, Warsaw, 00-665, Poland; Bembenik, R., Institute of Computer Science, Warsaw University of Technology, Nowowiejska 15/19, Warsaw, 00-665, Poland</t>
  </si>
  <si>
    <t>Maciag, Piotr S., Kryszkiewicz, Marzena, Bembenik, Robert, Kasabov, Nikola,</t>
  </si>
  <si>
    <t>Maciag, PS (corresponding author), Warsaw Univ Technol, Inst Comp Sci, Nowowiejska 15-19, PL-00665 Warsaw, Poland.</t>
  </si>
  <si>
    <t>Environmental Modelling &amp; Software</t>
  </si>
  <si>
    <t xml:space="preserve">1364-8152 </t>
  </si>
  <si>
    <t>https://v2.sherpa.ac.uk/id/publication/28947</t>
  </si>
  <si>
    <t>EU project Pacific Atlantic Network for Technical Higher Education and Research - PANTHER [2013-5659/004-001 EMA2]; Institute of Computer Science of Warsaw University of Technology [II/2018/DS/1]; Auckland University of Technology, New Zealand, AUT; European Commission, EC: 2013-5659/004-001 EMA2</t>
  </si>
  <si>
    <t>Auckland University of Technology, New Zealand; EU project Pacific Atlantic Network for Technical Higher Education and Research - PANTHER; Institute of Computer Science of Warsaw University of Technology; Knowledge Engineering and Discovery Research Institute; MATLAB implementation of NeuCube</t>
  </si>
  <si>
    <t>Computer Science; Engineering; Environmental Sciences &amp; Ecology; Water Resources</t>
  </si>
  <si>
    <t>Ecological Modelling; Environmental Engineering; Software</t>
  </si>
  <si>
    <t>10.1111/fire.12195</t>
  </si>
  <si>
    <t>Does increased hedging lead to decreased price efficiency? The case of VIX ETPs and VIX futures</t>
  </si>
  <si>
    <t>Fernandez-Perez, Adrian: Department of FinanceAuckland University of Technology Auckland New Zealand; Frijns, Bart: Department of FinanceAuckland University of Technology Auckland New Zealand; Tourani-Rad, Alireza: Department of FinanceAuckland University of Technology Auckland New Zealand; Webb, Robert I.: McIntire School of CommerceUniversity of Virginia Charlottesville Virginia</t>
  </si>
  <si>
    <t>[Fernandez-Perez, Adrian; Frijns, Bart; Tourani-Rad, Alireza] Auckland Univ Technol, Dept Finance, Private Bag 92006, Auckland 1142, New Zealand; [Webb, Robert I.] Univ Virginia, McIntire Sch Commerce, Charlottesville, VA USA Fernandez-Perez, A., Department of Finance, Auckland University of Technology, Auckland, New Zealand; Frijns, B., Department of Finance, Auckland University of Technology, Auckland, New Zealand; Tourani-Rad, A., Department of Finance, Auckland University of Technology, Auckland, New Zealand; Webb, R.I., McIntire School of Commerce, University of Virginia, Charlottesville, VA, United States</t>
  </si>
  <si>
    <t>Fernandez-Perez, Adrian, Frijns, Bart, Tourani-Rad, Alireza</t>
  </si>
  <si>
    <t>Financial Review</t>
  </si>
  <si>
    <t xml:space="preserve">0732-8516 1540-6288 </t>
  </si>
  <si>
    <t>https://v2.sherpa.ac.uk/id/publication/13941</t>
  </si>
  <si>
    <t>10.1109/PowerAfrica.2019.8928822</t>
  </si>
  <si>
    <t>Single Wire Earth Return Distribution Grids: A Panacea for Rapid Rural Power Penetration in Africa via Regulatory Policy Transfer</t>
  </si>
  <si>
    <t>Nkom, Balarabe; Baguley, Craig; Nair, Nirmal-Kumar C.</t>
  </si>
  <si>
    <t xml:space="preserve"> Nkom, B., Yuccan International Limited, Auckland, New Zealand; Baguley, C., Auckland University of Technology, Department of Electrical and Electronic Engineering, Auckland, New Zealand; Nair, N.-K.C., University of Auckland, Department of Electrical, Computer and Software Engineering, Auckland, New Zealand</t>
  </si>
  <si>
    <t>Nkom, B.; Yuccan International LimitedNew Zealand; email: bnkom@yuccantech.com</t>
  </si>
  <si>
    <t>10.1145/3328746</t>
  </si>
  <si>
    <t>Experience</t>
  </si>
  <si>
    <t>Bosu, Michael F.: University of Otago and Waikato Institute of Technology, Hamilton, New Zealand; Macdonell, Stephen G.: University of Otago, Auckland, New Zealand</t>
  </si>
  <si>
    <t>[Bosu, Michael F.; Macdonell, Stephen G.] Univ Otago, Dept Informat Sci, Dunedin, New Zealand; [Bosu, Michael F.] Waikato Mail Ctr, Wintec, Ctr Informat Technol, Private Bag 3036, Hamilton 3240, New Zealand; [Macdonell, Stephen G.] Auckland Univ Technol, Sch Engn Comp &amp; Math Sci, Private Bag 92006, Auckland 1142, New Zealand; [Bosu, Michael F.] Waikato Inst Technol, Hamilton, New Zealand Bosu, M.F., Department of Information Science, University of Otago, New Zealand, Centre for Information Technology, Wintec, Private Bag 3036, Waikato Mail Centre, Hamilton, 3240, New Zealand; Macdonell, S.G., Department of Information Science, University of Otago, New Zealand, School of Engineering, Computer and Mathematical Sciences, Auckland University of Technology, Private Bag 92006, Auckland, 1142, New Zealand</t>
  </si>
  <si>
    <t>Bosu, Michael F., Macdonell, Stephen G.</t>
  </si>
  <si>
    <t>Bosu, MF (corresponding author), Univ Otago, Dept Informat Sci, Dunedin, New Zealand.; Bosu, MF (corresponding author), Waikato Mail Ctr, Wintec, Ctr Informat Technol, Private Bag 3036, Hamilton 3240, New Zealand.; Bosu, MF (corresponding author), Waikato Inst Technol, Hamilton, New Zealand.</t>
  </si>
  <si>
    <t>Journal of Data and Information Quality</t>
  </si>
  <si>
    <t xml:space="preserve">1936-1955 1936-1963 </t>
  </si>
  <si>
    <t>https://v2.sherpa.ac.uk/id/publication/10660</t>
  </si>
  <si>
    <t>http://arxiv.org/pdf/2012.10836</t>
  </si>
  <si>
    <t>http://www.altmetric.com/details.php?citation_id=65144785</t>
  </si>
  <si>
    <t>University of Otago Doctoral Scholarship; Graduate Research Committee of the University of Otago; University of Otago</t>
  </si>
  <si>
    <t>University of Otago Postgraduate Publishing Bursary</t>
  </si>
  <si>
    <t>Information Systems and Management; Information Systems</t>
  </si>
  <si>
    <t>10.3390/su11164373</t>
  </si>
  <si>
    <t>Does Positive Relational Management Benefit Managers Higher Up the Hierarchy? A Moderated Mediation Study of New Zealand Managers</t>
  </si>
  <si>
    <t>Haar, Jarrod; Di Fabio, Annamaria; Daellenbach, Urs</t>
  </si>
  <si>
    <t>[Haar, Jarrod] Auckland Univ Technol, Dept Management, Auckland 1142, New Zealand; [Di Fabio, Annamaria] Univ Florence, Psychol Sect, Dept Educ Languages Intercultures Literatures &amp; P, I-50121 Florence, Italy; [Daellenbach, Urs] Victoria Univ Wellington, Sch Management, Wellington 6012, New Zealand Haar, J., Department of Management, Auckland University of Technology, Auckland, 1142, New Zealand; Di Fabio, A., Department of Education, Languages, Intercultures, Literatures and Psychology (Psychology Section), University of Florence, Florence, 50121, Italy; Daellenbach, U., School of Management, Victoria University of Wellington, Wellington, 6012, New Zealand</t>
  </si>
  <si>
    <t>Haar, J (corresponding author), Auckland Univ Technol, Dept Management, Auckland 1142, New Zealand.</t>
  </si>
  <si>
    <t>https://www.mdpi.com/2071-1050/11/16/4373/pdf</t>
  </si>
  <si>
    <t>National Science Challenge (New Zealand): Science for Technological Innovation</t>
  </si>
  <si>
    <t>10.1371/journal.pone.0220982</t>
  </si>
  <si>
    <t>Validity and reliability of speed tests used in soccer: A systematic review</t>
  </si>
  <si>
    <t>Altmann, Stefan; Ringhof, Steffen; Neumann, Rainer; Woll, Alexander; Rumpf, Michael C.; Mirkov, Dragan</t>
  </si>
  <si>
    <t>[Altmann, Stefan; Ringhof, Steffen; Neumann, Rainer] Karlsruhe Inst Technol, Inst Sports &amp; Sports Sci, Dept Performance Anal, Karlsruhe, Germany; [Ringhof, Steffen] Univ Freiburg, Dept Sport &amp; Sport Sci, Freiburg, Germany; [Woll, Alexander] Karlsruhe Inst Technol, Inst Sports &amp; Sports Sci, Dept Social &amp; Hlth Sci Sport, Karlsruhe, Germany; [Rumpf, Michael C.] Auckland Univ Technol, Sport Performance Res Inst New Zealand, Auckland, New Zealand Altmann, S., Department for Performance Analysis, Institute of Sports and Sports Science, Karlsruhe Institute of Technology, Karlsruhe, Germany; Ringhof, S., Department for Performance Analysis, Institute of Sports and Sports Science, Karlsruhe Institute of Technology, Karlsruhe, Germany, Department of Sport and Sport Science, University of Freiburg, Freiburg, Germany; Neumann, R., Department for Performance Analysis, Institute of Sports and Sports Science, Karlsruhe Institute of Technology, Karlsruhe, Germany; Woll, A., Department for Social and Health Sciences in Sport, Institute of Sports and Sports Science, Karlsruhe Institute of Technology, Karlsruhe, Germany; Rumpf, M.C., Sport Performance Research Institute New Zealand, Auckland University of Technology, Auckland, New Zealand</t>
  </si>
  <si>
    <t>Altmann, Stefan, Ringhof, Steffen, Neumann, Rainer, Woll, Alexander, Rumpf, Michael C.,</t>
  </si>
  <si>
    <t>Altmann, S (corresponding author), Karlsruhe Inst Technol, Inst Sports &amp; Sports Sci, Dept Performance Anal, Karlsruhe, Germany.</t>
  </si>
  <si>
    <t xml:space="preserve">europepmc.org EVASTAR-Karlsruhe.de semanticscholar.org </t>
  </si>
  <si>
    <t>https://doi.org/10.1371/journal.pone.0220982</t>
  </si>
  <si>
    <t>http://www.altmetric.com/details.php?citation_id=65855414</t>
  </si>
  <si>
    <t>KIT Publication Fund of the Karlsruhe Institute of Technology; Karlsruhe Institute of Technology, KIT</t>
  </si>
  <si>
    <t>10.1007/s11332-019-00557-x</t>
  </si>
  <si>
    <t>State-of-the art concepts and future directions in modelling oxygen consumption and lactate concentration in cycling exercise</t>
  </si>
  <si>
    <t>Zignoli, Andrea; Fornasiero, Alessandro; Bertolazzi, Enrico; Pellegrini, Barbara; Schena, Federico; Biral, Francesco; Laursen, Paul B.</t>
  </si>
  <si>
    <t xml:space="preserve"> Zignoli, A., Department of Industrial Engineering, University of Trento, Trento, Italy, CeRiSM Research Centre, University of Verona, Via Matteo del Ben 5b, Rovereto, TN  38068, Italy; Fornasiero, A., CeRiSM Research Centre, University of Verona, Via Matteo del Ben 5b, Rovereto, TN  38068, Italy, Department of Neuroscience, Biomedicine and Movement, University of Verona, Verona, Italy; Bertolazzi, E., Department of Industrial Engineering, University of Trento, Trento, Italy; Pellegrini, B., CeRiSM Research Centre, University of Verona, Via Matteo del Ben 5b, Rovereto, TN  38068, Italy, Department of Neuroscience, Biomedicine and Movement, University of Verona, Verona, Italy; Schena, F., CeRiSM Research Centre, University of Verona, Via Matteo del Ben 5b, Rovereto, TN  38068, Italy, Department of Neuroscience, Biomedicine and Movement, University of Verona, Verona, Italy; Biral, F., Department of Industrial Engineering, University of Trento, Trento, Italy; Laursen, P.B., Sports Performance Research Institute NZ, Auckland University of Technology, Auckland, New Zealand</t>
  </si>
  <si>
    <t>Laursen, P.B.</t>
  </si>
  <si>
    <t>Zignoli, A.; CeRiSM Research Centre, Via Matteo del Ben 5b, Italy; email: andrea.zignoli@univr.it</t>
  </si>
  <si>
    <t>Sport Sciences for Health</t>
  </si>
  <si>
    <t xml:space="preserve">1824-7490 1825-1234 </t>
  </si>
  <si>
    <t>https://v2.sherpa.ac.uk/id/publication/16691</t>
  </si>
  <si>
    <t>http://www.altmetric.com/details.php?citation_id=62609019</t>
  </si>
  <si>
    <t>10.1016/j.marpol.2019.103539</t>
  </si>
  <si>
    <t>Key research priorities for the future of marine science in New Zealand</t>
  </si>
  <si>
    <t>Jarvis, Rebecca M.; Young, Tim</t>
  </si>
  <si>
    <t>[Jarvis, Rebecca M.] Auckland Univ Technol, Inst Appl Ecol New Zealand, Sch Sci, Auckland, New Zealand; [Jarvis, Rebecca M.] Sydney Inst Marine Sci, Mosman, Australia; [Jarvis, Rebecca M.; Young, Tim] Inst Sustainable Oceans, Auckland, New Zealand; [Young, Tim] Auckland Univ Technol, Sch Sci, Aquaculture Biotechnol Res Grp, Auckland, New Zealand Jarvis, R.M., Institute for Applied Ecology New Zealand, School of Science, Auckland University of Technology, Auckland, New Zealand, Sydney Institute of Marine Science, Mosman, Australia, Institute for Sustainable Oceans, Auckland, New Zealand; Young, T., Institute for Sustainable Oceans, Auckland, New Zealand, Aquaculture Biotechnology Research Group, School of Science, Auckland University of Technology, Auckland, New Zealand</t>
  </si>
  <si>
    <t>Jarvis, Rebecca M., Young, Tim,</t>
  </si>
  <si>
    <t>Jarvis, RM (corresponding author), Auckland Univ Technol, Inst Appl Ecol New Zealand, Sch Sci, Auckland, New Zealand.</t>
  </si>
  <si>
    <t>Jarvis, RM</t>
  </si>
  <si>
    <t>Marine Policy</t>
  </si>
  <si>
    <t xml:space="preserve">0308-597X </t>
  </si>
  <si>
    <t>https://v2.sherpa.ac.uk/id/publication/16591</t>
  </si>
  <si>
    <t>http://www.altmetric.com/details.php?citation_id=60860804</t>
  </si>
  <si>
    <t>Institute for Applied Ecology New Zealand (AENZ); School of Science at Auckland University of Technology (AUT); Amirkabir University of Technology, AUT</t>
  </si>
  <si>
    <t>Applied Ecology New Zealand; School of Science at Auckland University of Technology</t>
  </si>
  <si>
    <t>Environmental Sciences &amp; Ecology; International Relations</t>
  </si>
  <si>
    <t>Economics and Econometrics; Aquatic Science; Law; Management;  Monitoring;  Policy and Law; General Environmental Science</t>
  </si>
  <si>
    <t>10.1016/j.nedt.2019.05.013</t>
  </si>
  <si>
    <t>New Zealand nursing students' perceptions of biosciences: A cross-sectional survey of relevance to practice, teaching delivery, self-competence and challenges</t>
  </si>
  <si>
    <t>Montayre, Jed; Dimalapang, Eliazar; Sparks, Trena; Neville, Stephen</t>
  </si>
  <si>
    <t>[Montayre, Jed] Auckland Univ Technol, Sch Clin Sci, 90 Akoranga Dr, Auckland, New Zealand; [Dimalapang, Eliazar] Auckland Dist Hlth Board, Physiol Dept, Auckland, New Zealand; [Sparks, Trena] Southern Inst Technol, Sch Nursing, 133 Tay St, Invercargill, New Zealand; [Neville, Stephen] Auckland Univ Technol, Sch Clin Sci, 90 Akoranga Dr, Auckland, New Zealand Montayre, J., School of Clinical Sciences, Auckland University of Technology, 90 Akoranga Drive, Northcote, Auckland, New Zealand; Dimalapang, E., Physiology Department, Auckland District Health Board, New Zealand; Sparks, T., School of Nursing, Southern Institute of Technology, 133 Tay Street, Invercargill, New Zealand; Neville, S., School of Clinical Sciences, Auckland University of Technology, 90 Akoranga Drive, Northcote, Auckland, New Zealand</t>
  </si>
  <si>
    <t>Montayre, Jed, Dimalapang, Eliazar, Sparks, Trena, Neville, Stephen,</t>
  </si>
  <si>
    <t>Nurse Education Today</t>
  </si>
  <si>
    <t xml:space="preserve">0260-6917 </t>
  </si>
  <si>
    <t>https://v2.sherpa.ac.uk/id/publication/16720</t>
  </si>
  <si>
    <t>http://www.altmetric.com/details.php?citation_id=60516193</t>
  </si>
  <si>
    <t>McCutchan Trust as part of the Nursing Education Research Foundation</t>
  </si>
  <si>
    <t>McCutchan Trust</t>
  </si>
  <si>
    <t>Education &amp; Educational Research; Nursing</t>
  </si>
  <si>
    <t>10.1016/j.ssci.2019.04.019</t>
  </si>
  <si>
    <t>Dehydration in New Zealand fishing vessel crews</t>
  </si>
  <si>
    <t>Edwin, Marion; Moore, Dave; Guard, Darren</t>
  </si>
  <si>
    <t>[Edwin, Marion] Optimise Ltd, Motueka, New Zealand; [Moore, Dave] AUT Univ, Ctr Occupat Hlth &amp; Safety Res, Auckland, New Zealand; [Guard, Darren] Guard Safety Ltd, Nelson, New Zealand Edwin, M., Optimise Ltd, Motueka, New Zealand; Moore, D., Centre for Occupational Health and Safety Research, AUT University, Auckland, New Zealand; Guard, D., Guard Safety Ltd, Nelson, New Zealand</t>
  </si>
  <si>
    <t>Edwin, Marion, Moore, Dave</t>
  </si>
  <si>
    <t>Edwin, M (corresponding author), Optimise Ltd, Motueka, New Zealand.</t>
  </si>
  <si>
    <t>10.1177/1748006X18820379</t>
  </si>
  <si>
    <t>Warranty cost analysis with an alternating geometric process</t>
  </si>
  <si>
    <t>Arnold, Richard: School of Mathematics and Statistics, Victoria University of Wellington, Wellington, New Zealand; Chukova, Stefanka: School of Mathematics and Statistics, Victoria University of Wellington, Wellington, New Zealand; Hayakawa, Yu: School of International Liberal Studies, Waseda University, Tokyo, Japan; Marshall, Sarah: Department of Mathematical Sciences, School of Engineering, Computer and Mathematical Sciences, Auckland University of Technology, Auckland, New Zealand</t>
  </si>
  <si>
    <t>[Arnold, Richard; Chukova, Stefanka] Victoria Univ Wellington, Sch Math &amp; Stat, Wellington, New Zealand; [Hayakawa, Yu] Waseda Univ, Sch Int Liberal Studies, Tokyo, Japan; [Marshall, Sarah] Auckland Univ Technol, Dept Math Sci, Sch Engn Comp &amp; Math Sci, Private Bag 92006, Auckland 1142, New Zealand Arnold, R., School of Mathematics and Statistics, Victoria University of Wellington, Wellington, New Zealand; Chukova, S., School of Mathematics and Statistics, Victoria University of Wellington, Wellington, New Zealand; Hayakawa, Y., School of International Liberal Studies, Waseda University, Tokyo, Japan; Marshall, S., Department of Mathematical Sciences, School of Engineering, Computer and Mathematical Sciences, Auckland University of Technology, Auckland, New Zealand</t>
  </si>
  <si>
    <t>Marshall, S (corresponding author), Auckland Univ Technol, Dept Math Sci, Sch Engn Comp &amp; Math Sci, Private Bag 92006, Auckland 1142, New Zealand.</t>
  </si>
  <si>
    <t>Proceedings of the Institution of Mechanical Engineers, Part O: Journal of Risk and Reliability</t>
  </si>
  <si>
    <t xml:space="preserve">1748-006X 1748-0078 </t>
  </si>
  <si>
    <t>https://v2.sherpa.ac.uk/id/publication/19343</t>
  </si>
  <si>
    <t>http://arxiv.org/pdf/1804.06707</t>
  </si>
  <si>
    <t>Japan Society for the Promotion of Science, JSPS: 18K04621; Waseda University: 2016B-267, 2017B-325</t>
  </si>
  <si>
    <t>Waseda University</t>
  </si>
  <si>
    <t>10.1109/ICEMS.2019.8921752</t>
  </si>
  <si>
    <t>A Robust Over-modulation Scheme for Direct Torque and Flux Controlled Reluctance Synchronous Motors in Field-weakening Region</t>
  </si>
  <si>
    <t>Zhang, Xinan; Ma, Zhixu; Foo, Gilbert; Ren, Linjie</t>
  </si>
  <si>
    <t xml:space="preserve"> Zhang, X., Electronic and Computer Engineering University of Western Australia, School of Electrical, Perth, Australia; Ma, Z., Engineering Research Center Tongji Universiy, National Maglev Transportation RD, Shanghai, China; Foo, G., Auckland University of Technology, School of Engineering, Computer and Mathematical Sciences, Auckland, New Zealand; Ren, L., Ministry of Education Tongji University, Key Laboratory of Traffic Engineering, Shanghai, China</t>
  </si>
  <si>
    <t>2019 22nd International Conference on Electrical Machines and Systems (ICEMS)</t>
  </si>
  <si>
    <t>2016YFB1200601; Key Laboratory of Engineering Plastics, Chinese Academy of Sciences: 2018-XY-01, 2018-ZD-16</t>
  </si>
  <si>
    <t>10.1089/soro.2018.0064</t>
  </si>
  <si>
    <t>A Soft Ring-Shaped Actuator for Radial Contracting Deformation: Design and Modeling</t>
  </si>
  <si>
    <t>Dang, Yu: Department of Mechanical Engineering, The University of Auckland, Auckland, New Zealand., The Medical Technologies Centre of Research Excellence, Auckland, New Zealand.; Stommel, Martin: The Medical Technologies Centre of Research Excellence, Auckland, New Zealand., Department of Electrical &amp;amp; Electronic Engineering, Auckland University of Technology, Auckland, New Zealand.; Cheng, Leo K.: The Medical Technologies Centre of Research Excellence, Auckland, New Zealand., Auckland Bioengineering Institute, The University of Auckland, Auckland, New Zealand.; Xu, Weiliang: Department of Mechanical Engineering, The University of Auckland, Auckland, New Zealand., The Medical Technologies Centre of Research Excellence, Auckland, New Zealand.</t>
  </si>
  <si>
    <t>[Deng, Yu; Xu, Weiliang] Univ Auckland, Dept Mech Engn, 20 Symonds St, Auckland 1142, New Zealand; [Deng, Yu; Stommel, Martin; Cheng, Leo K.; Xu, Weiliang] Med Technol Ctr Res Excellence, Auckland, New Zealand; [Stommel, Martin] Auckland Univ Technol, Dept Elect &amp; Elect Engn, Auckland, New Zealand; [Cheng, Leo K.] Univ Auckland, Auckland Bioengn Inst, Auckland, New Zealand Dang, Y., Department of Mechanical Engineering, University of Auckland, 20 Symonds Street, Auckland, 1142, New Zealand, Medical Technologies Centre of Research Excellence, Auckland, New Zealand; Stommel, M., Medical Technologies Centre of Research Excellence, Auckland, New Zealand, Department of Electrical and Electronic Engineering, Auckland University of Technology, Auckland, New Zealand; Cheng, L.K., Medical Technologies Centre of Research Excellence, Auckland, New Zealand, Auckland Bioengineering Institute, University of Auckland, Auckland, New Zealand; Xu, W., Department of Mechanical Engineering, University of Auckland, 20 Symonds Street, Auckland, 1142, New Zealand, Medical Technologies Centre of Research Excellence, Auckland, New Zealand</t>
  </si>
  <si>
    <t>Deng, Yu, Xu, Weiliang, Stommel, Martin, Cheng, Leo K.</t>
  </si>
  <si>
    <t>http://www.altmetric.com/details.php?citation_id=63188858</t>
  </si>
  <si>
    <t>China Scholarship Council (CSC)China Scholarship Council; Medical Technologies Centre of Research Excellence (MedTech CoRE), New Zealand; MedTech CoRE; China Scholarship Council, CSC</t>
  </si>
  <si>
    <t>10.1016/j.jbankfin.2019.05.016</t>
  </si>
  <si>
    <t>A comprehensive appraisal of style-integration methods</t>
  </si>
  <si>
    <t>Fernandez-Perez, Adrian; Fuertes, Ana-Maria; Miffre, Joëlle</t>
  </si>
  <si>
    <t>[Fernandez-Perez, Adrian] Auckland Univ Technol, Private Bag 92006, Auckland 1142, New Zealand; [Fuertes, Ana-Maria] City Univ London, Cass Business Sch, London EC1Y 8TZ, England; [Miffre, Joelle] Audencia Business Sch, 8 Route Joneliere, F-44312 Nantes, France Fernandez-Perez, A., Auckland University of Technology, Private Bag 92006, Auckland, 1142, New Zealand; Fuertes, A.-M., Cass Business School, City, University of LondonECIY 8TZ, United Kingdom; Miffre, J., Audencia Business School, 8 Route de la Jonelière, Nantes, 44312, France</t>
  </si>
  <si>
    <t>Fuertes, AM (corresponding author), City Univ London, Cass Business Sch, London EC1Y 8TZ, England.</t>
  </si>
  <si>
    <t xml:space="preserve">openaccess.city.ac.uk </t>
  </si>
  <si>
    <t>https://openaccess.city.ac.uk/id/eprint/22246/1/JBF_Integration%20for%20CRO.pdf</t>
  </si>
  <si>
    <t>Leverhulme/British Academy [SG162129]; Best Paper Award at the 2017 Commodity and Energy Markets conference; Leverhulme Trust; British Academy: SG162129</t>
  </si>
  <si>
    <t>British Academy</t>
  </si>
  <si>
    <t>10.1007/s10096-019-03572-5</t>
  </si>
  <si>
    <t>The use of a poster to reduce expectations to receive antibiotics for a common cold</t>
  </si>
  <si>
    <t>Ritchie, Stephen R.; Rakhmanova, Lizzie; Out-O'Reilly, Eilish; Reay, Stephen; Thomas, Mark G.; Sajtos, Laszlo</t>
  </si>
  <si>
    <t>[Ritchie, Stephen R.; Rakhmanova, Lizzie; Thomas, Mark G.] Univ Auckland, Fac Med &amp; Hlth Sci, Auckland, New Zealand; [Ritchie, Stephen R.; Reay, Stephen; Thomas, Mark G.] Auckland City Hosp, Auckland Dist Hlth Board, Auckland, New Zealand; [Out-OReilly, Eilish; Reay, Stephen] AUT Univ, Sch Art &amp; Design, Auckland, New Zealand; [Sajtos, Laszlo] Univ Auckland, Fac Business &amp; Econ, Auckland, New Zealand Ritchie, S.R., Faculty of Medical and Health Sciences, University of Auckland, Auckland, New Zealand, Auckland District Health Board, Auckland City Hospital, Auckland, New Zealand; Rakhmanova, L., Faculty of Medical and Health Sciences, University of Auckland, Auckland, New Zealand; Out-O'Reilly, E., School of Art and Design, AUT University, Auckland, New Zealand; Reay, S., Auckland District Health Board, Auckland City Hospital, Auckland, New Zealand, School of Art and Design, AUT University, Auckland, New Zealand; Thomas, M.G., Faculty of Medical and Health Sciences, University of Auckland, Auckland, New Zealand, Auckland District Health Board, Auckland City Hospital, Auckland, New Zealand; Sajtos, L., Faculty of Business and Economics, University of Auckland, Auckland, New Zealand</t>
  </si>
  <si>
    <t>Ritchie, Stephen R., Rakhmanova, Lizzie, Thomas, Mark G., Reay, Stephen, Out-OReilly, Eilish</t>
  </si>
  <si>
    <t>Ritchie, SR (corresponding author), Univ Auckland, Fac Med &amp; Hlth Sci, Auckland, New Zealand.; Ritchie, SR (corresponding author), Auckland City Hosp, Auckland Dist Hlth Board, Auckland, New Zealand.</t>
  </si>
  <si>
    <t>European Journal of Clinical Microbiology &amp; Infectious Diseases</t>
  </si>
  <si>
    <t xml:space="preserve">0934-9723 1435-4373 </t>
  </si>
  <si>
    <t>https://v2.sherpa.ac.uk/id/publication/7962</t>
  </si>
  <si>
    <t>http://www.altmetric.com/details.php?citation_id=61339236</t>
  </si>
  <si>
    <t>Auckland District Health Board</t>
  </si>
  <si>
    <t>A+ Trust</t>
  </si>
  <si>
    <t>Infectious Diseases; Microbiology</t>
  </si>
  <si>
    <t>Microbiology (medical); Infectious Diseases; General Medicine</t>
  </si>
  <si>
    <t>10.1002/pen.25168</t>
  </si>
  <si>
    <t>Investigation of the strain-rate-dependent mechanical behavior of a photopolymer matrix composite with fumed nano-silica filler</t>
  </si>
  <si>
    <t>Asif, Muhammad: Department of Mechanical EngineeringAuckland University of Technology Auckland New Zealand, Department of Engineering SciencesNational University of Science and Technology Karachi Pakistan; Ramezani, Maziar: Department of Mechanical EngineeringAuckland University of Technology Auckland New Zealand; Khan, Kamran Ahmed: Aerospace Engineering DepartmentKhalifa University Abu Dhabi UAE; Khan, Muhammad Ali: School of Aerospace, Transport and ManufacturingCranfield University Cranfield UK; Aw, Kean Chin: Department of Mechanical EngineeringUniversity of Auckland Auckland New Zealand</t>
  </si>
  <si>
    <t>[Asif, Muhammad; Ramezani, Maziar] Auckland Univ Technol, Dept Mech Engn, Auckland, New Zealand; [Asif, Muhammad] Natl Univ Sci &amp; Technol, Dept Engn Sci, Karachi, Pakistan; [Khan, Kamran Ahmed] Khalifa Univ, Dept Aerosp Engn, Abu Dhabi, U Arab Emirates; [Khan, Muhammad Ali] Cranfield Univ, Sch Aerosp Transport &amp; Mfg, Cranfield, Beds, England; [Aw, Kean Chin] Univ Auckland, Dept Mech Engn, Auckland, New Zealand Asif, M., Department of Mechanical Engineering, Auckland University of Technology, Auckland, New Zealand, Department of Engineering Sciences, National University of Science and Technology, Karachi, Pakistan; Ramezani, M., Department of Mechanical Engineering, Auckland University of Technology, Auckland, New Zealand; Khan, K.A., Aerospace Engineering Department, Khalifa University, Abu Dhabi, United Arab Emirates; Khan, M.A., School of Aerospace, Transport and Manufacturing, Cranfield University, Cranfield, United Kingdom; Aw, K.C., Department of Mechanical Engineering, University of Auckland, Auckland, New Zealand</t>
  </si>
  <si>
    <t>Aw, KC (corresponding author), Univ Auckland, Dept Mech Engn, Auckland, New Zealand.</t>
  </si>
  <si>
    <t>Polymer Engineering &amp; Science</t>
  </si>
  <si>
    <t xml:space="preserve">0032-3888 1548-2634 </t>
  </si>
  <si>
    <t>https://v2.sherpa.ac.uk/id/publication/6944</t>
  </si>
  <si>
    <t>http://dspace.lib.cranfield.ac.uk/bitstream/1826/15021/4/Investigation_of_the_strain-rate-dependent_mechanical_behavior-2019.pdf</t>
  </si>
  <si>
    <t>Engineering; Polymer Science</t>
  </si>
  <si>
    <t>Materials Chemistry; General Chemistry; Polymers and Plastics</t>
  </si>
  <si>
    <t>10.1016/j.jcsr.2019.03.031</t>
  </si>
  <si>
    <t>Experimental studies on Belleville springs use in the sliding hinge joint connection</t>
  </si>
  <si>
    <t>Ramhormozian, Shahab; Clifton, G. Charles; MacRae, Gregory A.; Davet, George P.; Khoo, Hsen-Han</t>
  </si>
  <si>
    <t>[Ramhormozian, Shahab] Auckland Univ Technol, Dept Built Environm Engn, WZ Bldg,6-24 St Paul St, Auckland, New Zealand; [Clifton, G. Charles] Univ Auckland, Dept Civil &amp; Environm Engn, Engn Bldg,20 Symonds St, Auckland, New Zealand; [MacRae, Gregory A.] Univ Canterbury, Sch Civil &amp; Nat Resources Engn, Christchurch, New Zealand; [Davet, George P.] Solon Mfg Co, Cleveland, OH USA; [Khoo, Hsen-Han] Mitchell Vranjes Consulting Engineers MV Engineer, 2 Kari St, Auckland, New Zealand Ramhormozian, S., Department of Built Environment Engineering, Auckland University of Technology, WZ Building, 6-24 St Paul Street, Auckland, New Zealand; Clifton, G.C., Department of Civil and Environmental Engineering, University of Auckland, Engineering Building, 20 Symonds Street, Auckland, New Zealand; MacRae, G.A., School of Civil and Natural Resources Engineering, The University of Canterbury, Christchurch, New Zealand; Davet, G.P., Solon Manufacturing Company, Cleveland, OH, United States; Khoo, H.-H., Mitchell Vranjes Consulting Engineers (MV Engineers), 2 Kari St, Grafton, Auckland, New Zealand</t>
  </si>
  <si>
    <t>Ramhormozian, Shahab</t>
  </si>
  <si>
    <t>Ramhormozian, S (corresponding author), Auckland Univ Technol, Dept Built Environm Engn, WZ Bldg,6-24 St Paul St, Auckland, New Zealand.</t>
  </si>
  <si>
    <t>Ramhormozian, S</t>
  </si>
  <si>
    <t>Earthquake Commission Research Foundation [14/U687]; QuakeCoRE PhD scholarship; NZ Heavy Engineering Research Association (HERA); 14/U687; ASCRS Research Foundation; Earthquake Commission, EQC</t>
  </si>
  <si>
    <t>Earthquake Commission; ASCRS Research Foundation; NZ Heavy Engineering Research Association</t>
  </si>
  <si>
    <t>10.1136/bjsports-2017-098533</t>
  </si>
  <si>
    <t>Sports-related injuries in New Zealand: National Insurance (Accident Compensation Corporation) claims for five sporting codes from 2012 to 2016</t>
  </si>
  <si>
    <t>King, Doug; Hume, Patria A; Hardaker, Natalie; Cummins, Cloe; Gissane, Conor; Clark, Trevor</t>
  </si>
  <si>
    <t>[King, Doug; Hume, Patria A.; Hardaker, Natalie] Auckland Univ Technol, SPRINZ, Fac Hlth &amp; Environm Sci, Auckland, New Zealand; [King, Doug; Cummins, Cloe] Univ New England, Sch Sci &amp; Technol, Armidale, NSW, Australia; [Hume, Patria A.] Auckland Univ Technol, NISAN, Fac Hlth &amp; Environm Sci, Auckland, New Zealand; [Hardaker, Natalie] Accid Compensat Corp, Wellington, New Zealand; [Gissane, Conor] St Marys Univ, Sch Sport Hlth &amp; Appl Sci, Twickenham, New Zealand; [Clark, Trevor] Australian Coll Phys Educ, Dept Sport Performance, Sydney, NSW, Australia King, D., Sports Performance Research Institute New Zealand (SPRINZ), Faculty of Health and Environmental Science, Auckland University of Technology, Auckland, New Zealand, School of Science and Technology, University of New England, Armidale, NSW, Australia; Hume, P.A., Sports Performance Research Institute New Zealand (SPRINZ), Faculty of Health and Environmental Science, Auckland University of Technology, Auckland, New Zealand, National Institute of Stroke and Applied Neuroscience (NISAN), Faculty of Health and Environmental Science, Auckland University of Technology, Auckland, New Zealand; Hardaker, N., Sports Performance Research Institute New Zealand (SPRINZ), Faculty of Health and Environmental Science, Auckland University of Technology, Auckland, New Zealand, Accident Compensation Corporation, Wellington, New Zealand; Cummins, C., School of Science and Technology, University of New England, Armidale, NSW, Australia; Gissane, C., School of Sport Health and Applied Science, St Mary's University, Twickenham, New Zealand; Clark, T., Department of Sport Performance, Australian College of Physical Education, Sydney, NSW, Australia</t>
  </si>
  <si>
    <t>King, Doug, Hume, Patria A., Hardaker, Natalie, Cummins, Cloe</t>
  </si>
  <si>
    <t>King, D (corresponding author), Hutt Valley Dist Hlth Board, Emergency Dept, Lower Hutt 5010, New Zealand.</t>
  </si>
  <si>
    <t xml:space="preserve">research.stmarys.ac.uk </t>
  </si>
  <si>
    <t>https://research.stmarys.ac.uk/id/eprint/2167/1/King-et-al-Sports-Related-Injuries-in-NZ.pdf</t>
  </si>
  <si>
    <t>http://www.altmetric.com/details.php?citation_id=34251689</t>
  </si>
  <si>
    <t>10.1016/j.ajog.2019.03.003</t>
  </si>
  <si>
    <t>Effect of antenatal dietary interventions in maternal obesity on pregnancy weight-gain and birthweight: Healthy Mums and Babies (HUMBA) randomized trial</t>
  </si>
  <si>
    <t>Okesene-Gafa, Karaponi A.M.; Li, Minglan; McKinlay, Christopher J.D.; Taylor, Rennae S.; Rush, Elaine C.; Wall, Clare R.; Wilson, Jess; Murphy, Rinki; Taylor, Rachael; Thompson, John M.D.; Crowther, Caroline A.; McCowan, Lesley M.E.</t>
  </si>
  <si>
    <t>[Okesene-Gafa, Karaponi A. M.; Li, Minglan; McCowan, Lesley M. E.] Univ Auckland, Dept Obstet &amp; Gynaecol, Auckland, New Zealand; [Okesene-Gafa, Karaponi A. M.; Li, Minglan; Wall, Clare R.; Wilson, Jess; Thompson, John M. D.; McCowan, Lesley M. E.] Univ Auckland, Fac Med &amp; Hlth Sci, Auckland, New Zealand; [McKinlay, Christopher J. D.; Wilson, Jess; Thompson, John M. D.] Univ Auckland, Dept Paediat Child &amp; Youth Hlth, Auckland, New Zealand; [Murphy, Rinki] Univ Auckland, Dept Med, Sch Med, Auckland, New Zealand; [McKinlay, Christopher J. D.; Crowther, Caroline A.] Univ Auckland, Liggins Inst, Auckland, New Zealand; [Okesene-Gafa, Karaponi A. M.] Middlemore Hosp, South Auckland, New Zealand; [McKinlay, Christopher J. D.] Counties Manukau Hlth, Kidz First Neonatal Care, Auckland, New Zealand; [Rush, Elaine C.] Auckland Univ Technol, Fac Hlth &amp; Environm Sci, Auckland, New Zealand; Univ Otago, Dept Med, Dunedin, New Zealand Okesene-Gafa, K.A.M., Department of Obstetrics and Gynaecology, University of Auckland, Auckland, New Zealand, Faculty of Medical and Health Sciences, University of Auckland, Auckland, New Zealand, Middlemore Hospital, South Auckland, New Zealand; Li, M., Department of Obstetrics and Gynaecology, University of Auckland, Auckland, New Zealand, Faculty of Medical and Health Sciences, University of Auckland, Auckland, New Zealand; McKinlay, C.J.D., Department of Paediatrics, Child and Youth Health, University of Auckland, Auckland, New Zealand, Liggins Institute, University of Auckland, Auckland, New Zealand, Kidz First Neonatal Care, Counties Manukau Health, Auckland, New Zealand; Taylor, R.S., Department of Obstetrics and Gynaecology, University of Auckland, Auckland, New Zealand, Faculty of Medical and Health Sciences, University of Auckland, Auckland, New Zealand; Rush, E.C., Faculty of Health and Environmental Science, Auckland University of Technology, Auckland, New Zealand; Wall, C.R., Faculty of Medical and Health Sciences, University of Auckland, Auckland, New Zealand; Wilson, J., Faculty of Medical and Health Sciences, University of Auckland, Auckland, New Zealand, Department of Paediatrics, Child and Youth Health, University of Auckland, Auckland, New Zealand; Murphy, R., Department of Medicine, School of Medicine, University of Auckland, Auckland, New Zealand; Taylor, R., Department of Medicine, University of Otago, Dunedin, New Zealand; Thompson, J.M.D., Faculty of Medical and Health Sciences, University of Auckland, Auckland, New Zealand, Department of Paediatrics, Child and Youth Health, University of Auckland, Auckland, New Zealand; Crowther, C.A., Liggins Institute, University of Auckland, Auckland, New Zealand; McCowan, L.M.E., Department of Obstetrics and Gynaecology, University of Auckland, Auckland, New Zealand, Faculty of Medical and Health Sciences, University of Auckland, Auckland, New Zealand</t>
  </si>
  <si>
    <t>Okesene-Gafa, Karaponi A. M., Li, Minglan, McCowan, Lesley M. E., Wall, Clare R., Wilson, Jess, Thompson, John M. D., McKinlay, Christopher J. D., Murphy, Rinki, Crowther, Caroline A., Rush, Elaine C.,</t>
  </si>
  <si>
    <t>Okesene-Gafa, KAM (corresponding author), Univ Auckland, Dept Obstet &amp; Gynaecol, Auckland, New Zealand.; Okesene-Gafa, KAM (corresponding author), Univ Auckland, Fac Med &amp; Hlth Sci, Auckland, New Zealand.; Okesene-Gafa, KAM (corresponding author), Middlemore Hosp, South Auckland, New Zealand.</t>
  </si>
  <si>
    <t>American Journal of Obstetrics and Gynecology</t>
  </si>
  <si>
    <t xml:space="preserve">0002-9378 </t>
  </si>
  <si>
    <t>https://v2.sherpa.ac.uk/id/publication/3181</t>
  </si>
  <si>
    <t>http://www.altmetric.com/details.php?citation_id=56979275</t>
  </si>
  <si>
    <t>Cure Kids (Child Health Research Charity); Lottery Health Research Grants; Faculty Research Development Fund, University of Auckland; Counties Manukau Health, South Auckland; Two Mercia Barnes Trust Grants; Nurture Foundation; Heart Foundation of New Zealand; University of Auckland</t>
  </si>
  <si>
    <t>Cure Kids; Lottery Health Research Grants; Faculty Research Development Fund</t>
  </si>
  <si>
    <t>Obstetrics and Gynaecology</t>
  </si>
  <si>
    <t>10.1007/s40279-019-01141-6</t>
  </si>
  <si>
    <t>Can Resistance Training Improve Upper Limb Postural Tremor, Force Steadiness and Dexterity in Older Adults? A Systematic Review</t>
  </si>
  <si>
    <t>Keogh, Justin W. L.; O'Reilly, Sinead; O'Brien, Ethan; Morrison, Steven; Kavanagh, Justin J.</t>
  </si>
  <si>
    <t>[Keogh, Justin W. L.; OReilly, Sinead; OBrien, Ethan] Bond Univ, Fac Hlth Sci &amp; Med, Gold Coast, Qld, Australia; [Keogh, Justin W. L.] Auckland Univ Technol, Human Potential Ctr, Auckland, New Zealand; [Keogh, Justin W. L.] Manipal Acad Higher Educ, Kasturba Med Coll, Mangalore, Karnataka, India; [OReilly, Sinead; OBrien, Ethan] Univ Limerick, Dept Phys Educ &amp; Sport Sci, Limerick, Ireland; [Morrison, Steven] Old Domin Univ, Sch Phys Therapy &amp; Athlet Training, Norfolk, VA USA; [Kavanagh, Justin J.] Griffith Univ, Menzies Hlth Inst Queensland, Gold Coast, Qld, Australia Keogh, J.W.L., Faculty of Health Sciences and Medicine, Bond University, Gold Coast, QLD, Australia, Human Potential Centre, Auckland University of Technology, Auckland, New Zealand, Kasturba Medical College, Manipal Academy of Higher Education, Mangalore, Karnataka, India; O'Reilly, S., Faculty of Health Sciences and Medicine, Bond University, Gold Coast, QLD, Australia, Department of Physical Education and Sport Sciences, University of Limerick, Limerick, Ireland; O'Brien, E., Faculty of Health Sciences and Medicine, Bond University, Gold Coast, QLD, Australia, Department of Physical Education and Sport Sciences, University of Limerick, Limerick, Ireland; Morrison, S., School of Physical Therapy and Athletic Training, Old Dominion University, Norfolk, VA, United States; Kavanagh, J.J., Menzies Health Institute Queensland, Griffith University, Gold Coast, QLD, Australia</t>
  </si>
  <si>
    <t>Keogh, Justin W. L., OReilly, Sinead, OBrien, Ethan</t>
  </si>
  <si>
    <t>Keogh, JWL (corresponding author), Bond Univ, Fac Hlth Sci &amp; Med, Gold Coast, Qld, Australia.; Keogh, JWL (corresponding author), Auckland Univ Technol, Human Potential Ctr, Auckland, New Zealand.; Keogh, JWL (corresponding author), Manipal Acad Higher Educ, Kasturba Med Coll, Mangalore, Karnataka, India.</t>
  </si>
  <si>
    <t xml:space="preserve"> Keogh, JWL</t>
  </si>
  <si>
    <t>http://www.altmetric.com/details.php?citation_id=62617795</t>
  </si>
  <si>
    <t>10.1007/s00468-019-01841-6</t>
  </si>
  <si>
    <t>cc0</t>
  </si>
  <si>
    <t>Fire facilitates warming-induced upward shifts of alpine treelines by altering interspecific interactions</t>
  </si>
  <si>
    <t>Wang, Yafeng; Case, Bradley; Lu, Xiaoming; Ellison, Aaron M.; Peñuelas, Josep; Zhu, Haifeng; Liang, Eryuan; Camarero, J. Julio</t>
  </si>
  <si>
    <t>[Wang, Yafeng; Lu, Xiaoming; Zhu, Haifeng; Liang, Eryuan] Chinese Acad Sci, Inst Tibetan Plateau Res, Key Lab Alpine Ecol, Beijing 100101, Peoples R China; [Wang, Yafeng] Nanjing Forestry Univ, Coll Biol &amp; Environm, Nanjing 210037, Jiangsu, Peoples R China; [Case, Bradley] Auckland Univ Technol, Sch Sci, Private Bag 92006, Auckland 1142, New Zealand; [Ellison, Aaron M.] Harvard Univ, Harvard Forest, 324 North Main St, Petersham, MA 01366 USA; [Penuelas, Josep] UAB, Global Ecol Unit, CREAF, CSIC, Catalonia 08193, Spain; [Penuelas, Josep] CREAF, Cerdanyola Del Valles 08193, Catalonia, Spain; [Zhu, Haifeng; Liang, Eryuan] Chinese Acad Sci, CAS Ctr Excellence Tibetan Plateau Earth Sci, Beijing 100101, Peoples R China; [Julio Camarero, J.] CSIC, IPE, Avda Montanana 1005, E-50080 Zaragoza, Spain Wang, Y., Key Laboratory of Alpine Ecology, Institute of Tibetan Plateau Research, Chinese Academy of Sciences, Beijing, 100101, China, College of Biology and the Environment, Nanjing Forestry University, Nanjing, 210037, China; Case, B., School of Science, Auckland University of Technology, Private Bag 92006, Auckland, 1142, New Zealand; Lu, X., Key Laboratory of Alpine Ecology, Institute of Tibetan Plateau Research, Chinese Academy of Sciences, Beijing, 100101, China; Ellison, A.M., Harvard Forest, Harvard University, 324 North Main Street, Petersham, MA  01366, United States; Peñuelas, J., Global Ecology Unit CREAF-CSIC-UAB, CSIC, Catalonia, 08193, Spain, CREAF, Cerdanyola del Vallès, Catalonia, 08193, Spain; Zhu, H., Key Laboratory of Alpine Ecology, Institute of Tibetan Plateau Research, Chinese Academy of Sciences, Beijing, 100101, China, CAS Center for Excellence in Tibetan Plateau Earth Sciences, Chinese Academy of Sciences, Beijing, 100101, China; Liang, E., Key Laboratory of Alpine Ecology, Institute of Tibetan Plateau Research, Chinese Academy of Sciences, Beijing, 100101, China, CAS Center for Excellence in Tibetan Plateau Earth Sciences, Chinese Academy of Sciences, Beijing, 100101, China; Camarero, J.J., Instituto Pirenaico de Ecología (IPE, CSIC), Avda. Montañana 1005, Zaragoza, 50080, Spain</t>
  </si>
  <si>
    <t>Wang, Yafeng, Lu, Xiaoming, Zhu, Haifeng, Liang, Eryuan, Case, Bradley</t>
  </si>
  <si>
    <t>Liang, EY (corresponding author), Chinese Acad Sci, Inst Tibetan Plateau Res, Key Lab Alpine Ecol, Beijing 100101, Peoples R China.; Liang, EY (corresponding author), Chinese Acad Sci, CAS Ctr Excellence Tibetan Plateau Earth Sci, Beijing 100101, Peoples R China.</t>
  </si>
  <si>
    <t xml:space="preserve">ddd.uab.cat </t>
  </si>
  <si>
    <t>https://ddd.uab.cat/pub/artpub/2019/218326/trestrfun_a2019v33p1051postprint.pdf</t>
  </si>
  <si>
    <t>http://www.altmetric.com/details.php?citation_id=64227255</t>
  </si>
  <si>
    <t>National Natural Science Foundation of ChinaNational Natural Science Foundation of China (NSFC) [41661144040, 41525001]; International Partnership Program of the Chinese Academy of Sciences [131C11KYSB20160061]; NSFNational Science Foundation (NSF) [DEB 1237491]; Chinese Academy of Sciences (CAS) Presidential International Fellowship Initiative for Visiting Scientists [2016VB074]; European Research Council Synergy grantEuropean Research Council (ERC) [SyG-2013-610028 IMBALANCE-P]; Harvard Forest; National Science Foundation, NSF: DEB 1237491; National Sleep Foundation, NSF; Harvard Forest, Harvard University, HF: 2016VB074; Seventh Framework Programme, FP7: 610028; European Research Council, ERC: SyG-2013-610028 IMBALANCE-P; National Natural Science Foundation of China, NSFC: 41525001, 41661144040; Chinese Academy of Sciences, CAS: 131C11KYSB20160061</t>
  </si>
  <si>
    <t>National Natural Science Foundation of China; National Science Foundation; European Research Council</t>
  </si>
  <si>
    <t>10.1108/SRJ-03-2019-0095</t>
  </si>
  <si>
    <t>Sustainability-as-flourishing: teaching for a sustainable future</t>
  </si>
  <si>
    <t>McGhee, Peter; Grant, Patricia</t>
  </si>
  <si>
    <t>[McGhee, Peter] Auckland Univ Technol, Dept Management, Auckland, New Zealand; [Grant, Patricia] Kenvale Coll Hospitality &amp; Event Management, Randwick, NSW, Australia McGhee, P., Department of Management, Auckland University of Technology, Auckland, New Zealand; Grant, P., Kenvale College of Hospitality and Event Management, Randwick, Australia</t>
  </si>
  <si>
    <t>McGhee, Peter</t>
  </si>
  <si>
    <t>McGhee, P (corresponding author), Auckland Univ Technol, Dept Management, Auckland, New Zealand.</t>
  </si>
  <si>
    <t>McGhee, P</t>
  </si>
  <si>
    <t>Social Responsibility Journal</t>
  </si>
  <si>
    <t xml:space="preserve">1747-1117 </t>
  </si>
  <si>
    <t>https://v2.sherpa.ac.uk/id/publication/2989</t>
  </si>
  <si>
    <t>Social Sciences (miscellaneous); General Business;  Management and Accounting</t>
  </si>
  <si>
    <t>10.1080/02642069.2018.1472243</t>
  </si>
  <si>
    <t>Refugee-focused service providers: improving the welcome in New Zealand</t>
  </si>
  <si>
    <t>McIntosh, Alison: School of Hospitality and Tourism, Auckland University of Technology, Auckland, New Zealand; Cockburn-Wootten, Cheryl: Waikato Management School, The University of Waikato, Hamilton, New Zealand</t>
  </si>
  <si>
    <t>[McIntosh, Alison] Auckland Univ Technol, Sch Hospitality &amp; Tourism, 55 Wellesley St East, Auckland 1010, New Zealand; [Cockburn-Wootten, Cheryl] Univ Waikato, Waikato Management Sch, Hamilton, New Zealand McIntosh, A., School of Hospitality and Tourism, Auckland University of Technology, Auckland, New Zealand; Cockburn-Wootten, C., Waikato Management School, The University of Waikato, Hamilton, New Zealand</t>
  </si>
  <si>
    <t>McIntosh, Alison</t>
  </si>
  <si>
    <t>McIntosh, A (corresponding author), Auckland Univ Technol, Sch Hospitality &amp; Tourism, 55 Wellesley St East, Auckland 1010, New Zealand.</t>
  </si>
  <si>
    <t>McIntosh, A</t>
  </si>
  <si>
    <t>The Service Industries Journal</t>
  </si>
  <si>
    <t xml:space="preserve">0264-2069 1743-9507 </t>
  </si>
  <si>
    <t>https://v2.sherpa.ac.uk/id/publication/6207</t>
  </si>
  <si>
    <t>WEL Energy Trust Quick Start Grant</t>
  </si>
  <si>
    <t>10.1080/10426914.2019.1628259</t>
  </si>
  <si>
    <t>Optimizing dimensional accuracy of titanium alloy features produced by wire electrical discharge machining</t>
  </si>
  <si>
    <t>Pramanik, A.: School of Civil and Mechanical Engineering, Curtin University, Perth, Australia; Islam, M. N.: School of Civil and Mechanical Engineering, Curtin University, Perth, Australia; Basak, A. K.: Adelaide Microscopy, University of Adelaide, Adelaide, Australia; Dong, Y.: School of Civil and Mechanical Engineering, Curtin University, Perth, Australia; Littlefair, G.: Faculty of Design and Creative Technologies, Auckland University of Technology, Auckland, New Zealand; Prakash, C.: School of Mechanical Engineering, Lovely Professional University, Phagwara, India</t>
  </si>
  <si>
    <t>[Pramanik, A.; Islam, M. N.; Dong, Y.] Curtin Univ, Sch Civil &amp; Mech Engn, GPO Box U1987, Perth, WA 6845, Australia; [Basak, A. K.] Univ Adelaide, Adelaide Microscopy, Adelaide, SA, Australia; [Littlefair, G.] Auckland Univ Technol, Fac Design &amp; Creat Technol, Auckland, New Zealand; [Prakash, C.] Lovely Profess Univ, Sch Mech Engn, Phagwara, India Pramanik, A., School of Civil and Mechanical Engineering, Curtin University, Perth, Australia; Islam, M.N., School of Civil and Mechanical Engineering, Curtin University, Perth, Australia; Basak, A.K., Adelaide Microscopy, University of Adelaide, Adelaide, Australia; Dong, Y., School of Civil and Mechanical Engineering, Curtin University, Perth, Australia; Littlefair, G., Faculty of Design and Creative Technologies, Auckland University of Technology, Auckland, New Zealand; Prakash, C., School of Mechanical Engineering, Lovely Professional University, Phagwara, India</t>
  </si>
  <si>
    <t>Pramanik, A., Islam, M. N., Dong, Y., Basak, A. K., Littlefair, G.</t>
  </si>
  <si>
    <t>Pramanik, A (corresponding author), Curtin Univ, Sch Civil &amp; Mech Engn, GPO Box U1987, Perth, WA 6845, Australia.</t>
  </si>
  <si>
    <t>Materials and Manufacturing Processes</t>
  </si>
  <si>
    <t xml:space="preserve">1042-6914 1532-2475 </t>
  </si>
  <si>
    <t>https://v2.sherpa.ac.uk/id/publication/5840</t>
  </si>
  <si>
    <t>Mechanical Engineering; Industrial and Manufacturing Engineering; General Materials Science; Mechanics of Materials</t>
  </si>
  <si>
    <t>10.1093/jmammal/gyz086</t>
  </si>
  <si>
    <t>Sexual maturation in male long-finned pilot whales (Globicephala melas edwardii): defining indicators of sexual maturity</t>
  </si>
  <si>
    <t>Betty, Emma L: School of Natural and Computational Sciences, College of Sciences, Massey University, Auckland, New Zealand, School of Science, Faculty of Health and Environmental Sciences, Auckland University of Technology, Auckland, New Zealand; Stockin, Karen A: School of Natural and Computational Sciences, College of Sciences, Massey University, Auckland, New Zealand; Smith, Adam N H: School of Natural and Computational Sciences, College of Sciences, Massey University, Auckland, New Zealand; Bollard, Barbara: School of Science, Faculty of Health and Environmental Sciences, Auckland University of Technology, Auckland, New Zealand; Orams, Mark B: School of Sport and Recreation, Faculty of Health and Environmental Sciences, Auckland University of Technology, Auckland, New Zealand, Sustainability Research Centre, University of the Sunshine Coast, Queensland, Australia; Murphy, Sinéad: Marine and Freshwater Research Centre, Department of Natural Sciences, School of Science and Computing, Galway-Mayo Institute of Technology, Galway, Ireland, Institute of Zoology, Zoological Society of London, London, United Kingdom</t>
  </si>
  <si>
    <t>[Betty, Emma L.; Stockin, Karen A.; Smith, Adam N. H.] Massey Univ, Sch Nat &amp; Computat Sci, Coll Sci, Auckland, New Zealand; [Betty, Emma L.; Bollard, Barbara] Auckland Univ Technol, Fac Hlth &amp; Environm Sci, Sch Sci, Auckland, New Zealand; [Orams, Mark B.] Auckland Univ Technol, Sch Sport &amp; Recreat, Fac Hlth &amp; Environm Sci, Auckland, New Zealand; [Orams, Mark B.] Univ Sunshine Coast, Sustainabil Res Ctr, Sunshine Coast, Qld, Australia; [Murphy, Sinead] Galway Mayo Inst Technol, Sch Sci &amp; Comp, Dept Nat Sci, Marine &amp; Freshwater Res Ctr, Galway, Ireland; [Murphy, Sinead] Zool Soc London, Inst Zool, London, England Betty, E.L., School of Natural and Computational Sciences, College of Sciences, Massey University, Auckland, New Zealand, School of Science, Faculty of Health and Environmental Sciences, Auckland University of Technology, Auckland, New Zealand; Stockin, K.A., School of Natural and Computational Sciences, College of Sciences, Massey University, Auckland, New Zealand; Smith, A.N.H., School of Natural and Computational Sciences, College of Sciences, Massey University, Auckland, New Zealand; Bollard, B., School of Science, Faculty of Health and Environmental Sciences, Auckland University of Technology, Auckland, New Zealand; Orams, M.B., School of Sport and Recreation, Faculty of Health and Environmental Sciences, Auckland University of Technology, Auckland, New Zealand, Sustainability Research Centre, University of the Sunshine CoastQLD, Australia; Murphy, S., Marine and Freshwater Research Centre, Department of Natural Sciences, School of Science and Computing, Galway-Mayo Institute of Technology, Galway, Ireland, Institute of Zoology, Zoological Society of London, London, United Kingdom</t>
  </si>
  <si>
    <t>Betty, Emma L., Stockin, Karen A., Smith, Adam N. H., Bollard, Barbara, Orams, Mark B.</t>
  </si>
  <si>
    <t>Betty, EL (corresponding author), Massey Univ, Sch Nat &amp; Computat Sci, Coll Sci, Auckland, New Zealand.; Betty, EL (corresponding author), Auckland Univ Technol, Fac Hlth &amp; Environm Sci, Sch Sci, Auckland, New Zealand.</t>
  </si>
  <si>
    <t>Betty, EL</t>
  </si>
  <si>
    <t>Journal of Mammalogy</t>
  </si>
  <si>
    <t xml:space="preserve">0022-2372 1545-1542 </t>
  </si>
  <si>
    <t>https://v2.sherpa.ac.uk/id/publication/10302</t>
  </si>
  <si>
    <t>http://www.altmetric.com/details.php?citation_id=65008049</t>
  </si>
  <si>
    <t>Auckland University of Technology; Graduate Women New Zealand; Claude McCarthy Fellowship; Kate Edger Educational Charitable Trust; Marie Curie International Outgoing FellowshipEuropean Commission; Auckland University of Technology, New Zealand, AUT; Marie Curie</t>
  </si>
  <si>
    <t>Ecology; Animal Science and Zoology; Genetics; Ecology;  Evolution;  Behavior and Systematics; Nature and Landscape Conservation</t>
  </si>
  <si>
    <t>10.1108/IJWHM-09-2018-0116</t>
  </si>
  <si>
    <t>Self-reported Non-Specific Neck Pain (NSNP) is associated with presenteeism and biopsychosocial factors among office workers</t>
  </si>
  <si>
    <t>Frutiger, Martin; Taylor, Tamasin; Borotkanics, Robert James</t>
  </si>
  <si>
    <t>[Frutiger, Martin] Macquarie Univ, Fac Med &amp; Hlth Sci, Dept Chiropract, N Ryde, NSW, Australia; [Taylor, Tamasin] Auckland Univ Technol, Fac Hlth &amp; Environm Sci, Sch Publ Hlth &amp; Psychosocial Studies, Auckland, New Zealand; [Borotkanics, Robert James] Auckland Univ Technol, Fac Hlth &amp; Environm Sci, Dept Biostat &amp; Epidemiol, Auckland, New Zealand Frutiger, M., Department of Chiropractic, Faculty of Medicine and Health Sciences, Macquarie University, North Ryde, Australia; Taylor, T., School of Public Health and Psychosocial Studies, Faculty of Health and Environmental Sciences, Auckland University of Technology, Auckland, New Zealand; Borotkanics, R.J., Department of Biostatistics and Epidemiology, Faculty of Health and Environmental Sciences, Auckland University of Technology, Auckland, New Zealand</t>
  </si>
  <si>
    <t>Frutiger, Martin, Taylor, Tamasin, Borotkanics, Robert James,</t>
  </si>
  <si>
    <t>Frutiger, M (corresponding author), Macquarie Univ, Fac Med &amp; Hlth Sci, Dept Chiropract, N Ryde, NSW, Australia.</t>
  </si>
  <si>
    <t>International Journal of Workplace Health Management</t>
  </si>
  <si>
    <t xml:space="preserve">1753-8351 </t>
  </si>
  <si>
    <t>https://v2.sherpa.ac.uk/id/publication/2810</t>
  </si>
  <si>
    <t>10.1093/mnras/stz1352</t>
  </si>
  <si>
    <t>Polarization studies of rotating radio transients</t>
  </si>
  <si>
    <t>Caleb, M: University of Manchester, Jodrell Bank Centre of Astrophysics, Alan Turing Building, Manchester M13 9PL, UK, Research School of Astronomy and Astrophysics, Australian National University, ACT, 2611, Australia, Centre for Astrophysics and Supercomputing, Swinburne University of Technology, PO Box 218, Hawthorn, VIC 3122, Australia; vanStraten, W: Centre for Astrophysics and Supercomputing, Swinburne University of Technology, PO Box 218, Hawthorn, VIC 3122, Australia, Institute for Radio Astronomy&amp; Space Research, Auckland University of Technology, Private Bag 92006, Auckland 1142, New Zealand; Keane, E F: Centre for Astrophysics and Supercomputing, Swinburne University of Technology, PO Box 218, Hawthorn, VIC 3122, Australia, SKA Organisation, Jodrell Bank Observatory, SK11 9DL, UK; Jameson, A: Centre for Astrophysics and Supercomputing, Swinburne University of Technology, PO Box 218, Hawthorn, VIC 3122, Australia, OzGrav, Centre for Astrophysics and Supercomputing, Swinburne University of Technology, H11 PO Box 218 Hawthorn, Vic, 3122, Australia; Bailes, M: Centre for Astrophysics and Supercomputing, Swinburne University of Technology, PO Box 218, Hawthorn, VIC 3122, Australia, OzGrav, Centre for Astrophysics and Supercomputing, Swinburne University of Technology, H11 PO Box 218 Hawthorn, Vic, 3122, Australia; Barr, E D: Centre for Astrophysics and Supercomputing, Swinburne University of Technology, PO Box 218, Hawthorn, VIC 3122, Australia, Max-Planck-Institut für Radioastronomie, Auf dem Hügel 69, D-53121 Bonn, Germany; Flynn, C: Centre for Astrophysics and Supercomputing, Swinburne University of Technology, PO Box 218, Hawthorn, VIC 3122, Australia; Ilie, C D: University of Manchester, Jodrell Bank Centre of Astrophysics, Alan Turing Building, Manchester M13 9PL, UK; Petroff, E: Centre for Astrophysics and Supercomputing, Swinburne University of Technology, PO Box 218, Hawthorn, VIC 3122, Australia, Anton Pannekoek Institute for Astronomy, University of Amsterdam, Science Park 904, NL-1098 XH Amsterdam, the Netherlands; Rogers, A: Institute for Radio Astronomy&amp; Space Research, Auckland University of Technology, Private Bag 92006, Auckland 1142, New Zealand; Stappers, B W: University of Manchester, Jodrell Bank Centre of Astrophysics, Alan Turing Building, Manchester M13 9PL, UK; VenkatramanKrishnan, V: Centre for Astrophysics and Supercomputing, Swinburne University of Technology, PO Box 218, Hawthorn, VIC 3122, Australia, Max-Planck-Institut für Radioastronomie, Auf dem Hügel 69, D-53121 Bonn, Germany; Weltevrede, P: University of Manchester, Jodrell Bank Centre of Astrophysics, Alan Turing Building, Manchester M13 9PL, UK</t>
  </si>
  <si>
    <t>[Caleb, M.; Ilie, C. D.; Stappers, B. W.; Weltevrede, P.] Univ Manchester, Jodrell Bank Ctr Astrophys, Alan Turing Bldg, Manchester M13 9PL, Lancs, England; [Caleb, M.] Australian Natl Univ, Res Sch Astron &amp; Astrophys, Weston, ACT 2611, Australia; [Caleb, M.; van Straten, W.; Keane, E. F.; Jameson, A.; Bailes, M.; Barr, E. D.; Flynn, C.; Petroff, E.; Krishnan, V. Venkatraman] Swinburne Univ Technol, Ctr Astrophys &amp; Supercomp, POB 218, Hawthorn, Vic 3122, Australia; [van Straten, W.; Rogers, A.] Auckland Univ Technol, Inst Radio Astron &amp; Space Res, Private Bag 92006, Auckland 1142, New Zealand; [Keane, E. F.] SKA Org, Jodrell Bank Observ, Macclesfield SK11 9DL, Cheshire, England; [Jameson, A.; Bailes, M.] Swinburne Univ Technol, OzGrav Ctr Astrophys &amp; Supercomp, H11 POB 218, Hawthorn, Vic 3122, Australia; [Barr, E. D.; Krishnan, V. Venkatraman] Max Planck Inst Radioastron, Hugel 69, D-53121 Bonn, Germany; [Petroff, E.] Univ Amsterdam, Anton Pannekoek Inst Astron, Sci Pk 904, NL-1098 XH Amsterdam, Netherlands Caleb, M., University of Manchester, Jodrell Bank Centre of Astrophysics, Manchester, M13 9PL, United Kingdom, Research School of Astronomy and Astrophysics, Australian National UniversityACT  2611, Australia, Centre for Astrophysics and Supercomputing, Swinburne University of Technology, PO Box 218, Hawthorn, VIC  3122, Australia; Van Straten, W., Centre for Astrophysics and Supercomputing, Swinburne University of Technology, PO Box 218, Hawthorn, VIC  3122, Australia, Institute for Radio Astronomy and Space Research, Auckland University of Technology, Private Bag 92006, Auckland, 1142, New Zealand; Keane, E.F., Centre for Astrophysics and Supercomputing, Swinburne University of Technology, PO Box 218, Hawthorn, VIC  3122, Australia, SKA Organisation, Jodrell Bank ObservatorySK11 9DL, United Kingdom; Jameson, A., Centre for Astrophysics and Supercomputing, Swinburne University of Technology, PO Box 218, Hawthorn, VIC  3122, Australia, OzGrav, Centre for Astrophysics and Supercomputing, Swinburne University of Technology, H11 PO Box 218, Hawthorn, VIC  3122, Australia; Bailes, M., Centre for Astrophysics and Supercomputing, Swinburne University of Technology, PO Box 218, Hawthorn, VIC  3122, Australia, OzGrav, Centre for Astrophysics and Supercomputing, Swinburne University of Technology, H11 PO Box 218, Hawthorn, VIC  3122, Australia; Barr, E.D., Centre for Astrophysics and Supercomputing, Swinburne University of Technology, PO Box 218, Hawthorn, VIC  3122, Australia, Max-Planck-Institut für Radioastronomie, Auf dem Hügel 69, Bonn, D-53121, Germany; Flynn, C., Centre for Astrophysics and Supercomputing, Swinburne University of Technology, PO Box 218, Hawthorn, VIC  3122, Australia; Ilie, C.D., University of Manchester, Jodrell Bank Centre of Astrophysics, Manchester, M13 9PL, United Kingdom; Petroff, E., Centre for Astrophysics and Supercomputing, Swinburne University of Technology, PO Box 218, Hawthorn, VIC  3122, Australia, Anton Pannekoek Institute for Astronomy, University of Amsterdam, Science Park 904, Amsterdam, NL-1098 XH, Netherlands; Rogers, A., Institute for Radio Astronomy and Space Research, Auckland University of Technology, Private Bag 92006, Auckland, 1142, New Zealand; Stappers, B.W., University of Manchester, Jodrell Bank Centre of Astrophysics, Manchester, M13 9PL, United Kingdom; Venkatraman Krishnan, V., Centre for Astrophysics and Supercomputing, Swinburne University of Technology, PO Box 218, Hawthorn, VIC  3122, Australia, Max-Planck-Institut für Radioastronomie, Auf dem Hügel 69, Bonn, D-53121, Germany; Weltevrede, P., University of Manchester, Jodrell Bank Centre of Astrophysics, Manchester, M13 9PL, United Kingdom</t>
  </si>
  <si>
    <t>Caleb, M., Ilie, C. D., Stappers, B. W., Weltevrede, P., van Straten, W., Keane, E. F., Jameson, A., Bailes, M., Barr, E. D., Flynn, C., Petroff, E., Krishnan, V. Venkatraman, Rogers, A.</t>
  </si>
  <si>
    <t>Caleb, M (corresponding author), Univ Manchester, Jodrell Bank Ctr Astrophys, Alan Turing Bldg, Manchester M13 9PL, Lancs, England.; Caleb, M (corresponding author), Australian Natl Univ, Res Sch Astron &amp; Astrophys, Weston, ACT 2611, Australia.; Caleb, M (corresponding author), Swinburne Univ Technol, Ctr Astrophys &amp; Supercomp, POB 218, Hawthorn, Vic 3122, Australia.</t>
  </si>
  <si>
    <t xml:space="preserve">pure.atira.dk arXiv.org dare.uva.nl </t>
  </si>
  <si>
    <t>https://academic.oup.com/mnras/article-pdf/487/1/1191/28753409/stz1352.pdf</t>
  </si>
  <si>
    <t>http://www.altmetric.com/details.php?citation_id=60105511</t>
  </si>
  <si>
    <t>European Research Council (ERC) under the European Union's Horizon 2020 research and innovation programmeEuropean Research Council (ERC) [694745]; Beckwith Trust; NWO Veni fellowshipNetherlands Organization for Scientific Research (NWO); Australian Research Council Centre for All-Sky Astrophysics (CAASTRO)Australian Research Council [CE110001020]; ARC Laureate FellowshipAustralian Research Council [FL150100148]; Swinburne; Australian Government's Education Investment FundAustralian GovernmentDepartment of Industry, Innovation and Science; CE110001020; Appalachian Regional Commission, ARC: FL150100148; Horizon 2020 Framework Programme, H2020: 694745; Science and Technology Facilities Council, STFC: ST/P000649/1; European Research Council, ERC; Nederlandse Organisatie voor Wetenschappelijk Onderzoek, NWO</t>
  </si>
  <si>
    <t>H2020 European Research Council; Horizon 2020; Australian Research Council; Swinburne University of Technology; Jet Propulsion Laboratory; California Institute of Technology; National Aeronautics and Space Administration</t>
  </si>
  <si>
    <t>10.1145/3329865</t>
  </si>
  <si>
    <t>Cooperative Cache Transfer-based On-demand Network Coded Broadcast in Vehicular Networks</t>
  </si>
  <si>
    <t>Ali, G. G. MD. Nawaz: Clemson University, SC, USA; Noor-A-Rahim, MD.: University College Cork, Ireland; Rahman, MD. Ashiqur: University of Arizona, Tucson, Arizona, USA; Ayalew, Beshah: Clemson University, SC, USA; Chong, Peter H. J.: Auckland University of Technology, New Zealand; Guan, Yong Liang: Nanyang Technological University, Singapore</t>
  </si>
  <si>
    <t>[Ali, G. G. Md Nawaz; Ayalew, Beshah] Clemson Univ, Dept Automot Engn, Greenville, SC 29607 USA; [Noor-A-Rahim, Md] Univ Coll Cork, Sch Comp Sci &amp; IT, Cork, Ireland; [Rahman, Md Ashiqur] Univ Arizona, Dept Comp Sci, Tucson, AZ 85721 USA; [Chong, Peter H. J.] Auckland Univ Technol, Dept Elect &amp; Elect Engn, Auckland, New Zealand; [Guan, Yong Liang] Nanyang Technol Univ, Sch Elect &amp; Elect Engn, Singapore, Singapore Nawaz Ali, G.G.M.D., Clemson University, Department of Automotive EngineeringSC  29607, United States; Noor-A-Rahim, M.D., University College Cork, School of Computer Science and IT, Ireland; Ashiqur Rahman, M.D., University of Arizona, Department of Computer Science, Tucson, AZ, United States; Ayalew, B., Clemson University, Department of Automotive EngineeringSC  29607, United States; Chong, P.H.J., Auckland University of Technology, Department of Electrical and Electronic Engineering, New Zealand; Guan, Y.L., Nanyang Technological University, School of Electrical and Electronic Engineering, Singapore</t>
  </si>
  <si>
    <t>Ali, G. G. Md Nawaz, Ayalew, Beshah, Noor-A-Rahim, Md, Rahman, Md Ashiqur, Chong, Peter H. J.</t>
  </si>
  <si>
    <t>Ali, GGMN (corresponding author), Clemson Univ, Dept Automot Engn, Greenville, SC 29607 USA.</t>
  </si>
  <si>
    <t>ACM Transactions on Embedded Computing Systems</t>
  </si>
  <si>
    <t xml:space="preserve">1539-9087 1558-3465 </t>
  </si>
  <si>
    <t>https://v2.sherpa.ac.uk/id/publication/10671</t>
  </si>
  <si>
    <t>NTU-NXP Intelligent Transport System Test-Bed Living Lab Fund from the Economic Development Board, Singapore [S15-1105-RF-LLF]; EDGE COFUND Marie Sklodowska Curie Grant [713567]; Edge Hill University, EHU: 713567</t>
  </si>
  <si>
    <t>EDGE COFUND Marie Sklodowska Curie grant</t>
  </si>
  <si>
    <t>Hardware and Architecture; Software</t>
  </si>
  <si>
    <t>10.1108/ECAM-05-2016-0127</t>
  </si>
  <si>
    <t>Drivers for construction productivity</t>
  </si>
  <si>
    <t>Seadon, Jeff; Tookey, John E.</t>
  </si>
  <si>
    <t>[Seadon, Jeff] Auckland Univ Technol, Dept Built Environm Engn, Auckland, New Zealand; [Tookey, John E.] Auckland Univ Technol, Sch Engn Comp &amp; Math Sci, Auckland, New Zealand Seadon, J., Department of Built Environment Engineering, Auckland University of Technology, Auckland, New Zealand; Tookey, J.E., School of Engineering, Computer and Mathematical Sciences, Auckland University of Technology, Auckland, New Zealand</t>
  </si>
  <si>
    <t>Seadon, Jeff, Tookey, John E.,</t>
  </si>
  <si>
    <t>Seadon, J (corresponding author), Auckland Univ Technol, Dept Built Environm Engn, Auckland, New Zealand.</t>
  </si>
  <si>
    <t>Seadon, J</t>
  </si>
  <si>
    <t>10.1108/SR-11-2018-0290</t>
  </si>
  <si>
    <t>Printed soft angular/torque sensors using carbon black-silicone composite</t>
  </si>
  <si>
    <t>Li, Muyang; Assadian, Mahtab; Ramezani, Maziar; Aw, Kean C.</t>
  </si>
  <si>
    <t>[Li, Muyang; Ramezani, Maziar] Auckland Univ Technol, Dept Mech Engn, Auckland, New Zealand; [Assadian, Mahtab; Aw, Kean C.] Univ Auckland, Dept Mech Engn, Auckland, New Zealand Li, M., Auckland University of Technology, Auckland, New Zealand; Assadian, M., University of Auckland, Auckland, New Zealand; Ramezani, M., Auckland University of Technology, Auckland, New Zealand; Aw, K.C., University of Auckland, Auckland, New Zealand</t>
  </si>
  <si>
    <t>Li, Muyang, Ramezani, Maziar</t>
  </si>
  <si>
    <t>Sensor Review</t>
  </si>
  <si>
    <t xml:space="preserve">0260-2288 </t>
  </si>
  <si>
    <t>https://v2.sherpa.ac.uk/id/publication/32387</t>
  </si>
  <si>
    <t>Instruments &amp; Instrumentation</t>
  </si>
  <si>
    <t>Electrical and Electronic Engineering; Industrial and Manufacturing Engineering</t>
  </si>
  <si>
    <t>10.1007/s10530-019-01982-2</t>
  </si>
  <si>
    <t>Transplant experiments predict potential future spread of alien succulents along an elevation gradient</t>
  </si>
  <si>
    <t>Pannell, Jennifer L.; Duncan, Richard P.; Hulme, Philip E.</t>
  </si>
  <si>
    <t>[Pannell, Jennifer L.; Duncan, Richard P.; Hulme, Philip E.] Lincoln Univ, Bioprotect Res Ctr, POB 85084, Lincoln 7647, New Zealand; [Pannell, Jennifer L.] Auckland Univ Technol, Sch Sci, Private Bag 92006, Auckland 1142, New Zealand; [Duncan, Richard P.] Univ Canberra, Inst Appl Ecol, Canberra, ACT 2601, Australia Pannell, J.L., Bio-Protection Research Centre, Lincoln University, PO Box 85084, Lincoln, 7647, New Zealand, School of Science, Auckland University of Technology, Private Bag 92006, Auckland, 1142, New Zealand; Duncan, R.P., Bio-Protection Research Centre, Lincoln University, PO Box 85084, Lincoln, 7647, New Zealand, Institute for Applied Ecology, University of Canberra, Canberra, ACT  2601, Australia; Hulme, P.E., Bio-Protection Research Centre, Lincoln University, PO Box 85084, Lincoln, 7647, New Zealand</t>
  </si>
  <si>
    <t>Pannell, Jennifer L., Duncan, Richard P., Hulme, Philip E.</t>
  </si>
  <si>
    <t>http://www.altmetric.com/details.php?citation_id=58627132</t>
  </si>
  <si>
    <t>New Zealand Tertiary Education Commission through its funding of the BioProtection Research Centre of Excellence; Bio-Protection Research Centre; Bio-Protection Research Centre</t>
  </si>
  <si>
    <t>Tertiary Education Commission</t>
  </si>
  <si>
    <t>10.1021/acsabm.9b00190</t>
  </si>
  <si>
    <t>Development of a Long-Term Drug Delivery System with Levonorgestrel-Loaded Chitosan Microspheres Embedded in Poly(vinyl alcohol) Hydrogel</t>
  </si>
  <si>
    <t>Long, Jingjunjiao: Drug Delivery Research Group, School of Science, Faculty of Health and Environmental Sciences, Auckland University of Technology, Auckland 1142, New Zealand; Etxeberria, Alaitz Etxabide: Drug Delivery Research Group, School of Science, Faculty of Health and Environmental Sciences, Auckland University of Technology, Auckland 1142, New Zealand, Department of Chemical and Environmental Engineering, Engineering College of Gipuzkoa, BIOMAT Research Group, University of the Basque Country (UPV/EHU), Donostia-San Sebastian 48080, Spain; Kornelsen, Caroline: Department of Chemistry, University of Arkansas at Little Rock, Little Rock, Arkansas 72204, United States; Nand, Ashveen V.: Health and Community, and Environmental and Animal Sciences Network, Unitec Institute of Technology, Auckland 1142, New Zealand; Ray, Sudip: MBIE Biocide Toolbox and NZProduct Accelerator Programmes, School of Chemical Sciences, University of Auckland, Auckland 1142, New Zealand; Bunt, Craig R.: Department of Agricultural Sciences, Faculty of Agriculture and Life Sciences, Lincoln University, Canterbury 7647, New Zealand; Seyfoddin, Ali: Drug Delivery Research Group, School of Science, Faculty of Health and Environmental Sciences, Auckland University of Technology, Auckland 1142, New Zealand, School of Interprofessional Health Studies, Faculty of Health and Environmental Sciences, Auckland University of Technology, Auckland 1010, New Zealand</t>
  </si>
  <si>
    <t>[Long, Jingjunjiao; Etxabide Etxeberria, Alaitz; Seyfoddin, Ali] Auckland Univ Technol, Fac Hlth &amp; Environm Sci, Sch Sci, Drug Delivery Res Grp, Auckland 1142, New Zealand; [Etxabide Etxeberria, Alaitz] Univ Basque Country UPV EHU, Engn Coll Gipuzkoa, Dept Chem &amp; Environm Engn, BIOMAT Res Grp, Donostia San Sebastian 48080, Spain; [Kornelsen, Caroline] Univ Arkansas Little Rock, Dept Chem, Little Rock, AR 72204 USA; [Nand, Ashveen, V] Unitec Inst Technol, Hlth &amp; Community, Auckland 1142, New Zealand; [Nand, Ashveen, V] Unitec Inst Technol, Environm &amp; Anim Sci Network, Auckland 1142, New Zealand; [Ray, Sudip] Univ Auckland, Sch Chem Sci, MBIE Biocide Toolbox &amp; NZProd Accelerator Program, Auckland 1142, New Zealand; [Bunt, Craig R.] Lincoln Univ, Fac Agr &amp; Life Sci, Dept Agr Sci, Canterbury 7647, New Zealand; [Seyfoddin, Ali] Auckland Univ Technol, Fac Hlth &amp; Environm Sci, Sch Interprofess Hlth Studies, Auckland 1010, New Zealand Long, J., Drug Delivery Research Group, School of Science, Faculty of Health and Environmental Sciences, Auckland University of Technology, Auckland, 1142, New Zealand; Etxeberria, A.E., Drug Delivery Research Group, School of Science, Faculty of Health and Environmental Sciences, Auckland University of Technology, Auckland, 1142, New Zealand, Department of Chemical and Environmental Engineering, Engineering College of Gipuzkoa, BIOMAT Research Group, University of the Basque Country (UPV/EHU), Donostia-San Sebastian, 48080, Spain; Kornelsen, C., Department of Chemistry, University of Arkansas at Little Rock, Little Rock, AR  72204, United States; Nand, A.V., Health and Community, and Environmental and Animal Sciences Network, Unitec Institute of Technology, Auckland, 1142, New Zealand; Ray, S., MBIE Biocide Toolbox and NZ Product Accelerator Programmes, School of Chemical Sciences, University of Auckland, Auckland, 1142, New Zealand; Bunt, C.R., Department of Agricultural Sciences, Faculty of Agriculture and Life Sciences, Lincoln University, Canterbury, 7647, New Zealand; Seyfoddin, A., Drug Delivery Research Group, School of Science, Faculty of Health and Environmental Sciences, Auckland University of Technology, Auckland, 1142, New Zealand, School of Interprofessional Health Studies, Faculty of Health and Environmental Sciences, Auckland University of Technology, Auckland, 1010, New Zealand</t>
  </si>
  <si>
    <t>Long, Jingjunjiao, Etxabide Etxeberria, Alaitz, Seyfoddin, Ali, Kornelsen, Caroline, Nand, Ashveen, V, Ray, Sudip, Bunt, Craig R.,</t>
  </si>
  <si>
    <t>Seyfoddin, A (corresponding author), Auckland Univ Technol, Fac Hlth &amp; Environm Sci, Sch Sci, Drug Delivery Res Grp, Auckland 1142, New Zealand.; Seyfoddin, A (corresponding author), Auckland Univ Technol, Fac Hlth &amp; Environm Sci, Sch Interprofess Hlth Studies, Auckland 1010, New Zealand.</t>
  </si>
  <si>
    <t>ACS Applied Bio Materials</t>
  </si>
  <si>
    <t xml:space="preserve">2576-6422 </t>
  </si>
  <si>
    <t>http://www.altmetric.com/details.php?citation_id=61975862</t>
  </si>
  <si>
    <t>Science &amp; Technology - Other Topics; Materials Science</t>
  </si>
  <si>
    <t>10.1007/s12671-018-1075-0</t>
  </si>
  <si>
    <t>Meditation on the Soles of the Feet Practice Provides Some Control of Aggression for Individuals with Alzheimer's Disease</t>
  </si>
  <si>
    <t>Singh, Nirbhay N.; Lancioni, Giulio E.; Medvedev, Oleg N.; Sreenivas, Shubha; Myers, Rachel E.; Hwang, Yoon-Suk</t>
  </si>
  <si>
    <t>[Singh, Nirbhay N.] Augusta Univ, Dept Psychiat &amp; Hlth Behav, Med Coll Georgia, Augusta, GA 30912 USA; [Lancioni, Giulio E.] Univ Bari, Dept Neurosci &amp; Sense Organs, Bari, Italy; [Medvedev, Oleg N.] Auckland Univ Technol, Fac Hlth &amp; Environm Sci, Dept Psychol, North Shore Campus, Auckland 1142, New Zealand; [Sreenivas, Shubha] Wrexham Glyndwr Univ, Dept Psychol, Fac Social &amp; Life Sci, Wrexham LL11 2AW, Wales; [Myers, Rachel E.] Kennesaw State Univ, WellStar Sch Nursing, Kennesaw, GA 30144 USA; [Hwang, Yoon-Suk] Australian Catholic Univ, Inst Learning Sci &amp; Teacher Educ, Brisbane, Qld, Australia Singh, N.N., Department of Psychiatry and Health Behavior, Medical College of Georgia, Augusta University, Augusta, GA  30912, United States; Lancioni, G.E., Department of Neuroscience and Sense Organs, University of Bari, Bari, Italy; Medvedev, O.N., Department of Psychology, Faculty of Health &amp; Environmental Sciences, Auckland University of Technology, North Shore Campus, Auckland, 1142, New Zealand; Sreenivas, S., Wrexham Glyndŵr University, Psychology Department, Faculty of Social and Life Sciences, Wrexham, LL11 2AW, United Kingdom; Myers, R.E., WellStar School of Nursing, Kennesaw State University, Kennesaw, GA, United States; Hwang, Y.-S., Institute for Learning Sciences and Teacher Education, Australian Catholic University, Brisbane, QLD, Australia</t>
  </si>
  <si>
    <t>Singh, Nirbhay N., Lancioni, Giulio E., Medvedev, Oleg N.</t>
  </si>
  <si>
    <t>Singh, NN (corresponding author), Augusta Univ, Dept Psychiat &amp; Hlth Behav, Med Coll Georgia, Augusta, GA 30912 USA.</t>
  </si>
  <si>
    <t xml:space="preserve">glyndwr.collections.crest.ac.uk digitalcommons.kennesaw.edu </t>
  </si>
  <si>
    <t>https://glyndwr.collections.crest.ac.uk/17381/1/GURO_379_Blinded%20Manuscript.pdf</t>
  </si>
  <si>
    <t>http://www.altmetric.com/details.php?citation_id=52842321</t>
  </si>
  <si>
    <t>10.1186/s13047-019-0349-7</t>
  </si>
  <si>
    <t>The footwear experiences of people with gout: a qualitative study</t>
  </si>
  <si>
    <t>Frecklington, Mike; Williams, Anita; Dalbeth, Nicola; McNair, Peter; Gow, Peter; Rome, Keith</t>
  </si>
  <si>
    <t>[Frecklington, Mike; McNair, Peter; Rome, Keith] AUT Univ, Hlth &amp; Rehabil Res Inst, Private Bag 92006, Auckland 1142, New Zealand; [Williams, Anita] Univ Salford, Sch Hlth Sci, Salford, Lancs, England; [Dalbeth, Nicola] Univ Auckland, Auckland, New Zealand; [Dalbeth, Nicola] Auckland Dist Hlth Board, Auckland, New Zealand; [Gow, Peter] Counties Manukau Dist Hlth Board, Auckland, New Zealand Frecklington, M., Health and Rehabilitation Research Institute, AUT University, Private Bag 92006, Auckland, 1142, New Zealand; Williams, A., School of Health Science, University of Salford, Salford, United Kingdom; Dalbeth, N., University of Auckland, Auckland District Health Board, Auckland, New Zealand; McNair, P., Health and Rehabilitation Research Institute, AUT University, Private Bag 92006, Auckland, 1142, New Zealand; Gow, P., Counties Manukau District Health Board, Auckland, New Zealand; Rome, K., Health and Rehabilitation Research Institute, AUT University, Private Bag 92006, Auckland, 1142, New Zealand</t>
  </si>
  <si>
    <t>Frecklington, Mike, McNair, Peter, Rome, Keith</t>
  </si>
  <si>
    <t>Frecklington, M (corresponding author), AUT Univ, Hlth &amp; Rehabil Res Inst, Private Bag 92006, Auckland 1142, New Zealand.</t>
  </si>
  <si>
    <t>Frecklington, M</t>
  </si>
  <si>
    <t>https://doi.org/10.1186/s13047-019-0349-7</t>
  </si>
  <si>
    <t>http://www.altmetric.com/details.php?citation_id=63463740</t>
  </si>
  <si>
    <t>10.1021/acs.biomac.9b00291</t>
  </si>
  <si>
    <t>Battacin-Inspired Ultrashort Peptides: Nanostructure Analysis and Antimicrobial Activity</t>
  </si>
  <si>
    <t>Glossop, Hugh D.: School of Chemical Sciences, The University of Auckland, Private Bag 92019, Auckland 1142, New Zealand; De Zoysa, Gayan Heruka: School of Chemical Sciences, The University of Auckland, Private Bag 92019, Auckland 1142, New Zealand; Hemar, Yacine: School of Chemical Sciences, The University of Auckland, Private Bag 92019, Auckland 1142, New Zealand; Cardoso, Priscila: School of Health and Biomedical Sciences, RMIT University, Bundoora, Melbourne 3000, Australia; Wang, Kelvin: Faculty of Health and Environmental Sciences, Auckland University of Technology, Auckland 1010, New Zealand; Lu, Jun: Faculty of Health and Environmental Sciences, Auckland University of Technology, Auckland 1010, New Zealand; Valéry, Céline: School of Health and Biomedical Sciences, RMIT University, Bundoora, Melbourne 3000, Australia; Sarojini, Vijayalekshmi: School of Chemical Sciences, The University of Auckland, Private Bag 92019, Auckland 1142, New Zealand, The MacDiarmid Institute for Advanced Materials and Nanotechnology, Wellington 6140, New Zealand</t>
  </si>
  <si>
    <t>[Glossop, Hugh D.; De Zoysa, Gayan Heruka; Hemar, Yacine; Sarojini, Vijayalekshmi] Univ Auckland, Sch Chem Sci, Private Bag 92019, Auckland 1142, New Zealand; [Cardoso, Priscila; Valery, Celine] RMIT Univ, Sch Hlth &amp; Biomed Sci, Melbourne, Vic 3000, Australia; [Wang, Kelvin; Lu, Jun] Auckland Univ Technol, Fac Hlth &amp; Environm Sci, Auckland 1010, New Zealand; [Sarojini, Vijayalekshmi] MacDiarmid Inst Adv Mat &amp; Nanotechnol, Wellington 6140, New Zealand Glossop, H.D., School of Chemical Sciences, University of Auckland, Private Bag 92019, Auckland, 1142, New Zealand; De Zoysa, G.H., School of Chemical Sciences, University of Auckland, Private Bag 92019, Auckland, 1142, New Zealand; Hemar, Y., School of Chemical Sciences, University of Auckland, Private Bag 92019, Auckland, 1142, New Zealand; Cardoso, P., School of Health and Biomedical Sciences, RMIT University, Bundoora, Melbourne, 3000, Australia; Wang, K., Faculty of Health and Environmental Sciences, Auckland University of Technology, Auckland, 1010, New Zealand; Lu, J., Faculty of Health and Environmental Sciences, Auckland University of Technology, Auckland, 1010, New Zealand; Valéry, C., School of Health and Biomedical Sciences, RMIT University, Bundoora, Melbourne, 3000, Australia; Sarojini, V., School of Chemical Sciences, University of Auckland, Private Bag 92019, Auckland, 1142, New Zealand, MacDiarmid Institute for Advanced Materials and Nanotechnology, Wellington, 6140, New Zealand</t>
  </si>
  <si>
    <t>Glossop, Hugh D., De Zoysa, Gayan Heruka, Hemar, Yacine, Sarojini, Vijayalekshmi, Cardoso, Priscila, Valery, Celine, Wang, Kelvin, Lu, Jun</t>
  </si>
  <si>
    <t>Sarojini, V (corresponding author), Univ Auckland, Sch Chem Sci, Private Bag 92019, Auckland 1142, New Zealand.; Sarojini, V (corresponding author), MacDiarmid Inst Adv Mat &amp; Nanotechnol, Wellington 6140, New Zealand.</t>
  </si>
  <si>
    <t>Biomacromolecules</t>
  </si>
  <si>
    <t xml:space="preserve">1525-7797 1526-4602 </t>
  </si>
  <si>
    <t>https://v2.sherpa.ac.uk/id/publication/7768</t>
  </si>
  <si>
    <t>University of Auckland Doctoral Scholarship; University of Auckland</t>
  </si>
  <si>
    <t>Biochemistry &amp; Molecular Biology; Chemistry; Polymer Science</t>
  </si>
  <si>
    <t>Materials Chemistry; Bioengineering; Polymers and Plastics; Biomaterials</t>
  </si>
  <si>
    <t>10.1016/j.matdes.2019.107779</t>
  </si>
  <si>
    <t>A new auxetic structure with significantly reduced stress concentration effects</t>
  </si>
  <si>
    <t>https://doi.org/10.1016/j.matdes.2019.107779</t>
  </si>
  <si>
    <t>AUT</t>
  </si>
  <si>
    <t>10.1016/j.jallcom.2019.03.419</t>
  </si>
  <si>
    <t>Microstructure formed during selective laser melting of IN738LC in keyhole mode</t>
  </si>
  <si>
    <t>Guraya, T.; Singamneni, S.; Chen, Z.W.</t>
  </si>
  <si>
    <t>[Guraya, T.] Univ Basque Country, UPV EHU, Dept Min &amp; Met Engn &amp; Mat Sci, Bilbao, Spain; [Singamneni, S.; Chen, Z. W.] Auckland Univ Technol, Dept Mech Engn, Auckland, New Zealand Guraya, T., Department of Mining &amp; Metallurgical Engineering &amp; Materials Science, University of the Basque Country UPV/EHU, Bilbao, Spain; Singamneni, S., Department of Mechanical Engineering, Auckland University of Technology, Auckland, New Zealand; Chen, Z.W., Department of Mechanical Engineering, Auckland University of Technology, Auckland, New Zealand</t>
  </si>
  <si>
    <t>Guraya, T., Singamneni, S., Chen, Z. W.,</t>
  </si>
  <si>
    <t>Journal of Alloys and Compounds</t>
  </si>
  <si>
    <t xml:space="preserve">0925-8388 </t>
  </si>
  <si>
    <t>https://v2.sherpa.ac.uk/id/publication/13772</t>
  </si>
  <si>
    <t>http://www.altmetric.com/details.php?citation_id=82017675</t>
  </si>
  <si>
    <t>Erasmus Mundus Partnerships PANTHER Programme; Auckland University of Technology, New Zealand, AUT</t>
  </si>
  <si>
    <t>Chemistry; Materials Science; Metallurgy &amp; Metallurgical Engineering</t>
  </si>
  <si>
    <t>Mechanical Engineering; Materials Chemistry; Mechanics of Materials; Metals and Alloys</t>
  </si>
  <si>
    <t>10.1080/02614367.2019.1581249</t>
  </si>
  <si>
    <t>Proposed framework for the management of resorts Mini Clubs: an ambidextrous approach</t>
  </si>
  <si>
    <t>Seraphin, Hugues: Business School, The University of Winchester, Winchester, United Kingdom of Great Britain and Northern Ireland; Yallop, Anca: Auckland University of Technology, Auckland, New Zealand</t>
  </si>
  <si>
    <t>[Seraphin, Hugues] Univ Winchester, Sch Business, Winchester, Hants, England; [Yallop, Anca] Auckland Univ Technol, Strategy, Auckland, New Zealand Seraphin, H., Business School, The University of Winchester, Winchester, United Kingdom; Yallop, A., Auckland University of Technology, Auckland, New Zealand</t>
  </si>
  <si>
    <t>Seraphin, H (corresponding author), Univ Winchester, Sch Business, Winchester, Hants, England.</t>
  </si>
  <si>
    <t>Leisure Studies</t>
  </si>
  <si>
    <t xml:space="preserve">0261-4367 1466-4496 </t>
  </si>
  <si>
    <t>https://v2.sherpa.ac.uk/id/publication/25738</t>
  </si>
  <si>
    <t>http://www.altmetric.com/details.php?citation_id=69326024</t>
  </si>
  <si>
    <t>10.1080/08276331.2018.1459015</t>
  </si>
  <si>
    <t>Internal factors influencing effective opportunity identification in a Tongan social enterprise</t>
  </si>
  <si>
    <t>Gray, Brendan: Department of Marketing, University of Otago, Dunedin, New Zealand; Kirkwood, Jodyanne: Department of Business, Tourism and IT, Otago Polytechnic, Dunedin, New Zealand; Monahan, Ella: Corporate Development &amp;amp; Support Group, Auckland University of Technology, Auckland, New Zealand; Etemaddar, Mitra: Department of Marketing, University of Otago, Dunedin, New Zealand</t>
  </si>
  <si>
    <t xml:space="preserve"> Gray, B., Department of Marketing, University of Otago, Dunedin, New Zealand; Kirkwood, J., Department of Business, Tourism and IT, Otago Polytechnic, Dunedin, New Zealand; Monahan, E., Corporate Development &amp; Support Group, Auckland University of Technology, Auckland, New Zealand; Etemaddar, M., Department of Marketing, University of Otago, Dunedin, New Zealand</t>
  </si>
  <si>
    <t>Monahan, E.</t>
  </si>
  <si>
    <t>Kirkwood, J.; Department of Business, New Zealand; email: jo.kirkwood@op.ac.nz</t>
  </si>
  <si>
    <t>Journal of Small Business &amp; Entrepreneurship</t>
  </si>
  <si>
    <t xml:space="preserve">0827-6331 2169-2610 </t>
  </si>
  <si>
    <t>https://v2.sherpa.ac.uk/id/publication/25409</t>
  </si>
  <si>
    <t>University of Otago: 12/ 165</t>
  </si>
  <si>
    <t>University of Otago Research Grant</t>
  </si>
  <si>
    <t>10.1080/03003930.2019.1584558</t>
  </si>
  <si>
    <t>Auckland, New Zealand – fair game for central party politics</t>
  </si>
  <si>
    <t>Webster, Karen: School of Clinical Sciences, AUT University, Auckland, New Zealand; Asquith, Andy: School of Management, Massey University, Palmerston North, New Zealand; Rohan, Maheswaren: Research Excellence Group, Department of Primary Industries, New South Wales, Australia; Cardow, Andrew: School of Management, Massey University, Palmerston North, New Zealand; Majavu, Mandisi: Nelson Mandela University, Port Elizabeth, South Africa</t>
  </si>
  <si>
    <t>[Webster, Karen] AUT Univ, Sch Clin Sci, Auckland, New Zealand; [Asquith, Andy; Cardow, Andrew] Massey Univ, Sch Management, Palmerston North, New Zealand; [Rohan, Maheswaren] Dept Primary Ind, Res Excellence Grp, Orange, NSW, Australia; [Majavu, Mandisi] Nelson Mandela Univ, Dept Sociol &amp; Anthropol Incorporating Hist, Port Elizabeth, South Africa Webster, K., School of Clinical Sciences, AUT University, Auckland, New Zealand; Asquith, A., School of Management, Massey University, Palmerston North, New Zealand; Rohan, M., Research Excellence Group, Department of Primary IndustriesNSW, Australia; Cardow, A., School of Management, Massey University, Palmerston North, New Zealand; Majavu, M., Nelson Mandela University, Port Elizabeth, South Africa</t>
  </si>
  <si>
    <t>Webster, Karen</t>
  </si>
  <si>
    <t>Webster, K (corresponding author), Sch Clin Sci, Private Bag 92006, Auckland 1142, New Zealand.</t>
  </si>
  <si>
    <t>Local Government Studies</t>
  </si>
  <si>
    <t xml:space="preserve">0300-3930 1743-9388 </t>
  </si>
  <si>
    <t>https://v2.sherpa.ac.uk/id/publication/5826</t>
  </si>
  <si>
    <t>https://www.tandfonline.com/doi/pdf/10.1080/03003930.2019.1584558?needAccess=true</t>
  </si>
  <si>
    <t>http://www.altmetric.com/details.php?citation_id=56775262</t>
  </si>
  <si>
    <t>Public Administration; Government &amp; Law</t>
  </si>
  <si>
    <t>Development; Sociology and Political Science</t>
  </si>
  <si>
    <t>10.1080/14779757.2019.1650806</t>
  </si>
  <si>
    <t>Bicultural encounter</t>
  </si>
  <si>
    <t>Haenga-Collins, Maria: Discipline of Psychotherapy &amp;amp; Counselling, School of Public Health &amp;amp; Psychosocial Studies, Faculty of Health &amp;amp; Environmental Sciences, Auckland University of Technology, Auckland, Aotearoa New Zealand; Solomon, Margot: Discipline of Psychotherapy &amp;amp; Counselling, School of Public Health &amp;amp; Psychosocial Studies, Faculty of Health &amp;amp; Environmental Sciences, Auckland University of Technology, Auckland, Aotearoa New Zealand; Woodard, Wiremu: Discipline of Psychotherapy &amp;amp; Counselling, School of Public Health &amp;amp; Psychosocial Studies, Faculty of Health &amp;amp; Environmental Sciences, Auckland University of Technology, Auckland, Aotearoa New Zealand; Rodgers, Brian: Discipline of Psychotherapy &amp;amp; Counselling, School of Public Health &amp;amp; Psychosocial Studies, Faculty of Health &amp;amp; Environmental Sciences, Auckland University of Technology, Auckland, Aotearoa New Zealand; Tudor, Keith: Discipline of Psychotherapy &amp;amp; Counselling, School of Public Health &amp;amp; Psychosocial Studies, Faculty of Health &amp;amp; Environmental Sciences, Auckland University of Technology, Auckland, Aotearoa New Zealand</t>
  </si>
  <si>
    <t>[Haenga-Collins, Maria; Solomon, Margot; Woodard, Wiremu; Rodgers, Brian; Tudor, Keith] Auckland Univ Technol, Discipline Psychotherapy &amp; Counselling, Sch Publ Hlth &amp; Psychosocial Studies, Fac Hlth &amp; Environm Sci, Private Bag 92006, Auckland 1142, Aotearoa, New Zealand Haenga-Collins, M., Discipline of Psychotherapy &amp; Counselling, School of Public Health &amp; Psychosocial Studies, Faculty of Health &amp; Environmental Sciences, Auckland University of Technology, Auckland, New Zealand; Solomon, M., Discipline of Psychotherapy &amp; Counselling, School of Public Health &amp; Psychosocial Studies, Faculty of Health &amp; Environmental Sciences, Auckland University of Technology, Auckland, New Zealand; Woodard, W., Discipline of Psychotherapy &amp; Counselling, School of Public Health &amp; Psychosocial Studies, Faculty of Health &amp; Environmental Sciences, Auckland University of Technology, Auckland, New Zealand; Rodgers, B., Discipline of Psychotherapy &amp; Counselling, School of Public Health &amp; Psychosocial Studies, Faculty of Health &amp; Environmental Sciences, Auckland University of Technology, Auckland, New Zealand; Tudor, K., Discipline of Psychotherapy &amp; Counselling, School of Public Health &amp; Psychosocial Studies, Faculty of Health &amp; Environmental Sciences, Auckland University of Technology, Auckland, New Zealand</t>
  </si>
  <si>
    <t>Haenga-Collins, Maria, Solomon, Margot, Woodard, Wiremu, Rodgers, Brian, Tudor, Keith,</t>
  </si>
  <si>
    <t>Tudor, K (corresponding author), Auckland Univ Technol, Discipline Psychotherapy &amp; Counselling, Sch Publ Hlth &amp; Psychosocial Studies, Fac Hlth &amp; Environm Sci, Private Bag 92006, Auckland 1142, Aotearoa, New Zealand.</t>
  </si>
  <si>
    <t>http://www.altmetric.com/details.php?citation_id=65753874</t>
  </si>
  <si>
    <t>10.1080/02699052.2019.1606443</t>
  </si>
  <si>
    <t>Clinical correlates of noise sensitivity in patients with acute TBI</t>
  </si>
  <si>
    <t>Shepherd, Daniel: Department of Psychology, Auckland University of Technology, Auckland, New Zealand; Landon, Jason: Department of Psychology, Auckland University of Technology, Auckland, New Zealand; Kalloor, Mathew: Department of Psychology, Auckland University of Technology, Auckland, New Zealand; Theadom, Alice: Department of Psychology, Auckland University of Technology, Auckland, New Zealand</t>
  </si>
  <si>
    <t>[Shepherd, Daniel; Landon, Jason; Kalloor, Mathew; Theadom, Alice; BIONIC Res Grp] Auckland Univ Technol, Dept Psychol, Private Bag 92006, Auckland 1142, New Zealand Shepherd, D., Department of Psychology, Auckland University of Technology, Auckland, New Zealand; Landon, J., Department of Psychology, Auckland University of Technology, Auckland, New Zealand; Kalloor, M., Department of Psychology, Auckland University of Technology, Auckland, New Zealand; Theadom, A., Department of Psychology, Auckland University of Technology, Auckland, New Zealand; on behalf of the BIONIC Research Group</t>
  </si>
  <si>
    <t>Shepherd, Daniel, Landon, Jason, Kalloor, Mathew, Theadom, Alice, BIONIC Res Grp,</t>
  </si>
  <si>
    <t>http://www.altmetric.com/details.php?citation_id=59533355</t>
  </si>
  <si>
    <t>10.1080/16161262.2019.1592960</t>
  </si>
  <si>
    <t>From Tasman to Cook: the proto-intelligence phase of New Zealand's colonisation</t>
  </si>
  <si>
    <t xml:space="preserve"> Moon, P., School of History, Auckland University of Technology, Auckland, New Zealand</t>
  </si>
  <si>
    <t>Moon, P.</t>
  </si>
  <si>
    <t>Moon, P.; School of History, Private Bag 92006, New Zealand; email: paul.moon@aut.ac.nz</t>
  </si>
  <si>
    <t>Journal of Intelligence History</t>
  </si>
  <si>
    <t xml:space="preserve">1616-1262 2169-5601 </t>
  </si>
  <si>
    <t>https://v2.sherpa.ac.uk/id/publication/25405</t>
  </si>
  <si>
    <t>Royal Society</t>
  </si>
  <si>
    <t>Political Science and International Relations; History</t>
  </si>
  <si>
    <t>10.1080/03036758.2019.1659834</t>
  </si>
  <si>
    <t>One ecosystem, one national park: a new vision for biodiversity conservation in New Zealand</t>
  </si>
  <si>
    <t>Daugherty, Charles H.: Independent Scholar, Havelock North, New Zealand; Towns, David R.: School of Science, Auckland University of Technology, Auckland, New Zealand</t>
  </si>
  <si>
    <t>[Towns, David R.] Auckland Univ Technol, Sch Sci, Auckland, New Zealand Daugherty, C.H., Independent Scholar, Havelock North, New Zealand; Towns, D.R., School of Science, Auckland University of Technology, Auckland, New Zealand</t>
  </si>
  <si>
    <t>Towns, David R.,</t>
  </si>
  <si>
    <t>Towns, DR (corresponding author), Auckland Univ Technol, Sch Sci, Auckland, New Zealand.</t>
  </si>
  <si>
    <t>Towns, DR</t>
  </si>
  <si>
    <t>https://www.tandfonline.com/doi/pdf/10.1080/03036758.2019.1659834?needAccess=true</t>
  </si>
  <si>
    <t>http://www.altmetric.com/details.php?citation_id=66495365</t>
  </si>
  <si>
    <t>10.1080/02580136.2019.1650220</t>
  </si>
  <si>
    <t>Collective rights and democratic states: a new framework for addressing global socio-economic inequality</t>
  </si>
  <si>
    <t>Radaković, Aleksandar: Department of Philosophy, University of Auckland, Auckland, New Zealand, Research and Innovation Office, Auckland University of Technology, Auckland, New Zealand</t>
  </si>
  <si>
    <t>[Radakovic, Aleksandar] Univ Auckland, Dept Philosophy, Auckland, New Zealand; [Radakovic, Aleksandar] Auckland Univ Technol, Res &amp; Innovat Off, Auckland, New Zealand Radaković, A., Department of Philosophy, University of Auckland, Auckland, New Zealand, Research and Innovation Office, Auckland University of Technology, Auckland, New Zealand</t>
  </si>
  <si>
    <t>Radakovic, Aleksandar,</t>
  </si>
  <si>
    <t>Radakovic, A (corresponding author), Univ Auckland, Dept Philosophy, Auckland, New Zealand.; Radakovic, A (corresponding author), Auckland Univ Technol, Res &amp; Innovat Off, Auckland, New Zealand.</t>
  </si>
  <si>
    <t>Radakovic, A</t>
  </si>
  <si>
    <t>South African Journal of Philosophy</t>
  </si>
  <si>
    <t xml:space="preserve">0258-0136 2073-4867 </t>
  </si>
  <si>
    <t>https://v2.sherpa.ac.uk/id/publication/25441</t>
  </si>
  <si>
    <t>10.1080/15398285.2019.1647072</t>
  </si>
  <si>
    <t>Searching for Eating Disorder-related Topics on the Internet: What Distinguishes Symptomatic from Asymptomatic Women?</t>
  </si>
  <si>
    <t>Prnjak, Katarina: Department of Psychology, Faculty of Humanities and Social Sciences, University of Zagreb, Zagreb, Croatia;; Jukic, Ivan: Sport Performance Research Institute New Zealand, Auckland University of Technology, Auckland, New Zealand</t>
  </si>
  <si>
    <t>[Prnjak, Katarina] Univ Zagreb, Fac Humanities &amp; Social Sci, Dept Psychol, Ul Ivana Lucica 3, Zagreb, Croatia; [Jukic, Ivan] Auckland Univ Technol, Sport Performance Res Inst New Zealand, Auckland, New Zealand Prnjak, K., Department of Psychology, Faculty of Humanities and Social Sciences, University of Zagreb, Zagreb, Croatia; Jukic, I., Sport Performance Research Institute New Zealand, Auckland University of Technology, Auckland, New Zealand</t>
  </si>
  <si>
    <t>Prnjak, Katarina, Jukic, Ivan,</t>
  </si>
  <si>
    <t>Prnjak, K (corresponding author), Univ Zagreb, Fac Humanities &amp; Social Sci, Dept Psychol, Ul Ivana Lucica 3, Zagreb, Croatia.</t>
  </si>
  <si>
    <t>Journal of Consumer Health on the Internet</t>
  </si>
  <si>
    <t xml:space="preserve">1539-8285 1539-8293 </t>
  </si>
  <si>
    <t>https://v2.sherpa.ac.uk/id/publication/5541</t>
  </si>
  <si>
    <t>http://www.altmetric.com/details.php?citation_id=66682130</t>
  </si>
  <si>
    <t>10.1080/09638288.2018.1443163</t>
  </si>
  <si>
    <t>Developing a comprehensive framework of community integration for people with acquired brain injury: a conceptual analysis</t>
  </si>
  <si>
    <t>Shaikh, Nusratnaaz M.: School of Clinical Sciences, Auckland University of Technology, Auckland, New Zealand;; Kersten, Paula: School of Health Sciences, University of Brighton, Brighton, UK;; Siegert, Richard J.: School of Clinical Sciences/School of Public Health and Psychosocial Studies, Auckland University of Technology, Auckland, New Zealand;; Theadom, Alice: National Institute for Stroke and Applied Neurosciences, Auckland University of Technology, Auckland, New Zealand</t>
  </si>
  <si>
    <t>[Shaikh, Nusratnaaz M.] Auckland Univ Technol, Sch Clin Sci, Auckland, New Zealand; [Kersten, Paula] Univ Brighton, Sch Hlth Sci, Brighton, E Sussex, England; [Siegert, Richard J.] Auckland Univ Technol, Sch Publ Hlth &amp; Psychosocial Studies, Sch Clin Sci, Auckland, New Zealand; [Theadom, Alice] Auckland Univ Technol, Natl Inst Stroke &amp; Appl Neurosci, Auckland, New Zealand Shaikh, N.M., School of Clinical Sciences, Auckland University of Technology, Auckland, New Zealand; Kersten, P., School of Health Sciences, University of Brighton, Brighton, United Kingdom; Siegert, R.J., School of Clinical Sciences/School of Public Health and Psychosocial Studies, Auckland University of Technology, Auckland, New Zealand; Theadom, A., National Institute for Stroke and Applied Neurosciences, Auckland University of Technology, Auckland, New Zealand</t>
  </si>
  <si>
    <t>Shaikh, Nusratnaaz M., Kersten, Paula, Siegert, Richard J., Theadom, Alice,</t>
  </si>
  <si>
    <t>Siegert, RJ (corresponding author), Auckland Univ Technol, Sch Publ Hlth &amp; Psychosocial Studies, Sch Clin Sci, Fac Hlth &amp; Environm Sci, AUT Univ North Shore Campus,AR Bldg AR321, Auckland 0627, New Zealand.</t>
  </si>
  <si>
    <t>Siegert, RJ</t>
  </si>
  <si>
    <t>https://cris.brighton.ac.uk/ws/files/483385/Community%20Integration_Concept_Manuscript_Brighton%20Uni_Open%20Access.pdf</t>
  </si>
  <si>
    <t>http://www.altmetric.com/details.php?citation_id=34013525</t>
  </si>
  <si>
    <t>10.24928/2019/0200</t>
  </si>
  <si>
    <t>Establishing a Link Between the Last Planner System and Simulation: A Conceptual Framework</t>
  </si>
  <si>
    <t>Abdelmegid, Mohammed A.; González, Vicente A.; O'Sullivan, Michael; Walker, Cameron G.; Poshdar, Mani; Alarcón, Luis Fernando</t>
  </si>
  <si>
    <t xml:space="preserve"> Abdelmegid, M.A., Department of Civil and Environmental Engineering, University of Auckland, Auckland, 1142, New Zealand; González, V.A., Department of Civil and Environmental Engineering, University of Auckland, Auckland, 1142, New Zealand; O'Sullivan, M., Department of Engineering Science, University of Auckland, Auckland, New Zealand; Walker, C.G., Department of Engineering Science, University of Auckland, Auckland, New Zealand; Poshdar, M., Department of Built Environment Engineering, Auckland University of Technology, Auckland, 1142, New Zealand; Alarcón, L.F., Department of Construction Engineering and Management, Pontificia Universidad Catolica de Chile, Santiago, Chile</t>
  </si>
  <si>
    <t>Poshdar, M.</t>
  </si>
  <si>
    <t>Abdelmegid, M.A.; Department of Civil and Environmental Engineering, New Zealand; email: mabd556@aucklanduni.ac.nz</t>
  </si>
  <si>
    <t>Proc. 27th Annual Conference of the International Group for Lean Construction (IGLC)</t>
  </si>
  <si>
    <t>https://iglcstorage.blob.core.windows.net/papers/attachment-2710fa50-bf7c-4f93-8e7b-88e086c67971.pdf</t>
  </si>
  <si>
    <t>10.24928/2019/0257</t>
  </si>
  <si>
    <t>Diffusion of Lean Construction in Small to Medium-Sized Enterprises of Housing Sector</t>
  </si>
  <si>
    <t>Poshdar, Mani; Gonzalez, Vicente A.; Antunes, Ricardo; Ghodrati, Nariman; Katebi, Milad; Valasiuk, Stanislau; Alqudah, Hamzah; Talebi, Saeed</t>
  </si>
  <si>
    <t xml:space="preserve"> Poshdar, M., Built Envir. Engrg. Dept., Auckland Univ. of Technology, Auckland, New Zealand; Gonzalez, V.A., Civil and Envir. Engrg. Dept., Univ. of Auckland, Auckland, New Zealand; Antunes, R., Built Envir. Engrg. Dept., Auckland Univ. of Technology, Auckland, New Zealand; Ghodrati, N., Built Envir. Engrg. Dept., Auckland Univ. of Technology, Auckland, New Zealand; Katebi, M., Built Envir. Engrg. Dept., Auckland Univ. of Technology, Auckland, New Zealand; Valasiuk, S., Built Envir. Engrg. Dept., Auckland Univ. of Technology, Auckland, New Zealand; Alqudah, H., Built Envir. Engrg. Dept., Auckland Univ. of Technology, Auckland, New Zealand; Talebi, S., School of Art, Design and Architecture, Univ. of Huddersfield, United Kingdom</t>
  </si>
  <si>
    <t>https://iglcstorage.blob.core.windows.net/papers/attachment-29201674-67af-4d5b-b8aa-f8e5c51e8019.pdf</t>
  </si>
  <si>
    <t>10.1080/01612840.2019.1572845</t>
  </si>
  <si>
    <t>The Use of Restrictive Practices on Males Released from Prison and Entering Acute Mental Health Services: A Retrospective Cross-sectional Comparative Study</t>
  </si>
  <si>
    <t>Quinn, Chris: Forensicare, Victorian Institute of Forensic Mental Health, Fairfield, Australia;, Centre for Forensic Behavioural Science, Swinburne University of Technology, Melbourne, Australia;; Ryan, Jo: Forensicare, Victorian Institute of Forensic Mental Health, Fairfield, Australia;, Centre for Forensic Behavioural Science, Swinburne University of Technology, Melbourne, Australia;; Fullam, Rachael: Forensicare, Victorian Institute of Forensic Mental Health, Fairfield, Australia;, Centre for Forensic Behavioural Science, Swinburne University of Technology, Melbourne, Australia;; McKenna, Brian: School of Clinical Sciences, Auckland University of Technology, Auckland, New Zealand;, Auckland Regional Forensic Psychiatry Services, Waitemata District Health Board, Auckland, New Zealand</t>
  </si>
  <si>
    <t>[Quinn, Chris; Ryan, Jo; Fullam, Rachael] Victorian Inst Forens Mental Hlth, Forensicare, Fairfield, Vic, Australia; [Quinn, Chris; Ryan, Jo; Fullam, Rachael] Swinburne Univ Technol, Ctr Forens Behav Sci, Melbourne, Vic, Australia; [McKenna, Brian] Auckland Univ Technol, Sch Clin Sci, Akoranga Dr, Auckland, New Zealand; [McKenna, Brian] Waitemata Dist Hlth Board, Auckland Reg Forens Psychiat Serv, Auckland, New Zealand Quinn, C., Forensicare, Victorian Institute of Forensic Mental Health, Fairfield, Australia, Centre for Forensic Behavioural Science, Swinburne University of Technology, Melbourne, Australia; Ryan, J., Forensicare, Victorian Institute of Forensic Mental Health, Fairfield, Australia, Centre for Forensic Behavioural Science, Swinburne University of Technology, Melbourne, Australia; Fullam, R., Forensicare, Victorian Institute of Forensic Mental Health, Fairfield, Australia, Centre for Forensic Behavioural Science, Swinburne University of Technology, Melbourne, Australia; McKenna, B., School of Clinical Sciences, Auckland University of Technology, Auckland, New Zealand, Auckland Regional Forensic Psychiatry Services, Waitemata District Health Board, Auckland, New Zealand</t>
  </si>
  <si>
    <t>Quinn, Chris, Ryan, Jo, Fullam, Rachael, McKenna, Brian</t>
  </si>
  <si>
    <t>McKenna, B (corresponding author), Auckland Univ Technol, Sch Clin Sci, Akoranga Dr, Auckland, New Zealand.</t>
  </si>
  <si>
    <t>Issues in Mental Health Nursing</t>
  </si>
  <si>
    <t xml:space="preserve">0161-2840 1096-4673 </t>
  </si>
  <si>
    <t>https://v2.sherpa.ac.uk/id/publication/915</t>
  </si>
  <si>
    <t>http://www.altmetric.com/details.php?citation_id=74188611</t>
  </si>
  <si>
    <t>Office of the Chief Mental Health Nurse, Department of Health and Human Services, Victoria, Australia</t>
  </si>
  <si>
    <t>10.1080/03075079.2017.1419340</t>
  </si>
  <si>
    <t>Explaining ethnic disparities in bachelor's degree participation: evidence from NZ</t>
  </si>
  <si>
    <t>Meehan, Lisa: Organisation for Economic Co-operation and Development (OECD), Paris, France; Pacheco, Gail: School of Economics, Auckland University of Technology, Auckland, New Zealand; Pushon, Zoe: New Zealand Productivity Commission, Wellington, New Zealand</t>
  </si>
  <si>
    <t>[Meehan, Lisa] OECD, Paris, France; [Pacheco, Gail] Auckland Univ Technol, Sch Econ, Auckland, New Zealand; [Meehan, Lisa; Pushon, Zoe] New Zealand Prod Commiss, Wellington, New Zealand; [Pushon, Zoe] Castalia Strateg Advisors, 1747 Penn Ave NW, Washington, DC 20006 USA Meehan, L., Organisation for Economic Co-operation and Development (OECD), Paris, France; Pacheco, G., School of Economics, Auckland University of Technology, Auckland, New Zealand; Pushon, Z., New Zealand Productivity Commission, Wellington, New Zealand, Castalia Strategic Advisors, 1747 Pennsylvania Avenue NW, Washington, DC  20006, United States</t>
  </si>
  <si>
    <t>Meehan, Lisa, Pacheco, Gail</t>
  </si>
  <si>
    <t>Pacheco, G (corresponding author), Auckland Univ Technol, Private Bag 92006, Auckland 1142, New Zealand.</t>
  </si>
  <si>
    <t>Pacheco, G</t>
  </si>
  <si>
    <t>http://www.altmetric.com/details.php?citation_id=31394174</t>
  </si>
  <si>
    <t>Kementerian Pendidikan Malaysia, KPM; Tertiary Education Commission, TEC</t>
  </si>
  <si>
    <t>NZ Productivity Commission</t>
  </si>
  <si>
    <t>10.1080/03036758.2019.1652192</t>
  </si>
  <si>
    <t>The thirty-year conservation revolution in New Zealand: an introduction</t>
  </si>
  <si>
    <t>Towns, David R.: Institute for Applied Ecology New Zealand, Auckland University of Technology, Auckland, New Zealand; Daugherty, Charles H.: Independent Researcher; Broome, Keith: Department of Conservation, Hamilton, New Zealand; Timmins, Susan: Department of Conservation, Wellington, New Zealand; Clout, Mick: School of Biological Sciences, University of Auckland, Auckland, New Zealand</t>
  </si>
  <si>
    <t>[Towns, David R.] Auckland Univ Technol, Inst Appl Ecol New Zealand, Auckland, New Zealand; [Broome, Keith] Dept Conservat, Hamilton, New Zealand; [Timmins, Susan] Dept Conservat, Wellington, New Zealand; [Clout, Mick] Univ Auckland, Sch Biol Sci, Auckland, New Zealand Towns, D.R., Institute for Applied Ecology New Zealand, Auckland University of Technology, Auckland, New Zealand; Daugherty, C.H., Independent Researcher, New Zealand; Broome, K., Department of Conservation, Hamilton, New Zealand; Timmins, S., Department of Conservation, Wellington, New Zealand; Clout, M., School of Biological Sciences, University of Auckland, Auckland, New Zealand</t>
  </si>
  <si>
    <t>Towns, David R.</t>
  </si>
  <si>
    <t>Towns, DR (corresponding author), Auckland Univ Technol, Inst Appl Ecol New Zealand, Auckland, New Zealand.</t>
  </si>
  <si>
    <t>http://www.altmetric.com/details.php?citation_id=66411695</t>
  </si>
  <si>
    <t>Manaaki Whenua - Landcare Research through the NZ Biological Heritage Science Challenge; Royal Society Te Apārangi</t>
  </si>
  <si>
    <t>10.1080/13691058.2018.1519117</t>
  </si>
  <si>
    <t>'Yarn about it': Aboriginal Australian women's perceptions of the impact of routine enquiry for intimate partner violence</t>
  </si>
  <si>
    <t>Spangaro, Jo: School of Social Sciences, UNSW Sydney, New South Wales, Australia;; Herring, Sigrid: NSW Education Centre Against Violence New South Wales, Australia;; Koziol-McLain, Jane: Centre for Interdisciplinary Trauma Research, Auckland University of Technology, Auckland, New Zealand;; Rutherford, Alison: School of Public Health and Community Medicine, UNSW Sydney, New South Wales, Australia; Zwi, Anthony B.: School of Social Sciences, UNSW Sydney, New South Wales, Australia;</t>
  </si>
  <si>
    <t>[Spangaro, Jo; Zwi, Anthony B.] UNSW Sydney, Sch Social Sci, Sydney, NSW, Australia; [Herring, Sigrid] NSW Educ Ctr Violence New South Wales, North Parramatta, Australia; [Koziol-McLain, Jane] Auckland Univ Technol, Ctr Interdisciplinary Trauma Res, Auckland, New Zealand; [Rutherford, Alison] UNSW Sydney, Sch Publ Hlth &amp; Community Med, Sydney, NSW, Australia; [Herring, Sigrid] Knowmore Legal Serv, Sydney, NSW, Australia; [Rutherford, Alison] Univ Wollongong, Grad Med, Wollongong, NSW, Australia Spangaro, J., School of Social Sciences, UNSW SydneyNSW, Australia; Herring, S., NSW Education Centre Against ViolenceNSW, Australia, Knowmore Legal Service, Sydney, Australia; Koziol-McLain, J., Centre for Interdisciplinary Trauma Research, Auckland University of Technology, Auckland, New Zealand; Rutherford, A., School of Public Health and Community Medicine, UNSW SydneyNSW, Australia, Graduate Medicine, University of Wollongong, Wollongong, NSW, Australia; Zwi, A.B., School of Social Sciences, UNSW SydneyNSW, Australia</t>
  </si>
  <si>
    <t>Spangaro, Jo, Zwi, Anthony B., Herring, Sigrid, Koziol-McLain, Jane</t>
  </si>
  <si>
    <t>Spangaro, J (corresponding author), UNSW Sydney, Sch Social Sci, Sydney, NSW, Australia.</t>
  </si>
  <si>
    <t>Culture, Health &amp; Sexuality</t>
  </si>
  <si>
    <t xml:space="preserve">1369-1058 1464-5351 </t>
  </si>
  <si>
    <t>https://v2.sherpa.ac.uk/id/publication/5144</t>
  </si>
  <si>
    <t>http://www.altmetric.com/details.php?citation_id=53606891</t>
  </si>
  <si>
    <t>Australian National Health and Medical Research CouncilNational Health and Medical Research Council of Australia [NHMRC PROJ1024908]; New South Wales Department of Health; National Health and Medical Research Council, NHMRC: PROJ1024908; NSW Health</t>
  </si>
  <si>
    <t>Family Studies; Biomedical Social Sciences</t>
  </si>
  <si>
    <t>10.1080/03036758.2019.1599967</t>
  </si>
  <si>
    <t>Intractable: species in New Zealand that continue to decline despite conservation efforts</t>
  </si>
  <si>
    <t>Hare, Kelly M.: School of Graduate Research, The University of Waikato, Hamilton, New Zealand; Borrelle, Stephanie B.: David H. Smith Conservation Research Program, Society for Conservation Biology, Washington, DC, USA; Buckley, Hannah L.: School of Science, Auckland University of Technology, Auckland, New Zealand; Collier, Kevin J.: School of Science, The University of Waikato, Hamilton, New Zealand; Constantine, Rochelle: School of Biological Sciences, The University of Auckland, Auckland, New Zealand; Perrott, John K.: Institute for Applied Ecology New Zealand, Auckland University of Technology, Auckland, New Zealand; Watts, Corinne H.: Manaaki Whenua – Landcare Research, Hamilton, New Zealand; Towns, David R.: Institute for Applied Ecology New Zealand, Auckland University of Technology, Auckland, New Zealand</t>
  </si>
  <si>
    <t>[Hare, Kelly M.] Univ Waikato, Sch Grad Res, Hamilton, New Zealand; [Borrelle, Stephanie B.] Soc Conservat Biol, David H Smith Conservat Res Program, Washington, DC USA; [Buckley, Hannah L.] Auckland Univ Technol, Sch Sci, Auckland, New Zealand; [Collier, Kevin J.] Univ Waikato, Sch Sci, Hamilton, New Zealand; [Constantine, Rochelle] Univ Auckland, Sch Biol Sci, Auckland, New Zealand; [Perrott, John K.; Towns, David R.] Auckland Univ Technol, Inst Appl Ecol New Zealand, Auckland, New Zealand; [Watts, Corinne H.] Manaaki Whenua Landcare Res, Hamilton, New Zealand Hare, K.M., School of Graduate Research, The University of Waikato, Hamilton, New Zealand; Borrelle, S.B., David H. Smith Conservation Research Program, Society for Conservation Biology, Washington, DC, United States; Buckley, H.L., School of Science, Auckland University of Technology, Auckland, New Zealand; Collier, K.J., School of Science, The University of Waikato, Hamilton, New Zealand; Constantine, R., School of Biological Sciences, The University of Auckland, Auckland, New Zealand; Perrott, J.K., Institute for Applied Ecology New Zealand, Auckland University of Technology, Auckland, New Zealand; Watts, C.H., Manaaki Whenua–Landcare Research, Hamilton, New Zealand; Towns, D.R., Institute for Applied Ecology New Zealand, Auckland University of Technology, Auckland, New Zealand</t>
  </si>
  <si>
    <t>Hare, Kelly M., Borrelle, Stephanie B., Buckley, Hannah L., Collier, Kevin J., Constantine, Rochelle, Perrott, John K., Towns, David R.</t>
  </si>
  <si>
    <t>Hare, KM (corresponding author), Univ Waikato, Sch Grad Res, Hamilton, New Zealand.</t>
  </si>
  <si>
    <t>http://www.altmetric.com/details.php?citation_id=59013648</t>
  </si>
  <si>
    <t>NZ government</t>
  </si>
  <si>
    <t>10.1080/02687038.2019.1602860</t>
  </si>
  <si>
    <t>Increasing the intensity and comprehensiveness of aphasia services: identification of key factors influencing implementation across six countries</t>
  </si>
  <si>
    <t>Trebilcock, Megan: School of Health and Rehabilitation Sciences, University of Queensland, Brisbane, Queensland, Australia; Worrall, Linda: School of Health and Rehabilitation Sciences, University of Queensland, Brisbane, Queensland, Australia; Ryan, Brooke: School of Health and Rehabilitation Sciences, University of Queensland, Brisbane, Queensland, Australia; Shrubsole, Kirstine: School of Health and Human Services, Southern Cross University, Gold Coast, Australia; Jagoe, Caroline: Department of Clinical Speech &amp;amp; Language Studies, Trinity College Dublin, Dublin, Ireland; Simmons-Mackie, Nina: Department of Health &amp;amp; Human Services, Southern Louisiana University, Hammond, LA, USA; Bright, Felicity: School of Clinical Sciences, Auckland University of Technology, Auckland, New Zealand; Cruice, Madeline: School of Health Sciences, City, University London, London, UK; Pritchard, Madeleine: School of Health Sciences, City, University London, London, UK; Le Dorze, Guylaine: School of Speech Pathology and Audiology, Universite de Montreal, Montreal, Canada</t>
  </si>
  <si>
    <t>[Trebilcock, Megan; Worrall, Linda; Ryan, Brooke] Univ Queensland, Sch Hlth &amp; Rehabil Sci, Brisbane, Qld 4072, Australia; [Shrubsle, Kirstine] Southern Cross Univ, Sch Hlth &amp; Human Serv, Gold Coast, Australia; [Jagoe, Caroline] Trinity Coll Dublin, Dept Clin Speech &amp; Language Studies, Dublin, Ireland; [Simmons-Mackie, Nina] Southern Louisiana Univ, Dept Hlth &amp; Human Serv, Hammond, LA USA; [Bright, Felicity] Auckland Univ Technol, Sch Clin Sci, Auckland, New Zealand; [Cruice, Madeline; Pritchard, Madeleine] City Univ London, Sch Hlth Sci, London, England; [Le Dorze, Guylaine] Univ Montreal, Sch Speech Pathol &amp; Audiol, Montreal, PQ, Canada Trebilcock, M., School of Health and Rehabilitation Sciences, University of Queensland, Brisbane, QLD, Australia; Worrall, L., School of Health and Rehabilitation Sciences, University of Queensland, Brisbane, QLD, Australia; Ryan, B., School of Health and Rehabilitation Sciences, University of Queensland, Brisbane, QLD, Australia; Shrubsole, K., School of Health and Human Services, Southern Cross University, Gold Coast, Australia; Jagoe, C., Department of Clinical Speech &amp; Language Studies, Trinity College Dublin, Dublin, Ireland; Simmons-Mackie, N., Department of Health &amp; Human Services, Southern Louisiana University, Hammond, LA, United States; Bright, F., School of Clinical Sciences, Auckland University of Technology, Auckland, New Zealand; Cruice, M., School of Health Sciences, City, University London, London, United Kingdom; Pritchard, M., School of Health Sciences, City, University London, London, United Kingdom; Le Dorze, G., School of Speech Pathology and Audiology, Universite de Montreal, Montreal, Canada</t>
  </si>
  <si>
    <t>Trebilcock, Megan, Worrall, Linda, Ryan, Brooke, Shrubsle, Kirstine, Jagoe, Caroline, Simmons-Mackie, Nina, Bright, Felicity</t>
  </si>
  <si>
    <t>Trebilcock, M (corresponding author), Univ Queensland, Sch Hlth &amp; Rehabil Sci, Brisbane, Qld 4072, Australia.</t>
  </si>
  <si>
    <t>Aphasiology</t>
  </si>
  <si>
    <t xml:space="preserve">0268-7038 1464-5041 </t>
  </si>
  <si>
    <t>https://v2.sherpa.ac.uk/id/publication/1197</t>
  </si>
  <si>
    <t>https://openaccess.city.ac.uk/id/eprint/22039/1/Increasing%20the%20intensity%20and%20comprehensiveness%20of%20aphasia%20services%20Identification%20of%20key%20factors%20influencing%20implementation%20across%20six%20countries.pdf</t>
  </si>
  <si>
    <t>http://www.altmetric.com/details.php?citation_id=58913545</t>
  </si>
  <si>
    <t>Audiology &amp; Speech-Language Pathology; Linguistics; Neurosciences &amp; Neurology; Rehabilitation</t>
  </si>
  <si>
    <t>Linguistics and Language; LPN and LVN; Otorhinolaryngology; Developmental and Educational Psychology; Neurology; Clinical Neurology; Language and Linguistics</t>
  </si>
  <si>
    <t>10.1109/INDIN41052.2019.8972218</t>
  </si>
  <si>
    <t>Routing Autonomous Emergency Vehicles in Smart Cities Using Real Time Systems Analogy: A Conceptual Model</t>
  </si>
  <si>
    <t xml:space="preserve"> Humagain, S., Auckland University of Technology, IT and Software Engineering, Auckland, New Zealand; Sinha, R., Auckland University of Technology, IT and Software Engineering, Auckland, New Zealand</t>
  </si>
  <si>
    <t>2019 IEEE 17th International Conference on Industrial Informatics (INDIN)</t>
  </si>
  <si>
    <t>10.1109/EMBC.2019.8856530</t>
  </si>
  <si>
    <t>Tissue phantom to mimic the dielectric properties of human muscle within 20 Hz and 100 kHz for biopotential sensing applications</t>
  </si>
  <si>
    <t>Yu, Yang; Lowe, Andrew; Anand, Gautam; Kalra, Anubha</t>
  </si>
  <si>
    <t xml:space="preserve"> Yu, Y., Institute of Biomedical Technologies, Auckland University of Technology, Auckland, 1010, New Zealand; Lowe, A., Institute of Biomedical Technologies, Auckland University of Technology, Auckland, 1010, New Zealand; Anand, G., Institute of Biomedical Technologies, Auckland University of Technology, Auckland, 1010, New Zealand; Kalra, A., Institute of Biomedical Technologies, Auckland University of Technology, Auckland, 1010, New Zealand</t>
  </si>
  <si>
    <t>Yu, Y.; Lowe, A.; Anand, G.; Kalra, A.</t>
  </si>
  <si>
    <t>2019 41st Annual International Conference of the IEEE Engineering in Medicine and Biology Society (EMBC)</t>
  </si>
  <si>
    <t>10.1109/IJCNN.2019.8852213</t>
  </si>
  <si>
    <t>eSPANNet: Evolving Spike Pattern Association Neural Network for Spike-based Supervised Incremental Learning and Its Application for Single-trial Brain Computer Interfaces</t>
  </si>
  <si>
    <t>Kumarasinghe, Kaushalya; Taylor, Denise; Kasabov, Nikola</t>
  </si>
  <si>
    <t xml:space="preserve"> Kumarasinghe, K., Knowledge Engineering and Discovery Research Institute, Auckland University of Technology, Auckland, New Zealand, Health and Rehabilitation Research Institute, Auckland University of Technology, Auckland, New Zealand; Taylor, D., Health and Rehabilitation Research Institute, Auckland University of Technology, Auckland, New Zealand; Kasabov, N., Knowledge Engineering and Discovery Research Institute, Auckland University of Technology, Auckland, New Zealand</t>
  </si>
  <si>
    <t>Kumarasinghe, K.; Taylor, D.; Kasabov, N.</t>
  </si>
  <si>
    <t>2019 International Joint Conference on Neural Networks (IJCNN)</t>
  </si>
  <si>
    <t>2017/2018; Auckland University of Technology, New Zealand, AUT</t>
  </si>
  <si>
    <t>10.1109/ICSIGSYS.2019.8811051</t>
  </si>
  <si>
    <t>Adaptive crosstalk-resistant noise-cancellation using H infinity filters</t>
  </si>
  <si>
    <t>Moir, T.J.</t>
  </si>
  <si>
    <t xml:space="preserve"> Moir, T.J., School of Engineering, Computer and Mathematical Sciences, Auckland University of Technology, St Paul Street, Auckland, New Zealand</t>
  </si>
  <si>
    <t>Moir, T.J.; School of Engineering, St Paul Street, New Zealand</t>
  </si>
  <si>
    <t>2019 IEEE International Conference on Signals and Systems (ICSigSys)</t>
  </si>
  <si>
    <t>10.1007/s40841-019-00132-5</t>
  </si>
  <si>
    <t>Freedom of Academic Speech in Aotearoa-New Zealand</t>
  </si>
  <si>
    <t>[Stewart, Georgina; Benade, Leon; Devine, Nesta] Auckland Univ Technol, Sch Educ, Auckland, New Zealand Stewart, G., School of Education, Auckland University of Technology, Auckland, New Zealand; Benade, L., School of Education, Auckland University of Technology, Auckland, New Zealand; Devine, N., School of Education, Auckland University of Technology, Auckland, New Zealand</t>
  </si>
  <si>
    <t>Stewart, G (corresponding author), Auckland Univ Technol, Sch Educ, Auckland, New Zealand.</t>
  </si>
  <si>
    <t>https://link.springer.com/content/pdf/10.1007/s40841-019-00132-5.pdf</t>
  </si>
  <si>
    <t>http://www.altmetric.com/details.php?citation_id=58078233</t>
  </si>
  <si>
    <t>10.1007/s40841-019-00131-6</t>
  </si>
  <si>
    <t>Towards a More Complete Understanding of 'Teaching as Inquiry': Perspectives of Beginning Teachers Explored</t>
  </si>
  <si>
    <t>Stringer, Patricia; Jhagroo, Jyoti</t>
  </si>
  <si>
    <t>[Stringer, Patricia; Jhagroo, Jyoti] Auckland Univ Technol, Fac Culture &amp; Soc, Sch Educ, Akoranga Dr,North Shore Campus, Auckland, New Zealand Stringer, P., School of Education, Faculty of Culture and Society, Auckland University of Technology, Akoranga Drive, North Shore Campus, Auckland, New Zealand; Jhagroo, J., School of Education, Faculty of Culture and Society, Auckland University of Technology, Akoranga Drive, North Shore Campus, Auckland, New Zealand</t>
  </si>
  <si>
    <t>Stringer, Patricia, Jhagroo, Jyoti,</t>
  </si>
  <si>
    <t>Stringer, P (corresponding author), Auckland Univ Technol, Fac Culture &amp; Soc, Sch Educ, Akoranga Dr,North Shore Campus, Auckland, New Zealand.</t>
  </si>
  <si>
    <t>Stringer, P</t>
  </si>
  <si>
    <t>http://www.altmetric.com/details.php?citation_id=58025127</t>
  </si>
  <si>
    <t>10.1108/JOCM-03-2018-0076</t>
  </si>
  <si>
    <t>Office design and organizational change</t>
  </si>
  <si>
    <t>Smollan, Roy K.; Morrison, Rachel L.</t>
  </si>
  <si>
    <t>[Smollan, Roy K.; Morrison, Rachel L.] Auckland Univ Technol, Dept Management, Auckland, New Zealand Smollan, R.K., Department of Management, Auckland University of Technology, Auckland, New Zealand; Morrison, R.L., Department of Management, Auckland University of Technology, Auckland, New Zealand</t>
  </si>
  <si>
    <t>Journal of Organizational Change Management</t>
  </si>
  <si>
    <t xml:space="preserve">0953-4814 </t>
  </si>
  <si>
    <t>https://v2.sherpa.ac.uk/id/publication/2919</t>
  </si>
  <si>
    <t>Management of Technology and Innovation; Strategy and Management; General Decision Sciences; Organizational Behavior and Human Resource Management</t>
  </si>
  <si>
    <t>10.1142/S0219622019500214</t>
  </si>
  <si>
    <t>Optimization and Extension of Stream-Relation Joins</t>
  </si>
  <si>
    <t>Naeem, M. Asif: Auckland University of Technology, Auckland, New Zealand</t>
  </si>
  <si>
    <t>[Naeem, M. Asif] Auckland Univ Technol, Auckland, New Zealand Naeem, M.A., Auckland University of Technology, Auckland, New Zealand</t>
  </si>
  <si>
    <t>Naeem, M. Asif,</t>
  </si>
  <si>
    <t>Naeem, MA (corresponding author), Auckland Univ Technol, Auckland, New Zealand.</t>
  </si>
  <si>
    <t>International Journal of Information Technology &amp; Decision Making</t>
  </si>
  <si>
    <t xml:space="preserve">0219-6220 1793-6845 </t>
  </si>
  <si>
    <t>https://v2.sherpa.ac.uk/id/publication/9692</t>
  </si>
  <si>
    <t>Computer Science; Operations Research &amp; Management Science</t>
  </si>
  <si>
    <t>Computer Science (miscellaneous)</t>
  </si>
  <si>
    <t>10.4337/qmjip.2019.03.03</t>
  </si>
  <si>
    <t>Human rights principles in the WIPO Marrakesh Treaty: driving change in copyright law from within</t>
  </si>
  <si>
    <t>Ayoubi, Lida: Lecturer, Auckland University of Technology</t>
  </si>
  <si>
    <t>[Ayoubi, Lida] Auckland Univ Technol, Auckland, New Zealand Ayoubi, L., Auckland University of Technology, New Zealand</t>
  </si>
  <si>
    <t>Ayoubi, Lida,</t>
  </si>
  <si>
    <t>Ayoubi, L (corresponding author), Auckland Univ Technol, Auckland, New Zealand.</t>
  </si>
  <si>
    <t>Ayoubi, L</t>
  </si>
  <si>
    <t>10.3390/rel10070433</t>
  </si>
  <si>
    <t>Integrating Christian Spirituality at Work: Combining Top-Down and Bottom-Up Approaches</t>
  </si>
  <si>
    <t>McGhee</t>
  </si>
  <si>
    <t>[McGhee, Peter] Auckland Univ Technol, Fac Business Econ &amp; Law, Management Dept, Auckland 1142, New Zealand McGhee, P., Management Department, Faculty of Business, Economics and Law, Auckland University of Technology, Auckland, 1142, New Zealand</t>
  </si>
  <si>
    <t>McGhee, Peter,</t>
  </si>
  <si>
    <t>McGhee, P (corresponding author), Auckland Univ Technol, Fac Business Econ &amp; Law, Management Dept, Auckland 1142, New Zealand.</t>
  </si>
  <si>
    <t>https://www.mdpi.com/2077-1444/10/7/433/pdf</t>
  </si>
  <si>
    <t>10.1177/2158244019865371</t>
  </si>
  <si>
    <t>Elder Orphans' Experiences of Advance Planning and Informal Support Network</t>
  </si>
  <si>
    <t>Thaggard, Sandra: Auckland University of Technology, New Zealand; Montayre, Jed: Auckland University of Technology, New Zealand</t>
  </si>
  <si>
    <t>[Thaggard, Sandra; Montayre, Jed] Auckland Univ Technol, Auckland, New Zealand Thaggard, S., Auckland University of Technology, New Zealand; Montayre, J., Auckland University of Technology, New Zealand</t>
  </si>
  <si>
    <t>Thaggard, Sandra, Montayre, Jed,</t>
  </si>
  <si>
    <t>Montayre, J (corresponding author), Auckland Univ Technol, Sch Clin Sci, Nursing Dept, 90 Akoranga Dr, Auckland 0627, New Zealand.</t>
  </si>
  <si>
    <t>SAGE Open</t>
  </si>
  <si>
    <t xml:space="preserve">2158-2440 </t>
  </si>
  <si>
    <t>https://journals.sagepub.com/doi/pdf/10.1177/2158244019865371</t>
  </si>
  <si>
    <t>http://www.altmetric.com/details.php?citation_id=63761205</t>
  </si>
  <si>
    <t>General Arts and Humanities; General Social Sciences</t>
  </si>
  <si>
    <t>10.3390/nu11071545</t>
  </si>
  <si>
    <t>How is Satiety Affected When Consuming Food While Working on A Computer?</t>
  </si>
  <si>
    <t>Ding, Lily; Hamid, Nazimah; Shepherd, Daniel; Kantono, Kevin</t>
  </si>
  <si>
    <t>[Ding, Feng; Hamid, Nazimah; Kantono, Kevin] Auckland Univ Technol, Dept Food Sci, Private Bag 92006, Auckland 1142, New Zealand; [Shepherd, Daniel] Auckland Univ Technol, Dept Psychol, Private Bag 92006, Auckland 1142, New Zealand Ding, L., Department of Food Science, Auckland University of Technology, Private Bag 92006, Auckland, 1142, New Zealand; Hamid, N., Department of Food Science, Auckland University of Technology, Private Bag 92006, Auckland, 1142, New Zealand; Shepherd, D., Department of Psychology, Auckland University of Technology, Private Bag 92006, Auckland, 1142, New Zealand; Kantono, K., Department of Food Science, Auckland University of Technology, Private Bag 92006, Auckland, 1142, New Zealand</t>
  </si>
  <si>
    <t>Ding, Feng, Hamid, Nazimah, Kantono, Kevin, Shepherd, Daniel,</t>
  </si>
  <si>
    <t xml:space="preserve">europepmc.org openrepository.aut.ac.nz semanticscholar.org </t>
  </si>
  <si>
    <t>https://doi.org/10.3390/nu11071545</t>
  </si>
  <si>
    <t>http://www.altmetric.com/details.php?citation_id=63286910</t>
  </si>
  <si>
    <t>10.24135/pjr.v25i1and2.483</t>
  </si>
  <si>
    <t>Fiji's coup culture: Rediscovering a voice at the ballot box</t>
  </si>
  <si>
    <t>Krishnamurthi, Sri</t>
  </si>
  <si>
    <t xml:space="preserve"> Krishnamurthi, S., Auckland University of Technology, School of Communication Studies, New Zealand</t>
  </si>
  <si>
    <t>Krishnamurthi, S.</t>
  </si>
  <si>
    <t>Krishnamurthi, S.; Auckland University of Technology, New Zealand; email: sri.krishnamurthi@gmail.com</t>
  </si>
  <si>
    <t xml:space="preserve">semanticscholar.org </t>
  </si>
  <si>
    <t>https://ojs.aut.ac.nz/pacific-journalism-review/article/download/483/684</t>
  </si>
  <si>
    <t>10.24135/pjr.v25i1.477</t>
  </si>
  <si>
    <t>Independence for Kanaky: A media and political stalemate or a 'three strikes' Frexit challenge?</t>
  </si>
  <si>
    <t xml:space="preserve"> Robie, D., Pacific Media Centre, Auckland University of Technology, New Zealand</t>
  </si>
  <si>
    <t>Robie, D.</t>
  </si>
  <si>
    <t>Robie, D.; Pacific Media Centre, New Zealand; email: david.robie@aut.ac.nz</t>
  </si>
  <si>
    <t>https://ojs.aut.ac.nz/pacific-journalism-review/article/download/477/687</t>
  </si>
  <si>
    <t>http://www.altmetric.com/details.php?citation_id=63665050</t>
  </si>
  <si>
    <t>10.24135/pjr.v25i1.469</t>
  </si>
  <si>
    <t>Iwi radio in the era of media convergence: The opportunities and challenges of becoming 'more than radio.'</t>
  </si>
  <si>
    <t>McEwan, Rufus</t>
  </si>
  <si>
    <t xml:space="preserve"> McEwan, R., Auckland University of Technology, School of Communication Studies, New Zealand</t>
  </si>
  <si>
    <t>McEwan, R.</t>
  </si>
  <si>
    <t>McEwan, R.; Auckland University of Technology, New Zealand; email: rufus.mcewan@aut.ac.nz</t>
  </si>
  <si>
    <t>https://ojs.aut.ac.nz/pacific-journalism-review/article/download/469/712</t>
  </si>
  <si>
    <t>10.1002/johc.12102</t>
  </si>
  <si>
    <t>Cocreative Counseling</t>
  </si>
  <si>
    <t>TUDOR, KEITH: School of Public Health and Psychosocial StudiesAuckland University of Technology Auckland Aotearoa New Zealand</t>
  </si>
  <si>
    <t>[Tudor, Keith] Auckland Univ Technol, Sch Publ Hlth &amp; Psychosocial Studies, Auckland, Aotearoa, New Zealand Tudor, K., School of Public Health and Psychosocial Studies, Auckland University of Technology, Auckland, Aotearoa, New Zealand</t>
  </si>
  <si>
    <t>Tudor, K (corresponding author), Auckland Univ Technol, Private Bag 92006, Auckland 1142, Aotearoa, New Zealand.</t>
  </si>
  <si>
    <t>The Journal of Humanistic Counseling</t>
  </si>
  <si>
    <t xml:space="preserve">2159-0311 2161-1939 </t>
  </si>
  <si>
    <t>https://v2.sherpa.ac.uk/id/publication/22137</t>
  </si>
  <si>
    <t>10.1007/s11306-019-1556-8</t>
  </si>
  <si>
    <t>Targeted metabolomics to investigate antimicrobial activity of itaconic acid in marine molluscs</t>
  </si>
  <si>
    <t>[Thao Van Nguyen; Alfaro, Andrea C.] Auckland Univ Technol, Fac Hlth &amp; Environm Sci, Sch Sci, Aquaculture Biotechnol Res Grp, Private Bag 92006, Auckland 1142, New Zealand Van Nguyen, T., Aquaculture Biotechnology Research Group, School of Science, Faculty of Health and Environmental Sciences, Auckland University of Technology, Private Bag 92006, Auckland, 1142, New Zealand; Alfaro, A.C., Aquaculture Biotechnology Research Group, School of Science, Faculty of Health and Environmental Sciences, Auckland University of Technology, Private Bag 92006, Auckland, 1142, New Zealand</t>
  </si>
  <si>
    <t>http://www.altmetric.com/details.php?citation_id=62533505</t>
  </si>
  <si>
    <t>New Zealand Ministry of Business and Innovation and Employment</t>
  </si>
  <si>
    <t>10.1097/YCO.0000000000000516</t>
  </si>
  <si>
    <t>Professionally delivered interventions for gambling disorder</t>
  </si>
  <si>
    <t>Abbott, Max W.</t>
  </si>
  <si>
    <t>[Abbott, Max W.] Auckland Univ Technol, Natl Inst Publ Hlth &amp; Mental Hlth Res, Fac Hlth &amp; Environm Sci, Auckland, New Zealand Abbott, M.W., Faculty of Health and Environmental Sciences, National Institute for Public Health and Mental Health Research, Department of Psychology and Public Health, Auckland University of Technology, Private Bag 92006, 90 Akoranga Drive, Northcote, Auckland, 1020, New Zealand</t>
  </si>
  <si>
    <t>Abbott, Max W.,</t>
  </si>
  <si>
    <t>Abbott, MW (corresponding author), Auckland Univ Technol, Fac Hlth &amp; Environm Sci, Psychol &amp; Publ Hlth, AG141,North Shore Campus,Private Bag 92006, Auckland 1020, New Zealand.; Abbott, MW (corresponding author), Auckland Univ Technol, Natl Inst Publ Hlth &amp; Mental Hlth Res, AG141,North Shore Campus,Private Bag 92006, Auckland 1020, New Zealand.</t>
  </si>
  <si>
    <t>Current Opinion in Psychiatry</t>
  </si>
  <si>
    <t xml:space="preserve">0951-7367 1473-6578 </t>
  </si>
  <si>
    <t>https://v2.sherpa.ac.uk/id/publication/8774</t>
  </si>
  <si>
    <t>http://www.altmetric.com/details.php?citation_id=59807990</t>
  </si>
  <si>
    <t>10.1097/YCO.0000000000000515</t>
  </si>
  <si>
    <t>Self-directed interventions for gambling disorder</t>
  </si>
  <si>
    <t>Abbott, MW (corresponding author), Auckland Univ Technol, Fac Hlth &amp; Environm Sci, AG141,North Shore Campus,Private Bag 92006, Auckland 1020, New Zealand.; Abbott, MW (corresponding author), Auckland Univ Technol, Natl Inst Publ Hlth &amp; Mental Hlth Res, AG141,North Shore Campus,Private Bag 92006, Auckland 1020, New Zealand.; Abbott, MW (corresponding author), Auckland Univ Technol, Psychol &amp; Publ Hlth, AG141,North Shore Campus,Private Bag 92006, Auckland 1020, New Zealand.</t>
  </si>
  <si>
    <t>http://www.altmetric.com/details.php?citation_id=61563342</t>
  </si>
  <si>
    <t>10.1007/s40841-019-00127-2</t>
  </si>
  <si>
    <t>Flexible Learning Spaces: Inclusive by Design?</t>
  </si>
  <si>
    <t>Benade, Leon</t>
  </si>
  <si>
    <t>[Benade, Leon] Auckland Univ Technol, Auckland, New Zealand Benade, L., Auckland University of Technology, Auckland, New Zealand</t>
  </si>
  <si>
    <t>Benade, Leon,</t>
  </si>
  <si>
    <t>https://openrepository.aut.ac.nz/bitstream/10292/12695/5/Flexible%20learning%20spaces-%20Designed%20for%20inclusion%20Final.pdf</t>
  </si>
  <si>
    <t>http://www.altmetric.com/details.php?citation_id=56010273</t>
  </si>
  <si>
    <t>10.1016/j.jmbbm.2019.04.020</t>
  </si>
  <si>
    <t>Mechanical and tribological assessment of silica nanoparticle-alginate-polyacrylamide nanocomposite hydrogels as a cartilage replacement</t>
  </si>
  <si>
    <t>Arjmandi, Mohammadreza; Ramezani, Maziar</t>
  </si>
  <si>
    <t>[Arjmandi, Mohammadreza; Ramezani, Maziar] Auckland Univ Technol, Dept Mech Engn, Auckland 1010, New Zealand Arjmandi, M., Department of Mechanical Engineering, Auckland University of Technology, Auckland, 1010, New Zealand; Ramezani, M., Department of Mechanical Engineering, Auckland University of Technology, Auckland, 1010, New Zealand</t>
  </si>
  <si>
    <t>Arjmandi, Mohammadreza, Ramezani, Maziar,</t>
  </si>
  <si>
    <t>Arjmandi, M (corresponding author), Auckland Univ Technol, Dept Mech Engn, Auckland 1010, New Zealand.</t>
  </si>
  <si>
    <t>Arjmandi, M</t>
  </si>
  <si>
    <t>Journal of the Mechanical Behavior of Biomedical Materials</t>
  </si>
  <si>
    <t xml:space="preserve">1751-6161 </t>
  </si>
  <si>
    <t>https://v2.sherpa.ac.uk/id/publication/13698</t>
  </si>
  <si>
    <t>Mechanics of Materials; Biomaterials; Biomedical Engineering</t>
  </si>
  <si>
    <t>10.1016/j.tmp.2019.03.014</t>
  </si>
  <si>
    <t>Towards decolonising tourism and hospitality research in the Philippines</t>
  </si>
  <si>
    <t>Aquino, Richard S.</t>
  </si>
  <si>
    <t>[Aquino, Richard S.] Auckland Univ Technol, Sch Hospitality &amp; Tourism, Auckland, New Zealand Aquino, R.S., School of Hospitality and Tourism, Auckland University of Technology, Auckland, New Zealand</t>
  </si>
  <si>
    <t>Aquino, Richard S.,</t>
  </si>
  <si>
    <t>Aquino, RS (corresponding author), 55 Wellesley St East, Auckland 1010, New Zealand.</t>
  </si>
  <si>
    <t>https://openrepository.aut.ac.nz/bitstream/10292/12425/2/Aquino%20%282019%29_TMP_Towards%20decolonising%20tourism%20and%20hospitality%20research%20in%20the%20Philippines_v1.pdf</t>
  </si>
  <si>
    <t>http://www.altmetric.com/details.php?citation_id=58423650</t>
  </si>
  <si>
    <t>10.1109/INDIN41052.2019.8972272</t>
  </si>
  <si>
    <t>IASelect: Finding Best-fit Agent Practices in Industrial CPS Using Graph Databases</t>
  </si>
  <si>
    <t>Sharma, Chandan; Sinha, Roopak; Leitao, Paulo</t>
  </si>
  <si>
    <t xml:space="preserve"> Sharma, C., Auckland University of Technology, IT Software Engineering, New Zealand; Sinha, R., Auckland University of Technology, IT Software Engineering, New Zealand; Leitao, P., Instituto Politécnico de Bragança, Research Centre in Digitalization and Intelligent Robotics (CeDRI), Bragança, 5300-253, Portugal</t>
  </si>
  <si>
    <t>10.5958/0976-5506.2019.01705.4</t>
  </si>
  <si>
    <t>Getting Married to a Suspected Bisexual Man: A Silent Mode of HIV transmission among Married Women in Indonesia</t>
  </si>
  <si>
    <t>Davies, Sharyn Graham; Andajani, Sari</t>
  </si>
  <si>
    <t xml:space="preserve"> Najmah, Auckland University of Technology, Auckland, New Zealand, Sriwijaya UniversitySouth Sumatra, Indonesia; Davies, S.G., Auckland University of Technology, Auckland, New Zealand; Andajani, S., Auckland University of Technology, Auckland, New Zealand</t>
  </si>
  <si>
    <t>Najmah, Auckland University of Technology; Davies, S.G.; Andajani, S.</t>
  </si>
  <si>
    <t>Andajani, S.; Auckland University of TechnologyNew Zealand; email: sari.andajani@aut.ac.nz</t>
  </si>
  <si>
    <t>Indian Journal of Public Health Research &amp; Development</t>
  </si>
  <si>
    <t>Diva Enterprises Private Limited</t>
  </si>
  <si>
    <t xml:space="preserve">0976-0245 0976-5506 </t>
  </si>
  <si>
    <t>10.1109/ICSIGSYS.2019.8811088</t>
  </si>
  <si>
    <t>Time-Frequency Image Resizing Using Interpolation for Acoustic Event Recognition with Convolutional Neural Networks</t>
  </si>
  <si>
    <t>Sharan, Roneel V.; Moir, Tom J.</t>
  </si>
  <si>
    <t xml:space="preserve"> Sharan, R.V., School of Information Technology and Electrical Engineering, University of Queensland, Brisbane, Australia; Moir, T.J., School of Engineering, Computer and Mathematical Sciences, Auckland University of Technology, Auckland, New Zealand</t>
  </si>
  <si>
    <t>10.1108/ARJ-06-2017-0100</t>
  </si>
  <si>
    <t>Knights and dames on the board of directors</t>
  </si>
  <si>
    <t>Li, Michelle; Ma, Diandian; Scott, Tom</t>
  </si>
  <si>
    <t>[Li, Michelle] Univ Auckland, Dept Accounting &amp; Finance, Auckland, New Zealand; [Ma, Diandian] Univ Auckland, Grad Sch Management, Auckland, New Zealand; [Scott, Tom] Auckland Univ Technol, Dept Accounting, Auckland, New Zealand Li, M., Department of Accounting and Finance, University of Auckland, Auckland, New Zealand; Ma, D., Graduate School of Management, University of Auckland, Auckland, New Zealand; Scott, T., Accounting Department, Auckland University of Technology, Auckland, New Zealand</t>
  </si>
  <si>
    <t>Li, Michelle, Ma, Diandian, Scott, Tom,</t>
  </si>
  <si>
    <t>10.1177/1467358417751024</t>
  </si>
  <si>
    <t>Measuring adolescents' tourism satisfaction: The role of mood and perceived parental style</t>
  </si>
  <si>
    <t>Shavanddasht, Mercede: Faculty of Management and Accounting, Allameh Tabataba'i University, Tehran, Iran; Schänzel, Heike: School of Hospitality and Tourism, Auckland University of Technology, Auckland, New Zealand</t>
  </si>
  <si>
    <t>[Shavanddasht, Mercede] Allameh Tabatabai Univ, Fac Management &amp; Accounting, Tehran, Iran; [Schaenzel, Heike] Auckland Univ Technol, Sch Hospitality &amp; Tourism, Auckland, New Zealand Shavanddasht, M., Faculty of Management and Accounting, Allameh Tabataba'i University, Tehran, Iran; Schänzel, H., School of Hospitality and Tourism, Auckland University of Technology, Auckland, New Zealand</t>
  </si>
  <si>
    <t>Shavanddasht, Mercede, Schaenzel, Heike,</t>
  </si>
  <si>
    <t>Shavanddasht, M (corresponding author), Allameh Tabatabai Univ, Fac Management &amp; Accounting, Tehran, Iran.</t>
  </si>
  <si>
    <t>Tourism and Hospitality Research</t>
  </si>
  <si>
    <t xml:space="preserve">1467-3584 1742-9692 </t>
  </si>
  <si>
    <t>https://v2.sherpa.ac.uk/id/publication/20999</t>
  </si>
  <si>
    <t>https://openrepository.aut.ac.nz/bitstream/10292/11066/5/THR.final.pdf</t>
  </si>
  <si>
    <t>10.1519/JSC.0000000000001836</t>
  </si>
  <si>
    <t>The High-Bar and Low-Bar Back-Squats: A Biomechanical Analysis</t>
  </si>
  <si>
    <t>Glassbrook, Daniel J.; Brown, Scott R.; Helms, Eric R.; Duncan, Scott; Storey, Adam G.</t>
  </si>
  <si>
    <t>[Glassbrook, Daniel J.; Brown, Scott R.; Helms, Eric R.; Duncan, Scott; Storey, Adam G.] Auckland Univ Technol, SPRINZ, Auckland, New Zealand; [Storey, Adam G.] HPSNZ, Auckland, New Zealand Glassbrook, D.J., Sports Performance Research Institute New Zealand (SPRINZ), Auckland University of TechnologyAuckland, New Zealand; Brown, S.R., Sports Performance Research Institute New Zealand (SPRINZ), Auckland University of TechnologyAuckland, New Zealand; Helms, E.R., Sports Performance Research Institute New Zealand (SPRINZ), Auckland University of TechnologyAuckland, New Zealand; Duncan, S., Sports Performance Research Institute New Zealand (SPRINZ), Auckland University of TechnologyAuckland, New Zealand; Storey, A.G., Sports Performance Research Institute New Zealand (SPRINZ), Auckland University of TechnologyAuckland, New Zealand, High Performance Sport New Zealand (HPSNZ)Auckland, New Zealand</t>
  </si>
  <si>
    <t>Glassbrook, Daniel J., Brown, Scott R., Helms, Eric R., Duncan, Scott, Storey, Adam G.</t>
  </si>
  <si>
    <t>Glassbrook, DJ (corresponding author), Auckland Univ Technol, SPRINZ, Auckland, New Zealand.</t>
  </si>
  <si>
    <t>Glassbrook, DJ</t>
  </si>
  <si>
    <t>https://openrepository.aut.ac.nz/bitstream/10292/12171/2/high%20and%20low%20bar.pdf</t>
  </si>
  <si>
    <t>http://www.altmetric.com/details.php?citation_id=16406346</t>
  </si>
  <si>
    <t>10.1016/j.jfoodeng.2019.01.011</t>
  </si>
  <si>
    <t>Predictive modelling of instant whole milk powder functional performance across three industrial plants</t>
  </si>
  <si>
    <t>Depree, N.; Prince-Pike, A.; Young, B.R.; Wilson, D.I.</t>
  </si>
  <si>
    <t>[Depree, N.; Prince-Pike, A.; Young, R.] Univ Auckland, Dept Chem &amp; Mat Engn, Auckland, New Zealand; [Wilson, D., I] Auckland Univ Technol, Dept Elect Engn, Auckland, New Zealand Depree, N., Dept. of Chemical and Materials Engineering, University of Auckland, New Zealand; Prince-Pike, A., Dept. of Chemical and Materials Engineering, University of Auckland, New Zealand; Young, B.R., Dept. of Chemical and Materials Engineering, University of Auckland, New Zealand; Wilson, D.I., Dept. of Electrical Engineering, Auckland University of Technology, New Zealand</t>
  </si>
  <si>
    <t>Depree, N., Prince-Pike, A., Young, R., Wilson, D., I,</t>
  </si>
  <si>
    <t>Depree, N (corresponding author), Univ Auckland, Dept Chem &amp; Mat Engn, Auckland, New Zealand.</t>
  </si>
  <si>
    <t>Journal of Food Engineering</t>
  </si>
  <si>
    <t xml:space="preserve">0260-8774 </t>
  </si>
  <si>
    <t>https://v2.sherpa.ac.uk/id/publication/13933</t>
  </si>
  <si>
    <t>Primary Growth Partnership program from the New Zealand Ministry of Primary Industries; Fonterra Co-Operative Group; Ministry of Primary Industries, MPI</t>
  </si>
  <si>
    <t>Engineering; Food Science &amp; Technology</t>
  </si>
  <si>
    <t>10.1016/j.jht.2017.12.004</t>
  </si>
  <si>
    <t>Ultrasound assessment of extensor pollicis brevis tendon excursion in different wrist positions in healthy people</t>
  </si>
  <si>
    <t>Kelly, Edel; Ellis, Richard; Hing, Wayne</t>
  </si>
  <si>
    <t>[Kelly, Edel; Ellis, Richard] Auckland Univ Technol, Fac Hlth &amp; Environm Sci, Sch Clin Sci, Dept Physiotherapy, Private Bag 92006, Auckland 1142, New Zealand; [Hing, Wayne] Bond Univ, Fac Hlth Sci &amp; Med, Dept Physiotherapy, Gold Coast, Qld, Australia Kelly, E., Department of Physiotherapy, School of Clinical Sciences, Faculty of Health and Environmental Sciences, Auckland University of Technology, Auckland, New Zealand; Ellis, R., Department of Physiotherapy, School of Clinical Sciences, Faculty of Health and Environmental Sciences, Auckland University of Technology, Auckland, New Zealand; Hing, W., Department of Physiotherapy, Faculty of Health Sciences and Medicine, Bond University, Gold Coast, Queensland, Australia</t>
  </si>
  <si>
    <t>Kelly, Edel, Ellis, Richard</t>
  </si>
  <si>
    <t>Ellis, R (corresponding author), Auckland Univ Technol, Fac Hlth &amp; Environm Sci, Sch Clin Sci, Dept Physiotherapy, Private Bag 92006, Auckland 1142, New Zealand.</t>
  </si>
  <si>
    <t>http://www.jhandtherapy.org/article/S0894113017302430/pdf</t>
  </si>
  <si>
    <t>10.1109/INDIN41052.2019.8972262</t>
  </si>
  <si>
    <t>Designing Actively Secure, Highly Available Industrial Automation Applications</t>
  </si>
  <si>
    <t>Tanveer, Awais; Sinha, Roopak; MacDonell, Stephen G.; Leitao, Paulo; Vyatkin, Valeriy</t>
  </si>
  <si>
    <t xml:space="preserve"> Tanveer, A., Auckland University of Technology, IT and Software Engineering, Auckland, New Zealand; Sinha, R., Auckland University of Technology, IT and Software Engineering, Auckland, New Zealand; MacDonell, S.G., Auckland University of Technology, IT and Software Engineering, Auckland, New Zealand; Leitao, P., Instituto Politecnico de Braganca, Research Centre in Digitalisation and Intelligent Robotics (CeDRI), Braganca, Portugal; Vyatkin, V., Aalto University, Helsinki, Finland</t>
  </si>
  <si>
    <t>Tanveer, A.; Sinha, R.; MacDonell, S.G.</t>
  </si>
  <si>
    <t>http://arxiv.org/pdf/2101.01856</t>
  </si>
  <si>
    <t>http://www.altmetric.com/details.php?citation_id=97224498</t>
  </si>
  <si>
    <t>10.3390/s19132975</t>
  </si>
  <si>
    <t>Applying Speckle Noise Suppression to Refractive Indices Change Detection in Porous Silicon Microarrays</t>
  </si>
  <si>
    <t>Ren, Ruyong; Jia, Zhenhong; Yang, Jie; Kasabov, Nikola</t>
  </si>
  <si>
    <t>[Ren, Ruyong; Jia, Zhenhong] Xinjiang Univ, Coll Informat Sci &amp; Engn, Urumqi 830046, Peoples R China; [Yang, Jie] Shanghai Jiao Tong Univ, Inst Image Proc &amp; Pattern Recognit, Shanghai 200240, Peoples R China; [Kasabov, Nikola] Auckland Univ Technol, Knowledge Engn &amp; Discovery Res Inst, Auckland 1020, New Zealand Ren, R., College of Information Science and Engineering, Xinjiang University, Urumuqi, 830046, China; Jia, Z., College of Information Science and Engineering, Xinjiang University, Urumuqi, 830046, China; Yang, J., Institute of Image Processing and Pattern Recognition, Shanghai Jiao Tong University, Shanghai, 200240, China; Kasabov, N., Knowledge Engineering and Discovery Research Institute, Auckland University of Technology, Auckland, 1020, New Zealand</t>
  </si>
  <si>
    <t>Ren, Ruyong, Jia, Zhenhong, Yang, Jie, Kasabov, Nikola,</t>
  </si>
  <si>
    <t xml:space="preserve">europepmc.org semanticscholar.org </t>
  </si>
  <si>
    <t>https://doi.org/10.3390/s19132975</t>
  </si>
  <si>
    <t>National Science Foundation of ChinaNational Natural Science Foundation of China (NSFC) [61665012]; International Cooperative Research and Personnel Training Projects of the Ministry of Education of the People's Republic of China [2016-2196]; National Natural Science Foundation of China, NSFC: 61665012; Ministry of Education of the People's Republic of China, MOE: 2016-2196</t>
  </si>
  <si>
    <t>National Natural Science Foundation of China-Yunnan Joint Fund; Ministry of Education of the People's Republic of China</t>
  </si>
  <si>
    <t>10.1002/er.4612</t>
  </si>
  <si>
    <t>Structure design and control strategy of a new alkaline water electrolyzer based on heat exchange</t>
  </si>
  <si>
    <t>Shen, Xiaojun: Department of Electrical EngineeringTongji University Shanghai China; Zhang, Xiaoyun: Department of Electrical EngineeringTongji University Shanghai China; Lv, Hong: Automotive CollegeTongji University Shanghai China; Li, Guojie: Department of Electrical EngineeringShanghai Jiaotong University Shanghai China; Lie, Tek-Tjing: Department of Electrical and Electronic EngineeringAuckland University of Technology Auckland New Zealand</t>
  </si>
  <si>
    <t>[Shen, Xiaojun; Zhang, Xiaoyun] Tongji Univ, Dept Elect Engn, Shanghai 200092, Peoples R China; [Lv, Hong] Tongji Univ, Automot Coll, Shanghai, Peoples R China; [Li, Guojie] Shanghai Jiao Tong Univ, Dept Elect Engn, Shanghai, Peoples R China; [Lie, Tek-Tjing] Auckland Univ Technol, Dept Elect &amp; Elect Engn, Auckland, New Zealand Shen, X., Department of Electrical Engineering, Tongji University, Shanghai, China; Zhang, X., Department of Electrical Engineering, Tongji University, Shanghai, China; Lv, H., Automotive College, Tongji University, Shanghai, China; Li, G., Department of Electrical Engineering, Shanghai Jiaotong University, Shanghai, China; Lie, T.-T., Department of Electrical and Electronic Engineering, Auckland University of Technology, Auckland, New Zealand</t>
  </si>
  <si>
    <t>Shen, Xiaojun, Zhang, Xiaoyun, Lv, Hong, Li, Guojie, Lie, Tek-Tjing,</t>
  </si>
  <si>
    <t>National Key R&amp;D Program of China [2018YFB1503100]; Fundamental Research Funds for the Central UniversitiesFundamental Research Funds for the Central Universities [1709219010]; 2018YFB1503100; Fundamental Research Funds for the Central Universities: 1709219010</t>
  </si>
  <si>
    <t>Fundamental Research Funds for the Central Universities</t>
  </si>
  <si>
    <t>10.1111/isj.12252</t>
  </si>
  <si>
    <t>Making the developing world a better place with high-impact IS research</t>
  </si>
  <si>
    <t>Díaz Andrade, Antonio: Faculty of Business, Economics and Law-Business Information Systems DepartmentAuckland University of Technology Auckland New Zealand; Techatassanasoontorn, Angsana A.: Faculty of Business, Economics and Law-Business Information Systems DepartmentAuckland University of Technology Auckland New Zealand; Ou, Carol: Tilburg School of Economics and Management-Management DepartmentTilburg University Tilburg Netherlands</t>
  </si>
  <si>
    <t>[Andrade, Antonio Diaz; Techatassanasoontorn, Angsana A.] Auckland Univ Technol, Fac Business Econ &amp; Law, Business Informat Syst Dept, Auckland, New Zealand; [Ou, Carol] Tilburg Univ, Tilburg Sch Econ &amp; Management, Dept Management, Tilburg, Netherlands Díaz Andrade, A., Faculty of Business, Economics and Law-Business Information Systems Department, Auckland University of Technology, Auckland, New Zealand; Techatassanasoontorn, A.A., Faculty of Business, Economics and Law-Business Information Systems Department, Auckland University of Technology, Auckland, New Zealand; Ou, C., Tilburg School of Economics and Management-Management Department, Tilburg University, Tilburg, Netherlands</t>
  </si>
  <si>
    <t>Andrade, Antonio Diaz, Techatassanasoontorn, Angsana A.</t>
  </si>
  <si>
    <t>Andrade, AD (corresponding author), Auckland Univ Technol, Fac Business Econ &amp; Law, Business Informat Syst Dept, Auckland, New Zealand.</t>
  </si>
  <si>
    <t>Andrade, AD</t>
  </si>
  <si>
    <t>Information Systems Journal</t>
  </si>
  <si>
    <t xml:space="preserve">1350-1917 1365-2575 </t>
  </si>
  <si>
    <t>https://v2.sherpa.ac.uk/id/publication/471</t>
  </si>
  <si>
    <t>https://onlinelibrary.wiley.com/doi/pdfdirect/10.1111/isj.12252</t>
  </si>
  <si>
    <t>Computer Networks and Communications; Software; Information Systems</t>
  </si>
  <si>
    <t>10.1177/1941738119835163</t>
  </si>
  <si>
    <t>Conditioning Brain Responses to Improve Quadriceps Function in an Individual With Anterior Cruciate Ligament Reconstruction</t>
  </si>
  <si>
    <t>Krishnan, Chandramouli: Neuromuscular and Rehabilitation Robotics Laboratory (NeuRRo Lab), Department of Physical Medicine and Rehabilitation, Michigan Medicine, University of Michigan, Ann Arbor, Michigan, Biomedical Engineering, University of Michigan, Ann Arbor, Michigan, School of Kinesiology, University of Michigan, Ann Arbor, Michigan, Robotics Institute, University of Michigan, Ann Arbor, Michigan; Washabaugh, Edward P.: Neuromuscular and Rehabilitation Robotics Laboratory (NeuRRo Lab), Department of Physical Medicine and Rehabilitation, Michigan Medicine, University of Michigan, Ann Arbor, Michigan, Biomedical Engineering, University of Michigan, Ann Arbor, Michigan; Dutt-Mazumder, Aviroop: Neuromuscular and Rehabilitation Robotics Laboratory (NeuRRo Lab), Department of Physical Medicine and Rehabilitation, Michigan Medicine, University of Michigan, Ann Arbor, Michigan; Brown, Scott R.: Neuromuscular and Rehabilitation Robotics Laboratory (NeuRRo Lab), Department of Physical Medicine and Rehabilitation, Michigan Medicine, University of Michigan, Ann Arbor, Michigan, Sports Performance Research Institute New Zealand (SPRINZ), Auckland University of Technology, Auckland, New Zealand; Wojtys, Edward M.: Department of Orthopaedic Surgery, Michigan Medicine, University of Michigan, Ann Arbor, Michigan; Palmieri-Smith, Riann M.: Neuromuscular and Rehabilitation Robotics Laboratory (NeuRRo Lab), Department of Physical Medicine and Rehabilitation, Michigan Medicine, University of Michigan, Ann Arbor, Michigan, School of Kinesiology, University of Michigan, Ann Arbor, Michigan</t>
  </si>
  <si>
    <t>[Krishnan, Chandramouli; Washabaugh, Edward P.; Dutt-Mazumder, Aviroop; Brown, Scott R.; Palmieri-Smith, Riann M.] Univ Michigan, Michigan Med, Dept Phys Med &amp; Rehabil, Neuromuscular &amp; Rehabil Robot Lab,NeuRRo Lab, Ann Arbor, MI 48109 USA; [Krishnan, Chandramouli; Washabaugh, Edward P.] Univ Michigan, Biomed Engn, Ann Arbor, MI 48109 USA; [Krishnan, Chandramouli; Palmieri-Smith, Riann M.] Univ Michigan, Sch Kinesiol, Ann Arbor, MI 48109 USA; [Krishnan, Chandramouli] Univ Michigan, Inst Robot, Ann Arbor, MI 48109 USA; [Wojtys, Edward M.] Univ Michigan, Dept Orthopaed Surg, Michigan Med, Ann Arbor, MI 48109 USA; [Brown, Scott R.] Auckland Univ Technol, SPRINZ, Auckland, New Zealand Krishnan, C., Neuromuscular and Rehabilitation Robotics Laboratory (NeuRRo Lab), Department of Physical Medicine and Rehabilitation, Michigan Medicine, University of Michigan, Ann Arbor, MI, United States, Biomedical Engineering, University of Michigan, Ann Arbor, MI, United States, School of Kinesiology, University of Michigan, Ann Arbor, MI, United States, Robotics Institute, University of Michigan, Ann Arbor, MI, United States; Washabaugh, E.P., Neuromuscular and Rehabilitation Robotics Laboratory (NeuRRo Lab), Department of Physical Medicine and Rehabilitation, Michigan Medicine, University of Michigan, Ann Arbor, MI, United States, Biomedical Engineering, University of Michigan, Ann Arbor, MI, United States; Dutt-Mazumder, A., Neuromuscular and Rehabilitation Robotics Laboratory (NeuRRo Lab), Department of Physical Medicine and Rehabilitation, Michigan Medicine, University of Michigan, Ann Arbor, MI, United States; Brown, S.R., Neuromuscular and Rehabilitation Robotics Laboratory (NeuRRo Lab), Department of Physical Medicine and Rehabilitation, Michigan Medicine, University of Michigan, Ann Arbor, MI, United States, Sports Performance Research Institute New Zealand (SPRINZ), Auckland University of Technology, Auckland, New Zealand; Wojtys, E.M., Department of Orthopaedic Surgery, Michigan Medicine, University of Michigan, Ann Arbor, MI, United States; Palmieri-Smith, R.M., Neuromuscular and Rehabilitation Robotics Laboratory (NeuRRo Lab), Department of Physical Medicine and Rehabilitation, Michigan Medicine, University of Michigan, Ann Arbor, MI, United States, School of Kinesiology, University of Michigan, Ann Arbor, MI, United States</t>
  </si>
  <si>
    <t>Krishnan, Chandramouli, Washabaugh, Edward P., Dutt-Mazumder, Aviroop, Brown, Scott R., Palmieri-Smith, Riann M., Wojtys, Edward M.,</t>
  </si>
  <si>
    <t>Krishnan, C (corresponding author), Univ Michigan, Dept Phys Med &amp; Rehabil, Neuromuscular &amp; Rehabil Robot Lab, NeuRRo Lab, 325 East Eisenhower Pkwy,Suite 3011, Ann Arbor, MI 48108 USA.</t>
  </si>
  <si>
    <t>Sports Health: A Multidisciplinary Approach</t>
  </si>
  <si>
    <t xml:space="preserve">1941-7381 1941-0921 </t>
  </si>
  <si>
    <t>https://v2.sherpa.ac.uk/id/publication/9488</t>
  </si>
  <si>
    <t>http://europepmc.org/articles/pmc6600584</t>
  </si>
  <si>
    <t>http://www.altmetric.com/details.php?citation_id=58811941</t>
  </si>
  <si>
    <t>National Institute of Child Health and Human Development of the National Institutes of Health from National Center of Neuromodulation for Rehabilitation [P2C HD086844]; University of Michigan Advanced Rehabilitation Research Training Program in Community Living and Participation (National Institute on Disability, Independent Living, and Rehabilitation Research Grant) [90AR5020]; National Science Foundation Graduate Research Fellowship ProgramNational Science Foundation (NSF) [1256260]; EUNICE KENNEDY SHRIVER NATIONAL INSTITUTE OF CHILD HEALTH &amp; HUMAN DEVELOPMENTUnited States Department of Health &amp; Human ServicesNational Institutes of Health (NIH) - USANIH Eunice Kennedy Shriver National Institute of Child Health &amp; Human Development (NICHD) [P2CHD086844] Funding Source: NIH RePORTER; National Science Foundation, NSF; National Institutes of Health, NIH; National Institute of Child Health and Human Development, NICHD; University of Michigan, U-M: 90AR5020, H133P140005; Eunice Kennedy Shriver National Institute of Child Health and Human Development, NICHD: P2CHD086844</t>
  </si>
  <si>
    <t>10.1519/JSC.0000000000002383</t>
  </si>
  <si>
    <t>Lower-Limb Stiffness and Maximal Sprint Speed in 11–16-Year-Old Boys</t>
  </si>
  <si>
    <t>Meyers, Robert W.; Moeskops, Sylvia; Oliver, Jon L.; Hughes, Michael G.; Cronin, John B.; Lloyd, Rhodri S.</t>
  </si>
  <si>
    <t>[Meyers, Robert W.; Moeskops, Sylvia; Oliver, Jon L.; Hughes, Michael G.; Lloyd, Rhodri S.] Cardiff Metropolitan Univ, Cardiff Sch Sport, Youth Phys Dev Unit, Cardiff, S Glam, Wales; [Oliver, Jon L.; Cronin, John B.; Lloyd, Rhodri S.] AUT Univ, Sport Performance Res Inst, New Zealand SPRINZ, Auckland, New Zealand; [Cronin, John B.] Edith Cowan Univ, Sch Exercise Biomed &amp; Hlth Sci, Perth, WA, Australia Meyers, R.W., Youth Physical Development Unit, Cardiff School of Sport, Cardiff Metropolitan University, Cardiff, United Kingdom; Moeskops, S., Youth Physical Development Unit, Cardiff School of Sport, Cardiff Metropolitan University, Cardiff, United Kingdom; Oliver, J.L., Youth Physical Development Unit, Cardiff School of Sport, Cardiff Metropolitan University, Cardiff, United Kingdom, Sport Performance Research Institute, AUT UniversityAuckland, New Zealand; Hughes, M.G., Youth Physical Development Unit, Cardiff School of Sport, Cardiff Metropolitan University, Cardiff, United Kingdom; Cronin, J.B., Sport Performance Research Institute, AUT UniversityAuckland, New Zealand, School of Exercise, Biomedical and Health Science, Edith Cowan University, Perth, Australia; Lloyd, R.S., Youth Physical Development Unit, Cardiff School of Sport, Cardiff Metropolitan University, Cardiff, United Kingdom, Sport Performance Research Institute, AUT UniversityAuckland, New Zealand</t>
  </si>
  <si>
    <t>Meyers, Robert W., Moeskops, Sylvia, Oliver, Jon L., Hughes, Michael G., Lloyd, Rhodri S., Cronin, John B.</t>
  </si>
  <si>
    <t>Meyers, RW (corresponding author), Cardiff Metropolitan Univ, Cardiff Sch Sport, Youth Phys Dev Unit, Cardiff, S Glam, Wales.</t>
  </si>
  <si>
    <t>https://repository.cardiffmet.ac.uk/bitstream/10369/9205/1/Stiffness%20Manuscript.pdf</t>
  </si>
  <si>
    <t>http://www.altmetric.com/details.php?citation_id=30334840</t>
  </si>
  <si>
    <t>10.1177/1359105316689603</t>
  </si>
  <si>
    <t>Rasch analysis of the Perceived Stress Scale: Transformation from an ordinal to a linear measure</t>
  </si>
  <si>
    <t>Medvedev, Oleg N: Auckland University of Technology, New Zealand; Krägeloh, Christian U: Auckland University of Technology, New Zealand; Hill, Erin M: West Chester University, USA; Billington, Rex: Auckland University of Technology, New Zealand; Siegert, Richard J: Auckland University of Technology, New Zealand; Webster, Craig S: The University of Auckland, New Zealand; Booth, Roger J: The University of Auckland, New Zealand; Henning, Marcus A: The University of Auckland, New Zealand</t>
  </si>
  <si>
    <t>[Medvedev, Oleg N.; Krageloh, Christian U.; Billington, Rex; Siegert, Richard J.] Auckland Univ Technol, Auckland, New Zealand; [Hill, Erin M.] West Chester Univ, W Chester, PA USA; [Webster, Craig S.; Booth, Roger J.; Henning, Marcus A.] Univ Auckland, Auckland, New Zealand Medvedev, O.N., Auckland University of Technology, New Zealand; Krägeloh, C.U., Auckland University of Technology, New Zealand; Hill, E.M., West Chester University, United States; Billington, R., Auckland University of Technology, New Zealand; Siegert, R.J., Auckland University of Technology, New Zealand; Webster, C.S., The University of Auckland, New Zealand; Booth, R.J., The University of Auckland, New Zealand; Henning, M.A., The University of Auckland, New Zealand</t>
  </si>
  <si>
    <t>Medvedev, Oleg N., Krageloh, Christian U., Billington, Rex, Siegert, Richard J.</t>
  </si>
  <si>
    <t>Medvedev, ON (corresponding author), Auckland Univ Technol, Fac Hlth &amp; Environm Sci, Dept Psychol, North Shore Campus,Private Bag 92006, Auckland 1142, New Zealand.</t>
  </si>
  <si>
    <t>Medvedev, ON</t>
  </si>
  <si>
    <t>http://www.altmetric.com/details.php?citation_id=15966470</t>
  </si>
  <si>
    <t>10.1109/INDIN41052.2019.8972051</t>
  </si>
  <si>
    <t>Janus: A Systems Engineering Approach to the Design of Industrial Cyber-Physical Systems</t>
  </si>
  <si>
    <t>Jarvis, Dennis; Jarvis, Jacqueline; Yang, Chen-Wei; Sinha, Roopak; Vyatkin, Valeriy</t>
  </si>
  <si>
    <t xml:space="preserve"> Jarvis, D., Central Queensland University, School of Engineering and Technology, Brisbane, Australia; Jarvis, J., Central Queensland University, School of Engineering and Technology, Brisbane, Australia; Yang, C.-W., Lulea University of Technology, Department of Computer Science, Electrical and Space Engineering, Lulea, Sweden; Sinha, R., Auckland University of Technology, IT and Software Engineering, Auckland, New Zealand; Vyatkin, V., Auckland University of Technology, IT and Software Engineering, Auckland, New Zealand, Department of Electrical Engineering and Automation, Aalto University, Espoo, Finland</t>
  </si>
  <si>
    <t>Sinha, R.; Vyatkin, V.</t>
  </si>
  <si>
    <t>10.1109/EMBC.2019.8856646</t>
  </si>
  <si>
    <t>Machine Learning-based Risk of Hospital Readmissions: Predicting Acute Readmissions within 30 Days of Discharge</t>
  </si>
  <si>
    <t>Baig, Mirza Mansoor; Hua, Ning; Zhang, Edmond; Robinson, Reece; Armstrong, Delwyn; Whittaker, Robyn; Robinson, Tom; Mirza, Farhaan; Ullah, Ehsan</t>
  </si>
  <si>
    <t xml:space="preserve"> Baig, M.M., Data Science Team, Orion Health, Auckland, New Zealand; Hua, N., Data Science Team, Orion Health, Auckland, New Zealand; Zhang, E., Data Science Team, Orion Health, Auckland, New Zealand; Robinson, R., Data Science Team, Orion Health, Auckland, New Zealand; Armstrong, D., Clinical Team, North Shore Hospital, Waitemata District Health Board, Auckland, New Zealand; Whittaker, R., Clinical Team, North Shore Hospital, Waitemata District Health Board, Auckland, New Zealand; Robinson, T., Data Science Team, Orion Health, Auckland, New Zealand; Mirza, F., Auckland University of Technology, Auckland NZ, 1010, New Zealand; Ullah, E., Clinical Quality Safety Service, Auckland City Hospital, Auckland District Health Board, Auckland, New Zealand</t>
  </si>
  <si>
    <t>Mirza, F.</t>
  </si>
  <si>
    <t>Baig, M.M.; Data Science Team, New Zealand; email: mirzamansoor01@gmail.com</t>
  </si>
  <si>
    <t>10.1109/ICWS.2019.00063</t>
  </si>
  <si>
    <t>A Data-Driven Service Creation Approach for Effectively Capturing Events from Multiple Sensor Streams</t>
  </si>
  <si>
    <t>Zhang, Zhongmei; Yu, Jian; Li, Xiaohong; Liu, Chen; Han, Yanbo; Ma, Yunan</t>
  </si>
  <si>
    <t>[Zhang, Zhongmei; Li, Xiaohong] Tianjin Univ, Coll Intelligence &amp; Comp, Tianjin, Peoples R China; [Zhang, Zhongmei; Liu, Chen; Han, Yanbo] North China Univ Technol, Beijing Key Lab Integrat &amp; Anal Large Scale Strea, Beijing, Peoples R China; [Zhang, Zhongmei; Liu, Chen; Han, Yanbo] North China Univ Technol, Cloud Comp Res Ctr, Beijing, Peoples R China; [Yu, Jian] Auckland Univ Technol, Sch Comp &amp; Math Sci, Auckland, New Zealand; [Ma, Yunan] Renmin Univ China, High Sch, Beijing, Peoples R China Zhang, Z., College of Intelligence and Computing, Tianjin University, Tianjin, China, Beijing Key Laboratory on Integration and Analysis of Large-scale Stream Data, North China University of Technology, Beijing, China, Cloud Computing Research Center, North China University of Technology, Beijing, China; Yu, J., School of Computer and Mathematical Sciences, Auckland University of Technology, Auckland, New Zealand; Li, X., College of Intelligence and Computing, Tianjin University, Tianjin, China; Liu, C., Beijing Key Laboratory on Integration and Analysis of Large-scale Stream Data, North China University of Technology, Beijing, China, Cloud Computing Research Center, North China University of Technology, Beijing, China; Han, Y., Beijing Key Laboratory on Integration and Analysis of Large-scale Stream Data, North China University of Technology, Beijing, China, Cloud Computing Research Center, North China University of Technology, Beijing, China; Ma, Y., High School Affiliated to Renmin University of China, Beijing, China</t>
  </si>
  <si>
    <t>Zhang, Zhongmei, Li, Xiaohong, Liu, Chen, Han, Yanbo, Yu, Jian</t>
  </si>
  <si>
    <t>Zhang, ZM (corresponding author), Tianjin Univ, Coll Intelligence &amp; Comp, Tianjin, Peoples R China.; Zhang, ZM (corresponding author), North China Univ Technol, Beijing Key Lab Integrat &amp; Anal Large Scale Strea, Beijing, Peoples R China.; Zhang, ZM (corresponding author), North China Univ Technol, Cloud Comp Res Ctr, Beijing, Peoples R China.</t>
  </si>
  <si>
    <t>2019 IEEE International Conference on Web Services (ICWS)</t>
  </si>
  <si>
    <t>Key Project of the National Natural Science Foundation of ChinaNational Natural Science Foundation of China (NSFC) [61832004]; Key Project of National Natural Science Foundation of ChinaNational Natural Science Foundation of China (NSFC) [61672042]; science and technology project of State Grid Corporation of China (SGCC) Research and Application on Technologies of Disturbance Sources Analysis Based on Power Quality Monitoring Data [SGRIDLKJ [2017] 463]; National Natural Science Foundation of China, NSFC: 61672042, 61832004; State Grid Corporation of China, SGCC</t>
  </si>
  <si>
    <t>10.3390/biom9070268</t>
  </si>
  <si>
    <t>Carbon-Carbon Double Bond and Resorcinol in Resveratrol and Its Analogues: What Is the Characteristic Structure in Quenching Singlet Oxygen?</t>
  </si>
  <si>
    <t>Kong, Qingjun; Ren, Xueyan; Qi, Jianrui; Yu, Jia; Lu, Jun; Wang, Shuo</t>
  </si>
  <si>
    <t>[Kong, Qingjun; Wang, Shuo] Tianjin Univ Sci &amp; Technol, State Key Lab Food Nutr &amp; Safety, Tianjin 300222, Peoples R China; [Kong, Qingjun; Ren, Xueyan; Qi, Jianrui; Lu, Jun] Shaanxi Normal Univ, Coll Food Engn &amp; Nutr Sci, Shaanxi Engn Lab Food Green Proc &amp; Safety Control, Xian 710119, Shaanxi, Peoples R China; [Kong, Qingjun; Ren, Xueyan; Qi, Jianrui; Lu, Jun] Shaanxi Normal Univ, Coll Food Engn &amp; Nutr Sci, Shaanxi Key Lab Hazard Factors Assessment Proc &amp;, Xian 710119, Shaanxi, Peoples R China; [Yu, Jia] Southwest Univ, Coll Food Sci, Chongqing 400700, Peoples R China; [Lu, Jun] Auckland Univ Technol, Fac Hlth &amp; Environm Sci, Sch Sci, Auckland 1142, New Zealand; [Lu, Jun] Auckland Univ Technol, Fac Hlth &amp; Environm Sci, Sch Interprofess Hlth Studies, Auckland 1142, New Zealand Kong, Q., State Key Laboratory of Food Nutrition and Safety, Tianjin University of Science &amp; Technology, Tianjin, 300222, China, Shaanxi Engineering Laboratory for Food Green Processing and Safety Control, Shaanxi Key Laboratory for Hazard Factors Assessment in Processing and Storage of Agricultural Products, College of Food Engineering and Nutritional Science, Shaanxi Normal University, Xi'an, 710119, China; Ren, X., Shaanxi Engineering Laboratory for Food Green Processing and Safety Control, Shaanxi Key Laboratory for Hazard Factors Assessment in Processing and Storage of Agricultural Products, College of Food Engineering and Nutritional Science, Shaanxi Normal University, Xi'an, 710119, China; Qi, J., Shaanxi Engineering Laboratory for Food Green Processing and Safety Control, Shaanxi Key Laboratory for Hazard Factors Assessment in Processing and Storage of Agricultural Products, College of Food Engineering and Nutritional Science, Shaanxi Normal University, Xi'an, 710119, China; Yu, J., College of Food Science, Southwest University, Chongqing, 400700, China; Lu, J., Shaanxi Engineering Laboratory for Food Green Processing and Safety Control, Shaanxi Key Laboratory for Hazard Factors Assessment in Processing and Storage of Agricultural Products, College of Food Engineering and Nutritional Science, Shaanxi Normal University, Xi'an, 710119, China, School of Science, School of Interprofessional Health Studies, Faculty of Health &amp; Environmental Sciences, Auckland University of Technology, Auckland, 1142, New Zealand; Wang, S., State Key Laboratory of Food Nutrition and Safety, Tianjin University of Science &amp; Technology, Tianjin, 300222, China</t>
  </si>
  <si>
    <t>Kong, Qingjun, Wang, Shuo, Ren, Xueyan, Qi, Jianrui, Lu, Jun, Yu, Jia,</t>
  </si>
  <si>
    <t>Wang, S (corresponding author), Tianjin Univ Sci &amp; Technol, State Key Lab Food Nutr &amp; Safety, Tianjin 300222, Peoples R China.; Lu, J (corresponding author), Shaanxi Normal Univ, Coll Food Engn &amp; Nutr Sci, Shaanxi Engn Lab Food Green Proc &amp; Safety Control, Xian 710119, Shaanxi, Peoples R China.; Lu, J (corresponding author), Shaanxi Normal Univ, Coll Food Engn &amp; Nutr Sci, Shaanxi Key Lab Hazard Factors Assessment Proc &amp;, Xian 710119, Shaanxi, Peoples R China.; Lu, J (corresponding author), Auckland Univ Technol, Fac Hlth &amp; Environm Sci, Sch Sci, Auckland 1142, New Zealand.; Lu, J (corresponding author), Auckland Univ Technol, Fac Hlth &amp; Environm Sci, Sch Interprofess Hlth Studies, Auckland 1142, New Zealand.</t>
  </si>
  <si>
    <t>https://doi.org/10.3390/biom9070268</t>
  </si>
  <si>
    <t>http://www.altmetric.com/details.php?citation_id=65554154</t>
  </si>
  <si>
    <t>National Natural Sciences Foundation of ChinaNational Natural Science Foundation of China (NSFC) [31671904, 31460411, 21362028, 31260402]; Fundamental Research Funds for the Central UniversitiesFundamental Research Funds for the Central Universities [2017CSZ010, 2018CSLY020, GK201603095]; Agricultural science and technology innovation and research [2016NY-184, 2016NY-194]; One Hundred Person Project of Shaanxi Province [SXBR9197]; 2016NY-184, 2016NY-194; SXBR9197; National Natural Science Foundation of China, NSFC: 21362028, 31260402, 31460411, 31671904; Fundamental Research Funds for the Central Universities: 2017CSZ010, 2018CSLY020, GK201603095</t>
  </si>
  <si>
    <t>10.1371/journal.pone.0219364</t>
  </si>
  <si>
    <t>Effects of whale-based tourism in Vava'u, Kingdom of Tonga: Behavioural responses of humpback whales to vessel and swimming tourism activities</t>
  </si>
  <si>
    <t>Fiori, Lorenzo; Martinez, Emmanuelle; Orams, Mark B.; Bollard, Barbara; Munderloh, Ulrike Gertrud</t>
  </si>
  <si>
    <t>[Fiori, Lorenzo; Bollard, Barbara] Auckland Univ Technol, Sch Sci, Inst Appl Ecol New Zealand, Auckland, New Zealand; [Martinez, Emmanuelle] NorthTec, Appl &amp; Environm Sci Dept, Whangarei, New Zealand; [Martinez, Emmanuelle] Marine Res &amp; Technol Inst, TriOceans, Bay Of Isl, New Zealand; [Orams, Mark B.] Auckland Univ Technol, Sch Sport &amp; Recreat, Northcote, New Zealand; [Orams, Mark B.] Univ Sunshine Coast, Sustainabil Res Ctr, Sunshine Coast, Qld, Australia Fiori, L., Institute for Applied Ecology New Zealand, School of Sciences, Auckland University of Technology, Auckland, New Zealand; Martinez, E., Applied and Environmental Sciences Department, NorthTec, Whangarei, New Zealand, TriOceans, Marine Research and Technology Institute, Bay of Islands, New Zealand; Orams, M.B., School of Sport and Recreation, Auckland University of Technology, Northcote, New Zealand, Sustainability Research Centre, University of the Sunshine CoastQLD, Australia; Bollard, B., Institute for Applied Ecology New Zealand, School of Sciences, Auckland University of Technology, Auckland, New Zealand</t>
  </si>
  <si>
    <t>Fiori, L (corresponding author), Auckland Univ Technol, Sch Sci, Inst Appl Ecol New Zealand, Auckland, New Zealand.</t>
  </si>
  <si>
    <t>Fiori, L</t>
  </si>
  <si>
    <t>https://doi.org/10.1371/journal.pone.0219364</t>
  </si>
  <si>
    <t>http://www.altmetric.com/details.php?citation_id=63202274</t>
  </si>
  <si>
    <t>10.1002/fut.22015</t>
  </si>
  <si>
    <t>The impact of the US stock market opening on price discovery of government bond futures</t>
  </si>
  <si>
    <t>Indriawan, Ivan: Finance DepartmentAuckland University of TechnologyAuckland New Zealand; Jiao, Feng: Dhillon School of BusinessUniversity of LethbridgeLethbridge Alberta Canada; Tse, Yiuman: Finance and Legal Studies DepartmentUniversity of Missouri-St. LouisSt. Louis Missouri</t>
  </si>
  <si>
    <t>[Indriawan, Ivan] Auckland Univ Technol, Finance Dept, Auckland, New Zealand; [Jiao, Feng] Univ Lethbridge, Dhillon Sch Business, 4401 Univ Dr, Lethbridge, AB T1K 3M4, Canada; [Tse, Yiuman] Univ Missouri, Finance &amp; Legal Studies Dept, St Louis, MO 63121 USA Indriawan, I., Finance Department, Auckland University of Technology, Auckland, New Zealand; Jiao, F., Dhillon School of Business, University of Lethbridge, Lethbridge, AB, Canada; Tse, Y., Finance and Legal Studies Department, University of Missouri-St. Louis, St. Louis, MO, United States</t>
  </si>
  <si>
    <t>Jiao, F (corresponding author), Univ Lethbridge, Dhillon Sch Business, 4401 Univ Dr, Lethbridge, AB T1K 3M4, Canada.</t>
  </si>
  <si>
    <t>10.1016/j.foodres.2019.03.020</t>
  </si>
  <si>
    <t>Physicochemical and sensory properties of beef muscles after Pulsed Electric Field processing</t>
  </si>
  <si>
    <t>Kantono, Kevin; Hamid, Nazimah; Oey, Indrawati; Wang, Shu; Xu, Yun; Ma, Qianli; Faridnia, Farnaz; Farouk, Mustafa</t>
  </si>
  <si>
    <t>[Kantono, Kevin; Hamid, Nazimah; Wang, Shu; Xu, Yun; Ma, Qianli] Auckland Univ Technol, Fac Hlth &amp; Environm Sci, Dept Food Sci &amp; Microbiol, Private Bag 92006, Auckland, New Zealand; [Oey, Indrawati; Faridnia, Farnaz] Univ Otago, Dept Food Sci, Dunedin, New Zealand; [Farouk, Mustafa] AgRes MIRINZ, Ruakura Res Ctr, Private Bag 3123, Hamilton 3240, New Zealand Kantono, K., Department of Food Science and Microbiology, Faculty of Health and Environment Sciences, Auckland University of Technology, Auckland, New Zealand; Hamid, N., Department of Food Science and Microbiology, Faculty of Health and Environment Sciences, Auckland University of Technology, Auckland, New Zealand; Oey, I., Department of Food Science, University of Otago, Dunedin, New Zealand; Wang, S., Department of Food Science and Microbiology, Faculty of Health and Environment Sciences, Auckland University of Technology, Auckland, New Zealand; Xu, Y., Department of Food Science and Microbiology, Faculty of Health and Environment Sciences, Auckland University of Technology, Auckland, New Zealand; Ma, Q., Department of Food Science and Microbiology, Faculty of Health and Environment Sciences, Auckland University of Technology, Auckland, New Zealand; Faridnia, F., Department of Food Science, University of Otago, Dunedin, New Zealand; Farouk, M., AgResearch MIRINZ, Ruakura Research Centre, Private Bag 3123, Hamilton, 3240, New Zealand</t>
  </si>
  <si>
    <t>Kantono, Kevin, Hamid, Nazimah, Wang, Shu, Xu, Yun, Ma, Qianli</t>
  </si>
  <si>
    <t>Hamid, N (corresponding author), Auckland Univ Technol, Fac Hlth &amp; Environm Sci, Dept Food Sci &amp; Microbiol, Private Bag 92006, Auckland, New Zealand.</t>
  </si>
  <si>
    <t>School of Science, Auckland University of Technology; University of Otago; Auckland University of Technology, New Zealand, AUT; University of Otago</t>
  </si>
  <si>
    <t>10.1016/j.ecolind.2019.02.065</t>
  </si>
  <si>
    <t>How many samples? Soil variability affects confidence in the use of common agroecosystem soil indicators</t>
  </si>
  <si>
    <t>Welsch, Johannes; Songling, Cao; Buckley, Hannah L.; Lehto, Niklas J.; Jones, E. Eirian; Case, Bradley S.</t>
  </si>
  <si>
    <t>[Welsch, Johannes] Environm Canterbury, POB 345, Christchurch, New Zealand; [Cao Songling] Sichuan Agr Univ, Coll Agron, Chengdu, Sichuan, Peoples R China; [Cao Songling; Buckley, Hannah L.; Case, Bradley S.] Auckland Univ Technol, Sch Sci, Private Bag 92006, Auckland, New Zealand; [Welsch, Johannes; Lehto, Niklas J.; Jones, E. Eirian] Lincoln Univ, Fac Agr &amp; Life Sci, POB 85084, Canterbury, New Zealand Welsch, J., Environment Canterbury, PO Box 345, Christchurch, New Zealand, Lincoln University, Faculty of Agriculture and Life Sciences, PO Box 85084, Lincoln, Canterbury, New Zealand; Songling, C., Sichuan Agricultural University, College of Agronomy, Chengdu, China, Auckland University of Technology, School of Science, Private Bag 92006, Auckland, New Zealand; Buckley, H.L., Auckland University of Technology, School of Science, Private Bag 92006, Auckland, New Zealand; Lehto, N.J., Lincoln University, Faculty of Agriculture and Life Sciences, PO Box 85084, Lincoln, Canterbury, New Zealand; Jones, E.E., Lincoln University, Faculty of Agriculture and Life Sciences, PO Box 85084, Lincoln, Canterbury, New Zealand; Case, B.S., Auckland University of Technology, School of Science, Private Bag 92006, Auckland, New Zealand</t>
  </si>
  <si>
    <t>Welsch, Johannes, Cao Songling, Buckley, Hannah L., Case, Bradley S.</t>
  </si>
  <si>
    <t>Case, BS (corresponding author), Auckland Univ Technol, Sch Sci, Private Bag 92006, Auckland, New Zealand.</t>
  </si>
  <si>
    <t>Case, BS</t>
  </si>
  <si>
    <t>Ecological Indicators</t>
  </si>
  <si>
    <t xml:space="preserve">1470-160X </t>
  </si>
  <si>
    <t>https://v2.sherpa.ac.uk/id/publication/15552</t>
  </si>
  <si>
    <t>Brian Mason Science and Technology Trust; James Bruce Smith Memorial Scholarship; Lincoln University</t>
  </si>
  <si>
    <t>Brian Mason Science and Technology Trust</t>
  </si>
  <si>
    <t>Ecology; General Decision Sciences; Ecology;  Evolution;  Behavior and Systematics</t>
  </si>
  <si>
    <t>10.1177/0047287518790416</t>
  </si>
  <si>
    <t>To Do or to Have, Now or Later, in Travel: Consumption Order Preference of Material and Experiential Travel Activities</t>
  </si>
  <si>
    <t>Hwang, Euejung: University of Otago, Dunedin, New Zealand; Kim, Jungkeun: Auckland University of Technology, Auckland, New Zealand; Lee, Jacob C.: Ulsan National Institute of Science and Technology (UNIST), Ulsan, Korea; Kim, Saetbyeol: Seoul National University, Seoul, Korea</t>
  </si>
  <si>
    <t>[Hwang, Euejung] Univ Otago, Dept Mkt, Dunedin, New Zealand; [Kim, Jungkeun] Auckland Univ Technol, Dept Mkt, Auckland, New Zealand; [Lee, Jacob C.] UNIST, Sch Business Adm, Mkt, Ulsan, South Korea; [Kim, Saetbyeol] Seoul Natl Univ, Dept Mkt, Seoul, South Korea Hwang, E., University of Otago, Dunedin, New Zealand; Kim, J., Auckland University of Technology, Auckland, New Zealand; Lee, J.C., Ulsan National Institute of Science and Technology (UNIST), Ulsan, South Korea; Kim, S., Seoul National University, Seoul, South Korea</t>
  </si>
  <si>
    <t>Hwang, Euejung, Kim, Jungkeun</t>
  </si>
  <si>
    <t>Lee, JC (corresponding author), UNIST, Sch Business Adm, 50 UNIST Gil, Ulsan 44919, South Korea.</t>
  </si>
  <si>
    <t>http://www.altmetric.com/details.php?citation_id=49179223</t>
  </si>
  <si>
    <t>10.1136/bmjopen-2018-026240</t>
  </si>
  <si>
    <t>Textured shoe insoles to improve balance performance in adults with diabetic peripheral neuropathy: study protocol for a randomised controlled trial</t>
  </si>
  <si>
    <t>Hatton, Anna L; Gane, Elise M; Maharaj, Jayishni N; Burns, Joshua; Paton, Joanne; Kerr, Graham; Rome, Keith</t>
  </si>
  <si>
    <t>[Hatton, Anna L.; Gane, Elise M.] Univ Queensland, Sch Hlth &amp; Rehabil Sci, Brisbane, Qld, Australia; [Maharaj, Jayishni N.] Univ Queensland, Sch Human Movement &amp; Nutr Sci, Brisbane, Qld, Australia; [Burns, Joshua] Univ Sydney, Fac Hlth Sci, Sydney, NSW, Australia; [Paton, Joanne] Univ Plymouth, Peninsula Clin Trials Unit, Plymouth, Devon, England; [Kerr, Graham] Queensland Univ Technol, Inst Hlth &amp; Biomed Innovat, Kelvin Grove Campus, Brisbane, Qld, Australia; [Rome, Keith] Auckland Univ Technol, Hlth &amp; Rehabil Res Inst, Auckland, New Zealand Hatton, A.L., School of Health and Rehabilitation Sciences, University of Queensland, Brisbane, QLD, Australia; Gane, E.M., School of Health and Rehabilitation Sciences, University of Queensland, Brisbane, QLD, Australia; Maharaj, J.N., School of Human Movement and Nutrition Sciences, University of Queensland, Brisbane, QLD, Australia; Burns, J., Faculty of Health Sciences, University of Sydney, Sydney, NSW, Australia; Paton, J., Peninsula Clinical Trials Unit, University of Plymouth, Plymouth, United Kingdom; Kerr, G., Institute of Health and Biomedical Innovation, Queensland University of Technology, Kelvin Grove Campus, Brisbane, QLD, Australia; Rome, K., Health and Rehabilitation Research Institute, Auckland University of Technology, Auckland, New Zealand</t>
  </si>
  <si>
    <t>Hatton, Anna L., Gane, Elise M., Maharaj, Jayishni N., Burns, Joshua, Paton, Joanne, Kerr, Graham, Rome, Keith,</t>
  </si>
  <si>
    <t>Hatton, AL (corresponding author), Univ Queensland, Sch Hlth &amp; Rehabil Sci, Brisbane, Qld, Australia.</t>
  </si>
  <si>
    <t xml:space="preserve">europepmc.org eprints.qut.edu.au research-repository.griffith.edu.au pearl.plymouth.ac.uk </t>
  </si>
  <si>
    <t>https://doi.org/10.1136/bmjopen-2018-026240</t>
  </si>
  <si>
    <t>http://www.altmetric.com/details.php?citation_id=64569549</t>
  </si>
  <si>
    <t>Diabetes Australia Research Program General Grant [Y17G-HATA]; Diabetes Australia: Y17G-HATA</t>
  </si>
  <si>
    <t>Diabetes Australia</t>
  </si>
  <si>
    <t>10.1136/bmjopen-2018-026026</t>
  </si>
  <si>
    <t>Geographical and population disparities in timely access to prehospital and advanced level emergency care in New Zealand: a cross-sectional study</t>
  </si>
  <si>
    <t>Lilley, Rebbecca; de Graaf, Brandon; Kool, Bridget; Davie, Gabrielle; Reid, Papaarangi; Dicker, Bridget; Civil, Ian; Ameratunga, Shanthi; Branas, Charles</t>
  </si>
  <si>
    <t>[Lilley, Rebbecca; de Graaf, Brandon; Davie, Gabrielle] Univ Otago, Dept Prevent &amp; Social Med, Div Hlth Sci, Dunedin, New Zealand; [Kool, Bridget; Ameratunga, Shanthi] Univ Auckland, Sect Epidemiol &amp; Biostat, Auckland, New Zealand; [Reid, Papaarangi] Univ Auckland, Te Kupenga Hauora Maori, Auckland, New Zealand; [Dicker, Bridget] Auckland Univ Technol, Dept Paramed, Auckland, New Zealand; [Civil, Ian] Univ Auckland, Dept Surg, Auckland, New Zealand; [Civil, Ian] Auckland City Hosp, Trauma &amp; Vasc Surg, Auckland, New Zealand; [Branas, Charles] Columbia Univ, Dept Epidemiol, New York, NY USA Lilley, R., Department of Preventive and Social Medicine, Division of Health Sciences, University of Otago, Dunedin, New Zealand; De Graaf, B., Department of Preventive and Social Medicine, Division of Health Sciences, University of Otago, Dunedin, New Zealand; Kool, B., Section of Epidemiology and Biostatistics, University of Auckland, Auckland, New Zealand; Davie, G., Department of Preventive and Social Medicine, Division of Health Sciences, University of Otago, Dunedin, New Zealand; Reid, P., Te Kupenga Hauora Ma ori, University of Auckland, Auckland, New Zealand; Dicker, B., Department of Paramedicine, Auckland University of Technology, Auckland, New Zealand, St Johns, Auckland, New Zealand; Civil, I., Department of Surgery, University of Auckland, Auckland, New Zealand, Trauma and Vascular Surgery, Auckland City Hospital, Auckland, New Zealand; Ameratunga, S., Section of Epidemiology and Biostatistics, University of Auckland, Auckland, New Zealand; Branas, C., Department of Epidemiology, Columbia University, New York city, NY, United States</t>
  </si>
  <si>
    <t>Lilley, Rebbecca, de Graaf, Brandon, Davie, Gabrielle, Kool, Bridget, Ameratunga, Shanthi, Reid, Papaarangi, Dicker, Bridget</t>
  </si>
  <si>
    <t>Lilley, R (corresponding author), Univ Otago, Dept Prevent &amp; Social Med, Div Hlth Sci, Dunedin, New Zealand.</t>
  </si>
  <si>
    <t>https://doi.org/10.1136/bmjopen-2018-026026</t>
  </si>
  <si>
    <t>http://www.altmetric.com/details.php?citation_id=64068098</t>
  </si>
  <si>
    <t>Health Research Council of New Zealand (HRC)Health Research Council of New Zealand [15/186]; Health Research Council of New Zealand, HRC: HRC Grant 15/186</t>
  </si>
  <si>
    <t>10.1519/JPT.0000000000000160</t>
  </si>
  <si>
    <t>Gait Speed Characteristics and Their Spatiotemporal Determinants in Nursing Home Residents: A Cross-Sectional Study</t>
  </si>
  <si>
    <t>Fien, Samantha; Henwood, Timothy; Climstein, Mike; Rathbone, Evelyne; Keogh, Justin William Leslie</t>
  </si>
  <si>
    <t>[Fien, Samantha; Henwood, Timothy; Rathbone, Evelyne; Keogh, Justin William Leslie] Bond Univ, Fac Hlth Sci &amp; Med, Robina, Qld 4229, Australia; [Henwood, Timothy] Southern Cross Care, North Plympton, Australia; [Climstein, Mike] Univ Sydney, Exercise Hlth &amp; Performance Fac, Res Grp, Sydney, NSW, Australia; [Climstein, Mike] Bond Univ, Fac Hlth Sci, Water Based Res Unit, Gold Coast, Australia; [Keogh, Justin William Leslie] AUT Univ, Human Potential Ctr, Auckland, New Zealand; [Keogh, Justin William Leslie] Univ Sunshine Coast, Fac Sci Hlth Educ &amp; Engn, Cluster Hlth Improvement, Sippy Downs, Qld, Australia Fien, S., Faculty of Health Science and Medicine, Bond University, Robina, Australia; Henwood, T., Faculty of Health Science and Medicine, Bond University, Robina, Australia, Southern Cross Care, North Plympton, Australia; Climstein, M., Exercise, Health and Performance Faculty Research Group, University of Sydney, Sydney, Australia, Water-Based Research Unit, Faculty of Health Sciences, Bond University, Gold Coast, Australia; Rathbone, E., Faculty of Health Science and Medicine, Bond University, Robina, Australia; Keogh, J.W.L., Faculty of Health Science and Medicine, Bond University, Robina, Australia, Human Potential Centre, AUT UniversityAuckland, New Zealand, Cluster for Health Improvement, Faculty of Science, Health, Education and Engineering, University of the Sunshine Coast, Sippy Downs, Australia</t>
  </si>
  <si>
    <t>Fien, Samantha, Henwood, Timothy, Rathbone, Evelyne, Keogh, Justin William Leslie, Climstein, Mike</t>
  </si>
  <si>
    <t>Fien, S (corresponding author), Bond Univ, Fac Hlth Sci &amp; Med, Robina, Qld 4229, Australia.</t>
  </si>
  <si>
    <t>https://pure.bond.edu.au/ws/files/32522547/AM_Gait_speed_characteristics_and_Its_spatiotemporal_determinants_in_nursing_home_residents.pdf</t>
  </si>
  <si>
    <t>http://www.altmetric.com/details.php?citation_id=64016477</t>
  </si>
  <si>
    <t>10.1519/JSC.0000000000002808</t>
  </si>
  <si>
    <t>Relationship Between Body Mass, Peak Power, and Power-to-Body Mass Ratio on Sprint Velocity and Momentum in High-School Football Players</t>
  </si>
  <si>
    <t>Jalilvand, Farzad; Banoocy, Norbert K.; Rumpf, Michael C.; Lockie, Robert G.</t>
  </si>
  <si>
    <t>[Jalilvand, Farzad] Calif State Univ Northridge, Dept Kinesiol, Northridge, CA 91330 USA; [Jalilvand, Farzad] Granada Hills Charter High Sch, Athlet Dept, Granada Hills, CA USA; [Banoocy, Norbert K.] Edith Cowan Univ, Sch Med &amp; Hlth Sci, Perth, WA, Australia; [Rumpf, Michael C.] AUT Univ, Sport Performance Res Inst New Zealand, Auckland, New Zealand; [Rumpf, Michael C.] Footballsci Net, Rodermark, Germany; [Lockie, Robert G.] Calif State Univ Fullerton, Ctr Sport Performance, Dept Kinesiol, Fullerton, CA 92634 USA Jalilvand, F., Department of Kinesiology, California State University, Northridge, CA, United States, Athletics Department, Granada Hills Charter High School, Granada HillsCA; Banoocy, N.K., School of Medical and Health Sciences, Edith Cowan University, Perth, Australia; Rumpf, M.C., Sport Performance Research Institute New Zealand, AUT UniversityAuckland, New Zealand, Footballscience.net, Rödermark, Germany, Germany; Lockie, R.G., Department of Kinesiology, Center for Sport Performance, California State University, Fullerton, United States</t>
  </si>
  <si>
    <t>Jalilvand, Farzad, Banoocy, Norbert K., Rumpf, Michael C.</t>
  </si>
  <si>
    <t>Jalilvand, F (corresponding author), Calif State Univ Northridge, Dept Kinesiol, Northridge, CA 91330 USA.; Jalilvand, F (corresponding author), Granada Hills Charter High Sch, Athlet Dept, Granada Hills, CA USA.</t>
  </si>
  <si>
    <t>http://www.altmetric.com/details.php?citation_id=46744518</t>
  </si>
  <si>
    <t>10.1007/s40279-019-01073-1</t>
  </si>
  <si>
    <t>When Jump Height is not a Good Indicator of Lower Limb Maximal Power Output: Theoretical Demonstration, Experimental Evidence and Practical Solutions</t>
  </si>
  <si>
    <t>Morin, Jean-Benoit; Jiménez-Reyes, Pedro; Brughelli, Matt; Samozino, Pierre</t>
  </si>
  <si>
    <t>[Morin, Jean-Benoit] Univ Cote Azur, LAMHESS, Nice, France; [Jimenez-Reyes, Pedro] Rey Juan Carlos Univ, Ctr Sport Studies, Madrid, Spain; [Morin, Jean-Benoit; Brughelli, Matt] Auckland Univ Technol, Sports Performance Res Inst New Zealand, Auckland, New Zealand; [Samozino, Pierre] Univ Savoie Mt Blanc, Lab Interuniv Biol Motr, EA 7424, Chambery, France Morin, J.-B., Université Côte d'Azur, LAMHESS, Nice, France, Sports Performance Research Institute New Zealand, Auckland University of Technology, Auckland, New Zealand; Jiménez-Reyes, P., Centre for Sport Studies, Rey Juan Carlos University, Madrid, Spain; Brughelli, M., Sports Performance Research Institute New Zealand, Auckland University of Technology, Auckland, New Zealand; Samozino, P., Univ Savoie Mont Blanc, Laboratoire Interuniversitaire de Biologie de la Motricité, EA 7424, Chambéry, France</t>
  </si>
  <si>
    <t>Morin, Jean-Benoit, Jimenez-Reyes, Pedro, Brughelli, Matt</t>
  </si>
  <si>
    <t>Morin, JB (corresponding author), Univ Cote Azur, LAMHESS, Nice, France.; Morin, JB (corresponding author), Auckland Univ Technol, Sports Performance Res Inst New Zealand, Auckland, New Zealand.</t>
  </si>
  <si>
    <t>Morin, JB</t>
  </si>
  <si>
    <t>http://www.altmetric.com/details.php?citation_id=56019609</t>
  </si>
  <si>
    <t>10.1109/TII.2019.2908665</t>
  </si>
  <si>
    <t>A Survey of Static Formal Methods for Building Dependable Industrial Automation Systems</t>
  </si>
  <si>
    <t>Sinha, Roopak; Patil, Sandeep; Gomes, Luis; Vyatkin, Valeriy</t>
  </si>
  <si>
    <t>[Sinha, Roopak] Auckland Univ Technol, Dept IT &amp; Software Engn, Auckland 1010, New Zealand; [Patil, Sandeep; Vyatkin, Valeriy] Lulea Univ Technol, Dept Comp Sci Elect &amp; Space Engn, S-97187 Lulea, Sweden; [Gomes, Luis] NOVA Univ Lisbon, NOVA Sch Sci &amp; Technol, Elect &amp; Comp Engn Dept, Lisbon, Portugal; [Gomes, Luis] Univ Nova Lisboa, Ctr Technol &amp; Syst, P-2829517 Caparica, Portugal; [Vyatkin, Valeriy] ITMO Univ, Comp Technol Int Lab, St Petersburg 197101, Russia; [Vyatkin, Valeriy] Aalto Univ, Dept Elect Engn Automat, Aalto 00076, Finland Sinha, R., Department of IT and Software Engineering, Auckland University of Technology, Auckland, 1010, New Zealand; Patil, S., Department of Computer Science, Electrical and Space Engineering, Lulea University of Technology, Lulea, 97187, Sweden; Gomes, L., Electrical and Computer Engineering Department, NOVA School of Science and Technology, NOVA University of Lisbon, Portugal, Centre of Technology and Systems, UNINOVA, Caparica, 2829-517, Portugal; Vyatkin, V., Department of Computer Science, Electrical and Space Engineering, Lulea University of Technology, Lulea, 97187, Sweden, Computer Technologies International Laboratory, ITMO University, Saint Petersburg, 197101, Russian Federation, Department of Electrical Engineering in Automation, Aalto University, Aalto, 00076, Finland</t>
  </si>
  <si>
    <t>Sinha, Roopak</t>
  </si>
  <si>
    <t>Sinha, R (corresponding author), Auckland Univ Technol, Dept IT &amp; Software Engn, Auckland 1010, New Zealand.</t>
  </si>
  <si>
    <t>Sinha, R</t>
  </si>
  <si>
    <t>10.1519/JSC.0000000000002535</t>
  </si>
  <si>
    <t>Biomechanical, Anthropometric, and Psychological Determinants of Barbell Back Squat Strength</t>
  </si>
  <si>
    <t>Vigotsky, Andrew D.; Bryanton, Megan A.; Nuckols, Greg; Beardsley, Chris; Contreras, Bret; Evans, Jessica; Schoenfeld, Brad J.</t>
  </si>
  <si>
    <t>[Vigotsky, Andrew D.] Northwestern Univ, Dept Biomed Engn, Evanston, IL 60208 USA; [Bryanton, Megan A.] Univ Ottawa, Sch Human Kinet, Ottawa, ON, Canada; [Nuckols, Greg] Harding Univ, Exercise &amp; Sport Sci Dept, Searcy, AR USA; [Beardsley, Chris] Strength &amp; Conditioning Res Ltd, London, England; [Contreras, Bret] Auckland Univ Technol, Sch Sport &amp; Recreat, Auckland, New Zealand; [Evans, Jessica] Rocky Mt Univ, Provo, UT USA; [Schoenfeld, Brad J.] Lehman Coll, Hlth Sci Dept, Bronx, NY USA Vigotsky, A.D., Department of Biomedical Engineering, Northwestern University, Evanston, IL, United States; Bryanton, M.A., School of Human Kinetics, University of Ottawa, ON, Ottawa, Canada; Nuckols, G., Exercise &amp; Sport Sciences Department, Harding University, Searcy, AR, United States; Beardsley, C., Strength and Conditioning Research Limited, London, United Kingdom; Contreras, B., School of Sport and Recreation, Auckland University of TechnologyAuckland, New Zealand; Evans, J., Rocky Mountain University, Provo, UT, United States; Schoenfeld, B.J., Health Sciences Department, Lehman College, Bronx, NY, United States</t>
  </si>
  <si>
    <t>Vigotsky, Andrew D., Bryanton, Megan A., Nuckols, Greg, Beardsley, Chris, Contreras, Bret</t>
  </si>
  <si>
    <t>Vigotsky, AD (corresponding author), Northwestern Univ, Dept Biomed Engn, Evanston, IL 60208 USA.</t>
  </si>
  <si>
    <t>http://www.altmetric.com/details.php?citation_id=33812355</t>
  </si>
  <si>
    <t>10.1007/s00192-018-3693-4</t>
  </si>
  <si>
    <t>In vivo assessment of the levator ani muscles using shear wave elastography: a feasibility study in women</t>
  </si>
  <si>
    <t>Gachon, Bertrand; Nordez, Antoine; Pierre, Fabrice; Fradet, Laetitia; Fritel, Xavier; Desseauve, David</t>
  </si>
  <si>
    <t>[Gachon, Bertrand; Pierre, Fabrice; Fritel, Xavier; Desseauve, David] La Miletrie Univ Hosp, Dept Obstet &amp; Gynecol, 2 Rue Miletrie CS90577, F-86021 Poitiers, France; [Nordez, Antoine] Univ Nantes, Fac Sport Sci, Lab Movement, Interact,Performance EA 4334, Nantes, France; [Nordez, Antoine] Auckland Univ Technol, Hlth &amp; Rehabil Res Inst, Fac Hlth &amp; Environm Sci, Auckland, New Zealand; [Fradet, Laetitia] Poitiers Univ ENSMA, Inst PPrime RoBioSS Unit, CNRS, UPR 3346, Futuroscope, France; [Fritel, Xavier] Univ Paris Sud, Ctr Res Epidemiol &amp; Populat Hlth CESP, Gender Sexual &amp; Hlth Team, INSERM,U1018,UMRS 1018, Orsay, France; [Fritel, Xavier] La Miletrie Univ Hosp, INSERM, CIC P 1402, Poitiers, France Gachon, B., Department of Obstetrics and Gynecology, La Miletrie University Hospital, 2 rue de la Miletrie CS90577, Poitiers Cedex, 86021, France; Nordez, A., Laboratory "Movement, Interactions, Performance" (EA 4334), Faculty of Sport Sciences, University of Nantes, Nantes, France, Health and Rehabilitation Research Institute, Faculty of Health and Environmental Sciences, Auckland University of Technology, Auckland, New Zealand; Pierre, F., Department of Obstetrics and Gynecology, La Miletrie University Hospital, 2 rue de la Miletrie CS90577, Poitiers Cedex, 86021, France; Fradet, L., Institut PPrime RoBioSS Unit, Poitiers University ENSMA, CNRS UPR 3346, Futuroscope, France; Fritel, X., Department of Obstetrics and Gynecology, La Miletrie University Hospital, 2 rue de la Miletrie CS90577, Poitiers Cedex, 86021, France, INSERM, Center for Research in Epidemiology and Population Health (CESP), U1018, Gender, Sexuality and Health Team, Univ Paris-Sud, UMRS 1018, Orsay, France, INSERM CIC-P 1402, La Miletrie University Hospital, Poitiers, France; Desseauve, D., Department of Obstetrics and Gynecology, La Miletrie University Hospital, 2 rue de la Miletrie CS90577, Poitiers Cedex, 86021, France</t>
  </si>
  <si>
    <t>Gachon, Bertrand, Pierre, Fabrice, Fritel, Xavier, Desseauve, David, Nordez, Antoine</t>
  </si>
  <si>
    <t>Gachon, B (corresponding author), La Miletrie Univ Hosp, Dept Obstet &amp; Gynecol, 2 Rue Miletrie CS90577, F-86021 Poitiers, France.</t>
  </si>
  <si>
    <t>International Urogynecology Journal</t>
  </si>
  <si>
    <t xml:space="preserve">0937-3462 1433-3023 </t>
  </si>
  <si>
    <t>https://v2.sherpa.ac.uk/id/publication/13446</t>
  </si>
  <si>
    <t>Obstetrics &amp; Gynecology; Urology &amp; Nephrology</t>
  </si>
  <si>
    <t>Obstetrics and Gynaecology; Urology</t>
  </si>
  <si>
    <t>10.1051/0004-6361/201935697</t>
  </si>
  <si>
    <t>Gamma-ray emission in radio galaxies under the VLBI scope</t>
  </si>
  <si>
    <t>Angioni, R.; Ros, E.; Kadler, M.; Ojha, R.; Müller, C.; Edwards, P. G.; Burd, P. R.; Carpenter, B.; Dutka, M. S.; Gulyaev, S.; Hase, H.; Horiuchi, S.; Krauß, F.; Lovell, J. E. J.; Natusch, T.; Phillips, C.; Plötz, C.; Quick, J. F. H.; Rösch, F.; Schulz, R.; Stevens, J.</t>
  </si>
  <si>
    <t>[Angioni, R.; Ros, E.; Mueller, C.; Zensus, J. A.] Max Planck Inst Radioastron, Hugel 69, D-53121 Bonn, Germany; [Angioni, R.; Kadler, M.; Burd, P. R.; Roesch, F.; Schulz, R.] Univ Wilrzburg, Inst Theoret Phys &amp; Astrophys, Emil Fischer Str 31, D-97074 Wurzburg, Germany; [Ojha, R.; Carpenter, B.; Dutka, M. S.] NASA, Goddard Space Flight Ctr, Code 916, Greenbelt, MD 20771 USA; [Ojha, R.; Carpenter, B.] Catholic Univ Amer, Washington, DC 20064 USA; [Ojha, R.; Carpenter, B.] Univ Maryland Baltimore Cty, 1000 Hilltop Cir, Baltimore, MD 21250 USA; [Mueller, C.] Radboud Univ Nijmegen, Dept Astrophys IMAPP, POB 9010, NL-6500 GL Nijmegen, Netherlands; [Edwards, P. G.; Phillips, C.; Stevens, J.; Tzioumis, A. K.] CSIRO Astron &amp; Space Sci, POB 76, Epping, NSW 1710, Australia; [Dutka, M. S.] Wyle Sci Technol &amp; Engn Grp, Greenbelt, MD 20771 USA; [Gulyaev, S.; Natusch, T.; Weston, S.] AUT Univ, Inst Radio Astron &amp; Space Res, Auckland 1010, New Zealand; [Hase, H.; Ploetz, C.] Bundesamt Kartog &amp; Geodasie, D-93444 Bad Kotzting, Germany; [Horiuchi, S.] CSIRO Astron &amp; Space Sci, Canberra Deep Space Commun Complex,POB 1035, Tuggeranong, ACT 2901, Australia; [Krauss, F.] Univ Amsterdam, GRAPPA, Sci Pk 904, NL-1098 XH Amsterdam, Netherlands; [Krauss, F.] Univ Amsterdam, Anton Pannekoek Inst Astron, Sci Pk 904, NL-1098 XH Amsterdam, Netherlands; [Lovell, E. J.] Univ Tasmania, Sch Math &amp; Phys, Private Bag 37, Hobart, Tas 7001, Australia; [Quick, J. F. H.] Hartebeesthoek Radio Astron Observ, POB 443, ZA-1740 Krugersdorp, South Africa; [Schulz, R.] Netherlands Inst Radio Astron, ASTRON, Postbus 2, NL-7990 AA Dwingeloo, Netherlands; [Schulz, R.; Wilms, J.] Univ Erlangen Ntirnberg, Dr Remeis Sternwarte &amp; ECAP, Sternwartstr 7, D-96049 Bamberg, Germany Angioni, R., Max-Planck-Institut für Radioastronomie, Auf dem Hügel 69, Bonn, 53121, Germany, Institut für Theoretische Physik und Astrophysik, Universität Würzburg, Emil-Fischer-Str. 31, Würzburg, 97074, Germany; Ros, E., Max-Planck-Institut für Radioastronomie, Auf dem Hügel 69, Bonn, 53121, Germany; Kadler, M., Institut für Theoretische Physik und Astrophysik, Universität Würzburg, Emil-Fischer-Str. 31, Würzburg, 97074, Germany; Ojha, R., NASA Goddard Space Flight Center, Greenbelt, MD  20771, United States, Catholic University of America, Washington, DC  20064, United States, University of Maryland, Baltimore County, 1000 Hilltop Cir, Baltimore, MD  21250, United States; Müller, C., Max-Planck-Institut für Radioastronomie, Auf dem Hügel 69, Bonn, 53121, Germany, Department of Astrophysics/IMAPP, Radboud University Nijmegen, PO Box 9010, Nijmegen, 6500 GL, Netherlands; Edwards, P.G., CSIRO Astronomy and Space Science, PO Box 76, Epping, NSW  1710, Australia; Burd, P.R., Institut für Theoretische Physik und Astrophysik, Universität Würzburg, Emil-Fischer-Str. 31, Würzburg, 97074, Germany; Carpenter, B., NASA Goddard Space Flight Center, Greenbelt, MD  20771, United States, Catholic University of America, Washington, DC  20064, United States, University of Maryland, Baltimore County, 1000 Hilltop Cir, Baltimore, MD  21250, United States; Dutka, M.S., NASA Goddard Space Flight Center, Greenbelt, MD  20771, United States, Wyle Science, Technology and Engineering Group, Greenbelt, MD  20771, United States; Gulyaev, S., Institute for Radio Astronomy and Space Research, AUT University, Auckland, 1010, New Zealand; Hase, H., Bundesamt für Kartographie und Geodäsie, Bad Kötzting, 93444, Germany; Horiuchi, S., CSIRO Astronomy and Space Science, Canberra Deep Space Communications Complex, PO Box 1035, Tuggeranong, ACT  2901, Australia; Krauß, F., GRAPPA and Anton Pannekoek Institute for Astronomy, University of Amsterdam, Science Park 904, Amsterdam, 1098 XH, Netherlands; Lovell, J.E.J., School of Mathematics and Physics, University of Tasmania, Private Bag 37, Hobart, TAS  7001, Australia; Natusch, T., Institute for Radio Astronomy and Space Research, AUT University, Auckland, 1010, New Zealand; Phillips, C., CSIRO Astronomy and Space Science, PO Box 76, Epping, NSW  1710, Australia; Plötz, C., Bundesamt für Kartographie und Geodäsie, Bad Kötzting, 93444, Germany; Quick, J.F.H., Hartebeesthoek Radio Astronomy Observatory, PO Box 443, Krugersdorp, 1740, South Africa; Rösch, F., Institut für Theoretische Physik und Astrophysik, Universität Würzburg, Emil-Fischer-Str. 31, Würzburg, 97074, Germany; Schulz, R., Institut für Theoretische Physik und Astrophysik, Universität Würzburg, Emil-Fischer-Str. 31, Würzburg, 97074, Germany, ASTRON, Netherlands Institute for Radio Astronomy, Post-bus 2, Dwingeloo, 7990 AA, Netherlands, Dr. Remeis-Sternwarte and ECAP, Universität Erlangen-Nürnberg, Sternwartstraße 7, Bamberg, 96049, Germany; Stevens, J., CSIRO Astronomy and Space Science, PO Box 76, Epping, NSW  1710, Australia; Tzioumis, A.K., CSIRO Astronomy and Space Science, PO Box 76, Epping, NSW  1710, Australia; Weston, S., Institute for Radio Astronomy and Space Research, AUT University, Auckland, 1010, New Zealand; Wilms, J., Dr. Remeis-Sternwarte and ECAP, Universität Erlangen-Nürnberg, Sternwartstraße 7, Bamberg, 96049, Germany; Zensus, J.A., Max-Planck-Institut für Radioastronomie, Auf dem Hügel 69, Bonn, 53121, Germany</t>
  </si>
  <si>
    <t>Angioni, R., Ros, E., Mueller, C., Zensus, J. A., Kadler, M., Burd, P. R., Roesch, F., Schulz, R., Ojha, R., Carpenter, B., Dutka, M. S., Edwards, P. G., Phillips, C., Stevens, J., Tzioumis, A. K., Gulyaev, S., Natusch, T., Weston, S.</t>
  </si>
  <si>
    <t>Angioni, R (corresponding author), Max Planck Inst Radioastron, Hugel 69, D-53121 Bonn, Germany.; Angioni, R (corresponding author), Univ Wilrzburg, Inst Theoret Phys &amp; Astrophys, Emil Fischer Str 31, D-97074 Wurzburg, Germany.</t>
  </si>
  <si>
    <t xml:space="preserve">arXiv.org edpsciences.org mdsoar.org </t>
  </si>
  <si>
    <t xml:space="preserve">0004-6361 1432-0746 </t>
  </si>
  <si>
    <t>https://v2.sherpa.ac.uk/id/publication/11142</t>
  </si>
  <si>
    <t>https://www.aanda.org/articles/aa/pdf/2019/07/aa35697-19.pdf</t>
  </si>
  <si>
    <t>http://www.altmetric.com/details.php?citation_id=62475068</t>
  </si>
  <si>
    <t>ERCEuropean Research Council (ERC)European Commission [610058]; European Research Council under the European Union's Seventh Framework Programme (FP/2007-2013)/ERC Advanced Grant [RADIOLIFE-320745]; National Aeronautics and Space Administration in the United States; Department of Energy in the United StatesUnited States Department of Energy (DOE); Commissariat a l'Energie Atomique in France; Centre National de la Recherche Scientifique/Institut National de Physique Nucleaire et de Physique des Particules in FranceCentre National de la Recherche Scientifique (CNRS); Agenzia Spaziale Italiana in Italy; Istituto Nazionale di Fisica Nucleare in ItalyIstituto Nazionale di Fisica Nucleare (INFN); Ministry of Education, Culture, Sports, Science and Technology (MEXT), in JapanMinistry of Education, Culture, Sports, Science and Technology, Japan (MEXT); High Energy Accelerator Research Organization (KEK) in JapanHigh Energy Accelerator Research Organization (KEK); Japan Aerospace Exploration Agency (JAXA) in Japan; K. A. Wallenberg FoundationKnut &amp; Alice Wallenberg Foundation; Swedish Research CouncilSwedish Research CouncilEuropean Commission; Swedish National Space Board in Sweden; Commonwealth of AustraliaAustralian Government; National Collaborative Research Infrastructure Strategy (NCRIS), an Australian Commonwealth Government ProgrammeAustralian GovernmentDepartment of Industry, Innovation and Science; Australian GovernmentAustralian GovernmentCGIAR; Government of Western Australia; NASA through Fermi Guest Investigator grants [NNH10ZDA001N, NNH12ZDA001N, NNH13ZDA001N-FERMI, 41213, 61089, 71326]; DOEUnited States Department of Energy (DOE) [DE-AC02-76SF00515]; 41213, 61089, 71326, NNH10ZDA001N, NNH12ZDA001N, NNH13ZDA001N-FERMI; U.S. Department of Energy, USDOE: DE-AC02-76SF00515; National Aeronautics and Space Administration, NASA; Seventh Framework Programme, FP7: 320745, 610058; Australian Government; European Research Council, ERC; Commonwealth Scientific and Industrial Research Organisation, CSIRO; Ministry of Education, Culture, Sports, Science and Technology, Monbusho; Swedish National Space Agency, SNSA; Agenzia Spaziale Italiana, ASI; Japan Aerospace Exploration Agency, JAXA; Vetenskapsrådet, VR; Seventh Framework Programme, FP7: FP/2007–2013; High Energy Accelerator Research Organization, KEK; Government of Western Australia, WA Government; Institut National de Physique Nucléaire et de Physique des Particules, IN2P3; Istituto Nazionale di Fisica Nucleare, INFN</t>
  </si>
  <si>
    <t>10.1093/mnras/stz958</t>
  </si>
  <si>
    <t>A fast radio burst with frequency-dependent polarization detected during Breakthrough Listen observations</t>
  </si>
  <si>
    <t>Price, D C: Centre for Astrophysics&amp; Supercomputing, Swinburne University of Technology, Hawthorn, VIC 3122, Australia, Department of Astronomy, University of California Berkeley, Berkeley, CA 94720, USA; Foster, G: Department of Astronomy, University of California Berkeley, Berkeley, CA 94720, USA, Astronomy Department, University of Oxford, Keble Rd, Oxford OX13RH, UK; Geyer, M: SARAO, 2 Fir Street, Black River Park, Observatory, Cape Town 7925, South Africa; vanStraten, W: Institute for Radio Astronomy and Space Research, Auckland University of Technology, PB 92006, Auckland 1142, New Zealand; Gajjar, V: Department of Astronomy, University of California Berkeley, Berkeley, CA 94720, USA, Space Sciences Laboratory, University of California, Berkeley, Berkeley, CA 94720, USA; Hellbourg, G: Department of Astronomy, University of California Berkeley, Berkeley, CA 94720, USA, International Centre for Radio Astronomy Research, Curtin University, Bentley, WA 6102, Australia; Karastergiou, A: Astronomy Department, University of Oxford, Keble Rd, Oxford OX13RH, UK, Physics Department, University of the Western Cape, Cape Town 7535, South Africa, Department of Physics and Electronics, Rhodes University, PO Box 94, Grahamstown 6140, South Africa; Keane, E F: SKA Organisation, Jodrell Bank Observatory, Macclesfield, Cheshire SK11 9DL, UK; Siemion, A P V: Department of Astronomy, University of California Berkeley, Berkeley, CA 94720, USA, Department of Astrophysics/IMAPP, Radboud University, Nijmegen, 6500, The Netherlands, SETI Institute, Mountain View, California, 94043, USA, University of Malta, Institute of Space Sciences and Astronomy, Msida MSD 2080, Malta; Arcavi, I: Department of Physics, University of California, Santa Barbara, CA 93106-9530, USA, Las Cumbres Observatory, 6740 Cortona Dr Ste 102, Goleta, CA 93117-5575, USA, The Raymond and Beverly Sackler School of Physics and Astronomy, Tel Aviv University, Tel Aviv 69978, Israel; Bhat, R: International Centre for Radio Astronomy Research, Curtin University, Bentley, WA 6102, Australia; Caleb, M: Jodrell Bank Centre for Astrophysics, the University of Manchester, Manchester, SK11 9DL, UK; Chang, S-W: Research School of Astronomy and Astrophysics, The Australian National University, Canberra, ACT 2611, Australia, ARC Centre of Excellence for All-sky Astrophysics (CAASTRO), School of Physics, The University of Sydney, Sydney, NSW 2006, Australia, ARC Centre of Excellence for Gravitational Wave Discovery (OzGrav), Swinburne University of Technology, Hawthorne VIC 3122, Australia; Croft, S: Department of Astronomy, University of California Berkeley, Berkeley, CA 94720, USA; DeBoer, D: Department of Astronomy, University of California Berkeley, Berkeley, CA 94720, USA; dePater, I: Department of Astronomy, University of California Berkeley, Berkeley, CA 94720, USA; Drew, J: The Breakthrough Initiatives, NASA Research Park, Bld. 18, Moffett Field, CA, 94035, USA; Enriquez, J E: Department of Astronomy, University of California Berkeley, Berkeley, CA 94720, USA, Department of Astrophysics/IMAPP, Radboud University, Nijmegen, 6500, The Netherlands; Farah, W: Centre for Astrophysics&amp; Supercomputing, Swinburne University of Technology, Hawthorn, VIC 3122, Australia; Gizani, N: Department of Astronomy, University of California Berkeley, Berkeley, CA 94720, USA, School of Science and Technology, Hellenic Open University, Parodos Aristotelous 18, Patra 263 35, Greece; Green, J A: Australia Telescope National Facility, CSIRO, PO Box 76, Epping, NSW 1710, Australia</t>
  </si>
  <si>
    <t>[Price, D. C.; Farah, W.; Jameson, A.] Swinburne Univ Technol, Ctr Astrophys &amp; Supercomp, Hawthorn, Vic 3122, Australia; [Price, D. C.; Foster, G.; Gajjar, V.; Hellbourg, G.; Siemion, A. P. V.; Croft, S.; DeBoer, D.; de Pater, I.; Enriquez, J. E.; Gizani, N.; Isaacson, H.; Hickish, J.; Lebofsky, M.; MacMahon, D. H. E.; Werthimer, D.; Zhang, Y. G.] Univ Calif Berkeley, Dept Astron, Berkeley, CA 94720 USA; [Foster, G.; Karastergiou, A.] Univ Oxford, Astron Dept, Keble Rd, Oxford OX1 3RH, England; [Geyer, M.] SARAO, 2 Fir St,Black River Pk, ZA-7925 Cape Town, South Africa; [van Straten, W.] Auckland Univ Technol, Inst Radio Astron &amp; Space Res, PB 92006, Auckland 1142, New Zealand; [Gajjar, V.; Werthimer, D.] Univ Calif Berkeley, Space Sci Lab, Berkeley, CA 94720 USA; [Hellbourg, G.; Bhat, R.] Curtin Univ, Int Ctr Radio Astron Res, Bentley, WA 6102, Australia; [Karastergiou, A.] Univ Western Cape, Phys Dept, ZA-7535 Cape Town, South Africa; [Karastergiou, A.] Rhodes Univ, Dept Phys &amp; Elect, POB 94, ZA-6140 Grahamstown, South Africa; [Keane, E. F.] SKA Organisat, Jodrell Bank Observ, Macclesfield SK11 9DL, Cheshire, England; [Siemion, A. P. V.; Enriquez, J. E.] Radboud Univ Nijmegen, Dept Astrophys, IMAPP, NL-6500 Nijmegen, Netherlands; [Siemion, A. P. V.] SETI Inst, Mountain View, CA 94043 USA; [Siemion, A. P. V.] Univ Malta, Inst Space Sci &amp; Astron, MSD-2080 Msida, Malta; [Arcavi, I.] Univ Calif Santa Barbara, Dept Phys, Santa Barbara, CA 93106 USA; [Arcavi, I.] Las Cumbres Observ, 6740 Cortona Dr Ste 102, Goleta, CA 93117 USA; [Arcavi, I.] Tel Aviv Univ, Raymond &amp; Beverly Sackler Sch Phys &amp; Astron, IL-69978 Tel Aviv, Israel; [Caleb, M.] Univ Manchester, Jodrell Bank Ctr Astrophys, Manchester SK11 9DL, Lancs, England; [Chang, S. -W.; Moller, A.; Onken, C. A.; Wolf, C.] Australian Natl Univ, Res Sch Astron &amp; Astrophys, Canberra, ACT 2611, Australia; [Chang, S. -W.; Jameson, A.; Moller, A.; Onken, C. A.; Wolf, C.] Univ Sydney, Sch Phys, ARC Ctr Excellence All Sky Astrophys CAASTRO, Sydney, NSW 2006, Australia; [Chang, S. -W.] Swinburne Univ Technol, ARC Ctr Excellence Gravitat Wave Discovery OzGrav, Hawthorn, Vic 3122, Australia; [Drew, J.; Worden, S. P.] NASA Res Pk, Breakthrough Initiat, Bld 18, Moffett Field, CA 94035 USA; [Gizani, N.] Hellen Open Univ, Sch Sci &amp; Technol, Parodos Aristotelous 18, Patras 26335, Greece; [Green, J. A.] CSIRO, Australia Telescope Natl Facil, POB 76, Epping, NSW 1710, Australia; [Petroff, E.] Univ Amsterdam, Anton Pannekoek Inst Astron, Sci Pk 904, NL-1098 XH Amsterdam, Netherlands Price, D.C., Centre for Astrophysics and Supercomputing, Swinburne University of Technology, Hawthorn, VIC  3122, Australia, Department of Astronomy, University of California Berkeley, Berkeley, CA  94720, United States; Foster, G., Department of Astronomy, University of California Berkeley, Berkeley, CA  94720, United States, Astronomy Department, University of Oxford, Keble Rd, Oxford, OX13RH, United Kingdom; Geyer, M., SARAO, 2 Fir Street, Black River Park, Observatory, Cape Town, 7925, South Africa; Van Straten, W., Institute for Radio Astronomy and Space Research, Auckland University of Technology, PB 92006, Auckland, 1142, New Zealand; Gajjar, V., Department of Astronomy, University of California Berkeley, Berkeley, CA  94720, United States, Space Sciences Laboratory, University of California, Berkeley, Berkeley, CA  94720, United States; Hellbourg, G., Department of Astronomy, University of California Berkeley, Berkeley, CA  94720, United States, International Centre for Radio Astronomy Research, Curtin University, Bentley, WA  6102, Australia; Karastergiou, A., Astronomy Department, University of Oxford, Keble Rd, Oxford, OX13RH, United Kingdom, Physics Department, University of the Western Cape, Cape Town, 7535, South Africa, Department of Physics and Electronics, Rhodes University, PO Box 94, Grahamstown, 6140, South Africa; Keane, E.F., SKA Organisation, Jodrell Bank Observatory, Macclesfield, Cheshire, SK11 9DL, United Kingdom; Siemion, A.P.V., Department of Astronomy, University of California Berkeley, Berkeley, CA  94720, United States, Department of Astrophysics/IMAPP, Radboud University, Nijmegen, 6500, Netherlands, SETI Institute, Mountain View, CA  94043, United States, University of Malta, Institute of Space Sciences and Astronomy, Msida, MSD 2080, Malta; Arcavi, I., Department of Physics, University of California, Santa Barbara, CA  93106-9530, United States, Las Cumbres Observatory, 6740 Cortona Dr Ste 102, Goleta, CA  93117-5575, United States, Raymond and Beverly Sackler School of Physics and Astronomy, Tel Aviv University, Tel Aviv, 69978, Israel; Bhat, R., International Centre for Radio Astronomy Research, Curtin University, Bentley, WA  6102, Australia; Caleb, M., Jodrell Bank Centre for Astrophysics, University of Manchester, Manchester, SK11 9DL, United Kingdom; Chang, S.-W., Research School of Astronomy and Astrophysics, Australian National University, Canberra, ACT  2611, Australia, ARC Centre of Excellence for All-sky Astrophysics (CAASTRO), School of Physics, University of Sydney, Sydney, NSW  2006, Australia, ARC Centre of Excellence for Gravitational Wave Discovery (OzGrav), Swinburne University of Technology, Hawthorne, VIC  3122, Australia; Croft, S., Department of Astronomy, University of California Berkeley, Berkeley, CA  94720, United States; Deboer, D., Department of Astronomy, University of California Berkeley, Berkeley, CA  94720, United States; De Pater, I., Department of Astronomy, University of California Berkeley, Berkeley, CA  94720, United States; Drew, J., Breakthrough Initiatives, NASA Research Park, Bld. 18, Moffett Field, CA  94035, United States; Enriquez, J.E., Department of Astronomy, University of California Berkeley, Berkeley, CA  94720, United States, Department of Astrophysics/IMAPP, Radboud University, Nijmegen, 6500, Netherlands; Farah, W., Centre for Astrophysics and Supercomputing, Swinburne University of Technology, Hawthorn, VIC  3122, Australia; Gizani, N., Department of Astronomy, University of California Berkeley, Berkeley, CA  94720, United States, School of Science and Technology, Hellenic Open University, Parodos Aristotelous 18, Patra, 263 35, Greece; Green, J.A., Australia Telescope National Facility, CSIRO, PO Box 76, Epping, NSW  1710, Australia; Isaacson, H., Department of Astronomy, University of California Berkeley, Berkeley, CA  94720, United States; Hickish, J., Department of Astronomy, University of California Berkeley, Berkeley, CA  94720, United States; Jameson, A., Centre for Astrophysics and Supercomputing, Swinburne University of Technology, Hawthorn, VIC  3122, Australia, ARC Centre of Excellence for All-sky Astrophysics (CAASTRO), School of Physics, University of Sydney, Sydney, NSW  2006, Australia; Lebofsky, M., Department of Astronomy, University of California Berkeley, Berkeley, CA  94720, United States; Macmahon, D.H.E., Department of Astronomy, University of California Berkeley, Berkeley, CA  94720, United States; Möller, A., Research School of Astronomy and Astrophysics, Australian National University, Canberra, ACT  2611, Australia, ARC Centre of Excellence for All-sky Astrophysics (CAASTRO), School of Physics, University of Sydney, Sydney, NSW  2006, Australia; Onken, C.A., Research School of Astronomy and Astrophysics, Australian National University, Canberra, ACT  2611, Australia, ARC Centre of Excellence for All-sky Astrophysics (CAASTRO), School of Physics, University of Sydney, Sydney, NSW  2006, Australia; Petroff, E., Anton Pannekoek Institute for Astronomy, University of Amsterdam, Science Park 904, XH Amsterdam, NL-1098, Netherlands; Werthimer, D., Department of Astronomy, University of California Berkeley, Berkeley, CA  94720, United States, Space Sciences Laboratory, University of California, Berkeley, Berkeley, CA  94720, United States; Wolf, C., Research School of Astronomy and Astrophysics, Australian National University, Canberra, ACT  2611, Australia, ARC Centre of Excellence for All-sky Astrophysics (CAASTRO), School of Physics, University of Sydney, Sydney, NSW  2006, Australia; Worden, S.P., Breakthrough Initiatives, NASA Research Park, Bld. 18, Moffett Field, CA  94035, United States; Zhang, Y.G., Department of Astronomy, University of California Berkeley, Berkeley, CA  94720, United States</t>
  </si>
  <si>
    <t>Price, D. C., Farah, W., Jameson, A., Foster, G., Gajjar, V., Hellbourg, G., Siemion, A. P. V., Croft, S., DeBoer, D., de Pater, I., Enriquez, J. E., Gizani, N., Isaacson, H., Hickish, J., Lebofsky, M., MacMahon, D. H. E., Werthimer, D., Zhang, Y. G., Karastergiou, A., Geyer, M., van Straten, W.</t>
  </si>
  <si>
    <t>Foster, G (corresponding author), Univ Calif Berkeley, Dept Astron, Berkeley, CA 94720 USA.; Foster, G (corresponding author), Univ Oxford, Astron Dept, Keble Rd, Oxford OX1 3RH, England.</t>
  </si>
  <si>
    <t>https://academic.oup.com/mnras/article-pdf/486/3/3636/28547264/stz958.pdf</t>
  </si>
  <si>
    <t>http://www.altmetric.com/details.php?citation_id=54310789</t>
  </si>
  <si>
    <t>Breakthrough Prize Foundation; Australian GovernmentAustralian GovernmentCGIAR; Australian Research Council LIEF grantAustralian Research Council [LE130100104]; Australian Research Council Centre of Excellence for All-sky Astrophysics (CAASTRO)Australian Research Council [CE110001020]; Australian Research Council Centre of Excellence for Gravitational Wave Discovery (OzGrav)Australian Research Council [CE170100004]; NASANational Aeronautics &amp; Space Administration (NASA) [PF6-170148]; CE110001020, CE170100004; National Aeronautics and Space Administration, NASA: PF6-170148; Breakthrough Prize Foundation; Australian Research Council, ARC: LE130100104; Commonwealth Scientific and Industrial Research Organisation, CSIRO</t>
  </si>
  <si>
    <t>Australian Research Council; National Aeronautics and Space Administration</t>
  </si>
  <si>
    <t>10.1016/S1474-4422(19)30068-7</t>
  </si>
  <si>
    <t>Priorities to reduce the burden of stroke in Latin American countries</t>
  </si>
  <si>
    <t>Ouriques Martins, Sheila C; Sacks, Claudio; Hacke, Werner; Brainin, Michael; de Assis Figueiredo, Francisco; Marques Pontes-Neto, Octávio; Lavados Germain, Pablo M; Marinho, Maria F; Hoppe Wiegering, Arnold; Vaca McGhie, Diana; Cruz-Flores, Salvador; Ameriso, Sebastian F; Camargo Villareal, Walter M; Durán, Juan Carlos; Fogolin Passos, José E; Gomes Nogueira, Raul; Freitas de Carvalho, João J; Sampaio Silva, Gisele; Cabral Moro, Carla H; Oliveira-Filho, Jamary; Gagliardi, Rubens</t>
  </si>
  <si>
    <t>[Martins, Sheila C. Ouriques] Brazilian Stroke Network, Porto Alegre, RS, Brazil; [Martins, Sheila C. Ouriques; Cuervo, Daissy L. Mora; de Souza, Ana C.] Hosp Moinhos Vento, Neurol Dept, Porto Alegre, RS, Brazil; [Martins, Sheila C. Ouriques; Carbonera, Leonardo A.; Guzman, Tony F. Alvarez] Hosp Clin Porto Alegre, Neurol Dept, Porto Alegre, RS, Brazil; [Sacks, Claudio; Hoppe, Arnold; Ameriso, Sebastian F.] Ibero Amer Stroke Org, Porto Alegre, RS, Brazil; [Sacks, Claudio] Univ Valparaiso, Dept Neurol, Valparaiso, Chile; [Hacke, Werner; Brainin, Michael] World Stroke Org, Geneva, Switzerland; [Hacke, Werner] Heidelberg Univ, Dept Neurol, Heidelberg, Germany; [Brainin, Michael] Danube Univ Krems, Dept Neurosci &amp; Prevent Med, Krems Der Donau, Austria; [Figueiredo, Francisco de Assis] Minist Hlth, Secretary Hlth Attent, Brasilia, DF, Brazil; [Marinho, Maria F.] Minist Hlth, NonCommunicable Dis &amp; Hlth Promot, Brasilia, DF, Brazil; [de Sousa, Eduardo D. Gomes] Minist Hlth, Specialized Care, Brasilia, DF, Brazil; [Soares, Felipe Fagundes] Minist Hlth, Dept Sci &amp; Technol, Brasilia, DF, Brazil; [Pontes-Neto, Octavio Marques] Univ Sao Paulo, Ribeirao Preto Med Sch, Div Neurol, Sao Paulo, Brazil; [Lavados, Pablo M.; Hoppe, Arnold] Clin Alemana Santiago, Dept Neurol &amp; Psychiat, Vitacura, Chile; [Lavados, Pablo M.; Hoppe, Arnold] Univ Desarrollo, Neurol &amp; Psychiat Clin, Concepcion, Chile; [Lavados, Pablo M.] Univ Chile, Fac Med, Dept Neurol Sci, Santiago, Chile; [McGhie, Diana Vaca] Amer Heart Assoc, Dallas, TX USA; [McGhie, Diana Vaca] Amer Stroke Assoc, Dallas, TX USA; [Cruz-Flores, Salvador] Texas Tech Univ, Hlth Sci Ctr, Dept Neurol, Paul L Foster Sch Med, El Paso, TX USA; [Ameriso, Sebastian F.] Fdn Lucha Enfermedades Neurol Infancia, Buenos Aires, DF, Argentina; [Villareal, Walter M. Camargo; Duran, Juan Carlos] Soc Boliviana Neurol, Santa Cruz, CA, Bolivia; [Passos, Jose E. Fogolin] Hlth Secretary Bauru, Sao Paulo, Brazil; [Passos, Jose E. Fogolin; Nogueira, Raul Gomes] Soc Vasc &amp; Intervent Neurol, Minneapolis, MN USA; [de Carvalho, Joao J. Freitas] Hosp Geral Fortaleza, Dept Neurol, Stroke Programmme, Fortaleza, Ceara, Brazil; [Silva, Gisele Sampaio] Univ Fed Sao Paulo, Dept Neurol &amp; Neurosurg, Sao Paulo, Brazil; [Moro, Carla H. Cabral] Brazilian Stroke Assoc, Joinville, Brazil; [Oliveira-Filho, Jamary] Univ Fed Bahia, Neurol Dept, Salvador, BA, Brazil; [Gagliardi, Rubens] Santa Casa Sao Paulo, Brazilian Acad Neurol, Sao Paulo, Brazil; [Campos, Katia de Pinho] WHO, Determinants Hlth Noncommunicable Dis &amp; Mental Hl, Pan Amer Hlth Org, Brasilia, DF, Brazil; [Goncalves, Ivete Pillo] Hlth Secretary Itaperuna, Rio De Janeiro, Brazil; [Carquin, Irving R. Santos] Minist Hlth Santiago, Noncommunicable Dis Dept, Santiago, Chile; [Carquin, Irving R. Santos] Emergency Hosp Publ Assistance, Santiago, Chile; [Carquin, Irving R. Santos] Univ Chile, Fac Med, Santiago, Chile; [Collazos, Mario Munoz; Romero, German E. Perez] Colombian Stroke Network, Bogota, Colombia; [Romero, German E. Perez] Univ Nacl Colombia, Fac Med, Bogota, Colombia; [Romero, German E. Perez] Fdn Hosp San Carlos, Serv Neurol, Bogota, Colombia; [Figueredo, Javier I. Maldonado] Minist Hlth &amp; Social Protect Colombia, Noncommunicable Dis Off, Bogota, Colombia; [Barboza, Miguel A.] Hosp Dr Rafael Calderon, Neurosci Dept, CCSS HRACG, San Jose, Costa Rica; [Lopez, Miguel A. Celis] Minist Hlth Mexico, Inst Nacl Neurol &amp; Neurocirurgia Dr Manuel Velasc, Mexico City, DF, Mexico; [Gongora-Rivera, Fernando] Asociac Mexicana Enfermedad Vasc Cerebral, Monterrey, Mexico; [Gongora-Rivera, Fernando] Univ Autonoma Nuevo Leon, Hosp Univ Jose Eleuterio Gonzalez, Monterrey, Mexico; [Cantu-Brito, Carlos] Inst Nacl Ciencias Medicas Nutr Salvador Zubiran, Dept Neurol, Mexico City, DF, Mexico; [Novarro-Escudero, Nelson] Pacifica Salud Hosp Punta Pacif, Stroke Ctr, Panama City, Panama; [Blanco, Miguel A. Velazquez; de Morvil, Carlos A. Arbo Oze] Minist Publ Hlth &amp; Social Welf Paraguay, Natl Syst Telemed, Asuncion, Paraguay; [Rojas, Gloria Meza] Circulo Paraguayo Med, Asuncion, Paraguay; [Flores, Alan] Hosp Clin, Asuncion, Paraguay; [Flores, Alan] Univ Nacl Asuncion, Stroke Unit, Asuncion, Paraguay; [Hancco-Saavedra, Jorge Arturo] Minist Hlth Peru, Noncommunicable Dis, Lima, Peru; [Jimenez, Vivian Perez] Pan Amer Hlth Org, Noncommunicable Dis, Lima, Peru; [Argomedo, Carlos Abanto] Inst Nacl Ciencias Neurol, Dept Enfermedades Neurovasc, Lima, Peru; [Kadota, Liliana Rodriguez] Hosp Nacl Edgardo Rebagliati Martins Lima, Dept Neurol, Serv Enfermedades, Lima, Peru; [Crosa, Roberto] Med Uruguaya, Montevideo, Uruguay; [Maldonado, Nelson] Univ San Francisco Quito, Hosp Valles, Dept Neurol, Sch Med, Quito, Ecuador; [Cabral, Norberto L.] Univ Joinville, Joinville Stroke Registry, Joinville, Brazil; [Anderson, Craig] Univ New South Wales, George Inst Global Hlth, Sydney, NSW, Australia; [Lindsay, Patrice] Heart &amp; Stroke Fdn Canada, Ottawa, ON, Canada; [Hennis, Anselm] Pan Amer Hlth Org, Dept Noncommunicable Dis &amp; Mental Hlth, Washington, DC USA; [Feigin, Valery L.] Auckland Univ Technol, Fac Hlth &amp; Environm Sci, Natl Inst Stroke &amp; Appl Neurosci, Sch Publ Hlth &amp; Psychosocial Studies, Auckland 0627, New Zealand Ouriques Martins, S.C., Brazilian Stroke Network, Porto Alegre, Brazil, Neurology Department, Hospital Moinhos de Vento, Porto Alegre, Brazil, Neurology Department, Hospital de Clínicas de Porto Alegre, Porto Alegre, Brazil; Sacks, C., Ibero-American Stroke Organization, Porto Alegre, Brazil, Neurology Department, Universidad de Valparaíso, Valparaíso, Chile; Hacke, W., World Stroke Organization, Geneva, Switzerland, Neurology Department, University of Heidelberg, Heidelberg, Germany; Brainin, M., World Stroke Organization, Geneva, Switzerland, Department of Neurosciences and Preventive Medicine, Danube University Krems, Krems an der Donau, Austria; de Assis Figueiredo, F., Secretary of Health Attention, Ministry of Health, Brasília, Brazil; Marques Pontes-Neto, O., Neurology Division, Ribeirão Preto Medical School, University of São Paulo, São Paulo, Brazil; Lavados Germain, P.M., Department of Neurology and Psychiatry, Clínica Alemana de Santiago, Vitacura, Chile, Neurology and Psychiatry Clinic, Universidad del Desarrollo, Concepción, Chile, Department of Neurological Sciences, Facultad de Medicina, Universidad de Chile, Santiago, Chile; Marinho, M.F., NonCommunicable Diseases and Health Promotion, Ministry of Health, Brasília, Brazil; Hoppe Wiegering, A., Ibero-American Stroke Organization, Porto Alegre, Brazil, Department of Neurology and Psychiatry, Clínica Alemana de Santiago, Vitacura, Chile, Neurology and Psychiatry Clinic, Universidad del Desarrollo, Concepción, Chile; Vaca McGhie, D., American Heart Association and American Stroke Association, Dallas, Texas, TX, United States; Cruz-Flores, S., Department of Neurology, Paul L Foster School of Medicine, Texas Tech University Health Sciences Center, EL Paso, TX, United States; Ameriso, S.F., Ibero-American Stroke Organization, Porto Alegre, Brazil, Fundación para la Lucha contra las Enfermedades Neurológicas de la Infancia, Buenos Aires, Argentina; Camargo Villareal, W.M., Sociedad Boliviana de Neurología, Santa Cruz, Bolivia; Durán, J.C., Sociedad Boliviana de Neurología, Santa Cruz, Bolivia; Fogolin Passos, J.E., Health Secretary of Bauru, São Paulo, Brazil; Gomes Nogueira, R., Society of Vascular and Interventional Neurology, Minneapolis, MN, United States; Freitas de Carvalho, J.J., Department of Neurology, Stroke Programmme, Hospital Geral de Fortaleza, Fortaleza, Brazil; Sampaio Silva, G., Department of Neurology and Neurosurgery, Federal University of São Paulo, São Paulo, Brazil; Cabral Moro, C.H., Brazilian Stroke Association, Joinville, Brazil; Oliveira-Filho, J., Neurology Department, Federal University of Bahia, Salvador, Brazil; Gagliardi, R., Brazilian Academy of Neurology, Santa Casa de São Paulo, São Paulo, Brazil; Gomes de Sousa, E.D., Specialized Care, Ministry of Health, Brasília, Brazil; Fagundes Soares, F., Department of Science and Technology, Ministry of Health, Brasília, Brazil; de Pinho Campos, K., Determinants of Health, Noncommunicable Diseases and Mental Health, Pan American Health Organization/World Health Organization, Brasília, Brazil; Piza Teixeira, P.F., World Health Organization, Brasília, Brazil; Gonçalves, I.P., Health Secretary of Itaperuna, Rio de Janeiro, Brazil; Santos Carquin, I.R., Noncommunicable Diseases Department, Ministry of Health, Santiago, Chile, Emergency Hospital Public Assistance, Santiago, Chile, Faculty of Medicine, University of Chile, Santiago, Chile; Muñoz Collazos, M., Colombian Stroke Network, Bogota, Colombia; Pérez Romero, G.E., Colombian Stroke Network, Bogota, Colombia, Facultad de Medicina, Universidad Nacional de Colombia, Bogotá, Colombia, Servicio de Neurología, Fundación Hospital San Carlos, Bogotá, Colombia; Maldonado Figueredo, J.I., Noncommunicable Disease Office, Ministry of Health and Social Protection of Colombia, Bogotá, Colombia; Barboza, M.A., Neuroscience department, Hospital Dr Rafael A Calderon, CCSS-HRACG, San José, Costa Rica; Celis López, M.Á., Instituto Nacional de Neurologia e Neurocirurgia Dr Manuel Velasco Suarez, Ministry of Health of Mexico, Mexico City, Mexico; Góngora-Rivera, F., Asociación Mexicana de Enfermedad Vascular Cerebral., Monterrey, Mexico, Hospital Universitario José Eleuterio González, Universidad Autonoma de Nuevo Leon, Monterrey, Mexico; Cantú-Brito, C., Department of Neurology, Instituto Nacional de Ciencias Médicas y Nutrición Salvador Zubiran, Mexico City, Mexico; Novarro-Escudero, N., Stroke Center, Pacífica Salud–Hospital Punta Pacífica, Panama City, Panama; Velázquez Blanco, M.Á., National System of Telemedicine, Ministry of Public Health and Social Welfare of Paraguay, Asunción, Paraguay; Arbo Oze de Morvil, C.A., National System of Telemedicine, Ministry of Public Health and Social Welfare of Paraguay, Asunción, Paraguay;</t>
  </si>
  <si>
    <t>Martins, Sheila C. Ouriques, Cuervo, Daissy L. Mora, de Souza, Ana C., Carbonera, Leonardo A., Guzman, Tony F. Alvarez, Sacks, Claudio, Hoppe, Arnold, Ameriso, Sebastian F., Hacke, Werner, Brainin, Michael, Figueiredo, Francisco de Assis, Marinho, Maria F., de Sousa, Eduardo D. Gomes, Soares, Felipe Fagundes, Pontes-Neto, Octavio Marques, Lavados, Pablo M., McGhie, Diana Vaca, Cruz-Flores, Salvador, Villareal, Walter M. Camargo, Duran, Juan Carlos, Passos, Jose E. Fogolin, Nogueira, Raul Gomes, de Carvalho, Joao J. Freitas, Silva, Gisele Sampaio, Moro, Carla H. Cabral, Oliveira-Filho, Jamary, Gagliardi, Rubens, Campos, Katia de Pinho, Goncalves, Ivete Pillo, Carquin, Irving R. Santos, Collazos, Mario Munoz, Romero, German E. Perez, Figueredo, Javier I. Maldonado, Barboza, Miguel A., Lopez, Miguel A. Celis, Gongora-Rivera, Fernando, Cantu-Brito, Carlos, Novarro-Escudero, Nelson, Blanco, Miguel A. Velazquez, de Morvil, Carlos A. Arbo Oze, Rojas, Gloria Meza, Flores, Alan, Hancco-Saavedra, Jorge Arturo, Jimenez, Vivian Perez, Argomedo, Carlos Abanto, Kadota, Liliana Rodriguez, Crosa, Roberto, Maldonado, Nelson, Cabral, Norberto L., Anderson, Craig, Lindsay, Patrice, Hennis, Anselm, Feigin, Valery L.,</t>
  </si>
  <si>
    <t>Feigin, VL (corresponding author), Auckland Univ Technol, Fac Hlth &amp; Environm Sci, Natl Inst Stroke &amp; Appl Neurosci, Sch Publ Hlth &amp; Psychosocial Studies, Auckland 0627, New Zealand.</t>
  </si>
  <si>
    <t>http://www.altmetric.com/details.php?citation_id=59469734</t>
  </si>
  <si>
    <t>Brazilian National Council of Scientific and Technological DevelopmentConselho Nacional de Desenvolvimento Cientifico e Tecnologico (CNPQ); Boehringer Ingelheim; Takeda Pharmaceutical Company, TPC; National Health and Medical Research Council, NHMRC; Comisión Nacional de Investigación Científica y Tecnológica, CONICYT; Conselho Nacional de Desenvolvimento Científico e Tecnológico, CNPq</t>
  </si>
  <si>
    <t>10.1007/s10479-018-2864-5</t>
  </si>
  <si>
    <t>DATM: a dynamic attribute trust model for efficient collaborative routing</t>
  </si>
  <si>
    <t>Usman, Aminu Bello; Gutierrez, Jairo</t>
  </si>
  <si>
    <t>[Usman, Aminu Bello; Gutierrez, Jairo] Auckland Univ Technol, Sch Engn Comp &amp; Math Sci, Auckland, New Zealand Usman, A.B., School of Engineering, Computer and Mathematical Sciences, Auckland University of Technology, Auckland, New Zealand; Gutierrez, J., School of Engineering, Computer and Mathematical Sciences, Auckland University of Technology, Auckland, New Zealand</t>
  </si>
  <si>
    <t>Usman, Aminu Bello, Gutierrez, Jairo,</t>
  </si>
  <si>
    <t>Usman, AB (corresponding author), Auckland Univ Technol, Sch Engn Comp &amp; Math Sci, Auckland, New Zealand.</t>
  </si>
  <si>
    <t>Usman, AB</t>
  </si>
  <si>
    <t>10.1080/00036846.2019.1566686</t>
  </si>
  <si>
    <t>Behavioural heterogeneity in wine investments</t>
  </si>
  <si>
    <t>Fernandez-Perez, Adrian: Auckland University of Technology, Auckland, New Zealand; Frijns, Bart: Auckland University of Technology, Auckland, New Zealand; Tourani-Rad, Alireza: Auckland University of Technology, Auckland, New Zealand; Weisskopf, Jean-Philippe: Ecole hôtelière de Lausanne, HES-SO//University of Applied Sciences Western Switzerland, Lausanne, Switzerland</t>
  </si>
  <si>
    <t>[Fernandez-Perez, Adrian; Frijns, Bart; Tourani-Rad, Alireza] Auckland Univ Technol, Auckland, New Zealand; [Weisskopf, Jean-Philippe] HES SO Univ Appl Sci Western Switzerland, Ecole Hoteliere Lausanne, Lausanne, Switzerland Fernandez-Perez, A., Auckland University of Technology, Auckland, New Zealand; Frijns, B., Auckland University of Technology, Auckland, New Zealand; Tourani-Rad, A., Auckland University of Technology, Auckland, New Zealand; Weisskopf, J.-P., Ecole hôtelière de Lausanne, HES-SO//University of Applied Sciences Western Switzerland, Lausanne, Switzerland</t>
  </si>
  <si>
    <t>Fernandez-Perez, A (corresponding author), Auckland Univ Technol, Auckland, New Zealand.</t>
  </si>
  <si>
    <t xml:space="preserve">hesso.tind.io </t>
  </si>
  <si>
    <t>http://hesso.tind.io/record/4058/files/Author%20postprint.pdf</t>
  </si>
  <si>
    <t>10.1016/S0140-6736(19)31429-1</t>
  </si>
  <si>
    <t>Department of Error</t>
  </si>
  <si>
    <t>Murray, C.J.L.; Institute for Health Metrics and EvalutionUnited States; email: cjlm@uw.edu</t>
  </si>
  <si>
    <t xml:space="preserve">europepmc.org jupiter.its.unimelb.edu.au library.wur.nl </t>
  </si>
  <si>
    <t>https://doi.org/10.1016/s0140-6736(19)31429-1</t>
  </si>
  <si>
    <t>10.1088/1755-1315/290/1/012008</t>
  </si>
  <si>
    <t>Decisive Use of Building Materials Based on Hygrothermal Analysis</t>
  </si>
  <si>
    <t>Brauner, M; Ghaffarianhoseini, A; Naismith, N; Tookey, J</t>
  </si>
  <si>
    <t xml:space="preserve"> Brauner, M., AUT Auckland University of Technology, New Zealand; Ghaffarianhoseini, A., AUT Auckland University of Technology, New Zealand; Naismith, N., AUT Auckland University of Technology, New Zealand; Tookey, J., AUT Auckland University of Technology, New Zealand</t>
  </si>
  <si>
    <t>Brauner, M.; Ghaffarianhoseini, A.; Naismith, N.; Tookey, J.</t>
  </si>
  <si>
    <t>https://doi.org/10.1088/1755-1315/290/1/012008</t>
  </si>
  <si>
    <t>10.1108/YC-10-2018-0860</t>
  </si>
  <si>
    <t>How children use social media for brand interactions</t>
  </si>
  <si>
    <t>Jones, Katharine; Glynn, Mark</t>
  </si>
  <si>
    <t>[Jones, Katharine] Auckland Univ Technol, Dept Mkt, Auckland, New Zealand; [Glynn, Mark] Auckland Univ Technol, Auckland, New Zealand Jones, K., Department of Marketing, Auckland University of Technology, Auckland, New Zealand; Glynn, M., Auckland University of Technology, Auckland, New Zealand</t>
  </si>
  <si>
    <t>Jones, Katharine, Glynn, Mark,</t>
  </si>
  <si>
    <t>Jones, K (corresponding author), Auckland Univ Technol, Dept Mkt, Auckland, New Zealand.</t>
  </si>
  <si>
    <t>Jones, K</t>
  </si>
  <si>
    <t>Young Consumers</t>
  </si>
  <si>
    <t xml:space="preserve">1747-3616 </t>
  </si>
  <si>
    <t>https://v2.sherpa.ac.uk/id/publication/32409</t>
  </si>
  <si>
    <t>Economics;  Econometrics and Finance (miscellaneous); Life-span and Life-course Studies</t>
  </si>
  <si>
    <t>10.1108/AAAJ-06-2017-2958</t>
  </si>
  <si>
    <t>Understanding how managers institutionalise sustainability reporting</t>
  </si>
  <si>
    <t>10.1007/s12546-019-09223-y</t>
  </si>
  <si>
    <t>Understanding the transient population: insights from linked administrative data</t>
  </si>
  <si>
    <t>Jiang, Nan; Pacheco, Gail; Dasgupta, Kabir</t>
  </si>
  <si>
    <t>[Jiang, Nan] Auckland Univ Technol, Sch Econ, Fac Business Econ &amp; Law, Auckland, New Zealand; [Pacheco, Gail; Dasgupta, Kabir] Auckland Univ Technol, NZ Work Res Inst, Fac Business Econ &amp; Law, Auckland, New Zealand Jiang, N., Faculty of Business, Economics and Law, School of Economics, Auckland University of Technology, Auckland, New Zealand; Pacheco, G., Faculty of Business, Economics and Law, NZ Work Research Institute, Auckland University of Technology, Auckland, New Zealand; Dasgupta, K., Faculty of Business, Economics and Law, NZ Work Research Institute, Auckland University of Technology, Auckland, New Zealand</t>
  </si>
  <si>
    <t>Jiang, Nan, Pacheco, Gail, Dasgupta, Kabir,</t>
  </si>
  <si>
    <t>Pacheco, G (corresponding author), Auckland Univ Technol, NZ Work Res Inst, Fac Business Econ &amp; Law, Auckland, New Zealand.</t>
  </si>
  <si>
    <t>Journal of Population Research</t>
  </si>
  <si>
    <t xml:space="preserve">1443-2447 1835-9469 </t>
  </si>
  <si>
    <t>https://v2.sherpa.ac.uk/id/publication/15730</t>
  </si>
  <si>
    <t>http://www.altmetric.com/details.php?citation_id=58752001</t>
  </si>
  <si>
    <t>Superu</t>
  </si>
  <si>
    <t>Demography</t>
  </si>
  <si>
    <t>10.1007/s11042-018-6817-4</t>
  </si>
  <si>
    <t>BIIGA: Bioinformatics inspired image grouping approach</t>
  </si>
  <si>
    <t>Garhwal, Abhimanyu Singh; Yan, Wei Qi</t>
  </si>
  <si>
    <t>[Garhwal, Abhimanyu Singh; Yan, Wei Qi] AUT, Auckland, New Zealand Garhwal, A.S., Auckland University of Technology (AUT), Auckland, New Zealand; Yan, W.Q., Auckland University of Technology (AUT), Auckland, New Zealand</t>
  </si>
  <si>
    <t>Garhwal, A.S.; Yan, W.Q.</t>
  </si>
  <si>
    <t>Garhwal, AS (corresponding author), AUT, Auckland, New Zealand.</t>
  </si>
  <si>
    <t>Garhwal, A.S.</t>
  </si>
  <si>
    <t>10.1145/3341016.3341024</t>
  </si>
  <si>
    <t>Early Diagnosis of Alzheimer's Disease Using Deep Learning</t>
  </si>
  <si>
    <t>Ji, Huanhuan: Guilin University of Electronic Technology, Guilin, China; Liu, Zhenbing: Guilin University of Electronic Technology, Guilin, China; Yan, Wei Qi: Auckland University of Technology, Auckland, New Zealand; Klette, Reinhard: Auckland University of Technology, Auckland, New Zealand</t>
  </si>
  <si>
    <t>[Ji, Huanhuan; Liu, Zhenbing] Guilin Univ Elect Technol, Guilin, Peoples R China; [Yan, Wei Qi; Klette, Reinhard] Auckland Univ Technol, Auckland, New Zealand Ji, H., Guilin University of Electronic Technology, Guilin, China; Liu, Z., Guilin University of Electronic Technology, Guilin, China; Yan, W.Q., Auckland University of Technology, Auckland, New Zealand; Klette, R., Auckland University of Technology, Auckland, New Zealand</t>
  </si>
  <si>
    <t>Ji, Huanhuan, Liu, Zhenbing, Yan, Wei Qi, Klette, Reinhard,</t>
  </si>
  <si>
    <t>Ji, HH (corresponding author), Guilin Univ Elect Technol, Guilin, Peoples R China.</t>
  </si>
  <si>
    <t>Proceedings of the 2nd International Conference on Control and Computer Vision - ICCCV 2019</t>
  </si>
  <si>
    <t>study abroad program for graduate students of the Guilin University of Electronic Technology China</t>
  </si>
  <si>
    <t>10.1145/3341016.3341018</t>
  </si>
  <si>
    <t>Using Machine Vision to Command a 6-axis Robot Arm to Act on a Randomly Placed Zinc Die Cast Product</t>
  </si>
  <si>
    <t>Butters, Luke: Auckland University of Technology, Auckland, New Zealand; Xu, Zezhong: Changzhou Institute of Technology, Changzhou, China; Klette, Reinhard: Auckland University of Technology, Auckland, New Zealand</t>
  </si>
  <si>
    <t>[Butters, Luke .; Klette, Reinhard] Auckland Univ Technol, Auckland, New Zealand; [Xu, Zezhong] Changzhou Inst Technol, Changzhou, Peoples R China Butters, L., Auckland University of Technology, Auckland, New Zealand; Xu, Z., Changzhou Institute of Technology, Changzhou, China; Klette, R., Auckland University of Technology, Auckland, New Zealand</t>
  </si>
  <si>
    <t>Butters, Luke ., Klette, Reinhard</t>
  </si>
  <si>
    <t>Butters, L (corresponding author), Auckland Univ Technol, Auckland, New Zealand.</t>
  </si>
  <si>
    <t>Butters, L</t>
  </si>
  <si>
    <t>10.1007/s10999-018-9423-8</t>
  </si>
  <si>
    <t>An enhanced square-grid structure for additive manufacturing and improved auxetic responses</t>
  </si>
  <si>
    <t>Meena, K.; Calius, E. P.; Singamneni, S.</t>
  </si>
  <si>
    <t>[Meena, K.; Singamneni, S.] Auckland Univ Technol, 34 St Pauls St, Auckland, New Zealand; [Calius, E. P.] Callaghan Innovat, Wellington, New Zealand Meena, K., Auckland University of Technology, 34 St Paul's Street, Auckland, New Zealand; Calius, E.P., Callaghan Innovation, Wellington, New Zealand; Singamneni, S., Auckland University of Technology, 34 St Paul's Street, Auckland, New Zealand</t>
  </si>
  <si>
    <t>Meena, K., Singamneni, S.</t>
  </si>
  <si>
    <t>Singamneni, S (corresponding author), Auckland Univ Technol, 34 St Pauls St, Auckland, New Zealand.</t>
  </si>
  <si>
    <t>International Journal of Mechanics and Materials in Design</t>
  </si>
  <si>
    <t xml:space="preserve">1569-1713 1573-8841 </t>
  </si>
  <si>
    <t>https://v2.sherpa.ac.uk/id/publication/13421</t>
  </si>
  <si>
    <t>OPEC Fund for International Development</t>
  </si>
  <si>
    <t>AUT Internal Funding</t>
  </si>
  <si>
    <t>Engineering; Materials Science; Mechanics</t>
  </si>
  <si>
    <t>10.1007/s40670-019-00716-2</t>
  </si>
  <si>
    <t>A Comparative, Multi-national Analysis of the Quality of Life and Learning Factors of Medical and Non-medical Undergraduate Students</t>
  </si>
  <si>
    <t>Henning, Marcus A.; Chen, Julie; Krägeloh, Christian U.; Hill, Erin M.; Booth, Roger; Webster, Craig</t>
  </si>
  <si>
    <t>[Henning, Marcus A.; Webster, Craig] Univ Auckland, Ctr Med &amp; Hlth Sci Educ, Private Bag 92019, Auckland 1142, New Zealand; [Chen, Julie] Univ Hong Kong, Dept Family Med &amp; Primary Care, Pok Fu Lam, Peoples R China; [Chen, Julie] Univ Hong Kong, Inst Med &amp; Hlth Sci Educ, Shing Fac Med, Pok Fu Lam, Peoples R China; [Krageloh, Christian U.] AUT Univ, Dept Psychol, Private Bag 92006, Auckland 1142, New Zealand; [Hill, Erin M.] West Chester Univ, Dept Psychol, W Chester, PA 19383 USA; [Booth, Roger] Univ Auckland, Mol Med &amp; Pathol, Fac Med &amp; Hlth Sci, Auckland 1142, New Zealand Henning, M.A., Centre for Medical and Health Sciences Education, University of Auckland, Private Bag 92019, Auckland, 1142, New Zealand; Chen, J., Department of Family Medicine and Primary Care and Institute of Medical and Health Sciences Education, Li Ka Shing Faculty of Medicine, The University of Hong Kong, Pok Fu Lam, Hong Kong; Krägeloh, C.U., Department of Psychology, AUT University, Private Bag 92006, Auckland, 1142, New Zealand; Hill, E.M., Department of Psychology, West Chester University, West Chester, PA  19383, United States; Booth, R., Molecular Medicine &amp; Pathology, Faculty of Medical and Health Sciences, University of Auckland, Auckland, 1142, New Zealand; Webster, C., Centre for Medical and Health Sciences Education, University of Auckland, Private Bag 92019, Auckland, 1142, New Zealand</t>
  </si>
  <si>
    <t>Henning, Marcus A., Webster, Craig, Chen, Julie, Krageloh, Christian U.</t>
  </si>
  <si>
    <t>Henning, MA (corresponding author), Univ Auckland, Ctr Med &amp; Hlth Sci Educ, Private Bag 92019, Auckland 1142, New Zealand.</t>
  </si>
  <si>
    <t>Medical Science Educator</t>
  </si>
  <si>
    <t xml:space="preserve">2156-8650 </t>
  </si>
  <si>
    <t>https://v2.sherpa.ac.uk/id/publication/28592</t>
  </si>
  <si>
    <t>10.1177/1609406919855907</t>
  </si>
  <si>
    <t>A Feminist and "Outsider" in the Field: Negotiating the Challenges of Researching Young Men</t>
  </si>
  <si>
    <t>Vogels, Christina: Auckland University of Technology, Auckland, New Zealand, University of Auckland, Auckland, New Zealand</t>
  </si>
  <si>
    <t>[Vogels, Christina] Auckland Univ Technol, Auckland, New Zealand; [Vogels, Christina] Univ Auckland, Auckland, New Zealand Vogels, C., Auckland University of Technology, Auckland, New Zealand, University of Auckland, Auckland, New Zealand</t>
  </si>
  <si>
    <t>Vogels, Christina</t>
  </si>
  <si>
    <t>Vogels, C (corresponding author), Sir Paul Reeves Bldg,Governor Fitzroy Pl, Auckland 1072, New Zealand.</t>
  </si>
  <si>
    <t>Vogels, C.</t>
  </si>
  <si>
    <t>https://journals.sagepub.com/doi/pdf/10.1177/1609406919855907</t>
  </si>
  <si>
    <t>http://www.altmetric.com/details.php?citation_id=64629459</t>
  </si>
  <si>
    <t>10.1080/1461670X.2018.1487803</t>
  </si>
  <si>
    <t>Entering the liminal zone</t>
  </si>
  <si>
    <t>Fitzgerald, Richard: Department of Communication, University of Macau, Taipa, Macau.; Evans, Bryn: School of Communication Studies, Auckland University of Technology, Auckland, New Zealand.. ORCID</t>
  </si>
  <si>
    <t>[Fitzgerald, Richard] Univ Macau, Dept Commun, Taipa, Macao, Peoples R China; [Evans, Bryn] Auckland Univ Technol, Sch Commun Studies, Auckland, New Zealand Fitzgerald, R., Department of Communication, University of Macau, Taipa, Macau; Evans, B., School of Communication Studies, Auckland University of Technology, Auckland, New Zealand</t>
  </si>
  <si>
    <t>Fitzgerald, Richard, Evans, Bryn,</t>
  </si>
  <si>
    <t>Fitzgerald, R (corresponding author), Univ Macau, Dept Commun, Taipa, Macao, Peoples R China.</t>
  </si>
  <si>
    <t>http://www.altmetric.com/details.php?citation_id=46733416</t>
  </si>
  <si>
    <t>Universidade de Macau, UM; Université de Lausanne, UNIL</t>
  </si>
  <si>
    <t>10.1108/BEPAM-01-2018-0018</t>
  </si>
  <si>
    <t>Method selection: a conceptual framework for public sector PPP selection</t>
  </si>
  <si>
    <t>Zhao, Nan; Ying, Fei</t>
  </si>
  <si>
    <t>[Zhao, Nan; Ying, Fei] Auckland Univ Technol, Auckland, New Zealand Zhao, N., Auckland University of Technology, Auckland, New Zealand; Ying, F., Auckland University of Technology, Auckland, New Zealand</t>
  </si>
  <si>
    <t>Zhao, Nan, Ying, Fei,</t>
  </si>
  <si>
    <t>Zhao, N (corresponding author), Auckland Univ Technol, Auckland, New Zealand.</t>
  </si>
  <si>
    <t>Zhao, N</t>
  </si>
  <si>
    <t>Built Environment Project and Asset Management</t>
  </si>
  <si>
    <t xml:space="preserve">2044-124X </t>
  </si>
  <si>
    <t>https://v2.sherpa.ac.uk/id/publication/21003</t>
  </si>
  <si>
    <t>Management Science and Operations Research; Civil and Structural Engineering</t>
  </si>
  <si>
    <t>10.1080/02699052.2019.1606445</t>
  </si>
  <si>
    <t>Longitudinal patterns of behavior, cognition, and quality of life after mild traumatic brain injury in children: BIONIC study findings</t>
  </si>
  <si>
    <t>Jones, Kelly M.: National Institute for Stroke and Applied Neurosciences, School of Public Health &amp;amp; Psychosocial Studies, Faculty of Health and Environmental Studies, Auckland University of Technology, Auckland, New Zealand; Prah, Philip: National Institute for Stroke and Applied Neurosciences, School of Public Health &amp;amp; Psychosocial Studies, Faculty of Health and Environmental Studies, Auckland University of Technology, Auckland, New Zealand; Starkey, Nicola: School of Psychology, Faculty of Arts &amp;amp; Social Sciences, The University of Waikato, Hamilton, New Zealand; Theadom, Alice: National Institute for Stroke and Applied Neurosciences, School of Public Health &amp;amp; Psychosocial Studies, Faculty of Health and Environmental Studies, Auckland University of Technology, Auckland, New Zealand; Barker-Collo, Suzanne: Department of Psychology, The University of Auckland, Auckland, New Zealand; Ameratunga, Shanthi: School of Population Health, Faculty of Medical &amp;amp; Health Sciences, The University of Auckland, Auckland, New Zealand; Feigin, Valery L.: National Institute for Stroke and Applied Neurosciences, School of Public Health &amp;amp; Psychosocial Studies, Faculty of Health and Environmental Studies, Auckland University of Technology, Auckland, New Zealand</t>
  </si>
  <si>
    <t>[Jones, Kelly M.; Prah, Philip; Theadom, Alice; Feigin, Valery L.] Auckland Univ Technol, Fac Hlth &amp; Environm Studies, Sch Publ Hlth &amp; Psychosocial Studies, Natl Inst Stroke &amp; Appl Neurosci, Auckland 1142, New Zealand; [Starkey, Nicola] Univ Waikato, Fac Arts &amp; Social Sci, Sch Psychol, Hamilton, New Zealand; [Barker-Collo, Suzanne] Univ Auckland, Dept Psychol, Auckland, New Zealand; [Ameratunga, Shanthi] Univ Auckland, Fac Med &amp; Hlth Sci, Sch Populat Hlth, Auckland, New Zealand; [Jones, Kelly M.; Theadom, Alice; Barker-Collo, Suzanne; Feigin, Valery L.; McPherson, K.; Jones, A.; Ao, B. Te] Auckland Univ Technol, Auckland, New Zealand; [Ameratunga, Shanthi; Kydd, R.; Barber, P. Alan; Parag, V.] Univ Auckland, Auckland, New Zealand; [Starkey, Nicola] Waikato Univ, Hamilton, New Zealand; [Dowell, A.] Univ Otago, Dunedin, New Zealand; [Kahan, M.; Christey, G.] Waikato Dist Hlth Board, Hamilton, New Zealand; [Hardaker, N.] Accid Compensat Corp, Wellington, New Zealand; [Brown, P.] Univ Calif, Santa Barbara, CA USA Jones, K.M., National Institute for Stroke and Applied Neurosciences, School of Public Health &amp; Psychosocial Studies, Faculty of Health and Environmental Studies, Auckland University of Technology, Auckland, New Zealand, Auckland University of Technology, New Zealand; Prah, P., National Institute for Stroke and Applied Neurosciences, School of Public Health &amp; Psychosocial Studies, Faculty of Health and Environmental Studies, Auckland University of Technology, Auckland, New Zealand; Starkey, N., School of Psychology, Faculty of Arts &amp; Social Sciences, The University of Waikato, Hamilton, New Zealand; Theadom, A., National Institute for Stroke and Applied Neurosciences, School of Public Health &amp; Psychosocial Studies, Faculty of Health and Environmental Studies, Auckland University of Technology, Auckland, New Zealand, Auckland University of Technology, New Zealand; Barker-Collo, S., Department of Psychology, The University of Auckland, Auckland, New Zealand; Ameratunga, S., School of Population Health, Faculty of Medical &amp; Health Sciences, The University of Auckland, Auckland, New Zealand; Feigin, V.L., National Institute for Stroke and Applied Neurosciences, School of Public Health &amp; Psychosocial Studies, Faculty of Health and Environmental Studies, Auckland University of Technology, Auckland, New Zealand; Feigin, V., Auckland University of Technology, New Zealand; Barker-Collo, S., Auckland University of Technology, New Zealand; McPherson, K., Auckland University of Technology, New Zealand; Theadom, A., National Institute for Stroke and Applied Neurosciences, School of Public Health &amp; Psychosocial Studies, Faculty of Health and Environmental Studies, Auckland University of Technology, Auckland, New Zealand, Auckland University of Technology, New Zealand; Jones, K., National Institute for Stroke and Applied Neurosciences, School of Public Health &amp; Psychosocial Studies, Faculty of Health and Environmental Studies, Auckland University of Technology, Auckland, New Zealand, Auckland University of Technology, New Zealand; Jones, A., Auckland University of Technology, New Zealand; Te Ao, B., Auckland University of Technology, New Zealand; Kydd, R., University of Auckland, New Zealand; Alan Barber, P., University of Auckland, New Zealand; Parag, V., University of Auckland, New Zealand; Ameratunga, S., University of Auckland, New Zealand; Starkey, N., Waikato University, New Zealand; Dowell, A., Otago University, New Zealand; Kahan, M., Waikato District Health Board, New Zealand; Christey, G., Waikato District Health Board, New Zealand; Hardaker, N., Accident Compensation Corporation, United States; Brown, P., University of California, United States; for the BIONIC Study Group</t>
  </si>
  <si>
    <t>Jones, Kelly M., Prah, Philip, Theadom, Alice, Feigin, Valery L., Starkey, Nicola, Barker-Collo, Suzanne, Ameratunga, Shanthi, McPherson, K., Jones, A., Ao, B. Te</t>
  </si>
  <si>
    <t>Jones, KM (corresponding author), Auckland Univ Technol, Fac Hlth &amp; Environm Studies, Sch Publ Hlth &amp; Psychosocial Studies, Natl Inst Stroke &amp; Appl Neurosci, Auckland 1142, New Zealand.</t>
  </si>
  <si>
    <t>http://www.altmetric.com/details.php?citation_id=59439231</t>
  </si>
  <si>
    <t>Health Research Council of New ZealandHealth Research Council of New Zealand [09/063A, 11/192, 13/408]; 09/265; Health Research Council of New Zealand, HRC: 09/063A, 11/192, 13/408</t>
  </si>
  <si>
    <t>10.1108/JTF-01-2019-0014</t>
  </si>
  <si>
    <t>A tourism inflex: Generation Z travel experiences</t>
  </si>
  <si>
    <t>Robinson, Victor Mueke; Schänzel, Heike A.</t>
  </si>
  <si>
    <t>[Robinson, Victor Mueke; Schanzel, Heike A.] Auckland Univ Technol, Sch Hospitality &amp; Tourism, Auckland, New Zealand Robinson, V.M., School of Hospitality and Tourism, Auckland University of Technology, Auckland, New Zealand; Schänzel, H.A., School of Hospitality and Tourism, Auckland University of Technology, Auckland, New Zealand</t>
  </si>
  <si>
    <t>Robinson, Victor Mueke, Schanzel, Heike A.,</t>
  </si>
  <si>
    <t>Schanzel, HA (corresponding author), Auckland Univ Technol, Sch Hospitality &amp; Tourism, Auckland, New Zealand.</t>
  </si>
  <si>
    <t>Schanzel, HA</t>
  </si>
  <si>
    <t xml:space="preserve">openrepository.aut.ac.nz semanticscholar.org </t>
  </si>
  <si>
    <t>https://doi.org/10.1108/jtf-01-2019-0014</t>
  </si>
  <si>
    <t>10.1108/JAOC-03-2018-0032</t>
  </si>
  <si>
    <t>The (un)suitability of fair-value accounting in emerging economies: the case of Vietnam</t>
  </si>
  <si>
    <t>Nguyen, Lisa-Uyen</t>
  </si>
  <si>
    <t>[Nguyen, Lisa-Uyen] Auckland Univ Technol, Fac Business &amp; Law, Dept Accounting, Auckland, New Zealand Nguyen, L.-U., Department of Accounting, Faculty of Business and Law, Auckland University of Technology, Auckland, New Zealand</t>
  </si>
  <si>
    <t>Nguyen, Lisa-Uyen,</t>
  </si>
  <si>
    <t>Nguyen, LU (corresponding author), Auckland Univ Technol, Fac Business &amp; Law, Dept Accounting, Auckland, New Zealand.</t>
  </si>
  <si>
    <t>Journal of Accounting &amp; Organizational Change</t>
  </si>
  <si>
    <t xml:space="preserve">1832-5912 </t>
  </si>
  <si>
    <t>https://v2.sherpa.ac.uk/id/publication/2814</t>
  </si>
  <si>
    <t>https://openrepository.aut.ac.nz/bitstream/10292/12499/5/R-R%20Manuscript-Final.pdf</t>
  </si>
  <si>
    <t>Asian Development Bank, ADB; World Bank Group, WBG</t>
  </si>
  <si>
    <t>Strategy and Management; Accounting; Organizational Behavior and Human Resource Management</t>
  </si>
  <si>
    <t>10.1080/10941665.2019.1610000</t>
  </si>
  <si>
    <t>An exploratory study of volunteer motivation at conferences: a case study of the First World Conference on Tourism for Development</t>
  </si>
  <si>
    <t>Qi, Hongxia: New Zealand Tourism Research Institute, Auckland University of Technology, Auckland, New Zealand; Smith, Karen A.: School of Management, Victoria University of Wellington, Wellington, New Zealand; Yeoman, Ian: School of Management, Victoria University of Wellington, Wellington, New Zealand</t>
  </si>
  <si>
    <t>[Qi, Hongxia] Auckland Univ Technol, New Zealand Tourism Res Inst, Auckland, New Zealand; [Smith, Karen A.; Yeoman, Ian] Victoria Univ Wellington, Sch Management, Wellington, New Zealand Qi, H., New Zealand Tourism Research Institute, Auckland University of Technology, Auckland, New Zealand; Smith, K.A., School of Management, Victoria University of Wellington, Wellington, New Zealand; Yeoman, I., School of Management, Victoria University of Wellington, Wellington, New Zealand</t>
  </si>
  <si>
    <t>Qi, HX (corresponding author), Auckland Univ Technol, New Zealand Tourism Res Inst, Auckland, New Zealand.</t>
  </si>
  <si>
    <t>Asia Pacific Journal of Tourism Research</t>
  </si>
  <si>
    <t xml:space="preserve">1094-1665 1741-6507 </t>
  </si>
  <si>
    <t>https://v2.sherpa.ac.uk/id/publication/4965</t>
  </si>
  <si>
    <t>10.1108/JTF-06-2019-081</t>
  </si>
  <si>
    <t>From the fluidity of the experience economy to transformative experiences as a catalyst for positive change: the future of experiential travel</t>
  </si>
  <si>
    <t>Seeler, Sabrina; Schänzel, Heike A.</t>
  </si>
  <si>
    <t>[Seeler, Sabrina] Nord Univ, Sch Business, Experienced Based Tourism, Bodo, Norway; [Schanzel, Heike A.] Auckland Univ Technol, Sch Hospitality &amp; Tourism, Auckland, New Zealand Seeler, S., Business School, Nord Universitet, Bodø, Norway; Schänzel, H.A., School of Hospitality and Tourism, Auckland University of Technology, Auckland, New Zealand</t>
  </si>
  <si>
    <t>Seeler, Sabrina, Schanzel, Heike A.,</t>
  </si>
  <si>
    <t>Seeler, S (corresponding author), Nord Univ, Sch Business, Experienced Based Tourism, Bodo, Norway.</t>
  </si>
  <si>
    <t>https://doi.org/10.1108/jtf-06-2019-081</t>
  </si>
  <si>
    <t>10.1186/s12912-019-0343-1</t>
  </si>
  <si>
    <t>Bibliometric mapping of intensive care nurses' wellbeing: development and application of the new iAnalysis model</t>
  </si>
  <si>
    <t>Jarden, Rebecca J.; Narayanan, Ajit; Sandham, Margaret; Siegert, Richard J.; Koziol-McLain, Jane</t>
  </si>
  <si>
    <t>[Jarden, Rebecca J.] Melbourne Sch Hlth Sci, Dept Nursing, 161 Barry St, Carlton, Vic 3053, Australia; [Jarden, Rebecca J.; Sandham, Margaret; Siegert, Richard J.; Koziol-McLain, Jane] AUT, Sch Clin Sci, North Shore Campus,90 Akoranga Dr, Auckland 0627, New Zealand; [Narayanan, Ajit] Auckland Univ Technol, Sch Engn Comp &amp; Math Sci D 75, AUT Tower,2-14 Wakefield St, Auckland 1010, New Zealand; [Siegert, Richard J.] AUT, Sch Publ Hlth &amp; Psychosocial Studies, North Shore Campus,90 Akoranga Dr, Auckland 0627, New Zealand Jarden, R.J., Department of Nursing, Melbourne School of Health Sciences, 161 Barry St, Carlton, VIC  3053, Australia, School of Clinical Sciences, Auckland University of Technology (AUT), North Shore Campus, 90 Akoranga Drive, Northcote, Auckland, 0627, New Zealand; Narayanan, A., School of Engineering, Computing and Mathematical Sciences (D-75), Auckland University of Technology, AUT Tower, 2-14 Wakefield Street, Auckland, 1010, New Zealand; Sandham, M., School of Clinical Sciences, Auckland University of Technology (AUT), North Shore Campus, 90 Akoranga Drive, Northcote, Auckland, 0627, New Zealand; Siegert, R.J., School of Clinical Sciences, School of Public Health and Psychosocial Studies, Auckland University of Technology (AUT), North Shore Campus, 90 Akoranga Drive, Northcote, Auckland, 0627, New Zealand; Koziol-Mclain, J., School of Clinical Sciences, Auckland University of Technology (AUT), North Shore Campus, 90 Akoranga Drive, Northcote, Auckland, 0627, New Zealand</t>
  </si>
  <si>
    <t>Jarden, Rebecca J., Sandham, Margaret, Siegert, Richard J., Koziol-McLain, Jane, Narayanan, Ajit</t>
  </si>
  <si>
    <t>Jarden, RJ (corresponding author), Melbourne Sch Hlth Sci, Dept Nursing, 161 Barry St, Carlton, Vic 3053, Australia.; Jarden, RJ (corresponding author), AUT, Sch Clin Sci, North Shore Campus,90 Akoranga Dr, Auckland 0627, New Zealand.</t>
  </si>
  <si>
    <t>BMC Nursing</t>
  </si>
  <si>
    <t xml:space="preserve">europepmc.org jupiter.its.unimelb.edu.au openrepository.aut.ac.nz </t>
  </si>
  <si>
    <t xml:space="preserve">1472-6955 </t>
  </si>
  <si>
    <t>https://v2.sherpa.ac.uk/id/publication/2449</t>
  </si>
  <si>
    <t>https://doi.org/10.1186/s12912-019-0343-1</t>
  </si>
  <si>
    <t>http://www.altmetric.com/details.php?citation_id=61509949</t>
  </si>
  <si>
    <t>10.1080/02640414.2018.1553270</t>
  </si>
  <si>
    <t>Cricket fast bowling detection in a training setting using an inertial measurement unit and machine learning</t>
  </si>
  <si>
    <t>McGrath, Joseph W.: Sport Performance Research Institute New Zealand, AUT University, Auckland, New Zealand, Manukau Institute of Technology, School of Sport, Auckland, New Zealand; Neville, Jonathon: Sport Performance Research Institute New Zealand, AUT University, Auckland, New Zealand, School of Engineering, Computer and Mathematical Sciences, AUT University, Auckland, New Zealand; Stewart, Tom: Sport Performance Research Institute New Zealand, AUT University, Auckland, New Zealand; Cronin, John: Sport Performance Research Institute New Zealand, AUT University, Auckland, New Zealand</t>
  </si>
  <si>
    <t>[McGrath, Joseph W.; Neville, Jonathon; Stewart, Tom; Cronin, John] AUT Univ, Sport Performance Res Inst New Zealand, Auckland, New Zealand; [McGrath, Joseph W.] Manukau Inst Tchnol, Sch Sport, Auckland, New Zealand; [Neville, Jonathon] AUT Univ, Sch Engn Comp &amp; Math Sci, Auckland, New Zealand McGrath, J.W., Sport Performance Research Institute New Zealand, AUT University, Auckland, New Zealand, Manukau Institute of Technology, School of Sport, Auckland, New Zealand; Neville, J., Sport Performance Research Institute New Zealand, AUT University, Auckland, New Zealand, School of Engineering, Computer and Mathematical Sciences, AUT University, Auckland, New Zealand; Stewart, T., Sport Performance Research Institute New Zealand, AUT University, Auckland, New Zealand; Cronin, J., Sport Performance Research Institute New Zealand, AUT University, Auckland, New Zealand</t>
  </si>
  <si>
    <t>McGrath, Joseph W., Neville, Jonathon, Stewart, Tom, Cronin, John,</t>
  </si>
  <si>
    <t>McGrath, JW (corresponding author), AUT Univ, Sport Performance Res Inst New Zealand, Auckland, New Zealand.</t>
  </si>
  <si>
    <t>McGrath, JW</t>
  </si>
  <si>
    <t>http://www.altmetric.com/details.php?citation_id=54090742</t>
  </si>
  <si>
    <t>for this study</t>
  </si>
  <si>
    <t>10.1080/00207454.2018.1551894</t>
  </si>
  <si>
    <t>Therapeutic effects of aerobic exercise on EEG parameters and higher cognitive functions in mild cognitive impairment patients</t>
  </si>
  <si>
    <t>Amjad, Imran: Neurobiology Laboratory, Department of Healthcare Biotechnology, Atta-ur-Rahman School of Applied Biosciences, National University of Sciences and Technology, Islamabad, Pakistan;, Department of Physical Therapy, Riphah College of Rehabilitation Sciences, Riphah International University, Islamabad, Pakistan;; Toor, Hamza: Biomedical Engineering Department, Riphah International University, Islamabad, Pakistan;; Niazi, Imran Khan: Center for Chiropractic Research, New Zealand College of Chiropractic, Auckland, New Zealand;, SMI, Department of Health Science and Technology, Aalborg University, Aalborg, Denmark;, Health and Rehabilitation Research Institute, Auckland University of Technology, Auckland, New Zealand; Afzal, Hina: Department of Physical Therapy, Riphah College of Rehabilitation Sciences, Riphah International University, Islamabad, Pakistan;; Jochumsen, Mads: SMI, Department of Health Science and Technology, Aalborg University, Aalborg, Denmark;; Shafique, Muhammad: Biomedical Engineering Department, Riphah International University, Islamabad, Pakistan;; Allen, Kathryn: Center for Chiropractic Research, New Zealand College of Chiropractic, Auckland, New Zealand;; Haavik, Heidi: Center for Chiropractic Research, New Zealand College of Chiropractic, Auckland, New Zealand;; Ahmed, Touqeer: Neurobiology Laboratory, Department of Healthcare Biotechnology, Atta-ur-Rahman School of Applied Biosciences, National University of Sciences and Technology, Islamabad, Pakistan;</t>
  </si>
  <si>
    <t>[Amjad, Imran; Ahmed, Touqeer] Natl Univ Sci &amp; Technol, Atta ur Rahman Sch Appl Biosci, Dept Healthcare Biotechnol, Neurobiol Lab, Islamabad 44000, Pakistan; [Amjad, Imran; Afzal, Hina] Riphah Int Univ, Riphah Coll Rehabil Sci, Dept Phys Therapy, Islamabad, Pakistan; [Toor, Hamza; Shafique, Muhammad] Riphah Int Univ, Biomed Engn Dept, Islamabad, Pakistan; [Niazi, Imran Khan; Allen, Kathryn; Haavik, Heidi] New Zealand Coll Chiropract, Ctr Chiropract Res, Auckland, New Zealand; [Niazi, Imran Khan; Jochumsen, Mads] Aalborg Univ, Dept Hlth Sci &amp; Technol, SMI, Aalborg, Denmark; [Niazi, Imran Khan] Auckland Univ Technol, Hlth &amp; Rehabil Res Inst, Auckland, New Zealand Amjad, I., Neurobiology Laboratory, Department of Healthcare Biotechnology, Atta-ur-Rahman School of Applied Biosciences, National University of Sciences and Technology, Islamabad, Pakistan, Department of Physical Therapy, Riphah College of Rehabilitation Sciences, Riphah International University, Islamabad, Pakistan; Toor, H., Biomedical Engineering Department, Riphah International University, Islamabad, Pakistan; Niazi, I.K., Center for Chiropractic Research, New Zealand College of Chiropractic, Auckland, New Zealand, SMI, Department of Health Science and Technology, Aalborg University, Aalborg, Denmark, Health and Rehabilitation Research Institute, Auckland University of Technology, Auckland, New Zealand; Afzal, H., Department of Physical Therapy, Riphah College of Rehabilitation Sciences, Riphah International University, Islamabad, Pakistan; Jochumsen, M., SMI, Department of Health Science and Technology, Aalborg University, Aalborg, Denmark; Shafique, M., Biomedical Engineering Department, Riphah International University, Islamabad, Pakistan; Allen, K., Center for Chiropractic Research, New Zealand College of Chiropractic, Auckland, New Zealand; Haavik, H., Center for Chiropractic Research, New Zealand College of Chiropractic, Auckland, New Zealand; Ahmed, T., Neurobiology Laboratory, Department of Healthcare Biotechnology, Atta-ur-Rahman School of Applied Biosciences, National University of Sciences and Technology, Islamabad, Pakistan</t>
  </si>
  <si>
    <t>Amjad, Imran, Ahmed, Touqeer, Afzal, Hina, Toor, Hamza, Shafique, Muhammad, Niazi, Imran Khan, Allen, Kathryn, Haavik, Heidi, Jochumsen, Mads,</t>
  </si>
  <si>
    <t>Ahmed, T (corresponding author), Natl Univ Sci &amp; Technol, Atta ur Rahman Sch Appl Biosci, Dept Healthcare Biotechnol, Neurobiol Lab, Islamabad 44000, Pakistan.</t>
  </si>
  <si>
    <t>https://vbn.aau.dk/ws/files/291805405/Amjad2018.pdf</t>
  </si>
  <si>
    <t>http://www.altmetric.com/details.php?citation_id=60362712</t>
  </si>
  <si>
    <t>Railway General Hospital, Rawalpindi, Pakistan; Atta-ur-Rahman School of Applied Biosciences, National University of Sciences and Technology, Islamabad, Pakistan; Riphah College of Rehabilitation Sciences, Islamabad, Pakistan</t>
  </si>
  <si>
    <t>10.1016/j.nutx.2019.100005</t>
  </si>
  <si>
    <t>Effects of differing levels of carbohydrate restriction on mood achievement of nutritional ketosis, and symptoms of carbohydrate withdrawal in healthy adults: A randomized clinical trial</t>
  </si>
  <si>
    <t>Harvey, Cliff J.d.C.; Schofield, Grant M.; Zinn, Caryn; Thornley, Simon</t>
  </si>
  <si>
    <t xml:space="preserve"> Harvey, C.J.D.C., Human Potential Center, AUT University, Auckland, New Zealand; Schofield, G.M., Human Potential Center, AUT University, Auckland, New Zealand; Zinn, C., Human Potential Center, AUT University, Auckland, New Zealand; Thornley, S., Human Potential Center, AUT University, Auckland, New Zealand</t>
  </si>
  <si>
    <t>Harvey, C.J.D.C.; Human Potential Center, New Zealand; email: cliff@hpn.ac.nz</t>
  </si>
  <si>
    <t>Nutrition: X</t>
  </si>
  <si>
    <t xml:space="preserve">2665-9026 </t>
  </si>
  <si>
    <t>https://doi.org/10.1016/j.nutx.2019.100005</t>
  </si>
  <si>
    <t>http://www.altmetric.com/details.php?citation_id=71079572</t>
  </si>
  <si>
    <t>10.1109/GIOTS.2019.8766429</t>
  </si>
  <si>
    <t>Software-Defined Sensor Networks: Towards Flexible Architecture Supported by Virtualization</t>
  </si>
  <si>
    <t>Acharyya, Indrajit S; Al-Anbuky, Adnan; Sivaramakrishnan, Sivakumar</t>
  </si>
  <si>
    <t xml:space="preserve"> Acharyya, I.S., Sensor Network and Smart Environment Research Centre (SeNSe), Auckland University of Technology, Auckland, New Zealand; Al-Anbuky, A., Sensor Network and Smart Environment Research Centre (SeNSe), Auckland University of Technology, Auckland, New Zealand; Sivaramakrishnan, S., Sensor Network and Smart Environment Research Centre (SeNSe), Auckland University of Technology, Auckland, New Zealand</t>
  </si>
  <si>
    <t>Acharyya, I.S.; Al-Anbuky, A.; Sivaramakrishnan, S.</t>
  </si>
  <si>
    <t>2019 Global IoT Summit (GIoTS)</t>
  </si>
  <si>
    <t>10.3390/foods8060214</t>
  </si>
  <si>
    <t>Development of a Probiotic Beverage Using Breadfruit Flour as a Substrate</t>
  </si>
  <si>
    <t>Gao, Yifeng; Hamid, Nazimah; Gutierrez-Maddox, Noemi; Kantono, Kevin; Kitundu, Eileen</t>
  </si>
  <si>
    <t>[Gao, Yifeng; Hamid, Nazimah; Gutierrez-Maddox, Noemi; Kantono, Kevin; Kitundu, Eileen] Auckland Univ Technol, Dept Food Sci, Private Bag 92006, Auckland 1142, New Zealand Gao, Y., Department of Food Science, Auckland University of Technology, Private Bag 92006, Auckland, 1142, New Zealand; Hamid, N., Department of Food Science, Auckland University of Technology, Private Bag 92006, Auckland, 1142, New Zealand; Gutierrez-Maddox, N., Department of Food Science, Auckland University of Technology, Private Bag 92006, Auckland, 1142, New Zealand; Kantono, K., Department of Food Science, Auckland University of Technology, Private Bag 92006, Auckland, 1142, New Zealand; Kitundu, E., Department of Food Science, Auckland University of Technology, Private Bag 92006, Auckland, 1142, New Zealand</t>
  </si>
  <si>
    <t>Gao, Yifeng, Hamid, Nazimah, Gutierrez-Maddox, Noemi, Kantono, Kevin, Kitundu, Eileen,</t>
  </si>
  <si>
    <t>https://doi.org/10.3390/foods8060214</t>
  </si>
  <si>
    <t>http://www.altmetric.com/details.php?citation_id=62302356</t>
  </si>
  <si>
    <t>10.1002/ppi.1499</t>
  </si>
  <si>
    <t>[Tudor, Keith] Auckland Univ Technol, Private Bag 92006, Auckland 1142, Aotearoa, New Zealand Tudor, K., Auckland University of Technology, Aotearoa, New Zealand</t>
  </si>
  <si>
    <t>10.21595/vp.2019.20737</t>
  </si>
  <si>
    <t>Vibration of circumferentially stepped-thickness piezoelectric cylindrical shells</t>
  </si>
  <si>
    <t>Meshkinzar, Ata; Al-Jumaily, Ahmed M</t>
  </si>
  <si>
    <t xml:space="preserve"> Meshkinzar, A., Institute of Biomedical Technologies, Auckland University of Technology, Auckland, New Zealand; Al-Jumaily, A.M., Institute of Biomedical Technologies, Auckland University of Technology, Auckland, New Zealand</t>
  </si>
  <si>
    <t>Vibroengineering PROCEDIA</t>
  </si>
  <si>
    <t>JVE International Ltd.</t>
  </si>
  <si>
    <t xml:space="preserve">2345-0533 2538-8479 </t>
  </si>
  <si>
    <t>https://www.jvejournals.com/article/20737/pdf</t>
  </si>
  <si>
    <t>10.1386/hosp.9.2.183_1</t>
  </si>
  <si>
    <t>Webs of significance: Articulating latent value structures in a rural cafe organized as a worker cooperative</t>
  </si>
  <si>
    <t>Powell, Lawrence: Auckland University of Technology; Wang, Pola: Auckland University of Technology; O'Neill, Linda: Auckland University of Technology; Dentice, Glenn: Auckland University of Technology; Neill, Lindsay: Auckland University of Technology</t>
  </si>
  <si>
    <t>[Powell, Lawrence; Neill, Lindsay] Auckland Univ Technol, Auckland, New Zealand; [Wang, Pola] Auckland Univ Technol, Hospitality &amp; Tourism, Auckland, New Zealand; [ONeill, Linda] Auckland Univ Technol, Sch Hospitality &amp; Tourism, Auckland, New Zealand; [Dentice, Glenn] Auckland Univ Technol, Sch Hospitality &amp; Tourism, Fac Culture &amp; Soc, Auckland, New Zealand Powell, L., Auckland University of Technology, New Zealand; Wang, P., Auckland University of Technology, New Zealand; O'Neill, L., Auckland University of Technology, New Zealand; Dentice, G., Auckland University of Technology, New Zealand; Neill, L., Auckland University of Technology, New Zealand</t>
  </si>
  <si>
    <t>Powell, Lawrence, Neill, Lindsay, Wang, Pola, ONeill, Linda, Dentice, Glenn,</t>
  </si>
  <si>
    <t>Wang, P (corresponding author), Private Bag 92006, Auckland 1142, New Zealand.</t>
  </si>
  <si>
    <t>10.1002/ppi.1491</t>
  </si>
  <si>
    <t>Creating a groundswell for change: Integrating religion, spirituality and Indigenous responses in psychotherapy</t>
  </si>
  <si>
    <t>Florence, Helen: Auckland University of Technology Aotearoa New Zealand; Mikahere-Hall, Alayne: Auckland University of Technology Aotearoa New Zealand</t>
  </si>
  <si>
    <t>[Florence, Helen; Mikahere-Hall, Alayne] Auckland Univ Technol, Aotearoa, New Zealand; [Florence, Helen; Mikahere-Hall, Alayne] Auckland Univ Technol, Taupua Waiora Ctr Maori Hlth Res, Aotearoa, New Zealand Florence, H., Auckland University of Technology, Aotearoa, New Zealand; Mikahere-Hall, A., Auckland University of Technology, Aotearoa, New Zealand</t>
  </si>
  <si>
    <t>Florence, Helen, Mikahere-Hall, Alayne,</t>
  </si>
  <si>
    <t>Mikahere-Hall, A (corresponding author), Auckland Univ Technol, MB214,Level 2,640 Great South Rd, Auckland 2025, Aotearoa, New Zealand.</t>
  </si>
  <si>
    <t>Mikahere-Hall, A</t>
  </si>
  <si>
    <t>10.1016/j.compeleceng.2019.04.013</t>
  </si>
  <si>
    <t>A smart system for short-term price prediction using time series models</t>
  </si>
  <si>
    <t>Nguyen, Huy Vuong; Naeem, M. Asif; Wichitaksorn, Nuttanan; Pears, Russel</t>
  </si>
  <si>
    <t>[Nguyen, Huy Vuong; Naeem, M. Asif; Wichitaksorn, Nuttanan; Pears, Russel] Auckland Univ Technol, Sch Engn Comp &amp; Math Sci, Auckland, New Zealand Nguyen, H.V., School of Engineering, Computer and Mathematical Sciences, Auckland University of Technology, Auckland, New Zealand; Naeem, M.A., School of Engineering, Computer and Mathematical Sciences, Auckland University of Technology, Auckland, New Zealand; Wichitaksorn, N., School of Engineering, Computer and Mathematical Sciences, Auckland University of Technology, Auckland, New Zealand; Pears, R., School of Engineering, Computer and Mathematical Sciences, Auckland University of Technology, Auckland, New Zealand</t>
  </si>
  <si>
    <t>Nguyen, Huy Vuong, Naeem, M. Asif, Wichitaksorn, Nuttanan, Pears, Russel,</t>
  </si>
  <si>
    <t>Computers &amp; Electrical Engineering</t>
  </si>
  <si>
    <t xml:space="preserve">0045-7906 </t>
  </si>
  <si>
    <t>https://v2.sherpa.ac.uk/id/publication/27887</t>
  </si>
  <si>
    <t>Control and Systems Engineering; Electrical and Electronic Engineering; General Computer Science</t>
  </si>
  <si>
    <t>10.1007/s10899-018-9783-x</t>
  </si>
  <si>
    <t>Can a Brief Telephone Intervention for Problem Gambling Help to Reduce Co-existing Depression? A Three-Year Prospective Study in New Zealand</t>
  </si>
  <si>
    <t>Ranta, Jussi; Bellringer, Maria; Garrett, Nick; Abbott, Max</t>
  </si>
  <si>
    <t>[Ranta, Jussi; Bellringer, Maria; Abbott, Max] Auckland Univ Technol, Fac Hlth &amp; Environm Sci, Gambling &amp; Addict Res Ctr, Private Bag 92006, Auckland 1142, New Zealand; [Garrett, Nick] Auckland Univ Technol, Fac Hlth &amp; Environm Sci, Dept Biostat &amp; Epidemiol, Private Bag 92006, Auckland 1142, New Zealand Ranta, J., Gambling and Addictions Research Centre, Faculty of Health and Environmental Sciences, Auckland University of Technology, Private Bag 92006, Auckland, 1142, New Zealand; Bellringer, M., Gambling and Addictions Research Centre, Faculty of Health and Environmental Sciences, Auckland University of Technology, Private Bag 92006, Auckland, 1142, New Zealand; Garrett, N., Department of Biostatistics and Epidemiology, Faculty of Health and Environmental Sciences, Auckland University of Technology, Private Bag 92006, Auckland, 1142, New Zealand; Abbott, M., Gambling and Addictions Research Centre, Faculty of Health and Environmental Sciences, Auckland University of Technology, Private Bag 92006, Auckland, 1142, New Zealand</t>
  </si>
  <si>
    <t>Ranta, Jussi, Bellringer, Maria, Abbott, Max, Garrett, Nick,</t>
  </si>
  <si>
    <t>Bellringer, M (corresponding author), Auckland Univ Technol, Fac Hlth &amp; Environm Sci, Gambling &amp; Addict Res Ctr, Private Bag 92006, Auckland 1142, New Zealand.</t>
  </si>
  <si>
    <t>Bellringer, M</t>
  </si>
  <si>
    <t>Journal of Gambling Studies</t>
  </si>
  <si>
    <t xml:space="preserve">1573-3602 </t>
  </si>
  <si>
    <t>https://v2.sherpa.ac.uk/id/publication/17027</t>
  </si>
  <si>
    <t>http://www.altmetric.com/details.php?citation_id=44454282</t>
  </si>
  <si>
    <t>New Zealand Ministry of Health [326673]</t>
  </si>
  <si>
    <t>Ministry of Health, New Zealand</t>
  </si>
  <si>
    <t>Substance Abuse; Psychology</t>
  </si>
  <si>
    <t>10.1111/opn.12228</t>
  </si>
  <si>
    <t>What is known about the spirituality in older adults living in residential care facilities? An Integrative review</t>
  </si>
  <si>
    <t>Gautam, Sital: School of Clinical Sciences Auckland University of Technology Auckland New Zealand; Neville, Stephen: School of Clinical Sciences Auckland University of Technology Auckland New Zealand; Montayre, Jed: School of Clinical Sciences Auckland University of Technology Auckland New Zealand</t>
  </si>
  <si>
    <t>[Gautam, Sital; Neville, Stephen; Montayre, Jed] Auckland Univ Technol, Sch Clin Sci, Auckland, New Zealand Gautam, S., School of Clinical Sciences, Auckland University of Technology, Auckland, New Zealand; Neville, S., School of Clinical Sciences, Auckland University of Technology, Auckland, New Zealand; Montayre, J., School of Clinical Sciences, Auckland University of Technology, Auckland, New Zealand</t>
  </si>
  <si>
    <t>Gautam, Sital, Neville, Stephen, Montayre, Jed,</t>
  </si>
  <si>
    <t>Montayre, J (corresponding author), Auckland Univ Technol, Sch Clin Sci, Auckland, New Zealand.</t>
  </si>
  <si>
    <t>International Journal of Older People Nursing</t>
  </si>
  <si>
    <t xml:space="preserve">1748-3735 1748-3743 </t>
  </si>
  <si>
    <t>https://v2.sherpa.ac.uk/id/publication/7024</t>
  </si>
  <si>
    <t>http://www.altmetric.com/details.php?citation_id=56253023</t>
  </si>
  <si>
    <t>Geriatrics &amp; Gerontology; Nursing</t>
  </si>
  <si>
    <t>Gerontology</t>
  </si>
  <si>
    <t>10.1016/j.jhlste.2019.01.002</t>
  </si>
  <si>
    <t>An investigation of push and pull motivations of Chinese tourism doctoral students studying overseas</t>
  </si>
  <si>
    <t>Li, Fangxuan (Sam); Qi, Hongxia</t>
  </si>
  <si>
    <t>[Li, Fangxuan (Sam); Qi, Hongxia] Auckland Univ Technol, New Zealand Tourism Res Inst, 55 Wellesley St East, Auckland, New Zealand Li, F.S., New Zealand Tourism Research Institute, Auckland University of Technology, 55 Wellesley Street East, Auckland, New Zealand; Qi, H., New Zealand Tourism Research Institute, Auckland University of Technology, 55 Wellesley Street East, Auckland, New Zealand</t>
  </si>
  <si>
    <t>Li, Fangxuan (Sam), Qi, Hongxia,</t>
  </si>
  <si>
    <t>Qi, HX (corresponding author), Auckland Univ Technol, New Zealand Tourism Res Inst, 55 Wellesley St East, Auckland, New Zealand.</t>
  </si>
  <si>
    <t>10.1097/BTO.0000000000000333</t>
  </si>
  <si>
    <t>Clinical Diagnosis of Sacroiliac Joint Pain</t>
  </si>
  <si>
    <t>Laslett, Mark</t>
  </si>
  <si>
    <t>[Laslett, Mark] AUT Univ, Akoranga Campus, Auckland, New Zealand Laslett, M., AUT University, Akoranga Campus, North Shore, Auckland, New Zealand and Private Practice in Christchurch, New Zealand</t>
  </si>
  <si>
    <t>Laslett, Mark,</t>
  </si>
  <si>
    <t>Laslett, M (corresponding author), 7 Baltimore Green, Christchurch 8061, New Zealand.</t>
  </si>
  <si>
    <t>Techniques in Orthopaedics</t>
  </si>
  <si>
    <t xml:space="preserve">0885-9698 </t>
  </si>
  <si>
    <t>https://v2.sherpa.ac.uk/id/publication/8937</t>
  </si>
  <si>
    <t>http://www.altmetric.com/details.php?citation_id=61197537</t>
  </si>
  <si>
    <t>10.1111/gwao.12253</t>
  </si>
  <si>
    <t>Achieving pay equity: Strategic mobilization for substantive equality in Aotearoa New Zealand</t>
  </si>
  <si>
    <t>McGregor, Judy: School of Social Sciences and Public PolicyAuckland University of Technology Auckland New Zealand; Davies, Sharyn Graham: School of Social Sciences and Public PolicyAuckland University of Technology Auckland New Zealand</t>
  </si>
  <si>
    <t>[McGregor, Judy; Davies, Sharyn Graham] Auckland Univ Technol, Sch Social Sci &amp; Publ Policy, Private Bag 92006, Auckland 1010, New Zealand McGregor, J., School of Social Sciences and Public Policy, Auckland University of Technology, Auckland, New Zealand; Davies, S.G., School of Social Sciences and Public Policy, Auckland University of Technology, Auckland, New Zealand</t>
  </si>
  <si>
    <t>McGregor, Judy, Davies, Sharyn Graham,</t>
  </si>
  <si>
    <t>McGregor, J (corresponding author), Auckland Univ Technol, Sch Social Sci &amp; Publ Policy, Private Bag 92006, Auckland 1010, New Zealand.</t>
  </si>
  <si>
    <t>McGregor, J</t>
  </si>
  <si>
    <t>http://www.altmetric.com/details.php?citation_id=42728735</t>
  </si>
  <si>
    <t>Organizational Behavior and Human Resource Management; Gender Studies</t>
  </si>
  <si>
    <t>10.1049/iet-stg.2018.0209</t>
  </si>
  <si>
    <t>Heuristic optimisation-based sizing and siting of DGs for enhancing resiliency of autonomous microgrid networks</t>
  </si>
  <si>
    <t>Hussain, Akhtar: Department of Electrical EngineeringIncheon National University119 Academy-roYeonsu-guIncheonRepublic of Korea; Shah, Syed Danial Ali: Department of Electronics EngineeringIncheon National University119 Academy-roYeonsu-guIncheonRepublic of Korea; Arif, Syed Muhammad: Department of Electrical EngineeringAuckland University of TechnologyAuckland1010New Zealand</t>
  </si>
  <si>
    <t>[Hussain, Akhtar] Incheon Natl Univ, Dept Elect Engn, 119 Acad Ro, Incheon, South Korea; [Shah, Syed Danial Ali] Incheon Natl Univ, Dept Elect Engn, 119 Acad Ro, Incheon, South Korea; [Arif, Syed Muhammad] Auckland Univ Technol, Dept Elect Engn, Auckland 1010, New Zealand Hussain, A., Department of Electrical Engineering, Incheon National University, 119 Academy-ro, Yeonsu-gu, Incheon, South Korea; Shah, S.D.A., Department of Electronics Engineering, Incheon National University, 119 Academy-ro, Yeonsu-gu, Incheon, South Korea; Arif, S.M., Department of Electrical Engineering, Auckland University of Technology, Auckland, 1010, New Zealand</t>
  </si>
  <si>
    <t>Hussain, Akhtar, Shah, Syed Danial Ali, Arif, Syed Muhammad,</t>
  </si>
  <si>
    <t>Arif, SM (corresponding author), Auckland Univ Technol, Dept Elect Engn, Auckland 1010, New Zealand.</t>
  </si>
  <si>
    <t>IET Smart Grid</t>
  </si>
  <si>
    <t xml:space="preserve">2515-2947 </t>
  </si>
  <si>
    <t>https://doi.org/10.1049/iet-stg.2018.0209</t>
  </si>
  <si>
    <t>10.1109/ICE.2019.8792666</t>
  </si>
  <si>
    <t>Scaling-up collaborative practices through mobile technology</t>
  </si>
  <si>
    <t>Antonczak, Laurent</t>
  </si>
  <si>
    <t xml:space="preserve"> Antonczak, L., University of Strasbourg, Auckland University of Technology BETA-CNRS, Creative Technologies Strasbourg, Auckland, New Zealand</t>
  </si>
  <si>
    <t>Antonczak, L.</t>
  </si>
  <si>
    <t>Antonczak, L.; University of Strasbourg, New Zealand; email: laurent.antonczak@gmail.com</t>
  </si>
  <si>
    <t>2019 IEEE International Conference on Engineering, Technology and Innovation (ICE/ITMC)</t>
  </si>
  <si>
    <t>10.1007/s13369-018-3640-1</t>
  </si>
  <si>
    <t>Performance Modeling and Experimental Investigation of Parasitic Losses in a Flat-Panel Solar Thermoelectric Generator</t>
  </si>
  <si>
    <t>Rehman, Naveed ur; Siddiqui, Mubashir Ali; Uzair, Muhammad</t>
  </si>
  <si>
    <t>[Rehman, Naveed Ur; Siddiqui, Mubashir Ali; Uzair, Muhammad] NED Univ Engn &amp; Technol, Dept Mech Engn, Solar Energy Lab, Univ Rd, Karachi 75270, Pakistan; [Uzair, Muhammad] Auckland Univ Technol, Dept Mech Engn, Auckland, New Zealand Rehman, N., Solar Energy Lab, Mechanical Engineering Department, NED University of Engineering and Technology, University Road, Karachi, 75270, Pakistan; Siddiqui, M.A., Solar Energy Lab, Mechanical Engineering Department, NED University of Engineering and Technology, University Road, Karachi, 75270, Pakistan; Uzair, M., Solar Energy Lab, Mechanical Engineering Department, NED University of Engineering and Technology, University Road, Karachi, 75270, Pakistan, Department of Mechanical Engineering, Auckland University of Technology, Auckland, New Zealand</t>
  </si>
  <si>
    <t>Rehman, Naveed Ur, Siddiqui, Mubashir Ali, Uzair, Muhammad,</t>
  </si>
  <si>
    <t>Uzair, M (corresponding author), NED Univ Engn &amp; Technol, Dept Mech Engn, Solar Energy Lab, Univ Rd, Karachi 75270, Pakistan.; Uzair, M (corresponding author), Auckland Univ Technol, Dept Mech Engn, Auckland, New Zealand.</t>
  </si>
  <si>
    <t>Uzair, M</t>
  </si>
  <si>
    <t>10.1007/s11708-019-0618-y</t>
  </si>
  <si>
    <t>A comprehensive assessment on the durability of gas diffusion electrode materials in PEM fuel cell stack</t>
  </si>
  <si>
    <t>Jayakumar, Arunkumar</t>
  </si>
  <si>
    <t>[Jayakumar, Arunkumar] Auckland Univ Technol, Mech Engn Dept, Auckland 1142, New Zealand; [Jayakumar, Arunkumar] Chennai Inst Technol, Dept Mechatron Engn, Chennai 600069, Tamil Nadu, India Jayakumar, A., Mechanical Engineering Department, Auckland University of Technology, Auckland, 1142, New Zealand, Department of Mechatronics Engineering, Chennai Institute of Technology, Chennai, 600069, India</t>
  </si>
  <si>
    <t>Jayakumar, A (corresponding author), Auckland Univ Technol, Mech Engn Dept, Auckland 1142, New Zealand.; Jayakumar, A (corresponding author), Chennai Inst Technol, Dept Mechatron Engn, Chennai 600069, Tamil Nadu, India.</t>
  </si>
  <si>
    <t>Jayakumar, A</t>
  </si>
  <si>
    <t>Frontiers in Energy</t>
  </si>
  <si>
    <t xml:space="preserve">2095-1701 2095-1698 </t>
  </si>
  <si>
    <t>https://v2.sherpa.ac.uk/id/publication/21720</t>
  </si>
  <si>
    <t>Energy Engineering and Power Technology</t>
  </si>
  <si>
    <t>10.1111/trf.15247</t>
  </si>
  <si>
    <t>A standardized kodecyte method to quantify ABO antibodies in undiluted plasma of patients before ABO-incompatible kidney transplantation</t>
  </si>
  <si>
    <t>Perry, Holly: School of Science, Faculty of Health and Environmental SciencesAuckland University of Technology Auckland New Zealand, Centre for Kode Technology Innovation, School of Engineering, Computer and Mathematical Sciences, Faculty of Design and Creative TechnologiesAuckland University of Technology Auckland New Zealand; Bovin, Nicolai: Centre for Kode Technology Innovation, School of Engineering, Computer and Mathematical Sciences, Faculty of Design and Creative TechnologiesAuckland University of Technology Auckland New Zealand, Shemyakin Institute of Bioorganic Chemistry Moscow Russian Federation; Henry, Stephen: Centre for Kode Technology Innovation, School of Engineering, Computer and Mathematical Sciences, Faculty of Design and Creative TechnologiesAuckland University of Technology Auckland New Zealand</t>
  </si>
  <si>
    <t>[Perry, Holly] Auckland Univ Technol, Fac Hlth &amp; Environm Sci, Sch Sci, Auckland, New Zealand; [Perry, Holly; Bovin, Nicolai; Henry, Stephen] Auckland Univ Technol, Ctr Kode Technol Innovat, Sch Engn Comp &amp; Math Sci, Fac Design &amp; Creat Technol, Auckland, New Zealand; [Bovin, Nicolai] Shemyakin Inst Bioorgan Chem, Moscow, Russia Perry, H., School of Science, Faculty of Health and Environmental Sciences, Auckland University of Technology, Auckland, New Zealand, Centre for Kode Technology Innovation, School of Engineering, Computer and Mathematical Sciences, Faculty of Design and Creative Technologies, Auckland University of Technology, Auckland, New Zealand; Bovin, N., Centre for Kode Technology Innovation, School of Engineering, Computer and Mathematical Sciences, Faculty of Design and Creative Technologies, Auckland University of Technology, Auckland, New Zealand, Shemyakin Institute of Bioorganic Chemistry, Moscow, Russian Federation; Henry, S., Centre for Kode Technology Innovation, School of Engineering, Computer and Mathematical Sciences, Faculty of Design and Creative Technologies, Auckland University of Technology, Auckland, New Zealand</t>
  </si>
  <si>
    <t>Perry, Holly, Bovin, Nicolai, Henry, Stephen</t>
  </si>
  <si>
    <t>Henry, S (corresponding author), Auckland Univ Technol, Sch Engn, Fac Design &amp; Creat Technol, Ctr Kode Technol Innovat, Private Bag 92006, Auckland 1142, New Zealand.</t>
  </si>
  <si>
    <t>Henry, S</t>
  </si>
  <si>
    <t>Transfusion</t>
  </si>
  <si>
    <t xml:space="preserve">0041-1132 1537-2995 </t>
  </si>
  <si>
    <t>https://v2.sherpa.ac.uk/id/publication/15950</t>
  </si>
  <si>
    <t>http://www.altmetric.com/details.php?citation_id=57245827</t>
  </si>
  <si>
    <t>Hematology</t>
  </si>
  <si>
    <t>Immunology; Immunology and Allergy; Hematology</t>
  </si>
  <si>
    <t>10.1111/jocn.14746</t>
  </si>
  <si>
    <t>Dementia-friendly community initiatives: An integrative review</t>
  </si>
  <si>
    <t>Shannon, Kay: Department of NursingAUT University Auckland New Zealand; Bail, Kasia: University of Canberra Canberra Australian Capital Territory Australia; Neville, Stephen: Department of NursingAUT University Auckland New Zealand</t>
  </si>
  <si>
    <t>[Shannon, Kay; Neville, Stephen] AUT Univ, Dept Nursing, Auckland, New Zealand; [Bail, Kasia] Univ Canberra, Canberra, ACT, Australia Shannon, K., Department of Nursing, AUT University, Auckland, New Zealand; Bail, K., University of Canberra, Canberra, ACT, Australia; Neville, S., Department of Nursing, AUT University, Auckland, New Zealand</t>
  </si>
  <si>
    <t>Shannon, Kay, Neville, Stephen</t>
  </si>
  <si>
    <t>Shannon, K (corresponding author), Auckland Univ Technol, Auckland, New Zealand.</t>
  </si>
  <si>
    <t>Shannon, K</t>
  </si>
  <si>
    <t>http://www.altmetric.com/details.php?citation_id=52734526</t>
  </si>
  <si>
    <t>Hope-Selwyn foundation scholarship in ageing and an institutional faculty contestable travel grant</t>
  </si>
  <si>
    <t>10.1016/j.jsams.2018.11.027</t>
  </si>
  <si>
    <t>The effect of 1,3-butanediol and carbohydrate supplementation on running performance</t>
  </si>
  <si>
    <t>Scott, Benjamin E.; Laursen, Paul B.; James, Lewis J.; Boxer, Benjamin; Chandler, Zoe; Lam, Elliot; Gascoyne, Tom; Messenger, Jack; Mears, Stephen A.</t>
  </si>
  <si>
    <t>[Scott, Benjamin E.; James, Lewis J.; Boxer, Benjamin; Chandler, Zoe; Lam, Elliot; Gascoyne, Tom; Messenger, Jack; Mears, Stephen A.] Loughborough Univ, Sch Sport Exercise &amp; Hlth Sci, Loughborough, Leics, England; [Laursen, Paul B.] Auckland Univ Technol, SPRINZ, Auckland, New Zealand Scott, B.E., School of Sport, Exercise and Health Sciences, Loughborough University, United Kingdom; Laursen, P.B., Sports Performance Research Institute New Zealand (SPRINZ), Auckland University of Technology, New Zealand; James, L.J., School of Sport, Exercise and Health Sciences, Loughborough University, United Kingdom; Boxer, B., School of Sport, Exercise and Health Sciences, Loughborough University, United Kingdom; Chandler, Z., School of Sport, Exercise and Health Sciences, Loughborough University, United Kingdom; Lam, E., School of Sport, Exercise and Health Sciences, Loughborough University, United Kingdom; Gascoyne, T., School of Sport, Exercise and Health Sciences, Loughborough University, United Kingdom; Messenger, J., School of Sport, Exercise and Health Sciences, Loughborough University, United Kingdom; Mears, S.A., School of Sport, Exercise and Health Sciences, Loughborough University, United Kingdom</t>
  </si>
  <si>
    <t>Scott, Benjamin E., James, Lewis J., Boxer, Benjamin, Chandler, Zoe, Lam, Elliot, Gascoyne, Tom, Messenger, Jack, Mears, Stephen A., Laursen, Paul B.,</t>
  </si>
  <si>
    <t>Scott, BE (corresponding author), Loughborough Univ, Sch Sport Exercise &amp; Hlth Sci, Loughborough, Leics, England.</t>
  </si>
  <si>
    <t xml:space="preserve">dspace.lboro.ac.uk figshare.com </t>
  </si>
  <si>
    <t>https://repository.lboro.ac.uk/articles/journal_contribution/The_effect_of_1_3-butanediol_and_carbohydrate_supplementation_on_running_performance/9612371/files/17259629.pdf</t>
  </si>
  <si>
    <t>http://www.altmetric.com/details.php?citation_id=52327655</t>
  </si>
  <si>
    <t>10.1017/S2040174418000788</t>
  </si>
  <si>
    <t>Secular trends 2013–2017 in overweight and visible dental decay in New Zealand preschool children: influence of ethnicity, deprivation and the Under-5-Energize nutrition and physical activity programme</t>
  </si>
  <si>
    <t>Rush, Elaine; Kirk, Madeline; Parmar, Priya; Young, Leanne; Obolonkin, Vladimir</t>
  </si>
  <si>
    <t>[Rush, Elaine; Young, Leanne; Obolonkin, Vladimir] Auckland Univ Technol, Fac Hlth &amp; Environm Sci, Ctr Child Hlth Res, Auckland 0640, New Zealand; [Kirk, Madeline] Sport Waikato, Hamilton 3200, New Zealand; [Parmar, Priya] Auckland Univ Technol, Fac Hlth &amp; Environm Sci, Dept Biostat &amp; Epidemiol, Auckland 0640, New Zealand Rush, E., Centre for Child Health Research, Faculty of Health and Environmental Sciences, Auckland University of Technology, Auckland, 0640, New Zealand; Kirk, M., Sport Waikato, Hamilton, 3200, New Zealand; Parmar, P., Department of Biostatistics and Epidemiology, Faculty of Health and Environmental Sciences, Auckland University of Technology, Auckland, 0640, New Zealand; Young, L., Centre for Child Health Research, Faculty of Health and Environmental Sciences, Auckland University of Technology, Auckland, 0640, New Zealand; Obolonkin, V., Centre for Child Health Research, Faculty of Health and Environmental Sciences, Auckland University of Technology, Auckland, 0640, New Zealand</t>
  </si>
  <si>
    <t>Rush, Elaine, Young, Leanne, Obolonkin, Vladimir, Kirk, Madeline, Parmar, Priya,</t>
  </si>
  <si>
    <t>Rush, E (corresponding author), Auckland Univ Technol, Fac Hlth &amp; Environm Sci, Ctr Child Hlth Res, Auckland 0640, New Zealand.</t>
  </si>
  <si>
    <t>Journal of Developmental Origins of Health and Disease</t>
  </si>
  <si>
    <t xml:space="preserve">2040-1744 2040-1752 </t>
  </si>
  <si>
    <t>https://v2.sherpa.ac.uk/id/publication/1616</t>
  </si>
  <si>
    <t>http://www.altmetric.com/details.php?citation_id=50614822</t>
  </si>
  <si>
    <t>New Zealand Ministry of Health contracts Sport Waikato; Sport Waikato subcontracts Auckland University of Technology</t>
  </si>
  <si>
    <t>10.1519/SSC.0000000000000444</t>
  </si>
  <si>
    <t>Effects of Different Wearable Resistance Placements on Sprint-Running Performance: A Review and Practical Applications</t>
  </si>
  <si>
    <t>Macadam, Paul; Cronin, John B.; Uthoff, Aaron M.; Feser, Erin H.</t>
  </si>
  <si>
    <t>[Macadam, Paul; Cronin, John B.; Uthoff, Aaron M.; Feser, Erin H.] Auckland Univ Technol, AUT Millennium, SPRINZ, Auckland, New Zealand; [Cronin, John B.] Edith Cowan Univ, Sch Exercise Biomed &amp; Hlth Sci, Perth, WA, Australia; [Feser, Erin H.] Arizona State Univ, Exercise Sci &amp; Hlth Promot, Phoenix, AZ USA MacAdam, P., Sports Performance Research Institute New Zealand (SPRINZ), AUT Millennium, Auckland University of Technology, Auckland, New Zealand; Cronin, J.B., Sports Performance Research Institute New Zealand (SPRINZ), AUT Millennium, Auckland University of Technology, Auckland, New Zealand, School of Exercise, Biomedical and Health Sciences, Edith Cowan University, Perth, Australia; Uthoff, A.M., Sports Performance Research Institute New Zealand (SPRINZ), AUT Millennium, Auckland University of Technology, Auckland, New Zealand; Feser, E.H., Sports Performance Research Institute New Zealand (SPRINZ), AUT Millennium, Auckland University of Technology, Auckland, New Zealand, Exercise Science and Health Promotion, Arizona State University, Phoenix, AZ, United States</t>
  </si>
  <si>
    <t>Macadam, Paul, Cronin, John B., Uthoff, Aaron M., Feser, Erin H.</t>
  </si>
  <si>
    <t>Macadam, P (corresponding author), Auckland Univ Technol, AUT Millennium, SPRINZ, Auckland, New Zealand.</t>
  </si>
  <si>
    <t>http://www.altmetric.com/details.php?citation_id=52287998</t>
  </si>
  <si>
    <t>10.4314/mmj.v31i2.6</t>
  </si>
  <si>
    <t>Contextual issues that influence preparedness of nurses for critical care nursing practice in Malawi</t>
  </si>
  <si>
    <t>Gundo, Rodwell</t>
  </si>
  <si>
    <t>[Gundo, Rodwell; Mearns, Gael; Dickinson, Annette] Auckland Univ Technol, Auckland, New Zealand; [Chirwa, Ellen] Univ Malawi, Kamuzu Coll Nursing, Lilongwe, Malawi Gundo, R., Auckland University of Technology, Auckland, New Zealand; Mearns, G., Auckland University of Technology, Auckland, New Zealand; Dickinson, A., Auckland University of Technology, Auckland, New Zealand; Chirwa, E., University of Malawi, Kamuzu College of Nursing, Lilongwe, Malawi</t>
  </si>
  <si>
    <t>Gundo, Rodwell, Mearns, Gael, Dickinson, Annette</t>
  </si>
  <si>
    <t>Gundo, R (corresponding author), Auckland Univ Technol, Auckland, New Zealand.</t>
  </si>
  <si>
    <t>Gundo, R</t>
  </si>
  <si>
    <t>Malawi Medical Journal</t>
  </si>
  <si>
    <t>African Journals Online (AJOL)</t>
  </si>
  <si>
    <t xml:space="preserve">1995-7262 </t>
  </si>
  <si>
    <t>https://doi.org/10.4314/mmj.v31i2.6</t>
  </si>
  <si>
    <t>New Zealand Foreign Affairs and Trade Aid Program; AUT; National Commission for Science and Technology in Malawi; Auckland University of Technology, New Zealand, AUT; Auckland University of Technology, New Zealand, AUT</t>
  </si>
  <si>
    <t>10.3390/ijerph16122238</t>
  </si>
  <si>
    <t>Mercury Exposure in Mother-Children Pairs in A Seafood Eating Population: Body Burden and Related Factors</t>
  </si>
  <si>
    <t>Karatela, Shamshad; Ward, Neil; Paterson, Janis</t>
  </si>
  <si>
    <t>[Karatela, Shamshad] Univ Queensland, Fac Med, Herston, Qld 4006, Australia; [Ward, Neil] Univ Surrey, Dept Chem FEPS, Guildford GU2 7XH, Surrey, England; [Paterson, Janis] AUT Univ, Sch Publ Hlth &amp; Psychosocial Studies, Auckland 0627, New Zealand Karatela, S., Faculty of Medicine, University of Queensland, Herston, QLD  4006, Australia; Ward, N., Department of Chemistry FEPS, University of Surrey, Guildford, Surrey, GU2 7XH, United Kingdom; Paterson, J., School of Public Health and Psychosocial Studies, AUT University, Auckland, 0627, New Zealand</t>
  </si>
  <si>
    <t>Karatela, Shamshad, Ward, Neil, Paterson, Janis,</t>
  </si>
  <si>
    <t xml:space="preserve">europepmc.org mdpi.com semanticscholar.org </t>
  </si>
  <si>
    <t>https://doi.org/10.3390/ijerph16122238</t>
  </si>
  <si>
    <t>10.1093/comjnl/bxz010</t>
  </si>
  <si>
    <t>Two Mathematical Programming-Based Approaches for Wireless Mobile Robot Deployment in Disaster Environments</t>
  </si>
  <si>
    <t>Su, Xing: Faculty of Information Technology, Beijing University of Technology, Beijing, China; Zhang, Minjie: School of Computing and Information Technology, University of Wollongong, Wollongong NSW, Australia; Bai, Quan: School of Computer and Mathematical Sciences, Auckland University of Technology, Auckland, New Zealand; Bassiouni, Mostafa</t>
  </si>
  <si>
    <t>[Su, Xing] Beijing Univ Technol, Fac Informat Technol, Beijing 100124, Peoples R China; [Zhang, Minjie] Univ Wollongong, Sch Comp &amp; Informat Technol, Wollongong, NSW 2522, Australia; [Bai, Quan] Auckland Univ Technol, Sch Comp &amp; Math Sci, Auckland 1142, New Zealand Su, X., Faculty of Information Technology, Beijing University of Technology, Beijing, 100124, China; Zhang, M., School of Computing and Information Technology, University of Wollongong, Wollongong, NSW  2522, Australia; Bai, Q., School of Computer and Mathematical Sciences, Auckland University of Technology, Auckland, 1142, New Zealand</t>
  </si>
  <si>
    <t>Su, Xing, Zhang, Minjie, Bai, Quan,</t>
  </si>
  <si>
    <t>Su, X (corresponding author), Beijing Univ Technol, Fac Informat Technol, Beijing 100124, Peoples R China.</t>
  </si>
  <si>
    <t>The Computer Journal</t>
  </si>
  <si>
    <t xml:space="preserve">0010-4620 1460-2067 </t>
  </si>
  <si>
    <t>https://v2.sherpa.ac.uk/id/publication/721</t>
  </si>
  <si>
    <t>National Key R&amp;D Program of China [2017YFC0803300]; National Natural Science of Foundation of ChinaNational Natural Science Foundation of China (NSFC) [61703013, 91546111, 91646201]; Project of Beijing Municipal Education Commission [KM201810005023, KM201810005024, KZ201610005009]; Construction Project for National Engineering Laboratory for Industrial Big-data Application Technology [312000522303]; 2017YFC0803300; National Natural Science Foundation of China, NSFC: 61703013, 91546111, 91646201; Beijing Municipal Education Commission</t>
  </si>
  <si>
    <t>10.21595/vp.2019.20756</t>
  </si>
  <si>
    <t>Effect of positive airway pressure oscillations on human epithelial cells</t>
  </si>
  <si>
    <t>Grau-Bartual, Sandra; Al-Jumaily, Ahmed M.; Ghadiri, Maliheh</t>
  </si>
  <si>
    <t xml:space="preserve"> Grau-Bartual, S., Institute of Biomedical Technologies, Auckland University of Technology, Auckland, New Zealand; Al-Jumaily, A.M., Woolcock Institute of Medical Research, University of Sydney, Sydney, Australia; Ghadiri, M., Woolcock Institute of Medical Research, University of Sydney, Sydney, Australia</t>
  </si>
  <si>
    <t>Grau-Bartual, S.</t>
  </si>
  <si>
    <t>https://www.jvejournals.com/article/20756/pdf</t>
  </si>
  <si>
    <t>10.1109/TNSRE.2019.2913880</t>
  </si>
  <si>
    <t>Automated Labeling of Movement- Related Cortical Potentials Using Segmented Regression</t>
  </si>
  <si>
    <t>Rashid, Usman; Niazi, Imran Khan; Jochumsen, Mads; Krol, Laurens R.; Signal, Nada; Taylor, Denise</t>
  </si>
  <si>
    <t>[Rashid, Usman; Niazi, Imran Khan; Signal, Nada; Taylor, Denise] Auckland Univ Technol, Hlth &amp; Rehabil Res Inst, Auckland 0627, New Zealand; [Niazi, Imran Khan; Jochumsen, Mads] Aalborg Univ, Ctr Sensory Motor Interact, Dept Hlth Sci &amp; Technol, DK-9220 Aalborg, Denmark; [Niazi, Imran Khan] New Zealand Coll Chiropract, Ctr Chiropract Res, Auckland 1060, New Zealand; [Krol, Laurens R.] Tech Univ Berlin, Dept Biol Psychol &amp; Neuroergon, D-10623 Berlin, Germany Rashid, U., Health and Rehabilitation Research Institute, Auckland University of Technology, Auckland, 0627, New Zealand; Niazi, I.K., Health and Rehabilitation Research Institute, Auckland University of Technology, Auckland, 0627, New Zealand; Jochumsen, M., Department of Health Science and Technology, Centre for Sensory-Motor Interaction, Aalborg University, Aalborg, 9220, Denmark; Krol, L.R., Department of Biological Psychology and Neuroergonomics, Technische Universität Berlin, Berlin, 10623, Germany; Signal, N., Health and Rehabilitation Research Institute, Auckland University of Technology, Auckland, 0627, New Zealand; Taylor, D., Health and Rehabilitation Research Institute, Auckland University of Technology, Auckland, 0627, New Zealand</t>
  </si>
  <si>
    <t>Rashid, U (corresponding author), Auckland Univ Technol, Hlth &amp; Rehabil Res Inst, Auckland 0627, New Zealand.</t>
  </si>
  <si>
    <t xml:space="preserve">depositonce.tu-berlin.de </t>
  </si>
  <si>
    <t>https://ieeexplore.ieee.org/ielx7/7333/8732706/08708693.pdf</t>
  </si>
  <si>
    <t>http://www.altmetric.com/details.php?citation_id=60530945</t>
  </si>
  <si>
    <t>10.3390/biomedicines7020025</t>
  </si>
  <si>
    <t>Cytotoxicity of Extracts from New Zealand Surf Clams Against Organ Cancer Cell Lines</t>
  </si>
  <si>
    <t>Odeleye, Tinu; White, William; Lu, Jun</t>
  </si>
  <si>
    <t>[Odeleye, Tinu; White, William Lindsey; Lu, Jun] Auckland Univ Technol, Fac Hlth &amp; Environm Sci, Sch Sci, Auckland 1010, New Zealand; [Lu, Jun] Shenzhen Univ, Coll Life Sci &amp; Oceanog, Shenzhen 518071, Peoples R China; [Lu, Jun] Auckland Univ Technol, Fac Hlth &amp; Environm Sci, Sch Interprofess Hlth Studies, Auckland 1010, New Zealand; [Lu, Jun] Auckland Univ Technol, Inst Biomed Technol, Auckland 1010, New Zealand; [Lu, Jun] Shaanxi Normal Univ, Coll Food Engn &amp; Nutr Sci, Xian 710119, Shaanxi, Peoples R China Odeleye, T., School of Science, Faculty of Health and Environmental Sciences, Auckland University of Technology, Auckland, 1010, New Zealand; White, W.L., School of Science, Faculty of Health and Environmental Sciences, Auckland University of Technology, Auckland, 1010, New Zealand; Lu, J., School of Science, Faculty of Health and Environmental Sciences, Auckland University of Technology, Auckland, 1010, New Zealand, College of Life Sciences and Oceanography, Shenzhen University, Shenzhen, 518071, China, School of Interprofessional Health Studies, Faculty of Health and Environmental Sciences, Auckland University of Technology, Auckland, 1010, New Zealand, Institute of Biomedical Technology, Auckland University of Technology, Auckland, 1010, New Zealand, College of Food Engineering and Nutritional Science, Shaanxi Normal University, Xi'an, 710119, China</t>
  </si>
  <si>
    <t>Odeleye, Tinu, White, William Lindsey, Lu, Jun</t>
  </si>
  <si>
    <t>Lu, J (corresponding author), Auckland Univ Technol, Fac Hlth &amp; Environm Sci, Sch Sci, Auckland 1010, New Zealand.; Lu, J (corresponding author), Shenzhen Univ, Coll Life Sci &amp; Oceanog, Shenzhen 518071, Peoples R China.; Lu, J (corresponding author), Auckland Univ Technol, Fac Hlth &amp; Environm Sci, Sch Interprofess Hlth Studies, Auckland 1010, New Zealand.; Lu, J (corresponding author), Auckland Univ Technol, Inst Biomed Technol, Auckland 1010, New Zealand.; Lu, J (corresponding author), Shaanxi Normal Univ, Coll Food Engn &amp; Nutr Sci, Xian 710119, Shaanxi, Peoples R China.</t>
  </si>
  <si>
    <t>https://doi.org/10.3390/biomedicines7020025</t>
  </si>
  <si>
    <t>Cloudy Clams Co. Ltd. New Zealand; Performance-Based Research Fund of the Faculty of Health and Environmental Sciences, Auckland University of Technology; Auckland University of Technology Vice-Chancellor Doctoral Scholarship</t>
  </si>
  <si>
    <t>Biochemistry &amp; Molecular Biology; Research &amp; Experimental Medicine; Pharmacology &amp; Pharmacy</t>
  </si>
  <si>
    <t>10.1109/TMECH.2019.2912641</t>
  </si>
  <si>
    <t>SVM Direct Torque and Flux Control of Three-Level Simplified Neutral Point Clamped Inverter Fed Interior PM Synchronous Motor Drives</t>
  </si>
  <si>
    <t>Foo, Gilbert Hock Beng; Ngo, Tung; Zhang, Xinan; Rahman, Muhammed Fazlur</t>
  </si>
  <si>
    <t>[Foo, Gilbert Hock Beng; Ngo, Tung] Auckland Univ Technol, Dept Elect &amp; Elect Engn, Auckland 1010, New Zealand; [Zhang, Xinan] Nanyang Technol Univ, Sch EEE, Singapore 639798, Singapore; [Rahman, Muhammed Fazlur] Univ New South Wales, Sch EET, Sydney, NSW 2052, Australia Foo, G.H.B., Department of Electrical and Electronic Engineering, Auckland University of Technology, Auckland, 1010, New Zealand; Ngo, T., Department of Electrical and Electronic Engineering, Auckland University of Technology, Auckland, 1010, New Zealand; Zhang, X., School of EEE, Nanyang Technological University, Singapore, 639798, Singapore; Rahman, M.F., School of EET, University of New South Wales, Sydney, NSW  2052, Australia</t>
  </si>
  <si>
    <t>Foo, Gilbert Hock Beng, Ngo, Tung</t>
  </si>
  <si>
    <t>Zhang, XA (corresponding author), Nanyang Technol Univ, Sch EEE, Singapore 639798, Singapore.</t>
  </si>
  <si>
    <t>AUT School of Engineering Research Career Development Grant; Singapore Ministry of Education under Academic Tier1Ministry of Education, Singapore [2017-T1-002-112]; Ministry of Education - Singapore, MOE: 2017-T1-002-112</t>
  </si>
  <si>
    <t>AUT School of Engineering Research Career Development; Singapore Ministry of Education under Academic Tier1</t>
  </si>
  <si>
    <t>10.1016/j.neuroscience.2019.04.019</t>
  </si>
  <si>
    <t>Neurophysiological abnormalities in individuals with persistent post-concussion symptoms</t>
  </si>
  <si>
    <t>Pearce, Alan J.; Tommerdahl, Mark; King, Doug A.</t>
  </si>
  <si>
    <t>[Pearce, Alan J.] La Trobe Univ, Sch Allied Hlth, Melbourne, Vic, Australia; [Tommerdahl, Mark] Univ N Carolina, Dept Biomed Engn, Chapel Hill, NC 27515 USA; [King, Doug A.] Auckland Univ Technol, Fac Hlth &amp; Environm Sci, SPRINZ, Auckland, New Zealand Pearce, A.J., School of Allied Health, La Trobe University, Bundoora, Melbourne, Australia; Tommerdahl, M., Department of Biomedical Engineering, University of North Carolina, Chapel Hill, NC, United States; King, D.A., Sports Performance Research Institute New Zealand (SPRINZ), Faculty of Health and Environmental Science Auckland University of Technology, Auckland, New Zealand</t>
  </si>
  <si>
    <t>Pearce, Alan J., Tommerdahl, Mark, King, Doug A.,</t>
  </si>
  <si>
    <t>Pearce, AJ (corresponding author), La Trobe Univ, Kingsbury Dr, Melbourne, Vic, Australia.</t>
  </si>
  <si>
    <t>http://www.altmetric.com/details.php?citation_id=59312817</t>
  </si>
  <si>
    <t>Sports Health Check charity; Australian Football League; Samsung Corporation; Office of Naval ResearchOffice of Naval Research; Impact Technologies Inc.; Australian Football League, AFL; Office of Naval Research, ONR</t>
  </si>
  <si>
    <t>10.1152/ajpgi.00385.2018</t>
  </si>
  <si>
    <t>Intrapancreatic fat deposition and visceral fat volume are associated with the presence of diabetes after acute pancreatitis</t>
  </si>
  <si>
    <t>Singh, Ruma G.: School of Medicine, University of Auckland, Auckland, New Zealand; Cervantes, Aya: School of Medicine, University of Auckland, Auckland, New Zealand; Kim, Jin Uk: School of Medicine, University of Auckland, Auckland, New Zealand; Nguyen, Ngoc Nhu: School of Medicine, University of Auckland, Auckland, New Zealand; DeSouza, Steve V.: School of Medicine, University of Auckland, Auckland, New Zealand; Dokpuang, Dech: School of Science and School of Interprofessional Health Studies, Auckland University of Technology, Auckland, New Zealand; Lu, Jun: School of Science and School of Interprofessional Health Studies, Auckland University of Technology, Auckland, New Zealand; Petrov, Maxim S.: School of Medicine, University of Auckland, Auckland, New Zealand</t>
  </si>
  <si>
    <t>[Singh, Ruma G.; Cervantes, Aya; Kim, Jin Uk; Ngoc Nhu Nguyen; DeSouza, Steve, V; Petrov, Maxim S.] Univ Auckland, Sch Med, Auckland, New Zealand; [Dokpuang, Dech; Lu, Jun] Auckland Univ Technol, Sch Sci, Auckland, New Zealand; [Dokpuang, Dech; Lu, Jun] Auckland Univ Technol, Sch Interprofess Hlth Studies, Auckland, New Zealand Singh, R.G., School of Medicine, University of Auckland, Auckland, New Zealand; Cervantes, A., School of Medicine, University of Auckland, Auckland, New Zealand; Kim, J.U., School of Medicine, University of Auckland, Auckland, New Zealand; Nguyen, N.N., School of Medicine, University of Auckland, Auckland, New Zealand; Desouza, S.V., School of Medicine, University of Auckland, Auckland, New Zealand; Dokpuang, D., School of Science and School of Interprofessional Health Studies, Auckland University of Technology, Auckland, New Zealand; Lu, J., School of Science and School of Interprofessional Health Studies, Auckland University of Technology, Auckland, New Zealand; Petrov, M.S., School of Medicine, University of Auckland, Auckland, New Zealand</t>
  </si>
  <si>
    <t>Singh, Ruma G., Cervantes, Aya, Kim, Jin Uk, Ngoc Nhu Nguyen, DeSouza, Steve, V, Petrov, Maxim S., Dokpuang, Dech, Lu, Jun,</t>
  </si>
  <si>
    <t>Petrov, MS (corresponding author), Auckland City Hosp, Rm 12-085A,Level 12, Auckland 1023, New Zealand.</t>
  </si>
  <si>
    <t>American Journal of Physiology-Gastrointestinal and Liver Physiology</t>
  </si>
  <si>
    <t xml:space="preserve">0193-1857 1522-1547 </t>
  </si>
  <si>
    <t>https://v2.sherpa.ac.uk/id/publication/7392</t>
  </si>
  <si>
    <t>https://journals.physiology.org/doi/pdf/10.1152/ajpgi.00385.2018</t>
  </si>
  <si>
    <t>http://www.altmetric.com/details.php?citation_id=58040034</t>
  </si>
  <si>
    <t>Royal Society of New Zealand (Rutherford Discovery Fellowship)Royal Society of New Zealand; Royal Society Te Apārangi</t>
  </si>
  <si>
    <t>Gastroenterology &amp; Hepatology; Physiology</t>
  </si>
  <si>
    <t>Hepatology; Gastroenterology; Physiology (medical); Physiology</t>
  </si>
  <si>
    <t>10.1111/jocn.14844</t>
  </si>
  <si>
    <t>What's in a name: How nursing positions older people negatively</t>
  </si>
  <si>
    <t>Neville, Stephen: Journal of Clinical Nursing West Sussex England, Auckland University of Technology Auckland New Zealand; Montayre, Jed: Auckland University of Technology Auckland New Zealand; Jackson, Debra: Journal of Clinical Nursing West Sussex England, Auckland University of Technology Auckland New Zealand, University of Technology, Sydney (UTS) Ultimo New South Wales Australia</t>
  </si>
  <si>
    <t>[Neville, Stephen; Montayre, Jed; Jackson, Debra] Auckland Univ Technol, Auckland, New Zealand; [Jackson, Debra] UTS, Ultimo, NSW, Australia Neville, S., Journal of Clinical Nursing, West Sussex, United Kingdom, Auckland University of Technology, Auckland, New Zealand; Montayre, J., Auckland University of Technology, Auckland, New Zealand; Jackson, D., Journal of Clinical Nursing, West Sussex, United Kingdom, Auckland University of Technology, Auckland, New Zealand, University of Technology, Sydney (UTS), Ultimo, NSW, Australia</t>
  </si>
  <si>
    <t>Neville, Stephen, Montayre, Jed, Jackson, Debra</t>
  </si>
  <si>
    <t>Neville, S (corresponding author), Auckland Univ Technol, Auckland, New Zealand.</t>
  </si>
  <si>
    <t>https://onlinelibrary.wiley.com/doi/pdfdirect/10.1111/jocn.14844</t>
  </si>
  <si>
    <t>http://www.altmetric.com/details.php?citation_id=57223129</t>
  </si>
  <si>
    <t>10.1111/sms.13397</t>
  </si>
  <si>
    <t>Age-related differences in kinematics and kinetics of sprinting in young female</t>
  </si>
  <si>
    <t>Nagahara, Ryu: National Institute of Fitness and Sports in Kanoya Kagoshima Japan; Haramura, Miki: National Institute of Fitness and Sports in Kanoya Kagoshima Japan; Takai, Yohei: National Institute of Fitness and Sports in Kanoya Kagoshima Japan; Oliver, Jon L.: Sports Performance Research Institute New Zealand AUT University Auckland New Zealand, Youth Physical Development Centre, Cardiff School of Sport Cardiff Metropolitan University Cardiff UK; Wichitaksorn, Nuttanan: Sports Performance Research Institute New Zealand AUT University Auckland New Zealand, Department of Mathematical Sciences AUT University Auckland New Zealand; Sommerfield, Lesley M.: Sports Performance Research Institute New Zealand AUT University Auckland New Zealand; Cronin, John B.: Sports Performance Research Institute New Zealand AUT University Auckland New Zealand</t>
  </si>
  <si>
    <t>[Nagahara, Ryu; Haramura, Miki; Takai, Yohei] Natl Inst Fitness &amp; Sports Kanoya, Kanoya, Kagoshima, Japan; [Oliver, Jon L.; Wichitaksorn, Nuttanan; Sommerfield, Lesley M.; Cronin, John B.] AUT Univ, Sports Performance Res Inst New Zealand, Auckland, New Zealand; [Oliver, Jon L.] Cardiff Metropolitan Univ, Cardiff Sch Sport, Youth Phys Dev Ctr, Cardiff, S Glam, Wales; [Wichitaksorn, Nuttanan] AUT Univ, Dept Math Sci, Auckland, New Zealand Nagahara, R., National Institute of Fitness and Sports in Kanoya, Kagoshima, Japan; Haramura, M., National Institute of Fitness and Sports in Kanoya, Kagoshima, Japan; Takai, Y., National Institute of Fitness and Sports in Kanoya, Kagoshima, Japan; Oliver, J.L., Sports Performance Research Institute New Zealand, AUT University, Auckland, New Zealand, Youth Physical Development Centre, Cardiff School of Sport, Cardiff Metropolitan University, Cardiff, United Kingdom; Wichitaksorn, N., Sports Performance Research Institute New Zealand, AUT University, Auckland, New Zealand, Department of Mathematical Sciences, AUT University, Auckland, New Zealand; Sommerfield, L.M., Sports Performance Research Institute New Zealand, AUT University, Auckland, New Zealand; Cronin, J.B., Sports Performance Research Institute New Zealand, AUT University, Auckland, New Zealand</t>
  </si>
  <si>
    <t>Nagahara, Ryu, Haramura, Miki, Takai, Yohei, Oliver, Jon L., Wichitaksorn, Nuttanan, Sommerfield, Lesley M., Cronin, John B.,</t>
  </si>
  <si>
    <t>Nagahara, R (corresponding author), Natl Inst Fitness &amp; Sports Kanoya, Kanoya, Kagoshima, Japan.</t>
  </si>
  <si>
    <t>http://www.altmetric.com/details.php?citation_id=54694572</t>
  </si>
  <si>
    <t>10.1007/s10067-018-04411-2</t>
  </si>
  <si>
    <t>Perspectives of patients and health professionals on the experience of living with psoriatic arthritis-related foot problems: a qualitative investigation</t>
  </si>
  <si>
    <t>Carter, Kate; Walmsley, Steven; Chessman, Diana; Rome, Keith; Turner, Deborah E.</t>
  </si>
  <si>
    <t>[Carter, Kate; Walmsley, Steven; Turner, Deborah E.] Western Sydney Univ, Sch Hlth &amp; Sci, Podiatry Dept, Bldg 24,Campbelltown Campus, Sydney, NSW, Australia; [Chessman, Diana] Liverpool Hosp, South Western Sydney Local Hlth Dist, Dept Rheumatol, Sydney, NSW, Australia; [Rome, Keith] AUT Univ, Hlth &amp; Rehabil Res Inst, Fac Hlth &amp; Environm Sci, 90 Akoranga Dr, Auckland 0627, New Zealand Carter, K., Podiatry department, School of Health and Sciences, Western Sydney University, Building 24, Campbelltown Campus, Sydney, Australia; Walmsley, S., Podiatry department, School of Health and Sciences, Western Sydney University, Building 24, Campbelltown Campus, Sydney, Australia; Chessman, D., Department of Rheumatology, South Western Sydney Local Health District, Liverpool Hospital, Sydney, Australia; Rome, K., Health and Rehabilitation Research Institute, Faculty of Health and Environmental Science, AUT University, 90 Akoranga Drive, Northcote, Auckland, 0627, New Zealand; Turner, D.E., Podiatry department, School of Health and Sciences, Western Sydney University, Building 24, Campbelltown Campus, Sydney, Australia</t>
  </si>
  <si>
    <t>Carter, Kate, Walmsley, Steven, Turner, Deborah E., Chessman, Diana, Rome, Keith,</t>
  </si>
  <si>
    <t>Carter, K (corresponding author), Western Sydney Univ, Sch Hlth &amp; Sci, Podiatry Dept, Bldg 24,Campbelltown Campus, Sydney, NSW, Australia.</t>
  </si>
  <si>
    <t>Clinical Rheumatology</t>
  </si>
  <si>
    <t xml:space="preserve">0770-3198 1434-9949 </t>
  </si>
  <si>
    <t>https://v2.sherpa.ac.uk/id/publication/11953</t>
  </si>
  <si>
    <t>http://www.altmetric.com/details.php?citation_id=53790612</t>
  </si>
  <si>
    <t>Bone and Joint Canada, BJC; Amirkabir University of Technology, AUT</t>
  </si>
  <si>
    <t>Rheumatology; General Medicine</t>
  </si>
  <si>
    <t>10.1007/s40279-018-1010-5</t>
  </si>
  <si>
    <t>Maximal Sprint Speed and the Anaerobic Speed Reserve Domain: The Untapped Tools that Differentiate the World's Best Male 800 m Runners</t>
  </si>
  <si>
    <t>Sandford, Gareth N.; Kilding, Andrew E.; Ross, Angus; Laursen, Paul B.</t>
  </si>
  <si>
    <t>[Sandford, Gareth N.; Kilding, Andrew E.; Laursen, Paul B.] Auckland Univ Technol, SPRINZ, Auckland, New Zealand; [Sandford, Gareth N.; Ross, Angus] Millennium Inst Sport &amp; Hlth, High Performance Sport New Zealand, 17 Antares Pl, Auckland 0632, New Zealand; [Sandford, Gareth N.; Ross, Angus] Athlet New Zealand, Auckland, New Zealand Sandford, G.N., Sports Performance Research Institute New Zealand (SPRINZ), Auckland University of Technology, Auckland, New Zealand, High Performance Sport New Zealand, Millennium Institute of Sport and Health, 17 Antares Place, Mairangi Bay, Auckland, 0632, New Zealand, Athletics New Zealand, Auckland, New Zealand; Kilding, A.E., Sports Performance Research Institute New Zealand (SPRINZ), Auckland University of Technology, Auckland, New Zealand; Ross, A., High Performance Sport New Zealand, Millennium Institute of Sport and Health, 17 Antares Place, Mairangi Bay, Auckland, 0632, New Zealand, Athletics New Zealand, Auckland, New Zealand; Laursen, P.B., Sports Performance Research Institute New Zealand (SPRINZ), Auckland University of Technology, Auckland, New Zealand</t>
  </si>
  <si>
    <t>Sandford, Gareth N., Kilding, Andrew E., Laursen, Paul B.</t>
  </si>
  <si>
    <t>Sandford, GN (corresponding author), Auckland Univ Technol, SPRINZ, Auckland, New Zealand.; Sandford, GN (corresponding author), Millennium Inst Sport &amp; Hlth, High Performance Sport New Zealand, 17 Antares Pl, Auckland 0632, New Zealand.; Sandford, GN (corresponding author), Athlet New Zealand, Auckland, New Zealand.</t>
  </si>
  <si>
    <t>Sandford, GN</t>
  </si>
  <si>
    <t>http://www.altmetric.com/details.php?citation_id=50424759</t>
  </si>
  <si>
    <t>High Performance Sport New Zealand; Athletics New Zealand; Sport Performance Research Institute-AUT University; Auckland University of Technology, New Zealand, AUT</t>
  </si>
  <si>
    <t>High Performance Sport New Zealand, Athletics New Zealand and Sport Performance Research Institute New Zealand - AUT University</t>
  </si>
  <si>
    <t>10.1111/auar.12227</t>
  </si>
  <si>
    <t>If You Can Measure It, You Can Manage It: A Case of Intellectual Capital</t>
  </si>
  <si>
    <t>Nadeem, Muhammad: Auckland University of Technology; Dumay, John: Macquarie University; Massaro, Maurizio: Università degli Studi di Udine</t>
  </si>
  <si>
    <t>[Nadeem, Muhammad] Auckland Univ Technol, Auckland, New Zealand; [Dumay, John] Macquarie Univ, N Ryde, NSW, Australia; [Massaro, Maurizio] Univ Udine, Udine, Italy Nadeem, M., Auckland University of Technology, New Zealand; Dumay, J., Macquarie University, Australia; Massaro, M., Università degli Studi di Udine, Italy</t>
  </si>
  <si>
    <t>Nadeem, Muhammad</t>
  </si>
  <si>
    <t>Nadeem, M (corresponding author), Auckland Univ Technol, Accounting &amp; Finance, Auckland, New Zealand.</t>
  </si>
  <si>
    <t>Nadeem, M</t>
  </si>
  <si>
    <t>http://www.altmetric.com/details.php?citation_id=35888857</t>
  </si>
  <si>
    <t>10.3390/s19112610</t>
  </si>
  <si>
    <t>The Effects of Filter's Class, Cutoff Frequencies, and Independent Component Analysis on the Amplitude of Somatosensory Evoked Potentials Recorded from Healthy Volunteers</t>
  </si>
  <si>
    <t>Navid, Muhammad Samran; Niazi, Imran Khan; Lelic, Dina; Drewes, Asbjørn Mohr; Haavik, Heidi</t>
  </si>
  <si>
    <t>[Navid, Muhammad Samran; Lelic, Dina; Drewes, Asbjorn Mohr] Aalborg Univ Hosp, Dept Gastroenterol &amp; Hepatol, Mech Sense, DK-9000 Aalborg, Denmark; [Navid, Muhammad Samran; Drewes, Asbjorn Mohr] Aalborg Univ, Dept Clin Med, DK-9000 Aalborg, Denmark; [Navid, Muhammad Samran; Niazi, Imran Khan; Haavik, Heidi] New Zealand Coll Chiropract, Ctr Chiropract Res, Auckland 1060, New Zealand; [Niazi, Imran Khan] AUT Univ, Fac Hlth &amp; Environm Sci, Hlth &amp; Rehabil Res Inst, Auckland 0627, New Zealand; [Niazi, Imran Khan] Aalborg Univ, Dept Hlth Sci &amp; Technol, Ctr Sensory Motor Interact SMI, DK-9220 Aalborg, Denmark Navid, M.S., Mech-Sense, Department of Gastroenterology and Hepatology, Aalborg University Hospital, Aalborg, 9000, Denmark, Department of Clinical Medicine, Aalborg University, Aalborg, 9000, Denmark, Centre for Chiropractic Research, New Zealand College of Chiropractic, Auckland, 1060, New Zealand; Niazi, I.K., Centre for Chiropractic Research, New Zealand College of Chiropractic, Auckland, 1060, New Zealand, Faculty of Health &amp; Environmental Sciences, Health &amp; Rehabilitation Research Institute, AUT University, Auckland, 0627, New Zealand, Centre for Sensory-Motor Interactions (SMI), Department of Health Science and Technology, Aalborg University, Aalborg, 9220, Denmark; Lelic, D., Mech-Sense, Department of Gastroenterology and Hepatology, Aalborg University Hospital, Aalborg, 9000, Denmark; Drewes, A.M., Mech-Sense, Department of Gastroenterology and Hepatology, Aalborg University Hospital, Aalborg, 9000, Denmark, Department of Clinical Medicine, Aalborg University, Aalborg, 9000, Denmark; Haavik, H., Centre for Chiropractic Research, New Zealand College of Chiropractic, Auckland, 1060, New Zealand</t>
  </si>
  <si>
    <t>Navid, Muhammad Samran, Lelic, Dina, Drewes, Asbjorn Mohr, Niazi, Imran Khan, Haavik, Heidi</t>
  </si>
  <si>
    <t>Niazi, IK (corresponding author), New Zealand Coll Chiropract, Ctr Chiropract Res, Auckland 1060, New Zealand.; Niazi, IK (corresponding author), AUT Univ, Fac Hlth &amp; Environm Sci, Hlth &amp; Rehabil Res Inst, Auckland 0627, New Zealand.; Niazi, IK (corresponding author), Aalborg Univ, Dept Hlth Sci &amp; Technol, Ctr Sensory Motor Interact SMI, DK-9220 Aalborg, Denmark.</t>
  </si>
  <si>
    <t>https://doi.org/10.3390/s19112610</t>
  </si>
  <si>
    <t>http://www.altmetric.com/details.php?citation_id=61933269</t>
  </si>
  <si>
    <t>10.1136/bmjopen-2019-029240</t>
  </si>
  <si>
    <t>Prevalence of Charcot-Marie-Tooth disease across the lifespan: a population-based epidemiological study</t>
  </si>
  <si>
    <t>Theadom, Alice; Roxburgh, Richard; MacAulay, Erin; O'Grady, Gina; Burns, Joshua; Parmar, Priya; Jones, Kelly; Rodrigues, Miriam</t>
  </si>
  <si>
    <t>[Theadom, Alice; Parmar, Priya; Jones, Kelly] Auckland Univ Technol, Natl Inst Stroke &amp; Appl Neurosci, Auckland, New Zealand; [Roxburgh, Richard; MacAulay, Erin; OGrady, Gina; Rodrigues, Miriam] Auckland City Hosp, Auckland, New Zealand; [Burns, Joshua] Univ Sydney, Fac Hlth Sci, Sydney, NSW, Australia; [Rodrigues, Miriam] Muscular Dystrophy Assoc New Zealand, Auckland, New Zealand Theadom, A., National Institute for Stroke and Applied Neurosciences, Auckland University of Technology, Auckland, New Zealand; Roxburgh, R., Auckland City Hospital, Auckland, New Zealand; MacAulay, E., Auckland City Hospital, Auckland, New Zealand; O'Grady, G., Auckland City Hospital, Auckland, New Zealand; Burns, J., Faculty of Health Sciences, University of Sydney, Sydney, NSW, Australia; Parmar, P., National Institute for Stroke and Applied Neurosciences, Auckland University of Technology, Auckland, New Zealand; Jones, K., National Institute for Stroke and Applied Neurosciences, Auckland University of Technology, Auckland, New Zealand; Rodrigues, M., Auckland City Hospital, Auckland, New Zealand, Muscular Dystrophy Association of New Zealand, Auckland, New Zealand; Kilfoyle; Pal; Denton; Baker; Ao; CMT Research Group</t>
  </si>
  <si>
    <t>Theadom, Alice, Parmar, Priya, Jones, Kelly</t>
  </si>
  <si>
    <t>Theadom, A (corresponding author), Auckland Univ Technol, Natl Inst Stroke &amp; Appl Neurosci, Auckland, New Zealand.</t>
  </si>
  <si>
    <t>https://doi.org/10.1136/bmjopen-2019-029240</t>
  </si>
  <si>
    <t>http://www.altmetric.com/details.php?citation_id=62916900</t>
  </si>
  <si>
    <t>Neuromuscular Research Foundation Trust and the Richdale Charitable Trust</t>
  </si>
  <si>
    <t>Richdale Charitable Trust.; Neuromuscular Research Foundation Trust</t>
  </si>
  <si>
    <t>10.1177/0093854819842907</t>
  </si>
  <si>
    <t>Risk Factors for Future Offending in Child and Adolescent Firesetters Following a Fire Service Intervention Program</t>
  </si>
  <si>
    <t>Lambie, Ian: The University of Auckland; Randell, Isabel: The University of Auckland; Krynen, Ariana: University of New South Wales; Reed, Peter: ReedNZ Ltd.; Ioane, Julia: Auckland University of Technology</t>
  </si>
  <si>
    <t>[Lambie, Ian] Univ Auckland, Clin &amp; Forens Psychol, Auckland, New Zealand; [Randell, Isabel] Univ Auckland, Auckland, New Zealand; [Krynen, Ariana] Univ New South Wales, Kensington, NSW, Australia; [Reed, Peter] ReedNZ Ltd, Rotorua, New Zealand; [Ioane, Julia] Auckland Univ Technol, Auckland, New Zealand Lambie, I.; Randell, I., The University of Auckland, New Zealand; Krynen, A., University of New South Wales, Australia; Reed, P., ReedNZ Ltd, New Zealand; Ioane, J., Auckland University of Technology, New Zealand</t>
  </si>
  <si>
    <t>Lambie, Ian, Randell, Isabel, Krynen, Ariana, Reed, Peter, Ioane, Julia,</t>
  </si>
  <si>
    <t>Lambie, I (corresponding author), Univ Auckland, Dept Psychol, Private Bag 92019,Symonds St, Auckland 1010, New Zealand.</t>
  </si>
  <si>
    <t>Criminal Justice and Behavior</t>
  </si>
  <si>
    <t xml:space="preserve">0093-8548 1552-3594 </t>
  </si>
  <si>
    <t>https://v2.sherpa.ac.uk/id/publication/9091</t>
  </si>
  <si>
    <t>http://www.altmetric.com/details.php?citation_id=59408809</t>
  </si>
  <si>
    <t>New Zealand Fire Service Commission; Oranga Tamariki-Ministry for Children; Ministry of Education; Kementerian Pendidikan Malaysia, KPM</t>
  </si>
  <si>
    <t>Ministry of Education- New Zealand; New Zealand Fire Service Commission; Oranga Tamariki Ministry for Children</t>
  </si>
  <si>
    <t>Psychology; Criminology &amp; Penology</t>
  </si>
  <si>
    <t>Pathology and Forensic Medicine; Law; General Psychology</t>
  </si>
  <si>
    <t>10.1016/j.pacfin.2019.04.001</t>
  </si>
  <si>
    <t>Share pledges and firm value</t>
  </si>
  <si>
    <t>Li, Michelle; Liu, Chelsea; Scott, Tom</t>
  </si>
  <si>
    <t>[Li, Michelle] Univ Auckland, Business Sch, Dept Accounting &amp; Finance, Auckland, New Zealand; [Liu, Chelsea] Univ Adelaide, Adelaide Business Sch, Adelaide, SA, Australia; [Scott, Tom] Auckland Univ Technol, Accounting Dept, Auckland, New Zealand Li, M., Department of Accounting and Finance, University of Auckland Business School, New Zealand; Liu, C., Adelaide Business School, University of Adelaide, Australia; Scott, T., Accounting Department, Auckland University of Technology, New Zealand</t>
  </si>
  <si>
    <t>Li, Michelle, Liu, Chelsea, Scott, Tom,</t>
  </si>
  <si>
    <t>Li, M (corresponding author), Univ Auckland, Accounting &amp; Finance Dept, Private Bag 92019, Auckland 1142, New Zealand.</t>
  </si>
  <si>
    <t>https://openrepository.aut.ac.nz/bitstream/10292/12150/2/2018-02-21Pledging.pdf</t>
  </si>
  <si>
    <t>10.1002/hrdq.21339</t>
  </si>
  <si>
    <t>Assessing constructive supervisor behavior: Development and evaluation of a brief follower-rated scale</t>
  </si>
  <si>
    <t>Mharapara, Tago L.: Department of Management; AUT Business School, Auckland University of Technology; Auckland New Zealand; Cooper-Thomas, Helena D.: Department of Management; AUT Business School, Auckland University of Technology; Auckland New Zealand; Hutchison, Ann: Department of Management and International Business; University of Auckland Business School, The University of Auckland; Auckland New Zealand; Callahan, Jamie L.: Leadership &amp; HRM Department; Newcastle Business School, Northumbria University Newcastle; Newcastle upon Tyne UK</t>
  </si>
  <si>
    <t>[Mharapara, Tago L.; Cooper-Thomas, Helena D.] Auckland Univ Technol, AUT Business Sch, Dept Management, Auckland, New Zealand; [Hutchison, Ann] Univ Auckland, Business Sch, Dept Management &amp; Int Business, Auckland, New Zealand; [Callahan, Jamie L.] Northumbria Univ Newcastle, Newcastle Business Sch, Leadership &amp; HRM Dept, Newcastle Upon Tyne, Tyne &amp; Wear, England Mharapara, T.L., Department of Management, AUT Business School, Auckland University of Technology, Auckland, New Zealand; Cooper-Thomas, H.D., Department of Management, AUT Business School, Auckland University of Technology, Auckland, New Zealand; Hutchison, A., Department of Management and International Business, University of Auckland Business School, The University of Auckland, Auckland, New Zealand; Callahan, J.L., Leadership &amp; HRM Department, Newcastle Business School, Northumbria University Newcastle, Newcastle upon Tyne, United Kingdom</t>
  </si>
  <si>
    <t>Mharapara, Tago L., Cooper-Thomas, Helena D.</t>
  </si>
  <si>
    <t>Mharapara, TL (corresponding author), Auckland Univ Technol, Management Dept, Auckland, New Zealand.</t>
  </si>
  <si>
    <t xml:space="preserve">openrepository.aut.ac.nz nrl.northumbria.ac.uk </t>
  </si>
  <si>
    <t>https://openrepository.aut.ac.nz/bitstream/10292/13113/2/Mharapara%20et%20al%202019%20Assessing%20constructive%20supervisor%20behavior%20HRDQ.pdf</t>
  </si>
  <si>
    <t>http://www.altmetric.com/details.php?citation_id=54493140</t>
  </si>
  <si>
    <t>10.3390/brainsci9060127</t>
  </si>
  <si>
    <t>Self-Paced Online vs. Cue-Based Offline Brain–Computer Interfaces for Inducing Neural Plasticity</t>
  </si>
  <si>
    <t>Jochumsen, Mads; Navid, Muhammad Samran; Nedergaard, Rasmus Wiberg; Signal, Nada; Rashid, Usman; Hassan, Ali; Haavik, Heidi; Taylor, Denise; Niazi, Imran Khan</t>
  </si>
  <si>
    <t>[Jochumsen, Mads; Niazi, Imran Khan] Aalborg Univ, SMI, Dept Hlth Sci &amp; Technol, DK-9220 Aalborg, Denmark; [Navid, Muhammad Samran; Nedergaard, Rasmus Wiberg; Haavik, Heidi; Niazi, Imran Khan] New Zealand Coll Chiropract, Auckland 1060, New Zealand; [Navid, Muhammad Samran; Nedergaard, Rasmus Wiberg] Aalborg Univ Hosp, Dept Gastroenterol &amp; Hepatol, Mech Sense, DK-9000 Aalborg, Denmark; [Signal, Nada; Rashid, Usman; Taylor, Denise; Niazi, Imran Khan] AUT Univ, Hlth &amp; Rehabil Res Inst, Auckland 0627, New Zealand; [Hassan, Ali] NUST, CEME, Islamabad 4400, Pakistan Jochumsen, M., SMI, Department of Health Science and Technology, Aalborg University, Aalborg, 9220, Denmark; Navid, M.S., New Zealand College of Chiropractic, Auckland, 1060, New Zealand, Mech-Sense, Department of Gastroenterology and Hepatology, Aalborg University Hospital, Aalborg, 9000, Denmark; Nedergaard, R.W., New Zealand College of Chiropractic, Auckland, 1060, New Zealand, Mech-Sense, Department of Gastroenterology and Hepatology, Aalborg University Hospital, Aalborg, 9000, Denmark; Signal, N., Health and Rehabilitation Research Institute, AUT University, Auckland, 0627, New Zealand; Rashid, U., Health and Rehabilitation Research Institute, AUT University, Auckland, 0627, New Zealand; Hassan, A., CEME, National University of Sciences and Technology (NUST), Islamabad, 4400, Pakistan; Haavik, H., New Zealand College of Chiropractic, Auckland, 1060, New Zealand; Taylor, D., Health and Rehabilitation Research Institute, AUT University, Auckland, 0627, New Zealand; Niazi, I.K., SMI, Department of Health Science and Technology, Aalborg University, Aalborg, 9220, Denmark, New Zealand College of Chiropractic, Auckland, 1060, New Zealand, Health and Rehabilitation Research Institute, AUT University, Auckland, 0627, New Zealand</t>
  </si>
  <si>
    <t>Jochumsen, Mads, Niazi, Imran Khan, Navid, Muhammad Samran, Nedergaard, Rasmus Wiberg, Haavik, Heidi, Signal, Nada, Rashid, Usman, Taylor, Denise</t>
  </si>
  <si>
    <t>Niazi, IK (corresponding author), Aalborg Univ, SMI, Dept Hlth Sci &amp; Technol, DK-9220 Aalborg, Denmark.; Niazi, IK (corresponding author), New Zealand Coll Chiropract, Auckland 1060, New Zealand.; Niazi, IK (corresponding author), AUT Univ, Hlth &amp; Rehabil Res Inst, Auckland 0627, New Zealand.</t>
  </si>
  <si>
    <t>https://doi.org/10.3390/brainsci9060127</t>
  </si>
  <si>
    <t>http://www.altmetric.com/details.php?citation_id=61391312</t>
  </si>
  <si>
    <t>New Zealand College of Chiropractic</t>
  </si>
  <si>
    <t>10.1093/molbev/msz057</t>
  </si>
  <si>
    <t>Evolutionary Rates of Bumblebee Genomes Are Faster at Lower Elevations</t>
  </si>
  <si>
    <t>Lin, Gonghua: School of Life Sciences, Jinggangshan University, Ji'an, China, Key Laboratory of Adaptation and Evolution of Plateau Biota, Northwest Institute of Plateau Biology, Chinese Academy of Sciences, Xining, China, Qinghai Provincial Key Laboratory of Animal Ecological Genomics, Xining, China; Huang, Zuhao: School of Life Sciences, Jinggangshan University, Ji'an, China; Wang, Lei: Key Laboratory of Adaptation and Evolution of Plateau Biota, Northwest Institute of Plateau Biology, Chinese Academy of Sciences, Xining, China; Chen, Zhenhua: Qinghai-CAS Institute of Apicultural Research, Xining, Qinghai, China; Zhang, Tongzuo: Key Laboratory of Adaptation and Evolution of Plateau Biota, Northwest Institute of Plateau Biology, Chinese Academy of Sciences, Xining, China, Qinghai Provincial Key Laboratory of Animal Ecological Genomics, Xining, China; Gillman, Lennard N: Institute for Applied Ecology New Zealand, School of Science, Auckland University of Technology, Auckland, New Zealand; Zhao, Fang: School of Life Sciences, Jinggangshan University, Ji'an, China; Kim, Yuseob</t>
  </si>
  <si>
    <t>[Lin, Gonghua; Huang, Zuhao; Zhao, Fang] Jinggangshan Univ, Sch Life Sci, Jian, Jiangxi, Peoples R China; [Lin, Gonghua; Wang, Lei; Zhang, Tongzuo] Chinese Acad Sci, Northwest Inst Plateau Biol, Key Lab Adaptat &amp; Evolut Plateau Biota, Xining, Qinghai, Peoples R China; [Lin, Gonghua; Zhang, Tongzuo] Qinghai Prov Key Lab Anim Ecol Genom, Xining, Qinghai, Peoples R China; [Chen, Zhenhua] Qinghai CAS Inst Apicultural Res, Xining, Qinghai, Peoples R China; [Gillman, Lennard N.] Auckland Univ Technol, Inst Appl Ecol New Zealand, Sch Sci, Auckland, New Zealand Lin, G., School of Life Sciences, Jinggangshan University, Ji'an, China, Key Laboratory of Adaptation and Evolution of Plateau Biota, Northwest Institute of Plateau Biology, Chinese Academy of Sciences, Xining, China, Qinghai Provincial Key Laboratory of Animal Ecological Genomics, Xining, China; Huang, Z., School of Life Sciences, Jinggangshan University, Ji'an, China; Wang, L., Key Laboratory of Adaptation and Evolution of Plateau Biota, Northwest Institute of Plateau Biology, Chinese Academy of Sciences, Xining, China; Chen, Z., Qinghai-CAS Institute of Apicultural Research, Xining, Qinghai, China; Zhang, T., Key Laboratory of Adaptation and Evolution of Plateau Biota, Northwest Institute of Plateau Biology, Chinese Academy of Sciences, Xining, China, Qinghai Provincial Key Laboratory of Animal Ecological Genomics, Xining, China; Gillman, L.N., Institute for Applied Ecology New Zealand, School of Science, Auckland University of Technology, Auckland, New Zealand; Zhao, F., School of Life Sciences, Jinggangshan University, Ji'an, China</t>
  </si>
  <si>
    <t>Lin, Gonghua, Huang, Zuhao, Zhao, Fang, Wang, Lei, Zhang, Tongzuo, Chen, Zhenhua, Gillman, Lennard N.,</t>
  </si>
  <si>
    <t>Zhao, F (corresponding author), Jinggangshan Univ, Sch Life Sci, Jian, Jiangxi, Peoples R China.; Gillman, LN (corresponding author), Auckland Univ Technol, Inst Appl Ecol New Zealand, Sch Sci, Auckland, New Zealand.</t>
  </si>
  <si>
    <t>Molecular Biology and Evolution</t>
  </si>
  <si>
    <t xml:space="preserve">0737-4038 1537-1719 </t>
  </si>
  <si>
    <t>https://v2.sherpa.ac.uk/id/publication/1377</t>
  </si>
  <si>
    <t>https://doi.org/10.1093/molbev/msz057</t>
  </si>
  <si>
    <t>http://www.altmetric.com/details.php?citation_id=56967209</t>
  </si>
  <si>
    <t>Youth Innovation Promotion Association of Chinese Academy of Sciences [2015352]; Science and Technology Foundation of Jiangxi Provincial Department of Education [GJJ170655]; Construction Fund for Qinghai Key Laboratories [2017-ZJ-Y23]; 2017-ZJ-Y23; Youth Innovation Promotion Association of the Chinese Academy of Sciences: 2015352; Jiangxi Provincial Department of Science and Technology: GJJ170655</t>
  </si>
  <si>
    <t>Youth Innovation Promotion Association of the Chinese Academy of Sciences; Science and Technology Foundation of Jiangxi Provincial Department of Education; Construction Fund for Qinghai Key Laboratories</t>
  </si>
  <si>
    <t>Biochemistry &amp; Molecular Biology; Evolutionary Biology; Genetics &amp; Heredity</t>
  </si>
  <si>
    <t>Genetics; Ecology;  Evolution;  Behavior and Systematics; Molecular Biology</t>
  </si>
  <si>
    <t>10.1111/jbi.13588</t>
  </si>
  <si>
    <t>Zoogeographic patterns of pelagic oceanic cephalopods along the eastern Pacific Ocean</t>
  </si>
  <si>
    <t>Ibáñez, Christian M.: Departamento de Ecología and Biodiversidad Facultad de Ciencias de la Vida Universidad Andres Bello Santiago Chile; Braid, Heather E.: AUT Lab for Cephalopod Ecology &amp;amp; Systematics Institute for Applied Ecology, New Zealand Auckland University of Technology Auckland New Zealand; Carrasco, Sergio A.: Departamento de Biología Marina Facultad de Ciencias del Mar Universidad Católica del Norte Coquimbo Chile, Millennium Nucleus for Ecology and Sustainable Management of Oceanic Islands (ESMOI)Coquimbo Chile; López-Córdova, David A.: Departamento de Ecología and Biodiversidad Facultad de Ciencias de la Vida Universidad Andres Bello Santiago Chile; Torretti, Gabriela: Departamento de Ecología and Biodiversidad Facultad de Ciencias de la Vida Universidad Andres Bello Santiago Chile; Camus, Patricio A.: Departamento de Ecología Facultad de Ciencias, and Centro de Investigación en Biodiversidad y Ambientes Sustentables (CIBAS) Universidad Católica de la Santísima Concepción Concepción Chile</t>
  </si>
  <si>
    <t xml:space="preserve"> Ibáñez, C.M., Departamento de Ecología and Biodiversidad, Facultad de Ciencias de la Vida, Universidad Andres Bello, Santiago, Chile; Braid, H.E., AUT Lab for Cephalopod Ecology &amp; Systematics, Institute for Applied Ecology, New Zealand, Auckland University of Technology, Auckland, New Zealand; Carrasco, S.A., Departamento de Biología Marina, Facultad de Ciencias del Mar, Universidad Católica del Norte, Coquimbo, Chile, Millennium Nucleus for Ecology and Sustainable Management of Oceanic Islands (ESMOI), Coquimbo, Chile; López-Córdova, D.A., Departamento de Ecología and Biodiversidad, Facultad de Ciencias de la Vida, Universidad Andres Bello, Santiago, Chile; Torretti, G., Departamento de Ecología and Biodiversidad, Facultad de Ciencias de la Vida, Universidad Andres Bello, Santiago, Chile; Camus, P.A., Departamento de Ecología, Facultad de Ciencias, and Centro de Investigación en Biodiversidad y Ambientes Sustentables (CIBAS), Universidad Católica de la Santísima Concepción, Concepción, Chile</t>
  </si>
  <si>
    <t>Braid, H.E.</t>
  </si>
  <si>
    <t>Ibáñez, C.M.; Departamento de Ecología and Biodiversidad, Chile; email: ibanez.christian@gmail.com</t>
  </si>
  <si>
    <t>Journal of Biogeography</t>
  </si>
  <si>
    <t xml:space="preserve">0305-0270 1365-2699 </t>
  </si>
  <si>
    <t>https://v2.sherpa.ac.uk/id/publication/7038</t>
  </si>
  <si>
    <t>http://www.altmetric.com/details.php?citation_id=60318983</t>
  </si>
  <si>
    <t>National Institute of Water and Atmospheric Research, NIWA; Fondo Nacional de Desarrollo Científico y Tecnológico, FONDECYT: 11170617, 1130266, 1181153, 3110152, DI‐13‐18/REGUNAB</t>
  </si>
  <si>
    <t>Fondo Nacional de Desarrollo Científico y Tecnológico</t>
  </si>
  <si>
    <t>10.1007/s10899-018-9768-9</t>
  </si>
  <si>
    <t>Patterns of Family and Intimate Partner Violence in Problem Gamblers</t>
  </si>
  <si>
    <t>Suomi, Aino; Dowling, Nicki A.; Thomas, Shane; Abbott, Max; Bellringer, Maria; Battersby, Malcolm; Koziol-McLain, Jane; Lavis, Tiffany; Jackson, Alun C.</t>
  </si>
  <si>
    <t>[Suomi, Aino; Dowling, Nicki A.; Jackson, Alun C.] Univ Melbourne, Melbourne Grad Sch Educ, Parkville, Vic, Australia; [Dowling, Nicki A.] Deakin Univ, Sch Psychol, Geelong, Vic, Australia; [Thomas, Shane] Australian Natl Univ, Ctr Res Ageing Hlth &amp; Wellbeing, Canberra, ACT, Australia; [Thomas, Shane] Shenzhen Int Primary Hlth Care Res Inst, Shenzhen, Peoples R China; [Abbott, Max] Auckland Univ Technol, Fac Hlth &amp; Environm Sci, Auckland, New Zealand; [Bellringer, Maria] Auckland Univ Technol, Gambling &amp; Addict Res Ctr, Auckland, New Zealand; [Battersby, Malcolm] Flinders Univ S Australia, Flinders Human Behav &amp; Hlth Res Unit, Adelaide, SA, Australia; [Koziol-McLain, Jane] Auckland Univ Technol, Auckland, New Zealand; [Lavis, Tiffany] Flinders Univ S Australia, Adelaide, SA, Australia Suomi, A., Melbourne Graduate School of Education, University of Melbourne, Parkville, Australia; Dowling, N.A., Melbourne Graduate School of Education, University of Melbourne, Parkville, Australia, School of Psychology, Deakin University, Geelong, Australia; Thomas, S., Centre for Research on Ageing Health &amp; Wellbeing, Australian National University, Canberra, Australia, Shenzhen International Primary Health Care Research Institute, Shenzhen, China; Abbott, M., Faculty of Health and Environmental Sciences, Auckland University of Technology, Auckland, New Zealand; Bellringer, M., Gambling and Addictions Research Centre, Auckland University of Technology, Auckland, New Zealand; Battersby, M., Flinders Human Behaviour and Health Research Unit, Flinders University, Adelaide, Australia; Koziol-McLain, J., Auckland University of Technology, Auckland, New Zealand; Lavis, T., Flinders University, Adelaide, Australia; Jackson, A.C., Melbourne Graduate School of Education, University of Melbourne, Parkville, Australia</t>
  </si>
  <si>
    <t>Suomi, Aino, Dowling, Nicki A., Jackson, Alun C., Thomas, Shane, Abbott, Max, Bellringer, Maria, Battersby, Malcolm, Koziol-McLain, Jane</t>
  </si>
  <si>
    <t>Suomi, A (corresponding author), Univ Melbourne, Melbourne Grad Sch Educ, Parkville, Vic, Australia.</t>
  </si>
  <si>
    <t>http://www.altmetric.com/details.php?citation_id=48500934</t>
  </si>
  <si>
    <t>Australian Research CouncilAustralian Research Council [LP 0989331]; Office for Problem Gambling, South Australia; Drummond Street Services, Victoria; Problem Gambling Research and Treatment Centre at the University of Melbourne</t>
  </si>
  <si>
    <t>Sociology and Political Science; General Psychology</t>
  </si>
  <si>
    <t>10.3390/ijerph16112011</t>
  </si>
  <si>
    <t>Impact of Job Demands and Resources on Nurses' Burnout and Occupational Turnover Intention Towards an Age-Moderated Mediation Model for the Nursing Profession</t>
  </si>
  <si>
    <t>Van der Heijden, Beatrice; Brown Mahoney, Christine; Xu, Yingzi</t>
  </si>
  <si>
    <t xml:space="preserve"> Van Der Heijden, B., Head of Department Strategic HRM/Full Professor of Strategic HRM, Institute for Management Research, Radboud University, P.O. Box 9108, HK Nijmegen, 6500, Netherlands, Faculty of Management, Science &amp; Technology, Open University of the Netherlands, P.O. Box 2960, DL Heerlen, 6401, Netherlands, Faculty of Economics and Business Administration, Ghent University, Tweekerkenstraat 2, Ghent, 9000, Belgium, Kingston Business School, Kingston University, Kingston-Upon-Thames, London, KT2 7LB, United Kingdom, 5Business School, Hubei University, Wuhan, 430062, China; Mahoney, C.B., College of Business, Minnesota State University, Mankato, MN  56001, United States; Xu, Y., Faculty of Business &amp; Law, Senior Lecturer of Marketing, Auckland University of Technology, Auckland City Central, 1010, New Zealand</t>
  </si>
  <si>
    <t>Xu, Y.</t>
  </si>
  <si>
    <t>Van Der Heijden, B.; Head of Department Strategic HRM/Full Professor of Strategic HRM, P.O. Box 9108, Netherlands; email: b.vanderheijden@fm.ru.nl</t>
  </si>
  <si>
    <t xml:space="preserve">europepmc.org archive.ugent.be openrepository.aut.ac.nz eprints.kingston.ac.uk semanticscholar.org </t>
  </si>
  <si>
    <t>https://doi.org/10.3390/ijerph16112011</t>
  </si>
  <si>
    <t>http://www.altmetric.com/details.php?citation_id=63454459</t>
  </si>
  <si>
    <t>European Commission, EC: QLK6-CT-2001-00475</t>
  </si>
  <si>
    <t>Fifth Framework Programme</t>
  </si>
  <si>
    <t>10.1038/s41564-019-0370-4</t>
  </si>
  <si>
    <t>Airborne microbial transport limitation to isolated Antarctic soil habitats</t>
  </si>
  <si>
    <t>Archer, Stephen D. J.; Lee, Kevin C.; Caruso, Tancredi; Maki, Teruya; Lee, Charles K.; Cary, S. Craig; Cowan, Don A.; Maestre, Fernando T.; Pointing, Stephen B.</t>
  </si>
  <si>
    <t>[Archer, Stephen D. J.; Pointing, Stephen B.] Natl Univ Singapore, Yale NUS Coll, Singapore, Singapore; [Archer, Stephen D. J.; Lee, Kevin C.] Auckland Univ Technol, Inst Appl Ecol New Zealand, Auckland, New Zealand; [Caruso, Tancredi] Queens Univ Belfast, Sch Biol Sci, Inst Global Food Secur, Belfast, Antrim, North Ireland; [Maki, Teruya] Kanazawa Univ, Dept Chem Engn, Kanazawa, Ishikawa, Japan; [Lee, Charles K.; Carys, S. Craig] Univ Waikato, Int Ctr Terr Antarctic Res, Hamilton, New Zealand; [Cowan, Don A.] Univ Pretoria, Ctr Microbial Ecol &amp; Genom, Pretoria, South Africa; [Maestre, Fernando T.] Univ Rey Juan Carlos, Escuela Super Ciencias Expt &amp; Tecnol, Dept Biol &amp; Geol, Fis &amp; Quim Inorgan, Mostoles, Spain; [Pointing, Stephen B.] Natl Univ Singapore, Dept Biol Sci, Singapore, Singapore; [Pointing, Stephen B.] Kanazawa Univ, Inst Nat &amp; Environm Technol, Kanazawa, Ishikawa, Japan Archer, S.D.J., Yale-NUS College, National University of Singapore, Singapore, Singapore, Institute for Applied Ecology New Zealand, Auckland University of Technology, Auckland, New Zealand; Lee, K.C., Institute for Applied Ecology New Zealand, Auckland University of Technology, Auckland, New Zealand; Caruso, T., Institute for Global Food Security, School of Biological Sciences, Queen's University Belfast, Belfast, United Kingdom; Maki, T., Department of Chemical Engineering, Kanazawa University, Kanazawa, Japan; Lee, C.K., International Centre for Terrestrial Antarctic Research, University of Waikato, Hamilton, New Zealand; Cary, S.C., International Centre for Terrestrial Antarctic Research, University of Waikato, Hamilton, New Zealand; Cowan, D.A., Centre for Microbial Ecology and Genomics, University of Pretoria, Pretoria, South Africa; Maestre, F.T., Departamento de Biología y Geología, Física y Química Inorgánica, Escuela Superior de Ciencias Experimentales y Tecnología, Universidad Rey Juan Carlos, Móstoles, Spain; Pointing, S.B., Yale-NUS College, National University of Singapore, Singapore, Singapore, Department of Biological Sciences, National University of Singapore, Singapore, Singapore, Institute of Nature and Environmental Technology, Kanazawa University, Kanazawa, Japan</t>
  </si>
  <si>
    <t>Archer, Stephen D. J., Pointing, Stephen B., Lee, Kevin C.</t>
  </si>
  <si>
    <t xml:space="preserve">pure.qub.ac.uk researchcommons.waikato.ac.nz </t>
  </si>
  <si>
    <t>https://pureadmin.qub.ac.uk/ws/files/166434330/Airblimits.pdf</t>
  </si>
  <si>
    <t>http://www.altmetric.com/details.php?citation_id=56474568</t>
  </si>
  <si>
    <t>New Zealand Ministry of Business, Innovation and EmploymentNew Zealand Ministry of Business, Innovation and Employment (MBIE) [UOWX1401]; Yale-NUS College Start-Up Fund; European Research Council (BIODESERT project; ERC) [647038]; Antarctica New Zealand; European Research Council, ERC: 647038; Japan Society for the Promotion of Science, JSPS: 16H02969, 17H01478, 18H03385; Ministry of Business, Innovation and Employment, MBIE: UOWX1401</t>
  </si>
  <si>
    <t>10.1016/j.jsams.2018.11.028</t>
  </si>
  <si>
    <t>Modelling the relationships between volume, intensity and injury-risk in professional rugby league players</t>
  </si>
  <si>
    <t>Cummins, Cloe; Welch, Mitchell; Inkster, Brendan; Cupples, Balin; Weaving, Dan; Jones, Ben; King, Doug; Murphy, Aron</t>
  </si>
  <si>
    <t>[Cummins, Cloe; Welch, Mitchell; Jones, Ben; King, Doug; Murphy, Aron] Univ New England, Sch Sci &amp; Technol, Armidale, NSW, Australia; [Cummins, Cloe; Weaving, Dan; Jones, Ben] Leeds Beckett Univ, Inst Sport Phys Act &amp; Leisure, Leeds, W Yorkshire, England; [Inkster, Brendan; Cupples, Balin] Vodafone Warriors, Auckland, New Zealand; [Cupples, Balin] Univ Sydney, Sydney Sch Educ &amp; Social Work, Sydney, NSW, Australia; [Weaving, Dan; Jones, Ben] Leeds Rhinos Rugby League Club, Leeds, W Yorkshire, England; [Jones, Ben] Yorkshire Carnegie Rugby Union Club, Leeds, W Yorkshire, England; [Jones, Ben] Rugby Football League, Leeds, W Yorkshire, England; [King, Doug] Auckland Univ Technol, SPRINZ, AUT Millennium, Fac Hlth &amp; Environm Sci, Auckland, New Zealand Cummins, C., School of Science and Technology, University of New England, Australia, Institute for Sport Physical Activity and Leisure, Leeds Beckett University, United Kingdom; Welch, M., School of Science and Technology, University of New England, Australia; Inkster, B., Vodafone Warriors, New Zealand; Cupples, B., Vodafone Warriors, New Zealand, Sydney School of Education and Social Work, The University of Sydney, Australia; Weaving, D., Institute for Sport Physical Activity and Leisure, Leeds Beckett University, United Kingdom, Leeds Rhinos Rugby League club, United Kingdom; Jones, B., School of Science and Technology, University of New England, Australia, Institute for Sport Physical Activity and Leisure, Leeds Beckett University, United Kingdom, Leeds Rhinos Rugby League club, United Kingdom, Yorkshire Carnegie Rugby Union club, United Kingdom, The Rugby Football League, United Kingdom; King, D., School of Science and Technology, University of New England, Australia, Sports Performance Research Institute New Zealand (SPRINZ)at AUT Millennium, Faculty of Health and Environment Sciences, Auckland University of Technology, New Zealand; Murphy, A., School of Science and Technology, University of New England, Australia</t>
  </si>
  <si>
    <t>Cummins, Cloe, Welch, Mitchell, Jones, Ben, King, Doug, Murphy, Aron, Weaving, Dan, Inkster, Brendan, Cupples, Balin,</t>
  </si>
  <si>
    <t>Cummins, C (corresponding author), Univ New England, Sch Sci &amp; Technol, Armidale, NSW, Australia.; Cummins, C (corresponding author), Leeds Beckett Univ, Inst Sport Phys Act &amp; Leisure, Leeds, W Yorkshire, England.</t>
  </si>
  <si>
    <t xml:space="preserve">eprints.leedsbeckett.ac.uk </t>
  </si>
  <si>
    <t>http://www.jsams.org/article/S144024401830598X/pdf</t>
  </si>
  <si>
    <t>http://www.altmetric.com/details.php?citation_id=52851294</t>
  </si>
  <si>
    <t>10.1016/j.wombi.2018.07.025</t>
  </si>
  <si>
    <t>A cross-country survey of attitudes toward childbirth technologies and interventions among university students</t>
  </si>
  <si>
    <t>Stoll, Kathrin; Edmonds, Joyce; Sadler, Michelle; Thomson, Gill; McAra-Couper, Judith; Swift, Emma M.; Malott, Anne; Streffing, Joana; Gross, Mechthild M.; Downe, Soo</t>
  </si>
  <si>
    <t>[Stoll, Kathrin] Univ British Columbia, BC Womens Hosp, Birth Pl Lab, Shaughnessy Bldg E418 4500 Oak St, Vancouver, BC V6H 3N1, Canada; [Edmonds, Joyce] Boston Coll, Connell Sch Nursing, Maloney Hall,140 Commonwealth Ave, Chestnut Hill, MA 02467 USA; [Sadler, Michelle] Adolfo Ibanez Univ, Fac Liberal Arts, Dept Hist &amp; Social Sci, Diagonal Las Torres 2640, Santiago, Chile; [Thomson, Gill; Downe, Soo] Univ Cent Lancashire, Sch Community Hlth &amp; Midwifery, Preston PR1 2HE, Lancs, England; [McAra-Couper, Judith] Auckland Univ Technol, Fac Hlth &amp; Environm Sci, Ctr Midwifery &amp; Womens Hlth Res, Private Bag 92006, Auckland 1142, New Zealand; [Swift, Emma M.] Univ Iceland, Fac Nursing, Dept Midwifery, Reykjavik, Iceland; [Malott, Anne] McMaster Univ, Midwifery Educ Program, 1280 Main St West,MDCL 2nd Floor, Hamilton, ON, Canada; [Streffing, Joana; Gross, Mechthild M.] Hannover Med Sch, Midwifery Res &amp; Educ Unit, Carl Neuberg Str 1, D-30625 Hannover, Germany Stoll, K., Birth Place Lab, University of British Columbia, BC Women's Hospital Shaughnessy Building E418 4500 Oak Street, Vancouver, BC  V6H 3N1, Canada; Edmonds, J., Connell School of Nursing, Boston College, Maloney Hall, 140 Commonwealth Avenue, Chestnut HillMA  02467, United States; Sadler, M., Department of History and Social Sciences, Faculty of Liberal Arts, Adolfo Ibáñez University, Diagonal Las Torres 2640, Peñalolén, Santiago, Chile; Thomson, G., School of Community Health and Midwifery, University of Central Lancashire, Preston, Lancashire  PR1 2HE, United Kingdom; McAra-Couper, J., Centre for Midwifery &amp; Women's Health Research, Faculty of Health &amp; Environmental Sciences, Auckland University of Technology, Private Bag 92006, Auckland, 1142, New Zealand; Swift, E.M., Midwife at Björkin Ljósmæður, Department of Midwifery, Faculty of Nursing—University of Iceland, Iceland; Malott, A., Midwifery Education Program, McMaster University, 1280 Main St. West, MDCL 2nd Floor, Hamilton, Ontario, Canada; Streffing, J., Midwifery Research and Education Unit, Hannover Medical School Carl-Neuberg-Str. 1Hannover  30625, Germany; Gross, M.M., Midwifery Research and Education Unit, Hannover Medical School Carl-Neuberg-Str. 1Hannover  30625, Germany; Downe, S., School of Community Health and Midwifery, University of Central Lancashire, Preston, Lancashire  PR1 2HE, United Kingdom; the ICAPP Study Team</t>
  </si>
  <si>
    <t>Stoll, Kathrin, Edmonds, Joyce, Sadler, Michelle, Thomson, Gill, Downe, Soo, McAra-Couper, Judith</t>
  </si>
  <si>
    <t>Stoll, K (corresponding author), Univ British Columbia, BC Womens Hosp, Birth Pl Lab, Shaughnessy Bldg E418 4500 Oak St, Vancouver, BC V6H 3N1, Canada.</t>
  </si>
  <si>
    <t>http://clok.uclan.ac.uk/24093/1/24093%20Thomson%2520G%25202018%2520A%2520cross%2520country%2520survey.pdf</t>
  </si>
  <si>
    <t>http://www.altmetric.com/details.php?citation_id=53407639</t>
  </si>
  <si>
    <t>Curtin University in Western Australia; Canadian Institutes of Health ResearchCanadian Institutes of Health Research (CIHR); Michael Smith Foundation for Health ResearchMichael Smith Foundation for Health Research; Canadian Institutes of Health Research, CIHR; Michael Smith Foundation for Health Research, MSFHR</t>
  </si>
  <si>
    <t>10.3837/tiis.2019.05.025</t>
  </si>
  <si>
    <t>A Multi-Stage Encryption Technique to Enhance the Secrecy of Image</t>
  </si>
  <si>
    <t>[Mondal, Arindom; Alain, Kazi Md Rokibul; Ali, G. G. Md Nawaz] Khulna Univ Engn &amp; Technol, Dept Comp Sci &amp; Engn, Khulna, Bangladesh; [Ali, G. G. Md Nawaz] Clemson Univ, Dept Automot Engn, Clemson, SC 29631 USA; [Chong, Peter Han Joo] Auckland Univ Technol, Dept Elect &amp; Elect Engn, Auckland, New Zealand; [Morimoto, Yasuhiko] Hiroshima Univ, Grad Sch Informat Engn, Higashihiroshima 7398521, Japan Mondal, A., Department of Computer Science and Engineering, Khulna University of Engineering and Technology, Bangladesh; Alam, K.M., Department of Computer Science and Engineering, Khulna University of Engineering and Technology, Bangladesh; Nawaz Ali, Department of Computer Science and Engineering, Khulna University of Engineering and Technology, Bangladesh, Department of Automotive Engineering, Clemson University, United States; Chong, P.H.J., Department of Electrical and Electronic Engineering, Auckland University of Technology, New Zealand; Morimoto, Y., Graduate School of Information Engineering, Hiroshima University, Higashi-Hiroshima, 739-8521, Japan</t>
  </si>
  <si>
    <t>Mondal, Arindom, Alain, Kazi Md Rokibul, Ali, G. G. Md Nawaz, Chong, Peter Han Joo</t>
  </si>
  <si>
    <t>Ali, GGMN (corresponding author), Khulna Univ Engn &amp; Technol, Dept Comp Sci &amp; Engn, Khulna, Bangladesh.; Ali, GGMN (corresponding author), Clemson Univ, Dept Automot Engn, Clemson, SC 29631 USA.</t>
  </si>
  <si>
    <t>http://itiis.org/digital-library/manuscript/file/22110/TIISVol13No5-25.pdf</t>
  </si>
  <si>
    <t>10.1080/10837450.2018.1547748</t>
  </si>
  <si>
    <t>Brinzolamide–loaded nanoemulsions: ex vivo transcorneal permeation, cell viability and ocular irritation tests</t>
  </si>
  <si>
    <t>Mahboobian, Mohammad Mehdi: Department of Pharmaceutics, School of Pharmacy, Hamadan University of Medical Sciences, Hamadan, Iran;; Seyfoddin, Ali: Drug Delivery Research Group, School of Science, Auckland University of Technology, Auckland, New Zealand;; Aboofazeli, Reza: Department of Pharmaceutics, School of Pharmacy and Protein Technology Research Center, Shahid Beheshti University of Medical Sciences, Tehran, Iran;; Foroutan, Seyed Mohsen: Department of Pharmaceutics, School of Pharmacy and Protein Technology Research Center, Shahid Beheshti University of Medical Sciences, Tehran, Iran;; Rupenthal, Ilva Dana: Buchanan Ocular Therapeutics Unit, Department of Ophthalmology, New Zealand National Eye Centre, Faculty of Medical and Health Sciences, University of Auckland, Auckland, New Zealand</t>
  </si>
  <si>
    <t>[Mahboobian, Mohammad Mehdi] Hamadan Univ Med Sci, Sch Pharm, Dept Pharmaceut, Hamadan, Iran; [Seyfoddin, Ali] Auckland Univ Technol, Sch Sci, Drug Delivery Res Grp, Auckland, New Zealand; [Aboofazeli, Reza; Foroutan, Seyed Mohsen] Shahid Beheshti Univ Med Sci, Sch Pharm, Dept Pharmaceut, Tehran, Iran; [Aboofazeli, Reza; Foroutan, Seyed Mohsen] Shahid Beheshti Univ Med Sci, Prot Technol Res Ctr, Tehran, Iran; [Rupenthal, Ilva Dana] Univ Auckland, Dept Ophthalmol, Buchanan Ocular Therapeut Unit, New Zealand Natl Eye Ctr,Fac Med &amp; Hlth Sci, Auckland, New Zealand Mahboobian, M.M., Department of Pharmaceutics, School of Pharmacy, Hamadan University of Medical Sciences, Hamadan, Iran; Seyfoddin, A., Drug Delivery Research Group, School of Science, Auckland University of Technology, Auckland, New Zealand; Aboofazeli, R., Department of Pharmaceutics, School of Pharmacy and Protein Technology Research Center, Shahid Beheshti University of Medical Sciences, Tehran, Iran; Foroutan, S.M., Department of Pharmaceutics, School of Pharmacy and Protein Technology Research Center, Shahid Beheshti University of Medical Sciences, Tehran, Iran; Rupenthal, I.D., Buchanan Ocular Therapeutics Unit, Department of Ophthalmology, New Zealand National Eye Centre, Faculty of Medical and Health Sciences, University of Auckland, Auckland, New Zealand</t>
  </si>
  <si>
    <t>Mahboobian, Mohammad Mehdi, Seyfoddin, Ali</t>
  </si>
  <si>
    <t>Foroutan, SM (corresponding author), Shahid Beheshti Univ Med Sci, Sch Pharm, Dept Pharmaceut, Tehran, Iran.; Foroutan, SM (corresponding author), Shahid Beheshti Univ Med Sci, Prot Technol Res Ctr, Tehran, Iran.; Rupenthal, ID (corresponding author), Univ Auckland, Dept Ophthalmol, Buchanan Ocular Therapeut Unit, New Zealand Natl Eye Ctr,Fac Med &amp; Hlth Sci, Auckland, New Zealand.</t>
  </si>
  <si>
    <t>Shahid Beheshti University of Medical Sciences; School of Pharmacy at the University of Auckland; Department of Ophthalmology at the University of Auckland; University of Auckland; Shahid Beheshti University of Medical Sciences, SBUMS</t>
  </si>
  <si>
    <t>10.1080/17461391.2018.1542032</t>
  </si>
  <si>
    <t>Changes in mechanical properties of sprinting during repeated sprint in elite rugby sevens athletes</t>
  </si>
  <si>
    <t>Jiménez-Reyes, Pedro: Centre for Sport Studies, King Juan Carlos University, Madrid, Spain, Catholic University of San Antonio, Physical Activity and Sports Science, Murcia, Spain; Cross, Matt: Laboratoire Interuniversitaire de Biologie de la Motricité, University Savoie Mont Blanc, Chambéry, France, Département Scientifique et Sportif, Fédération Française de Ski, Annecy, France, Sports Performance Research Institute New Zealand (SPRINZ), Auckland University of Technology, Auckland, New Zealand; Ross, Alex: Sports Performance Research Institute New Zealand (SPRINZ), Auckland University of Technology, Auckland, New Zealand, Union Argentina de Rugby, Buenos Aires, Argentina; Samozino, Pierre: Laboratoire Interuniversitaire de Biologie de la Motricité, University Savoie Mont Blanc, Chambéry, France; Brughelli, Matt: Sports Performance Research Institute New Zealand (SPRINZ), Auckland University of Technology, Auckland, New Zealand; Gill, Nicholas: Faculty of Health, Sport and Human Performance, University of Waikato, Tauranga, New Zealand; Morin, Jean-Benoît: Sports Performance Research Institute New Zealand (SPRINZ), Auckland University of Technology, Auckland, New Zealand, LAMHESS, Université Côte d'Azur, Nice, France</t>
  </si>
  <si>
    <t>[Jimenez-Reyes, Pedro] King Juan Carlos Univ, Ctr Sport Studies, Campus Alcorcon,Avda Atenas S-N, Madrid 28922, Spain; [Jimenez-Reyes, Pedro] Catholic Univ San Antonio, Phys Act &amp; Sports Sci, Murcia, Spain; [Cross, Matt; Samozino, Pierre] Univ Savoie Mt Blanc, Lab Interuniv Biol Motr, Chambery, France; [Cross, Matt] Federat Francaise Ski, Dept Sci &amp; Sportif, Annecy, France; [Cross, Matt; Ross, Alex; Brughelli, Matt; Morin, Jean-Benoit] Auckland Univ Technol, Sports Performance Res Inst New Zealand SPRINZ, Auckland, New Zealand; [Ross, Alex] Union Argentina Rugby, Buenos Aires, DF, Argentina; [Gill, Nicholas] Univ Waikato, Fac Hlth Sport &amp; Human Performance, Tauranga, New Zealand; [Morin, Jean-Benoit] Univ Cote dAzur, LAMHESS, Nice, France Jiménez-Reyes, P., Centre for Sport Studies, King Juan Carlos University, Madrid, Spain, Catholic University of San Antonio, Physical Activity and Sports Science, Murcia, Spain; Cross, M., Laboratoire Interuniversitaire de Biologie de la Motricité, University Savoie Mont Blanc, Chambéry, France, Département Scientifique et Sportif, Fédération Française de Ski, Annecy, France, Sports Performance Research Institute New Zealand (SPRINZ), Auckland University of Technology, Auckland, New Zealand; Ross, A., Sports Performance Research Institute New Zealand (SPRINZ), Auckland University of Technology, Auckland, New Zealand, Union Argentina de Rugby, Buenos Aires, Argentina; Samozino, P., Laboratoire Interuniversitaire de Biologie de la Motricité, University Savoie Mont Blanc, Chambéry, France; Brughelli, M., Sports Performance Research Institute New Zealand (SPRINZ), Auckland University of Technology, Auckland, New Zealand; Gill, N., Faculty of Health, Sport and Human Performance, University of Waikato, Tauranga, New Zealand; Morin, J.-B., Sports Performance Research Institute New Zealand (SPRINZ), Auckland University of Technology, Auckland, New Zealand, LAMHESS, Université Côte d'Azur, Nice, France</t>
  </si>
  <si>
    <t>Jimenez-Reyes, Pedro, Cross, Matt, Samozino, Pierre, Ross, Alex, Brughelli, Matt, Morin, Jean-Benoit</t>
  </si>
  <si>
    <t>Jimenez-Reyes, P (corresponding author), King Juan Carlos Univ, Ctr Sport Studies, Campus Alcorcon,Avda Atenas S-N, Madrid 28922, Spain.</t>
  </si>
  <si>
    <t>http://www.altmetric.com/details.php?citation_id=51068066</t>
  </si>
  <si>
    <t>10.1080/11745398.2018.1503087</t>
  </si>
  <si>
    <t>'All the lonely people': embracing autoethnographic creative analytical practice at the 2017 World Masters Games.</t>
  </si>
  <si>
    <t>Wright, Richard Keith: Sports Performance Research Institute New Zealand, School of Sport and Recreation, Auckland University of Technology, Northcote, Auckland, New Zealand</t>
  </si>
  <si>
    <t>[Wright, Richard Keith] Auckland Univ Technol, Sch Sport &amp; Recreat, Sports Performance Res Inst New Zealand, Auckland, New Zealand Wright, R.K., Sports Performance Research Institute New Zealand, School of Sport and Recreation, Auckland University of Technology, Northcote, Auckland, New Zealand</t>
  </si>
  <si>
    <t>http://www.altmetric.com/details.php?citation_id=45787436</t>
  </si>
  <si>
    <t>10.1029/2018JD029597</t>
  </si>
  <si>
    <t>Aeolian Dispersal of Bacteria Associated With Desert Dust and Anthropogenic Particles Over Continental and Oceanic Surfaces</t>
  </si>
  <si>
    <t>Maki, Teruya: Institute of Science and Engineering, Kanazawa University Kanazawa Japan; Lee, Kevin C.: School of Applied Science, Auckland University of Technology Auckland New Zealand; Kawai, Kei: Graduate School of Environmental Studies, Nagoya University Nagoya Japan; Onishi, Kazunari: Division of Environmental Health, Graduate School of Public Health, St.Luke's International University Tokyo Japan; Hong, Chun Sang: Research and Business Foundation, Hankuk University of Foreign Studies Yongin South Korea; Kurosaki, Yasunori: Arid Land Research Center, Tottori University Tottori Japan; Shinoda, Masato: Graduate School of Environmental Studies, Nagoya University Nagoya Japan; Kai, Kenji: Graduate School of Environmental Studies, Nagoya University Nagoya Japan; Iwasaka, Yasunobu: Community Research Service Group, University of Shiga Prefecture Shiga Japan; Archer, Stephen D. J.: School of Applied Science, Auckland University of Technology Auckland New Zealand; Lacap-Bugler, Donnabella C.: School of Applied Science, Auckland University of Technology Auckland New Zealand; Hasegawa, Hiroshi: Institute of Science and Engineering, Kanazawa University Kanazawa Japan; Pointing, Stephen B.: Yale-NUS College, National University of Singapore Singapore</t>
  </si>
  <si>
    <t>[Maki, Teruya; Hasegawa, Hiroshi] Kanazawa Univ, Inst Sci &amp; Engn, Kanazawa, Ishikawa, Japan; [Lee, Kevin C.; Archer, Stephen D. J.; Lacap-Bugler, Donnabella C.] Auckland Univ Technol, Sch Appl Sci, Auckland, New Zealand; [Kawai, Kei; Shinoda, Masato; Kai, Kenji] Nagoya Univ, Grad Sch Environm Studies, Nagoya, Aichi, Japan; [Onishi, Kazunari] St Lukes Int Univ, Grad Sch Publ Hlth, Div Environm Hlth, Tokyo, Japan; [Hong, Chun Sang] Hankuk Univ Foreign Studies, Res &amp; Business Fdn, Yongin, South Korea; [Kurosaki, Yasunori] Tottori Univ, Arid Land Res Ctr, Tottori, Japan; [Iwasaka, Yasunobu] Univ Shiga Prefecture, Community Res Serv Grp, Shiga, Japan; [Pointing, Stephen B.] Natl Univ Singapore, Yale NUS Coll, Singapore, Singapore Maki, T., Institute of Science and Engineering, Kanazawa University, Kanazawa, Japan; Lee, K.C., School of Applied Science, Auckland University of Technology, Auckland, New Zealand; Kawai, K., Graduate School of Environmental Studies, Nagoya University, Nagoya, Japan; Onishi, K., Division of Environmental Health, Graduate School of Public Health, St.Luke's International University, Tokyo, Japan; Hong, C.S., Research and Business Foundation, Hankuk University of Foreign Studies, Yongin, South Korea; Kurosaki, Y., Arid Land Research Center, Tottori University, Tottori, Japan; Shinoda, M., Graduate School of Environmental Studies, Nagoya University, Nagoya, Japan; Kai, K., Graduate School of Environmental Studies, Nagoya University, Nagoya, Japan; Iwasaka, Y., Community Research Service Group, University of Shiga PrefectureShiga, Japan; Archer, S.D.J., School of Applied Science, Auckland University of Technology, Auckland, New Zealand; Lacap-Bugler, D.C., School of Applied Science, Auckland University of Technology, Auckland, New Zealand; Hasegawa, H., Institute of Science and Engineering, Kanazawa University, Kanazawa, Japan; Pointing, S.B., Yale-NUS College, National University of Singapore, Singapore</t>
  </si>
  <si>
    <t>Maki, Teruya, Hasegawa, Hiroshi, Lee, Kevin C., Archer, Stephen D. J., Lacap-Bugler, Donnabella C.</t>
  </si>
  <si>
    <t>Maki, T (corresponding author), Kanazawa Univ, Inst Sci &amp; Engn, Kanazawa, Ishikawa, Japan.</t>
  </si>
  <si>
    <t>Journal of Geophysical Research: Atmospheres</t>
  </si>
  <si>
    <t>American Geophysical Union (AGU)</t>
  </si>
  <si>
    <t xml:space="preserve">2169-897X 2169-8996 </t>
  </si>
  <si>
    <t>https://v2.sherpa.ac.uk/id/publication/11020</t>
  </si>
  <si>
    <t>https://agupubs.onlinelibrary.wiley.com/doi/pdfdirect/10.1029/2018JD029597</t>
  </si>
  <si>
    <t>http://www.altmetric.com/details.php?citation_id=59672437</t>
  </si>
  <si>
    <t>Joint Research Program of Arid Land Research Center, Tottori University [28C2015]; Strategic Young Researcher Overseas Visits Program for Accelerating Brain Circulation [G2702]; basic Science Research Program through the National Research Foundation of Korea - Ministry of Education [2012R1A1A2042109];  [17H01616];  [18H03385];  [26304003]; Grants-in-Aid for Scientific ResearchMinistry of Education, Culture, Sports, Science and Technology, Japan (MEXT)Japan Society for the Promotion of ScienceGrants-in-Aid for Scientific Research (KAKENHI) [26304003] Funding Source: KAKEN; PRJEB22232; 17H01616, 26304003, G2702; Ministry of Education, MOE: 2012R1A1A2042109; Ministry of Education; Japan Society for the Promotion of Science, JSPS: 16H02969, 18H03385; Korea Meteorological Administration, KMA; National Research Foundation of Korea, NRF; Tottori University: 28C2015</t>
  </si>
  <si>
    <t>Japan Society for the Promotion of Science; Ministry of Education, Libya</t>
  </si>
  <si>
    <t>Meteorology &amp; Atmospheric Sciences</t>
  </si>
  <si>
    <t>10.1186/s13047-019-0341-2</t>
  </si>
  <si>
    <t>Lower limb vascular assessment techniques of podiatrists in the United Kingdom: a national survey</t>
  </si>
  <si>
    <t>Tehan, Peta Ellen; Fox, Martin; Stewart, Sarah; Matthews, Susan; Chuter, Vivienne Helaine</t>
  </si>
  <si>
    <t>[Tehan, Peta Ellen; Chuter, Vivienne Helaine] Univ Newcastle, Fac Hlth &amp; Med, Sch Hlth Sci, Ourimbah, NSW 2258, Australia; [Tehan, Peta Ellen] Auckland Univ Technol, Fac Hlth, Sch Clin Sci, Auckland, New Zealand; [Fox, Martin; Matthews, Susan] Natl Hlth Serv, Manchester Local Care Org, Manchester, Lancs, England; [Stewart, Sarah] Univ Auckland, Dept Med, Bone &amp; Joint Res Grp, Auckland, New Zealand Tehan, P.E., School of Health Sciences, Faculty of Health and Medicine, University of Newcastle, Ourimbah, NSW  2258, Australia, School of Clinical Sciences, Faculty of Health, Auckland University of Technology, Auckland, New Zealand; Fox, M., Manchester Local Care Organisation, National Health Service, Manchester, United Kingdom; Stewart, S., Bone and Joint Research Group, Department of Medicine, University of Auckland, Auckland, New Zealand; Matthews, S., Manchester Local Care Organisation, National Health Service, Manchester, United Kingdom; Chuter, V.H., School of Health Sciences, Faculty of Health and Medicine, University of Newcastle, Ourimbah, NSW  2258, Australia</t>
  </si>
  <si>
    <t>Tehan, Peta Ellen, Chuter, Vivienne Helaine</t>
  </si>
  <si>
    <t>Tehan, PE (corresponding author), Univ Newcastle, Fac Hlth &amp; Med, Sch Hlth Sci, Ourimbah, NSW 2258, Australia.; Tehan, PE (corresponding author), Auckland Univ Technol, Fac Hlth, Sch Clin Sci, Auckland, New Zealand.</t>
  </si>
  <si>
    <t>https://doi.org/10.1186/s13047-019-0341-2</t>
  </si>
  <si>
    <t>http://www.altmetric.com/details.php?citation_id=60873240</t>
  </si>
  <si>
    <t>University of Newcastle, Faculty of Health and Medicine Brawn Research Funding Scheme; Newcastle University</t>
  </si>
  <si>
    <t>The University of Newcastle Brawn Fellowship Scheme</t>
  </si>
  <si>
    <t>10.1109/RFID.2019.8719097</t>
  </si>
  <si>
    <t>Scalable Near-field Fed Far-field UHF RFID Reader Antenna for Retail Checkout Counters</t>
  </si>
  <si>
    <t>Parthiban, Prabakar; Seet, Boon-Chong; li, Xue Jun</t>
  </si>
  <si>
    <t xml:space="preserve"> Parthiban, P., Department of Electrical and Electronic Engineering, Auckland University of Technology, Auckland, 1010, New Zealand; Seet, B.-C., Department of Electrical and Electronic Engineering, Auckland University of Technology, Auckland, 1010, New Zealand; Li, X.J., Department of Electrical and Electronic Engineering, Auckland University of Technology, Auckland, 1010, New Zealand</t>
  </si>
  <si>
    <t>2019 IEEE International Conference on RFID (RFID)</t>
  </si>
  <si>
    <t>10.1016/j.scitotenv.2019.01.284</t>
  </si>
  <si>
    <t>Analyzing the thermal comfort conditions of outdoor spaces in a university campus in Kuala Lumpur, Malaysia</t>
  </si>
  <si>
    <t>Ghaffarianhoseini, Amirhosein; Berardi, Umberto; Ghaffarianhoseini, Ali; Al-Obaidi, Karam</t>
  </si>
  <si>
    <t>[Ghaffarianhoseini, Amirhosein; Ghaffarianhoseini, Ali] Auckland Univ Technol, Sch Engn Comp &amp; Math Sci, Dept Built Environm Engn, Auckland, New Zealand; [Berardi, Umberto] Ryerson Univ, Fac Engn &amp; Architectural Sci, Toronto, ON, Canada; [Al-Obaidi, Karam] Sheffield Hallam Univ, Dept Nat &amp; Built Environm, Sheffield, S Yorkshire, England Ghaffarianhoseini, A., Department of Built Environment Engineering, School of Engineering, Computer &amp; Mathematical Sciences, Auckland University of Technology, Auckland, New Zealand; Berardi, U., Faculty of Engineering and Architectural Science, Ryerson University, Toronto, Canada; Ghaffarianhoseini, A., Department of Built Environment Engineering, School of Engineering, Computer &amp; Mathematical Sciences, Auckland University of Technology, Auckland, New Zealand; Al-Obaidi, K., Department of the Natural and Built Environment, Sheffield Hallam University, Sheffield, United Kingdom</t>
  </si>
  <si>
    <t>Ghaffarianhoseini, Amirhosein, Ghaffarianhoseini, Ali</t>
  </si>
  <si>
    <t>Ghaffarianhoseini, A (corresponding author), Auckland Univ Technol, Sch Engn Comp &amp; Math Sci, Dept Built Environm Engn, Auckland, New Zealand.</t>
  </si>
  <si>
    <t>Ghaffarianhoseini, A</t>
  </si>
  <si>
    <t>Science of The Total Environment</t>
  </si>
  <si>
    <t xml:space="preserve">0048-9697 </t>
  </si>
  <si>
    <t>https://v2.sherpa.ac.uk/id/publication/15487</t>
  </si>
  <si>
    <t>http://shura.shu.ac.uk/24278/3/Al-Obaidi-AnalyzingThermalComfort%28AM%29.pdf</t>
  </si>
  <si>
    <t>Environmental Engineering; Waste Management and Disposal; Pollution; Environmental Chemistry</t>
  </si>
  <si>
    <t>10.1007/s12553-019-00329-0</t>
  </si>
  <si>
    <t>A machine learning model for predicting ICU readmissions and key risk factors: analysis from a longitudinal health records</t>
  </si>
  <si>
    <t>Junqueira, Alvaro Ribeiro Botelho; Mirza, Farhaan; Baig, Mirza Mansoor</t>
  </si>
  <si>
    <t>[Junqueira, Alvaro Ribeiro Botelho; Mirza, Farhaan; Baig, Mirza Mansoor] Auckland Univ Technol, Sch Engn Comp &amp; Math Sci, Private Bag 92006, Auckland 1142, New Zealand Junqueira, A.R.B., School of Engineering, Computer and Mathematical Sciences, Auckland University of Technology, Private Bag 92006, Auckland, 1142, New Zealand; Mirza, F., School of Engineering, Computer and Mathematical Sciences, Auckland University of Technology, Private Bag 92006, Auckland, 1142, New Zealand; Baig, M.M., School of Engineering, Computer and Mathematical Sciences, Auckland University of Technology, Private Bag 92006, Auckland, 1142, New Zealand</t>
  </si>
  <si>
    <t>Junqueira, Alvaro Ribeiro Botelho, Mirza, Farhaan, Baig, Mirza Mansoor,</t>
  </si>
  <si>
    <t>http://www.altmetric.com/details.php?citation_id=59547012</t>
  </si>
  <si>
    <t>10.1080/09540962.2019.1592906</t>
  </si>
  <si>
    <t>Together we measure: Improving public service outcomes via the co-production of performance measurement</t>
  </si>
  <si>
    <t>Yang, Cherrie: School of Business, Auckland University of Technology, New Zealand; Northcott, Deryl: School of Business, Auckland University of Technology, New Zealand</t>
  </si>
  <si>
    <t>[Yang, Cherrie; Northcott, Deryl] Auckland Univ Technol, Sch Business, Auckland, New Zealand Yang, C., School of Business, Auckland University of Technology, New Zealand; Northcott, D., School of Business, Auckland University of Technology, New Zealand</t>
  </si>
  <si>
    <t>Yang, C (corresponding author), Auckland Univ Technol, Sch Business, Auckland, New Zealand.</t>
  </si>
  <si>
    <t>Public Money &amp; Management</t>
  </si>
  <si>
    <t xml:space="preserve">0954-0962 1467-9302 </t>
  </si>
  <si>
    <t>https://v2.sherpa.ac.uk/id/publication/5986</t>
  </si>
  <si>
    <t>10.1080/02640414.2018.1545276</t>
  </si>
  <si>
    <t>Different visual stimuli affect muscle activation at the knee during sidestepping</t>
  </si>
  <si>
    <t>Lee, Marcus J.C.: School of Sport Science, Exercise &amp;amp; Health, The University of Western Australia, Crawley, Western Australia, Australia, Singapore Sport Institute, Sport Singapore, Singapore; Lloyd, David G.: School of Sport Science, Exercise &amp;amp; Health, The University of Western Australia, Crawley, Western Australia, Australia, Centre for Musculoskeletal Research, Griffith Health Institute, Griffith University, Queensland, Australia; Lay, Brendan S.: School of Sport Science, Exercise &amp;amp; Health, The University of Western Australia, Crawley, Western Australia, Australia; Bourke, Paul D.: School of Sport Science, Exercise &amp;amp; Health, The University of Western Australia, Crawley, Western Australia, Australia, Sports Performance Research Institute New Zealand (SPRINZ), Auckland University of Technology, Auckland, New Zealand; Alderson, Jacqueline A.: School of Sport Science, Exercise &amp;amp; Health, The University of Western Australia, Crawley, Western Australia, Australia, Sports Performance Research Institute New Zealand (SPRINZ), Auckland University of Technology, Auckland, New Zealand</t>
  </si>
  <si>
    <t>[Lee, Marcus J. C.; Lloyd, David G.; Lay, Brendan S.; Alderson, Jacqueline A.] Univ Western Australia, Sch Sport Sci Exercise &amp; Hlth, Crawley, WA, Australia; [Lee, Marcus J. C.] Sport Singapore, Singapore Sport Inst, 3 Stadium Dr, Singapore 397630, Singapore; [Lloyd, David G.] Griffith Univ, Griffith Hlth Inst, Ctr Musculoskeletal Res, Nathan, Qld, Australia; [Alderson, Jacqueline A.] Auckland Univ Technol, Sports Performance Res Inst New Zealand, Auckland, New Zealand Lee, M.J.C., School of Sport Science, Exercise &amp; Health, The University of Western Australia, Crawley, WA, Australia, Singapore Sport Institute, Sport Singapore, Singapore; Lloyd, D.G., School of Sport Science, Exercise &amp; Health, The University of Western Australia, Crawley, WA, Australia, Centre for Musculoskeletal Research, Griffith Health Institute, Griffith UniversityQLD, Australia; Lay, B.S., School of Sport Science, Exercise &amp; Health, The University of Western Australia, Crawley, WA, Australia; Bourke, P.D.; Alderson, J.A., School of Sport Science, Exercise &amp; Health, The University of Western Australia, Crawley, WA, Australia, Sports Performance Research Institute New Zealand (SPRINZ), Auckland University of Technology, Auckland, New Zealand</t>
  </si>
  <si>
    <t>Lee, Marcus J. C., Lloyd, David G., Lay, Brendan S., Alderson, Jacqueline A.,</t>
  </si>
  <si>
    <t>Lee, MJC (corresponding author), Sport Singapore, Singapore Sport Inst, 3 Stadium Dr, Singapore 397630, Singapore.</t>
  </si>
  <si>
    <t>http://www.altmetric.com/details.php?citation_id=51468304</t>
  </si>
  <si>
    <t>10.1109/ICOIN.2019.8718141</t>
  </si>
  <si>
    <t>Gigabit Ethernet with Wireless Extension: OPNET Modelling and Performance Study</t>
  </si>
  <si>
    <t>Sarkar, Nurul I; Gul, Sonia; Anderton, Bowen</t>
  </si>
  <si>
    <t xml:space="preserve"> Sarkar, N.I., IT and Software Engineering Auckland University of Technology Auckland, New Zealand; Gul, S., IT and Software Engineering Auckland University of Technology Auckland, New Zealand; Anderton, B., IT and Software Engineering Auckland University of Technology Auckland, New Zealand</t>
  </si>
  <si>
    <t>Sarkar, N.I.; Gul, S.; Anderton, B.</t>
  </si>
  <si>
    <t>2019 International Conference on Information Networking (ICOIN)</t>
  </si>
  <si>
    <t>https://openrepository.aut.ac.nz/bitstream/10292/12263/8/final-Nsarkar-sonia-bowan-ICOIN2019%20%28002%29.pdf</t>
  </si>
  <si>
    <t>10.1109/ICOIN.2019.8718182</t>
  </si>
  <si>
    <t>A Mode Selection Algorithm for Mitigating Interference in D2D Enabled Next-Generation Heterogeneous Cellular Networks</t>
  </si>
  <si>
    <t>Kamruzzaman, Md; Sarkar, Nurul I; Gutierrez, Jairo; Ray, Sayan Kumar</t>
  </si>
  <si>
    <t xml:space="preserve"> Kamruzzaman, M., Department of IT and Software Engineering, Auckland University of Technology, Auckland, New Zealand; Sarkar, N.I., Department of IT and Software Engineering, Auckland University of Technology, Auckland, New Zealand; Gutierrez, J., Department of IT and Software Engineering, Auckland University of Technology, Auckland, New Zealand; Ray, S.K., Faculty of Business and Information Technology, Manukau Institute of Technology, Auckland, New Zealand</t>
  </si>
  <si>
    <t>Kamruzzaman, M.; Sarkar, N.I.; Gutierrez, J.</t>
  </si>
  <si>
    <t>https://openrepository.aut.ac.nz/bitstream/10292/12264/7/Zaman%20ICOIN%20Camera%20ready%201570497141.pdf</t>
  </si>
  <si>
    <t>10.1109/ICOIN.2019.8718189</t>
  </si>
  <si>
    <t>An Efficient Gateway Routing Scheme for Disaster Recovery Scenario</t>
  </si>
  <si>
    <t>Mahiddin, Nor Aida; I.Sarkar, Nurul</t>
  </si>
  <si>
    <t xml:space="preserve"> Mahiddin, N.A., Faculty of Informatics and Computing, Sultan Zainal Abidin University (UniSZA, Terengganu, Malaysia; Sarkar, N., Department of Information Technology and Software Engineering Auckland University of Technology, Auckland, 1142, New Zealand</t>
  </si>
  <si>
    <t>Sarkar, N.</t>
  </si>
  <si>
    <t>https://openrepository.aut.ac.nz/bitstream/10292/12265/7/Aida-nur%20icoin%20gwrs-routing-disaster.pdf</t>
  </si>
  <si>
    <t>10.1109/GTDAsia.2019.8716027</t>
  </si>
  <si>
    <t>Droop Control Based on Improved Virtual Impedance in a Stand-Alone Microgrid</t>
  </si>
  <si>
    <t>Lin, Xin; Zamora, Ramon; Baguley, Craig</t>
  </si>
  <si>
    <t xml:space="preserve"> Lin, X., Department of Electrical and Electronic Engineering, Auckland University of Technology, Auckland, New Zealand; Zamora, R., Department of Electrical and Electronic Engineering, Auckland University of Technology, Auckland, New Zealand; Baguley, C., Department of Electrical and Electronic Engineering, Auckland University of Technology, Auckland, New Zealand</t>
  </si>
  <si>
    <t>Lin, X.; Zamora, R.; Baguley, C.</t>
  </si>
  <si>
    <t>2019 IEEE PES GTD Grand International Conference and Exposition Asia (GTD Asia)</t>
  </si>
  <si>
    <t>10.1109/GTDAsia.2019.8715916</t>
  </si>
  <si>
    <t>Analysis of Solar Cell Temperature Models used in Solar Photovoltaic Simulating Softwares</t>
  </si>
  <si>
    <t>Mukisa, N.; Zamora, R.; Lie, T. T.</t>
  </si>
  <si>
    <t xml:space="preserve"> Mukisa, N., Department of Electrical and Electronic Engineering, Auckland University of Technology, New Zealand; Zamora, R., Department of Electrical and Electronic Engineering, Auckland University of Technology, New Zealand; Lie, T.T., Department of Electrical and Electronic Engineering, Auckland University of Technology, New Zealand</t>
  </si>
  <si>
    <t>Mukisa, N.; Zamora, R.; Lie, T.T.</t>
  </si>
  <si>
    <t>Ministry of Foreign Affairs and Trade, New Zealand, MFAT</t>
  </si>
  <si>
    <t>10.1007/s12134-018-0619-4</t>
  </si>
  <si>
    <t>In Different Voices: Auckland Refugee Communities' Engagement with Conflict Resolution in New Zealand</t>
  </si>
  <si>
    <t>Kate, Anet; Verbitsky, Jane; Wilson, Kaden</t>
  </si>
  <si>
    <t>[Kate, Anet] Resolut Inst, Wellington, New Zealand; [Verbitsky, Jane; Wilson, Kaden] AUT Univ, Sch Social Sci &amp; Publ Policy, Auckland, New Zealand; [Wilson, Kaden] New Zealand Mission United Nations, New York, NY USA Kate, A., Resolution Institute, Wellington, New Zealand; Verbitsky, J., School of Social Sciences &amp; Public Policy, AUT University, Auckland, New Zealand; Wilson, K., School of Social Sciences &amp; Public Policy, AUT University, Auckland, New Zealand, New Zealand Mission to the United NationsNY, United States</t>
  </si>
  <si>
    <t>Kate, Anet, Verbitsky, Jane, Wilson, Kaden</t>
  </si>
  <si>
    <t>Verbitsky, J (corresponding author), AUT Univ, Sch Social Sci &amp; Publ Policy, Auckland, New Zealand.</t>
  </si>
  <si>
    <t>Verbitsky, J</t>
  </si>
  <si>
    <t>Journal of International Migration and Integration</t>
  </si>
  <si>
    <t xml:space="preserve">1488-3473 1874-6365 </t>
  </si>
  <si>
    <t>https://v2.sherpa.ac.uk/id/publication/13449</t>
  </si>
  <si>
    <t>AUT Centre for Refugee Education Research</t>
  </si>
  <si>
    <t>Cultural Studies; Demography; Anthropology</t>
  </si>
  <si>
    <t>10.1016/j.carbpol.2019.02.040</t>
  </si>
  <si>
    <t>Structure characterization and antioxidant activity of fucoidan isolated from Undaria pinnatifida grown in New Zealand</t>
  </si>
  <si>
    <t>Koh, Hui Si Audrey; Lu, Jun; Zhou, Weibiao</t>
  </si>
  <si>
    <t>[Koh, Hui Si Audrey; Zhou, Weibiao] Natl Univ Singapore, Ctr Life Sci CeLS, Grad Sch Integrat Sci &amp; Engn, 28 Med Dr, Singapore 117456, Singapore; [Koh, Hui Si Audrey; Zhou, Weibiao] Natl Univ Singapore, Dept Chem, Food Sci &amp; Technol Programme, 3 Sci Dr 3, Singapore 117543, Singapore; [Lu, Jun] Auckland Univ Technol, Fac Hlth &amp; Environm Sci, Sch Sci, 34 St Paul St, Auckland 1142, New Zealand; [Lu, Jun] Auckland Univ Technol, Fac Hlth &amp; Environm Sci, Sch Interprofess Hlth Studies, 34 St Paul St, Auckland 1142, New Zealand; [Lu, Jun] Auckland Univ Technol, Inst Biomed Technol, St Paul St, Auckland 1142, New Zealand; [Lu, Jun] Shenzhen Univ, Coll Life Sci &amp; Oceanog, Shenzhen 518060, Peoples R China; [Lu, Jun] Shaanxi Normal Univ, Coll Food Engn &amp; Nutr Sci, Xian 710062, Shaanxi, Peoples R China; [Zhou, Weibiao] Natl Univ Singapore, Suzhou Res Inst, 377 Linquan St,Suzhou Ind Pk, Suzhou 215123, Jiangsu, Peoples R China Koh, H.S.A., NUS Graduate School for Integrative Sciences and Engineering, National University of Singapore, Centre for Life Sciences (CeLS), 28 Medical Drive, Singapore, 117456, Singapore, Food Science and Technology Programme, c/o Department of Chemistry, National University of Singapore, 3 Science Drive 3, Singapore, 117543, Singapore; Lu, J., School of Science, School of Interprofessional Health Studies, Faculty of Health and Environmental Sciences, Auckland University of Technology, 34 St Paul Street, Auckland, 1142, New Zealand, Institute of Biomedical Technology, Auckland University of Technology, St Paul Street, Auckland, 1142, New Zealand, College of Life Sciences and Oceanography, Shenzhen University, Shenzhen, 518060, China, College of Food Engineering and Nutritional Science, Shaanxi Normal University, Xi'an, 710062, China; Zhou, W., NUS Graduate School for Integrative Sciences and Engineering, National University of Singapore, Centre for Life Sciences (CeLS), 28 Medical Drive, Singapore, 117456, Singapore, Food Science and Technology Programme, c/o Department of Chemistry, National University of Singapore, 3 Science Drive 3, Singapore, 117543, Singapore, National University of Singapore (Suzhou) Research Institute, 377 Linquan Street, Suzhou Industrial Park, Jiangsu, 215123, China</t>
  </si>
  <si>
    <t>Koh, Hui Si Audrey, Zhou, Weibiao, Lu, Jun</t>
  </si>
  <si>
    <t>Zhou, WB (corresponding author), Natl Univ Singapore, Dept Chem, Food Sci &amp; Technol Programme, 3 Sci Dr 3, Singapore 117543, Singapore.</t>
  </si>
  <si>
    <t>Carbohydrate Polymers</t>
  </si>
  <si>
    <t xml:space="preserve">0144-8617 </t>
  </si>
  <si>
    <t>https://v2.sherpa.ac.uk/id/publication/16540</t>
  </si>
  <si>
    <t>Chemistry; Polymer Science</t>
  </si>
  <si>
    <t>Organic Chemistry; Materials Chemistry; Polymers and Plastics</t>
  </si>
  <si>
    <t>10.1002/14651858.CD012394.pub2</t>
  </si>
  <si>
    <t>Interventions to prevent women developing gestational diabetes mellitus: an overview of Cochrane Reviews</t>
  </si>
  <si>
    <t>Griffith, Rebecca J: University of Auckland; Department of Paediatrics: Child and Youth Health; Auckland New Zealand; Alsweiler, Jane: University of Auckland; Department of Paediatrics: Child and Youth Health; Auckland New Zealand; Moore, Abigail E: The University of Auckland; Liggins Institute; 85 Park Road Auckland North Island New Zealand 1023; Brown, Stephen: Auckland University of Technology; School of Interprofessional Health Studies; 90 Akoranga Drive Auckland New Zealand 0627; Middleton, Philippa: Healthy Mothers, Babies and Children, South Australian Health and Medical Research Institute; Women's and Children's Hospital 72 King William Road Adelaide South Australia Australia 5006; Shepherd, Emily: The University of Adelaide; Robinson Research Institute, Discipline of Obstetrics and Gynaecology, Adelaide Medical School; Adelaide South Australia Australia; Crowther, Caroline A: The University of Auckland; Liggins Institute; 85 Park Road Auckland North Island New Zealand 1023</t>
  </si>
  <si>
    <t xml:space="preserve"> Griffith, R.J., Department of Paediatrics: Child and Youth Health, University of Auckland, Auckland, New Zealand; Alsweiler, J., Department of Paediatrics: Child and Youth Health, University of Auckland, Auckland, New Zealand; Emoore, A., Liggins Institute, The University of Auckland, Auckland, New Zealand; Brown, S., School of Interprofessional Health Studies, Auckland University of Technology, Auckland, New Zealand; Middleton, P., Healthy Mothers, Babies and Children, South Australian Health and Medical Research Institute, Adelaide, Australia; Shepherd, E., Robinson Research Institute,Discipline of Obstetrics and Gynaecology, Adelaide Medical School, The University of Adelaide, Adelaide, Australia; Crowther, C.A., Liggins Institute, The University of Auckland, Auckland, New Zealand</t>
  </si>
  <si>
    <t>Brown, S.</t>
  </si>
  <si>
    <t>Crowther, C.A.; Liggins Institute, 85 Park Road, New Zealand; email: c.crowther@auckland.ac.nz</t>
  </si>
  <si>
    <t>http://hdl.handle.net/10292/12883</t>
  </si>
  <si>
    <t>http://www.altmetric.com/details.php?citation_id=60529262</t>
  </si>
  <si>
    <t>National Institute on Handicapped Research, NIHR; National Institute for Health Research, NIHR; Health Research Council of New Zealand, HRC</t>
  </si>
  <si>
    <t>10.1016/j.comnet.2019.02.012</t>
  </si>
  <si>
    <t>Towards efficient and scalable implementation for coding-based on-demand data broadcast</t>
  </si>
  <si>
    <t>Ali, G. G. Md. Nawaz; Liu, Kai; Lee, Victor C.S.; Chong, Peter H.J.; Guan, Yong Liang; Chen, Jun</t>
  </si>
  <si>
    <t>[Ali, G. G. Md. Nawaz] Clemson Univ, Dept Automot Engn, Clemson, SC 29631 USA; [Ali, G. G. Md. Nawaz; Guan, Yong Liang] Nanyang Technol Univ, Sch Elect &amp; Elect Engn, Singapore, Singapore; [Liu, Kai] Chongqing Univ, Coll Comp Sci, Chongqing, Peoples R China; [Lee, Victor C. S.] City Univ Hong Kong, Dept Comp Sci, Kowloon, Hong Kong, Peoples R China; [Chong, Peter H. J.] Auckland Univ Technol, Dept Elect &amp; Elect Engn, Auckland, New Zealand; [Chen, Jun] Wuhan Univ, Sch Informat Management, Wuhan, Hubei, Peoples R China Ali, G.G.M.N., Department of Automotive Engineering, Clemson UniversitySC, United States, School of Electrical &amp; Electronic Engineering, Nanyang Technological University, Singapore; Liu, K., College of Computer Science, Chongqing UniversityChongqing, China; Lee, V.C.S., Department of Computer Science, City University of Hong KongKowloon, Hong Kong; Chong, P.H.J., Department of Electrical and Electronic Engineering, Auckland University of Technology, New Zealand; Guan, Y.L., School of Electrical &amp; Electronic Engineering, Nanyang Technological University, Singapore; Chen, J., School of Information Management, Wuhan University, China</t>
  </si>
  <si>
    <t>Ali, G. G. Md. Nawaz, Guan, Yong Liang, Liu, Kai, Lee, Victor C. S., Chong, Peter H. J.</t>
  </si>
  <si>
    <t>Liu, K (corresponding author), Chongqing Univ, Coll Comp Sci, Chongqing, Peoples R China.</t>
  </si>
  <si>
    <t>Computer Networks</t>
  </si>
  <si>
    <t xml:space="preserve">1389-1286 </t>
  </si>
  <si>
    <t>https://v2.sherpa.ac.uk/id/publication/11421</t>
  </si>
  <si>
    <t>NTU-NXP Intelligent Transport System Test-Bed Living Lab Fund from the Economic Development Board, SingaporeNanyang Technological UniversitySingapore Economic Development Board [S15-1105-RF-LLF]; National Science Foundation of ChinaNational Natural Science Foundation of China (NSFC) [61872049, 61572088]; Fundamental Research Funds for the Central UniversitiesFundamental Research Funds for the Central Universities [2018CDQYJSJ0034]; Venture and Innovation Support Program for Chongqing Overseas Returnees [cx2018016]; Economic Development Board - Singapore, EDB; National Natural Science Foundation of China, NSFC: 61572088, 61872049; Fundamental Research Funds for the Central Universities: 2018CDQYJSJ0034; Venture and Innovation Support Program for Chongqing Overseas Returnees: cx2018016</t>
  </si>
  <si>
    <t>National Natural Science Foundation of China; Fundamental Research Funds for the Central Universities</t>
  </si>
  <si>
    <t>10.1108/cpoib-01-2019-0006</t>
  </si>
  <si>
    <t>Understanding cross-border crime: the value of international business research</t>
  </si>
  <si>
    <t>[Enderwick, Peter] Auckland Univ Technol, Business, Auckland, New Zealand Enderwick, P., Business, Auckland University of Technology, Auckland, New Zealand</t>
  </si>
  <si>
    <t>Enderwick, P (corresponding author), Auckland Univ Technol, Business, Auckland, New Zealand.</t>
  </si>
  <si>
    <t>http://www.altmetric.com/details.php?citation_id=67307481</t>
  </si>
  <si>
    <t>10.1016/j.vaccine.2019.04.001</t>
  </si>
  <si>
    <t>Vaccine-preventable diseases and immunisation coverage among migrants and non-migrants worldwide: A scoping review of published literature, 2006 to 2016</t>
  </si>
  <si>
    <t>[Charania, Nadia A.; Gaze, Nina] Auckland Univ Technol, Dept Publ Hlth, 640 Great South Rd, Auckland 2025, New Zealand; [Kung, Janice Y.] Univ Alberta, Walter C Mackenzie Hlth Sci Ctr 2K3 28, John W Scott Hlth Sci Lib, Edmonton, AB T6G 2E1, Canada; [Brooks, Stephanie] Univ Alberta, Dept Pediat, 116 St &amp; 85 Ave, Edmonton, AB T6G 2R3, Canada Charania, N.A., Department of Public Health, Auckland University of Technology, 640 Great South Road, Manukau, Auckland, 2025, New Zealand; Gaze, N., Department of Public Health, Auckland University of Technology, 640 Great South Road, Manukau, Auckland, 2025, New Zealand; Kung, J.Y., John W. Scott Health Sciences Library, University of Alberta, 2K3.28 Walter C. Mackenzie Health Sciences Centre, Edmonton, Alberta  T6G 2E1, Canada; Brooks, S., Department of Pediatrics, University of Alberta, 116 Street and 85 Avenue, Edmonton, Alberta  T6G 2R3, Canada</t>
  </si>
  <si>
    <t>http://www.altmetric.com/details.php?citation_id=59074390</t>
  </si>
  <si>
    <t>University of Stavanger; University of Manitoba; University of Otago; University of New South Wales; University of the Fraser Valley; University of Auckland; Maastricht University; Vienna Vaccine Safety Initiative</t>
  </si>
  <si>
    <t>10.1080/00779954.2018.1467959</t>
  </si>
  <si>
    <t>Youth response to state cyberbullying laws</t>
  </si>
  <si>
    <t>Dasgupta, Kabir: Faculty of Business, Economics &amp;amp; Law, NZ Work Research Institute, Auckland University of Technology, Auckland, Auckland, 1010 New Zealand</t>
  </si>
  <si>
    <t xml:space="preserve"> Dasgupta, K., Faculty of Business, Economics &amp; Law, NZ Work Research Institute, Auckland University of Technology, Auckland, 1010, New Zealand</t>
  </si>
  <si>
    <t>Dasgupta, K.</t>
  </si>
  <si>
    <t>Dasgupta, K.; Faculty of Business, New Zealand; email: kabir.dasgupta@aut.ac.nz</t>
  </si>
  <si>
    <t>Temple University, TU</t>
  </si>
  <si>
    <t>10.1186/s12891-019-2572-6</t>
  </si>
  <si>
    <t>Health professional views on the assessment and management of foot problems in people with psoriatic arthritis in Australia and New Zealand: a qualitative investigation</t>
  </si>
  <si>
    <t>[Carter, Kate; Walmsley, Steven; Turner, Deborah E.] Western Sydney Univ, Sch Sci &amp; Hlth, Podiatry Dept, Bldg 24,Campbelltown Campus, Sydney, NSW, Australia; [Rome, Keith] AUT Univ, Fac Hlth &amp; Environm Sci, Hlth &amp; Rehabil Res Inst, 90 Akoranga Dr, Auckland 0627, New Zealand Carter, K., Podiatry Department, School of Science and Health, Western Sydney University, Building 24, Campbelltown Campus, Sydney, Australia; Walmsley, S., Podiatry Department, School of Science and Health, Western Sydney University, Building 24, Campbelltown Campus, Sydney, Australia; Rome, K., Health and Rehabilitation Research Institute, Faculty of Health and Environmental Science, AUT University, 90 Akoranga Drive, Northcote Auckland, 0627, New Zealand; Turner, D.E., Podiatry Department, School of Science and Health, Western Sydney University, Building 24, Campbelltown Campus, Sydney, Australia</t>
  </si>
  <si>
    <t>Carter, Kate, Walmsley, Steven, Turner, Deborah E., Rome, Keith,</t>
  </si>
  <si>
    <t>Carter, K (corresponding author), Western Sydney Univ, Sch Sci &amp; Hlth, Podiatry Dept, Bldg 24,Campbelltown Campus, Sydney, NSW, Australia.</t>
  </si>
  <si>
    <t xml:space="preserve">europepmc.org eprints.qut.edu.au </t>
  </si>
  <si>
    <t>https://doi.org/10.1186/s12891-019-2572-6</t>
  </si>
  <si>
    <t>http://www.altmetric.com/details.php?citation_id=60243807</t>
  </si>
  <si>
    <t>10.1080/14763141.2017.1409796</t>
  </si>
  <si>
    <t>Sprint running kinematics and kinetics in pre-peak-height-velocity male children on a non-motorised treadmill: reliability and normative data</t>
  </si>
  <si>
    <t>Rumpf, Michael Clemens: Sport Performance Research Institute New Zealand, Auckland University of Technology, Auckland, New Zealand; Cronin, John: Sport Performance Research Institute New Zealand, Auckland University of Technology, Auckland, New Zealand; Oliver, Jonathan: Cardiff School of Sport, Western Avenue, Cardiff Metropolitan University, Cardiff, UK; Hughes, Michael: Cardiff School of Sport, Western Avenue, Cardiff Metropolitan University, Cardiff, UK</t>
  </si>
  <si>
    <t>[Rumpf, Michael Clemens; Cronin, John] Auckland Univ Technol, Sport Performance Res Inst New Zealand, Auckland, New Zealand; [Oliver, Jonathan; Hughes, Michael] Cardiff Metropolitan Univ, Cardiff Sch Sport, Western Ave, Cardiff, S Glam, Wales Rumpf, M.C., Sport Performance Research Institute New Zealand, Auckland University of Technology, Auckland, New Zealand; Cronin, J., Sport Performance Research Institute New Zealand, Auckland University of Technology, Auckland, New Zealand; Oliver, J., Cardiff School of Sport, Western Avenue, Cardiff Metropolitan University, Cardiff, United Kingdom; Hughes, M., Cardiff School of Sport, Western Avenue, Cardiff Metropolitan University, Cardiff, United Kingdom</t>
  </si>
  <si>
    <t>Rumpf, Michael Clemens, Cronin, John</t>
  </si>
  <si>
    <t>Rumpf, MC (corresponding author), Auckland Univ Technol, Sport Performance Res Inst New Zealand, Auckland, New Zealand.</t>
  </si>
  <si>
    <t>Rumpf, MC</t>
  </si>
  <si>
    <t>http://www.altmetric.com/details.php?citation_id=43634093</t>
  </si>
  <si>
    <t>10.1080/13218719.2018.1506719</t>
  </si>
  <si>
    <t>Instances of online suicide, the law and potential solutions</t>
  </si>
  <si>
    <t>Phillips, James G.: Psychology Department, Auckland University of Technology, Auckland, New Zealand;; Diesfeld, Kate: Department of Public Health, Auckland University of Technology, Auckland, New Zealand;; Mann, Leon: Melbourne Melbourne School of Psychological Science, University of Melbourne, Parkville, Australia</t>
  </si>
  <si>
    <t>[Phillips, James G.] Auckland Univ Technol, Psychol Dept, Akoranga Campus, Auckland 0627, New Zealand; [Diesfeld, Kate] Auckland Univ Technol, Dept Publ Hlth, Auckland, New Zealand; [Mann, Leon] Univ Melbourne, Melbourne Melbourne Sch Psychol Sci, Parkville, Vic, Australia Phillips, J.G., Psychology Department, Auckland University of Technology, Auckland, New Zealand; Diesfeld, K., Department of Public Health, Auckland University of Technology, Auckland, New Zealand; Mann, L., Melbourne Melbourne School of Psychological Science, University of Melbourne, Parkville, Australia</t>
  </si>
  <si>
    <t>Phillips, James G., Diesfeld, Kate</t>
  </si>
  <si>
    <t>http://europepmc.org/articles/pmc6762158</t>
  </si>
  <si>
    <t>http://www.altmetric.com/details.php?citation_id=55671294</t>
  </si>
  <si>
    <t>10.3390/s19102314</t>
  </si>
  <si>
    <t>Erratum: Lou, X.; Jia, Z.; Yang, J.; Kasabov, N. Change Detection in SAR Images Based on the ROF Model Semi-Implicit Denoising Method. Sensors 2019, 19, 1179</t>
  </si>
  <si>
    <t>Lou, Xuemei; Jia, Zhenhong; Yang, Jie; Kasabov, Nikola</t>
  </si>
  <si>
    <t>[Lou, Xuemei; Jia, Zhenhong] Xinjiang Univ, Coll Informat Sci &amp; Engn, Urumqi 830046, Peoples R China; [Yang, Jie] Shanghai Jiao Tong Univ, Inst Image Proc &amp; Pattern Recognit, Shanghai 200240, Peoples R China; [Kasabov, Nikola] Auckland Univ Technol, Knowledge Engn &amp; Discovery Res Inst, Auckland 1020, New Zealand Lou, X., College of Information Science and Engineering, Xinjiang UniversityUrumuqi  830046, China; Jia, Z., College of Information Science and Engineering, Xinjiang UniversityUrumuqi  830046, China; Yang, J., Institute of Image Processing and Pattern Recognition, Shanghai Jiao Tong University, Shanghai, 200240, China; Kasabov, N., Knowledge Engineering and Discovery Research Institute, Auckland University of Technology, Auckland, 1020, New Zealand</t>
  </si>
  <si>
    <t>Lou, Xuemei, Jia, Zhenhong, Yang, Jie, Kasabov, Nikola,</t>
  </si>
  <si>
    <t>https://doi.org/10.3390/s19102314</t>
  </si>
  <si>
    <t>10.1145/3290605.3300271</t>
  </si>
  <si>
    <t>Toward Algorithmic Accountability in Public Services</t>
  </si>
  <si>
    <t>Brown, Anna: College of Creative Arts, Massey University, Wellington, New Zealand; Chouldechova, Alexandra: Carnegie Mellon University &amp;amp; Microsoft Research, Pittsburgh, PA, USA; Putnam-Hornstein, Emily: University of Southern California, Los Angeles, CA, USA; Tobin, Andrew: College of Creative Arts, Massey University, Wellington, New Zealand; Vaithianathan, Rhema: Auckland University of Technology, Auckland, New Zealand</t>
  </si>
  <si>
    <t>[Brown, Anna; Tobin, Andrew] Massey Univ, Wellington, New Zealand; [Chouldechova, Alexandra] Carnegie Mellon Univ, Pittsburgh, PA 15213 USA; [Putnam-Hornstein, Emily] Univ Southern Calif, Los Angeles, CA USA; [Vaithianathan, Rhema] Auckland Univ Technol, Auckland, New Zealand Brown, A., Massey University, Wellington, New Zealand; Chouldechova, A., Carnegie Mellon University, Pittsburgh, United States; Putnam-Hornstein, E., University of Southern California, Los Angeles, United States; Tobin, A., Massey University, Wellington, New Zealand; Vaithianathan, R., Auckland University of Technology, Auckland, New Zealand</t>
  </si>
  <si>
    <t>Brown, Anna, Tobin, Andrew, Chouldechova, Alexandra, Putnam-Hornstein, Emily, Vaithianathan, Rhema,</t>
  </si>
  <si>
    <t>Brown, A (corresponding author), Massey Univ, Wellington, New Zealand.</t>
  </si>
  <si>
    <t>Proceedings of the 2019 CHI Conference on Human Factors in Computing Systems</t>
  </si>
  <si>
    <t>https://dl.acm.org/doi/pdf/10.1145/3290605.3300271</t>
  </si>
  <si>
    <t>http://www.altmetric.com/details.php?citation_id=59989350</t>
  </si>
  <si>
    <t>SIGKDD through their KDD Impact Program</t>
  </si>
  <si>
    <t>SIGKDD</t>
  </si>
  <si>
    <t>10.1109/ISGT-Asia.2019.8881464</t>
  </si>
  <si>
    <t>Feasibility Study to Install a 1 MW Grid Connected Solar Plant in Wairoa-Mahia Peninsular, New Zealand</t>
  </si>
  <si>
    <t>Liu, A. Garae; Lie, T. T.</t>
  </si>
  <si>
    <t xml:space="preserve"> Liu, A.G., Department of Electrical and Electronic Engineering, Auckland University of Technology, Auckland, New Zealand; Lie, T.T., Department of Electrical and Electronic Engineering, Auckland University of Technology, Auckland, New Zealand</t>
  </si>
  <si>
    <t>Liu, A.G.; Lie, T.T.</t>
  </si>
  <si>
    <t>2019 IEEE Innovative Smart Grid Technologies - Asia (ISGT Asia)</t>
  </si>
  <si>
    <t>10.1109/ISGT-Asia.2019.8881542</t>
  </si>
  <si>
    <t>Energy Savings Using Direct Current (DC) from Photovoltaic (PV) System in a Residential Home</t>
  </si>
  <si>
    <t>Luo, Y. Z.; Lie, T. T.</t>
  </si>
  <si>
    <t xml:space="preserve"> Luo, Y.Z., Department of Electrical and Electronic Engineering, Auckland University of Technology, New Zealand; Lie, T.T., Department of Electrical and Electronic Engineering, Auckland University of Technology, New Zealand</t>
  </si>
  <si>
    <t>Luo, Y.Z.; Lie, T.T.</t>
  </si>
  <si>
    <t>10.1109/SST.2019.00009</t>
  </si>
  <si>
    <t>Synchronised Visualisation of Software Process and Product Artefacts: Concept, Design and Prototype Implementation</t>
  </si>
  <si>
    <t>Alshakhouri, Mujtaba; Buchan, Jim; MacDonell, Stephen</t>
  </si>
  <si>
    <t>[Alshakhouri, Mujtaba; Buchan, Jim; MacDonell, Stephen G.] Auckland Univ Technol, SERL, Sch Engn Comp &amp; Math Sci, Auckland, New Zealand Alshakhouri, M., SERL, School of Engineering, Computer and Mathematical Sciences, Auckland University of Technology, Auckland, New Zealand; Buchan, J., SERL, School of Engineering, Computer and Mathematical Sciences, Auckland University of Technology, Auckland, New Zealand; MacDonell, S., SERL, School of Engineering, Computer and Mathematical Sciences, Auckland University of Technology, Auckland, New Zealand</t>
  </si>
  <si>
    <t>Alshakhouri, Mujtaba, Buchan, Jim, MacDonell, Stephen G.,</t>
  </si>
  <si>
    <t>Alshakhouri, M (corresponding author), Auckland Univ Technol, SERL, Sch Engn Comp &amp; Math Sci, Auckland, New Zealand.</t>
  </si>
  <si>
    <t>Alshakhouri, M</t>
  </si>
  <si>
    <t>2019 IEEE/ACM 10th International Symposium on Software and Systems Traceability (SST)</t>
  </si>
  <si>
    <t>http://arxiv.org/pdf/2105.00705</t>
  </si>
  <si>
    <t>10.1109/I2MTC.2019.8826892</t>
  </si>
  <si>
    <t>Low Profile and Low Cost Textile Smart Mat for Step Pressure Sensing and Position Mapping</t>
  </si>
  <si>
    <t>Li, Erfeng; Lin, Xiaoyou; Seet, Boon-Chong; Joseph, Frances; Neville, Jono</t>
  </si>
  <si>
    <t xml:space="preserve"> Li, E., Dept. of Electrical and Electronic Engineering, Auckland University of Technology, Auckland, New Zealand; Lin, X., Dept. of Electrical and Electronic Engineering, Auckland University of Technology, Auckland, New Zealand; Seet, B.-C., Dept. of Electrical and Electronic Engineering, Auckland University of Technology, Auckland, New Zealand; Joseph, F., Textile Design Lab, Auckland University of Technology, Auckland, New Zealand; Neville, J., Sports Performance Research Institute, Auckland University of Technology, Auckland, New Zealand</t>
  </si>
  <si>
    <t>Li, E.; Lin, X.; Seet, B.-C.; Joseph, F.; Neville, J.</t>
  </si>
  <si>
    <t>2019 IEEE International Instrumentation and Measurement Technology Conference (I2MTC)</t>
  </si>
  <si>
    <t>10.3390/su11092631</t>
  </si>
  <si>
    <t>Muddied Waters: Perceptions and Attitudes towards Mangroves and Their Removal in New Zealand</t>
  </si>
  <si>
    <t>Dencer-Brown, Amrit Melissa; Alfaro, Andrea C.; Milne, Simon</t>
  </si>
  <si>
    <t>[Dencer-Brown, Amrit Melissa; Alfaro, Andrea C.] Auckland Univ Technol, Sch Sci, Inst Appl Ecol, Auckland 1010, New Zealand; [Milne, Simon] Auckland Univ Technol, New Zealand Tourism Res Inst, Auckland 1142, New Zealand Dencer-Brown, A.M., School of Science, Institute for Applied Ecology, Auckland University of Technology, Auckland, 1010, New Zealand; Alfaro, A.C., School of Science, Institute for Applied Ecology, Auckland University of Technology, Auckland, 1010, New Zealand; Milne, S., New Zealand Tourism Research Institute, Auckland University of Technology, Auckland, 1142, New Zealand</t>
  </si>
  <si>
    <t>Dencer-Brown, Amrit Melissa, Alfaro, Andrea C., Milne, Simon,</t>
  </si>
  <si>
    <t>https://www.mdpi.com/2071-1050/11/9/2631/pdf</t>
  </si>
  <si>
    <t>http://www.altmetric.com/details.php?citation_id=60048172</t>
  </si>
  <si>
    <t>10.1016/j.wsif.2019.05.005</t>
  </si>
  <si>
    <t>"There was no-one I could turn to because I was ashamed": Shame in the narratives of women affected by IPV</t>
  </si>
  <si>
    <t>Thaggard, Sandra; Montayre, Jed</t>
  </si>
  <si>
    <t>[Thaggard, Sandra; Montayre, Jed] Auckland Univ Technol, Sch Clin Sci, 90 Akoranga Dr, Auckland, New Zealand Thaggard, S., School of Clinical Sciences, Auckland University of Technology, 90 Akoranga Drive, Northcote, Auckland, New Zealand; Montayre, J., School of Clinical Sciences, Auckland University of Technology, 90 Akoranga Drive, Northcote, Auckland, New Zealand</t>
  </si>
  <si>
    <t>Women's Studies International Forum</t>
  </si>
  <si>
    <t xml:space="preserve">0277-5395 </t>
  </si>
  <si>
    <t>https://v2.sherpa.ac.uk/id/publication/13199</t>
  </si>
  <si>
    <t>http://www.altmetric.com/details.php?citation_id=60622959</t>
  </si>
  <si>
    <t>Development; Sociology and Political Science; Law; Education</t>
  </si>
  <si>
    <t>10.1016/j.ptsp.2019.03.005</t>
  </si>
  <si>
    <t>The effect of the NetballSmart Dynamic Warm-up on physical performance in youth netball players</t>
  </si>
  <si>
    <t>McKenzie, Chloe R.; Whatman, Chris; Brughelli, Matt; Borotkanics, Robert</t>
  </si>
  <si>
    <t>Auckland Univ Technol, Sports Performance Res Inst New Zealand, Sch Sport &amp; Recreat, Auckland, New Zealand; [McKenzie, Chloe R.; Whatman, Chris; Brughelli, Matt; Borotkanics, Robert] Auckland Univ Technol, Sports Performance Res Inst New Zealand, Level 2,AUT Millennium Campus,17 Antares Pl, Auckland 1020, New Zealand McKenzie, C.R., Sports Performance Research Institute New Zealand, School of Sport and Recreation, Auckland University of Technology, Auckland, New Zealand; Whatman, C., Sports Performance Research Institute New Zealand, School of Sport and Recreation, Auckland University of Technology, Auckland, New Zealand; Brughelli, M., Sports Performance Research Institute New Zealand, School of Sport and Recreation, Auckland University of Technology, Auckland, New Zealand; Borotkanics, R., Sports Performance Research Institute New Zealand, School of Sport and Recreation, Auckland University of Technology, Auckland, New Zealand</t>
  </si>
  <si>
    <t>McKenzie, C.R.; Whatman, C.; Brughelli, M.; Borotkanics, R.</t>
  </si>
  <si>
    <t>McKenzie, CR (corresponding author), Auckland Univ Technol, Sports Performance Res Inst New Zealand, Level 2,AUT Millennium Campus,17 Antares Pl, Auckland 1020, New Zealand.</t>
  </si>
  <si>
    <t>http://www.altmetric.com/details.php?citation_id=56958301</t>
  </si>
  <si>
    <t>10.1002/jtr.2268</t>
  </si>
  <si>
    <t>A life course perspective to understanding senior tourism patterns and preferences</t>
  </si>
  <si>
    <t>Huber, Dominik: New Zealand Tourism Research Institute (NZTRI)Auckland University of Technology (AUT) Auckland New Zealand</t>
  </si>
  <si>
    <t>[Huber, Dominik] Auckland Univ Technol, NZTRI, 55 Wellesley St East, Auckland 1010, New Zealand Huber, D., New Zealand Tourism Research Institute (NZTRI), Auckland University of Technology (AUT), Auckland, New Zealand</t>
  </si>
  <si>
    <t>Huber, Dominik,</t>
  </si>
  <si>
    <t>Huber, D (corresponding author), Auckland Univ Technol, NZTRI, 55 Wellesley St East, Auckland 1010, New Zealand.</t>
  </si>
  <si>
    <t>Huber, D</t>
  </si>
  <si>
    <t>http://www.altmetric.com/details.php?citation_id=56309338</t>
  </si>
  <si>
    <t>10.1016/j.desal.2019.01.026</t>
  </si>
  <si>
    <t>Optical-irradiance ray-tracing model for the performance analysis and optimization of a single slope solar still</t>
  </si>
  <si>
    <t>[Rehman, Naveed Ur] Auckland Univ Technol, Dept Mech Engn, Auckland, New Zealand Rehman, N.U., Department of Mechanical Engineering, Auckland University of Technology, Auckland, New Zealand</t>
  </si>
  <si>
    <t>Rehman, NU (corresponding author), Auckland Univ Technol, Dept Mech Engn, Auckland, New Zealand.</t>
  </si>
  <si>
    <t>Rehman, NU</t>
  </si>
  <si>
    <t>10.1002/fut.21994</t>
  </si>
  <si>
    <t>Properties and the predictive power of implied volatility in the New Zealand dairy market</t>
  </si>
  <si>
    <t>Fernandez-Perez, Adrian: Department of FinanceAuckland University of TechnologyAuckland New Zealand; Frijns, Bart: Department of FinanceAuckland University of TechnologyAuckland New Zealand; Gafiatullina, Ilnara: Department of FinanceAuckland University of TechnologyAuckland New Zealand; Tourani-Rad, Alireza: Department of FinanceAuckland University of TechnologyAuckland New Zealand</t>
  </si>
  <si>
    <t>[Fernandez-Perez, Adrian; Frijns, Bart; Gafiatullina, Ilnara; Tourani-Rad, Alireza] Auckland Univ Technol, Dept Finance, Private Bag 92006, Auckland 1142, New Zealand Fernandez-Perez, A., Department of Finance, Auckland University of Technology, Auckland, New Zealand; Frijns, B., Department of Finance, Auckland University of Technology, Auckland, New Zealand; Gafiatullina, I., Department of Finance, Auckland University of Technology, Auckland, New Zealand; Tourani-Rad, A., Department of Finance, Auckland University of Technology, Auckland, New Zealand</t>
  </si>
  <si>
    <t>Fernandez-Perez, Adrian, Frijns, Bart, Gafiatullina, Ilnara, Tourani-Rad, Alireza,</t>
  </si>
  <si>
    <t>Fernandez-Perez, A (corresponding author), Auckland Univ Technol, Dept Finance, Private Bag 92006, Auckland 1142, New Zealand.</t>
  </si>
  <si>
    <t>Czech Science FoundationGrant Agency of the Czech Republic [GA 17_02509S]; GrantovÃ¡ Agentura ÄeskÃ© Republiky, GA ÄR: GA 17_02509S</t>
  </si>
  <si>
    <t>10.1016/j.triboint.2019.01.011</t>
  </si>
  <si>
    <t>Finite element modelling of sliding wear in three-dimensional textile hydrogel composites</t>
  </si>
  <si>
    <t>[Arjmandi, Mohammadreza; Ramezani, Maziar] Auckland Univ Technol, Dept Mech Engn, Auckland, New Zealand Arjmandi, M., Department of Mechanical Engineering, Auckland University of Technology, Auckland, New Zealand; Ramezani, M., Department of Mechanical Engineering, Auckland University of Technology, Auckland, New Zealand</t>
  </si>
  <si>
    <t>Arjmandi, M (corresponding author), Auckland Univ Technol, Dept Mech Engn, Auckland, New Zealand.</t>
  </si>
  <si>
    <t>Tribology International</t>
  </si>
  <si>
    <t xml:space="preserve">0301-679X </t>
  </si>
  <si>
    <t>https://v2.sherpa.ac.uk/id/publication/13198</t>
  </si>
  <si>
    <t>10.1007/s10339-018-0895-0</t>
  </si>
  <si>
    <t>What is a cognitive map? Unravelling its mystery using robots</t>
  </si>
  <si>
    <t>Yeap, Wai K.; Hossain, Md.</t>
  </si>
  <si>
    <t>[Yeap, Wai K.; Hossain, Md.] Auckland Univ Technol, Ctr Artificial Intelligence Res, Auckland, New Zealand Yeap, W.K., Centre for Artificial Intelligence Research, Auckland University of Technology, Auckland, New Zealand; Hossain, M., Centre for Artificial Intelligence Research, Auckland University of Technology, Auckland, New Zealand</t>
  </si>
  <si>
    <t>Yeap, Wai K., Hossain, Md.,</t>
  </si>
  <si>
    <t>Yeap, WK (corresponding author), Auckland Univ Technol, Ctr Artificial Intelligence Res, Auckland, New Zealand.</t>
  </si>
  <si>
    <t>Yeap, WK</t>
  </si>
  <si>
    <t>Cognitive Processing</t>
  </si>
  <si>
    <t xml:space="preserve">1612-4782 1612-4790 </t>
  </si>
  <si>
    <t>https://v2.sherpa.ac.uk/id/publication/7896</t>
  </si>
  <si>
    <t>NZ Government; Faculty of Design and Creative Technologies at the Auckland University of Technology</t>
  </si>
  <si>
    <t>10.1371/journal.pone.0216161</t>
  </si>
  <si>
    <t>Modelling the key drivers of an aerial Phytophthora foliar disease epidemic, from the needles to the whole plant</t>
  </si>
  <si>
    <t>Gomez-Gallego, Mireia; Gommers, Ralf; Bader, Martin Karl-Friedrich; Williams, Nari Michelle; Wilson, Richard A.</t>
  </si>
  <si>
    <t>[Gomez-Gallego, Mireia; Bader, Martin Karl-Friedrich] Auckland Univ Technol, Sch Sci, Inst Appl Ecol New Zealand, Auckland, New Zealand; [Gomez-Gallego, Mireia; Gommers, Ralf; Williams, Nari Michelle; Adeyrmi, Jerry O.] New Zealand Forest Res Inst Scion, Rotorua, New Zealand Gomez-Gallego, M., Institute for Applied Ecology New Zealand, School of Sciences, Auckland University of Technology, Auckland, New Zealand, New Zealand Forest Research Institute (Scion), Rotorua, New Zealand; Gommers, R., New Zealand Forest Research Institute (Scion), Rotorua, New Zealand; Bader, M.K.-P., Institute for Applied Ecology New Zealand, School of Sciences, Auckland University of Technology, Auckland, New Zealand; Williams, N.M., New Zealand Forest Research Institute (Scion), Rotorua, New Zealand</t>
  </si>
  <si>
    <t>Gomez-Gallego, Mireia, Bader, Martin Karl-Friedrich</t>
  </si>
  <si>
    <t>Gomez-Gallego, M (corresponding author), Auckland Univ Technol, Sch Sci, Inst Appl Ecol New Zealand, Auckland, New Zealand.; Gomez-Gallego, M (corresponding author), New Zealand Forest Res Inst Scion, Rotorua, New Zealand.</t>
  </si>
  <si>
    <t>Gomez-Gallego, M</t>
  </si>
  <si>
    <t>https://doi.org/10.1371/journal.pone.0216161</t>
  </si>
  <si>
    <t>Forest Owners Association [C04X1305]; Ministry of Business Innovation and EmploymentNew Zealand Ministry of Business, Innovation and Employment (MBIE)</t>
  </si>
  <si>
    <t>The Forest Owners Association, New Zealand, and Ministry of Business Innovation and Employment</t>
  </si>
  <si>
    <t>10.1016/j.ijpsycho.2019.03.005</t>
  </si>
  <si>
    <t>Electrophysiological indices of amplitude modulated sounds and sensitivity to noise</t>
  </si>
  <si>
    <t>Shepherd, Daniel; Lodhia, Veema; Hautus, Michael J.</t>
  </si>
  <si>
    <t>[Shepherd, Daniel] Auckland Univ Technol, Dept Psychol, Auckland, New Zealand; [Shepherd, Daniel; Lodhia, Veema; Hautus, Michael J.] Univ Auckland, Sch Psychol, Auckland, New Zealand; [Shepherd, Daniel] AUT, Private Bag 92,006, Auckland 1142, New Zealand; [Lodhia, Veema; Hautus, Michael J.] Univ Auckland, Private Bag 92,019, Auckland 1142, New Zealand Shepherd, D., Department of Psychology, Auckland University of Technology, Auckland, New Zealand, School of Psychology, University of Auckland, Auckland, New Zealand; Lodhia, V., School of Psychology, University of Auckland, Auckland, New Zealand; Hautus, M.J., School of Psychology, University of Auckland, Auckland, New Zealand</t>
  </si>
  <si>
    <t>Shepherd, D (corresponding author), Auckland Univ Technol, Dept Psychol, Auckland, New Zealand.; Shepherd, D (corresponding author), AUT, Private Bag 92,006, Auckland 1142, New Zealand.</t>
  </si>
  <si>
    <t>Psychology; Neurosciences &amp; Neurology; Physiology</t>
  </si>
  <si>
    <t>10.1016/j.cger.2018.12.001</t>
  </si>
  <si>
    <t>Falls, Footwear, and Podiatric Interventions in Older Adults</t>
  </si>
  <si>
    <t>Hatton, Anna Lucy; Rome, Keith</t>
  </si>
  <si>
    <t>[Hatton, Anna Lucy] Univ Queensland, Sch Hlth &amp; Rehabil Sci, Therapies Bldg 84A, Brisbane, Qld 4072, Australia; [Rome, Keith] Auckland Univ Technol, Sch Clin Sci, 90 Akoranga Dr,AA Bldg, Auckland 0627, New Zealand Hatton, A.L., School of Health and Rehabilitation Sciences, University of Queensland, Therapies Building (84A), St Lucia, Brisbane, Queensland  4072, Australia; Rome, K., School of Clinical Sciences, Auckland University of Technology, 90 Akoranga Drive, AA Building, Northcote, Auckland, 0627, New Zealand</t>
  </si>
  <si>
    <t>Hatton, Anna Lucy, Rome, Keith,</t>
  </si>
  <si>
    <t>Hatton, AL (corresponding author), Univ Queensland, Sch Hlth &amp; Rehabil Sci, Therapies Bldg 84A, Brisbane, Qld 4072, Australia.</t>
  </si>
  <si>
    <t>Clinics in Geriatric Medicine</t>
  </si>
  <si>
    <t xml:space="preserve">0749-0690 </t>
  </si>
  <si>
    <t>https://v2.sherpa.ac.uk/id/publication/4751</t>
  </si>
  <si>
    <t>http://www.altmetric.com/details.php?citation_id=63007625</t>
  </si>
  <si>
    <t>10.1016/j.eurpolymj.2019.02.019</t>
  </si>
  <si>
    <t>3D printed lactose-crosslinked gelatin scaffolds as a drug delivery system for dexamethasone</t>
  </si>
  <si>
    <t>Etxabide, Alaitz; Long, Jingjunjiao; Guerrero, Pedro; de la Caba, Koro; Seyfoddin, Ali</t>
  </si>
  <si>
    <t>[Etxabide, Alaitz; Guerrero, Pedro; de la Caba, Koro] Univ Basque Country UPV EHU, Engn Coll Gipuzkoa, Dept Chem &amp; Environm Engn, BIOMAT Res Grp, Donostia San Sebastian, Spain; [Etxabide, Alaitz; Long, Jingjunjiao; Seyfoddin, Ali] AUT, Sch Sci, Drug Delivery Res Grp, Auckland, New Zealand Etxabide, A., BIOMAT Research Group, University of the Basque Country (UPV/EHU), Department of Chemical and Environmental Engineering, Engineering College of Gipuzkoa, Donostia-San Sebastian, Spain, Drug Delivery Research Group, Auckland University of Technology (AUT), School of Science, Auckland, New Zealand; Long, J., Drug Delivery Research Group, Auckland University of Technology (AUT), School of Science, Auckland, New Zealand; Guerrero, P., BIOMAT Research Group, University of the Basque Country (UPV/EHU), Department of Chemical and Environmental Engineering, Engineering College of Gipuzkoa, Donostia-San Sebastian, Spain; de la Caba, K., BIOMAT Research Group, University of the Basque Country (UPV/EHU), Department of Chemical and Environmental Engineering, Engineering College of Gipuzkoa, Donostia-San Sebastian, Spain; Seyfoddin, A., Drug Delivery Research Group, Auckland University of Technology (AUT), School of Science, Auckland, New Zealand</t>
  </si>
  <si>
    <t>Etxabide, A.; Long, J.; Seyfoddin, A.</t>
  </si>
  <si>
    <t>European Polymer Journal</t>
  </si>
  <si>
    <t xml:space="preserve">0014-3057 </t>
  </si>
  <si>
    <t>https://v2.sherpa.ac.uk/id/publication/13241</t>
  </si>
  <si>
    <t>http://www.altmetric.com/details.php?citation_id=56062605</t>
  </si>
  <si>
    <t>UPV/EHUUniversity of Basque Country [DOCREC17/04]; Euskal Herriko Unibertsitatea, EHU: DOCREC17/04</t>
  </si>
  <si>
    <t>Organic Chemistry; General Physics and Astronomy; Polymers and Plastics</t>
  </si>
  <si>
    <t>10.1111/ijpo.12497</t>
  </si>
  <si>
    <t>Pacific Islands Families Study: Physical growth to age 14 and metabolic risk</t>
  </si>
  <si>
    <t>Plank, Lindsay D.: Department of SurgeryUniversity of Auckland Auckland New Zealand; Obolonkin, Vladimir: Child Health Research Centre, Faculty of Health and Environmental SciencesAuckland University of Technology Auckland New Zealand; Smith, Melody: School of NursingUniversity of Auckland Auckland New Zealand; Savila, Fa'asisila: Centre for Pacific Health and Development Research, Faculty of Health and Environmental SciencesAuckland University of Technology Auckland New Zealand; Jalili-Moghaddam, Shabnam: Child Health Research Centre, Faculty of Health and Environmental SciencesAuckland University of Technology Auckland New Zealand, Centre for Pacific Health and Development Research, Faculty of Health and Environmental SciencesAuckland University of Technology Auckland New Zealand; Tautolo, El-Shadan: Centre for Pacific Health and Development Research, Faculty of Health and Environmental SciencesAuckland University of Technology Auckland New Zealand; Rush, Elaine C.: Child Health Research Centre, Faculty of Health and Environmental SciencesAuckland University of Technology Auckland New Zealand, Centre for Pacific Health and Development Research, Faculty of Health and Environmental SciencesAuckland University of Technology Auckland New Zealand</t>
  </si>
  <si>
    <t>[Plank, Lindsay D.] Univ Auckland, Dept Surg, Auckland, New Zealand; [Obolonkin, Vladimir; Jalili-Moghaddam, Shabnam; Rush, Elaine C.] Auckland Univ Technol, Fac Hlth &amp; Environm Sci, Child Hlth Res Ctr, Auckland, New Zealand; [Smith, Melody] Univ Auckland, Sch Nursing, Auckland, New Zealand; [Savila, Faasisila; Jalili-Moghaddam, Shabnam; Tauto, El-Shadan; Rush, Elaine C.] Auckland Univ Technol, Fac Hlth &amp; Environm Sci, Ctr Pacific Hlth &amp; Dev Res, Auckland, New Zealand Plank, L.D., Department of Surgery, University of Auckland, Auckland, New Zealand; Obolonkin, V., Child Health Research Centre, Faculty of Health and Environmental Sciences, Auckland University of Technology, Auckland, New Zealand; Smith, M., School of Nursing, University of Auckland, Auckland, New Zealand; Savila, F., Centre for Pacific Health and Development Research, Faculty of Health and Environmental Sciences, Auckland University of Technology, Auckland, New Zealand; Jalili-Moghaddam, S., Child Health Research Centre, Faculty of Health and Environmental Sciences, Auckland University of Technology, Auckland, New Zealand, Centre for Pacific Health and Development Research, Faculty of Health and Environmental Sciences, Auckland University of Technology, Auckland, New Zealand; Tautolo, E.-S., Centre for Pacific Health and Development Research, Faculty of Health and Environmental Sciences, Auckland University of Technology, Auckland, New Zealand; Rush, E.C., Child Health Research Centre, Faculty of Health and Environmental Sciences, Auckland University of Technology, Auckland, New Zealand, Centre for Pacific Health and Development Research, Faculty of Health and Environmental Sciences, Auckland University of Technology, Auckland, New Zealand</t>
  </si>
  <si>
    <t>Plank, Lindsay D., Obolonkin, Vladimir, Jalili-Moghaddam, Shabnam, Rush, Elaine C., Smith, Melody, Savila, Faasisila, Tauto, El-Shadan,</t>
  </si>
  <si>
    <t>Rush, EC (corresponding author), Auckland Univ Technol, Fac Hlth &amp; Environm Sci, Private Bag 92006, Auckland 1142, New Zealand.</t>
  </si>
  <si>
    <t>Rush, EC</t>
  </si>
  <si>
    <t>Pediatric Obesity</t>
  </si>
  <si>
    <t xml:space="preserve">2047-6302 2047-6310 </t>
  </si>
  <si>
    <t>https://v2.sherpa.ac.uk/id/publication/22130</t>
  </si>
  <si>
    <t>http://www.altmetric.com/details.php?citation_id=54837237</t>
  </si>
  <si>
    <t>Health Research Council of New ZealandHealth Research Council of New Zealand [14-156, 17/013]; Health Research Council of New Zealand, HRC: 14‐156, 17/013</t>
  </si>
  <si>
    <t>Pediatrics;  Perinatology;  and Child Health; Nutrition and Dietetics; Public Health;  Environmental and Occupational Health; Health Policy</t>
  </si>
  <si>
    <t>10.1177/1049732318809352</t>
  </si>
  <si>
    <t>Working With Asian Language Interpreters in Qualitative Research: A Comparative Study</t>
  </si>
  <si>
    <t>Wong, Grace: Auckland University of Technology, Auckland, New Zealand; Koziol-McLain, Jane: Auckland University of Technology, Auckland, New Zealand; Glover, Marewa: School of Health Sciences, College of Health, Massey University, Auckland, New Zealand</t>
  </si>
  <si>
    <t>[Wong, Grace; Koziol-McLain, Jane] Auckland Univ Technol, Nursing, Auckland, New Zealand; [Koziol-McLain, Jane] Auckland Univ Technol, Ctr Interdisciplinary Trauma Res, Auckland, New Zealand; [Glover, Marewa] Massey Univ, Sch Hlth Sci, Coll Hlth, Auckland, New Zealand Wong, G., Auckland University of Technology, Auckland, New Zealand; Koziol-McLain, J., Auckland University of Technology, Auckland, New Zealand; Glover, M., School of Health Sciences, College of Health, Massey University, Auckland, New Zealand</t>
  </si>
  <si>
    <t>Wong, Grace, Koziol-McLain, Jane</t>
  </si>
  <si>
    <t>Wong, G (corresponding author), Auckland Univ Technol, Private Bag 92006, Auckland 1142, New Zealand.</t>
  </si>
  <si>
    <t>Wong, G</t>
  </si>
  <si>
    <t>http://www.altmetric.com/details.php?citation_id=52132235</t>
  </si>
  <si>
    <t>Tertiary Education Commission; New Zealand STAR Project Scholarship [A08/008]; Auckland University of Technology Faculty of Health and Environmental Sciences Doctoral Scholarhip; Tertiary Education Commission, TEC: A08/008; Auckland University of Technology, New Zealand, AUT</t>
  </si>
  <si>
    <t>Tertiary Education Commission STAR Project Scholarship</t>
  </si>
  <si>
    <t>10.1016/j.ausmj.2018.12.001</t>
  </si>
  <si>
    <t>Investigating Salesperson Performance Factors: A Systematic Review of the Literature on the Characteristics of Effective Salespersons</t>
  </si>
  <si>
    <t>Herjanto, Halimin: Marist College, United States; Franklin, Drew: Auckland University of Technology, New Zealand</t>
  </si>
  <si>
    <t>[Herjanto, Halimin] Marist Coll, Poughkeepsie, NY USA; [Franklin, Drew] Auckland Univ Technol, Auckland, New Zealand Herjanto, H., Marist College, United States, United States; Franklin, D., Auckland University of Technology, New Zealand, New Zealand</t>
  </si>
  <si>
    <t>Herjanto, Halimin, Franklin, Drew,</t>
  </si>
  <si>
    <t>Franklin, D (corresponding author), Auckland Univ Technol, Auckland, New Zealand.</t>
  </si>
  <si>
    <t>Franklin, D</t>
  </si>
  <si>
    <t>10.1016/j.apacoust.2018.12.006</t>
  </si>
  <si>
    <t>Acoustic event recognition using cochleagram image and convolutional neural networks</t>
  </si>
  <si>
    <t>[Sharan, Roneel V.] Univ Queensland, Sch Informat Technol &amp; Elect Engn, Brisbane, Qld 4072, Australia; [Moir, Tom J.] Auckland Univ Technol, Sch Engn, Private Bag 92006, Auckland 1142, New Zealand Sharan, R.V., School of Information Technology and Electrical Engineering, The University of Queensland, Brisbane, QLD  4072, Australia; Moir, T.J., School of Engineering, Auckland University of Technology, Private Bag 92006, Auckland, 1142, New Zealand</t>
  </si>
  <si>
    <t>Sharan, Roneel V., Moir, Tom J.,</t>
  </si>
  <si>
    <t>Sharan, RV (corresponding author), Univ Queensland, Sch Informat Technol &amp; Elect Engn, Brisbane, Qld 4072, Australia.</t>
  </si>
  <si>
    <t>Applied Acoustics</t>
  </si>
  <si>
    <t xml:space="preserve">0003-682X </t>
  </si>
  <si>
    <t>https://v2.sherpa.ac.uk/id/publication/11124</t>
  </si>
  <si>
    <t>Acoustics</t>
  </si>
  <si>
    <t>Acoustics and Ultrasonics</t>
  </si>
  <si>
    <t>10.1177/1478210318777114</t>
  </si>
  <si>
    <t>Politics and place: Listening to the built learning environment</t>
  </si>
  <si>
    <t>Heraud, Richard: University of Waikato, New Zealand; Gibbons, Andrew: Auckland University of Technology, New Zealand; Breen, Gregory: Dublin, Ireland; Deerness, Stuart: Auckland University of Technology, New Zealand; Gilligan, Mary-Jo: Dublin, Ireland; Denton, Andrew: Auckland University of Technology, New Zealand</t>
  </si>
  <si>
    <t>[Heraud, Richard] Univ Waikato, Hamilton, New Zealand; [Gibbons, Andrew] Auckland Univ Technol, Sch Educ, Auckland, New Zealand; [Deerness, Stuart] Auckland Univ Technol, Teacher Educ, Auckland, New Zealand; [Denton, Andrew] Auckland Univ Technol, Sch Art &amp; Design, Auckland, New Zealand Heraud, R., University of Waikato, New Zealand; Gibbons, A., Auckland University of Technology, New Zealand; Breen, G., Dublin, Ireland; Deerness, S., Auckland University of Technology, New Zealand; Gilligan, M.-J., Dublin, Ireland; Denton, A., Auckland University of Technology, New Zealand</t>
  </si>
  <si>
    <t>Heraud, Richard, Gibbons, Andrew, Deerness, Stuart, Denton, Andrew,</t>
  </si>
  <si>
    <t>Gibbons, A (corresponding author), Auckland Univ Technol, Private Bag 92006, Auckland 1142, New Zealand.</t>
  </si>
  <si>
    <t>Policy Futures in Education</t>
  </si>
  <si>
    <t xml:space="preserve">1478-2103 </t>
  </si>
  <si>
    <t>https://v2.sherpa.ac.uk/id/publication/14733</t>
  </si>
  <si>
    <t>Auckland University of Technology Faculty of Culture and Society Research [AX16/11]; Auckland University of Technology, New Zealand, AUT: AX16/11</t>
  </si>
  <si>
    <t>10.1109/ISGT-Asia.2019.8881113</t>
  </si>
  <si>
    <t>Low Complexity Non-Intrusive Load Disaggregation of Air Conditioning Unit and Electric Vehicle Charging</t>
  </si>
  <si>
    <t>Rehman, Attique Ur; Tjing Lie, Tek; Valles, Brice; Tito, Shafiqur R.</t>
  </si>
  <si>
    <t xml:space="preserve"> Rehman, A.U., Auckland University of Technology, New Zealand; Tjing Lie, T., Auckland University of Technology, New Zealand; Valles, B., Genesis Energy Ltd., New Zealand; Tito, S.R., Manukau Institute of Technology, Auckland, New Zealand</t>
  </si>
  <si>
    <t>Rehman, A.U.; Tjing Lie, T.</t>
  </si>
  <si>
    <t>10.23919/MVA.2019.8757970</t>
  </si>
  <si>
    <t>Accurate Ellipse Extraction in Low-Quality Images</t>
  </si>
  <si>
    <t>Xu, Zezhong; Xu, Shibo; Qian, Cheng; Klette, Reinhard</t>
  </si>
  <si>
    <t xml:space="preserve"> Xu, Z., Changzhou Institute of Technology, no. 666 Liaohe Road, Changzhou, China; Xu, S., Changzhou Institute of Technology, no. 666 Liaohe Road, Changzhou, China; Qian, C., Changsha High-tech Engineering School, no. 607 Dongfang Road, Changsha, China; Klette, R., Auckland University of Technology, Auckland, New Zealand</t>
  </si>
  <si>
    <t>2019 16th International Conference on Machine Vision Applications (MVA)</t>
  </si>
  <si>
    <t>CE20172023; XYN1705; National Natural Science Foundation of China, NSFC: 61602063</t>
  </si>
  <si>
    <t>10.1039/c9fo00172g</t>
  </si>
  <si>
    <t>Extraction techniques and potential health benefits of bioactive compounds from marine molluscs: a review</t>
  </si>
  <si>
    <t>Odeleye, Tinu: School of Science, Faculty of Health and Environmental Sciences, Auckland University of Technology, Auckland 1010, New Zealand; White, William Lindsey: School of Science, Faculty of Health and Environmental Sciences, Auckland University of Technology, Auckland 1010, New Zealand; Lu, Jun: School of Science, Faculty of Health and Environmental Sciences, Auckland University of Technology, Auckland 1010, New Zealand</t>
  </si>
  <si>
    <t>[Odeleye, Tinu; White, William Lindsey; Lu, Jun] Auckland Univ Technol, Fac Hlth &amp; Environm Sci, Sch Sci, Auckland 1010, New Zealand; [Lu, Jun] Auckland Univ Technol, Fac Hlth &amp; Environm Sci, Sch Interprofess Hlth Studies, Auckland 0627, New Zealand; [Lu, Jun] Auckland Univ Technol, Inst Biomed Technol, Auckland 1010, New Zealand; [Lu, Jun] Shenzhen Univ, Coll Life &amp; Marine Sci, Shenzhen 518071, Guangdong, Peoples R China; [Lu, Jun] Shaanxi Normal Univ, Coll Food Engn &amp; Nutr Sci, Xian 710119, Shaanxi, Peoples R China Odeleye, T., School of Science, Faculty of Health and Environmental Sciences, Auckland University of Technology, Auckland, 1010, New Zealand; White, W.L., School of Science, Faculty of Health and Environmental Sciences, Auckland University of Technology, Auckland, 1010, New Zealand; Lu, J., School of Science, Faculty of Health and Environmental Sciences, Auckland University of Technology, Auckland, 1010, New Zealand, School of Interprofessional Health Studies, Faculty of Health and Environmental Sciences, Auckland University of Technology, Auckland, 0627, New Zealand, Institute of Biomedical Technology, Auckland University of Technology, Auckland, 1010, New Zealand, College of Life and Marine Sciences, Shenzhen University, Shenzhen, 518071, China, College of Food Engineering and Nutrition Sciences, Shaanxi Normal University, Xian, 710119, China</t>
  </si>
  <si>
    <t>Lu, J (corresponding author), Auckland Univ Technol, Fac Hlth &amp; Environm Sci, Sch Sci, Auckland 1010, New Zealand.; Lu, J (corresponding author), Auckland Univ Technol, Fac Hlth &amp; Environm Sci, Sch Interprofess Hlth Studies, Auckland 0627, New Zealand.; Lu, J (corresponding author), Auckland Univ Technol, Inst Biomed Technol, Auckland 1010, New Zealand.; Lu, J (corresponding author), Shenzhen Univ, Coll Life &amp; Marine Sci, Shenzhen 518071, Guangdong, Peoples R China.; Lu, J (corresponding author), Shaanxi Normal Univ, Coll Food Engn &amp; Nutr Sci, Xian 710119, Shaanxi, Peoples R China.</t>
  </si>
  <si>
    <t>Food &amp; Function</t>
  </si>
  <si>
    <t xml:space="preserve">2042-6496 2042-650X </t>
  </si>
  <si>
    <t>https://v2.sherpa.ac.uk/id/publication/18015</t>
  </si>
  <si>
    <t>http://www.altmetric.com/details.php?citation_id=57719400</t>
  </si>
  <si>
    <t>AUT Vice Chancellor's Scholarship; Auckland University of Technology, New Zealand, AUT</t>
  </si>
  <si>
    <t>Biochemistry &amp; Molecular Biology; Food Science &amp; Technology</t>
  </si>
  <si>
    <t>Food Science; General Medicine</t>
  </si>
  <si>
    <t>10.1123/jsm.2018-0227</t>
  </si>
  <si>
    <t>Toward a Working Model of Leadership in Nonprofit Sport Governance</t>
  </si>
  <si>
    <t>O'Boyle, Ian; Shilbury, David; Ferkins, Lesley</t>
  </si>
  <si>
    <t xml:space="preserve"> O'Boyle, I., School of Management, University of South Australia, Adelaide, SA, Australia; Shilbury, D., Sport Management Program, Deakin Business School, Melbourne, VIC, Australia; Ferkins, L., AUT Millennium, Auckland, New Zealand</t>
  </si>
  <si>
    <t>O'Boyle, I.; School of Management, Australia; email: Ian.o'boyle@unisa.edu.au</t>
  </si>
  <si>
    <t>Journal of Sport Management</t>
  </si>
  <si>
    <t xml:space="preserve">urm_publish </t>
  </si>
  <si>
    <t xml:space="preserve">0888-4773 1543-270X </t>
  </si>
  <si>
    <t>https://v2.sherpa.ac.uk/id/publication/12254</t>
  </si>
  <si>
    <t>https://doi.org/10.1123/jsm.2018-0227</t>
  </si>
  <si>
    <t>http://www.altmetric.com/details.php?citation_id=56042689</t>
  </si>
  <si>
    <t>Physical Therapy;  Sports Therapy and Rehabilitation; General Decision Sciences; Organizational Behavior and Human Resource Management; Orthopedics and Sports Medicine</t>
  </si>
  <si>
    <t>10.3390/s19091972</t>
  </si>
  <si>
    <t>Change Detection of Optical Remote Sensing Image Disturbed by Thin Cloud Using Wavelet Coefficient Substitution Algorithm</t>
  </si>
  <si>
    <t>Yang, Xiaoqian; Jia, Zhenhong; Yang, Jie; Kasabov, Nikola</t>
  </si>
  <si>
    <t>[Yang, Xiaoqian; Jia, Zhenhong] Xinjiang Univ, Coll Informat Sci &amp; Engn, Urumqi 830046, Peoples R China; [Yang, Jie] Shanghai Jiao Tong Univ, Inst Image Proc &amp; Pattern Recognit, Shanghai 200240, Peoples R China; [Kasabov, Nikola] Auckland Univ Technol, Knowledge Engn &amp; Discovery Res Inst, Auckland 1020, New Zealand Yang, X., College of Information Science and Engineering, Xinjiang University, Urumuqi, 830046, China; Jia, Z., College of Information Science and Engineering, Xinjiang University, Urumuqi, 830046, China; Yang, J., Institute of Image Processing and Pattern Recognition, Shanghai Jiao Tong University, Shanghai, 200240, China; Kasabov, N., Knowledge Engineering and Discovery Research Institute, Auckland University of Technology, Auckland, 1020, New Zealand</t>
  </si>
  <si>
    <t>Yang, Xiaoqian, Jia, Zhenhong, Yang, Jie, Kasabov, Nikola,</t>
  </si>
  <si>
    <t>https://doi.org/10.3390/s19091972</t>
  </si>
  <si>
    <t>10.1016/j.ijnurstu.2019.02.014</t>
  </si>
  <si>
    <t>Personal and work-related factors associated with nurse resilience: A systematic review</t>
  </si>
  <si>
    <t>Yu, Fiona; Raphael, Deborah; Mackay, Lisa; Smith, Melody; King, Anna</t>
  </si>
  <si>
    <t>[Yu, Fiona] Univ Auckland, Fac Med &amp; Hlth Sci, Sch Nursing, RN Intens Care Unit, Waikato, New Zealand; [Raphael, Deborah; Smith, Melody; King, Anna] Univ Auckland, Sch Nursing, Fac Med &amp; Hlth Sci, Auckland, New Zealand; [Mackay, Lisa] Auckland Univ Technol, Sch Sport &amp; Recreat, Auckland, New Zealand Yu, F., School of Nursing, Faculty of Medical and Health Science, University of Auckland, RN in Intensive Care Unit, Waikato Hospital, Waikato, New Zealand; Raphael, D., School of Nursing, Faculty of Medical and Health Science, University of Auckland, Auckland, New Zealand; Mackay, L., School of Sport and Recreation, Auckland University of Technology, Auckland, New Zealand; Smith, M., School of Nursing, Faculty of Medical and Health Science, University of Auckland, Auckland, New Zealand; King, A., School of Nursing, Faculty of Medical and Health Science, University of Auckland, Auckland, New Zealand</t>
  </si>
  <si>
    <t>Yu, Fiona, Raphael, Deborah, Smith, Melody, King, Anna, Mackay, Lisa,</t>
  </si>
  <si>
    <t>Yu, F (corresponding author), 85 Pk Rd, Auckland, New Zealand.</t>
  </si>
  <si>
    <t>International Journal of Nursing Studies</t>
  </si>
  <si>
    <t xml:space="preserve">0020-7489 </t>
  </si>
  <si>
    <t>https://v2.sherpa.ac.uk/id/publication/4633</t>
  </si>
  <si>
    <t>http://www.altmetric.com/details.php?citation_id=56792828</t>
  </si>
  <si>
    <t>10.1016/j.fsi.2019.02.059</t>
  </si>
  <si>
    <t>Characterisation of Chinook salmon (Oncorhynchus tshawytscha) blood and validation of flow cytometry cell count and viability assay kit</t>
  </si>
  <si>
    <t>Lulijwa, Ronald; Alfaro, Andrea C.; Merien, Fabrice; Burdass, Mark; Young, Tim; Meyer, Jill; Nguyen, Thao V.; Trembath, Caroline</t>
  </si>
  <si>
    <t>[Lulijwa, Ronald; Alfaro, Andrea C.; Merien, Fabrice; Young, Tim; Meyer, Jill; Nguyen, Thao, V] Auckland Univ Technol, Fac Hlth &amp; Environm Sci, Sch Sci, Aquaculture Biotechnol Res Grp, Private Bag 92006, Auckland 1142, New Zealand; [Burdass, Mark; Trembath, Caroline] NMIT, H Block,322 Hardy St,Private Bag 19, Nelson 7042, New Zealand; [Merien, Fabrice] Auckland Univ Technol, Fac Hlth &amp; Environm Sci, Sch Sci, AUT Roche Diagnost Lab, Private Bag 92006, Auckland 1142, New Zealand; [Lulijwa, Ronald] NARO, Rwebitaba ZARDI, POB 96, Ft Portal, Uganda Lulijwa, R., Aquaculture Biotechnology Research Group, School of Science, Faculty of Health and Environmental Sciences, Auckland University of Technology, Private Bag 92006, Auckland, 1142, New Zealand, National Agricultural Research Organisation (NARO), Rwebitaba Zonal Agricultural Research and Development Institute (Rwebitaba-ZARDI), P. O. Box 96, Fort Portal, Uganda; Alfaro, A.C., Aquaculture Biotechnology Research Group, School of Science, Faculty of Health and Environmental Sciences, Auckland University of Technology, Private Bag 92006, Auckland, 1142, New Zealand; Merien, F., Aquaculture Biotechnology Research Group, School of Science, Faculty of Health and Environmental Sciences, Auckland University of Technology, Private Bag 92006, Auckland, 1142, New Zealand, AUT-Roche Diagnostics Laboratory, School of Science, Faculty of Health and Environmental Sciences, Auckland University of Technology, Private Bag 92006, Auckland, 1142, New Zealand; Burdass, M., Nelson Marlborough Institute of Technology (NMIT), H-Block, 322 Hardy Street, Private Bag 19, Nelson, 7042, New Zealand; Young, T., Aquaculture Biotechnology Research Group, School of Science, Faculty of Health and Environmental Sciences, Auckland University of Technology, Private Bag 92006, Auckland, 1142, New Zealand; Meyer, J., Aquaculture Biotechnology Research Group, School of Science, Faculty of Health and Environmental Sciences, Auckland University of Technology, Private Bag 92006, Auckland, 1142, New Zealand; Nguyen, T.V., Aquaculture Biotechnology Research Group, School of Science, Faculty of Health and Environmental Sciences, Auckland University of Technology, Private Bag 92006, Auckland, 1142, New Zealand; Trembath, C., Nelson Marlborough Institute of Technology (NMIT), H-Block, 322 Hardy Street, Private Bag 19, Nelson, 7042, New Zealand</t>
  </si>
  <si>
    <t>Lulijwa, Ronald, Alfaro, Andrea C., Merien, Fabrice, Young, Tim, Meyer, Jill, Nguyen, Thao, V, Burdass, Mark, Trembath, Caroline</t>
  </si>
  <si>
    <t>http://www.altmetric.com/details.php?citation_id=56638787</t>
  </si>
  <si>
    <t>New Zealand AID doctoral scholarships; AUT</t>
  </si>
  <si>
    <t>Nelson Marlborough Institute of Technology; New Zealand AID doctoral scholarships</t>
  </si>
  <si>
    <t>10.1016/j.medengphy.2019.02.016</t>
  </si>
  <si>
    <t>Preliminary study on a novel minimally invasive extra-articular implant for unicompartmental knee osteoarthritis</t>
  </si>
  <si>
    <t>Saeidi, Mehdi; Ramezani, Maziar; Kelly, Piaras; Neitzert, Thomas; Kumar, Pranesh</t>
  </si>
  <si>
    <t>[Saeidi, Mehdi; Ramezani, Maziar; Neitzert, Thomas] Auckland Univ Technol, Dept Mech Engn, Auckland, New Zealand; [Kelly, Piaras] Univ Auckland, Dept Engn Sci, Auckland, New Zealand; [Kumar, Pranesh] Whanganui Hosp, Dept Orthopaed Surg, Whanganui, New Zealand Saeidi, M., Department of Mechanical Engineering, Auckland University of Technology, Auckland, New Zealand; Ramezani, M., Department of Mechanical Engineering, Auckland University of Technology, Auckland, New Zealand; Kelly, P., Department of Engineering Science, University of Auckland, Auckland, New Zealand; Neitzert, T., Department of Mechanical Engineering, Auckland University of Technology, Auckland, New Zealand; Kumar, P., Department of Orthopaedic Surgery, Whanganui Hospital, Whanganui, New Zealand</t>
  </si>
  <si>
    <t>Saeidi, Mehdi, Ramezani, Maziar, Neitzert, Thomas</t>
  </si>
  <si>
    <t>Medical Engineering &amp; Physics</t>
  </si>
  <si>
    <t xml:space="preserve">1350-4533 </t>
  </si>
  <si>
    <t>https://v2.sherpa.ac.uk/id/publication/12896</t>
  </si>
  <si>
    <t>Biophysics; Biomedical Engineering</t>
  </si>
  <si>
    <t>10.1002/fut.21995</t>
  </si>
  <si>
    <t>Volatility of volatility is (also) rough</t>
  </si>
  <si>
    <t>Da Fonseca, José: Department of FinanceBusiness School, Auckland University of TechnologyAuckland New Zealand, Université Paris 1 Panthéon-Sorbonne, PRISM SorbonneParis France; Zhang, Wenjun: Department of FinanceBusiness School, Auckland University of TechnologyAuckland New Zealand</t>
  </si>
  <si>
    <t>[Da Fonseca, Jose; Zhang, Wenjun] Auckland Univ Technol, Sch Business, Dept Finance, Auckland, New Zealand; [Da Fonseca, Jose] Univ Paris 1 Pantheon Sorbonne, PRISM Sorbonne, Paris, France Da Fonseca, J., Department of Finance, Business School, Auckland University of Technology, Auckland, New Zealand, Université Paris 1 Panthéon-Sorbonne, PRISM Sorbonne, Paris, France; Zhang, W., Department of Finance, Business School, Auckland University of Technology, Auckland, New Zealand</t>
  </si>
  <si>
    <t>Da Fonseca, Jose, Zhang, Wenjun</t>
  </si>
  <si>
    <t>Zhang, WJ (corresponding author), Auckland Univ Technol, Sch Engn Comp &amp; Math Sci, Private Bag 92006, Auckland 1142, New Zealand.</t>
  </si>
  <si>
    <t>10.1016/j.qref.2018.11.008</t>
  </si>
  <si>
    <t>Comparing relative valuation efficiency between two stock markets</t>
  </si>
  <si>
    <t>Yi, Ronghua; Chang, Yu-Wei; Xing, Wen; Chen, Jun</t>
  </si>
  <si>
    <t xml:space="preserve"> Yi, R., China Jiliang University, Xueyuan RD., NO. 258, Xiasha High Education Zone, Hangzhou, Zhejiang Province, China; Chang, Y.-W., China Jiliang University, Xueyuan RD., NO. 258, Xiasha High Education Zone, Hangzhou, Zhejiang Province, China; Xing, W., Hong Kong Baptist University, Kowloon Tong Kowloon, Hong Kong; Chen, J., Auckland University of Technology, 55 Wellesley Street East, Auckland Central, New Zealand</t>
  </si>
  <si>
    <t>Chen, J.</t>
  </si>
  <si>
    <t>Chang, Y.-W.; Xueyuan RD., NO. 258, Xiasha High Education Zone, China; email: hitnicky@cjlu.edu.cn</t>
  </si>
  <si>
    <t>The Quarterly Review of Economics and Finance</t>
  </si>
  <si>
    <t xml:space="preserve">1062-9769 </t>
  </si>
  <si>
    <t>https://v2.sherpa.ac.uk/id/publication/15583</t>
  </si>
  <si>
    <t>National Natural Science Foundation of China, NSFC: 71473235, 71601172, 71871205</t>
  </si>
  <si>
    <t>10.1111/ijfs.13934</t>
  </si>
  <si>
    <t>Towards improving the nutrition and health of the aged: the role of sprouted grains and encapsulation of bioactive compounds in functional bread - a review</t>
  </si>
  <si>
    <t>Amoah, Isaac: Faculty of Health and Environmental Sciences; Auckland University of Technology; Auckland 1010 New Zealand, Riddet Institute; Massey University; Private Bag 11222 Palmerston North 4442 New Zealand; Cairncross, Carolyn: Faculty of Health and Environmental Sciences; Auckland University of Technology; Auckland 1010 New Zealand; Sturny, Arno: School of Tourism and Hospitality; Auckland University of Technology; Auckland 1010 New Zealand; Rush, Elaine: Faculty of Health and Environmental Sciences; Auckland University of Technology; Auckland 1010 New Zealand, Riddet Institute; Massey University; Private Bag 11222 Palmerston North 4442 New Zealand</t>
  </si>
  <si>
    <t>[Amoah, Isaac; Cairncross, Carolyn; Rush, Elaine] Auckland Univ Technol, Fac Hlth &amp; Environm Sci, Auckland 1010, New Zealand; [Amoah, Isaac; Rush, Elaine] Massey Univ, Riddet Inst, Private Bag 11222, Palmerston North 4442, New Zealand; [Sturny, Arno] Auckland Univ Technol, Sch Tourism &amp; Hospitality, Auckland 1010, New Zealand Amoah, I., Faculty of Health and Environmental Sciences, Auckland University of Technology, Auckland, 1010, New Zealand, Riddet Institute, Massey University, Private Bag 11222, Palmerston North, 4442, New Zealand; Cairncross, C., Faculty of Health and Environmental Sciences, Auckland University of Technology, Auckland, 1010, New Zealand; Sturny, A., School of Tourism and Hospitality, Auckland University of Technology, Auckland, 1010, New Zealand; Rush, E., Faculty of Health and Environmental Sciences, Auckland University of Technology, Auckland, 1010, New Zealand, Riddet Institute, Massey University, Private Bag 11222, Palmerston North, 4442, New Zealand</t>
  </si>
  <si>
    <t>Amoah, Isaac, Cairncross, Carolyn, Rush, Elaine, Sturny, Arno,</t>
  </si>
  <si>
    <t>Amoah, I (corresponding author), Auckland Univ Technol, Fac Hlth &amp; Environm Sci, Auckland 1010, New Zealand.; Amoah, I (corresponding author), Massey Univ, Riddet Inst, Private Bag 11222, Palmerston North 4442, New Zealand.</t>
  </si>
  <si>
    <t>Amoah, I</t>
  </si>
  <si>
    <t>International Journal of Food Science &amp; Technology</t>
  </si>
  <si>
    <t xml:space="preserve">0950-5423 1365-2621 </t>
  </si>
  <si>
    <t>https://v2.sherpa.ac.uk/id/publication/7735</t>
  </si>
  <si>
    <t>http://www.altmetric.com/details.php?citation_id=48182660</t>
  </si>
  <si>
    <t>Food Science; Industrial and Manufacturing Engineering</t>
  </si>
  <si>
    <t>10.1177/0269216319833588</t>
  </si>
  <si>
    <t>Symptoms and anxiety predict declining health-related quality of life in multiple myeloma: A prospective, multi-centre longitudinal study</t>
  </si>
  <si>
    <t>Ramsenthaler, Christina: Cicely Saunders Institute of Palliative Care, Policy &amp; Rehabilitation, Florence Nightingale Faculty of Nursing, Midwifery &amp; Palliative Care, King's College London, London, UK, Department of Palliative Medicine, University Hospital Munich, Munich, Germany; Gao, Wei: Cicely Saunders Institute of Palliative Care, Policy &amp; Rehabilitation, Florence Nightingale Faculty of Nursing, Midwifery &amp; Palliative Care, King's College London, London, UK; Siegert, Richard J: Cicely Saunders Institute of Palliative Care, Policy &amp; Rehabilitation, Florence Nightingale Faculty of Nursing, Midwifery &amp; Palliative Care, King's College London, London, UK, Department of Psychology, Faculty of Health and Environmental Sciences, Auckland University of Technology, Auckland, New Zealand; Edmonds, Polly M: Department of Palliative Care, King's College Hospital NHS Foundation Trust, London, UK; Schey, Stephen A: Department of Haematological Medicine, King's College Hospital NHS Foundation Trust, London, UK; Higginson, Irene J: Cicely Saunders Institute of Palliative Care, Policy &amp; Rehabilitation, Florence Nightingale Faculty of Nursing, Midwifery &amp; Palliative Care, King's College London, London, UK</t>
  </si>
  <si>
    <t>[Ramsenthaler, Christina; Gao, Wei; Siegert, Richard J.; Higginson, Irene J.] Kings Coll London, Florence Nightingale Fac Nursing Midwifery &amp; Pall, Cicely Saunders Inst Palliat Care Policy &amp; Rehabi, Bessemer Rd, London SE5 9PJ, England; [Ramsenthaler, Christina] Univ Hosp Munich, Dept Palliat Med, Munich, Germany; [Siegert, Richard J.] Auckland Univ Technol, Dept Psychol, Fac Hlth &amp; Environm Sci, Auckland, New Zealand; [Edmonds, Polly M.] Kings Coll Hosp NHS Fdn Trust, Dept Palliat Care, London, England; [Schey, Stephen A.] Kings Coll Hosp NHS Fdn Trust, Dept Haematol Med, London, England Ramsenthaler, C., Cicely Saunders Institute of Palliative Care, Policy &amp; Rehabilitation, Florence Nightingale Faculty of Nursing, Midwifery &amp; Palliative Care, King's College London, London, United Kingdom, Department of Palliative Medicine, University Hospital Munich, Munich, Germany; Gao, W., Cicely Saunders Institute of Palliative Care, Policy &amp; Rehabilitation, Florence Nightingale Faculty of Nursing, Midwifery &amp; Palliative Care, King's College London, London, United Kingdom; Siegert, R.J., Cicely Saunders Institute of Palliative Care, Policy &amp; Rehabilitation, Florence Nightingale Faculty of Nursing, Midwifery &amp; Palliative Care, King's College London, London, United Kingdom, Department of Psychology, Faculty of Health and Environmental Sciences, Auckland University of Technology, Auckland, New Zealand; Edmonds, P.M., Department of Palliative Care, King's College Hospital NHS Foundation Trust, London, United Kingdom; Schey, S.A., Department of Haematological Medicine, King's College Hospital NHS Foundation Trust, London, United Kingdom; Higginson, I.J., Cicely Saunders Institute of Palliative Care, Policy &amp; Rehabilitation, Florence Nightingale Faculty of Nursing, Midwifery &amp; Palliative Care, King's College London, London, United Kingdom</t>
  </si>
  <si>
    <t>Ramsenthaler, Christina, Gao, Wei, Siegert, Richard J., Higginson, Irene J.</t>
  </si>
  <si>
    <t>Ramsenthaler, C (corresponding author), Kings Coll London, Florence Nightingale Fac Nursing Midwifery &amp; Pall, Cicely Saunders Inst Palliat Care Policy &amp; Rehabi, Bessemer Rd, London SE5 9PJ, England.</t>
  </si>
  <si>
    <t>Palliative Medicine</t>
  </si>
  <si>
    <t xml:space="preserve">0269-2163 1477-030X </t>
  </si>
  <si>
    <t>https://v2.sherpa.ac.uk/id/publication/11642</t>
  </si>
  <si>
    <t>http://www.altmetric.com/details.php?citation_id=60062953</t>
  </si>
  <si>
    <t>Myeloma UK; St Christopher's Hospice London, London, UK; National Institute of Health Research (NIHR) UKNational Institute for Health Research (NIHR); National Institute for Health Research, NIHR</t>
  </si>
  <si>
    <t>Myeloma UK; St Christopher's Hospice, London</t>
  </si>
  <si>
    <t>Health Care Sciences &amp; Services; Public, Environmental &amp; Occupational Health; General &amp; Internal Medicine</t>
  </si>
  <si>
    <t>Anesthesiology and Pain Medicine; General Medicine</t>
  </si>
  <si>
    <t>10.1371/journal.pone.0215806</t>
  </si>
  <si>
    <t>Reliability and validity of clinically accessible smartphone applications to measure joint range of motion: A systematic review</t>
  </si>
  <si>
    <t>Keogh, Justin W. L.; Cox, Alistair; Anderson, Sarah; Liew, Bernard; Olsen, Alicia; Schram, Ben; Furness, James; Müller, Juliane</t>
  </si>
  <si>
    <t>[Keogh, Justin W. L.; Olsen, Alicia] Bond Univ, Fac Hlth Sci &amp; Med, Gold Coast, Qld, Australia; [Keogh, Justin W. L.] AUT Univ, SPRINZ, Auckland, New Zealand; [Keogh, Justin W. L.] Univ Sunshine Coast, Cluster Hlth improvement, Fac Sci Hlth Educ &amp; Engn, Sunshine Coast, Qld, Australia; [Cox, Alistair; Anderson, Sarah; Schram, Ben; Furness, James] Bond Univ, Fac Hlth Sci &amp; Med, Dept Physiotherapy, Gold Coast, Qld, Australia; [Liew, Bernard] Univ Birmingham, Sch Sport Exercise &amp; Rehabil Sci, Ctr Precis Rehabil Spinal Pain CPR Spine, Birmingham, W Midlands, England; [Schram, Ben; Furness, James] Bond Univ, Bond Inst Hlth &amp; Sport, Water Based Res Unit, Gold Coast, Qld, Australia Keogh, J.W.L., Faculty of Health Sciences and Medicine, Bond University, Gold Coast, QLD, Australia, Sports Performance Research Institute New Zealand (SPRINZ), AUT University, Auckland, New Zealand, Cluster for Health improvement, Faculty of Science, Health, Education and Engineering, University of the Sunshine Coast, Sunshine Coast, QLD, Australia; Cox, A., Department of Physiotherapy, Faculty of Health Sciences and Medicine, Bond University, Gold Coast, QLD, Australia; Anderson, S., Department of Physiotherapy, Faculty of Health Sciences and Medicine, Bond University, Gold Coast, QLD, Australia; Liew, B., Centre of Precision Rehabilitation for Spinal Pain (CPR Spine), School of Sport, Exercise and Rehabilitation Sciences, University of Birmingham, Edgbaston, Birmingham, United Kingdom; Olsen, A., Faculty of Health Sciences and Medicine, Bond University, Gold Coast, QLD, Australia; Schram, B., Department of Physiotherapy, Faculty of Health Sciences and Medicine, Bond University, Gold Coast, QLD, Australia, Water Based Research Unit, Bond Institute of Health and Sport, Bond University, Gold Coast, QLD, Australia; Furness, J., Department of Physiotherapy, Faculty of Health Sciences and Medicine, Bond University, Gold Coast, QLD, Australia, Water Based Research Unit, Bond Institute of Health and Sport, Bond University, Gold Coast, QLD, Australia</t>
  </si>
  <si>
    <t>Keogh, Justin W. L., Olsen, Alicia</t>
  </si>
  <si>
    <t>Keogh, JWL (corresponding author), Bond Univ, Fac Hlth Sci &amp; Med, Gold Coast, Qld, Australia.; Keogh, JWL (corresponding author), AUT Univ, SPRINZ, Auckland, New Zealand.; Keogh, JWL (corresponding author), Univ Sunshine Coast, Cluster Hlth improvement, Fac Sci Hlth Educ &amp; Engn, Sunshine Coast, Qld, Australia.</t>
  </si>
  <si>
    <t xml:space="preserve">europepmc.org https repository.essex.ac.uk semanticscholar.org </t>
  </si>
  <si>
    <t>https://doi.org/10.1371/journal.pone.0215806</t>
  </si>
  <si>
    <t>http://www.altmetric.com/details.php?citation_id=60239655</t>
  </si>
  <si>
    <t>Bond University</t>
  </si>
  <si>
    <t>10.1016/j.dsr.2019.04.008</t>
  </si>
  <si>
    <t>Distribution and biology of the colossal squid, Mesonychoteuthis hamiltoni: New data from depredation in toothfish fisheries and sperm whale stomach contents</t>
  </si>
  <si>
    <t>Remeslo, Alexander; Yukhov, Valentin; Bolstad, Kathrin; Laptikhovsky, Vladimir</t>
  </si>
  <si>
    <t>[Remeslo, Alexander] All Russian Res Inst Fisheries &amp; Oceanog AtlantNI, Atlantic Branch, 5 DmDonskoy St, Kaliningrad 236000, Russia; [Yukhov, Valentin] Odessa Ctr YugNIRO, 12 Pr T Sheychenko, UA-65058 Odessa, Ukraine; [Bolstad, Kathrin] Auckland Univ Technol, Sch Sci, AUT Lab Cephalopod Ecol &amp; Systemat, Private Bag 92006, Auckland 1142, New Zealand; [Laptikhovsky, Vladimir] CEFAS, Pakefield Rd, Lowestoft NR33 OHT, Suffolk, England Remeslo, A., Atlantic Branch of the All-Russian Research Institute of Fisheries and Oceanography (AtlantNIRO), 5 Dm.Donskoy St. Kaliningrad236 000, Russian Federation; Yukhov, V., Odessa Center of YugNIRO, 12 pr-t. Shevchenko, Odessa, 65058, Ukraine; Bolstad, K., AUT Lab for Cephalopod Ecology &amp; Systematics, School of Science, Auckland University of Technology, Private Bag 92006, Auckland, 1142, New Zealand; Laptikhovsky, V., Centre for Environment, Fisheries and Aquaculture Science (CEFAS), Pakefield Road, Lowestoft, Suffolk  NR33 0HT, United Kingdom</t>
  </si>
  <si>
    <t>Remeslo, Alexander, Yukhov, Valentin, Bolstad, Kathrin</t>
  </si>
  <si>
    <t>Laptikhovsky, V (corresponding author), CEFAS, Pakefield Rd, Lowestoft NR33 OHT, Suffolk, England.</t>
  </si>
  <si>
    <t>Deep Sea Research Part I: Oceanographic Research Papers</t>
  </si>
  <si>
    <t xml:space="preserve">0967-0637 </t>
  </si>
  <si>
    <t>https://v2.sherpa.ac.uk/id/publication/4623</t>
  </si>
  <si>
    <t>http://www.altmetric.com/details.php?citation_id=59310028</t>
  </si>
  <si>
    <t>Oceanography</t>
  </si>
  <si>
    <t>10.1002/asmb.2410</t>
  </si>
  <si>
    <t>Efficient MCMC estimation of some elliptical copula regression models through scale mixtures of normals</t>
  </si>
  <si>
    <t>Wichitaksorn, Nuttanan: Mathematical Sciences DepartmentAuckland University of Technology Auckland 1010 New Zealand, School of Mathematics and StatisticsUniversity of Canterbury Christchurch 8140 New Zealand, Thailand Development Research Institute Bangkok 10310 Thailand; Gerlach, Richard: Discipline of Business AnalyticsUniversity of Sydney Sydney New South Wales 2006 Australia; Choy, S.T. Boris: Discipline of Business AnalyticsUniversity of Sydney Sydney New South Wales 2006 Australia</t>
  </si>
  <si>
    <t>[Wichitaksorn, Nuttanan] Auckland Univ Technol, Math Sci Dept, Auckland 1010, New Zealand; [Wichitaksorn, Nuttanan] Univ Canterbury, Sch Math &amp; Stat, Christchurch 8140, New Zealand; [Wichitaksorn, Nuttanan] Thailand Dev Res Inst, Bangkok 10310, Thailand; [Gerlach, Richard; Choy, S. T. Boris] Univ Sydney, Discipline Business Analyt, Sydney, NSW 2006, Australia Wichitaksorn, N., Mathematical Sciences Department, Auckland University of Technology, Auckland, 1010, New Zealand, School of Mathematics and Statistics, University of Canterbury, Christchurch, 8140, New Zealand, Thailand Development Research Institute, Bangkok, 10310, Thailand; Gerlach, R., Discipline of Business Analytics, University of Sydney, Sydney, NSW  2006, Australia; Choy, S.T.B., Discipline of Business Analytics, University of Sydney, Sydney, NSW  2006, Australia</t>
  </si>
  <si>
    <t>Applied Stochastic Models in Business and Industry</t>
  </si>
  <si>
    <t xml:space="preserve">1524-1904 1526-4025 </t>
  </si>
  <si>
    <t>https://v2.sherpa.ac.uk/id/publication/469</t>
  </si>
  <si>
    <t>Operations Research &amp; Management Science; Mathematics</t>
  </si>
  <si>
    <t>Management Science and Operations Research; Modelling and Simulation; General Business;  Management and Accounting</t>
  </si>
  <si>
    <t>10.1007/s00213-019-05230-2</t>
  </si>
  <si>
    <t>The role of microbiota and inflammation in self-judgement and empathy: implications for understanding the brain-gut-microbiome axis in depression</t>
  </si>
  <si>
    <t>Heym, N.; Heasman, B. C.; Hunter, K.; Blanco, S. R.; Wang, G. Y.; Siegert, R.; Cleare, A.; Gibson, G. R.; Kumari, V.; Sumich, A. L.</t>
  </si>
  <si>
    <t>[Heym, N.; Heasman, B. C.; Blanco, S. R.; Sumich, A. L.] Nottingham Trent Univ, Div Psychol, Nottingham NG1 4FQ, England; [Hunter, K.] Nottingham Trent Univ, Div Sports Sci, Nottingham, England; [Wang, G. Y.; Siegert, R.; Sumich, A. L.] Auckland Univ Technol, Dept Psychol, Auckland, New Zealand; [Cleare, A.] Kings Coll London, Inst Psychiat Psychol &amp; Neurosci, London, England; [Gibson, G. R.] Univ Reading, Food &amp; Nutr Sci, Reading, Berks, England; [Kumari, V.] Brunel Univ London, Ctr Cognit Neurosci, Uxbridge, Middx, England Heym, N., Division of Psychology, Nottingham Trent University, Nottingham, NG1 4FQ, United Kingdom; Heasman, B.C., Division of Psychology, Nottingham Trent University, Nottingham, NG1 4FQ, United Kingdom; Hunter, K., Division of Sports Science, Nottingham Trent University, Nottingham, United Kingdom; Blanco, S.R., Division of Psychology, Nottingham Trent University, Nottingham, NG1 4FQ, United Kingdom; Wang, G.Y., Department of Psychology, Auckland University of Technology, Auckland, New Zealand; Siegert, R., Department of Psychology, Auckland University of Technology, Auckland, New Zealand; Cleare, A., Institute of Psychiatry, Psychology and Neuroscience, King's College London, London, United Kingdom; Gibson, G.R., Food and Nutritional Sciences, University of Reading, Reading, United Kingdom; Kumari, V., Centre for Cognitive Neuroscience, Brunel University London, Uxbridge, United Kingdom; Sumich, A.L., Division of Psychology, Nottingham Trent University, Nottingham, NG1 4FQ, United Kingdom, Department of Psychology, Auckland University of Technology, Auckland, New Zealand</t>
  </si>
  <si>
    <t>Heym, N., Heasman, B. C., Blanco, S. R., Sumich, A. L., Hunter, K., Wang, G. Y., Siegert, R.</t>
  </si>
  <si>
    <t>Heym, N (corresponding author), Nottingham Trent Univ, Div Psychol, Nottingham NG1 4FQ, England.</t>
  </si>
  <si>
    <t>Psychopharmacology</t>
  </si>
  <si>
    <t xml:space="preserve">europepmc.org openrepository.aut.ac.nz v-lib-bura1.brunel.ac.uk centaur.reading.ac.uk irep.ntu.ac.uk </t>
  </si>
  <si>
    <t xml:space="preserve">0033-3158 1432-2072 </t>
  </si>
  <si>
    <t>https://v2.sherpa.ac.uk/id/publication/8168</t>
  </si>
  <si>
    <t>https://doi.org/10.1007/s00213-019-05230-2</t>
  </si>
  <si>
    <t>http://www.altmetric.com/details.php?citation_id=58713661</t>
  </si>
  <si>
    <t>Nottingham Trent University Health and Wellbeing grant; Wellbeing of Women; Nottingham Trent University, NTU</t>
  </si>
  <si>
    <t>Nottingham Trent University</t>
  </si>
  <si>
    <t>Neurosciences &amp; Neurology; Pharmacology &amp; Pharmacy; Psychiatry</t>
  </si>
  <si>
    <t>Pharmacology</t>
  </si>
  <si>
    <t>10.1037/neu0000516</t>
  </si>
  <si>
    <t>Social cognition four years after mild-TBI: An age-matched prospective longitudinal cohort study.</t>
  </si>
  <si>
    <t>Theadom, Alice; McDonald, Skye; Starkey, Nicola; Barker-Collo, Suzanne; Jones, Kelly M.; Ameratunga, Shanthi; Wilson, Emily; Feigin, Valery L.</t>
  </si>
  <si>
    <t>[Theadom, Alice; Jones, Kelly M.; Feigin, Valery L.] Auckland Univ Technol, Natl Inst Stroke &amp; Appl Neurosci, AR417 North Campus,90 Akoranga Dr, Auckland 1142, New Zealand; [McDonald, Skye; Wilson, Emily] Univ New South Wales, Sch Psychol, Sydney, NSW, Australia; [Starkey, Nicola] Univ Waikato, Dept Psychol, Hamilton, New Zealand; [Barker-Collo, Suzanne] Univ Auckland, Sch Psychol, Auckland, New Zealand; [Ameratunga, Shanthi] Univ Auckland, Sch Populat Hlth, Auckland, New Zealand Theadom, A., National Institute for Stroke and Applied Neuroscience, Auckland University of Technology, 90 Akoranga Drive, Northcote-Auckland, 1142, New Zealand; McDonald, S., School of Psychology, University of New South Wales, Australia; Starkey, N., Department of Psychology, University of Waikato, New Zealand; Barker-Collo, S., School of Psychology, University of Auckland, New Zealand; Jones, K.M., National Institute for Stroke and Applied Neuroscience, Auckland University of Technology, 90 Akoranga Drive, Northcote-Auckland, 1142, New Zealand; Ameratunga, S., School of Population Health, University of Auckland, New Zealand; Wilson, E., National Institute for Stroke and Applied Neuroscience, Auckland University of Technology, 90 Akoranga Drive, Northcote-Auckland, 1142, New Zealand; Feigin, V.L., National Institute for Stroke and Applied Neuroscience, Auckland University of Technology, 90 Akoranga Drive, Northcote-Auckland, 1142, New Zealand</t>
  </si>
  <si>
    <t>Theadom, Alice, Jones, Kelly M., Feigin, Valery L.</t>
  </si>
  <si>
    <t>Theadom, A (corresponding author), Auckland Univ Technol, Natl Inst Stroke &amp; Appl Neurosci, AR417 North Campus,90 Akoranga Dr, Auckland 1142, New Zealand.</t>
  </si>
  <si>
    <t>Neuropsychology</t>
  </si>
  <si>
    <t xml:space="preserve">1931-1559 0894-4105 </t>
  </si>
  <si>
    <t>https://v2.sherpa.ac.uk/id/publication/3499</t>
  </si>
  <si>
    <t>http://www.altmetric.com/details.php?citation_id=58921685</t>
  </si>
  <si>
    <t>Health Research Council of New ZealandHealth Research Council of New Zealand [09/063A, 11/192, 13/408]; Health Research Council of New Zealand, HRC: 09/063A, 11/192, 13/408</t>
  </si>
  <si>
    <t>Psychology; Neurosciences &amp; Neurology</t>
  </si>
  <si>
    <t>Neuropsychology and Physiological Psychology</t>
  </si>
  <si>
    <t>10.1016/j.ausmj.2019.02.003</t>
  </si>
  <si>
    <t>Response to regarding Mediation Analysis Revisited</t>
  </si>
  <si>
    <t>Kim, Jungkeun: Department of Marketing, Auckland University of Technology, Private Bag 92006, Auckland 1142, New Zealand; (Gina) Cui, Yuanyuan: Department of Marketing, Auckland University of Technology, Private Bag 92006, Auckland 1142, New Zealand; Jang, Sungha: Department of Marketing, Kansas State University, 2092 Business Building, 1301 Lovers Lane, Manhattan, KS 66506 USA; Spence, Mark T.: Bond Business School, Bond University, 14 University Drive, Robina, QLD 4226, Australia; Park, Jongwon: Korea University Business School, Korea University, Seoul, South Korea</t>
  </si>
  <si>
    <t>[Kim, Jungkeun; Cui, Yuanyuan (Gina)] Auckland Univ Technol, Dept Mkt, Private Bag 92006, Auckland 1142, New Zealand; [Jang, Sungha] Kansas State Univ, Dept Mkt, 2092 Business Bldg,1301 Lovers Lane, Manhattan, KS 66506 USA; [Spence, Mark T.] Bond Univ, Bond Business Sch, 14 Univ Dr, Robina, Qld 4226, Australia; [Park, Jongwon] Korea Univ, Business Sch, Seoul, South Korea Kim, J., Department of Marketing, Auckland University of Technology, Private Bag 92006, Auckland, 1142, New Zealand; (Gina) Cui, Y., Department of Marketing, Auckland University of Technology, Private Bag 92006, Auckland, 1142, New Zealand; Jang, S., Department of Marketing, Kansas State University, 2092 Business Building, 1301 Lovers Lane, Manhattan, KS  66506, United States; Spence, M.T., Bond Business School, Bond University, 14 University Drive, Robina, QLD  4226, Australia; Park, J., Korea University Business School, Korea UniversitySeoul, South Korea</t>
  </si>
  <si>
    <t>Kim, Jungkeun, Cui, Yuanyuan (Gina)</t>
  </si>
  <si>
    <t>Kim, J (corresponding author), Auckland Univ Technol, Dept Mkt, Private Bag 92006, Auckland 1142, New Zealand.</t>
  </si>
  <si>
    <t>10.1111/joms.12422</t>
  </si>
  <si>
    <t>The Five Paradoxes of Meaningful Work: Introduction to the special Issue 'Meaningful Work: Prospects for the 21st Century'</t>
  </si>
  <si>
    <t>Bailey, Catherine: King's College London; Lips-Wiersma, Marjolein: Auckland University of Technology; Madden, Adrian: University of Greenwich; Yeoman, Ruth: University of Oxford; Thompson, Marc: University of Oxford; Chalofsky, Neal: The George Washington University</t>
  </si>
  <si>
    <t>[Bailey, Catherine] Kings Coll London, London, England; [Lips-Wiersma, Marjolein] Auckland Univ Technol, Auckland, New Zealand; [Madden, Adrian] Univ Greenwich, London, England; [Yeoman, Ruth; Thompson, Marc] Univ Oxford, Oxford, England; [Chalofsky, Neal] George Washington Univ, Washington, DC 20052 USA Bailey, C., King's College London, United Kingdom; Lips-Wiersma, M., Auckland University of Technology, New Zealand; Madden, A., University of Greenwich, United Kingdom; Yeoman, R., University of Oxford, United Kingdom; Thompson, M., University of Oxford, United Kingdom; Chalofsky, N., The George Washington University, United States</t>
  </si>
  <si>
    <t>Bailey, Catherine, Lips-Wiersma, Marjolein</t>
  </si>
  <si>
    <t>Bailey, C (corresponding author), Kings Coll London, Work &amp; Employment, Kings Business Sch, Bush House,30 Aldwych, London WC2B 4BG, England.</t>
  </si>
  <si>
    <t>Journal of Management Studies</t>
  </si>
  <si>
    <t xml:space="preserve">ora.ox.ac.uk gala.gre.ac.uk pure.atira.dk </t>
  </si>
  <si>
    <t xml:space="preserve">0022-2380 1467-6486 </t>
  </si>
  <si>
    <t>https://v2.sherpa.ac.uk/id/publication/6907</t>
  </si>
  <si>
    <t>https://ora.ox.ac.uk/objects/uuid:4fcc4270-f019-44cb-8731-785ba83ff7a6/download_file?safe_filename=Bailey_et_al-2018-Journal_of_Management_Studies.pdf&amp;file_format=application%2Fpdf&amp;type_of_work=Journal+article</t>
  </si>
  <si>
    <t>http://www.altmetric.com/details.php?citation_id=50020680</t>
  </si>
  <si>
    <t>Oxford University's John Fell Fund</t>
  </si>
  <si>
    <t>10.1177/1938965518778234</t>
  </si>
  <si>
    <t>Position Effects of Menu Item Displays in Consumer Choices: Comparisons of Horizontal Versus Vertical Displays</t>
  </si>
  <si>
    <t>Kim, Jungkeun: Auckland University of Technology, New Zealand; Hwang, Euejung: University of Otago, New Zealand; Park, Jooyoung: Peking University HSBC Business School, China; Lee, Jacob C.: Ulsan National Institute of Science and Technology (UNIST), Republic of Korea; Park, Jongwon: Korea University, Republic of Korea</t>
  </si>
  <si>
    <t>[Kim, Jungkeun] Auckland Univ Technol, Dept Mkt, Auckland, New Zealand; [Hwang, Euejung] Univ Otago, Dept Mkt, Dunedin, New Zealand; [Park, Jooyoung] Peking Univ, HSBC Business Sch, Beijing, Peoples R China; [Lee, Jacob C.] UNIST, Sch Business Adm, 50 UNIST Gil, Ulsan 44919, South Korea; [Park, Jongwon] Korea Univ, Business Sch, Seoul, South Korea Kim, J., Auckland University of Technology, New Zealand; Hwang, E., University of Otago, New Zealand; Park, J., Peking University HSBC Business School, China; Lee, J.C., Ulsan National Institute of Science and Technology (UNIST), South Korea; Park, J., Korea University, South Korea</t>
  </si>
  <si>
    <t>Cornell Hospitality Quarterly</t>
  </si>
  <si>
    <t xml:space="preserve">1938-9655 1938-9663 </t>
  </si>
  <si>
    <t>https://v2.sherpa.ac.uk/id/publication/9085</t>
  </si>
  <si>
    <t>National Research Foundation of Korea - Korean GovernmentNational Research Foundation of KoreaKorean Government [NRF-2014S1A5A2A03065829]; National Research Foundation of Korea, NRF: NRF-2014S1A5A2A03065829</t>
  </si>
  <si>
    <t>National Research Foundation of Korea; Korea University Business School Research Grant</t>
  </si>
  <si>
    <t>Social Sciences - Other Topics; Business &amp; Economics; Sociology</t>
  </si>
  <si>
    <t>10.1371/journal.pone.0216681</t>
  </si>
  <si>
    <t>Optimized training for jumping performance using the force-velocity imbalance: Individual adaptation kinetics</t>
  </si>
  <si>
    <t>Jiménez-Reyes, Pedro; Samozino, Pierre; Morin, Jean-Benoît; Boullosa, Daniel</t>
  </si>
  <si>
    <t>[Jimenez-Reyes, Pedro] Rey Juan Carlos Univ, Ctr Sport Studies, Madrid, Spain; [Samozino, Pierre] Univ Savoie Mt Blanc, Lab Interuniv Biol Motricite, Chambery, France; [Morin, Jean-Benoit] Univ Cote Azur, LAMHESS, Nice, France; [Morin, Jean-Benoit] Auckland Univ Technol, SPRINZ, Auckland, New Zealand Jiménez-Reyes, P., Centre for Sport Studies, Rey Juan Carlos University, Madrid, Spain; Samozino, P., Univ Savoie Mont Blanc, Laboratoire Interuniversitaire de Biologie de la Motricité, Chambéry, France; Morin, J.-B., Université Côte d'Azur, LAMHESS, Nice, France, SPRINZ, Auckland University of Technology, Auckland, New Zealand</t>
  </si>
  <si>
    <t>Jimenez-Reyes, Pedro, Samozino, Pierre, Morin, Jean-Benoit,</t>
  </si>
  <si>
    <t>Jimenez-Reyes, P (corresponding author), Rey Juan Carlos Univ, Ctr Sport Studies, Madrid, Spain.</t>
  </si>
  <si>
    <t>https://doi.org/10.1371/journal.pone.0216681</t>
  </si>
  <si>
    <t>http://www.altmetric.com/details.php?citation_id=60747846</t>
  </si>
  <si>
    <t>Spanish Ministry of Education, Culture and Sport [CAS15/00171]; National Program for Mobility stays abroad Jose Castillejo for young doctors</t>
  </si>
  <si>
    <t>Ministerio de Educación, Cultura y Deporte</t>
  </si>
  <si>
    <t>10.1152/japplphysiol.00672.2018</t>
  </si>
  <si>
    <t>Contemporary image-based methods for measuring passive mechanical properties of skeletal muscles in vivo</t>
  </si>
  <si>
    <t>Bilston, Lynne E.: Neuroscience Research Australia, Randwick, New South Wales, Australia, Prince of Wales Clinical School, University of New South Wales, Randwick, New South Wales, Australia; Bolsterlee, Bart: Neuroscience Research Australia, Randwick, New South Wales, Australia, Graduate School of Biomedical Engineering, University of New South Wales, Kensington, New South Wales, Australia; Nordez, Antoine: Health and Rehabilitation Research Institute, Auckland University of Technology, Auckland, New Zealand, Movement, Interactions, Performance Laboratory (EA 4334), Faculty of Sport Sciences, University of Nantes, Nantes, France; Sinha, Shantanu: Muscle Imaging and Modeling Laboratory, Department of Radiology, University of California, San Diego, California</t>
  </si>
  <si>
    <t>[Bilston, Lynne E.; Bolsterlee, Bart] Neurosci Res Australia, Barker St, Randwick, NSW 2031, Australia; [Bilston, Lynne E.] Univ New South Wales, Prince Wales Clin Sch, Randwick, NSW, Australia; [Bolsterlee, Bart] Univ New South Wales, Grad Sch Biomed Engn, Kensington, NSW, Australia; [Nordez, Antoine] Auckland Univ Technol, Hlth &amp; Rehabil Res Inst, Auckland, New Zealand; [Nordez, Antoine] Univ Nantes, Fac Sport Sci, EA 4334, Movement,Interact,Performance Lab, Nantes, France; [Sinha, Shantanu] Univ Calif San Diego, Dept Radiol, Muscle Imaging &amp; Modeling Lab, San Diego, CA 92103 USA Bilston, L.E., Neuroscience Research Australia, Randwick, NSW, Australia, Prince of Wales Clinical School, University of New South Wales, Randwick, NSW, Australia; Bolsterlee, B., Neuroscience Research Australia, Randwick, NSW, Australia, Graduate School of Biomedical Engineering, University of New South Wales, Kensington, NSW, Australia; Nordez, A., Health and Rehabilitation Research Institute, Auckland University of Technology, Auckland, New Zealand, Movement, Interactions, Performance Laboratory (EA 4334), Faculty of Sport Sciences, University of Nantes, Nantes, France; Sinha, S., Muscle Imaging and Modeling Laboratory, Department of Radiology, University of California, San Diego, CA, United States</t>
  </si>
  <si>
    <t>Bilston, Lynne E., Bolsterlee, Bart, Nordez, Antoine</t>
  </si>
  <si>
    <t>Bilston, LE (corresponding author), Neurosci Res Australia, Barker St, Randwick, NSW 2031, Australia.</t>
  </si>
  <si>
    <t>https://doi.org/10.1152/japplphysiol.00672.2018</t>
  </si>
  <si>
    <t>http://www.altmetric.com/details.php?citation_id=48738159</t>
  </si>
  <si>
    <t>National Health and Medical Research CouncilNational Health and Medical Research Council of Australia; Auckland University of Technology; Region des Pays de la Loire [Quantification of the Elasticity of Biological Tissues (QUETE) Project] [2015-09035]; International Society of Biomechanics (Mobility grant); National Institute of Arthritis and Musculoskeletal and Skin DiseasesUnited States Department of Health &amp; Human ServicesNational Institutes of Health (NIH) - USANIH National Institute of Arthritis &amp; Musculoskeletal &amp; Skin Diseases (NIAMS) [5RO1-AR-053343-08]; University of California, San Diego, Academic Senate Grant [RAD-127B]; NATIONAL INSTITUTE ON AGINGUnited States Department of Health &amp; Human ServicesNational Institutes of Health (NIH) - USANIH National Institute on Aging (NIA) [R01AG056999] Funding Source: NIH RePORTER; National Institute on Aging, NIA: R01AG056999; National Institute of Arthritis and Musculoskeletal and Skin Diseases, NIAMS: 5RO1-AR-053343-08; University of California, UC; University of California, San Diego, UCSD: RAD-127B; Auckland University of Technology, New Zealand, AUT; International Society of Biomechanics, ISB; National Health and Medical Research Council, NHMRC; Conseil Régional des Pays de la Loire: 2015-09035</t>
  </si>
  <si>
    <t>National Health and Medical Research Council; National Institute of Arthritis and Musculoskeletal and Skin Diseases; Region des Pays de la Loire (QUETE); International French Society of Biomechanics (Mobility grant); UCSD Academic Senate Grant</t>
  </si>
  <si>
    <t>10.1016/j.gaitpost.2019.02.012</t>
  </si>
  <si>
    <t>Multi-segment spine range of motion in dancers with and without recent low back pain</t>
  </si>
  <si>
    <t>Swain, Christopher T.V.; Bradshaw, Elizabeth J.; Ekegren, Christina L.; Orishimo, Karl F.; Kremenic, Ian J.; Liederbach, Marijeanne; Hagins, Marshall</t>
  </si>
  <si>
    <t>[Swain, Christopher T. V.] Australian Catholic Univ, Sch Exercise Sci, Daniel Mannix Bldg,17 Young St, Fitzroy, Vic 3065, Australia; [Bradshaw, Elizabeth J.] Deakin Univ, Sch Exercise &amp; Nutr Sci, Ctr Sport Res, 221 Burwood Highway, Burwood, Vic 3125, Australia; [Bradshaw, Elizabeth J.] Auckland Univ Technol, Sport Performance Res Inst New Zealand, 17 Antares Pl, Auckland 0632, New Zealand; [Ekegren, Christina L.] Monash Univ, Dept Epidemiol &amp; Prevent Med, 553 St Kilda Rd, Melbourne, Vic 3004, Australia; [Orishimo, Karl F.; Kremenic, Ian J.] Lenox Hill Hosp, Nicholas Inst Sports Med &amp; Athlet Trauma, 210 East 64th St,5th Floor, New York, NY 10065 USA; [Liederbach, Marijeanne; Hagins, Marshall] NYU Langone Hlth, Harkness Ctr Dance Injuries, 614 2ndAv,Suite G,2nd Floor, New York, NY 10016 USA Swain, C.T.V., School of Exercise Science, Australian Catholic University, Daniel Mannix Building, 17 Young St, Fitzroy, VIC  3065, Australia; Bradshaw, E.J., Centre for Sport Research, School of Exercise and Nutrition Sciences, Deakin University, 221 Burwood Highway, Burwood, VIC  3125, Australia, Sport Performance Research Institute New Zealand, Auckland University of Technology, 17 Antares Place, Rosedale, Auckland  0632, New Zealand; Ekegren, C.L., Department of Epidemiology and Preventive Medicine, Monash University, 553 St Kilda Road, Melbourne, VIC  3004, Australia; Orishimo, K.F., Nicholas Institute of Sports Medicine and Athletic Trauma, Lenox Hill Hospital, 210 East 64th St, 5th Floor, New York, NY  10065, United States; Kremenic, I.J., Nicholas Institute of Sports Medicine and Athletic Trauma, Lenox Hill Hospital, 210 East 64th St, 5th Floor, New York, NY  10065, United States; Liederbach, M., Harkness Center for Dance Injuries, NYU Langone Health, 614 2ndAv, Suite G, 2nd Floor, New York, NY  10016, United States; Hagins, M., Harkness Center for Dance Injuries, NYU Langone Health, 614 2ndAv, Suite G, 2nd Floor, New York, NY  10016, United States</t>
  </si>
  <si>
    <t>Swain, Christopher T. V., Bradshaw, Elizabeth J.</t>
  </si>
  <si>
    <t>Swain, CTV (corresponding author), Australian Catholic Univ, Sch Exercise Sci, Daniel Mannix Bldg,17 Young St, Fitzroy, Vic 3065, Australia.</t>
  </si>
  <si>
    <t>http://www.altmetric.com/details.php?citation_id=55975079</t>
  </si>
  <si>
    <t>Jacob and Valeria Langeloth Foundation; National Health and Medical Research Council (NHMRC) Early Career FellowshipNational Health and Medical Research Council of Australia [1106633]; Jacob and Valeria Langeloth Foundation; National Health and Medical Research Council, NHMRC: 1106633</t>
  </si>
  <si>
    <t>National Health and Medical Research Council; Endeavour Research Fellowship</t>
  </si>
  <si>
    <t>10.1016/j.jsams.2018.10.015</t>
  </si>
  <si>
    <t>Female rugby union injuries in New Zealand: A review of five years (2013–2017) of Accident Compensation Corporation moderate to severe claims and costs</t>
  </si>
  <si>
    <t>King, D.; Hume, P.A; Hardaker, N.; Cummins, C.; Clark, T.; Pearce, A.J.; Gissane, C.</t>
  </si>
  <si>
    <t>[King, D.; Hume, P. A.; Hardaker, N.] Auckland Univ Technol, Fac Hlth &amp; Environm Sci, Sports Performance Res Inst New Zealand, Auckland, New Zealand; [King, D.; Cummins, C.] Univ New England, Sch Sci &amp; Technol, Armidale, NSW, Australia; [Hume, P. A.] Auckland Univ Technol, Fac Hlth &amp; Environm Sci, NISAN, Auckland, New Zealand; [Hardaker, N.] Accid Compensat Corp, Wellington, New Zealand; [Clarke, T.] Australian Coll Phys Educ, Dept Sport Performance, Adelaide, SA, Australia; [Pearce, A. J.] La Trobe Univ, Dept Rehabil Nutr &amp; Sport, Bundoora, Vic, Australia; [Gissane, C.] St Marys Univ, Sch Sport Hlth &amp; Appl Sci, Twickenham, England; [Cummins, C.] Leeds Beckett Univ, Inst Sport Phys Act &amp; Leisure, Leeds, W Yorkshire, England King, D., Sports Performance Research Institute New Zealand (SPRINZ), Faculty of Health and Environmental Science, Auckland University of Technology, New Zealand, School of Science and Technology, University of New England, Australia; Hume, P.A., Sports Performance Research Institute New Zealand (SPRINZ), Faculty of Health and Environmental Science, Auckland University of Technology, New Zealand, National Institute of Stroke and Applied Neuroscience (NISAN), Faculty of Health and Environmental Science, Auckland University of Technology, New Zealand; Hardaker, N., Sports Performance Research Institute New Zealand (SPRINZ), Faculty of Health and Environmental Science, Auckland University of Technology, New Zealand, Accident Compensation Corporation, New Zealand; Cummins, C., School of Science and Technology, University of New England, Australia, Institute for Sport Physical Activity and Leisure, Leeds Beckett University, United Kingdom; Clark, T., Australian College of Physical Education, Department of Sport Performance, Australia; Pearce, A.J., Department of Rehabilitation, Nutrition and Sport, La Trobe University, Australia; Gissane, C., School of Sport Health and Applied Science, St. Mary's University, United Kingdom</t>
  </si>
  <si>
    <t>King, D., Hume, P. A., Hardaker, N., Cummins, C.</t>
  </si>
  <si>
    <t>King, D (corresponding author), Auckland Univ Technol, Fac Hlth &amp; Environm Sci, Sports Performance Res Inst New Zealand, Auckland, New Zealand.</t>
  </si>
  <si>
    <t>King, D</t>
  </si>
  <si>
    <t>https://research.stmarys.ac.uk/id/eprint/2783/1/1-s2.0-S1440244018304274-main.pdf</t>
  </si>
  <si>
    <t>http://www.altmetric.com/details.php?citation_id=51051095</t>
  </si>
  <si>
    <t>10.1109/ICSSP.2019.00022</t>
  </si>
  <si>
    <t>What are Hybrid Development Methods Made Of? An Evidence-Based Characterization</t>
  </si>
  <si>
    <t>Tell, Paolo; Klunder, Jil; Kupper, Steffen; Raffo, David; MacDonell, Stephen G.; Munch, Jurgen; Pfahl, Dietmar; Linssen, Oliver; Kuhrmann, Marco</t>
  </si>
  <si>
    <t xml:space="preserve"> Tell, P., IT University Copenhagen, Denmark; Klunder, J., Leibniz University Hannover, Germany; Kupper, S., Clausthal University of Technology, Germany; Raffo, D., Portland State University, United States; Macdonell, S.G., Auckland University of Technology, Auckland, New Zealand; Munch, J., Reutlingen University, Germany; Pfahl, D., University of Tartu, Estonia; Linssen, O., FOM Hochschule F ur Oekonomie and Management, Germany; Kuhrmann, M., Clausthal University of Technology, Germany</t>
  </si>
  <si>
    <t>2019 IEEE/ACM International Conference on Software and System Processes (ICSSP)</t>
  </si>
  <si>
    <t>http://arxiv.org/pdf/2101.08016</t>
  </si>
  <si>
    <t>Eesti Teadusagentuur, ETAg; IT tippkeskus EXCITE</t>
  </si>
  <si>
    <t>10.1109/ICSE-SEET.2019.00009</t>
  </si>
  <si>
    <t>Walking Through the Method Zoo: Does Higher Education Really Meet Software Industry Demands?</t>
  </si>
  <si>
    <t>Kuhrmann, Marco; Nakatumba-Nabende, Joyce; Pfeiffer, Rolf-Helge; Tell, Paolo; Klunder, Jil; Conte, Tayana; MacDonell, Stephen G.; Hebig, Regina</t>
  </si>
  <si>
    <t>[Kuhrmann, Marco] Tech Univ Clausthal, Goslar, Germany; [Nakatumba-Nabende, Joyce] Makerere Univ, Kampala, Uganda; [Pfeiffer, Rolf-Helge; Tell, Paolo] IT Univ Copenhagen, Copenhagen, Denmark; [Kluender, Jil] Leibniz Univ Hannover, Hannover, Germany; [Conte, Tayana] Univ Fed Amazonas, Manaus, Amazonas, Brazil; [MacDonell, Stephen G.] Auckland Univ Technol, Auckland, New Zealand; [Hebig, Regina] Chalmers Univ Gothenburg, Gothenburg, Sweden Kuhrmann, M., Clausthal University of Technology, Goslar, Germany; Nakatumba-Nabende, J., Makerere University, Kampala, Uganda; Pfeiffer, R.-H., IT University of Copenhagen, Copenhagen, Denmark; Tell, P., IT University of Copenhagen, Copenhagen, Denmark; Klunder, J., Leibniz University Hannover, Hannover, Germany; Conte, T., Federal University of Amazonas, Manaus, Brazil; MacDonell, S.G., Auckland University of Technology, Auckland, New Zealand; Hebig, R., Chalmers, University of Gothenburg, Gothenburg, Sweden</t>
  </si>
  <si>
    <t>Kuhrmann, Marco, Nakatumba-Nabende, Joyce, Pfeiffer, Rolf-Helge, Tell, Paolo, Kluender, Jil, Conte, Tayana, MacDonell, Stephen G.</t>
  </si>
  <si>
    <t>Kuhrmann, M (corresponding author), Tech Univ Clausthal, Goslar, Germany.</t>
  </si>
  <si>
    <t>2019 IEEE/ACM 41st International Conference on Software Engineering: Software Engineering Education and Training (ICSE-SEET)</t>
  </si>
  <si>
    <t>http://arxiv.org/pdf/2101.08432</t>
  </si>
  <si>
    <t>CNPqConselho Nacional de Desenvolvimento Cientifico e Tecnologico (CNPQ) [311494/2017-0]; Sida/BRIGHT project under the Makerere-Swedish bilateral research programme 2015-2020 [317]; Conselho Nacional de Desenvolvimento Científico e Tecnológico, CNPq: 311494/2017-0</t>
  </si>
  <si>
    <t>Computer Science; Education &amp; Educational Research</t>
  </si>
  <si>
    <t>10.1136/bmjopen-2018-026029</t>
  </si>
  <si>
    <t>School-based physical activity intervention for older adolescents: rationale and study protocol for the Burn 2 Learn cluster randomised controlled trial</t>
  </si>
  <si>
    <t>Leahy, Angus A; Eather, Narelle; Smith, Jordan J; Hillman, Charles; Morgan, Philip J; Nilsson, Michael; Lonsdale, Chris; Plotnikoff, Ronald C; Noetel, Michael; Holliday, Elizabeth; Shigeta, Tatsuya T; Costigan, Sarah A; Walker, Frederick R; Young, Sarah; Valkenborghs, Sarah R; Gyawali, Prajwal; Harris, Nigel; Kennedy, Sarah G; Lubans, David R</t>
  </si>
  <si>
    <t>[Leahy, Angus A.; Eather, Narelle; Smith, Jordan J.; Morgan, Philip J.; Plotnikoff, Ronald C.; Costigan, Sarah A.; Young, Sarah; Valkenborghs, Sarah R.; Kennedy, Sarah G.; Lubans, David R.] Univ Newcastle, Prior Res Ctr Phys Act &amp; Nutr, Callaghan, NSW, Australia; [Leahy, Angus A.; Eather, Narelle; Smith, Jordan J.; Morgan, Philip J.; Plotnikoff, Ronald C.; Costigan, Sarah A.; Young, Sarah; Kennedy, Sarah G.; Lubans, David R.] Univ Newcastle, Fac Educ &amp; Arts, Callaghan, NSW, Australia; [Hillman, Charles; Shigeta, Tatsuya T.] Northeastern Univ, Dept Psychol, Boston, MA 02115 USA; [Hillman, Charles] Northeastern Univ, Dept Phys Therapy Movement &amp; Rehabil Sci, Boston, MA 02115 USA; [Nilsson, Michael] Univ Newcastle, HMRI, Sch Biomed Sci &amp; Pharm, CRI, Callaghan, NSW, Australia; [Noetel, Michael] Univ Newcastle, HMRI, Prior Res Ctr Stroke &amp; Brain Injury, Callaghan, NSW, Australia; [Lonsdale, Chris; Noetel, Michael] Australian Catholic Univ, Inst Posit Psychol &amp; Educ, Fac Hlth Sci, Strathfield, NSW, Australia; [Noetel, Michael] Australian Catholic Univ, Sch Behav &amp; Hlth Sci, Fac Hlth Sci, Strathfield, NSW, Australia; [Holliday, Elizabeth] Univ Newcastle, Sch Med &amp; Publ Hlth, Callaghan, NSW, Australia; [Costigan, Sarah A.] Deakin Univ, Sch Exercise &amp; Nutr Sci, Geelong, Vic, Australia; [Walker, Frederick R.; Valkenborghs, Sarah R.; Gyawali, Prajwal] Univ Newcastle, Sch Biomed Sci &amp; Pharm, Callaghan, NSW, Australia; [Harris, Nigel] Auckland Univ Technol, Human Potential Ctr, Auckland, New Zealand Leahy, A.A., Priority Research Centre for Physical Activity and Nutrition, University of Newcastle, Callaghan, NSW, Australia, Faculty of Education and Arts, University of Newcastle, Callaghan, NSW, Australia; Eather, N., Priority Research Centre for Physical Activity and Nutrition, University of Newcastle, Callaghan, NSW, Australia, Faculty of Education and Arts, University of Newcastle, Callaghan, NSW, Australia; Smith, J.J., Priority Research Centre for Physical Activity and Nutrition, University of Newcastle, Callaghan, NSW, Australia, Faculty of Education and Arts, University of Newcastle, Callaghan, NSW, Australia; Hillman, C., Department of Psychology, Northeastern University, Boston, MA, United States, Department of Physical Therapy, Movement and Rehabilitation Sciences, Northeastern University, Boston, MA, United States; Morgan, P.J., Priority Research Centre for Physical Activity and Nutrition, University of Newcastle, Callaghan, NSW, Australia, Faculty of Education and Arts, University of Newcastle, Callaghan, NSW, Australia; Nilsson, M., Centre for Rehab Innovations(CRI), School of Biomedical Sciences and Pharmacy, Priority Research Centre for Stroke and Brain Injury, Hunter Medical Research Institute (HMRI), University of Newcastle, Callaghan, NSW, Australia; Lonsdale, C., Institute for Positive Psychology and Education, Faculty of Health Sciences, Australian Catholic University, Strathfield, NSW, Australia; Plotnikoff, R.C., Priority Research Centre for Physical Activity and Nutrition, University of Newcastle, Callaghan, NSW, Australia, Faculty of Education and Arts, University of Newcastle, Callaghan, NSW, Australia; Noetel, M., Institute for Positive Psychology and Education, Faculty of Health Sciences, Australian Catholic University, Strathfield, NSW, Australia, School of Behavioural and Health Sciences, Faculty of Health Sciences, Australian Catholic University, Strathfield, NSW, Australia; Holliday, E., School of Medicine and Public Health, University of Newcastle, Callaghan, NSW, Australia; Shigeta, T.T., Department of Psychology, Northeastern University, Boston, MA, United States; Costigan, S.A., Priority Research Centre for Physical Activity and Nutrition, University of Newcastle, Callaghan, NSW, Australia, Faculty of Education and Arts, University of Newcastle, Callaghan, NSW, Australia, School of Exercise and Nutrition Sciences, Deakin University, Geelong, VIC, Australia; Walker, F.R., School of Biomedical Sciences and Pharmacy, University of Newcastle, Callaghan, NSW, Australia; Young, S., Priority Research Centre for Physical Activity and Nutrition, University of Newcastle, Callaghan, NSW, Australia, Faculty of Education and Arts, University of Newcastle, Callaghan, NSW, Australia; Valkenborghs, S.R., Priority Research Centre for Physical Activity and Nutrition, University of Newcastle, Callaghan, NSW, Australia, School of Biomedical Sciences and Pharmacy, University of Newcastle, Callaghan, NSW, Australia; Gyawali, P., School of Biomedical Sciences and Pharmacy, University of Newcastle, Callaghan, NSW, Australia; Harris, N., Auckland University of Technology, Human Potential Centre, Auckland, New Zealand; Kennedy, S.G., Priority Research Centre for Physical Activity and Nutrition, University of Newcastle, Callaghan, NSW, Australia, Faculty of Education and Arts, University of Newcastle, Callaghan, NSW, Australia; Lubans, D.R., Priority Research Centre for Physical Activity and Nutrition, University of Newcastle, Callaghan, NSW, Australia, Faculty of Education and Arts, University of Newcastle, Callaghan, NSW, Australia</t>
  </si>
  <si>
    <t>Leahy, Angus A., Eather, Narelle, Smith, Jordan J., Morgan, Philip J., Plotnikoff, Ronald C., Costigan, Sarah A., Young, Sarah, Valkenborghs, Sarah R., Kennedy, Sarah G., Lubans, David R., Hillman, Charles, Shigeta, Tatsuya T., Nilsson, Michael, Noetel, Michael, Lonsdale, Chris, Holliday, Elizabeth, Walker, Frederick R., Gyawali, Prajwal, Harris, Nigel,</t>
  </si>
  <si>
    <t>Lubans, DR (corresponding author), Univ Newcastle, Prior Res Ctr Phys Act &amp; Nutr, Callaghan, NSW, Australia.; Lubans, DR (corresponding author), Univ Newcastle, Fac Educ &amp; Arts, Callaghan, NSW, Australia.</t>
  </si>
  <si>
    <t xml:space="preserve">europepmc.org openrepository.aut.ac.nz eprints.usq.edu.au </t>
  </si>
  <si>
    <t>https://doi.org/10.1136/bmjopen-2018-026029</t>
  </si>
  <si>
    <t>http://www.altmetric.com/details.php?citation_id=61187636</t>
  </si>
  <si>
    <t>National Health and Medical Research CouncilNational Health and Medical Research Council of Australia [APP1120518]; NSW Department of Education School Sport Unit; National Health and Medical Research Council, NHMRC: APP1120518</t>
  </si>
  <si>
    <t>10.1016/j.resuscitation.2019.02.022</t>
  </si>
  <si>
    <t>Relationship between socioeconomic factors, distribution of public access defibrillators and incidence of out-of-hospital cardiac arrest</t>
  </si>
  <si>
    <t>Dicker, Bridget; Garrett, Nick; Wong, Samuel; McKenzie, Helen; McCarthy, John; Jenkin, Gareth; Smith, Tony; Skinner, Jonathan R.; Pegg, Tammy; Devlin, Gerry; Swain, Andrew; Scott, Tony; Todd, Verity</t>
  </si>
  <si>
    <t>[Dicker, Bridget; Swain, Andrew; Todd, Verity] Auckland Univ Technol, Paramed Dept, Auckland, New Zealand; [Dicker, Bridget; Wong, Samuel; Smith, Tony; Todd, Verity] St John New Zealand, Clin Audit &amp; Res, Auckland, New Zealand; [Garrett, Nick] Auckland Univ Technol, Biostat &amp; Epidemiol Dept, Auckland, New Zealand; [Skinner, Jonathan R.] Starship Childrens Hosp, Paediat &amp; Congenital Cardiac Serv, Auckland, New Zealand; [McCarthy, John] Minist Hlth, Wellington, New Zealand; [Jenkin, Gareth] AED Locat, Auckland, New Zealand; [Devlin, Gerry] Gisbourne Hosp, Tairawhiti Dist Hlth, Gisbourne, New Zealand; [Devlin, Gerry] Heart Fdn NZ, Auckland, New Zealand; [Scott, Tony] Waitemata Dist Hlth Board, Cardiol, Auckland, New Zealand; [McKenzie, Helen] Northern Reg Alliance, Auckland, New Zealand; [Pegg, Tammy] Nelson Marlborough Dist Hlth Board, Cardiol, Nelson, New Zealand Dicker, B., Paramedicine Department, Auckland University of Technology, Auckland, New Zealand, Clinical Audit and Research, St John New Zealand, Auckland, New Zealand; Garrett, N., Biostatistics and Epidemiology Department, Auckland University of Technology, Auckland, New Zealand; Wong, S., Clinical Audit and Research, St John New Zealand, Auckland, New Zealand; McKenzie, H., Northern Regional Alliance, Auckland, New Zealand; McCarthy, J., Ministry of Health, Wellington, New Zealand; Jenkin, G., AED Locations, Auckland, New Zealand; Smith, T., Clinical Audit and Research, St John New Zealand, Auckland, New Zealand; Skinner, J.R., Paediatric and Congenital Cardiac Services, Starship Children's Hospital, Auckland, New Zealand; Pegg, T., Cardiology, Nelson Marlborough District Health Board, Nelson, New Zealand; Devlin, G., Gisbourne Hospital, Tairāwhiti District Health, Gisbourne, New Zealand, Heart Foundation NZ, Auckland, New Zealand; Swain, A., Paramedicine Department, Auckland University of Technology, Auckland, New Zealand; Scott, T., Cardiology, Waitemata District Health Board, Auckland, New Zealand; Todd, V., Paramedicine Department, Auckland University of Technology, Auckland, New Zealand, Clinical Audit and Research, St John New Zealand, Auckland, New Zealand</t>
  </si>
  <si>
    <t>Dicker, Bridget, Swain, Andrew, Todd, Verity, Wong, Samuel, Smith, Tony, Garrett, Nick</t>
  </si>
  <si>
    <t>http://www.resuscitationjournal.com/article/S0300957218310062/pdf</t>
  </si>
  <si>
    <t>http://www.altmetric.com/details.php?citation_id=55924994</t>
  </si>
  <si>
    <t>10.1038/s41396-019-0355-6</t>
  </si>
  <si>
    <t>Live cell analysis at sea reveals divergent thermal performance between photosynthetic ocean microbial eukaryote populations</t>
  </si>
  <si>
    <t>McInnes, Allison Skinner; Laczka, Olivier F.; Baker, Kirralee G.; Larsson, Michaela E.; Robinson, Charlotte M.; Clark, Jennifer S.; Laiolo, Leonardo; Alvarez, Marco; Laverock, Bonnie; Kremer, Colin T.; van Sebille, Erik; Doblin, Martina A.</t>
  </si>
  <si>
    <t>[McInnes, Allison Skinner; Laczka, Olivier F.; Baker, Kirralee G.; Larsson, Michaela E.; Robinson, Charlotte M.; Clark, Jennifer S.; Laiolo, Leonardo; Alvarez, Marco; Laverock, Bonnie; Doblin, Martina A.] Univ Technol Sydney, C3, POB 123 Broadway, Ultimo, NSW 2007, Australia; [McInnes, Allison Skinner] QIMR Berghofer Med Res Inst, 300 Herston Rd, Herston, Qld 4006, Australia; [Baker, Kirralee G.] Univ Essex, Sch Biol Sci, Wivenhoe Pk, Colchester CO4 3SQ, Essex, England; [Robinson, Charlotte M.] Curtin Univ, Remote Sensing &amp; Satellite Res Grp, Bldg 301,Kent St, Bentley, WA 6102, Australia; [Clark, Jennifer S.] Univ British Columbia, Dept Bot, Vancouver, BC V6T 1Z4, Canada; [Clark, Jennifer S.] Univ British Columbia, Beaty Biodivers Ctr, Vancouver, BC V6T 1Z4, Canada; [Laiolo, Leonardo] CSIRO Oceans &amp; Atmosphere, 3-4 Castray Esplanade, Hobart, Tas 7004, Australia; [Laverock, Bonnie] Auckland Univ Technol, Sch Sci, Inst Appl Ecol New Zealand, Private Bag 92006, Auckland, New Zealand; [Kremer, Colin T.] Michigan State Univ, WK Kellogg Biol Stn, 3700 E Gull Lake Dr, E Lansing, MI 49060 USA; [van Sebille, Erik] Imperial Coll London, Grantham Inst, London, England; [van Sebille, Erik] Imperial Coll London, Dept Phys, London, England; [van Sebille, Erik] Univ Utrecht, Inst Marine &amp; Atmospher Res Utrecht, Utrecht, Netherlands McInnes, A.S., Climate Change Cluster (C3), University of Technology Sydney, PO Box 123 Broadway, Ultimo, NSW  2007, Australia, QIMR Berghofer Medical Research Institute, 300 Herston Road, Herston, QLD  4006, Australia; Laczka, O.F., Climate Change Cluster (C3), University of Technology Sydney, PO Box 123 Broadway, Ultimo, NSW  2007, Australia; Baker, K.G., Climate Change Cluster (C3), University of Technology Sydney, PO Box 123 Broadway, Ultimo, NSW  2007, Australia, School of Biological Sciences, University of Essex, Wivenhoe Park, Colchester, CO4 3SQ, United Kingdom; Larsson, M.E., Climate Change Cluster (C3), University of Technology Sydney, PO Box 123 Broadway, Ultimo, NSW  2007, Australia; Robinson, C.M., Climate Change Cluster (C3), University of Technology Sydney, PO Box 123 Broadway, Ultimo, NSW  2007, Australia, Remote Sensing and Satellite Research Group, Curtin University, Building 301, Kent Street, Bentley, WA  6102, Australia; Clark, J.S., Climate Change Cluster (C3), University of Technology Sydney, PO Box 123 Broadway, Ultimo, NSW  2007, Australia, Department of Botany and the Beaty Biodiversity Centre, The University of British Columbia, Vancouver, BC  V6T 1Z4, Canada; Laiolo, L., Climate Change Cluster (C3), University of Technology Sydney, PO Box 123 Broadway, Ultimo, NSW  2007, Australia, CSIRO Oceans and Atmosphere, 3-4 Castray Esplanade, Hobart, TAS  7004, Australia; Alvarez, M., Climate Change Cluster (C3), University of Technology Sydney, PO Box 123 Broadway, Ultimo, NSW  2007, Australia; Laverock, B., Climate Change Cluster (C3), University of Technology Sydney, PO Box 123 Broadway, Ultimo, NSW  2007, Australia, Institute of Applied Ecology New Zealand, School of Science, Auckland University of Technology, Private Bag 92006, Auckland, New Zealand; Kremer, C.T., W.K. Kellogg Biological Station, Michigan State University, 3700 E Gull Lake Drive, Hickory Corners, East Lansing, MI  49060, United States; van Sebille, E., Grantham Institute &amp; Department of Physics, Imperial College London, London, United Kingdom, Institute for Marine and Atmospheric Research Utrecht, Utrecht University, Utrecht, Netherlands; Doblin, M.A., Climate Change Cluster (C3), University of Technology Sydney, PO Box 123 Broadway, Ultimo, NSW  2007, Australia</t>
  </si>
  <si>
    <t>McInnes, Allison Skinner, Laczka, Olivier F., Baker, Kirralee G., Larsson, Michaela E., Robinson, Charlotte M., Clark, Jennifer S., Laiolo, Leonardo, Alvarez, Marco, Laverock, Bonnie, Doblin, Martina A.</t>
  </si>
  <si>
    <t>Doblin, MA (corresponding author), Univ Technol Sydney, C3, POB 123 Broadway, Ultimo, NSW 2007, Australia.</t>
  </si>
  <si>
    <t xml:space="preserve">europepmc.org opus.lib.uts.edu.au espace.curtin.edu.au </t>
  </si>
  <si>
    <t>https://doi.org/10.1038/s41396-019-0355-6</t>
  </si>
  <si>
    <t>http://www.altmetric.com/details.php?citation_id=54757456</t>
  </si>
  <si>
    <t>Australian Research Council Discovery ProjectAustralian Research Council [DP14010134]; Large Infrastructure and Equipment Fund [LE130100019]; ARC Discovery GrantAustralian Research Council [DP140101045]; NSFNational Science Foundation (NSF) [OCE-1638958]; Australian Government Training Program ScholarshipsAustralian Government; University of Technology Sydney Chancellor's Postdoctoral Fellowship; National Science Foundation, NSF: 1638958, OCE-1638958; Australian Research Council, ARC: DP140101045, DP14010134, LE130100019; University of Technology Sydney, UTS</t>
  </si>
  <si>
    <t>Australian Research Council; National Science Foundation</t>
  </si>
  <si>
    <t>10.1016/j.joca.2018.12.024</t>
  </si>
  <si>
    <t>Health professionals and students encounter multi-level barriers to implementing high-value osteoarthritis care: a multi-national study</t>
  </si>
  <si>
    <t>Briggs, A.M.; Houlding, E.; Hinman, R.S.; Desmond, L.A.; Bennell, K.L.; Darlow, B.; Pizzari, T.; Leech, M.; MacKay, C.; Larmer, P.J.; Bendrups, A.; Greig, A.M.; Francis-Cracknell, A.; Jordan, J.E.; Slater, H.</t>
  </si>
  <si>
    <t>[Briggs, A. M.; Houlding, E.; Slater, H.] Curtin Univ, Sch Physiotherapy &amp; Exercise Sci, GPO Box U1987, Perth, WA 6845, Australia; [Houlding, E.] Univ Ottawa, Fac Sci, Ottawa, ON, Canada; [Hinman, R. S.; Bennell, K. L.] Univ Melbourne, Ctr Hlth Exercise &amp; Sports Med, Dept Physiotherapy, Melbourne, Vic, Australia; [Desmond, L. A.] Western Hlth, Dept Med, St Albans, Vic, Australia; [Darlow, B.] Univ Otago, Dept Primary Hlth Care &amp; Gen Practice, Dunedin, New Zealand; [Pizzari, T.] La Trobe Univ, La Trobe Sport &amp; Exercise Med Res Ctr, Bundoora, Vic, Australia; [Leech, M.] Monash Univ, Fac Med Nursing &amp; Hlth Sci, Clayton, Vic, Australia; [MacKay, C.] Univ Hlth Network, Toronto Rehabil Inst, Toronto, ON, Canada; [Larmer, P. J.] Auckland Univ Technol, Sch Clin Sci, Auckland, New Zealand; [Bendrups, A.] Univ Melbourne, Royal Melbourne Hosp, Dept Med, Melbourne, Vic, Australia; [Greig, A. M.] Univ British Columbia, Dept Phys Therapy, Vancouver, BC, Canada; [Francis-Cracknell, A.] Monash Univ, Dept Physiotherapy, Clayton, Vic, Australia; [Jordan, J. E.] HealthSense Aust Pty Ltd, Melbourne, Vic, Australia Briggs, A.M., School of Physiotherapy and Exercise Science, Curtin University, Australia; Houlding, E., School of Physiotherapy and Exercise Science, Curtin University, Australia, Faculty of Science, University of OttawaOntario, Canada; Hinman, R.S., Centre for Health, Exercise and Sports Medicine;, Department of Physiotherapy, University of Melbourne, Australia; Desmond, L.A., Department of Medicine, Western HealthVictoria, Australia; Bennell, K.L., Centre for Health, Exercise and Sports Medicine;, Department of Physiotherapy, University of Melbourne, Australia; Darlow, B., Department of Primary Health Care and General Practice, University of Otago, New Zealand; Pizzari, T., La Trobe Sport and Exercise Medicine Research Centre, La Trobe University, Australia; Leech, M., Faculty of Medicine Nursing and Health Sciences, Monash University, Australia; MacKay, C., Toronto Rehabilitation Institute, University Health Network, Canada; Larmer, P.J., School of Clinical Sciences, Auckland University of Technology, New Zealand; Bendrups, A., Department of Medicine (Royal Melbourne Hospital), University of Melbourne, Australia; Greig, A.M., Department of Physical Therapy, University of British Columbia, Canada; Francis-Cracknell, A., Department of Physiotherapy, Monash University, Australia; Jordan, J.E., HealthSense (Aust) Pty, LtdVictoria, Australia; Slater, H., School of Physiotherapy and Exercise Science, Curtin University, Australia</t>
  </si>
  <si>
    <t>Briggs, A. M., Houlding, E., Slater, H., Hinman, R. S., Bennell, K. L., Desmond, L. A., Darlow, B., Pizzari, T., Leech, M., MacKay, C., Larmer, P. J.</t>
  </si>
  <si>
    <t>Briggs, AM (corresponding author), Curtin Univ, Sch Physiotherapy &amp; Exercise Sci, GPO Box U1987, Perth, WA 6845, Australia.</t>
  </si>
  <si>
    <t>Osteoarthritis and Cartilage</t>
  </si>
  <si>
    <t xml:space="preserve">1063-4584 1522-9653 </t>
  </si>
  <si>
    <t>https://v2.sherpa.ac.uk/id/publication/17113</t>
  </si>
  <si>
    <t>http://www.oarsijournal.com/article/S1063458419300238/pdf</t>
  </si>
  <si>
    <t>http://www.altmetric.com/details.php?citation_id=54522432</t>
  </si>
  <si>
    <t>Curtin University (Australia); NHMRC Centre of Research Excellence in Translational Research in Musculoskeletal PainNational Health and Medical Research Council of Australia [1079078]; NHMRCNational Health and Medical Research Council of Australia [1132548]; Mitacs Globalink Research Award [IT11467]; Australian Research Council Future Fellowship (FT)Australian Research Council [130100175]; NHMRC Principal Research FellowshipNational Health and Medical Research Council of Australia [1058440]; American Physical Therapy Association, APTA; Auckland University of Technology, New Zealand, AUT; University of Otago; Physiotherapy New Zealand, PNZ; Eastern Health, EH; Australian Research Council, ARC: 130100175; National Health and Medical Research Council, NHMRC: 1058440, 1079078, 1132548; Australian Association for Academic Primary Care, AAAPC; Australian Physiotherapy Association, APA; La Trobe University; Royal Australian College of General Practitioners, RACGP; Monash University, MU; University of Melbourne; Curtin University of Technology: Australia; Associação Médica Brasileira, AMB; University of Toronto, UofT; Mitacs: IT11467; University of British Columbia, UBC</t>
  </si>
  <si>
    <t>Monash University; National Health and Medical Research Council; University of Toronto; Curtin University of Technology; Auckland University of Technology, New Zealand; University of Melbourne; Australian Physiotherapy Association; University of British Columbia; Eastern Health; Mitacs; Physiotherapy New Zealand; Australian Research Council; Royal Australian College of General Practitioners; Associação Médica Brasileira; La Trobe University; University of Otago; Australian Primary Care Nurses Association; General Practice Registrars Association; Canadian Physical Therapy Association; Canadian Family Practice Nurses Association</t>
  </si>
  <si>
    <t>Rheumatology; Orthopedics and Sports Medicine; Biomedical Engineering</t>
  </si>
  <si>
    <t>10.1136/bjsports-2018-099871</t>
  </si>
  <si>
    <t>Rating of perceived challenge as a measure of internal load for technical skill performance</t>
  </si>
  <si>
    <t>Hendricks, Sharief; Till, Kevin; Oliver, Jon L; Johnston, Rich D; Attwood, Matthew J; Brown, James Craig; Drake, David; MacLeod, Simon; Mellalieu, Stephen D; Jones, Ben</t>
  </si>
  <si>
    <t>[Hendricks, Sharief] Univ Cape Town, Div Exercise Sci &amp; Sports Med, Cape Town, South Africa; [Hendricks, Sharief; Till, Kevin; Jones, Ben] Leeds Beckett Univ, Inst Sport Phys Act &amp; Leisure, Leeds, W Yorkshire, England; [Hendricks, Sharief] Univ Cape Town, Phys Act Lifestyle &amp; Sport Res Ctr, Cape Town, South Africa; [Till, Kevin; Jones, Ben] Yorkshire Carnegie Rugby Union Football Club, Leeds, W Yorkshire, England; [Till, Kevin; Jones, Ben] Leeds Rhinos Rugby League Club, Leeds, W Yorkshire, England; [Oliver, Jon L.; Attwood, Matthew J.; Mellalieu, Stephen D.] Cardiff Metropolitan Univ, Sch Sport &amp; Heath Sci, Cardiff, S Glam, Wales; [Oliver, Jon L.] Auckland Univ Technol, Sports Performance Res Inst New Zealand, Auckland, New Zealand; [Johnston, Rich D.] Australian Catholic Univ, Sch Exercise Sci, Brisbane, Qld, Australia; [Johnston, Rich D.] Norths Devils Rugby Football League, Brisbane, Qld, Australia; [Attwood, Matthew J.] Cardiff Metropolitan Univ Rugby Union Football, Cardiff, S Glam, Wales; [Brown, James Craig] Stellenbosch Univ, Inst Sport &amp; Exercise Med, Stellenbosch, South Africa; [Brown, James Craig] Int Olymp Comm IOC Res Ctr, Cape Town, South Africa; [Drake, David; MacLeod, Simon] Ulster Rugby, Kingspan Stadium, Belfast, Antrim, North Ireland; [Jones, Ben] Rugby Football, Leeds, W Yorkshire, England Hendricks, S., Division of Exercise Science and Sports Medicine, Department of Human Biology, Faculty of Health Sciences, University of Cape Town, Sports Science Institute of South Africa, Cape Town, 7725, South Africa, Institute for Sport, Physical Activity and Leisure, Leeds Beckett University, Leeds, United Kingdom, Physical Activity, Lifestyle and Sport Research Centre, University of Cape Town, Cape Town, South Africa; Till, K., Institute for Sport, Physical Activity and Leisure, Leeds Beckett University, Leeds, United Kingdom, Yorkshire Carnegie Rugby Union Football Club, Leeds, United Kingdom, Leeds Rhinos Rugby League Club, Leeds, United Kingdom; Oliver, J.L., School of Sport and Heath Sciences, Cardiff Metropolitan University, Cardiff, United Kingdom, Sports Performance Research Institute New Zealand, Auckland University of Technology, Auckland, New Zealand; Johnston, R.D., School of Exercise Science, Australian Catholic University, Brisbane, QLD, Australia, Norths Devils Rugby Football LeagueQLD, Australia; Attwood, M.J., School of Sport and Heath Sciences, Cardiff Metropolitan University, Cardiff, United Kingdom, Cardiff Metropolitan University Rugby Union Football Club, Cardiff, United Kingdom; Brown, J.C., Institute for Sport and Exercise Medicine, Stellenbosch University, Stellenbosch, South Africa, International Olympic Committee (IOC) Research Centre, Cape Town, South Africa; Drake, D., Ulster Rugby, Kingspan Stadium, Belfast, United Kingdom; MacLeod, S., Ulster Rugby, Kingspan Stadium, Belfast, United Kingdom; Mellalieu, S.D., School of Sport and Heath Sciences, Cardiff Metropolitan University, Cardiff, United Kingdom; Jones, B., Institute for Sport, Physical Activity and Leisure, Leeds Beckett University, Leeds, United Kingdom, Yorkshire Carnegie Rugby Union Football Club, Leeds, United Kingdom, Leeds Rhinos Rugby League Club, Leeds, United Kingdom, Rugby Football League, Leeds, United Kingdom</t>
  </si>
  <si>
    <t>Hendricks, Sharief, Till, Kevin, Jones, Ben, Oliver, Jon L., Attwood, Matthew J., Mellalieu, Stephen D.</t>
  </si>
  <si>
    <t>Hendricks, S (corresponding author), Univ Cape Town, Div Exercise Sci &amp; Sports Med, Dept Human Biol, Fac Hlth Sci, ZA-7725 Cape Town, South Africa.; Hendricks, S (corresponding author), Sports Sci Inst SouthAfrica, ZA-7725 Cape Town, South Africa.</t>
  </si>
  <si>
    <t xml:space="preserve">eprints.leedsbeckett.ac.uk repository.cardiffmet.ac.uk </t>
  </si>
  <si>
    <t>http://eprints.leedsbeckett.ac.uk/id/eprint/5443/8/TheRatingofPerceivedChallengeAM-TILL.pdf</t>
  </si>
  <si>
    <t>http://www.altmetric.com/details.php?citation_id=51351251</t>
  </si>
  <si>
    <t>10.1109/ICSE-SEIP.2019.00036</t>
  </si>
  <si>
    <t>Catching up with Method and Process Practice: An Industry-Informed Baseline for Researchers</t>
  </si>
  <si>
    <t>Klunder, Jil; Hebig, Regina; Tell, Paolo; Kuhrmann, Marco; Nakatumba-Nabende, Joyce; Heldal, Rogardt; Krusche, Stephan; Fazal-Baqaie, Masud; Felderer, Michael; Genero Bocco, Marcela Fabiana; Kupper, Steffen; Licorish, Sherlock A.; Lopez, Gustavo; McCaffery, Fergal; Ozcan Top, Ozden; Prause, Christian R.; Prikladnicki, Rafael; Tuzun, Eray; Pfahl, Dietmar; Schneider, Kurt; MacDonell, Stephen G.</t>
  </si>
  <si>
    <t>[Kluender, Jil; Schneider, Kurt] Leibniz Univ Hannover, Hannover, Germany; [Hebig, Regina; Heldal, Rogardt] Chalmers Univ Gothenburg, Gothenburg, Sweden; [Tell, Paolo; Kuepper, Steffen] IT Univ Copenhagen, Copenhagen, Denmark; [Kuhrmann, Marco] Tech Univ Clausthal, Clausthal Zellerfeld, Germany; [Nakatumba-Nabende, Joyce] Makerere Univ, Kampala, Uganda; [Krusche, Stephan] Tech Univ Munich, Munich, Germany; [Fazal-Baqaie, Masud] Fraunhofer IEM, Paderborn, Germany; [Felderer, Michael] Univ Innsbruck, Innsbruck, Austria; [Genero Bocco, Marcela Fabiana] Univ Castilla La Mancha, Ciudad Real, Spain; [Licorish, Sherlock A.] Univ Otago, Otago, New Zealand; [Lopez, Gustavo] Univ Costa Rica, San Jose, Costa Rica; [McCaffery, Fergal; Top, Ozden Ozcan] Dundalk Inst Technol, Dundalk, Ireland; [McCaffery, Fergal; Top, Ozden Ozcan] Lero, Limerick, Ireland; [Prause, Christian R.] DLR Space Adm, Cologne, Germany; [Prikladnicki, Rafael] Pontificia Univ Catolica Rio Grande do Sul, Porto Alegre, RS, Brazil; [Tuzun, Eray] Bilkent Univ, Ankara, Turkey; [Pfahl, Dietmar] Univ Tartu, Tartu, Estonia; [MacDonell, Stephen G.] Auckland Univ Technol, Auckland, New Zealand Klunder, J., Leibniz University Hannover, Germany; Hebig, R., Chalmers, University of Gothenburg, Sweden; Tell, P., University Copenhagen, Denmark; Kuhrmann, M., Clausthal University of Technology, Germany; Nakatumba-Nabende, J., Makerere University, Uganda; Heldal, R., Chalmers, University of Gothenburg, Sweden; Krusche, S., Technical University of Munich, Germany; Fazal-Baqaie, M., Fraunhofer IEM, Germany; Felderer, M., University of Innsbruck, Austria; Genero Bocco, M.F., University of Castilla-La Mancha, Spain; Kupper, S., Clausthal University of Technology, Germany; Licorish, S.A., University of Otago, New Zealand; Lopez, G., University of Costa Rica, Costa Rica; McCaffery, F., Dundalk Institute of Technology and Lero, Ireland; Ozcan Top, O., Dundalk Institute of Technology and Lero, Ireland; Prause, C.R., DLR Space Administration, Germany; Prikladnicki, R., Pontificia Universidade Catolica Do Rio Grande Do sul, Brazil; Tuzun, E., Bilkent University, Turkey; Pfahl, D., University of Tartu, Estonia; Schneider, K., Leibniz University Hannover, Germany; MacDonell, S.G., Auckland University of Technology, New Zealand</t>
  </si>
  <si>
    <t>Kluender, Jil, Schneider, Kurt, Hebig, Regina, Heldal, Rogardt, Tell, Paolo, Kuepper, Steffen, Kuhrmann, Marco, Nakatumba-Nabende, Joyce, Krusche, Stephan, Fazal-Baqaie, Masud, Felderer, Michael, Genero Bocco, Marcela Fabiana, Licorish, Sherlock A., Lopez, Gustavo, McCaffery, Fergal, Top, Ozden Ozcan, Prause, Christian R., Prikladnicki, Rafael, Tuzun, Eray, Pfahl, Dietmar, MacDonell, Stephen G.,</t>
  </si>
  <si>
    <t>Klunder, J (corresponding author), Leibniz Univ Hannover, Hannover, Germany.</t>
  </si>
  <si>
    <t>2019 IEEE/ACM 41st International Conference on Software Engineering: Software Engineering in Practice (ICSE-SEIP)</t>
  </si>
  <si>
    <t xml:space="preserve">repository.bilkent.edu.tr open.metu.edu.tr arXiv.org </t>
  </si>
  <si>
    <t>http://repository.bilkent.edu.tr/bitstream/11693/52939/1/Catching_up_with_method_and_process_practice_an_industry_informed_baseline_for_researchers.pdf</t>
  </si>
  <si>
    <t>Estonian Research CouncilEstonian Research Council [IUT20-55]; FAPERGSFundacao de Amparo a Ciencia e Tecnologia do Estado do Rio Grande do Sul (FAPERGS) [17/2551-0001/205-4]; CNPqConselho Nacional de Desenvolvimento Cientifico e Tecnologico (CNPQ); Sida/BRIGHT project 317 under the Makerere-Swedish bilateral research programme 2015-2020; Science Foundation IrelandScience Foundation IrelandEuropean Commission [13/RC/2094]; European Regional Development Fund through Lero, the Irish Software Research Centre; Science Foundation Ireland, SFI: 13/RC/2094; Eesti Teadusagentuur, ETAg; Conselho Nacional de Desenvolvimento Científico e Tecnológico, CNPq; Fundação de Amparo à Pesquisa do Estado do Rio Grande do Sul, FAPERGS: 17/2551-0001/205-4; European Regional Development Fund, ERDF</t>
  </si>
  <si>
    <t>10.1016/S1474-4422(19)30034-1</t>
  </si>
  <si>
    <t>Global, regional, and national burden of stroke, 1990–2016: a systematic analysis for the Global Burden of Disease Study 2016</t>
  </si>
  <si>
    <t>Johnson, Catherine Owens; Nguyen, Minh; Roth, Gregory A; Nichols, Emma; Alam, Tahiya; Abate, Degu; Abd-Allah, Foad; Abdelalim, Ahmed; Abraha, Haftom Niguse; Abu-Rmeileh, Niveen ME; Adebayo, Oladimeji M; Adeoye, Abiodun Moshood; Agarwal, Gina; Agrawal, Sutapa; Aichour, Amani Nidhal; Aichour, Ibtihel; Aichour, Miloud Taki Eddine; Alahdab, Fares; Ali, Raghib; Alvis-Guzman, Nelson; Anber, Nahla Hamed</t>
  </si>
  <si>
    <t>[Johnson, Catherine Owens; Minh Nguyen; Roth, Gregory A.; Nichols, Emma; Alam, Tahiya; Dandona, Lalit; Dandona, Rakhi; Dharmaratne, Samath Dhamminda; Hay, Simon I.; Khalil, Ibrahim A.; Lopez, Alan D.; Mokdad, Ali H.; Naghavi, Mohsen; Roberts, Nicholas L. S.; Feigin, Valery L.; Vos, Theo; Murray, Christopher J. L.] Univ Washington, Inst Hlth Metr &amp; Evaluat, Seattle, WA 98195 USA; [Hay, Simon I.; Khalil, Ibrahim A.; Mokdad, Ali H.; Naghavi, Mohsen; Vos, Theo; Murray, Christopher J. L.] Univ Washington, Dept Hlth Metr Sci, Seattle, WA 98195 USA; [Kalani, Rizwan] Univ Washington, Dept Neurol, Seattle, WA 98195 USA; [Roth, Gregory A.] Univ Washington, Div Cardiol, Dept Med, Seattle, WA 98195 USA; [Edessa, Dumessa; Mengistu, Getnet] Haramaya Univ, Sch Pharm, Harar, Ethiopia; [Abate, Degu] Haramaya Univ, Harar, Ethiopia; [Abd-Allah, Foad; Abdelalim, Ahmed; Hegazy, Mohamed I.] Cairo Univ, Dept Neurol, Cairo, Egypt; [Abraha, Haftom Niguse; Kassa, Tesfaye Dessale; Nirayo, Yirga Legesse; Weldegwergs, Kidu Gidey] Mekelle Univ, Clin Pharm Unit, Mekelle, Ethiopia; [Belachew, Abate Bekele] Mekelle Univ, Sch Publ Hlth, Mekelle, Ethiopia; [Degefa, Meaza Girma; Kahsay, Amaha] Mekelle Univ, Dept Nutr &amp; Dietet, Mekelle, Ethiopia; [Gebre, Abadi Kahsu; Gebremichael, Teklu Gebrehiwo; Tsadik, Afewerki Gebremeskel; Yimer, Ebrahim M.] Mekelle Univ, Sch Pharm, Mekelle, Ethiopia; [Gezae, Kebede Embaye] Mekelle Univ, Dept Biostat, Mekelle, Ethiopia; [Wondafrash, Dawit Zewdu] Mekelle Univ, Dept Pharmacol &amp; Toxicol, Mekelle, Ethiopia; [Abu-Rmeileh, Niveen Me] Birzeit Univ, Inst Community &amp; Publ Hlth, Birzeit, Palestine; [Adebayo, Oladimeji M.] Univ Coll Hosp, Dept Med, Ibadan, Nigeria; [Adeoye, Abiodun Moshood] Univ Ibadan, Dept Med, Ibadan, Nigeria; [Owolabi, Mayowa Ojo] Univ Ibadan, Inst Adv Med Res &amp; Training, Ibadan, Nigeria; [Adeoye, Abiodun Moshood] Community Cardiovasc Res Unit, Ibadan, Nigeria; [Agarwal, Gina] McMaster Univ, Dept Family Med, Hamilton, ON, Canada; [Olagunju, Tinuke O.] McMaster Univ, Dept Pathol &amp; Mol Med, Hamilton, ON, Canada; [Zodpey, Sanjay] Indian Inst Publ Hlth, Gurugram, India; [Agrawal, Sutapa; Awasthi, Ashish; Dandona, Lalit; Dandona, Rakhi; Kumar, G. Anil] Publ Hlth Fdn India, Gurugram, India; [Agrawal, Sutapa] Vital Strategies, Gurugram, India; [Aichour, Amani Nidhal; Aichour, Ibtihel] Univ Ferhat Abbas Setif, Setif, Algeria; [Aichour, Miloud Taki Eddine] Higher Natl Sch Vet Med, Algiers, Algeria; [Alahdab, Fares] Mayo Clin, Fdn Med Educ &amp; Res, Evidence Based Practice Ctr, Rochester, MN USA; [Ali, Raghib] New York Univ Abu Dhabi, Publ Hlth Res Ctr, Abu Dhabi, U Arab Emirates; [Ali, Raghib; Bennett, Derrick A.; Lewington, Sarah] Univ Oxford, Nuffield Dept Populat Hlth, Oxford, England; [Rahimi, Kazem] Univ Oxford, Dept Womens &amp; Reprod Hlth, Oxford, England; [Alvis-Guzman, Nelson] Univ Cartagena, Hlth Econ Res Grp, Cartagena, Colombia; [Alvis-Guzman, Nelson] Univ Coast, Res Grp Hosp Management &amp; Hlth Policies, Barranquilla, Colombia; [Anber, Nahla Hamed] Mansoura Univ, Fac Med, Mansoura, Egypt; [Anjomshoa, Mina] Rafsanjan Univ Med Sci, Social Determinants Hlth Res Ctr, Rafsanjan, Iran; [Anjomshoa, Mina; Mousavi, Seyyed Meysam] Univ Tehran Med Sci, Dept Hlth Management &amp; Econ, Tehran, Iran; [Farzadfar, Farshad; Irvani, Seyed Sina Naghibi; Mohajer, Bahram; Mohebi, Farnam; Shams-Beyranvand, Mehran] Univ Tehran Med Sci, Noncommunicable Dis Res Ctr, Tehran, Iran; [Ganji, Morsaleh] Univ Tehran Med Sci, Endocrinol &amp; Metab Res Ctr, Tehran, Iran; [Haj-Mirzaian, Arya] Univ Tehran Med Sci, Dept Pharmacol, Tehran, Iran; [Kasaeian, Amir] Univ Tehran Med Sci, Hematol Oncol &amp; Stem Cell Transplantat Res Ctr, Tehran, Iran; [Majdzadeh, Reza] Univ Tehran Med Sci, Community Based Participatory Res Ctr CBPR, Tehran, Iran; [Malekzadeh, Reza; Poustchi, Hossein; Roshandel, Gholamreza; Sepanlou, Sadaf G.] Univ Tehran Med Sci, Digest Dis Res Inst, Tehran, Iran; [Mansournia, Mohammad Ali] Univ Tehran Med Sci, Dept Epidemiol &amp; Biostat, Tehran, Iran; [Rahimi-Movaghar, Vafa] Univ Tehran Med Sci, Sina Trauma &amp; Surg Res Ctr, Tehran, Iran; [Kasaeian, Amir] Univ Tehran Med Sci, Hematol Malignancies Res Ctr, Tehran, Iran; [Majdzadeh, Reza] Univ Tehran Med Sci, KURC, Tehran, Iran; [Mohajer, Bahram] Univ Tehran Med Sci, Multiple Sclerosis Res Ctr, Tehran, Iran; [Mohebi, Farnam] Univ Tehran Med Sci, Iran Natl Inst Hlth Res, Tehran, Iran; [Arabloo, Jalal] Iran Univ Med Sci, Hlth Management &amp; Econ Res Ctr, Tehran, Iran; [Vosoughi, Kia] Iran Univ Med Sci, Prevent Med &amp; Publ Hlth Res Ctr, Tehran, Iran; [Yousefifard, Mahmoud] Iran Univ Med Sci, Physiol Res Ctr, Tehran, Iran; [Arauz, Antonio] Natl Inst Neurol &amp; Neurosurg, Stroke Clin, Mexico City, DF, Mexico; [Arnlov, Johan] Karolinska Inst, Dept Neurobiol, Stockholm, Sweden; [Carrero, Juan J.; Weiderpass, Elisabete] Karolinska Inst, Dept Med Epidemiol &amp; Biostat, Stockholm, Sweden; [Arnlov, Johan] Dalarna Univ, Sch Hlth &amp; Social Studies, Falun, Sweden; [Arora, Amit] Western Sydney Univ, Sch Sci &amp; Hlth, Sydney, NSW, Australia; [Renzaho, Andre M. N.] Western Sydney Univ, Sch Social Sci &amp; Psychol, Sydney, NSW, Australia; [Ogbo, Felix Akpojene] Western Sydney Univ, Sydney, NSW, Australia; [Arora, Amit] Sydney Local Hlth Dist, Oral Hlth Serv, Sydney, NSW, Australia; [Awasthi, Ashish] Indian Inst Publ Hlth, Gandhinagar, India; [Banach, Maciej] Med Univ Lodz, Dept Hypertens, Lodz, Poland; [Banach, Maciej] Polish Mothers Mem Hosp Res Inst, Lodz, Poland; [Barboza, Miguel A.] Costa Rican Dept Social Secur, Dept Neurosci, San Jose, Costa Rica; [Barboza, Miguel A.] Univ Costa Rica, Sch Med, San Pedro, Costa Rica; [Barker-Collo, Suzanne Lyn] Univ Auckland, Sch Psychol, Auckland, New Zealand; [Ao, Braden James Te] Univ Auckland, Fac Med &amp; Hlth Sci, Sch Populat Hlth, Auckland, New Zealand; [Khanh Bao Tran] Univ Auckland, Mol Med &amp; Pathol, Auckland, New Zealand; [Barnighausen, Till Winfried] Heidelberg Univ Hosp, Inst Publ Hlth, Heidelberg, Germany; [Barnighausen, Till Winfried] Harvard Univ, TH Chan Sch Publ Hlth, Boston, MA 02115 USA; [Sheikh, Aziz] Harvard Univ, Div Gen Internal Med &amp; Primary Care, Boston, MA 02115 USA; [Vaduganathan, Muthiah] Harvard Univ, Heart &amp; Vasc Ctr, Boston, MA 02115 USA; [Basu, Sanjay] Stanford Univ, Dept Med, Palo Alto, CA 94304 USA; [Belayneh, Yaschilal Muche] Wollo Univ, Dept Pharm, Dessie, Ethiopia; [Geta, Birhanu] Wollo Univ, Pharm, Dessie, Ethiopia; [Mengistu, Getnet] Wollo Univ, Dept Pharm, Dessie, Ethiopia; [Bensenor, Isabela M.; Santos, Itamar S.] Univ Sao Paulo, Dept Internal Med, Sao Paulo, Brazil; [Goulart, Alessandra C.] Univ Sao Paulo, Univ Hosp, Dept Internal Med, Sao Paulo, Brazil; [Lotufo, Paulo A.] Univ Sao Paulo, Dept Med, Sao Paulo, Brazil; [Goulart, Alessandra C.] Univ Sao Paulo, Ctr Clin &amp; Epidemiol Res, Sao Paulo, Brazil; [Bhattacharyya, Krittika] Natl Inst Biomed Genom, Biostat &amp; Bioinformat, Kalyani, W Bengal, India; [Biadgo, Belete] Univ Gondar, Dept Clin Chem, Gondar, Ethiopia; [Bijani, Ali] Babol Univ Med Sci, Social Determinants Hlth Res Ctr, Babol Sar, Iran; [Sabbagh, Parisa] Babol Univ Med Sci, Infect Dis &amp; Trop Med Res Ctr, Babol Sar, Iran; [Zamani, Mohammad] Babol Univ Med Sci, Student Res Comm, Babol Sar, Iran; [Bikbov, Boris; Perico, Norberto] Mario Negri Inst Pharmacol Res, Dept Renal Med, Ranica, Italy; [Cortinovis, Monica] Mario Negri Inst Pharmacol Res, Dept Oncol, Ranica, Italy; [Remuzzi, Giuseppe] Mario Negri Inst Pharmacol Res, Ranica, Italy; [Bin Sayeed, Muhammad Shahdaat] Australian Natl Univ, Natl Ctr Epidemiol &amp; Populat Hlth, Canberra, ACT, Australia; [Bin Sayeed, Muhammad Shahdaat] Univ Dhaka, Dept Clin Pharm &amp; Pharmacol, Ramna, Bangladesh; [Butt, Zahid A.] Univ British Columbia, Sch Populat &amp; Publ Hlth, Vancouver, BC, Canada; [Butt, Zahid A.] Al Shifa Trust Eye Hosp, Al Shifa Sch Publ Hlth, Rawalpindi, Pakistan; [Cahuana-Hurtado, Lucero; Gomez-Dantes, Hector] Natl Inst Publ Hlth, Ctr Hlth Syst Res, Cuernavaca, Morelos, Mexico; [De la Cruz-Gongora, Vanessa] Natl Inst Publ Hlth, Ctr Evaluat &amp; Surveys Res, Cuernavaca, Morelos, Mexico; [Carvalho, Felix] Univ Porto, Inst Publ Hlth, Porto, Portugal; [Fernandes, Eduarda] Univ Porto, REQUIMTE LAQV, Porto, Portugal; [Santos, Joao Vasco] Univ Porto, Dept Community Med, Porto, Portugal; [Carvalho, Felix] Univ Porto, Appl Mol Biosci Unit, Porto, Portugal; [Castaneda-Orjuela, Carlos A.] Natl Inst Hlth, Colombian Natl Hlth Observ, Bogota, Colombia; [Castaneda-Orjuela, Carlos A.] Univ Nacl Colombia, Epidemiol &amp; Publ Hlth Evaluat Grp, Bogota, Colombia; [Castro, Franz] Gorgas Mem Inst Hlth Studies, Dept Res &amp; Hlth Technol Assessment, Panama City, Panama; [Velasquez, Ilais Moreno] Gorgas Mem Inst Hlth Studies, Panama City, Panama; [Catala-Lopez, Ferran] Inst Hlth Carlos Iii, Dept Hlth Planning &amp; Econ, Madrid, Spain; [Chaiah, Yazan; Temsah, Mohamad-Hani; Temsah, Omar] Alfaisal Univ, Coll Med, Riyadh, Saudi Arabia; [Chiang, Peggy Pei-Chia] Gold Coast Hlth, Clin Governance, Gold Coast, Qld, Australia; [Choi, Jee-Young J.] Seoul Natl Univ Hosp, Biochem, Biomed Sci, Seoul, South Korea; [Christensen, Hanne] Univ Copenhagen, Inst Clin Med, Copenhagen, Denmark; [Christensen, Hanne] Univ Copenhagen, Bispebjerg Hosp, Copenhagen, Denmark; [Truelsen, Thomas Clement] Univ Copenhagen, Dept Neurol, Copenhagen, Denmark; [Chu, Dinh-Toi] Hanoi Natl Univ Educ, Fac Biol, Hanoi, Vietnam; [Chu, Dinh-Toi] Oslo Univ Hosp, Inst Canc Res, Dept Canc Immunol, Oslo, Norway; [Moura Damasceno, Albertino Antonio] Eduardo Mondlane Univ, Fac Med, Maputo, Mozambique; [Daryani, Ahmad] Mazandaran Univ Med Sci, Toxoplasmosis Res Ctr, Sari, Iran; [Karimi, Narges] Mazandaran Univ Med Sci, Dept Neurol, Sari, Iran; [Rafiei, Alireza] Mazandaran Univ Med Sci, Mol &amp; Cell Biol Res Ctr, Sari, Iran; [Karimi, Narges] Mazandaran Univ Med Sci, Immunogenet Res Ctr, Sari, Iran; [Rafiei, Alireza] Mazandaran Univ Med Sci, Dept Immunol, Sari, Iran; [Davletov, Kairat] Kazakh Natl Med Univ, Alma Ata, Kazakhstan; [De Courten, Barbora] Monash Univ, Monash Ctr Hlth Res</t>
  </si>
  <si>
    <t>Johnson, Catherine Owens, Minh Nguyen, Roth, Gregory A., Nichols, Emma, Alam, Tahiya, Dandona, Lalit, Dandona, Rakhi, Dharmaratne, Samath Dhamminda, Hay, Simon I., Khalil, Ibrahim A., Lopez, Alan D., Mokdad, Ali H., Naghavi, Mohsen, Roberts, Nicholas L. S., Feigin, Valery L., Vos, Theo, Murray, Christopher J. L., Kalani, Rizwan, Edessa, Dumessa, Mengistu, Getnet, Abate, Degu, Abd-Allah, Foad, Abdelalim, Ahmed, Hegazy, Mohamed I., Abraha, Haftom Niguse, Kassa, Tesfaye Dessale, Nirayo, Yirga Legesse, Weldegwergs, Kidu Gidey, Belachew, Abate Bekele, Degefa, Meaza Girma, Kahsay, Amaha, Gebre, Abadi Kahsu, Gebremichael, Teklu Gebrehiwo, Tsadik, Afewerki Gebremeskel, Yimer, Ebrahim M., Gezae, Kebede Embaye, Wondafrash, Dawit Zewdu, Abu-Rmeileh, Niveen Me, Adebayo, Oladimeji M., Adeoye, Abiodun Moshood, Owolabi, Mayowa Ojo, Agarwal, Gina, Olagunju, Tinuke O., Zodpey, Sanjay, Agrawal, Sutapa, Awasthi, Ashish, Kumar, G. Anil, Aichour, Amani Nidhal, Aichour, Ibtihel, Aichour, Miloud Taki Eddine, Alahdab, Fares, Ali, Raghib, Bennett, Derrick A., Lewington, Sarah, Rahimi, Kazem, Alvis-Guzman, Nelson, Anber, Nahla Hamed, Anjomshoa, Mina, Mousavi, Seyyed Meysam, Farzadfar, Farshad, Irvani, Seyed Sina Naghibi, Mohajer, Bahram, Mohebi, Farnam, Shams-Beyranvand, Mehran, Ganji, Morsaleh, Haj-Mirzaian, Arya, Kasaeian, Amir, Majdzadeh, Reza, Malekzadeh, Reza, Poustchi, Hossein, Roshandel, Gholamreza, Sepanlou, Sadaf G., Mansournia, Mohammad Ali, Rahimi-Movaghar, Vafa, Arabloo, Jalal, Vosoughi, Kia, Yousefifard, Mahmoud, Arauz, Antonio, Arnlov, Johan, Carrero, Juan J., Weiderpass, Elisabete, Arora, Amit, Renzaho, Andre M. N., Ogbo, Felix Akpojene, Banach, Maciej, Barboza, Miguel A., Barker-Collo, Suzanne Lyn, Ao, Braden James Te, Khanh Bao Tran, Barnighausen, Till Winfried, Sheikh, Aziz, Vaduganathan, Muthiah, Basu, Sanjay, Belayneh, Yaschilal Muche, Geta, Birhanu, Bensenor, Isabela M., Santos, Itamar S., Goulart, Alessandra C., Lotufo, Paulo A., Bhattacharyya, Krittika, Biadgo, Belete, Bijani, Ali, Sabbagh, Parisa, Zamani, Mohammad, Bikbov, Boris, Perico, Norberto, Cortinovis, Monica, Remuzzi, Giuseppe, Bin Sayeed, Muhammad Shahdaat, Butt, Zahid A., Cahuana-Hurtado, Lucero, Gomez-Dantes, Hector, De la Cruz-Gongora, Vanessa, Carvalho, Felix, Fernandes, Eduarda, Santos, Joao Vasco, Castaneda-Orjuela, Carlos A., Castro, Franz, Velasquez, Ilais Moreno, Catala-Lopez, Ferran, Chaiah, Yazan, Temsah, Mohamad-Hani, Temsah, Omar, Chiang, Peggy Pei-Chia, Choi, Jee-Young J., Christensen, Hanne, Truelsen, Thomas Clement, Chu, Dinh-Toi, Moura Damasceno, Albertino Antonio, Daryani, Ahmad, Karimi, Narges, Rafiei, Alireza, Davletov, Kairat, De Courten, Barbora, Guo, Yuming, Li, Shanshan, Ofori-Asenso, Richard, Thrift, Amanda G., Diaz, Daniel, Dubey, Manisha, Duken, Eyasu Ejeta, Endres, Matthias, Faraon, Emerito Jose A., Fischer, Florian, Flor, Luisa Sorio, Gill, Paramjit Singh, Uthman, Olalekan A., Gnedovskaya, Elena V., Piradov, Michael A., Grosso, Giuseppe, Gupta, Rajeev, Jahanmehr, Nader, Safari, Saeed, Zarghi, Afshin, Haj-Mirzaian, Arvin, Hamidi, Samer, Hankey, Graeme J., Hassen, Hamid Yimam, Kefale, Adane Teshome, Heidari, Behnam, Herial, Nabeel A., Hosseini, Mohammad Ali, Hostiuc, Sorin, Negoi, Ruxandra Irina, Islam, Sheikh Mohammed Shariful, Rahman, Mahfuzar, Javanbakht, Mehdi, Jha, Ravi Prakash, Jonas, Jost B., Mohammed, Shafiu, Jozwiak, Jacek Jerzy, Jurisson, Mikk, Kalkonde, Yogeshwar, Kamil, Teshome Abegaz, Zaidi, Zoubida, Kanchan, Tanuj, Karch, Andre, Karimi-Sari, Hamidreza, Kazemeini, Hossein, Khader, Yousef Saleh, Khan, Ejaz Ahmad, Khang, Young-Ho, Khubchandani, Jagdish, Kim, Daniel, Kim, Yun Jin, Kisa, Adnan, Kivimaki, Mika, Meretoja, Tuomo J., Koyanagi, Ai, Lafranconi, Alessandra, Krishnamurthi, Rita K.</t>
  </si>
  <si>
    <t>Johnson, CO (corresponding author), Univ Washington, Inst Hlth Metr &amp; Evaluat, Seattle, WA 98121 USA.; Feigin, VL (corresponding author), AUT Univ, Fac Hlth &amp; Environm Sci, Sch Publ Hlth &amp; Psychosocial Studies, Inst Stroke &amp; Appl Neurosci, Auckland 0627, New Zealand.</t>
  </si>
  <si>
    <t xml:space="preserve">europepmc.org opus.lib.uts.edu.au spiral.imperial.ac.uk wrap.warwick.ac.uk pure.atira.dk helda.helsinki.fi pure.rug.nl dspace.nwu.ac.za researchonline.lshtm.ac.uk pure.ed.ac.uk DiVA.org eprints.ucl.ac.uk.OAI2 openrepository.aut.ac.nz </t>
  </si>
  <si>
    <t>https://doi.org/10.1016/s1474-4422(19)30034-1</t>
  </si>
  <si>
    <t>http://www.altmetric.com/details.php?citation_id=56864557</t>
  </si>
  <si>
    <t>Bill &amp; Melinda Gates FoundationBill &amp; Melinda Gates Foundation; Alzheimer's Association, AA: NIA320312; Boehringer Ingelheim, BI; Bristol-Myers Squibb, BMS; Pfizer; AstraZeneca; Merck; Novartis; Sanofi; AbbVie; GE Healthcare; VicHealth; Bayer Corporation; Judith Jane Mason and Harold Stannett Williams Memorial Foundation; MSD K.K.; Medical Research Council, MRC: MC_UU_12026/3, MR/R024227/1; Economic and Social Research Council, ESRC; Research Councils UK, RCUK; European Commission, EC; Bayer HealthCare, BHC; National Health and Medical Research Council, NHMRC: 1032350, 1062133, 547600; Brain Foundation; Commonwealth Scientific and Industrial Research Organisation, CSIRO; Alzheimer's Australia; GlaxoSmithKline Australia, GSK; Deutsche Forschungsgemeinschaft, DFG; Fondation Leducq; Ministry of Education, Culture, Sports, Science and Technology, MEXT; University of Melbourne; Daiichi Sankyo Company; Covidien; Ministry of Health, Labour and Welfare, MHLW; Astellas Pharma</t>
  </si>
  <si>
    <t>National Health and Medical Research Council; Brain Foundation, the Alzheimer's Association</t>
  </si>
  <si>
    <t>10.1016/S1474-4422(18)30499-X</t>
  </si>
  <si>
    <t>Global, regional, and national burden of neurological disorders, 1990–2016: a systematic analysis for the Global Burden of Disease Study 2016</t>
  </si>
  <si>
    <t>Feigin, Valery L; Nichols, Emma; Alam, Tahiya; Bannick, Marlena S; Beghi, Ettore; Blake, Natacha; Culpepper, William J; Dorsey, E Ray; Elbaz, Alexis; Ellenbogen, Richard G; Fisher, James L; Fitzmaurice, Christina; Giussani, Giorgia; Glennie, Linda; James, Spencer L; Johnson, Catherine Owens; Kassebaum, Nicholas J; Logroscino, Giancarlo; Marin, Benoît; Mountjoy-Venning, W Cliff; Nguyen, Minh</t>
  </si>
  <si>
    <t>Feigin, V.L.; National Institute for Stroke and Applied Neurosciences, Northcote, New Zealand; email: valery.feigin@aut.ac.nz</t>
  </si>
  <si>
    <t xml:space="preserve">europepmc.org diposit.ub.edu jupiter.its.unimelb.edu.au digital.library.adelaide.edu.au openresearch-repository.anu.edu.au opus.lib.uts.edu.au spiral.imperial.ac.uk wrap.warwick.ac.uk boa.unimib.it pure.atira.dk helda.helsinki.fi hull-repository.worktribe.com mediatum.ub.tum.de openrepository.aut.ac.nz opinvisindi.is pure.rug.nl researchonline.lshtm.ac.uk ricerca.uniba.it trepo.tuni.fi www.duo.uio.no pure.ed.ac.uk DiVA.org ntnuopen.ntnu.no urm_publish </t>
  </si>
  <si>
    <t>https://doi.org/10.1016/s1474-4422(18)30499-x</t>
  </si>
  <si>
    <t>http://www.altmetric.com/details.php?citation_id=57034177</t>
  </si>
  <si>
    <t>U01 NS086090; 1042600; National Institutes of Health, NIH: U01HG010273; U.S. Department of Defense, DOD: PROMETEOII/2015/021, W81XWH-14–2-0176; Fogarty International Center, FIC: K43TW010716; Amgen; Bristol-Myers Squibb, BMS; Eli Lilly and Company; Pfizer; Astellas Pharma US; AstraZeneca; Bayer; GlaxoSmithKline, GSK; Sanofi; BASF; Medtronic; Alexander von Humboldt-Stiftung; Celgene; AbbVie; Boehringer Ingelheim; Eunice Kennedy Shriver National Institute of Child Health and Human Development, NICHD: T32HD007242; Merck Sharp and Dohme, MSD; Wellcome Trust, WT: 201900; Public Health Agency of Canada, PHAC; Horizon Pharma; Abbott Diagnostics; Horizon Pharmaceuticals; Institute for Physical Activity and Nutrition, IPAN; Medical Research Council, MRC: G1002605, MC_UP_A620_1014, MC_UU_12011/1, MC_UU_12026/3; National Institute for Health Research, NIHR; European Commission, EC: POCI/01/0145/FEDER/007265; Australian Research Council, ARC: FT3 140100085; National Health and Medical Research Council, NHMRC; Department of Science and Technology, Ministry of Science and Technology, India, डीएसटी; Health Research Council of New Zealand, HRC; Cancer Society of New Zealand, CSNZ; University of Auckland; Danmarks Grundforskningsfond, DNRF: APP1056929; Deakin University; National Natural Science Foundation of China, NSFC: 71661167007, 81773552; Fundação para a Ciência e a Tecnologia, FCT; Bundesministerium für Bildung und Forschung, BMBF: 01EA1411A; Ministerio de Economía y Competitividad, MINECO; Generalitat Valenciana, GVA: PI17/00719; Ministério da Educação e Ciência, MEC: PT2020UID/QUI/50006/2013, UID/MULTI/04378/2013; Novo Nordisk; Kuwait University, KU; Universiti Kebangsaan Malaysia; Ministarstvo Prosvete, Nauke i Tehnološkog Razvoja, MPNTR: 175087; Sistema Nacional de Investigadores, SNI: R01NS107900, U54 U54HG007479; NIHR Collaboration for Leadership in Applied Health Research and Care South London; Maurice Wilkins Centre for Molecular Biodiscovery</t>
  </si>
  <si>
    <t>European Commission; National Natural Science Foundation of China; Australian Research Council Future Fellowship; Wellcome Trust; Partnership Agreements; John Cade Fellowship; SIREN; Chinese NSFC International Cooperation and Exchange Program</t>
  </si>
  <si>
    <t>10.3390/jsan8020024</t>
  </si>
  <si>
    <t>Noise Reduction Scheme for Parametric Loop Division 3D Wireless Localization Algorithm Based on Extended Kalman Filtering</t>
  </si>
  <si>
    <t>Ahmad, Tanveer; Li, Xue Jun; Seet, Boon-Chong</t>
  </si>
  <si>
    <t>[Ahmad, Tanveer; Li, Xue Jun; Seet, Boon-Chong] Auckland Univ Technol, Dept Elect &amp; Elect Engn, Auckland 1010, New Zealand Ahmad, T., Department of Electrical and Electronic Engineering, Auckland University of Technology, Auckland, 1010, New Zealand; Li, X.J., Department of Electrical and Electronic Engineering, Auckland University of Technology, Auckland, 1010, New Zealand; Seet, B.-C., Department of Electrical and Electronic Engineering, Auckland University of Technology, Auckland, 1010, New Zealand</t>
  </si>
  <si>
    <t>Ahmad, Tanveer, Li, Xue Jun, Seet, Boon-Chong,</t>
  </si>
  <si>
    <t>Ahmad, T (corresponding author), Auckland Univ Technol, Dept Elect &amp; Elect Engn, Auckland 1010, New Zealand.</t>
  </si>
  <si>
    <t>https://www.mdpi.com/2224-2708/8/2/24/pdf</t>
  </si>
  <si>
    <t>http://www.altmetric.com/details.php?citation_id=59657222</t>
  </si>
  <si>
    <t>10.1186/s10194-019-0990-3</t>
  </si>
  <si>
    <t>The burden of headache disorders in the Eastern Mediterranean Region, 1990-2016: findings from the Global Burden of Disease study 2016</t>
  </si>
  <si>
    <t>Vosoughi, Kia; Stovner, Lars Jacob; Steiner, Timothy J.; Moradi-Lakeh, Maziar; Fereshtehnejad, Seyed-Mohammad; Farzadfar, Farshad; Heydarpour, Pouria; Malekzadeh, Reza; Naghavi, Mohsen; Sahraian, Mohammad Ali; Sepanlou, Sadaf G.; Tehrani-Banihashemi, Arash; Majdzadeh, Reza; Feigin, Valery L.; Vos, Theo; Mokdad, Ali H.; Murray, Christopher J. L.</t>
  </si>
  <si>
    <t>[Vosoughi, Kia; Moradi-Lakeh, Maziar] Iran Univ Med Sci, Prevent Med &amp; Publ Hlth Res Ctr, Tehran, Iran; [Stovner, Lars Jacob; Steiner, Timothy J.] Norwegian Univ Sci &amp; Technol NTNU, Dept Neuromed &amp; Movement Sci INB, Trondheim, Norway; [Stovner, Lars Jacob] St Olavs Univ Hosp, Norwegian Advisory Unit Headache, Dept Neurol &amp; Clin Neurophysiol, Trondheim, Norway; [Steiner, Timothy J.] Imperial Coll London, Div Brain Sci, London, England; [Steiner, Timothy J.] Lifting Burden, London, England; Univ Ottawa, Ottawa Hosp, Dept Med, Div Neurol, Ottawa, ON, Canada; [Fereshtehnejad, Seyed-Mohammad] Karolinska Inst, Dept Neurobiol Care Sci &amp; Soc NVS, Div Clin Geriatr, Stockholm, Sweden; [Farzadfar, Farshad] Univ Tehran Med Sci, Endocrinol &amp; Metab Populat Sci Inst, Noncommunicable Dis Res Ctr, Tehran, Iran; [Heydarpour, Pouria; Sahraian, Mohammad Ali] Univ Tehran Med Sci, Multiple Sclerosis Res Ctr, Tehran, Iran; [Malekzadeh, Reza; Sepanlou, Sadaf G.] Univ Tehran Med Sci, Digest Dis Res Inst, Tehran, Iran; [Naghavi, Mohsen; Feigin, Valery L.; Vos, Theo; Mokdad, Ali H.; Murray, Christopher J. L.] Univ Washington, Dept Hlth Metr Sci, Seattle, WA 98195 USA; [Tehrani-Banihashemi, Arash] Iran Univ Med Sci, Social Hlth Inst, Prevent Med &amp; Publ Hlth Res Ctr, Tehran, Iran; [Tehrani-Banihashemi, Arash] Iran Univ Med Sci, Sch Med, Dept Community Med, Tehran, Iran; [Majdzadeh, Reza] Univ Tehran Med Sci, Knowledge Utilizat Res Ctr, Tehran, Iran; [Feigin, Valery L.] Auckland Univ Technol, Natl Inst Stroke &amp; Appl Neurosci, Auckland, New Zealand; [Vosoughi, Kia] Johns Hopkins Med Inst, Dept Med, Baltimore, MD 21205 USA Vosoughi, K., Preventive Medicine and Public Health Research Center, Iran University of Medical Sciences, Tehran, Iran, Department of Medicine, Johns Hopkins Medical Institutions, Baltimore, MD, United States; Stovner, L.J., Department of Neuromedicine and Movement Science (INB), Norwegian University of Science and Technology (NTNU), Trondheim, Norway, Department of Neurology and Clinical Neurophysiology, Norwegian Advisory Unit on Headache, St Olavs University Hospital, Trondheim, Norway; Steiner, T.J., Department of Neuromedicine and Movement Science (INB), Norwegian University of Science and Technology (NTNU), Trondheim, Norway, Division of Brain Sciences, Imperial College London, London, United Kingdom, Lifting the Burden, London, United Kingdom; Moradi-Lakeh, M., Preventive Medicine and Public Health Research Center, Iran University of Medical Sciences, Tehran, Iran; Fereshtehnejad, S.-M., Division of Neurology, Department of Medicine, Ottawa Hospital, University of Ottawa, Ottawa, ON, Canada, Division of Clinical Geriatrics, Department of Neurobiology, Care Sciences and Society (NVS), Karolinska Institutet, Stockholm, Sweden; Farzadfar, F., Non-Communicable Diseases Research Center, Endocrinology and Metabolism Population Sciences Institute, Tehran University of Medical Sciences, Tehran, Iran; Heydarpour, P., Multiple Sclerosis Research Center, Tehran University of Medical Sciences, Tehran, Iran; Malekzadeh, R., Digestive Disease Research Institute, Tehran University of Medical Sciences, Tehran, Iran; Naghavi, M., Department of Health Metrics Sciences, University of Washington, Seattle, WA, United States; Sahraian, M.A., Multiple Sclerosis Research Center, Tehran University of Medical Sciences, Tehran, Iran; Sepanlou, S.G., Digestive Disease Research Institute, Tehran University of Medical Sciences, Tehran, Iran; Tehrani-Banihashemi, A., Preventive Medicine and Public Health Research Center, Social Health Institute, Iran University of Medical Sciences, Tehran, Iran, Department of Community Medicine, School of Medicine, Iran University of Medical Sciences, Tehran, Iran; Majdzadeh, R., Knowledge Utilization Research Center, Tehran University of Medical Sciences, Tehran, Iran; Feigin, V.L., Department of Health Metrics Sciences, University of Washington, Seattle, WA, United States, National Institute for Stroke and Applied Neurosciences, Auckland University of Technology, Auckland, New Zealand; Vos, T., Department of Health Metrics Sciences, University of Washington, Seattle, WA, United States; Mokdad, A.H., Department of Health Metrics Sciences, University of Washington, Seattle, WA, United States; Murray, C.J.L., Department of Health Metrics Sciences, University of Washington, Seattle, WA, United States</t>
  </si>
  <si>
    <t>Vosoughi, Kia, Moradi-Lakeh, Maziar, Stovner, Lars Jacob, Steiner, Timothy J., Fereshtehnejad, Seyed-Mohammad, Farzadfar, Farshad, Heydarpour, Pouria, Sahraian, Mohammad Ali, Malekzadeh, Reza, Sepanlou, Sadaf G., Naghavi, Mohsen, Feigin, Valery L., Vos, Theo, Mokdad, Ali H., Murray, Christopher J. L., Tehrani-Banihashemi, Arash, Majdzadeh, Reza</t>
  </si>
  <si>
    <t>Moradi-Lakeh, M (corresponding author), Iran Univ Med Sci, Prevent Med &amp; Publ Hlth Res Ctr, Tehran, Iran.</t>
  </si>
  <si>
    <t>The Journal of Headache and Pain</t>
  </si>
  <si>
    <t xml:space="preserve">europepmc.org spiral.imperial.ac.uk openrepository.aut.ac.nz ntnuopen.ntnu.no </t>
  </si>
  <si>
    <t xml:space="preserve">1129-2369 1129-2377 </t>
  </si>
  <si>
    <t>https://v2.sherpa.ac.uk/id/publication/16429</t>
  </si>
  <si>
    <t>https://doi.org/10.1186/s10194-019-0990-3</t>
  </si>
  <si>
    <t>http://www.altmetric.com/details.php?citation_id=59538729</t>
  </si>
  <si>
    <t>Bill &amp; Melinda Gates FoundationBill &amp; Melinda Gates Foundation</t>
  </si>
  <si>
    <t>10.4324/9781351000390</t>
  </si>
  <si>
    <t>Multicultural Health Translation, Interpreting and Communication</t>
  </si>
  <si>
    <t>Ji, Meng; Taibi, Mustapha; Crezee, Ineke H.M.</t>
  </si>
  <si>
    <t xml:space="preserve"> Crezee, I., Auckland University of Technology, New Zealand; Gordon, M.T., Tongan Nurses' Association, Auckland, New Zealand</t>
  </si>
  <si>
    <t>Crezee, I.; Auckland University of TechnologyNew Zealand</t>
  </si>
  <si>
    <t>http://www.altmetric.com/details.php?citation_id=60452256</t>
  </si>
  <si>
    <t>10.1080/09638288.2017.1422033</t>
  </si>
  <si>
    <t>The patient categorisation tool: psychometric evaluation of a tool to measure complexity of needs for rehabilitation in a large multicentre dataset from the United Kingdom</t>
  </si>
  <si>
    <t>Turner-Stokes, Lynne: Department of Palliative, Care Policy and Rehabilitation, Cicely Saunders Institute, School of Nursing Midwifery and Palliative Care, King's College, London, UK;, Regional Hyper-acute Rehabilitation Unit, Northwick Park Hospital, London, UK;; Krägeloh, Christian U.: School of Public Health &amp; Psychosocial Studies and School of Clinical Sciences, Auckland University of Technology, Auckland, New Zealand; Siegert, Richard J.: Department of Palliative, Care Policy and Rehabilitation, Cicely Saunders Institute, School of Nursing Midwifery and Palliative Care, King's College, London, UK;, School of Public Health &amp; Psychosocial Studies and School of Clinical Sciences, Auckland University of Technology, Auckland, New Zealand</t>
  </si>
  <si>
    <t>[Turner-Stokes, Lynne; Siegert, Richard J.] Kings Coll London, Sch Nursing Midwifery &amp; Palliat Care, Cicely Saunders Inst, Dept Palliat Care Policy &amp; Rehabil, London, England; [Turner-Stokes, Lynne] Northwick Pk Hosp &amp; Clin Res Ctr, Reg Hyperacute Rehabil Unit, London, England; [Krageloh, Christian U.; Siegert, Richard J.] Auckland Univ Technol, Sch Publ Hlth &amp; Psychosocial Studies, Auckland, New Zealand; [Krageloh, Christian U.; Siegert, Richard J.] Auckland Univ Technol, Sch Clin Sci, Auckland, New Zealand Turner-Stokes, L., Department of Palliative, Care Policy and Rehabilitation, Cicely Saunders Institute, School of Nursing Midwifery and Palliative Care, King's College, London, United Kingdom, Regional Hyper-acute Rehabilitation Unit, Northwick Park Hospital, London, United Kingdom; Krägeloh, C.U., School of Public Health &amp; Psychosocial Studies and School of Clinical Sciences, Auckland University of Technology, Auckland, New Zealand; Siegert, R.J., Department of Palliative, Care Policy and Rehabilitation, Cicely Saunders Institute, School of Nursing Midwifery and Palliative Care, King's College, London, United Kingdom, School of Public Health &amp; Psychosocial Studies and School of Clinical Sciences, Auckland University of Technology, Auckland, New Zealand</t>
  </si>
  <si>
    <t>Turner-Stokes, Lynne, Siegert, Richard J., Krageloh, Christian U.,</t>
  </si>
  <si>
    <t>Turner-Stokes, L (corresponding author), Northwick Pk Hosp &amp; Clin Res Ctr, Reg Hyperacute Rehabil Unit, Watford Rd, Harrow HA1 3UJ, Middx, England.</t>
  </si>
  <si>
    <t>https://www.tandfonline.com/doi/pdf/10.1080/09638288.2017.1422033?needAccess=true</t>
  </si>
  <si>
    <t>http://www.altmetric.com/details.php?citation_id=32770385</t>
  </si>
  <si>
    <t>National Institute for Health Research (NIHR) under its Programme Grants for Applied Research ProgrammeNational Institute for Health Research (NIHR) [RP-PG-0407-10185]; Dunhill Medical TrustDunhill Medical Trust; National Institute for Health Research, NIHR: RP-PG-0407–10185; Dunhill Medical Trust, DMT; Technische Universiteit Delft, TU Delft; Department of Health, Australian Government; Programme Grants for Applied Research, PGfAR: 10185</t>
  </si>
  <si>
    <t>National Institute for Health Research; Dunhill Medical Trust</t>
  </si>
  <si>
    <t>10.1186/s13075-019-1886-y</t>
  </si>
  <si>
    <t>Effects of a footwear intervention on foot pain and disability in people with gout: a randomised controlled trial</t>
  </si>
  <si>
    <t>Frecklington, Mike; Dalbeth, Nicola; McNair, Peter; Morpeth, Trish; Vandal, Alain C.; Gow, Peter; Rome, Keith</t>
  </si>
  <si>
    <t>[Frecklington, Mike; McNair, Peter; Morpeth, Trish; Rome, Keith] AUT Univ, Hlth &amp; Rehabil Res Inst, Private Bag 92006, Auckland 1142, New Zealand; [Dalbeth, Nicola] Univ Auckland, Dept Med, Auckland, New Zealand; [Dalbeth, Nicola] Auckland Dist Hlth Board, Auckland, New Zealand; [Vandal, Alain C.] AUT Univ, Dept Biostat &amp; Epidemiol, Auckland, New Zealand; [Vandal, Alain C.] Counties Manukau Hlth, Res &amp; Evaluat Off, Ko Awatea, Auckland, New Zealand; [Gow, Peter] Counties Manukau Dist Hlth Board, Auckland, New Zealand Frecklington, M., Health and Rehabilitation Research Institute, AUT University, Private Bag 92006, Auckland, 1142, New Zealand; Dalbeth, N., Department of Medicine, University of Auckland, Auckland, New Zealand, Auckland District Health Board, Auckland, New Zealand; McNair, P., Health and Rehabilitation Research Institute, AUT University, Private Bag 92006, Auckland, 1142, New Zealand; Morpeth, T., Health and Rehabilitation Research Institute, AUT University, Private Bag 92006, Auckland, 1142, New Zealand; Vandal, A.C., Department of Biostatistics and Epidemiology, AUT University, Auckland, New Zealand, Research and Evaluation Office, Ko Awatea, Counties Manukau Health, Auckland, New Zealand; Gow, P., Counties Manukau District Health Board, Auckland, New Zealand; Rome, K., Health and Rehabilitation Research Institute, AUT University, Private Bag 92006, Auckland, 1142, New Zealand</t>
  </si>
  <si>
    <t>Frecklington, Mike, McNair, Peter, Morpeth, Trish, Rome, Keith, Dalbeth, Nicola, Vandal, Alain C.</t>
  </si>
  <si>
    <t>Arthritis Research &amp; Therapy</t>
  </si>
  <si>
    <t xml:space="preserve">1478-6362 </t>
  </si>
  <si>
    <t>https://v2.sherpa.ac.uk/id/publication/2397</t>
  </si>
  <si>
    <t>https://doi.org/10.1186/s13075-019-1886-y</t>
  </si>
  <si>
    <t>http://www.altmetric.com/details.php?citation_id=59526714</t>
  </si>
  <si>
    <t>Auckland Medical Research Foundation [5114003]</t>
  </si>
  <si>
    <t>10.1109/MIPR.2019.00009</t>
  </si>
  <si>
    <t>A Photo Forensics-Based Prototype to Combat Revenge Porn</t>
  </si>
  <si>
    <t>Mohanty, Manoranjan; Zhang, Ming; Russello, Giovanni</t>
  </si>
  <si>
    <t>[Mohanty, Manoranjan; Russello, Giovanni] Univ Auckland, Sch Comp Sci, Auckland, New Zealand; [Zhang, Ming] Auckland Univ Technol, Sch Engn Comp &amp; Math Sc, Auckland, New Zealand Mohanty, M., School of Computer Science, University of Auckland, Auckland, New Zealand; Zhang, M., School of Eng., Comp. and Math. Sc. Auckland, University of Technology, Auckland, New Zealand; Russello, G., School of Computer Science, University of Auckland, Auckland, New Zealand</t>
  </si>
  <si>
    <t>Mohanty, Manoranjan, Russello, Giovanni, Zhang, Ming,</t>
  </si>
  <si>
    <t>Mohanty, M (corresponding author), Univ Auckland, Sch Comp Sci, Auckland, New Zealand.</t>
  </si>
  <si>
    <t>2019 IEEE Conference on Multimedia Information Processing and Retrieval (MIPR)</t>
  </si>
  <si>
    <t>STRATUS (Security Technologies Returning Accountability, Trust and User-Centric Services in the Cloud) - Ministry of Business, Innovation and Employment (MBIE), New Zealand; University of Auckland (New Zealand) [3716217]; 3716217; University of Auckland; Ministry of Business, Innovation and Employment, MBIE; Ministry for Business Innovation and Employment, MBIE</t>
  </si>
  <si>
    <t>10.1109/MIPR.2019.00010</t>
  </si>
  <si>
    <t>Using Amino Acids of Images for Identifying Pornographic Images</t>
  </si>
  <si>
    <t>Naidu, Vijay; Narayanan, Ajit; Mohanty, Manoranjan</t>
  </si>
  <si>
    <t>[Naidu, Vijay; Narayanan, Ajit] Auckland Univ Technol, Sch Engn Comp &amp; Math Sc, Auckland, New Zealand; [Mohanty, Manoranjan] Univ Auckland, Sch Comp Sci, Auckland, New Zealand Naidu, V., School of Eng., Comp. and Math. Sc., Auckland University of Technology, Auckland, New Zealand; Narayanan, A., School of Eng., Comp. and Math. Sc., Auckland University of Technology, Auckland, New Zealand; Mohanty, M., School of Computer Science, University of Auckland, Auckland, New Zealand</t>
  </si>
  <si>
    <t>Naidu, Vijay, Narayanan, Ajit</t>
  </si>
  <si>
    <t>http://www.altmetric.com/details.php?citation_id=59744804</t>
  </si>
  <si>
    <t>University of Auckland (New Zealand) Faculty Research Development Fund (FRDF) [3716217]; 3716217; University of Auckland</t>
  </si>
  <si>
    <t>10.1093/mnras/stz401</t>
  </si>
  <si>
    <t>The High Time Resolution Universe Pulsar Survey – XV. Completion of the intermediate-latitude survey with the discovery and timing of 25 further pulsars</t>
  </si>
  <si>
    <t>Burgay, M: INAF - Osservatorio Astronomico di Cagliari, via della Scienza 5, I-09047 Selargius (CA), Italy; Stappers, B: Jodrell Bank Centre for Astrophysics, University of Manchester, Alan Turing Building, Oxford Road, Manchester M13 9PL, UK; Bailes, M: Centre for Astrophysics and Supercomputing, Swinburne University of Technology, Mail H39, PO Box 218, VIC 3122, Australia, ARC Centre of Excellence for Gravitational Wave Discovery (OzGrav), Swinburne University of Technology, Mail H11, PO Box 218, VIC 3122, Australia; Barr, E D: Max-Planck-Institut für Radioastronomie, Auf dem Hügel 69, D-53121 Bonn, Germany, ARC Centre of Excellence for Gravitational Wave Discovery (OzGrav), Swinburne University of Technology, Mail H11, PO Box 218, VIC 3122, Australia; Bates, S: Jodrell Bank Centre for Astrophysics, University of Manchester, Alan Turing Building, Oxford Road, Manchester M13 9PL, UK; Bhat, N D R: International Centre for Radio Astronomy Research, Curtin University, Bentley, WA 6102, Australia; Burke-Spolaor, S: Center for Gravitational Waves and Cosmology, West Virginia University, Chestnut Ridge Research Building, Morgantown, WV 26505, USA; Cameron, A D: CSIRO Astronomy&amp; Space Science, Australia Telescope National Facility, PO Box 76, Epping, NSW 1710, Australia; Champion, D J: Max-Planck-Institut für Radioastronomie, Auf dem Hügel 69, D-53121 Bonn, Germany; Eatough, R P: Max-Planck-Institut für Radioastronomie, Auf dem Hügel 69, D-53121 Bonn, Germany; Flynn, C M L: Centre for Astrophysics and Supercomputing, Swinburne University of Technology, Mail H39, PO Box 218, VIC 3122, Australia; Jameson, A: Centre for Astrophysics and Supercomputing, Swinburne University of Technology, Mail H39, PO Box 218, VIC 3122, Australia, ARC Centre of Excellence for Gravitational Wave Discovery (OzGrav), Swinburne University of Technology, Mail H11, PO Box 218, VIC 3122, Australia; Johnston, S: CSIRO Astronomy&amp; Space Science, Australia Telescope National Facility, PO Box 76, Epping, NSW 1710, Australia; Keith, M J: Jodrell Bank Centre for Astrophysics, University of Manchester, Alan Turing Building, Oxford Road, Manchester M13 9PL, UK; Keane, E F: SKA Organisation, Jodrell Bank Observatory, Macclesfield, SK11 9DL, UK; Kramer, M: Jodrell Bank Centre for Astrophysics, University of Manchester, Alan Turing Building, Oxford Road, Manchester M13 9PL, UK, Max-Planck-Institut für Radioastronomie, Auf dem Hügel 69, D-53121 Bonn, Germany; Levin, L: Jodrell Bank Centre for Astrophysics, University of Manchester, Alan Turing Building, Oxford Road, Manchester M13 9PL, UK; Ng, C: Department of Physics and Astronomy, University of British Columbia, 6224 Agricultural Road, Vancouver, BC V6T 1Z1, Canada; Petroff, E: ASTRON, the Netherlands Institute for Radio Astronomy, Postbus 2, NL-7990 AA Dwingeloo, the Netherlands; Possenti, A: INAF - Osservatorio Astronomico di Cagliari, via della Scienza 5, I-09047 Selargius (CA), Italy; vanStraten, W: Institute for Radio Astronomy&amp; Space Research, Auckland University of Technology, Private Bag 92006, Auckland 1142, New Zealand</t>
  </si>
  <si>
    <t>[Burgay, M.; Possenti, A.] INAF, Osservatorio Astron Cagliari, Via Sci 5, I-09047 Selargius, CA, Italy; [Stappers, B.; Bates, S.; Keith, M. J.; Kramer, M.; Levin, L.; Lyne, A. G.] Univ Manchester, Jodrell Bank Ctr Astrophys, Alan Turing Bldg,Oxford Rd, Manchester M13 9PL, Lancs, England; [Bailes, M.; Flynn, C. M. L.; Jameson, A.] Swinburne Univ Technol, Ctr Astrophys &amp; Supercomp, Mail H39,POB 218, Hawthorn, Vic 3122, Australia; [Bailes, M.; Barr, E. D.; Jameson, A.] Swinburne Univ Technol, ARC Ctr Excellence Gravitat Wave Discovery OzGray, Mail H11,POB 218, Hawthorn, Vic 3122, Australia; [Barr, E. D.; Champion, D. J.; Eatough, R. P.; Kramer, M.; Tiburzi, C.] Max Planck Inst Radioastron, Hugel 69, D-53121 Bonn, Germany; [Bhat, N. D. R.] Curtin Univ, Int Ctr Radio Astron Res, Bentley, WA 6102, Australia; [Burke-Spolaor, S.] West Virginia Univ, Ctr Gravitat Waves &amp; Cosmol, Chestnut Ridge Res Bldg, Morgantown, WV 26505 USA; [Cameron, A. D.; Johnston, S.] Australia Telescope Natl Facil, CSIRO Astron &amp; Space Sci, POB 76, Epping, NSW 1710, Australia; [Keane, E. F.] SKA Org, Jodrell Bank Observ, Macclesfield SK11 9DL, Cheshire, England; [Ng, C.] Univ British Columbia, Dept Phys &amp; Astron, 6224 Agr Rd, Vancouver, BC V6T 1Z1, Canada; [Petroff, E.] ASTRON, Netherlands Inst Radio Astron, Postbus 2, NL-7990 AA Dwingeloo, Netherlands; [van Straten, W.] Auckland Univ Technol, Inst Radio Astron &amp; Space Res, Private Bag 92006, Auckland 1142, New Zealand; [Tiburzi, C.] Univ Bielefeld, Fak Phys, Postfach 100131, D-33501 Bielefeld, Germany; [Bondonneau, L.] Univ Orleans, CNRS, LPC2E, F-45071 Orleans 2, France Burgay, M., INAF - Osservatorio Astronomico di Cagliari, via della Scienza 5, Selargius (CA), I-09047, Italy; Stappers, B., Jodrell Bank Centre for Astrophysics, University of Manchester, Alan Turing Building, Oxford Road, Manchester, M13 9PL, United Kingdom; Bailes, M., Centre for Astrophysics and Supercomputing, Swinburne University of Technology, Mail H39, PO Box 218VIC  3122, Australia, ARC Centre of Excellence for Gravitational Wave Discovery (OzGrav), Swinburne University of Technology, Mail H11, PO Box 218VIC  3122, Australia; Barr, E.D., ARC Centre of Excellence for Gravitational Wave Discovery (OzGrav), Swinburne University of Technology, Mail H11, PO Box 218VIC  3122, Australia, Max-Planck-Institut für Radioastronomie, Auf dem Hügel 69, Bonn, D-53121, Germany; Bates, S., Jodrell Bank Centre for Astrophysics, University of Manchester, Alan Turing Building, Oxford Road, Manchester, M13 9PL, United Kingdom; Bhat, N.D.R., International Centre for Radio Astronomy Research, Curtin University, Bentley, WA  6102, Australia; Burke-Spolaor, S., Center for Gravitational Waves and Cosmology, West Virginia University, Chestnut Ridge Research Building, Morgantown, WV  26505, United States; Cameron, A.D., CSIRO Astronomy and Space Science, Australia Telescope National Facility, PO Box 76, Epping, NSW  1710, Australia; Champion, D.J., Max-Planck-Institut für Radioastronomie, Auf dem Hügel 69, Bonn, D-53121, Germany; Eatough, R.P., Max-Planck-Institut für Radioastronomie, Auf dem Hügel 69, Bonn, D-53121, Germany; Flynn, C.M.L., Centre for Astrophysics and Supercomputing, Swinburne University of Technology, Mail H39, PO Box 218VIC  3122, Australia; Jameson, A., Centre for Astrophysics and Supercomputing, Swinburne University of Technology, Mail H39, PO Box 218VIC  3122, Australia, ARC Centre of Excellence for Gravitational Wave Discovery (OzGrav), Swinburne University of Technology, Mail H11, PO Box 218VIC  3122, Australia; Johnston, S., CSIRO Astronomy and Space Science, Australia Telescope National Facility, PO Box 76, Epping, NSW  1710, Australia; Keith, M.J., Jodrell Bank Centre for Astrophysics, University of Manchester, Alan Turing Building, Oxford Road, Manchester, M13 9PL, United Kingdom; Keane, E.F., SKA Organisation, Jodrell Bank Observatory, Macclesfield, SK11 9DL, United Kingdom; Kramer, M., Jodrell Bank Centre for Astrophysics, University of Manchester, Alan Turing Building, Oxford Road, Manchester, M13 9PL, United Kingdom, Max-Planck-Institut für Radioastronomie, Auf dem Hügel 69, Bonn, D-53121, Germany; Levin, L., Jodrell Bank Centre for Astrophysics, University of Manchester, Alan Turing Building, Oxford Road, Manchester, M13 9PL, United Kingdom; Ng, C., Department of Physics and Astronomy, University of British Columbia, 6224 Agricultural Road, Vancouver, BC  V6T 1Z1, Canada; Petroff, E., ASTRON, Netherlands Institute for Radio Astronomy, Postbus 2, Dwingeloo, NL-7990 AA, Netherlands; Possenti, A., INAF - Osservatorio Astronomico di Cagliari, via della Scienza 5, Selargius (CA), I-09047, Italy; Van Straten, W., Institute for Radio Astronomy and Space Research, Auckland University of Technology, Private Bag 92006, Auckland, 1142, New Zealand; Tiburzi, C., Max-Planck-Institut für Radioastronomie, Auf dem Hügel 69, Bonn, D-53121, Germany, Fakultät fur Physik, Universität Bielefeld, Postfach 100131, Bielefeld, D-33501, Germany; Bondonneau, L., LPC2E, Université d'Orléans, CNRS, Orléans Cedex 2, F-45071, France; Lyne, A.G., Jodrell Bank Centre for Astrophysics, University of Manchester, Alan Turing Building, Oxford Road, Manchester, M13 9PL, United Kingdom</t>
  </si>
  <si>
    <t>Burgay, M., Possenti, A., Stappers, B., Bates, S., Keith, M. J., Kramer, M., Levin, L., Lyne, A. G., Bailes, M., Flynn, C. M. L., Jameson, A., Barr, E. D., Champion, D. J., Eatough, R. P., Tiburzi, C., Bhat, N. D. R., Burke-Spolaor, S., Cameron, A. D., Johnston, S., Keane, E. F., Ng, C., Petroff, E., van Straten, W.</t>
  </si>
  <si>
    <t>Burgay, M (corresponding author), INAF, Osservatorio Astron Cagliari, Via Sci 5, I-09047 Selargius, CA, Italy.</t>
  </si>
  <si>
    <t xml:space="preserve">arXiv.org HAL pure.atira.dk </t>
  </si>
  <si>
    <t>http://arxiv.org/pdf/1902.05571</t>
  </si>
  <si>
    <t>http://www.altmetric.com/details.php?citation_id=55511510</t>
  </si>
  <si>
    <t>Commonwealth of AustraliaAustralian Government; Australian Research CouncilAustralian Research Council [CE170100004]; ERC Synergy Grant 'BlackHoleCam' [610058]; STFC in the UKUK Research &amp; Innovation (UKRI)Science &amp; Technology Facilities Council (STFC); Seventh Framework Programme, FP7: 610058; Science and Technology Facilities Council, STFC: ST/P000649/1; European Research Council, ERC; Australian Research Council, ARC: CE170100004; Commonwealth Scientific and Industrial Research Organisation, CSIRO</t>
  </si>
  <si>
    <t>Commonwealth Scientific and Industrial Research Organisation; Australian Research Council; European Research Council; Science and Technology Facilities Council</t>
  </si>
  <si>
    <t>10.4324/9781351051262</t>
  </si>
  <si>
    <t>Routledge Handbook of Indigenous Wellbeing</t>
  </si>
  <si>
    <t>Fleming, Christopher; Manning, Matthew</t>
  </si>
  <si>
    <t xml:space="preserve"> Wilson, D., Taupua Waiora Centre for Maori Health Research, School of Public Health and Psychosocial Studies, Auckland University of Technology, New Zealand; Boulton, A., Whakauae Research for Maori Health and Development, Whanganui, New Zealand, Faculty of Health and Environmental Sciences, Auckland University of Technology, New Zealand; Warbrick, I., Taupua Waiora Centre for Maori Health Research, School of Public Health and Psychosocial Studies, Auckland University of Technology, New Zealand</t>
  </si>
  <si>
    <t>Wilson, D.; Boulton, A.; Warbrick, I.</t>
  </si>
  <si>
    <t>Wilson, D.; Taupua Waiora Centre for Maori Health Research, New Zealand</t>
  </si>
  <si>
    <t>Wilson, D.</t>
  </si>
  <si>
    <t>10.1016/j.jbiomech.2019.03.006</t>
  </si>
  <si>
    <t>Can research align with service? Lessons learned from the Big Experiment and National Biomechanics Day</t>
  </si>
  <si>
    <t>Shultz, S.P.; Hughes-Oliver, C.; Wells, D.; Sheerin, K.; Fink, P.W.; Handsfield, G.G.; Hébert-Losier, K.; Clarke, J.; Queen, R.M.</t>
  </si>
  <si>
    <t>[Shultz, S. P.; Fink, P. W.] Massey Univ, Sch Sport &amp; Exercise, Palmerston North, New Zealand; [Shultz, S. P.] Seattle Univ, Kinesiol Dept, Seattle, WA 98122 USA; [Hughes-Oliver, C.; Queen, R. M.] Virginia Tech, Dept Biomed Engn &amp; Mech, Kevin P Granata Biomech Lab, Blacksburg, VA USA; [Wells, D.; Sheerin, K.] Auckland Univ Technol, Sch Sport &amp; Recreat, SPRINZ, Auckland, New Zealand; [Handsfield, G. G.] Univ Auckland, Auckland Bioengn Inst, Auckland, New Zealand; [Hebert-Losier, K.] Univ Waikato, Adams Ctr High Performance, Fac Hlth Sport &amp; Human Performance, Tauranga, New Zealand; [Clarke, J.] Univ Canterbury, Sch Hlth Sci, Christchurch, New Zealand Shultz, S.P., School of Sport and Exercise, Massey University, New Zealand, Kinesiology Department, Seattle University, Seattle, WA, United States; Hughes-Oliver, C., Kevin P. Granata Biomechanics Lab, Department of Biomedical Engineering and Mechanics, Virginia Tech, Blacksburg, VA, United States; Wells, D., Sports Performance Research Institute New Zealand (SPRINZ), School of Sport and Recreation, Auckland University of Technology, Auckland, New Zealand; Sheerin, K., Sports Performance Research Institute New Zealand (SPRINZ), School of Sport and Recreation, Auckland University of Technology, Auckland, New Zealand; Fink, P.W., School of Sport and Exercise, Massey University, New Zealand; Handsfield, G.G., Auckland Bioengineering Institute, University of Auckland, Auckland, New Zealand; Hébert-Losier, K., Faculty of Health, Sport and Human Performance, University of Waikato, Adams Centre for High Performance, Tauranga, New Zealand; Clarke, J., School of Health Sciences, University of Canterbury, Christchurch, New Zealand; Queen, R.M., Kevin P. Granata Biomechanics Lab, Department of Biomedical Engineering and Mechanics, Virginia Tech, Blacksburg, VA, United States</t>
  </si>
  <si>
    <t>Shultz, S. P., Fink, P. W., Hughes-Oliver, C., Queen, R. M., Wells, D., Sheerin, K.</t>
  </si>
  <si>
    <t>Shultz, SP (corresponding author), 901 12th Ave, Seattle, WA 98122 USA.</t>
  </si>
  <si>
    <t>http://www.altmetric.com/details.php?citation_id=57510904</t>
  </si>
  <si>
    <t>Ministry of Business, Employment, and Innovation (Wellington, New Zealand) as part of the Unlocking Curious Minds scheme [MAUX1710]; MAUX1710; James Madison University, JMU; University of Virginia, UV; Ministry of Business, Innovation and Employment, MBIE</t>
  </si>
  <si>
    <t>University of Virginia; James Madison University; Ministry of Business, Employment, and Innovation</t>
  </si>
  <si>
    <t>10.1088/2057-1976/aae1cc</t>
  </si>
  <si>
    <t>Characterizing PDMS/MWCNTs and PDMS/GNP composites for biopotential sensing</t>
  </si>
  <si>
    <t>Kalra, Anubha; Lowe, Andrew; Al-Jumaily, Ahmed</t>
  </si>
  <si>
    <t>[Kalra, Anubha; Lowe, Andrew; Al-Jumaily, Ahmed] Auckland Univ Technol, Inst Biomed Technol, Auckland, New Zealand Kalra, A., Institute of Biomedical Technologies, Auckland University of Technology, Auckland, New Zealand; Lowe, A., Institute of Biomedical Technologies, Auckland University of Technology, Auckland, New Zealand; Al-Jumaily, A., Institute of Biomedical Technologies, Auckland University of Technology, Auckland, New Zealand</t>
  </si>
  <si>
    <t>Kalra, Anubha, Lowe, Andrew, Al-Jumaily, Ahmed,</t>
  </si>
  <si>
    <t>Biomedical Physics &amp; Engineering Express</t>
  </si>
  <si>
    <t xml:space="preserve">2057-1976 </t>
  </si>
  <si>
    <t>https://v2.sherpa.ac.uk/id/publication/31196</t>
  </si>
  <si>
    <t>http://www.altmetric.com/details.php?citation_id=59214566</t>
  </si>
  <si>
    <t>Institute of Biomedical Technologies and Auckland University of Technology, New Zealand</t>
  </si>
  <si>
    <t>10.1088/1757-899X/520/1/012001</t>
  </si>
  <si>
    <t>Effect of Interfacial Adhesion on Tensile Strength of 3D Printed Particulate Nanocomposites</t>
  </si>
  <si>
    <t>Asif, Muhammad; Ramezani, Maziar; Kean Chin, Aw</t>
  </si>
  <si>
    <t>[Asif, Muhammad; Ramezani, Maziar] Auckland Univ Technol, Mech Engn, 55 Wellesley St East, Auckland 1010, New Zealand; [Aw, Kean Chin] Univ Auckland, Mech Engn, Auckland 1010, New Zealand Asif, M., Mechanical Engineering, Auckland University of Technology, 55 Wellesley Street East, Auckland, 1010, New Zealand; Ramezani, M., Mechanical Engineering, Auckland University of Technology, 55 Wellesley Street East, Auckland, 1010, New Zealand; Kean Chin, A., Mechanical Engineering, University of Auckland, Auckland, 1010, New Zealand</t>
  </si>
  <si>
    <t>Asif, M (corresponding author), Auckland Univ Technol, Mech Engn, 55 Wellesley St East, Auckland 1010, New Zealand.</t>
  </si>
  <si>
    <t>Asif, M</t>
  </si>
  <si>
    <t>https://doi.org/10.1088/1757-899x/520/1/012001</t>
  </si>
  <si>
    <t>http://www.altmetric.com/details.php?citation_id=59136964</t>
  </si>
  <si>
    <t>10.1080/02699052.2019.1570339</t>
  </si>
  <si>
    <t>Long-term factor structure of the Rivermead Post-Concussion Symptom Questionnaire in mild traumatic brain injury and normative sample</t>
  </si>
  <si>
    <t>Barker-Collo, Suzanne: School of Psychology, University of Auckland, Auckland, New Zealand; Theadom, Alice: National Institute for Stroke and Applied Neuroscience, School of Public health &amp; Psychosocial Studies, Auckland University of Technology, Auckland, New Zealand; Starkey, Nicola J: School of Psychology, Waikato University, Hamilton, New Zealand; Kahan, Michael: Waikato Occupational Services, Hamilton, New Zealand; Jones, Kelly: National Institute for Stroke and Applied Neuroscience, School of Public health &amp; Psychosocial Studies, Auckland University of Technology, Auckland, New Zealand; Feigin, Valery: National Institute for Stroke and Applied Neuroscience, School of Public health &amp; Psychosocial Studies, Auckland University of Technology, Auckland, New Zealand</t>
  </si>
  <si>
    <t>[Barker-Collo, Suzanne] Univ Auckland, Sch Psychol, Auckland, New Zealand; [Theadom, Alice; Jones, Kelly] Auckland Univ Technol, Natl Inst Stroke &amp; Appl Neurosci, Sch Publ Hlth &amp; Psychosocial Studies, Auckland, New Zealand; [Starkey, Nicola J.] Univ Waikato, Sch Psychol, Hamilton, New Zealand; [Kahan, Michael] Waikato Occupat Serv, Hamilton, New Zealand Barker-Collo, S., School of Psychology, University of AucklandAuckland, New Zealand; Theadom, A., National Institute for Stroke and Applied Neuroscience, School of Public health &amp; Psychosocial Studies, Auckland University of Technology, Auckland, New Zealand; Starkey, N.J., School of Psychology, Waikato University, Hamilton, New Zealand; Kahan, M., Waikato Occupational Services, Hamilton, New Zealand; Jones, K., National Institute for Stroke and Applied Neuroscience, School of Public health &amp; Psychosocial Studies, Auckland University of Technology, Auckland, New Zealand; Feigin, V., National Institute for Stroke and Applied Neuroscience, School of Public health &amp; Psychosocial Studies, Auckland University of Technology, Auckland, New Zealand; on behalf of the BIONIC4you study group</t>
  </si>
  <si>
    <t>Barker-Collo, Suzanne, Theadom, Alice, Jones, Kelly</t>
  </si>
  <si>
    <t>Barker-Collo, S (corresponding author), Univ Auckland, Sch Psychol, Fac Sci, Auckland, New Zealand.</t>
  </si>
  <si>
    <t>http://www.altmetric.com/details.php?citation_id=54820515</t>
  </si>
  <si>
    <t>New Zealand Health Research CouncilHealth Research Council of New Zealand; Health Research Council of New Zealand, HRC</t>
  </si>
  <si>
    <t>10.1007/s12671-018-1024-y</t>
  </si>
  <si>
    <t>A Pilot Randomized Controlled Trial for a Videoconference-Delivered Mindfulness-Based Group Intervention in a Nonclinical Setting</t>
  </si>
  <si>
    <t>Krägeloh, Christian U.; Medvedev, Oleg N.; Taylor, Tamasin; Wrapson, Wendy; Rix, Grant; Sumich, Alexander; Wang, Grace Y.; Csako, Rita; Anstiss, David; Ranta, Jussi T.; Patel, Ninad; Siegert, Richard J.</t>
  </si>
  <si>
    <t>[Krageloh, Christian U.; Medvedev, Oleg N.; Taylor, Tamasin; Wrapson, Wendy; Sumich, Alexander; Wang, Grace Y.; Csako, Rita; Anstiss, David; Ranta, Jussi T.; Patel, Ninad; Siegert, Richard J.] Auckland Univ Technol, Fac Hlth &amp; Environm Sci, Sch Publ Hlth &amp; Psychosocial Studies, 90 Akoranga Dr, Auckland 1142, New Zealand; [Rix, Grant] Mindfulness Educ Grp, Auckland, New Zealand; [Sumich, Alexander] Nottingham Trent Univ, Nottingham, England Krägeloh, C.U., School of Public Health and Psychosocial Studies, Faculty of Health and Environmental Sciences, Auckland University of Technology, 90 Akoranga Drive, Auckland, 1142, New Zealand; Medvedev, O.N., School of Public Health and Psychosocial Studies, Faculty of Health and Environmental Sciences, Auckland University of Technology, 90 Akoranga Drive, Auckland, 1142, New Zealand; Taylor, T., School of Public Health and Psychosocial Studies, Faculty of Health and Environmental Sciences, Auckland University of Technology, 90 Akoranga Drive, Auckland, 1142, New Zealand; Wrapson, W., School of Public Health and Psychosocial Studies, Faculty of Health and Environmental Sciences, Auckland University of Technology, 90 Akoranga Drive, Auckland, 1142, New Zealand; Rix, G., Mindfulness Education Group, Auckland, New Zealand; Sumich, A., School of Public Health and Psychosocial Studies, Faculty of Health and Environmental Sciences, Auckland University of Technology, 90 Akoranga Drive, Auckland, 1142, New Zealand, Nottingham Trent University, Nottingham, United Kingdom; Wang, G.Y., School of Public Health and Psychosocial Studies, Faculty of Health and Environmental Sciences, Auckland University of Technology, 90 Akoranga Drive, Auckland, 1142, New Zealand; Csako, R., School of Public Health and Psychosocial Studies, Faculty of Health and Environmental Sciences, Auckland University of Technology, 90 Akoranga Drive, Auckland, 1142, New Zealand; Anstiss, D., School of Public Health and Psychosocial Studies, Faculty of Health and Environmental Sciences, Auckland University of Technology, 90 Akoranga Drive, Auckland, 1142, New Zealand; Ranta, J.T., School of Public Health and Psychosocial Studies, Faculty of Health and Environmental Sciences, Auckland University of Technology, 90 Akoranga Drive, Auckland, 1142, New Zealand; Patel, N., School of Public Health and Psychosocial Studies, Faculty of Health and Environmental Sciences, Auckland University of Technology, 90 Akoranga Drive, Auckland, 1142, New Zealand; Siegert, R.J., School of Public Health and Psychosocial Studies, Faculty of Health and Environmental Sciences, Auckland University of Technology, 90 Akoranga Drive, Auckland, 1142, New Zealand</t>
  </si>
  <si>
    <t>Krageloh, Christian U., Medvedev, Oleg N., Taylor, Tamasin, Wrapson, Wendy, Sumich, Alexander, Wang, Grace Y., Csako, Rita, Anstiss, David, Ranta, Jussi T., Patel, Ninad, Siegert, Richard J.</t>
  </si>
  <si>
    <t>Krageloh, CU (corresponding author), Auckland Univ Technol, Fac Hlth &amp; Environm Sci, Sch Publ Hlth &amp; Psychosocial Studies, 90 Akoranga Dr, Auckland 1142, New Zealand.</t>
  </si>
  <si>
    <t>Krageloh, CU</t>
  </si>
  <si>
    <t xml:space="preserve">irep.ntu.ac.uk </t>
  </si>
  <si>
    <t>http://irep.ntu.ac.uk/id/eprint/33848/1/11296_1107a_Sumich.pdf</t>
  </si>
  <si>
    <t>http://www.altmetric.com/details.php?citation_id=47286104</t>
  </si>
  <si>
    <t>Strategic Research Investment Fund of Auckland University of Technology - New Zealand</t>
  </si>
  <si>
    <t>10.1016/j.jns.2019.01.049</t>
  </si>
  <si>
    <t>Traumatic brain injuries in New Zealand: National Insurance (Accident Compensation Corporation) claims from 2012 to 2016</t>
  </si>
  <si>
    <t>King, Doug; Hume, Patria A.; Hardaker, Natalie; Pearce, Alan; Cummins, Cloe; Clark, Trevor</t>
  </si>
  <si>
    <t>[King, Doug; Hume, Patria A.; Hardaker, Natalie] Auckland Univ Technol, Fac Hlth &amp; Environm Sci, SPRINZ, Auckland, New Zealand; [King, Doug; Cummins, Cloe] Univ New England, Sch Sci &amp; Technol, Armidale, NSW, Australia; [Hume, Patria A.] Auckland Univ Technol, Fac Hlth &amp; Environm Sci, NISAN, Auckland, New Zealand; [Hardaker, Natalie] Accid Compensat Corp, Wellington, New Zealand; [Pearce, Alan] La Trobe Univ, Dept Rehabil Nutr &amp; Sport, Melbourne, Vic, Australia; [Clark, Trevor] Australian Coll Phys Educ, Dept Sport Performance, Sydney Olympic Pk, NSW, Australia; [Cummins, Cloe] Leeds Beckett Univ, Inst Sport Phys Act &amp; Leisure, Leeds, W Yorkshire, England King, D., Sports Performance Research Institute New Zealand (SPRINZ), Faculty of Health and Environmental Science, Auckland University of Technology, Auckland, New Zealand, School of Science and Technology, University of New England, Armidale, NSW, Australia; Hume, P.A., Sports Performance Research Institute New Zealand (SPRINZ), Faculty of Health and Environmental Science, Auckland University of Technology, Auckland, New Zealand, National Institute of Stroke and Applied Neuroscience (NISAN), Faculty of Health and Environmental Science, Auckland University of Technology, Auckland, New Zealand; Hardaker, N., Sports Performance Research Institute New Zealand (SPRINZ), Faculty of Health and Environmental Science, Auckland University of Technology, Auckland, New Zealand, Accident Compensation Corporation, Wellington, New Zealand; Pearce, A., Department of Rehabilitation, Nutrition and Sport, La Trobe University, Melbourne, Australia; Cummins, C., School of Science and Technology, University of New England, Armidale, NSW, Australia, Institute for Sport Physical Activity and Leisure, Leeds Beckett University, Leeds, United Kingdom; Clark, T., Australian College of Physical Education, Department of Sport Performance, Sydney Olympic Park NSW, Australia</t>
  </si>
  <si>
    <t>http://www.altmetric.com/details.php?citation_id=55381422</t>
  </si>
  <si>
    <t>10.1063/1.5084329</t>
  </si>
  <si>
    <t>Split Archimedean spiral metasurface for controllable GHz asymmetric transmission</t>
  </si>
  <si>
    <t>Song, Q. H.: Université Paris-Est, ESYCOM, UPEM, F-77454 Marne-la-Vallée, France, School of Electrical and Electronic Engineering, Nanyang Technological University, Singapore 639798; Wu, P. C.: School of Electrical and Electronic Engineering, Nanyang Technological University, Singapore 639798; Zhu, W. M.: School of Optoelectronic Information, University of Electronic Science and Technology of China (UESTC), Chengdu 610054, China; Zhang, W.: School of Electrical and Electronic Engineering, Nanyang Technological University, Singapore 639798; Shen, Z. X.: School of Electrical and Electronic Engineering, Nanyang Technological University, Singapore 639798; Chong, P. H. J.: Department of Electrical and Electronic Engineering, Auckland University of Technology, Auckland 1010, New Zealand; Liang, Q. X.: School of Mechanical Engineering, Xi'an Jiaotong University, Xi'an 710049, China; Tsai, D. P.: Research Center for Applied Sciences, Academia Sinica, Taipei 11529, Taiwan; Bourouina, T.: Université Paris-Est, ESYCOM, ESIEE, F-93162 Noisy-le-Grand, France; Leprince-Wang, Y.: Université Paris-Est, ESYCOM, UPEM, F-77454 Marne-la-Vallée, France; Liu, A. Q.: School of Electrical and Electronic Engineering, Nanyang Technological University, Singapore 639798</t>
  </si>
  <si>
    <t>[Song, Q. H.; Leprince-Wang, Y.] Univ Paris Est, ESYCOM, UPEM, F-77454 Marne La Vallee, France; [Song, Q. H.; Wu, P. C.; Zhang, W.; Shen, Z. X.; Liu, A. Q.] Nanyang Technol Univ, Sch Elect &amp; Elect Engn, Singapore 639798, Singapore; [Zhu, W. M.] Univ Elect Sci &amp; Technol China, Sch Optoelect Informat, Chengdu 610054, Sichuan, Peoples R China; [Chong, P. H. J.] Auckland Univ Technol, Dept Elect &amp; Elect Engn, Auckland 1010, New Zealand; [Liang, Q. X.] Xi An Jiao Tong Univ, Sch Mech Engn, Xian 710049, Shaanxi, Peoples R China; [Tsai, D. P.] Acad Sinica, Res Ctr Appl Sci, Taipei 11529, Taiwan; [Bourouina, T.] Univ Paris Est, ESYCOM, ESIEE, F-93162 Noisy Le Grand, France Song, Q.H., Université Paris-Est, ESYCOM, UPEM, Marne-la-Vallée, F-77454, France, School of Electrical and Electronic Engineering, Nanyang Technological University639798, Singapore; Wu, P.C., School of Electrical and Electronic Engineering, Nanyang Technological University639798, Singapore; Zhu, W.M., School of Optoelectronic Information, University of Electronic Science and Technology of China (UESTC), Chengdu, 610054, China; Zhang, W., School of Electrical and Electronic Engineering, Nanyang Technological University639798, Singapore; Shen, Z.X., School of Electrical and Electronic Engineering, Nanyang Technological University639798, Singapore; Chong, P.H.J., Department of Electrical and Electronic Engineering, Auckland University of Technology, Auckland, 1010, New Zealand; Liang, Q.X., School of Mechanical Engineering, Xi'An Jiaotong University, Xi'an, 710049, China; Tsai, D.P., Research Center for Applied Sciences, Academia Sinica, Taipei, 11529, Taiwan; Bourouina, T., Université Paris-Est, ESYCOM, ESIEE, Noisy-le-Grand, F-93162, France; Leprince-Wang, Y., Université Paris-Est, ESYCOM, UPEM, Marne-la-Vallée, F-77454, France; Liu, A.Q., School of Electrical and Electronic Engineering, Nanyang Technological University639798, Singapore</t>
  </si>
  <si>
    <t>Song, Q. H., Leprince-Wang, Y., Wu, P. C., Zhang, W., Shen, Z. X., Liu, A. Q., Zhu, W. M., Chong, P. H. J.</t>
  </si>
  <si>
    <t>Leprince-Wang, Y (corresponding author), Univ Paris Est, ESYCOM, UPEM, F-77454 Marne La Vallee, France.; Liu, AQ (corresponding author), Nanyang Technol Univ, Sch Elect &amp; Elect Engn, Singapore 639798, Singapore.; Zhu, WM (corresponding author), Univ Elect Sci &amp; Technol China, Sch Optoelect Informat, Chengdu 610054, Sichuan, Peoples R China.</t>
  </si>
  <si>
    <t>Applied Physics Letters</t>
  </si>
  <si>
    <t xml:space="preserve">0003-6951 1077-3118 </t>
  </si>
  <si>
    <t>https://v2.sherpa.ac.uk/id/publication/9864</t>
  </si>
  <si>
    <t>National Research Foundation, SingaporeNational Research Foundation, Singapore [NRF-CRP13-2014-01]; NRF-CRP13-2014-01</t>
  </si>
  <si>
    <t>National Research Foundation Singapore</t>
  </si>
  <si>
    <t>10.1093/mnras/sty3390</t>
  </si>
  <si>
    <t>The UTMOST pulsar timing programme I: Overview and first results</t>
  </si>
  <si>
    <t>Jankowski, F: Jodrell Bank Centre for Astrophysics, School of Physics and Astronomy, The University of Manchester, Manchester M13 9PL, UK, Centre for Astrophysics and Supercomputing, Swinburne University of Technology, PO Box 218, Hawthorn, VIC 3122, Australia, ARC Centre of Excellence for All-Sky Astrophysics (CAASTRO); Bailes, M: Centre for Astrophysics and Supercomputing, Swinburne University of Technology, PO Box 218, Hawthorn, VIC 3122, Australia; vanStraten, W: Centre for Astrophysics and Supercomputing, Swinburne University of Technology, PO Box 218, Hawthorn, VIC 3122, Australia, ARC Centre of Excellence for All-Sky Astrophysics (CAASTRO), Institute for Radio Astronomy and Space Research, Auckland University of Technology, Private Bag 92006, Auckland 1142, New Zealand; Keane, E F: Centre for Astrophysics and Supercomputing, Swinburne University of Technology, PO Box 218, Hawthorn, VIC 3122, Australia, ARC Centre of Excellence for All-Sky Astrophysics (CAASTRO), SKA Organisation, Jodrell Bank Observatory, Cheshire, SK11 9DL, UK; Flynn, C: Centre for Astrophysics and Supercomputing, Swinburne University of Technology, PO Box 218, Hawthorn, VIC 3122, Australia; Barr, E D: Centre for Astrophysics and Supercomputing, Swinburne University of Technology, PO Box 218, Hawthorn, VIC 3122, Australia, Max-Planck-Institut für Radioastronomie, Auf dem Hügel 69, D-53121 Bonn, Germany; Bateman, T: Sydney Institute for Astronomy (SIfA), School of Physics, The University of Sydney, NSW 2006, Australia; Bhandari, S: Centre for Astrophysics and Supercomputing, Swinburne University of Technology, PO Box 218, Hawthorn, VIC 3122, Australia, ARC Centre of Excellence for All-Sky Astrophysics (CAASTRO), CSIRO Astronomy and Space Science, PO Box 76, Epping, NSW 1710, Australia; Caleb, M: Jodrell Bank Centre for Astrophysics, School of Physics and Astronomy, The University of Manchester, Manchester M13 9PL, UK, Centre for Astrophysics and Supercomputing, Swinburne University of Technology, PO Box 218, Hawthorn, VIC 3122, Australia, ARC Centre of Excellence for All-Sky Astrophysics (CAASTRO); Campbell-Wilson, D: ARC Centre of Excellence for All-Sky Astrophysics (CAASTRO), Sydney Institute for Astronomy (SIfA), School of Physics, The University of Sydney, NSW 2006, Australia; Farah, W: Centre for Astrophysics and Supercomputing, Swinburne University of Technology, PO Box 218, Hawthorn, VIC 3122, Australia; Green, A J: ARC Centre of Excellence for All-Sky Astrophysics (CAASTRO), Sydney Institute for Astronomy (SIfA), School of Physics, The University of Sydney, NSW 2006, Australia; Hunstead, R W: Sydney Institute for Astronomy (SIfA), School of Physics, The University of Sydney, NSW 2006, Australia; Jameson, A: Centre for Astrophysics and Supercomputing, Swinburne University of Technology, PO Box 218, Hawthorn, VIC 3122, Australia, ARC Centre of Excellence for All-Sky Astrophysics (CAASTRO); Osłowski, S: Centre for Astrophysics and Supercomputing, Swinburne University of Technology, PO Box 218, Hawthorn, VIC 3122, Australia; Parthasarathy, A: Centre for Astrophysics and Supercomputing, Swinburne University of Technology, PO Box 218, Hawthorn, VIC 3122, Australia, ARC Centre of Excellence for All-Sky Astrophysics (CAASTRO); Rosado, P A: Centre for Astrophysics and Supercomputing, Swinburne University of Technology, PO Box 218, Hawthorn, VIC 3122, Australia; VenkatramanKrishnan, V: Centre for Astrophysics and Supercomputing, Swinburne University of Technology, PO Box 218, Hawthorn, VIC 3122, Australia, ARC Centre of Excellence for All-Sky Astrophysics (CAASTRO), Max-Planck-Institut für Radioastronomie, Auf dem Hügel 69, D-53121 Bonn, Germany</t>
  </si>
  <si>
    <t>[Jankowski, F.; Caleb, M.] Univ Manchester, Sch Phys &amp; Astron, Jodrell Bank, Ctr Astrophys, Manchester M13 9PL, Lancs, England; [Jankowski, F.; Bailes, M.; van Straten, W.; Keane, E. F.; Flynn, C.; Barr, E. D.; Bhandari, S.; Caleb, M.; Farah, W.; Jameson, A.; Oslowski, S.; Parthasarathy, A.; Rosado, P. A.; Krishnan, V. Venkatraman] Swinburne Univ Technol, Ctr Astrophys &amp; Supercomp, POB 218, Hawthorn, Vic 3122, Australia; [Jankowski, F.; van Straten, W.; Keane, E. F.; Bhandari, S.; Caleb, M.; Campbell-Wilson, D.; Green, A. J.; Jameson, A.; Parthasarathy, A.; Krishnan, V. Venkatraman] ARC Ctr Excellence All Sky Astrophys CAASTRO, Sydney, NSW, Australia; [van Straten, W.] Auckland Univ Technol, Inst Radio Astron &amp; Space Res, Private Bag 92006, Auckland 1142, New Zealand; [Keane, E. F.] SKA Org, Jodrell Bank Observ, Macclesfield SK11 9DL, Cheshire, England; [Barr, E. D.; Krishnan, V. Venkatraman] Max Planck Inst Radioastron, Hugel 69, D-53121 Bonn, Germany; [Bateman, T.; Campbell-Wilson, D.; Green, A. J.; Hunstead, R. W.] Univ Sydney, Sch Phys, Sydney Inst Astron SIfA, Sydney, NSW 2006, Australia; [Bhandari, S.] CSIRO Astron &amp; Space Sci, POB 76, Epping, NSW 1710, Australia Jankowski, F., Jodrell Bank Centre for Astrophysics, School of Physics and Astronomy, University of Manchester, Manchester, M13 9PL, United Kingdom, Centre for Astrophysics and Supercomputing, Swinburne University of Technology, PO Box 218, Hawthorn, VIC  3122, Australia, ARC Centre of Excellence for All-Sky Astrophysics (CAASTRO), Australia; Bailes, M., Centre for Astrophysics and Supercomputing, Swinburne University of Technology, PO Box 218, Hawthorn, VIC  3122, Australia; Van Straten, W., Centre for Astrophysics and Supercomputing, Swinburne University of Technology, PO Box 218, Hawthorn, VIC  3122, Australia, ARC Centre of Excellence for All-Sky Astrophysics (CAASTRO), Australia, Institute for Radio Astronomy and Space Research, Auckland University of Technology, Private Bag 92006, Auckland, 1142, New Zealand; Keane, E.F., Centre for Astrophysics and Supercomputing, Swinburne University of Technology, PO Box 218, Hawthorn, VIC  3122, Australia, ARC Centre of Excellence for All-Sky Astrophysics (CAASTRO), Australia, SKA Organisation, Jodrell Bank Observatory, Cheshire, SK11 9DL, United Kingdom; Flynn, C., Centre for Astrophysics and Supercomputing, Swinburne University of Technology, PO Box 218, Hawthorn, VIC  3122, Australia; Barr, E.D., Centre for Astrophysics and Supercomputing, Swinburne University of Technology, PO Box 218, Hawthorn, VIC  3122, Australia, Max-Planck-Institut für Radioastronomie, Auf dem Hügel 69, Bonn, D-53121, Germany; Bateman, T., Sydney Institute for Astronomy (SIfA), School of Physics, University of SydneyNSW  2006, Australia; Bhandari, S., Centre for Astrophysics and Supercomputing, Swinburne University of Technology, PO Box 218, Hawthorn, VIC  3122, Australia, ARC Centre of Excellence for All-Sky Astrophysics (CAASTRO), Australia, CSIRO Astronomy and Space Science, PO Box 76, Epping, NSW  1710, Australia; Caleb, M., Jodrell Bank Centre for Astrophysics, School of Physics and Astronomy, University of Manchester, Manchester, M13 9PL, United Kingdom, Centre for Astrophysics and Supercomputing, Swinburne University of Technology, PO Box 218, Hawthorn, VIC  3122, Australia, ARC Centre of Excellence for All-Sky Astrophysics (CAASTRO), Australia; Campbell-Wilson, D., ARC Centre of Excellence for All-Sky Astrophysics (CAASTRO), Australia, Sydney Institute for Astronomy (SIfA), School of Physics, University of SydneyNSW  2006, Australia; Farah, W., Centre for Astrophysics and Supercomputing, Swinburne University of Technology, PO Box 218, Hawthorn, VIC  3122, Australia; Green, A.J., ARC Centre of Excellence for All-Sky Astrophysics (CAASTRO), Australia, Sydney Institute for Astronomy (SIfA), School of Physics, University of SydneyNSW  2006, Australia; Hunstead, R.W., Sydney Institute for Astronomy (SIfA), School of Physics, University of SydneyNSW  2006, Australia; Jameson, A., Centre for Astrophysics and Supercomputing, Swinburne University of Technology, PO Box 218, Hawthorn, VIC  3122, Australia, ARC Centre of Excellence for All-Sky Astrophysics (CAASTRO), Australia; Osłowski, S., Centre for Astrophysics and Supercomputing, Swinburne University of Technology, PO Box 218, Hawthorn, VIC  3122, Australia; Parthasarathy, A., Centre for Astrophysics and Supercomputing, Swinburne University of Technology, PO Box 218, Hawthorn, VIC  3122, Australia, ARC Centre of Excellence for All-Sky Astrophysics (CAASTRO), Australia; Rosado, P.A., Centre for Astrophysics and Supercomputing, Swinburne University of Technology, PO Box 218, Hawthorn, VIC  3122, Australia; Venkatraman Krishnan, V., Centre for Astrophysics and Supercomputing, Swinburne University of Technology, PO Box 218, Hawthorn, VIC  3122, Australia, ARC Centre of Excellence for All-Sky Astrophysics (CAASTRO), Australia, Max-Planck-Institut für Radioastronomie, Auf dem Hügel 69, Bonn, D-53121, Germany</t>
  </si>
  <si>
    <t>Jankowski, F., Caleb, M., Bailes, M., van Straten, W., Keane, E. F., Flynn, C., Barr, E. D., Bhandari, S., Farah, W., Jameson, A., Oslowski, S., Parthasarathy, A., Rosado, P. A., Krishnan, V. Venkatraman, Campbell-Wilson, D., Green, A. J.</t>
  </si>
  <si>
    <t>Jankowski, F (corresponding author), Univ Manchester, Sch Phys &amp; Astron, Jodrell Bank, Ctr Astrophys, Manchester M13 9PL, Lancs, England.; Jankowski, F (corresponding author), Swinburne Univ Technol, Ctr Astrophys &amp; Supercomp, POB 218, Hawthorn, Vic 3122, Australia.; Jankowski, F (corresponding author), ARC Ctr Excellence All Sky Astrophys CAASTRO, Sydney, NSW, Australia.</t>
  </si>
  <si>
    <t>http://arxiv.org/pdf/1812.04038</t>
  </si>
  <si>
    <t>http://www.altmetric.com/details.php?citation_id=52533192</t>
  </si>
  <si>
    <t>European Research Council (ERC) under the European UnionEuropean Research Council (ERC) [694745]; Australian Research Council Centre of Excellence for All-sky Astrophysics (CAASTRO)Australian Research Council [CE110001020]; AustralianResearchCouncil grant Laureate Fellowship [FL150100148]; Swinburne and the Australian Government's Education Investment Fund; Swinburne and the National Collaborative Research Infrastructure Strategy (NCRIS); American Society for Radiation Oncology, ASTRO: CE110001020; Horizon 2020 Framework Programme, H2020: 694745; Australian Research Council, ARC: FL150100148; Horizon 2020</t>
  </si>
  <si>
    <t>10.1080/00036846.2018.1529394</t>
  </si>
  <si>
    <t>Financial crisis and persistence: evidence from sticky expectations consumption growth model</t>
  </si>
  <si>
    <t>Kumar, Saten: Department of Economics, Auckland University of Technology, Auckland, New Zealand; Jia, Pengfei: Department of Economics, Auckland University of Technology, Auckland, New Zealand</t>
  </si>
  <si>
    <t>[Kumar, Saten; Jia, Pengfei] Auckland Univ Technol, Dept Econ, Auckland, New Zealand; [Jia, Pengfei] Nanjing Univ, Dept Econ, Nanjing, Jiangsu, Peoples R China Kumar, S., Department of Economics, Auckland University of Technology, Auckland, New Zealand; Jia, P., Department of Economics, Auckland University of Technology, Auckland, New Zealand</t>
  </si>
  <si>
    <t>Kumar, Saten, Jia, Pengfei</t>
  </si>
  <si>
    <t>Kumar, S (corresponding author), Private Bag 92006, Auckland 1142, New Zealand.</t>
  </si>
  <si>
    <t>Kumar, S.</t>
  </si>
  <si>
    <t>10.4324/9781315545875</t>
  </si>
  <si>
    <t>Mindfulness-based Intervention Research</t>
  </si>
  <si>
    <t>Krägeloh, Christian U.; Henning, Marcus A.; Medvedev, Oleg N.; Feng, Xuan Joanna; Moir, Fiona; Billington, Rex; Siegert, Richard J.</t>
  </si>
  <si>
    <t xml:space="preserve"> Krägeloh, C.U., Auckland University of Technology, New Zealand; Henning, M.A., Centre for Medical and Health Sciences Education, University of Auckland, New Zealand; Medvedev, O.N., University of Waikato, School of Psychology, New Zealand; Feng, X.J.; Moir, F., University of Auckland, New Zealand; Billington, R., Auckland University of Technology, New Zealand; Siegert, R.J., Auckland University of Technology, New Zealand</t>
  </si>
  <si>
    <t>Krägeloh, C.U.; Billington, R.; Siegert, R.J.</t>
  </si>
  <si>
    <t>Krägeloh, C.U.; Auckland University of TechnologyNew Zealand</t>
  </si>
  <si>
    <t>Krägeloh, C.U.</t>
  </si>
  <si>
    <t>10.1016/j.comnet.2019.01.040</t>
  </si>
  <si>
    <t>Connectivity aware tribrid routing framework for a generalized software defined vehicular network</t>
  </si>
  <si>
    <t>Kalupahana Liyanage, Kushan Sudheera; Ma, Maode; Chong, Peter Han Joo</t>
  </si>
  <si>
    <t>[Liyanage, Kushan Sudheera Kalupahana; Ma, Maode] Nanyang Technol Univ, Sch Elect &amp; Elect Engn, Singapore, Singapore; [Chong, Peter Han Joo] Auckland Univ Technol, Dept Elect &amp; Elect Engn, Auckland, New Zealand Kalupahana Liyanage, K.S., School of Electrical and Electronic Engineering, Nanyang Technological University, Singapore; Ma, M., School of Electrical and Electronic Engineering, Nanyang Technological University, Singapore; Chong, P.H.J., Department of Electrical and Electronic Engineering, Auckland University of Technology, New Zealand</t>
  </si>
  <si>
    <t>Liyanage, Kushan Sudheera Kalupahana, Ma, Maode, Chong, Peter Han Joo,</t>
  </si>
  <si>
    <t>Liyanage, KSK (corresponding author), Nanyang Technol Univ, Sch Elect &amp; Elect Engn, Singapore, Singapore.</t>
  </si>
  <si>
    <t>10.1186/s12966-019-0794-5</t>
  </si>
  <si>
    <t>Assessment of direct and indirect associations between children active school travel and environmental, household and child factors using structural equation modelling</t>
  </si>
  <si>
    <t>Ikeda, Erika; Hinckson, Erica; Witten, Karen; Smith, Melody</t>
  </si>
  <si>
    <t>[Ikeda, Erika; Hinckson, Erica] Auckland Univ Technol, Sch Sport &amp; Recreat, Auckland 1647, New Zealand; [Witten, Karen] Massey Univ, SHORE, Auckland 1010, New Zealand; [Witten, Karen] Massey Univ, Whariki Res Ctr, Auckland 1010, New Zealand; [Smith, Melody] Univ Auckland, Sch Nursing, Auckland 1023, New Zealand Ikeda, E., School of Sport and Recreation, Auckland University of Technology, Auckland, 1647, New Zealand; Hinckson, E., School of Sport and Recreation, Auckland University of Technology, Auckland, 1647, New Zealand; Witten, K., SHORE and Whariki Research Centre, Massey University, Auckland, 1010, New Zealand; Smith, M., School of Nursing, University of Auckland, Auckland, 1023, New Zealand</t>
  </si>
  <si>
    <t>Ikeda, E (corresponding author), Auckland Univ Technol, Sch Sport &amp; Recreat, Auckland 1647, New Zealand.</t>
  </si>
  <si>
    <t>Ikeda, E</t>
  </si>
  <si>
    <t xml:space="preserve">europepmc.org openrepository.aut.ac.nz www.repository.cam.ac.uk </t>
  </si>
  <si>
    <t>https://doi.org/10.1186/s12966-019-0794-5</t>
  </si>
  <si>
    <t>http://www.altmetric.com/details.php?citation_id=58644501</t>
  </si>
  <si>
    <t>Health Research Council of New Zealand; Health Research Council of New Zealand Sir Charles Hercus Research Fellowship</t>
  </si>
  <si>
    <t>10.1056/NEJMc1900607</t>
  </si>
  <si>
    <t>Lifetime Risk of Stroke in the Global Burden of Disease Study</t>
  </si>
  <si>
    <t>[Nguyen, Grant] Bill &amp; Melinda Gates Fdn, Seattle, WA USA; [Feigin, Valery] Auckland Univ Technol, Auckland, New Zealand; [Roth, Gregory] Univ Washington, Seattle, WA 98195 USA Nguyen, G., Bill and Melinda Gates Foundation, Seattle, WA, United States; Feigin, V., Auckland University of Technology, Auckland, New Zealand; Roth, G., University of Washington, Seattle, WA, United States</t>
  </si>
  <si>
    <t>Nguyen, Grant, Feigin, Valery</t>
  </si>
  <si>
    <t>Roth, G (corresponding author), Univ Washington, Seattle, WA 98195 USA.</t>
  </si>
  <si>
    <t>New England Journal of Medicine</t>
  </si>
  <si>
    <t>Massachusetts Medical Society</t>
  </si>
  <si>
    <t xml:space="preserve">0028-4793 1533-4406 </t>
  </si>
  <si>
    <t>https://v2.sherpa.ac.uk/id/publication/14667</t>
  </si>
  <si>
    <t>10.1080/23801883.2018.1466346</t>
  </si>
  <si>
    <t>The ideology of progress in nineteenth-century accounts of New Zealand</t>
  </si>
  <si>
    <t>Global Intellectual History</t>
  </si>
  <si>
    <t xml:space="preserve">2380-1883 2380-1891 </t>
  </si>
  <si>
    <t>https://v2.sherpa.ac.uk/id/publication/35140</t>
  </si>
  <si>
    <t>10.1080/15732479.2018.1554687</t>
  </si>
  <si>
    <t>Investigation on dynamic behaviour of a full-scale reinforced concrete bridge subjected to strong earthquakes using an automated analysis platform</t>
  </si>
  <si>
    <t>Navabian, Niusha: Department of Built Environment Engineering, School of Engineering, Computer and Mathematical Sciences, Auckland University of Technology, Auckland, New Zealand; Beskhyroun, Sherif: Department of Built Environment Engineering, School of Engineering, Computer and Mathematical Sciences, Auckland University of Technology, Auckland, New Zealand</t>
  </si>
  <si>
    <t>[Navabian, Niusha; Beskhyroun, Sherif] Auckland Univ Technol, Sch Engn Comp &amp; Math Sci, Dept Built Environm Engn, Auckland, New Zealand Navabian, N., Department of Built Environment Engineering, School of Engineering, Computer and Mathematical Sciences, Auckland University of Technology, Auckland, New Zealand; Beskhyroun, S., Department of Built Environment Engineering, School of Engineering, Computer and Mathematical Sciences, Auckland University of Technology, Auckland, New Zealand</t>
  </si>
  <si>
    <t>Navabian, Niusha, Beskhyroun, Sherif,</t>
  </si>
  <si>
    <t>Navabian, N (corresponding author), Auckland Univ Technol, Sch Engn Comp &amp; Math Sci, Dept Built Environm Engn, Auckland, New Zealand.</t>
  </si>
  <si>
    <t>New Zealand Earthquake Commission (EQC); GeoNet Structures Instrumentation Programme</t>
  </si>
  <si>
    <t>10.1080/03075079.2017.1396584</t>
  </si>
  <si>
    <t>Academic careers and parenting: identity, performance and surveillance</t>
  </si>
  <si>
    <t>Harris, Candice: Department of Management, Auckland University of Technology, Auckland, New Zealand; Myers, Barbara: Department of Management, Auckland University of Technology, Auckland, New Zealand; Ravenswood, Katherine: Department of Management, Auckland University of Technology, Auckland, New Zealand</t>
  </si>
  <si>
    <t>[Harris, Candice; Myers, Barbara; Ravenswood, Katherine] Auckland Univ Technol, Dept Management, Auckland, New Zealand Harris, C., Department of Management, Auckland University of Technology, Auckland, New Zealand; Myers, B., Department of Management, Auckland University of Technology, Auckland, New Zealand; Ravenswood, K., Department of Management, Auckland University of Technology, Auckland, New Zealand</t>
  </si>
  <si>
    <t>Harris, Candice, Myers, Barbara, Ravenswood, Katherine,</t>
  </si>
  <si>
    <t>Harris, C (corresponding author), Auckland Univ Technol, Dept Management, Auckland, New Zealand.</t>
  </si>
  <si>
    <t>http://www.altmetric.com/details.php?citation_id=28542912</t>
  </si>
  <si>
    <t>10.1080/03323315.2019.1567368</t>
  </si>
  <si>
    <t>Project Spraoi: two year outcomes of a whole school physical activity and nutrition intervention using the RE-AIM framework</t>
  </si>
  <si>
    <t>O'Leary, Mai: Department of Sport, Leisure and Childhood Studies, Cork Institute of Technology, Cork, Ireland; Rush, Elaine: Faculty of Health and Environmental Sciences, Child Health Research Centre, Auckland University of Technology, Auckland, New Zealand; Lacey, Seán: Department of Mathematics, Cork Institute of Technology, Cork, Ireland; Burns, Con: Department of Sport, Leisure and Childhood Studies, Cork Institute of Technology, Cork, Ireland; Coppinger, Tara: Department of Sport, Leisure and Childhood Studies, Cork Institute of Technology, Cork, Ireland</t>
  </si>
  <si>
    <t>[OLeary, Mai; Burns, Con; Coppinger, Tara] Cork Inst Technol, Dept Sport Leisure &amp; Childhood Studies, Cork, Ireland; [Rush, Elaine] Auckland Univ Technol, Child Hlth Res Ctr, Fac Hlth &amp; Environm Sci, Auckland, New Zealand; [Lacey, Sean] Cork Inst Technol, Dept Math, Cork, Ireland O'Leary, M., Department of Sport, Leisure and Childhood Studies, Cork Institute of Technology, Cork, Ireland; Rush, E., Faculty of Health and Environmental Sciences, Child Health Research Centre, Auckland University of Technology, Auckland, New Zealand; Lacey, S., Department of Mathematics, Cork Institute of Technology, Cork, Ireland; Burns, C., Department of Sport, Leisure and Childhood Studies, Cork Institute of Technology, Cork, Ireland; Coppinger, T., Department of Sport, Leisure and Childhood Studies, Cork Institute of Technology, Cork, Ireland</t>
  </si>
  <si>
    <t>OLeary, Mai, Burns, Con, Coppinger, Tara, Rush, Elaine</t>
  </si>
  <si>
    <t>O'Leary, M (corresponding author), Cork Inst Technol, Dept Sport Leisure &amp; Childhood Studies, Cork, Ireland.</t>
  </si>
  <si>
    <t>Irish Educational Studies</t>
  </si>
  <si>
    <t xml:space="preserve">0332-3315 1747-4965 </t>
  </si>
  <si>
    <t>https://v2.sherpa.ac.uk/id/publication/5472</t>
  </si>
  <si>
    <t>http://www.altmetric.com/details.php?citation_id=55789043</t>
  </si>
  <si>
    <t>Cork Institute of Technology; Cork Institute of Technology, CIT</t>
  </si>
  <si>
    <t>10.1007/s00705-019-04164-6</t>
  </si>
  <si>
    <t>Complete genome sequence of maize sterile stunt virus</t>
  </si>
  <si>
    <t>Dietzgen, Ralf G.; Higgins, Colleen M.</t>
  </si>
  <si>
    <t>[Dietzgen, Ralf G.] Univ Queensland, Queensland Alliance Agr &amp; Food Innovat, St Lucia, Qld 4072, Australia; [Higgins, Colleen M.] Auckland Univ Technol, Sch Sci, Auckland 1142, New Zealand Dietzgen, R.G., Queensland Alliance for Agriculture and Food Innovation, The University of Queensland, St. Lucia, QLD  4072, Australia; Higgins, C.M., School of Science, Auckland University of Technology, Auckland, 1142, New Zealand</t>
  </si>
  <si>
    <t>Dietzgen, Ralf G., Higgins, Colleen M.,</t>
  </si>
  <si>
    <t>Archives of Virology</t>
  </si>
  <si>
    <t xml:space="preserve">0304-8608 1432-8798 </t>
  </si>
  <si>
    <t>https://v2.sherpa.ac.uk/id/publication/11816</t>
  </si>
  <si>
    <t>Queensland Department of Agriculture and Fisheries; University of Queensland through the Queensland Alliance for Agriculture and Food Innovation; University of Queensland, UQ; Department of Agriculture and Fisheries, Queensland Government, DAF</t>
  </si>
  <si>
    <t>Virology; General Medicine</t>
  </si>
  <si>
    <t>10.1080/03036758.2018.1546195</t>
  </si>
  <si>
    <t>Kode Technology – a universal cell surface glycan modification technology</t>
  </si>
  <si>
    <t>Henry, Stephen M.: Center for Kode Technology Innovation, School of Engineering, Computer &amp;amp; Mathematical Sciences, Auckland University of Technology, Auckland, New Zealand; Bovin, Nicolai V.: Center for Kode Technology Innovation, School of Engineering, Computer &amp;amp; Mathematical Sciences, Auckland University of Technology, Auckland, New Zealand, Shemyakin-Ovchinnikov Institute of Bioorganic Chemistry, Russian Academy of Sciences, Moscow, Russian Federation</t>
  </si>
  <si>
    <t>[Henry, Stephen M.; Bovin, Nicolai, V] Auckland Univ Technol, Sch Engn Comp &amp; Math Sci, Ctr Kode Technol Innovat, Auckland, New Zealand; [Bovin, Nicolai, V] Russian Acad Sci, Shemyakin Oychinnikov Inst Bioorgan Chem, Moscow, Russia Henry, S.M., Center for Kode Technology Innovation, School of Engineering, Computer &amp; Mathematical Sciences, Auckland University of Technology, Auckland, New Zealand; Bovin, N.V., Center for Kode Technology Innovation, School of Engineering, Computer &amp; Mathematical Sciences, Auckland University of Technology, Auckland, New Zealand, Shemyakin-Ovchinnikov Institute of Bioorganic Chemistry, Russian Academy of Sciences, Moscow, Russian Federation</t>
  </si>
  <si>
    <t>Henry, Stephen M., Bovin, Nicolai, V</t>
  </si>
  <si>
    <t>Henry, SM (corresponding author), Auckland Univ Technol, Sch Engn Comp &amp; Math Sci, Ctr Kode Technol Innovat, Auckland, New Zealand.</t>
  </si>
  <si>
    <t>Henry, SM</t>
  </si>
  <si>
    <t>http://www.altmetric.com/details.php?citation_id=63280963</t>
  </si>
  <si>
    <t>Russian Science FoundationRussian Science Foundation (RSF) [14-14-00131]; Russian Science Foundation, RSF</t>
  </si>
  <si>
    <t>10.1109/C-CODE.2019.8681024</t>
  </si>
  <si>
    <t>Fuzzy-Logic Based Localization for Mobile Sensor Networks*</t>
  </si>
  <si>
    <t xml:space="preserve"> Ahmad, T., Department of Electrical and Electronic Engineering, Auckland University of Technology, Auckland, 1010, New Zealand; Li, X.J., Department of Electrical and Electronic Engineering, Auckland University of Technology, Auckland, 1010, New Zealand; Seet, B.-C., Department of Electrical and Electronic Engineering, Auckland University of Technology, Auckland, 1010, New Zealand</t>
  </si>
  <si>
    <t>Ahmad, T.; Li, X.J.; Seet, B.-C.</t>
  </si>
  <si>
    <t>2019 2nd International Conference on Communication, Computing and Digital systems (C-CODE)</t>
  </si>
  <si>
    <t>10.3390/ijerph16081361</t>
  </si>
  <si>
    <t>Children's Transport Built Environments: A Mixed Methods Study of Associations between Perceived and Objective Measures and Relationships with Parent Licence for Independent Mobility in Auckland, New Zealand</t>
  </si>
  <si>
    <t>Smith, Melody; Amann, Rebecca; Cavadino, Alana; Raphael, Deborah; Kearns, Robin; Mackett, Roger; Mackay, Lisa; Carroll, Penelope; Forsyth, Euan; Mavoa, Suzanne; Zhao, Jinfeng; Ikeda, Erika; Witten, Karen</t>
  </si>
  <si>
    <t>[Smith, Melody; Amann, Rebecca; Cavadino, Alana; Raphael, Deborah; Zhao, Jinfeng] Univ Auckland, Sch Nursing, Auckland 1142, New Zealand; [Kearns, Robin; Forsyth, Euan] Univ Auckland, Sch Environm, Auckland 1142, New Zealand; [Mackett, Roger] UCL, Dept Civil Environm &amp; Geomat Engn, London WC1E 6BT, England; [Mackay, Lisa; Ikeda, Erika] Auckland Univ Technol, Human Potential Ctr, Auckland 1142, New Zealand; [Carroll, Penelope; Witten, Karen] Massey Univ, SHORE, Auckland 1142, New Zealand; [Mavoa, Suzanne] Univ Melbourne, Melbourne Sch Populat &amp; Global Hlth, Melbourne, Vic 3010, Australia Smith, M., School of Nursing, The University of Auckland, Auckland, 1142, New Zealand; Amann, R., School of Nursing, The University of Auckland, Auckland, 1142, New Zealand; Cavadino, A., School of Nursing, The University of Auckland, Auckland, 1142, New Zealand; Raphael, D., School of Nursing, The University of Auckland, Auckland, 1142, New Zealand; Kearns, R., School of Environment, The University of Auckland, Auckland, 1142, New Zealand; Mackett, R., Department of Civil, Environmental and Geomatic Engineering, University College London, London, WC1E 6BT, United Kingdom; Mackay, L., Human Potential Centre, Auckland University of Technology, Auckland, 1142, New Zealand; Carroll, P., Social and Health Outcomes Research and Evaluation (SHORE), Massey University, Auckland, 1142, New Zealand; Forsyth, E., School of Environment, The University of Auckland, Auckland, 1142, New Zealand; Mavoa, S., Melbourne School of Population and Global Health, The University of Melbourne, Melbourne, 3010, Australia; Zhao, J., School of Nursing, The University of Auckland, Auckland, 1142, New Zealand; Ikeda, E., Human Potential Centre, Auckland University of Technology, Auckland, 1142, New Zealand; Witten, K., Social and Health Outcomes Research and Evaluation (SHORE), Massey University, Auckland, 1142, New Zealand</t>
  </si>
  <si>
    <t>Smith, Melody, Amann, Rebecca, Cavadino, Alana, Raphael, Deborah, Zhao, Jinfeng, Kearns, Robin, Forsyth, Euan, Mackett, Roger, Mackay, Lisa, Ikeda, Erika</t>
  </si>
  <si>
    <t xml:space="preserve">europepmc.org jupiter.its.unimelb.edu.au eprints.ucl.ac.uk.OAI2 www.repository.cam.ac.uk semanticscholar.org </t>
  </si>
  <si>
    <t>https://doi.org/10.3390/ijerph16081361</t>
  </si>
  <si>
    <t>http://www.altmetric.com/details.php?citation_id=59082493</t>
  </si>
  <si>
    <t>Health Research Council of New ZealandHealth Research Council of New Zealand [14/436]; University of Auckland Faculty of Medical and Health Sciences summer research scholarship; Health Research Council of New Zealand Sir Charles Hercus Research Fellowship [17/013]; Australian National Health and Medical Research Council Early Career FellowshipNational Health and Medical Research Council of Australia [1121035]; Health Research Council of New Zealand, HRC: 17/013</t>
  </si>
  <si>
    <t>Faculty of Medical and Health Sciences, University of Auckland; Health Research Council of New Zealand</t>
  </si>
  <si>
    <t>10.1038/s41416-019-0405-x</t>
  </si>
  <si>
    <t>SHON expression predicts response and relapse risk of breast cancer patients after anthracycline-based combination chemotherapy or tamoxifen treatment</t>
  </si>
  <si>
    <t>Abdel-Fatah, Tarek M. A.; Broom, Reuben J.; Lu, Jun; Moseley, Paul M.; Huang, Baiqu; Li, Lili; Liu, Suling; Chen, Longxin; Ma, Runlin Z.; Cao, Wenming; Wang, Xiaojia; Li, Yan; Perry, Jo K.; Aleskandarany, Mohammed; Nolan, Christopher C.; Rakha, Emad A.; Lobie, Peter E.; Chan, Stephen Y. T.; Ellis, Ian O.; Hwang, Le-Ann; Lane, David P.</t>
  </si>
  <si>
    <t>[Abdel-Fatah, Tarek M. A.; Moseley, Paul M.; Chan, Stephen Y. T.] Univ Nottingham, Dept Clin Oncol, Nottingham, England; [Abdel-Fatah, Tarek M. A.; Moseley, Paul M.; Chan, Stephen Y. T.] Nottingham Univ Hosp NHS Trust, Nottingham, England; [Abdel-Fatah, Tarek M. A.] Menoufia Univ, Natl Liver Inst, Menoufyia, Egypt; [Broom, Reuben J.] Auckland City Hosp, Auckland, New Zealand; [Lu, Jun; Liu, Dong-Xu] Northeast Normal Univ, Inst Genet &amp; Cytol, Changchun, Jilin, Peoples R China; [Huang, Baiqu] Northeast Normal Univ, MOE, Key Lab Mol Epigenet, Changchun, Jilin, Peoples R China; [Li, Lili] Tianjin Med Univ, Dept Bone &amp; Soft Tissue Tumors, Canc Inst &amp; Hosp, Tianjin, Peoples R China; [Liu, Suling] Fudan Univ, Shanghai Canc Ctr, Shanghai, Peoples R China; [Liu, Suling] Fudan Univ, Canc Inst, Key Lab Breast Canc Shanghai, Inst Biomed Sci,Shanghai Med Coll, Shanghai, Peoples R China; [Chen, Longxin] Zhengzhou Normal Univ, Lab Mol Biol, Zhengzhou, Henan, Peoples R China; [Ma, Runlin Z.] Chinese Acad Sci, Inst Genet &amp; Dev Biol, Beijing, Peoples R China; [Cao, Wenming; Wang, Xiaojia] Zhejiang Canc Hosp, Dept Med Oncol, Hangzhou, Zhejiang, Peoples R China; [Li, Yan; Liu, Dong-Xu] Auckland Univ Technol, Fac Hlth &amp; Environm Sci, Ctr Biomed &amp; Chem Sci, Sch Sci, Auckland, New Zealand; [Perry, Jo K.] Univ Auckland, Liggins Inst, Auckland, New Zealand; [Aleskandarany, Mohammed; Nolan, Christopher C.; Ellis, Ian O.; Green, Andrew R.] Univ Nottingham, Nottingham City Hosp, Sch Med, Nottingham Breast Canc Res Ctr,Div Canc &amp; Stem Ce, Nottingham, England; [Rakha, Emad A.] Univ Nottingham, Nottingham Univ Hosp NHS Trust, Sch Med, Dept Histopathol, Nottingham, England; [Lobie, Peter E.] Tsinghua Univ, Tsinghua Berkeley Shenzhen Inst, Shenzhen, Guangdong, Peoples R China; [Hwang, Le-Ann; Lane, David P.] ASTAR, Biomed Sci Inst, Lab P53, Singapore, Singapore Abdel-Fatah, T.M.A., Department of Clinical Oncology, University of Nottingham and Nottingham University Hospitals NHS Trust, Nottingham, United Kingdom, National Liver Institute, Menoufyia University, Menoufyia, Egypt; Broom, R.J., Auckland City Hospital, Auckland, New Zealand; Lu, J., The Institute of Genetics and Cytology, Northeast Normal University, Changchun, China; Moseley, P.M., Department of Clinical Oncology, University of Nottingham and Nottingham University Hospitals NHS Trust, Nottingham, United Kingdom; Huang, B., The Key Laboratory of Molecular Epigenetics of Ministry of Education (MOE), Northeast Normal University, Changchun, China; Li, L., Department of Bone and Soft Tissue Tumors, Tianjin Medical University Cancer Institute and Hospital, Tianjin, China; Liu, S., Fudan University Shanghai Cancer Center &amp; Institutes of Biomedical Sciences, Shanghai Medical College, Key Laboratory of Breast Cancer in Shanghai, Cancer Institutes, Fudan University, Shanghai, China; Chen, L., Laboratory of Molecular Biology, Zhengzhou Normal University, Zhengzhou, China; Ma, R.Z., Institute of Genetics and Developmental Biology, Chinese Academy of Sciences, Beijing, China; Cao, W., Department of Medical Oncology, Zhejiang Cancer Hospital, Hangzhou, China; Wang, X., Department of Medical Oncology, Zhejiang Cancer Hospital, Hangzhou, China; Li, Y., The Centre for Biomedical and Chemical Sciences, School of Science, Faculty of Health and Environmental Sciences, Auckland University of Technology, Auckland, New Zealand; Perry, J.K., Liggins Institute, University of Auckland, Auckland, New Zealand; Aleskandarany, M., Nottingham Breast Cancer Research Centre, Division of Cancer and Stem Cells, School of Medicine, University of Nottingham, Nottingham City Hospital, Nottingham, United Kingdom; Nolan, C.C., Nottingham Breast Cancer Research Centre, Division of Cancer and Stem Cells, School of Medicine, University of Nottingham, Nottingham City Hospital, Nottingham, United Kingdom; Rakha, E.A., Department of Histopathology, School of Medicine, Nottingham University Hospitals NHS Trust, University of Nottingham, Nottingham, United Kingdom; Lobie, P.E., Tsinghua Berkeley Shenzhen Institute, Tsinghua University, Shenzhen, Guangdong, China; Chan, S.Y.T., Department of Clinical Oncology, University of Nottingham and Nottingham University Hospitals NHS Trust, Nottingham, United Kingdom; Ellis, I.O., Nottingham Breast Cancer Research Centre, Division of Cancer and Stem Cells, School of Medicine, University of Nottingham, Nottingham City Hospital, Nottingham, United Kingdom; Hwang, L.-A., p53 Laboratory, Biomedical Sciences Institutes, Agency for Science, Technology and Research (A*STAR), Singapore, Singapore; Lane, D.P., p53 Laboratory, Biomedical Sciences Institutes, Agency for Science, Technology and Research (A*STAR), Singapore, Singapore; Green, A.R., Nottingham Breast Cancer Research Centre, Division of Cancer and Stem Cells, School of Medicine, University of Nottingham, Nottingham City Hospital, Nottingham, United Kingdom; Liu, D.-X., The Institute of Genetics and Cytology, Northeast Normal University, Changchun, China, The Centre for Biomedical and Chemical Sciences, School of Science, Faculty of Health and Environmental Sciences, Auckland University of Technology, Auckland, New Zealand</t>
  </si>
  <si>
    <t>Abdel-Fatah, Tarek M. A., Moseley, Paul M., Chan, Stephen Y. T., Broom, Reuben J., Lu, Jun, Liu, Dong-Xu, Huang, Baiqu, Li, Lili, Liu, Suling, Chen, Longxin, Ma, Runlin Z., Cao, Wenming, Wang, Xiaojia, Li, Yan</t>
  </si>
  <si>
    <t>Liu, DX (corresponding author), Northeast Normal Univ, Inst Genet &amp; Cytol, Changchun, Jilin, Peoples R China.; Liu, DX (corresponding author), Auckland Univ Technol, Fac Hlth &amp; Environm Sci, Ctr Biomed &amp; Chem Sci, Sch Sci, Auckland, New Zealand.; Green, AR (corresponding author), Univ Nottingham, Nottingham City Hosp, Sch Med, Nottingham Breast Canc Res Ctr,Div Canc &amp; Stem Ce, Nottingham, England.</t>
  </si>
  <si>
    <t xml:space="preserve"> Liu, DX</t>
  </si>
  <si>
    <t>British Journal of Cancer</t>
  </si>
  <si>
    <t xml:space="preserve">europepmc.org nottingham-repository.worktribe.com </t>
  </si>
  <si>
    <t xml:space="preserve">0007-0920 1532-1827 </t>
  </si>
  <si>
    <t>https://v2.sherpa.ac.uk/id/publication/1627</t>
  </si>
  <si>
    <t>https://doi.org/10.1038/s41416-019-0405-x</t>
  </si>
  <si>
    <t>http://www.altmetric.com/details.php?citation_id=56197574</t>
  </si>
  <si>
    <t>Breast Cancer Foundation New Zealand; New Zealand Breast Cancer Cure; Health Research Council of New ZealandHealth Research Council of New Zealand [14/704]; Auckland Medical Research Foundation [1113022]; Margaret Morley Medical Trust; Maurice &amp; Phyllis Paykel Trust; Kelliher Charitable Trust; Lottery Health Research of New Zealand [340942]; Biopharma Programme of the University of Auckland; Shenzhen Development and Reform Commission Subject Construction Project [2017/1434]; 340942; Kelliher Charitable Trust; Find A Cure Today Breast Cancer Foundation, FBCF; Health Research Council of New Zealand, HRC: 14/704; Auckland Medical Research Foundation, AMRF: 1113022; Maurice and Phyllis Paykel Trust, MPPT; Shenzhen Graduate School, Peking University; Development and Reform Commission of Shenzhen Municipality: 2017/1434</t>
  </si>
  <si>
    <t>10.1109/ICCAR.2019.8813413</t>
  </si>
  <si>
    <t>Lateral Motion Control of Boeing 747 by Using Full-Order Observer</t>
  </si>
  <si>
    <t>Popovich, Nenad</t>
  </si>
  <si>
    <t xml:space="preserve"> Popovich, N., Department of Electrical and Electonic Engineering, School of Engineering, Computers and Mathematical Sciences, Auckland University of Technology, Auckland, New Zealand</t>
  </si>
  <si>
    <t>Popovich, N.</t>
  </si>
  <si>
    <t>Popovich, N.; Department of Electrical and Electonic Engineering, New Zealand; email: nenad.popovich@aut.ac.nz</t>
  </si>
  <si>
    <t>2019 5th International Conference on Control, Automation and Robotics (ICCAR)</t>
  </si>
  <si>
    <t>10.21307/ijssis-2019-003</t>
  </si>
  <si>
    <t>Bandwidth enhancement for thin substrate UHF RFID patch antenna</t>
  </si>
  <si>
    <t>[Parthiban, Prabakar] Auckland Univ Technol, Sch Engn Comp &amp; Math Sci, Auckland, New Zealand Parthiban, P., School of Engineering, Computer and Mathematical Sciences, Auckland University of Technology, Auckland, New Zealand</t>
  </si>
  <si>
    <t>Parthiban, Prabakar,</t>
  </si>
  <si>
    <t>Parthiban, P (corresponding author), Auckland Univ Technol, Sch Engn Comp &amp; Math Sci, Auckland, New Zealand.</t>
  </si>
  <si>
    <t xml:space="preserve">exeley.com semanticscholar.org </t>
  </si>
  <si>
    <t>http://www.exeley.com/exeley/journals/in_jour_smart_sensing_and_intelligent_systems/12/1/pdf/10.21307_ijssis-2019-003.pdf</t>
  </si>
  <si>
    <t>10.1111/nin.12287</t>
  </si>
  <si>
    <t>Commentary on: 'A critical analysis of articles using a Gadamerian-based research method' (Fleming &amp; Robb)</t>
  </si>
  <si>
    <t>Smythe, Elizabeth: Faculty of Health and Environmental SciencesSchool of Clinical SciencesAuckland University of Technology Auckland New Zealand</t>
  </si>
  <si>
    <t>[Smythe, Elizabeth] Auckland Univ Technol, Sch Clin Sci, Fac Hlth &amp; Environm Sci, Auckland, New Zealand Smythe, E., Faculty of Health and Environmental Sciences, School of Clinical Sciences, Auckland University of Technology, Auckland, New Zealand</t>
  </si>
  <si>
    <t>Smythe, Elizabeth,</t>
  </si>
  <si>
    <t>Smythe, E (corresponding author), Auckland Univ Technol, Sch Clin Sci, Fac Hlth &amp; Environm Sci, Auckland, New Zealand.</t>
  </si>
  <si>
    <t>Nursing Inquiry</t>
  </si>
  <si>
    <t xml:space="preserve">1320-7881 1440-1800 </t>
  </si>
  <si>
    <t>https://v2.sherpa.ac.uk/id/publication/7112</t>
  </si>
  <si>
    <t>https://onlinelibrary.wiley.com/doi/pdfdirect/10.1111/nin.12287</t>
  </si>
  <si>
    <t>http://www.altmetric.com/details.php?citation_id=59511476</t>
  </si>
  <si>
    <t>10.1136/bmjopen-2018-024326</t>
  </si>
  <si>
    <t>Working-age adults' perspectives on living with persistent postural-perceptual dizziness: a qualitative exploratory study</t>
  </si>
  <si>
    <t>Sezier, Ann Elisabeth Ignace; Saywell, Nicola; Terry, Gareth; Taylor, Denise; Kayes, Nicola</t>
  </si>
  <si>
    <t>[Sezier, Ann Elisabeth Ignace] Auckland Univ Technol, Sch Clin Sci, Auckland, New Zealand; [Saywell, Nicola; Taylor, Denise] Auckland Univ Technol, Hlth &amp; Rehabil Res Inst, Auckland, New Zealand; [Terry, Gareth; Kayes, Nicola] Auckland Univ Technol, Ctr Person Centred Res, Auckland, New Zealand Sezier, A.E.I., School of Clinical Sciences, Auckland University of Technology, Auckland, New Zealand; Saywell, N., Health and Rehabilitation Research Institute, Auckland University of Technology, Auckland, New Zealand; Terry, G., Centre for Person Centred Research, Auckland University of Technology, Auckland, New Zealand; Taylor, D., Health and Rehabilitation Research Institute, Auckland University of Technology, Auckland, New Zealand; Kayes, N., Centre for Person Centred Research, Auckland University of Technology, Auckland, New Zealand</t>
  </si>
  <si>
    <t>Sezier, Ann Elisabeth Ignace, Saywell, Nicola, Taylor, Denise, Terry, Gareth, Kayes, Nicola,</t>
  </si>
  <si>
    <t>Sezier, AEI (corresponding author), Auckland Univ Technol, Sch Clin Sci, Auckland, New Zealand.</t>
  </si>
  <si>
    <t>Sezier, AEI</t>
  </si>
  <si>
    <t>https://doi.org/10.1136/bmjopen-2018-024326</t>
  </si>
  <si>
    <t>http://www.altmetric.com/details.php?citation_id=58322965</t>
  </si>
  <si>
    <t>postgraduate of an affiliated association (Auckland University of Technology, New Zealand)</t>
  </si>
  <si>
    <t>10.1108/PAR-10-2017-0084</t>
  </si>
  <si>
    <t>Pride or prejudice: accounting and Polynesian entrepreneurs</t>
  </si>
  <si>
    <t>Yong, Sue</t>
  </si>
  <si>
    <t>[Yong, Sue] Auckland Univ Technol, Accounting, Auckland, New Zealand Yong, S., Auckland University of Technology, Auckland, New Zealand</t>
  </si>
  <si>
    <t>Yong, Sue,</t>
  </si>
  <si>
    <t>Yong, S (corresponding author), Auckland Univ Technol, Accounting, Auckland, New Zealand.</t>
  </si>
  <si>
    <t>Yong, S</t>
  </si>
  <si>
    <t>http://www.altmetric.com/details.php?citation_id=65395525</t>
  </si>
  <si>
    <t>10.1007/s11356-019-04510-w</t>
  </si>
  <si>
    <t>Metal composition of arrow squid (Nototodarus sloanii [Gray 1849]) from the Chatham Rise, New Zealand: implications for human consumption</t>
  </si>
  <si>
    <t>Lischka, Alexandra; Pook, Chris J.; Bolstad, Kathrin S. R.; Pannell, Jennifer L.; Braid, Heather E.</t>
  </si>
  <si>
    <t>[Lischka, Alexandra; Pook, Chris J.; Bolstad, Kathrin S. R.; Pannell, Jennifer L.; Braid, Heather E.] Auckland Univ Technol, AUT Sch Sci New Zealand, Private Bag 92006, Auckland 1142, New Zealand Lischka, A., AUT School of Science New Zealand, Auckland University of Technology, Private Bag 92006, Auckland, 1142, New Zealand; Pook, C.J., AUT School of Science New Zealand, Auckland University of Technology, Private Bag 92006, Auckland, 1142, New Zealand; Bolstad, K.S.R., AUT School of Science New Zealand, Auckland University of Technology, Private Bag 92006, Auckland, 1142, New Zealand; Pannell, J.L., AUT School of Science New Zealand, Auckland University of Technology, Private Bag 92006, Auckland, 1142, New Zealand; Braid, H.E., AUT School of Science New Zealand, Auckland University of Technology, Private Bag 92006, Auckland, 1142, New Zealand</t>
  </si>
  <si>
    <t>Lischka, Alexandra, Pook, Chris J., Bolstad, Kathrin S. R., Pannell, Jennifer L., Braid, Heather E.,</t>
  </si>
  <si>
    <t>Environmental Science and Pollution Research</t>
  </si>
  <si>
    <t xml:space="preserve">0944-1344 1614-7499 </t>
  </si>
  <si>
    <t>https://v2.sherpa.ac.uk/id/publication/7949</t>
  </si>
  <si>
    <t>http://www.altmetric.com/details.php?citation_id=56570098</t>
  </si>
  <si>
    <t>Auckland University of Technology (AUT); Education New Zealand (NZIRDS); German Academic Exchange Service (DAAD)Deutscher Akademischer Austausch Dienst (DAAD); Auckland University of Technology, New Zealand, AUT; Deutscher Akademischer Austauschdienst, DAAD; Deutscher Akademischer Austauschdienst, DAAD</t>
  </si>
  <si>
    <t>Pollution; Health;  Toxicology and Mutagenesis; Environmental Chemistry; General Medicine</t>
  </si>
  <si>
    <t>10.1108/MIP-03-2018-0104</t>
  </si>
  <si>
    <t>A laddering study of motivational complexities in mobile shopping</t>
  </si>
  <si>
    <t>Park, Ha Eun; Yap, Sheau Fen Crystal; Makkar, Marian</t>
  </si>
  <si>
    <t>[Park, Ha Eun; Yap, Sheau Fen Crystal; Makkar, Marian] Auckland Univ Technol, Dept Mkt, Auckland, New Zealand Park, H.E., Department of Marketing, Auckland University of Technology, Auckland, New Zealand; Yap, S.F.C., Department of Marketing, Auckland University of Technology, Auckland, New Zealand; Makkar, M., Department of Marketing, Auckland University of Technology, Auckland, New Zealand</t>
  </si>
  <si>
    <t>Park, Ha Eun, Yap, Sheau Fen Crystal, Makkar, Marian,</t>
  </si>
  <si>
    <t>Park, HE (corresponding author), Auckland Univ Technol, Dept Mkt, Auckland, New Zealand.</t>
  </si>
  <si>
    <t>Park, HE</t>
  </si>
  <si>
    <t>10.1016/j.seta.2019.02.001</t>
  </si>
  <si>
    <t>Feasibility assessment of grid-tied rooftop solar photovoltaic systems for industrial sector application in Uganda</t>
  </si>
  <si>
    <t>Zamora, R (corresponding author), Auckland Univ Technol, Elect &amp; Elect Engn Dept, Auckland 1142, New Zealand.</t>
  </si>
  <si>
    <t>Zamora, R</t>
  </si>
  <si>
    <t>10.1177/1747493019832996</t>
  </si>
  <si>
    <t>Anthology of stroke epidemiology in the 20th and 21st centuries: Assessing the past, the present, and envisioning the future</t>
  </si>
  <si>
    <t>Feigin, Valery L: National Institute for Stroke and Applied Neurosciences, School of Public Health and Psychosocial Studies, Faculty of Health and Environmental Sciences, AUT University, Auckland, New Zealand</t>
  </si>
  <si>
    <t>[Feigin, Valery L.] AUT Univ, Natl Inst Stroke &amp; Appl Neurosci, Sch Publ Hlth &amp; Psychosocial Studies, Fac Hlth &amp; Environm Sci, North Shore Campus,AR415,90 Akoranga Dr, Auckland 1142, New Zealand Feigin, V.L., National Institute for Stroke and Applied Neurosciences, School of Public Health and Psychosocial Studies, Faculty of Health and Environmental Sciences, AUT University, Auckland, New Zealand</t>
  </si>
  <si>
    <t>Feigin, Valery L.,</t>
  </si>
  <si>
    <t>http://www.altmetric.com/details.php?citation_id=55995167</t>
  </si>
  <si>
    <t>Faculty of Health and Environmental Sciences, AUT University, Auckland, NZ; Brain Research New Zealand Center of Research Excellence, University of Auckland; Otago University, NZ; University of Otago; University of Auckland; Auckland University of Technology, New Zealand, AUT</t>
  </si>
  <si>
    <t>10.1016/j.rasd.2019.01.005</t>
  </si>
  <si>
    <t>How perceived support relates to child autism symptoms and care-related stress in parents caring for a child with autism</t>
  </si>
  <si>
    <t>Goedeke, Sonja; Shepherd, Daniel; Landon, Jason; Taylor, Steve</t>
  </si>
  <si>
    <t>[Goedeke, Sonja; Shepherd, Daniel; Landon, Jason; Taylor, Steve] Auckland Univ Technol, Sch Publ Hlth &amp; Psychosocial Studies, Auckland, New Zealand Goedeke, S., School of Public Health and Psychosocial Studies, Auckland University of Technology, Auckland, New Zealand; Shepherd, D., School of Public Health and Psychosocial Studies, Auckland University of Technology, Auckland, New Zealand; Landon, J., School of Public Health and Psychosocial Studies, Auckland University of Technology, Auckland, New Zealand; Taylor, S., School of Public Health and Psychosocial Studies, Auckland University of Technology, Auckland, New Zealand</t>
  </si>
  <si>
    <t>Goedeke, Sonja, Shepherd, Daniel, Landon, Jason, Taylor, Steve,</t>
  </si>
  <si>
    <t>Goedeke, S (corresponding author), Auckland Univ Technol, Dept Psychol, Private Bag 92006, Auckland 1142, New Zealand.</t>
  </si>
  <si>
    <t>Research in Autism Spectrum Disorders</t>
  </si>
  <si>
    <t xml:space="preserve">1750-9467 </t>
  </si>
  <si>
    <t>https://v2.sherpa.ac.uk/id/publication/16081</t>
  </si>
  <si>
    <t>http://www.altmetric.com/details.php?citation_id=54646753</t>
  </si>
  <si>
    <t>16/183</t>
  </si>
  <si>
    <t>Education &amp; Educational Research; Psychology; Psychiatry; Rehabilitation</t>
  </si>
  <si>
    <t>10.1016/j.cam.2018.10.002</t>
  </si>
  <si>
    <t>A note on "A closed-form pricing formula for European options under the Heston model with stochastic interest rate"</t>
  </si>
  <si>
    <t>Ruan, Xinfeng; Zhang, Wenjun</t>
  </si>
  <si>
    <t>[Ruan, Xinfeng; Zhang, Wenjun] Auckland Univ Technol, Sch Engn Comp &amp; Math Sci, Private Bag 92006, Auckland 1142, New Zealand Ruan, X., School of Engineering, Computer and Mathematical Sciences, Auckland University of Technology, Private Bag 92006, Auckland, 1142, New Zealand; Zhang, W., School of Engineering, Computer and Mathematical Sciences, Auckland University of Technology, Private Bag 92006, Auckland, 1142, New Zealand</t>
  </si>
  <si>
    <t>Ruan, Xinfeng, Zhang, Wenjun,</t>
  </si>
  <si>
    <t>Journal of Computational and Applied Mathematics</t>
  </si>
  <si>
    <t xml:space="preserve">0377-0427 </t>
  </si>
  <si>
    <t>https://v2.sherpa.ac.uk/id/publication/11429</t>
  </si>
  <si>
    <t>https://doi.org/10.1016/j.cam.2018.10.002</t>
  </si>
  <si>
    <t>10.1007/s11042-018-6551-y</t>
  </si>
  <si>
    <t>BIIIA: a bioinformatics-inspired image identification approach</t>
  </si>
  <si>
    <t xml:space="preserve"> Garhwal, A.S., Auckland University of Technology, Auckland Central, Auckland, New Zealand; Yan, W.Q., Auckland University of Technology, Auckland Central, Auckland, New Zealand</t>
  </si>
  <si>
    <t>Garhwal, A.S.; Auckland University of Technology, Auckland Central, New Zealand; email: abhimanyugarhwal@gmail.com</t>
  </si>
  <si>
    <t>10.1080/14606925.2019.1595014</t>
  </si>
  <si>
    <t>Design/health. Exploring tensions in design and health for more effective trans-disciplinary collaborations</t>
  </si>
  <si>
    <t>Craig, Claire: Lab4Living, Sheffield Hallam University; Reay, Stephen: Good Health Design, Auckland University of Technology; Nakarada-Kordic, Ivana: Good Health Design, Auckland University of Technology</t>
  </si>
  <si>
    <t xml:space="preserve"> Craig, C.L., Sheffield Hallam University, United Kingdom; Reay, S., Good Health Design, Auckland University of Technology, New Zealand; Nakarada-Kordic, I., Good Health Design, Auckland University of Technology, New Zealand</t>
  </si>
  <si>
    <t>Reay, S.; Nakarada-Kordic, I.</t>
  </si>
  <si>
    <t>Craig, C.L.; Sheffield Hallam UniversityUnited Kingdom; email: c.craig@shu.ac.uk</t>
  </si>
  <si>
    <t>The Design Journal</t>
  </si>
  <si>
    <t xml:space="preserve">1460-6925 1756-3062 </t>
  </si>
  <si>
    <t>https://v2.sherpa.ac.uk/id/publication/8695</t>
  </si>
  <si>
    <t>https://www.tandfonline.com/doi/pdf/10.1080/14606925.2019.1595014?needAccess=true</t>
  </si>
  <si>
    <t>Arts and Humanities (miscellaneous); Computer Graphics and Computer-Aided Design</t>
  </si>
  <si>
    <t>10.1080/14606925.2019.1595427</t>
  </si>
  <si>
    <t>Unpacking two design for health living lab approaches for more effective interdisciplinary collaboration</t>
  </si>
  <si>
    <t>Reay, Steve: Good Health Design, Auckland University of Technology;; Craig, Claire: Lab4Living, Sheffield Hallam University;; Kayes, Nicola: Centre for Person Centred research, Auckland University of Technology</t>
  </si>
  <si>
    <t>[Reay, Steve] Auckland Univ Technol, Good Hlth Design, Auckland, New Zealand; [Craig, Claire] Sheffield Hallam Univ, Lab4Living, Sheffield, S Yorkshire, England; [Kayes, Nicola] Auckland Univ Technol, Ctr Person Ctr Res, Auckland, New Zealand Reay, S., Good Health Design, Auckland University of Technology, New Zealand; Craig, C., Lab4Living, Sheffield Hallam University, United Kingdom; Kayes, N., Centre for Person Centred research, Auckland University of Technology, New Zealand</t>
  </si>
  <si>
    <t>Reay, Steve, Craig, Claire, Kayes, Nicola,</t>
  </si>
  <si>
    <t>Reay, S (corresponding author), Auckland Univ Technol, Good Hlth Design, Auckland, New Zealand.</t>
  </si>
  <si>
    <t>Reay, S</t>
  </si>
  <si>
    <t>https://www.tandfonline.com/doi/pdf/10.1080/14606925.2019.1595427?needAccess=true</t>
  </si>
  <si>
    <t>New Zealand Ministry of Business, Innovation and EmploymentNew Zealand Ministry of Business, Innovation and Employment (MBIE); Royal Society; Ministry of Business, Innovation and Employment, MBIE</t>
  </si>
  <si>
    <t>10.3390/foods8040124</t>
  </si>
  <si>
    <t>Environmental Sounds Influence the Multisensory Perception of Chocolate Gelati</t>
  </si>
  <si>
    <t>Lin; Hamid; Shepherd; Kantono; Spence</t>
  </si>
  <si>
    <t>[Lin, Yi Hsuan Tiffany; Hamid, Nazimah; Kantono, Kevin] Auckland Univ Technol, Dept Food Sci, Private Bag 92006, Auckland 1142, New Zealand; [Shepherd, Daniel] Auckland Univ Technol, Dept Psychol, Private Bag 92006, Auckland 1142, New Zealand; [Spence, Charles] Univ Oxford, Crossmodal Res Lab, Dept Expt Psychol, Anna Watts Bldg, Oxford OX2 6GG, England Lin, Y.H.T., Department of Food Science, Auckland University of Technology, Private Bag 92006, Auckland, 1142, New Zealand; Hamid, N., Department of Food Science, Auckland University of Technology, Private Bag 92006, Auckland, 1142, New Zealand; Shepherd, D., Department of Psychology, Auckland University of Technology, Private Bag, Auckland, 92006, New Zealand; Kantono, K., Department of Food Science, Auckland University of Technology, Private Bag 92006, Auckland, 1142, New Zealand; Spence, C., Crossmodal Research Laboratory, Department of Experimental Psychology, Anna Watts Building, University of Oxford, Oxford, OX2 6GG, United Kingdom</t>
  </si>
  <si>
    <t>Lin, Yi Hsuan Tiffany, Hamid, Nazimah, Kantono, Kevin, Shepherd, Daniel</t>
  </si>
  <si>
    <t xml:space="preserve">europepmc.org openrepository.aut.ac.nz ora.ox.ac.uk semanticscholar.org </t>
  </si>
  <si>
    <t>https://doi.org/10.3390/foods8040124</t>
  </si>
  <si>
    <t>http://www.altmetric.com/details.php?citation_id=59086092</t>
  </si>
  <si>
    <t>Auckland University of Technology Performance Based Research Fund</t>
  </si>
  <si>
    <t>10.1364/JOSAA.36.000628</t>
  </si>
  <si>
    <t>Simulation of UV power absorbed by follicular stem cells during sun exposure and possible implications for melanoma development</t>
  </si>
  <si>
    <t>Huang, Xiyong; Protheroe, Michael D.; Al-Jumaily, Ahmed M.; Chalmers, Andrew N.; Paul, Sharad P.; Fu, Xiang</t>
  </si>
  <si>
    <t>[Huang, Xiyong; Protheroe, Michael D.; Al-Jumaily, Ahmed M.; Chalmers, Andrew N.; Fu, Xiang] Auckland Univ Technol, Inst Biomed Technol, Auckland 1010, New Zealand; [Paul, Sharad P.] Univ Auckland, Fac Surg, Auckland 1010, New Zealand Huang, X., Institute of Biomedical Technologies, Auckland University of Technology, Auckland, 1010, New Zealand; Protheroe, M.D., Institute of Biomedical Technologies, Auckland University of Technology, Auckland, 1010, New Zealand; Al-Jumaily, A.M., Institute of Biomedical Technologies, Auckland University of Technology, Auckland, 1010, New Zealand; Chalmers, A.N., Institute of Biomedical Technologies, Auckland University of Technology, Auckland, 1010, New Zealand; Paul, S.P., Faculty of Surgery, University of Auckland, Auckland, 1010, New Zealand; Fu, X., Institute of Biomedical Technologies, Auckland University of Technology, Auckland, 1010, New Zealand</t>
  </si>
  <si>
    <t>Huang, Xiyong, Protheroe, Michael D., Al-Jumaily, Ahmed M., Chalmers, Andrew N., Fu, Xiang</t>
  </si>
  <si>
    <t>http://www.altmetric.com/details.php?citation_id=58425281</t>
  </si>
  <si>
    <t>10.1249/MSS.0000000000001842</t>
  </si>
  <si>
    <t>Incidence of V\u02d9O2max Responders to Personalized versus Standardized Exercise Prescription</t>
  </si>
  <si>
    <t>WEATHERWAX, RYAN M.; HARRIS, NIGEL K.; KILDING, ANDREW E.; DALLECK, LANCE C.</t>
  </si>
  <si>
    <t>[Weatherwax, Ryan M.; Harris, Nigel K.] Auckland Univ Technol, Human Potential Ctr, Auckland, New Zealand; [Weatherwax, Ryan M.; Dalleck, Lance C.] Western State Colorado Univ, Recreat Exercise &amp; Sport Sci, Gunnison, CO USA; [Kilding, Andrew E.] Auckland Univ Technol, Sports Performance Res Inst New Zealand, Auckland, New Zealand Weatherwax, R.M., Human Potential Centre, Auckland University of Technology, Auckland, New Zealand, Recreation, Exercise and Sport Science, Western State Colorado University, 209 Paul Wright Gym, 600 N Adams St., Gunnison, CO  81231, United States; Harris, N.K., Human Potential Centre, Auckland University of Technology, Auckland, New Zealand; Kilding, A.E., Sports Performance Research Institute New Zealand, Auckland University of Technology, Auckland, New Zealand; Dalleck, L.C., Recreation, Exercise and Sport Science, Western State Colorado University, 209 Paul Wright Gym, 600 N Adams St., Gunnison, CO  81231, United States</t>
  </si>
  <si>
    <t>Weatherwax, Ryan M., Harris, Nigel K., Dalleck, Lance C., Kilding, Andrew E.,</t>
  </si>
  <si>
    <t>Weatherwax, RM (corresponding author), 209 Paul Wright Gym,600 N Adams St, Gunnison, CO 81231 USA.</t>
  </si>
  <si>
    <t>Weatherwax, R.M.</t>
  </si>
  <si>
    <t>http://www.altmetric.com/details.php?citation_id=51024377</t>
  </si>
  <si>
    <t>10.1016/j.habitatint.2019.02.007</t>
  </si>
  <si>
    <t>A qualitative exploration on the awareness and knowledge of stakeholders towards Urban Heat Island phenomenon in Greater Kuala Lumpur: Critical insights for urban policy implications</t>
  </si>
  <si>
    <t>Ramakreshnan, Logaraj; Aghamohammadi, Nasrin; Fong, Chng Saun; Ghaffarianhoseini, Amirhosein; Wong, Li Ping; Noor, Rafidah Md; Hanif, Noor Rosly; Azriyati Wan Abd Aziz, Wan Nor; Sulaiman, Nik Meriam; Hassan, Norhaslina</t>
  </si>
  <si>
    <t>[Ramakreshnan, Logaraj; Aghamohammadi, Nasrin; Fong, Chng Saun] Univ Malaya, Fac Med, Dept Social &amp; Prevent Med, Ctr Occupat &amp; Environm Hlth, Kuala Lumpur 50603, Malaysia; [Ghaffarianhoseini, Amirhosein] Auckland Univ Technol, Sch Engn Comp &amp; Math Sci, Dept Built Environm Engn, Auckland, New Zealand; [Wong, Li Ping] Univ Malaya, Fac Med, Dept Social &amp; Prevent Med, Ctr Epidemiol &amp; Evidence Based Practice, Kuala Lumpur 50603, Malaysia; [Noor, Rafidah Md] Univ Malaya, Fac Comp Sci &amp; Informat Technol, Dept Comp Syst &amp; Technol, Kuala Lumpur 50603, Malaysia; [Hanif, Noor Rosly; Abd Aziz, Wan Nor Azriyati Wan] Univ Malaya, Fac Built Environm, Dept Estate Management, Kuala Lumpur 50603, Malaysia; [Sulaiman, Nik Meriam] Univ Malaya, Fac Engn, Dept Chem Engn, Kuala Lumpur 50603, Malaysia; [Hassan, Norhaslina] Univ Malaya, Fac Arts &amp; Social Sci, Dept Geog, Kuala Lumpur 50603, Malaysia Ramakreshnan, L., Centre for Occupational and Environmental Health, Department of Social and Preventive Medicine, Faculty of Medicine, University of Malaya, Kuala Lumpur, 50603, Malaysia; Aghamohammadi, N., Centre for Occupational and Environmental Health, Department of Social and Preventive Medicine, Faculty of Medicine, University of Malaya, Kuala Lumpur, 50603, Malaysia; Fong, C.S., Centre for Occupational and Environmental Health, Department of Social and Preventive Medicine, Faculty of Medicine, University of Malaya, Kuala Lumpur, 50603, Malaysia; Ghaffarianhoseini, A., Department of Built Environment Engineering, School of Engineering, Computer &amp; Mathematical Sciences, Auckland University of Technology, Auckland, New Zealand; Wong, L.P., Centre for Epidemiology and Evidence-Based Practice, Department of Social and Preventive Medicine, Faculty of Medicine, University of Malaya, Kuala Lumpur, 50603, Malaysia; Noor, R.M., Department of Computer System and Technology, Faculty of Computer Science &amp; Information Technology, University of Malaya, Kuala Lumpur, 50603, Malaysia; Hanif, N.R., Department of Estate Management, Faculty of Built Environment, University of Malaya, Kuala Lumpur, 50603, Malaysia; Azriyati Wan Abd Aziz, W.N., Department of Estate Management, Faculty of Built Environment, University of Malaya, Kuala Lumpur, 50603, Malaysia; Sulaiman, N.M., Department of Chemical Engineering, Faculty of Engineering, University of Malaya, Kuala Lumpur, 50603, Malaysia; Hassan, N., Department of Geography, Faculty of Arts and Social Sciences, University of Malaya, Kuala Lumpur, 50603, Malaysia</t>
  </si>
  <si>
    <t>Ramakreshnan, Logaraj, Aghamohammadi, Nasrin, Fong, Chng Saun, Ghaffarianhoseini, Amirhosein</t>
  </si>
  <si>
    <t>Aghamohammadi, N (corresponding author), Univ Malaya, Fac Med, Dept Social &amp; Prevent Med, Ctr Occupat &amp; Environm Hlth, Kuala Lumpur 50603, Malaysia.</t>
  </si>
  <si>
    <t>Habitat International</t>
  </si>
  <si>
    <t xml:space="preserve">0197-3975 </t>
  </si>
  <si>
    <t>https://v2.sherpa.ac.uk/id/publication/13173</t>
  </si>
  <si>
    <t>http://www.altmetric.com/details.php?citation_id=56465845</t>
  </si>
  <si>
    <t>University of MalayaUniversiti Malaya [GC002-15SUS]</t>
  </si>
  <si>
    <t>University of Malaya Grand Challenges Research</t>
  </si>
  <si>
    <t>Development Studies; Environmental Sciences &amp; Ecology; Public Administration; Urban Studies</t>
  </si>
  <si>
    <t>10.1016/j.jcae.2019.01.001</t>
  </si>
  <si>
    <t>Short selling and financial reporting quality: Evidence from Chinese AH shares</t>
  </si>
  <si>
    <t>Jiang, Haiyan; Chen, Jun</t>
  </si>
  <si>
    <t>[Jiang, Haiyan] Univ Waikato, Sch Accounting Econ &amp; Finance, Waikato Management Sch, Private Bag 102904, Hamilton 3216, New Zealand; [Chen, Jun] Auckland Univ Technol, Dept Finance, Private Bag 92006, Auckland 1142, New Zealand Jiang, H., School of Accounting, Economics and Finance, Waikato Management School, University of Waikato, Private Bag 102904, Hamilton, 3216, New Zealand; Chen, J., Department of Finance, Auckland University of Technology, Private Bag 92006, Auckland, 1142, New Zealand</t>
  </si>
  <si>
    <t>Jiang, Haiyan, Chen, Jun,</t>
  </si>
  <si>
    <t>Chen, J (corresponding author), Auckland Univ Technol, Dept Finance, Private Bag 92006, Auckland 1142, New Zealand.</t>
  </si>
  <si>
    <t>Chen, J</t>
  </si>
  <si>
    <t>10.1002/jcpy.1084</t>
  </si>
  <si>
    <t>Lots to Do or Lots of Ways to Do It? The Role of Mood and Mind-set on Goal Motivation</t>
  </si>
  <si>
    <t>Han, Eunjoo: Auckland University of Technology; Gershoff, Andrew D.: University of Texas at Austin</t>
  </si>
  <si>
    <t>[Han, Eunjoo] Auckland Univ Technol, 120 Mayoral Dr CBD, Auckland 1010, New Zealand; [Gershoff, Andrew D.] Univ Texas Austin, Austin, TX 78712 USA Han, E., Auckland University of Technology, New Zealand; Gershoff, A.D., University of Texas at Austin, United States</t>
  </si>
  <si>
    <t>Han, Eunjoo</t>
  </si>
  <si>
    <t>Han, E (corresponding author), Auckland Univ Technol, 120 Mayoral Dr CBD, Auckland 1010, New Zealand.</t>
  </si>
  <si>
    <t>Han, E</t>
  </si>
  <si>
    <t>Journal of Consumer Psychology</t>
  </si>
  <si>
    <t xml:space="preserve">1057-7408 1532-7663 </t>
  </si>
  <si>
    <t>https://v2.sherpa.ac.uk/id/publication/13832</t>
  </si>
  <si>
    <t>10.1016/j.jcsr.2018.12.019</t>
  </si>
  <si>
    <t>Seismic performance of a damage avoidance self-centring brace with collapse prevention mechanism</t>
  </si>
  <si>
    <t>Hashemi, Ashkan; Yousef-Beik, Seyed Mohammad Mahdi; Mohammadi Darani, Farhad; Clifton, George Charles; Zarnani, Pouyan; Quenneville, Pierre</t>
  </si>
  <si>
    <t>[Hashemi, Ashkan; Clifton, George Charles; Quenneville, Pierre] Univ Auckland, Fac Engn, Dept Civil &amp; Environm Engn, Private Bag 92019, Auckland 1142, New Zealand; [Yousef-Beik, Seyed Mohammad Mandi; Darani, Farhad Mohammadi; Zarnani, Pouyan] Auckland Univ Technol, Dept Built Environm Engn, Sch Engn Comp &amp; Math Sci, Private Bag 92006, Auckland 1142, New Zealand Hashemi, A., Department of Civil and Environmental Engineering, Faculty of Engineering, The University of Auckland, Private bag 92019, Auckland, 1142, New Zealand; Yousef-Beik, S.M.M., Department of Built Environment Engineering, School of Engineering, Computer and Mathematical Sciences, Auckland University of Technology, Private bag 92006, Auckland, 1142, New Zealand; Mohammadi Darani, F., Department of Built Environment Engineering, School of Engineering, Computer and Mathematical Sciences, Auckland University of Technology, Private bag 92006, Auckland, 1142, New Zealand; Clifton, G.C., Department of Civil and Environmental Engineering, Faculty of Engineering, The University of Auckland, Private bag 92019, Auckland, 1142, New Zealand; Zarnani, P., Department of Built Environment Engineering, School of Engineering, Computer and Mathematical Sciences, Auckland University of Technology, Private bag 92006, Auckland, 1142, New Zealand; Quenneville, P., Department of Civil and Environmental Engineering, Faculty of Engineering, The University of Auckland, Private bag 92019, Auckland, 1142, New Zealand</t>
  </si>
  <si>
    <t>Hashemi, Ashkan, Clifton, George Charles, Quenneville, Pierre, Yousef-Beik, Seyed Mohammad Mandi, Darani, Farhad Mohammadi, Zarnani, Pouyan,</t>
  </si>
  <si>
    <t>Ministry of Business, Innovation and Employment of New Zealand (MBIE); Earthquake Commission (EQC) of New Zealand; Ministry of Business, Innovation and Employment, MBIE; Earthquake Commission, EQC</t>
  </si>
  <si>
    <t>Ministry of Business, Innovation and Employment; Earthquake Commission</t>
  </si>
  <si>
    <t>10.1109/JSEN.2018.2888862</t>
  </si>
  <si>
    <t>Device-Free Localization Systems Utilizing Wireless RSSI: A Comparative Practical Investigation</t>
  </si>
  <si>
    <t>Konings, Daniel; Alam, Fakhrul; Noble, Frazer; Lai, Edmund M-K.</t>
  </si>
  <si>
    <t>[Konings, Daniel; Alam, Fakhrul; Noble, Frazer] Massey Univ, Sch Engn &amp; Adv Technol, Auckland 0632, New Zealand; [Lai, Edmund M-K] Auckland Univ Technol, Sch Engn Comp &amp; Math Sci, Auckland 1010, New Zealand Konings, D., School of Engineering and Advanced Technology, Massey University, Auckland, 0632, New Zealand; Alam, F., School of Engineering and Advanced Technology, Massey University, Auckland, 0632, New Zealand; Noble, F., School of Engineering and Advanced Technology, Massey University, Auckland, 0632, New Zealand; Lai, E.M.-K., School of Engineering, Computer and Mathematical Sciences, Auckland University of Technology, Auckland, 1010, New Zealand</t>
  </si>
  <si>
    <t>Konings, Daniel, Alam, Fakhrul, Noble, Frazer, Lai, Edmund M-K,</t>
  </si>
  <si>
    <t>Konings, D (corresponding author), Massey Univ, Sch Engn &amp; Adv Technol, Auckland 0632, New Zealand.</t>
  </si>
  <si>
    <t>Massey University Research Fund (MURF); Massey University Doctoral Scholarships; Massey University</t>
  </si>
  <si>
    <t>Massey University; Massey University Doctoral Scholarships</t>
  </si>
  <si>
    <t>10.1016/j.jsams.2018.10.006</t>
  </si>
  <si>
    <t>The applied impact of 'naïve' statistical modelling of clustered observations of motion data in injury biomechanics research</t>
  </si>
  <si>
    <t>Staynor, Jonathan M.D.; Byrne, Sean D.; Alderson, Jacqueline A.; Donnelly, Cyril J.</t>
  </si>
  <si>
    <t>[Staynor, Jonathan M. D.; Byrne, Sean D.; Alderson, Jacqueline A.; Donnelly, Cyril J.] Univ Western Australia, Sch Human Sci Exercise &amp; Sports Sci, Nedlands, WA, Australia; [Alderson, Jacqueline A.] Auckland Univ Technol, SPRINZ, Auckland, New Zealand Staynor, J.M.D., School of Human Sciences (Exercise and Sports Science), University of Western Australia, Australia; Byrne, S.D., School of Human Sciences (Exercise and Sports Science), University of Western Australia, Australia; Alderson, J.A., School of Human Sciences (Exercise and Sports Science), University of Western Australia, Australia, Auckland University of Technology, Sports Performance Research Institute New Zealand (SPRINZ), New Zealand; Donnelly, C.J., School of Human Sciences (Exercise and Sports Science), University of Western Australia, Australia</t>
  </si>
  <si>
    <t>Staynor, Jonathan M. D., Byrne, Sean D., Alderson, Jacqueline A., Donnelly, Cyril J.,</t>
  </si>
  <si>
    <t>Staynor, JMD (corresponding author), Univ Western Australia, Sch Human Sci Exercise &amp; Sports Sci, Nedlands, WA, Australia.</t>
  </si>
  <si>
    <t>http://www.altmetric.com/details.php?citation_id=50348067</t>
  </si>
  <si>
    <t>National Health and Medical Research CouncilNational Health and Medical Research Council of Australia [400937]; National Health and Medical Research Council, NHMRC: 400937</t>
  </si>
  <si>
    <t>10.1002/mmce.21581</t>
  </si>
  <si>
    <t>Sensitivity analysis of critical parameters affecting the efficacy of microwave ablation using Taguchi method</t>
  </si>
  <si>
    <t>Singh, Sundeep: Department of Mechanical Engineering; Indian Institute of Technology Ropar; Rupnagar Punjab India; Repaka, Ramjee: Department of Mechanical Engineering; Indian Institute of Technology Ropar; Rupnagar Punjab India; Al-Jumaily, Ahmed: Institute of Biomedical Technologies; Auckland University of Technology; Auckland New Zealand</t>
  </si>
  <si>
    <t>[Singh, Sundeep; Repaka, Ramjee] Indian Inst Technol Ropar, Dept Mech Engn, Room 219,Nangal Rd, Rupnagar 140001, Punjab, India; [Al-Jumaily, Ahmed] Auckland Univ Technol, Inst Biomed Technol, Auckland, New Zealand Singh, S., Department of Mechanical Engineering, Indian Institute of Technology Ropar, Rupnagar, Punjab, India; Repaka, R., Department of Mechanical Engineering, Indian Institute of Technology Ropar, Rupnagar, Punjab, India; Al-Jumaily, A., Institute of Biomedical Technologies, Auckland University of Technology, Auckland, New Zealand</t>
  </si>
  <si>
    <t>Singh, Sundeep, Repaka, Ramjee, Al-Jumaily, Ahmed,</t>
  </si>
  <si>
    <t>Repaka, R (corresponding author), Indian Inst Technol Ropar, Dept Mech Engn, Room 219,Nangal Rd, Rupnagar 140001, Punjab, India.</t>
  </si>
  <si>
    <t>International Journal of RF and Microwave Computer-Aided Engineering</t>
  </si>
  <si>
    <t xml:space="preserve">1096-4290 1099-047X </t>
  </si>
  <si>
    <t>https://v2.sherpa.ac.uk/id/publication/18819</t>
  </si>
  <si>
    <t>Indian Institute of Technology Ropar, India; Auckland University of Technology, New Zealand; Indian Institute of Technology Bombay</t>
  </si>
  <si>
    <t>Auckland University of Technology, New Zealand; Indian Institute of Technology Ropar, India</t>
  </si>
  <si>
    <t>Electrical and Electronic Engineering; Computer Graphics and Computer-Aided Design; Computer Science Applications</t>
  </si>
  <si>
    <t>10.1519/SSC.0000000000000412</t>
  </si>
  <si>
    <t>Integrating Resistance Training Into High School Curriculum</t>
  </si>
  <si>
    <t>Pichardo, Andrew W.; Oliver, Jon L.; Harrison, Craig B.; Maulder, Peter S.; Lloyd, Rhodri S.</t>
  </si>
  <si>
    <t>[Pichardo, Andrew W.; Oliver, Jon L.; Harrison, Craig B.; Maulder, Peter S.; Lloyd, Rhodri S.] AUT Univ, Sports Performance Res Inst New Zealand SPRINZ, Auckland, New Zealand; [Oliver, Jon L.; Lloyd, Rhodri S.] Cardiff Metropolitan Univ, Sch Sport, Youth Phys Dev Ctr, Cardiff, S Glam, Wales; [Maulder, Peter S.; Lloyd, Rhodri S.] Waikato Inst Technol, Ctr Sport Sci &amp; Human Performance, Hamilton, New Zealand Pichardo, A.W., Sports Performance Research Institute New Zealand (SPRINZ), AUT University, Auckland, New Zealand; Oliver, J.L., Sports Performance Research Institute New Zealand (SPRINZ), AUT University, Auckland, New Zealand, Youth Physical Development Centre, School of Sport, Cardiff Metropolitan University, Cardiff, United Kingdom; Harrison, C.B., Sports Performance Research Institute New Zealand (SPRINZ), AUT University, Auckland, New Zealand; Maulder, P.S., Sports Performance Research Institute New Zealand (SPRINZ), AUT University, Auckland, New Zealand, Centre for Sport Science and Human Performance, Waikato Institute of Technology, Hamilton, New Zealand; Lloyd, R.S., Sports Performance Research Institute New Zealand (SPRINZ), AUT University, Auckland, New Zealand, Youth Physical Development Centre, School of Sport, Cardiff Metropolitan University, Cardiff, United Kingdom, Centre for Sport Science and Human Performance, Waikato Institute of Technology, Hamilton, New Zealand</t>
  </si>
  <si>
    <t>Pichardo, Andrew W., Oliver, Jon L., Harrison, Craig B., Maulder, Peter S., Lloyd, Rhodri S.</t>
  </si>
  <si>
    <t>Pichardo, AW (corresponding author), AUT Univ, Sports Performance Res Inst New Zealand SPRINZ, Auckland, New Zealand.</t>
  </si>
  <si>
    <t>Pichardo, AW</t>
  </si>
  <si>
    <t>https://repository.cardiffmet.ac.uk/bitstream/10369/9698/1/Integrating%20Resistance%20Training%20into%20High%20School%20Curriculum.pdf</t>
  </si>
  <si>
    <t>http://www.altmetric.com/details.php?citation_id=44739686</t>
  </si>
  <si>
    <t>10.4018/IJKM.2019040101</t>
  </si>
  <si>
    <t>Knowledge Management in the Dark</t>
  </si>
  <si>
    <t>Richter, Shahper: Auckland University of Technology, Auckland, New Zealand; Waizenegger, Lena: Auckland University of Technology, Auckland, New Zealand; Steinhueser, Melanie: University of Zurich, Zürich, Switzerland; Richter, Alexander: Victoria University of Wellington, Wellington, New Zealand</t>
  </si>
  <si>
    <t>[Richter, Shahper] Auckland Univ Technol, Informat Technol &amp; Software Engn Dept, Auckland, New Zealand; [Waizenegger, Lena] Auckland Univ Technol, Business Informat Syst, Auckland, New Zealand; [Steinhueser, Melanie] Univ Zurich, Zurich, Switzerland; [Richter, Alexander] Victoria Univ Wellington, Wellington, New Zealand Richter, S., Auckland University of Technology, Auckland, New Zealand; Waizenegger, L., Auckland University of Technology, Auckland, New Zealand; Steinhueser, M., University of Zurich, Zürich, Switzerland; Richter, A., Victoria University of Wellington, Wellington, New Zealand</t>
  </si>
  <si>
    <t>Richter, Shahper, Waizenegger, Lena</t>
  </si>
  <si>
    <t>Richter, S (corresponding author), Auckland Univ Technol, Informat Technol &amp; Software Engn Dept, Auckland, New Zealand.</t>
  </si>
  <si>
    <t>International Journal of Knowledge Management</t>
  </si>
  <si>
    <t xml:space="preserve">1548-0666 1548-0658 </t>
  </si>
  <si>
    <t>https://v2.sherpa.ac.uk/id/publication/17958</t>
  </si>
  <si>
    <t>Management of Technology and Innovation; Management Information Systems; Computer Science Applications</t>
  </si>
  <si>
    <t>10.1016/j.coldregions.2019.02.006</t>
  </si>
  <si>
    <t>Influence of seasonal freezing on dynamic bridge characteristics using in-situ monitoring data</t>
  </si>
  <si>
    <t>Plotnikova, Anastasiia; Wotherspoon, Liam; Beskhyroun, Sherif; Yang, Zhaohui (Joey)</t>
  </si>
  <si>
    <t>[Plotnikova, Anastasiia; Wotherspoon, Liam] Univ Auckland, Dept Civil &amp; Environm Engn, Private Bag 92019, Auckland 1142, New Zealand; [Beskhyroun, Sherif] Auckland Univ Technol, Dept Built Environm Engn, Private Bag 92006, Auckland 1142, New Zealand; [Yang, Zhaohui (Joey)] Univ Alaska Anchorage, Dept Civil Engn, 3211 Providence Dr, Anchorage, AK 99508 USA Plotnikova, A., Department of Civil &amp; Environmental Engineering, University of Auckland, Private Bag 92019, Auckland, 1142, New Zealand; Wotherspoon, L., Department of Civil &amp; Environmental Engineering, University of Auckland, Private Bag 92019, Auckland, 1142, New Zealand; Beskhyroun, S., Department of Built Environment Engineering, Auckland University of Technology, Private Bag 92006, Auckland, 1142, New Zealand; Yang, Z.J., Department of Civil Engineering, University of Alaska Anchorage, 3211 Providence Drive, Anchorage, AK  99508, United States</t>
  </si>
  <si>
    <t>Plotnikova, Anastasiia, Wotherspoon, Liam, Beskhyroun, Sherif</t>
  </si>
  <si>
    <t>Plotnikova, A (corresponding author), Univ Auckland, Dept Civil &amp; Environm Engn, Private Bag 92019, Auckland 1142, New Zealand.</t>
  </si>
  <si>
    <t>Cold Regions Science and Technology</t>
  </si>
  <si>
    <t xml:space="preserve">0165-232X </t>
  </si>
  <si>
    <t>https://v2.sherpa.ac.uk/id/publication/16555</t>
  </si>
  <si>
    <t>Engineering; Geology</t>
  </si>
  <si>
    <t>Geotechnical Engineering and Engineering Geology; General Earth and Planetary Sciences</t>
  </si>
  <si>
    <t>10.1177/0033294118762548</t>
  </si>
  <si>
    <t>Improving Measurement of Trait Competitiveness: A Rasch Analysis of the Revised Competitiveness Index With Samples From New Zealand and US University Students</t>
  </si>
  <si>
    <t>Krägeloh, Christian U.: Faculty of Health &amp; Environmental Studies, Auckland University of Technology, New Zealand; Medvedev, Oleg N.: Centre for Medical and Health Sciences Education, University of Auckland, New Zealand; Hill, Erin M.: Department of Psychology, West Chester University, PA, USA; Webster, Craig S.: Centre for Medical and Health Sciences Education, University of Auckland, New Zealand; Booth, Roger J.: Faculty of Medical and Health Sciences, University of Auckland, New Zealand; Henning, Marcus A.: Centre for Medical and Health Sciences Education, University of Auckland, New Zealand</t>
  </si>
  <si>
    <t>[Krageloh, Christian U.] Auckland Univ Technol, Fac Hlth &amp; Environm Studies, Auckland, New Zealand; [Medvedev, Oleg N.; Webster, Craig S.; Henning, Marcus A.] Univ Auckland, Ctr Med &amp; Hlth Sci Educ, Auckland, New Zealand; [Hill, Erin M.] West Chester Univ, Dept Psychol, W Chester, PA USA; [Booth, Roger J.] Univ Auckland, Fac Med &amp; Hlth Sci, Auckland, New Zealand Krägeloh, C.U., Faculty of Health &amp; Environmental Studies, Auckland University of Technology, New Zealand; Medvedev, O.N., Centre for Medical and Health Sciences Education, University of Auckland, New Zealand; Hill, E.M., Department of Psychology, West Chester UniversityPA, United States; Webster, C.S., Centre for Medical and Health Sciences Education, University of Auckland, New Zealand; Booth, R.J., Faculty of Medical and Health Sciences, University of Auckland, New Zealand; Henning, M.A., Centre for Medical and Health Sciences Education, University of Auckland, New Zealand</t>
  </si>
  <si>
    <t>Krageloh, Christian U.</t>
  </si>
  <si>
    <t>Krageloh, CU (corresponding author), Auckland Univ Technol, Fac Hlth &amp; Environm Studies, Sch Publ Hlth &amp; Psychosocial Studies, 90 Akoranga Dr, Auckland 1142, New Zealand.</t>
  </si>
  <si>
    <t>Psychological Reports</t>
  </si>
  <si>
    <t xml:space="preserve">0033-2941 1558-691X </t>
  </si>
  <si>
    <t>https://v2.sherpa.ac.uk/id/publication/10322</t>
  </si>
  <si>
    <t>http://www.altmetric.com/details.php?citation_id=34771661</t>
  </si>
  <si>
    <t>10.1016/j.future.2018.03.021</t>
  </si>
  <si>
    <t>SecTrust-RPL: A secure trust-aware RPL routing protocol for Internet of Things</t>
  </si>
  <si>
    <t>Airehrour, David; Gutierrez, Jairo A.; Ray, Sayan Kumar</t>
  </si>
  <si>
    <t>[Airehrour, David] Nelson Marlborough Inst Technol, Auckland, New Zealand; [Gutierrez, Jairo A.] Auckland Univ Technol, Auckland, New Zealand; [Ray, Sayan Kumar] Manukau Inst Technol, Auckland, New Zealand Airehrour, D., Nelson Marlborough Institute of Technology, Auckland, New Zealand; Gutierrez, J.A., Auckland University of Technology, Auckland, New Zealand; Ray, S.K., Manukau Institute of Technology, Auckland, New Zealand</t>
  </si>
  <si>
    <t>Airehrour, David, Gutierrez, Jairo A.</t>
  </si>
  <si>
    <t>Airehrour, D (corresponding author), Nelson Marlborough Inst Technol, Auckland, New Zealand.</t>
  </si>
  <si>
    <t>10.1111/anae.14618</t>
  </si>
  <si>
    <t>Doubt about pre-operative carbohydrate supplementation</t>
  </si>
  <si>
    <t>Scott, S. H.: Oxford University Hospitals NHS Foundation Trust; Oxford UK; Mota, A. L. S.: Oxford University; Oxford UK; Loffelmann, C.: St. Michaels Hospital; Toronto ON Canada; Fettke, G.: Launceston Tasmania Australia; Crofts, C.: Auckland University of Technology; Auckland New Zealand</t>
  </si>
  <si>
    <t>[Scott, S. H.] Oxford Univ Hosp NHS Fdn Trust, Oxford, England; [Mota, A. L. S.] Univ Oxford, Oxford, England; [Loffelmann, C.] St Michaels Hosp, Toronto, ON, Canada; [Crofts, C.] Auckland Univ Technol, Auckland, New Zealand Scott, S.H., Oxford University Hospitals NHS Foundation Trust, Oxford, United Kingdom; Mota, A.L.S., Oxford University, Oxford, United Kingdom; Loffelmann, C., St. Michaels Hospital, Toronto, ON, Canada; Fettke, G., Launceston, TAS, Australia; Crofts, C., Auckland University of Technology, Auckland, New Zealand</t>
  </si>
  <si>
    <t>Scott, S. H., Mota, A. L. S., Loffelmann, C., Crofts, C.,</t>
  </si>
  <si>
    <t>Scott, SH (corresponding author), Oxford Univ Hosp NHS Fdn Trust, Oxford, England.</t>
  </si>
  <si>
    <t>Anaesthesia</t>
  </si>
  <si>
    <t xml:space="preserve">0003-2409 1365-2044 </t>
  </si>
  <si>
    <t>https://v2.sherpa.ac.uk/id/publication/7597</t>
  </si>
  <si>
    <t>https://doi.org/10.1111/anae.14618</t>
  </si>
  <si>
    <t>http://www.altmetric.com/details.php?citation_id=56698593</t>
  </si>
  <si>
    <t>Anesthesiology</t>
  </si>
  <si>
    <t>10.2519/jospt.2019.8609</t>
  </si>
  <si>
    <t>The Epidemiology of Low Back Pain and Injury in Dance: A Systematic Review</t>
  </si>
  <si>
    <t>Swain, Christopher T.V.; Bradshaw, Elizabeth J.; Ekegren, Christina L.; Whyte, Douglas G.</t>
  </si>
  <si>
    <t>[Swain, Christopher T., V; Whyte, Ouglas G.] Australian Catholic Univ, Sch Behav &amp; Hlth Sci, Fitzroy, Vic, Australia; [Bradshaw, Elizabeth J.] Deakin Univ, Ctr Sport Res, Sch Exercise &amp; Nutr Sci, Burwood, Australia; [Bradshaw, Elizabeth J.] Auckland Univ Technol, Sports Performance Res Inst New Zealand, Auckland, New Zealand; [Ekegren, Christina L.] Monash Univ, Dept Epidemiol &amp; Prevent Med, Melbourne, Vic, Australia Swain, C.T.V., School of Behavioural and Health Sciences, Australian Catholic University, Fitzroy, Australia; Bradshaw, E.J., Centre for Sport Research, School of Exercise and Nutrition Sciences, Deakin University, Burwood, Australia, Sports Performance Research Institute New Zealand, Auckland University of Technology, Auckland, New Zealand; Ekegren, C.L., Department of Epidemiology and Preventive Medicine, Monash University, Melbourne, Australia; Whyte, D.G., School of Behavioural and Health Sciences, Australian Catholic University, Fitzroy, Australia</t>
  </si>
  <si>
    <t>Swain, Christopher T., V, Whyte, Ouglas G., Bradshaw, Elizabeth J.</t>
  </si>
  <si>
    <t>Swain, CTV (corresponding author), Australian Catholic Univ, Sch Behav &amp; Hlth Sci, Locked Bag 4115, Melbourne Dc, Vic 3165, Australia.</t>
  </si>
  <si>
    <t>http://www.altmetric.com/details.php?citation_id=54143804</t>
  </si>
  <si>
    <t>GNT1106633; Universidad Iberoamericana Ciudad de México, IBERO</t>
  </si>
  <si>
    <t>10.1111/nzg.12213</t>
  </si>
  <si>
    <t>Holiday in Cambodia: Perceived effects of a New Zealand high school international field trip on students</t>
  </si>
  <si>
    <t>Wakeford, Sarah: Senior and Middle School Groups, Kristin School Auckland New Zealand; Orams, Mark B.: School of Sport and RecreationAuckland University of Technology Auckland New Zealand, USC Business School, Sustainability Research CentreUniversity of the Sunshine Coast, Sippy Downs Queensland Australia</t>
  </si>
  <si>
    <t>[Wakeford, Sarah] Kristin Sch, Senior &amp; Middle Sch Grp, Auckland, New Zealand; [Orams, Mark B.] Auckland Univ Technol, Sch Sport &amp; Recreat, 90 Akoranga Dr, Auckland 0627, New Zealand; [Orams, Mark B.] Univ Sunshine Coast, USC Business Sch, Sustainabil Res Ctr, Sippy Downs, Qld, Australia Wakeford, S., Senior and Middle School Groups, Kristin School, Auckland, New Zealand; Orams, M.B., School of Sport and Recreation, Auckland University of Technology, Auckland, New Zealand, USC Business School, Sustainability Research Centre, University of the Sunshine Coast, Sippy DownsQLD, Australia</t>
  </si>
  <si>
    <t>Wakeford, Sarah, Orams, Mark B.</t>
  </si>
  <si>
    <t>Orams, MB (corresponding author), Auckland Univ Technol, Sch Sport &amp; Recreat, 90 Akoranga Dr, Auckland 0627, New Zealand.</t>
  </si>
  <si>
    <t>Orams, MB</t>
  </si>
  <si>
    <t>http://www.altmetric.com/details.php?citation_id=56098786</t>
  </si>
  <si>
    <t>10.1016/j.trc.2019.02.011</t>
  </si>
  <si>
    <t>Adaptive long-term traffic state estimation with evolving spiking neural networks</t>
  </si>
  <si>
    <t>Laña, Ibai; Lobo, Jesus L.; Capecci, Elisa; Del Ser, Javier; Kasabov, Nikola</t>
  </si>
  <si>
    <t>[Lana, Ibai; Lobo, Jesus L.; Del Ser, Javier] TECNALIA P Tecnol Bizkaia, OPTIMA Unit, Ed 700, Derio 48160, Spain; [Del Ser, Javier] Univ Basque Country UPV EHU, Dept Commun Engn, Alameda Urquijo S-N, Bilbao 48013, Spain; [Del Ser, Javier] BCAM, Bilbao 48009, Spain; [Capecci, Elisa; Kasabov, Nikola] AUT, KEDRI, Auckland 1010, New Zealand Laña, I., OPTIMA Unit, TECNALIA. P. Tecnologico Bizkaia, Ed. 700, Derio, 48160, Spain; Lobo, J.L., OPTIMA Unit, TECNALIA. P. Tecnologico Bizkaia, Ed. 700, Derio, 48160, Spain; Capecci, E., Knowledge Engineering and Discovery Research Institute (KEDRI), Auckland University of Technology (AUT), Auckland, 1010, New Zealand; Del Ser, J., OPTIMA Unit, TECNALIA. P. Tecnologico Bizkaia, Ed. 700, Derio, 48160, Spain, Dept. of Communications Engineering, University of the Basque Country UPV/EHU, Alameda Urquijo S/N, Bilbao, 48013, Spain, Basque Center for Applied Mathematics (BCAM), Bilbao, 48009, Spain; Kasabov, N., Knowledge Engineering and Discovery Research Institute (KEDRI), Auckland University of Technology (AUT), Auckland, 1010, New Zealand</t>
  </si>
  <si>
    <t>Capecci, E.; Kasabov, N.</t>
  </si>
  <si>
    <t>Lana, I (corresponding author), TECNALIA P Tecnol Bizkaia, OPTIMA Unit, Ed 700, Derio 48160, Spain.</t>
  </si>
  <si>
    <t>Transportation Research Part C: Emerging Technologies</t>
  </si>
  <si>
    <t xml:space="preserve">0968-090X </t>
  </si>
  <si>
    <t>https://v2.sherpa.ac.uk/id/publication/15887</t>
  </si>
  <si>
    <t>https://pure.ulster.ac.uk/ws/files/79116510/Ibai_kedriv1.1.pdf</t>
  </si>
  <si>
    <t>Basque Government through the EMAITEK programBasque Government; Erasmus Mundus Action 2 PANTHER, Pacific Atlantic Network for Technical Higher Education and Research1 [2013-5659/004-001 EMA2]; Eusko Jaurlaritza: 2013-5659/004-001 EMA2</t>
  </si>
  <si>
    <t>Automotive Engineering; Transportation; Computer Science Applications</t>
  </si>
  <si>
    <t>10.1111/sms.13375</t>
  </si>
  <si>
    <t>Isometric training and long-term adaptations: Effects of muscle length, intensity, and intent: A systematic review</t>
  </si>
  <si>
    <t>Oranchuk, Dustin J.: Sports Performance Research Institute New Zealand; Auckland University of Technology; Auckland New Zealand; Storey, Adam G.: Sports Performance Research Institute New Zealand; Auckland University of Technology; Auckland New Zealand; Nelson, André R.: Institute for Health and Sport; Victoria University; Melbourne Victoria Australia; Cronin, John B.: Sports Performance Research Institute New Zealand; Auckland University of Technology; Auckland New Zealand, School of Health and Medical Science; Edith Cowan University; Perth Western Australia Australia</t>
  </si>
  <si>
    <t>[Oranchuk, Dustin J.; Storey, Adam G.; Cronin, John B.] Auckland Univ Technol, Sports Performance Res Inst New Zealand, Auckland, New Zealand; [Nelson, Andre R.] Victoria Univ, Inst Hlth &amp; Sport, Melbourne, Vic, Australia; [Cronin, John B.] Edith Cowan Univ, Sch Hlth &amp; Med Sci, Perth, WA, Australia Oranchuk, D.J., Sports Performance Research Institute New Zealand, Auckland University of Technology, Auckland, New Zealand; Storey, A.G., Sports Performance Research Institute New Zealand, Auckland University of Technology, Auckland, New Zealand; Nelson, A.R., Institute for Health and Sport, Victoria University, Melbourne, VIC, Australia; Cronin, J.B., Sports Performance Research Institute New Zealand, Auckland University of Technology, Auckland, New Zealand, School of Health and Medical Science, Edith Cowan University, Perth, WA, Australia</t>
  </si>
  <si>
    <t>https://openrepository.aut.ac.nz/bitstream/10292/12194/2/Oranchuk_et_al-2018-Scandinavian_Journal_of_Medicine_%26_Science_in_Sports%20%281%29.pdf</t>
  </si>
  <si>
    <t>http://www.altmetric.com/details.php?citation_id=53067469</t>
  </si>
  <si>
    <t>10.1016/j.wavemoti.2018.08.006</t>
  </si>
  <si>
    <t>Active noise cloaking of 2D cylindrical shells</t>
  </si>
  <si>
    <t>Eggler, Daniel; Chung, Hyuck; Montiel, Fabien; Pan, Jie; Kessissoglou, Nicole</t>
  </si>
  <si>
    <t>[Eggler, Daniel; Kessissoglou, Nicole] Univ New South Wales, Sch Mech &amp; Mfg Engn, Kensington, NSW, Australia; [Chung, Hyuck] Auckland Univ Technol, Dept Math Sci, Auckland, New Zealand; [Montiel, Fabien] Univ Otago, Dept Math &amp; Stat, Dunedin, New Zealand; [Pan, Jie] Univ Western Australia, Sch Mech &amp; Chem Engn, Perth, WA, Australia Eggler, D., School of Mechanical and Manufacturing Engineering, The University of New South Wales, Australia; Chung, H., Department of Mathematical Sciences, Auckland University of Technology, New Zealand; Montiel, F., Department of Mathematics and Statistics, The University of Otago, New Zealand; Pan, J., School of Mechanical and Chemical Engineering, The University of Western Australia, Australia; Kessissoglou, N., School of Mechanical and Manufacturing Engineering, The University of New South Wales, Australia</t>
  </si>
  <si>
    <t>Eggler, Daniel, Kessissoglou, Nicole, Chung, Hyuck</t>
  </si>
  <si>
    <t>Eggler, D (corresponding author), Univ New South Wales, Sch Mech &amp; Mfg Engn, Kensington, NSW, Australia.</t>
  </si>
  <si>
    <t>Wave Motion</t>
  </si>
  <si>
    <t xml:space="preserve">0165-2125 </t>
  </si>
  <si>
    <t>https://v2.sherpa.ac.uk/id/publication/17169</t>
  </si>
  <si>
    <t>Acoustics; Mechanics; Physics</t>
  </si>
  <si>
    <t>10.1016/j.semarthrit.2018.07.002</t>
  </si>
  <si>
    <t>Foot and ankle characteristics in systemic lupus erythematosus: A systematic review and meta-analysis</t>
  </si>
  <si>
    <t>Stewart, Sarah; Brenton-Rule, Angela; Dalbeth, Nicola; Aiyer, Ashok; Frampton, Christopher; Rome, Keith</t>
  </si>
  <si>
    <t>[Stewart, Sarah; Brenton-Rule, Angela; Aiyer, Ashok; Rome, Keith] Auckland Univ Technol, Hlth &amp; Rehabil Res Inst, Private Bag 92006, Auckland 1142, New Zealand; [Dalbeth, Nicola] Univ Auckland, Fac Med &amp; Hlth Sci, Private Bag 92019, Auckland 1142, New Zealand; [Dalbeth, Nicola] Auckland Dist Hlth Board, Dept Rheumatol, Auckland, New Zealand; [Frampton, Christopher] Univ Otago, Biostat Dept, POB 7343, Wellington, New Zealand Stewart, S., Health and Rehabilitation Research Institute, Auckland University of Technology, Private Bag 92006, Auckland, 1142, New Zealand; Brenton-Rule, A., Health and Rehabilitation Research Institute, Auckland University of Technology, Private Bag 92006, Auckland, 1142, New Zealand; Dalbeth, N., Faculty of Medical and Health Sciences, The University of Auckland, Private Bag 92019, Auckland, 1142, New Zealand, Department of Rheumatology, Auckland District Health Board, New Zealand; Aiyer, A., Health and Rehabilitation Research Institute, Auckland University of Technology, Private Bag 92006, Auckland, 1142, New Zealand; Frampton, C., Biostatistics Department, University of Otago, PO Box 7343, Wellington South, New Zealand; Rome, K., Health and Rehabilitation Research Institute, Auckland University of Technology, Private Bag 92006, Auckland, 1142, New Zealand</t>
  </si>
  <si>
    <t>Stewart, Sarah, Brenton-Rule, Angela, Aiyer, Ashok, Rome, Keith</t>
  </si>
  <si>
    <t>Stewart, S (corresponding author), Auckland Univ Technol, Hlth &amp; Rehabil Res Inst, Private Bag 92006, Auckland 1142, New Zealand.</t>
  </si>
  <si>
    <t>Seminars in Arthritis and Rheumatism</t>
  </si>
  <si>
    <t xml:space="preserve">0049-0172 </t>
  </si>
  <si>
    <t>https://v2.sherpa.ac.uk/id/publication/4820</t>
  </si>
  <si>
    <t>http://www.altmetric.com/details.php?citation_id=48471380</t>
  </si>
  <si>
    <t>Arthritis New Zealand [R261]; Arthritis New Zealand: R261</t>
  </si>
  <si>
    <t>Anesthesiology and Pain Medicine; Rheumatology</t>
  </si>
  <si>
    <t>10.1002/acn3.743</t>
  </si>
  <si>
    <t>Plasma cyclic glycine proline/ IGF -1 ratio predicts clinical outcome and recovery in stroke patients</t>
  </si>
  <si>
    <t>Fan, Dawei: Department of Pharmacology and Clinical Pharmacology School of Medical Sciences Faculty of Medical and Health Sciences University of Auckland Auckland New Zealand, Centre for Brain Research School of Medical Sciences Faculty of Medical and Health Sciences University of Auckland Auckland New Zealand, Brain Research New Zealand - A Centre of Research Excellence Auckland New Zealand; Krishnamurthi, Rita: Brain Research New Zealand - A Centre of Research Excellence Auckland New Zealand, National Institute for Stroke and Applied Neurosciences Auckland University of Technology Auckland New Zealand; Harris, Paul: School of Chemical Sciences School of Biological Sciences University of Auckland Auckland New Zealand; Barber, P. Alan: Centre for Brain Research School of Medical Sciences Faculty of Medical and Health Sciences University of Auckland Auckland New Zealand, Brain Research New Zealand - A Centre of Research Excellence Auckland New Zealand, Department of Neurology School of Medicine University of Auckland Auckland New Zealand; Guan, Jian: Department of Pharmacology and Clinical Pharmacology School of Medical Sciences Faculty of Medical and Health Sciences University of Auckland Auckland New Zealand, Centre for Brain Research School of Medical Sciences Faculty of Medical and Health Sciences University of Auckland Auckland New Zealand, Brain Research New Zealand - A Centre of Research Excellence Auckland New Zealand</t>
  </si>
  <si>
    <t>[Fan, Dawei; Guan, Jian] Univ Auckland, Dept Pharmacol &amp; Clin Pharmacol, Sch Med Sci, Fac Med &amp; Hlth Sci, Private Bag 92019, Auckland 1023, New Zealand; [Fan, Dawei; Barber, P. Alan; Guan, Jian] Univ Auckland, Ctr Brain Res, Sch Med Sci, Fac Med &amp; Hlth Sci, Auckland, New Zealand; [Fan, Dawei; Krishnamurthi, Rita; Barber, P. Alan; Guan, Jian] Brain Res New Zealand Ctr Res Excellence, Auckland, New Zealand; [Krishnamurthi, Rita] Auckland Univ Technol, Natl Inst Stroke &amp; Appl Neurosci, Auckland, New Zealand; [Harris, Paul] Univ Auckland, Sch Biol Sci, Sch Chem Sci, Auckland, New Zealand; [Barber, P. Alan] Univ Auckland, Sch Med, Dept Neurol, Auckland, New Zealand Fan, D., Department of Pharmacology and Clinical Pharmacology, School of Medical Sciences, Faculty of Medical and Health Sciences, University of Auckland, Auckland, New Zealand, Centre for Brain Research, School of Medical Sciences, Faculty of Medical and Health Sciences, University of Auckland, Auckland, New Zealand, Brain Research New Zealand - A Centre of Research Excellence, Auckland, New Zealand; Krishnamurthi, R., Brain Research New Zealand - A Centre of Research Excellence, Auckland, New Zealand, National Institute for Stroke and Applied Neurosciences, Auckland University of Technology, Auckland, New Zealand; Harris, P., School of Chemical Sciences, School of Biological Sciences, University of Auckland, Auckland, New Zealand; Barber, P.A., Centre for Brain Research, School of Medical Sciences, Faculty of Medical and Health Sciences, University of Auckland, Auckland, New Zealand, Brain Research New Zealand - A Centre of Research Excellence, Auckland, New Zealand, Department of Neurology, School of Medicine, University of Auckland, Auckland, New Zealand; Guan, J., Department of Pharmacology and Clinical Pharmacology, School of Medical Sciences, Faculty of Medical and Health Sciences, University of Auckland, Auckland, New Zealand, Centre for Brain Research, School of Medical Sciences, Faculty of Medical and Health Sciences, University of Auckland, Auckland, New Zealand, Brain Research New Zealand - A Centre of Research Excellence, Auckland, New Zealand</t>
  </si>
  <si>
    <t>Fan, Dawei, Guan, Jian, Barber, P. Alan, Krishnamurthi, Rita</t>
  </si>
  <si>
    <t>Guan, J (corresponding author), Univ Auckland, Dept Pharmacol &amp; Clin Pharmacol, Sch Med Sci, Fac Med &amp; Hlth Sci, Private Bag 92019, Auckland 1023, New Zealand.</t>
  </si>
  <si>
    <t>Annals of Clinical and Translational Neurology</t>
  </si>
  <si>
    <t xml:space="preserve">2328-9503 </t>
  </si>
  <si>
    <t>https://v2.sherpa.ac.uk/id/publication/25923</t>
  </si>
  <si>
    <t>https://doi.org/10.1002/acn3.743</t>
  </si>
  <si>
    <t>http://www.altmetric.com/details.php?citation_id=56612774</t>
  </si>
  <si>
    <t>Brain Research New Zealand - A Centre of Research Excellence, New Zealand [BRNZ 371526, BRNZ 3709482]; Vitality New Zealand, Christchurch, New Zealand [36423]; 36423</t>
  </si>
  <si>
    <t>Brain Research New Zealand - A Centre of Research Excellence, New Zealand; Vitality New Zealand, Christchurch, New Zealand</t>
  </si>
  <si>
    <t>10.1089/g4h.2018.0029</t>
  </si>
  <si>
    <t>Xbox 360 Kinect Cognitive Games Improve Slowness, Complexity of EEG, and Cognitive Functions in Subjects with Mild Cognitive Impairment: A Randomized Control Trial</t>
  </si>
  <si>
    <t>Amjad, Imran: Neurobiology Laboratory, Department of Healthcare Biotechnology, Atta-ur- Rahman School of Applied Biosciences, National University of Sciences and Technology, Islamabad, Pakistan., Department of Physical Therapy, Riphah College of Rehabilitation Sciences, Riphah International University, Islamabad, Pakistan.; Toor, Hamza: Biomedical Engineering Department, Riphah International University, Islamabad, Pakistan.; Niazi, Imran Khan: Center of Chiropractic Research New Zealand College of Chiropractic, Auckland, New Zealand., SMI, Department of Health Science and Technology, Aalborg University, Aalborg, Denmark., Health and Rehabilitation Research Institute, Auckland University of Technology, Auckland, New Zealand.; Pervaiz, Sanna: Department of Physical Therapy, Riphah College of Rehabilitation Sciences, Riphah International University, Islamabad, Pakistan.; Jochumsen, Mads: SMI, Department of Health Science and Technology, Aalborg University, Aalborg, Denmark.; Shafique, Muhammad: Biomedical Engineering Department, Riphah International University, Islamabad, Pakistan.; Haavik, Heidi: Center of Chiropractic Research New Zealand College of Chiropractic, Auckland, New Zealand.; Ahmed, Touqeer: Neurobiology Laboratory, Department of Healthcare Biotechnology, Atta-ur- Rahman School of Applied Biosciences, National University of Sciences and Technology, Islamabad, Pakistan.</t>
  </si>
  <si>
    <t xml:space="preserve"> Amjad, I., Neurobiology Laboratory, Department of Healthcare Biotechnology, Atta-ur- Rahman School of Applied Biosciences, National University of Sciences and Technology, Sector H-12 Islamabad, 44000, Pakistan, Department of Physical Therapy, Riphah College of Rehabilitation Sciences, Riphah International University, Islamabad, Pakistan; Toor, H., Biomedical Engineering Department, Riphah International University, Islamabad, Pakistan; Niazi, I.K., Center of Chiropractic Research, New Zealand College of Chiropractic, Auckland, New Zealand, SMI, Department of Health Science and Technology, Aalborg University, Aalborg, Denmark, Health and Rehabilitation Research Institute, Auckland University of Technology, Auckland, New Zealand; Pervaiz, S., Department of Physical Therapy, Riphah College of Rehabilitation Sciences, Riphah International University, Islamabad, Pakistan; Jochumsen, M., SMI, Department of Health Science and Technology, Aalborg University, Aalborg, Denmark; Shafique, M., Biomedical Engineering Department, Riphah International University, Islamabad, Pakistan; Haavik, H., Center of Chiropractic Research, New Zealand College of Chiropractic, Auckland, New Zealand; Ahmed, T., Neurobiology Laboratory, Department of Healthcare Biotechnology, Atta-ur- Rahman School of Applied Biosciences, National University of Sciences and Technology, Sector H-12 Islamabad, 44000, Pakistan</t>
  </si>
  <si>
    <t>Niazi, I.K.</t>
  </si>
  <si>
    <t>Ahmed, T.; Neurobiology Laboratory, Pakistan; email: touqeer.aahmed@gmail.com</t>
  </si>
  <si>
    <t>Games for Health Journal</t>
  </si>
  <si>
    <t xml:space="preserve">2161-783X 2161-7856 </t>
  </si>
  <si>
    <t>https://v2.sherpa.ac.uk/id/publication/32197</t>
  </si>
  <si>
    <t>http://www.altmetric.com/details.php?citation_id=48768728</t>
  </si>
  <si>
    <t>National University of Sciences and Technology</t>
  </si>
  <si>
    <t>10.1007/s11033-019-04653-6</t>
  </si>
  <si>
    <t>Anti-proliferative and anti-apoptotic potential effects of epigallocatechin-3-gallate and/or metformin on hepatocellular carcinoma cells: in vitro study</t>
  </si>
  <si>
    <t>Sabry, Dina; Abdelaleem, Omayma O.; El Amin Ali, Amani M.; Mohammed, Rehab A.; Abdel-Hameed, Nehal D.; Hassouna, Amira; Khalifa, Warda A.</t>
  </si>
  <si>
    <t>[Sabry, Dina] Cairo Univ, Med Biochem &amp; Mol Biol, Fac Med, Cairo, Egypt; [Abdelaleem, Omayma O.] Fayoum Univ, Med Biochem &amp; Mol Biol Dept, Fac Med, Al Fayyum, Egypt; [Ali, Amani M. El Amin; Mohammed, Rehab A.] Fayoum Univ, Dept Med Physiol, Fac Med, Al Fayyum, Egypt; [Abdel-Hameed, Nehal D.] Cairo Univ, Dept Clin Pathol, Fac Med, Cairo, Egypt; [Hassouna, Amira] AUT, Sch Interprofess Hlth Studies, Fac Hlth &amp; Environm Sci, Auckland, New Zealand; [Khalifa, Warda A.] Sebha Univ, Dept Biotechnol, Fac Sci, Sabha, Libya Sabry, D., Medical Biochemistry and Molecular Biology, Faculty of Medicine, Cairo University, Cairo, Egypt; Abdelaleem, O.O., Medical Biochemistry and Molecular Biology Department, Faculty of Medicine, Fayoum University, Fayoum, Egypt; El Amin Ali, A.M., Medical Physiology Department, Faculty of Medicine, Fayoum University, Fayoum, Egypt; Mohammed, R.A., Medical Physiology Department, Faculty of Medicine, Fayoum University, Fayoum, Egypt; Abdel-Hameed, N.D., Clinical Pathology Departments, Faculty of Medicine, Cairo University, Cairo, Egypt; Hassouna, A., School of Interprofessional Health Studies, Faculty of Health and Environmental Sciences, Auckland University of Technology (AUT), Auckland, New Zealand; Khalifa, W.A., Biotechnology Department, Faculty of Science, Sebha University, Sabha, Libyan Arab Jamahiriya</t>
  </si>
  <si>
    <t>Hassouna, A.</t>
  </si>
  <si>
    <t>Abdelaleem, OO (corresponding author), Fayoum Univ, Med Biochem &amp; Mol Biol Dept, Fac Med, Al Fayyum, Egypt.</t>
  </si>
  <si>
    <t>Molecular Biology Reports</t>
  </si>
  <si>
    <t xml:space="preserve">0301-4851 1573-4978 </t>
  </si>
  <si>
    <t>https://v2.sherpa.ac.uk/id/publication/13026</t>
  </si>
  <si>
    <t>http://www.altmetric.com/details.php?citation_id=70435380</t>
  </si>
  <si>
    <t>Genetics; Molecular Biology; General Medicine</t>
  </si>
  <si>
    <t>10.1109/WCNC.2019.8885676</t>
  </si>
  <si>
    <t>MEGEE: Mobile Edge computer Geared v2x for E-mobility Ecosystem</t>
  </si>
  <si>
    <t>Cao, Yue; Wu, Celimuge; Zhang, Xu; Liu, William; Peng, Linyu; Khalid, Muhammad</t>
  </si>
  <si>
    <t xml:space="preserve"> Cao, Y., School of Computing and Communications, Lancaster University, United Kingdom; Wu, C., Department of Computer and Network Engineering, Japan; Zhang, X., Department of Computer Science and Engineering, Xi'an University of Technology, China; Liu, W., School of Engineering, Computer and Mathematical Sciences, Auckland University of Technology, New Zealand; Peng, L., Waseda Institute for Advanced Study, Waseda University, Japan; Khalid, M., Department of Computer and Information Sciences, Northumbria University, United Kingdom</t>
  </si>
  <si>
    <t>Liu, W.</t>
  </si>
  <si>
    <t>2019 IEEE Wireless Communications and Networking Conference (WCNC)</t>
  </si>
  <si>
    <t>FP7 Information and Communication Technologies, ICT; Japan Society for the Promotion of Science, JSPS: 18KK0279; Horizon 2020: 687794</t>
  </si>
  <si>
    <t>10.1519/SSC.0000000000000404</t>
  </si>
  <si>
    <t>The Physiological Demands of Youth Artistic Gymnastics: Applications to Strength and Conditioning</t>
  </si>
  <si>
    <t>Moeskops, Sylvia; Oliver, Jon L.; Read, Paul J.; Cronin, John B.; Myer, Gregory D.; Lloyd, Rhodri S.</t>
  </si>
  <si>
    <t>[Moeskops, Sylvia; Oliver, Jon L.; Lloyd, Rhodri S.] Cardiff Metropolitan Univ, Cardiff Sch Sport, Youth Phys Dev Unit, Cardiff, S Glam, Wales; [Oliver, Jon L.; Cronin, John B.; Lloyd, Rhodri S.] AUT Univ, Sport Performance Res Inst, New Zealand SPRINZ, Auckland, New Zealand; [Read, Paul J.] Aspetar Orthopaed &amp; Sports Med Hosp, Athlete Hlth &amp; Performance Res Ctr, Doha, Qatar; [Myer, Gregory D.] Cincinnati Childrens Hosp, Div Sports Med, Cincinnati, OH USA; [Myer, Gregory D.] Univ Cincinnati, Coll Med, Dept Pediat &amp; Orthopaed Surg, Cincinnati, OH USA; [Myer, Gregory D.] Micheli Ctr Sports Injury Prevent, Boston, MA USA; [Myer, Gregory D.] Univ Penn, Dept Orthopaed, Philadelphia, PA 19104 USA; [Lloyd, Rhodri S.] Waikato Inst Technol, Ctr Sport Sci &amp; Human Performance, Hamilton, New Zealand Moeskops, S., Youth Physical Development Unit, Cardiff School of Sport, Cardiff Metropolitan University, Cardiff, United Kingdom; Oliver, J.L., Youth Physical Development Unit, Cardiff School of Sport, Cardiff Metropolitan University, Cardiff, United Kingdom, Sport Performance Research Institute, New Zealand (SPRINZ), AUT University, Auckland, New Zealand; Read, P.J., Athlete Health and Performance Research Centre, Aspetar Orthopaedic and Sports Medicine Hospital, Doha, Qatar; Cronin, J.B., Sport Performance Research Institute, New Zealand (SPRINZ), AUT University, Auckland, New Zealand; Myer, G.D., Division of Sports Medicine, Cincinnati Children's Hospital, Cincinnati, OH, United States, Department of Pediatrics and Orthopaedic Surgery, College of Medicine, University of Cincinnati, Cincinnati, OH, United States, Micheli Center for Sports Injury Prevention, Boston, MA, United States, Department of Orthopaedics, University of Pennsylvania, Philadelphia, PA, United States; Lloyd, R.S., Youth Physical Development Unit, Cardiff School of Sport, Cardiff Metropolitan University, Cardiff, United Kingdom, Sport Performance Research Institute, New Zealand (SPRINZ), AUT University, Auckland, New Zealand, Centre for Sport Science and Human Performance, Waikato Institute of Technology, Hamilton, New Zealand</t>
  </si>
  <si>
    <t>Moeskops, S (corresponding author), Cardiff Metropolitan Univ, Cardiff Sch Sport, Youth Phys Dev Unit, Cardiff, S Glam, Wales.</t>
  </si>
  <si>
    <t>https://repository.cardiffmet.ac.uk/bitstream/10369/9642/1/Moeskops%20et%20al.%2c%202018_JSC.pdf</t>
  </si>
  <si>
    <t>http://www.altmetric.com/details.php?citation_id=54794892</t>
  </si>
  <si>
    <t>National Institutes of Health/NIAMSUnited States Department of Health &amp; Human ServicesNational Institutes of Health (NIH) - USANIH National Institute of Arthritis &amp; Musculoskeletal &amp; Skin Diseases (NIAMS) [U01AR067997]; U01AR067997</t>
  </si>
  <si>
    <t>10.1016/j.aquaculture.2018.12.086</t>
  </si>
  <si>
    <t>In vitro study of apoptosis in mussel (Perna canaliculus) haemocytes induced by lipopolysaccharide</t>
  </si>
  <si>
    <t>Nguyen, Thao V.; Alfaro, Andrea C.; Merien, Fabrice; Young, Tim</t>
  </si>
  <si>
    <t>[Nguyen, Thao V.; Alfaro, Andrea C.; Young, Tim] Auckland Univ Technol, Sch Sci, Fac Hlth &amp; Environm Sci, Aquaculture Biotechnol Res Grp, Private Bag 92006, Auckland 1142, New Zealand; [Merien, Fabrice] Auckland Univ Technol, Sch Sci, Fac Hlth &amp; Environm Sci, AUT Roche Diagnost Lab, Private Bag 92006, Auckland 1142, New Zealand Nguyen, T.V., Aquaculture Biotechnology Research Group, School of Science, Faculty of Health and Environmental Sciences, Auckland University of Technology, Private Bag 92006, Auckland, 1142, New Zealand; Alfaro, A.C., Aquaculture Biotechnology Research Group, School of Science, Faculty of Health and Environmental Sciences, Auckland University of Technology, Private Bag 92006, Auckland, 1142, New Zealand; Merien, F., AUT-Roche Diagnostics Laboratory, School of Science, Faculty of Health and Environmental Sciences, Auckland University of Technology, Private Bag 92006, Auckland, 1142, New Zealand; Young, T., Aquaculture Biotechnology Research Group, School of Science, Faculty of Health and Environmental Sciences, Auckland University of Technology, Private Bag 92006, Auckland, 1142, New Zealand</t>
  </si>
  <si>
    <t>Nguyen, Thao V., Alfaro, Andrea C., Young, Tim, Merien, Fabrice,</t>
  </si>
  <si>
    <t>http://www.altmetric.com/details.php?citation_id=53410413</t>
  </si>
  <si>
    <t>New Zealand Ministry of Business, Innovation and Employment (MBIE)New Zealand Ministry of Business, Innovation and Employment (MBIE) [CAWX52168]; New Zealand Aid ProgrammeCGIAR; New Zealand Marine Sciences Society Research Grant; New Zealand Aid Programme; Ministry of Business, Innovation and Employment, MBIE; Ministry for Business Innovation and Employment, MBIE: CAWX52168</t>
  </si>
  <si>
    <t>New Zealand Aid Programme; New Zealand Ministry of Business, Innovation and Employment; New Zealand Marine Sciences Society Research Grant</t>
  </si>
  <si>
    <t>10.1109/CITSM.2018.8674311</t>
  </si>
  <si>
    <t>Combining Photogrammetry and Virtual Reality for Exploration of Otanaha Fortress Heritage of Indonesia</t>
  </si>
  <si>
    <t>Wahyudi, Andria Kusuma; Putra, Edson Yahuda; Mambu, Joe Yuan; Adam, Stenly Ibrahim</t>
  </si>
  <si>
    <t xml:space="preserve"> Wahyudi, A.K., Computer Science Department, Universitas Klabat, Indonesia; Putra, E.Y., Computer Science Department, Universitas Klabat, Indonesia; Mambu, J.Y., Computer Science Department, Auckland University of Technology, New Zealand; Adam, S.I., Computer Science Department, National Taiwan University of Science and Technolgy, Taiwan</t>
  </si>
  <si>
    <t>Mambu, J.Y.</t>
  </si>
  <si>
    <t>2018 6th International Conference on Cyber and IT Service Management (CITSM)</t>
  </si>
  <si>
    <t>Kementerian Riset Teknologi Dan Pendidikan Tinggi Republik Indonesia</t>
  </si>
  <si>
    <t>10.1016/j.scitotenv.2018.12.285</t>
  </si>
  <si>
    <t>Urban blue: A global analysis of the factors shaping people's perceptions of the marine environment and ecological engineering in harbours</t>
  </si>
  <si>
    <t>Strain, E.M.A.; Alexander, K.A.; Kienker, S.; Morris, R.; Jarvis, R.; Coleman, R.; Bollard, B.; Firth, L.B.; Knights, A.M.; Grabowski, J.H.; Airoldi, L.; Chan, B.K.K.; Chee, S.Y.; Cheng, Z.; Coutinho, R.; de Menezes, R.G.; Ding, M.; Dong, Y.; Fraser, C.M.L.; Gómez, A.G.; Juanes, J.A.</t>
  </si>
  <si>
    <t>[Strain, E. M. A.; Kienker, S.; Jarvis, R.; Coleman, R.; Steinberg, P.; Bishop, M. J.] Sydney Inst Marine Sci, 19 Chowder Bay Rd, Mosman, NSW 2088, Australia; [Strain, E. M. A.; Steinberg, P.] Univ New South Wales, Sch Biol Earth &amp; Environm Sci, Ctr Marine Bioinnovat, Sydney, NSW 2052, Australia; [Strain, E. M. A.; Morris, R.; Swearer, S.] Univ Melbourne, Sch Biosci, Natl Ctr Coasts &amp; Climate, Parkville, Vic 3010, Australia; [Alexander, K. A.] Univ Tasmania, Inst Marine &amp; Antarctic Studies, POB 49, Hobart, Tas 7001, Australia; [Alexander, K. A.] Univ Tasmania, Ctr Marine Socioecol, Hobart, Tas 7001, Australia; [Kienker, S.; Morris, R.; Coleman, R.] Univ Sydney, Ctr Res Ecol Impacts Coastal Cities, Sch Life &amp; Environm Sci, Sydney, NSW 2006, Australia; [Jarvis, R.; Bollard, B.] Auckland Univ Technol, Inst Appl Ecol New Zealand, Sch Sci, Auckland 1142, New Zealand; [Firth, L. B.; Knights, A. M.] Univ Plymouth, Sch Biol &amp; Marine Sci, Plymouth PL4 8AA, Devon, England; [Grabowski, J. H.; Scyphers, S.] Northeastern Univ, Ctr Marine Sci, 430 Nahant Rd, Nahant, MA 01907 USA; [Airoldi, L.; Mancuso, P.; Wong, J. X. Y.] Univ Bologna, Dipartimento Sci Biol Geol &amp; Ambientali BIGEA, Via S Alberto 163, I-48123 Ravenna, Italy; [Airoldi, L.; Mancuso, P.; Wong, J. X. Y.] Univ Bologna, Ctr Interdipartimentale Ric Sci Ambientali CIRSA, UO CoNISMa, Via S Alberto 163, I-48123 Ravenna, Italy; [Chan, B. K. K.] Acad Sinica, Biodivers Res Ctr, Taipei 115, Taiwan; [Chee, S. Y.; Yee, J.] Univ Sains Malaysia, Ctr Marine &amp; Coastal Studies, George Town 11800, Malaysia; [Cheng, Z.; Ding, M.; Dong, Y.] Xiamen Univ, Coll Ocean &amp; Earth Sci, State Key Lab Marine Environm Sci, Xiamen 361102, Peoples R China; [Coutinho, R.; Messano, L. V. R.; Naval-Xavier, L. P. D.] Brazilian Navy, Inst Estudos Mar Almirante Paulo Moreira, Dept Marine Biotecnol, BR-28930000 Rio De Janeiro, Brazil; [Coutinho, R.; Messano, L. V. R.; Naval-Xavier, L. P. D.] IEAPM UFF, Postgrad Program Marine Biotechnol, BR-28930000 Rio De Janeiro, Brazil; [de Menezes, R. G.; Gomez, A. G.; Juanes, J. A.; Valdor, P. F.] Univ Cantabria, Environm Hydraul Inst, Avda Isabel Torres,15,Parque Cient &amp; Tecnol, Santander 39011, Spain; [Bishop, M. J.] Macquarie Univ, Dept Biol Sci, N Ryde, NSW 2109, Australia Strain, E.M.A., Sydney Institute of Marine Science, 19 Chowder Bay Rd, Mosman, New South Wales  2088, Australia, Centre for Marine Bio-Innovation, School of Biological, Earth and Environmental Sciences, University of New South Wales, Sydney, New South Wales  2052, Australia, National Centre for Coasts and Climate, School of Biosciences, The University of Melbourne, Parkville, Victoria  3010, Australia; Alexander, K.A., Institute for Marine and Antarctic Studies, University of Tasmania, PO Box 49, Hobart, Tasmania  7001, Australia, Centre for Marine Socioecology, University of Tasmania, Hobart, Tasmania  7001, Australia; Kienker, S., Sydney Institute of Marine Science, 19 Chowder Bay Rd, Mosman, New South Wales  2088, Australia, University of Sydney, Centre for Research on Ecological Impacts of Coastal Cities, School of Life and Environmental SciencesNSW  2006, Australia; Morris, R., National Centre for Coasts and Climate, School of Biosciences, The University of Melbourne, Parkville, Victoria  3010, Australia, University of Sydney, Centre for Research on Ecological Impacts of Coastal Cities, School of Life and Environmental SciencesNSW  2006, Australia; Jarvis, R., Sydney Institute of Marine Science, 19 Chowder Bay Rd, Mosman, New South Wales  2088, Australia, Institute for Applied Ecology New Zealand, School of Science, Auckland University of Technology, Auckland, 1142, New Zealand; Coleman, R., Sydney Institute of Marine Science, 19 Chowder Bay Rd, Mosman, New South Wales  2088, Australia, University of Sydney, Centre for Research on Ecological Impacts of Coastal Cities, School of Life and Environmental SciencesNSW  2006, Australia; Bollard, B., Institute for Applied Ecology New Zealand, School of Science, Auckland University of Technology, Auckland, 1142, New Zealand; Firth, L.B., School of Biological and Marine Sciences, University of Plymouth, Drake Circus, Plymouth, PL4 8AA, United Kingdom; Knights, A.M., School of Biological and Marine Sciences, University of Plymouth, Drake Circus, Plymouth, PL4 8AA, United Kingdom; Grabowski, J.H., Marine Science Center, Northeastern University, 430 Nahant Road, Nahant, MA  01907, United States; Airoldi, L., University of Bologna, Dipartimento di Scienze Biologiche, Geologiche ed Ambientali (BIGEA) &amp; Centro Interdipartimentale di Ricerca per le Scienze Ambientali (CIRSA), UO CoNISMa, Via S. Alberto, 163, Ravenna, I-48123, Italy; Chan, B.K.K., Biodiversity Research Centre, Academia Sinica, Taipei, 115, Taiwan; Chee, S.Y., Centre for Marine and Coastal Studies, Universiti Sains Malaysia, Penang, 11800, Malaysia; Cheng, Z., State Key Laboratory of Marine Environmental Science, College of Ocean and Earth Sciences, Xiamen University, Xiamen, 361102, China; Coutinho, R., Department of Marine Biotecnology, Instituto de Estudos do Mar Almirante Paulo Moreira, Brazilian Navy &amp; Post-Graduation Program in Marine Biotechnology, IEAPM/UFF, Arraial do Cabo, Rio de Janeiro  28930-000, Brazil; de Menezes, R.G., Environmental Hydraulics Institute, Universidad de Cantabria, Parque Científico y Tecnológico de Cantabria, Avda. Isabel Torres, 15, Santander, 39011, Spain; Ding, M., State Key Laboratory of Marine Environmental Science, College of Ocean and Earth Sciences, Xiamen University, Xiamen, 361102, China; Dong, Y., State Key Laboratory of Marine Environmental Science, College of Ocean and Earth Sciences, Xiamen University, Xiamen, 361102, China; Fraser, C.M.L., Biodiversity Research Centre, Academia Sinica, Taipei, 115, Taiwan; Gómez, A.G., Environmental Hydraulics Institute, Universidad de Cantabria, Parque Científico y Tecnológico de Cantabria, Avda. Isabel Torres, 15, Santander, 39011, Spain; Juanes, J.A., Environmental Hydraulics Institute, Universidad de Cantabria, Parque Científico y Tecnológico de Cantabria, Avda. Isabel Torres, 15, Santander, 39011, Spain; Mancuso, P., University of Bologna, Dipartimento di Scienze Biologiche, Geologiche ed Ambientali (BIGEA) &amp; Centro Interdipartimentale di Ricerca per le Scienze Ambientali (CIRSA), UO CoNISMa, Via S. Alberto, 163, Ravenna, I-48123, Italy; Messano, L.V.R., Department of Marine Biotecnology, Instituto de Estudos do Mar Almirante Paulo Moreira, Brazilian Navy &amp; Post-Graduation Program in Marine Biotechnology, IEAPM/UFF, Arraial do Cabo, Rio de Janeiro  28930-000, Brazil; Naval-Xavier, L.P.D., Department of Marine Biotecnology, Instituto de Estudos do Mar Almirante Paulo Moreira, Brazilian Navy &amp; Post-Graduation Program in Marine Biotechnology, IEAPM/UFF, Arraial do Cabo, Rio de Janeiro  28930-000, Brazil; Scyphers, S., Marine Science Center, Northeastern University, 430 Nahant Road, Nahant, MA  01907, United States; Steinberg, P., Sydney Institute of Marine Science, 19 Chowder Bay Rd, Mosman, New South Wales  2088, Australia, Centre for Marine Bio-Innovation, School of Biological, Earth and Environmental Sciences, University of New South Wales, Sydney, New South Wales  2052, Australia; Swearer, S., National Centre for Coasts and Climate, School of Biosciences, The University of Melbourne, Parkville, Victoria  3010, Australia; Valdor, P.F., Environmental Hydraulics Institute, Universidad de Cantabria, Parque Científico y Tecnológico de Cantabria, Avda. Isabel Torres, 15, Santander, 39011, Spain; Wong, J.X.Y., University of Bologna, Dipartimento di Scienze Biologiche, Geologiche ed Ambientali (BIGEA) &amp; Centro Interdipartimentale di Ricerca per le Scienze Ambientali (CIRSA), UO CoNISMa, Via S. Alberto, 163, Ravenna, I-48123, Italy; Yee, J., Centre for Marine and Coastal Studies, Universiti Sains Malaysia, Penang, 11800, Malaysia; Bishop, M.J., Sydney Institute of Marine Science, 19 Chowder Bay Rd, Mosman, New South Wales  2088, Australia, Department of Biological Sciences, Macquarie UniversityNSW  2109, Australia</t>
  </si>
  <si>
    <t>Strain, E. M. A., Kienker, S., Jarvis, R., Coleman, R., Steinberg, P., Bishop, M. J., Morris, R., Swearer, S., Alexander, K. A., Bollard, B.</t>
  </si>
  <si>
    <t>Strain, EMA (corresponding author), Sydney Inst Marine Sci, 19 Chowder Bay Rd, Mosman, NSW 2088, Australia.; Strain, EMA (corresponding author), Univ New South Wales, Sch Biol Earth &amp; Environm Sci, Ctr Marine Bioinnovat, Sydney, NSW 2052, Australia.; Strain, EMA (corresponding author), Univ Melbourne, Sch Biosci, Natl Ctr Coasts &amp; Climate, Parkville, Vic 3010, Australia.</t>
  </si>
  <si>
    <t>https://pearl.plymouth.ac.uk/bitstream/10026.1/13232/1/Strain%20et%20al%202019_Preproof.pdf</t>
  </si>
  <si>
    <t>http://www.altmetric.com/details.php?citation_id=52994636</t>
  </si>
  <si>
    <t>Ian Potter Foundation; Harding Miller Foundation; New South Wales Government Office of Science and Research; Research Coastal Node of the NSW Office of Environment and Heritage Adaptation Hub; Northeastern University; Rufford Small Grants [304.PPANTAI.650876.T128]; E&amp;O Properties Penang Sdn. Bhd. [304.PPANTAI.650827.E118]; RUI [1001.PPANTAI.811341]; NSW Office of Environment and Heritage, OEH; Ian Potter Foundation, IPF; Northeastern University, NEU: 1001, E118</t>
  </si>
  <si>
    <t>Ian Potter Foundation; NSW Office of Environment and Heritage; Northeastern University; Rufford Foundation; Harding Miller Foundation; New South Wales Government Office of Science and Research; E&amp;O Properties Penang Sdn. Bhd.; RUI</t>
  </si>
  <si>
    <t>10.1080/00224499.2018.1531367</t>
  </si>
  <si>
    <t>Body Movement Is Associated With Orgasm During Vaginal Intercourse in Women</t>
  </si>
  <si>
    <t>Bischof-Campbell, Annette: Zurich Institute for Clinical Sexology and Sexual Therapy; Hilpert, Peter: School of Psychology, University of Surrey; and Department of Psychology, University of Zurich; Burri, Andrea: Health and Rehabilitation Research Institute, Auckland University of Technology; and European Institute for Sexual Health; Bischof, Karoline: Zurich Institute for Clinical Sexology and Sexual Therapy</t>
  </si>
  <si>
    <t xml:space="preserve"> Bischof-Campbell, A., Zurich Institute for Clinical Sexology and Sexual Therapy, Switzerland; Hilpert, P., School of Psychology, University of Surrey; and Department of Psychology, University of Zurich, Switzerland; Burri, A., Health and Rehabilitation Research Institute, Auckland University of Technology; and European Institute for Sexual Health, Switzerland; Bischof, K., Zurich Institute for Clinical Sexology and Sexual Therapy, Switzerland</t>
  </si>
  <si>
    <t>Burri, A.</t>
  </si>
  <si>
    <t>Bischof-Campbell, A.; Zurich Institute for Clinical Sexology and Sexual Therapy, Minervastrasse 99, Switzerland; email: abc@ziss.ch</t>
  </si>
  <si>
    <t>The Journal of Sex Research</t>
  </si>
  <si>
    <t xml:space="preserve">epubs.surrey.ac.uk </t>
  </si>
  <si>
    <t xml:space="preserve">0022-4499 1559-8519 </t>
  </si>
  <si>
    <t>https://v2.sherpa.ac.uk/id/publication/5738</t>
  </si>
  <si>
    <t>http://epubs.surrey.ac.uk/849529/1/Body%20Movement%20is%20Associated%20With%20Orgasm%20during%20Vaginal%20Intercourse%20in%20Women.docx</t>
  </si>
  <si>
    <t>http://www.altmetric.com/details.php?citation_id=50318856</t>
  </si>
  <si>
    <t>History and Philosophy of Science; Sociology and Political Science; General Psychology; Gender Studies</t>
  </si>
  <si>
    <t>10.1080/00131857.2018.1468163</t>
  </si>
  <si>
    <t>Anti-intellectualism and the study of teaching: Camus and the problem of intellectual polemics</t>
  </si>
  <si>
    <t>Gibbons, Andrew: School of Education, Auckland University of Technology, Auckland, New Zealand</t>
  </si>
  <si>
    <t>[Gibbons, Andrew] Auckland Univ Technol, Sch Educ, Auckland, New Zealand Gibbons, A., School of Education, Auckland University of Technology, Auckland, New Zealand</t>
  </si>
  <si>
    <t>Gibbons, A (corresponding author), Auckland Univ Technol, Sch Educ, Auckland, New Zealand.</t>
  </si>
  <si>
    <t>10.1109/BDCloud.2018.00159</t>
  </si>
  <si>
    <t>A Technology Assisted Framework for Medical Emergencies Involving Formal and Informal Caregivers</t>
  </si>
  <si>
    <t>Hossain, Md Akbar; Ray, Sayan Kumar</t>
  </si>
  <si>
    <t xml:space="preserve"> Hossain, M.A., Dept. of IT and Software Engineering, Auckland University of Technology, Auckland, New Zealand; Ray, S.K., School of Digital Technologies, Manukau Institute of Technology, Auckland, New Zealand</t>
  </si>
  <si>
    <t>2018 IEEE Intl Conf on Parallel &amp; Distributed Processing with Applications, Ubiquitous Computing &amp; Communications, Big Data &amp; Cloud Computing, Social Computing &amp; Networking, Sustainable Computing &amp; Communications (ISPA/IUCC/BDCloud/SocialCom/SustainCom)</t>
  </si>
  <si>
    <t>10.1080/00036846.2018.1527454</t>
  </si>
  <si>
    <t>The British low-wage sector and the employment prospects of the unemployed</t>
  </si>
  <si>
    <t>Plum, Alexander: New Zealand Work Research Institute, Auckland University of Technology, Auckland New Zealand</t>
  </si>
  <si>
    <t>[Plum, Alexander] Auckland Univ Technol, New Zealand Work Res Inst, Auckland, New Zealand Plum, A., New Zealand Work Research Institute, Auckland University of Technology, Auckland, New Zealand</t>
  </si>
  <si>
    <t>Plum, Alexander,</t>
  </si>
  <si>
    <t>http://www.altmetric.com/details.php?citation_id=56953208</t>
  </si>
  <si>
    <t>10.1016/j.poly.2018.12.004</t>
  </si>
  <si>
    <t>The coordination chemistry of acyclic pentadentate pentaamine ligands</t>
  </si>
  <si>
    <t>Blackman, Allan G.</t>
  </si>
  <si>
    <t>[Blackman, Allan G.] Auckland Univ Technol, Dept Chem, Sch Sci, Ctr Biomed &amp; Chem Sci, Private Bag 92006, Auckland 1142, New Zealand Blackman, A.G., Department of Chemistry, Centre for Biomedical and Chemical Sciences, School of Science, Auckland University of Technology, Private Bag 92006, Auckland, 1142, New Zealand</t>
  </si>
  <si>
    <t>Blackman, Allan G.,</t>
  </si>
  <si>
    <t>Blackman, AG (corresponding author), Auckland Univ Technol, Dept Chem, Sch Sci, Ctr Biomed &amp; Chem Sci, Private Bag 92006, Auckland 1142, New Zealand.</t>
  </si>
  <si>
    <t>http://www.altmetric.com/details.php?citation_id=52649532</t>
  </si>
  <si>
    <t>10.1007/s10997-018-9424-x</t>
  </si>
  <si>
    <t>Governance and leadership implications for academic professionals in the era of technological disruption</t>
  </si>
  <si>
    <t>Wells, Philippa; Ingley, Coral</t>
  </si>
  <si>
    <t>[Wells, Philippa] Federat Univ Australia, Federat Business Sch, POB 663, Ballarat, Vic 3353, Australia; [Ingley, Coral] Auckland Univ Technol, Fac Business Law &amp; Econ, Dept Management, Private Bag 92006, Auckland 1142, New Zealand Wells, P., Federation Business School, Federation University Australia, PO Box 663, Ballarat, VIC  3353, Australia; Ingley, C., Management Department, Faculty of Business Law and Economics, Auckland University of Technology, Private Bag 92006, Auckland, 1142, New Zealand</t>
  </si>
  <si>
    <t>Wells, Philippa, Ingley, Coral,</t>
  </si>
  <si>
    <t>Ingley, C (corresponding author), Auckland Univ Technol, Fac Business Law &amp; Econ, Dept Management, Private Bag 92006, Auckland 1142, New Zealand.</t>
  </si>
  <si>
    <t>Journal of Management and Governance</t>
  </si>
  <si>
    <t xml:space="preserve">1385-3457 1572-963X </t>
  </si>
  <si>
    <t>https://v2.sherpa.ac.uk/id/publication/14271</t>
  </si>
  <si>
    <t>10.1002/cncr.31873</t>
  </si>
  <si>
    <t>Early surveillance is associated with less incidence and severity of breast cancer–related lymphedema compared with a traditional referral model of care</t>
  </si>
  <si>
    <t>Koelmeyer, Louise A.: Australian Lymphoedema Education, Research and Treatment (ALERT) Program, Department of Clinical Medicine, Faculty of Medicine and Health Sciences Macquarie University Sydney New South Wales Australia; Borotkanics, Robert J.: Department of Biostatistics and Epidemiology Auckland University of Technology Auckland New Zealand; Alcorso, Jessica: Australian Lymphoedema Education, Research and Treatment (ALERT) Program, Department of Clinical Medicine, Faculty of Medicine and Health Sciences Macquarie University Sydney New South Wales Australia; Prah, Philip: Department of Biostatistics and Epidemiology Auckland University of Technology Auckland New Zealand; Winch, Caleb J.: Australian Lymphoedema Education, Research and Treatment (ALERT) Program, Department of Clinical Medicine, Faculty of Medicine and Health Sciences Macquarie University Sydney New South Wales Australia; Nakhel, Kristine: Australian Lymphoedema Education, Research and Treatment (ALERT) Program, Department of Clinical Medicine, Faculty of Medicine and Health Sciences Macquarie University Sydney New South Wales Australia; Dean, Catherine M.: Department of Health Professions, Faculty of Medicine and Health Sciences Macquarie University Sydney New South Wales Australia; Boyages, John: Australian Lymphoedema Education, Research and Treatment (ALERT) Program, Department of Clinical Medicine, Faculty of Medicine and Health Sciences Macquarie University Sydney New South Wales Australia</t>
  </si>
  <si>
    <t>[Koelmeyer, Louise A.; Alcorso, Jessica; Winch, Caleb J.; Nakhel, Kristine; Boyages, John] Macquarie Univ, Fac Med &amp; Hlth Sci, Dept Clin Med, Australian Lymphoedema Educ Res &amp; Treatment ALERT, Sydney, NSW, Australia; [Borotkanics, Robert J.; Prah, Philip] Auckland Univ Technol, Dept Biostat &amp; Epidemiol, Auckland, New Zealand; [Dean, Catherine M.] Macquarie Univ, Fac Med &amp; Hlth Sci, Dept Hlth Profess, Sydney, NSW, Australia Koelmeyer, L.A., Australian Lymphoedema Education, Research and Treatment (ALERT) Program, Department of Clinical Medicine, Faculty of Medicine and Health Sciences, Macquarie University, Sydney, NSW, Australia; Borotkanics, R.J., Department of Biostatistics and Epidemiology, Auckland University of Technology, Auckland, New Zealand; Alcorso, J., Australian Lymphoedema Education, Research and Treatment (ALERT) Program, Department of Clinical Medicine, Faculty of Medicine and Health Sciences, Macquarie University, Sydney, NSW, Australia; Prah, P., Department of Biostatistics and Epidemiology, Auckland University of Technology, Auckland, New Zealand; Winch, C.J., Australian Lymphoedema Education, Research and Treatment (ALERT) Program, Department of Clinical Medicine, Faculty of Medicine and Health Sciences, Macquarie University, Sydney, NSW, Australia; Nakhel, K., Australian Lymphoedema Education, Research and Treatment (ALERT) Program, Department of Clinical Medicine, Faculty of Medicine and Health Sciences, Macquarie University, Sydney, NSW, Australia; Dean, C.M., Department of Health Professions, Faculty of Medicine and Health Sciences, Macquarie University, Sydney, NSW, Australia; Boyages, J., Australian Lymphoedema Education, Research and Treatment (ALERT) Program, Department of Clinical Medicine, Faculty of Medicine and Health Sciences, Macquarie University, Sydney, NSW, Australia</t>
  </si>
  <si>
    <t>Koelmeyer, Louise A., Alcorso, Jessica, Winch, Caleb J., Nakhel, Kristine, Boyages, John, Borotkanics, Robert J., Prah, Philip</t>
  </si>
  <si>
    <t>Koelmeyer, LA (corresponding author), Macquarie Univ, Dept Clin Med, Level 1,75 Talavera Rd, Sydney, NSW 2109, Australia.</t>
  </si>
  <si>
    <t>Cancer</t>
  </si>
  <si>
    <t xml:space="preserve">0008-543X 1097-0142 </t>
  </si>
  <si>
    <t>https://v2.sherpa.ac.uk/id/publication/6835</t>
  </si>
  <si>
    <t>https://doi.org/10.1002/cncr.31873</t>
  </si>
  <si>
    <t>http://www.altmetric.com/details.php?citation_id=52349119</t>
  </si>
  <si>
    <t>ImpediMed Limited (Brisbane, Australia); Macquarie University</t>
  </si>
  <si>
    <t>ImpediMed Limited; Australian Lymphoedema Education, Research, and Treatment (ALERT) Program, Macquarie University</t>
  </si>
  <si>
    <t>10.1007/s12671-018-0993-1</t>
  </si>
  <si>
    <t>Interpersonal Mindfulness in Parenting Scale: Testing the Psychometric Properties of a Korean Version</t>
  </si>
  <si>
    <t>Kim, Eunjin; Krägeloh, Christian U.; Medvedev, Oleg N.; Duncan, Larissa G.; Singh, Nirbhay N.</t>
  </si>
  <si>
    <t>[Kim, Eunjin] Wonkwang Univ, Inst Mind Humanities, Iksan, South Korea; [Krageloh, Christian U.; Medvedev, Oleg N.] Auckland Univ Technol, Sch Publ Hlth &amp; Psychosocial Studies, Auckland 1142, New Zealand; [Duncan, Larissa G.] Univ Wisconsin, Sch Human Ecol, Madison, WI 53706 USA; [Singh, Nirbhay N.] Augusta Univ, Med Coll Georgia, Dept Psychiat &amp; Hlth Behav, Augusta, GA 30912 USA Kim, E., Institute of Mind Humanities, Wonkwang University, Iksan, South Korea; Krägeloh, C.U., School of Public Health and Psychosocial Studies, Auckland University of Technology, Auckland, 1142, New Zealand; Medvedev, O.N., School of Public Health and Psychosocial Studies, Auckland University of Technology, Auckland, 1142, New Zealand; Duncan, L.G., School of Human Ecology, University of Wisconsin-Madison, Madison, WI  53706, United States; Singh, N.N., Department of Psychiatry and Health Behavior, Medical College of Georgia, Augusta University, Augusta, GA  30912, United States</t>
  </si>
  <si>
    <t>Kim, Eunjin, Krageloh, Christian U., Medvedev, Oleg N.</t>
  </si>
  <si>
    <t>Krageloh, CU (corresponding author), Auckland Univ Technol, Sch Publ Hlth &amp; Psychosocial Studies, Auckland 1142, New Zealand.</t>
  </si>
  <si>
    <t>http://www.altmetric.com/details.php?citation_id=44671350</t>
  </si>
  <si>
    <t>National Research Foundation of Korea (NRF) - Korean Government (MEST)Ministry of Education, Science and Technology, Republic of KoreaNational Research Foundation of KoreaKorean Government [NRF-2010-361-A00008]; National Research Foundation of Korea, NRF: NRF-2010-361-A00008; Ministry of Education, Science and Technology, MEST</t>
  </si>
  <si>
    <t>10.1186/s13047-019-0328-z</t>
  </si>
  <si>
    <t>"Come and live with my feet and you'll understand" – a qualitative study exploring the experiences of retail footwear in women with rheumatoid arthritis</t>
  </si>
  <si>
    <t>Tehan, Peta Ellen; Morpeth, Trish; Williams, Anita Ellen; Dalbeth, Nicola; Rome, Keith</t>
  </si>
  <si>
    <t>[Tehan, Peta Ellen; Rome, Keith] Auckland Univ Technol, Sch Clin Sci, Fac Hlth &amp; Environm Sci, Auckland, New Zealand; [Morpeth, Trish] Univ Auckland, Sch Med, Fac Med &amp; Hlth Sci, Auckland, New Zealand; [Williams, Anita Ellen] Univ Salford, Sch Hlth &amp; Soc, Salford, Lancs, England; [Dalbeth, Nicola] Univ Auckland, Sch Med, Fac Med &amp; Hlth Sci, Auckland, New Zealand; [Dalbeth, Nicola] Auckland Dist Hlth Board, Dept Rheumatol, Auckland, New Zealand Tehan, P.E., School of Clinical Sciences, Faculty of Health and Environmental Sciences, Auckland University of Technology, Auckland, New Zealand; Morpeth, T., School of Medicine, Faculty of Medical and Health Sciences, University of Auckland, Auckland, New Zealand; Williams, A.E., School of Health and Society, Univeristy of Salford, Salford, United Kingdom; Dalbeth, N., School of Medicine, Faculty of Medical and Health Sciences, University of Auckland, Auckland, New Zealand, Department of Rheumatology, Auckland District Health Board, Auckland, New Zealand; Rome, K., School of Clinical Sciences, Faculty of Health and Environmental Sciences, Auckland University of Technology, Auckland, New Zealand</t>
  </si>
  <si>
    <t>Tehan, Peta Ellen, Rome, Keith</t>
  </si>
  <si>
    <t>Tehan, PE (corresponding author), Auckland Univ Technol, Sch Clin Sci, Fac Hlth &amp; Environm Sci, Auckland, New Zealand.</t>
  </si>
  <si>
    <t xml:space="preserve">europepmc.org usir.salford.ac.uk </t>
  </si>
  <si>
    <t>https://doi.org/10.1186/s13047-019-0328-z</t>
  </si>
  <si>
    <t>http://www.altmetric.com/details.php?citation_id=57025636</t>
  </si>
  <si>
    <t>Arthritis New Zealand [R260]; AUT University; Amgen; AstraZeneca; AbbVie; Auckland University of Technology, New Zealand, AUT; Janssen Pharmaceuticals; Arthritis New Zealand: R260</t>
  </si>
  <si>
    <t>10.1007/s12371-017-0254-z</t>
  </si>
  <si>
    <t>Analysing Push and Pull Motives for Volcano Tourism at Mount Pinatubo, Philippines</t>
  </si>
  <si>
    <t>Aquino, Richard S.; Schänzel, Heike A.; Hyde, Kenneth F.</t>
  </si>
  <si>
    <t>[Aquino, Richard S.; Schanzel, Heike A.] AUT Univ, Sch Hospitality &amp; Tourism, Private Bag 92006, Auckland 1142, New Zealand; [Hyde, Kenneth F.] AUT Univ, Fac Business Econ &amp; Law, Private Bag 92006, Auckland 1142, New Zealand Aquino, R.S., School of Hospitality and Tourism, AUT University, Private Bag 92006, Auckland, 1142, New Zealand; Schänzel, H.A., School of Hospitality and Tourism, AUT University, Private Bag 92006, Auckland, 1142, New Zealand; Hyde, K.F., Faculty of Business, Economics and Law, AUT University, Private Bag 92006, Auckland, 1142, New Zealand</t>
  </si>
  <si>
    <t>Aquino, Richard S., Schanzel, Heike A., Hyde, Kenneth F.,</t>
  </si>
  <si>
    <t>Aquino, RS (corresponding author), AUT Univ, Sch Hospitality &amp; Tourism, Private Bag 92006, Auckland 1142, New Zealand.</t>
  </si>
  <si>
    <t>Aquino, RS</t>
  </si>
  <si>
    <t>Geoheritage</t>
  </si>
  <si>
    <t xml:space="preserve">1867-2477 1867-2485 </t>
  </si>
  <si>
    <t>https://v2.sherpa.ac.uk/id/publication/7997</t>
  </si>
  <si>
    <t>http://www.altmetric.com/details.php?citation_id=22907427</t>
  </si>
  <si>
    <t>New Zealand Aid ProgrammeCGIAR; New Zealand Aid Programme</t>
  </si>
  <si>
    <t>New Zealand Aid Programme</t>
  </si>
  <si>
    <t>Geology</t>
  </si>
  <si>
    <t>Earth and Planetary Sciences (miscellaneous); Geography;  Planning and Development; Nature and Landscape Conservation</t>
  </si>
  <si>
    <t>10.1007/s40279-019-01061-5</t>
  </si>
  <si>
    <t>The Accuracy of Acquiring Heart Rate Variability from Portable Devices: A Systematic Review and Meta-Analysis</t>
  </si>
  <si>
    <t>Dobbs, Ward C.; Fedewa, Michael V.; MacDonald, Hayley V.; Holmes, Clifton J.; Cicone, Zackary S.; Plews, Daniel J.; Esco, Michael R.</t>
  </si>
  <si>
    <t>[Dobbs, Ward C.] Univ Wisconsin, Dept Exercise &amp; Sport Sci, La Crosse, WI 54601 USA; [Dobbs, Ward C.; Fedewa, Michael V.; MacDonald, Hayley V.; Holmes, Clifton J.; Cicone, Zackary S.; Esco, Michael R.] Univ Alabama, Dept Kinesiol, Tuscaloosa, AL 35487 USA; [Plews, Daniel J.] Auckland Univ Technol, SPRINZ, Auckland, New Zealand Dobbs, W.C., Department of Exercise and Sport Science, University of Wisconsin - La Crosse, La Crosse, WI, United States, Department of Kinesiology, The University of Alabama, Tuscaloosa, AL, United States; Fedewa, M.V., Department of Kinesiology, The University of Alabama, Tuscaloosa, AL, United States; MacDonald, H.V., Department of Kinesiology, The University of Alabama, Tuscaloosa, AL, United States; Holmes, C.J., Department of Kinesiology, The University of Alabama, Tuscaloosa, AL, United States; Cicone, Z.S., Department of Kinesiology, The University of Alabama, Tuscaloosa, AL, United States; Plews, D.J., Sports Performance Research Institute New Zealand (SPRINZ), Auckland University of Technology, Auckland, New Zealand; Esco, M.R., Department of Kinesiology, The University of Alabama, Tuscaloosa, AL, United States</t>
  </si>
  <si>
    <t>Dobbs, Ward C., Fedewa, Michael V., MacDonald, Hayley V., Holmes, Clifton J., Cicone, Zackary S., Esco, Michael R., Plews, Daniel J.,</t>
  </si>
  <si>
    <t>Dobbs, WC (corresponding author), Univ Wisconsin, Dept Exercise &amp; Sport Sci, La Crosse, WI 54601 USA.; Dobbs, WC (corresponding author), Univ Alabama, Dept Kinesiol, Tuscaloosa, AL 35487 USA.</t>
  </si>
  <si>
    <t>http://www.altmetric.com/details.php?citation_id=54752642</t>
  </si>
  <si>
    <t>10.1109/CCWC.2019.8666602</t>
  </si>
  <si>
    <t>Facial expression detection using Six Facial Expressions Hexagon (SFEH) model</t>
  </si>
  <si>
    <t>Murtaza, Marryam; Sharif, Muhammad; AbdullahYasmin, Musarrat; Ahmad, Tanveer</t>
  </si>
  <si>
    <t xml:space="preserve"> Murtaza, M., Department of Computer Science, COMSATS University, Islamabad, Wah Cantt, Pakistan; Sharif, M., Department of Computer Science, COMSATS University, Islamabad, Wah Cantt, Pakistan; Abdullahyasmin, M., Department of Computer Science, COMSATS University, Islamabad, Wah Cantt, Pakistan; Ahmad, T., School of Engineering, Computer and Mathematical Sciences, Auckland University of Technology, Auckland, 1010, New Zealand</t>
  </si>
  <si>
    <t>2019 IEEE 9th Annual Computing and Communication Workshop and Conference (CCWC)</t>
  </si>
  <si>
    <t>10.1108/QROM-03-2017-1507</t>
  </si>
  <si>
    <t>"Good" things take time: a living story of research as "life"</t>
  </si>
  <si>
    <t>Hurd, Fiona; Dyer, Suzette; Fitzpatrick, Mary</t>
  </si>
  <si>
    <t>[Hurd, Fiona] Auckland Univ Technol, Dept Int Business, Auckland, New Zealand; [Dyer, Suzette; Fitzpatrick, Mary] Univ Waikato, Hamilton, New Zealand Hurd, F., Department of International Business, Auckland University of Technology, Auckland, New Zealand; Dyer, S., University of Waikato, Hamilton, New Zealand; Fitzpatrick, M., University of Waikato, Hamilton, New Zealand</t>
  </si>
  <si>
    <t>Hurd, Fiona</t>
  </si>
  <si>
    <t>Hurd, F (corresponding author), Auckland Univ Technol, Dept Int Business, Auckland, New Zealand.</t>
  </si>
  <si>
    <t>Hurd, F</t>
  </si>
  <si>
    <t>https://researchcommons.waikato.ac.nz/bitstream/10289/13151/9/Suzette%20Dyer%20Good%20things%20take%20time%20A%20living%20story%20of%20research%20so%20far.pdf</t>
  </si>
  <si>
    <t>http://www.altmetric.com/details.php?citation_id=58785652</t>
  </si>
  <si>
    <t>10.1080/09639284.2017.1381033</t>
  </si>
  <si>
    <t>How does contact with accountants influence perceptions of accounting?</t>
  </si>
  <si>
    <t>Wells, Paul K.: Department of Accounting, Auckland University of Technology, Auckland, New Zealand</t>
  </si>
  <si>
    <t>[Wells, Paul K.] Auckland Univ Technol, Dept Accounting, Auckland, New Zealand Wells, P.K., Department of Accounting, Auckland University of Technology, Auckland, New Zealand</t>
  </si>
  <si>
    <t>Wells, Paul K.,</t>
  </si>
  <si>
    <t>Wells, PK (corresponding author), Auckland Univ Technol, Dept Accounting, Auckland, New Zealand.</t>
  </si>
  <si>
    <t>Wells, PK</t>
  </si>
  <si>
    <t>Accounting Education</t>
  </si>
  <si>
    <t xml:space="preserve">0963-9284 1468-4489 </t>
  </si>
  <si>
    <t>https://v2.sherpa.ac.uk/id/publication/122</t>
  </si>
  <si>
    <t>https://openrepository.aut.ac.nz/bitstream/10292/5446/9/EAA%20Perceptions%20of%20Accounting%20v6.pdf</t>
  </si>
  <si>
    <t>Accounting; Education</t>
  </si>
  <si>
    <t>10.1080/10910344.2018.1486415</t>
  </si>
  <si>
    <t>An investigation on machinability assessment of Al-6XN and AISI 316 alloys: an assessment study of machining</t>
  </si>
  <si>
    <t>Alabdullah, Mohanad: School of Engineering, Deakin University, Waurn Ponds, Australia;; Polishetty, Ashwin: School of Engineering, Deakin University, Waurn Ponds, Australia;; Nomani, Junior: School of Engineering, Deakin University, Waurn Ponds, Australia;; Littlefair, Guy: Design and Creative Technologies, Auckland University of Technology, Auckland, New Zealand</t>
  </si>
  <si>
    <t>[Alabdullah, Mohanad; Polishetty, Ashwin; Nomani, Junior] Deakin Univ, Sch Engn, Waurn Ponds, Vic 3216, Australia; [Littlefair, Guy] Auckland Univ Technol, Design &amp; Creat Technol, Auckland, New Zealand Alabdullah, M., School of Engineering, Deakin University, Waurn Ponds, Australia; Polishetty, A., School of Engineering, Deakin University, Waurn Ponds, Australia; Nomani, J., School of Engineering, Deakin University, Waurn Ponds, Australia; Littlefair, G., Design and Creative Technologies, Auckland University of Technology, Auckland, New Zealand</t>
  </si>
  <si>
    <t>Alabdullah, Mohanad, Polishetty, Ashwin, Nomani, Junior, Littlefair, Guy,</t>
  </si>
  <si>
    <t>Alabdullah, M (corresponding author), Deakin Univ, Sch Engn, Waurn Ponds, Vic 3216, Australia.</t>
  </si>
  <si>
    <t>Machining Science and Technology</t>
  </si>
  <si>
    <t xml:space="preserve">1091-0344 1532-2483 </t>
  </si>
  <si>
    <t>https://v2.sherpa.ac.uk/id/publication/5829</t>
  </si>
  <si>
    <t>Mechanical Engineering; Industrial and Manufacturing Engineering; General Materials Science</t>
  </si>
  <si>
    <t>10.1108/GM-03-2018-0032</t>
  </si>
  <si>
    <t>Changing agents of change in neoliberally framed organizations</t>
  </si>
  <si>
    <t>Asirvatham, Sheeba; Humphries, Maria</t>
  </si>
  <si>
    <t>[Asirvatham, Sheeba] Woosong Univ, Dept Management Studies, Daejeon, South Korea; [Humphries, Maria] Auckland Univ Technol, Sch Publ Hlth &amp; Psychosocial Studies, Auckland, New Zealand Asirvatham, S., Department of Management Studies, Woosong University, Daejeon, South Korea; Humphries, M., School of Public Health and Psychosocial Studies, Auckland University of Technology, Auckland, New Zealand</t>
  </si>
  <si>
    <t>Asirvatham, Sheeba, Humphries, Maria,</t>
  </si>
  <si>
    <t>Asirvatham, S (corresponding author), Woosong Univ, Dept Management Studies, Daejeon, South Korea.</t>
  </si>
  <si>
    <t>Gender in Management: An International Journal</t>
  </si>
  <si>
    <t xml:space="preserve">1754-2413 </t>
  </si>
  <si>
    <t>https://v2.sherpa.ac.uk/id/publication/2734</t>
  </si>
  <si>
    <t>Business;  Management and Accounting (miscellaneous); Gender Studies</t>
  </si>
  <si>
    <t>10.1109/FIE.2018.8659138</t>
  </si>
  <si>
    <t>Investigation into the Use of Learning Agreements to Enhance Stakeholder Engagement and Promote Self-Efficacy in Computing Education</t>
  </si>
  <si>
    <t>Ballew, William; McDermott, Roger; Zarb, Mark; Daniels, Mats; Clear, Tony</t>
  </si>
  <si>
    <t xml:space="preserve"> Ballew, W., School of Computing Science and Digital, Media Robert Gordon University, Aberdeen, United Kingdom; McDermott, R., School of Computing Science and Digital, Media Robert Gordon University, Aberdeen, United Kingdom; Zarb, M., School of Computing Science and Digital, Media Robert Gordon University, Aberdeen, United Kingdom; Daniels, M., Department of Information Technology, Uppsala University, Uppsala, Sweden; Clear, T., School of Computing and Mathematical Sciences, AUT University, Auckland, New Zealand</t>
  </si>
  <si>
    <t>2018 IEEE Frontiers in Education Conference (FIE)</t>
  </si>
  <si>
    <t>https://rgu-repository.worktribe.com/preview/392091/BALLEW%202018%20Investigation.pdf</t>
  </si>
  <si>
    <t>10.1108/PR-03-2017-0073</t>
  </si>
  <si>
    <t>Perceived formal authority and the effectiveness of the HR department in Vietnam</t>
  </si>
  <si>
    <t>Nguyen, Diep T.N.; Teo, Stephen T.T.; DeCieri, Helen; Ho, Marcus</t>
  </si>
  <si>
    <t>[Nguyen, Diep T. N.; Teo, Stephen T. T.] Edith Cowan Univ, Sch Business &amp; Law, Joondalup, Australia; [DeCieri, Helen] Monash Univ, Dept Management, Melbourne, Vic, Australia; [Ho, Marcus] Auckland Univ Technol, Dept Management, Auckland, New Zealand Nguyen, D.T.N., School of Business and Law, Edith Cowan University, Joondalup, Australia; Teo, S.T.T., School of Business and Law, Edith Cowan University, Joondalup, Australia; DeCieri, H., Department of Management, Monash University, Melbourne, Australia; Ho, M., Management Department, Auckland University of Technology, Auckland, New Zealand</t>
  </si>
  <si>
    <t>Nguyen, Diep T. N., Teo, Stephen T. T., DeCieri, Helen, Ho, Marcus,</t>
  </si>
  <si>
    <t>Teo, STT (corresponding author), Edith Cowan Univ, Sch Business &amp; Law, Joondalup, Australia.</t>
  </si>
  <si>
    <t>http://www.altmetric.com/details.php?citation_id=56616476</t>
  </si>
  <si>
    <t>10.1186/s12954-019-0284-8</t>
  </si>
  <si>
    <t>Women and gambling-related harm: a narrative literature review and implications for research, policy, and practice</t>
  </si>
  <si>
    <t>McCarthy, Simone; Thomas, Samantha L.; Bellringer, Maria E.; Cassidy, Rebecca</t>
  </si>
  <si>
    <t>[McCarthy, Simone; Thomas, Samantha L.] Deakin Univ, Sch Hlth &amp; Social Dev, Ctr Populat Hlth Res, Fac Hlth, Geelong, Vic, Australia; [Bellringer, Maria E.] Auckland Univ Technol, Fac Hlth &amp; Environm Sci, Sch Publ Hlth &amp; Psychosocial Studies, Gambling &amp; Addict Res Ctr, Auckland, New Zealand; [Cassidy, Rebecca] Goldsmiths Univ London, Dept Anthropol, London, England McCarthy, S., Centre for Population Health Research, School of Health and Social Development, Faculty of Health, Deakin University, Geelong, Australia; Thomas, S.L., Centre for Population Health Research, School of Health and Social Development, Faculty of Health, Deakin University, Geelong, Australia; Bellringer, M.E., Gambling and Addictions Research Centre, School of Public Health and Psychosocial Studies, Faculty of Health and Environmental Sciences, Auckland University of Technology, Auckland, New Zealand; Cassidy, R., Department of Anthropology, Goldsmiths, University of London, London, United Kingdom</t>
  </si>
  <si>
    <t>McCarthy, Simone, Thomas, Samantha L., Bellringer, Maria E.</t>
  </si>
  <si>
    <t>McCarthy, S (corresponding author), Deakin Univ, Sch Hlth &amp; Social Dev, Ctr Populat Hlth Res, Fac Hlth, Geelong, Vic, Australia.</t>
  </si>
  <si>
    <t>Harm Reduction Journal</t>
  </si>
  <si>
    <t xml:space="preserve">europepmc.org eprints.gold.ac.uk </t>
  </si>
  <si>
    <t xml:space="preserve">1477-7517 </t>
  </si>
  <si>
    <t>https://v2.sherpa.ac.uk/id/publication/2587</t>
  </si>
  <si>
    <t>https://doi.org/10.1186/s12954-019-0284-8</t>
  </si>
  <si>
    <t>http://www.altmetric.com/details.php?citation_id=56452736</t>
  </si>
  <si>
    <t>Alberta Gambling Research Institute, University of Alberta; European Commission, EC; Australian Research Council, ARC; Ministry of Health, New Zealand</t>
  </si>
  <si>
    <t>Public Health;  Environmental and Occupational Health; Medicine (miscellaneous); Psychiatry and Mental health</t>
  </si>
  <si>
    <t>10.1186/s12909-019-1490-5</t>
  </si>
  <si>
    <t>Correction to: Multisource feedback as part of the medical board of Australia's professional performance framework: outcomes from a preliminary study</t>
  </si>
  <si>
    <t>Narayanan, Ajit; Farmer, Elizabeth A.; Greco, Michael J.</t>
  </si>
  <si>
    <t>[Narayanan, Ajit] Auckland Univ Technol, Sch Engn, Comp &amp; Math Sci, 2-14 Wakefield St, Auckland 1010, New Zealand; [Farmer, Elizabeth A.] Univ Wollongong NSW, Grad Med, Keiraville, Australia; [Greco, Michael J.] Griffith Univ, Sch Med, Gold Coast Campus, Southport, Qld, Australia Narayanan, A., Computer and Mathematical Sciences, School of Engineering, Auckland University of Technology, 2-14 Wakefield Street, Auckland, 1010, New Zealand; Farmer, E.A., Graduate Medicine, University of Wollongong NSW, Keiraville, Australia; Greco, M.J., School of Medicine, Gold Coast Campus, Griffith University, Southport, Australia</t>
  </si>
  <si>
    <t>Narayanan, A (corresponding author), Auckland Univ Technol, Sch Engn, Comp &amp; Math Sci, 2-14 Wakefield St, Auckland 1010, New Zealand.</t>
  </si>
  <si>
    <t>Narayanan, A</t>
  </si>
  <si>
    <t>BMC Medical Education</t>
  </si>
  <si>
    <t xml:space="preserve">europepmc.org research-repository.griffith.edu.au openrepository.aut.ac.nz </t>
  </si>
  <si>
    <t xml:space="preserve">1472-6920 </t>
  </si>
  <si>
    <t>https://v2.sherpa.ac.uk/id/publication/2434</t>
  </si>
  <si>
    <t>https://doi.org/10.1186/s12909-019-1490-5</t>
  </si>
  <si>
    <t>10.1080/02640414.2018.1512845</t>
  </si>
  <si>
    <t>Elbow joint kinematics during cricket bowling using magneto-inertial sensors: A feasibility study</t>
  </si>
  <si>
    <t>Wells, Denny: The School of Sport Science, Exercise and Health, The University of Western Australia, Perth, Australia, Sport Performance Research Institute New Zealand, Auckland University of Technology, Auckland, New Zealand; Alderson, Jacqueline: The School of Sport Science, Exercise and Health, The University of Western Australia, Perth, Australia; Camomilla, Valentina: Department of Movement, Human and Health Sciences, University of Rome "Foro Italico", Roma, Italy, Interuniversity Centre of Bioengineering of the Human Neuromusculoskeletal System, University of Rome "Foro Italico", Roma, Italy; Donnelly, Cyril: The School of Sport Science, Exercise and Health, The University of Western Australia, Perth, Australia; Elliott, Bruce: The School of Sport Science, Exercise and Health, The University of Western Australia, Perth, Australia; Cereatti, Andrea: Interuniversity Centre of Bioengineering of the Human Neuromusculoskeletal System, University of Rome "Foro Italico", Roma, Italy, POLCOMING Department, Information Engineering Unit, University of Sassari, Sassari, Italy, Department of Electronics and Telecommunications, Politecnico di Torino, Torino, Italy</t>
  </si>
  <si>
    <t>[Wells, Denny; Alderson, Jacqueline; Donnelly, Cyril; Elliott, Bruce] Univ Western Australia, Sch Sport Sci Exercise &amp; Hlth, Perth, WA, Australia; [Wells, Denny] Auckland Univ Technol, Sport Performance Res Inst New Zealand, 17 Antares Pl, Auckland 0632, New Zealand; [Camomilla, Valentina] Univ Rome Foro Italico, Dept Movement Human &amp; Hlth Sci, Rome, Italy; [Camomilla, Valentina; Cereatti, Andrea] Univ Rome Foro Italico, Interuniv Ctr Bioengn Human Neuromusculoskeletal, Rome, Italy; [Cereatti, Andrea] Univ Sassari, POLCOMING Dept, Informat Engn Unit, Sassari, Italy; [Cereatti, Andrea] Politecn Torino, Dept Elect &amp; Telecommun, Turin, Italy Wells, D., The School of Sport Science, Exercise and Health, The University of Western Australia, Perth, Australia, Sport Performance Research Institute New Zealand, Auckland University of Technology, Auckland, New Zealand; Alderson, J., The School of Sport Science, Exercise and Health, The University of Western Australia, Perth, Australia; Camomilla, V., Department of Movement, Human and Health Sciences, University of Rome "Foro Italico", Roma, Italy, Interuniversity Centre of Bioengineering of the Human Neuromusculoskeletal System, University of Rome "Foro Italico", Roma, Italy; Donnelly, C., The School of Sport Science, Exercise and Health, The University of Western Australia, Perth, Australia; Elliott, B., The School of Sport Science, Exercise and Health, The University of Western Australia, Perth, Australia; Cereatti, A., Interuniversity Centre of Bioengineering of the Human Neuromusculoskeletal System, University of Rome "Foro Italico", Roma, Italy, POLCOMING Department, Information Engineering Unit, University of Sassari, Sassari, Italy, Department of Electronics and Telecommunications, Politecnico di Torino, Torino, Italy</t>
  </si>
  <si>
    <t>Wells, Denny, Alderson, Jacqueline, Donnelly, Cyril, Elliott, Bruce</t>
  </si>
  <si>
    <t>Wells, D (corresponding author), Auckland Univ Technol, Sport Performance Res Inst New Zealand, 17 Antares Pl, Auckland 0632, New Zealand.</t>
  </si>
  <si>
    <t>Wells, D</t>
  </si>
  <si>
    <t>http://www.altmetric.com/details.php?citation_id=47614257</t>
  </si>
  <si>
    <t>10.3390/s19061273</t>
  </si>
  <si>
    <t>Design and Analysis of a Continuously Tunable Low Noise Amplifier for Software Defined Radio</t>
  </si>
  <si>
    <t>Aneja, Aayush; Li, Xue</t>
  </si>
  <si>
    <t>[Aneja, Aayush; Li, Xue Jun] Auckland Univ Technol, Dept Elect &amp; Elect Engn, Auckland 1010, New Zealand Aneja, A., Department of Electrical and Electronic Engineering, Auckland University of Technology, Auckland, 1010, New Zealand; Li, X.J., Department of Electrical and Electronic Engineering, Auckland University of Technology, Auckland, 1010, New Zealand</t>
  </si>
  <si>
    <t>Li, XJ (corresponding author), Auckland Univ Technol, Dept Elect &amp; Elect Engn, Auckland 1010, New Zealand.</t>
  </si>
  <si>
    <t>https://doi.org/10.3390/s19061273</t>
  </si>
  <si>
    <t>10.3390/ijerph16060941</t>
  </si>
  <si>
    <t>Chemical and Biological Components of Urban Aerosols in Africa: Current Status and Knowledge Gaps</t>
  </si>
  <si>
    <t>Kalisa, Egide; Archer, Stephen; Nagato, Edward; Bizuru, Elias; Lee, Kevin; Tang, Ning; Pointing, Stephen; Hayakawa, Kazuichi; Lacap-Bugler, Donnabella</t>
  </si>
  <si>
    <t>[Kalisa, Egide; Archer, Stephen; Lee, Kevin; Lacap-Bugler, Donnabella] Auckland Univ Technol, Sch Sci, Inst Appl Ecol New Zealand, Auckland 1142, New Zealand; [Kalisa, Egide; Bizuru, Elias] Univ Rwanda, Coll Sci &amp; Technol, Sch Sci, POB 4285, Kigali, Rwanda; [Nagato, Edward; Tang, Ning; Hayakawa, Kazuichi] Kanazawa Univ, Inst Nat &amp; Environm Technol, Kakuma Machi, Kanazawa, Ishikawa 9201192, Japan; [Pointing, Stephen] Natl Univ Singapore, Yale NUS Coll, Singapore 138527, Singapore; [Pointing, Stephen] Natl Univ Singapore, Dept Biol Sci, Singapore 138527, Singapore Kalisa, E., Institute for Applied Ecology New Zealand, School of Science, Auckland University of Technology, Auckland, 1142, New Zealand, School of Sciences, College of Science and Technology, University of Rwanda, P.O. Box 4285, Kigali, Rwanda; Archer, S., Institute for Applied Ecology New Zealand, School of Science, Auckland University of Technology, Auckland, 1142, New Zealand; Nagato, E., Institute of Natural and Environmental Technology, Kanazawa University, Kakuma-machi, Kanazawa, Ishikawa  920-1192, Japan; Bizuru, E., School of Sciences, College of Science and Technology, University of Rwanda, P.O. Box 4285, Kigali, Rwanda; Lee, K., Institute for Applied Ecology New Zealand, School of Science, Auckland University of Technology, Auckland, 1142, New Zealand; Tang, N., Institute of Natural and Environmental Technology, Kanazawa University, Kakuma-machi, Kanazawa, Ishikawa  920-1192, Japan; Pointing, S., Yale NUS-College, Department of Biological Sciences, National University of Singapore, Singapore, 138527, Singapore; Hayakawa, K., Institute of Natural and Environmental Technology, Kanazawa University, Kakuma-machi, Kanazawa, Ishikawa  920-1192, Japan; Lacap-Bugler, D., Institute for Applied Ecology New Zealand, School of Science, Auckland University of Technology, Auckland, 1142, New Zealand</t>
  </si>
  <si>
    <t>Kalisa, Egide, Archer, Stephen, Lee, Kevin, Lacap-Bugler, Donnabella</t>
  </si>
  <si>
    <t>https://doi.org/10.3390/ijerph16060941</t>
  </si>
  <si>
    <t>http://www.altmetric.com/details.php?citation_id=57806479</t>
  </si>
  <si>
    <t>Auckland University of Technology; Commonwealth Scholarship; Japan Society for the Promotion of Science, JSPS: 17H06283, 20K20309</t>
  </si>
  <si>
    <t>10.15286/jps.128.1.65-86</t>
  </si>
  <si>
    <t>"Images still live and are very much alive": whakapapa and the 1923 Dominion Museum Ethnological Expedition</t>
  </si>
  <si>
    <t>Robertson, Natalie</t>
  </si>
  <si>
    <t>[Robertson, Natalie] Auckland Univ Technol, Sch Art &amp; Design, Auckland, New Zealand Robertson, N., School of Art and Design, Auckland University of Technology, Tāmaki Makaurau, Auckland, New Zealand</t>
  </si>
  <si>
    <t>Robertson, Natalie,</t>
  </si>
  <si>
    <t>Robertson, N (corresponding author), Auckland Univ Technol, Sch Art &amp; Design, Auckland, New Zealand.</t>
  </si>
  <si>
    <t>Robertson, N</t>
  </si>
  <si>
    <t>Journal of the Polynesian Society</t>
  </si>
  <si>
    <t>The Polynesian Society</t>
  </si>
  <si>
    <t xml:space="preserve">0032-4000 </t>
  </si>
  <si>
    <t>Anthropology</t>
  </si>
  <si>
    <t>Cultural Studies</t>
  </si>
  <si>
    <t>10.1177/1464884916683551</t>
  </si>
  <si>
    <t>Social media and a case of mistaken identity: A newspaper's response to journalistic error</t>
  </si>
  <si>
    <t>Smith, Philippa K: Auckland University of Technology, New Zealand; Sissons, Helen: Auckland University of Technology, New Zealand</t>
  </si>
  <si>
    <t>[Smith, Philippa K.; Sissons, Helen] Auckland Univ Technol, Auckland, New Zealand Smith, P.K., Auckland University of Technology, New Zealand; Sissons, H., Auckland University of Technology, New Zealand</t>
  </si>
  <si>
    <t>Smith, Philippa K., Sissons, Helen,</t>
  </si>
  <si>
    <t>Smith, PK (corresponding author), Auckland Univ Technol, Inst Culture Discourse &amp; Commun, Private Bag 92006, Auckland 1142, New Zealand.</t>
  </si>
  <si>
    <t>Smith, PK</t>
  </si>
  <si>
    <t>Journalism</t>
  </si>
  <si>
    <t xml:space="preserve">1464-8849 1741-3001 </t>
  </si>
  <si>
    <t>https://v2.sherpa.ac.uk/id/publication/9362</t>
  </si>
  <si>
    <t>http://www.altmetric.com/details.php?citation_id=100635777</t>
  </si>
  <si>
    <t>Faculty of Culture and Society, Auckland University of Technology; Faculty of Culture and Society, Auckland University of Technology</t>
  </si>
  <si>
    <t>Arts and Humanities (miscellaneous); Communication</t>
  </si>
  <si>
    <t>10.1016/j.micpro.2018.12.005</t>
  </si>
  <si>
    <t>A system on chip for melanoma detection using FPGA-based SVM classifier</t>
  </si>
  <si>
    <t>[Afifi, Shereen; GholamHosseini, Hamid] Auckland Univ Technol, Elect &amp; Elect Engn Dept, Auckland 1010, New Zealand; [Sinha, Roopak] Auckland Univ Technol, Dept IT &amp; Software Engn, Auckland 1010, New Zealand Afifi, S., Electrical and Electronic Engineering Department, Auckland University of Technology, Auckland, 1010, New Zealand; GholamHosseini, H., Electrical and Electronic Engineering Department, Auckland University of Technology, Auckland, 1010, New Zealand; Sinha, R., Department of IT and Software Engineering, Auckland University of Technology, Auckland, 1010, New Zealand</t>
  </si>
  <si>
    <t>Afifi, S (corresponding author), Auckland Univ Technol, Elect &amp; Elect Engn Dept, Auckland 1010, New Zealand.</t>
  </si>
  <si>
    <t>Microprocessors and Microsystems</t>
  </si>
  <si>
    <t xml:space="preserve">0141-9331 </t>
  </si>
  <si>
    <t>https://v2.sherpa.ac.uk/id/publication/16072</t>
  </si>
  <si>
    <t>Computer Networks and Communications; Hardware and Architecture; Software; Artificial Intelligence</t>
  </si>
  <si>
    <t>10.1177/0957154X18801766</t>
  </si>
  <si>
    <t>Showers: from a violent treatment to an agent of cleansing</t>
  </si>
  <si>
    <t>Cox, Stephanie C: Auckland University of Technology, New Zealand; Hocking, Clare: Auckland University of Technology, New Zealand; Payne, Deborah: Auckland University of Technology, New Zealand</t>
  </si>
  <si>
    <t>[Cox, Stephanie C.; Hocking, Clare; Payne, Deborah] Auckland Univ Technol, Auckland, New Zealand Cox, S.C., Auckland University of Technology, New Zealand; Hocking, C., Auckland University of Technology, New Zealand; Payne, D., Auckland University of Technology, New Zealand</t>
  </si>
  <si>
    <t>Cox, Stephanie C., Hocking, Clare, Payne, Deborah,</t>
  </si>
  <si>
    <t>Cox, SC (corresponding author), AUT Univ, Dept Occupat Sci &amp; Therapy, Sch Rehabil &amp; Occupat Studies, Fac Hlth &amp; Environm Sci, Private Bag 92006, Auckland 1142, New Zealand.</t>
  </si>
  <si>
    <t>Cox, SC</t>
  </si>
  <si>
    <t>History of Psychiatry</t>
  </si>
  <si>
    <t xml:space="preserve">0957-154X 1740-2360 </t>
  </si>
  <si>
    <t>https://v2.sherpa.ac.uk/id/publication/9183</t>
  </si>
  <si>
    <t>http://www.altmetric.com/details.php?citation_id=48886755</t>
  </si>
  <si>
    <t>Social Sciences - Other Topics; Psychiatry</t>
  </si>
  <si>
    <t>10.1016/j.msec.2018.11.080</t>
  </si>
  <si>
    <t>Tissue phantoms to mimic the dielectric properties of human forearm section for multi-frequency bioimpedance analysis at low frequencies</t>
  </si>
  <si>
    <t>Anand, Gautam; Lowe, Andrew; Al-Jumaily, Ahmed</t>
  </si>
  <si>
    <t>[Anand, Gautam; Lowe, Andrew; Al-Jumaily, Ahmed] Auckland Univ Technol, Inst Biomed Technol, Auckland, New Zealand Anand, G., Institute of Biomedical Technologies, Auckland University of Technology, Auckland, New Zealand; Lowe, A., Institute of Biomedical Technologies, Auckland University of Technology, Auckland, New Zealand; Al-Jumaily, A., Institute of Biomedical Technologies, Auckland University of Technology, Auckland, New Zealand</t>
  </si>
  <si>
    <t>Anand, Gautam, Lowe, Andrew, Al-Jumaily, Ahmed,</t>
  </si>
  <si>
    <t>Anand, G (corresponding author), Auckland Univ Technol, Inst Biomed Technol, Auckland, New Zealand.</t>
  </si>
  <si>
    <t>Institute of Biomedical Technologies, Auckland University of Technology, NZ; Auckland University of Technology, New Zealand, AUT</t>
  </si>
  <si>
    <t>10.1109/TCDS.2017.2776863</t>
  </si>
  <si>
    <t>A Computational Model of Neuroreceptor-Dependent Plasticity (NRDP) Based on Spiking Neural Networks</t>
  </si>
  <si>
    <t>Espinosa-Ramos, Josafath I.; Capecci, Elisa; Kasabov, Nikola</t>
  </si>
  <si>
    <t>[Espinosa-Ramos, Josafath, I; Capecci, Elisa; Kasabov, Nikola] Auckland Univ Technol, Knowledge Engn &amp; Discovery Res Inst, Auckland 1010, New Zealand Espinosa-Ramos, J.I., Knowledge Engineering and Discovery Research Institute, Auckland University of Technology, Auckland, 1010, New Zealand; Capecci, E., Knowledge Engineering and Discovery Research Institute, Auckland University of Technology, Auckland, 1010, New Zealand; Kasabov, N., Knowledge Engineering and Discovery Research Institute, Auckland University of Technology, Auckland, 1010, New Zealand</t>
  </si>
  <si>
    <t>Espinosa-Ramos, Josafath, I, Capecci, Elisa, Kasabov, Nikola,</t>
  </si>
  <si>
    <t>Espinosa-Ramos, JI (corresponding author), Auckland Univ Technol, Knowledge Engn &amp; Discovery Res Inst, Auckland 1010, New Zealand.</t>
  </si>
  <si>
    <t>Espinosa-Ramos, JI</t>
  </si>
  <si>
    <t>IEEE Transactions on Cognitive and Developmental Systems</t>
  </si>
  <si>
    <t xml:space="preserve">2379-8920 2379-8939 </t>
  </si>
  <si>
    <t>https://v2.sherpa.ac.uk/id/publication/31192</t>
  </si>
  <si>
    <t>https://pure.ulster.ac.uk/ws/files/79051438/IEEE_TrCDS_NRDP_Israel_2017.pdf</t>
  </si>
  <si>
    <t>National Council of Science and Technology of Mexico (CONACYT)Consejo Nacional de Ciencia y Tecnologia (CONACyT) [348463]; SRIF INTELLECTE project of the Knowledge Engineering and Discovery Research Institute through the Auckland University of Technology; Auckland University of Technology, New Zealand, AUT; Consejo Nacional de Ciencia y Tecnología, CONACYT: 348463; Consejo Nacional de Ciencia y TecnologÃ­a, Paraguay, El CONACYT</t>
  </si>
  <si>
    <t>National Council of Science and Technology of Mexico; SRIF INTELLECTE project of the Knowledge Engineering and Discovery Research Institute through the Auckland University of Technology</t>
  </si>
  <si>
    <t>Computer Science; Robotics; Neurosciences &amp; Neurology</t>
  </si>
  <si>
    <t>10.15619/NZJP/47.1.03</t>
  </si>
  <si>
    <t>Time to bust common osteoarthritis myths</t>
  </si>
  <si>
    <t>O'Brien, Daniel W.; Chapple, Cathy M.; Baldwin, Jennifer N.; Larmer, Peter J.</t>
  </si>
  <si>
    <t xml:space="preserve"> O'brien, D.W., Physiotherapy Department, School of Clinical Sciences, Auckland University of Technology, Auckland, New Zealand; Chapple, C.M., School of Physiotherapy, University of Otago, Dunedin, New Zealand; Baldwin, J.N., School of Clinical Sciences, Auckland University of Technology, Auckland, New Zealand; Larmer, P.J., Head of School, School of Clinical Sciences, Auckland University of Technology, Auckland, New Zealand</t>
  </si>
  <si>
    <t>O'brien, D.W.; Baldwin, J.N.; Larmer, P.J.</t>
  </si>
  <si>
    <t>O'brien, D.W.; Physiotherapy Department, Akoranga Drive, Northcote, New Zealand; email: dobrien@aut.ac.nz</t>
  </si>
  <si>
    <t>O'brien, D.W.</t>
  </si>
  <si>
    <t>https://doi.org/10.15619/nzjp/47.1.03</t>
  </si>
  <si>
    <t>10.1093/comjnl/bxy078</t>
  </si>
  <si>
    <t>A Multi-agent System for Modelling Preference-Based Complex Influence Diffusion in Social Networks</t>
  </si>
  <si>
    <t>Li, Weihua: School of Engineering, Computer &amp; Mathematical Sciences, Auckland University of Technology, Auckland, New Zealand; Bai, Quan: School of Engineering, Computer &amp; Mathematical Sciences, Auckland University of Technology, Auckland, New Zealand; Zhang, Minjie: School of Computing and Information Technology, University of Wollongong, NSW, Australia</t>
  </si>
  <si>
    <t>[Li, Weihua; Bai, Quan] Auckland Univ Technol, Sch Engn Comp &amp; Math Sci, Auckland, New Zealand; [Zhang, Minjie] Univ Wollongong, Sch Comp &amp; Informat Technol, Wollongong, NSW, Australia Li, W., School of Engineering Computer and Mathematical Sciences, Auckland University of Technology, Auckland, New Zealand; Bai, Q., School of Engineering Computer and Mathematical Sciences, Auckland University of Technology, Auckland, New Zealand; Zhang, M., School of Computing and Information Technology, University of WollongongNSW, Australia</t>
  </si>
  <si>
    <t>Li, Weihua, Bai, Quan</t>
  </si>
  <si>
    <t>Li, WH (corresponding author), Auckland Univ Technol, Sch Engn Comp &amp; Math Sci, Auckland, New Zealand.</t>
  </si>
  <si>
    <t>10.3390/s19051153</t>
  </si>
  <si>
    <t>Visible Light Communication: A System Perspective—Overview and Challenges</t>
  </si>
  <si>
    <t>Rehman, Saeed; Ullah, Shakir; Chong, Peter; Yongchareon, Sira; Komosny, Dan</t>
  </si>
  <si>
    <t>[Rehman, Saeed Ur; Ullah, Shakir; Chong, Peter Han Joo] Auckland Univ Technol, Dept Elect &amp; Elect Engn, Auckland 1010, New Zealand; [Yongchareon, Sira] Auckland Univ Technol, Dept Informat Technol &amp; Software Engn, Auckland 1010, New Zealand; [Komosny, Dan] Brno Univ Technol, Dept Telecommun, Tech 12, Brno 60190, Czech Republic Rehman, S.U., Department of Electrical and Electronic Engineering, Auckland University of Technology, Auckland, 1010, New Zealand; Ullah, S., Department of Electrical and Electronic Engineering, Auckland University of Technology, Auckland, 1010, New Zealand; Chong, P.H.J., Department of Electrical and Electronic Engineering, Auckland University of Technology, Auckland, 1010, New Zealand; Yongchareon, S., Department of Information Technology and Software Engineering, Auckland University of Technology, Auckland, 1010, New Zealand; Komosny, D., Department of Telecommunications, Brno University of Technology, Technicka 12, Brno, 601 90, Czech Republic</t>
  </si>
  <si>
    <t>Rehman, Saeed Ur, Ullah, Shakir, Chong, Peter Han Joo, Yongchareon, Sira</t>
  </si>
  <si>
    <t>Rehman, SU (corresponding author), Auckland Univ Technol, Dept Elect &amp; Elect Engn, Auckland 1010, New Zealand.</t>
  </si>
  <si>
    <t>Rehman, SU</t>
  </si>
  <si>
    <t xml:space="preserve">europepmc.org dspace.vutbr.cz openrepository.aut.ac.nz semanticscholar.org </t>
  </si>
  <si>
    <t>https://doi.org/10.3390/s19051153</t>
  </si>
  <si>
    <t>http://www.altmetric.com/details.php?citation_id=79932876</t>
  </si>
  <si>
    <t>10.1109/TVT.2019.2895274</t>
  </si>
  <si>
    <t>Link Stability Based Optimized Routing Framework for Software Defined Vehicular Networks</t>
  </si>
  <si>
    <t>Sudheera, Kalupahana Liyanage Kushan; Ma, Maode; Chong, Peter Han Joo</t>
  </si>
  <si>
    <t>[Sudheera, Kalupahana Liyanage Kushan; Ma, Maode] Nanyang Technol Univ, Sch Elect &amp; Elect Engn, Singapore 639798, Singapore; [Chong, Peter Han Joo] Auckland Univ Technol, Dept Elect &amp; Elect Engn, Auckland 1010, New Zealand Sudheera, K.L.K., School of Electrical and Electronic Engineering, Nanyang Technological University, Singapore, 639798, Singapore; Ma, M., School of Electrical and Electronic Engineering, Nanyang Technological University, Singapore, 639798, Singapore; Chong, P.H.J., Department of Electrical and Electronic Engineering, Auckland University of Technology, Auckland, 1010, New Zealand</t>
  </si>
  <si>
    <t>Sudheera, Kalupahana Liyanage Kushan, Ma, Maode, Chong, Peter Han Joo,</t>
  </si>
  <si>
    <t>Sudheera, KLK (corresponding author), Nanyang Technol Univ, Sch Elect &amp; Elect Engn, Singapore 639798, Singapore.</t>
  </si>
  <si>
    <t>National Research Foundation (NRF) of SingaporeNational Research Foundation, Singapore [NRF2018-SR2001-005]; NRF2018-SR2001-005</t>
  </si>
  <si>
    <t>10.1111/ijau.12150</t>
  </si>
  <si>
    <t>"Problem" directors and audit fees</t>
  </si>
  <si>
    <t>Habib, Ahsan: School of Accountancy; Massey University; Auckland New Zealand; Bhuiyan, Md. Borhan Uddin: School of Accountancy; Massey University; Auckland New Zealand; Rahman, Asheq: Department of Accounting; Auckland University of Technology; Auckland New Zealand</t>
  </si>
  <si>
    <t>[Habib, Ahsan; Bhuiyan, Md. Borhan Uddin] Massey Univ, Sch Accountancy, Auckland, New Zealand; [Rahman, Asheq] Auckland Univ Technol, Dept Accounting, Auckland, New Zealand Habib, A., School of Accountancy, Massey University, Auckland, New Zealand; Bhuiyan, M.B.U., School of Accountancy, Massey University, Auckland, New Zealand; Rahman, A., Department of Accounting, Auckland University of Technology, Auckland, New Zealand</t>
  </si>
  <si>
    <t>Habib, Ahsan, Bhuiyan, Md. Borhan Uddin, Rahman, Asheq,</t>
  </si>
  <si>
    <t>International Journal of Auditing</t>
  </si>
  <si>
    <t xml:space="preserve">1090-6738 1099-1123 </t>
  </si>
  <si>
    <t>https://v2.sherpa.ac.uk/id/publication/7019</t>
  </si>
  <si>
    <t>Massey University; Auckland University of Technology; Auckland University of Technology, New Zealand, AUT; Massey University</t>
  </si>
  <si>
    <t>Auckland University of Technology, New Zealand; Massey University Research Fund, Massey University</t>
  </si>
  <si>
    <t>Accounting; General Economics;  Econometrics and Finance</t>
  </si>
  <si>
    <t>10.1016/j.jsams.2018.08.012</t>
  </si>
  <si>
    <t>Forearm wearable resistance effects on sprint kinematics and kinetics</t>
  </si>
  <si>
    <t>Macadam, Paul; Simperingham, Kim D.; Cronin, John B.</t>
  </si>
  <si>
    <t>[Macadam, Paul; Simperingham, Kim D.; Cronin, John B.] Auckland Univ Technol, AUT Millennium, SPRINZ, Auckland, New Zealand; [Cronin, John B.] Edith Cowan Univ, Sch Exercise Biomed &amp; Hlth Sci, Churchlands, WA, Australia Macadam, P., Sports Performance Research Institute New Zealand (SPRINZ) at AUT Millennium, Auckland University of Technology, New Zealand; Simperingham, K.D., Sports Performance Research Institute New Zealand (SPRINZ) at AUT Millennium, Auckland University of Technology, New Zealand; Cronin, J.B., Sports Performance Research Institute New Zealand (SPRINZ) at AUT Millennium, Auckland University of Technology, New Zealand, School of Exercise, Biomedical and Health Sciences, Edith Cowan University, Australia</t>
  </si>
  <si>
    <t>Macadam, Paul, Simperingham, Kim D., Cronin, John B.</t>
  </si>
  <si>
    <t>http://www.altmetric.com/details.php?citation_id=46885497</t>
  </si>
  <si>
    <t>10.1007/s12108-018-9387-z</t>
  </si>
  <si>
    <t>Recent writings on Robert K Merton: a Listing and some Observations</t>
  </si>
  <si>
    <t>Crothers, Charles</t>
  </si>
  <si>
    <t>[Crothers, Charles] Auckland Univ Technol, Sch Social Sci, Auckland, New Zealand; [Crothers, Charles] Univ Johannesburg, Johannesburg, South Africa Crothers, C., School of Social Sciences, Auckland University of Technology, Auckland, New Zealand, University of Johannesburg, Johannesburg, South Africa</t>
  </si>
  <si>
    <t>Crothers, C (corresponding author), Auckland Univ Technol, Sch Social Sci, Auckland, New Zealand.; Crothers, C (corresponding author), Univ Johannesburg, Johannesburg, South Africa.</t>
  </si>
  <si>
    <t>Crothers, C</t>
  </si>
  <si>
    <t>The American Sociologist</t>
  </si>
  <si>
    <t xml:space="preserve">0003-1232 1936-4784 </t>
  </si>
  <si>
    <t>https://v2.sherpa.ac.uk/id/publication/16201</t>
  </si>
  <si>
    <t>10.3390/fire2010006</t>
  </si>
  <si>
    <t>Flame Temperatures Saturate with Increasing Dead Material in Ulex europaeus, but Flame Duration, Fuel Consumption and Overall Flammability Continue to Increase</t>
  </si>
  <si>
    <t>Dent, Jennifer; Buckley, Hannah; Lustig, Audrey; Curran, Timothy</t>
  </si>
  <si>
    <t xml:space="preserve"> Dent, J.M., Department of Pest-management and Conservation, Lincoln University, PO Box 85084, Canterbury, 7647, New Zealand; Buckley, H.L., Department of Pest-management and Conservation, Lincoln University, PO Box 85084, Canterbury, 7647, New Zealand, School of Science, Auckland University of Technology, Auckland, 1010, New Zealand; Lustig, A., Bio-Protection Research Centre, Lincoln University, PO Box 85084, Canterbury, 7647, New Zealand, Geospatial Research Institute, University of Canterbury, Private Bag 4800, Christchurch, 8140, New Zealand; Curran, T.J., Department of Pest-management and Conservation, Lincoln University, PO Box 85084, Canterbury, 7647, New Zealand</t>
  </si>
  <si>
    <t>Buckley, H.L.</t>
  </si>
  <si>
    <t>Curran, T.J.; Department of Pest-management and Conservation, PO Box 85084, New Zealand; email: Timothy.Curran@lincoln.ac.nz</t>
  </si>
  <si>
    <t>Fire</t>
  </si>
  <si>
    <t xml:space="preserve">2571-6255 </t>
  </si>
  <si>
    <t>https://v2.sherpa.ac.uk/id/publication/35283</t>
  </si>
  <si>
    <t>https://www.mdpi.com/2571-6255/2/1/6/pdf</t>
  </si>
  <si>
    <t>http://www.altmetric.com/details.php?citation_id=54667780</t>
  </si>
  <si>
    <t>Lincoln College, University of Oxford</t>
  </si>
  <si>
    <t>10.1097/01.JU.0000553667.56805.04</t>
  </si>
  <si>
    <t>Re: The Importance of Male Ejaculation for Female Sexual Satisfaction and Function</t>
  </si>
  <si>
    <t>Seftel, Allen D.</t>
  </si>
  <si>
    <t xml:space="preserve"> Burri, A., European Institute for Sexual Health, Hamburg, Germany, Health and Rehabilitation Research Institute, Auckland University of Technology, Auckland, New Zealand, Department of Psychology, University of Zurich, Zurich, Switzerland; Buchmeier, J., European Institute for Sexual Health, Hamburg, Germany, Health and Rehabilitation Research Institute, Auckland University of Technology, Auckland, New Zealand, Department of Psychology, University of Zurich, Zurich, Switzerland; Porst, H., European Institute for Sexual Health, Hamburg, Germany, Health and Rehabilitation Research Institute, Auckland University of Technology, Auckland, New Zealand, Department of Psychology, University of Zurich, Zurich, Switzerland</t>
  </si>
  <si>
    <t>Burri, A.; Buchmeier, J.; Porst, H.</t>
  </si>
  <si>
    <t>Journal of Urology</t>
  </si>
  <si>
    <t xml:space="preserve">0022-5347 1527-3792 </t>
  </si>
  <si>
    <t>https://v2.sherpa.ac.uk/id/publication/14188</t>
  </si>
  <si>
    <t>10.3390/s19051179</t>
  </si>
  <si>
    <t>Change Detection in SAR Images Based on the ROF Model Semi-Implicit Denoising Method</t>
  </si>
  <si>
    <t>[Lou, Xuemei; Jia, Zhenhong] Xinjiang Univ, Coll Informat Sci &amp; Engn, Urumqi 830046, Peoples R China; [Yang, Jie] Shanghai Jiao Tong Univ, Inst Image Proc &amp; Pattern Recognit, Shanghai 200240, Peoples R China; [Kasabov, Nikola] Auckland Univ Technol, Knowledge Engn &amp; Discovery Res Inst, Auckland 1020, New Zealand Lou, X., College of Information Science and Engineering, Xinjiang University, Urumuqi, 830046, China; Jia, Z., College of Information Science and Engineering, Xinjiang University, Urumuqi, 830046, China; Yang, J., Institute of Image Processing and Pattern Recognition, Shanghai Jiao Tong University, Shanghai, 200240, China; Kasabov, N., Knowledge Engineering and Discovery Research Institute, Auckland University of Technology, Auckland, 1020, New Zealand</t>
  </si>
  <si>
    <t>Lou, XM (corresponding author), Xinjiang Univ, Coll Informat Sci &amp; Engn, Urumqi 830046, Peoples R China.</t>
  </si>
  <si>
    <t>https://doi.org/10.3390/s19051179</t>
  </si>
  <si>
    <t>10.1136/bmjsem-2018-000447</t>
  </si>
  <si>
    <t>Who will redislocate his/her shoulder? Predicting recurrent instability following a first traumatic anterior shoulder dislocation</t>
  </si>
  <si>
    <t>Olds, Margie K; Ellis, Richard; Parmar, Priya; Kersten, Paula</t>
  </si>
  <si>
    <t>[Olds, Margie K.] Flawless Mot, Auckland, New Zealand; [Ellis, Richard] Auckland Univ Technol, Hlth &amp; Rehabil Res Inst, Auckland, New Zealand; [Parmar, Priya] Auckland Univ Technol, Dept Biostat &amp; Epidemiol, Auckland, New Zealand; [Kersten, Paula] Univ Brighton, Sch Hlth Sci, Brighton, E Sussex, England Olds, M.K., Flawless Motion, Auckland, New Zealand; Ellis, R., Health and Rehabilitation Research Institute, Auckland University of Technology, Auckland, New Zealand; Parmar, P., Department of Biostatistics and Epidemiology, Auckland University of Technology, Auckland, New Zealand; Kersten, P., School of Health Sciences, University of Brighton, Brighton, United Kingdom</t>
  </si>
  <si>
    <t>Olds, Margie K., Ellis, Richard, Parmar, Priya</t>
  </si>
  <si>
    <t>Olds, MK (corresponding author), Flawless Mot, Auckland, New Zealand.</t>
  </si>
  <si>
    <t xml:space="preserve">europepmc.org pure.atira.dk </t>
  </si>
  <si>
    <t>https://doi.org/10.1136/bmjsem-2018-000447</t>
  </si>
  <si>
    <t>http://www.altmetric.com/details.php?citation_id=56731016</t>
  </si>
  <si>
    <t>NZ Manipulative Physiotherapy Association; Shoulder Elbow Physiotherapy Australasia; Sports Medicine New Zealand; Physiotherapy New Zealand-Auckland Branch; Auckland University of Technology</t>
  </si>
  <si>
    <t>Auckland University of Technology, New Zealand; Physiotherapy New Zealand - Auckland Branch; Shoulder Elbow Physiotherapy Australasia; Sports Medicine New Zealand; New Zealand Manipulative Physiotherapy Association</t>
  </si>
  <si>
    <t>10.1123/ijspp.2018-0200</t>
  </si>
  <si>
    <t>Cardiac Parasympathetic and Anaerobic Performance Recovery After High-Intensity Exercise in Rowers</t>
  </si>
  <si>
    <t>Holt, Ana C.; Plews, Daniel J.; Oberlin-Brown, Katherine T.; Merien, Fabrice; Kilding, Andrew E.</t>
  </si>
  <si>
    <t>[Holt, Ana C.; Plews, Daniel J.; Kilding, Andrew E.] Auckland Univ Technol, Sports Performance Res Inst New Zealand, Sch Sci, Auckland, New Zealand; [Merien, Fabrice] Auckland Univ Technol, AUT Roche Diagnost Lab, Sch Sci, Auckland, New Zealand; [Holt, Ana C.] Victoria Inst Sport, Melbourne, Vic, Australia; [Oberlin-Brown, Katherine T.] High Performance Sport New Zealand, Auckland, New Zealand Holt, A.C., Sports Performance Research Inst New Zealand (SPRINZ), New Zealand, Victoria Inst of Sport, Melbourne, Australia; Plews, D.J., Sports Performance Research Inst New Zealand (SPRINZ), New Zealand; Oberlin-Brown, K.T., High Performance Sport New Zealand, Auckland, New Zealand; Merien, F., AUT Roche Diagnostics Laboratory, School of Science, Auckland University of Technology, Auckland, New Zealand; Kilding, A.E., Sports Performance Research Inst New Zealand (SPRINZ), New Zealand</t>
  </si>
  <si>
    <t>Holt, Ana C., Plews, Daniel J., Kilding, Andrew E., Merien, Fabrice</t>
  </si>
  <si>
    <t>Holt, AC (corresponding author), Auckland Univ Technol, Sports Performance Res Inst New Zealand, Sch Sci, Auckland, New Zealand.</t>
  </si>
  <si>
    <t>Holt, AC</t>
  </si>
  <si>
    <t>http://www.altmetric.com/details.php?citation_id=47299677</t>
  </si>
  <si>
    <t>10.1016/j.iref.2018.11.004</t>
  </si>
  <si>
    <t>The cost of trading during Federal Funds Rate announcements: Evidence from cross-listed stocks</t>
  </si>
  <si>
    <t>Frijns, Bart; Indriawan, Ivan; Otsubo, Yoichi; Tourani-Rad, Alireza</t>
  </si>
  <si>
    <t>[Frijns, Bart; Indriawan, Ivan; Tourani-Rad, Alireza] Auckland Univ Technol, Dept Finance, Auckland, New Zealand; [Otsubo, Yoichi] Univ Manchester, Alliance Manchester Business Sch, Manchester, Lancs, England Frijns, B., Department of Finance, Auckland University of Technology, Auckland, New Zealand; Indriawan, I., Department of Finance, Auckland University of Technology, Auckland, New Zealand; Otsubo, Y., Alliance Manchester Business School, University of Manchester, Manchester, United Kingdom; Tourani-Rad, A., Department of Finance, Auckland University of Technology, Auckland, New Zealand</t>
  </si>
  <si>
    <t>International Review of Economics &amp; Finance</t>
  </si>
  <si>
    <t xml:space="preserve">1059-0560 </t>
  </si>
  <si>
    <t>https://v2.sherpa.ac.uk/id/publication/13184</t>
  </si>
  <si>
    <t>https://www.research.manchester.ac.uk/portal/en/publications/the-cost-of-trading-during-federal-funds-rate-announcements-evidence-from-crosslisted-stocks(a8061a6f-14bb-42e3-806f-6d370ecfacdb).html</t>
  </si>
  <si>
    <t>http://www.altmetric.com/details.php?citation_id=55871532</t>
  </si>
  <si>
    <t>Auckland University of Technology [RP2016-04]; Auckland University of Technology, New Zealand, AUT: RP2016-04</t>
  </si>
  <si>
    <t>10.1109/MCE.2018.2880846</t>
  </si>
  <si>
    <t>The IEEE International Conference on Consumer Electronics-Taiwan 2018 [Conference Reports]</t>
  </si>
  <si>
    <t>Fan, Chih-Peng; Fan, Yu-Cheng; Hwang, Yin-Tsung; Fong, Bernard</t>
  </si>
  <si>
    <t xml:space="preserve"> Fan, C.-P., National Chung Hsing University, Taiwan; Fan, Y.-C., National Taipei University of Technology, Taiwan, Taiwan; Hwang, Y.-T., National Chung Hsing University, Taiwan; Fong, B., Auckland University of Technology, New Zealand</t>
  </si>
  <si>
    <t>IEEE Consumer Electronics Magazine</t>
  </si>
  <si>
    <t xml:space="preserve">2162-2248 2162-2256 </t>
  </si>
  <si>
    <t>https://v2.sherpa.ac.uk/id/publication/23025</t>
  </si>
  <si>
    <t>https://ieeexplore.ieee.org/ielx7/5962380/8634953/08634997.pdf</t>
  </si>
  <si>
    <t>10.1002/cb.1750</t>
  </si>
  <si>
    <t>Go big or go home: Risk seeking for experiential choices</t>
  </si>
  <si>
    <t>Mittal, Sarah: Department of Marketing; Texas State University; San Marcos TX United States; Kapitan, Sommer: Department of Marketing; Auckland University of Technology; Auckland New Zealand; Silvera, David H.: Department of Marketing; University of Texas at San Antonio; San Antonio TX United States</t>
  </si>
  <si>
    <t>[Mittal, Sarah] Texas State Univ, Dept Mkt, San Marcos, TX USA; [Kapitan, Sommer] Auckland Univ Technol, Dept Mkt, 120 Mayoral Dr,WY Bldg,WY416, Auckland 1010, New Zealand; [Silvera, David H.] Univ Texas San Antonio, Dept Mkt, San Antonio, TX USA Mittal, S., Department of Marketing, Texas State University, San Marcos, TX, United States; Kapitan, S., Department of Marketing, Auckland University of Technology, Auckland, New Zealand; Silvera, D.H., Department of Marketing, University of Texas at San Antonio, San Antonio, TX, United States</t>
  </si>
  <si>
    <t>Mittal, Sarah, Kapitan, Sommer</t>
  </si>
  <si>
    <t>Kapitan, S (corresponding author), Auckland Univ Technol, Dept Mkt, 120 Mayoral Dr,WY Bldg,WY416, Auckland 1010, New Zealand.</t>
  </si>
  <si>
    <t>Kapitan, S</t>
  </si>
  <si>
    <t>Journal of Consumer Behaviour</t>
  </si>
  <si>
    <t xml:space="preserve">1472-0817 1479-1838 </t>
  </si>
  <si>
    <t>https://v2.sherpa.ac.uk/id/publication/7490</t>
  </si>
  <si>
    <t>http://www.altmetric.com/details.php?citation_id=53935432</t>
  </si>
  <si>
    <t>10.1177/1177180118803692</t>
  </si>
  <si>
    <t>An interrogation of research on Caribbean social issues: establishing the need for an indigenous Caribbean research approach</t>
  </si>
  <si>
    <t>Wilson, Shakeisha: Knox Community College, Jamaica; Nakhid, Camille: Auckland University of Technology, New Zealand; Fernandez-Santana, Anabel: Auckland University of Technology, New Zealand; Nakhid-Chatoor, Margaret: The University of Trinidad and Tobago, Trinidad and Tobago</t>
  </si>
  <si>
    <t>[Wilson, Shakeisha] Knox Community Coll, POB 52, Spalding, Clarendon, Jamaica; [Nakhid, Camille; Fernandez-Santana, Anabel] Auckland Univ Technol, Auckland, New Zealand; [Nakhid-Chatoor, Margaret] Univ Trinidad &amp; Tobago, Arima, Trinidad Tobago Wilson, S., Knox Community College, Jamaica; Nakhid, C., Auckland University of Technology, New Zealand; Fernandez-Santana, A., Auckland University of Technology, New Zealand; Nakhid-Chatoor, M., The University of Trinidad and Tobago, Trinidad and Tobago</t>
  </si>
  <si>
    <t>Wilson, Shakeisha, Nakhid, Camille, Fernandez-Santana, Anabel</t>
  </si>
  <si>
    <t>Wilson, S (corresponding author), Knox Community Coll, POB 52, Spalding, Clarendon, Jamaica.</t>
  </si>
  <si>
    <t>10.1016/j.finmar.2018.10.002</t>
  </si>
  <si>
    <t>Excess comovement in credit default swap markets: Evidence from the CDX indices</t>
  </si>
  <si>
    <t>Cathcart, Lara; El-Jahel, Lina; Evans, Leo; Shi, Yining</t>
  </si>
  <si>
    <t>[Cathcart, Lara; Evans, Leo] Imperial Coll, Business Sch, South Kensington Campus, London SW7 2AZ, England; [El-Jahel, Lina] Auckland Univ Technol, Ctr Financial Res, 55 Wellesley St East, Auckland, New Zealand; [Shi, Yining] Univ Int Business &amp; Econ, Sch Banking &amp; Finance, 10 Hui Xin East Rd, Beijing 100029, Peoples R China Cathcart, L., Imperial College Business School, South Kensington Campus, London, SW7 2AZ, United Kingdom; El-Jahel, L., Centre for Financial Research, Auckland University of Technology, 55 Wellesley Street East, Auckland City, New Zealand; Evans, L., Imperial College Business School, South Kensington Campus, London, SW7 2AZ, United Kingdom; Shi, Y., School of Banking &amp; Finance, University of International Business and Economics, 10 Hui Xin East Road, Beijing, 100029, China</t>
  </si>
  <si>
    <t>Cathcart, Lara, Evans, Leo, El-Jahel, Lina</t>
  </si>
  <si>
    <t>Shi, YN (corresponding author), Univ Int Business &amp; Econ, Sch Banking &amp; Finance, 10 Hui Xin East Rd, Beijing 100029, Peoples R China.</t>
  </si>
  <si>
    <t>Journal of Financial Markets</t>
  </si>
  <si>
    <t xml:space="preserve">spiral.imperial.ac.uk </t>
  </si>
  <si>
    <t xml:space="preserve">1386-4181 </t>
  </si>
  <si>
    <t>https://v2.sherpa.ac.uk/id/publication/13928</t>
  </si>
  <si>
    <t>http://spiral.imperial.ac.uk/bitstream/10044/1/65310/2/Revisionexcessoctober.pdf</t>
  </si>
  <si>
    <t>http://www.altmetric.com/details.php?citation_id=59691630</t>
  </si>
  <si>
    <t>Wyeth; Weyerhaeuser Company; Capital One Financial Corporation; Ford Motor Company; Houghton Mifflin Company; Ford Motor Company; Tembec; Weyerhaeuser Company; CIGNA Corporation; Aramark, ARMK; Northrop Grumman; Boeing; Harvard Club of Australia; Motorola; Weyerhaeuser Company; Procter and Gamble; Ministry of Communications and Information; Pioneer Hi-Bred; Delta; Forestia; Center for Visual Science; Imclone; Rangeland Research Institute, University of Alberta; Nova; HD SUPPLY; CA Technologies; Action Medical Research; Bombardier</t>
  </si>
  <si>
    <t>10.1109/TBME.2018.2854632</t>
  </si>
  <si>
    <t>Predicting Athlete Ground Reaction Forces and Moments From Spatio-Temporal Driven CNN Models</t>
  </si>
  <si>
    <t>Johnson, William Robert; Alderson, Jacqueline; Lloyd, David; Mian, Ajmal</t>
  </si>
  <si>
    <t>[Johnson, William Robert; Alderson, Jacqueline] Univ Western Australia, Sch Human Sci Exercise &amp; Sport Sci, Perth, WA 6009, Australia; [Alderson, Jacqueline] Auckland Univ Technol, Sports Performance Res Inst New Zealand, Auckland, New Zealand; [Lloyd, David] Menzies Hlth Inst Queensland, Southport, Qld, Australia; [Lloyd, David] Griffith Univ, Sch Allied Hlth Sci, Nathan, Qld, Australia; [Mian, Ajmal] Univ Western Australia, Sch Comp Sci &amp; Software Engn, Perth, WA, Australia Johnson, W.R., School of Human Sciences (Exercise and Sport Science), University of Western Australia, Perth, WA  6009, Australia; Alderson, J., School of Human Sciences (Exercise and Sport Science), University of Western Australia, Perth, WA  6009, Australia, Sports Performance Research Institute New Zealand, Auckland University of Technology, New Zealand; Lloyd, D., School of Human Sciences (Exercise and Sport Science), University of Western Australia, Perth, WA  6009, Australia, Menzies Health Institute Queensland, Australia; Mian, A., School of Computer Science and Software Engineering, University of Western Australia, Australia</t>
  </si>
  <si>
    <t>Johnson, William Robert, Alderson, Jacqueline</t>
  </si>
  <si>
    <t>Johnson, WR (corresponding author), Univ Western Australia, Sch Human Sci Exercise &amp; Sport Sci, Perth, WA 6009, Australia.</t>
  </si>
  <si>
    <t>IEEE Transactions on Biomedical Engineering</t>
  </si>
  <si>
    <t xml:space="preserve">0018-9294 1558-2531 </t>
  </si>
  <si>
    <t>https://v2.sherpa.ac.uk/id/publication/3420</t>
  </si>
  <si>
    <t>https://research-repository.griffith.edu.au/bitstream/10072/382647/1/LloydPUB6543.pdf</t>
  </si>
  <si>
    <t>http://www.altmetric.com/details.php?citation_id=44833712</t>
  </si>
  <si>
    <t>NHMRCNational Health and Medical Research Council of Australia [400937]; Nvidia; Australian Research Council, ARC: DP160101458; National Health and Medical Research Council, NHMRC: 400937</t>
  </si>
  <si>
    <t>ARC Discovery; Australian Government Research Training Program Scholarship</t>
  </si>
  <si>
    <t>10.1016/j.sapharm.2018.04.006</t>
  </si>
  <si>
    <t>Patient access to medicines in two countries with similar health systems and differing medicines policies: Implications from a comprehensive literature review</t>
  </si>
  <si>
    <t>Babar, Zaheer- Ud-Din; Gammie, Todd; Seyfoddin, Ali; Hasan, Syed Shahzad; Curley, Louise E.</t>
  </si>
  <si>
    <t>[Babar, Zaheer-Ud-Din; Hasan, Syed Shahzad] Univ Huddersfield, Sch Appl Sci, Dept Pharm, Huddersfield HD1 3DH, W Yorkshire, England; [Babar, Zaheer-Ud-Din; Gammie, Todd; Curley, Louise E.] Univ Auckland, Sch Pharm, Fac Med &amp; Hlth Sci, Auckland, New Zealand; [Seyfoddin, Ali] AUT, Auckland, New Zealand Babar, Z.-U.-D., Department of Pharmacy, School of Applied Sciences, University of Huddersfield, Huddersfield, West Yorkshire  HD1 3DH, United Kingdom, School of Pharmacy, Faculty of Medical and Health Sciences, University of Auckland, Auckland, New Zealand; Gammie, T., School of Pharmacy, Faculty of Medical and Health Sciences, University of Auckland, Auckland, New Zealand; Seyfoddin, A., Auckland University of Technology (AUT), Auckland, New Zealand; Hasan, S.S., Department of Pharmacy, School of Applied Sciences, University of Huddersfield, Huddersfield, West Yorkshire  HD1 3DH, United Kingdom; Curley, L.E., School of Pharmacy, Faculty of Medical and Health Sciences, University of Auckland, Auckland, New Zealand</t>
  </si>
  <si>
    <t>Seyfoddin, A.</t>
  </si>
  <si>
    <t>Babar, ZUD (corresponding author), Univ Huddersfield, Sch Appl Sci, Dept Pharm, Med &amp; Healthcare, Huddersfield HD1 3DH, W Yorkshire, England.</t>
  </si>
  <si>
    <t>Research in Social and Administrative Pharmacy</t>
  </si>
  <si>
    <t xml:space="preserve">1551-7411 </t>
  </si>
  <si>
    <t>https://v2.sherpa.ac.uk/id/publication/16084</t>
  </si>
  <si>
    <t>https://pure.hud.ac.uk/ws/files/14339278/Patient_access_to_medicines_in_two_countries_with_similar_health_systems_and_differing_medicines_policies.pdf</t>
  </si>
  <si>
    <t>http://www.altmetric.com/details.php?citation_id=37115853</t>
  </si>
  <si>
    <t>Public, Environmental &amp; Occupational Health; Pharmacology &amp; Pharmacy</t>
  </si>
  <si>
    <t>10.1093/femsle/fnz057</t>
  </si>
  <si>
    <t>The seagrass holobiont: understanding seagrass-bacteria interactions and their role in seagrass ecosystem functioning</t>
  </si>
  <si>
    <t>Tarquinio, Flavia: Centre for Marine Ecosystems Research, Edith Cowan University, Joondalup, Western Australia, Australia, Commonwealth Scientific and Industrial Research Organization, Crawley, 6009, Western Australia, Australia; Hyndes, Glenn A: Centre for Marine Ecosystems Research, Edith Cowan University, Joondalup, Western Australia, Australia; Laverock, Bonnie: Plant Functional Biology and Climate Change Cluster, University of Technology Sydney, Sydney, 2007, Australia, School of Science, Auckland University of Technology, Auckland, 1010, New Zealand; Koenders, Annette: Centre for Ecosystem Management, Edith Cowan University, Joondalup, 6027, Western Australia, Australia; Säwström, Christin: Centre for Marine Ecosystems Research, Edith Cowan University, Joondalup, Western Australia, Australia</t>
  </si>
  <si>
    <t>[Tarquinio, Flavia; Hyndes, Glenn A.; Sawstrom, Christin] Edith Cowan Univ, Ctr Marine Ecosyst Res, Joondalup, WA, Australia; [Tarquinio, Flavia] CSIRO, Crawley, WA 6009, Australia; [Laverock, Bonnie] Univ Technol Sydney, Plant Funct Biol &amp; Climate Change Cluster, Sydney, NSW 2007, Australia; [Laverock, Bonnie] Auckland Univ Technol, Sch Sci, Auckland 1010, New Zealand; [Koenders, Annette] Edith Cowan Univ, Ctr Ecosyst Management, Joondalup, WA 6027, Australia Tarquinio, F., Centre for Marine Ecosystems Research, Edith Cowan University, Joondalup, WA, Australia, Commonwealth Scientific and Industrial Research Organization, Crawley, WA  6009, Australia; Hyndes, G.A., Centre for Marine Ecosystems Research, Edith Cowan University, Joondalup, WA, Australia; Laverock, B., Plant Functional Biology and Climate Change Cluster, University of Technology Sydney, Sydney, 2007, Australia, School of Science, Auckland University of Technology, Auckland, 1010, New Zealand; Koenders, A., Centre for Ecosystem Management, Edith Cowan University, Joondalup, WA  6027, Australia; Säwström, C., Centre for Marine Ecosystems Research, Edith Cowan University, Joondalup, WA, Australia</t>
  </si>
  <si>
    <t>Tarquinio, Flavia, Hyndes, Glenn A., Sawstrom, Christin, Laverock, Bonnie</t>
  </si>
  <si>
    <t>Tarquinio, F (corresponding author), CSIRO, Ocean &amp; Atmosphere, Crawley, WA, Australia.</t>
  </si>
  <si>
    <t>FEMS Microbiology Letters</t>
  </si>
  <si>
    <t xml:space="preserve">1574-6968 </t>
  </si>
  <si>
    <t>https://v2.sherpa.ac.uk/id/publication/883</t>
  </si>
  <si>
    <t>http://www.altmetric.com/details.php?citation_id=57542577</t>
  </si>
  <si>
    <t>10.3390/ijerph16050897</t>
  </si>
  <si>
    <t>Visualising Combined Time Use Patterns of Children's Activities and Their Association with Weight Status and Neighbourhood Context</t>
  </si>
  <si>
    <t>Zhao, Jinfeng; Mackay, Lisa; Chang, Kevin; Mavoa, Suzanne; Stewart, Tom; Ikeda, Erika; Donnellan, Niamh; Smith, Melody</t>
  </si>
  <si>
    <t>[Zhao, Jinfeng; Donnellan, Niamh; Smith, Melody] Univ Auckland, Sch Nursing, Auckland 1023, New Zealand; [Mackay, Lisa; Stewart, Tom; Ikeda, Erika] Auckland Univ Technol, Sch Sport &amp; Recreat, Auckland 0627, New Zealand; [Chang, Kevin] Univ Auckland, Dept Stat, Auckland 1010, New Zealand; [Mavoa, Suzanne] Univ Melbourne, Melbourne Sch Populat &amp; Global Hlth, Melbourne, Vic 3010, Australia Zhao, J., School of Nursing, The University of Auckland, Auckland, 1023, New Zealand; Mackay, L., School of Sport and Recreation, Auckland University of Technology, Auckland, 0627, New Zealand; Chang, K., Department of Statistics, The University of Auckland, Auckland, 1010, New Zealand; Mavoa, S., Melbourne School of Population and Global Health, The University of Melbourne, Melbourne, 3010, Australia; Stewart, T., School of Sport and Recreation, Auckland University of Technology, Auckland, 0627, New Zealand; Ikeda, E., School of Sport and Recreation, Auckland University of Technology, Auckland, 0627, New Zealand; Donnellan, N., School of Nursing, The University of Auckland, Auckland, 1023, New Zealand; Smith, M., School of Nursing, The University of Auckland, Auckland, 1023, New Zealand</t>
  </si>
  <si>
    <t>Zhao, Jinfeng, Donnellan, Niamh, Smith, Melody, Mackay, Lisa, Stewart, Tom, Ikeda, Erika</t>
  </si>
  <si>
    <t>Zhao, JF (corresponding author), Univ Auckland, Sch Nursing, Auckland 1023, New Zealand.</t>
  </si>
  <si>
    <t xml:space="preserve">europepmc.org jupiter.its.unimelb.edu.au openrepository.aut.ac.nz www.repository.cam.ac.uk semanticscholar.org </t>
  </si>
  <si>
    <t>https://doi.org/10.3390/ijerph16050897</t>
  </si>
  <si>
    <t>http://www.altmetric.com/details.php?citation_id=56919420</t>
  </si>
  <si>
    <t>University of Auckland Faculty of Medical and Health Sciences Faculty Research Development Fund Grant [3715390]; Health Research Council of New ZealandHealth Research Council of New Zealand [14/436]; Health Research Council of New Zealand Sir Charles Hercus Research Fellowship [17/013]; Australian National Health and Medical Research Council Early Career FellowshipNational Health and Medical Research Council of Australia [1121035]; National Health and Medical Research Council, NHMRC: 1121035; Health Research Council of New Zealand, HRC: 14/436, 17/013; University of Auckland: 3715390</t>
  </si>
  <si>
    <t>Health Research Council of New Zealand; University of Auckland Faculty of Medical and Health Sciences Faculty Research Development Fund Grant</t>
  </si>
  <si>
    <t>10.1123/ijspp.2018-0577</t>
  </si>
  <si>
    <t>Improvement of Kinetic, Kinematic, and Qualitative Performance Variables of the Power Clean With the Hook Grip</t>
  </si>
  <si>
    <t>Oranchuk, Dustin J.; Drinkwater, Eric J.; Lindsay, Riki S.; Helms, Eric R.; Harbour, Eric T.; Storey, Adam G.</t>
  </si>
  <si>
    <t>[Oranchuk, Dustin J.; Helms, Eric R.; Harbour, Eric T.; Storey, Adam G.] Auckland Univ Technol, Sports Performance Res Inst New Zealand, Auckland, New Zealand; [Drinkwater, Eric J.] Deakin Univ, Sch Exercise &amp; Nutr Sci, Ctr Sport Res, Melbourne, Vic, Australia; [Lindsay, Riki S.] Victoria Univ, Inst Hlth &amp; Sport, Melbourne, Vic, Australia Oranchuk, D.J., Sports Performance Research Inst New Zealand, Auckland University of Technology, Auckland, New Zealand; Drinkwater, E.J., Centre for Sport Research, School of Exercise and Nutrition Science, Deakin University, Melbourne, VIC, Australia; Lindsay, R.S., Inst for Health and Sport, Victoria University, Melbourne, VIC, Australia; Helms, E.R., Sports Performance Research Inst New Zealand, Auckland University of Technology, Auckland, New Zealand; Harbour, E.T., Sports Performance Research Inst New Zealand, Auckland University of Technology, Auckland, New Zealand; Storey, A.G., Sports Performance Research Inst New Zealand, Auckland University of Technology, Auckland, New Zealand</t>
  </si>
  <si>
    <t>Oranchuk, Dustin J., Helms, Eric R., Harbour, Eric T., Storey, Adam G.</t>
  </si>
  <si>
    <t>http://www.altmetric.com/details.php?citation_id=48150993</t>
  </si>
  <si>
    <t>10.1016/j.pmedr.2018.12.007</t>
  </si>
  <si>
    <t>Evaluation and mechanism analysis of HIV prevention programme using resilience framework among female sex workers: A randomised controlled trial</t>
  </si>
  <si>
    <t>Wong, William Chi-Wai; Yuen, Winnie Wing-Yan; Tang, Catherine So-Kum; Holroyd, Eleanor; Fong, Daniel Yee-Tak</t>
  </si>
  <si>
    <t xml:space="preserve"> Wong, W.C.-W., Department of Family Medicine &amp; Primary Care, Li Ka Shing Faculty of Medicine, The University of Hong Kong, Hong Kong; Yuen, W.W.-Y., Department of Family Medicine &amp; Primary Care, Li Ka Shing Faculty of Medicine, The University of Hong Kong, Hong Kong; Tang, C.S.-K., Department of Psychology, Faculty of Arts and Social Sciences, National University of Singapore, Singapore; Holroyd, E., School of Health Sciences, Auckland University of Technology, Auckland, New Zealand; Fong, D.Y.-T., School of Nursing, Li Ka Shing Faculty of Medicine, The University of Hong Kong, Hong Kong</t>
  </si>
  <si>
    <t>Holroyd, E.</t>
  </si>
  <si>
    <t>Wong, W.C.-W.; Department of Family Medicine &amp; Primary Care, 3/F., 161 Main Street, Hong Kong; email: wongwcw@hku.hk</t>
  </si>
  <si>
    <t>Preventive Medicine Reports</t>
  </si>
  <si>
    <t xml:space="preserve">2211-3355 </t>
  </si>
  <si>
    <t>https://v2.sherpa.ac.uk/id/publication/31185</t>
  </si>
  <si>
    <t>https://doi.org/10.1016/j.pmedr.2018.12.007</t>
  </si>
  <si>
    <t>http://www.altmetric.com/details.php?citation_id=55128914</t>
  </si>
  <si>
    <t>MSS204R; 782613; University Grants Committee, UGC; Research Grants Council, University Grants Committee, RGC, UGC</t>
  </si>
  <si>
    <t>Research Grants Council, University Grants Committee; Council for the AIDS Trust Fund</t>
  </si>
  <si>
    <t>10.1016/j.chb.2018.10.027</t>
  </si>
  <si>
    <t>Suicide baiting in the internet era</t>
  </si>
  <si>
    <t>Phillips, James G.; Mann, Leon</t>
  </si>
  <si>
    <t>[Phillips, James G.] Auckland Univ Technol, Psychol Dept, Akoranga Campus, Auckland 0627, New Zealand; [Mann, Leon] Univ Melbourne, Melbourne Ctr Study Higher Educ, Melbourne Sch Psych Sci, Parkville, Vic 3052, Australia; [Mann, Leon] Univ Melbourne, Melbourne Ctr Study Higher Educ, Res Leadership Programs, Parkville, Vic 3052, Australia Phillips, J.G., Psychology Department, Auckland University of Technology, Akoranga Campus, Auckland, 0627, New Zealand; Mann, L., Melbourne School of Psychogical Science, and Director, Research Leadership Programs, Melbourne Centre for the Study of Higher Education, University of Melbourne, Parkville, 3052, Australia</t>
  </si>
  <si>
    <t>Phillips, James G.</t>
  </si>
  <si>
    <t>Computers in Human Behavior</t>
  </si>
  <si>
    <t xml:space="preserve">0747-5632 </t>
  </si>
  <si>
    <t>https://v2.sherpa.ac.uk/id/publication/12514</t>
  </si>
  <si>
    <t>http://www.altmetric.com/details.php?citation_id=50071176</t>
  </si>
  <si>
    <t>Human-Computer Interaction; Arts and Humanities (miscellaneous); General Psychology</t>
  </si>
  <si>
    <t>10.1002/fut.21968</t>
  </si>
  <si>
    <t>Variance and skew risk premiums for the volatility market: The VIX evidence</t>
  </si>
  <si>
    <t>Da Fonseca, José: Department of FinanceBusiness School, Auckland University of TechnologyAuckland New Zealand, PRISM SorbonneUniversité Paris 1 Panthéon-SorbonneParis France; Xu, Yahua: China Economics and Management Academy, Central University of Finance and EconomicsBeijing China</t>
  </si>
  <si>
    <t>[Da Fonseca, Jose] Auckland Univ Technol, Business Sch, Dept Finance, Auckland, New Zealand; [Da Fonseca, Jose] Univ Paris 01, PRISM Sorbonne, Pantheon Sorbonne, Paris, France; [Xu, Yahua] Cent Univ Finance &amp; Econ, China Econ &amp; Management Acad, 39 South Coll Rd, Beijing 100081, Peoples R China Da Fonseca, J., Department of Finance, Business School, Auckland University of Technology, Auckland, New Zealand, PRISM Sorbonne, Université Paris 1 Panthéon-Sorbonne, Paris, France; Xu, Y., China Economics and Management Academy, Central University of Finance and Economics, Beijing, China</t>
  </si>
  <si>
    <t>Da Fonseca, Jose</t>
  </si>
  <si>
    <t>University of Technology, Sydney</t>
  </si>
  <si>
    <t>University of Technology Sydney</t>
  </si>
  <si>
    <t>10.1016/j.ultsonch.2018.09.025</t>
  </si>
  <si>
    <t>Low frequency ultrasound inactivation of thermophilic bacilli (Geobacillus spp. and Anoxybacillus flavithermus) in the presence of sodium hydroxide and hydrogen peroxide</t>
  </si>
  <si>
    <t>Palanisamy, Nandhini; Seale, Brent; Turner, Adrian; Hemar, Yacine</t>
  </si>
  <si>
    <t>[Palanisamy, Nandhini; Hemar, Yacine] Univ Auckland, Sch Chem Sci, Private Bag 92019, Auckland, New Zealand; [Seale, Brent] Auckland Univ Technol, Sch Sci, Auckland 1010, New Zealand; [Turner, Adrian] Univ Auckland, Sch Biol Sci, Private Bag 92019, Auckland, New Zealand; [Hemar, Yacine] Riddet Inst, Palmerston North, New Zealand Palanisamy, N., School of Chemical Sciences, The University of Auckland, Private Bag 92019, Auckland, New Zealand; Seale, B., School of Sciences, Auckland University of Technology, Auckland, 1010, New Zealand; Turner, A., School of Biological Sciences, The University of Auckland, Private Bag 92019, Auckland, New Zealand; Hemar, Y., School of Chemical Sciences, The University of Auckland, Private Bag 92019, Auckland, New Zealand, The Riddet Institute, Palmerston North, New Zealand</t>
  </si>
  <si>
    <t>Palanisamy, Nandhini, Hemar, Yacine, Seale, Brent</t>
  </si>
  <si>
    <t>Seale, B (corresponding author), Auckland Univ Technol, Sch Sci, Auckland 1010, New Zealand.</t>
  </si>
  <si>
    <t>Ultrasonics Sonochemistry</t>
  </si>
  <si>
    <t xml:space="preserve">1350-4177 </t>
  </si>
  <si>
    <t>https://v2.sherpa.ac.uk/id/publication/12852</t>
  </si>
  <si>
    <t>https://doi.org/10.1016/j.ultsonch.2018.09.025</t>
  </si>
  <si>
    <t>Acoustics; Chemistry</t>
  </si>
  <si>
    <t>Acoustics and Ultrasonics; Chemical Engineering (miscellaneous); Radiology Nuclear Medicine and imaging</t>
  </si>
  <si>
    <t>10.1177/1367493518785777</t>
  </si>
  <si>
    <t>A qualitative study of health professionals' views on the holding of children for clinical procedures: Constructing a balanced approach</t>
  </si>
  <si>
    <t>Bray, Lucy: Faculty of Health and Social Care, Edge Hill University, Ormskirk, UK; Ford, Karen: Centre for Education and Research (Nursing and Midwifery), University of Tasmania, Hobart, Australia; Dickinson, Annette: School of Clinical Sciences (Nursing), Auckland University of Technology, Auckland, New Zealand; Water, Tineke: Auckland University of Technology, North Shore City, New Zealand; Snodin, Jill: Faculty of Health and Social Care, Edge Hill University, Ormskirk, UK; Carter, Bernie: Faculty of Health and Social Care, Edge Hill University, Ormskirk, UK</t>
  </si>
  <si>
    <t>[Bray, Lucy; Snodin, Jill; Carter, Bernie] Edge Hill Univ, Fac Hlth &amp; Social Care, St Helens Rd, Ormskirk L39 4QP, England; [Ford, Karen] Univ Tasmania, Ctr Educ &amp; Res Nursing &amp; Midwifery, Hobart, Tas, Australia; [Dickinson, Annette] Auckland Univ Technol, Sch Clin Sci Nursing, Auckland, New Zealand; [Water, Tineke] Auckland Univ Technol, North Shore City, New Zealand Bray, L., Faculty of Health and Social Care, Edge Hill University, Ormskirk, United Kingdom; Ford, K., Centre for Education and Research (Nursing and Midwifery), University of Tasmania, Hobart, Australia; Dickinson, A., School of Clinical Sciences (Nursing), Auckland University of Technology, Auckland, New Zealand, ; Water, T., Auckland University of Technology, North Shore City, New Zealand; Snodin, J., Faculty of Health and Social Care, Edge Hill University, Ormskirk, United Kingdom; Carter, B., Faculty of Health and Social Care, Edge Hill University, Ormskirk, United Kingdom</t>
  </si>
  <si>
    <t>Bray, Lucy, Snodin, Jill, Carter, Bernie, Ford, Karen, Dickinson, Annette, Water, Tineke,</t>
  </si>
  <si>
    <t>Bray, L (corresponding author), Edge Hill Univ, Fac Hlth &amp; Social Care, St Helens Rd, Ormskirk L39 4QP, England.</t>
  </si>
  <si>
    <t>https://journals.sagepub.com/doi/pdf/10.1177/1367493518785777</t>
  </si>
  <si>
    <t>http://www.altmetric.com/details.php?citation_id=45006321</t>
  </si>
  <si>
    <t>10.1002/ca.23291</t>
  </si>
  <si>
    <t>Effects of Cutting the Sacrospinous and Sacrotuberous Ligaments</t>
  </si>
  <si>
    <t>Hammer, Niels: Department of AnatomyUniversity of Otago Dunedin New Zealand, Department of Orthopedic, Trauma and Plastic SurgeryUniversity Clinics of Leipzig Leipzig Germany, Fraunhofer Institute for Machine Tools and Forming Technology IWU Dresden Germany; Höch, Andreas: Department of Orthopedic, Trauma and Plastic SurgeryUniversity Clinics of Leipzig Leipzig Germany; Klima, Stefan: Department of AnatomyUniversity of Otago Dunedin New Zealand, Department of Orthopedic, Trauma and Plastic SurgeryUniversity Clinics of Leipzig Leipzig Germany; Le Joncour, Jean-Baptiste: Supméca—Institut Supérieur de Mécanique de Paris Paris France, Department of Mechanical EngineeringAuckland University of Technology Auckland New Zealand; Rouquette, Corentin: Supméca—Institut Supérieur de Mécanique de Paris Paris France, Department of Mechanical EngineeringAuckland University of Technology Auckland New Zealand; Ramezani, Maziar: Supméca—Institut Supérieur de Mécanique de Paris Paris France</t>
  </si>
  <si>
    <t>[Hammer, Niels; Klima, Stefan] Univ Otago, Dept Anat, Lindo Ferguson Bldg,270 Great King St, Dunedin 9016, New Zealand; [Hammer, Niels; Hoech, Andreas; Klima, Stefan] Univ Clin Leipzig, Dept Orthoped Trauma &amp; Plast Surg, Leipzig, Germany; [Hammer, Niels] Fraunhofer Inst Machine Tools &amp; Forming Technol I, Dresden, Germany; [Le Joncour, Jean-Baptiste; Rouquette, Corentin; Ramezani, Maziar] Supmeca Inst Super Mecan Paris, Paris, France; [Le Joncour, Jean-Baptiste; Rouquette, Corentin] Auckland Univ Technol, Dept Mech Engn, Auckland, New Zealand Hammer, N., Department of Anatomy, University of Otago, Dunedin, New Zealand, Department of Orthopedic, Trauma and Plastic Surgery, University Clinics of Leipzig, Leipzig, Germany, Fraunhofer Institute for Machine Tools and Forming Technology IWU, Dresden, Germany; Höch, A., Department of Orthopedic, Trauma and Plastic Surgery, University Clinics of Leipzig, Leipzig, Germany; Klima, S., Department of Anatomy, University of Otago, Dunedin, New Zealand, Department of Orthopedic, Trauma and Plastic Surgery, University Clinics of Leipzig, Leipzig, Germany; Le Joncour, J.-B., Supméca—Institut Supérieur de Mécanique de Paris, Paris, France, Department of Mechanical Engineering, Auckland University of Technology, Auckland, New Zealand; Rouquette, C., Supméca—Institut Supérieur de Mécanique de Paris, Paris, France, Department of Mechanical Engineering, Auckland University of Technology, Auckland, New Zealand; Ramezani, M., Supméca—Institut Supérieur de Mécanique de Paris, Paris, France</t>
  </si>
  <si>
    <t>Hammer, Niels, Klima, Stefan, Hoech, Andreas, Le Joncour, Jean-Baptiste, Rouquette, Corentin, Ramezani, Maziar,</t>
  </si>
  <si>
    <t>Hammer, N (corresponding author), Univ Otago, Dept Anat, Lindo Ferguson Bldg,270 Great King St, Dunedin 9016, New Zealand.</t>
  </si>
  <si>
    <t>Clinical Anatomy</t>
  </si>
  <si>
    <t xml:space="preserve">0897-3806 1098-2353 </t>
  </si>
  <si>
    <t>https://v2.sherpa.ac.uk/id/publication/13824</t>
  </si>
  <si>
    <t>Anatomy &amp; Morphology</t>
  </si>
  <si>
    <t>Anatomy; Histology; General Medicine</t>
  </si>
  <si>
    <t>10.3389/fpsyt.2019.00105</t>
  </si>
  <si>
    <t>Problematic Use of Mobile Phones in Australia…Is It Getting Worse?</t>
  </si>
  <si>
    <t>Oviedo-Trespalacios, Oscar; Nandavar, Sonali; Newton, James David Albert; Demant, Daniel; Phillips, James G.</t>
  </si>
  <si>
    <t>[Oviedo-Trespalacios, Oscar; Nandavar, Sonali] Queensland Univ Technol, Ctr Accid Res &amp; Rd Safety Queensland, Brisbane, Qld, Australia; [Oviedo-Trespalacios, Oscar; Nandavar, Sonali] Queensland Univ Technol, Inst Hlth &amp; Biomed Innovat, Brisbane, Qld, Australia; [Oviedo-Trespalacios, Oscar] Univ Norte, Dept Ind Engn, Barranquilla, Colombia; [Newton, James David Albert] Univ Queensland, Sch Psychol, Brisbane, Qld, Australia; [Demant, Daniel] Univ Technol Sydney, Australian Ctr Publ &amp; Populat Hlth Res, Fac Hlth, Ultimo, NSW, Australia; [Demant, Daniel] Queensland Univ Technol, Sch Publ Hlth &amp; Social Work Fac Hlth, Brisbane, Qld, Australia; [Phillips, James G.] Auckland Univ Technol, Dept Psychol, Auckland, New Zealand Oviedo-Trespalacios, O., Centre for Accident Research and Road Safety-Queensland (CARRS-Q), Queensland University of Technology (QUT), Brisbane, QLD, Australia, Institute of Health and Biomedical Innovation (IHBI), Queensland University of Technology (QUT), Brisbane, QLD, Australia, Department of Industrial Engineering, Universidad del Norte, Barranquilla, Colombia; Nandavar, S., Centre for Accident Research and Road Safety-Queensland (CARRS-Q), Queensland University of Technology (QUT), Brisbane, QLD, Australia, Institute of Health and Biomedical Innovation (IHBI), Queensland University of Technology (QUT), Brisbane, QLD, Australia; Newton, J.D.A., School of Psychology, University of Queensland, Brisbane, QLD, Australia; Demant, D., Faculty of Health, Australian Centre for Public and Population Health Research, University of Technology Sydney, Ultimo, NSW, Australia, School of Public Health and Social Work, Faculty of Health, Queensland University of Technology (QUT), Brisbane, QLD, Australia; Phillips, J.G., Psychology Department, Auckland University of Technology, Auckland, New Zealand</t>
  </si>
  <si>
    <t>Oviedo-Trespalacios, Oscar, Nandavar, Sonali, Newton, James David Albert, Demant, Daniel, Phillips, James G.,</t>
  </si>
  <si>
    <t>Oviedo-Trespalacios, O (corresponding author), Queensland Univ Technol, Ctr Accid Res &amp; Rd Safety Queensland, Brisbane, Qld, Australia.; Oviedo-Trespalacios, O (corresponding author), Queensland Univ Technol, Inst Hlth &amp; Biomed Innovat, Brisbane, Qld, Australia.; Oviedo-Trespalacios, O (corresponding author), Univ Norte, Dept Ind Engn, Barranquilla, Colombia.</t>
  </si>
  <si>
    <t>Frontiers in Psychiatry</t>
  </si>
  <si>
    <t xml:space="preserve">europepmc.org eprints.qut.edu.au opus.lib.uts.edu.au </t>
  </si>
  <si>
    <t xml:space="preserve">1664-0640 </t>
  </si>
  <si>
    <t>https://v2.sherpa.ac.uk/id/publication/22697</t>
  </si>
  <si>
    <t>https://doi.org/10.3389/fpsyt.2019.00105</t>
  </si>
  <si>
    <t>http://www.altmetric.com/details.php?citation_id=55398878</t>
  </si>
  <si>
    <t>Institute of Health and Biomedical Innovation (IHBI), Queensland University of Technology (QUT), Brisbane, QLD, Australia; National Center for Injury Prevention and Control, NCIPC; Queensland University of Technology, QUT; National Institute of Biomedical Innovation, NIBIO</t>
  </si>
  <si>
    <t>Queensland University of Technology</t>
  </si>
  <si>
    <t>10.1111/ecc.12975</t>
  </si>
  <si>
    <t>Health service provider responses to indigenous peoples with cancer: An integrative review</t>
  </si>
  <si>
    <t>Kidd, Jacquie: Auckland University of Technology Auckland New Zealand; Raphael, Deborah: School of Nursing University of Auckland Auckland New Zealand; Cassim, Shemana: Waikato Medical Research Centre University of Waikato Hamilton New Zealand; Black, Stella: School of Nursing University of Auckland Auckland New Zealand; Blundell, Rawiri: Pinnacle Midlands Health Network Hamilton New Zealand; Egan, Richard: Cancer Society Social and Behavioural Research Unit, Department of Preventive and Social Medicine, Dunedin School of Medicine University of Otago Dunedin New Zealand</t>
  </si>
  <si>
    <t>[Kidd, Jacquie] Auckland Univ Technol, Auckland, New Zealand; [Raphael, Deborah; Black, Stella] Univ Auckland, Sch Nursing, Auckland, New Zealand; [Cassim, Shemana] Univ Waikato, Waikato Med Res Ctr, Hamilton, New Zealand; [Blundell, Rawiri] Pinnacle Midlands Hlth Network, Hamilton, New Zealand; [Egan, Richard] Univ Otago, Dunedin Sch Med, Dept Prevent &amp; Social Med, Canc Soc Social &amp; Behav Res Unit, Dunedin, New Zealand Kidd, J., Auckland University of Technology, Auckland, New Zealand; Raphael, D., School of Nursing, University of Auckland, Auckland, New Zealand; Cassim, S., Waikato Medical Research Centre, University of Waikato, Hamilton, New Zealand; Black, S., School of Nursing, University of Auckland, Auckland, New Zealand; Blundell, R., Pinnacle Midlands Health Network, Hamilton, New Zealand; Egan, R., Cancer Society Social and Behavioural Research Unit, Department of Preventive and Social Medicine, Dunedin School of Medicine, University of Otago, Dunedin, New Zealand</t>
  </si>
  <si>
    <t>Kidd, Jacquie</t>
  </si>
  <si>
    <t>Kidd, J (corresponding author), Auckland Univ Technol, Auckland, New Zealand.</t>
  </si>
  <si>
    <t>Kidd, J</t>
  </si>
  <si>
    <t>European Journal of Cancer Care</t>
  </si>
  <si>
    <t xml:space="preserve">0961-5423 1365-2354 </t>
  </si>
  <si>
    <t>https://v2.sherpa.ac.uk/id/publication/6803</t>
  </si>
  <si>
    <t>http://www.altmetric.com/details.php?citation_id=52644872</t>
  </si>
  <si>
    <t>Movember Foundation; Movember Foundation</t>
  </si>
  <si>
    <t>Movember Foundation</t>
  </si>
  <si>
    <t>Oncology; Health Care Sciences &amp; Services; Nursing; Rehabilitation</t>
  </si>
  <si>
    <t>10.1007/s11104-019-03945-x</t>
  </si>
  <si>
    <t>Stocks and soil-plant transfer of macro-nutrients and trace metals in temperate New Zealand estuarine mangroves</t>
  </si>
  <si>
    <t>Bourgeois, Carine; Alfaro, Andrea C.; Dencer-Brown, Amrit; Duprey, Jean Louis; Desnues, Anne; Marchand, Cyril</t>
  </si>
  <si>
    <t>[Bourgeois, Carine; Alfaro, Andrea C.; Dencer-Brown, Amrit] AUT, Sch Sci, Fac Hlth &amp; Environm Sci, Inst Appl Ecol New Zealand, Private Bag 92006, Auckland 1142, New Zealand; [Bourgeois, Carine; Marchand, Cyril] UPMC, CNRS, MNHN, IRD,IMPMC, Paris, New Caledonia, France; [Duprey, Jean Louis; Desnues, Anne] IRD, LAMA, IMAGO, Paris, New Caledonia, France; [Marchand, Cyril] Univ New Caledonia, ISEA, BP R4, F-98851 Paris, New Caledonia, France Bourgeois, C., Institute for Applied Ecology New Zealand, School of Science, Faculty of Health and Environmental Sciences, Auckland University of Technology (AUT), Private Bag 92006, Auckland, 1142, New Zealand, IMPMC, Institut de Recherche pour le Développement (IRD), UPMC, CNRS, MNHN, Noumea, Paris, New Caledonia, France; Alfaro, A.C., Institute for Applied Ecology New Zealand, School of Science, Faculty of Health and Environmental Sciences, Auckland University of Technology (AUT), Private Bag 92006, Auckland, 1142, New Zealand; Dencer-Brown, A., Institute for Applied Ecology New Zealand, School of Science, Faculty of Health and Environmental Sciences, Auckland University of Technology (AUT), Private Bag 92006, Auckland, 1142, New Zealand; Duprey, J.L., IMAGO, Institut de Recherche pour le Développement (IRD), LAMA, Noumea, Paris, New Caledonia, France; Desnues, A., IMAGO, Institut de Recherche pour le Développement (IRD), LAMA, Noumea, Paris, New Caledonia, France; Marchand, C., IMPMC, Institut de Recherche pour le Développement (IRD), UPMC, CNRS, MNHN, Noumea, Paris, New Caledonia, France, ISEA, University of New Caledonia, BP R4,98851 Noumea, Paris, New Caledonia, France</t>
  </si>
  <si>
    <t>Bourgeois, C.; Alfaro, A.C.; Dencer-Brown, A.</t>
  </si>
  <si>
    <t>Alfaro, AC (corresponding author), AUT, Sch Sci, Fac Hlth &amp; Environm Sci, Inst Appl Ecol New Zealand, Private Bag 92006, Auckland 1142, New Zealand.</t>
  </si>
  <si>
    <t>Plant and Soil</t>
  </si>
  <si>
    <t xml:space="preserve">0032-079X 1573-5036 </t>
  </si>
  <si>
    <t>https://v2.sherpa.ac.uk/id/publication/16213</t>
  </si>
  <si>
    <t>http://www.altmetric.com/details.php?citation_id=55534903</t>
  </si>
  <si>
    <t>Agriculture; Plant Sciences</t>
  </si>
  <si>
    <t>Plant Science; Soil Science</t>
  </si>
  <si>
    <t>10.1177/2396987318786023</t>
  </si>
  <si>
    <t>Access to and delivery of acute ischaemic stroke treatments: A survey of national scientific societies and stroke experts in 44 European countries</t>
  </si>
  <si>
    <t>Aguiar de Sousa, Diana: Department of Neurology, University of Lisbon, Hospital de Santa Maria, Lisbon, Portugal; von Martial, Rascha: Department of Neurology, University of Bern, Inselspital, Bern, Switzerland; Abilleira, Sònia: Stroke Programme, Agency for Health Quality and Assessment of Catalonia, CIBER Epidemiología y Salud Pública (CIBERESP), Barcelona, Spain; Gattringer, Thomas: Department of Neurology, Medical University of Graz, Graz, Austria; Kobayashi, Adam: Interventional Stroke and Cerebrovascular Disease Treatment Centre, Department of Neuroradiology, Institute of Psychiatry and Neurology, Warsaw, Poland; Gallofré, Miquel: Stroke Programme, Health Department of Catalonia, Spain; Fazekas, Franz: Department of Neurology, Medical University of Graz, Graz, Austria; Szikora, Istvan: National Institute of Clinical Neurosciences, Budapest, Hungary; Feigin, Valery: National Institute for Stroke &amp; Applied Neurosciences, Auckland, New Zealand; Caso, Valeria: Stroke Unit, University of Perugia, Santa Maria della Misericordia Hospital, Perugia, Italy; Fischer, Urs: Department of Neurology, University of Bern, Inselspital, Bern, Switzerland</t>
  </si>
  <si>
    <t xml:space="preserve"> Aguiar de Sousa, D., Department of Neurology, University of Lisbon, Hospital de Santa Maria, Lisbon, Portugal; von Martial, R., Department of Neurology, University of Bern, Inselspital, Bern, Switzerland; Abilleira, S., Agency for Health Quality and Assessment of Catalonia, CIBER Epidemiología y Salud Pública (CIBERESP), Barcelona, Spain; Gattringer, T., Department of Neurology, Medical University of Graz, Graz, Austria; Kobayashi, A., Interventional Stroke and Cerebrovascular Disease Treatment Centre, Department of Neuroradiology, Institute of Psychiatry and Neurology, Warsaw, Poland; Gallofré, M., Stroke Programme, Health Department of Catalonia, Spain; Fazekas, F., Department of Neurology, Medical University of Graz, Graz, Austria; Szikora, I., National Institute of Clinical Neurosciences, Budapest, Hungary; Feigin, V., National Institute for Stroke &amp; Applied Neurosciences, Auckland, New Zealand; Caso, V., Stroke Unit, University of Perugia, Santa Maria della Misericordia Hospital, Perugia, Italy; Fischer, U., Department of Neurology, University of Bern, Inselspital, Bern, Switzerland</t>
  </si>
  <si>
    <t>Fischer, U.; Department of Neurology, Switzerland; email: urs.fischer@insel.ch</t>
  </si>
  <si>
    <t>https://doi.org/10.1177/2396987318786023</t>
  </si>
  <si>
    <t>http://www.altmetric.com/details.php?citation_id=45298704</t>
  </si>
  <si>
    <t>Schweizerischer Nationalfonds zur Förderung der Wissenschaftlichen Forschung, SNF; Schweizerische Herzstiftung</t>
  </si>
  <si>
    <t>10.1093/mnras/sty3328</t>
  </si>
  <si>
    <t>The High Time Resolution Universe survey – XIV. Discovery of 23 pulsars through GPU-accelerated reprocessing</t>
  </si>
  <si>
    <t>Morello, V: Jodrell Bank Centre for Astrophysics, School of Physics and Astronomy, The University of Manchester, M13 9PL, UK, Centre for Astrophysics and Supercomputing, Swinburne University of Technology, Mail H39, PO Box 218, VIC 3122, Australia; Barr, E D: Max-Planck-Institut für Radioastronomie, Auf dem Hügel 69, D-53121 Bonn, Germany, Centre for Astrophysics and Supercomputing, Swinburne University of Technology, Mail H39, PO Box 218, VIC 3122, Australia; Cooper, S: Jodrell Bank Centre for Astrophysics, School of Physics and Astronomy, The University of Manchester, M13 9PL, UK; Bailes, M: Centre for Astrophysics and Supercomputing, Swinburne University of Technology, Mail H39, PO Box 218, VIC 3122, Australia, ARC Center of Excellence for Gravitational Wave Discovery (OzGrav), Swinburne University of Technology, Mail H11, PO Box 218, VIC 3122, Australia; Bates, S: Jodrell Bank Centre for Astrophysics, School of Physics and Astronomy, The University of Manchester, M13 9PL, UK; Bhat, N D R: International Centre for Radio Astronomy Research, Curtin University, Bentley, WA 6102, Australia; Burgay, M: INAF - Osservatorio Astronomico di Cagliari, Via della Scienza 5, I-09047 Selargius (CA), Italy; Burke-Spolaor, S: Center for Gravitational Waves and Cosmology, West Virginia University, Chestnut Ridge Research Building, Morgantown, WV 26505, USA, Department of Physics and Astronomy, West Virginia University, P.O. Box 6315, Morgantown, WV 26506, USA; Cameron, A D: Max-Planck-Institut für Radioastronomie, Auf dem Hügel 69, D-53121 Bonn, Germany; Champion, D J: Max-Planck-Institut für Radioastronomie, Auf dem Hügel 69, D-53121 Bonn, Germany; Eatough, R P: Max-Planck-Institut für Radioastronomie, Auf dem Hügel 69, D-53121 Bonn, Germany; Flynn, C M L: Centre for Astrophysics and Supercomputing, Swinburne University of Technology, Mail H39, PO Box 218, VIC 3122, Australia, ARC Center of Excellence for Gravitational Wave Discovery (OzGrav), Swinburne University of Technology, Mail H11, PO Box 218, VIC 3122, Australia; Jameson, A: Centre for Astrophysics and Supercomputing, Swinburne University of Technology, Mail H39, PO Box 218, VIC 3122, Australia, ARC Center of Excellence for Gravitational Wave Discovery (OzGrav), Swinburne University of Technology, Mail H11, PO Box 218, VIC 3122, Australia; Johnston, S: CSIRO Astronomy &amp; Space Science, Australia Telescope National Facility, PO Box 76, Epping, NSW 1710, Australia; Keith, M J: Jodrell Bank Centre for Astrophysics, School of Physics and Astronomy, The University of Manchester, M13 9PL, UK; Keane, E F: SKA Organisation, Jodrell Bank Observatory, SK11 9DL, UK; Kramer, M: Jodrell Bank Centre for Astrophysics, School of Physics and Astronomy, The University of Manchester, M13 9PL, UK, Max-Planck-Institut für Radioastronomie, Auf dem Hügel 69, D-53121 Bonn, Germany; Levin, L: Jodrell Bank Centre for Astrophysics, School of Physics and Astronomy, The University of Manchester, M13 9PL, UK; Ng, C: Department of Physics and Astronomy, University of British Columbia, 6224 Agricultural Road, Vancouver, BC V6T 1Z1, Canada; Petroff, E: Anton Pannekoek Institute for Astronomy, University of Amsterdam, P.O. Box 94249, NL-1090 GE Amsterdam, the Netherlands; Possenti, A: INAF - Osservatorio Astronomico di Cagliari, Via della Scienza 5, I-09047 Selargius (CA), Italy, Università di Cagliari, Dip. di Fisica, S.P. Monserrato-Sestu Km 0,700, I-09042 Monserrato (CA) - Italy</t>
  </si>
  <si>
    <t>[Morello, V.; Cooper, S.; Bates, S.; Keith, M. J.; Kramer, M.; Levin, L.; Stappers, B. W.] Univ Manchester, Sch Phys &amp; Astron, Jodrell Bank Ctr Astrophys, Manchester M13 9PL, Lancs, England; [Morello, V.; Barr, E. D.; Bailes, M.; Flynn, C. M. L.; Jameson, A.] Swinburne Univ Technol, Ctr Astrophys &amp; Supercomp, Mail H39,POB 218, Hawthorn, Vic 3122, Australia; [Barr, E. D.; Cameron, A. D.; Champion, D. J.; Eatough, R. P.; Kramer, M.] Max Planck Inst Radioastron, Auf Hugel 69, D-53121 Bonn, Germany; [Bailes, M.; Flynn, C. M. L.; Jameson, A.] Swinburne Univ Technol, ARC Ctr Excellence Gravitat Wave Discovery OzGrav, Mail H11,POB 218, Hawthorn, Vic 3122, Australia; [Bhat, N. D. R.] Curtin Univ, Int Ctr Radio Astron Res, Bentley, WA 6102, Australia; [Burgay, M.; Possenti, A.] INAF, Osservatorio Astron Cagliari, Via Sci 5, I-09047 Selargius, CA, Italy; [Burke-Spolaor, S.] West Virginia Univ, Ctr Gravitat Waves &amp; Cosmol, Chestnut Ridge Res Bldg, Morgantown, WV 26505 USA; [Burke-Spolaor, S.] West Virginia Univ, Dept Phys &amp; Astron, POB 6315, Morgantown, WV 26506 USA; [Johnston, S.] Australia Telescope Natl Facil, CSIRO Astron &amp; Space Sci, POB 76, Epping, NSW 1710, Australia; [Keane, E. F.] Jodrell Bank Observ, SKA Org, Macclesfield SK11 9DL, Cheshire, England; [Ng, C.] Univ British Columbia, Dept Phys &amp; Astron, 6224 Agr Rd, Vancouver, BC V6T 1Z1, Canada; [Petroff, E.] Univ Amsterdam, Anton Pannekoek Inst Astron, POB 94249, NL-1090 GE Amsterdam, Netherlands; [Possenti, A.] Univ Cagliari, Dip Fis, SP Monserrato Sestu Km 0,700, I-09042 Monserrato, CA, Italy; [van Straten, W.] Auckland Univ Technol, Inst Radio Astron &amp; Space Res, Private Bag 92006, Auckland 1142, New Zealand; [Tiburzi, C.] Univ Bielefeld, Fak Phys, Postfach 100131, D-33501 Bielefeld, Germany Morello, V., Odrell Bank Centre for Astrophysics, School of Physics and Astronomy, University of ManchesterM13 9PL, United Kingdom, Centre for Astrophysics and Supercomputing, Swinburne University of Technology, Mail H39, PO Box 218VIC  3122, Australia; Barr, E.D., Centre for Astrophysics and Supercomputing, Swinburne University of Technology, Mail H39, PO Box 218VIC  3122, Australia, Max-Planck-Institut fur Radioastronomie, Auf dem Hugel 69, Bonn, D-53121, Germany; Cooper, S., Odrell Bank Centre for Astrophysics, School of Physics and Astronomy, University of ManchesterM13 9PL, United Kingdom; Bailes, M., Centre for Astrophysics and Supercomputing, Swinburne University of Technology, Mail H39, PO Box 218VIC  3122, Australia, ARC Center of Excellence for Gravitational Wave Discovery (OzGrav), Swinburne University of Technology, Mail H11, PO Box 218VIC  3122, Australia; Bates, S., Odrell Bank Centre for Astrophysics, School of Physics and Astronomy, University of ManchesterM13 9PL, United Kingdom; Bhat, N.D.R., International Centre for Radio Astronomy Research, Curtin University, Bentley, WA  6102, Australia; Burgay, M., INAF-Osservatorio Astronomico di Cagliari, Via della Scienza 5, Selargius (CA), I-09047, Italy; Burke-Spolaor, S., Center for Gravitational Waves and Cosmology, West Virginia University, Chestnut Ridge Research Building, Morgantown, WV  26505, United States, Department of Physics and Astronomy, West Virginia University, P.O. Box 6315, Morgantown, WV  26506, United States; Cameron, A.D., Max-Planck-Institut fur Radioastronomie, Auf dem Hugel 69, Bonn, D-53121, Germany; Champion, D.J., Max-Planck-Institut fur Radioastronomie, Auf dem Hugel 69, Bonn, D-53121, Germany; Eatough, R.P., Max-Planck-Institut fur Radioastronomie, Auf dem Hugel 69, Bonn, D-53121, Germany; Flynn, C.M.L., Centre for Astrophysics and Supercomputing, Swinburne University of Technology, Mail H39, PO Box 218VIC  3122, Australia, ARC Center of Excellence for Gravitational Wave Discovery (OzGrav), Swinburne University of Technology, Mail H11, PO Box 218VIC  3122, Australia; Jameson, A., Centre for Astrophysics and Supercomputing, Swinburne University of Technology, Mail H39, PO Box 218VIC  3122, Australia, ARC Center of Excellence for Gravitational Wave Discovery (OzGrav), Swinburne University of Technology, Mail H11, PO Box 218VIC  3122, Australia; Johnston, S., CSIRO Astronomy and Space Science, Australia Telescope National Facility, PO Box 76, Epping, NSW  1710, Australia; Keith, M.J., Odrell Bank Centre for Astrophysics, School of Physics and Astronomy, University of ManchesterM13 9PL, United Kingdom; Keane, E.F., SKA Organisation, Jodrell Bank ObservatorySK11 9DL, United Kingdom; Kramer, M., Odrell Bank Centre for Astrophysics, School of Physics and Astronomy, University of ManchesterM13 9PL, United Kingdom, Max-Planck-Institut fur Radioastronomie, Auf dem Hugel 69, Bonn, D-53121, Germany; Levin, L., Odrell Bank Centre for Astrophysics, School of Physics and Astronomy, University of ManchesterM13 9PL, United Kingdom; Ng, C., Department of Physics and Astronomy, University of British Columbia, 6224 Agricultural Road, Vancouver, BC  V6T 1Z1, Canada; Petroff, E., Anton Pannekoek Institute for Astronomy, University of Amsterdam, P.O. Box 94249, GE Amsterdam, NL-1090, Netherlands; Possenti, A., INAF-Osservatorio Astronomico di Cagliari, Via della Scienza 5, Selargius (CA), I-09047, Italy, Universita di Cagliari, Dip. di Fisica, S.P. Monserrato-Sestu Km 0 700, Monserrato (CA), I-09042, Italy; Stappers, B.W., Odrell Bank Centre for Astrophysics, School of Physics and Astronomy, University of ManchesterM13 9PL, United Kingdom; Van Straten, W., Institute for Radio Astronomy and Space Research, Auckland University of Technology, Private Bag 92006, Auckland, 1142, New Zealand; Tiburzi, C., Fakultat fur Physik, Universit at Bielefeld, Postfach 100131, Bielefeld, D-33501, Germany</t>
  </si>
  <si>
    <t>Morello, V., Cooper, S., Bates, S., Keith, M. J., Kramer, M., Levin, L., Stappers, B. W., Barr, E. D., Bailes, M., Flynn, C. M. L., Jameson, A., Cameron, A. D., Champion, D. J., Eatough, R. P., Bhat, N. D. R., Burgay, M., Possenti, A., Burke-Spolaor, S., Johnston, S., Keane, E. F., Ng, C., Petroff, E., van Straten, W.</t>
  </si>
  <si>
    <t>Morello, V (corresponding author), Univ Manchester, Sch Phys &amp; Astron, Jodrell Bank Ctr Astrophys, Manchester M13 9PL, Lancs, England.; Morello, V (corresponding author), Swinburne Univ Technol, Ctr Astrophys &amp; Supercomp, Mail H39,POB 218, Hawthorn, Vic 3122, Australia.</t>
  </si>
  <si>
    <t xml:space="preserve">arXiv.org dare.uva.nl pure.atira.dk </t>
  </si>
  <si>
    <t>https://academic.oup.com/mnras/article-pdf/483/3/3673/27299713/sty3328.pdf</t>
  </si>
  <si>
    <t>http://www.altmetric.com/details.php?citation_id=51164058</t>
  </si>
  <si>
    <t>European Research Council (ERC) under the European UnionEuropean Research Council (ERC) [694745]; Commonwealth of AustraliaAustralian Government; Australian Research Council Centre for Excellence for All-sky Astrophysics (CAASTRO)Australian Research Council [CE110001020]; Astronomy Australia Limited (AAL); CE110001020; Horizon 2020 Framework Programme, H2020: 694745; Science and Technology Facilities Council, STFC: ST/P000649/1; European Research Council, ERC; Commonwealth Scientific and Industrial Research Organisation, CSIRO</t>
  </si>
  <si>
    <t>FP7 Ideas: European Research Council; Commonwealth Scientific and Industrial Research Organisation</t>
  </si>
  <si>
    <t>10.1007/s11205-018-1875-6</t>
  </si>
  <si>
    <t>A Cross-National Study on the Antecedents of Work–Life Balance from the Fit and Balance Perspective</t>
  </si>
  <si>
    <t>Haar, Jarrod M.; Sune, Albert; Russo, Marcello; Ollier-Malaterre, Ariane</t>
  </si>
  <si>
    <t>[Haar, Jarrod M.] Auckland Univ Technol, Fac Business, Private Bag 92006, Auckland 1142, New Zealand; [Sune, Albert] Univ Politecn Cataluna, ESEIAAT, Dept Management, C Colom 11, Barcelona 08222, Spain; [Russo, Marcello] Univ Bologna, Dept Management, Via Capo di Lucca 34, I-40126 Bologna, Italy; [Russo, Marcello] KEDGE Business Sch, 680 Cours Liberat, F-33405 Bordeaux, France; [Ollier-Malaterre, Ariane] Univ Quebec Montreal, Sch Management ESG, Case Postale 6192,Succursale Ctr Ville, Montreal, PQ H3C 4R2, Canada Haar, J.M., Faculty of Business, Auckland University of Technology, Private Bag 92006, Auckland, 1142, New Zealand; Sune, A., Department of Management, Universitat Politecnica de Catalunya, ESEIAAT, C. Colom 11, Terrassa, Barcelona  08222, Spain; Russo, M., Department of Management, University of Bologna, Via Capo di Lucca, 34, Bologna, 40126, Italy, KEDGE Business School, 680 Cours de la Liberation, Talence Cedex, Bordeaux, 33405, France; Ollier-Malaterre, A., School of Management (ESG), Université du Québec A Montréal (UQAM), Case postale 6192, succursale Centre-Ville, Montreal, QC  H3C 4R2, Canada</t>
  </si>
  <si>
    <t>Haar, Jarrod M.</t>
  </si>
  <si>
    <t>Sune, A (corresponding author), Univ Politecn Cataluna, ESEIAAT, Dept Management, C Colom 11, Barcelona 08222, Spain.</t>
  </si>
  <si>
    <t>Social Indicators Research</t>
  </si>
  <si>
    <t xml:space="preserve">upcommons.upc.edu </t>
  </si>
  <si>
    <t xml:space="preserve">0303-8300 1573-0921 </t>
  </si>
  <si>
    <t>https://v2.sherpa.ac.uk/id/publication/16633</t>
  </si>
  <si>
    <t>https://upcommons.upc.edu/bitstream/2117/116111/3/WORK-LIFE%20BALANCE.pdf</t>
  </si>
  <si>
    <t>http://www.altmetric.com/details.php?citation_id=34676956</t>
  </si>
  <si>
    <t>Arts and Humanities (miscellaneous); Sociology and Political Science; General Social Sciences; Developmental and Educational Psychology</t>
  </si>
  <si>
    <t>10.23919/ICMU.2018.8653613</t>
  </si>
  <si>
    <t>Fall Detection Using Smartphones to Enhance Safety and Security of Older Adults at Home</t>
  </si>
  <si>
    <t>Nguyen, Hoa; Zhou, Feng; Mirza, Farhaan; Naeem, M. Asif</t>
  </si>
  <si>
    <t xml:space="preserve"> Nguyen, H., School of Engineering, Computer Mathematical Sciences, Auckland University of Technology, Auckland, New Zealand; Zhou, F., School of Engineering, Computer Mathematical Sciences, Auckland University of Technology, Auckland, New Zealand; Mirza, F., School of Engineering, Computer Mathematical Sciences, Auckland University of Technology, Auckland, New Zealand; Naeem, M.A., School of Engineering, Computer Mathematical Sciences, Auckland University of Technology, Auckland, New Zealand</t>
  </si>
  <si>
    <t>Nguyen, H.; Zhou, F.; Mirza, F.; Naeem, M.A.</t>
  </si>
  <si>
    <t>2018 Eleventh International Conference on Mobile Computing and Ubiquitous Network (ICMU)</t>
  </si>
  <si>
    <t>10.23919/ICMU.2018.8653261</t>
  </si>
  <si>
    <t>Improving Post-Hospital Discharge Management by Implementing the Discharge Summary on a Mobile Application</t>
  </si>
  <si>
    <t>Karamchandani, Hiten; Naeem, M. Asif; Mirza, Farhaan; Baig, Mirza Mansoor</t>
  </si>
  <si>
    <t xml:space="preserve"> Karamchandani, H., School of Engineering, Computer Mathematical Sciences, Auckland University of Technology, Auckland, New Zealand; Naeem, M.A., School of Engineering, Computer Mathematical Sciences, Auckland University of Technology, Auckland, New Zealand; Mirza, F., School of Engineering, Computer Mathematical Sciences, Auckland University of Technology, Auckland, New Zealand; Baig, M.M., School of Engineering, Computer Mathematical Sciences, Auckland University of Technology, Auckland, New Zealand</t>
  </si>
  <si>
    <t>Karamchandani, H.; Naeem, M.A.; Mirza, F.; Baig, M.M.</t>
  </si>
  <si>
    <t>10.23919/ICMU.2018.8653611</t>
  </si>
  <si>
    <t>More Than Old Wine in New Bottles: A Secure Live Virtual Machine Job Migration Framework for Cloud Systems Integrity</t>
  </si>
  <si>
    <t>Deylami, Hanif; Gutierrez, Jairo; Sinha, Roopak</t>
  </si>
  <si>
    <t xml:space="preserve"> Deylami, H., School of Engineering, Computer and Mathematical Sciences, Auckland University of Technology, Auckland, New Zealand; Gutierrez, J., School of Engineering, Computer and Mathematical Sciences, Auckland University of Technology, Auckland, New Zealand; Sinha, R., School of Engineering, Computer and Mathematical Sciences, Auckland University of Technology, Auckland, New Zealand</t>
  </si>
  <si>
    <t>Deylami, H.; Gutierrez, J.; Sinha, R.</t>
  </si>
  <si>
    <t>10.23919/ICMU.2018.8653621</t>
  </si>
  <si>
    <t>Applying NOMA to Undersampled Optical Camera Communication for Vehicular Communication</t>
  </si>
  <si>
    <t xml:space="preserve"> Rapson, C.J., Department of Electrical and Electronic Engineering, Auckland University of Technology, Auckland, 1010, New Zealand; Seet, B.-C., Department of Electrical and Electronic Engineering, Auckland University of Technology, Auckland, 1010, New Zealand; Chong, P.H.J., Department of Electrical and Electronic Engineering, Auckland University of Technology, Auckland, 1010, New Zealand; Klette, R., Department of Electrical and Electronic Engineering, Auckland University of Technology, Auckland, 1010, New Zealand</t>
  </si>
  <si>
    <t>Rapson, C.J.; Seet, B.-C.; Chong, P.H.J.; Klette, R.</t>
  </si>
  <si>
    <t>10.1007/978-981-13-6114-2_11</t>
  </si>
  <si>
    <t>Flow My Tears, the Teacher Said: Science Fiction as Method</t>
  </si>
  <si>
    <t>Gibbons, Andrew; Kupferman, David W.</t>
  </si>
  <si>
    <t xml:space="preserve"> Gibbons, A., Auckland University of Technology, Auckland, New Zealand; Kupferman, D.W., Minnesota State University, Moorhead, United States</t>
  </si>
  <si>
    <t>Gibbons, A.; Auckland University of TechnologyNew Zealand; email: a.gibbons@aut.ac.nz</t>
  </si>
  <si>
    <t>Innovations in Narrative and Metaphor</t>
  </si>
  <si>
    <t>http://www.altmetric.com/details.php?citation_id=56222711</t>
  </si>
  <si>
    <t>10.1080/11038128.2018.1486885</t>
  </si>
  <si>
    <t>Facilitating open family communication when a parent has chronic pain: A scoping review</t>
  </si>
  <si>
    <t>Swift, Catherine: Department of Occupational Science and Therapy, Auckland University of Technology, Auckland, New Zealand;; Hocking, Clare: Department of Occupational Science and Therapy, Auckland University of Technology, Auckland, New Zealand;; Dickinson, Annette: School of Clinical Sciences, Auckland University of Technology, Auckland, New Zealand; Jones, Margaret: Department of Occupational Science and Therapy, Auckland University of Technology, Auckland, New Zealand;</t>
  </si>
  <si>
    <t>[Swift, Catherine; Hocking, Clare; Jones, Margaret] Auckland Univ Technol, Dept Occupat Sci &amp; Therapy, AUT North Shore Campus,AA202,Private Bag 92006, Auckland 1142, New Zealand; [Dickinson, Annette] Auckland Univ Technol, Sch Clin Sci, Auckland, New Zealand Swift, C., Department of Occupational Science and Therapy, Auckland University of Technology, Auckland, New Zealand; Hocking, C., Department of Occupational Science and Therapy, Auckland University of Technology, Auckland, New Zealand; Dickinson, A., School of Clinical Sciences, Auckland University of Technology, Auckland, New Zealand; Jones, M., Department of Occupational Science and Therapy, Auckland University of Technology, Auckland, New Zealand</t>
  </si>
  <si>
    <t>Swift, Catherine, Hocking, Clare, Jones, Margaret, Dickinson, Annette,</t>
  </si>
  <si>
    <t>Swift, C (corresponding author), Auckland Univ Technol, Dept Occupat Sci &amp; Therapy, AUT North Shore Campus,AA202,Private Bag 92006, Auckland 1142, New Zealand.</t>
  </si>
  <si>
    <t>Swift, C</t>
  </si>
  <si>
    <t>http://www.altmetric.com/details.php?citation_id=44762543</t>
  </si>
  <si>
    <t>Freemasons New Zealand through a Post Graduate Scholarship; Auckland University of Technology; Freemasons New Zealand, FMNZ; Auckland University of Technology, New Zealand, AUT</t>
  </si>
  <si>
    <t>Freemasons New Zealand; Auckland University of New Zealand</t>
  </si>
  <si>
    <t>10.1109/TENCON.2018.8650507</t>
  </si>
  <si>
    <t>A System Health Indicator for the Distributed Minority and Majority Voting Based Redundancy Scheme</t>
  </si>
  <si>
    <t>Balasubramanian, P.; Maskell, Douglas; Prasad, Krishnamachar</t>
  </si>
  <si>
    <t xml:space="preserve"> Balasubramanian, P., School of Computer Science and Engineering, Nanyang Technological University, Singapore, 639798, Singapore; Maskell, D., School of Computer Science and Engineering, Nanyang Technological University, Singapore, 639798, Singapore; Prasad, K., Department of Electrical and Electronic Engineering, Auckland University of Technology, Auckland, 1142, New Zealand</t>
  </si>
  <si>
    <t>TENCON 2018 - 2018 IEEE Region 10 Conference</t>
  </si>
  <si>
    <t>Ministry of Education - Singapore, MOE: MOE2017-T2-1-002, RG132/16</t>
  </si>
  <si>
    <t>10.1109/ICOMIS.2018.8644742</t>
  </si>
  <si>
    <t>3D Localization Using Social Network Analysis for Wireless Sensor Networks</t>
  </si>
  <si>
    <t>2018 IEEE 3rd International Conference on Communication and Information Systems (ICCIS)</t>
  </si>
  <si>
    <t>10.1109/ICOMIS.2018.8645003</t>
  </si>
  <si>
    <t>Short-Range Tracking Using Smart Clothing Sensors : A case study of using low power wireless sensors for pateints tracking in a nursing home setting</t>
  </si>
  <si>
    <t>Fong, A. C. M.; Fong, B.; Hong, G.</t>
  </si>
  <si>
    <t xml:space="preserve"> Fong, A.C.M., CS Department, WMU, Kalamazoo, MI  49008, United States; Fong, B., Auckland University of Technology, Auckland, New Zealand; Hong, G., CS Department, WMU, Kalamazoo, MI  49008, United States</t>
  </si>
  <si>
    <t>10.1007/s11837-018-3264-7</t>
  </si>
  <si>
    <t>Solidification During Selective Laser Melting of Co-29Cr-6Mo Alloy</t>
  </si>
  <si>
    <t>Chen, Z. W.; Guraya, T.; Darvish, K.; Phan, M. A. L.; Pasang, T.</t>
  </si>
  <si>
    <t>[Chen, Z. W.; Darvish, K.; Phan, M. A. L.; Pasang, T.] Auckland Univ Technol, Dept Mech Engn, Auckland, New Zealand; [Guraya, T.] Univ Basque Country, UPV EHU, Dept Min &amp; Met Engn &amp; Mat Sci, Bilbao, Spain Chen, Z.W., Department of Mechanical Engineering, Auckland University of Technology, Auckland, New Zealand; Guraya, T., Department of Mining and Metallurgical Engineering and Materials Science, University of the Basque Country UPV/EHU, Bilbao, Spain; Darvish, K., Department of Mechanical Engineering, Auckland University of Technology, Auckland, New Zealand; Phan, M.A.L., Department of Mechanical Engineering, Auckland University of Technology, Auckland, New Zealand; Pasang, T., Department of Mechanical Engineering, Auckland University of Technology, Auckland, New Zealand</t>
  </si>
  <si>
    <t>Chen, Z. W., Darvish, K., Phan, M. A. L., Pasang, T.</t>
  </si>
  <si>
    <t>10.1007/s11837-018-3164-x</t>
  </si>
  <si>
    <t>Improvements in Welding Properties of Titanium Through the Use of Interlayers</t>
  </si>
  <si>
    <t>Pasang, Timotius; Aziziderouei, Mona; Tao, Yuan; Ogletree, Dominique; Stump, Gorja; Sato, Yuji; Tsukamoto, Masahiro; Jiang, Cho-Pei</t>
  </si>
  <si>
    <t>[Pasang, Timotius; Aziziderouei, Mona; Tao, Yuan; Ogletree, Dominique; Stump, Gorja] Auckland Univ Technol, Sch Engn Comp &amp; Math Sci, Auckland, New Zealand; [Sato, Yuji; Tsukamoto, Masahiro] Osaka Univ, Joining &amp; Welding Res Inst, Osaka, Japan; [Jiang, Cho-Pei] Natl Formosa Univ, Digital Mfg Res Ctr Dent, Huwei, Taiwan Pasang, T., School of Engineering, Computer and Mathematical Sciences, Auckland University of Technology, Auckland, New Zealand; Aziziderouei, M., School of Engineering, Computer and Mathematical Sciences, Auckland University of Technology, Auckland, New Zealand; Tao, Y., School of Engineering, Computer and Mathematical Sciences, Auckland University of Technology, Auckland, New Zealand; Ogletree, D., School of Engineering, Computer and Mathematical Sciences, Auckland University of Technology, Auckland, New Zealand; Stump, G., School of Engineering, Computer and Mathematical Sciences, Auckland University of Technology, Auckland, New Zealand; Sato, Y., Joining and Welding Research Institute, Osaka University, Osaka, Japan; Tsukamoto, M., Joining and Welding Research Institute, Osaka University, Osaka, Japan; Jiang, C.-P., Digital Manufacturing Research Center for Dentistry, National Formosa University, Huwei, Taiwan</t>
  </si>
  <si>
    <t>Pasang, Timotius, Aziziderouei, Mona, Tao, Yuan, Ogletree, Dominique, Stump, Gorja</t>
  </si>
  <si>
    <t>Pasang, T (corresponding author), Auckland Univ Technol, Sch Engn Comp &amp; Math Sci, Auckland, New Zealand.</t>
  </si>
  <si>
    <t>10.1021/acs.orglett.8b04099</t>
  </si>
  <si>
    <t>Stoichiometric Nitroxyl Photorelease Using the (6-Hydroxy-2-naphthalenyl)methyl Phototrigger</t>
  </si>
  <si>
    <t>Zhou, Yang: Department of Chemistry and Biochemistry, Kent State University, Kent, Ohio 44242, United States; Cink, Ruth B.: School of Science, Auckland University of Technology, Auckland 1142, New Zealand, Dodd-Walls Centre for Quantum and Photonic Technologies, Dunedin 9054, New Zealand, The Photon Factory, School of Chemical Sciences, The University of Auckland, Auckland 1142, New Zealand; Seed, Alexander J.: Department of Chemistry and Biochemistry, Kent State University, Kent, Ohio 44242, United States; Simpson, M. Cather: Dodd-Walls Centre for Quantum and Photonic Technologies, Dunedin 9054, New Zealand, The Photon Factory, School of Chemical Sciences, The University of Auckland, Auckland 1142, New Zealand, The Department of Physics, The University of Auckland, The MacDiarmid Institute for Advanced Materials and Nanotechnology, Auckland 1142, New Zealand; Sampson, Paul: Department of Chemistry and Biochemistry, Kent State University, Kent, Ohio 44242, United States; Brasch, Nicola E.: School of Science, Auckland University of Technology, Auckland 1142, New Zealand, Dodd-Walls Centre for Quantum and Photonic Technologies, Dunedin 9054, New Zealand</t>
  </si>
  <si>
    <t>[Zhou, Yang; Seed, Alexander J.; Sampson, Paul] Kent State Univ, Dept Chem &amp; Biochem, Kent, OH 44242 USA; [Cink, Ruth B.; Brasch, Nicola E.] Auckland Univ Technol, Sch Sci, Auckland 1142, New Zealand; [Cink, Ruth B.; Simpson, M. Cather; Brasch, Nicola E.] Dodd Walls Ctr Quantum &amp; Photon Technol, Dunedin 9054, New Zealand; [Cink, Ruth B.; Simpson, M. Cather] Univ Auckland, Sch Chem Sci, Photon Factory, Auckland 1142, New Zealand; [Simpson, M. Cather] Univ Auckland, MacDiarmid Inst Adv Mat &amp; Nanotechnol, Dept Phys, Auckland 1142, New Zealand Zhou, Y., Department of Chemistry and Biochemistry, Kent State University, Kent, OH  44242, United States; Cink, R.B., School of Science, Auckland University of Technology, Auckland, 1142, New Zealand, Dodd-Walls Centre for Quantum and Photonic Technologies, Dunedin, 9054, New Zealand, Photon Factory, School of Chemical Sciences, University of Auckland, Auckland, 1142, New Zealand; Seed, A.J., Department of Chemistry and Biochemistry, Kent State University, Kent, OH  44242, United States; Simpson, M.C., Dodd-Walls Centre for Quantum and Photonic Technologies, Dunedin, 9054, New Zealand, Photon Factory, School of Chemical Sciences, University of Auckland, Auckland, 1142, New Zealand, Department of Physics, University of Auckland, MacDiarmid Institute for Advanced Materials and Nanotechnology, Auckland, 1142, New Zealand; Sampson, P., Department of Chemistry and Biochemistry, Kent State University, Kent, OH  44242, United States; Brasch, N.E., School of Science, Auckland University of Technology, Auckland, 1142, New Zealand, Dodd-Walls Centre for Quantum and Photonic Technologies, Dunedin, 9054, New Zealand</t>
  </si>
  <si>
    <t>Zhou, Yang, Seed, Alexander J., Sampson, Paul, Cink, Ruth B., Brasch, Nicola E.</t>
  </si>
  <si>
    <t>Sampson, P (corresponding author), Kent State Univ, Dept Chem &amp; Biochem, Kent, OH 44242 USA.; Brasch, NE (corresponding author), Auckland Univ Technol, Sch Sci, Auckland 1142, New Zealand.; Brasch, NE (corresponding author), Dodd Walls Ctr Quantum &amp; Photon Technol, Dunedin 9054, New Zealand.</t>
  </si>
  <si>
    <t xml:space="preserve"> Brasch, NE</t>
  </si>
  <si>
    <t>Organic Letters</t>
  </si>
  <si>
    <t xml:space="preserve">1523-7060 1523-7052 </t>
  </si>
  <si>
    <t>https://v2.sherpa.ac.uk/id/publication/7793</t>
  </si>
  <si>
    <t>U.S. National Science FoundationNational Science Foundation (NSF) [CHE-1306644, CHE-1545770]; Auckland University of Technology (AUT); Dodd-Walls Centre for Photonic and Quantum Technologies; National Science Foundation, NSF: CHE-1306644, CHE-1545770; Auckland University of Technology, New Zealand, AUT; Dodd-Walls Centre</t>
  </si>
  <si>
    <t>Division of Chemistry; Auckland University of Technology, New Zealand; Dodd-Walls Centre for Photonic and Quantum Technologies, University of Otago</t>
  </si>
  <si>
    <t>Physical and Theoretical Chemistry; Organic Chemistry; Biochemistry</t>
  </si>
  <si>
    <t>10.1007/s11837-018-3224-2</t>
  </si>
  <si>
    <t>Technological Innovations in Metals Engineering</t>
  </si>
  <si>
    <t>Conner, Brett; Essel, Shai; Paul, Shiladitya; Wertheim, Rafael; Pasang, Tim; Butcher, Dennis P.; Zeidler, Henning; Dahotre, Narendra; Pande, Sarang; Banerjee, Rajarshi; Cuesta-Lopez, Santiago; Babcsan, Norbert; Solomon, Virgil</t>
  </si>
  <si>
    <t xml:space="preserve"> Conner, B., Advanced Manufacturing Research Center, Youngstown State University, Youngstown, OH  44555, United States; Essel, S., Technion Israel Institute of Metals, Technion City, Haifa, 32000, Israel; Paul, S., The Welding Institute (TWI), Granta Park, Great Abington, Cambridge, CB21 6AL, United Kingdom, The University of Leicester, University Road, Leicester, LE1 7RH, United Kingdom; Wertheim, R., Fraunhofer IWU, Reichenhainer Str. 88, Chemnitz, 09126, Germany; Pasang, T., Engineering Research Institute, Auckland University of Technology, 55 Wellesley Street East, Auckland Central, New Zealand; Butcher, D.P., Jr., Air Force Research Laboratory, Materials and Manufacturing Directorate, Wright-Patterson, Air Force Base, Dayton, OH  45433, United States; Zeidler, H., Technische Universität Bergakademie Freiberg, Agricolastrasse 1, Freiberg, 09599, Germany; Dahotre, N., Department of Materials Science and Engineering, University of North Texas, 1155 Union Circle #305310, Denton, TX  76203-5017, United States; Pande, S., Marwadi Education Foundation, Marwadi University, Gauridad, Rajkot, Gujarat  360 003, India; Banerjee, R., Department of Materials Science and Engineering, University of North Texas, 1155 Union Circle #305310, Denton, TX  76203-5017, United States; Cuesta-Lopez, S., ICAMCyL International Center for Advanced Materials and Raw Materials of Castilla y Leon, Leon, 24006, Spain; Babcsan, N., University of Miskolc, Miskolc, 3515, Hungary; Solomon, V., Advanced Manufacturing Research Center, Youngstown State University, Youngstown, OH  44555, United States</t>
  </si>
  <si>
    <t>Pasang, T.</t>
  </si>
  <si>
    <t>Conner, B.; Advanced Manufacturing Research Center, United States; email: bpconner@ysu.edu</t>
  </si>
  <si>
    <t>https://link.springer.com/content/pdf/10.1007/s11837-018-3224-2.pdf</t>
  </si>
  <si>
    <t>10.1007/s40279-018-1012-3</t>
  </si>
  <si>
    <t>A Randomized Crossover Study Investigating the Running Economy of Highly-Trained Male and Female Distance Runners in Marathon Racing Shoes versus Track Spikes</t>
  </si>
  <si>
    <t>Barnes, Kyle R.; Kilding, Andrew E.</t>
  </si>
  <si>
    <t>[Barnes, Kyle R.] Grand Valley State Univ, Dept Movement Sci, 1 Campus Dr, Allendale, MI 49401 USA; [Kilding, Andrew E.] Auckland Univ Technol, Sports Performance Res Inst New Zealand, Level 2,AUT Millennium Campus,17 Antares Pl, Auckland, New Zealand Barnes, K.R., Department of Movement Science, Grand Valley State University, 1 Campus Drive, Allendale, MI  49401, United States; Kilding, A.E., Sports Performance Research Institute New Zealand, Auckland University of Technology, Level 2, AUT-Millennium Campus, 17 Antares Place, Mairangi Bay, Auckland, New Zealand</t>
  </si>
  <si>
    <t>Barnes, Kyle R., Kilding, Andrew E.,</t>
  </si>
  <si>
    <t>Barnes, KR (corresponding author), Grand Valley State Univ, Dept Movement Sci, 1 Campus Dr, Allendale, MI 49401 USA.</t>
  </si>
  <si>
    <t>http://www.altmetric.com/details.php?citation_id=50450368</t>
  </si>
  <si>
    <t>College of Liberal Arts and Sciences Research Cluster Grant; Center for Scholarly and Creative Excellence at Grand Valley State University</t>
  </si>
  <si>
    <t>Grand Valley State University</t>
  </si>
  <si>
    <t>10.1007/s40279-018-01038-w</t>
  </si>
  <si>
    <t>Comment on: "The Effectiveness of Resisted Sled Training (RST) for Sprint Performance: A Systematic Review and Meta-analysis"</t>
  </si>
  <si>
    <t>Cross, Matt R.; Samozino, Pierre; Brown, Scott R.; Lahti, Johan; Jimenez-Reyes, Pedro; Morin, Jean-Benoît</t>
  </si>
  <si>
    <t>[Cross, Matt R.; Samozino, Pierre] Univ Savoie Mt Blanc, LIBM, Le Bourget Du Lac, France; [Cross, Matt R.] Federat Francaise Ski, Dept Sci &amp; Sportif, Annecy, France; [Cross, Matt R.; Brown, Scott R.; Morin, Jean-Benoit] Auckland Univ Technol, SPRINZ, Auckland, New Zealand; [Brown, Scott R.] Univ Michigan, Sch Med, Dept Phys Med &amp; Rehabil, Neuromuscular &amp; Rehabil Robot Lab NeuRRo Lab, Ann Arbor, MI USA; [Lahti, Johan; Morin, Jean-Benoit] Univ Cote Azur, Lab Motricite Humaine Expertise Sport Sante LAMHE, Nice, France; [Jimenez-Reyes, Pedro] King Juan Carlos Univ, Ctr Sport Studies, Madrid, Spain Cross, M.R., Laboratoire Interuniversitaire de Biologie de la Motricité (LIBM), Université Savoie Mont Blanc, Le Bourget du Lac, France, Département Scientifique et Sportif, Fédération Française de Ski, Annecy, France, Sports Performance Research Institute New Zealand (SPRINZ), Auckland University of Technology, Auckland, New Zealand; Samozino, P., Laboratoire Interuniversitaire de Biologie de la Motricité (LIBM), Université Savoie Mont Blanc, Le Bourget du Lac, France; Brown, S.R., Sports Performance Research Institute New Zealand (SPRINZ), Auckland University of Technology, Auckland, New Zealand, Neuromuscular and Rehabilitation Robotics Laboratory (NeuRRo Lab), Department of Physical Medicine and Rehabilitation, University of Michigan Medical School, Ann Arbor, MI, United States; Lahti, J., Laboratoire Motricité Humaine Expertise Sport Santé (LAMHESS), Université Côte d'Azur, Nice, France; Jimenez-Reyes, P., Centre for Sport Studies, King Juan Carlos University, Madrid, Spain; Morin, J.-B., Sports Performance Research Institute New Zealand (SPRINZ), Auckland University of Technology, Auckland, New Zealand, Laboratoire Motricité Humaine Expertise Sport Santé (LAMHESS), Université Côte d'Azur, Nice, France</t>
  </si>
  <si>
    <t>Cross, Matt R., Samozino, Pierre, Brown, Scott R., Morin, Jean-Benoit</t>
  </si>
  <si>
    <t>Cross, MR (corresponding author), Univ Savoie Mt Blanc, LIBM, Le Bourget Du Lac, France.; Cross, MR (corresponding author), Federat Francaise Ski, Dept Sci &amp; Sportif, Annecy, France.; Cross, MR (corresponding author), Auckland Univ Technol, SPRINZ, Auckland, New Zealand.</t>
  </si>
  <si>
    <t>Cross, MR</t>
  </si>
  <si>
    <t>http://www.altmetric.com/details.php?citation_id=52551529</t>
  </si>
  <si>
    <t>10.1108/JCOM-09-2018-0092</t>
  </si>
  <si>
    <t>Changing representations of activists and activism in public relations textbooks</t>
  </si>
  <si>
    <t>Mules, Philippa (Pip)</t>
  </si>
  <si>
    <t>[Mules, Philippa (Pip)] Auckland Univ Technol, Sch Commun Studies, Auckland, New Zealand Mules, P., School of Communication Studies, Auckland University of Technology, Auckland, New Zealand</t>
  </si>
  <si>
    <t>Mules, Philippa (Pip),</t>
  </si>
  <si>
    <t>Mules, P (corresponding author), Auckland Univ Technol, Sch Commun Studies, Auckland, New Zealand.</t>
  </si>
  <si>
    <t>Mules, P</t>
  </si>
  <si>
    <t>Journal of Communication Management</t>
  </si>
  <si>
    <t xml:space="preserve">1363-254X </t>
  </si>
  <si>
    <t>https://v2.sherpa.ac.uk/id/publication/2823</t>
  </si>
  <si>
    <t>Strategy and Management; Communication</t>
  </si>
  <si>
    <t>10.1109/RECONFIG.2018.8641708</t>
  </si>
  <si>
    <t>Complex Multiply Accumulate Cells for the Square Kilometre Array Correlators</t>
  </si>
  <si>
    <t>Kamp, William; Abel, Norbert; Comoretto, Gianni</t>
  </si>
  <si>
    <t xml:space="preserve"> Kamp, W., High Performance Computing Research Lab, Auckland University of Technology, New Zealand; Abel, N., High Performance Computing Research Lab, Auckland University of Technology, New Zealand; Comoretto, G., Arcetri Astrophysical Observatory, Italy</t>
  </si>
  <si>
    <t>Kamp, W.; Abel, N.</t>
  </si>
  <si>
    <t>2018 International Conference on ReConFigurable Computing and FPGAs (ReConFig)</t>
  </si>
  <si>
    <t>Commonwealth Scientific and Industrial Research Organisation, CSIRO</t>
  </si>
  <si>
    <t>10.1186/s12909-019-1487-0</t>
  </si>
  <si>
    <t>Predictors of self-perceived cultural responsiveness in entry-level physiotherapy students in Australia and Aotearoa New Zealand</t>
  </si>
  <si>
    <t>Te, Maxine; Blackstock, Felicity; Fryer, Caroline; Gardner, Peter; Geary, Louise; Kuys, Suzanne; McPherson, Kerstin; Nahon, Irmina; Tang, Clarice; Taylor, Lynne; Van Kessel, Gisela; van der Zwan, Kelly; Chipchase, Lucy</t>
  </si>
  <si>
    <t>[Te, Maxine; Blackstock, Felicity; Chipchase, Lucy] Western Sydney Univ, Sch Sci &amp; Hlth, Penrith, NSW 2751, Australia; [Fryer, Caroline; Van Kessel, Gisela] Univ South Australia, Sch Hlth Sci, Adelaide, SA, Australia; [Gardner, Peter] Curtin Univ, Sch Physiotherapy &amp; Exercise Sci, Bentley, WA, Australia; [Geary, Louise; Tang, Clarice] La Trobe Univ, Sch Allied Hlth, Melbourne, Vic, Australia; [Kuys, Suzanne] Australian Catholic Univ, Sch Physiotherapy, Brisbane, Qld, Australia; [McPherson, Kerstin] Charles Sturt Univ, Sch Community Hlth, Bathurst, NSW, Australia; [Nahon, Irmina] Univ Canberra, Fac Hlth, Bruce, ACT, Australia; [Taylor, Lynne] Auckland Univ Technol, Sch Clin Sci, Auckland, New Zealand; [van der Zwan, Kelly] Bond Univ, Fac Hlth Sci &amp; Med, Gold Coast, Qld, Australia Te, M., School of Science and Health, Western Sydney University, Penrith, NSW  2751, Australia; Blackstock, F., School of Science and Health, Western Sydney University, Penrith, NSW  2751, Australia; Fryer, C., School of Health Sciences, University of South Australia, Adelaide, SA, Australia; Gardner, P., School of Physiotherapy and Exercise Science, Curtin University, Bently, WA, Australia; Geary, L., School of Allied Health, La Trobe University, Melbourne, VIC, Australia; Kuys, S., School of Physiotherapy, Australian Catholic University, Brisbane, QLD, Australia; McPherson, K., School of Community Health, Charles Sturt University, Bathurst, NSW, Australia; Nahon, I., Faculty of Health, University of Canberra, Bruce, ACT, Australia; Tang, C., School of Allied Health, La Trobe University, Melbourne, VIC, Australia; Taylor, L., School of Clinical Sciences, Auckland University of Technology, Auckland, New Zealand; Van Kessel, G., School of Health Sciences, University of South Australia, Adelaide, SA, Australia; Van Der Zwan, K., Faculty of Health Sciences and Medicine, Bond University, Gold Coast, QLD, Australia; Chipchase, L., School of Science and Health, Western Sydney University, Penrith, NSW  2751, Australia</t>
  </si>
  <si>
    <t>Te, Maxine, Blackstock, Felicity, Chipchase, Lucy, Fryer, Caroline, Van Kessel, Gisela, Gardner, Peter, Geary, Louise, Tang, Clarice, Kuys, Suzanne, McPherson, Kerstin, Nahon, Irmina, Taylor, Lynne</t>
  </si>
  <si>
    <t>Te, M (corresponding author), Western Sydney Univ, Sch Sci &amp; Hlth, Penrith, NSW 2751, Australia.</t>
  </si>
  <si>
    <t xml:space="preserve">europepmc.org researchbank.acu.edu.au espace.curtin.edu.au urm_publish </t>
  </si>
  <si>
    <t>https://doi.org/10.1186/s12909-019-1487-0</t>
  </si>
  <si>
    <t>http://www.altmetric.com/details.php?citation_id=55436422</t>
  </si>
  <si>
    <t>Australian Postgraduate AwardAustralian Government</t>
  </si>
  <si>
    <t>10.1007/s13369-018-3432-7</t>
  </si>
  <si>
    <t>Regression Models and Sensitivity Analysis for the Thermal Performance of Solar Flat-Plate Collectors</t>
  </si>
  <si>
    <t>ur Rehman, Naveed; Uzair, Muhammad; Siddiqui, Mubashir Ali; Khamooshi, Mehrdad</t>
  </si>
  <si>
    <t>[Rehman, Naveed Ur; Uzair, Muhammad; Siddiqui, Mubashir Ali] NED Univ Engn &amp; Technol, Dept Mech Engn, Solar Energy Lab, Karachi, Pakistan; [Uzair, Muhammad; Khamooshi, Mehrdad] Auckland Univ Technol, Dept Mech Engn, Auckland, New Zealand ur Rehman, N., Solar Energy Lab, Department of Mechanical Engineering, NED University of Engineering and Technology, Karachi, Pakistan; Uzair, M., Solar Energy Lab, Department of Mechanical Engineering, NED University of Engineering and Technology, Karachi, Pakistan, Department of Mechanical Engineering, Auckland University of Technology, Auckland, New Zealand; Siddiqui, M.A., Solar Energy Lab, Department of Mechanical Engineering, NED University of Engineering and Technology, Karachi, Pakistan; Khamooshi, M., Department of Mechanical Engineering, Auckland University of Technology, Auckland, New Zealand</t>
  </si>
  <si>
    <t>Rehman, Naveed Ur, Uzair, Muhammad, Siddiqui, Mubashir Ali, Khamooshi, Mehrdad,</t>
  </si>
  <si>
    <t>Uzair, M (corresponding author), NED Univ Engn &amp; Technol, Dept Mech Engn, Solar Energy Lab, Karachi, Pakistan.; Uzair, M (corresponding author), Auckland Univ Technol, Dept Mech Engn, Auckland, New Zealand.</t>
  </si>
  <si>
    <t>10.1109/AVSS.2018.8639124</t>
  </si>
  <si>
    <t>Currency Detection and Recognition Based on Deep Learning</t>
  </si>
  <si>
    <t>Zhang, Qian; Yan, Wei Qi</t>
  </si>
  <si>
    <t xml:space="preserve"> Zhang, Q., Auckland University of Technology, Auckland, 1010, New Zealand; Yan, W.Q., Auckland University of Technology, Auckland, 1010, New Zealand</t>
  </si>
  <si>
    <t>Zhang, Q.; Yan, W.Q.</t>
  </si>
  <si>
    <t>2018 15th IEEE International Conference on Advanced Video and Signal Based Surveillance (AVSS)</t>
  </si>
  <si>
    <t>10.1109/AVSS.2018.8639147</t>
  </si>
  <si>
    <t>Enhancing Visualisation of Anatomical Presentation and Education Using Marker-based Augmented Reality Technology on Web-based Platform</t>
  </si>
  <si>
    <t>Wang, I.; Nguyen, M.; Le, H.; Yan, W.; Hooper, S.</t>
  </si>
  <si>
    <t xml:space="preserve"> Wang, I., Auckland University of Technology, Auckland, 1010, New Zealand; Nguyen, M., Auckland University of Technology, Auckland, 1010, New Zealand; Le, H., Auckland University of Technology, Auckland, 1010, New Zealand; Yan, W., Auckland University of Technology, Auckland, 1010, New Zealand; Hooper, S., Auckland University of Technology, Auckland, 1010, New Zealand</t>
  </si>
  <si>
    <t>10.1109/AVSS.2018.8639090</t>
  </si>
  <si>
    <t>Comparative Evaluations of Privacy on Digital Images</t>
  </si>
  <si>
    <t>Zhang, Xue; Yan, Wei Qi</t>
  </si>
  <si>
    <t xml:space="preserve"> Zhang, X., Auckland University of Technology, Auckland, 1010, New Zealand; Yan, W.Q., Auckland University of Technology, Auckland, 1010, New Zealand</t>
  </si>
  <si>
    <t>Zhang, X.; Yan, W.Q.</t>
  </si>
  <si>
    <t>https://openrepository.aut.ac.nz/bitstream/10292/11915/3/ZhangX.pdf</t>
  </si>
  <si>
    <t>10.1109/AVSS.2018.8639413</t>
  </si>
  <si>
    <t>Human Behaviour Recognition Using Deep Learning</t>
  </si>
  <si>
    <t>Lu, Jia; Yan, Wei Qi; Nguyen, Minh</t>
  </si>
  <si>
    <t xml:space="preserve"> Lu, J., Auckland University of Technology, Auckland, 1010, New Zealand; Yan, W.Q., Auckland University of Technology, Auckland, 1010, New Zealand; Nguyen, M., Auckland University of Technology, Auckland, 1010, New Zealand</t>
  </si>
  <si>
    <t>Lu, J.; Yan, W.Q.; Nguyen, M.</t>
  </si>
  <si>
    <t>10.1108/IJHCQA-11-2017-0219</t>
  </si>
  <si>
    <t>Organisational culture: the hidden operand in clinical laboratories</t>
  </si>
  <si>
    <t>Chang, Wee Leong; Meyer, Jill; Merien, Fabrice</t>
  </si>
  <si>
    <t>[Chang, Wee Leong; Meyer, Jill] Auckland Univ Technol, Dept Biomed Sci, Auckland, New Zealand; [Merien, Fabrice] Auckland Univ Technol, AUT Roche Diagnost Lab, Auckland, New Zealand Chang, W.L., Department of Biomedical Sciences, Auckland University of Technology, Auckland, New Zealand; Meyer, J., Department of Biomedical Sciences, Auckland University of Technology, Auckland, New Zealand; Merien, F., AUT Roche Diagnostics Laboratory, Auckland University of Technology, Auckland, New Zealand</t>
  </si>
  <si>
    <t>Chang, Wee Leong, Meyer, Jill, Merien, Fabrice,</t>
  </si>
  <si>
    <t>Chang, WL (corresponding author), Auckland Univ Technol, Dept Biomed Sci, Auckland, New Zealand.</t>
  </si>
  <si>
    <t>Chang, WL</t>
  </si>
  <si>
    <t>International Journal of Health Care Quality Assurance</t>
  </si>
  <si>
    <t xml:space="preserve">0952-6862 </t>
  </si>
  <si>
    <t>https://v2.sherpa.ac.uk/id/publication/2793</t>
  </si>
  <si>
    <t>10.1109/AVSS.2018.8639306</t>
  </si>
  <si>
    <t>Detecting and Counting Sheep with a Convolutional Neural Network</t>
  </si>
  <si>
    <t>Sarwar, Farah; Griffin, Anthony; Periasamy, Priyadharsini; Portas, Kurt; Law, Jim</t>
  </si>
  <si>
    <t xml:space="preserve"> Sarwar, F., High Performance Computing Research Lab, New Zealand, Electrical and Electronic Engineering Department, Auckland University of Technology, New Zealand, New Zealand; Griffin, A., High Performance Computing Research Lab, New Zealand, Electrical and Electronic Engineering Department, Auckland University of Technology, New Zealand, New Zealand; Periasamy, P., Electrical and Electronic Engineering Department, Auckland University of Technology, New Zealand, New Zealand; Portas, K., Palliser Ridge Limited, New Zealand; Law, J., Palliser Ridge Limited, New Zealand</t>
  </si>
  <si>
    <t>Sarwar, F.; Griffin, A.; Periasamy, P.</t>
  </si>
  <si>
    <t>10.1109/AVSS.2018.8639450</t>
  </si>
  <si>
    <t>Detection of Fairy Circles in UAV Images Using Deep Learning</t>
  </si>
  <si>
    <t>Zhu, Yuhong; Moayed, Zahra; Bollard-Breen, Barbara; Doshi, Ashray; Ramond, Jean Baptiste; Klette, Reinhard</t>
  </si>
  <si>
    <t xml:space="preserve"> Zhu, Y., Department of Electrical and Electronic Engineering, School of Engineering Computer and Mathematical Sciences, Auckland University of Technology, New Zealand; Moayed, Z., Department of Electrical and Electronic Engineering, School of Engineering Computer and Mathematical Sciences, Auckland University of Technology, New Zealand; Bollard-Breen, B., Institute for Applied Ecology New Zealand, School of Science, Auckland University of Technology, New Zealand; Doshi, A., Institute for Applied Ecology New Zealand, School of Science, Auckland University of Technology, New Zealand; Ramond, J.B., Centre for Microbial Ecology and Genomics, University of Pretoria, South Africa; Klette, R., Department of Electrical and Electronic Engineering, School of Engineering Computer and Mathematical Sciences, Auckland University of Technology, New Zealand</t>
  </si>
  <si>
    <t>Zhu, Y.; Moayed, Z.; Bollard-Breen, B.; Doshi, A.; Klette, R.</t>
  </si>
  <si>
    <t>10.1109/AVSS.2018.8639171</t>
  </si>
  <si>
    <t>Use of a Confidence Map Towards Improved Multi-layer Stixel Segmentation</t>
  </si>
  <si>
    <t>Saleem, Noor Haitham; Klette, Reinhard; Huang, Fay</t>
  </si>
  <si>
    <t xml:space="preserve"> Saleem, N.H., Dep. Electrical and Electronic Engineering, Auckland University of Technology, Auckland, New Zealand; Klette, R., Dep. Electrical and Electronic Engineering, Auckland University of Technology, Auckland, New Zealand; Huang, F., Dep. Computer Science and Information Engineering, National Ilan University, Yi-Lan, Taiwan</t>
  </si>
  <si>
    <t>Saleem, N.H.; Klette, R.</t>
  </si>
  <si>
    <t>Ministry of Science and Technology, MOST: 107-2221-E-197-024; Ministry of Science and Technology, Taiwan, MOST: MOST 107-2221-E- 197-024</t>
  </si>
  <si>
    <t>10.1109/AVSS.2018.8639138</t>
  </si>
  <si>
    <t>GPS and IMU Require Visual Odometry for Elevation Accuracy</t>
  </si>
  <si>
    <t>Baumbach, Dirk; Zhang, Hongmou; Zuev, Sergey; Wohlfeil, Jurgen; Knoche, Martin; Klette, Reinhard</t>
  </si>
  <si>
    <t xml:space="preserve"> Baumbach, D., Institute of Optical Sensor Systems, German Aerospace Centre (DLR), Berlin, Germany; Zhang, H., Institute of Optical Sensor Systems, German Aerospace Centre (DLR), Berlin, Germany; Zuev, S., Institute of Optical Sensor Systems, German Aerospace Centre (DLR), Berlin, Germany; Wohlfeil, J., Institute of Optical Sensor Systems, German Aerospace Centre (DLR), Berlin, Germany; Knoche, M., N3T, Northland Innovation Centre, Whangarei, New Zealand; Klette, R., School of Engineering, Computer and Mathematical Sciences, Auckland University of Technology (AUT), Auckland, New Zealand</t>
  </si>
  <si>
    <t xml:space="preserve">elib.dlr.de </t>
  </si>
  <si>
    <t>https://elib.dlr.de/125393/1/Elevation.pdf</t>
  </si>
  <si>
    <t>10.1080/09500340.2018.1517904</t>
  </si>
  <si>
    <t>Prospects for 4-laser white-light sources</t>
  </si>
  <si>
    <t>Soltic, Snjezana: School of Professional Engineering, Manukau Institute of Technology, Auckland, New Zealand; Chalmers, Andrew N.: Institute of Biomedical Technologies, Auckland University of Technology, Auckland, New Zealand</t>
  </si>
  <si>
    <t>[Soltic, Snjezana] Manukau Inst Technol, Sch Profess Engn, Auckland, New Zealand; [Chalmers, Andrew N.] Auckland Univ Technol, Inst Biomed Technol, Auckland, New Zealand Soltic, S., School of Professional Engineering, Manukau Institute of Technology, Auckland, New Zealand; Chalmers, A.N., Institute of Biomedical Technologies, Auckland University of Technology, Auckland, New Zealand</t>
  </si>
  <si>
    <t>Soltic, Snjezana, Chalmers, Andrew N.,</t>
  </si>
  <si>
    <t>Soltic, S (corresponding author), Manukau Inst Technol, Sch Profess Engn, Auckland, New Zealand.</t>
  </si>
  <si>
    <t>Journal of Modern Optics</t>
  </si>
  <si>
    <t xml:space="preserve">0950-0340 1362-3044 </t>
  </si>
  <si>
    <t>https://v2.sherpa.ac.uk/id/publication/5682</t>
  </si>
  <si>
    <t>Manukau Institute of Technology Research Fund</t>
  </si>
  <si>
    <t>Atomic and Molecular Physics;  and Optics</t>
  </si>
  <si>
    <t>10.1109/I-SPAN.2018.00012</t>
  </si>
  <si>
    <t>A Multi-frame Stereo Vision-Based Road Profiling Technique for Distress Analysis</t>
  </si>
  <si>
    <t>Dhiman, Amita; Chien, Hsiang-Jen; Klette, Reinhard</t>
  </si>
  <si>
    <t xml:space="preserve"> Dhiman, A., Department of Electrical and Electronic Engineering, School of Engineering, Computer, and Mathematical Sciences, Auckland University of Technology, Auckland, New Zealand; Chien, H.-J., Department of Electrical and Electronic Engineering, School of Engineering, Computer, and Mathematical Sciences, Auckland University of Technology, Auckland, New Zealand; Klette, R., Department of Electrical and Electronic Engineering, School of Engineering, Computer, and Mathematical Sciences, Auckland University of Technology, Auckland, New Zealand</t>
  </si>
  <si>
    <t>Dhiman, A.; Chien, H.-J.; Klette, R.</t>
  </si>
  <si>
    <t>2018 15th International Symposium on Pervasive Systems, Algorithms and Networks (I-SPAN)</t>
  </si>
  <si>
    <t>10.1109/I-SPAN.2018.00041</t>
  </si>
  <si>
    <t>Unsupervised Optic Cup and Optic Disk Segmentation for Glaucoma Detection by ICICA</t>
  </si>
  <si>
    <t>Norouzifard, Mohammad; Abdollahi Dehkordi, Amin; Naderi Dehkordi, Mohammad; Gholamhosseini, Hamid; Klette, Reinhard</t>
  </si>
  <si>
    <t xml:space="preserve"> Norouzifard, M., EEE Department, School of Engineering, Computer, and Mathematical Sciences, Auckland University of Technology (AUT), Auckland, New Zealand; Dehkordi, A.A., Faculty of Computer Engineering, Najafabad Branch, Islamic Azad University, Najafabad, Iran; Dehkordi, M.N., Faculty of Computer Engineering, Najafabad Branch, Islamic Azad University, Najafabad, Iran; Gholamhosseini, H., EEE Department, School of Engineering, Computer, and Mathematical Sciences, Auckland University of Technology (AUT), Auckland, New Zealand; Klette, R., EEE Department, School of Engineering, Computer, and Mathematical Sciences, Auckland University of Technology (AUT), Auckland, New Zealand</t>
  </si>
  <si>
    <t>Norouzifard, M.; Gholamhosseini, H.; Klette, R.</t>
  </si>
  <si>
    <t>10.1109/SPEC.2018.8636057</t>
  </si>
  <si>
    <t>A Wireless Power Transfer System for Electric Fence Energizers</t>
  </si>
  <si>
    <t>Xian, James; Baguley, Craig; Madawala, Udaya</t>
  </si>
  <si>
    <t xml:space="preserve"> Xian, J., School of Enginerring Computer and Mathematical Sciences, Auckland University of Technology, Auckland, New Zealand; Baguley, C., School of Enginerring Computer and Mathematical Sciences, Auckland University of Technology, Auckland, New Zealand; Madawala, U., Faculty of Engineering, University of Auckland, Auckland, New Zealand</t>
  </si>
  <si>
    <t>Xian, J.; Baguley, C.</t>
  </si>
  <si>
    <t>2018 IEEE 4th Southern Power Electronics Conference (SPEC)</t>
  </si>
  <si>
    <t>10.1109/I-SPAN.2018.00047</t>
  </si>
  <si>
    <t>Improved Road Marking Detection and Recognition</t>
  </si>
  <si>
    <t>Ding, Ling; Zhang, Huyin; Li, Bijun; Xiao, Jinsheng; Lu, Shejie; Klette, Reinhard</t>
  </si>
  <si>
    <t xml:space="preserve"> Ding, L., School of Computer Science, Wuhan University, Wuhan, China, Hubei University of Science and Technology, Xianning, China; Zhang, H., School of Computer Science, Wuhan University, Wuhan, China; Li, B., State Key Laboratory, Mapping and Remote Sencing, Wuhan University, Wuhan, China; Xiao, J., School of Electronic Information, Wuhan University, Wuhan, China; Lu, S., College of Computer Science and Technology, Hubei University of Science and Technology, Xianning, China; Klette, R., School of Engineering, Auckland University of Technology, Auckland, New Zealand</t>
  </si>
  <si>
    <t>Zhang, H.; School of Computer Science, China; email: zhy2536@whu.edu.cn</t>
  </si>
  <si>
    <t>B2016187; National Natural Science Foundation of China, NSFC: 41671441, 61540059, 91120002, U1764262</t>
  </si>
  <si>
    <t>10.1109/I-SPAN.2018.00013</t>
  </si>
  <si>
    <t>Large-Scale 3D Roadside Modelling with Road Geometry Analysis: Digital Roads New Zealand</t>
  </si>
  <si>
    <t>Ernst, Ines; Zhang, Hongmou; Zuev, Sergey; Knoche, Martin; Dhiman, Amita; Chien, Hsiang-Jen; Klette, Reinhard</t>
  </si>
  <si>
    <t xml:space="preserve"> Ernst, I., Institute of Optical Sensor Systems, German Aerospace Centre (DLR), Berlin, Germany; Zhang, H., Institute of Optical Sensor Systems, German Aerospace Centre (DLR), Berlin, Germany; Zuev, S., Institute of Optical Sensor Systems, German Aerospace Centre (DLR), Berlin, Germany; Knoche, M., N3T, Northland Innovation Centre, Whangarei, New Zealand; Dhiman, A., School of Engineering, Computer, and Mathematical Sciences, Auckland University of Technology (AUT), Auckland, New Zealand; Chien, H.-J., School of Engineering, Computer, and Mathematical Sciences, Auckland University of Technology (AUT), Auckland, New Zealand; Klette, R., School of Engineering, Computer, and Mathematical Sciences, Auckland University of Technology (AUT), Auckland, New Zealand</t>
  </si>
  <si>
    <t>10.1109/I-SPAN.2018.00006</t>
  </si>
  <si>
    <t>Message from the Program Chairs</t>
  </si>
  <si>
    <t xml:space="preserve"> Dow, C.-R., Feng Chia University, Taiwan; Klette, R., Auckland University of Technology, New Zealand; Bhuiyan, M.Z.A., Fordham University, United States; He, S., Zhejiang University, China</t>
  </si>
  <si>
    <t>10.1109/SPEC.2018.8635922</t>
  </si>
  <si>
    <t>Thermal Management of an Electric Ferry Lithium-Ion Battery System</t>
  </si>
  <si>
    <t>Alston, Erik; Jayasinghe, Shantha; Baguley, Craig; Madawala, Udaya</t>
  </si>
  <si>
    <t xml:space="preserve"> Alston, E., Australian Maritime College, University of TasmaniaTAS, Australia; Jayasinghe, S., Australian Maritime College, University of TasmaniaTAS, Australia; Baguley, C., Auckland University of Technology, Auckland, New Zealand; Madawala, U., University of Auckland, Auckland, New Zealand</t>
  </si>
  <si>
    <t>10.1109/SPEC.2018.8636010</t>
  </si>
  <si>
    <t>Techno-Economic Feasibility Study of Battery- Powered Ferries</t>
  </si>
  <si>
    <t>Al-Falahi, Monaaf D. A.; Coleiro, James; Jayasinghe, S. D. G.; Enshaei, Hossein; Garaniya, Vikram; Baguley, Craig; Madawala, Udaya.</t>
  </si>
  <si>
    <t xml:space="preserve"> Al-Falahi, M.D.A., Australian Maritime College, College of Sciences and Engineering, University of Tasmania, Newnham, Australia; Coleiro, J., Australian Maritime College, College of Sciences and Engineering, University of Tasmania, Newnham, Australia; Jayasinghe, S.D.G., Australian Maritime College, College of Sciences and Engineering, University of Tasmania, Newnham, Australia; Enshaei, H., Australian Maritime College, College of Sciences and Engineering, University of Tasmania, Newnham, Australia; Garaniya, V., Australian Maritime College, College of Sciences and Engineering, University of Tasmania, Newnham, Australia; Baguley, C., Auckland University of Technology, Auckland, New Zealand; Madawala, U., University of Auckland, Auckland, New Zealand</t>
  </si>
  <si>
    <t>http://www.altmetric.com/details.php?citation_id=55333168</t>
  </si>
  <si>
    <t>10.1007/s12526-017-0767-3</t>
  </si>
  <si>
    <t>Deep-sea seven-arm octopus hijacks jellyfish in shallow waters</t>
  </si>
  <si>
    <t>Rosa, Rui; Kelly, Jesse T.; Lopes, Vanessa M.; Paula, José R.; Gonçalves, João; Calado, Ricardo; Norman, Mark D.; Barreiros, João P.</t>
  </si>
  <si>
    <t>[Rosa, Rui; Lopes, Vanessa M.; Paula, Jose R.] Univ Lisbon, MARE Marine &amp; Environm Sci Ctr, Lab Maritimo Guia, Fac Ciencias, Ave Nossa Senhora do Cabo 939, P-2750374 Cascais, Portugal; [Kelly, Jesse T.] Auckland Univ Technol, Inst Appl Ecol New Zealand, Private Bag 92006, Auckland 1142, New Zealand; [Goncalves, Joao] Univ Azores, Dept Oceanog &amp; Fisheries, MARE Marine &amp; Environm Sci Ctr, P-9901862 Horta, Portugal; [Calado, Ricardo] Univ Aveiro, Dept Biol, Campus Univ Santiago, P-3810193 Aveiro, Portugal; [Calado, Ricardo] Univ Aveiro, CESAM, Campus Univ Santiago, P-3810193 Aveiro, Portugal; [Norman, Mark D.] Museum Victoria, GPO Box 666, Melbourne, Vic 3001, Australia; [Barreiros, Joao P.] Azorean Biodivers Grp, CE3C, P-9700042 Angra Do Heroismo, Acores, Portugal; [Barreiros, Joao P.] Univ Acores, Dept Ciencias Agr, P-9700042 Angra Do Heroismo, Acores, Portugal Rosa, R., MARE—Marine and Environmental Sciences Centre, Laboratório Marítimo da Guia, Faculdade de Ciências da Universidade de Lisboa, Av. Nossa Senhora do Cabo, 939, Cascais, 2750-374, Portugal; Kelly, J.T., Institute for Applied Ecology New Zealand, Auckland University of Technology, Private Bag 92006, Auckland, 1142, New Zealand; Lopes, V.M., MARE—Marine and Environmental Sciences Centre, Laboratório Marítimo da Guia, Faculdade de Ciências da Universidade de Lisboa, Av. Nossa Senhora do Cabo, 939, Cascais, 2750-374, Portugal; Paula, J.R., MARE—Marine and Environmental Sciences Centre, Laboratório Marítimo da Guia, Faculdade de Ciências da Universidade de Lisboa, Av. Nossa Senhora do Cabo, 939, Cascais, 2750-374, Portugal; Gonçalves, J., MARE—Marine and Environmental Sciences Centre, Department of Oceanography and Fisheries, University of the Azores, Horta, 9901-862, Portugal; Calado, R., Departamento de Biologia &amp; CESAM, Universidade de Aveiro, Campus Universitário de Santiago, Aveiro, 3810-193, Portugal; Norman, M.D., Museum Victoria, GPO Box 666, Melbourne, VIC  3001, Australia; Barreiros, J.P., CE3C—Centre for Ecology, Evolution and Environmental Changes/Azorean Biodiversity Group and Universidade dos Açores—Departamento de Ciências Agrárias, Angra do Heroísmo, Açores  9700-042, Portugal</t>
  </si>
  <si>
    <t>Rosa, Rui, Lopes, Vanessa M., Paula, Jose R., Kelly, Jesse T.</t>
  </si>
  <si>
    <t>Rosa, R (corresponding author), Univ Lisbon, MARE Marine &amp; Environm Sci Ctr, Lab Maritimo Guia, Fac Ciencias, Ave Nossa Senhora do Cabo 939, P-2750374 Cascais, Portugal.</t>
  </si>
  <si>
    <t>Marine Biodiversity</t>
  </si>
  <si>
    <t xml:space="preserve">1867-1616 1867-1624 </t>
  </si>
  <si>
    <t>https://v2.sherpa.ac.uk/id/publication/8098</t>
  </si>
  <si>
    <t>http://www.altmetric.com/details.php?citation_id=22945901</t>
  </si>
  <si>
    <t>Portuguese Foundation for Science and Technology (FCT)Portuguese Foundation for Science and Technology; Fundação para a Ciência e a Tecnologia, FCT: RR</t>
  </si>
  <si>
    <t>FCT</t>
  </si>
  <si>
    <t>Biodiversity &amp; Conservation; Marine &amp; Freshwater Biology</t>
  </si>
  <si>
    <t>10.3390/f10020128</t>
  </si>
  <si>
    <t>Species Diversity Associated with Foundation Species in Temperate and Tropical Forests</t>
  </si>
  <si>
    <t>Ellison, Aaron; Buckley, Hannah; Case, Bradley; Cardenas, Dairon; Duque, Álvaro; Lutz, James; Myers, Jonathan; Orwig, David; Zimmerman, Jess</t>
  </si>
  <si>
    <t xml:space="preserve"> Ellison, A.M., Harvard University, Harvard Forest, Petersham, MA  01366, United States; Buckley, H.L., School of Science, Auckland University of Technology, Auckland Central, 1010, New Zealand; Case, B.S., School of Science, Auckland University of Technology, Auckland Central, 1010, New Zealand; Cardenas, D., Instituto Amazónico de Investigaciones Científicas Sinchi, Leticia, Colombia; Duque, Á.J., Universidad Nacional de Colombia Sede Medellín, Medelliín, Colombia; Lutz, J.A., Utah State University, S.J. and Jessie E. Quinney College of Natural Resources and the Ecology Center, Logan, UT  84322, United States; Myers, J.A., Washington University in St. Louis, Department of Biology, Saint Louis, MO  63130, United States; Orwig, D.A., Harvard University, Harvard Forest, Petersham, MA  01366, United States; Zimmerman, J.K., University of Puerto Rico - Rio Piedras, Department of Environmental Sciences, Rio Piedras, 00925, Puerto Rico</t>
  </si>
  <si>
    <t>Buckley, H.L.; Case, B.S.</t>
  </si>
  <si>
    <t>Ellison, A.M.; Harvard University, United States; email: aellison@fas.harvard.edu</t>
  </si>
  <si>
    <t>Forests</t>
  </si>
  <si>
    <t xml:space="preserve">digitalcommons.usu.edu semanticscholar.org </t>
  </si>
  <si>
    <t xml:space="preserve">1999-4907 </t>
  </si>
  <si>
    <t>https://v2.sherpa.ac.uk/id/publication/13663</t>
  </si>
  <si>
    <t>https://www.mdpi.com/1999-4907/10/2/128/pdf</t>
  </si>
  <si>
    <t>http://www.altmetric.com/details.php?citation_id=55073073</t>
  </si>
  <si>
    <t>021104, 021115, 0212284, 0212818, 0314581; National Science Foundation, NSF: 123749, 1831952, 1832210; Smithsonian Institution, SI; Harvard Forest, Harvard University, HF; Utah State University; Utah Agricultural Experiment Station, UAES: 1153, 1398; Washington University in St. Louis, WUSTL: DEB 1557094; Smithsonian Tropical Research Institute, STRI; Pacific Northwest Research Station, PNW; Universidad de Puerto Rico, UPR</t>
  </si>
  <si>
    <t>Center for Hierarchical Manufacturing, National Science Foundation</t>
  </si>
  <si>
    <t>10.1109/IVCNZ.2018.8634750</t>
  </si>
  <si>
    <t>Reducing the Pain: A Novel Tool for Efficient Ground-Truth Labelling in Images</t>
  </si>
  <si>
    <t>Rapson, Christopher J.; Seet, Boon-Chong; Naeem, M. Asif; Lee, Jeong Eun; Al-Sarayreh, Mahmoud; Klette, Reinhard</t>
  </si>
  <si>
    <t xml:space="preserve"> Rapson, C.J., Auckland University of Technology, School of Engineering, Computer and Mathematical Sciences, Auckland, 1010, New Zealand; Seet, B.-C., Auckland University of Technology, School of Engineering, Computer and Mathematical Sciences, Auckland, 1010, New Zealand; Naeem, M.A., Auckland University of Technology, School of Engineering, Computer and Mathematical Sciences, Auckland, 1010, New Zealand; Lee, J.E., Auckland University of Technology, School of Engineering, Computer and Mathematical Sciences, Auckland, 1010, New Zealand; Al-Sarayreh, M., Auckland University of Technology, School of Engineering, Computer and Mathematical Sciences, Auckland, 1010, New Zealand; Klette, R., Auckland University of Technology, School of Engineering, Computer and Mathematical Sciences, Auckland, 1010, New Zealand</t>
  </si>
  <si>
    <t>Rapson, C.J.; Seet, B.-C.; Naeem, M.A.; Lee, J.E.; Al-Sarayreh, M.; Klette, R.</t>
  </si>
  <si>
    <t>2018 International Conference on Image and Vision Computing New Zealand (IVCNZ)</t>
  </si>
  <si>
    <t>10.1109/IVCNZ.2018.8634708</t>
  </si>
  <si>
    <t>Monocular Stixels: A LIDAR-guided Approach</t>
  </si>
  <si>
    <t>Saleem, Noor Haitham; Griffin, Anthony; Klette, Reinhard</t>
  </si>
  <si>
    <t xml:space="preserve"> Saleem, N.H., Department of Electrical and Electronic Engineering, Auckland University of Technology, School of Engineering, Computer and Mathematical Sciences, Auckland, New Zealand; Griffin, A., Department of Electrical and Electronic Engineering, Auckland University of Technology, School of Engineering, Computer and Mathematical Sciences, Auckland, New Zealand; Klette, R., Department of Electrical and Electronic Engineering, Auckland University of Technology, School of Engineering, Computer and Mathematical Sciences, Auckland, New Zealand</t>
  </si>
  <si>
    <t>Saleem, N.H.; Griffin, A.; Klette, R.</t>
  </si>
  <si>
    <t>10.1109/IVCNZ.2018.8634716</t>
  </si>
  <si>
    <t>Blind Spot Monitoring Using Deep Learning</t>
  </si>
  <si>
    <t>Shen, Yiting; Yan, Wei Qi</t>
  </si>
  <si>
    <t xml:space="preserve"> Shen, Y., Auckland University of Technology, No. 2-14 Wakefield Street, Auckland, 1010, New Zealand; Yan, W.Q., Auckland University of Technology, No. 2-14 Wakefield Street, Auckland, 1010, New Zealand</t>
  </si>
  <si>
    <t>Shen, Y.; Yan, W.Q.</t>
  </si>
  <si>
    <t>http://www.altmetric.com/details.php?citation_id=95633931</t>
  </si>
  <si>
    <t>10.1109/IVCNZ.2018.8634740</t>
  </si>
  <si>
    <t>Fourier Spectrum Image Texture Analysis</t>
  </si>
  <si>
    <t>Hu, Xinyu; Ensor, Andrew</t>
  </si>
  <si>
    <t xml:space="preserve"> Hu, X., School of Engineering, Computer and Mathematical Sciences, AUT, Auckland, New Zealand; Ensor, A., High Performance Computing Research Laboratory, AUT, Auckland, New Zealand</t>
  </si>
  <si>
    <t>10.1109/IVCNZ.2018.8634773</t>
  </si>
  <si>
    <t>Augmented Reality on Mobile Platform: A New Way to Instantly View and Display Foreign Currency Exchange Rate</t>
  </si>
  <si>
    <t>Vo, Tri-Viet; Nguyen, Minh; Le, Huy</t>
  </si>
  <si>
    <t xml:space="preserve"> Vo, T.-V., Auckland University of Technology, School of Engineering, Computer and Mathematical Sciences, 55 Wellesley St E, Auckland, 1010, New Zealand; Nguyen, M., Auckland University of Technology, School of Engineering, Computer and Mathematical Sciences, 55 Wellesley St E, Auckland, 1010, New Zealand; Le, H., Auckland University of Technology, School of Engineering, Computer and Mathematical Sciences, 55 Wellesley St E, Auckland, 1010, New Zealand</t>
  </si>
  <si>
    <t>Vo, T.-V.; Nguyen, M.; Le, H.</t>
  </si>
  <si>
    <t>10.1109/IVCNZ.2018.8634697</t>
  </si>
  <si>
    <t>CSPM: A Novel Curtain Style Pictorial Marker for Enhancing Augmented Reality Experiences</t>
  </si>
  <si>
    <t xml:space="preserve"> Le, H., School of Engineering, Computer Mathematical Sciences, Auckland University of Technology, New Zealand; Nguyen, M., School of Engineering, Computer Mathematical Sciences, Auckland University of Technology, New Zealand; Yan, W.Q., School of Engineering, Computer Mathematical Sciences, Auckland University of Technology, New Zealand</t>
  </si>
  <si>
    <t>10.1109/IVCNZ.2018.8634732</t>
  </si>
  <si>
    <t>Superpixel Segmentation Methods on Stereo Fundus Images and Disparity Map for Glaucoma Detection</t>
  </si>
  <si>
    <t>Norouzifard, Mohammad; Dawda, Arpita; Abdul-Rahman, Anmar; GholamHosseini, Hamid; Klette, Reinhard</t>
  </si>
  <si>
    <t xml:space="preserve"> Norouzifard, M., Auckland University of Technology, School of Engineering, Computer and Mathematical Sciences, Auckland, New Zealand; Dawda, A., Auckland University of Technology, School of Engineering, Computer and Mathematical Sciences, Auckland, New Zealand; Abdul-Rahman, A., Department of Ophthalmology, Counties Manukau DHB, Auckland, New Zealand; Gholamhosseini, H., Auckland University of Technology, School of Engineering, Computer and Mathematical Sciences, Auckland, New Zealand; Klette, R., Auckland University of Technology, School of Engineering, Computer and Mathematical Sciences, Auckland, New Zealand</t>
  </si>
  <si>
    <t>Norouzifard, M.; Dawda, A.; Gholamhosseini, H.; Klette, R.</t>
  </si>
  <si>
    <t>10.1109/IVCNZ.2018.8634717</t>
  </si>
  <si>
    <t>A Learning-Based Positive Feedback Approach in Salient Object Detection</t>
  </si>
  <si>
    <t>Pan, Chen; Li, Xia; Yan, Wei Qi</t>
  </si>
  <si>
    <t xml:space="preserve"> Pan, C., China Jiliang University, Hangzhou, Zhejiang, 310018, China; Li, X., China Jiliang University, Hangzhou, Zhejiang, 310018, China; Yan, W.Q., Auckland University of Technology, Auckland, 1010, New Zealand</t>
  </si>
  <si>
    <t>Natural Science Foundation of Zhejiang Province: LY13F010004</t>
  </si>
  <si>
    <t>10.1109/IVCNZ.2018.8634786</t>
  </si>
  <si>
    <t>Gradient Coils Design with Regularization Method for Superconducting Magnetic Resonance Imaging</t>
  </si>
  <si>
    <t>Zheng, Sijie; Li, Xia; Yan, Wei Qi; Xu, Wenlong</t>
  </si>
  <si>
    <t xml:space="preserve"> Zheng, S., College of Information Engineering, China Jiliang University, Hangzou, 310018, China; Li, X., College of Information Engineering, China Jiliang University, Hangzou, 310018, China; Yan, W.Q., Auckland University of Technology, Auckland, 1010, New Zealand; Xu, W., College of Information Engineering, China Jiliang University, Hangzou, 310018, China</t>
  </si>
  <si>
    <t>https://openrepository.aut.ac.nz/bitstream/10292/12242/7/ICVNZ2018_Reg__Copy_.pdf</t>
  </si>
  <si>
    <t>National Natural Science Foundation of China, NSFC: 61672476; Natural Science Foundation of Zhejiang Province, ZJNSF: LY18E070005</t>
  </si>
  <si>
    <t>10.1109/IVCNZ.2018.8634783</t>
  </si>
  <si>
    <t>Deep Spectral-spatial Features of Snapshot Hyperspectral Images for Red-meat Classification</t>
  </si>
  <si>
    <t xml:space="preserve"> Al-Sarayreh, M., Auckland University of Technology, School of Engineering Computer and Mathematical Sciences, Auckland, New Zealand, AgResearch, Palmerston North, New Zealand; Reis, M.M., AgResearch, Palmerston North, New Zealand; Yan, W.Q., Auckland University of Technology, School of Engineering Computer and Mathematical Sciences, Auckland, New Zealand; Klette, R., Auckland University of Technology, School of Engineering Computer and Mathematical Sciences, Auckland, New Zealand</t>
  </si>
  <si>
    <t>Al-Sarayreh, M.; Yan, W.Q.; Klette, R.</t>
  </si>
  <si>
    <t>10.1109/IVCNZ.2018.8634769</t>
  </si>
  <si>
    <t>Visual Odometry and 3D Point Clouds Under Low-Light Conditions</t>
  </si>
  <si>
    <t>Zhang, Hongmou; Ernst, Ines; Zuev, Sergey; Borner, Anko; Knoche, Martin; Klette, Reinhard</t>
  </si>
  <si>
    <t xml:space="preserve"> Zhang, H., Institute of Optical Sensor Systems, German Aerospace Centre (DLR), Berlin, Germany; Ernst, I., Institute of Optical Sensor Systems, German Aerospace Centre (DLR), Berlin, Germany; Zuev, S., Institute of Optical Sensor Systems, German Aerospace Centre (DLR), Berlin, Germany; Börner, A., Institute of Optical Sensor Systems, German Aerospace Centre (DLR), Berlin, Germany; Knoche, M., Northland Innovation Centre (NIC), Whangarei, New Zealand; Klette, R., Auckland University of Technology (AUT), School of Engineering Computer and Mathematical Sciences, Auckland, New Zealand</t>
  </si>
  <si>
    <t>10.1108/PR-08-2017-0244</t>
  </si>
  <si>
    <t>Constructing a career identity in the aged care sector: overcoming the "taint" of dirty work</t>
  </si>
  <si>
    <t>Clarke, Marilyn; Ravenswood, Katherine</t>
  </si>
  <si>
    <t>[Clarke, Marilyn] Univ Adelaide, Adelaide Business Sch, Adelaide, SA, Australia; [Ravenswood, Katherine] Auckland Univ Technol, Auckland, New Zealand Clarke, M., Adelaide Business School, The University of Adelaide, Adelaide, Australia; Ravenswood, K., Auckland University of Technology, Auckland, New Zealand</t>
  </si>
  <si>
    <t>Clarke, Marilyn, Ravenswood, Katherine,</t>
  </si>
  <si>
    <t>Clarke, M (corresponding author), Univ Adelaide, Adelaide Business Sch, Adelaide, SA, Australia.</t>
  </si>
  <si>
    <t>10.1109/IVCNZ.2018.8634671</t>
  </si>
  <si>
    <t>Automated Glaucoma Diagnosis Using Deep and Transfer Learning: Proposal of a System for Clinical Testing</t>
  </si>
  <si>
    <t>Norouzifard, Mohammad; Nemati, Ali; GholamHosseini, Hamid; Klette, Reinhard; Nouri-Mahdavi, Kouros; Yousefi, Siamak</t>
  </si>
  <si>
    <t xml:space="preserve"> Norouzifard, M., School of Engineering, Computer, and Mathematical Sciences, Auckland University of Technology (AUT), Auckland, New Zealand; Nemati, A., University of Washington, School of Engineering and Technology, Tacoma, United States; Gholamhosseini, H., School of Engineering, Computer, and Mathematical Sciences, Auckland University of Technology (AUT), Auckland, New Zealand; Klette, R., School of Engineering, Computer, and Mathematical Sciences, Auckland University of Technology (AUT), Auckland, New Zealand; Nouri-Mahdavi, K., Department of Ophthalmology, University of California Los Angeles, Los Angeles, United States; Yousefi, S., Department of Ophthalmology, University of Tennessee, Health Science Center, Memphis, United States</t>
  </si>
  <si>
    <t>http://www.altmetric.com/details.php?citation_id=55320275</t>
  </si>
  <si>
    <t>10.1002/ppi.1485</t>
  </si>
  <si>
    <t>Tudor, Keith: Auckland University of Technology; Auckland Aotearoa New Zealand</t>
  </si>
  <si>
    <t>[Tudor, Keith] Auckland Univ Technol, Private Bag 92006, Auckland 1142, Aotearoa, New Zealand Tudor, K., Auckland University of Technology, Aotearoa, Auckland, New Zealand</t>
  </si>
  <si>
    <t>10.1016/j.epsr.2018.10.030</t>
  </si>
  <si>
    <t>Modelling of large-scale electric vehicles charging demand: A New Zealand case study</t>
  </si>
  <si>
    <t>[Su, Jun; Lie, T. T.; Zamora, Ramon] Auckland Univ Technol, Sch Engn Comp &amp; Math Sci, Dept Elect &amp; Elect Engn, Auckland, New Zealand Su, J., Department of Electrical and Electronic Engineering, School of Engineering, Computer &amp; Mathematical Sciences, Auckland University of Technology, Auckland, New Zealand; Lie, T.T., Department of Electrical and Electronic Engineering, School of Engineering, Computer &amp; Mathematical Sciences, Auckland University of Technology, Auckland, New Zealand; Zamora, R., Department of Electrical and Electronic Engineering, School of Engineering, Computer &amp; Mathematical Sciences, Auckland University of Technology, Auckland, New Zealand</t>
  </si>
  <si>
    <t>https://openrepository.aut.ac.nz/bitstream/10292/12353/5/The%20Modelling%20of%20Large-Scale%20Electric%20Vehicles%20Charging%ef%bc%8805102018%ef%bc%89%20tek.pdf</t>
  </si>
  <si>
    <t>10.1016/j.indmarman.2018.10.002</t>
  </si>
  <si>
    <t>Adding co-creation as an antecedent condition leading to trust in business-to-business relationships</t>
  </si>
  <si>
    <t>Franklin, Drew; Marshall, Roger</t>
  </si>
  <si>
    <t>[Franklin, Drew; Marshall, Roger] Auckland Univ Technol, Fac Business Econ &amp; Law, Dept Mkt, Private Bag 92006, Auckland 1142, New Zealand Franklin, D., Auckland University of Technology, Faculty of Business, Economics &amp; Law, Department of Marketing, Private Bag 92006, Auckland, 1142, New Zealand; Marshall, R., Auckland University of Technology, Faculty of Business, Economics &amp; Law, Department of Marketing, Private Bag 92006, Auckland, 1142, New Zealand</t>
  </si>
  <si>
    <t>Franklin, Drew, Marshall, Roger,</t>
  </si>
  <si>
    <t>Franklin, D (corresponding author), Auckland Univ Technol, Fac Business Econ &amp; Law, Dept Mkt, Private Bag 92006, Auckland 1142, New Zealand.</t>
  </si>
  <si>
    <t>10.1111/pce.13435</t>
  </si>
  <si>
    <t>Water relations determine short time leaf growth patterns in the mangrove Avicennia marina (Forssk.) Vierh.</t>
  </si>
  <si>
    <t>Hilty, Jonas: Institute for Applied Ecology New Zealand, School of Science; Auckland University of Technology; Auckland New Zealand; Pook, Chris: Institute for Applied Ecology New Zealand, School of Science; Auckland University of Technology; Auckland New Zealand; Leuzinger, Sebastian: Institute for Applied Ecology New Zealand, School of Science; Auckland University of Technology; Auckland New Zealand</t>
  </si>
  <si>
    <t>[Hilty, Jonas; Pook, Chris; Leuzinger, Sebastian] Auckland Univ Technol, Inst Appl Ecol New Zealand, Sch Sci, 46 Wakefield St, Auckland 1142, New Zealand Hilty, J., Institute for Applied Ecology New Zealand, School of Science, Auckland University of Technology, Auckland, New Zealand; Pook, C., Institute for Applied Ecology New Zealand, School of Science, Auckland University of Technology, Auckland, New Zealand; Leuzinger, S., Institute for Applied Ecology New Zealand, School of Science, Auckland University of Technology, Auckland, New Zealand</t>
  </si>
  <si>
    <t>Hilty, Jonas, Pook, Chris, Leuzinger, Sebastian,</t>
  </si>
  <si>
    <t>Hilty, J (corresponding author), Auckland Univ Technol, Inst Appl Ecol New Zealand, Sch Sci, 46 Wakefield St, Auckland 1142, New Zealand.</t>
  </si>
  <si>
    <t>Hilty, J</t>
  </si>
  <si>
    <t>Plant, Cell &amp; Environment</t>
  </si>
  <si>
    <t xml:space="preserve">0140-7791 1365-3040 </t>
  </si>
  <si>
    <t>https://v2.sherpa.ac.uk/id/publication/7155</t>
  </si>
  <si>
    <t>http://www.altmetric.com/details.php?citation_id=50225144</t>
  </si>
  <si>
    <t>Plant Science; Physiology</t>
  </si>
  <si>
    <t>10.1016/j.aquaculture.2018.09.061</t>
  </si>
  <si>
    <t>Tissue-specific immune responses to Vibrio sp. infection in mussels (Perna canaliculus): A metabolomics approach</t>
  </si>
  <si>
    <t>Nguyen, Thao V.; Alfaro, Andrea C.; Young, Tim; Merien, Fabrice</t>
  </si>
  <si>
    <t>[Nguyen, Thao V.; Alfaro, Andrea C.; Young, Tim] Auckland Univ Technol, Aquaculture Biotechnol Res Grp, Sch Sci, Fac Hlth &amp; Environm Sci, Private Bag 92006, Auckland 1142, New Zealand; [Merien, Fabrice] Auckland Univ Technol, AUT Roche Diagnost Lab, Sch Sci, Fac Hlth &amp; Environm Sci, Private Bag 92006, Auckland 1142, New Zealand Nguyen, T.V., Aquaculture Biotechnology Research Group, School of Science, Faculty of Health and Environmental Sciences, Auckland University of Technology, Private Bag 92006, Auckland, 1142, New Zealand; Alfaro, A.C., Aquaculture Biotechnology Research Group, School of Science, Faculty of Health and Environmental Sciences, Auckland University of Technology, Private Bag 92006, Auckland, 1142, New Zealand; Young, T., Aquaculture Biotechnology Research Group, School of Science, Faculty of Health and Environmental Sciences, Auckland University of Technology, Private Bag 92006, Auckland, 1142, New Zealand; Merien, F., AUT-Roche Diagnostics Laboratory, School of Science, Faculty of Health and Environmental Sciences, Auckland University of Technology, Private Bag 92006, Auckland, 1142, New Zealand</t>
  </si>
  <si>
    <t>http://www.altmetric.com/details.php?citation_id=49426001</t>
  </si>
  <si>
    <t>New Zealand Ministry of Business, Innovation and Employment (MBIE)New Zealand Ministry of Business, Innovation and Employment (MBIE) [CAWX52168, CAWX1707]; New Zealand Aid ProgrammeCGIAR; New Zealand Marine Sciences Society Research Grant; Auckland University of Technology, New Zealand, AUT; New Zealand Aid Programme; University of Auckland; Ministry of Business, Innovation and Employment, MBIE: CAWX1707, CAWX52168</t>
  </si>
  <si>
    <t>Auckland University of Technology, New Zealand; University of Auckland; Ministry of Business, Innovation and Employment; New Zealand Aid Programme</t>
  </si>
  <si>
    <t>10.1007/s10853-018-2954-4</t>
  </si>
  <si>
    <t>Stretchable strain sensor facilely fabricated based on multi-wall carbon nanotube composites with excellent performance</t>
  </si>
  <si>
    <t>Fu, Xiang; Ramos, Maximiano; Al-Jumaily, Ahmed M.; Meshkinzar, Ata; Huang, Xiyong</t>
  </si>
  <si>
    <t>[Fu, Xiang; Ramos, Maximiano; Al-Jumaily, Ahmed M.; Meshkinzar, Ata; Huang, Xiyong] Auckland Univ Technol, Inst Biomed Technol, Auckland, New Zealand Fu, X., Institute of Biomedical Technologies, Auckland University of Technology, Auckland, New Zealand; Ramos, M., Institute of Biomedical Technologies, Auckland University of Technology, Auckland, New Zealand; Al-Jumaily, A.M., Institute of Biomedical Technologies, Auckland University of Technology, Auckland, New Zealand; Meshkinzar, A., Institute of Biomedical Technologies, Auckland University of Technology, Auckland, New Zealand; Huang, X., Institute of Biomedical Technologies, Auckland University of Technology, Auckland, New Zealand</t>
  </si>
  <si>
    <t>Fu, Xiang, Ramos, Maximiano, Al-Jumaily, Ahmed M., Meshkinzar, Ata, Huang, Xiyong,</t>
  </si>
  <si>
    <t>Fu, X (corresponding author), Auckland Univ Technol, Inst Biomed Technol, Auckland, New Zealand.</t>
  </si>
  <si>
    <t>Journal of Materials Science</t>
  </si>
  <si>
    <t xml:space="preserve">0022-2461 1573-4803 </t>
  </si>
  <si>
    <t>https://v2.sherpa.ac.uk/id/publication/14281</t>
  </si>
  <si>
    <t>Institute of Biomedical TechnologiesConsiglio Nazionale delle Ricerche (CNR)</t>
  </si>
  <si>
    <t>10.1111/jade.12181</t>
  </si>
  <si>
    <t>Active Learning and Teaching through Digital Technology and Live Performance: 'Choreographic Thinking' as Art Practice in the Tertiary Sector</t>
  </si>
  <si>
    <t>Nikolai, Jennifer R. A.; Bennett, Gregory; Marks, Stefan; Gilson, Geoff</t>
  </si>
  <si>
    <t>[Nikolai, Jennifer R. A.] Auckland Univ Technol, Fac Design &amp; Creat Technol, Sch Art &amp; Design, Wellesley St, Auckland 1010, New Zealand; [Bennett, Gregory; Marks, Stefan; Gilson, Geoff] Auckland Univ Technol, Fac Design &amp; Creat Technol, Wellesley St, Auckland 1010, New Zealand Nikolai, J.R.A., School of Art and Design, Faculty of Design and Creative Technologies, Auckland University of Technology, Wellesley Street, Auckland, 1010, New Zealand; Bennett, G., Faculty of Design and Creative Technologies, Auckland University of Technology, Wellesley Street, Auckland, 1010, New Zealand; Marks, S., Faculty of Design and Creative Technologies, Auckland University of Technology, Wellesley Street, Auckland, 1010, New Zealand; Gilson, G., Faculty of Design and Creative Technologies, Auckland University of Technology, Wellesley Street, Auckland, 1010, New Zealand</t>
  </si>
  <si>
    <t>Nikolai, Jennifer R. A., Bennett, Gregory, Marks, Stefan, Gilson, Geoff,</t>
  </si>
  <si>
    <t>Nikolai, JRA (corresponding author), Auckland Univ Technol, Fac Design &amp; Creat Technol, Sch Art &amp; Design, Wellesley St, Auckland 1010, New Zealand.</t>
  </si>
  <si>
    <t>Nikolai, JRA</t>
  </si>
  <si>
    <t>International Journal of Art &amp; Design Education</t>
  </si>
  <si>
    <t xml:space="preserve">1476-8062 1476-8070 </t>
  </si>
  <si>
    <t>https://v2.sherpa.ac.uk/id/publication/7027</t>
  </si>
  <si>
    <t>Art; Education &amp; Educational Research</t>
  </si>
  <si>
    <t>Arts and Humanities (miscellaneous); Education; Visual Arts and Performing Arts</t>
  </si>
  <si>
    <t>10.1016/j.ausmj.2018.06.004</t>
  </si>
  <si>
    <t>Conceptualising Engagement in a Consumer-to-Consumer Context</t>
  </si>
  <si>
    <t>Abdul-Ghani, Eathar: Auckland University of Technology, Private Bag 92006, Auckland 1142, New Zealand; Hyde, Kenneth F.: Auckland University of Technology, Private Bag 92006, Auckland 1142, New Zealand; Marshall, Roger: Auckland University of Technology, Private Bag 92006, Auckland 1142, New Zealand</t>
  </si>
  <si>
    <t>[Abdul-Ghani, Eathar; Hyde, Kenneth F.; Marshall, Roger] Auckland Univ Technol, Private Bag 92006, Auckland 1142, New Zealand Abdul-Ghani, E., Auckland University of Technology, Private Bag 92006, Auckland, 1142, New Zealand; Hyde, K.F., Auckland University of Technology, Private Bag 92006, Auckland, 1142, New Zealand; Marshall, R., Auckland University of Technology, Private Bag 92006, Auckland, 1142, New Zealand</t>
  </si>
  <si>
    <t>Abdul-Ghani, Eathar, Hyde, Kenneth F., Marshall, Roger,</t>
  </si>
  <si>
    <t>Abdul-Ghani, E (corresponding author), Auckland Univ Technol, Private Bag 92006, Auckland 1142, New Zealand.</t>
  </si>
  <si>
    <t>Abdul-Ghani, E</t>
  </si>
  <si>
    <t>10.1121/1.5087706</t>
  </si>
  <si>
    <t>Modeling low-frequency vibration in light-weight timber floor/ceiling systems</t>
  </si>
  <si>
    <t>Fox, Colin: Department of Physics, University of Otago, P.O. Box 56, Dunedin, New Zealand; Chung, Hyuck: Department of Mathematical Sciences, Auckland University of Technology, PB 92006 Auckland, New Zealand</t>
  </si>
  <si>
    <t>[Fox, Colin] Univ Otago, Dept Phys, POB 56, Dunedin, New Zealand; [Chung, Hyuck] Auckland Univ Technol, Dept Math Sci, PB 92006, Auckland, New Zealand Fox, C., Department of Physics, University of Otago, P.O. Box 56, Dunedin, New Zealand; Chung, H., Department of Mathematical Sciences, Auckland University of Technology, PB 92006, Auckland, New Zealand</t>
  </si>
  <si>
    <t>Fox, Colin, Chung, Hyuck,</t>
  </si>
  <si>
    <t>Fox, C (corresponding author), Univ Otago, Dept Phys, POB 56, Dunedin, New Zealand.</t>
  </si>
  <si>
    <t>http://www.altmetric.com/details.php?citation_id=55647873</t>
  </si>
  <si>
    <t>10.1016/j.knosys.2018.12.004</t>
  </si>
  <si>
    <t>A probabilistic model for truth discovery with object correlations</t>
  </si>
  <si>
    <t>Yang, Yi; Bai, Quan; Liu, Qing</t>
  </si>
  <si>
    <t>[Yang, Yi; Bai, Quan] Auckland Univ Technol, Sch Engn Comp &amp; Math Sci, Auckland, New Zealand; [Liu, Qing] CSIRO, Data61, Canberra, ACT, Australia Yang, Y., School of Engineering, Computer and Mathematical Sciences, Auckland University of Technology, Auckland, New Zealand; Bai, Q., School of Engineering, Computer and Mathematical Sciences, Auckland University of Technology, Auckland, New Zealand; Liu, Q., Data61, Commonwealth Scientific and Industrial Research Organisation, Australia</t>
  </si>
  <si>
    <t>Yang, Yi, Bai, Quan</t>
  </si>
  <si>
    <t>Yang, Y (corresponding author), Auckland Univ Technol, Sch Engn Comp &amp; Math Sci, Auckland, New Zealand.</t>
  </si>
  <si>
    <t>Yang, Y</t>
  </si>
  <si>
    <t>10.1111/jade.12170</t>
  </si>
  <si>
    <t>Ethical Challenges for Student Design Projects in Health Care Settings in New Zealand</t>
  </si>
  <si>
    <t>Godbold, Rosemary; Lees, Amanda; Reay, Stephen</t>
  </si>
  <si>
    <t>[Godbold, Rosemary] Univ Hertfordshire, Hatfield AL10 9AB, Herts, England; [Lees, Amanda] Auckland Univ Technol, Mail Code A12,AUT North Shore Campus, Auckland 1142, New Zealand; [Reay, Stephen] Auckland Univ Technol, Sch Art &amp; Design, Auckland, New Zealand; [Reay, Stephen] 27 St Paul St, Auckland 1011, New Zealand Godbold, R., University of Hertfordshire, Hatfield, Hertfordshire, AL10 9AB, United Kingdom; Lees, A., Mail Code A12, Auckland University of Technology, AUT North Shore Campus, Private Bag 92006, Auckland, 1142, New Zealand; Reay, S., School of Art &amp; Design at Auckland University of Technology, 27 St Paul Street, Auckland, 1011, New Zealand</t>
  </si>
  <si>
    <t>Godbold, Rosemary, Lees, Amanda, Reay, Stephen</t>
  </si>
  <si>
    <t>Godbold, R (corresponding author), Univ Hertfordshire, Hatfield AL10 9AB, Herts, England.</t>
  </si>
  <si>
    <t>10.1111/jocn.14625</t>
  </si>
  <si>
    <t>Late-life living and care arrangements of older Filipino New Zealanders</t>
  </si>
  <si>
    <t>Montayre, Jed: School of Clinical Sciences Auckland University of Technology Auckland New Zealand; Neville, Stephen: School of Clinical Sciences Auckland University of Technology Auckland New Zealand; Wright-St Clair, Valerie: School of Clinical Sciences Auckland University of Technology Auckland New Zealand; Holroyd, Eleanor: School of Clinical Sciences Auckland University of Technology Auckland New Zealand; Adams, Jeffery: SHORE &amp;amp; Whariki Research Centre College of Health Massey University Auckland New Zealand</t>
  </si>
  <si>
    <t>[Montayre, Jed; Neville, Stephen; Wright-St Clair, Valerie; Holroyd, Eleanor] Auckland Univ Technol, Sch Clin Sci, 90 Akoranga Dr, Auckland, New Zealand; [Adams, Jeffery] Massey Univ, Coll Hlth, SHORE &amp; Whariki Res Ctr, Auckland, New Zealand Montayre, J., School of Clinical Sciences, Auckland University of Technology, Auckland, New Zealand; Neville, S., School of Clinical Sciences, Auckland University of Technology, Auckland, New Zealand; Wright-St Clair, V., School of Clinical Sciences, Auckland University of Technology, Auckland, New Zealand; Holroyd, E., School of Clinical Sciences, Auckland University of Technology, Auckland, New Zealand; Adams, J., SHORE &amp; Whariki Research Centre, College of Health, Massey University, Auckland, New Zealand</t>
  </si>
  <si>
    <t>http://www.altmetric.com/details.php?citation_id=45182776</t>
  </si>
  <si>
    <t>10.1016/j.jpainsymman.2018.11.019</t>
  </si>
  <si>
    <t>A Rasch Analysis of the Integrated Palliative Care Outcome Scale</t>
  </si>
  <si>
    <t>Sandham, Margaret H.; Medvedev, Oleg N.; Hedgecock, Emma; Higginson, Irene J.; Siegert, Richard J.</t>
  </si>
  <si>
    <t>[Sandham, Margaret H.] Auckland Univ Technol, Sch Clin Sci, Auckland, New Zealand; [Medvedev, Oleg N.; Siegert, Richard J.] Auckland Univ Technol, Sch Publ Hlth &amp; Psychosocial Studies, Auckland, New Zealand; [Hedgecock, Emma] Hosp West Auckland, Auckland, New Zealand; [Higginson, Irene J.] Kings Coll London, Dept Palliat Care Policy &amp; Rehabil, Cicely Saunders Inst, London, England Sandham, M.H., School of Clinical Sciences, Auckland University of Technology (AUT), Auckland, New Zealand; Medvedev, O.N., School of Public Health and Psychosocial Studies, Auckland University of Technology (AUT), Auckland, New Zealand; Hedgecock, E., Hospice West Auckland, Auckland, New Zealand; Higginson, I.J., Department of Palliative Care, Policy, and Rehabilitation, Cicely Saunders Institute, Kings College London, United Kingdom; Siegert, R.J., School of Public Health and Psychosocial Studies, Auckland University of Technology (AUT), Auckland, New Zealand</t>
  </si>
  <si>
    <t>Sandham, Margaret H., Medvedev, Oleg N., Siegert, Richard J.</t>
  </si>
  <si>
    <t>Sandham, MH (corresponding author), Auckland Univ Technol, Sch Clin Sci, Auckland, New Zealand.</t>
  </si>
  <si>
    <t>Sandham, MH</t>
  </si>
  <si>
    <t>Journal of Pain and Symptom Management</t>
  </si>
  <si>
    <t xml:space="preserve">0885-3924 </t>
  </si>
  <si>
    <t>https://v2.sherpa.ac.uk/id/publication/14067</t>
  </si>
  <si>
    <t>https://www.jpsmjournal.com/article/S0885-3924(18)31088-1/pdf</t>
  </si>
  <si>
    <t>http://www.altmetric.com/details.php?citation_id=52015449</t>
  </si>
  <si>
    <t>Health Care Sciences &amp; Services; General &amp; Internal Medicine; Neurosciences &amp; Neurology</t>
  </si>
  <si>
    <t>Anesthesiology and Pain Medicine; General Nursing; Clinical Neurology</t>
  </si>
  <si>
    <t>10.1097/EJA.0000000000000940</t>
  </si>
  <si>
    <t>Orthostatic intolerance following hip arthroplasty</t>
  </si>
  <si>
    <t>Skarin, Monica U.; Rice, David A.; McNair, Peter J.; Kluger, Michal T.</t>
  </si>
  <si>
    <t>[Skarin, Monica U.; Rice, David A.; Kluger, Michal T.] Waitemata Dist Hlth Board, Dept Anaesthesiol &amp; Perioperat Med, Auckland, New Zealand; [Rice, David A.; McNair, Peter J.] Auckland Univ Technol, Hlth &amp; Rehabil Res Inst, Private Bag 92006, Auckland 1142, New Zealand; [Kluger, Michal T.] Univ Auckland, Fac Med &amp; Hlth Sci, Auckland, New Zealand Skarin, M.U., Department of Anaesthesiology and Perioperative Medicine, Waitemata District Health Board, Health and Rehabilitation Research Institute; Rice, D.A., Auckland University of Technology, University of Auckland, Private Bag 92006, Auckland, 1142, New Zealand; McNair, P.J., Auckland University of Technology, University of Auckland, Private Bag 92006, Auckland, 1142, New Zealand; Kluger, M.T., Faculty of Medical and Health Sciences, University of Auckland, New Zealand</t>
  </si>
  <si>
    <t>Skarin, Monica U., Rice, David A., Kluger, Michal T., McNair, Peter J.</t>
  </si>
  <si>
    <t>Rice, DA (corresponding author), Auckland Univ Technol, Hlth &amp; Rehabil Res Inst, Private Bag 92006, Auckland 1142, New Zealand.</t>
  </si>
  <si>
    <t>Rice, DA</t>
  </si>
  <si>
    <t>European Journal of Anaesthesiology</t>
  </si>
  <si>
    <t xml:space="preserve">0265-0215 1365-2346 </t>
  </si>
  <si>
    <t>https://v2.sherpa.ac.uk/id/publication/8788</t>
  </si>
  <si>
    <t>http://www.altmetric.com/details.php?citation_id=52563164</t>
  </si>
  <si>
    <t>Waitemata District Health Board; Waitemata District Health Board, WDHB</t>
  </si>
  <si>
    <t>10.1159/000495197</t>
  </si>
  <si>
    <t>Global Burden of Neurological Disorders: From Global Burden of Disease Estimates to Actions</t>
  </si>
  <si>
    <t>Feigin, ValeryL.; Vos, Theo</t>
  </si>
  <si>
    <t>[Feigin, Valery L.] Auckland Univ Technol, Natl Inst Stroke &amp; Appl Neurosci, Auckland, New Zealand; [Vos, Theo] Univ Washington, Inst Hlth Metr &amp; Evaluat, Seattle, WA 98195 USA Feigin, V.L., Faculty of Health and Environmental Sciences, National Institute for Stroke and Applied Neurosciences, Auckland University of Technology, AA263, 90 Akoranga Dr, Northcote 0627, Auckland, 1142, New Zealand; Vos, T., Institute for Health Metrics and Evaluation, University of Washington, Seattle, WA, United States</t>
  </si>
  <si>
    <t>Feigin, VL (corresponding author), Auckland Univ Technol, Fac Hlth &amp; Environm Sci, AA263,90 Akoranga Dr,Northcote 0627, Auckland 1142, New Zealand.</t>
  </si>
  <si>
    <t>https://www.karger.com/Article/Pdf/495197</t>
  </si>
  <si>
    <t>10.1016/j.ausmj.2018.10.012</t>
  </si>
  <si>
    <t>Social Capital and Health Risk: An Integrative Review</t>
  </si>
  <si>
    <t>Yap, Sheau-Fen: Department of Marketing, AUT Business School, Auckland University of Technology, 120 Mayoral Drive, Auckland Central 1010, New Zealand; Kim, Jae-Eun: Department of Marketing, Business School, University of Auckland, Owen G Glenn Building, 12 Grafton Rd, Private Bag 92019, Auckland 1010, New Zealand; Lee, Christina Kwai Choi: Federation Business School, Federation University Australia, PO Box 663 Ballarat Vic 3353, Australia; Xu, Yingzi: Department of Marketing, AUT Business School, Auckland University of Technology, 120 Mayoral Drive, Auckland Central 1010, New Zealand; Kim, Jungkeun: Department of Marketing, AUT Business School, Auckland University of Technology, 120 Mayoral Drive, Auckland Central 1010, New Zealand</t>
  </si>
  <si>
    <t xml:space="preserve"> Yap, S.-F., Department of Marketing, AUT Business School, Auckland University of Technology, 120 Mayoral Drive, Auckland Central, 1010, New Zealand; Kim, J.-E., Department of Marketing, Business School, University of Auckland, Owen G Glenn Building, 12 Grafton Rd, Private Bag 92019, Auckland, 1010, New Zealand; Lee, C.K.C., Federation Business School, Federation University Australia, PO Box 663, Ballarat Vic, 3353, Australia; Xu, Y., Department of Marketing, AUT Business School, Auckland University of Technology, 120 Mayoral Drive, Auckland Central, 1010, New Zealand; Kim, J., Department of Marketing, AUT Business School, Auckland University of Technology, 120 Mayoral Drive, Auckland Central, 1010, New Zealand</t>
  </si>
  <si>
    <t>Yap, S.-F.; Xu, Y.; Kim, J.</t>
  </si>
  <si>
    <t>Xu, Y.; Department of Marketing, 120 Mayoral Drive, New Zealand; email: yxu@aut.ac.nz</t>
  </si>
  <si>
    <t>Auckland University of Technology, New Zealand, AUT: 2015/RPno</t>
  </si>
  <si>
    <t>10.1111/1747-0080.12470</t>
  </si>
  <si>
    <t>Added sugar and sodium levels in New Zealand processed fruit and vegetable-based products</t>
  </si>
  <si>
    <t>Chepulis, Lynne: Waikato Medical Research Centre; University of Waikato; Hamilton New Zealand; Everson, Nadine: Department of Nursing; Toi Ohomai Institute of Technology; Rotorua New Zealand; Heapy, Amanda: Department of Health and Social Services; Toi Ohomai Institute of Technology; Rotorua New Zealand; Mearns, Gael: School of Clinical Sciences; Auckland University of Technology; Auckland New Zealand</t>
  </si>
  <si>
    <t>[Chepulis, Lynne] Univ Waikato, Waikato Med Res Ctr, Private Bag 3105, Hamilton, New Zealand; [Everson, Nadine] Toi Ohomai Inst Technol, Dept Nursing, Rotorua, New Zealand; [Heapy, Amanda] Toi Ohomai Inst Technol, Dept Hlth &amp; Social Serv, Rotorua, New Zealand; [Mearns, Gael] Auckland Univ Technol, Sch Clin Sci, Auckland, New Zealand Chepulis, L., Waikato Medical Research Centre, University of Waikato, Hamilton, New Zealand; Everson, N., Department of Nursing, Toi Ohomai Institute of Technology, Rotorua, New Zealand; Heapy, A., Department of Health and Social Services, Toi Ohomai Institute of Technology, Rotorua, New Zealand; Mearns, G., School of Clinical Sciences, Auckland University of Technology, Auckland, New Zealand</t>
  </si>
  <si>
    <t>Chepulis, Lynne, Everson, Nadine, Heapy, Amanda, Mearns, Gael,</t>
  </si>
  <si>
    <t>https://researchcommons.waikato.ac.nz/bitstream/10289/12679/16/Chepulis_FV%20Manuscript_reviewer%20changes_27%20July.pdf</t>
  </si>
  <si>
    <t>http://www.altmetric.com/details.php?citation_id=49867649</t>
  </si>
  <si>
    <t>Toi Ohomai Institute of Technology</t>
  </si>
  <si>
    <t>10.1080/02640414.2018.1496517</t>
  </si>
  <si>
    <t>Power output in traditional and ballistic bench press in elite athletes: Influence of training background</t>
  </si>
  <si>
    <t>Loturco, Irineu: NAR - Nucleus of High Performance in Sport, São Paulo, Brazil; Pereira, Lucas A.: NAR - Nucleus of High Performance in Sport, São Paulo, Brazil; Kobal, Ronaldo: NAR - Nucleus of High Performance in Sport, São Paulo, Brazil; McGuigan, Michael R.: Sports Performance Research Institute New Zealand (SPRINZ), Auckland University of Technology, Auckland, New Zealand, School of Medical and Health Sciences, Edith Cowan University, Perth, Australia</t>
  </si>
  <si>
    <t>[Loturco, Irineu; Pereira, Lucas A.; Kobal, Ronaldo] NAR Nucleus High Performance Sport, Ave Padre Jose Maria 555, BR-04753060 Sao Paulo, SP, Brazil; [McGuigan, Michael R.] Auckland Univ Technol, Sports Performance Res Inst New Zealand SPRINZ, Auckland, New Zealand; [McGuigan, Michael R.] Edith Cowan Univ, Sch Med &amp; Hlth Sci, Perth, WA, Australia Loturco, I., NAR - Nucleus of High Performance in Sport, São Paulo, Brazil; Pereira, L.A., NAR - Nucleus of High Performance in Sport, São Paulo, Brazil; Kobal, R., NAR - Nucleus of High Performance in Sport, São Paulo, Brazil; McGuigan, M.R., Sports Performance Research Institute New Zealand (SPRINZ), Auckland University of TechnologyAuckland, New Zealand, School of Medical and Health Sciences, Edith Cowan University, Perth, Australia</t>
  </si>
  <si>
    <t>Loturco, Irineu, Pereira, Lucas A., Kobal, Ronaldo, McGuigan, Michael R.</t>
  </si>
  <si>
    <t>Loturco, I (corresponding author), NAR Nucleus High Performance Sport, Ave Padre Jose Maria 555, BR-04753060 Sao Paulo, SP, Brazil.</t>
  </si>
  <si>
    <t>http://www.altmetric.com/details.php?citation_id=44910837</t>
  </si>
  <si>
    <t>10.1177/0954406218768836</t>
  </si>
  <si>
    <t>Rayleigh-Taylor instability in oscillating liquid pistons</t>
  </si>
  <si>
    <t>Langdon-Arms, Samuel: Department of Mechanical Engineering, AUT University, Auckland, New Zealand; Gschwendtner, Michael: TS-dot Engineering Limited, Auckland, New Zealand; Neumaier, Martin: Hochschule Rosenheim, Rosenheim, Germany</t>
  </si>
  <si>
    <t>[Langdon-Arms, Samuel] AUT Univ, Dept Mech Engn, Auckland, New Zealand; [Gschwendtner, Michael] TS Dot Engn Ltd, Auckland, New Zealand; [Neumaier, Martin] Hsch Rosenheim, Rosenheim, Germany Langdon-Arms, S., Department of Mechanical Engineering, AUT University, Auckland, New Zealand; Gschwendtner, M., TS-dot Engineering Limited, Auckland, New Zealand; Neumaier, M., Hochschule Rosenheim, Rosenheim, Germany</t>
  </si>
  <si>
    <t>Langdon-Arms, Samuel</t>
  </si>
  <si>
    <t>Langdon-Arms, S (corresponding author), AUT Univ, 55 Wellesley St E, Auckland 1010, New Zealand.</t>
  </si>
  <si>
    <t>Langdon-Arms, S</t>
  </si>
  <si>
    <t>Proceedings of the Institution of Mechanical Engineers, Part C: Journal of Mechanical Engineering Science</t>
  </si>
  <si>
    <t xml:space="preserve">0954-4062 2041-2983 </t>
  </si>
  <si>
    <t>https://v2.sherpa.ac.uk/id/publication/19331</t>
  </si>
  <si>
    <t>Mechanical Engineering</t>
  </si>
  <si>
    <t>10.3390/s19030572</t>
  </si>
  <si>
    <t>Discrimination of Two Cultivars of Alpinia Officinarum Hance Using an Electronic Nose and Gas Chromatography-Mass Spectrometry Coupled with Chemometrics</t>
  </si>
  <si>
    <t>Long, Qin; Li, Zhong; Han, Bin; Gholam Hosseini, Hamid; Zhou, Huaying; Wang, Shumei; Luo, Dehan</t>
  </si>
  <si>
    <t>[Long, Qin; Li, Zhong; Han, Bin; Wang, Shumei] Guangdong Pharmaceut Univ, Coll Tradit Chinese Med, Guangzhou 510006, Guangdong, Peoples R China; [Hosseini, Hamid Gholam] Auckland Univ Technol, Sch Engn Comp &amp; Math Sci, Private Bag 92006, Auckland 1142, New Zealand; [Zhou, Huaying] Guangdong Pharmaceut Univ, Coll Med Informat Engn, Guangzhou 510006, Guangdong, Peoples R China; [Wang, Shumei] State Adm Tradit Chinese Med, Key Lab Digital Qual Evaluat Chinese Mat Med, Guangzhou 510006, Guangdong, Peoples R China; [Luo, Dehan] Guangdong Univ Technol, Sch Informat Engn, Guangzhou 510006, Guangdong, Peoples R China Long, Q., College of Traditional Chinese Medicine, Guangdong Pharmaceutical University, Guangzhou, 510006, China; Li, Z., College of Traditional Chinese Medicine, Guangdong Pharmaceutical University, Guangzhou, 510006, China; Han, B., College of Traditional Chinese Medicine, Guangdong Pharmaceutical University, Guangzhou, 510006, China; Hosseini, H.G., School of Engineering, Computer and Mathematical Sciences, Auckland University of Technology, Private Bag 92006, Auckland, 1142, Netherlands; Zhou, H., College of Medical Information Engineering, Guangdong Pharmaceutical University, Guangzhou, 510006, China; Wang, S., College of Traditional Chinese Medicine, Guangdong Pharmaceutical University, Guangzhou, 510006, China, Key Laboratory of Digital Quality Evaluation of Chinese Materia Medica, State Administration of Traditional Chinese Medicine, Guangzhou, 510006, China; Luo, D., School of Information Engineering, Guangdong University of Technology, Guangzhou, 510006, China</t>
  </si>
  <si>
    <t>Long, Qin, Li, Zhong, Han, Bin, Wang, Shumei, Hosseini, Hamid Gholam</t>
  </si>
  <si>
    <t>Li, Z (corresponding author), Guangdong Pharmaceut Univ, Coll Tradit Chinese Med, Guangzhou 510006, Guangdong, Peoples R China.</t>
  </si>
  <si>
    <t>https://doi.org/10.3390/s19030572</t>
  </si>
  <si>
    <t>http://www.altmetric.com/details.php?citation_id=54883320</t>
  </si>
  <si>
    <t>Guangdong Science and Technology Department Project [2016A020226018]; Project of State Administration of Traditional Chinese Medicine Standardization Action Plan for Chinese Medicine [ZYBZH-Y-GD-13]; National Natural Science FundNational Natural Science Foundation of China (NSFC) [61571140]; Cernet Next Generation Internet Technology Innovation Project [NGII20170804]; Central support for local college project [51348000]; ZYBZH-Y-GD-13; National Natural Science Foundation of China, NSFC: 61571140, NGII20170804; Guangdong Science and Technology Department, GDSTC: 2016A020226018, 51348000</t>
  </si>
  <si>
    <t>10.1016/j.gaitpost.2018.12.001</t>
  </si>
  <si>
    <t>Multi-segment spine kinematics: Relationship with dance training and low back pain</t>
  </si>
  <si>
    <t>Swain, Christopher T.V.; Whyte, Douglas G.; Ekegren, Christina L.; Taylor, Paul; McMaster, Kate; Lee Dow, Connor; Bradshaw, Elizabeth J.</t>
  </si>
  <si>
    <t>[Swain, Christopher T., V; Whyte, Douglas G.; McMaster, Kate; Dow, Connor Lee] Australian Catholic Univ, Sch Behav &amp; Hlth Sci, Daniel Mannix Bldg,17 Young St, Fitzroy, Vic 3065, Australia; [Ekegren, Christina L.] Monash Univ, Dept Epidemiol &amp; Prevent Med, 553 St Kilda Rd, Melbourne, Vic 3004, Australia; [Taylor, Paul] Australian Catholic Univ, Sch Behav &amp; Hlth Sci, Edward Clancy Bldg,167-169 Albert Rd, Strathfield, NSW 2135, Australia; [Bradshaw, Elizabeth J.] Deakin Univ, Ctr Sport Res, Sch Exercise &amp; Nutr Sci, 221 Burwood Highway, Burwood, Vic 3125, Australia; [Bradshaw, Elizabeth J.] Auckland Univ Technol, Sport Performance Res Inst New Zealand, 17 Antares Pl, Auckland 0632, New Zealand Swain, C.T.V., School of Behavioural and Health Sciences, Australian Catholic University, Daniel Mannix Building, 17 Young St, Fitzroy, VIC  3065, Australia; Whyte, D.G., School of Behavioural and Health Sciences, Australian Catholic University, Daniel Mannix Building, 17 Young St, Fitzroy, VIC  3065, Australia; Ekegren, C.L., Department of Epidemiology and Preventive Medicine, Monash University, 553 St Kilda Road, Melbourne, VIC  3004, Australia; Taylor, P., School of Behavioural and Health Sciences, Australian Catholic University, Edward Clancy Building, 167-169 Albert Road, Strathfield, NSW  2135, Australia; McMaster, K., School of Behavioural and Health Sciences, Australian Catholic University, Daniel Mannix Building, 17 Young St, Fitzroy, VIC  3065, Australia; Lee Dow, C., School of Behavioural and Health Sciences, Australian Catholic University, Daniel Mannix Building, 17 Young St, Fitzroy, VIC  3065, Australia; Bradshaw, E.J., Centre for Sport Research, School of Exercise and Nutrition Sciences, Deakin University, 221 Burwood Highway, Burwood, VIC  3125, Australia, Sport Performance Research Institute New Zealand, Auckland University of Technology, 17 Antares Place, Rosedale, Auckland  0632, New Zealand</t>
  </si>
  <si>
    <t>Swain, Christopher T., V, Whyte, Douglas G., McMaster, Kate, Dow, Connor Lee, Ekegren, Christina L., Taylor, Paul, Bradshaw, Elizabeth J.,</t>
  </si>
  <si>
    <t>Swain, CTV (corresponding author), Australian Catholic Univ, Sch Behav &amp; Hlth Sci, Daniel Mannix Bldg,17 Young St, Fitzroy, Vic 3065, Australia.</t>
  </si>
  <si>
    <t xml:space="preserve">researchbank.acu.edu.au </t>
  </si>
  <si>
    <t>https://researchbank.acu.edu.au/cgi/viewcontent.cgi?article=13773&amp;context=fhs_pub</t>
  </si>
  <si>
    <t>http://www.altmetric.com/details.php?citation_id=52263036</t>
  </si>
  <si>
    <t>Australian Government Research Training Program ScholarshipAustralian GovernmentDepartment of Industry, Innovation and Science; National Health and Medical Research Council of Australia Early Career FellowshipNational Health and Medical Research Council of Australia [GNT1106633]; GNT1106633</t>
  </si>
  <si>
    <t>Australian Government Research Training Program Scholarship; National Health and Medical Research Council of Australia Early Career Fellowship</t>
  </si>
  <si>
    <t>10.1016/j.physbeh.2018.11.012</t>
  </si>
  <si>
    <t>Emotional and electrophysiological measures correlate to flavour perception in the presence of music</t>
  </si>
  <si>
    <t>Kantono, Kevin; Hamid, Nazimah; Shepherd, Daniel; Lin, Yi Hsuan Tiffany; Skiredj, Selma; Carr, B. Thomas</t>
  </si>
  <si>
    <t>[Kantono, Kevin; Hamid, Nazimah; Lin, Yi Hsuan Tiffany] Auckland Univ Technol, Sch Appl Sci, Private Bag 92006, Auckland 1142, New Zealand; [Shepherd, Daniel] Auckland Univ Technol, Dept Psychol, Private Bag 92006, Auckland 1142, New Zealand; [Skiredj, Selma] Agrocampus Ouest, 65 Rue St Brieuc CS 84215, F-35042 Rennes, France; [Carr, B. Thomas] Carr Consulting, Wilmette, IL USA; [Carr, B. Thomas] Charles Sturt Univ, Wagga Wagga, NSW, Australia Kantono, K., School of Applied Sciences, Auckland University of Technology, Private Bag 92006, Auckland, 1142, New Zealand; Hamid, N., School of Applied Sciences, Auckland University of Technology, Private Bag 92006, Auckland, 1142, New Zealand; Shepherd, D., Department of Psychology, Auckland University of Technology, Private Bag 92006, Auckland, 1142, New Zealand; Lin, Y.H.T., School of Applied Sciences, Auckland University of Technology, Private Bag 92006, Auckland, 1142, New Zealand; Skiredj, S., Agrocampus Ouest, 65 Rue de Saint Brieuc CS 84215, Rennes Cedex, 35042, France; Carr, B.T., Carr Consulting, Wilmette, IL, United States, Charles Sturt University, Wagga Wagga, NSW, Australia</t>
  </si>
  <si>
    <t>Kantono, Kevin, Hamid, Nazimah, Lin, Yi Hsuan Tiffany, Shepherd, Daniel</t>
  </si>
  <si>
    <t>Hamid, N (corresponding author), Auckland Univ Technol, Sch Appl Sci, Private Bag 92006, Auckland 1142, New Zealand.</t>
  </si>
  <si>
    <t>http://www.altmetric.com/details.php?citation_id=51265893</t>
  </si>
  <si>
    <t>Auckland University of Technology's School of Science</t>
  </si>
  <si>
    <t>10.1016/j.wombi.2018.04.004</t>
  </si>
  <si>
    <t>Joys and challenges of relationships in Scotland and New Zealand rural midwifery: A multicentre study</t>
  </si>
  <si>
    <t>Crowther, Susan; Deery, Ruth; Daellenbach, Rea; Davies, Lorna; Gilkison, Andrea; Kensington, Mary; Rankin, Jean</t>
  </si>
  <si>
    <t>[Crowther, Susan] Robert Gordon Univ, Sch Nursing &amp; Midwifery, Garthdee Rd, Aberdeen AB10 7AQ, Scotland; [Deery, Ruth] Univ West Scotland, Inst Healthcare Policy &amp; Practice, Paisley, Renfrew, Scotland; [Daellenbach, Rea; Davies, Lorna; Kensington, Mary] Ara Inst Canterbury, Dept Nursing Midwifery &amp; Allied Hlth, Sch Midwifery, Christchurch, New Zealand; [Gilkison, Andrea] Auckland Univ Technol, Midwifery Dept, Wellesley St,PB 92006, Auckland, New Zealand; [Rankin, Jean] Univ West Scotland, Sch Hlth Nursing &amp; Midwifery, High St, Paisley PA1 2BE, Renfrew, Scotland Crowther, S., School of Nursing and Midwifery, Robert Gordon University, Garthdee Road, Aberdeen, AB10 7AQ, United Kingdom; Deery, R., Institute for Healthcare Policy and Practice, University of the West of Scotland, United Kingdom; Daellenbach, R., School of Midwifery, Dept. Nursing, Midwifery &amp; Allied Health, Ara Institute of Canterbury, Christchurch, New Zealand; Davies, L., School of Midwifery, Dept. Nursing, Midwifery &amp; Allied Health, Ara Institute of Canterbury, Christchurch, New Zealand; Gilkison, A., Midwifery Department, Auckland University of Technology, Wellesley St, Auckland, PB  92006, New Zealand; Kensington, M., School of Midwifery, Dept. Nursing, Midwifery &amp; Allied Health, Ara Institute of Canterbury, Christchurch, New Zealand; Rankin, J., School of Health, Nursing and Midwifery, University of the West of Scotland, High Street, Paisley, PA1 2BE, United Kingdom</t>
  </si>
  <si>
    <t>Crowther, Susan, Deery, Ruth, Daellenbach, Rea, Davies, Lorna, Kensington, Mary, Gilkison, Andrea</t>
  </si>
  <si>
    <t>Crowther, S (corresponding author), Robert Gordon Univ, Sch Nursing &amp; Midwifery, Garthdee Rd, Aberdeen AB10 7AQ, Scotland.</t>
  </si>
  <si>
    <t>https://rgu-repository.worktribe.com/preview/297542/CROWTHER%202019%20Joys%20and%20challenges%20of%20relationships.pdf</t>
  </si>
  <si>
    <t>http://www.altmetric.com/details.php?citation_id=53962538</t>
  </si>
  <si>
    <t>10.1016/j.molimm.2018.12.011</t>
  </si>
  <si>
    <t>Human antibodies eluted from ligand-free Sepharose capable of binding bacterial polysaccharides and sulfated glycans</t>
  </si>
  <si>
    <t>Dobrochaeva, K.L.; Khasbiullina, N.R.; Shilova, N.V.; Obukhova, P.S.; Knirel, Yu.A.; Nokel, A.Yu.; Bovin, N.V.</t>
  </si>
  <si>
    <t>[Dobrochaeva, K. L.; Khasbiullina, N. R.; Shilova, N., V; Obukhova, P. S.; Bovin, N., V] Russian Acad Sci, Shemyakin Ovchinnikov Inst Bioorgan Chem, 16-10 Ul Miklukho Maklaya, Moscow 117997, Russia; [Knirel, Yu A.] Russian Acad Sci, ND Zelinsky Inst Organ Chem, 47 Leninsky Pr, Moscow 119991, Russia; [Khasbiullina, N. R.; Nokel, A. Yu] Semiot LLC, Moscow, Russia; [Bovin, N., V] Auckland Univ Technol, Sch Engn Comp &amp; Math Sci, Auckland 1010, New Zealand Dobrochaeva, K.L., Shemyakin-Ovchinnikov Institute of Bioorganic Chemistry, Russian Academy of Sciences, 16/10 ul. Miklukho-Maklaya, Moscow, 117997, Russian Federation; Khasbiullina, N.R., Shemyakin-Ovchinnikov Institute of Bioorganic Chemistry, Russian Academy of Sciences, 16/10 ul. Miklukho-Maklaya, Moscow, 117997, Russian Federation, Semiotik LLC, Moscow, Russian Federation; Shilova, N.V., Shemyakin-Ovchinnikov Institute of Bioorganic Chemistry, Russian Academy of Sciences, 16/10 ul. Miklukho-Maklaya, Moscow, 117997, Russian Federation; Obukhova, P.S., Shemyakin-Ovchinnikov Institute of Bioorganic Chemistry, Russian Academy of Sciences, 16/10 ul. Miklukho-Maklaya, Moscow, 117997, Russian Federation; Knirel, Y.A., N. D. Zelinsky Institute of Organic Chemistry, Russian Academy of Sciences, 47 Leninsky pr., Moscow, 119991, Russian Federation; Nokel, A.Y., Semiotik LLC, Moscow, Russian Federation; Bovin, N.V., Shemyakin-Ovchinnikov Institute of Bioorganic Chemistry, Russian Academy of Sciences, 16/10 ul. Miklukho-Maklaya, Moscow, 117997, Russian Federation, School of Engineering, Computer &amp; Mathematical Sciences, Auckland University of Technology, Auckland, 1010, New Zealand</t>
  </si>
  <si>
    <t>Dobrochaeva, K. L., Khasbiullina, N. R., Shilova, N., V, Obukhova, P. S., Bovin, N., V, Knirel, Yu A., Nokel, A. Yu,</t>
  </si>
  <si>
    <t>Bovin, NV (corresponding author), Russian Acad Sci, Shemyakin Ovchinnikov Inst Bioorgan Chem, 16-10 Ul Miklukho Maklaya, Moscow 117997, Russia.</t>
  </si>
  <si>
    <t>Bovin, N.V.</t>
  </si>
  <si>
    <t>Molecular Immunology</t>
  </si>
  <si>
    <t xml:space="preserve">0161-5890 </t>
  </si>
  <si>
    <t>https://v2.sherpa.ac.uk/id/publication/4660</t>
  </si>
  <si>
    <t>http://www.altmetric.com/details.php?citation_id=53119760</t>
  </si>
  <si>
    <t>Russian Science FoundationRussian Science Foundation (RSF) [14-14-01042]; Russian Science Foundation: 14-14-01042, 14-50-00131</t>
  </si>
  <si>
    <t>Biochemistry &amp; Molecular Biology; Immunology</t>
  </si>
  <si>
    <t>10.1016/j.jbankfin.2018.11.014</t>
  </si>
  <si>
    <t>Jump activity analysis for affine jump-diffusion models: Evidence from the commodity market</t>
  </si>
  <si>
    <t>Da Fonseca, José; Ignatieva, Katja</t>
  </si>
  <si>
    <t>[Da Fonseca, Jose] Auckland Univ Technol, Business Sch, Dept Finance, Private Bag 92006, Auckland 1142, New Zealand; [Da Fonseca, Jose] Univ Paris 1 Pantheon Sorbonne, PRISM Sorbonne, EA 4101, 17 Rue Sorbonne, F-75005 Paris, France; [Ignatieva, Katja] UNSW Australia, Business Sch, Risk &amp; Actuarial Studies, Sydney, NSW 2052, Australia Da Fonseca, J., Auckland University of Technology, Business School, Department of Finance, Private Bag 92006, Auckland, 1142, New Zealand, PRISM Sorbonne EA 4101, Université Paris 1 Panthéon - Sorbonne, 17 rue de la Sorbonne, Paris, 75005, France; Ignatieva, K., UNSW Australia, Business School, Risk and Actuarial Studies, Sydney, NSW  2052, Australia</t>
  </si>
  <si>
    <t>Ignatieva, K (corresponding author), UNSW Australia, Business Sch, Risk &amp; Actuarial Studies, Sydney, NSW 2052, Australia.</t>
  </si>
  <si>
    <t>http://www.altmetric.com/details.php?citation_id=52750987</t>
  </si>
  <si>
    <t xml:space="preserve"> [VRF2015-7]; Auckland University of Technology, New Zealand, AUT: VRF2015-7</t>
  </si>
  <si>
    <t>10.1016/j.catena.2018.10.025</t>
  </si>
  <si>
    <t>Sedimentary and elemental dynamics as a function of the elevation profile in a semi-arid mangrove toposequence</t>
  </si>
  <si>
    <t>Bourgeois, Carine; Alfaro, Andrea C.; Leopold, Audrey; Andréoli, Rémi; Bisson, Estelle; Desnues, Anne; Duprey, Jean Louis; Marchand, Cyril</t>
  </si>
  <si>
    <t>[Bourgeois, Carine; Alfaro, Andrea C.] AUT, Inst Appl Ecol New Zealand, Sch Sci, Fac Hlth &amp; Environm Sci, Private Bag 92006, Auckland 1142, New Zealand; [Bourgeois, Carine; Leopold, Audrey; Bisson, Estelle; Marchand, Cyril] UPMC, CNRS, IRD, IMPMC,MNHN, Noumea, New Caledonia; [Leopold, Audrey] Univ New Caledonia, BP R4, Noumea 98851, New Caledonia; [Leopold, Audrey] Inst Agron Neocaledonien IAC, Equipe Sol &amp; Vegetat, BP 98857, Noumea, New Caledonia; [Andreoli, Remi] Bluecham SAS, BPA5, Noumea 98848, New Caledonia; [Desnues, Anne; Duprey, Jean Louis] LAMA, IMAGO, IRD, Noumea, New Caledonia Bourgeois, C., Auckland University of Technology (AUT), Institute for Applied Ecology New Zealand, School of Science, Faculty of Health and Environmental Sciences, Private Bag 92006, Auckland, Auckland  1142, New Zealand, IMPMC, Institut de Recherche pour le Développement (IRD), UPMC, CNRS, MNHN, Noumea, New Caledonia; Alfaro, A.C., Auckland University of Technology (AUT), Institute for Applied Ecology New Zealand, School of Science, Faculty of Health and Environmental Sciences, Private Bag 92006, Auckland, Auckland  1142, New Zealand; Leopold, A., IMPMC, Institut de Recherche pour le Développement (IRD), UPMC, CNRS, MNHN, Noumea, New Caledonia, University of New Caledonia BP R4, Noumea, 98851, New Caledonia, Institut Agronomique néo-Calédonien (IAC), Equipe Sol et Végétation, Noumea, BP  98857, New Caledonia; Andréoli, R., Bluecham SAS: BPA5, Noumea, 98848, New Caledonia; Bisson, E., IMPMC, Institut de Recherche pour le Développement (IRD), UPMC, CNRS, MNHN, Noumea, New Caledonia; Desnues, A., IMAGO, Institut de Recherche pour le Développement (IRD), IMAGO, LAMA, Noumea, New Caledonia; Duprey, J.L., IMAGO, Institut de Recherche pour le Développement (IRD), IMAGO, LAMA, Noumea, New Caledonia; Marchand, C., IMPMC, Institut de Recherche pour le Développement (IRD), UPMC, CNRS, MNHN, Noumea, New Caledonia</t>
  </si>
  <si>
    <t>Alfaro, AC (corresponding author), AUT, Inst Appl Ecol New Zealand, Sch Sci, Fac Hlth &amp; Environm Sci, Private Bag 92006, Auckland 1142, New Zealand.</t>
  </si>
  <si>
    <t>CATENA</t>
  </si>
  <si>
    <t xml:space="preserve">0341-8162 </t>
  </si>
  <si>
    <t>https://v2.sherpa.ac.uk/id/publication/16708</t>
  </si>
  <si>
    <t>http://www.altmetric.com/details.php?citation_id=69822116</t>
  </si>
  <si>
    <t>Glencore Xstrata SAS</t>
  </si>
  <si>
    <t>Geology; Agriculture; Water Resources</t>
  </si>
  <si>
    <t>Earth-Surface Processes</t>
  </si>
  <si>
    <t>10.1080/14992027.2018.1506170</t>
  </si>
  <si>
    <t>Hearing and ear status of Pacific children aged 11 years living in New Zealand: the Pacific Islands families hearing study</t>
  </si>
  <si>
    <t>Purdy, Suzanne C.: School of Psychology, University of Auckland, Auckland, New Zealand;; Taylor, Steve: Department of Biostatistics and Epidemiology, Auckland University of Technology, Auckland, New Zealand;; Schluter, Philip J.: School of Health Sciences, University of Canterbury – Te Whare Wānanga o Waitaha, Christchurch, New Zealand;, School of Clinical Medicine, Primary Care Clinical Unit, The University of Queensland, Brisbane, Australia;; Tautolo, el-Shadan: Centre for Pacific Health and Development Research, Auckland University of Technology, Auckland, New Zealand;; Iusitini, Leon: Centre for Pacific Health and Development Research, Auckland University of Technology, Auckland, New Zealand;; Ahmad, Zahoor: Ear, Nose &amp;amp; Throat (ENT) – Otorhinolaryngology, Manukau SuperClinic, Counties Manukau District Health Board, Ear, Auckland, New Zealand;; Sundborn, Gerhard: School of Population Health, University of Auckland, Auckland, New Zealand; Paterson, Janis: Centre for Pacific Health and Development Research, Auckland University of Technology, Auckland, New Zealand;</t>
  </si>
  <si>
    <t>[Purdy, Suzanne C.] Univ Auckland, Sch Psychol, Auckland, New Zealand; [Taylor, Steve] Auckland Univ Technol, Dept Biostat &amp; Epidemiol, Auckland, New Zealand; [Schluter, Philip J.] Univ Canterbury Te Whare Wananga Waitaha, Sch Hlth Sci, Private Bag 4800, Christchurch 8140, New Zealand; [Schluter, Philip J.] Univ Queensland, Sch Clin Med, Primary Care Clin Unit, Brisbane, Qld, Australia; [Tautolo, el-Shadan; Iusitini, Leon; Paterson, Janis] Auckland Univ Technol, Ctr Pacific Hlth &amp; Dev Res, Auckland, New Zealand; [Ahmad, Zahoor] Manukau SuperClin, Counties Manukau Dist Hlth Board, Ear Nose &amp; Throat ENT Otorhinolaryngol, Auckland, New Zealand; [Sundborn, Gerhard] Univ Auckland, Sch Populat Hlth, Auckland, New Zealand Purdy, S.C., School of Psychology, University of Auckland, Auckland, New Zealand; Taylor, S., Department of Biostatistics and Epidemiology, Auckland University of Technology, Auckland, New Zealand; Schluter, P.J., School of Health Sciences, University of Canterbury–Te Whare Wānanga o Waitaha, Christchurch, New Zealand, School of Clinical Medicine, Primary Care Clinical Unit, The University of Queensland, Brisbane, Australia; Tautolo, E.-S., Centre for Pacific Health and Development Research, Auckland University of Technology, Auckland, New Zealand; Iusitini, L., Centre for Pacific Health and Development Research, Auckland University of Technology, Auckland, New Zealand; Ahmad, Z., Ear, Nose &amp; Throat (ENT)–Otorhinolaryngology, Manukau SuperClinic, Counties Manukau District Health Board, Ear, Auckland, New Zealand; Sundborn, G., School of Population Health, University of Auckland, Auckland, New Zealand; Paterson, J., Centre for Pacific Health and Development Research, Auckland University of Technology, Auckland, New Zealand</t>
  </si>
  <si>
    <t>Purdy, Suzanne C., Taylor, Steve, Schluter, Philip J., Tautolo, el-Shadan, Iusitini, Leon, Paterson, Janis</t>
  </si>
  <si>
    <t>Schluter, PJ (corresponding author), Univ Canterbury Te Whare Wananga Waitaha, Sch Hlth Sci, Private Bag 4800, Christchurch 8140, New Zealand.</t>
  </si>
  <si>
    <t>International Journal of Audiology</t>
  </si>
  <si>
    <t xml:space="preserve">1499-2027 1708-8186 </t>
  </si>
  <si>
    <t>https://v2.sherpa.ac.uk/id/publication/1125</t>
  </si>
  <si>
    <t>http://www.altmetric.com/details.php?citation_id=48995861</t>
  </si>
  <si>
    <t>Health Research Council (HRC) of New ZealandHealth Research Council of New Zealand [589]; 10/589; Pilot International Foundation, PIF; Health Research Council of New Zealand, HRC</t>
  </si>
  <si>
    <t>Speech and Hearing; Linguistics and Language; Language and Linguistics</t>
  </si>
  <si>
    <t>10.1111/1745-5871.12291</t>
  </si>
  <si>
    <t>Viewing obesogenic advertising in children's neighbourhoods using Google Street View</t>
  </si>
  <si>
    <t>Egli, Victoria: AUT Millennium; Human Potential Centre; Auckland New Zealand; Zinn, Caryn: AUT Millennium; Human Potential Centre; Auckland New Zealand; Mackay, Lisa: AUT Millennium; Human Potential Centre; Auckland New Zealand; Donnellan, Niamh: The University of Auckland; The School of Nursing; Auckland New Zealand; Villanueva, Karen: RMIT University; Centre for Urban Research; Melbourne Victoria Australia; Mavoa, Suzanne: University of Melbourne; Melbourne School of Population and Global Health; Melbourne Victoria Australia; Exeter, Daniel J.: The University of Auckland; The School of Population Health; Auckland New Zealand; Vandevijvere, Stefanie: The University of Auckland; The School of Population Health; Auckland New Zealand; Smith, Melody: The University of Auckland; The School of Nursing; Auckland New Zealand</t>
  </si>
  <si>
    <t xml:space="preserve"> Egli, V., AUT Millennium, Human Potential Centre, Auckland, New Zealand; Zinn, C., AUT Millennium, Human Potential Centre, Auckland, New Zealand; Mackay, L., AUT Millennium, Human Potential Centre, Auckland, New Zealand; Donnellan, N., The University of Auckland, The School of Nursing, Auckland, New Zealand; Villanueva, K., RMIT University, Centre for Urban Research, Melbourne, VIC, Australia; Mavoa, S., University of Melbourne, Melbourne School of Population and Global Health, Melbourne, VIC, Australia; Exeter, D.J., The University of Auckland, The School of Population Health, Auckland, New Zealand; Vandevijvere, S., The University of Auckland, The School of Population Health, Auckland, New Zealand; Smith, M., The University of Auckland, The School of Nursing, Auckland, New Zealand</t>
  </si>
  <si>
    <t>Egli, V.; AUT Millennium, New Zealand; email: vegli@aut.ac.nz</t>
  </si>
  <si>
    <t>Geographical Research</t>
  </si>
  <si>
    <t xml:space="preserve">1745-5863 1745-5871 </t>
  </si>
  <si>
    <t>https://v2.sherpa.ac.uk/id/publication/6791</t>
  </si>
  <si>
    <t>https://onlinelibrary.wiley.com/doi/pdfdirect/10.1111/1745-5871.12291</t>
  </si>
  <si>
    <t>http://www.altmetric.com/details.php?citation_id=44704577</t>
  </si>
  <si>
    <t>17/013; 1121035; Health Research Council of New Zealand, HRC: 14/436</t>
  </si>
  <si>
    <t>National Health and Medical Research Council; Health Research Council of New Zealand; National Health and Medical Research Council of Australia Early Career Fellowship</t>
  </si>
  <si>
    <t>10.1136/bmjresp-2018-000363</t>
  </si>
  <si>
    <t>The King's Brief Interstitial Lung Disease (KBILD) questionnaire: an updated minimal clinically important difference</t>
  </si>
  <si>
    <t>Sinha, Aish; Patel, Amit Suresh; Siegert, Richard J; Bajwah, Sabrina; Maher, Toby M; Renzoni, Elizabeth A; Wells, Athol U; Higginson, Irene J; Birring, Surinder S</t>
  </si>
  <si>
    <t>[Sinha, Aish; Birring, Surinder S.] Kings Coll London, Ctr Human &amp; Appl Physiol Sci, Sch Basic &amp; Med Biosci, Fac Life Sci &amp; Med, London, England; [Sinha, Aish; Patel, Amit Suresh; Birring, Surinder S.] Kings Coll Hosp London, Dept Resp Med, London, England; [Siegert, Richard J.] AUT Univ, Hlth &amp; Rehabil Res Inst, Auckland, New Zealand; [Bajwah, Sabrina; Higginson, Irene J.] Kings Coll London, Cicely Saunders Inst Palliat Care Policy &amp; Rehabi, London, England; [Maher, Toby M.; Renzoni, Elizabeth A.; Wells, Athol U.] Royal Brompton Hosp, Interstitial Lung Dis Unit, London, England; [Maher, Toby M.] Imperial Coll London, Natl Heart &amp; Lung Inst, London, England Sinha, A., Centre for Human and Applied Physiological Sciences, School of Basic and Medical Biosciences, King's College London, London, United Kingdom, Department of Respiratory Medicine, King's College Hospital, London, United Kingdom; Patel, A.S., Department of Respiratory Medicine, King's College Hospital, London, United Kingdom; Siegert, R.J., Health and Rehabilitation Research Institute, AUT University, Auckland, New Zealand; Bajwah, S., Cicely Saunders Institute of Palliative Care, Policy and Rehabilitation, King's College London, London, United Kingdom; Maher, T.M., Interstitial Lung Disease Unit, Royal Brompton Hospital, London, United Kingdom, National Heart and Lung Institute, Imperial College London, London, United Kingdom; Renzoni, E.A., Interstitial Lung Disease Unit, Royal Brompton Hospital, London, United Kingdom; Wells, A.U., Interstitial Lung Disease Unit, Royal Brompton Hospital, London, United Kingdom; Higginson, I.J., Cicely Saunders Institute of Palliative Care, Policy and Rehabilitation, King's College London, London, United Kingdom; Birring, S.S., Centre for Human and Applied Physiological Sciences, School of Basic and Medical Biosciences, King's College London, London, United Kingdom, Department of Respiratory Medicine, King's College Hospital, London, United Kingdom</t>
  </si>
  <si>
    <t>Sinha, Aish, Birring, Surinder S., Patel, Amit Suresh, Siegert, Richard J.</t>
  </si>
  <si>
    <t>Birring, SS (corresponding author), Kings Coll London, Ctr Human &amp; Appl Physiol Sci, Sch Basic &amp; Med Biosci, Fac Life Sci &amp; Med, London, England.; Birring, SS (corresponding author), Kings Coll Hosp London, Dept Resp Med, London, England.</t>
  </si>
  <si>
    <t>BMJ Open Respiratory Research</t>
  </si>
  <si>
    <t xml:space="preserve">europepmc.org spiral.imperial.ac.uk </t>
  </si>
  <si>
    <t xml:space="preserve">2052-4439 </t>
  </si>
  <si>
    <t>https://v2.sherpa.ac.uk/id/publication/27127</t>
  </si>
  <si>
    <t>https://doi.org/10.1136/bmjresp-2018-000363</t>
  </si>
  <si>
    <t>http://www.altmetric.com/details.php?citation_id=56429014</t>
  </si>
  <si>
    <t>Department of HealthEuropean Commission [PB-PG-0808-17311, PB-PG-0712-28073] Funding Source: Medline; Versus ArthritisVersus Arthritis [20719] Funding Source: Medline; UCB</t>
  </si>
  <si>
    <t>10.23736/S0022-4707.18.08105-7</t>
  </si>
  <si>
    <t>Test-retest reliability and criterion validity of a new Taekwondo Anaerobic Intermittent Kick Test</t>
  </si>
  <si>
    <t>Tayech, Amel; Mejri, Mohamed A.; Chaabene, Helmi; Chaouachi, Mehdi; Behm, David G.; Chaouachi, Anis</t>
  </si>
  <si>
    <t>[Tayech, Amel; Mejri, Mohamed A.; Chaabene, Helmi; Chaouachi, Mehdi; Chaouachi, Anis] Natl Ctr Med &amp; Sci Sports CNMSS, Tunisian Res Lab Sports Perfonnance Optimizat, Tunis, Tunisia; [Tayech, Amel; Mejri, Mohamed A.] Manouba Univ, High Inst Sport &amp; Phys Educ, Tunis, Tunisia; [Chaouachi, Mehdi] Univ Rennes 2, Movement Sport &amp; Hlth Sci Lab, ENS Cachan, Rennes, France; [Behm, David G.] Mem Univ Newfoundland, Sch Human Kinet &amp; Recreat, St John, NF, Canada; [Chaouachi, Anis] AUT Univ, Sports Performance Res Inst New Zealand, Auckland, New Zealand Tayech, A., Tunisian Research Laboratory "Sports Performance Optimization, National Center of Medicine and Science in Sports (CNMSS), Tunis, Tunisia, High Institute of Sport and Physical Education, Ksar-Saïd, Manouba University, Tunis, Tunisia; Mejri, M.A., Tunisian Research Laboratory "Sports Performance Optimization, National Center of Medicine and Science in Sports (CNMSS), Tunis, Tunisia, High Institute of Sport and Physical Education, Ksar-Saïd, Manouba University, Tunis, Tunisia; Chaabene, H., Tunisian Research Laboratory "Sports Performance Optimization, National Center of Medicine and Science in Sports (CNMSS), Tunis, Tunisia; Chaouachi, M., Tunisian Research Laboratory "Sports Performance Optimization, National Center of Medicine and Science in Sports (CNMSS), Tunis, Tunisia, Movement Sport and Health Sciences Laboratory, University of Rennes 2-ENS Cachan, Rennes, France; Behm, D.G., School of Human Kinetics and Recreation, Memorial University of Newfoundland, St. John's, Newfoundland, Canada; Chaouachi, A., Tunisian Research Laboratory "Sports Performance Optimization, National Center of Medicine and Science in Sports (CNMSS), Tunis, Tunisia, AUT University, Sports Performance Research Institute New Zealand, Auckland, New Zealand, Ave Med Ali Akid, 1004 El Menzah, Tunis, BP263, Tunisia</t>
  </si>
  <si>
    <t>Tayech, Amel, Mejri, Mohamed A., Chaabene, Helmi, Chaouachi, Mehdi, Chaouachi, Anis, Behm, David G.,</t>
  </si>
  <si>
    <t>Chaouachi, A (corresponding author), Ave Med Ali Akid,BP263, Tunis 1004, Tunisia.</t>
  </si>
  <si>
    <t>Research Laboratory Sports Performance Optimization'' National Center of Medicine and Science in Sports</t>
  </si>
  <si>
    <t>10.1093/brain/awy338</t>
  </si>
  <si>
    <t>Demyelination precedes axonal loss in the transneuronal spread of human neurodegenerative disease</t>
  </si>
  <si>
    <t>You, Yuyi: Save Sight Institute, Sydney Medical School, The University of Sydney, Sydney, Australia, Department of Clinical Medicine, Faculty of Health and Medical Sciences, Macquarie University, Sydney, Australia; Joseph, Chitra: Department of Clinical Medicine, Faculty of Health and Medical Sciences, Macquarie University, Sydney, Australia; Wang, Chenyu: Brain and Mind Centre, Sydney Medical School, The University of Sydney, Sydney, Australia, Sydney Neuroimaging Analysis Centre, Sydney, Australia; Gupta, Vivek: Department of Clinical Medicine, Faculty of Health and Medical Sciences, Macquarie University, Sydney, Australia; Liu, Sidong: Save Sight Institute, Sydney Medical School, The University of Sydney, Sydney, Australia, Brain and Mind Centre, Sydney Medical School, The University of Sydney, Sydney, Australia; Yiannikas, Con: Department of Neurology, Royal North Shore Hospital, Sydney, Australia; Chua, Brian E: Glaucoma Unit, Sydney Eye Hospital, Sydney, Australia; Chitranshi, Nitin: Department of Clinical Medicine, Faculty of Health and Medical Sciences, Macquarie University, Sydney, Australia; Shen, Ting: Department of Clinical Medicine, Faculty of Health and Medical Sciences, Macquarie University, Sydney, Australia; Dheer, Yogita: Department of Clinical Medicine, Faculty of Health and Medical Sciences, Macquarie University, Sydney, Australia; Invernizzi, Alessandro: Save Sight Institute, Sydney Medical School, The University of Sydney, Sydney, Australia, Eye Clinic, Department of Biomedical and Clinical Science 'L. Sacco', Luigi Sacco Hospital, University of Milan, Milan, Italy; Borotkanics, Robert: Applied Biostatistics, Johns Hopkins Bloomberg School of Public Health, Johns Hopkins University, USA, Department of Biostatistics and Epidemiology, Faculty of Medicine and Environmental Sciences, Auckland University of Technology, New Zealand; Barnett, Michael: Brain and Mind Centre, Sydney Medical School, The University of Sydney, Sydney, Australia, Sydney Neuroimaging Analysis Centre, Sydney, Australia, Department of Neurology, Royal Prince Alfred Hospital, Sydney, Australia; Graham, Stuart L: Department of Clinical Medicine, Faculty of Health and Medical Sciences, Macquarie University, Sydney, Australia; Klistorner, Alexander: Save Sight Institute, Sydney Medical School, The University of Sydney, Sydney, Australia, Department of Clinical Medicine, Faculty of Health and Medical Sciences, Macquarie University, Sydney, Australia, Sydney Neuroimaging Analysis Centre, Sydney, Australia</t>
  </si>
  <si>
    <t>[You, Yuyi; Liu, Sidong; Invernizzi, Alessandro; Klistorner, Alexander] Univ Sydney, Sydney Med Sch, Save Sight Inst, 8 Macquarie St, Sydney, NSW 2000, Australia; [You, Yuyi; Joseph, Chitra; Gupta, Vivek; Chitranshi, Nitin; Shen, Ting; Dheer, Yogita; Graham, Stuart L.; Klistorner, Alexander] Macquarie Univ, Fac Hlth &amp; Med Sci, Dept Clin Med, Sydney, NSW, Australia; [Wang, Chenyu; Liu, Sidong; Barnett, Michael] Univ Sydney, Sydney Med Sch, Brain &amp; Mind Ctr, Sydney, NSW, Australia; [Wang, Chenyu; Barnett, Michael; Klistorner, Alexander] Sydney Neuroimaging Anal Ctr, Sydney, NSW, Australia; [Yiannikas, Con] Royal North Shore Hosp, Dept Neurol, Sydney, NSW, Australia; [Chua, Brian E.] Sydney Eye Hosp, Glaucoma Unit, Sydney, NSW, Australia; [Invernizzi, Alessandro] Univ Milan, Luigi Sacco Hosp, Dept Biomed &amp; Clin Sci L Sacco, Eye Clin, Milan, Italy; [Borotkanics, Robert] Johns Hopkins Univ, Johns Hopkins Bloomberg Sch Publ Hlth, Appl Biostat, Baltimore, MD 21218 USA; [Borotkanics, Robert] Auckland Univ Technol, Fac Med &amp; Environm Sci, Dept Biostat &amp; Epidemiol, Auckland, New Zealand; [Barnett, Michael] Royal Prince Alfred Hosp, Dept Neurol, Sydney, NSW, Australia You, Y., Save Sight Institute, Sydney Medical School, University of Sydney, 8 Macquarie St., Sydney, NSW  2000, Australia, Department of Clinical Medicine, Faculty of Health and Medical Sciences, Macquarie University, Sydney, Australia; Joseph, C., Department of Clinical Medicine, Faculty of Health and Medical Sciences, Macquarie University, Sydney, Australia; Wang, C., Brain and Mind Centre, Sydney Medical School, University of Sydney, Sydney, Australia, Sydney Neuroimaging Analysis Centre, Sydney, Australia; Gupta, V., Department of Clinical Medicine, Faculty of Health and Medical Sciences, Macquarie University, Sydney, Australia; Liu, S., Save Sight Institute, Sydney Medical School, University of Sydney, 8 Macquarie St., Sydney, NSW  2000, Australia, Brain and Mind Centre, Sydney Medical School, University of Sydney, Sydney, Australia; Yiannikas, C., Department of Neurology, Royal North Shore Hospital, Sydney, Australia; Chua, B.E., Glaucoma Unit, Sydney Eye Hospital, Sydney, Australia; Chitranshi, N., Department of Clinical Medicine, Faculty of Health and Medical Sciences, Macquarie University, Sydney, Australia; Shen, T., Department of Clinical Medicine, Faculty of Health and Medical Sciences, Macquarie University, Sydney, Australia; Dheer, Y., Department of Clinical Medicine, Faculty of Health and Medical Sciences, Macquarie University, Sydney, Australia; Invernizzi, A., Save Sight Institute, Sydney Medical School, University of Sydney, 8 Macquarie St., Sydney, NSW  2000, Australia, Eye Clinic, Department of Biomedical and Clinical Science L. Sacco, Luigi Sacco Hospital, University of Milan, Milan, Italy; Borotkanics, R., Applied Biostatistics, Johns Hopkins Bloomberg School of Public Health, Johns Hopkins University, United States, Department of Biostatistics and Epidemiology, Faculty of Medicine and Environmental Sciences, Auckland University of Technology, New Zealand; Barnett, M., Brain and Mind Centre, Sydney Medical School, University of Sydney, Sydney, Australia, Sydney Neuroimaging Analysis Centre, Sydney, Australia, Department of Neurology, Royal Prince Alfred Hospital, Sydney, Australia; Graham, S.L., Department of Clinical Medicine, Faculty of Health and Medical Sciences, Macquarie University, Sydney, Australia; Klistorner, A., Save Sight Institute, Sydney Medical School, University of Sydney, 8 Macquarie St., Sydney, NSW  2000, Australia, Department of Clinical Medicine, Faculty of Health and Medical Sciences, Macquarie University, Sydney, Australia, Sydney Neuroimaging Analysis Centre, Sydney, Australia</t>
  </si>
  <si>
    <t>You, Yuyi, Liu, Sidong, Invernizzi, Alessandro, Klistorner, Alexander, Joseph, Chitra, Gupta, Vivek, Chitranshi, Nitin, Shen, Ting, Dheer, Yogita, Graham, Stuart L., Wang, Chenyu, Barnett, Michael, Yiannikas, Con, Chua, Brian E., Borotkanics, Robert</t>
  </si>
  <si>
    <t>You, YY (corresponding author), Univ Sydney, Sydney Med Sch, Save Sight Inst, 8 Macquarie St, Sydney, NSW 2000, Australia.</t>
  </si>
  <si>
    <t>Brain</t>
  </si>
  <si>
    <t xml:space="preserve">0006-8950 1460-2156 </t>
  </si>
  <si>
    <t>https://v2.sherpa.ac.uk/id/publication/1339</t>
  </si>
  <si>
    <t>https://academic.oup.com/brain/article-pdf/142/2/426/27635495/awy338.pdf</t>
  </si>
  <si>
    <t>http://www.altmetric.com/details.php?citation_id=54148596</t>
  </si>
  <si>
    <t>National Health and Medical Research Council (NHMRC)National Health and Medical Research Council of Australia; Ophthalmic Research Institute of Australia (ORIA); Sydney Medical Foundation; National Multiple Sclerosis Society (NMSS)National Multiple Sclerosis Society; National Health and Medical Research Council, NHMRC</t>
  </si>
  <si>
    <t>National Health and Medical Research Council; The Ophthalmic Research Institute of Australia; The Ophthalmic Research Institute of Australia; National Multiple Sclerosis Society; National Multiple Sclerosis Society; Sydney Medical Foundation</t>
  </si>
  <si>
    <t>10.1177/1747493018799983</t>
  </si>
  <si>
    <t>The International comparison of Systems of care and patient outcomes In minor Stroke and Tia (InSIST) study: A community-based cohort study</t>
  </si>
  <si>
    <t>Levi, Christopher R: John Hunter Hospital, Hunter Medical Research Institute, Newcastle, Australia, Department of Neurology, The University of Newcastle, Newcastle, Australia, The Ingham Institute, SPHERE, Sydney, Australia; Lasserson, Daniel: Institute of Applied Health Research, University of Birmingham, Birmingham, UK, Nuffield Department of Primary Care Health Sciences, University of Oxford, Oxford, UK; Quain, Debbie: Department of Neurology, John Hunter Hospital, Newcastle, Australia; Valderas, Jose: Health Services &amp; Policy Research, Academic Collaboration for Primary Care (APEx), NIHR CLAHRC South West Peninsula (PenCLAHRC), University of Exeter, Exeter, UK; Dewey, Helen M: Faculty of Medicine, Nursing and Health Sciences, Monash University, Box Hill, Australia; Alan Barber, P: Department of Medicine, University of Auckland, Auckland, New Zealand; Spratt, Neil: John Hunter Hospital, Hunter Medical Research Institute, Newcastle, Australia, Department of Neurology, The University of Newcastle, Newcastle, Australia; Cadilhac, Dominique A: Stroke and Ageing Research, School of Clinical Sciences at Monash Health, Monash University, Parkville, Australia, Florey Institute of Neuroscience and Mental Health, University of Melbourne, Parkville, Australia; Feigin, Valery: National Institute for Stroke &amp; Applied Neurosciences, AUT University, Auckland, New Zealand; Zareie, Hossein: Department of Neurology, John Hunter Hospital, Newcastle, Australia; Garcia Esperon, Carlos: Department of Neurology, John Hunter Hospital, Newcastle, Australia; Davey, Andrew: Discipline of General Practice, University of Newcastle, Newcastle, Australia; Najib, Nashwa: Discipline of General Practice, University of Newcastle, Newcastle, Australia; Magin, Parker: Discipline of General Practice, University of Newcastle, Newcastle, Australia</t>
  </si>
  <si>
    <t>[Levi, Christopher R.; Spratt, Neil] John Hunter Hosp, Hunter Med Res Inst, Newcastle, NSW, Australia; [Levi, Christopher R.; Spratt, Neil] Univ Newcastle, Dept Neurol, Lookout Rd, Newcastle, NSW 2300, Australia; [Levi, Christopher R.] SPHERE, Ingham Inst, Sydney, NSW, Australia; [Lasserson, Daniel] Univ Birmingham, Inst Appl Hlth Res, Birmingham, W Midlands, England; [Lasserson, Daniel] Univ Oxford, Nuffield Dept Primary Care Hlth Sci, Oxford, England; [Quain, Debbie; Zareie, Hossein; Esperon, Carlos Garcia] John Hunter Hosp, Dept Neurol, Newcastle, NSW, Australia; [Valderas, Jose] Univ Exeter, Hlth Serv &amp; Policy Res, Acad Collaborat Primary Care APEx, NIHR CLAHRC South West Peninsula PenCLAHRC, Exeter, Devon, England; [Dewey, Helen M.] Monash Univ, Fac Med Nursing &amp; Hlth Sci, Box Hill, Vic, Australia; [Barber, P. Alan] Univ Auckland, Dept Med, Auckland, New Zealand; [Cadilhac, Dominique A.] Monash Univ, Sch Clin Sci, Stroke &amp; Ageing Res, Monash Hlth, Parkville, Vic, Australia; [Cadilhac, Dominique A.] Univ Melbourne, Florey Inst Neurosci &amp; Mental Hlth, Parkville, Vic, Australia; [Feigin, Valery] AUT Univ, Natl Inst Stroke &amp; Appl Neurosci, Auckland, New Zealand; [Davey, Andrew; Najib, Nashwa; Magin, Parker] Univ Newcastle, Discipline Gen Practice, Newcastle, NSW, Australia Levi, C.R., John Hunter Hospital, Hunter Medical Research Institute, Newcastle, Australia, Department of Neurology, The University of Newcastle, Newcastle, Australia, The Ingham Institute, SPHERE, Sydney, Australia; Lasserson, D., Institute of Applied Health Research, University of Birmingham, Birmingham, United Kingdom, Nuffield Department of Primary Care Health Sciences, University of Oxford, Oxford, United Kingdom; Quain, D., Department of Neurology, John Hunter Hospital, Newcastle, Australia; Valderas, J., Health Services &amp; Policy Research, Academic Collaboration for Primary Care (APEx), NIHR CLAHRC South West Peninsula (PenCLAHRC), University of Exeter, Exeter, United Kingdom; Dewey, H.M., Faculty of Medicine, Nursing and Health Sciences, Monash University, Box Hill, Australia; Alan Barber, P., Department of Medicine, University of Auckland, Auckland, New Zealand; Spratt, N., John Hunter Hospital, Hunter Medical Research Institute, Newcastle, Australia, Department of Neurology, The University of Newcastle, Newcastle, Australia; Cadilhac, D.A., Stroke and Ageing Research, School of Clinical Sciences at Monash Health, Monash University, Parkville, Australia, Florey Institute of Neuroscience and Mental Health, University of Melbourne, Parkville, Australia; Feigin, V., National Institute for Stroke &amp; Applied Neurosciences, AUT University, Auckland, New Zealand; Zareie, H., Department of Neurology, John Hunter Hospital, Newcastle, Australia; Garcia Esperon, C., Department of Neurology, John Hunter Hospital, Newcastle, Australia; Davey, A., Discipline of General Practice, University of Newcastle, Newcastle, Australia; Najib, N., Discipline of General Practice, University of Newcastle, Newcastle, Australia; Magin, P., Discipline of General Practice, University of Newcastle, Newcastle, Australia</t>
  </si>
  <si>
    <t>Levi, Christopher R., Spratt, Neil, Lasserson, Daniel, Quain, Debbie, Zareie, Hossein, Esperon, Carlos Garcia, Valderas, Jose, Dewey, Helen M., Barber, P. Alan, Cadilhac, Dominique A., Feigin, Valery</t>
  </si>
  <si>
    <t>Levi, CR (corresponding author), Univ Newcastle, Dept Neurol, Lookout Rd, Newcastle, NSW 2300, Australia.</t>
  </si>
  <si>
    <t xml:space="preserve">pure.atira.dk ore.exeter.ac.uk </t>
  </si>
  <si>
    <t>http://pure-oai.bham.ac.uk/ws/files/56748221/INSiST_protocol_IJS_Submission.pdf</t>
  </si>
  <si>
    <t>NHMRCNational Health and Medical Research Council of Australia [1027794]; National Health and Medical Research Council: 1027794</t>
  </si>
  <si>
    <t>10.1038/s41477-018-0356-x</t>
  </si>
  <si>
    <t>Globally consistent influences of seasonal precipitation limit grassland biomass response to elevated CO2</t>
  </si>
  <si>
    <t>Hovenden, Mark J.; Leuzinger, Sebastian; Newton, Paul C. D.; Fletcher, Andrew; Fatichi, Simone; Lüscher, Andreas; Reich, Peter B.; Andresen, Louise C.; Beier, Claus; Blumenthal, Dana M.; Chiariello, Nona R.; Dukes, Jeffrey S.; Kellner, Juliane; Hofmockel, Kirsten; Niklaus, Pascal A.; Song, Jian; Wan, Shiqiang; Classen, Aimée T.; Langley, J. Adam</t>
  </si>
  <si>
    <t>[Hovenden, Mark J.] Univ Tasmania, Sch Nat Sci, Biol Sci, Hobart, Tas, Australia; [Leuzinger, Sebastian; Fletcher, Andrew] Auckland Univ Technol, Inst Appl Ecol New Zealand, Auckland, New Zealand; [Newton, Paul C. D.] AgResearch, Plant Funct Biol, Palmerston North, New Zealand; [Fatichi, Simone] Swiss Fed Inst Technol, Inst Environm Engn, Zurich, Switzerland; [Luscher, Andreas] Swiss Fed Inst Technol, Inst Agr Sci, Zurich, Switzerland; [Luscher, Andreas] Agroscope, Zurich, Switzerland; [Reich, Peter B.] Univ Minnesota, Dept Forest Resources, St Paul, MN USA; [Reich, Peter B.] Western Sydney Univ, Hawkesbury Inst Environm, Sydney, NSW, Australia; [Andresen, Louise C.; Kellner, Juliane] Justus Liebig Univ Giessen, Dept Plant Ecol, Giessen, Germany; [Andresen, Louise C.] Univ Gothenburg, Dept Earth Sci, Gothenburg, Sweden; [Beier, Claus] Univ Copenhagen, Dept Geosci &amp; Nat Resource Managemen, Copenhagen, Denmark; [Blumenthal, Dana M.] ARS, Rangeland Resources Res Unit, USDA, Ft Collins, CO USA; [Chiariello, Nona R.] Stanford Univ, Jasper Ridge Biol Preserve, Stanford, CA 94305 USA; [Dukes, Jeffrey S.] Purdue Univ, Dept Forestry &amp; Nat Resources, W Lafayette, IN 47907 USA; [Dukes, Jeffrey S.] Purdue Univ, Dept Biol Sci, W Lafayette, IN 47907 USA; [Hofmockel, Kirsten] Iowa State Univ, Dept Ecol Evolut &amp; Organismal Biol, Ames, IA USA; [Hofmockel, Kirsten] Pacific Northwest Natl Lab, Richland, WA 99352 USA; [Niklaus, Pascal A.] Univ Zurich, Dept Evolutionary Biol &amp; Environm Studies, Zurich, Switzerland; [Song, Jian; Wan, Shiqiang] Hebei Univ, Coll Life Sci, Baoding, Hebei, Peoples R China; [Classen, Aimee T.] Univ Vermont, Rubenstein Sch Environm &amp; Nat Resources, Burlington, VT USA; [Langley, J. Adam] Villanova Univ, Dept Biol, Villanova, PA 19085 USA Hovenden, M.J., Biological Sciences, School of Natural Sciences, University of Tasmania, Hobart, TAS, Australia; Leuzinger, S., Institute for Applied Ecology New Zealand, Auckland University of Technology, Auckland, New Zealand; Newton, P.C.D., Plant Functional Biology, AgResearch, Palmerston North, New Zealand; Fletcher, A., Institute for Applied Ecology New Zealand, Auckland University of Technology, Auckland, New Zealand; Fatichi, S., Institute of Environmental Engineering, ETH Zurich, Zurich, Switzerland; Lüscher, A., Institute of Agricultural Sciences, ETH Zürich, Zürich, Switzerland, Agroscope, Zürich, Switzerland; Reich, P.B., Department of Forest Resources, University of Minnesota, St Paul, MN, United States, Hawkesbury Institute for the Environment, Western Sydney University, Sydney, NSW, Australia; Andresen, L.C., Department of Plant Ecology, Justus Liebig University of Giessen, Giessen, Germany, Department of Earth Sciences, University of Gothenburg, Gothenburg, Sweden; Beier, C., Department of Geosciences and Natural Resource Management, University of Copenhagen, Copenhagen, Denmark; Blumenthal, D.M., Rangeland Resources Research Unit, USDA Agricultural Research Service, Fort Collins, CO, United States; Chiariello, N.R., Jasper Ridge Biological Preserve, Stanford University, Stanford, CA, United States; Dukes, J.S., Department of Forestry and Natural Resources, Purdue University, West Lafayette, IN, United States, Department of Biological Sciences, Purdue University, West Lafayette, IN, United States; Kellner, J., Department of Plant Ecology, Justus Liebig University of Giessen, Giessen, Germany; Hofmockel, K., Department of Ecology, Evolution and Organismal Biology, Iowa State University, Ames, IA, United States, Pacific Northwest National Laboratory, Richland, WA, United States; Niklaus, P.A., Department of Evolutionary Biology and Environmental Studies, University of Zurich, Zurich, Switzerland; Song, J., College of Life Science, Hebei University, Baoding, Hebei, China; Wan, S., College of Life Science, Hebei University, Baoding, Hebei, China; Classen, A.T., Rubenstein School of Environment and Natural Resources, University of Vermont, Burlington, VT, United States; Langley, J.A., Department of Biology, Villanova University, Villanova, PA, United States</t>
  </si>
  <si>
    <t>Hovenden, Mark J., Leuzinger, Sebastian, Fletcher, Andrew</t>
  </si>
  <si>
    <t>Hovenden, MJ (corresponding author), Univ Tasmania, Sch Nat Sci, Biol Sci, Hobart, Tas, Australia.</t>
  </si>
  <si>
    <t xml:space="preserve">eprints.utas.edu.au www.zora.uzh.ch pure.atira.dk </t>
  </si>
  <si>
    <t>https://eprints.utas.edu.au/29299/1/Hovenden%20et%20al%202019%20Nature%20Plants_as%20accepted.pdf</t>
  </si>
  <si>
    <t>http://www.altmetric.com/details.php?citation_id=55171185</t>
  </si>
  <si>
    <t>US-based INTERFACE Research Coordination Network and Research Group of Global Change Ecology at Henan University [MOST2013CB956300, NSFC41030104/D0308]; National Science Foundation, NSF: 1725683, 1753859, 1831944; Henan University, HENU: MOST2013CB956300, NSFC41030104/ D0308</t>
  </si>
  <si>
    <t>10.1109/ICDSP.2018.8631806</t>
  </si>
  <si>
    <t>Quantitative Comparison of EEG Compressed Sensing using Gabor and K-SVD Dictionaries</t>
  </si>
  <si>
    <t>Dao, Phuong Thi; Li, Xue Jun; Griffin, Anthony</t>
  </si>
  <si>
    <t xml:space="preserve"> Dao, P.T., Department of Electrical and Electronic Engineering, Auckland University of Technology, Auckland, New Zealand; Li, X.J., Department of Electrical and Electronic Engineering, Auckland University of Technology, Auckland, New Zealand; Griffin, A., Department of Electrical and Electronic Engineering, Auckland University of Technology, Auckland, New Zealand</t>
  </si>
  <si>
    <t>Dao, P.T.; Li, X.J.; Griffin, A.</t>
  </si>
  <si>
    <t>2018 IEEE 23rd International Conference on Digital Signal Processing (DSP)</t>
  </si>
  <si>
    <t>https://openrepository.aut.ac.nz/bitstream/10292/12072/2/DSP2018-final.pdf</t>
  </si>
  <si>
    <t>10.7454/in.v2i1.45</t>
  </si>
  <si>
    <t>Interior Decoration to Exterior Surface: The Beleaguered Relief</t>
  </si>
  <si>
    <t>Hedges, Susan</t>
  </si>
  <si>
    <t xml:space="preserve"> Hedges, S., Auckland University of Technology, New Zealand</t>
  </si>
  <si>
    <t>Hedges, S.</t>
  </si>
  <si>
    <t>Hedges, S.; School of Art + Design, Private Bag 92006, New Zealand; email: susan.hedges@aut.ac.nz</t>
  </si>
  <si>
    <t>Interiority</t>
  </si>
  <si>
    <t>Universitas Indonesia, Directorate of Research and Public Service</t>
  </si>
  <si>
    <t xml:space="preserve">2615-3386 2614-6584 </t>
  </si>
  <si>
    <t>https://interiority.eng.ui.ac.id/index.php/journal/article/download/45/25</t>
  </si>
  <si>
    <t>10.1145/3290688.3290709</t>
  </si>
  <si>
    <t>A Fitness-Based Evolving Network for Web-APIs Discovery</t>
  </si>
  <si>
    <t>Adeleye, Olayinka: Department of Computer Science, Auckland University of Technology, Auckland, New Zealand; Yu, Jian: Department of Computer Science, Auckland University of Technology, Auckland, New Zealand; Yongchareon, Sira: Department of Computer Science, Auckland University of Technology, Auckland, New Zealand; Sheng, Quan Z.: Department of Computing, Macquarie University, Sydney, NSW, Australia; Yang, Liang H.: School of Computer Science and Technology, Zhejiang University of Technology, China</t>
  </si>
  <si>
    <t>[Adeleye, Olayinka; Yu, Jian; Yongchareon, Sira] Auckland Univ Technol, Dept Comp Sci, Auckland, New Zealand; [Sheng, Quan Z.] Macquarie Univ, Dept Comp, Sydney, NSW, Australia; [Yang, Liang H.] Zhejiang Univ Technol, Sch Comp Sci &amp; Technol, Hangzhou, Zhejiang, Peoples R China Adeleye, O., Department of Computer Science, Auckland University of Technology, Auckland, New Zealand; Yu, J., Department of Computer Science, Auckland University of Technology, Auckland, New Zealand; Yongchareon, S., Department of Computer Science, Auckland University of Technology, Auckland, New Zealand; Sheng, Q.Z., Department of Computing, Macquarie University, Sydney, NSW, Australia; Yang, L.H., School of Computer Science and Technology, Zhejiang University of Technology, China</t>
  </si>
  <si>
    <t>10.1109/VNC.2018.8628383</t>
  </si>
  <si>
    <t>Cooperative Data Routing &amp; Scheduling In Software Defined Vehicular Networks</t>
  </si>
  <si>
    <t>Kushan Sudheera, K. L.; Ma, Maode; Chong, Peter Han Joo</t>
  </si>
  <si>
    <t xml:space="preserve"> Sudheera, K.L.K., School of Electrical and Electronic Engineering, Nanyang Technological University, Singapore; Ma, M., School of Electrical and Electronic Engineering, Nanyang Technological University, Singapore; Chong, P.H.J., Department of Electrical and Electronic Engineering, Auckland University of Technology, New Zealand</t>
  </si>
  <si>
    <t>2018 IEEE Vehicular Networking Conference (VNC)</t>
  </si>
  <si>
    <t>10.1186/s13047-019-0314-5</t>
  </si>
  <si>
    <t>Foot orthoses for people with rheumatoid arthritis: a survey of prescription habits among podiatrists</t>
  </si>
  <si>
    <t>Chapman, Lara S.; Redmond, Anthony C.; Landorf, Karl B.; Rome, Keith; Keenan, Anne-Maree; Waxman, Robin; Alcacer-Pitarch, Begonya; Siddle, Heidi J.; Backhouse, Michael R.</t>
  </si>
  <si>
    <t>[Chapman, Lara S.] Harrogate Dist Hosp, Harrogate &amp; Dist NHS Fdn Trust, Dept Podiatry, Lancaster Pk Rd, Harrogate, England; [Chapman, Lara S.; Redmond, Anthony C.; Waxman, Robin; Alcacer-Pitarch, Begonya; Siddle, Heidi J.] Univ Leeds, Leeds Inst Rheumat &amp; Musculoskeletal Med, Leeds, W Yorkshire, England; [Redmond, Anthony C.; Keenan, Anne-Maree; Waxman, Robin; Alcacer-Pitarch, Begonya; Siddle, Heidi J.] Leeds Teaching Hosp NHS Trust, NIHR Leeds Biomed Res Ctr, Leeds, W Yorkshire, England; [Landorf, Karl B.] La Trobe Univ, Sch Allied Hlth, Discipline Podiatry, Melbourne, Vic, Australia; [Landorf, Karl B.] La Trobe Univ, Sch Allied Hlth, La Trobe Sport &amp; Exercise Med Res Ctr, Melbourne, Vic, Australia; [Rome, Keith] Auckland Univ Technol, Hlth &amp; Rehabil Res Inst, Auckland, New Zealand; [Rome, Keith] Auckland Univ Technol, Sch Podiatry, Auckland, New Zealand; [Keenan, Anne-Maree] Univ Leeds, Sch Healthcare, Leeds, W Yorkshire, England; [Backhouse, Michael R.] Univ York, Dept Hlth Sci, York Trials Unit, York, N Yorkshire, England Chapman, L.S., Harrogate District Hospital, Department of Podiatry, Harrogate and District NHS Foundation Trust, Lancaster Park Road, Harrogate, United Kingdom, University of Leeds, Leeds Institute of Rheumatic and Musculoskeletal Medicine, Leeds, United Kingdom; Redmond, A.C., University of Leeds, Leeds Institute of Rheumatic and Musculoskeletal Medicine, Leeds, United Kingdom, Leeds Teaching Hospitals NHS Trust, NIHR Leeds Biomedical Research Centre, Leeds, United Kingdom; Landorf, K.B., La Trobe University, Discipline of Podiatry, School of Allied Health, Melbourne, Australia, La Trobe University, La Trobe Sport and Exercise Medicine Research Centre, School of Allied Health, Melbourne, Australia; Rome, K., Auckland University of Technology, Health and Rehabilitation Research Institute and School of Podiatry, Auckland, New Zealand; Keenan, A.-M., Leeds Teaching Hospitals NHS Trust, NIHR Leeds Biomedical Research Centre, Leeds, United Kingdom, University of Leeds, School of Healthcare, Leeds, United Kingdom; Waxman, R., University of Leeds, Leeds Institute of Rheumatic and Musculoskeletal Medicine, Leeds, United Kingdom, Leeds Teaching Hospitals NHS Trust, NIHR Leeds Biomedical Research Centre, Leeds, United Kingdom; Alcacer-Pitarch, B., University of Leeds, Leeds Institute of Rheumatic and Musculoskeletal Medicine, Leeds, United Kingdom, Leeds Teaching Hospitals NHS Trust, NIHR Leeds Biomedical Research Centre, Leeds, United Kingdom; Siddle, H.J., University of Leeds, Leeds Institute of Rheumatic and Musculoskeletal Medicine, Leeds, United Kingdom, Leeds Teaching Hospitals NHS Trust, NIHR Leeds Biomedical Research Centre, Leeds, United Kingdom; Backhouse, M.R., University of York, York Trials Unit, Department of Health Sciences, York, United Kingdom</t>
  </si>
  <si>
    <t>Chapman, Lara S., Redmond, Anthony C., Waxman, Robin, Alcacer-Pitarch, Begonya, Siddle, Heidi J., Keenan, Anne-Maree, Landorf, Karl B., Rome, Keith</t>
  </si>
  <si>
    <t>Redmond, AC (corresponding author), Univ Leeds, Leeds Inst Rheumat &amp; Musculoskeletal Med, Leeds, W Yorkshire, England.; Redmond, AC (corresponding author), Leeds Teaching Hosp NHS Trust, NIHR Leeds Biomed Res Ctr, Leeds, W Yorkshire, England.</t>
  </si>
  <si>
    <t xml:space="preserve">europepmc.org openrepository.aut.ac.nz eprints.whiterose.ac.uk </t>
  </si>
  <si>
    <t>https://doi.org/10.1186/s13047-019-0314-5</t>
  </si>
  <si>
    <t>http://www.altmetric.com/details.php?citation_id=54522344</t>
  </si>
  <si>
    <t>National Institute for Health ResearchNational Institute for Health Research (NIHR) [PDF-2013-06-055]; College of Podiatry; NIHR Leeds Biomedical Research Centre; National Institute for Health Research, NIHR</t>
  </si>
  <si>
    <t>National Institute for Health Research; The College of Podiatry</t>
  </si>
  <si>
    <t>10.1007/s12553-018-0255-1</t>
  </si>
  <si>
    <t>Identifying the relationship between unstable vital signs and intensive care unit (ICU) readmissions: an analysis of 10-year of hospital ICU readmissions</t>
  </si>
  <si>
    <t>Ubaid, Abdulla; Mirza, Farhaan; Baig, Mirza Mansoor; GholamHosseini, Hamid</t>
  </si>
  <si>
    <t>[Ubaid, Abdulla; Mirza, Farhaan; Baig, Mirza Mansoor; GholamHosseini, Hamid] Auckland Univ Technol, Sch Engn Comp &amp; Math Sci, Private Bag 92006, Auckland 1142, New Zealand Ubaid, A., School of Engineering, Computer and Mathematical Sciences, Auckland University of Technology, Private Bag 92006, Auckland, 1142, New Zealand; Mirza, F., School of Engineering, Computer and Mathematical Sciences, Auckland University of Technology, Private Bag 92006, Auckland, 1142, New Zealand; Baig, M.M., School of Engineering, Computer and Mathematical Sciences, Auckland University of Technology, Private Bag 92006, Auckland, 1142, New Zealand; GholamHosseini, H., School of Engineering, Computer and Mathematical Sciences, Auckland University of Technology, Private Bag 92006, Auckland, 1142, New Zealand</t>
  </si>
  <si>
    <t>Ubaid, Abdulla, Mirza, Farhaan, Baig, Mirza Mansoor, GholamHosseini, Hamid,</t>
  </si>
  <si>
    <t>http://www.altmetric.com/details.php?citation_id=47556645</t>
  </si>
  <si>
    <t>10.1186/s13047-019-0316-3</t>
  </si>
  <si>
    <t>Validation of the Chinese Manchester foot pain and disability index (C-MFPDI) among patients with inflammatory arthritis</t>
  </si>
  <si>
    <t>Erh, Brina Xing Ying; He, Hong-gu; Carter, Kate Frances; Cheung, Peter P.; Tan, Daphne S.; Wang, Wenru; Rome, Keith</t>
  </si>
  <si>
    <t>[Erh, Brina Xing Ying; He, Hong-gu; Wang, Wenru] Natl Univ Singapore, Yong Loo Lin Sch Med, Alice Lee Ctr Nursing Studies, Level 2,Clin Res Ctr Bock MD11,10 Med Dr, Singapore 117597, Singapore; [Erh, Brina Xing Ying] Natl Univ Singapore Hosp, Div Nursing, Singapore, Singapore; [He, Hong-gu; Carter, Kate Frances; Cheung, Peter P.; Tan, Daphne S.; Wang, Wenru] Natl Univ Hlth Syst, Singapore, Singapore; [Carter, Kate Frances; Tan, Daphne S.] Natl Univ Singapore Hosp, Podiatry Dept, Rehabil Ctr, Singapore, Singapore; [Carter, Kate Frances] Western Sydney Univ, Sch Hlth &amp; Sci, Podiatry Div, Sydney, NSW, Australia; [Cheung, Peter P.] Natl Univ Singapore, Yong Loo Lin Sch Med, Dept Med, Singapore, Singapore; [Cheung, Peter P.] Natl Univ Singapore Hosp, Div Rheumatol, Singapore, Singapore; [Rome, Keith] Auckland Univ Technol, Fac Hlth &amp; Environm Sci, Podiatry Hlth &amp; Rehabil Res Inst, Auckland, New Zealand Erh, B.X.Y., Alice Lee Centre for Nursing Studies, Yong Loo Lin School of Medicine, National University of Singapore, Clin. Res. Centre Bock MD11, 10 Medical Drive, Singapore, 117597, Singapore, National University Hospital, Division of Nursing, Singapore, Singapore; He, H.-G., Alice Lee Centre for Nursing Studies, Yong Loo Lin School of Medicine, National University of Singapore, Clin. Res. Centre Bock MD11, 10 Medical Drive, Singapore, 117597, Singapore, National University Health System, Singapore, Singapore; Carter, K.F., National University Health System, Singapore, Singapore, Rehabilitation Centre, National University Hospital, Podiatry Department, Singapore, Singapore, School of Health and Science, Western Sydney University, Podiatry Division, Sydney, Australia; Cheung, P.P., National University Health System, Singapore, Singapore, Yong Loo Lin School of Medicine, National University of Singapore, Department of Medicine, Singapore, Singapore, National University Hospital, Division of Rheumatology, Singapore, Singapore; Tan, D.S., National University Health System, Singapore, Singapore, Rehabilitation Centre, National University Hospital, Podiatry Department, Singapore, Singapore; Wang, W., Alice Lee Centre for Nursing Studies, Yong Loo Lin School of Medicine, National University of Singapore, Clin. Res. Centre Bock MD11, 10 Medical Drive, Singapore, 117597, Singapore, National University Health System, Singapore, Singapore; Rome, K., Faculty of Health and Environmental Sciences, Auckland University of Technology, Podiatry, Health and Rehabilitation Research Institute, Auckland, New Zealand</t>
  </si>
  <si>
    <t>Erh, Brina Xing Ying, He, Hong-gu, Wang, Wenru, Carter, Kate Frances, Cheung, Peter P., Tan, Daphne S., Rome, Keith,</t>
  </si>
  <si>
    <t>He, HG (corresponding author), Natl Univ Singapore, Yong Loo Lin Sch Med, Alice Lee Ctr Nursing Studies, Level 2,Clin Res Ctr Bock MD11,10 Med Dr, Singapore 117597, Singapore.; He, HG (corresponding author), Natl Univ Hlth Syst, Singapore, Singapore.</t>
  </si>
  <si>
    <t>https://doi.org/10.1186/s13047-019-0316-3</t>
  </si>
  <si>
    <t>http://www.altmetric.com/details.php?citation_id=54425413</t>
  </si>
  <si>
    <t>10.1108/AAAJ-10-2016-2756</t>
  </si>
  <si>
    <t>The shaping of sustainability assurance through the competition between accounting and non-accounting providers</t>
  </si>
  <si>
    <t>[Farooq, Muhammad Bilal] Auckland Univ Technol, Dept Accounting, Auckland, New Zealand; [de Villiers, Charl] Univ Auckland, Grad Sch Management, Auckland, New Zealand; [de Villiers, Charl] Univ Pretoria, Pretoria, South Africa Farooq, M.B., Department of Accounting, Auckland University of Technology, Auckland, New Zealand; de Villiers, C., Graduate School of Management, The University of Auckland, Auckland, New Zealand, University of Pretoria, Pretoria, South Africa</t>
  </si>
  <si>
    <t>10.1080/00036846.2018.1494811</t>
  </si>
  <si>
    <t>Volatility spillovers among oil and stock markets in the US and Saudi Arabia</t>
  </si>
  <si>
    <t>Finta, Marinela Adriana: Singapore Management University; Frijns, Bart: Auckland University of Technology; Tourani-Rad, Alireza: Auckland University of Technology</t>
  </si>
  <si>
    <t>[Finta, Marinela Adriana] Singapore Management Univ, Singapore, Singapore; [Frijns, Bart; Tourani-Rad, Alireza] Auckland Univ Technol, Auckland, New Zealand Finta, M.A., Singapore Management University, Singapore; Frijns, B., Auckland University of Technology, New Zealand; Tourani-Rad, A., Auckland University of Technology, New Zealand</t>
  </si>
  <si>
    <t>https://ink.library.smu.edu.sg/lkcsb_research/5864</t>
  </si>
  <si>
    <t>10.3847/1538-4357/aaeffb</t>
  </si>
  <si>
    <t>First Resolution of Microlensed Images</t>
  </si>
  <si>
    <t>Dong, Subo; Mérand, A.; Delplancke-Ströbele, F.; Gould, Andrew; Chen, Ping; Post, R.; Kochanek, C. S.; Stanek, K. Z.; Christie, G. W.; Mutel, Robert; Natusch, T.; Holoien, T. W.-S.; Prieto, J. L.; Shappee, B. J.; Thompson, Todd A.</t>
  </si>
  <si>
    <t>[Dong, Subo; Chen, Ping] Peking Univ, Kavli Inst Astron &amp; Astrophys, Yi He Yuan Rd 5, Beijing 100871, Peoples R China; [Merand, A.; Delplancke-Stroebele, F.] European Southern Observ, Karl Schwarzschild Str 2, D-85748 Garching, Germany; [Gould, Andrew] Max Planck Inst Astron, Konigstuhl 17, D-69117 Heidelberg, Germany; [Gould, Andrew] Korea Astron &amp; Space Sci Inst, Daejon 305348, South Korea; [Gould, Andrew; Kochanek, C. S.; Stanek, K. Z.; Thompson, Todd A.] Ohio State Univ, Dept Astron, 140 W 18th Ave, Columbus, OH 43210 USA; [Post, R.] Post Observ, Lexington, MA 02421 USA; [Kochanek, C. S.; Stanek, K. Z.; Thompson, Todd A.] Ohio State Univ, Ctr Cosmol &amp; AstroParticle Phys CCAPP, 191 W Woodruff Ave, Columbus, OH 43210 USA; [Christie, G. W.] Auckland Observ, Box 24180, Auckland, New Zealand; [Mutel, Robert] Univ Iowa, Dept Phys &amp; Astron, Iowa City, IA 52242 USA; [Natusch, T.] AUT Univ, Inst Radio Astron &amp; Space Res, Auckland, New Zealand; [Holoien, T. W. -S.] Observ Carnegie Inst Sci, 813 Santa Barbara St, Pasadena, CA 91101 USA; [Prieto, J. L.] Univ Diego Portales, Fac Ingn &amp; Ciencias, Nucleo Astron, Ave Ejercito 441, Santiago, Chile; [Prieto, J. L.] Millennium Inst Astrophys, Santiago, Chile; [Shappee, B. J.] Univ Hawaii, Inst Astron, 2680 Woodlawn Dr, Honolulu, HI 96822 USA Dong, S., Kavli Institute for Astronomy and Astrophysics, Peking University, Yi He Yuan Road 5, Beijing, 100871, China; Mérand, A., European Southern Observatory, Karl-Schwarzschild-Str. 2, Garching, D-85748, Germany; Delplancke-Ströbele, F., European Southern Observatory, Karl-Schwarzschild-Str. 2, Garching, D-85748, Germany; Gould, A., Max-Planck-Institute for Astronomy, Königstuhl 17, Heidelberg, D-69117, Germany, Korea Astronomy and Space Science Institute, Daejon, 305-348, South Korea, Department of Astronomy, Ohio State University, 140 W. 18th Ave., Columbus, OH  43210, United States; Chen, P., Kavli Institute for Astronomy and Astrophysics, Peking University, Yi He Yuan Road 5, Beijing, 100871, China; Post, R., Post Observatory, Lexington, MA  02421, United States; Kochanek, C.S., Department of Astronomy, Ohio State University, 140 W. 18th Ave., Columbus, OH  43210, United States, Center for Cosmology and AstroParticle Physics (CCAPP), Ohio State University, 191 W. Woodruff Av., Columbus, OH  43210, United States; Stanek, K.Z., Department of Astronomy, Ohio State University, 140 W. 18th Ave., Columbus, OH  43210, United States, Center for Cosmology and AstroParticle Physics (CCAPP), Ohio State University, 191 W. Woodruff Av., Columbus, OH  43210, United States; Christie, G.W., Auckland Observatory, Box 24180, Auckland, New Zealand; Mutel, R., Department of Physics and Astronomy, University of Iowa, United States; Natusch, T., Institute for Radio Astronomy and Space Research, AUT University, Auckland, New Zealand; Holoien, T.W.-S., Observatories of the Carnegie Institution for Science, 813 Santa Barbara St., Pasadena, CA  91101, United States; Prieto, J.L., Nucleo de Astronomia, Facultad de Ingenieria y Ciencias, Universidad Diego Portales, Av. Ejército 441, Santiago, Chile, Millennium Institute of Astrophysics, Santiago, Chile; Shappee, B.J., Institute for Astronomy, University of Hawai'i, 2680 Woodlawn Dr., Honolulu, HI  96822, United States; Thompson, T.A., Department of Astronomy, Ohio State University, 140 W. 18th Ave., Columbus, OH  43210, United States, Center for Cosmology and AstroParticle Physics (CCAPP), Ohio State University, 191 W. Woodruff Av., Columbus, OH  43210, United States</t>
  </si>
  <si>
    <t>Dong, Subo, Chen, Ping, Merand, A., Delplancke-Stroebele, F., Gould, Andrew, Kochanek, C. S., Stanek, K. Z., Thompson, Todd A., Post, R., Christie, G. W., Mutel, Robert, Natusch, T.</t>
  </si>
  <si>
    <t>Dong, SB (corresponding author), Peking Univ, Kavli Inst Astron &amp; Astrophys, Yi He Yuan Rd 5, Beijing 100871, Peoples R China.</t>
  </si>
  <si>
    <t>http://arxiv.org/pdf/1809.08243</t>
  </si>
  <si>
    <t>http://www.altmetric.com/details.php?citation_id=48853692</t>
  </si>
  <si>
    <t>National Science Foundation of China (NSFC)National Natural Science Foundation of China (NSFC) [11573003]; NSFCNational Natural Science Foundation of China (NSFC) [11721303]; US NSFNational Science Foundation (NSF) [AST-1516842]; JPL grant [1500811]; European Research Council under the European Union's Seventh Framework Programme (FP 7) ERC grantEuropean Research Council (ERC) [321035]; Gordon and Betty Moore FoundationGordon and Betty Moore Foundation [GBMF5490]; NSFNational Science Foundation (NSF) [AST-1515927, AST-0908816]; Mt. Cuba Astronomical Foundation; Center for Cosmology and AstroParticle Physics at the Ohio State UniversityOhio State University; Chinese Academy of Sciences South America Center for Astronomy (CAS-SACA); Villum Foundation; George Skestos; Smithsonian Astrophysical Observatory; National Science Foundation, NSF: 0908816, AST-0908816, AST-1515927; Gordon and Betty Moore Foundation, GBMF: GBMF5490; Jet Propulsion Laboratory, JPL: 1500811; Ohio State University, OSU; Villum Fonden; Seventh Framework Programme, FP7: 321035; Mt. Cuba Astronomical Foundation; European Research Council, ERC; National Natural Science Foundation of China, NSFC: 11721303; Seventh Framework Programme, FP7</t>
  </si>
  <si>
    <t>10.1002/cbic.201800289</t>
  </si>
  <si>
    <t>Blood Group O\u2192A Transformation by Chemical Ligation of Erythrocytes</t>
  </si>
  <si>
    <t>Ryzhov, Ivan M.: Shemyakin-Ovchinnikov Institute of Bioorganic Chemistry; Russian Academy of Sciences; 117997 Moscow Russia; Tuzikov, Alexander B.: Shemyakin-Ovchinnikov Institute of Bioorganic Chemistry; Russian Academy of Sciences; 117997 Moscow Russia; Perry, Holly: Centre for Kode Technology Innovation; School of Engineering; Computer &amp; Mathematical Sciences; Auckland University of Technology; Auckland 1010 New Zealand; Korchagina, Elena Yu.: Shemyakin-Ovchinnikov Institute of Bioorganic Chemistry; Russian Academy of Sciences; 117997 Moscow Russia; Bovin, Nicolai V.: Shemyakin-Ovchinnikov Institute of Bioorganic Chemistry; Russian Academy of Sciences; 117997 Moscow Russia, Centre for Kode Technology Innovation; School of Engineering; Computer &amp; Mathematical Sciences; Auckland University of Technology; Auckland 1010 New Zealand</t>
  </si>
  <si>
    <t>[Ryzhov, Ivan M.; Tuzikov, Alexander B.; Korchagina, Elena Yu.; Bovin, Nicolai V.] Russian Acad Sci, Shemyakin Ovchinnikov Inst Bioorgan Chem, Moscow 117997, Russia; [Perry, Holly; Bovin, Nicolai V.] Auckland Univ Technol, Ctr Kode Technol Innovat, Sch Engn Comp &amp; Math Sci, Auckland 1010, New Zealand Ryzhov, I.M., Shemyakin–Ovchinnikov Institute of Bioorganic Chemistry, Russian Academy of Sciences, Moscow, 117997, Russian Federation; Tuzikov, A.B., Shemyakin–Ovchinnikov Institute of Bioorganic Chemistry, Russian Academy of Sciences, Moscow, 117997, Russian Federation; Perry, H., Centre for Kode Technology Innovation, School of Engineering, Computer &amp; Mathematical Sciences, Auckland University of Technology, Auckland, 1010, New Zealand; Korchagina, E.Y., Shemyakin–Ovchinnikov Institute of Bioorganic Chemistry, Russian Academy of Sciences, Moscow, 117997, Russian Federation; Bovin, N.V., Shemyakin–Ovchinnikov Institute of Bioorganic Chemistry, Russian Academy of Sciences, Moscow, 117997, Russian Federation, Centre for Kode Technology Innovation, School of Engineering, Computer &amp; Mathematical Sciences, Auckland University of Technology, Auckland, 1010, New Zealand</t>
  </si>
  <si>
    <t>Ryzhov, Ivan M., Tuzikov, Alexander B., Korchagina, Elena Yu., Bovin, Nicolai V., Perry, Holly,</t>
  </si>
  <si>
    <t>Bovin, NV (corresponding author), Russian Acad Sci, Shemyakin Ovchinnikov Inst Bioorgan Chem, Moscow 117997, Russia.; Bovin, NV (corresponding author), Auckland Univ Technol, Ctr Kode Technol Innovat, Sch Engn Comp &amp; Math Sci, Auckland 1010, New Zealand.</t>
  </si>
  <si>
    <t>ChemBioChem</t>
  </si>
  <si>
    <t xml:space="preserve">1439-4227 1439-7633 </t>
  </si>
  <si>
    <t>https://v2.sherpa.ac.uk/id/publication/1459</t>
  </si>
  <si>
    <t>https://openrepository.aut.ac.nz/bitstream/10292/13203/2/Ryzhov_et_al-2019-ChemBioChem.pdf</t>
  </si>
  <si>
    <t>http://www.altmetric.com/details.php?citation_id=45233719</t>
  </si>
  <si>
    <t>Russian Science FoundationRussian Science Foundation (RSF) [14-50-00131]; Russian Science Foundation, RSF: 14-50-00131</t>
  </si>
  <si>
    <t>Biochemistry &amp; Molecular Biology; Pharmacology &amp; Pharmacy</t>
  </si>
  <si>
    <t>Organic Chemistry; Molecular Medicine; Biochemistry; Molecular Biology</t>
  </si>
  <si>
    <t>10.1109/TALE.2018.8615124</t>
  </si>
  <si>
    <t>Designing Immersive Mobile Mixed Reality for Paramedic Education</t>
  </si>
  <si>
    <t>Cochrane, Thomas; Cook, Stuart; Aiello, Stephen; Aguayo, Claudio; Danobeitia, Cristobal; Boncompte, Gonzalo</t>
  </si>
  <si>
    <t xml:space="preserve"> Cochrane, T., Centre for Learning and Teaching, Auckland University of Technology, Auckland, New Zealand; Cook, S., Paramedicine Auckland University of Technology, Auckland, New Zealand; Aiello, S., Paramedicine Auckland University of Technology, Auckland, New Zealand; Aguayo, C., Centre for Learning and Teaching, Auckland University of Technology, Auckland, New Zealand; Danobeitia, C., Embodied Group, Las Condes Santiago, Chile; Boncompte, G., Embodied Group, Las Condes Sant., Chile</t>
  </si>
  <si>
    <t>Cochrane, T.; Cook, S.; Aiello, S.; Aguayo, C.</t>
  </si>
  <si>
    <t>2018 IEEE International Conference on Teaching, Assessment, and Learning for Engineering (TALE)</t>
  </si>
  <si>
    <t>http://www.altmetric.com/details.php?citation_id=54437440</t>
  </si>
  <si>
    <t>10.1109/TALE.2018.8615344</t>
  </si>
  <si>
    <t>Evaluation of a Virtual Reality Nasal Cavity Education Tool</t>
  </si>
  <si>
    <t>Marks, Stefan; White, David; Mazdics, Milan</t>
  </si>
  <si>
    <t xml:space="preserve"> Marks, S., Faculty of Design and Creative Technologies, Colab, Auckland University of Technology, Auckland, New Zealand; White, D., BioDesign Lab, School of Engineering Computer and Mathematical Sciences, Auckland University of Technology, Auckland, New Zealand; Mazdics, M., Department of Control Engineering and Information Technology, Budapest University of Technology and Economics, Budapest, Hungary</t>
  </si>
  <si>
    <t>Marks, S.; White, D.</t>
  </si>
  <si>
    <t>10.1109/TALE.2018.8615248</t>
  </si>
  <si>
    <t>Extending a Virtual Reality Nasal Cavity Education Tool with Volume Rendering</t>
  </si>
  <si>
    <t>Mazdics, Milan; White, David; Marks, Stefan</t>
  </si>
  <si>
    <t xml:space="preserve"> Milan, M., Department of Control Engineering and Information Technology, Budapest University of Technology and Economics, Budapest, Hungary; David, W., BioDesign Lab, School of Engineering Computer and Mathematical Sciences, Auckland University of Technology, Auckland, New Zealand; Stefan, M., Faculty Oj Design and Creative Technologies, Colab, Auckland University of Technology, Auckland, New Zealand</t>
  </si>
  <si>
    <t>David, W.; Stefan, M.</t>
  </si>
  <si>
    <t>Panthera</t>
  </si>
  <si>
    <t>10.1109/ATNAC.2018.8615442</t>
  </si>
  <si>
    <t>PEGADyn: A Cluster-Based Energy Efficient Routing Protocol for Ad Hoc Networks</t>
  </si>
  <si>
    <t>Raghavan, Vinojitha; Airehrour, David; Ndashimye, Emmanuel; Baffa, Abdullahi B.</t>
  </si>
  <si>
    <t xml:space="preserve"> Raghavan, V., Nelson Marlborough Institute of Technology, New Zealand; Airehrour, D., Nelson Marlborough Institute of Technology, New Zealand; Ndashimye, E., Auckland University of Technology, New Zealand; Baffa, A.B., Bayero University Kano, Nigeria</t>
  </si>
  <si>
    <t>Ndashimye, E.</t>
  </si>
  <si>
    <t>2018 28th International Telecommunication Networks and Applications Conference (ITNAC)</t>
  </si>
  <si>
    <t>10.1002/14651858.CD011204.pub2</t>
  </si>
  <si>
    <t>Low dialysate sodium levels for chronic haemodialysis</t>
  </si>
  <si>
    <t>Dunlop, Joanna L: Counties Manukau Health; Department of Medicine; Orakau Rd Auckland New Zealand; Vandal, Alain C: Auckland University of Technology; Department of Biostatistics; Private Bag 92006 Auckland Auckland New Zealand 1142, Counties Manukau Health; Ko Awatea; Auckland New Zealand; Marshall, Mark R: Counties Manukau Health; Department of Medicine; Orakau Rd Auckland New Zealand, University of Auckland; School of Medicine, Faculty of Medical and Health Sciences; Auckland New Zealand, Baxter Healthcare (Asia) Pty Ltd; Medical Affairs; Singapore Singapore</t>
  </si>
  <si>
    <t>[Dunlop, Joanna L.; Marshall, Mark R.] Counties Manukau Hlth, Dept Med, Orakau Rd, Auckland, New Zealand; [Vandal, Alain C.] Auckland Univ Technol, Dept Biostat, Auckland, New Zealand; [Vandal, Alain C.] Counties Manukau Hlth, Ko Awatea, Auckland, New Zealand; [Marshall, Mark R.] Univ Auckland, Sch Med, Fac Med &amp; Hlth Sci, Auckland, New Zealand; [Marshall, Mark R.] Baxter Healthcare Asia Pty Ltd, Med Affairs, Singapore, Singapore Dunlop, J.L., Counties Manukau Health, Department of Medicine, Orakau Rd, Auckland, New Zealand; Vandal, A.C., Auckland University of Technology, Department of Biostatistics, Private Bag 92006, Auckland, 1142, New Zealand, Counties Manukau Health, Ko Awatea, Auckland, New Zealand; Marshall, M.R., Counties Manukau Health, Department of Medicine, Orakau Rd, Auckland, New Zealand, University of Auckland, School of Medicine, Faculty of Medical and Health Sciences, Auckland, New Zealand, Baxter Healthcare (Asia) Pty Ltd, Medical Affairs, Singapore, Singapore</t>
  </si>
  <si>
    <t>Dunlop, Joanna L., Marshall, Mark R., Vandal, Alain C.</t>
  </si>
  <si>
    <t>Dunlop, JL (corresponding author), Counties Manukau Hlth, Dept Med, Orakau Rd, Auckland, New Zealand.</t>
  </si>
  <si>
    <t>http://europepmc.org/articles/pmc6353061</t>
  </si>
  <si>
    <t>http://www.altmetric.com/details.php?citation_id=54091972</t>
  </si>
  <si>
    <t>Royal Australasian College of Physicians, New Zealand; Jacquot Research Establishment Award; Jacquot Research Entry Award; Health Research Council of New Zealand, New ZealandHealth Research Council of New Zealand;  [11/583];  [13/442]; UL1RR024982; National Institutes of Health, NIH: P30DK079328; American Heart Association, AHA: 5K24DK002818, CRP11680033, F32DK085965; National Kidney Foundation, NKF; Delta Research and Educational Foundation, DREF; Health Research Council of New Zealand, HRC: 11/583, 13/442</t>
  </si>
  <si>
    <t>10.1007/s10340-018-1015-8</t>
  </si>
  <si>
    <t>Quantifying the thermal tolerance of wood borers and bark beetles for the development of Joule heating as a novel phytosanitary treatment of pine logs</t>
  </si>
  <si>
    <t>Pawson, S. M.; Bader, M. K.-F.; Brockerhoff, E. G.; Heffernan, W. J. B.; Kerr, J. L.; O'Connor, B.</t>
  </si>
  <si>
    <t>[Pawson, S. M.; Brockerhoff, E. G.; Kerr, J. L.; OConnor, B.] Scion New Zealand Forest Res Inst, 10 Kyle St, Christchurch 8011, New Zealand; [Pawson, S. M.; Brockerhoff, E. G.; Kerr, J. L.; OConnor, B.] Better Border Biosecur Collaborat, Lincoln, New Zealand; [Bader, M. K. -F.] Auckland Univ Technol, Sch Sci, 34 St Paul St, Auckland 1010, New Zealand; [Heffernan, W. J. B.] Univ Canterbury, EPECtr, Christchurch, New Zealand Pawson, S.M., Scion (New Zealand Forest Research Institute), 10 Kyle Street, Riccarton, Christchurch, 8011, New Zealand, Better Border Biosecurity Collaboration, Lincoln, New Zealand; Bader, M.K.-F., School of Science, Auckland University of Technology, 34 St. Paul Street, Auckland, 1010, New Zealand; Brockerhoff, E.G., Scion (New Zealand Forest Research Institute), 10 Kyle Street, Riccarton, Christchurch, 8011, New Zealand, Better Border Biosecurity Collaboration, Lincoln, New Zealand; Heffernan, W.J.B., EPECentre, University of Canterbury, Christchurch, New Zealand; Kerr, J.L., Scion (New Zealand Forest Research Institute), 10 Kyle Street, Riccarton, Christchurch, 8011, New Zealand, Better Border Biosecurity Collaboration, Lincoln, New Zealand; O'Connor, B., Scion (New Zealand Forest Research Institute), 10 Kyle Street, Riccarton, Christchurch, 8011, New Zealand, Better Border Biosecurity Collaboration, Lincoln, New Zealand</t>
  </si>
  <si>
    <t>Pawson, S. M., Brockerhoff, E. G., Kerr, J. L., OConnor, B., Bader, M. K. -F.</t>
  </si>
  <si>
    <t>Pawson, SM (corresponding author), Scion New Zealand Forest Res Inst, 10 Kyle St, Christchurch 8011, New Zealand.; Pawson, SM (corresponding author), Better Border Biosecur Collaborat, Lincoln, New Zealand.</t>
  </si>
  <si>
    <t>Journal of Pest Science</t>
  </si>
  <si>
    <t xml:space="preserve">1612-4758 1612-4766 </t>
  </si>
  <si>
    <t>https://v2.sherpa.ac.uk/id/publication/8075</t>
  </si>
  <si>
    <t>Stakeholders in Methyl Bromide Reduction; New Zealand Ministry for Business, Innovation and Employment through the Better Border Biosecurity Collaboration [C04X1104]; Ministry of Business, Innovation and Employment, MBIE: C04X1104</t>
  </si>
  <si>
    <t>Ministry for Business Innovation and Employment; Stakeholders in methyl bromide reduction</t>
  </si>
  <si>
    <t>Entomology</t>
  </si>
  <si>
    <t>Agronomy and Crop Science</t>
  </si>
  <si>
    <t>10.1016/j.ijcard.2018.10.026</t>
  </si>
  <si>
    <t>Pulse rate variability predicts atrial fibrillation and cerebrovascular events in a large, population-based cohort</t>
  </si>
  <si>
    <t>Sluyter, John D.; Camargo, Carlos A.; Lowe, Andrew; Scragg, Robert K.R.</t>
  </si>
  <si>
    <t>[Sluyter, John D.; Scragg, Robert K. R.] Univ Auckland, Sch Populat Hlth, Private Bag 92019, Auckland, New Zealand; [Camargo, Carlos A., Jr.] Harvard Med Sch, Massachusetts Gen Hosp, Dept Emergency Med, Boston, MA USA; [Lowe, Andrew] Auckland Univ Technol, Inst Biomed Technol, Auckland, New Zealand Sluyter, J.D., School of Population Health, University of Auckland, Auckland, New Zealand; Camargo, C.A., Jr, Department of Emergency Medicine, Massachusetts General Hospital, Harvard Medical School, Boston, United States; Lowe, A., Institute for Biomedical Technologies, Auckland University of Technology, Auckland, New Zealand; Scragg, R.K.R., School of Population Health, University of Auckland, Auckland, New Zealand</t>
  </si>
  <si>
    <t>Sluyter, John D., Scragg, Robert K. R., Camargo, Carlos A., Jr., Lowe, Andrew,</t>
  </si>
  <si>
    <t>Sluyter, JD (corresponding author), Univ Auckland, Sch Populat Hlth, Private Bag 92019, Auckland, New Zealand.</t>
  </si>
  <si>
    <t>International Journal of Cardiology</t>
  </si>
  <si>
    <t xml:space="preserve">0167-5273 </t>
  </si>
  <si>
    <t>https://v2.sherpa.ac.uk/id/publication/12554</t>
  </si>
  <si>
    <t>http://www.altmetric.com/details.php?citation_id=49500225</t>
  </si>
  <si>
    <t>Health Research Council of New ZealandHealth Research Council of New Zealand [10/400];  [13/604]; Health Research Council of New Zealand, HRC: 10/400, 13/604</t>
  </si>
  <si>
    <t>10.1007/s10530-018-1817-x</t>
  </si>
  <si>
    <t>Identifying new associations between invasive aphids and Pinaceae trees using plant sentinels in botanic gardens</t>
  </si>
  <si>
    <t>Redlich, Sarah; Clemens, John; Bader, Martin K.-F.; Pendrigh, Dean; Perret-Gentil, Anouchka; Godsoe, William; Teulon, David A. J.; Brockerhoff, Eckehard G.</t>
  </si>
  <si>
    <t xml:space="preserve">[Redlich, Sarah; Clemens, John; Brockerhoff, Eckehard G.] Univ Canterbury, Sch Biol Sci, Private Bag 4800, Christchurch 8140, New Zealand; [Redlich, Sarah] Univ Wurzburg, Dept Anim Ecol &amp; Trop Biol, D-97074 Wurzburg, Germany; [Clemens, John; Pendrigh, Dean] Christchurch City Council, Christchurch Bot Gardens, POB 73036, Christchurch 8154, New Zealand; [Bader, Martin K-F.; Perret-Gentil, Anouchka; Brockerhoff, Eckehard G.] Scion New Zealand Forest Res Inst, POB 29237, Christchurch 8440, New Zealand; [Bader, Martin K-F.] Auckland Univ Technol, Sch Sci, Auckland 1010, New Zealand; [Godsoe, William; Teulon, David A. J.] Lincoln Univ, Bioprotect Res Ctr, POB 85084, Lincoln 7647, New Zealand; [Teulon, David A. J.] Christchurch Mail Ctr, Plant &amp; Food Res, Private Bag 4704, Christchurch 8140, New Zealand; [Teulon, David A. J.; Brockerhoff, Eckehard G.] Better Border Biosecur B3 Collaborat, Wellington, New Zealand Redlich, S., School of Biological Sciences, University of Canterbury, Private Bag 4800, Christchurch, 8140, New Zealand, Department of Animal Ecology and Tropical Biology, University of Würzburg, Würzburg, 97074, Germany; Clemens, J., School of Biological Sciences, University of Canterbury, Private Bag 4800, Christchurch, 8140, New Zealand, Christchurch Botanic Gardens, Christchurch City Council, PO Box 73036, Christchurch, 8154, New Zealand; Bader, M.K.-F., Scion (New Zealand Forest Research Institute), PO Box 29237, Christchurch, 8440, New Zealand, School of Science, Auckland University of Technology, Auckland, 1010, New Zealand; Pendrigh, D., Christchurch Botanic Gardens, Christchurch City Council, PO Box 73036, Christchurch, 8154, New Zealand; Perret-Gentil, A., Scion (New Zealand Forest Research Institute), PO Box 29237, Christchurch, 8440, New Zealand; Godsoe, W., Bio-Protection Research Centre, Lincoln University, PO Box 85084, Lincoln, 7647, New Zealand; Teulon, D.A.J., Bio-Protection Research Centre, Lincoln University, PO Box 85084, Lincoln, 7647, New Zealand, Plant and Food Research, Private Bag 4704, Christchurch Mail Centre, Christchurch, 8140, New Zealand, ; Brockerhoff, E.G., School of Biological Sciences, University of Canterbury, Private Bag 4800, Christchurch, 8140, New Zealand, Scion (New Zealand Forest Research Institute), PO Box 29237, Christchurch, 8440, New Zealand, </t>
  </si>
  <si>
    <t>Redlich, Sarah, Clemens, John, Brockerhoff, Eckehard G., Pendrigh, Dean, Bader, Martin K-F., Perret-Gentil, Anouchka</t>
  </si>
  <si>
    <t>Brockerhoff, EG (corresponding author), Univ Canterbury, Sch Biol Sci, Private Bag 4800, Christchurch 8140, New Zealand.</t>
  </si>
  <si>
    <t>http://www.altmetric.com/details.php?citation_id=47871649</t>
  </si>
  <si>
    <t>Friends of the Christchurch Botanic Gardens; University of Canterbury; New Zealand Government (MBIE contract) [C04X1104]; Ministry for Business Innovation and Employment, MBIE: C04X1104</t>
  </si>
  <si>
    <t>Ministry for Business Innovation and Employment</t>
  </si>
  <si>
    <t>10.1007/978-981-10-5251-4_103</t>
  </si>
  <si>
    <t>Thematic Analysis</t>
  </si>
  <si>
    <t>Braun, Virginia; Clarke, Victoria; Hayfield, Nikki; Terry, Gareth</t>
  </si>
  <si>
    <t xml:space="preserve"> Braun, V., School of Psychology, The University of Auckland, Auckland, New Zealand; Clarke, V., Department of Health and Social Sciences, University of the West of England (UWE), Bristol, United Kingdom; Hayfield, N., Department of Health and Social Sciences, University of the West of England (UWE), Bristol, United Kingdom; Terry, G., Centre for Person Centred Research, School of Clinical Sciences, Auckland University of Technology, Auckland, New Zealand</t>
  </si>
  <si>
    <t>Terry, G.</t>
  </si>
  <si>
    <t>Braun, V.; School of Psychology, New Zealand; email: v.braun@auckland.ac.nz</t>
  </si>
  <si>
    <t>Handbook of Research Methods in Health Social Sciences</t>
  </si>
  <si>
    <t>http://www.altmetric.com/details.php?citation_id=54011558</t>
  </si>
  <si>
    <t>10.1007/s00521-018-3777-6</t>
  </si>
  <si>
    <t>An improved image mixed noise removal algorithm based on super-resolution algorithm and CNN</t>
  </si>
  <si>
    <t>Ding, Ling; Zhang, Huyin; Xiao, Jinsheng; Li, Bijun; Lu, Shejie; Norouzifard, Mohammad</t>
  </si>
  <si>
    <t>[Ding, Ling; Zhang, Huyin] Wuhan Univ, Sch Comp, Wuhan 430072, Peoples R China; [Ding, Ling; Lu, Shejie] Hubei Univ Sci &amp; Technol, Coll Comp Sci &amp; Technol, Xianning 437100, Peoples R China; [Xiao, Jinsheng] Wuhan Univ, Sch Elect Informat, Wuhan 430072, Peoples R China; [Li, Bijun] Wuhan Univ, State Key Lab Informat Engn Surveying Mapping &amp; R, Wuhan 430079, Hubei, Peoples R China; [Norouzifard, Mohammad] Auckland Univ Technol, Sch Engn Comp &amp; Math Sci, EEE Dept, Auckland 1142, New Zealand Ding, L., School of Computer, Wuhan University, Wuhan, 430072, China, College of Computer Science and Technology, Hubei University of Science and Technology, Xianning, 437100, China; Zhang, H., School of Computer, Wuhan University, Wuhan, 430072, China; Xiao, J., School of Electronic Information, Wuhan University, Wuhan, 430072, China; Li, B., State Key Laboratory of Information Engineering in Surveying, Mapping and Remote Sensing, Wuhan University, Wuhan, 430079, China; Lu, S., College of Computer Science and Technology, Hubei University of Science and Technology, Xianning, 437100, China; Norouzifard, M., School of Engineering, Computer and Mathematical Sciences, EEE Department, Auckland University of Technology, Auckland, 1142, New Zealand</t>
  </si>
  <si>
    <t>Ding, Ling, Zhang, Huyin, Lu, Shejie, Xiao, Jinsheng, Li, Bijun, Norouzifard, Mohammad,</t>
  </si>
  <si>
    <t>Zhang, HY (corresponding author), Wuhan Univ, Sch Comp, Wuhan 430072, Peoples R China.</t>
  </si>
  <si>
    <t>National Natural Science Foundation of ChinaNational Natural Science Foundation of China (NSFC) [41671441, 61540059, 91120002]; Plan Project of Guangdong Provincial Science and Technology [2015B010131007]; Hubei Provincial Department of Education Guiding Project [B2016187]; Joint Fund Project (NSFC-Guangdong Big Data Science Center Project) [U1611262]; U1611262; 2015B010131007; Hubei Provincial Department of Education: B2016187; National Natural Science Foundation of China, NSFC: 41671441, 61540059, 91120002</t>
  </si>
  <si>
    <t>National Natural Science Foundation of China; Plan Project of Guangdong Provincial Science and technology; Hubei Provincial Department of Education Guiding Project; Joint fund project</t>
  </si>
  <si>
    <t>10.1109/UCC-Companion.2018.00009</t>
  </si>
  <si>
    <t>Message from the UCC 2018 Doctoral Research Forum Chairs</t>
  </si>
  <si>
    <t xml:space="preserve"> Johnson, K., Auckland University of Technology, New Zealand; Pournaras, E., ETH Zurich, Switzerland</t>
  </si>
  <si>
    <t>Johnson, K.</t>
  </si>
  <si>
    <t>2018 IEEE/ACM International Conference on Utility and Cloud Computing Companion (UCC Companion)</t>
  </si>
  <si>
    <t>https://ieeexplore.ieee.org/ielx7/8605299/8605583/08605592.pdf</t>
  </si>
  <si>
    <t>10.3389/fnut.2018.00134</t>
  </si>
  <si>
    <t>Vegetables: New Zealand Children Are Not Eating Enough</t>
  </si>
  <si>
    <t>Rush, Elaine; Savila, Fa'asisila; Jalili-Moghaddam, Shabnam; Amoah, Isaac</t>
  </si>
  <si>
    <t>[Rush, Elaine; Amoah, Isaac] Auckland Univ Technol, Child Hlth Res Ctr, Auckland, New Zealand; [Rush, Elaine; Amoah, Isaac] Massey Univ, Riddet Inst, Palmerston North, New Zealand; [Savila, Faasisila; Jalili-Moghaddam, Shabnam] Auckland Univ Technol, Ctr Pacific Hlth &amp; Dev Res, Auckland, New Zealand Rush, E., Child Health Research Centre, Auckland University of Technology, Auckland, New Zealand, Riddet Institute, Massey University, Palmerston North, New Zealand; Savila, F., Centre for Pacific Health and Development Research, Auckland University of Technology, Auckland, New Zealand; Jalili-Moghaddam, S., Centre for Pacific Health and Development Research, Auckland University of Technology, Auckland, New Zealand; Amoah, I., Child Health Research Centre, Auckland University of Technology, Auckland, New Zealand, Riddet Institute, Massey University, Palmerston North, New Zealand</t>
  </si>
  <si>
    <t>Rush, Elaine, Amoah, Isaac, Savila, Faasisila, Jalili-Moghaddam, Shabnam,</t>
  </si>
  <si>
    <t>Rush, E (corresponding author), Auckland Univ Technol, Child Hlth Res Ctr, Auckland, New Zealand.; Rush, E (corresponding author), Massey Univ, Riddet Inst, Palmerston North, New Zealand.</t>
  </si>
  <si>
    <t>https://doi.org/10.3389/fnut.2018.00134</t>
  </si>
  <si>
    <t>http://www.altmetric.com/details.php?citation_id=53650502</t>
  </si>
  <si>
    <t>10.1186/s13047-018-0313-y</t>
  </si>
  <si>
    <t>Experience of finding footwear and factors contributing to footwear choice in people with gout: a mixed methods study using a web-based survey</t>
  </si>
  <si>
    <t>Brenton-Rule, Angela; Dalbeth, Nicola; Edwards, N. Lawrence; Rome, Keith</t>
  </si>
  <si>
    <t>[Brenton-Rule, Angela; Rome, Keith] Auckland Univ Technol, Dept Podiatry, Hlth &amp; Rehabil Res Inst, Private Bag 92006, Auckland 1142, New Zealand; [Dalbeth, Nicola] Univ Auckland, Fac Med &amp; Hlth Sci, Private Bag 92019, Auckland 1142, New Zealand; [Dalbeth, Nicola] Auckland Dist Hlth Board, Dept Rheumatol, POB 92189, Auckland, New Zealand; [Edwards, N. Lawrence] Univ Florida, Dept Med, Gainesville, FL USA Brenton-Rule, A., Health and Rehabilitation Research Institute, Auckland University of Technology, Department of Podiatry, Private Bag 92006, Auckland, 1142, New Zealand; Dalbeth, N., The University of Auckland, Faculty of Medical and Health Sciences, Private Bag 92019, Auckland, 1142, New Zealand, Department of Rheumatology, Auckland District Health Board, P.O. Box 92189, Auckland, New Zealand; Edwards, N.L., University of Florida, Department of Medicine, Gainesville, United States; Rome, K., Health and Rehabilitation Research Institute, Auckland University of Technology, Department of Podiatry, Private Bag 92006, Auckland, 1142, New Zealand</t>
  </si>
  <si>
    <t>Brenton-Rule, Angela, Rome, Keith</t>
  </si>
  <si>
    <t>Brenton-Rule, A (corresponding author), Auckland Univ Technol, Dept Podiatry, Hlth &amp; Rehabil Res Inst, Private Bag 92006, Auckland 1142, New Zealand.</t>
  </si>
  <si>
    <t>Brenton-Rule, A</t>
  </si>
  <si>
    <t>https://doi.org/10.1186/s13047-018-0313-y</t>
  </si>
  <si>
    <t>http://www.altmetric.com/details.php?citation_id=53678428</t>
  </si>
  <si>
    <t>10.1109/M2VIP.2018.8600857</t>
  </si>
  <si>
    <t>A Vision Aid for the Visually Impaired using Commodity Dual-Rear-Camera Smartphones</t>
  </si>
  <si>
    <t>Nguyen, Minh; Le, Huy; Yan, Wei Qi; Dawda, Arpita</t>
  </si>
  <si>
    <t xml:space="preserve"> Nguyen, M., School of Engineering, Computer Mathematical Sciences, Auckland University of Technology, New Zealand; Le, H., School of Engineering, Computer Mathematical Sciences, Auckland University of Technology, New Zealand; Yan, W.Q., School of Engineering, Computer Mathematical Sciences, Auckland University of Technology, New Zealand; Dawda, A., School of Engineering, Computer Mathematical Sciences, Auckland University of Technology, New Zealand</t>
  </si>
  <si>
    <t>Nguyen, M.; Le, H.; Yan, W.Q.; Dawda, A.</t>
  </si>
  <si>
    <t>2018 25th International Conference on Mechatronics and Machine Vision in Practice (M2VIP)</t>
  </si>
  <si>
    <t>10.1109/M2VIP.2018.8600916</t>
  </si>
  <si>
    <t>Modelling of a Soft Actuator for a Planar Manipulator Table</t>
  </si>
  <si>
    <t>Chen, Zixiao; Deng, Zhicong; Dhupia, Jaspreet Singh; Stommel, Martin; Xu, Weiliang</t>
  </si>
  <si>
    <t xml:space="preserve"> Chen, Z., Dept. of Mechanical Engineering, University of Auckland, Auckland, New Zealand; Deng, Z., Dept. of Mechanical Engineering, University of Auckland, Auckland, New Zealand; Dhupia, J.S., Dept. of Mechanical Engineering, University of Auckland, Auckland, New Zealand; Stommel, M., Dept. of Electrical Electronic Engineering, Auckland University of Technology, Auckland, New Zealand; Xu, W., Dept. of Mechanical Engineering, University of Auckland, Auckland, New Zealand</t>
  </si>
  <si>
    <t>10.1109/M2VIP.2018.8600836</t>
  </si>
  <si>
    <t>A Soft Ring-shaped Actuator: FE Simulation and Motion Tracking</t>
  </si>
  <si>
    <t>Dang, Yu; Stommel, Martin; Cheng, Leo K.; Xu, Weiliang</t>
  </si>
  <si>
    <t xml:space="preserve"> Dang, Y., Department of Mechanical Engineering, University of Auckland, Auckland, New Zealand; Stommel, M., Department of Electrical and Electronic Engineering, Auckland University of Technology, Auckland, New Zealand; Cheng, L.K., Department of Mechanical Engineering, University of Auckland, Auckland, New Zealand; Xu, W., Department of Mechanical Engineering, University of Auckland, Auckland, New Zealand</t>
  </si>
  <si>
    <t>MedTech CoRE; China Scholarship Council, CSC</t>
  </si>
  <si>
    <t>10.1109/M2VIP.2018.8600909</t>
  </si>
  <si>
    <t>Stability Control of Mobile Inverted Pendulum Through an Added Movable Mechanism</t>
  </si>
  <si>
    <t>Nikpour, Mostafa; Huang, Loulin; M.Al-Jumaily, Ahmed; Lotfi, Behrooz</t>
  </si>
  <si>
    <t xml:space="preserve"> Nikpour, M., Institute of Biomedical Technologies Auckland University of Technology, Auckland, New Zealand; Huang, L., Institute of Biomedical Technologies Auckland University of Technology, Auckland, New Zealand; Mal-Jumaily, A., Institute of Biomedical Technologies Auckland University of Technology, Auckland, New Zealand; Lotfi, B., Department of Mechanical Engineering, Islamic Azad University Mashhad Branch, Mashhad, Iran</t>
  </si>
  <si>
    <t>Nikpour, M.; Huang, L.; Mal-Jumaily, A.</t>
  </si>
  <si>
    <t>10.1080/13032917.2018.1542521</t>
  </si>
  <si>
    <t>Motivations of museum volunteers in New Zealand's cultural tourism industry</t>
  </si>
  <si>
    <t>Chen, Xiaohua: School of Hospitality and Tourism, Auckland University of Technology, Auckland, New Zealand; Liu, Claire: School of Hospitality and Tourism, Auckland University of Technology, Auckland, New Zealand; Legget, Jane: School of Hospitality and Tourism, Auckland University of Technology, Auckland, New Zealand</t>
  </si>
  <si>
    <t>[Chen, Xiaohua; Liu, Claire; Legget, Jane] Auckland Univ Technol, Sch Hospitality &amp; Tourism, Auckland, New Zealand Chen, X., School of Hospitality and Tourism, Auckland University of Technology, Auckland, New Zealand; Liu, C., School of Hospitality and Tourism, Auckland University of Technology, Auckland, New Zealand; Legget, J., School of Hospitality and Tourism, Auckland University of Technology, Auckland, New Zealand</t>
  </si>
  <si>
    <t>Chen, Xiaohua, Liu, Claire, Legget, Jane,</t>
  </si>
  <si>
    <t>Liu, C (corresponding author), Auckland Univ Technol, Auckland, New Zealand.</t>
  </si>
  <si>
    <t>http://www.altmetric.com/details.php?citation_id=51092064</t>
  </si>
  <si>
    <t>10.1080/19368623.2018.1493711</t>
  </si>
  <si>
    <t>Effects of service experience attributes on customer attitudes and behaviours: the case of New Zealand café industry</t>
  </si>
  <si>
    <t>Zhang, Miao: School of Hospitality and Tourism, Auckland University of Technology, Auckland, New Zealand; Kim, Peter BeomCheol: School of Hospitality and Tourism, Auckland University of Technology, Auckland, New Zealand; Goodsir, Warren: School of Hospitality and Tourism, Auckland University of Technology, Auckland, New Zealand</t>
  </si>
  <si>
    <t>[Zhang, Miao; Kim, Peter BeomCheol; Goodsir, Warren] Auckland Univ Technol, Sch Hospitality &amp; Tourism, Auckland, New Zealand Zhang, M., School of Hospitality and Tourism, Auckland University of TechnologyAuckland, New Zealand; Kim, P.B., School of Hospitality and Tourism, Auckland University of TechnologyAuckland, New Zealand; Goodsir, W., School of Hospitality and Tourism, Auckland University of TechnologyAuckland, New Zealand</t>
  </si>
  <si>
    <t>Zhang, Miao, Kim, Peter BeomCheol, Goodsir, Warren,</t>
  </si>
  <si>
    <t>Kim, PB (corresponding author), Auckland Univ Technol, Sch Hospitality &amp; Tourism, Auckland, New Zealand.</t>
  </si>
  <si>
    <t>Journal of Hospitality Marketing &amp; Management</t>
  </si>
  <si>
    <t xml:space="preserve">1936-8623 1936-8631 </t>
  </si>
  <si>
    <t>https://v2.sherpa.ac.uk/id/publication/23744</t>
  </si>
  <si>
    <t>Tourism;  Leisure and Hospitality Management; Marketing; Management Information Systems</t>
  </si>
  <si>
    <t>10.1080/00779954.2017.1419502</t>
  </si>
  <si>
    <t>Using validated measures of high school academic achievement to predict university success</t>
  </si>
  <si>
    <t>Singh, Kamakshi: School of Economics, Auckland University of Technology,  Auckland, New Zealand; Maloney, Tim: School of Economics, Auckland University of Technology,  Auckland, New Zealand</t>
  </si>
  <si>
    <t xml:space="preserve"> Singh, K., School of Economics, Auckland University of Technology,, Auckland, New Zealand; Maloney, T., School of Economics, Auckland University of Technology,, Auckland, New Zealand</t>
  </si>
  <si>
    <t>Singh, K.; Maloney, T.</t>
  </si>
  <si>
    <t>Maloney, T.; School of Economics, New Zealand; email: tim.maloney@aut.ac.nz</t>
  </si>
  <si>
    <t>Maloney, T.</t>
  </si>
  <si>
    <t>http://www.altmetric.com/details.php?citation_id=32483824</t>
  </si>
  <si>
    <t>10.1080/15275922.2019.1566293</t>
  </si>
  <si>
    <t>Impact of NOx Emissions Released from a Gas Turbine-Based Power Plant on the Ambient Air Quality</t>
  </si>
  <si>
    <t>Abdul-Wahab, Sabah: Department of Mechanical and Industrial Engineering, Sultan Qaboos University, Muscat, Sultanate of Oman;; Fadlallah, Sulaiman: Mechanical Engineering Department, Auckland University of Technology, Auckland, New Zealand; Alnaamani, Almundher: Department of Mechanical and Industrial Engineering, Sultan Qaboos University, Muscat, Sultanate of Oman;</t>
  </si>
  <si>
    <t>[Abdul-Wahab, Sabah; Alnaamani, Almundher] Sultan Qaboos Univ, Dept Mech &amp; Ind Engn, Muscat, Oman; [Fadlallah, Sulaiman] Auckland Univ Technol, Mech Engn Dept, Auckland, New Zealand Abdul-Wahab, S., Department of Mechanical and Industrial Engineering, Sultan Qaboos University, Muscat, Oman; Fadlallah, S., Mechanical Engineering Department, Auckland University of Technology, Auckland, New Zealand; Alnaamani, A., Department of Mechanical and Industrial Engineering, Sultan Qaboos University, Muscat, Oman</t>
  </si>
  <si>
    <t>Abdul-Wahab, Sabah, Alnaamani, Almundher, Fadlallah, Sulaiman,</t>
  </si>
  <si>
    <t>Abdul-Wahab, S (corresponding author), Sultan Qaboos Univ, Dept Mech &amp; Ind Engn, Coll Engn, Muscat, Oman.</t>
  </si>
  <si>
    <t>Environmental Forensics</t>
  </si>
  <si>
    <t xml:space="preserve">1527-5922 1527-5930 </t>
  </si>
  <si>
    <t>https://v2.sherpa.ac.uk/id/publication/5224</t>
  </si>
  <si>
    <t>Waste Management and Disposal; Management;  Monitoring;  Policy and Law</t>
  </si>
  <si>
    <t>10.1080/10402004.2018.1516326</t>
  </si>
  <si>
    <t>An Investigation on Reasons Causing Inferiority in Unlubricated Sliding Wear Performance of 60NiTi as Compared to 440C Steel</t>
  </si>
  <si>
    <t>Khanlari, Khashayar: Department of Mechanical Engineering, Auckland University of Technology, New Zealand;; Ramezani, Maziar: Department of Mechanical Engineering, Auckland University of Technology, New Zealand;; Kelly, Piaras: Department of Engineering Science, University of Auckland, New Zealand;; Cao, Peng: Department of Chemical and Materials Engineering, University of Auckland, New Zealand; Neitzert, Thomas: Department of Mechanical Engineering, Auckland University of Technology, New Zealand;</t>
  </si>
  <si>
    <t>[Khanlari, Khashayar; Ramezani, Maziar; Neitzert, Thomas] Auckland Univ Technol, Dept Mech Engn, Auckland, New Zealand; [Kelly, Piaras] Univ Auckland, Dept Engn Sci, Auckland, New Zealand; [Cao, Peng] Univ Auckland, Dept Chem &amp; Mat Engn, Auckland, New Zealand Khanlari, K., Department of Mechanical Engineering, Auckland University of Technology, New Zealand; Ramezani, M., Department of Mechanical Engineering, Auckland University of Technology, New Zealand; Kelly, P., Department of Engineering Science, University of Auckland, New Zealand; Cao, P., Department of Chemical and Materials Engineering, University of Auckland, New Zealand; Neitzert, T., Department of Mechanical Engineering, Auckland University of Technology, New Zealand</t>
  </si>
  <si>
    <t>Khanlari, Khashayar, Ramezani, Maziar, Neitzert, Thomas</t>
  </si>
  <si>
    <t>Khanlari, K (corresponding author), Auckland Univ Technol, Dept Mech Engn, Auckland, New Zealand.</t>
  </si>
  <si>
    <t>Khanlari, K</t>
  </si>
  <si>
    <t>Tribology Transactions</t>
  </si>
  <si>
    <t xml:space="preserve">1040-2004 1547-397X </t>
  </si>
  <si>
    <t>https://v2.sherpa.ac.uk/id/publication/6263</t>
  </si>
  <si>
    <t>http://www.altmetric.com/details.php?citation_id=49494370</t>
  </si>
  <si>
    <t>National Aeronautics and Space Administration, NASA; Glenn Research Center, GRC</t>
  </si>
  <si>
    <t>Mechanical Engineering; Mechanics of Materials; Surfaces;  Coatings and Films; Surfaces and Interfaces</t>
  </si>
  <si>
    <t>10.1080/13235818.2018.1495604</t>
  </si>
  <si>
    <t>Trace elements in beaks of greater hooked squid Onykia ingens: opportunities for environmental tracing</t>
  </si>
  <si>
    <t>Northern, Tyler J.: Department of Marine Science, University of Otago, Dunedin, New Zealand; Smith, Abigail M.: Department of Marine Science, University of Otago, Dunedin, New Zealand; McKinnon, Jean F.: Department of Marine Science, University of Otago, Dunedin, New Zealand; Bolstad, Kat S. R.: Faculty of Health and Environmental Sciences, AUT University, Auckland, New Zealand</t>
  </si>
  <si>
    <t>[Northern, Tyler J.; Smith, Abigail M.; McKinnon, Jean F.] Univ Otago, Dept Marine Sci, POB 56, Dunedin, New Zealand; [Bolstad, Kat S. R.] AUT Univ, Fac Hlth &amp; Environm Sci, Auckland, New Zealand Northern, T.J., Department of Marine Science, University of Otago, Dunedin, New Zealand; Smith, A.M., Department of Marine Science, University of Otago, Dunedin, New Zealand; McKinnon, J.F., Department of Marine Science, University of Otago, Dunedin, New Zealand; Bolstad, K.S.R., Faculty of Health and Environmental Sciences, AUT University, Auckland, New Zealand</t>
  </si>
  <si>
    <t>Northern, Tyler J., Smith, Abigail M., McKinnon, Jean F., Bolstad, Kat S. R.,</t>
  </si>
  <si>
    <t>Smith, AM (corresponding author), Univ Otago, Dept Marine Sci, POB 56, Dunedin, New Zealand.</t>
  </si>
  <si>
    <t>Molluscan Research</t>
  </si>
  <si>
    <t xml:space="preserve">1323-5818 1448-6067 </t>
  </si>
  <si>
    <t>https://v2.sherpa.ac.uk/id/publication/7747</t>
  </si>
  <si>
    <t>Department of Marine Science, University of Otago</t>
  </si>
  <si>
    <t>Animal Science and Zoology; Genetics; Ecology;  Evolution;  Behavior and Systematics</t>
  </si>
  <si>
    <t>10.1080/13688804.2018.1489224</t>
  </si>
  <si>
    <t>Horatio Bottomley and the Rise of John Bull Magazine</t>
  </si>
  <si>
    <t>Cox, Howard: Business School, University of Worcester, Castle Street, Worcester WR2 6AJ, United Kingdom of Great Britain and Northern Ireland; Mowatt, Simon: Department of International Business, Strategy and Entrepreneurship, Auckland University of Technology, Wellesley Street, Auckland 1142, New Zealand.</t>
  </si>
  <si>
    <t>[Cox, Howard] Univ Worcester, Business Sch, Castle St, Worcester WR2 6AJ, England; [Mowatt, Simon] Auckland Univ Technol, Dept Int Business Strategy &amp; Entrepreneurship, Wellesley St, Auckland 1142, New Zealand Cox, H., Business School, University of Worcester, Castle Street, Worcester, WR2 6AJ, United Kingdom; Mowatt, S., Department of International Business, Strategy and Entrepreneurship, Auckland University of Technology, Wellesley Street, Auckland, 1142, New Zealand</t>
  </si>
  <si>
    <t>Cox, Howard, Mowatt, Simon,</t>
  </si>
  <si>
    <t>Cox, H (corresponding author), Univ Worcester, Business Sch, Castle St, Worcester WR2 6AJ, England.</t>
  </si>
  <si>
    <t>Media History</t>
  </si>
  <si>
    <t xml:space="preserve">1368-8804 1469-9729 </t>
  </si>
  <si>
    <t>https://v2.sherpa.ac.uk/id/publication/5847</t>
  </si>
  <si>
    <t>10.1080/10494820.2018.1451897</t>
  </si>
  <si>
    <t>Enhancing the facilitation of online groups in higher education: a review of the literature on face-to-face and online group-facilitation</t>
  </si>
  <si>
    <t>Thomas, Glyn: School of Education, University of the Sunshine Coast, Maroochydore, Australia; Thorpe, Stephen: Engineering, Computer and Mathematical Sciences, Auckland University of Technology, Auckland, New Zealand</t>
  </si>
  <si>
    <t>[Thomas, Glyn] Univ Sunshine Coast, Sch Educ, Maroochydore, Australia; [Thorpe, Stephen] Auckland Univ Technol, Engn Comp &amp; Math Sci, Auckland, New Zealand Thomas, G., School of Education, University of the Sunshine Coast, Maroochydore, Australia; Thorpe, S., Engineering, Computer and Mathematical Sciences, Auckland University of Technology, Auckland, New Zealand</t>
  </si>
  <si>
    <t>Thomas, Glyn, Thorpe, Stephen,</t>
  </si>
  <si>
    <t>Thomas, G (corresponding author), Univ Sunshine Coast, Sch Educ, Locked Bag 4, Maroochydore, Qld 4558, Australia.</t>
  </si>
  <si>
    <t>Interactive Learning Environments</t>
  </si>
  <si>
    <t xml:space="preserve">1049-4820 1744-5191 </t>
  </si>
  <si>
    <t>https://v2.sherpa.ac.uk/id/publication/5360</t>
  </si>
  <si>
    <t>10.1080/11038128.2017.1397742</t>
  </si>
  <si>
    <t>Empowerment, self and engagement in day center occupations: A longitudinal study among people with long-term mental illness</t>
  </si>
  <si>
    <t>Sutton, Daniel: Department of Occupational Science and Therapy, Auckland University of Technology, Auckland, New Zealand;; Bejerholm, Ulrika: Department of Health Sciences/Work and Mental Health, Lund University, Lund, Sweden;; Eklund, Mona: Department of Health Sciences/Occupational Science and Occupational Therapy, Lund University, Lund, Sweden</t>
  </si>
  <si>
    <t>[Sutton, Daniel] Auckland Univ Technol, Dept Occupat Sci &amp; Therapy, Auckland, New Zealand; [Bejerholm, Ulrika] Lund Univ, Dept Hlth Sci Work &amp; Mental Hlth, Lund, Sweden; [Eklund, Mona] Lund Univ, Dept Hlth Sci Occupat Sci &amp; Occupat Therapy, Lund, Sweden Sutton, D., Department of Occupational Science and Therapy, Auckland University of Technology, Auckland, New Zealand; Bejerholm, U., Department of Health Sciences/Work and Mental Health, Lund University, Lund, Sweden; Eklund, M., Department of Health Sciences/Occupational Science and Occupational Therapy, Lund University, Lund, Sweden</t>
  </si>
  <si>
    <t>Sutton, Daniel</t>
  </si>
  <si>
    <t>Sutton, D (corresponding author), Auckland Univ Technol, Dept Occupat Sci &amp; Therapy, Auckland, New Zealand.</t>
  </si>
  <si>
    <t>Sutton, D</t>
  </si>
  <si>
    <t>http://www.altmetric.com/details.php?citation_id=32292866</t>
  </si>
  <si>
    <t>Swedish Research CouncilSwedish Research CouncilEuropean Commission; Swedish Research Council for Health, Working Life and WelfareSwedish Research CouncilSwedish Research Council for Health Working Life &amp; Welfare (Forte) [2010-0142]; Vetenskapsrådet, VR; Forskningsrådet om Hälsa, Arbetsliv och Välfärd, FORTE: 2010-0142</t>
  </si>
  <si>
    <t>10.1080/14724049.2017.1353609</t>
  </si>
  <si>
    <t>Experiences on swim-with-dolphins tours: an importance–performance analysis of dolphin tour participants in Kaikoura, New Zealand</t>
  </si>
  <si>
    <t>Lück, Michael: School of Hospitality and Tourism, Auckland University of Technology, Auckland, New Zealand; Porter, Brooke A.: Coral Triangle Conservancy, Taguig, Philippines</t>
  </si>
  <si>
    <t xml:space="preserve"> Lück, M., School of Hospitality and Tourism, Auckland University of Technology, Auckland, New Zealand; Porter, B.A., Coral Triangle Conservancy, Taguig, Philippines</t>
  </si>
  <si>
    <t>Lück, M.; School of Hospitality and Tourism, Private Bag 92006, New Zealand; email: mlueck@aut.ac.nz</t>
  </si>
  <si>
    <t>Journal of Ecotourism</t>
  </si>
  <si>
    <t xml:space="preserve">1472-4049 1747-7638 </t>
  </si>
  <si>
    <t>https://v2.sherpa.ac.uk/id/publication/19865</t>
  </si>
  <si>
    <t>Auckland University of Technology, New Zealand, AUT: AX11/02, PBRF/36</t>
  </si>
  <si>
    <t>10.1080/23297018.2018.1466354</t>
  </si>
  <si>
    <t>Increasing the participation of women with intellectual disabilities in women's health screening: a role for disability support services</t>
  </si>
  <si>
    <t>Conder, Jennifer: Centre for Postgraduate Nursing Studies, University of Otago, Christchurch, New Zealand, Donald Beasley Institute, Dunedin, New Zealand; Mirfin-Veitch, Brigit: Centre for Postgraduate Nursing Studies, University of Otago, Christchurch, New Zealand, Donald Beasley Institute, Dunedin, New Zealand; Payne, Deborah: Centre for Midwifery &amp;amp; Women's Health Research, Auckland University of Technology, Auckland, New Zealand; Channon, Alexis: School of Rehabilitation &amp;amp; Occupation Studies, Auckland University of Technology, Auckland, New Zealand; Richardson, Georgina: Donald Beasley Institute, Dunedin, New Zealand</t>
  </si>
  <si>
    <t>[Conder, Jennifer; Mirfin-Veitch, Brigit] Univ Otago, Ctr Postgrad Nursing Studies, Christchurch, New Zealand; [Conder, Jennifer; Mirfin-Veitch, Brigit; Richardson, Georgina] Donald Beasley Inst, Dunedin, New Zealand; [Payne, Deborah] Auckland Univ Technol, Ctr Midwifery &amp; Womens Hlth Res, Auckland, New Zealand; [Channon, Alexis] Auckland Univ Technol, Sch Rehabil &amp; Occupat Studies, Auckland, New Zealand Conder, J., Centre for Postgraduate Nursing Studies, University of Otago, Christchurch, New Zealand, Donald Beasley Institute, Dunedin, New Zealand; Mirfin-Veitch, B., Centre for Postgraduate Nursing Studies, University of Otago, Christchurch, New Zealand, Donald Beasley Institute, Dunedin, New Zealand; Payne, D., Centre for Midwifery &amp; Women's Health Research, Auckland University of Technology, Auckland, New Zealand; Channon, A., School of Rehabilitation &amp; Occupation Studies, Auckland University of Technology, Auckland, New Zealand; Richardson, G., Donald Beasley Institute, Dunedin, New Zealand</t>
  </si>
  <si>
    <t>Conder, Jennifer, Mirfin-Veitch, Brigit, Richardson, Georgina, Payne, Deborah, Channon, Alexis,</t>
  </si>
  <si>
    <t>Conder, J (corresponding author), Univ Otago, Ctr Postgrad Nursing Studies, Christchurch, New Zealand.; Conder, J (corresponding author), Donald Beasley Inst, Dunedin, New Zealand.</t>
  </si>
  <si>
    <t>Research and Practice in Intellectual and Developmental Disabilities</t>
  </si>
  <si>
    <t xml:space="preserve">2329-7018 2329-7026 </t>
  </si>
  <si>
    <t>Frozen Funds Charitable Trust</t>
  </si>
  <si>
    <t>10.1080/14427591.2018.1541698</t>
  </si>
  <si>
    <t>Relaunching teaching occupation</t>
  </si>
  <si>
    <t>Townsend, Elizabeth: Dalhousie University, Nova Scotia, and Adjunct Professor, Faculty of Education, University of Prince Edward Island, Canada; Hocking, Clare: Department of Occupational Science and Therapy, Auckland University of Technology, New Zealand</t>
  </si>
  <si>
    <t>[Townsend, Elizabeth] Dalhousie Univ, Halifax, NS, Canada; [Townsend, Elizabeth] Univ Prince Edward Isl, Fac Educ, Charlottetown, PE, Canada; [Hocking, Clare] Auckland Univ Technol, Dept Occupat Sci &amp; Therapy, Auckland, New Zealand Townsend, E., Dalhousie University, Nova Scotia, and Adjunct Professor, Faculty of Education, University of Prince Edward Island, Canada; Hocking, C., Department of Occupational Science and Therapy, Auckland University of Technology, New Zealand</t>
  </si>
  <si>
    <t>Townsend, Elizabeth, Hocking, Clare,</t>
  </si>
  <si>
    <t>Townsend, E (corresponding author), Dalhousie Univ, Halifax, NS, Canada.; Townsend, E (corresponding author), Univ Prince Edward Isl, Fac Educ, Charlottetown, PE, Canada.; Hocking, C (corresponding author), Auckland Univ Technol, Dept Occupat Sci &amp; Therapy, Auckland, New Zealand.</t>
  </si>
  <si>
    <t>http://www.altmetric.com/details.php?citation_id=51474856</t>
  </si>
  <si>
    <t>10.1080/00224499.2017.1399978</t>
  </si>
  <si>
    <t>Accounting for Men's Refusal of Heterosex: A Story-Completion Study With Young Adults</t>
  </si>
  <si>
    <t>Beres, Melanie Ann: Department of Sociology, Gender and Social Work, University of Otago; Terry, Gareth: Centre for Person Centred Research, School of Clinical Sciences, Auckland University of Technology; Senn, Charlene Y.: Department of Psychology/Women's &amp; Gender Studies, University of Windsor; Ross, Lily Kay: Department of Sociology, Gender and Social Work, University of Otago</t>
  </si>
  <si>
    <t>[Beres, Melanie Ann; Ross, Lily Kay] Univ Otago, Dept Sociol Gender &amp; Social Work, POB 56, Dunedin 9054, New Zealand; [Terry, Gareth] Auckland Univ Technol, Sch Clin Sci, Ctr Person Ctr Res, Auckland, New Zealand; [Senn, Charlene Y.] Univ Windsor, Dept Psychol Womens &amp; Gender Studies, Windsor, ON, Canada Beres, M.A., Department of Sociology, Gender and Social Work, University of Otago, New Zealand; Terry, G., Centre for Person Centred Research, School of Clinical Sciences, Auckland University of Technology, New Zealand; Senn, C.Y., Department of Psychology, Women's &amp; Gender Studies, University of Windsor, Canada; Ross, L.K., Department of Sociology, Gender and Social Work, University of Otago, New Zealand</t>
  </si>
  <si>
    <t>Beres, Melanie Ann, Ross, Lily Kay, Terry, Gareth</t>
  </si>
  <si>
    <t>Beres, MA (corresponding author), Univ Otago, Dept Sociol Gender &amp; Social Work, POB 56, Dunedin 9054, New Zealand.</t>
  </si>
  <si>
    <t>http://www.altmetric.com/details.php?citation_id=30259653</t>
  </si>
  <si>
    <t>Ontario Women's Health Council; University of Windsor Research Leadership Chair funding; University of Windsor</t>
  </si>
  <si>
    <t>University of Windsor; Ontario Women's Health Council Career Award</t>
  </si>
  <si>
    <t>Psychology; Social Sciences - Other Topics</t>
  </si>
  <si>
    <t>10.1080/14733285.2017.1390546</t>
  </si>
  <si>
    <t>Children's independence and affordances experienced in the context of public open spaces: a study of diverse inner-city and suburban neighbourhoods in Auckland, New Zealand</t>
  </si>
  <si>
    <t>Chaudhury, M.: Human Potential Centre, Auckland University of Technology, Auckland, New Zealand; Hinckson, E.: Faculty of Health and Environmental Sciences, School of Sport and Recreation, Auckland University of Technology, Auckland, New Zealand; Badland, H.: Centre for Urban Research, RMIT University, Melbourne, Australia; Oliver, M.: School of Nursing, The University of Auckland, Auckland, New Zealand</t>
  </si>
  <si>
    <t>[Chaudhury, M.] Auckland Univ Technol, Human Potential Ctr, Auckland, New Zealand; [Hinckson, E.] Auckland Univ Technol, Sch Sport &amp; Recreat, Fac Hlth &amp; Environm Sci, Auckland, New Zealand; [Badland, H.] RMIT Univ, Ctr Urban Res, Melbourne, Vic, Australia; [Oliver, M.] Univ Auckland, Sch Nursing, Auckland, New Zealand Chaudhury, M., Human Potential Centre, Auckland University of Technology, Auckland, New Zealand; Hinckson, E., Faculty of Health and Environmental Sciences, School of Sport and Recreation, Auckland University of Technology, Auckland, New Zealand; Badland, H., Centre for Urban Research, RMIT University, Melbourne, Australia; Oliver, M., School of Nursing, The University of Auckland, Auckland, New Zealand</t>
  </si>
  <si>
    <t>Chaudhury, M., Hinckson, E.</t>
  </si>
  <si>
    <t>Chaudhury, M (corresponding author), Auckland Univ Technol, Human Potential Ctr, Auckland, New Zealand.</t>
  </si>
  <si>
    <t>Chaudhury, M</t>
  </si>
  <si>
    <t>Health Research Council of New Zealand, HRC: 10/497; RMIT University, RMIT; Marsden Fund</t>
  </si>
  <si>
    <t>Health Research Council of New Zealand; Royal Society of New Zealand; NHMRC; The Australian Prevention Partnership Centre</t>
  </si>
  <si>
    <t>10.1080/15623599.2017.1382084</t>
  </si>
  <si>
    <t>Determining strategic clusters and performance of construction organizations in South Africa</t>
  </si>
  <si>
    <t>Oyewobi, L. O.: Department of Quantity Surveying, Federal University of Technology, Minna, Nigeria; Windapo, A. O.: Deparment of Construction Economics and Management, University of Cape Town, South Africa; Rotimi, J. O. B.: Department of Construction Management, Aukland University of Technology, New Zealand; Jimoh, R. A.: Department of Building, Federal University of Technology, Minna, Nigeria</t>
  </si>
  <si>
    <t xml:space="preserve"> Oyewobi, L.O., Department of Quantity Surveying, Federal University of Technology, Minna, Nigeria; Windapo, A.O., Deparment of Construction Economics and Management, University of Cape Town, South Africa; Rotimi, J.O.B., Department of Construction Management, Aukland University of Technology, New Zealand; Jimoh, R.A., Department of Building, Federal University of Technology, Minna, Nigeria</t>
  </si>
  <si>
    <t>Oyewobi, L.O.; Department of Quantity Surveying, Nigeria; email: l.oyewobi@futminna.edu.ng</t>
  </si>
  <si>
    <t>10.1080/14763141.2017.1386707</t>
  </si>
  <si>
    <t>Reliability of horizontal force–velocity–power profiling during short sprint-running accelerations using radar technology</t>
  </si>
  <si>
    <t>Simperingham, Kim David: Sports Performance Research Institute New Zealand (SPRINZ), Auckland University of Technology, Auckland, New Zealand, High Performance Sport New Zealand, Auckland, New Zealand; Cronin, John B.: Sports Performance Research Institute New Zealand (SPRINZ), Auckland University of Technology, Auckland, New Zealand, School of Exercise, Biomedical and Health Sciences, Edith Cowan University, Perth, Australia; Pearson, Simon N.: Sports Performance Research Institute New Zealand (SPRINZ), Auckland University of Technology, Auckland, New Zealand, Queensland Academy of Sport, Nathan, Queensland, Australia; Ross, Angus: Sports Performance Research Institute New Zealand (SPRINZ), Auckland University of Technology, Auckland, New Zealand, High Performance Sport New Zealand, Auckland, New Zealand</t>
  </si>
  <si>
    <t>[Simperingham, Kim David; Cronin, John B.; Pearson, Simon N.; Ross, Angus] Auckland Univ Technol, Sports Performance Res Inst New Zealand SPRINZ, Auckland, New Zealand; [Simperingham, Kim David; Ross, Angus] High Performance Sport New Zealand, Auckland, New Zealand; [Cronin, John B.] Edith Cowan Univ, Sch Exercise Biomed &amp; Hlth Sci, Perth, WA, Australia; [Pearson, Simon N.] Queensland Acad Sport, Nathan, Qld, Australia Simperingham, K.D., Sports Performance Research Institute New Zealand (SPRINZ), Auckland University of Technology, Auckland, New Zealand, High Performance Sport New Zealand, Auckland, New Zealand; Cronin, J.B., Sports Performance Research Institute New Zealand (SPRINZ), Auckland University of Technology, Auckland, New Zealand, School of Exercise, Biomedical and Health Sciences, Edith Cowan University, Perth, Australia; Pearson, S.N., Sports Performance Research Institute New Zealand (SPRINZ), Auckland University of Technology, Auckland, New Zealand, Queensland Academy of Sport, Nathan, QLD, Australia; Ross, A., Sports Performance Research Institute New Zealand (SPRINZ), Auckland University of Technology, Auckland, New Zealand, High Performance Sport New Zealand, Auckland, New Zealand</t>
  </si>
  <si>
    <t>Simperingham, Kim David, Cronin, John B., Pearson, Simon N., Ross, Angus</t>
  </si>
  <si>
    <t>Simperingham, KD (corresponding author), Auckland Univ Technol, Sports Performance Res Inst New Zealand SPRINZ, Auckland, New Zealand.; Simperingham, KD (corresponding author), High Performance Sport New Zealand, Auckland, New Zealand.</t>
  </si>
  <si>
    <t>Simperingham, KD</t>
  </si>
  <si>
    <t>http://www.altmetric.com/details.php?citation_id=28732858</t>
  </si>
  <si>
    <t>10.1080/0969160X.2019.1568276</t>
  </si>
  <si>
    <t>Towards Transparency? Analysing the Sustainability Governance Practices of Ethical Certification</t>
  </si>
  <si>
    <t>Tregidga, Helen: School of Management, Royal Holloway, University of London, Egham, UK; Kearins, Kate: Faculty of Business, Economics and Law, Auckland University of Technology, Auckland, New Zealand; Collins, Eva: Waikato Management School, University of Waikato, Hamilton, New Zealand</t>
  </si>
  <si>
    <t xml:space="preserve"> Tregidga, H., School of Management, Royal Holloway, University of London, Egham, United Kingdom; Kearins, K., Faculty of Business, Economics and Law, Auckland University of Technology, Auckland, New Zealand; Collins, E., Waikato Management School, University of Waikato, Hamilton, New Zealand</t>
  </si>
  <si>
    <t>Kearins, K.</t>
  </si>
  <si>
    <t>Tregidga, H.; School of Management, United Kingdom; email: helen.tregidga@rhul.ac.uk</t>
  </si>
  <si>
    <t>Social and Environmental Accountability Journal</t>
  </si>
  <si>
    <t xml:space="preserve">0969-160X 2156-2245 </t>
  </si>
  <si>
    <t>https://v2.sherpa.ac.uk/id/publication/6068</t>
  </si>
  <si>
    <t>10.3390/ijerph16020262</t>
  </si>
  <si>
    <t>A Cross-Sectional Description of Parental Perceptions and Practices Related to Risky Play and Independent Mobility in Children: The New Zealand State of Play Survey</t>
  </si>
  <si>
    <t>Jelleyman, Charlotte; McPhee, Julia; Brussoni, Mariana; Bundy, Anita; Duncan, Scott</t>
  </si>
  <si>
    <t>[Jelleyman, Charlotte; McPhee, Julia; Duncan, Scott] Auckland Univ Technol, Sch Sport &amp; Recreat, Human Potential Ctr, Auckland 0632, New Zealand; [Brussoni, Mariana] Univ British Columbia, British Columbia Injury Res &amp; Prevent Unit, British Columbia Childrens Hosp, Dept Pediat,Sch Populat &amp; Publ Hlth,Res Inst, Vancouver, BC V6H 3V4, Canada; [Bundy, Anita] Colorado State Univ, Occupat Therapy, Ft Collins, CO 80523 USA; [Bundy, Anita] Univ Sydney, Fac Hlth Sci, Occupat Therapy, Camperdown, NSW 2006, Australia Jelleyman, C., Human Potential Centre, School of Sport and Recreation, Auckland University of Technology, Auckland, 0632, New Zealand; McPhee, J., Human Potential Centre, School of Sport and Recreation, Auckland University of Technology, Auckland, 0632, New Zealand; Brussoni, M., Department of Pediatrics, School of Population and Public Health, University of British Columbia, British Columbia Children's' Hospital Research Institute, British Columbia Injury Research and Prevention Unit, Vancouver, BC  V6H 3V4, Canada; Bundy, A., Colorado State University, Fort Collins, CO  80523, United States, Faculty of Health Sciences, University of Sydney, Camperdown, NSW  2006, Australia; Duncan, S., Human Potential Centre, School of Sport and Recreation, Auckland University of Technology, Auckland, 0632, New Zealand</t>
  </si>
  <si>
    <t>Jelleyman, Charlotte, McPhee, Julia, Duncan, Scott</t>
  </si>
  <si>
    <t>Jelleyman, C (corresponding author), Auckland Univ Technol, Sch Sport &amp; Recreat, Human Potential Ctr, Auckland 0632, New Zealand.</t>
  </si>
  <si>
    <t>Jelleyman, C</t>
  </si>
  <si>
    <t xml:space="preserve">europepmc.org circle.library.ubc.ca openrepository.aut.ac.nz semanticscholar.org </t>
  </si>
  <si>
    <t>https://doi.org/10.3390/ijerph16020262</t>
  </si>
  <si>
    <t>http://www.altmetric.com/details.php?citation_id=54057896</t>
  </si>
  <si>
    <t>Persil, a Unilever brand</t>
  </si>
  <si>
    <t>Unilever</t>
  </si>
  <si>
    <t>10.1080/00913847.2018.1525261</t>
  </si>
  <si>
    <t>In situ use of the King-Devick eye tracking test and changes seen with sport-related concussion: saccadic and blinks counts</t>
  </si>
  <si>
    <t>Hecimovich, Mark: Athletic Training, University of Northern Iowa, Cedar Falls, IA, USA, School of Psychology and Exercise Science, Murdoch University, Murdoch, Australia; King, Doug: Faculty of Health and Environmental Science, Auckland University of Technology, Auckland, New Zealand, Department of Science and Technology, University of New England, Armidale, Australia; Dempsey, Alasdair: School of Psychology and Exercise Science, Murdoch University, Murdoch, Australia; Gittins, Mason: School of Psychology and Exercise Science, Murdoch University, Murdoch, Australia; Murphy, Myles: School of Physiotherapy, The University of Notre Dame Australia, Fremantle, Australia</t>
  </si>
  <si>
    <t>[Hecimovich, Mark] Univ Northern Iowa, Athlet Training, Cedar Falls, IA 50614 USA; [Hecimovich, Mark; Dempsey, Alasdair; Gittins, Mason] Murdoch Univ, Sch Psychol &amp; Exercise Sci, Murdoch, WA, Australia; [King, Doug] Auckland Univ Technol, Fac Hlth &amp; Environm Sci, Auckland, New Zealand; [King, Doug] Univ New England, Dept Sci &amp; Technol, Armidale, NSW, Australia; [Murphy, Myles] Univ Notre Dame Australia, Sch Physiotherapy, Fremantle, WA, Australia Hecimovich, M., Athletic Training, University of Northern Iowa, Cedar Falls, IA, United States, School of Psychology and Exercise Science, Murdoch University, Murdoch, Australia; King, D., Faculty of Health and Environmental Science, Auckland University of Technology, Auckland, New Zealand, Department of Science and Technology, University of New England, Armidale, Australia; Dempsey, A., School of Psychology and Exercise Science, Murdoch University, Murdoch, Australia; Gittins, M., School of Psychology and Exercise Science, Murdoch University, Murdoch, Australia; Murphy, M., School of Physiotherapy, The University of Notre Dame Australia, Fremantle, Australia</t>
  </si>
  <si>
    <t>Hecimovich, Mark, Dempsey, Alasdair, Gittins, Mason, King, Doug</t>
  </si>
  <si>
    <t>Hecimovich, M (corresponding author), Univ Northern Iowa, Athlet Training, Cedar Falls, IA 50614 USA.</t>
  </si>
  <si>
    <t>The Physician and Sportsmedicine</t>
  </si>
  <si>
    <t xml:space="preserve">0091-3847 2326-3660 </t>
  </si>
  <si>
    <t>https://v2.sherpa.ac.uk/id/publication/33274</t>
  </si>
  <si>
    <t>http://www.altmetric.com/details.php?citation_id=48771765</t>
  </si>
  <si>
    <t>General &amp; Internal Medicine; Orthopedics; Sport Sciences</t>
  </si>
  <si>
    <t>10.1002/9781119185574.ch20</t>
  </si>
  <si>
    <t>The Fabrica of Vesalius</t>
  </si>
  <si>
    <t>Young, Alan</t>
  </si>
  <si>
    <t xml:space="preserve"> Young, A., Department of Communication Design, Auckland University of Technology, Netherlands</t>
  </si>
  <si>
    <t>Young, A.</t>
  </si>
  <si>
    <t>Young, A.; Department of Communication Design, Netherlands</t>
  </si>
  <si>
    <t>A Companion to Illustration</t>
  </si>
  <si>
    <t>John Wiley &amp; Sons, Inc.</t>
  </si>
  <si>
    <t>10.1016/B978-0-08-102548-2.00002-0</t>
  </si>
  <si>
    <t>Formulation design in drug delivery</t>
  </si>
  <si>
    <t>Zidan, Ghada; Ann Greene, Carol; Seyfoddin, Ali</t>
  </si>
  <si>
    <t xml:space="preserve"> Zidan, G., Drug Delivery Research Group, School of Science, Auckland University of Technology, Auckland, New Zealand; Greene, C.A., Drug Delivery Research Group, School of Science, Auckland University of Technology, Auckland, New Zealand; Seyfoddin, A., Drug Delivery Research Group, School of Science, Auckland University of Technology, Auckland, New Zealand</t>
  </si>
  <si>
    <t>Zidan, G.; Greene, C.A.; Seyfoddin, A.</t>
  </si>
  <si>
    <t>Engineering Drug Delivery Systems</t>
  </si>
  <si>
    <t>Elsevier</t>
  </si>
  <si>
    <t>http://www.altmetric.com/details.php?citation_id=76717153</t>
  </si>
  <si>
    <t>10.1016/B978-0-08-102548-2.00003-2</t>
  </si>
  <si>
    <t>Formulation development and characterization</t>
  </si>
  <si>
    <t>Dezfooli, Seyedehsara Masoomi; Dkhar, Lari; Long, Abbey; Gholizadeh, Hamideh; Mohammadi, Soniya; Ann Greene, Carol; Seyfoddin, Ali</t>
  </si>
  <si>
    <t xml:space="preserve"> Dezfooli, S.M., Drug Delivery Research Group, School of Science, Auckland University of Technology, Auckland, New Zealand; Dkhar, L., Drug Delivery Research Group, School of Science, Auckland University of Technology, Auckland, New Zealand; Long, A., Drug Delivery Research Group, School of Science, Auckland University of Technology, Auckland, New Zealand; Gholizadeh, H., Drug Delivery Research Group, School of Science, Auckland University of Technology, Auckland, New Zealand; Mohammadi, S., Drug Delivery Research Group, School of Science, Auckland University of Technology, Auckland, New Zealand; Greene, C.A., Drug Delivery Research Group, School of Science, Auckland University of Technology, Auckland, New Zealand; Seyfoddin, A., Drug Delivery Research Group, School of Science, Auckland University of Technology, Auckland, New Zealand</t>
  </si>
  <si>
    <t>Dezfooli, S.M.; Dkhar, L.; Long, A.; Gholizadeh, H.; Mohammadi, S.; Greene, C.A.; Seyfoddin, A.</t>
  </si>
  <si>
    <t>10.1016/C2017-0-01844-X</t>
  </si>
  <si>
    <t xml:space="preserve"> Seyfoddin, A., Drug Delivery Research Group, School of Science, Auckland University of Technology, Auckland, New Zealand; Dezfooli, S.M., Drug Delivery Research Group, School of Science, Auckland University of Technology, Auckland, New Zealand; Greene, C.A., Drug Delivery Research Group, School of Science, Auckland University of Technology, Auckland, New Zealand</t>
  </si>
  <si>
    <t>Seyfoddin, A.; Dezfooli, S.M.; Greene, C.A.</t>
  </si>
  <si>
    <t>http://www.altmetric.com/details.php?citation_id=76717150</t>
  </si>
  <si>
    <t>10.1017/9781108635547.007</t>
  </si>
  <si>
    <t>The Intersection between SLA and Feedback Research</t>
  </si>
  <si>
    <t>Bitchener, John</t>
  </si>
  <si>
    <t xml:space="preserve"> Bitchener, J., AUT University, New Zealand</t>
  </si>
  <si>
    <t>Bitchener, J.; AUT UniversityNew Zealand</t>
  </si>
  <si>
    <t>Feedback in Second Language Writing</t>
  </si>
  <si>
    <t>Cambridge University Press</t>
  </si>
  <si>
    <t>10.4337/9781788977999.00021</t>
  </si>
  <si>
    <t>Copyright pluralism and human rights of visually impaire dpersons</t>
  </si>
  <si>
    <t>Ayoubi, Lida</t>
  </si>
  <si>
    <t xml:space="preserve"> Ayoubi, L., Auckland University of Technology (AUT) Law School, New Zealand</t>
  </si>
  <si>
    <t>Ayoubi, L.</t>
  </si>
  <si>
    <t>Ayoubi, L.; Auckland University of Technology (AUT) Law SchoolNew Zealand</t>
  </si>
  <si>
    <t>Is Intellectual Property Pluralism Functional?</t>
  </si>
  <si>
    <t>10.3727/152599518X15403853721277</t>
  </si>
  <si>
    <t>Sexual Harassment and Violence at Events and Festivals: A Student Perspective</t>
  </si>
  <si>
    <t>Pernecky, Tomas; Abdat, Safira; Brostroem, Beatrice; Mikaere, Danielle; Paovale, Hazen</t>
  </si>
  <si>
    <t>[Pernecky, Tomas; Abdat, Safira; Brostroem, Beatrice; Mikaere, Danielle; Paovale, Hazen] Auckland Univ Technol, Sch Hospitality &amp; Tourism, Auckland, New Zealand Pernecky, T., School of Hospitality and Tourism, Auckland University of Technology, Auckland, New Zealand; Abdat, S., School of Hospitality and Tourism, Auckland University of Technology, Auckland, New Zealand; Brostroem, B., School of Hospitality and Tourism, Auckland University of Technology, Auckland, New Zealand; Mikaere, D., School of Hospitality and Tourism, Auckland University of Technology, Auckland, New Zealand; Paovale, H., School of Hospitality and Tourism, Auckland University of Technology, Auckland, New Zealand</t>
  </si>
  <si>
    <t>Pernecky, Tomas, Abdat, Safira, Brostroem, Beatrice, Mikaere, Danielle, Paovale, Hazen,</t>
  </si>
  <si>
    <t>Pernecky, T (corresponding author), Auckland Univ Technol, Sch Hospitality &amp; Tourism, Fac Culture &amp; Soc, Private Bag 92006, Auckland 1142, New Zealand.</t>
  </si>
  <si>
    <t>http://www.altmetric.com/details.php?citation_id=87075448</t>
  </si>
  <si>
    <t>10.1016/B978-0-12-819204-7.00007-5</t>
  </si>
  <si>
    <t>Understanding users' information security awareness and intentions</t>
  </si>
  <si>
    <t>Hassandoust, Farkhondeh; Techatassanasoontorn, Angsana A.</t>
  </si>
  <si>
    <t xml:space="preserve"> Hassandoust, F., Auckland University of Technology, Auckland, New Zealand; Techatassanasoontorn, A.A., Auckland University of Technology, Auckland, New Zealand</t>
  </si>
  <si>
    <t>Hassandoust, F.; Techatassanasoontorn, A.A.</t>
  </si>
  <si>
    <t>Cyber Influence and Cognitive Threats</t>
  </si>
  <si>
    <t>10.1504/IJLT.2019.105710</t>
  </si>
  <si>
    <t>Saudi academic perceptions of e-learning systems</t>
  </si>
  <si>
    <t>Thorpe, Stephen J.; Alsuwayed, Hassan M.</t>
  </si>
  <si>
    <t>[Thorpe, Stephen J.; Alsuwayed, Hassan M.] Auckland Univ Technol, Serv &amp; Cloud Comp Res Lab, Dept Informat Technol &amp; Software Engn, Sch Engn Comp &amp; Math Sci, Private Bag 92006, Auckland 1142, New Zealand Thorpe, S.J., Service and Cloud Computing Research Laboratory, Department of Information Technology and Software Engineering, School of Engineering, Computer and Mathematical Sciences, Auckland University of Technology, Private Bag 92006, Auckland, 1142, New Zealand; Alsuwayed, H.M., Service and Cloud Computing Research Laboratory, Department of Information Technology and Software Engineering, School of Engineering, Computer and Mathematical Sciences, Auckland University of Technology, Private Bag 92006, Auckland, 1142, New Zealand</t>
  </si>
  <si>
    <t>Thorpe, Stephen J., Alsuwayed, Hassan M.,</t>
  </si>
  <si>
    <t>Thorpe, SJ (corresponding author), Auckland Univ Technol, Serv &amp; Cloud Comp Res Lab, Dept Informat Technol &amp; Software Engn, Sch Engn Comp &amp; Math Sci, Private Bag 92006, Auckland 1142, New Zealand.</t>
  </si>
  <si>
    <t>Thorpe, SJ</t>
  </si>
  <si>
    <t>International Journal of Learning Technology</t>
  </si>
  <si>
    <t>Inderscience Publishers</t>
  </si>
  <si>
    <t xml:space="preserve">1477-8386 1741-8119 </t>
  </si>
  <si>
    <t>https://v2.sherpa.ac.uk/id/publication/4437</t>
  </si>
  <si>
    <t>10.4028/www.scientific.net/KEM.823.15</t>
  </si>
  <si>
    <t>Effect of Silica Nanoparticles on Wear Mechanism of Alginate-Polyacrylamide Hydrogel Matrix as a Load-Bearing Biomaterial</t>
  </si>
  <si>
    <t>Arjmandi, Mohammadreza: Auckland University of Technology; Ramezani, Maziar: Auckland University of Technology</t>
  </si>
  <si>
    <t xml:space="preserve"> Arjmandi, M., Department of Mechanical Engineering, Auckland University of Technology, Auckland, 1010, New Zealand; Ramezani, M., Department of Mechanical Engineering, Auckland University of Technology, Auckland, 1010, New Zealand</t>
  </si>
  <si>
    <t>Arjmandi, M.; Ramezani, M.</t>
  </si>
  <si>
    <t>10.1017/dsi.2019.306</t>
  </si>
  <si>
    <t>Entrepreneurial Ideation: Effects of Morphology and Complexity</t>
  </si>
  <si>
    <t>Esparza, Antonio; Sosa, Ricardo; Connor, Andy</t>
  </si>
  <si>
    <t xml:space="preserve"> Esparza, A., Auckland University of Technology, New Zealand; Sosa, R., Auckland University of Technology, New Zealand; Connor, A., Auckland University of Technology, New Zealand</t>
  </si>
  <si>
    <t>Esparza, A.; Sosa, R.; Connor, A.</t>
  </si>
  <si>
    <t>Esparza, A.; Auckland University of Technology, New Zealand; email: antonio.esparza@aut.ac.nz</t>
  </si>
  <si>
    <t>Esparza, A.</t>
  </si>
  <si>
    <t>Proceedings of the Design Society: International Conference on Engineering Design</t>
  </si>
  <si>
    <t xml:space="preserve">2220-4342 </t>
  </si>
  <si>
    <t>https://www.cambridge.org/core/services/aop-cambridge-core/content/view/CC036A1AC5994699D9676D132AC8EB2B/S2220434219003068a.pdf/div-class-title-entrepreneurial-ideation-effects-of-morphology-and-complexity-div.pdf</t>
  </si>
  <si>
    <t>10.1007/978-981-13-1379-0_9</t>
  </si>
  <si>
    <t>Sima Urale</t>
  </si>
  <si>
    <t>Zalipour, Arezou</t>
  </si>
  <si>
    <t xml:space="preserve"> Zalipour, A., Auckland University of Technology (AUT), Auckland, New Zealand</t>
  </si>
  <si>
    <t>Zalipour, A.</t>
  </si>
  <si>
    <t>Zalipour, A.; Auckland University of Technology (AUT)New Zealand; email: arezouzalipour@gmail.com</t>
  </si>
  <si>
    <t>Migrant and Diasporic Film and Filmmaking in New Zealand</t>
  </si>
  <si>
    <t>10.1007/978-981-13-1379-0_1</t>
  </si>
  <si>
    <t>Introduction: Migration and Diaspora Histories and Screen Representation in New Zealand</t>
  </si>
  <si>
    <t xml:space="preserve"> Zalipour, A., Auckland University of Technology, Private Bag 92006, Auckland, 1142, New Zealand</t>
  </si>
  <si>
    <t>Zalipour, A.; Auckland University of Technology, Private Bag 92006, New Zealand</t>
  </si>
  <si>
    <t>http://www.altmetric.com/details.php?citation_id=53440935</t>
  </si>
  <si>
    <t>10.1007/978-981-13-1379-0_12</t>
  </si>
  <si>
    <t>Stephen Kang</t>
  </si>
  <si>
    <t>10.1007/978-981-13-1379-0_11</t>
  </si>
  <si>
    <t>Roseanne Liang</t>
  </si>
  <si>
    <t>10.4324/9780429278952-13</t>
  </si>
  <si>
    <t>Iconic architecture in tourism</t>
  </si>
  <si>
    <t>Engels-Schwarzpaul, A.-Chr.; Wikitera, Keri-Anne</t>
  </si>
  <si>
    <t xml:space="preserve"> Engels-Schwarzpaul, A.-C., Auckland University of Technology, Te Wānanga Aronui o Tāmaki Makau Rau, Aotearoa, New Zealand; Wikitera, K.-A., School of Hospitality and Tourism, Auckland University of Technology, Te Wānanga Aronui o Tāmaki Makau Rau, Aotearoa, New Zealand</t>
  </si>
  <si>
    <t>Engels-Schwarzpaul, A.-C.; Wikitera, K.-A.</t>
  </si>
  <si>
    <t>Tourism Fictions, Simulacra and Virtualities</t>
  </si>
  <si>
    <t>10.1115/IMECE2019-11049</t>
  </si>
  <si>
    <t>A Clinical Test to Capture Humidity From Exhalation: Self-Humidification</t>
  </si>
  <si>
    <t>Grau-Bartual, Sandra: AUT, Auckland, New Zealand; Al-Jumaily, Ahmed M.: AUT, Auckland, New Zealand</t>
  </si>
  <si>
    <t xml:space="preserve"> Grau-Bartual, S., Institute of Biomedical Technologies, AUT Auckland, New Zealand; Al-Jumaily, A.M., Institute of Biomedical Technologies, AUT Auckland, New Zealand</t>
  </si>
  <si>
    <t>Grau-Bartual, S.; Institute of Biomedical Technologies, New Zealand; email: sandra.graubartual@aut.ac.nz</t>
  </si>
  <si>
    <t>Volume 3: Biomedical and Biotechnology Engineering</t>
  </si>
  <si>
    <t>10.1007/978-3-030-37262-0_20</t>
  </si>
  <si>
    <t>The Effects of Non-line of Sight (NLOS) Channel on a User with Varying Device Orientations</t>
  </si>
  <si>
    <t>Ullah, Shakir; Rehman, Saeed Ur; Chong, Peter Han Joo</t>
  </si>
  <si>
    <t xml:space="preserve"> Ullah, S., Department of Electrical and Electronic Engineering, Auckland University of Technology, Auckland, New Zealand; Rehman, S.U., Department of Electrical and Electronic Engineering, Auckland University of Technology, Auckland, New Zealand; Chong, P.H.J., Department of Electrical and Electronic Engineering, Auckland University of Technology, Auckland, New Zealand</t>
  </si>
  <si>
    <t>Ullah, S.; Rehman, S.U.; Chong, P.H.J.</t>
  </si>
  <si>
    <t>Ullah, S.; Department of Electrical and Electronic Engineering, New Zealand; email: shakir.ullah@aut.ac.nz</t>
  </si>
  <si>
    <t>Lecture Notes of the Institute for Computer Sciences, Social Informatics and Telecommunications Engineering</t>
  </si>
  <si>
    <t>10.1007/978-3-030-37262-0_9</t>
  </si>
  <si>
    <t>The Effect of Propagation Models on IEEE 802.11n Over 2.4 GHz and 5 GHz in Noisy Channels: A Simulation Study</t>
  </si>
  <si>
    <t>Gul, Sonia; Sarkar, Nurul I.</t>
  </si>
  <si>
    <t xml:space="preserve"> Gul, S., Department of IT and Software Engineering, Auckland University of Technology, Auckland, New Zealand; Sarkar, N.I., Department of IT and Software Engineering, Auckland University of Technology, Auckland, New Zealand</t>
  </si>
  <si>
    <t>Gul, S.; Sarkar, N.I.</t>
  </si>
  <si>
    <t>Gul, S.; Department of IT and Software Engineering, New Zealand; email: Sonia.gul@aut.ac.nz</t>
  </si>
  <si>
    <t>Gul, S.</t>
  </si>
  <si>
    <t>10.2528/PIERM19091111</t>
  </si>
  <si>
    <t>EMBEDDABLE MINIATURE UHF RFID NEAR-FIELD ANTENNA FOR HEALTHCARE APPLICATIONS</t>
  </si>
  <si>
    <t>[Parthiban, Prabakar] Times 7 Res LTD, Lower Hutt, New Zealand; [Parthiban, Prabakar] Auckland Univ Technol, Auckland 1010, New Zealand Parthiban, P., Times-7 Research LTD and Auckland University of Technology1010, New Zealand</t>
  </si>
  <si>
    <t>Parthiban, P (corresponding author), Times 7 Res LTD, Lower Hutt, New Zealand.; Parthiban, P (corresponding author), Auckland Univ Technol, Auckland 1010, New Zealand.</t>
  </si>
  <si>
    <t>Progress In Electromagnetics Research M</t>
  </si>
  <si>
    <t>The Electromagnetics Academy</t>
  </si>
  <si>
    <t xml:space="preserve">1937-8726 </t>
  </si>
  <si>
    <t>http://www.jpier.org/PIERM/pierm87/20.19091111.pdf</t>
  </si>
  <si>
    <t>10.1007/978-3-030-36718-3_17</t>
  </si>
  <si>
    <t>Deep Learning of EEG Data in the NeuCube Brain-Inspired Spiking Neural Network Architecture for a Better Understanding of Depression</t>
  </si>
  <si>
    <t>Shah, Dhvani; Wang, Grace Y.; Doborjeh, Maryam; Doborjeh, Zohreh; Kasabov, Nikola</t>
  </si>
  <si>
    <t>[Shah, Dhvani; Doborjeh, Zohreh; Kasabov, Nikola] Auckland Univ Technol, Knowledge Engn &amp; Discovery Res Inst, Auckland, New Zealand; [Wang, Grace Y.] Auckland Univ Technol, Dept Psychol, Auckland, New Zealand; [Doborjeh, Maryam; Kasabov, Nikola] Auckland Univ Technol, Dept Comp Sci, Auckland, New Zealand Shah, D., Knowledge Engineering and Discovery Research Institute, Auckland University of Technology, Auckland, New Zealand; Wang, G.Y., Department of Psychology, Auckland University of Technology, Auckland, New Zealand; Doborjeh, M., Department of Computer Science, Auckland University of Technology, Auckland, New Zealand; Doborjeh, Z., Knowledge Engineering and Discovery Research Institute, Auckland University of Technology, Auckland, New Zealand; Kasabov, N., Knowledge Engineering and Discovery Research Institute, Auckland University of Technology, Auckland, New Zealand, Department of Computer Science, Auckland University of Technology, Auckland, New Zealand</t>
  </si>
  <si>
    <t>Shah, Dhvani, Doborjeh, Zohreh, Kasabov, Nikola, Wang, Grace Y., Doborjeh, Maryam,</t>
  </si>
  <si>
    <t>Shah, D (corresponding author), Auckland Univ Technol, Knowledge Engn &amp; Discovery Res Inst, Auckland, New Zealand.</t>
  </si>
  <si>
    <t>Shah, D</t>
  </si>
  <si>
    <t>10.4324/9781351208079-5</t>
  </si>
  <si>
    <t>Atmospheric thresholds and the production of cross-cultural spaces</t>
  </si>
  <si>
    <t>Engels-Schwarzpaul, Anna-Christina</t>
  </si>
  <si>
    <t xml:space="preserve"> Engels-Schwarzpaul, A.-C., Auckland University of Technology, New Zealand</t>
  </si>
  <si>
    <t>Engels-Schwarzpaul, A.-C.</t>
  </si>
  <si>
    <t>Engels-Schwarzpaul, A.-C.; Auckland University of TechnologyNew Zealand</t>
  </si>
  <si>
    <t>Non-Standard Architectural Productions</t>
  </si>
  <si>
    <t>10.1007/978-3-030-34879-3_28</t>
  </si>
  <si>
    <t>Semantic Segmentation of Grey-Scale Traffic Scenes</t>
  </si>
  <si>
    <t>Le, Trung Khoa; Klette, Reinhard</t>
  </si>
  <si>
    <t>[Le, Trung Khoa; Klette, Reinhard] Auckland Univ Technol, Sch Engn Comp &amp; Math Sci, Dept Elect &amp; Elect Engn, Auckland, New Zealand Le, T.K., School of Engineering, Computer and Mathematical Sciences, Department of Electrical and Electronic Engineering, Auckland University of Technology, Auckland, New Zealand; Klette, R., School of Engineering, Computer and Mathematical Sciences, Department of Electrical and Electronic Engineering, Auckland University of Technology, Auckland, New Zealand</t>
  </si>
  <si>
    <t>Le, Trung Khoa, Klette, Reinhard,</t>
  </si>
  <si>
    <t>Le, TK (corresponding author), Auckland Univ Technol, Sch Engn Comp &amp; Math Sci, Dept Elect &amp; Elect Engn, Auckland, New Zealand.</t>
  </si>
  <si>
    <t>Le, TK</t>
  </si>
  <si>
    <t>Computer Science; Imaging Science &amp; Photographic Technology</t>
  </si>
  <si>
    <t>10.1144/SP483.4</t>
  </si>
  <si>
    <t>The plutonic crust of Kohistan and volcanic crust of Kohistan–Ladakh, north Pakistan/India: lessons learned for deep and shallow arc processes</t>
  </si>
  <si>
    <t>Petterson, M. G.: School of Science, Auckland University of Technology, 34 St Paul Street, Auckland 1142, New Zealand</t>
  </si>
  <si>
    <t xml:space="preserve"> Petterson, M.G., School of Science, Auckland University of Technology, 34 St Paul Street, Auckland, 1142, New Zealand</t>
  </si>
  <si>
    <t>Petterson, M.G.</t>
  </si>
  <si>
    <t>Petterson, M.G.; School of Science, 34 St Paul Street, New Zealand; email: michael.petterson@aut.ac.nz</t>
  </si>
  <si>
    <t>Geological Society, London, Special Publications</t>
  </si>
  <si>
    <t>Geological Society of London</t>
  </si>
  <si>
    <t xml:space="preserve">0305-8719 2041-4927 </t>
  </si>
  <si>
    <t>https://v2.sherpa.ac.uk/id/publication/26318</t>
  </si>
  <si>
    <t>Geology; Ocean Engineering; Water Science and Technology</t>
  </si>
  <si>
    <t>10.1080/13670050.2019.1696277</t>
  </si>
  <si>
    <t>Learning from the 1991 law exams incident</t>
  </si>
  <si>
    <t>Stewart, Georgina Tuari: School of Education, Auckland University of Technology, Auckland, New Zealand</t>
  </si>
  <si>
    <t>[Stewart, Georgina Tuari] Auckland Univ Technol, Sch Educ, Auckland, New Zealand Stewart, G.T., School of Education, Auckland University of Technology, Auckland, New Zealand</t>
  </si>
  <si>
    <t>Stewart, Georgina Tuari,</t>
  </si>
  <si>
    <t>Stewart, GT (corresponding author), Auckland Univ Technol, Sch Educ, Auckland, New Zealand.</t>
  </si>
  <si>
    <t>International Journal of Bilingual Education and Bilingualism</t>
  </si>
  <si>
    <t xml:space="preserve">1367-0050 1747-7522 </t>
  </si>
  <si>
    <t>https://v2.sherpa.ac.uk/id/publication/19862</t>
  </si>
  <si>
    <t>10.1504/IJEWM.2019.103646</t>
  </si>
  <si>
    <t>Shaping and delivering tomorrow's sustainable municipal solid waste management system: proposal for a structured data management infrastructure</t>
  </si>
  <si>
    <t>Uche, Michael Agwuoke Macbeda; Whalley, Jacqueline; Chile, Love; Sallis, Philip</t>
  </si>
  <si>
    <t xml:space="preserve"> Uche, M.-A.M., Geoinformatics Research Centre, Auckland University of Technology, Auckland, New Zealand; Whalley, J., Geoinformatics Research Centre, Auckland University of Technology, Auckland, New Zealand; Chile, L., Institute of Public Policy, Auckland University of Technology, Auckland, New Zealand; Sallis, P., Geoinformatics Research Centre, Auckland University of Technology, Auckland, New Zealand</t>
  </si>
  <si>
    <t>Uche, M.-A.M.; Whalley, J.; Chile, L.; Sallis, P.</t>
  </si>
  <si>
    <t>Uche, M.-A.M.; Geoinformatics Research Centre, New Zealand; email: agwuoke@yahoo.com</t>
  </si>
  <si>
    <t>Uche, M.-A.M.</t>
  </si>
  <si>
    <t>International Journal of Environment and Waste Management</t>
  </si>
  <si>
    <t xml:space="preserve">1478-9876 1478-9868 </t>
  </si>
  <si>
    <t>https://v2.sherpa.ac.uk/id/publication/4373</t>
  </si>
  <si>
    <t>Environmental Engineering; Waste Management and Disposal</t>
  </si>
  <si>
    <t>10.1111/irfi.12289</t>
  </si>
  <si>
    <t>Quote dynamics of cross-listed stocks</t>
  </si>
  <si>
    <t>Frijns, Bart: Department of Finance Auckland University of Technology  Auckland New Zealand; Indriawan, Ivan: Department of Finance Auckland University of Technology  Auckland New Zealand; Tourani-Rad, Alireza: Department of Finance Auckland University of Technology  Auckland New Zealand</t>
  </si>
  <si>
    <t>[Frijns, Bart; Indriawan, Ivan; Tourani-Rad, Alireza] Auckland Univ Technol, Dept Finance, Private Bag 92006, Auckland 1020, New Zealand Frijns, B., Department of Finance, Auckland University of Technology, Auckland, New Zealand; Indriawan, I., Department of Finance, Auckland University of Technology, Auckland, New Zealand; Tourani-Rad, A., Department of Finance, Auckland University of Technology, Auckland, New Zealand</t>
  </si>
  <si>
    <t>Frijns, Bart, Indriawan, Ivan, Tourani-Rad, Alireza,</t>
  </si>
  <si>
    <t>Indriawan, I (corresponding author), Auckland Univ Technol, Dept Finance, Private Bag 92006, Auckland 1020, New Zealand.</t>
  </si>
  <si>
    <t>10.1386/atr_00009_1</t>
  </si>
  <si>
    <t>Working in multiple figured worlds and positionings to reinvestigate the science behind a national tragedy</t>
  </si>
  <si>
    <t>Swanson, Carrie: Auckland University of Technology, New Zealand</t>
  </si>
  <si>
    <t>[Swanson, Carrie] Auckland Univ Technol, Initial Teacher Educ, Auckland, New Zealand Swanson, C., Auckland University of Technology, School of Education AR101, North Campus, 90 Akoranga Drive, Northcote, Auckland, 0627, New Zealand</t>
  </si>
  <si>
    <t>Swanson, Carrie,</t>
  </si>
  <si>
    <t>Swanson, C (corresponding author), Auckland Univ Technol, Initial Teacher Educ, Auckland, New Zealand.</t>
  </si>
  <si>
    <t>Swanson, C</t>
  </si>
  <si>
    <t>Applied Theatre Research</t>
  </si>
  <si>
    <t xml:space="preserve">2049-3010 2049-3029 </t>
  </si>
  <si>
    <t>https://v2.sherpa.ac.uk/id/publication/21804</t>
  </si>
  <si>
    <t>Theater</t>
  </si>
  <si>
    <t>10.1080/14746689.2019.1684636</t>
  </si>
  <si>
    <t>Locating and dislocating gender and middle-class moralities in Malayalam cinema: A study of Shyamaprasad'sOre KadalandArtist</t>
  </si>
  <si>
    <t>Sreekumar, Jayakrishnan: School of Communication Studies, Auckland University of Technology, Auckland, New Zealand</t>
  </si>
  <si>
    <t xml:space="preserve"> Sreekumar, J., School of Communication Studies, Auckland University of Technology, Auckland, New Zealand</t>
  </si>
  <si>
    <t>Sreekumar, J.</t>
  </si>
  <si>
    <t>Sreekumar, J.; School of Communication Studies, New Zealand; email: jayakrishnan.sreekumar@aut.ac.nz</t>
  </si>
  <si>
    <t>South Asian Popular Culture</t>
  </si>
  <si>
    <t xml:space="preserve">1474-6689 1474-6697 </t>
  </si>
  <si>
    <t>https://v2.sherpa.ac.uk/id/publication/6097</t>
  </si>
  <si>
    <t>Cultural Studies; Visual Arts and Performing Arts</t>
  </si>
  <si>
    <t>10.18814/epiiugs/2019/019018</t>
  </si>
  <si>
    <t>Interconnected geoscience for international development</t>
  </si>
  <si>
    <t>Petterson, M G</t>
  </si>
  <si>
    <t>[Petterson, M. G.] Auckland Univ Technol, Sch Sci, St Pauls St, Auckland, New Zealand Petterson, M.G., School of Science, Auckland University of Technology, St Pauls Street, Auckland, New Zealand</t>
  </si>
  <si>
    <t>Petterson, M. G.,</t>
  </si>
  <si>
    <t>Petterson, MG (corresponding author), Auckland Univ Technol, Sch Sci, St Pauls St, Auckland, New Zealand.</t>
  </si>
  <si>
    <t>Petterson, MG</t>
  </si>
  <si>
    <t>Episodes</t>
  </si>
  <si>
    <t>International Union of Geological Sciences</t>
  </si>
  <si>
    <t xml:space="preserve">0705-3797 2586-1298 </t>
  </si>
  <si>
    <t>http://www.episodes.org/journal/download_pdf.php?doi=10.18814/epiiugs/2019/019018</t>
  </si>
  <si>
    <t>General Earth and Planetary Sciences</t>
  </si>
  <si>
    <t>10.5391/IJFIS.2019.19.3.147</t>
  </si>
  <si>
    <t>Comparing Trackers for Multiple Targets in Warehouses</t>
  </si>
  <si>
    <t>Fouzia, Syeda; Klette, Reinhard</t>
  </si>
  <si>
    <t>[Fouzia, Syeda; Klette, Reinhard] Auckland Univ Technol, Sch Engn Comp &amp; Math Sci, Auckland, New Zealand Fouzia, S., School of Engineering, Computer, and Mathematical Sciences, Auckland University of Technology, Auckland, New Zealand; Klette, R., School of Engineering, Computer, and Mathematical Sciences, Auckland University of Technology, Auckland, New Zealand</t>
  </si>
  <si>
    <t>Fouzia, Syeda, Klette, Reinhard,</t>
  </si>
  <si>
    <t>Fouzia, S (corresponding author), Auckland Univ Technol, Sch Engn Comp &amp; Math Sci, Auckland, New Zealand.</t>
  </si>
  <si>
    <t>Fouzia, S</t>
  </si>
  <si>
    <t>INTERNATIONAL JOURNAL of FUZZY LOGIC and INTELLIGENT SYSTEMS</t>
  </si>
  <si>
    <t>Korean Institute of Intelligent Systems</t>
  </si>
  <si>
    <t xml:space="preserve">1598-2645 2093-744X </t>
  </si>
  <si>
    <t>http://www.ijfis.org/journal/download_pdf.php?doi=10.5391/IJFIS.2019.19.3.147</t>
  </si>
  <si>
    <t>Crown Equipment Limited</t>
  </si>
  <si>
    <t>10.1007/s13246-019-00813-x</t>
  </si>
  <si>
    <t>Non-invasive continuous blood pressure monitoring systems: current and proposed technology issues and challenges</t>
  </si>
  <si>
    <t>Rastegar, Solmaz; GholamHosseini, Hamid; Lowe, Andrew</t>
  </si>
  <si>
    <t>[Rastegar, Solmaz; GholamHosseini, Hamid; Lowe, Andrew] Auckland Univ Technol, Sch Engn Comp &amp; Math Sci, Private Bag 92006, Auckland, New Zealand Rastegar, S., School of Engineering, Computer, and Mathematical Sciences, Auckland University of Technology, Private Bag 92006, Auckland, New Zealand; GholamHosseini, H., School of Engineering, Computer, and Mathematical Sciences, Auckland University of Technology, Private Bag 92006, Auckland, New Zealand; Lowe, A., School of Engineering, Computer, and Mathematical Sciences, Auckland University of Technology, Private Bag 92006, Auckland, New Zealand</t>
  </si>
  <si>
    <t>Rastegar, Solmaz, GholamHosseini, Hamid, Lowe, Andrew,</t>
  </si>
  <si>
    <t>Rastegar, S (corresponding author), Auckland Univ Technol, Sch Engn Comp &amp; Math Sci, Private Bag 92006, Auckland, New Zealand.</t>
  </si>
  <si>
    <t>Rastegar, S</t>
  </si>
  <si>
    <t>Physical and Engineering Sciences in Medicine</t>
  </si>
  <si>
    <t xml:space="preserve">2662-4729 2662-4737 </t>
  </si>
  <si>
    <t>http://www.altmetric.com/details.php?citation_id=89102705</t>
  </si>
  <si>
    <t>Engineering; Radiology, Nuclear Medicine &amp; Medical Imaging</t>
  </si>
  <si>
    <t>10.1080/01490400.2019.1665598</t>
  </si>
  <si>
    <t>The End of (Objective) Leisure</t>
  </si>
  <si>
    <t>Pernecky, Tomas: Faculty of Culture and Society, Auckland University of Technology, Auckland, New Zealand</t>
  </si>
  <si>
    <t>[Pernecky, Tomas] Auckland Univ Technol, Fac Culture &amp; Soc, Private Bag 92006, Auckland, New Zealand Pernecky, T., Faculty of Culture and Society, Auckland University of Technology, Auckland, New Zealand</t>
  </si>
  <si>
    <t>Pernecky, T (corresponding author), Auckland Univ Technol, Fac Culture &amp; Soc, Private Bag 92006, Auckland, New Zealand.</t>
  </si>
  <si>
    <t>Leisure Sciences</t>
  </si>
  <si>
    <t xml:space="preserve">0149-0400 1521-0588 </t>
  </si>
  <si>
    <t>https://v2.sherpa.ac.uk/id/publication/5814</t>
  </si>
  <si>
    <t>http://www.altmetric.com/details.php?citation_id=67055934</t>
  </si>
  <si>
    <t>Tourism;  Leisure and Hospitality Management; Environmental Science (miscellaneous); Sociology and Political Science</t>
  </si>
  <si>
    <t>10.1061/9780784482308.005</t>
  </si>
  <si>
    <t>Information Modelling (BIM) Framework for Practical Assessment</t>
  </si>
  <si>
    <t>Doan, Dat Tien; Ghaffarianhoseini, Ali; Naismith, Nicola; Zhang, Tongrui; Rehman, Attiq Ur; Tookey, John; Ghaffarianhoseini, Amirhosein</t>
  </si>
  <si>
    <t xml:space="preserve"> Doan, D.T., Dept. of Built Environment, Auckland Univ. of Technology, Auckland, 1010, New Zealand; Ghaffarianhoseini, A., Dept. of Built Environment, Auckland Univ. of Technology, Auckland, 1010, New Zealand; Naismith, N., Dept. of Built Environment, Auckland Univ. of Technology, Auckland, 1010, New Zealand; Zhang, T., Dept. of Built Environment, Auckland Univ. of Technology, Auckland, 1010, New Zealand; Rehman, A.U., Dept. of Built Environment, Auckland Univ. of Technology, Auckland, 1010, New Zealand; Tookey, J., Dept. of Built Environment, Auckland Univ. of Technology, Auckland, 1010, New Zealand; Ghaffarianhoseini, A., Dept. of Built Environment, Auckland Univ. of Technology, Auckland, 1010, New Zealand</t>
  </si>
  <si>
    <t>Doan, D.T.; Dept. of Built Environment, New Zealand; email: dat.doan@aut.ac.nz</t>
  </si>
  <si>
    <t>ICCREM 2019</t>
  </si>
  <si>
    <t>10.3389/fnins.2019.00895</t>
  </si>
  <si>
    <t>A Systematic Review of Paired Associative Stimulation (PAS) to Modulate Lower Limb Corticomotor Excitability: Implications for Stimulation Parameter Selection and Experimental Design</t>
  </si>
  <si>
    <t>Alder, Gemma; Signal, Nada; Olsen, Sharon; Taylor, Denise</t>
  </si>
  <si>
    <t>[Alder, Gemma; Signal, Nada; Olsen, Sharon; Taylor, Denise] Auckland Univ Technol, Hlth &amp; Rehabil Res Inst, Auckland, New Zealand Alder, G., Healthand Rehabilitation Research Institute, Auckland University of Technology, Auckland, New Zealand; Signal, N., Healthand Rehabilitation Research Institute, Auckland University of Technology, Auckland, New Zealand; Olsenv, S., Healthand Rehabilitation Research Institute, Auckland University of Technology, Auckland, New Zealand; Taylor, D., Healthand Rehabilitation Research Institute, Auckland University of Technology, Auckland, New Zealand</t>
  </si>
  <si>
    <t>Alder, Gemma, Signal, Nada, Olsen, Sharon, Taylor, Denise,</t>
  </si>
  <si>
    <t>Alder, G (corresponding author), Auckland Univ Technol, Hlth &amp; Rehabil Res Inst, Auckland, New Zealand.</t>
  </si>
  <si>
    <t>Frontiers in Neuroscience</t>
  </si>
  <si>
    <t xml:space="preserve">1662-453X </t>
  </si>
  <si>
    <t>https://v2.sherpa.ac.uk/id/publication/22691</t>
  </si>
  <si>
    <t>https://doi.org/10.3389/fnins.2019.00895</t>
  </si>
  <si>
    <t>http://www.altmetric.com/details.php?citation_id=65635948</t>
  </si>
  <si>
    <t>10.1088/1757-899X/486/1/011001</t>
  </si>
  <si>
    <t>2019 4th Asia Conference on Power and Electrical Engineering (ACPEE 2019)</t>
  </si>
  <si>
    <t>https://doi.org/10.1088/1757-899x/486/1/011001</t>
  </si>
  <si>
    <t>http://www.altmetric.com/details.php?citation_id=63555168</t>
  </si>
  <si>
    <t>Auckland University of Technology, New Zealand, AUT; Zhejiang University, ZJU; Shanghai Jiao Tong University, SJTU</t>
  </si>
  <si>
    <t>10.15286/jps.128.2.137-162</t>
  </si>
  <si>
    <t>Hau: giving voices to the ancestors</t>
  </si>
  <si>
    <t>[Nicholson, Amber] Auckland Univ Technol, Management Dept, Private Bag 92006, Auckland 1142, New Zealand Nicholson, A., Management Department, Auckland University of Technology, Private Bag 92006, Auckland, 1142, New Zealand</t>
  </si>
  <si>
    <t>Nicholson, Amber,</t>
  </si>
  <si>
    <t>Nicholson, A (corresponding author), Auckland Univ Technol, Management Dept, Private Bag 92006, Auckland 1142, New Zealand.</t>
  </si>
  <si>
    <t>Nicholson, A</t>
  </si>
  <si>
    <t>10.29333/ejecs/231</t>
  </si>
  <si>
    <t>Community Capacity Building: The Role of Design in Entrepreneurship</t>
  </si>
  <si>
    <t>Karmokar, Sangeeta</t>
  </si>
  <si>
    <t xml:space="preserve"> Karmokar, S., School of Future Environments, Faculty of Design and Creative Technologies, Auckland University of Technology, New Zealand</t>
  </si>
  <si>
    <t>Karmokar, S.</t>
  </si>
  <si>
    <t>Karmokar, S.; School of Future Environments, New Zealand; email: sangeeta.karmokar@aut.ac.nz</t>
  </si>
  <si>
    <t>Journal of Ethnic and Cultural Studies</t>
  </si>
  <si>
    <t>Modestum Limited</t>
  </si>
  <si>
    <t xml:space="preserve">2149-1291 </t>
  </si>
  <si>
    <t>http://www.ejecs.org/index.php/JECS/article/download/231/pdf</t>
  </si>
  <si>
    <t>10.3389/fpsyg.2019.01183</t>
  </si>
  <si>
    <t>Student Writing Weekends: A Model for Encouraging Undergraduate Student Publication</t>
  </si>
  <si>
    <t>[Scherman, Rhoda] Auckland Univ Technol, Dept Psychol, Fac Hlth &amp; Environm Sci, Auckland, New Zealand Scherman, R., Department of Psychology, Faculty of Health and Environmental Sciences, Auckland University of Technology, Auckland, New Zealand</t>
  </si>
  <si>
    <t>Scherman, Rhoda,</t>
  </si>
  <si>
    <t>Scherman, R (corresponding author), Auckland Univ Technol, Dept Psychol, Fac Hlth &amp; Environm Sci, Auckland, New Zealand.</t>
  </si>
  <si>
    <t>https://doi.org/10.3389/fpsyg.2019.01183</t>
  </si>
  <si>
    <t>http://www.altmetric.com/details.php?citation_id=63886524</t>
  </si>
  <si>
    <t>AUT School of Public Health and Psychosocial Studies</t>
  </si>
  <si>
    <t>10.1515/bejeap-2019-0054</t>
  </si>
  <si>
    <t>Health Care Home: Early Evidence from Linked Administrative Data in New Zealand</t>
  </si>
  <si>
    <t>Dasgupta, Kabir; Pacheco, Gail</t>
  </si>
  <si>
    <t>[Dasgupta, Kabir; Pacheco, Gail] Auckland Univ Technol, Fac Business Econ &amp; Law, Private Bag 92006, Auckland 1142, New Zealand Dasgupta, K., Faculty of Business, Economics and Law, Auckland University of Technology, Private Bag 92006, Auckland, 1142, New Zealand; Pacheco, G., Faculty of Business, Economics and Law, Auckland University of Technology, Private Bag 92006, Auckland, 1142, New Zealand</t>
  </si>
  <si>
    <t>Dasgupta, Kabir, Pacheco, Gail,</t>
  </si>
  <si>
    <t>Dasgupta, K (corresponding author), Auckland Univ Technol, Fac Business Econ &amp; Law, Private Bag 92006, Auckland 1142, New Zealand.</t>
  </si>
  <si>
    <t>The B.E. Journal of Economic Analysis &amp; Policy</t>
  </si>
  <si>
    <t xml:space="preserve">1935-1682 </t>
  </si>
  <si>
    <t>https://v2.sherpa.ac.uk/id/publication/19218</t>
  </si>
  <si>
    <t>http://www.altmetric.com/details.php?citation_id=62602718</t>
  </si>
  <si>
    <t>Economics and Econometrics; Economics;  Econometrics and Finance (miscellaneous)</t>
  </si>
  <si>
    <t>10.1016/j.promfg.2019.02.092</t>
  </si>
  <si>
    <t>The role of filleting on the stressed state of a square grid auxetic structure</t>
  </si>
  <si>
    <t>[Meena, Kusum; Singamneni, Sarat] Auckland Univ Technol, Sch Engn Comp &amp; Math Sci, Auckland, New Zealand Meena, K., School of Engineering, Computer and Mathematical Sciences, Auckland University of Technology, Auckland, New Zealand; Singamneni, S., School of Engineering, Computer and Mathematical Sciences, Auckland University of Technology, Auckland, New Zealand</t>
  </si>
  <si>
    <t>Procedia Manufacturing</t>
  </si>
  <si>
    <t xml:space="preserve">2351-9789 </t>
  </si>
  <si>
    <t>https://v2.sherpa.ac.uk/id/publication/30791</t>
  </si>
  <si>
    <t>https://doi.org/10.1016/j.promfg.2019.02.092</t>
  </si>
  <si>
    <t>Auckland University of Technology; Auckland University of Technology, New Zealand</t>
  </si>
  <si>
    <t>Science &amp; Technology - Other Topics; Engineering</t>
  </si>
  <si>
    <t>10.3389/fphys.2019.00426</t>
  </si>
  <si>
    <t>Keeping Athletes Healthy at the 2020 Tokyo Summer Games: Considerations and Illness Prevention Strategies</t>
  </si>
  <si>
    <t>Keaney, Lauren C.; Kilding, Andrew E.; Merien, Fabrice; Dulson, Deborah K.</t>
  </si>
  <si>
    <t>[Keeney, Lauren C.; Kilding, Andrew E.; Merien, Fabrice; Dulson, Deborah K.] Auckland Univ Technol, Sports Performance Res Inst New Zealand, Auckland, New Zealand; [Merien, Fabrice] Auckland Univ Technol, AUT Roche Diagnost Lab, Auckland, New Zealand Keaney, L.C., Sports Performance Research Institute New Zealand, Auckland University of Technology, Auckland, New Zealand; Kilding, A.E., Sports Performance Research Institute New Zealand, Auckland University of Technology, Auckland, New Zealand; Merien, F., Sports Performance Research Institute New Zealand, Auckland University of Technology, Auckland, New Zealand, AUT Roche Diagnostics Laboratory, Auckland University of Technology, Auckland, New Zealand; Dulson, D.K., Sports Performance Research Institute New Zealand, Auckland University of Technology, Auckland, New Zealand</t>
  </si>
  <si>
    <t>Keeney, Lauren C., Kilding, Andrew E., Merien, Fabrice, Dulson, Deborah K.,</t>
  </si>
  <si>
    <t>Keeney, LC (corresponding author), Auckland Univ Technol, Sports Performance Res Inst New Zealand, Auckland, New Zealand.</t>
  </si>
  <si>
    <t>Keeney, LC</t>
  </si>
  <si>
    <t>https://doi.org/10.3389/fphys.2019.00426</t>
  </si>
  <si>
    <t>http://www.altmetric.com/details.php?citation_id=57867073</t>
  </si>
  <si>
    <t>10.1007/978-3-030-19115-3_18</t>
  </si>
  <si>
    <t>Digital Technology for Preserving Cultural Heritage in Tonga</t>
  </si>
  <si>
    <t>Mesui, 'Anau; Andrade, Antonio Diaz; Waizenegger, Lena</t>
  </si>
  <si>
    <t>[Mesui, Anau; Andrade, Antonio Diaz; Waizenegger, Lena] Auckland Univ Technol, Auckland, New Zealand Mesui, 'A., Auckland University of Technology, Auckland, New Zealand; Andrade, A.D., Auckland University of Technology, Auckland, New Zealand; Waizenegger, L., Auckland University of Technology, Auckland, New Zealand</t>
  </si>
  <si>
    <t>Mesui, Anau, Andrade, Antonio Diaz, Waizenegger, Lena,</t>
  </si>
  <si>
    <t>Mesui, A (corresponding author), Auckland Univ Technol, Auckland, New Zealand.</t>
  </si>
  <si>
    <t>Mesui, A</t>
  </si>
  <si>
    <t>Information and Communication Technologies for Development. Strengthening Southern-Driven Cooperation as a Catalyst for ICT4D</t>
  </si>
  <si>
    <t>http://www.altmetric.com/details.php?citation_id=59838517</t>
  </si>
  <si>
    <t>10.1007/978-3-030-17642-6_18</t>
  </si>
  <si>
    <t>A Brief Survey on IoT Privacy: Taxonomy, Issues and Future Trends</t>
  </si>
  <si>
    <t>Sarwar, Kinza; Yongchareon, Sira; Yu, Jian</t>
  </si>
  <si>
    <t xml:space="preserve"> Sarwar, K., School of Engineering, Computer and Mathematical Sciences, Auckland University of Technology, Auckland, New Zealand; Yongchareon, S., School of Engineering, Computer and Mathematical Sciences, Auckland University of Technology, Auckland, New Zealand; Yu, J., School of Engineering, Computer and Mathematical Sciences, Auckland University of Technology, Auckland, New Zealand</t>
  </si>
  <si>
    <t>Sarwar, K.; Yongchareon, S.; Yu, J.</t>
  </si>
  <si>
    <t>Sarwar, K.; School of Engineering, New Zealand; email: kinza.sarwar@aut.ac.nz</t>
  </si>
  <si>
    <t>Sarwar, K.</t>
  </si>
  <si>
    <t>Service-Oriented Computing – ICSOC 2018 Workshops</t>
  </si>
  <si>
    <t>10.1071/IS18041</t>
  </si>
  <si>
    <t>Cephalopod biodiversity of the Kermadec Islands: implications for conservation and some future taxonomic priorities</t>
  </si>
  <si>
    <t>Braid, Heather E.; Bolstad, Kathrin S. R.</t>
  </si>
  <si>
    <t>[Braid, Heather E.; Bolstad, Kathrin S. R.] Auckland Univ Technol, AUT Lab Cephalopod Ecol &amp; Systemat, Inst Appl Ecol New Zealand, Private Bag 92006, Auckland 1142, New Zealand Braid, H.E., AUT Lab for Cephalopod Ecology and Systematics, Institute for Applied Ecology New Zealand, Auckland University of Technology, Private Bag 92006, Auckland, 1142, New Zealand; Bolstad, K.S.R., AUT Lab for Cephalopod Ecology and Systematics, Institute for Applied Ecology New Zealand, Auckland University of Technology, Private Bag 92006, Auckland, 1142, New Zealand</t>
  </si>
  <si>
    <t>Braid, Heather E., Bolstad, Kathrin S. R.,</t>
  </si>
  <si>
    <t>Braid, HE (corresponding author), Auckland Univ Technol, AUT Lab Cephalopod Ecol &amp; Systemat, Inst Appl Ecol New Zealand, Private Bag 92006, Auckland 1142, New Zealand.</t>
  </si>
  <si>
    <t>Braid, HE</t>
  </si>
  <si>
    <t>Invertebrate Systematics</t>
  </si>
  <si>
    <t xml:space="preserve">1445-5226 </t>
  </si>
  <si>
    <t>https://v2.sherpa.ac.uk/id/publication/7745</t>
  </si>
  <si>
    <t>http://www.altmetric.com/details.php?citation_id=58757758</t>
  </si>
  <si>
    <t>project 'Biodiversity of the Kermadec Islands and offshore waters of the Kermadec Ridge - a coastal, marine mammal and deep-sea survey [TAN1612]; University of Auckland; Auckland War Memorial Museum Tamaki Paenga Hira (AWMM); Department of Conservation, Massey University; Museum of New Zealand Te Papa Tongarewa; NIWA; Pew Charitable Trust; NIWA [COBR1705]; AUT; COBR1705; Pew Charitable Trusts; Auckland University of Technology, New Zealand, AUT; National Institute of Water and Atmospheric Research, NIWA; University of Auckland; Massey University</t>
  </si>
  <si>
    <t>Evolutionary Biology; Zoology</t>
  </si>
  <si>
    <t>10.1007/978-3-030-05645-2_4</t>
  </si>
  <si>
    <t>A Context-Sensitive Framework for Mining Concept Drifting Data Streams</t>
  </si>
  <si>
    <t>Kithulgoda, Chamari I.; Pears, Russel</t>
  </si>
  <si>
    <t xml:space="preserve"> Kithulgoda, C.I., Department of Computer Science, Auckland University of Technology, Auckland, New Zealand; Pears, R., Department of Computer Science, Auckland University of Technology, Auckland, New Zealand</t>
  </si>
  <si>
    <t>Kithulgoda, C.I.; Pears, R.</t>
  </si>
  <si>
    <t>Kithulgoda, C.I.; Department of Computer Science, New Zealand; email: ckithulg@aut.ac.nz</t>
  </si>
  <si>
    <t>Kithulgoda, C.I.</t>
  </si>
  <si>
    <t>Predictive Maintenance in Dynamic Systems</t>
  </si>
  <si>
    <t>10.1007/978-3-030-02242-6_19</t>
  </si>
  <si>
    <t>The Shape of Firms: Opportunities from Rapid Manufacturing</t>
  </si>
  <si>
    <t>Esparza, Antonio; Sosa, Ricardo; Connor, Andy M.</t>
  </si>
  <si>
    <t xml:space="preserve"> Esparza, A., Colab, Auckland University of Technology, Auckland, New Zealand; Sosa, R., Colab, Auckland University of Technology, Auckland, New Zealand; Connor, A.M., Colab, Auckland University of Technology, Auckland, New Zealand</t>
  </si>
  <si>
    <t>Esparza, A.; Sosa, R.; Connor, A.M.</t>
  </si>
  <si>
    <t>Esparza, A.; Colab, New Zealand; email: antonio.esparza@aut.ac.nz</t>
  </si>
  <si>
    <t>Lecture Notes in Electrical Engineering</t>
  </si>
  <si>
    <t xml:space="preserve">1876-1100 1876-1119 </t>
  </si>
  <si>
    <t>https://openrepository.aut.ac.nz/bitstream/10292/10848/2/Esparza_TIE2017_Preprint.pdf</t>
  </si>
  <si>
    <t>10.1007/978-981-13-6052-7_6</t>
  </si>
  <si>
    <t>Long-Term Trends in Public Sentiment in Indian Demonetisation Policy</t>
  </si>
  <si>
    <t>Darliansyah, Adi; Wandabwa, Herman Masindano; Naeem, M. Asif; Mirza, Farhaan; Pears, Russel</t>
  </si>
  <si>
    <t>[Darliansyah, Adi; Wandabwa, Herman Masindano; Naeem, M. Asif; Mirza, Farhaan; Pears, Russel] Auckland Univ Technol, Auckland, New Zealand Darliansyah, A., Auckland University of Technology, Auckland, New Zealand; Wandabwa, H.M., Auckland University of Technology, Auckland, New Zealand; Naeem, M.A., Auckland University of Technology, Auckland, New Zealand; Mirza, F., Auckland University of Technology, Auckland, New Zealand; Pears, R., Auckland University of Technology, Auckland, New Zealand</t>
  </si>
  <si>
    <t>Darliansyah, Adi, Wandabwa, Herman Masindano, Naeem, M. Asif, Mirza, Farhaan, Pears, Russel,</t>
  </si>
  <si>
    <t>Intelligent Technologies and Applications</t>
  </si>
  <si>
    <t>10.1088/1361-6501/aaf2b7</t>
  </si>
  <si>
    <t>Critical review of electrocardiography measurement systems and technology</t>
  </si>
  <si>
    <t>Measurement Science and Technology</t>
  </si>
  <si>
    <t xml:space="preserve">0957-0233 1361-6501 </t>
  </si>
  <si>
    <t>https://v2.sherpa.ac.uk/id/publication/11331</t>
  </si>
  <si>
    <t>Instrumentation; Applied Mathematics</t>
  </si>
  <si>
    <t>10.1080/08874417.2019.1584067</t>
  </si>
  <si>
    <t>Formulating Knowledge-Based Cloud Identity Selection</t>
  </si>
  <si>
    <t>Cusack, Brian: AUT University, Auckland, New Zealand; Ghazizadeh, Eghbal: AUT University, Auckland, New Zealand</t>
  </si>
  <si>
    <t>[Cusack, Brian; Ghazizadeh, Eghbal] AUT Univ, Auckland, New Zealand Cusack, B., AUT University, Auckland, New Zealand; Ghazizadeh, E., AUT University, Auckland, New Zealand</t>
  </si>
  <si>
    <t>Cusack, Brian, Ghazizadeh, Eghbal,</t>
  </si>
  <si>
    <t>Cusack, B (corresponding author), AUT Univ, Cyber Forens Res Ctr, Auckland, New Zealand.</t>
  </si>
  <si>
    <t>Cusack, B</t>
  </si>
  <si>
    <t>Journal of Computer Information Systems</t>
  </si>
  <si>
    <t xml:space="preserve">0887-4417 2380-2057 </t>
  </si>
  <si>
    <t>https://v2.sherpa.ac.uk/id/publication/30945</t>
  </si>
  <si>
    <t>Computer Networks and Communications; Education; Information Systems</t>
  </si>
  <si>
    <t>10.7717/peerj.6273</t>
  </si>
  <si>
    <t>Low-carbohydrate diets differing in carbohydrate restriction improve cardiometabolic and anthropometric markers in healthy adults: A randomised clinical trial</t>
  </si>
  <si>
    <t>Harvey, Cliff J. d. C.: Human Potential Centre, Auckland University of Technology, Auckland, New Zealand; Schofield, Grant M.: Human Potential Centre, Auckland University of Technology, Auckland, New Zealand; Zinn, Caryn: Human Potential Centre, Auckland University of Technology, Auckland, New Zealand; Thornley, Simon J.: Human Potential Centre, Auckland University of Technology, Auckland, New Zealand; Crofts, Catherine: Human Potential Centre, Auckland University of Technology, Auckland, New Zealand; Merien, Fabrice L. R.: AUT-Roche Diagnostics Laboratory, School of Science, Auckland University of Technology, Auckland, New Zealand</t>
  </si>
  <si>
    <t>[Harvey, Cliff J. d C.; Schofield, Grant M.; Zinn, Caryn; Thornley, Simon J.; Crofts, Catherine] Auckland Univ Technol, Human Potential Ctr, Auckland, New Zealand; [Merien, Fabrice L. R.] Auckland Univ Technol, Sch Sci, AUT Roche Diagnost Lab, Auckland, New Zealand Harvey, C.J.D.C., Human Potential Centre, Auckland University of Technology, Auckland, New Zealand; Schofield, G.M., Human Potential Centre, Auckland University of Technology, Auckland, New Zealand; Zinn, C., Human Potential Centre, Auckland University of Technology, Auckland, New Zealand; Thornley, S.J., Human Potential Centre, Auckland University of Technology, Auckland, New Zealand; Crofts, C., Human Potential Centre, Auckland University of Technology, Auckland, New Zealand; Merien, F.L.R., AUT-Roche Diagnostics Laboratory, School of Science, Auckland University of Technology, Auckland, New Zealand</t>
  </si>
  <si>
    <t>Harvey, Cliff J. d C., Schofield, Grant M., Zinn, Caryn, Thornley, Simon J., Crofts, Catherine, Merien, Fabrice L. R.,</t>
  </si>
  <si>
    <t>Harvey, CJDC (corresponding author), Auckland Univ Technol, Human Potential Ctr, Auckland, New Zealand.</t>
  </si>
  <si>
    <t>Harvey, CJDC</t>
  </si>
  <si>
    <t>https://doi.org/10.7717/peerj.6273</t>
  </si>
  <si>
    <t>http://www.altmetric.com/details.php?citation_id=54999829</t>
  </si>
  <si>
    <t>Human Potential Centre, Auckland University of Technology</t>
  </si>
  <si>
    <t>10.3390/publications7010020</t>
  </si>
  <si>
    <t>Shakespeare and the English Poets: The Influence of Native Speaking English Reviewers on the Acceptance of Journal Articles</t>
  </si>
  <si>
    <t>Strauss, Pat</t>
  </si>
  <si>
    <t>[Strauss, Pat] Auckland Univ Technol, Sch Social Sci &amp; Publ Policy, Private Bag 92006, Auckland 1142, New Zealand Strauss, P., School of Social Sciences and Public Policy Auckland University of Technology, Private Bag 92006, Auckland, 1142, New Zealand</t>
  </si>
  <si>
    <t>Strauss, P (corresponding author), Auckland Univ Technol, Sch Social Sci &amp; Publ Policy, Private Bag 92006, Auckland 1142, New Zealand.</t>
  </si>
  <si>
    <t>Publications</t>
  </si>
  <si>
    <t xml:space="preserve">2304-6775 </t>
  </si>
  <si>
    <t>https://v2.sherpa.ac.uk/id/publication/24821</t>
  </si>
  <si>
    <t>https://www.mdpi.com/2304-6775/7/1/20/pdf</t>
  </si>
  <si>
    <t>10.1007/s11276-019-01944-5</t>
  </si>
  <si>
    <t>CCH: a clique based asymmetric rendezvous scheme for cognitive radio ad-hoc networks</t>
  </si>
  <si>
    <t>Hossain, Md Akbar; Sarkar, Nurul I.</t>
  </si>
  <si>
    <t xml:space="preserve"> Hossain, M.A., Department of IT and Software Engineering, Auckland University of Technology, Auckland, New Zealand; Sarkar, N.I., Department of IT and Software Engineering, Auckland University of Technology, Auckland, New Zealand</t>
  </si>
  <si>
    <t>Hossain, M.A.; Sarkar, N.I.</t>
  </si>
  <si>
    <t>Hossain, M.A.; Department of IT and Software Engineering, New Zealand; email: akbar.hossain@aut.ac.nz</t>
  </si>
  <si>
    <t>10.1007/s12671-018-0995-z</t>
  </si>
  <si>
    <t>Phenomenological Research Fails to Capture the Experience of Nondual Awareness</t>
  </si>
  <si>
    <t>Krägeloh, Christian U.</t>
  </si>
  <si>
    <t>[Krageloh, Christian U.] Auckland Univ Technol, Sch Publ Hlth &amp; Psychosocial Studies, Auckland 1142, New Zealand Krägeloh, C.U., School of Public Health and Psychosocial Studies, Auckland University of Technology, Auckland, 1142, New Zealand</t>
  </si>
  <si>
    <t>Krageloh, Christian U.,</t>
  </si>
  <si>
    <t>http://www.altmetric.com/details.php?citation_id=44896498</t>
  </si>
  <si>
    <t>10.1002/isd2.12065</t>
  </si>
  <si>
    <t>A system dynamics study of Pakistan's education system: Consequences for governance</t>
  </si>
  <si>
    <t>Richter, Shahper: Department of Information Technology and Service EngineeringAuckland University of Technology Auckland New Zealand</t>
  </si>
  <si>
    <t>[Richter, Shahper] Auckland Univ Technol, Dept Informat Technol &amp; Serv Engn, AUT Tower,Wakefield St, Auckland, New Zealand Richter, S., Department of Information Technology and Service Engineering, Auckland University of Technology, Auckland, New Zealand</t>
  </si>
  <si>
    <t>Richter, Shahper,</t>
  </si>
  <si>
    <t>Richter, S (corresponding author), Auckland Univ Technol, Dept Informat Technol &amp; Serv Engn, AUT Tower,Wakefield St, Auckland, New Zealand.</t>
  </si>
  <si>
    <t>The Electronic Journal of Information Systems in Developing Countries</t>
  </si>
  <si>
    <t xml:space="preserve">1681-4835 </t>
  </si>
  <si>
    <t>10.1016/j.autcon.2018.10.003</t>
  </si>
  <si>
    <t>ND BIM-integrated knowledge-based building management: Inspecting post-construction energy efficiency</t>
  </si>
  <si>
    <t>GhaffarianHoseini, Ali; Zhang, Tongrui; Naismith, Nicola; GhaffarianHoseini, Amirhosein; Doan, Dat Tien; Rehman, Attiq Ur; Nwadigo, Okechukwu; Tookey, John</t>
  </si>
  <si>
    <t>[GhaffarianHoseini, Ali; Zhang, Tongrui; Naismith, Nicola; GhaffarianHoseini, Amirhosein; Dat Tien Doan; Rehman, Attiq Ur; Nwadigo, Okechukwu; Tookey, John] Auckland Univ Technol, Sch Engn Comp &amp; Math Sci, Dept Built Environm Engn, Auckland, New Zealand GhaffarianHoseini, A., Department of Built Environment Engineering, School of Engineering, Computer &amp; Mathematical Sciences, Auckland University of Technology, New Zealand; Zhang, T., Department of Built Environment Engineering, School of Engineering, Computer &amp; Mathematical Sciences, Auckland University of Technology, New Zealand; Naismith, N., Department of Built Environment Engineering, School of Engineering, Computer &amp; Mathematical Sciences, Auckland University of Technology, New Zealand; GhaffarianHoseini, A., Department of Built Environment Engineering, School of Engineering, Computer &amp; Mathematical Sciences, Auckland University of Technology, New Zealand; Doan, D.T., Department of Built Environment Engineering, School of Engineering, Computer &amp; Mathematical Sciences, Auckland University of Technology, New Zealand; Rehman, A.U., Department of Built Environment Engineering, School of Engineering, Computer &amp; Mathematical Sciences, Auckland University of Technology, New Zealand; Nwadigo, O., Department of Built Environment Engineering, School of Engineering, Computer &amp; Mathematical Sciences, Auckland University of Technology, New Zealand; Tookey, J., Department of Built Environment Engineering, School of Engineering, Computer &amp; Mathematical Sciences, Auckland University of Technology, New Zealand</t>
  </si>
  <si>
    <t>GhaffarianHoseini, Ali, Zhang, Tongrui, Naismith, Nicola, GhaffarianHoseini, Amirhosein, Dat Tien Doan, Rehman, Attiq Ur, Nwadigo, Okechukwu, Tookey, John,</t>
  </si>
  <si>
    <t>GhaffarianHoseini, A (corresponding author), Auckland Univ Technol, Sch Engn Comp &amp; Math Sci, Dept Built Environm Engn, Auckland, New Zealand.</t>
  </si>
  <si>
    <t>GhaffarianHoseini, A</t>
  </si>
  <si>
    <t>SECMS stipend scholarship from the Faculty of Design and Creative Technologies, School of Engineering, Computer and Mathematical Sciences, AUT University, New Zealand; Auckland University of Technology, New Zealand, AUT</t>
  </si>
  <si>
    <t>10.1007/978-3-030-01845-0_53</t>
  </si>
  <si>
    <t>What Helps or Hinders the Uptake of New Technologies into Rehabilitation Practice?</t>
  </si>
  <si>
    <t>Signal, Nada E. J.; Scott, Kelly; Taylor, Denise; Kayes, Nicola M.</t>
  </si>
  <si>
    <t>[Signal, Nada E. J.; Scott, Kelly; Taylor, Denise; Kayes, Nicola M.] Auckland Univ Technol, Sch Clin Sci, Auckland, New Zealand Signal, N.E.J., School of Clinical Sciences, Auckland University of Technology, Auckland, New Zealand; Scott, K., School of Clinical Sciences, Auckland University of Technology, Auckland, New Zealand; Taylor, D., School of Clinical Sciences, Auckland University of Technology, Auckland, New Zealand; Kayes, N.M., School of Clinical Sciences, Auckland University of Technology, Auckland, New Zealand</t>
  </si>
  <si>
    <t>Signal, Nada E. J., Scott, Kelly, Taylor, Denise, Kayes, Nicola M.,</t>
  </si>
  <si>
    <t>Signal, NEJ (corresponding author), Auckland Univ Technol, Sch Clin Sci, Auckland, New Zealand.</t>
  </si>
  <si>
    <t>Biosystems &amp; Biorobotics</t>
  </si>
  <si>
    <t xml:space="preserve">2195-3562 2195-3570 </t>
  </si>
  <si>
    <t>Engineering; Robotics; Rehabilitation</t>
  </si>
  <si>
    <t>10.1007/978-3-030-01845-0_72</t>
  </si>
  <si>
    <t>footPress: An Open-Source MATLAB Toolbox for Analysis of Pedobarography Data</t>
  </si>
  <si>
    <t>Rashid, Usman; Signal, Nada; Niazi, Imran Khan; Taylor, Denise</t>
  </si>
  <si>
    <t xml:space="preserve"> Rashid, U., Faculty of Health and Environmental Sciences, Health and Rehabilitation Research Institute, Auckland University of Technology (AUT), Auckland, New Zealand; Signal, N., Faculty of Health and Environmental Sciences, Health and Rehabilitation Research Institute, Auckland University of Technology (AUT), Auckland, New Zealand; Niazi, I.K., Faculty of Health and Environmental Sciences, Health and Rehabilitation Research Institute, Auckland University of Technology (AUT), Auckland, New Zealand; Taylor, D., Faculty of Health and Environmental Sciences, Health and Rehabilitation Research Institute, Auckland University of Technology (AUT), Auckland, New Zealand</t>
  </si>
  <si>
    <t>Rashid, U.; Signal, N.; Niazi, I.K.; Taylor, D.</t>
  </si>
  <si>
    <t>Rashid, U.; Faculty of Health and Environmental Sciences, New Zealand; email: urashid@aut.ac.nz</t>
  </si>
  <si>
    <t>Rashid, U.</t>
  </si>
  <si>
    <t>10.1016/j.aquaculture.2018.08.065</t>
  </si>
  <si>
    <t>A metabolomics approach to assess the effect of storage conditions on metabolic processes of New Zealand surf clam (Crassula aequilatera)</t>
  </si>
  <si>
    <t>Alfaro, Andrea C.; Nguyen, Thao V.; Mellow, David</t>
  </si>
  <si>
    <t>[Alfaro, Andrea C.; Nguyen, Thao V.; Mellow, David] Auckland Univ Technol, Sch Sci, Fac Hlth &amp; Environm Sci, Aquaculture Biotechnol Res Grp, Private Bag 92006, Auckland 1142, New Zealand Alfaro, A.C., Aquaculture Biotechnology Research Group, School of Science, Faculty of Health and Environmental Sciences, Auckland University of Technology, Private Bag 92006, Auckland, 1142, New Zealand; Nguyen, T.V., Aquaculture Biotechnology Research Group, School of Science, Faculty of Health and Environmental Sciences, Auckland University of Technology, Private Bag 92006, Auckland, 1142, New Zealand; Mellow, D., Aquaculture Biotechnology Research Group, School of Science, Faculty of Health and Environmental Sciences, Auckland University of Technology, Private Bag 92006, Auckland, 1142, New Zealand</t>
  </si>
  <si>
    <t>Alfaro, Andrea C., Nguyen, Thao V., Mellow, David,</t>
  </si>
  <si>
    <t>http://www.altmetric.com/details.php?citation_id=47690733</t>
  </si>
  <si>
    <t>New Zealand Ministry of Business, Innovation and Employment (MBIE)New Zealand Ministry of Business, Innovation and Employment (MBIE) [CAWX52168]; Ministry of Business, Innovation and Employment, MBIE; Ministry for Business Innovation and Employment, MBIE: CAWX52168</t>
  </si>
  <si>
    <t>10.1080/17405904.2018.1521857</t>
  </si>
  <si>
    <t>Flagging a 'new' New Zealand: the discursive construction of national identity in the Flag Consideration Project</t>
  </si>
  <si>
    <t>Annabell, Taylor: School of Communication Studies, Auckland University of Technology, Auckland, New Zealand; Nairn, Angelique: School of Communication Studies, Auckland University of Technology, Auckland, New Zealand</t>
  </si>
  <si>
    <t>[Annabell, Taylor; Nairn, Angelique] Auckland Univ Technol, Sch Commun Studies, Auckland, New Zealand Annabell, T., School of Communication Studies, Auckland University of Technology, Auckland, New Zealand; Nairn, A., School of Communication Studies, Auckland University of Technology, Auckland, New Zealand</t>
  </si>
  <si>
    <t>Annabell, Taylor, Nairn, Angelique,</t>
  </si>
  <si>
    <t>Annabell, T (corresponding author), Auckland Univ Technol, Sch Commun Studies, Auckland, New Zealand.</t>
  </si>
  <si>
    <t>Annabell, T</t>
  </si>
  <si>
    <t>Critical Discourse Studies</t>
  </si>
  <si>
    <t xml:space="preserve">1740-5904 1740-5912 </t>
  </si>
  <si>
    <t>https://v2.sherpa.ac.uk/id/publication/5123</t>
  </si>
  <si>
    <t>http://www.altmetric.com/details.php?citation_id=48724745</t>
  </si>
  <si>
    <t>10.1111/raq.12250</t>
  </si>
  <si>
    <t>Encapsulation for delivering bioactives in aquaculture</t>
  </si>
  <si>
    <t>Masoomi Dezfooli, Seyedehsara: Faculty of Health and Environmental Sciences; Drug Delivery Research Group; School of Science; Auckland University of Technology; Auckland New Zealand; Gutierrez-Maddox, Noemi: Faculty of Health and Environmental Sciences; School of Science; Auckland University of Technology; Auckland New Zealand; Alfaro, Andrea: Faculty of Health and Environmental Sciences; School of Science; Auckland University of Technology; Auckland New Zealand; Seyfoddin, Ali: Faculty of Health and Environmental Sciences; Drug Delivery Research Group; School of Science; Auckland University of Technology; Auckland New Zealand, Faculty of Health and Environmental Sciences; School of Interprofessional Health Studies; Auckland University of Technology; Auckland New Zealand</t>
  </si>
  <si>
    <t>[Masoomi Dezfooli, Seyedehsara; Seyfoddin, Ali] Auckland Univ Technol, Sch Sci, Fac Hlth &amp; Environm Sci, Drug Delivery Res Grp, Auckland, New Zealand; [Gutierrez-Maddox, Noemi; Alfaro, Andrea] Auckland Univ Technol, Sch Sci, Fac Hlth &amp; Environm Sci, Auckland, New Zealand; [Seyfoddin, Ali] Auckland Univ Technol, Sch Interprofess Hlth Studies, Fac Hlth &amp; Environm Sci, Auckland, New Zealand Masoomi Dezfooli, S., Faculty of Health and Environmental Sciences, Drug Delivery Research Group, School of Science, Auckland University of Technology, Auckland, New Zealand; Gutierrez-Maddox, N., Faculty of Health and Environmental Sciences, School of Science, Auckland University of Technology, Auckland, New Zealand; Alfaro, A., Faculty of Health and Environmental Sciences, School of Science, Auckland University of Technology, Auckland, New Zealand; Seyfoddin, A., Faculty of Health and Environmental Sciences, Drug Delivery Research Group, School of Science, Auckland University of Technology, Auckland, New Zealand, Faculty of Health and Environmental Sciences, School of Interprofessional Health Studies, Auckland University of Technology, Auckland, New Zealand</t>
  </si>
  <si>
    <t>Masoomi Dezfooli, Seyedehsara, Seyfoddin, Ali, Gutierrez-Maddox, Noemi, Alfaro, Andrea,</t>
  </si>
  <si>
    <t>Seyfoddin, A (corresponding author), AUT Univ, Fac Hlth &amp; Environm Sci, Private Bag 92006,Box C-42, Auckland 1010, New Zealand.</t>
  </si>
  <si>
    <t>10.1016/j.jretconser.2017.10.007</t>
  </si>
  <si>
    <t>The impact of different price promotions on customer retention</t>
  </si>
  <si>
    <t>[Kim, Jungkeun] Auckland Univ Technol, Dept Mkt Advertising Retailing &amp; Sales, Private Bag 92006, Auckland 1142, New Zealand Kim, J., Department of Marketing, Advertising, Retailing, and Sales, Auckland University of Technology, Private Bag 92006, Auckland, 1142, New Zealand</t>
  </si>
  <si>
    <t>Kim, J (corresponding author), Auckland Univ Technol, Dept Mkt Advertising Retailing &amp; Sales, Private Bag 92006, Auckland 1142, New Zealand.</t>
  </si>
  <si>
    <t>10.1111/isj.12189</t>
  </si>
  <si>
    <t>Temporal enactment of resettled refugees' ICT-mediated information practices</t>
  </si>
  <si>
    <t>Díaz Andrade, Antonio: Business Information SystemsAuckland University of Technology Auckland New Zealand; Doolin, Bill: Business Information SystemsAuckland University of Technology Auckland New Zealand</t>
  </si>
  <si>
    <t>[Andrade, Antonio Diaz; Doolin, Bill] Auckland Univ Technol, Business Informat Syst, Auckland, New Zealand Díaz Andrade, A., Business Information Systems, Auckland University of Technology, Auckland, New Zealand; Doolin, B., Business Information Systems, Auckland University of Technology, Auckland, New Zealand</t>
  </si>
  <si>
    <t>Andrade, Antonio Diaz, Doolin, Bill,</t>
  </si>
  <si>
    <t>Andrade, AD (corresponding author), Auckland Univ Technol, Business Informat Syst, Auckland, New Zealand.</t>
  </si>
  <si>
    <t>http://www.altmetric.com/details.php?citation_id=55681805</t>
  </si>
  <si>
    <t>10.18296/cm.0034</t>
  </si>
  <si>
    <t>Locating inequality in the New Zealand curriculum</t>
  </si>
  <si>
    <t>Tatebe, Jennifer; Cochise, Acacia; Edwards, Andrea</t>
  </si>
  <si>
    <t xml:space="preserve"> Tatebe, J., School of Critical Studies in Education, Faculty of Education and Social Work, University of Auckland, New Zealand; Cochise, A., Faculty of Design and Creative Technologies, Auckland University of Technology, New Zealand; Edwards, A., School of Environment, Faculty of Science, University of Auckland, New Zealand</t>
  </si>
  <si>
    <t>Cochise, A.</t>
  </si>
  <si>
    <t>Curriculum Matters</t>
  </si>
  <si>
    <t>NZCER Press, New Zealand Council for Educational Research</t>
  </si>
  <si>
    <t xml:space="preserve">1177-1828 2253-2129 </t>
  </si>
  <si>
    <t>https://www.nzcer.org.nz/system/files/journals/curriculum-matters/download/CM%202019_08_0.pdf</t>
  </si>
  <si>
    <t>10.1117/12.2522208</t>
  </si>
  <si>
    <t>Characterising UV transmission property of red hair using microspectrophotometer</t>
  </si>
  <si>
    <t>Huang, Xiyong; Protheroe, Michael D.; Al-Jumaily, Ahmed M.; Paul, Sharad P.; Chalmers, Andrew N.; Fu, Xiang; Lilge, Lothar D.; Philipp, Carsten M.</t>
  </si>
  <si>
    <t>[Huang, Xiyong; Protheroe, Michael D.; Al-Jumaily, Ahmed M.; Chalmers, Andrew N.; Fu, Xiang] Auckland Univ Technol, Inst Biomed Technol, Auckland, New Zealand; [Paul, Sharad P.] Univ Auckland, Fac Surg, Auckland, New Zealand Huang, X., Institute of Biomedical Technologies, Auckland University of Technology, Auckland, New Zealand; Protheroe, M.D., Institute of Biomedical Technologies, Auckland University of Technology, Auckland, New Zealand; Al-Jumaily, A.M., Institute of Biomedical Technologies, Auckland University of Technology, Auckland, New Zealand; Paul, S.P., Faculty of Surgery, University of Auckland, Auckland, New Zealand; Chalmers, A.N., Institute of Biomedical Technologies, Auckland University of Technology, Auckland, New Zealand; Fu, X., Institute of Biomedical Technologies, Auckland University of Technology, Auckland, New Zealand</t>
  </si>
  <si>
    <t>Huang, XY (corresponding author), Auckland Univ Technol, Inst Biomed Technol, Auckland, New Zealand.</t>
  </si>
  <si>
    <t>Medical Laser Applications and Laser-Tissue Interactions IX</t>
  </si>
  <si>
    <t>SPIE</t>
  </si>
  <si>
    <t>Engineering; Medical Laboratory Technology; Optics</t>
  </si>
  <si>
    <t>10.4337/9781788112413.00016</t>
  </si>
  <si>
    <t>A sustainable hospitality and tourism workforce research agenda: exploring the past to create a vision for the future</t>
  </si>
  <si>
    <t>Mooney, Shelagh</t>
  </si>
  <si>
    <t xml:space="preserve"> Mooney, S., School of Hospitality and Tourism, Auckland University of Technology, New Zealand; Baum, T., Department of Work, Employment and Organisation, University of Strathclyde, Glasgow, United Kingdom</t>
  </si>
  <si>
    <t>Mooney, S.</t>
  </si>
  <si>
    <t>A Research Agenda for Tourism and Development</t>
  </si>
  <si>
    <t>https://strathprints.strath.ac.uk/65941/1/Mooney_Baum_EE_2019_A_sustainable_hospitality_and_tourism_workforce_research_agenda.pdf</t>
  </si>
  <si>
    <t>10.1558/HSCC.37288</t>
  </si>
  <si>
    <t>Spirituality and Childbirth: Existential Meanings and Contemporary Practice Realities</t>
  </si>
  <si>
    <t>Crowther, Susan: Robert Gordon University</t>
  </si>
  <si>
    <t xml:space="preserve"> Crowther, S., AUT University, Auckland, New Zealand, RGU university, Aberdeen, United Kingdom</t>
  </si>
  <si>
    <t>Crowther, S.; AUT UniversityNew Zealand; email: susan.crowther@aut.ac.nz</t>
  </si>
  <si>
    <t>Health and Social Care Chaplaincy</t>
  </si>
  <si>
    <t>Equinox Publishing</t>
  </si>
  <si>
    <t xml:space="preserve">2051-5553 2051-5561 </t>
  </si>
  <si>
    <t>https://v2.sherpa.ac.uk/id/publication/28088</t>
  </si>
  <si>
    <t>http://www.altmetric.com/details.php?citation_id=75167836</t>
  </si>
  <si>
    <t>10.1007/978-981-13-1379-0_8</t>
  </si>
  <si>
    <t>Shuchi Kothari</t>
  </si>
  <si>
    <t>Kothari, Shuchi; Zalipour, Arezou</t>
  </si>
  <si>
    <t xml:space="preserve"> Kothari, S., The University of Auckland, Auckland, New Zealand; Zalipour, A., Auckland University of Technology (AUT), Auckland, New Zealand</t>
  </si>
  <si>
    <t>Kothari, S.; The University of AucklandNew Zealand; email: s.kothari@auckland.ac.nz</t>
  </si>
  <si>
    <t>10.1007/978-981-13-1379-0_10</t>
  </si>
  <si>
    <t>Tusi Tamasese</t>
  </si>
  <si>
    <t>Zalipour, Arezou; Hardy, Ann</t>
  </si>
  <si>
    <t xml:space="preserve"> Zalipour, A., Auckland University of Technology (AUT), Auckland, New Zealand; Hardy, A., University of Waikato, Hamilton, New Zealand</t>
  </si>
  <si>
    <t>http://www.altmetric.com/details.php?citation_id=53440650</t>
  </si>
  <si>
    <t>10.1089/heq.2018.0076</t>
  </si>
  <si>
    <t>Overcoming Barriers to Cervical Screening Among Pacific Women: A Narrative Review</t>
  </si>
  <si>
    <t>McPherson, Georgina S.: Department of Clinical Sciences, Faculty of Health and Environmental Sciences, Auckland University of Technology, Auckland, New Zealand., Department of Obstetrics and Gynaecology, Colposcopy Clinic, Waitemata District Health Board, Waitakere Hospital, Auckland, New Zealand.; Fairbairn-Dunlop, Peggy: Institute of Public Policy, Auckland University of Technology, Auckland, New Zealand.; Payne, Deborah: Centre for Midwifery and Women's Health Research, Faculty of Health and Environmental Sciences, Auckland University of Technology, Auckland, New Zealand.</t>
  </si>
  <si>
    <t>[McPherson, Georgina S.] Auckland Univ Technol, Fac Hlth &amp; Environm Sci, Dept Clin Sci, Auckland, New Zealand; [McPherson, Georgina S.] Waitakere Hosp, Dept Obstet &amp; Gynaecol, Colposcopy Clin, Waitemata Dist Hlth Board, Auckland, New Zealand; [Fairbairn-Dunlop, Peggy] Auckland Univ Technol, Inst Publ Policy, Auckland, New Zealand; [Payne, Deborah] Auckland Univ Technol, Fac Hlth &amp; Environm Sci, Ctr Midwifery &amp; Womens Hlth Res, Auckland, New Zealand McPherson, G.S., Department of Clinical Sciences, Faculty of Health and Environmental Sciences, Auckland University of Technology, Private Bag 93-115, Auckland, 0650, New Zealand, Department of Obstetrics and Gynaecology, Colposcopy Clinic, Waitemata District Health Board, Waitakere Hospital, Auckland, New Zealand; Fairbairn-Dunlop, P., Institute of Public Policy, Auckland University of Technology, Auckland, New Zealand; Payne, D., Centre for Midwifery and Women's Health Research, Faculty of Health and Environmental Sciences, Auckland University of Technology, Auckland, New Zealand</t>
  </si>
  <si>
    <t>McPherson, Georgina S., Fairbairn-Dunlop, Peggy, Payne, Deborah,</t>
  </si>
  <si>
    <t>McPherson, GS (corresponding author), Waitakere Hosp, Woodford House,Private Bag 93-115,Lincoln Rd, Auckland 0650, New Zealand.</t>
  </si>
  <si>
    <t>McPherson, G.S.</t>
  </si>
  <si>
    <t>Health Equity</t>
  </si>
  <si>
    <t xml:space="preserve">2473-1242 </t>
  </si>
  <si>
    <t>https://v2.sherpa.ac.uk/id/publication/35463</t>
  </si>
  <si>
    <t>https://doi.org/10.1089/heq.2018.0076</t>
  </si>
  <si>
    <t>http://www.altmetric.com/details.php?citation_id=55917765</t>
  </si>
  <si>
    <t>10.1007/978-3-030-37262-0_8</t>
  </si>
  <si>
    <t>Investigating Mobility Robustness in 5G Networks Using User-Adaptive Handoff Strategies</t>
  </si>
  <si>
    <t>Chiputa, Masoto; Chong, Peter Han Joo; Rehman, Saeed Ur; Kumar, Arun</t>
  </si>
  <si>
    <t xml:space="preserve"> Chiputa, M., Department of Electrical and Electronic Engineering, Auckland University of Technology, Auckland, New Zealand; Chong, P.H.J., Department of Electrical and Electronic Engineering, Auckland University of Technology, Auckland, New Zealand; Rehman, S.U., Department of Electrical and Electronic Engineering, Auckland University of Technology, Auckland, New Zealand; Kumar, A., Department of Computer Science and Engineering, NIT, Rourkela, India</t>
  </si>
  <si>
    <t>Chiputa, M.; Chong, P.H.J.; Rehman, S.U.</t>
  </si>
  <si>
    <t>Chiputa, M.; Department of Electrical and Electronic Engineering, New Zealand; email: masoto.chiputa@aut.ac.nz</t>
  </si>
  <si>
    <t>Chiputa, M.</t>
  </si>
  <si>
    <t>10.15619/NZJP/47.2.02</t>
  </si>
  <si>
    <t>The physiotherapy management of patients undergoing abdominal surgery: A survey of current practice</t>
  </si>
  <si>
    <t>Reeve, Julie; Anderson, Lesley; Raslan, Yousef; Grieve, Claudia; Ford, Jenna; Wilson, Livvy</t>
  </si>
  <si>
    <t xml:space="preserve"> Reeve, J., School of Clinical Sciences, Auckland University of Technology, Auckland, New Zealand; Anderson, L., Department of Physiotherapy, Waitemata District Health Board, Auckland, New Zealand; Raslan, Y., School of Clinical Sciences, Auckland University of Technology, Auckland, New Zealand; Grieve, C., School of Clinical Sciences, Auckland University of Technology, Auckland, New Zealand; Ford, J., School of Clinical Sciences, Auckland University of Technology, Auckland, New Zealand; Wilson, L., School of Clinical Sciences, Auckland University of Technology, Auckland, New Zealand</t>
  </si>
  <si>
    <t>Reeve, J.; Raslan, Y.; Grieve, C.; Ford, J.; Wilson, L.</t>
  </si>
  <si>
    <t>Reeve, J.; Department of Physiotherapy, Private Bag 92006, New Zealand; email: julie.reeve@aut.ac.nz</t>
  </si>
  <si>
    <t>Reeve, J.</t>
  </si>
  <si>
    <t>10.1109/ACCESS.2019.2937754</t>
  </si>
  <si>
    <t>Extending the Supercapacitor-Assisted Low-Dropout Regulator (SCALDO) Technique to a Split-Rail DC–DC Converter Application</t>
  </si>
  <si>
    <t>Subasinghage, Kasun; Gunawardane, Kosala; Kularatna, Nihal; Lie, Tek Tjing</t>
  </si>
  <si>
    <t>[Subasinghage, Kasun; Gunawardane, Kosala; Lie, Tek Tjiing] Auckland Univ Technol, Dept Elect &amp; Elect Engn, Auckland 1142, New Zealand; [Kularatna, Nihal] Univ Waikato, Sch Engn, Hamilton 3240, New Zealand Subasinghage, K., Department of Electrical and Electronic Engineering, Auckland University of Technology, Auckland, 1142, New Zealand; Gunawardane, K., Department of Electrical and Electronic Engineering, Auckland University of Technology, Auckland, 1142, New Zealand; Kularatna, N., School of Engineering, University of Waikato, Hamilton, 3240, New Zealand; Lie, T.T., Department of Electrical and Electronic Engineering, Auckland University of Technology, Auckland, 1142, New Zealand</t>
  </si>
  <si>
    <t>Subasinghage, Kasun, Gunawardane, Kosala, Lie, Tek Tjiing</t>
  </si>
  <si>
    <t>Subasinghage, K (corresponding author), Auckland Univ Technol, Dept Elect &amp; Elect Engn, Auckland 1142, New Zealand.</t>
  </si>
  <si>
    <t>https://ieeexplore.ieee.org/ielx7/6287639/8600701/08815693.pdf</t>
  </si>
  <si>
    <t>School of Engineering, Computer and Mathematical Sciences, Auckland University of Technology, New Zealand; Auckland University of Technology, New Zealand, AUT</t>
  </si>
  <si>
    <t>10.1155/2019/9547931</t>
  </si>
  <si>
    <t>Investigation of Dynamic Incentive of Supply Chain under Information Asymmetry for Screening</t>
  </si>
  <si>
    <t>Zhou, Jianheng: Glorious Sun School of Business &amp; Management, Donghua University, Shanghai 200051, China; Li, Shaokun: Glorious Sun School of Business &amp; Management, Donghua University, Shanghai 200051, China; Wang, Bill: Business Information Systems, Auckland University of Technology, Auckland, New Zealand</t>
  </si>
  <si>
    <t>[Zhou, Jianheng; Li, Shaokun] Donghua Univ, Glorious Sun Sch Business &amp; Management, Shanghai 200051, Peoples R China; [Wang, Bill] Auckland Univ Technol, Business Informat Syst, Auckland, New Zealand Zhou, J., Glorious Sun School of Business and Management, Donghua University, Shanghai, 200051, China; Li, S., Glorious Sun School of Business and Management, Donghua University, Shanghai, 200051, China; Wang, B., Business Information Systems, Auckland University of Technology, Auckland, New Zealand</t>
  </si>
  <si>
    <t>Zhou, Jianheng, Li, Shaokun, Wang, Bill,</t>
  </si>
  <si>
    <t>Wang, B (corresponding author), Auckland Univ Technol, Business Informat Syst, Auckland, New Zealand.</t>
  </si>
  <si>
    <t>Wang, B</t>
  </si>
  <si>
    <t>Mathematical Problems in Engineering</t>
  </si>
  <si>
    <t xml:space="preserve">1024-123X 1563-5147 </t>
  </si>
  <si>
    <t>https://v2.sherpa.ac.uk/id/publication/3211</t>
  </si>
  <si>
    <t>https://doi.org/10.1155/2019/9547931</t>
  </si>
  <si>
    <t>National Natural Science Foundation of ChinaNational Natural Science Foundation of China (NSFC) [71872036, 71832001]; Humanities and Social Sciences Foundation of Ministry of Education of ChinaMinistry of Education, China [18YJA630153]; Shanghai Social Science Foundation [2017BGL018]; National Natural Science Foundation of China, NSFC: 71872036 71832001; Ministry of Education of the People's Republic of China, MOE: 2017BGL018</t>
  </si>
  <si>
    <t>Engineering; Mathematics</t>
  </si>
  <si>
    <t>General Engineering; General Mathematics</t>
  </si>
  <si>
    <t>10.1080/09593985.2019.1703229</t>
  </si>
  <si>
    <t>Visual rating of movement quality in individuals with and without a history of intra-articular knee injury</t>
  </si>
  <si>
    <t>Whatman, Chris: AUT Sport Performance Research Institute New Zealand, Auckland University of Technology, Auckland, New Zealand; Toomey, Clodagh: Sport Injury Prevention Research Centre, Faculty of Kinesiology, University of Calgary, Calgary, Alberta, Canada; Emery, Carolyn: Sport Injury Prevention Research Centre, Faculty of Kinesiology, University of Calgary, Calgary, Alberta, Canada</t>
  </si>
  <si>
    <t>[Whatman, Chris] Auckland Univ Technol, AUT Sport Performance Res Inst New Zealand, Auckland 0632, New Zealand; [Toomey, Clodagh; Emery, Carolyn] Univ Calgary, Fac Kinesiol, Sport Injury Prevent Res Ctr, Calgary, AB, Canada Whatman, C., AUT Sport Performance Research Institute New Zealand, Auckland University of Technology, Auckland, New Zealand; Toomey, C., Sport Injury Prevention Research Centre, Faculty of Kinesiology, University of Calgary, Calgary, AB, Canada; Emery, C., Sport Injury Prevention Research Centre, Faculty of Kinesiology, University of Calgary, Calgary, AB, Canada</t>
  </si>
  <si>
    <t>Whatman, Chris</t>
  </si>
  <si>
    <t>Whatman, C (corresponding author), Auckland Univ Technol, AUT Sport Performance Res Inst New Zealand, AUT Millennium, Level 2,17 Antares Pl, Auckland 0632, New Zealand.</t>
  </si>
  <si>
    <t>Whatman, C</t>
  </si>
  <si>
    <t>Canadian Institutes of Health ResearchCanadian Institutes of Health Research (CIHR) [MOP 133597]</t>
  </si>
  <si>
    <t>10.1007/978-3-030-35699-6_25</t>
  </si>
  <si>
    <t>A Real-Time Ball Detection Approach Using Convolutional Neural Networks</t>
  </si>
  <si>
    <t>Teimouri, Meisam; Delavaran, Mohammad Hossein; Rezaei, Mahdi</t>
  </si>
  <si>
    <t xml:space="preserve"> Teimouri, M., Mechatronic Research Laboratory, Qazvin Islamic Azad University, Qazvin, Iran; Delavaran, M.H., Mechatronic Research Laboratory, Qazvin Islamic Azad University, Qazvin, Iran; Rezaei, M., Auckland University of Technology, Auckland, New Zealand</t>
  </si>
  <si>
    <t>Rezaei, M.</t>
  </si>
  <si>
    <t>Teimouri, M.; Mechatronic Research Laboratory, Iran; email: m.teimouri@qiau.ac.ir</t>
  </si>
  <si>
    <t>http://eprints.whiterose.ac.uk/164959/1/AReal-TimeBallDetectionApproachUsingCNN.pdf</t>
  </si>
  <si>
    <t>10.1071/HC19076</t>
  </si>
  <si>
    <t>Knowledge of HIV pre-exposure prophylaxis among immigrant Asian gay men living in New Zealand</t>
  </si>
  <si>
    <t>Adams, Jeffery; Coquilla, Rommel; Montayre, Jed; Neville, Stephen</t>
  </si>
  <si>
    <t>[Adams, Jeffery; Coquilla, Rommel] Massey Univ, SHORE &amp; Whariki Res Ctr, POB 6137, Auckland 1141, New Zealand; [Montayre, Jed; Neville, Stephen] Auckland Univ Technol, Dept Nursing, Private Bag 92006, Auckland 1142, New Zealand Adams, J., SHORE and Whāriki Research Centre, Massey University, PO Box 6137, Auckland, 1141, New Zealand; Coquilla, R., SHORE and Whāriki Research Centre, Massey University, PO Box 6137, Auckland, 1141, New Zealand; Montayre, J., Department of Nursing, Auckland University of Technology, Private Bag 92006, Auckland, 1142, New Zealand; Neville, S., Department of Nursing, Auckland University of Technology, Private Bag 92006, Auckland, 1142, New Zealand</t>
  </si>
  <si>
    <t>Adams, Jeffery, Coquilla, Rommel, Montayre, Jed, Neville, Stephen,</t>
  </si>
  <si>
    <t>https://www.publish.csiro.au/hc/pdf/HC19076</t>
  </si>
  <si>
    <t>Massey University Research Fund</t>
  </si>
  <si>
    <t>10.1007/978-3-030-30143-9_3</t>
  </si>
  <si>
    <t>Saliency Guided Data Association Measure for Multiple-Object Tracking</t>
  </si>
  <si>
    <t>Fouzia, Syeda; Bell, Mark; Klette, Reinhard</t>
  </si>
  <si>
    <t xml:space="preserve"> Fouzia, S., School of Engineering, Computer and Mathematical Sciences, Department of Electrical and Electronic Engineering, Auckland University of Technology, Auckland, New Zealand; Bell, M., Crown Lift Trucks Ltd., Auckland, New Zealand; Klette, R., School of Engineering, Computer and Mathematical Sciences, Department of Electrical and Electronic Engineering, Auckland University of Technology, Auckland, New Zealand</t>
  </si>
  <si>
    <t>Fouzia, S.; Klette, R.</t>
  </si>
  <si>
    <t>Fouzia, S.; School of Engineering, New Zealand; email: syeda.fouzia@aut.ac.nz</t>
  </si>
  <si>
    <t>Fouzia, S.</t>
  </si>
  <si>
    <t>Communications in Computer and Information Science</t>
  </si>
  <si>
    <t>10.15619/NZJP/47.3.04</t>
  </si>
  <si>
    <t>The Nijmegen Questionnaire: A valid measure for hyperventilation syndrome</t>
  </si>
  <si>
    <t>Li Ogilvie, Vickie; Kayes, Nicola M.; Kersten, Paula</t>
  </si>
  <si>
    <t xml:space="preserve"> Li Ogilvie, V., Auckland, New Zealand; Kayes, N.M., School of Clinical Sciences, Auckland University of Technology, Auckland, New Zealand; Kersten, P., School of Health Sciences, University of Brighton, Brighton, United Kingdom</t>
  </si>
  <si>
    <t>Kayes, N.M.</t>
  </si>
  <si>
    <t>Kersten, P.; University of Brighton, Westlain House, Falmer Campus, Village Way, BN1 9PH, United Kingdom; email: p.kersten@brighton.ac.uk</t>
  </si>
  <si>
    <t>https://doi.org/10.15619/nzjp/47.3.04</t>
  </si>
  <si>
    <t>10.15619/NZJP/47.3.01</t>
  </si>
  <si>
    <t>Is it time to make regular cardiopulmonary resuscitation training mandatory for all New Zealand registered physiotherapists?</t>
  </si>
  <si>
    <t>Harvey, Daniel; O'Brien, Daniel; Horner, Diana</t>
  </si>
  <si>
    <t xml:space="preserve"> Harvey, D., Sports &amp; Spinal Physiotherapy, Westgate, Auckland, New Zealand; O'brien, D., Department of Physiotherapy, School of Clinical Sciences, Auckland University of Technology, Auckland, New Zealand; Horner, D., Department of Physiotherapy, School of Clinical Sciences, Auckland University of Technology, Auckland, New Zealand</t>
  </si>
  <si>
    <t>O'brien, D.; Horner, D.</t>
  </si>
  <si>
    <t>Harvey, D.; Sports &amp; Spinal Physiotherapy, PO Box 84-079 Westgate, New Zealand; email: daniel@sportsandspinal.co.nz</t>
  </si>
  <si>
    <t>https://doi.org/10.15619/nzjp/47.3.01</t>
  </si>
  <si>
    <t>10.1007/978-3-030-34879-3_19</t>
  </si>
  <si>
    <t>Improved Saliency-Enhanced Multi-cue Correlation-Filter-Based Visual Tracking</t>
  </si>
  <si>
    <t>[Fouzia, Syeda; Klette, Reinhard] Auckland Univ Technol, Sch Engn Comp &amp; Math Sci, Dept Elect &amp; Elect Engn, Auckland, New Zealand; [Bell, Mark] Crown Lift Trucks Ltd, Auckland, New Zealand Fouzia, S., Department of Electrical and Electronic Engineering, School of Engineering, Computer and Mathematical Sciences, Auckland University of Technology, Auckland, New Zealand; Bell, M., Crown Lift Trucks Ltd., Auckland, New Zealand; Klette, R., Department of Electrical and Electronic Engineering, School of Engineering, Computer and Mathematical Sciences, Auckland University of Technology, Auckland, New Zealand</t>
  </si>
  <si>
    <t>Fouzia, Syeda, Klette, Reinhard</t>
  </si>
  <si>
    <t>Fouzia, S (corresponding author), Auckland Univ Technol, Sch Engn Comp &amp; Math Sci, Dept Elect &amp; Elect Engn, Auckland, New Zealand.</t>
  </si>
  <si>
    <t>10.1007/s12652-019-01551-4</t>
  </si>
  <si>
    <t>Accurate breast lesion segmentation by exploiting spatio-temporal information with deep recurrent and convolutional network</t>
  </si>
  <si>
    <t>Chen, Mingjian; Zheng, Hao; Lu, Changsheng; Tu, Enmei; Yang, Jie; Kasabov, Nikola</t>
  </si>
  <si>
    <t>[Chen, Mingjian; Zheng, Hao; Tu, Enmei; Yang, Jie] Shanghai Jiao Tong Univ, Inst Image Proc &amp; Pattern Recognit, Shanghai, Peoples R China; [Lu, Changsheng] Shanghai Jiao Tong Univ, Key Lab Syst Control &amp; Informat Proc, Shanghai, Peoples R China; [Kasabov, Nikola] Auckland Univ Technol, Knowledge Engn &amp; Discovery Res Inst, Auckland, New Zealand Chen, M., Institute of Image Processing and Pattern Recognition, Shanghai Jiao Tong University, Shanghai, China; Zheng, H., Institute of Image Processing and Pattern Recognition, Shanghai Jiao Tong University, Shanghai, China; Lu, C., Key Laboratory of System Control and Information Processing, Shanghai Jiao Tong University, Shanghai, China; Tu, E., Institute of Image Processing and Pattern Recognition, Shanghai Jiao Tong University, Shanghai, China; Yang, J., Institute of Image Processing and Pattern Recognition, Shanghai Jiao Tong University, Shanghai, China; Kasabov, N., Knowledge Engineering and Discovery Research Institute, Auckland University of Technology, Auckland, New Zealand</t>
  </si>
  <si>
    <t>Chen, Mingjian, Zheng, Hao, Tu, Enmei, Yang, Jie, Lu, Changsheng, Kasabov, Nikola,</t>
  </si>
  <si>
    <t>Yang, J (corresponding author), Shanghai Jiao Tong Univ, Inst Image Proc &amp; Pattern Recognit, Shanghai, Peoples R China.</t>
  </si>
  <si>
    <t>Journal of Ambient Intelligence and Humanized Computing</t>
  </si>
  <si>
    <t xml:space="preserve">1868-5137 1868-5145 </t>
  </si>
  <si>
    <t>https://v2.sherpa.ac.uk/id/publication/8052</t>
  </si>
  <si>
    <t>NSFC, ChinaNational Natural Science Foundation of China (NSFC) [61572315, 61603248, 61806125, 61802247]; Committee of Science and Technology, Shanghai, China [19510711200]; 1000-Talent Plan (Young Program); 19510711200; National Natural Science Foundation of China, NSFC: 61572315, 61603248, 61802247, 61806125</t>
  </si>
  <si>
    <t>National Natural Science Foundation of China; 973 Plan, China</t>
  </si>
  <si>
    <t>10.21109/kesmas.v14i1.2713</t>
  </si>
  <si>
    <t>cc-by-sa</t>
  </si>
  <si>
    <t>Duration of Hormonal Contraception and Risk of Cervical Cancer</t>
  </si>
  <si>
    <t>Kusmiyati, Yuni; Prasistyami, Annisaputri; Wahyuningsih, Heni Puji; Widyasih, Hesty; Adnani, Qorinah Estiningtyas Sakilah</t>
  </si>
  <si>
    <t>[Kusmiyati, Yuni; Prasistyami, Annisaputri; Wahyuningsih, Heni Puji; Widyasih, Hesty] Yogyakarta Hlth Polytech Minist Hlth, Midwifery Dept, Yogyakarta, Indonesia; [Adnani, Qorinah Estiningtyas Sakilah] Auckland Univ Technol, Fac Hlth &amp; Environm Sci, Midwifery Dept, Auckland, New Zealand Kusmiyati, Y., Midwifery Department, Yogyakarta Health Polytechnic Ministry of Health, Yogyakarta, Indonesia; Prasistyami, A., Midwifery Department, Yogyakarta Health Polytechnic Ministry of Health, Yogyakarta, Indonesia; Wahyuningsih, H.P., Midwifery Department, Yogyakarta Health Polytechnic Ministry of Health, Yogyakarta, Indonesia; Widyasih, H., Midwifery Department, Yogyakarta Health Polytechnic Ministry of Health, Yogyakarta, Indonesia; Adnani, Q.E.S., Midwifery Department, Faculty of Health and Environmental Sciences, Auckland University of Technology, Auckland, New Zealand</t>
  </si>
  <si>
    <t>Kusmiyati, Yuni, Prasistyami, Annisaputri, Wahyuningsih, Heni Puji, Widyasih, Hesty, Adnani, Qorinah Estiningtyas Sakilah,</t>
  </si>
  <si>
    <t>Kusmiyati, Y (corresponding author), Yogyakarta Hlth Polytech Minist Hlth, Midwifery Dept, Yogyakarta, Indonesia.</t>
  </si>
  <si>
    <t>Kesmas: National Public Health Journal</t>
  </si>
  <si>
    <t>Kesmas: Jurnal Kesehatan Masyarakat Nasional</t>
  </si>
  <si>
    <t xml:space="preserve">2460-0601 1907-7505 </t>
  </si>
  <si>
    <t>http://journal.fkm.ui.ac.id/kesmas/article/download/2713/919</t>
  </si>
  <si>
    <t>IDR</t>
  </si>
  <si>
    <t>10.21109/kesmas.v14i1.2708</t>
  </si>
  <si>
    <t>Private Midwives' Perceptions on Barriers and Enabling Factors to Voluntary Counselling and HIV Test (VCT) in Bali, Indonesia</t>
  </si>
  <si>
    <t>Lubis, Dinar Saurmauli; Wulandari, LPL; Suariyani, Ni Luh Putu; Tresna Adhi, Kadek; Andajani, Sari</t>
  </si>
  <si>
    <t>[Lubis, Dinar; Wulandari, Luh Putu Lila; Suariyani, Ni Luh Putu; Adhi, Kadek Tresna] Udayana Univ, Fac Med, Dept Publ Hlth &amp; Prevent Med, Bali, Indonesia; [Andajani, Sari] Auckland Univ Technol, Sch Publ Hlth &amp; Psychosocial Studies, Auckland, New Zealand Lubis, D., Department of Public Health and Preventive Medicine, Faculty of Medicine, Udayana University, PB Sudirman Street, Denpasar, Bali, 80113, Indonesia; Wulandari, L.P.L., Department of Public Health and Preventive Medicine, Faculty of Medicine, Udayana University, PB Sudirman Street, Denpasar, Bali, 80113, Indonesia; Suariyani, N.L.P., Department of Public Health and Preventive Medicine, Faculty of Medicine, Udayana University, PB Sudirman Street, Denpasar, Bali, 80113, Indonesia; Adhi, K.T., Department of Public Health and Preventive Medicine, Faculty of Medicine, Udayana University, PB Sudirman Street, Denpasar, Bali, 80113, Indonesia; Andajani, S., School of Public Health and Psychosocial Studies, Auckland University of Technology, New Zealand</t>
  </si>
  <si>
    <t>Lubis, Dinar, Wulandari, Luh Putu Lila, Suariyani, Ni Luh Putu, Adhi, Kadek Tresna, Andajani, Sari,</t>
  </si>
  <si>
    <t>Lubis, D (corresponding author), Udayana Univ, Fac Med, Dept Publ Hlth &amp; Prevent Med, PB Sudirman St, Denpasar 80113, Bali, Indonesia.</t>
  </si>
  <si>
    <t>http://journal.fkm.ui.ac.id/kesmas/article/download/2708/920</t>
  </si>
  <si>
    <t>10.1080/14616688.2019.1665094</t>
  </si>
  <si>
    <t>The 'MeBox' method and the emotional effects of chronic illness on travel</t>
  </si>
  <si>
    <t>Ramanayake, Uditha: School of Management and Marketing, University of Waikato, Hamilton, New Zealand;; Cockburn-Wootten, Cheryl: School of Management and Marketing, University of Waikato, Hamilton, New Zealand;; McIntosh, Alison J.: School of Hospitality and Tourism, Auckland University of Technology, Auckland, New Zealand</t>
  </si>
  <si>
    <t>[Ramanayake, Uditha; Cockburn-Wootten, Cheryl] Univ Waikato, Sch Management &amp; Mkt, Hamilton, New Zealand; [McIntosh, Alison J.] Auckland Univ Technol, Sch Hospitality &amp; Tourism, Auckland, New Zealand Ramanayake, U., School of Management and Marketing, University of Waikato, Hamilton, New Zealand; Cockburn-Wootten, C., School of Management and Marketing, University of Waikato, Hamilton, New Zealand; McIntosh, A.J., School of Hospitality and Tourism, Auckland University of Technology, Auckland, New Zealand</t>
  </si>
  <si>
    <t>Ramanayake, Uditha, Cockburn-Wootten, Cheryl, McIntosh, Alison J.,</t>
  </si>
  <si>
    <t>Ramanayake, U (corresponding author), Univ Waikato, Sch Management &amp; Mkt, Hamilton, New Zealand.</t>
  </si>
  <si>
    <t>10.17705/1CAIS.04515</t>
  </si>
  <si>
    <t>IT Adaptation Patterns to Enterprise-wide Systems</t>
  </si>
  <si>
    <t>Wanchai, Paweena; Díaz Andrade, Antonio; Techatassanasoontorn, Angsana</t>
  </si>
  <si>
    <t>[Wanchai, Paweena] Khon Kaen Univ, Dept Comp Sci, Khon Kaen, Thailand; [Andrade, Antonio Diaz; Techatassanasoontorn, Angsana] Auckland Univ Technol, Business Informat Syst, Auckland, New Zealand Wanchai, P., Department of Computer Science, Khon Kaen University, Thailand; Andrade, A.D., Auckland University of Technology, New Zealand; Techatassanasoontorn, A., Auckland University of Technology, New Zealand</t>
  </si>
  <si>
    <t>Wanchai, Paweena, Andrade, Antonio Diaz, Techatassanasoontorn, Angsana,</t>
  </si>
  <si>
    <t>Wanchai, P (corresponding author), Khon Kaen Univ, Dept Comp Sci, Khon Kaen, Thailand.</t>
  </si>
  <si>
    <t>Communications of the Association for Information Systems</t>
  </si>
  <si>
    <t>Association for Information Systems</t>
  </si>
  <si>
    <t xml:space="preserve">1529-3181 </t>
  </si>
  <si>
    <t>https://v2.sherpa.ac.uk/id/publication/31570</t>
  </si>
  <si>
    <t>Association for Computing Machinery, ACM; National Science Foundation, NSF; Microsoft; Qualcomm</t>
  </si>
  <si>
    <t>Information Systems</t>
  </si>
  <si>
    <t>10.3727/152599518X15403853721457</t>
  </si>
  <si>
    <t>Predicting Intentions to Revisit and Recommend a Sporting Event Using the Event Experience Scale (EES)</t>
  </si>
  <si>
    <t>Coetzee, WiIllem J.L.; Lee, Craig; Faisal, Abrar</t>
  </si>
  <si>
    <t>[Coetzee, WiIllem J. L.; Lee, Craig; Faisal, Abrar] Univ Otago, Dept Tourism, POB 56, Dunedin 9054, New Zealand; [Faisal, Abrar] Auckland Univ Technol, Auckland, New Zealand Coetzee, W.J.L., Department of Tourism, University of Otago, Dunedin, New Zealand; Lee, C., Department of Tourism, University of Otago, Dunedin, New Zealand; Faisal, A., Department of Tourism, University of Otago, Dunedin, New Zealand, Auckland University of Technology, Auckland, New Zealand</t>
  </si>
  <si>
    <t>Coetzee, WiIllem J. L., Lee, Craig, Faisal, Abrar,</t>
  </si>
  <si>
    <t>Coetzee, WJL (corresponding author), Univ Otago, Dept Tourism, POB 56, Dunedin 9054, New Zealand.</t>
  </si>
  <si>
    <t>http://www.altmetric.com/details.php?citation_id=82749134</t>
  </si>
  <si>
    <t>10.1515/erj-2017-0122</t>
  </si>
  <si>
    <t>Developing Endogenous Innovations: Corporate Entrepreneurship and Effectuation</t>
  </si>
  <si>
    <t>Parker, Jennifer; Corner, Patricia Doyle; Woodfield, Paul J.; Singh, Smita</t>
  </si>
  <si>
    <t xml:space="preserve"> Parker, J., Department of Management, Auckland University of Technology, 55 Wellesley St East, Auckland, 1010, New Zealand; Corner, P.D., Department of Management, University of British Columbia, 3333 University Way, Kelowna, BC  V1V 1V7, Canada; Woodfield, P.J., Department of International Business, Strategy and Entrepreneurship, Auckland University of Technology, 55 Wellesley St East, Auckland, 1010, New Zealand; Singh, S., Department of International Business, Strategy and Entrepreneurship, Auckland University of Technology, 55 Wellesley St East, Auckland, 1010, New Zealand</t>
  </si>
  <si>
    <t>Parker, J.; Woodfield, P.J.; Singh, S.</t>
  </si>
  <si>
    <t>Woodfield, P.J.; Department of International Business, 55 Wellesley St East, New Zealand; email: paul.woodfield@aut.ac.nz</t>
  </si>
  <si>
    <t>Woodfield, P.J.</t>
  </si>
  <si>
    <t>Entrepreneurship Research Journal</t>
  </si>
  <si>
    <t xml:space="preserve">2157-5665 </t>
  </si>
  <si>
    <t>https://v2.sherpa.ac.uk/id/publication/22493</t>
  </si>
  <si>
    <t>10.23736/S0022-4707.19.09814-1</t>
  </si>
  <si>
    <t>The urban runner with an evolutionary legacy: suggestions toward a middle ground</t>
  </si>
  <si>
    <t>[Francis, Peter] Leeds Beckett Univ, Musculoskeletal Hlth Res Grp, Sch Clin &amp; Appl Sci, Leeds, W Yorkshire, England; [Schofield, Grant] Auckland Univ Technol, Sch Sport &amp; Recreat, Human Potential Ctr, Auckland, New Zealand Francis, P., Musculoskeletal Health Research Group, School of Clinical and applied Sciences, leeds Beckett university, leeds, United Kingdom; Schofield, G., human potential centre, School of Sport and recreation, auckland university of Technology, auckland, New Zealand</t>
  </si>
  <si>
    <t>Francis, P (corresponding author), Leeds Beckett Univ, Musculoskeletal Hlth Res Grp, Leeds LS1 3HE, W Yorkshire, England.</t>
  </si>
  <si>
    <t>http://eprints.leedsbeckett.ac.uk/id/eprint/5914/1/TheUrbanRunnerAM-FRANCIS.pdf</t>
  </si>
  <si>
    <t>10.1007/978-3-030-29888-3_22</t>
  </si>
  <si>
    <t>A Sequential CNN Approach for Foreign Object Detection in Hyperspectral Images</t>
  </si>
  <si>
    <t>[Al-Sarayreh, Mahmoud; Yan, Wei Qi; Klette, Reinhard] Auckland Univ Technol, Sch Engn Comp &amp; Math Sci, Auckland, New Zealand; [Reis, Marlon M.] AgResearch, Palmerston North, New Zealand Al-Sarayreh, M., School of Engineering, Computer and Mathematical Sciences, Auckland University of Technology, Auckland, New Zealand; Reis, M.M., AgResearch, Palmerston North, New Zealand; Yan, W.Q., School of Engineering, Computer and Mathematical Sciences, Auckland University of Technology, Auckland, New Zealand; Klette, R., School of Engineering, Computer and Mathematical Sciences, Auckland University of Technology, Auckland, New Zealand</t>
  </si>
  <si>
    <t>Al-Sarayreh, M; Klette, R (corresponding author), Auckland Univ Technol, Sch Engn Comp &amp; Math Sci, Auckland, New Zealand.</t>
  </si>
  <si>
    <t>10.1007/978-3-030-29908-8_52</t>
  </si>
  <si>
    <t>Incentivizing Long-Term Engagement Under Limited Budget</t>
  </si>
  <si>
    <t>Wu, Shiqing; Bai, Quan</t>
  </si>
  <si>
    <t>[Wu, Shiqing] Auckland Univ Technol, Auckland, New Zealand; [Bai, Quan] Univ Tasmania, Hobart, Tas, Australia Wu, S., Auckland University of Technology, Auckland, New Zealand; Bai, Q., University of Tasmania, Hobart, Australia</t>
  </si>
  <si>
    <t>Wu, Shiqing</t>
  </si>
  <si>
    <t>Wu, SQ (corresponding author), Auckland Univ Technol, Auckland, New Zealand.</t>
  </si>
  <si>
    <t>Wu, SQ</t>
  </si>
  <si>
    <t>10.1007/978-3-030-30639-7_13</t>
  </si>
  <si>
    <t>Context-Aware Influence Diffusion in Online Social Networks</t>
  </si>
  <si>
    <t>Hu, Yuxuan; Bai, Quan; Li, Weihua</t>
  </si>
  <si>
    <t xml:space="preserve"> Hu, Y., Auckland University of Technology, Auckland, New Zealand; Bai, Q., University of Tasmania, Hobart, Australia; Li, W., Auckland University of Technology, Auckland, New Zealand</t>
  </si>
  <si>
    <t>Hu, Y.; Li, W.</t>
  </si>
  <si>
    <t>Hu, Y.; Auckland University of TechnologyNew Zealand; email: yuxuan.hu@aut.ac.nz</t>
  </si>
  <si>
    <t>Hu, Y.</t>
  </si>
  <si>
    <t>10.1007/978-3-030-29908-8_51</t>
  </si>
  <si>
    <t>Adaptive Incentive Allocation for Influence-Aware Proactive Recommendation</t>
  </si>
  <si>
    <t>Wu, Shiqing; Bai, Quan; Kang, Byeong Ho</t>
  </si>
  <si>
    <t>[Wu, Shiqing] Auckland Univ Technol, Auckland, New Zealand; [Bai, Quan; Kang, Byeong Ho] Univ Tasmania, Hobart, Tas, Australia Wu, S., Auckland University of Technology, Auckland, New Zealand; Bai, Q., University of Tasmania, Hobart, Australia; Kang, B.H., University of Tasmania, Hobart, Australia</t>
  </si>
  <si>
    <t>10.1139/apnm-2019-0004</t>
  </si>
  <si>
    <t>Time course of recovery is similar for the back squat, bench press, and deadlift in well-trained males</t>
  </si>
  <si>
    <t>Belcher, Daniel J.: Florida Atlantic University, Department of Exercise Science and Health Promotion, Muscle Physiology Laboratory, Boca Raton, FL 33431, USA.; Sousa, Colby A.: Florida Atlantic University, Department of Exercise Science and Health Promotion, Muscle Physiology Laboratory, Boca Raton, FL 33431, USA.; Carzoli, Joseph P.: Florida Atlantic University, Department of Exercise Science and Health Promotion, Muscle Physiology Laboratory, Boca Raton, FL 33431, USA.; Johnson, Trevor K.: Florida Atlantic University, Department of Exercise Science and Health Promotion, Muscle Physiology Laboratory, Boca Raton, FL 33431, USA.; Helms, Eric R.: Sports Performance Research Institute New Zealand (SPRINZ), AUT University, Auckland 0632, New Zealand.; Visavadiya, Nishant P.: Florida Atlantic University, Department of Exercise Science and Health Promotion, Muscle Physiology Laboratory, Boca Raton, FL 33431, USA.; Zoeller, Robert F.: Florida Atlantic University, Department of Exercise Science and Health Promotion, Muscle Physiology Laboratory, Boca Raton, FL 33431, USA.; Whitehurst, Michael: Florida Atlantic University, Department of Exercise Science and Health Promotion, Muscle Physiology Laboratory, Boca Raton, FL 33431, USA.; Zourdos, Michael C.: Florida Atlantic University, Department of Exercise Science and Health Promotion, Muscle Physiology Laboratory, Boca Raton, FL 33431, USA.</t>
  </si>
  <si>
    <t>[Belcher, Daniel J.; Sousa, Colby A.; Carzoli, Joseph P.; Johnson, Trevor K.; Visavadiya, Nishant P.; Zoeller, Robert F.; Whitehurst, Michael; Zourdos, Michael C.] Florida Atlantic Univ, Dept Exercise Sci &amp; Hlth Promot, Muscle Physiol Lab, Boca Raton, FL 33431 USA; [Helms, Eric R.] AUT Univ, SPRINZ, Auckland 0632, New Zealand Belcher, D.J., Florida Atlantic University, Department of Exercise Science and Health Promotion, Muscle Physiology Laboratory, Boca Raton, FL  33431, United States; Sousa, C.A., Florida Atlantic University, Department of Exercise Science and Health Promotion, Muscle Physiology Laboratory, Boca Raton, FL  33431, United States; Carzoli, J.P., Florida Atlantic University, Department of Exercise Science and Health Promotion, Muscle Physiology Laboratory, Boca Raton, FL  33431, United States; Johnson, T.K., Florida Atlantic University, Department of Exercise Science and Health Promotion, Muscle Physiology Laboratory, Boca Raton, FL  33431, United States; Helms, E.R., Sports Performance Research Institute New Zealand (SPRINZ), AUT University, Auckland, 0632, New Zealand; Visavadiya, N.P., Florida Atlantic University, Department of Exercise Science and Health Promotion, Muscle Physiology Laboratory, Boca Raton, FL  33431, United States; Zoeller, R.F., Florida Atlantic University, Department of Exercise Science and Health Promotion, Muscle Physiology Laboratory, Boca Raton, FL  33431, United States; Whitehurst, M., Florida Atlantic University, Department of Exercise Science and Health Promotion, Muscle Physiology Laboratory, Boca Raton, FL  33431, United States; Zourdos, M.C., Florida Atlantic University, Department of Exercise Science and Health Promotion, Muscle Physiology Laboratory, Boca Raton, FL  33431, United States</t>
  </si>
  <si>
    <t>Belcher, Daniel J., Sousa, Colby A., Carzoli, Joseph P., Johnson, Trevor K., Visavadiya, Nishant P., Zoeller, Robert F., Whitehurst, Michael, Zourdos, Michael C., Helms, Eric R.,</t>
  </si>
  <si>
    <t>Zourdos, MC (corresponding author), Florida Atlantic Univ, Dept Exercise Sci &amp; Hlth Promot, Muscle Physiol Lab, Boca Raton, FL 33431 USA.</t>
  </si>
  <si>
    <t xml:space="preserve">localhost </t>
  </si>
  <si>
    <t>https://tspace.library.utoronto.ca/bitstream/1807/96327/1/apnm-2019-0004.pdf</t>
  </si>
  <si>
    <t>http://www.altmetric.com/details.php?citation_id=55836412</t>
  </si>
  <si>
    <t>10.1016/j.resourpol.2019.101499</t>
  </si>
  <si>
    <t>Smart grid and Indian experience: A review</t>
  </si>
  <si>
    <t>Asaad, Mohammad; Ahmad, Furkan; Alam, Mohammad Saad; Sarfraz, Mohammad</t>
  </si>
  <si>
    <t xml:space="preserve"> Asaad, M., Department of Electrical Engineering, Aligarh Muslim University, Aligarh, India, Department of Electrical and Electronic Engineering, Auckland University of Technology, New Zealand; Ahmad, F., Department of Electrical Engineering, Aligarh Muslim University, Aligarh, India; Alam, M.S., Department of Electrical Engineering, Aligarh Muslim University, Aligarh, India; Sarfraz, M., Department of Electrical Engineering, Aligarh Muslim University, Aligarh, India</t>
  </si>
  <si>
    <t>Asaad, M.</t>
  </si>
  <si>
    <t>Ahmad, F.; Department of Electrical Engineering, India; email: furkanahmad@zhcet.ac.in</t>
  </si>
  <si>
    <t>Resources Policy</t>
  </si>
  <si>
    <t xml:space="preserve">0301-4207 </t>
  </si>
  <si>
    <t>https://v2.sherpa.ac.uk/id/publication/16975</t>
  </si>
  <si>
    <t>Economics and Econometrics; Sociology and Political Science; Law; Management;  Monitoring;  Policy and Law</t>
  </si>
  <si>
    <t>10.1155/2019/5016013</t>
  </si>
  <si>
    <t>Optimization of LED Lighting for Clinical Settings</t>
  </si>
  <si>
    <t>Soltic, Snjezana: Professional Engineering, Manukau Institute of Technology, Manukau 2241, New Zealand; Chalmers, Andrew: Institute of Biomedical Technologies, Auckland University of Technology, Auckland 1142, New Zealand</t>
  </si>
  <si>
    <t>[Soltic, Snjezana] Manukau Inst Technol, Profess Engn, Manukau 2241, New Zealand; [Chalmers, Andrew] Auckland Univ Technol, Inst Biomed Technol, Auckland 1142, New Zealand Soltic, S., Manukau Institute of Technology, Manukau, 2241, New Zealand; Chalmers, A., Institute of Biomedical Technologies, Auckland University of Technology, Auckland, 1142, New Zealand</t>
  </si>
  <si>
    <t>Soltic, Snjezana, Chalmers, Andrew,</t>
  </si>
  <si>
    <t>Soltic, S (corresponding author), Manukau Inst Technol, Profess Engn, Manukau 2241, New Zealand.</t>
  </si>
  <si>
    <t xml:space="preserve">hindawi.com europepmc.org semanticscholar.org </t>
  </si>
  <si>
    <t xml:space="preserve">2040-2295 2040-2309 </t>
  </si>
  <si>
    <t>https://doi.org/10.1155/2019/5016013</t>
  </si>
  <si>
    <t>http://www.altmetric.com/details.php?citation_id=78343409</t>
  </si>
  <si>
    <t>School of Professional Engineering; Manukau Institute of Technology Research Fund; Auckland University of Technology, New Zealand, AUT</t>
  </si>
  <si>
    <t>School of Professional Engineering</t>
  </si>
  <si>
    <t>10.22605/RRH4878</t>
  </si>
  <si>
    <t>Learning from those who have gone before: strengthening the rural allied health workforce in Aotearoa New Zealand</t>
  </si>
  <si>
    <t>George, Jane; Larmer, Peter; Kayes, Nicola</t>
  </si>
  <si>
    <t xml:space="preserve"> George, J.E., Allied Health, West Coast District Health Board, PO Box 387, Greymouth, 7840, New Zealand; Larmer, P.J., School of Clinical Sciences, Auckland University of Technology, Private Bag 92006, Auckland, 1142, New Zealand; Kayes, N., School of Clinical Sciences, Auckland University of Technology, Private Bag 92006, Auckland, 1142, New Zealand</t>
  </si>
  <si>
    <t>Larmer, P.J.; Kayes, N.</t>
  </si>
  <si>
    <t>George, J.E.; Allied Health, PO Box 387, New Zealand; email: jane.george@wcdhb.health.nz</t>
  </si>
  <si>
    <t>Rural and Remote Health</t>
  </si>
  <si>
    <t xml:space="preserve">1445-6354 </t>
  </si>
  <si>
    <t>https://v2.sherpa.ac.uk/id/publication/38944</t>
  </si>
  <si>
    <t>https://www.rrh.org.au/journal/download/pdf/4878/</t>
  </si>
  <si>
    <t>Public Health;  Environmental and Occupational Health; Medicine (miscellaneous); Emergency Medical Services; Health(social science)</t>
  </si>
  <si>
    <t>10.5430/IJFR.V10N3P299</t>
  </si>
  <si>
    <t>Government-Linked Investment Companies and Real Earnings Management: Malaysian Evidence</t>
  </si>
  <si>
    <t>Rahman, Rahayu Abdul; Rahman, Asheq; Ghani, Erlane K; Hj Omar, Normah</t>
  </si>
  <si>
    <t xml:space="preserve"> Rahman, R.A., Accounting Research Institute and Faculty of Accountancy, Universiti Teknologi MARA, Perak, Malaysia; Rahman, A., Department of Accounting, Auckland University of Technology, Auckland, New Zealand; Ghani, E.K., Accounting Research Institute, Universiti Teknologi MARA, Selangor, Malaysia; Omar, N.H., Accounting Research Institute, Universiti Teknologi MARA, Selangor, Malaysia</t>
  </si>
  <si>
    <t>Rahman, A.</t>
  </si>
  <si>
    <t>Rahman, R.A.; Accounting Research Institute and Faculty of Accountancy, Malaysia</t>
  </si>
  <si>
    <t>International Journal of Financial Research</t>
  </si>
  <si>
    <t>Sciedu Press</t>
  </si>
  <si>
    <t xml:space="preserve">1923-4031 1923-4023 </t>
  </si>
  <si>
    <t>https://v2.sherpa.ac.uk/id/publication/18227</t>
  </si>
  <si>
    <t>http://www.sciedupress.com/journal/index.php/ijfr/article/download/15529/9634</t>
  </si>
  <si>
    <t>Ministry of Higher Education, MOHE; Ministry of Higher Education, Malaysia, MOHE</t>
  </si>
  <si>
    <t>10.1111/irfi.12281</t>
  </si>
  <si>
    <t>The Sarbanes-Oxley act and informed trading in the options market: Evidence from share repurchase announcements</t>
  </si>
  <si>
    <t>Badshah, Ihsan: Department of Finance, Business School Auckland University of Technology  Auckland New Zealand; Koerniadi, Hardjo: Department of Finance, Business School Auckland University of Technology  Auckland New Zealand; Kolari, James: JP Morgan Chase, Department of Finance Texas A&amp;amp;M University  College Station Texas</t>
  </si>
  <si>
    <t>[Badshah, Ihsan; Koerniadi, Hardjo] Auckland Univ Technol, Dept Finance, Business Sch, Auckland, New Zealand; [Kolari, James] Texas A&amp;M Univ, Dept Finance, JP Morgan Chase, College Stn, TX USA Badshah, I., Department of Finance, Business School, Auckland University of Technology, Auckland, New Zealand; Koerniadi, H., Department of Finance, Business School, Auckland University of Technology, Auckland, New Zealand; Kolari, J., JP Morgan Chase, Department of Finance, Texas A&amp;M University, College Station, TX, United States</t>
  </si>
  <si>
    <t>Badshah, Ihsan, Koerniadi, Hardjo</t>
  </si>
  <si>
    <t>Koerniadi, H (corresponding author), Auckland Univ Technol, Dept Finance, Fac Business Econ &amp; Law, Private Bag 92006, Auckland 1142, New Zealand.</t>
  </si>
  <si>
    <t>Koerniadi, H</t>
  </si>
  <si>
    <t>10.4102/sajems.v22i1.2944</t>
  </si>
  <si>
    <t>Access to micro- and informal loans: Evaluating the impact on the quality of life of poor females in South Africa</t>
  </si>
  <si>
    <t>Greyling, Talita; Rossouw, Stephanié</t>
  </si>
  <si>
    <t>[Greyling, Talita] Univ Johannesburg, Sch Econ, Johannesburg, South Africa; [Rossouw, Stephanie] Auckland Univ Technol, Fac Business, Auckland, New Zealand Greyling, T., School of Economics, University of Johannesburg, Johannesburg, South Africa; Rossouw, S., Faculty of Business, Auckland University of Technology, Auckland, New Zealand</t>
  </si>
  <si>
    <t>Greyling, Talita, Rossouw, Stephanie,</t>
  </si>
  <si>
    <t>Rossouw, S (corresponding author), Auckland Univ Technol, Fac Business, Auckland, New Zealand.</t>
  </si>
  <si>
    <t>South African Journal of Economic and management Sciences</t>
  </si>
  <si>
    <t>AOSIS</t>
  </si>
  <si>
    <t xml:space="preserve">2222-3436 1015-8812 </t>
  </si>
  <si>
    <t>https://v2.sherpa.ac.uk/id/publication/32653</t>
  </si>
  <si>
    <t>https://sajems.org/index.php/sajems/article/download/2944/1828</t>
  </si>
  <si>
    <t>ZAR</t>
  </si>
  <si>
    <t>http://www.altmetric.com/details.php?citation_id=69554882</t>
  </si>
  <si>
    <t>General Business;  Management and Accounting; General Economics;  Econometrics and Finance</t>
  </si>
  <si>
    <t>10.1007/978-981-13-9190-3_76</t>
  </si>
  <si>
    <t>Tracking of Load Handling Forklift Trucks and of Pedestrians in Warehouses</t>
  </si>
  <si>
    <t xml:space="preserve"> Fouzia, S., School of Engineering, Computer, and Mathematical Sciences, Auckland University of Technology, Auckland, New Zealand; Bell, M., Crown Equipment Ltd., Auckland, New Zealand; Klette, R., School of Engineering, Computer, and Mathematical Sciences, Auckland University of Technology, Auckland, New Zealand</t>
  </si>
  <si>
    <t>New Trends in Computer Technologies and Applications</t>
  </si>
  <si>
    <t>10.3727/152599518X15403853721187</t>
  </si>
  <si>
    <t>A Multimethods Exploration of Knowledge Sharing Platforms in \enchanted\ Mermaiding Events</t>
  </si>
  <si>
    <t>[Porter, Brooke A.] Auckland Univ Technol, Fac Culture &amp; Soc, Sch Hospitality &amp; Tourism, Private Bag 92006, Auckland 1142, New Zealand Porter, B.A., School of Hospitality and Tourism, Faculty of Culture and Society, Auckland University of Technology, Auckland, New Zealand, Coral Triangle Conservancy, Taguig, Philippines</t>
  </si>
  <si>
    <t>Porter, Brooke A.,</t>
  </si>
  <si>
    <t>Porter, BA (corresponding author), Auckland Univ Technol, Fac Culture &amp; Soc, Sch Hospitality &amp; Tourism, Private Bag 92006, Auckland 1142, New Zealand.</t>
  </si>
  <si>
    <t>10.3727/152599518X15378845225447</t>
  </si>
  <si>
    <t>Visual Methods in Event Studies</t>
  </si>
  <si>
    <t>Pernecky, Tomas; Rakić, Tijana</t>
  </si>
  <si>
    <t>[Pernecky, Tomas] Auckland Univ Technol, Sch Hospitality &amp; Tourism, Fac Culture &amp; Soc, Private Bag 92006, Auckland 1142, New Zealand; [Rakic, Tijana] Univ Brighton, Sch Sport &amp; Serv Management, Eastbourne, England Pernecky, T., School of Hospitality and Tourism, Faculty of Culture and Society, Auckland University of Technology, Auckland, New Zealand; Rakić, T., School of Sport and Service Management, University of Brighton, Eastbourne, United Kingdom</t>
  </si>
  <si>
    <t>https://cris.brighton.ac.uk/ws/files/5827645/Visual_methods_in_event_studies.pdf</t>
  </si>
  <si>
    <t>http://www.altmetric.com/details.php?citation_id=58598678</t>
  </si>
  <si>
    <t>10.1111/coa.13389</t>
  </si>
  <si>
    <t>The use of freeze-dried retronasal stimuli to assess olfactory function</t>
  </si>
  <si>
    <t>Pal, Pooja: Faculty of Health and Environmental Sciences Auckland University of Technology Auckland New Zealand; Shepherd, Daniel: Faculty of Health and Environmental Sciences Auckland University of Technology Auckland New Zealand; Hamid, Nazimah: Faculty of Health and Environmental Sciences Auckland University of Technology Auckland New Zealand; Hautus, Michael J.: Faculty of Science The University of Auckland Auckland New Zealand</t>
  </si>
  <si>
    <t>[Pal, Pooja; Shepherd, Daniel; Hamid, Nazimah] Auckland Univ Technol, Fac Hlth &amp; Environm Sci, Private Bag 92006, Auckland 1142, New Zealand; [Hautus, Michael J.] Univ Auckland, Fac Sci, Auckland, New Zealand; [Shepherd, Daniel] Auckland Univ Technol, Dept Psychol, Auckland, New Zealand; [Pal, Pooja; Hamid, Nazimah] Auckland Univ Technol, Dept Chem, Auckland, New Zealand; [Pal, Pooja; Shepherd, Daniel; Hamid, Nazimah] Auckland Univ Technol, Auckland, New Zealand; [Hautus, Michael J.] Univ Auckland, Dept Psychol, Auckland, New Zealand Pal, P., Faculty of Health and Environmental Sciences, Auckland University of Technology, Auckland, New Zealand; Shepherd, D., Faculty of Health and Environmental Sciences, Auckland University of Technology, Auckland, New Zealand; Hamid, N., Faculty of Health and Environmental Sciences, Auckland University of Technology, Auckland, New Zealand; Hautus, M.J., Faculty of Science, The University of Auckland, Auckland, New Zealand</t>
  </si>
  <si>
    <t>Pal, Pooja, Shepherd, Daniel, Hamid, Nazimah, Hautus, Michael J.</t>
  </si>
  <si>
    <t>Shepherd, D (corresponding author), Auckland Univ Technol, Fac Hlth &amp; Environm Sci, Private Bag 92006, Auckland 1142, New Zealand.</t>
  </si>
  <si>
    <t>Clinical Otolaryngology</t>
  </si>
  <si>
    <t xml:space="preserve">1749-4478 1749-4486 </t>
  </si>
  <si>
    <t>https://v2.sherpa.ac.uk/id/publication/144</t>
  </si>
  <si>
    <t>Otorhinolaryngology</t>
  </si>
  <si>
    <t>10.1123/ijsnem.2018-0284</t>
  </si>
  <si>
    <t>The Effect of 1,3-Butanediol on Cycling Time-Trial Performance</t>
  </si>
  <si>
    <t>Shaw, David M.: 1Auckland University of Technology; Merien, Fabrice: 1Auckland University of Technology; Braakhuis, Andrea: 2The University of Auckland; Plews, Daniel: 1Auckland University of Technology; Laursen, Paul: 1Auckland University of Technology; Dulson, Deborah K.: 1Auckland University of Technology</t>
  </si>
  <si>
    <t>[Shaw, David M.; Plews, Daniel; Laursen, Paul; Dulson, Deborah K.] Auckland Univ Technol, SPRINZ, Auckland, New Zealand; [Merien, Fabrice] Auckland Univ Technol, AUT Roche Diagnost Lab, Sch Sci, Auckland, New Zealand; [Braakhuis, Andrea] Univ Auckland, Fac Med &amp; Hlth Sci, Auckland, New Zealand Shaw, D.M., Sports Performance Research Institute New Zealand (SPRINZ), Auckland University of Technology, Auckland, New Zealand; Merien, F., AUT Roche Diagnostics Laboratory, School of Science, Auckland University of Technology, Auckland, New Zealand; Braakhuis, A., Faculty of Medical and Health Sciences, University of Auckland, Auckland, New Zealand; Plews, D., Sports Performance Research Institute New Zealand (SPRINZ), Auckland University of Technology, Auckland, New Zealand; Laursen, P., Sports Performance Research Institute New Zealand (SPRINZ), Auckland University of Technology, Auckland, New Zealand; Dulson, D.K., Sports Performance Research Institute New Zealand (SPRINZ), Auckland University of Technology, Auckland, New Zealand</t>
  </si>
  <si>
    <t>Shaw, David M., Plews, Daniel, Laursen, Paul, Dulson, Deborah K., Merien, Fabrice</t>
  </si>
  <si>
    <t>https://journals.humankinetics.com/downloadpdf/journals/ijsnem/29/5/article-p466.pdf</t>
  </si>
  <si>
    <t>http://www.altmetric.com/details.php?citation_id=53859543</t>
  </si>
  <si>
    <t>10.5220/0006885303120319</t>
  </si>
  <si>
    <t>Developing a Taxonomy for Software Process Context</t>
  </si>
  <si>
    <t>Kirk, Diana: Technology Academy, EDENZ Colleges, 85 Airedale Street, Auckland 1010 and New Zealand, --- Select a Country ---; Buchan, Jim: Software Engineering Laboratory (SERL), Auckland University of Technology (AUT), Private Bag 92006, Auckland 1142 and New Zealand, --- Select a Country ---</t>
  </si>
  <si>
    <t xml:space="preserve"> Kirk, D., Technology Academy, EDENZ Colleges, 85 Airedale Street, Auckland, 1010, New Zealand; Buchan, J., Software Engineering Laboratory (SERL), Auckland University of Technology (AUT), Private Bag 92006, Auckland, 1142, New Zealand</t>
  </si>
  <si>
    <t>Proceedings of the 13th International Conference on Software Technologies</t>
  </si>
  <si>
    <t>SCITEPRESS - Science and Technology Publications</t>
  </si>
  <si>
    <t>10.5220/0006876302960303</t>
  </si>
  <si>
    <t>Evolving a Model for Software Process Context: An Exploratory Study</t>
  </si>
  <si>
    <t>Kirk, Diana: Technology Academy, EDENZ Colleges, 85 Airedale Street, Auckland 1010 and New Zealand, --- Select a Country ---; MacDonell, Stephen G.: Software Engineering Laboratory (SERL), AUT University, Private Bag 92006, Auckland 1142 and New Zealand, --- Select a Country ---</t>
  </si>
  <si>
    <t xml:space="preserve"> Kirk, D., Technology Academy, EDENZ Colleges, 85 Airedale Street, Auckland, 1010, New Zealand; MacDonell, S.G., Software Engineering Laboratory (SERL), AUT University, Private Bag 92006, Auckland, 1142, New Zealand</t>
  </si>
  <si>
    <t>http://arxiv.org/pdf/2104.07915</t>
  </si>
  <si>
    <t>10.1016/j.promfg.2019.02.023</t>
  </si>
  <si>
    <t>Conventional and Additive Manufacturing with Metal Matrix Composites: A Perspective</t>
  </si>
  <si>
    <t>Behera, Malaya Prasad; Dougherty, Troy; Singamneni, Sarat</t>
  </si>
  <si>
    <t>[Behera, Malaya Prasad; Singamneni, Sarat] Auckland Univ Technol, Auckland 1010, New Zealand; [Dougherty, Troy] Nuenz Ltd, Lower Hutt 5040, New Zealand Behera, M.P., Auckland University of Technology, Auckland, 1010, New Zealand; Dougherty, T., Nuenz Ltd, Lower Hutt, 5040, New Zealand; Singamneni, S., Auckland University of Technology, Auckland, 1010, New Zealand</t>
  </si>
  <si>
    <t>https://doi.org/10.1016/j.promfg.2019.02.023</t>
  </si>
  <si>
    <t>http://www.altmetric.com/details.php?citation_id=100115735</t>
  </si>
  <si>
    <t>Ministry of Business Innovation and Employment (MBIE) New ZealandNew Zealand Ministry of Business, Innovation and Employment (MBIE); AUT</t>
  </si>
  <si>
    <t>10.1109/ACCESS.2019.2918559</t>
  </si>
  <si>
    <t>Gait Event Anomaly Detection and Correction During a Split-Belt Treadmill Task</t>
  </si>
  <si>
    <t>Rashid, Usman; Kumari, Nitika; Taylor, Denise; David, Tim; Signal, Nada</t>
  </si>
  <si>
    <t>[Rashid, Usman; Kumari, Nitika; Taylor, Denise; Signal, Nada] Auckland Univ Technol, Hlth &amp; Rehabil Res Inst, Auckland 0627, New Zealand; [David, Tim] Univ Canterbury, Dept Mech Engn, Christchurch 8041, New Zealand Rashid, U., Health and Rehabilitation Research Institute, Auckland University of Technology, Auckland, 0627, New Zealand; Kumari, N., Health and Rehabilitation Research Institute, Auckland University of Technology, Auckland, 0627, New Zealand; Taylor, D., Health and Rehabilitation Research Institute, Auckland University of Technology, Auckland, 0627, New Zealand; David, T., Department of Mechanical Engineering, University of Canterbury, Christchurch, 8041, New Zealand; Signal, N., Health and Rehabilitation Research Institute, Auckland University of Technology, Auckland, 0627, New Zealand</t>
  </si>
  <si>
    <t>Rashid, Usman, Kumari, Nitika, Taylor, Denise, Signal, Nada</t>
  </si>
  <si>
    <t>https://ieeexplore.ieee.org/ielx7/6287639/8600701/08721121.pdf</t>
  </si>
  <si>
    <t>10.1017/BrImp.2019.7</t>
  </si>
  <si>
    <t>New Zealand Caregiver Knowledge of Paediatric Traumatic Brain Injury</t>
  </si>
  <si>
    <t>Willix-Payne, Dawn; Starkey, Nicola; Jones, Kelly</t>
  </si>
  <si>
    <t>[Willix-Payne, Dawn; Starkey, Nicola] Univ Waikato, Sch Psychol, Hamilton, New Zealand; [Jones, Kelly] AUT Univ, Sch Publ Hlth &amp; Psychosocial Studies, Natl Inst Stroke &amp; Appl Neurosci, Auckland, New Zealand Willix-Payne, D., School of Psychology, University of Waikato, Hamilton, New Zealand; Starkey, N., School of Psychology, University of Waikato, Hamilton, New Zealand; Jones, K., School of Public Health and Psychosocial Studies, National Institute of Stroke and Applied Neurosciences, AUT University, Auckland, New Zealand</t>
  </si>
  <si>
    <t>Willix-Payne, Dawn, Starkey, Nicola, Jones, Kelly,</t>
  </si>
  <si>
    <t>Starkey, N (corresponding author), Univ Waikato, Sch Psychol, Hamilton, New Zealand.</t>
  </si>
  <si>
    <t>http://www.altmetric.com/details.php?citation_id=62920732</t>
  </si>
  <si>
    <t>10.21037/jtd.2019.05.45</t>
  </si>
  <si>
    <t>Paramedic-initiated helivac to tertiary hospital for primary percutaneous coronary intervention: a strategy for improving treatment delivery times</t>
  </si>
  <si>
    <t>Davis, Paul; Howie, Graham J.; Dicker, Bridget; Garrett, Nicholas K.</t>
  </si>
  <si>
    <t>[Davis, Paul; Dicker, Bridget] St John Ambulance Serv, Clin Audit &amp; Res Team, Auckland, New Zealand; [Davis, Paul; Howie, Graham J.; Dicker, Bridget] Auckland Univ Technol, Sch Clin Sci, Dept Paramed, Auckland, New Zealand; [Garrett, Nicholas K.] Auckland Univ Technol, Fac Hlth &amp; Environm Sci, Biostat &amp; Epidemiol, Auckland, New Zealand Davis, P., Clinical Audit and Research Team, St John Ambulance Service, 43 Western Hills Drive, Kensington, Whangarei, Auckland, 0112, New Zealand, Department of Paramedicine, School of Clinical Sciences, New Zealand; Howie, G.J., Department of Paramedicine, School of Clinical Sciences, New Zealand; Dicker, B., Clinical Audit and Research Team, St John Ambulance Service, 43 Western Hills Drive, Kensington, Whangarei, Auckland, 0112, New Zealand, Department of Paramedicine, School of Clinical Sciences, New Zealand; Garrett, N.K., Biostatistics and Epidemiology, Faculty of Health and Environmental Science, Auckland University of Technology, Auckland, New Zealand</t>
  </si>
  <si>
    <t>Davis, Paul, Dicker, Bridget, Howie, Graham J., Garrett, Nicholas K.,</t>
  </si>
  <si>
    <t>Davis, P (corresponding author), St John Ambulance Serv, 43 Western Hills Dr, Kensington 0112, Whangarei, New Zealand.</t>
  </si>
  <si>
    <t>Journal of Thoracic Disease</t>
  </si>
  <si>
    <t>AME Publishing Company</t>
  </si>
  <si>
    <t xml:space="preserve">2072-1439 2077-6624 </t>
  </si>
  <si>
    <t>https://v2.sherpa.ac.uk/id/publication/38122</t>
  </si>
  <si>
    <t>https://doi.org/10.21037/jtd.2019.05.45</t>
  </si>
  <si>
    <t>http://www.altmetric.com/details.php?citation_id=64345466</t>
  </si>
  <si>
    <t>New Zealand Health Research CouncilHealth Research Council of New Zealand [15/441]; St John Ambulance Service; U.S. Forest Service, USFS; Health Research Council of New Zealand, HRC: 15/441</t>
  </si>
  <si>
    <t>10.1080/17482631.2019.1622356</t>
  </si>
  <si>
    <t>Support workers' experiences of work stress in long-term care settings: a qualitative study</t>
  </si>
  <si>
    <t>Czuba, Karol J.: Centre for Person Centred Research, Auckland University of Technology, Auckland, New Zealand; Kayes, Nicola M.: Centre for Person Centred Research, Auckland University of Technology, Auckland, New Zealand; McPherson, Kathryn M.: Centre for Person Centred Research, Auckland University of Technology, Auckland, New Zealand, Health Research Council, Auckland University of Technology, Auckland, New Zealand</t>
  </si>
  <si>
    <t>[Czuba, Karol J.; Kayes, Nicola M.; McPherson, Kathryn M.] Auckland Univ Technol, Ctr Person Ctr Res, Auckland, New Zealand; [McPherson, Kathryn M.] Auckland Univ Technol, Hlth Res Council, Auckland, New Zealand; [McPherson, Kathryn M.] Hlth Res Council, Auckland, New Zealand Czuba, K.J., Centre for Person Centred Research, Auckland University of Technology, Auckland, New Zealand; Kayes, N.M., Centre for Person Centred Research, Auckland University of Technology, Auckland, New Zealand; McPherson, K.M., Centre for Person Centred Research, Auckland University of Technology, Auckland, New Zealand, Health Research Council, Auckland University of Technology, Auckland, New Zealand, Health Research Council, Auckland, New Zealand</t>
  </si>
  <si>
    <t>Czuba, Karol J., Kayes, Nicola M., McPherson, Kathryn M.</t>
  </si>
  <si>
    <t>Czuba, KJ (corresponding author), Auckland Univ Technol, Ctr Person Ctr Res, Auckland, New Zealand.</t>
  </si>
  <si>
    <t>Czuba, KJ</t>
  </si>
  <si>
    <t>International Journal of Qualitative Studies on Health and Well-being</t>
  </si>
  <si>
    <t xml:space="preserve">1748-2631 </t>
  </si>
  <si>
    <t>https://v2.sherpa.ac.uk/id/publication/910</t>
  </si>
  <si>
    <t>https://doi.org/10.1080/17482631.2019.1622356</t>
  </si>
  <si>
    <t>http://www.altmetric.com/details.php?citation_id=61517729</t>
  </si>
  <si>
    <t>Health Research Council of New Zealand, HRC</t>
  </si>
  <si>
    <t>Public, Environmental &amp; Occupational Health; Nursing; Biomedical Social Sciences</t>
  </si>
  <si>
    <t>10.1155/2019/3493628</t>
  </si>
  <si>
    <t>New Link Functions for Distribution–Specific Quantile Regression Based on Vector Generalized Linear and Additive Models</t>
  </si>
  <si>
    <t>Miranda-Soberanis, V. F.: School of Engineering, Computer &amp; Mathematical Sciences, Auckland University of Technology, New Zealand; Yee, T. W.: Department of Statistics, University of Auckland, New Zealand</t>
  </si>
  <si>
    <t>[Miranda-Soberanis, V. F.] Auckland Univ Technol, Sch Engn Comp &amp; Math Sci, Auckland, New Zealand; [Yee, T. W.] Univ Auckland, Dept Stat, Auckland, New Zealand Miranda-Soberanis, V.F., School of Engineering, Computer and Mathematical Sciences, Auckland University of Technology, New Zealand; Yee, T.W., Department of Statistics, University of Auckland, New Zealand; Alhamzawi, R.</t>
  </si>
  <si>
    <t>Miranda-Soberanis, V. F.</t>
  </si>
  <si>
    <t>Miranda-Soberanis, VF (corresponding author), Auckland Univ Technol, Sch Engn Comp &amp; Math Sci, Auckland, New Zealand.</t>
  </si>
  <si>
    <t>Miranda-Soberanis, VF</t>
  </si>
  <si>
    <t>Journal of Probability and Statistics</t>
  </si>
  <si>
    <t xml:space="preserve">hindawi.com semanticscholar.org </t>
  </si>
  <si>
    <t xml:space="preserve">1687-952X 1687-9538 </t>
  </si>
  <si>
    <t>https://v2.sherpa.ac.uk/id/publication/3200</t>
  </si>
  <si>
    <t>http://downloads.hindawi.com/journals/jps/2019/3493628.pdf</t>
  </si>
  <si>
    <t>University of Auckland Doctoral Scholarship</t>
  </si>
  <si>
    <t>10.1109/ACCESS.2019.2913910</t>
  </si>
  <si>
    <t>SpringLoc: A Device-Free Localization Technique for Indoor Positioning and Tracking Using Adaptive RSSI Spring Relaxation</t>
  </si>
  <si>
    <t>[Konings, Daniel; Alam, Fakhrul; Noble, Frazer] Massey Univ, Sch Food &amp; Adv Technol, Dept Mech &amp; Elect Engn, Auckland 0632, New Zealand; [Lai, Edmund M-K.] Auckland Univ Technol, Sch Engn Comp &amp; Math Sci, Auckland 1010, New Zealand Konings, D., Department of Mechanical Electronic Engineering, School of Food and Advanced Technology, Massey University, Auckland, 0632, New Zealand; Alam, F., Department of Mechanical Electronic Engineering, School of Food and Advanced Technology, Massey University, Auckland, 0632, New Zealand; Noble, F., Department of Mechanical Electronic Engineering, School of Food and Advanced Technology, Massey University, Auckland, 0632, New Zealand; Lai, E.M.-K., School of Engineering Computer and Mathematical Sciences, Auckland University of Technology, Auckland, 1010, New Zealand</t>
  </si>
  <si>
    <t>Konings, Daniel, Alam, Fakhrul, Noble, Frazer, Lai, Edmund M-K.,</t>
  </si>
  <si>
    <t>Konings, D (corresponding author), Massey Univ, Sch Food &amp; Adv Technol, Dept Mech &amp; Elect Engn, Auckland 0632, New Zealand.</t>
  </si>
  <si>
    <t>https://ieeexplore.ieee.org/ielx7/6287639/8600701/08703051.pdf</t>
  </si>
  <si>
    <t>Massey University Doctoral Scholarships; Massey University Research Fund (MURF); Massey University</t>
  </si>
  <si>
    <t>10.1007/978-3-030-13976-6_16</t>
  </si>
  <si>
    <t>Developments in Seismic Instrumentation and Health Monitoring of Structures in New Zealand</t>
  </si>
  <si>
    <t>Uma, S. R.; Beskhyroun, S.</t>
  </si>
  <si>
    <t xml:space="preserve"> Uma, S.R., Department of Risk and Society, GNS Science, P O Box 30368, Lower Hutt, New Zealand; Beskhyroun, S., Auckland University of Technology, 34 Saint Paul Street, Auckland, New Zealand</t>
  </si>
  <si>
    <t>Beskhyroun, S.</t>
  </si>
  <si>
    <t>Uma, S.R.; Department of Risk and Society, P O Box 30368, New Zealand; email: s.uma@gns.cri.nz</t>
  </si>
  <si>
    <t>Springer Tracts in Civil Engineering</t>
  </si>
  <si>
    <t xml:space="preserve">2366-259X 2366-2603 </t>
  </si>
  <si>
    <t>10.3727/152599518X15403853721178</t>
  </si>
  <si>
    <t>Zooming In: An Arts-informed Life History Approach to the Analysis of Event Travel Career Narratives</t>
  </si>
  <si>
    <t>Goh, Sandra; Smith, Karen A.; Yeoman, Ian</t>
  </si>
  <si>
    <t>[Goh, Sandra] Auckland Univ Technol, Sch Hospitality &amp; Tourism, Fac Culture &amp; Soc, Private Bag 92006, Auckland 1142, New Zealand; [Smith, Karen A.; Yeoman, Ian] Victoria Univ Wellington, Sch Management, Wellington, New Zealand Goh, S., School of Hospitality and Tourism, Faculty of Culture and Society, Auckland University of Technology, Auckland, New Zealand; Smith, K.A., School of Management, Victoria University of Wellington, Wellington, New Zealand; Yeoman, I., School of Management, Victoria University of Wellington, Wellington, New Zealand</t>
  </si>
  <si>
    <t>Goh, Sandra</t>
  </si>
  <si>
    <t>Goh, S (corresponding author), Auckland Univ Technol, Sch Hospitality &amp; Tourism, Fac Culture &amp; Soc, Private Bag 92006, Auckland 1142, New Zealand.</t>
  </si>
  <si>
    <t>Goh, S</t>
  </si>
  <si>
    <t>http://www.altmetric.com/details.php?citation_id=60414539</t>
  </si>
  <si>
    <t>10.3727/152599518X15403853721222</t>
  </si>
  <si>
    <t>Visualizing the Future of Event Studies</t>
  </si>
  <si>
    <t>Rakić, Tijana; Pernecky, Tomas</t>
  </si>
  <si>
    <t>[Rakic, Tijana] Univ Brighton, Sch Spoil &amp; Serv Management, Darley Rd, Eastbourne BN20 7UR, England; [Pernecky, Tomas] Auckland Univ Technol, Sch Hospitality &amp; Tourism, Fac Culture &amp; Soc, Auckland, New Zealand Rakić, T., School of Sport and Service Management, University of Brighton, Eastbourne, United Kingdom; Pernecky, T., School of Hospitality and Tourism, Faculty of Culture and Society, Auckland University of Technology, Auckland, New Zealand</t>
  </si>
  <si>
    <t>Rakic, Tijana, Pernecky, Tomas,</t>
  </si>
  <si>
    <t>Rakic, T (corresponding author), Univ Brighton, Sch Spoil &amp; Serv Management, Darley Rd, Eastbourne BN20 7UR, England.</t>
  </si>
  <si>
    <t>https://cris.brighton.ac.uk/ws/files/5827623/Visualizing_the_Future_of_Event_Studies.pdf</t>
  </si>
  <si>
    <t>10.1007/s12144-019-00238-5</t>
  </si>
  <si>
    <t>The potential for retronasally delivered olfactory stimuli to assess psychiatric conditions</t>
  </si>
  <si>
    <t>Pal, Pooja R.; Shepherd, Daniel; Hamid, Nazimah; Hautus, Michael J.</t>
  </si>
  <si>
    <t xml:space="preserve"> Pal, P.R., Department of Psychology, Faculty of Health and Environmental Science, Auckland University of Technology, Auckland, 1142, New Zealand; Shepherd, D., Department of Psychology, Faculty of Health and Environmental Science, Auckland University of Technology, Auckland, 1142, New Zealand; Hamid, N., Department of Psychology, Faculty of Health and Environmental Science, Auckland University of Technology, Auckland, 1142, New Zealand; Hautus, M.J., School of Psychology, University of Auckland, Auckland, New Zealand</t>
  </si>
  <si>
    <t>Pal, P.R.; Shepherd, D.; Hamid, N.</t>
  </si>
  <si>
    <t>Shepherd, D.; Department of Psychology, New Zealand; email: daniel.shepherd@aut.ac.nz</t>
  </si>
  <si>
    <t>Shepherd, D.</t>
  </si>
  <si>
    <t>http://www.altmetric.com/details.php?citation_id=61026666</t>
  </si>
  <si>
    <t>10.3389/fpubh.2019.00006</t>
  </si>
  <si>
    <t>Decision-Making in Health and Fitness</t>
  </si>
  <si>
    <t>[Laursen, Paul B.] Auckland Univ Technol, Sports Performance Res Inst New Zealand, Auckland, New Zealand Maffetone, P.B., Independent Researcher, Ormond Beach, FL, United States; Laursen, P.B., Sports Performance Research Institute New Zealand, Auckland University of Technology, Auckland, New Zealand</t>
  </si>
  <si>
    <t>Maffetone, P.B.; Independent ResearcherUnited States; email: philmaffetone@gmail.com</t>
  </si>
  <si>
    <t>https://doi.org/10.3389/fpubh.2019.00006</t>
  </si>
  <si>
    <t>http://www.altmetric.com/details.php?citation_id=54068421</t>
  </si>
  <si>
    <t>10.1007/978-981-13-6052-7_2</t>
  </si>
  <si>
    <t>E-BRACE: A Secure Electronic Health Record Access Method in Medical Emergency</t>
  </si>
  <si>
    <t>Nayak, Shraddha; Hossain, Md. Akbar; Mirza, Farhaan; Naeem, M. Asif; Jamil, Noreen</t>
  </si>
  <si>
    <t>[Nayak, Shraddha; Hossain, Md. Akbar; Mirza, Farhaan; Naeem, M. Asif] Auckland Univ Technol, Auckland, New Zealand; [Jamil, Noreen] Unitec Inst Technol, Auckland, New Zealand Nayak, S., Auckland University of Technology, Auckland, New Zealand; Hossain, M.A., Auckland University of Technology, Auckland, New Zealand; Mirza, F., Auckland University of Technology, Auckland, New Zealand; Naeem, M.A., Auckland University of Technology, Auckland, New Zealand; Jamil, N., Unitec Institute of Technology, Auckland, New Zealand</t>
  </si>
  <si>
    <t>Nayak, Shraddha, Hossain, Md. Akbar, Mirza, Farhaan, Naeem, M. Asif</t>
  </si>
  <si>
    <t>10.1080/13603116.2019.1600054</t>
  </si>
  <si>
    <t>Teacher strategies for promoting acceptance and belonging in the classroom: a New Zealand study</t>
  </si>
  <si>
    <t>Alesech, Julie: Department of Public Health, AUT University, Auckland, New Zealand; Nayar, Shoba: Giles Brooker Education Group, Chennai, India</t>
  </si>
  <si>
    <t>[Alesech, Julie] AUT Univ, Dept Publ Hlth, Auckland, New Zealand; [Nayar, Shoba] Giles Brooker Educ Grp, Chennai, Tamil Nadu, India Alesech, J., Department of Public Health, AUT University, Auckland, New Zealand; Nayar, S., Giles Brooker Education Group, Chennai, India</t>
  </si>
  <si>
    <t>Alesech, Julie</t>
  </si>
  <si>
    <t>Alesech, J (corresponding author), AUT Univ, Dept Publ Hlth, Auckland, New Zealand.</t>
  </si>
  <si>
    <t>Alesech, J</t>
  </si>
  <si>
    <t>International Journal of Inclusive Education</t>
  </si>
  <si>
    <t xml:space="preserve">1360-3116 1464-5173 </t>
  </si>
  <si>
    <t>https://v2.sherpa.ac.uk/id/publication/5411</t>
  </si>
  <si>
    <t>Arts and Humanities (miscellaneous); Education</t>
  </si>
  <si>
    <t>10.1519/jsc.0000000000001992</t>
  </si>
  <si>
    <t>Short-Term Effects of Resistance Training Modalities on Performance Measures in Male Adolescents</t>
  </si>
  <si>
    <t>Winwood, Paul W.; Buckley, Jaydon J.</t>
  </si>
  <si>
    <t xml:space="preserve"> Winwood, P.W., Department of Sport and Recreation, School of Applied Science, Toi Ohomai Institute of Technology, Tauranga, New Zealand, Sports Performance Research Institute New Zealand (SPRINZ), AUT Millennium Institute, AUT University, Auckland, New Zealand; Buckley, J.J., Department of Sport and Recreation, School of Applied Science, Toi Ohomai Institute of Technology, Tauranga, New Zealand, Sports Performance Research Institute New Zealand (SPRINZ), AUT Millennium Institute, AUT University, Auckland, New Zealand</t>
  </si>
  <si>
    <t>Winwood, P.W.; Department of Sport and Recreation, New Zealand; email: paul.winwood@toiohomai.ac.nz</t>
  </si>
  <si>
    <t>http://www.altmetric.com/details.php?citation_id=20705519</t>
  </si>
  <si>
    <t>10.1007/978-3-030-11395-7_18</t>
  </si>
  <si>
    <t>Exploratory Research to Identify the Characteristics of Cyber Victims on Social Media in New Zealand</t>
  </si>
  <si>
    <t>Dhond, Varun; Richter, Shahper; McKenna, Brad</t>
  </si>
  <si>
    <t xml:space="preserve"> Dhond, V., Auckland University of Technology, Auckland, New Zealand; Richter, S., Auckland University of Technology, Auckland, New Zealand; McKenna, B., University of East Anglia, Norwich, United Kingdom</t>
  </si>
  <si>
    <t>Dhond, V.; Richter, S.</t>
  </si>
  <si>
    <t>Lecture Notes in Business Information Processing</t>
  </si>
  <si>
    <t xml:space="preserve">ueaeprints.uea.ac.uk </t>
  </si>
  <si>
    <t xml:space="preserve">1865-1348 1865-1356 </t>
  </si>
  <si>
    <t>https://ueaeprints.uea.ac.uk/id/eprint/69245/1/EMCIS_2018_Cyber_Bullying_Accepted_Version.pdf</t>
  </si>
  <si>
    <t>10.1016/j.aci.2017.09.005</t>
  </si>
  <si>
    <t>A machine learning framework for sport result prediction</t>
  </si>
  <si>
    <t>Bunker, Rory P.; Thabtah, Fadi</t>
  </si>
  <si>
    <t xml:space="preserve"> Bunker, R.P., Auckland University of Technology, Auckland, New Zealand; Thabtah, F., Applied Business, Nelson Marlborough Institute of Technology, Auckland, New Zealand</t>
  </si>
  <si>
    <t>Bunker, R.P.</t>
  </si>
  <si>
    <t>Thabtah, F.; Applied Business, New Zealand; email: fadi.fayez@nmit.ac.nz</t>
  </si>
  <si>
    <t>Applied Computing and Informatics</t>
  </si>
  <si>
    <t xml:space="preserve">2210-8327 </t>
  </si>
  <si>
    <t>https://v2.sherpa.ac.uk/id/publication/17757</t>
  </si>
  <si>
    <t>https://doi.org/10.1016/j.aci.2017.09.005</t>
  </si>
  <si>
    <t>http://www.altmetric.com/details.php?citation_id=27229228</t>
  </si>
  <si>
    <t>10.1177/1056492617707052</t>
  </si>
  <si>
    <t>Ambicultural Governance: Harmonizing Indigenous and Western Approaches</t>
  </si>
  <si>
    <t>Nicholson, Amber: University of Auckland Business School, New Zealand; Spiller, Chellie: University of Auckland Business School, New Zealand; Pio, Edwina: Auckland University of Technology, New Zealand</t>
  </si>
  <si>
    <t>[Nicholson, Amber; Spiller, Chellie] Univ Auckland, Sch Business, Auckland, New Zealand; [Pio, Edwina] Auckland Univ Technol, Auckland, New Zealand Nicholson, A., University of Auckland Business School, New Zealand; Spiller, C., University of Auckland Business School, New Zealand; Pio, E., Auckland University of Technology, New Zealand</t>
  </si>
  <si>
    <t>Nicholson, Amber, Spiller, Chellie, Pio, Edwina,</t>
  </si>
  <si>
    <t>Spiller, C (corresponding author), Univ Auckland, Sch Business, Dept Management &amp; Int Business, Private Bag 92019, Auckland 1142, New Zealand.</t>
  </si>
  <si>
    <t>Journal of Management Inquiry</t>
  </si>
  <si>
    <t xml:space="preserve">1056-4926 1552-6542 </t>
  </si>
  <si>
    <t>https://v2.sherpa.ac.uk/id/publication/9312</t>
  </si>
  <si>
    <t>Faculty Development Research Grant [3707408]; Wakatu Incorporation</t>
  </si>
  <si>
    <t>10.1080/14681811.2018.1553708</t>
  </si>
  <si>
    <t>Islamic parents' attitudes and beliefs towards school-based sexual and reproductive health education programmes in Oman</t>
  </si>
  <si>
    <t>Al Zaabi, Omar: Centre for Applied Social Research, School of Health &amp;amp; Biomedical Sciences, RMIT University, Melbourne, Australia; Heffernan, Margaret: School of Management, College of Business, RMIT University, Melbourne, Australia; Holroyd, Eleanor: Department of Nursing, Health &amp;amp; Environmental Sciences, Auckland University of Technology, Auckland, New Zealand; Jackson, Mervyn: Centre for Applied Social Research, School of Health &amp;amp; Biomedical Sciences, RMIT University, Melbourne, Australia</t>
  </si>
  <si>
    <t>[Al Zaabi, Omar; Jackson, Mervyn] RMIT Univ, Ctr Appl Social Res, Sch Hlth &amp; Biomed Sci, Melbourne, Vic, Australia; [Heffernan, Margaret] RMIT Univ, Coll Business, Sch Management, Melbourne, Vic, Australia; [Holroyd, Eleanor] Auckland Univ Technol, Dept Nursing Hlth &amp; Environm Sci, Auckland, New Zealand Al Zaabi, O., Centre for Applied Social Research, School of Health &amp; Biomedical Sciences, RMIT University, Melbourne, Australia; Heffernan, M., School of Management, College of Business, RMIT University, Melbourne, Australia; Holroyd, E., Department of Nursing, Health &amp; Environmental Sciences, Auckland University of Technology, Auckland, New Zealand; Jackson, M., Centre for Applied Social Research, School of Health &amp; Biomedical Sciences, RMIT University, Melbourne, Australia</t>
  </si>
  <si>
    <t>Al Zaabi, Omar, Jackson, Mervyn, Heffernan, Margaret, Holroyd, Eleanor,</t>
  </si>
  <si>
    <t>Al Zaabi, O (corresponding author), RMIT Univ, Ctr Appl Social Res, Sch Hlth &amp; Biomed Sci, Melbourne, Vic, Australia.</t>
  </si>
  <si>
    <t>Sex Education</t>
  </si>
  <si>
    <t xml:space="preserve">1468-1811 1472-0825 </t>
  </si>
  <si>
    <t>https://v2.sherpa.ac.uk/id/publication/6057</t>
  </si>
  <si>
    <t>Oman Ministry of Education; Omani schools</t>
  </si>
  <si>
    <t>Education &amp; Educational Research; Public, Environmental &amp; Occupational Health</t>
  </si>
  <si>
    <t>10.1016/j.scs.2018.10.039</t>
  </si>
  <si>
    <t>Empirical study on temporal variations of canopy-level Urban Heat Island effect in the tropical city of Greater Kuala Lumpur</t>
  </si>
  <si>
    <t>Ramakreshnan, Logaraj; Aghamohammadi, Nasrin; Fong, Chng Saun; Ghaffarianhoseini, Amirhosein; Wong, Li Ping; Sulaiman, Nik Meriam</t>
  </si>
  <si>
    <t>[Ramakreshnan, Logaraj; Aghamohammadi, Nasrin; Fong, Chng Saun] Univ Malaya, Fac Med, Ctr Occupat &amp; Environm Hlth, Dept Social &amp; Prevent Med, Kuala Lumpur 50603, Malaysia; [Ghaffarianhoseini, Amirhosein] Auckland Univ Technol, Sch Engn Comp &amp; Math Sci, Dept Built Environm Engn, Auckland, New Zealand; [Aghamohammadi, Nasrin; Wong, Li Ping] Univ Malaya, Fac Med, Ctr Epidemiol &amp; Evidence Based Practice, Dept Social &amp; Prevent Med, Kuala Lumpur 50603, Malaysia; [Sulaiman, Nik Meriam] Univ Malaya, Fac Engn, Dept Chem Engn, Kuala Lumpur 50603, Malaysia Ramakreshnan, L., Centre for Occupational and Environmental Health, Department of Social and Preventive Medicine, Faculty of Medicine, University of Malaya, Kuala Lumpur, 50603, Malaysia; Aghamohammadi, N., Centre for Occupational and Environmental Health, Department of Social and Preventive Medicine, Faculty of Medicine, University of Malaya, Kuala Lumpur, 50603, Malaysia, Centre for Epidemiology and Evidence-Based Practice, Department of Social and Preventive Medicine, Faculty of Medicine, University of Malaya, Kuala Lumpur, 50603, Malaysia; Fong, C.S., Centre for Occupational and Environmental Health, Department of Social and Preventive Medicine, Faculty of Medicine, University of Malaya, Kuala Lumpur, 50603, Malaysia; Ghaffarianhoseini, A., Department of Built Environment Engineering, School of Engineering, Computer and Mathematical Sciences, Auckland University of Technology, Auckland, New Zealand; Wong, L.P., Centre for Epidemiology and Evidence-Based Practice, Department of Social and Preventive Medicine, Faculty of Medicine, University of Malaya, Kuala Lumpur, 50603, Malaysia; Sulaiman, N.M., Department of Chemical Engineering, Faculty of Engineering, University of Malaya, Kuala Lumpur, 50603, Malaysia</t>
  </si>
  <si>
    <t>Aghamohammadi, N (corresponding author), Univ Malaya, Fac Med, Ctr Occupat &amp; Environm Hlth, Dept Social &amp; Prevent Med, Kuala Lumpur 50603, Malaysia.</t>
  </si>
  <si>
    <t>Sustainable Cities and Society</t>
  </si>
  <si>
    <t xml:space="preserve">2210-6707 </t>
  </si>
  <si>
    <t>https://v2.sherpa.ac.uk/id/publication/17780</t>
  </si>
  <si>
    <t>http://www.altmetric.com/details.php?citation_id=51483212</t>
  </si>
  <si>
    <t>University of Malaya Grand Challenges Research Grant [GC002A-15SUS]; Universiti Malaya: GC002A-15SUS</t>
  </si>
  <si>
    <t>Construction &amp; Building Technology; Science &amp; Technology - Other Topics; Energy &amp; Fuels</t>
  </si>
  <si>
    <t>Renewable Energy;  Sustainability and the Environment; Geography;  Planning and Development; Civil and Structural Engineering; Transportation</t>
  </si>
  <si>
    <t>10.1016/j.drugalcdep.2018.08.041</t>
  </si>
  <si>
    <t>Methamphetamine use and cognitive function: A systematic review of neuroimaging research</t>
  </si>
  <si>
    <t>Sabrini, Sabrini; Wang, Grace Y.; Lin, Joanne C.; Ian, J.K.; Curley, Louise E.</t>
  </si>
  <si>
    <t>[Sabrini, Sabrini; Lin, Joanne C.; Curley, Louise E.] Univ Auckland, Sch Pharm, Fac Med &amp; Hlth Sci, Private Bag 92019, Auckland 1142, New Zealand; [Wang, Grace Y.] Auckland Univ Technol, Fac Hlth &amp; Environm Sci, Dept Psychol, North Campus,90 Akoranga Dr, Auckland 0627, New Zealand; [Ian, J. K.] Univ Auckland, Sch Psychol, Ctr Sci, Fac Sci, 23 Symonds St, Auckland 1010, New Zealand Sabrini, S., School of Pharmacy, Faculty of Medical and Health Sciences, The University of Auckland, Private Bag 92019, Auckland, 1142, New Zealand; Wang, G.Y., Department of Psychology, Faculty of Health and Environmental Sciences, Auckland University of Technology, North Campus, 90 Akoranga Drive, Northcote, Auckland  0627, New Zealand; Lin, J.C., School of Pharmacy, Faculty of Medical and Health Sciences, The University of Auckland, Private Bag 92019, Auckland, 1142, New Zealand; Ian, J.K., School of Psychology, Faculty of Science, The University of Auckland, Science Centre, 23 Symonds Street, Auckland, 1010, New Zealand; Curley, L.E., School of Pharmacy, Faculty of Medical and Health Sciences, The University of Auckland, Private Bag 92019, Auckland, 1142, New Zealand</t>
  </si>
  <si>
    <t>Curley, LE (corresponding author), Univ Auckland, Sch Pharm, Private Bag 92019, Auckland 1142, New Zealand.</t>
  </si>
  <si>
    <t>http://www.altmetric.com/details.php?citation_id=50246593</t>
  </si>
  <si>
    <t>LPSDM of Aceh Government, Republic of Indonesia</t>
  </si>
  <si>
    <t>Doctoral Scholarship, provided by LPSDM of Aceh Government, Republic of Indonesia</t>
  </si>
  <si>
    <t>10.1111/agec.12470</t>
  </si>
  <si>
    <t>Surprise and dispersion: informational impact of USDA announcements</t>
  </si>
  <si>
    <t>Fernandez-Perez, Adrian: Department of Finance; Auckland University of Technology; 1042 Auckland New Zealand; Frijns, Bart: Department of Accounting and Finance; University of Bristol; BS8 1TU Bristol UK; Indriawan, Ivan: Department of Finance; Auckland University of Technology; 1042 Auckland New Zealand; Tourani-Rad, Alireza: Department of Finance; Auckland University of Technology; 1042 Auckland New Zealand</t>
  </si>
  <si>
    <t>[Fernandez-Perez, Adrian; Indriawan, Ivan; Tourani-Rad, Alireza] Auckland Univ Technol, Dept Finance, Auckland 1042, New Zealand; [Frijns, Bart] Univ Bristol, Dept Accounting &amp; Finance, Bristol BS8 1TU, Avon, England Fernandez-Perez, A., Department of Finance, Auckland University of Technology, Auckland, 1042, New Zealand; Frijns, B., Department of Accounting and Finance, University of Bristol, Bristol, BS8 1TU, United Kingdom; Indriawan, I., Department of Finance, Auckland University of Technology, Auckland, 1042, New Zealand; Tourani-Rad, A., Department of Finance, Auckland University of Technology, Auckland, 1042, New Zealand</t>
  </si>
  <si>
    <t>Fernandez-Perez, Adrian, Indriawan, Ivan, Tourani-Rad, Alireza</t>
  </si>
  <si>
    <t>Indriawan, I (corresponding author), Auckland Univ Technol, Dept Finance, Auckland 1042, New Zealand.</t>
  </si>
  <si>
    <t>Agricultural Economics</t>
  </si>
  <si>
    <t xml:space="preserve">ageconsearch.umn.edu </t>
  </si>
  <si>
    <t xml:space="preserve">0169-5150 1574-0862 </t>
  </si>
  <si>
    <t>https://v2.sherpa.ac.uk/id/publication/2556</t>
  </si>
  <si>
    <t>https://ageconsearch.umn.edu/record/259208/files/Abstracts_17_05_11_18_33_32_06__156_62_9_152_0.pdf</t>
  </si>
  <si>
    <t>Faculty of Business, Economics and Law, Auckland University of Technology [RP2017-03]; Auckland University of Technology, New Zealand, AUT: RP2017-03</t>
  </si>
  <si>
    <t>Faculty of Business, Economics and Law, Auckland University of Technology</t>
  </si>
  <si>
    <t>Agriculture; Business &amp; Economics</t>
  </si>
  <si>
    <t>Agronomy and Crop Science; Economics and Econometrics</t>
  </si>
  <si>
    <t>10.1016/j.ocecoaman.2018.09.010</t>
  </si>
  <si>
    <t>The Cook Islands (South Pacific) experience in governance of seabed manganese nodule mining</t>
  </si>
  <si>
    <t>Petterson, Michael G.; Tawake, Akuila</t>
  </si>
  <si>
    <t>[Petterson, Michael G.] Auckland Univ Technol, Sch Sci, St Pauls St, Auckland, New Zealand; [Tawake, Akuila] Secretariat Pacific Community, Geosci &amp; Maritime Div, Mead Rd, Suva, Fiji Petterson, M.G., School of Science, Auckland University of Technology, St Pauls Street, Auckland, New Zealand; Tawake, A., Geoscience and Maritime Division, Secretariat of the Pacific Community, Mead Road, Suva, Fiji</t>
  </si>
  <si>
    <t>Petterson, Michael G.</t>
  </si>
  <si>
    <t>European UnionEuropean Commission; AUT Research Funds; European Commission, EC</t>
  </si>
  <si>
    <t>10.1111/nicc.12386</t>
  </si>
  <si>
    <t>Strengthening workplace well-being: perceptions of intensive care nurses</t>
  </si>
  <si>
    <t>Jarden, Rebecca J: Department of Nursing, Melbourne School of Health Sciences; Carlton, Victoria Australia, School of Clinical Sciences, Auckland University of Technology (AUT); Auckland New Zealand; Sandham, Margaret: School of Clinical Sciences, Auckland University of Technology (AUT); Auckland New Zealand; Siegert, Richard J: School of Clinical Sciences and School of Public Health and Psychosocial Studies, Auckland University of Technology (AUT); Northcote, Auckland New Zealand; Koziol-McLain, Jane: School of Clinical Sciences, Auckland University of Technology (AUT); Northcote, Auckland New Zealand</t>
  </si>
  <si>
    <t>[Jarden, Rebecca J.] Melbourne Sch Hlth Sci, Dept Nursing, 161 Barry St, Carlton, Vic 3053, Australia; [Jarden, Rebecca J.; Sandham, Margaret; Siegert, Richard J.; Koziol-McLain, Jane] AUT, Sch Clin Sci, Auckland, New Zealand; [Siegert, Richard J.] AUT, Sch Publ Hlth &amp; Psychosocial Studies, Auckland, New Zealand Jarden, R.J., Department of Nursing, Melbourne School of Health Sciences, Carlton, VIC, Australia, School of Clinical Sciences, Auckland University of Technology (AUT), Auckland, New Zealand; Sandham, M., School of Clinical Sciences, Auckland University of Technology (AUT), Auckland, New Zealand; Siegert, R.J., School of Clinical Sciences and School of Public Health and Psychosocial Studies, Auckland University of Technology (AUT), Northcote, Auckland, New Zealand; Koziol-McLain, J., School of Clinical Sciences, Auckland University of Technology (AUT), Northcote, Auckland, New Zealand</t>
  </si>
  <si>
    <t>Jarden, R.J.; Sandham, M.; Siegert, R.J.; Koziol-McLain, J.</t>
  </si>
  <si>
    <t>http://www.altmetric.com/details.php?citation_id=48867275</t>
  </si>
  <si>
    <t>10.1007/978-3-319-96083-8_78</t>
  </si>
  <si>
    <t>The Influence of Psychosocial and Patient Handling Factors on the Musculoskeletal Health of Nurses</t>
  </si>
  <si>
    <t>Boocock, Mark G.; Trevelyan, Fiona; Ashby, Liz; Ang, Andy; Diep, Nguyen; Teo, Stephen; Lamm, Felicity</t>
  </si>
  <si>
    <t xml:space="preserve"> Boocock, M.G., Health and Rehabilitation Research Institute, Auckland University of Technology, Auckland, New Zealand; Trevelyan, F., Health and Rehabilitation Research Institute, Auckland University of Technology, Auckland, New Zealand; Ashby, L., Health and Rehabilitation Research Institute, Auckland University of Technology, Auckland, New Zealand; Ang, A., Centre for Occupational Health and Safety Research, Auckland University of Technology, Auckland, New Zealand; Diep, N., Edith Cowan University, Joondalup, WA, Australia; Teo, S., Edith Cowan University, Joondalup, WA, Australia; Lamm, F., Centre for Occupational Health and Safety Research, Auckland University of Technology, Auckland, New Zealand</t>
  </si>
  <si>
    <t>Boocock, M.G.; Trevelyan, F.; Ashby, L.; Ang, A.; Lamm, F.</t>
  </si>
  <si>
    <t>Boocock, M.G.; Health and Rehabilitation Research Institute, New Zealand; email: mark.boocock@aut.ac.nz</t>
  </si>
  <si>
    <t>Boocock, M.G.</t>
  </si>
  <si>
    <t>Proceedings of the 20th Congress of the International Ergonomics Association (IEA 2018)</t>
  </si>
  <si>
    <t>10.1016/j.indmarman.2018.08.003</t>
  </si>
  <si>
    <t>Sustainably superior versus greenwasher: A scale measure of B2B sustainability positioning</t>
  </si>
  <si>
    <t>Kapitan, Sommer; Kennedy, Ann-Marie; Berth, Nicole</t>
  </si>
  <si>
    <t>[Kapitan, Sommer; Berth, Nicole] Auckland Univ Technol, Private Bag 92006, Auckland 1142, New Zealand; [Kennedy, Ann-Marie] Univ Canterbury, Mkt, 20 Kirkwood Ave, Christchurch 8041, New Zealand Kapitan, S., Auckland University of Technology, Private Bag 92006, Auckland, 1142, New Zealand; Kennedy, A.-M., Senior Lecturer of Marketing, University of Canterbury, 20 Kirkwood Avenue, Upper Riccarton, Christchurch, 8041, New Zealand; Berth, N., Auckland University of Technology, Private Bag 92006, Auckland, 1142, New Zealand</t>
  </si>
  <si>
    <t>Kapitan, Sommer, Berth, Nicole</t>
  </si>
  <si>
    <t>Kapitan, S (corresponding author), Auckland Univ Technol, Private Bag 92006, Auckland 1142, New Zealand.</t>
  </si>
  <si>
    <t>http://www.altmetric.com/details.php?citation_id=53391384</t>
  </si>
  <si>
    <t>10.1007/978-3-319-95588-9_59</t>
  </si>
  <si>
    <t>Converting 3D-CAD Data into FRP Parts</t>
  </si>
  <si>
    <t>Gao, Sande; Huang, Loulin</t>
  </si>
  <si>
    <t xml:space="preserve"> Gao, S., Meisei University, Tokyo, 191-8506, Japan; Huang, L., Auckland University of Technology, Auckland, 1142, New Zealand</t>
  </si>
  <si>
    <t>Gao, S.; Meisei UniversityJapan; email: Sande.gao@meisei-u.ac.jp</t>
  </si>
  <si>
    <t>ICGG 2018 - Proceedings of the 18th International Conference on Geometry and Graphics</t>
  </si>
  <si>
    <t>10.1519/JSC.0000000000001900</t>
  </si>
  <si>
    <t>Biomechanical Comparison of Loaded Countermovement Jumps Performed on Land and in Water</t>
  </si>
  <si>
    <t>Louder, Talin J; Bressel, Eadric; Nardoni, Clint; Dolny, Dennis G</t>
  </si>
  <si>
    <t>[Louder, Talin J.; Bressel, Eadric; Nardoni, Clint; Dolny, Dennis G.] Utah State Univ, Dept Kinesiol &amp; Hlth Sci, Logan, UT 84322 USA; [Bressel, Eadric] Auckland Univ Technol, Sport Performance Res Inst, Auckland, New Zealand Louder, T.J., Department of Kinesiology and Health Science, Utah State University, Logan, UT, United States; Bressel, E., Department of Kinesiology and Health Science, Utah State University, Logan, UT, United States, Sport Performance Research Institute, Auckland University of Technology, Auckland, New Zealand; Nardoni, C., Department of Kinesiology and Health Science, Utah State University, Logan, UT, United States; Dolny, D.G., Department of Kinesiology and Health Science, Utah State University, Logan, UT, United States</t>
  </si>
  <si>
    <t>Louder, Talin J., Bressel, Eadric, Nardoni, Clint, Dolny, Dennis G.,</t>
  </si>
  <si>
    <t>Louder, TJ (corresponding author), Utah State Univ, Dept Kinesiol &amp; Hlth Sci, Logan, UT 84322 USA.</t>
  </si>
  <si>
    <t>http://www.altmetric.com/details.php?citation_id=54005507</t>
  </si>
  <si>
    <t>10.1177/0954406218778305</t>
  </si>
  <si>
    <t>Metrics to select design tasks in experimental creativity research</t>
  </si>
  <si>
    <t>Sosa, Ricardo: Monash Art, Architecture &amp; Design, Monash University, Melbourne, Australia, Design and Creative Technologies, Auckland University of Technology, New Zealand</t>
  </si>
  <si>
    <t>[Sosa, Ricardo] Monash Univ, Monash Art Architecture &amp; Design, Melbourne, Vic, Australia; [Sosa, Ricardo] Auckland Univ Technol, Design &amp; Creat Technol, Auckland, New Zealand Sosa, R., Monash Art, Architecture &amp; Design, Monash University, Melbourne, Australia, Design and Creative Technologies, Auckland University of Technology, New Zealand</t>
  </si>
  <si>
    <t>Sosa, Ricardo,</t>
  </si>
  <si>
    <t>Sosa, R (corresponding author), Monash Univ, Monash Art Architecture &amp; Design, Melbourne, Vic, Australia.</t>
  </si>
  <si>
    <t>http://www.altmetric.com/details.php?citation_id=43544795</t>
  </si>
  <si>
    <t>10.1109/TMC.2018.2828814</t>
  </si>
  <si>
    <t>An Evolutionary Self-Cooperative Trust Scheme Against Routing Disruptions in MANETs</t>
  </si>
  <si>
    <t>Cai, Ruo Jun; Li, Xue Jun; Chong, Peter Han Joo</t>
  </si>
  <si>
    <t>[Cai, Ruo Jun] Nanyang Technol Univ, Sch EEE, 50 Nanyang Ave, Singapore 639798, Singapore; [Li, Xue Jun] Auckland Univ Technol, Dept EEE, Private Bag 92006, Auckland 1142, New Zealand; [Chong, Peter Han Joo] Auckland Univ Technol, Dept IEEE, Private Bag 92006, Auckland 1142, New Zealand Cai, R.J., School of EEE, Nanyang Technological University, 50 Nanyang Ave., Singapore, 639798, Singapore; Li, X.J., Department of EEE, Auckland University of Technology, Auckland, 1142, New Zealand; Chong, P.H.J., Department of EEE, Auckland University of Technology, Auckland, 1142, New Zealand</t>
  </si>
  <si>
    <t>Cai, Ruo Jun, Li, Xue Jun, Chong, Peter Han Joo,</t>
  </si>
  <si>
    <t>Chong, PHJ (corresponding author), Auckland Univ Technol, Dept IEEE, Private Bag 92006, Auckland 1142, New Zealand.</t>
  </si>
  <si>
    <t>10.1109/TIE.2018.2826478</t>
  </si>
  <si>
    <t>Overmodulation of Constant-Switching-Frequency-Based DTC for Reluctance Synchronous Motors Incorporating Field-Weakening Operation</t>
  </si>
  <si>
    <t>Zhang, Xinan; Foo, Gilbert Hock Beng</t>
  </si>
  <si>
    <t>[Zhang, Xinan] Nanyang Technol Univ, Sch EEE, Power Engn Div, Singapore 639798, Singapore; [Foo, Gilbert Hock Beng] Auckland Univ Technol, Dept Elect &amp; Elect Engn, Auckland 1010, New Zealand Zhang, X., School of EEE Power Engineering Division, Nanyang Technological University, Singapore, 639798, Singapore; Foo, G.H.B., Department of Electrical and Electronic Engineering, Auckland University of Technology, Auckland, 1010, New Zealand</t>
  </si>
  <si>
    <t>Zhang, Xinan, Foo, Gilbert Hock Beng,</t>
  </si>
  <si>
    <t>Zhang, XN (corresponding author), Nanyang Technol Univ, Sch EEE, Power Engn Div, Singapore 639798, Singapore.</t>
  </si>
  <si>
    <t>10.1080/09602011.2018.1440609</t>
  </si>
  <si>
    <t>The process of adjustment over time following stroke: A longitudinal qualitative study</t>
  </si>
  <si>
    <t>Theadom, Alice: Person Centred Research Centre, Faculty of Health and Environmental Sciences, Auckland University of Technology North Campus, Auckland, New Zealand, National Institute for Stroke and Applied Neuroscience, Faculty of Health and Environmental Sciences, Auckland University of Technology North Campus, Auckland, New Zealand; Rutherford, Sandy: Person Centred Research Centre, Faculty of Health and Environmental Sciences, Auckland University of Technology North Campus, Auckland, New Zealand; Kent, Bruce: Person Centred Research Centre, Faculty of Health and Environmental Sciences, Auckland University of Technology North Campus, Auckland, New Zealand; McPherson, Kathryn: Health Research Council of New Zealand, Auckland, New Zealand</t>
  </si>
  <si>
    <t>[Theadom, Alice; Rutherford, Sandy; Kent, Bruce] Auckland Univ Technol, Fac Hlth &amp; Environm Sci, Person Ctr Res Ctr, North Campus, Auckland, New Zealand; [Theadom, Alice] Auckland Univ Technol, Natl Inst Stroke &amp; Appl Neurosci, Fac Hlth &amp; Environm Sci, North Campus, Auckland, New Zealand; [McPherson, Kathryn] Hlth Res Council New Zealand, Auckland, New Zealand Theadom, A., Person Centred Research Centre, Faculty of Health and Environmental Sciences, Auckland University of Technology North Campus, Auckland, New Zealand, National Institute for Stroke and Applied Neuroscience, Faculty of Health and Environmental Sciences, Auckland University of Technology North Campus, Auckland, New Zealand; Rutherford, S., Person Centred Research Centre, Faculty of Health and Environmental Sciences, Auckland University of Technology North Campus, Auckland, New Zealand; Kent, B., Person Centred Research Centre, Faculty of Health and Environmental Sciences, Auckland University of Technology North Campus, Auckland, New Zealand; McPherson, K., Health Research Council of New Zealand, Auckland, New Zealand; on behalf of the ARCOS IV Group</t>
  </si>
  <si>
    <t>Theadom, Alice, Rutherford, Sandy, Kent, Bruce</t>
  </si>
  <si>
    <t>Theadom, A (corresponding author), Auckland Univ Technol, Fac Hlth &amp; Environm Sci, North Campus,Room AR417,90 Akoranga Dr, Auckland, New Zealand.</t>
  </si>
  <si>
    <t>http://www.altmetric.com/details.php?citation_id=33710011</t>
  </si>
  <si>
    <t>Health Research Council of New ZealandHealth Research Council of New Zealand [10/458]; Health Research Council of New Zealand, HRC: 10/458</t>
  </si>
  <si>
    <t>10.1017/9781108636131.012</t>
  </si>
  <si>
    <t>The Juvenile Courts and Children's Rights</t>
  </si>
  <si>
    <t>Amanda, Putri K.; Tieken, Shaila; Davies, Sharyn Graham; Kusumaningrum, Santi</t>
  </si>
  <si>
    <t xml:space="preserve"> Amanda, P.K., University of Washington, United States; Tieken, S., University of Indonesia, Indonesia; Davies, S.G., Auckland University of Technology, New Zealand; Kusumaningrum, S., University of Indonesia, Jakarta, Indonesia</t>
  </si>
  <si>
    <t>Davies, S.G.</t>
  </si>
  <si>
    <t>The Politics of Court Reform</t>
  </si>
  <si>
    <t>http://www.altmetric.com/details.php?citation_id=70251551</t>
  </si>
  <si>
    <t>10.1007/978-3-030-12212-6_8</t>
  </si>
  <si>
    <t>De-imagining and Reinvigorating Learning with/in/as/for Community, Through Self, Other and Place</t>
  </si>
  <si>
    <t>Osborn, Maia; Blom, Simone; Widdop Quinton, Helen; Aguayo, Claudio</t>
  </si>
  <si>
    <t xml:space="preserve"> Osborn, M., School of Education, Sustainability Environment and the Arts in Education (SEAE) Research Cluster, Southern Cross University, Lismore, NSW, Australia; Blom, S., School of Education, Sustainability Environment and the Arts in Education (SEAE) Research Cluster, Southern Cross University, Lismore, NSW, Australia; Widdop Quinton, H., Sustainability Health and Wellbeing Education Victoria University, Melbourne, VIC, Australia; Aguayo, C., Centre for Learning and Teaching, Auckland University of Technology, Auckland, New Zealand</t>
  </si>
  <si>
    <t>Aguayo, C.</t>
  </si>
  <si>
    <t>Osborn, M.; School of Education, Australia; email: maia.osborn@scu.edu.au</t>
  </si>
  <si>
    <t>Touchstones for Deterritorializing Socioecological Learning</t>
  </si>
  <si>
    <t>10.1017/dsi.2019.329</t>
  </si>
  <si>
    <t>Design for Sustainability and Innovation: A Kansei Engineering Evaluation of the Adaptive Reuse of Old Buildings</t>
  </si>
  <si>
    <t>Shao, Dan; Nagai, Yukari; Sosa, Ricardo</t>
  </si>
  <si>
    <t xml:space="preserve"> Shao, D., Japan Advanced Institute of Science and Technology, Japan, Dalian Polytechnic University, China; Nagai, Y., Japan Advanced Institute of Science and Technology, Japan; Sosa, R., Auckland University of Technology, New Zealand</t>
  </si>
  <si>
    <t>Shao, D.; Advanced Science and Technology, email: sd17@163.com</t>
  </si>
  <si>
    <t>https://www.cambridge.org/core/services/aop-cambridge-core/content/view/A6C06AC1B39257075DC7D1CA623E32B3/S2220434219003299a.pdf/div-class-title-design-for-sustainability-and-innovation-a-kansei-engineering-evaluation-of-the-adaptive-reuse-of-old-buildings-div.pdf</t>
  </si>
  <si>
    <t>10.4324/9780429290589-12</t>
  </si>
  <si>
    <t>Traversing the fault lines</t>
  </si>
  <si>
    <t>Stuthridge, Jo</t>
  </si>
  <si>
    <t xml:space="preserve"> Stuthridge, J., New Zealand Association for Transactional Analysis, New Zealand, Physis Institute, New Zealand, Department of Psychotherapy and Counselling, Auckland University of Technology, New Zealand</t>
  </si>
  <si>
    <t>Stuthridge, J.</t>
  </si>
  <si>
    <t>Stuthridge, J.; New Zealand Association for Transactional AnalysisNew Zealand</t>
  </si>
  <si>
    <t>The Evolution of Relational Paradigms in Transactional Analysis</t>
  </si>
  <si>
    <t>10.1115/IMECE2019-10405</t>
  </si>
  <si>
    <t>Influence of Human Hair Medulla in Solar UV Transmission Through Skin</t>
  </si>
  <si>
    <t>Huang, Xiyong: Auckland University of Technology, Auckland, New Zealand; Al-Jumaily, Ahmed M.: Auckland University of Technology, Auckland, New Zealand; Protheroe, Michael D.: Auckland University of Technology, Auckland, New Zealand; Chalmers, Andrew N.: Auckland University of Technology, Auckland, New Zealand; Fu, Xiang: Auckland University of Technology, Auckland, New Zealand; Paul, Sharad P.: University of Auckland, Auckland, New Zealand</t>
  </si>
  <si>
    <t xml:space="preserve"> Huang, X., Institute of Biomedical Technologies Auckland University of Technology, Auckland, New Zealand; Al-Jumaily, A.M., Institute of Biomedical Technologies Auckland University of Technology, Auckland, New Zealand; Protheroe, M.D., Institute of Biomedical Technologies Auckland University of Technology, Auckland, New Zealand; Chalmers, A.N., Institute of Biomedical Technologies Auckland University of Technology, Auckland, New Zealand; Fu, X., Institute of Biomedical Technologies Auckland University of Technology, Auckland, New Zealand; Paul, S.P., University of Queensland, University of Auckland, Auckland University of Technology, Auckland, New Zealand</t>
  </si>
  <si>
    <t>Huang, X.; Al-Jumaily, A.M.; Protheroe, M.D.; Chalmers, A.N.; Fu, X.; Paul, S.P.</t>
  </si>
  <si>
    <t>Huang, X.; Institute of Biomedical Technologies Auckland University of TechnologyNew Zealand; email: xiyong.huang@aut.ac.nz</t>
  </si>
  <si>
    <t>Huang, X.</t>
  </si>
  <si>
    <t>10.1115/IMECE2019-10197</t>
  </si>
  <si>
    <t>An Investigation Into Structural-Induced Noise in an Electric Motor</t>
  </si>
  <si>
    <t>Vuong, Tung Xuan: Manukau Institute of Technology, Auckland, New Zealand; Li, Willow Yangliu: University of Auckland, Auckland, New Zealand; Al-Jumaily, Ahmed: AUT University, Auckland, New Zealand; Pandey, Neel: Manukau Institute of Technology, Auckland, New Zealand</t>
  </si>
  <si>
    <t xml:space="preserve"> Vuong, T.X., Manukau Institute of Technology, School of Professional Engineering, Auckland, New Zealand; Li, W.Y., University of Auckland, Faculty of Business and Economics, Auckland, New Zealand; Al-Jumaily, A., AUT University, Institute of Biomedical Technologies (IBTec), Auckland, New Zealand; Pandey, N., Manukau Institute of Technology, School of Professional Engineering, Auckland, New Zealand</t>
  </si>
  <si>
    <t>Vuong, T.X.; Manukau Institute of Technology, New Zealand; email: thomas.vuong@manukau.ac.nz</t>
  </si>
  <si>
    <t>Volume 11: Acoustics, Vibration, and Phononics</t>
  </si>
  <si>
    <t>10.1109/ACCESS.2019.2946230</t>
  </si>
  <si>
    <t>Moving Target Detection Based on Improved Gaussian Mixture Background Subtraction in Video Images</t>
  </si>
  <si>
    <t>[Zuo, Junhui; Jia, Zhenhong] Xinjiang Univ, Coll Informat Sci &amp; Engn, Urumqi 830046, Peoples R China; [Yang, Jie] Shanghai Jiao Tong Univ, Inst Image Proc &amp; Pattern Recognit, Shanghai 200240, Peoples R China; [Kasabov, Nikola] Auckland Univ Technol, Knowledge Engn &amp; Discovery Res Inst, Auckland 1020, New Zealand Zuo, J., College of Information Science and Engineering, Xinjiang University, Ürümqi, China; Jia, Z., College of Information Science and Engineering, Xinjiang University, Ürümqi, China; Yang, J., Institute of Image Processing and Pattern Recognition, Shanghai Jiao Tong University, Shanghai, China; Kasabov, N., Knowledge Engineering and Discovery Research Institute, Auckland University of Technology, Auckland, New Zealand</t>
  </si>
  <si>
    <t>https://ieeexplore.ieee.org/ielx7/6287639/8600701/08864015.pdf</t>
  </si>
  <si>
    <t>National Science Foundation of ChinaNational Natural Science Foundation of China (NSFC) [u1803261, 61665012]; International Science and Technology Cooperation Project of the Ministry of Education of the People's Republic of China [2016-2196]; National Natural Science Foundation of China, NSFC: 61665012, u1803261; Ministry of Education of the People's Republic of China, MOE: 2016–2196</t>
  </si>
  <si>
    <t>10.15619/NZJP/47.3.02</t>
  </si>
  <si>
    <t>Physiotherapy treatment and rehabilitation following anterior cruciate ligament injury in New Zealand: Are we doing enough?</t>
  </si>
  <si>
    <t>Fausett, Wayne; Wilkins, Fraser; Reid, Duncan; Larmer, Peter J.; Potts, Geoff</t>
  </si>
  <si>
    <t xml:space="preserve"> Fausett, W., Accident Compensation Corporation, Tauranga, New Zealand; Wilkins, F., Accident Compensation Corporation, Hamilton, New Zealand; Reid, D., School of Clinical Sciences, Auckland University of Technology, Auckland, New Zealand; Larmer, P., School of Clinical Sciences, Auckland University of Technology, Auckland, New Zealand; Potts, G., KneeCare, Auckland, New Zealand</t>
  </si>
  <si>
    <t>Reid, D.; Larmer, P.</t>
  </si>
  <si>
    <t>Fausett, W.; Accident Compensation Corporation, PO Box 748, New Zealand; email: wayne.fausett@acc.co.nz</t>
  </si>
  <si>
    <t>https://doi.org/10.15619/nzjp/47.3.02</t>
  </si>
  <si>
    <t>10.1039/c9ra06664k</t>
  </si>
  <si>
    <t>The antioxidant and tyrosinase inhibition properties of essential oil from the peel of Chinese Torreya grandis Fort.</t>
  </si>
  <si>
    <t>Feng, Tao: School of Perfume and Aroma Technology, Shanghai Institute of Technology, Shanghai 201418, China; Hu, Zhongshan: School of Perfume and Aroma Technology, Shanghai Institute of Technology, Shanghai 201418, China; Song, Shiqing: School of Perfume and Aroma Technology, Shanghai Institute of Technology, Shanghai 201418, China; Yao, Lingyun: School of Perfume and Aroma Technology, Shanghai Institute of Technology, Shanghai 201418, China; Sun, Min: School of Perfume and Aroma Technology, Shanghai Institute of Technology, Shanghai 201418, China; Zhu, Xiao: Research Computing, Information Technology at Purdue (ITaP), Department of Agricultural and Biological Engineering, Purdue University, West Lafayette; Lu, Jun: Faculty of Health and Environmental Sciences, Auckland University of Technology, New Zealand</t>
  </si>
  <si>
    <t>[Feng, Tao; Hu, Zhongshan; Song, Shiqing; Yao, Lingyun; Sun, Min] Shanghai Inst Technol, Sch Perfume &amp; Aroma Technol, Shanghai 201418, Peoples R China; [Zhu, Xiao] Purdue Univ, Dept Agr &amp; Biol Engn, Informat Technol Purdue ITaP, Res Comp, W Lafayette, IN 47907 USA; [Lu, Jun] Auckland Univ Technol, Fac Hlth &amp; Environm Sci, Auckland, New Zealand Feng, T., School of Perfume and Aroma Technology, Shanghai Institute of Technology, Shanghai, 201418, China; Hu, Z., School of Perfume and Aroma Technology, Shanghai Institute of Technology, Shanghai, 201418, China; Song, S., School of Perfume and Aroma Technology, Shanghai Institute of Technology, Shanghai, 201418, China; Yao, L., School of Perfume and Aroma Technology, Shanghai Institute of Technology, Shanghai, 201418, China; Sun, M., School of Perfume and Aroma Technology, Shanghai Institute of Technology, Shanghai, 201418, China; Zhu, X., Research Computing, Information Technology at Purdue (ITaP), Department of Agricultural and Biological Engineering, Purdue University, West Lafayette, IN  47907, United States; Lu, J., Faculty of Health and Environmental Sciences, Auckland University of Technology, New Zealand</t>
  </si>
  <si>
    <t>Feng, Tao, Hu, Zhongshan, Song, Shiqing, Yao, Lingyun, Sun, Min, Zhu, Xiao, Lu, Jun,</t>
  </si>
  <si>
    <t>Yao, LY (corresponding author), Shanghai Inst Technol, Sch Perfume &amp; Aroma Technol, Shanghai 201418, Peoples R China.</t>
  </si>
  <si>
    <t>RSC Advances</t>
  </si>
  <si>
    <t xml:space="preserve">2046-2069 </t>
  </si>
  <si>
    <t>https://v2.sherpa.ac.uk/id/publication/25266</t>
  </si>
  <si>
    <t>https://pubs.rsc.org/en/content/articlepdf/2019/ra/c9ra06664k</t>
  </si>
  <si>
    <t>Shanghai Institute of Technology; Shanghai Institute of Technology, SIT</t>
  </si>
  <si>
    <t>Shanghai Institute of Technology</t>
  </si>
  <si>
    <t>10.15619/NZJP/47.2.04</t>
  </si>
  <si>
    <t>Knowledge and perceptions of cardiopulmonary resuscitation amongst New Zealand physiotherapists</t>
  </si>
  <si>
    <t>Harvey, Daniel; O'Brien, Daniel; Moran, Kevin; Webber, Jonathon</t>
  </si>
  <si>
    <t xml:space="preserve"> Harvey, D., Sports &amp; Spinal Physiotherapy, Westgate, Auckland, New Zealand; O'brien, D., Physiotherapy Department, School of Clinical Sciences, Auckland University of Technology, Auckland, New Zealand; Moran, K., Faculty of Education, The University of Auckland, Auckland, New Zealand; Webber, J., Department of Anaesthesiology, The University of Auckland, Auckland, New Zealand</t>
  </si>
  <si>
    <t>O'brien, D.</t>
  </si>
  <si>
    <t>10.1007/978-3-030-34879-3_1</t>
  </si>
  <si>
    <t>A Fused Pattern Recognition Model to Detect Glaucoma Using Retinal Nerve Fiber Layer Thickness Measurements</t>
  </si>
  <si>
    <t>Norouzifard, Mohammad; Nemati, Ali; Abdul-Rahman, Anmar; GholamHosseini, Hamid; Klette, Reinhard</t>
  </si>
  <si>
    <t xml:space="preserve"> Norouzifard, M., Department of Electrical and Electronic Engineering, School of Engineering, Computer, and Mathematical Sciences, Auckland University of Technology (AUT), Auckland, New Zealand; Nemati, A., School of Engineering and Technology, University of Washington, Tacoma, United States; Abdul-Rahman, A., Department of Ophthalmology, Counties Manukau DHB, Auckland, New Zealand; GholamHosseini, H., Department of Electrical and Electronic Engineering, School of Engineering, Computer, and Mathematical Sciences, Auckland University of Technology (AUT), Auckland, New Zealand; Klette, R., Department of Electrical and Electronic Engineering, School of Engineering, Computer, and Mathematical Sciences, Auckland University of Technology (AUT), Auckland, New Zealand</t>
  </si>
  <si>
    <t>Norouzifard, M.; GholamHosseini, H.; Klette, R.</t>
  </si>
  <si>
    <t>Norouzifard, M.; Department of Electrical and Electronic Engineering, New Zealand; email: mnorouzi@aut.ac.nz</t>
  </si>
  <si>
    <t>10.1007/978-3-030-34879-3_20</t>
  </si>
  <si>
    <t>Measuring Apple Size Distribution from a Near Top–Down Image</t>
  </si>
  <si>
    <t>Butters, Luke; Xu, Zezhong; Le Trung, Khoa; Klette, Reinhard</t>
  </si>
  <si>
    <t>[Butters, Luke] Hectre Orchard Management Software, Auckland 1021, New Zealand; [Xu, Zezhong] Changzhou Inst Technol, Changzhou 213031, Peoples R China; [Khoa Le Trung; Klette, Reinhard] Auckland Univ Technol, Dept Elect &amp; Elect Engn, Auckland 1010, New Zealand Butters, L., Hectre - Orchard Management Software, Auckland, 1021, New Zealand; Xu, Z., Changzhou Institute of Technology, Changzhou, 213031, China; Le Trung, K., Department of Electrical and Electronic Engineering, Auckland University of Technology, Auckland, 1010, New Zealand; Klette, R., Department of Electrical and Electronic Engineering, Auckland University of Technology, Auckland, 1010, New Zealand</t>
  </si>
  <si>
    <t>Butters, Luke, Xu, Zezhong, Khoa Le Trung, Klette, Reinhard,</t>
  </si>
  <si>
    <t>Butters, L (corresponding author), Hectre Orchard Management Software, Auckland 1021, New Zealand.; Xu, ZZ (corresponding author), Changzhou Inst Technol, Changzhou 213031, Peoples R China.; Trung, KL; Klette, R (corresponding author), Auckland Univ Technol, Dept Elect &amp; Elect Engn, Auckland 1010, New Zealand.</t>
  </si>
  <si>
    <t>Hectre - Orchard Management Software, New Zealand</t>
  </si>
  <si>
    <t>10.1519/jsc.0000000000003108</t>
  </si>
  <si>
    <t>Effects of Combined Resistance Training and Weightlifting on Motor Skill Performance of Adolescent Male Athletes</t>
  </si>
  <si>
    <t>Pichardo, Andrew W.; Oliver, Jon L.; Harrison, Craig B.; Maulder, Peter S.; Lloyd, Rhodri S.; Kandoi, Rohan</t>
  </si>
  <si>
    <t xml:space="preserve"> Pichardo, A.W., Sports Performance Research Institute New Zealand, Auckland University of Technology, Auckland, New Zealand; Oliver, J.L., Sports Performance Research Institute New Zealand, Auckland University of Technology, Auckland, New Zealand, Youth Physical Development Center, School of Sport, Cardiff Metropolitan University, Cardiff, Wales, United Kingdom; Harrison, C.B., Sports Performance Research Institute New Zealand, Auckland University of Technology, Auckland, New Zealand; Maulder, P.S., Sports Performance Research Institute New Zealand, Auckland University of Technology, Auckland, New Zealand, Center for Sport Science and Human Performance, Waikato Institute of Technology, Hamilton, New Zealand; Lloyd, R.S., Sports Performance Research Institute New Zealand, Auckland University of Technology, Auckland, New Zealand, Youth Physical Development Center, School of Sport, Cardiff Metropolitan University, Cardiff, Wales, United Kingdom, Center for Sport Science and Human Performance, Waikato Institute of Technology, Hamilton, New Zealand; Kandoi, R., Center for Sport Science and Human Performance, Waikato Institute of Technology, Hamilton, New Zealand</t>
  </si>
  <si>
    <t>Pichardo, A.W.; Oliver, J.L.; Harrison, C.B.; Maulder, P.S.; Lloyd, R.S.</t>
  </si>
  <si>
    <t>Pichardo, A.W.; Sports Performance Research Institute New Zealand, New Zealand; email: andrew.pichardo6@gmail.com</t>
  </si>
  <si>
    <t>Pichardo, A.W.</t>
  </si>
  <si>
    <t>https://repository.cardiffmet.ac.uk/bitstream/10369/10266/1/Pichardo%20et%20al%20%28in%20press%29%20Resistance%20training%20versus%20weightlifting.pdf</t>
  </si>
  <si>
    <t>http://www.altmetric.com/details.php?citation_id=57216205</t>
  </si>
  <si>
    <t>10.1109/ACCESS.2019.2944648</t>
  </si>
  <si>
    <t>Adaptive Trust-Based Routing Protocol for Large Scale WSNs</t>
  </si>
  <si>
    <t>Khalid, Nor Azimah; Bai, Quan; Al-Anbuky, Adnan</t>
  </si>
  <si>
    <t>[Khalid, Nor Azimah] Univ Teknol MARA UiTM, Fac Comp &amp; Math Sci FSKM, Shah Alam 42300, Selangor, Malaysia; [Bai, Quan] Univ Tasmania, Hobart, Tas 7005, Australia; [Al-Anbuky, Adnan] Auckland Univ Technol, Sch Engn, Auckland 1010, New Zealand Khalid, N.A., Faculty of Computer and Mathematical Sciences (FSKM), Universiti Teknologi MARA (UiTM), Shah Alam, Malaysia; Bai, Q., University of Tasmania, Hobart, TAS, Australia; Al-Anbuky, A., School of Engineering, Auckland University of Technology, Auckland, New Zealand</t>
  </si>
  <si>
    <t>Khalid, Nor Azimah, Bai, Quan, Al-Anbuky, Adnan,</t>
  </si>
  <si>
    <t>Khalid, NA (corresponding author), Univ Teknol MARA UiTM, Fac Comp &amp; Math Sci FSKM, Shah Alam 42300, Selangor, Malaysia.</t>
  </si>
  <si>
    <t>https://ieeexplore.ieee.org/ielx7/6287639/8600701/08853253.pdf</t>
  </si>
  <si>
    <t>10.5507/ag.2019.009</t>
  </si>
  <si>
    <t>The comparison of Holux and Qstarz GPS receivers in free living conditions: Dynamic accuracy in different active transport modes</t>
  </si>
  <si>
    <t>Vorlíček, Michal; Stewart, Tom; Dygrýn, Jan; Rubín, Lukáš; Mitáš, Josef; Schipperijn, Jasper</t>
  </si>
  <si>
    <t>[Vorlicek, Michal; Dygryn, Jan; Rubin, Lukas; Mitas, Josef] Palacky Univ Olomouc, Fac Phys Culture, Olomouc, Czech Republic; [Stewart, Tom] Auckland Univ Technol, Sch Sport &amp; Recreat, Auckland, New Zealand; [Schipperijn, Jasper] Univ Southern Denmark, Dept Sport Sci &amp; Clin Biomech, Odense, Denmark Vorlíček, M., Faculty of Physical Culture, Palacký University Olomouc, Olomouc, Czech Republic; Stewart, T., School of Sport and Recreation, Auckland University of Technology, Auckland, New Zealand; Dygrýn, J., Faculty of Physical Culture, Palacký University Olomouc, Olomouc, Czech Republic; Rubín, L., Faculty of Physical Culture, Palacký University Olomouc, Olomouc, Czech Republic; Mitáš, J., Faculty of Physical Culture, Palacký University Olomouc, Olomouc, Czech Republic; Schipperijn, J., Department of Sport Science and Clinical Biomechanics, University of Southern Denmark, Odense, Denmark</t>
  </si>
  <si>
    <t>Vorlicek, Michal, Dygryn, Jan, Rubin, Lukas, Mitas, Josef, Stewart, Tom</t>
  </si>
  <si>
    <t>Vorlicek, M (corresponding author), Palacky Univ Olomouc, Fac Phys Culture, Inst Act Lifestyle, Trida Miru 117, Olomouc 71111, Czech Republic.</t>
  </si>
  <si>
    <t>Acta Gymnica</t>
  </si>
  <si>
    <t>Palacky University Olomouc</t>
  </si>
  <si>
    <t xml:space="preserve">sdu.dk </t>
  </si>
  <si>
    <t xml:space="preserve">2336-4912 2336-4920 </t>
  </si>
  <si>
    <t>https://v2.sherpa.ac.uk/id/publication/32309</t>
  </si>
  <si>
    <t>http://gymnica.upol.cz/doi/10.5507/ag.2019.009.pdf</t>
  </si>
  <si>
    <t>http://www.altmetric.com/details.php?citation_id=60800208</t>
  </si>
  <si>
    <t>Internal Grant Agency of Palacky University Olomouc [IGA_FTK_2018_002]; Univerzita Palackého v Olomouci: IGA_FTK_2018_002</t>
  </si>
  <si>
    <t>10.1109/ICCCI.2019.8821951</t>
  </si>
  <si>
    <t>A survey on cybersecurity awareness concerns, practices and conceptual measures</t>
  </si>
  <si>
    <t>Tirumala, S S; Valluri, Maheswara Rao; Babu, GA</t>
  </si>
  <si>
    <t xml:space="preserve"> Tirumala, S.S., Auckland University of Technology, Auckland, New Zealand; Valluri, M.R., Fiji National University, Suva, Fiji; Babu, G.A., Sri Venkateswara University, Tirupati, India</t>
  </si>
  <si>
    <t>2019 International Conference on Computer Communication and Informatics (ICCCI)</t>
  </si>
  <si>
    <t>10.1007/978-3-030-30639-7_6</t>
  </si>
  <si>
    <t>Empirical Evaluation of Deep Learning-Based Travel Time Prediction</t>
  </si>
  <si>
    <t>Wang, Mengyan; Li, Weihua; Kong, Yan; Bai, Quan</t>
  </si>
  <si>
    <t xml:space="preserve"> Wang, M., Auckland University of Technology, Auckland, New Zealand; Li, W., Auckland University of Technology, Auckland, New Zealand; Kong, Y., Nanjing University of Information Science and Technology, Nanjing, China; Bai, Q., University of Tasmania, Hobart, Australia</t>
  </si>
  <si>
    <t>Wang, M.; Li, W.</t>
  </si>
  <si>
    <t>Wang, M.; Auckland University of TechnologyNew Zealand; email: mengyan.wang@aut.ac.nz</t>
  </si>
  <si>
    <t>Wang, M.</t>
  </si>
  <si>
    <t>10.1177/0886260519872298</t>
  </si>
  <si>
    <t>ArohaandManaakitanga—That's What It Is About: Indigenous Women, "Love," and Interpersonal Violence</t>
  </si>
  <si>
    <t>Wilson, Denise: Auckland University of Technology, New Zealand; Mikahere-Hall, Alayne: Auckland University of Technology, New Zealand; Jackson, Debra: University of Technology Sydney, Australia; Cootes, Karina: Auckland University of Technology, New Zealand; Sherwood, Juanita: The University of Sydney, Australia</t>
  </si>
  <si>
    <t>[Wilson, Denise] Auckland Univ Technol, Taupua Waiora Ctr Maori Hlth Res, Maori Hlth, Auckland, New Zealand; [Mikahere-Hall, Alayne; Cootes, Karina] Auckland Univ Technol, Taupua Waiora Ctr Maori Hlth Res, Auckland, New Zealand; [Jackson, Debra] Univ Technol Sydney, Nursing, Sydney, NSW, Australia; [Sherwood, Juanita] Univ Sydney, Fac Med &amp; Hlth, Sydney, NSW, Australia Wilson, D., Auckland University of Technology, New Zealand; Mikahere-Hall, A., Auckland University of Technology, New Zealand; Jackson, D., University of Technology Sydney, Australia; Cootes, K., Auckland University of Technology, New Zealand; Sherwood, J., The University of Sydney, Australia</t>
  </si>
  <si>
    <t>Wilson, Denise, Mikahere-Hall, Alayne, Cootes, Karina</t>
  </si>
  <si>
    <t>Wilson, D (corresponding author), Auckland Univ Technol, Taupua Waiora Maori Res Ctr, Private Box 92 006, Auckland 1142, New Zealand.; Wilson, D (corresponding author), Auckland Univ Technol, Fac Hlth &amp; Environm Sci, Private Box 92 006, Auckland 1142, New Zealand.</t>
  </si>
  <si>
    <t>http://www.altmetric.com/details.php?citation_id=65647889</t>
  </si>
  <si>
    <t>Marsden Fund CouncilRoyal Society of New ZealandMarsden Fund (NZ) [15-AUT-024]</t>
  </si>
  <si>
    <t>Marsden Fund</t>
  </si>
  <si>
    <t>10.18080/jtde.v7n2.183</t>
  </si>
  <si>
    <t>A Cluster-Driven Energy Routing Protocol for Optimal Network Lifetime in Ad Hoc Networks</t>
  </si>
  <si>
    <t>Airehrour, David; Cherrington, Marianne; Madanian, Samaneh</t>
  </si>
  <si>
    <t xml:space="preserve"> Airehrour, D., Unitec Institute of Technology, Auckland, New Zealand; Cherrington, M., Otago Polytechnic, Auckland, New Zealand; Madanian, S., Auckland University of Technology, Auckland, New Zealand</t>
  </si>
  <si>
    <t xml:space="preserve">openrepository.aut.ac.nz researchbank.ac.nz </t>
  </si>
  <si>
    <t>https://doi.org/10.18080/jtde.v7n2.183</t>
  </si>
  <si>
    <t>10.1177/1464884919868075</t>
  </si>
  <si>
    <t>Journalistic discourse of freedom: A study of journalists' understanding of freedom in the Czech Republic and Serbia</t>
  </si>
  <si>
    <t>Rupar, Verica: Auckland University of Technology, New Zealand; Němcová Tejkalová, Alice: Charles University, Czech Republic; Láb, Filip: Charles University, Czech Republic; Seizova, Sonja: University of Belgrade, Serbia</t>
  </si>
  <si>
    <t>[Rupar, Verica] Auckland Univ Technol, Sch Commun Studies, Auckland, New Zealand; [Tejkalova, Alice Nemcova] Charles Univ Prague, Fac Social Sci, Prague, Czech Republic; [Lab, Filip] Charles Univ Prague, Fac Social Sci, Inst Commun Studies &amp; Journalism, Prague, Czech Republic; [Seizova, Sonja] Univ Belgrade, Belgrade, Serbia Rupar, V., Auckland University of Technology, New Zealand; Němcová Tejkalová, A.; Láb, F., Charles University, Czech Republic; Seizova, S., University of Belgrade, Serbia</t>
  </si>
  <si>
    <t>Rupar, Verica</t>
  </si>
  <si>
    <t>Rupar, V (corresponding author), AUT Sch Commun Studies, 2 Governor Fitzroy Pl WG1227, Auckland 1010, New Zealand.; Tejkalova, AN (corresponding author), Dekanka Fak Socialnich UK, Smetanovo Nabrezi 6, Prague 11001 1, Czech Republic.</t>
  </si>
  <si>
    <t>Rupar, V.</t>
  </si>
  <si>
    <t>http://www.altmetric.com/details.php?citation_id=64961050</t>
  </si>
  <si>
    <t>10.1016/j.ijans.2019.100164</t>
  </si>
  <si>
    <t>Sociodemographic factors associated with mothers' experiences of psychosocial care and communication by midwives during childbirth in Nairobi, Kenya</t>
  </si>
  <si>
    <t>Kabo, Jane W.; Holroyd, Eleanor; Edwards, Grace; Sarki, Ahmed M.</t>
  </si>
  <si>
    <t xml:space="preserve"> Kabo, J.W., School of Nursing and Midwifery, Aga Khan University, Wangiapalla Road, P.O. Box 39349, Nairobi, 00623, Kenya; Holroyd, E., Aga Khan University, Uganda, Auckland University of Technology, 90 Akoranga Drive, Northcote, Auckland, New Zealand; Edwards, G., Aga Khan University, Uganda Campus, Colonel Muammar Gadafi Road, P.O. Box 8842, Kampala, Uganda; Sarki, A.M., School of Nursing and Midwifery, Aga Khan University, Colonel Muammar Gaddafi Road, P.O. Box 8842, Kampala, Uganda</t>
  </si>
  <si>
    <t>Kabo, J.W.; School of Nursing and Midwifery, Wangiapalla Road, P.O. Box 39349, Kenya; email: jane.kabo@aku.edu</t>
  </si>
  <si>
    <t>International Journal of Africa Nursing Sciences</t>
  </si>
  <si>
    <t xml:space="preserve">ecommons.aku.edu </t>
  </si>
  <si>
    <t xml:space="preserve">2214-1391 </t>
  </si>
  <si>
    <t>https://doi.org/10.1016/j.ijans.2019.100164</t>
  </si>
  <si>
    <t>http://www.altmetric.com/details.php?citation_id=64897325</t>
  </si>
  <si>
    <t>10.3389/fphys.2019.00912</t>
  </si>
  <si>
    <t>Effects of a 12-Week Very-Low Carbohydrate High-Fat Diet on Maximal Aerobic Capacity, High-Intensity Intermittent Exercise, and Cardiac Autonomic Regulation: Non-randomized Parallel-Group Study</t>
  </si>
  <si>
    <t>Dostal, Tomas; Plews, Daniel J.; Hofmann, Peter; Laursen, Paul B.; Cipryan, Lukas</t>
  </si>
  <si>
    <t>[Dostal, Tomas; Cipryan, Lukas] Univ Ostrava, Human Mot Diagnost Ctr, Dept Human Movement Studies, Ostrava, Czech Republic; [Plews, Daniel J.; Laursen, Paul B.] Auckland Univ Technol, SPRINZ, Auckland, New Zealand; [Hofmann, Peter] Karl Franzens Univ Graz, Inst Sports Sci, Exercise Physiol Training &amp; Training Therapy Res, Graz, Austria Dostal, T., Department of Human Movement Studies, Human Motion Diagnostic Centre, University of Ostrava, Ostrava, Czech Republic; Plews, D.J., Sport Performance Research Institute New Zealand (SPRINZ), Auckland University of Technology, Auckland, New Zealand; Hofmann, P., Exercise Physiology, Training and Training Therapy Research Group, Institute of Sports Science, University of Graz, Graz, Austria; Laursen, P.B., Sport Performance Research Institute New Zealand (SPRINZ), Auckland University of Technology, Auckland, New Zealand; Cipryan, L., Department of Human Movement Studies, Human Motion Diagnostic Centre, University of Ostrava, Ostrava, Czech Republic</t>
  </si>
  <si>
    <t>Dostal, Tomas, Cipryan, Lukas, Plews, Daniel J., Laursen, Paul B.</t>
  </si>
  <si>
    <t>Cipryan, L (corresponding author), Univ Ostrava, Human Mot Diagnost Ctr, Dept Human Movement Studies, Ostrava, Czech Republic.</t>
  </si>
  <si>
    <t>https://doi.org/10.3389/fphys.2019.00912</t>
  </si>
  <si>
    <t>http://www.altmetric.com/details.php?citation_id=63099629</t>
  </si>
  <si>
    <t>Czech Science FoundationGrant Agency of the Czech Republic [18-08358S]; University of Ostrava [SGS PdF2017]; Grantová Agentura České Republiky, GACR: 18-08358S; Ostravská Univerzita v Ostravě: SGS PdF2017</t>
  </si>
  <si>
    <t>Grantová Agentura České Republiky; Ostravská Univerzita v Ostravě</t>
  </si>
  <si>
    <t>10.1007/978-981-13-9190-3_69</t>
  </si>
  <si>
    <t>A Comparison of Transfer Learning Techniques, Deep Convolutional Neural Network and Multilayer Neural Network Methods for the Diagnosis of Glaucomatous Optic Neuropathy</t>
  </si>
  <si>
    <t xml:space="preserve"> Norouzifard, M., School of Engineering, Computer and Mathematical Sciences, Auckland University of Technology (AUT), Auckland, New Zealand; Nemati, A., School of Engineering and Technology, University of Washington, Tacoma, United States; Abdul-Rahman, A., Department of Ophthalmology, Counties Manukau DHB, Auckland, New Zealand; GholamHosseini, H., School of Engineering, Computer and Mathematical Sciences, Auckland University of Technology (AUT), Auckland, New Zealand; Klette, R., School of Engineering, Computer and Mathematical Sciences, Auckland University of Technology (AUT), Auckland, New Zealand</t>
  </si>
  <si>
    <t>Norouzifard, M.; School of Engineering, New Zealand; email: Mohammad.Norouzifard@aut.ac.nz</t>
  </si>
  <si>
    <t>10.5220/0007741304020409</t>
  </si>
  <si>
    <t>Consolidating a Model for Describing Situated Software Practices</t>
  </si>
  <si>
    <t>Kirk, Diana: Technology Academy, EDENZ Colleges, 85 Airedale Street, Auckland 1010 and New Zealand, --- Select a Country ---; MacDonell, Stephen: SERL, School of Engineering, Computer &amp; Mathematical Sciences, Auckland University of Technology, Private Bag 92006, Auckland 1142 and New Zealand, --- Select a Country ---; Tempero, Ewan: Department of Computer Science, University of Auckland, Private Bag 92019, Auckland 1142 and New Zealand, --- Select a Country ---</t>
  </si>
  <si>
    <t>[Kirk, Diana] EDENZ Coll, Technol Acad, 85 Airedale St, Auckland 1010, New Zealand; [MacDonell, Stephen] Auckland Univ Technol, Sch Engn Comp &amp; Math Sci, SERL, Private Bag 92006, Auckland 1142, New Zealand; [Tempero, Ewan] Univ Auckland, Dept Comp Sci, Private Bag 92019, Auckland 1142, New Zealand Kirk, D., Technology Academy, EDENZ Colleges, 85 Airedale Street, Auckland, 1010, New Zealand; MacDonell, S., SERL, School of Engineering, Computer and Mathematical Sciences, Auckland University of Technology, Private Bag 92006, Auckland, 1142, New Zealand; Tempero, E., Department of Computer Science, University of Auckland, Private Bag 92019, Auckland, 1142, New Zealand</t>
  </si>
  <si>
    <t>Kirk, Diana, MacDonell, Stephen</t>
  </si>
  <si>
    <t>Kirk, D (corresponding author), EDENZ Coll, Technol Acad, 85 Airedale St, Auckland 1010, New Zealand.</t>
  </si>
  <si>
    <t>Proceedings of the 14th International Conference on Evaluation of Novel Approaches to Software Engineering</t>
  </si>
  <si>
    <t>https://doi.org/10.5220/0007741304020409</t>
  </si>
  <si>
    <t>10.1155/2019/1362730</t>
  </si>
  <si>
    <t>New Zealand Building Project Cost and Its Influential Factors: A Structural Equation Modelling Approach</t>
  </si>
  <si>
    <t>Zhao, Linlin: Senior Lecturer, College of Architecture and Civil Engineering, Beijing University of Technology, Beijing 100124, China; Wang, Bill: Senior Lecturer, Business Information Systems, Auckland University of Technology, Auckland 0632, New Zealand; Mbachu, Jasper: Associate Professor, Faculty of Society &amp; Design, Bond University, Gold Coast, QLD 4226, Australia; Liu, Zhansheng: Associate Professor, College of Architecture and Civil Engineering, Beijing University of Technology, Beijing 100124, China</t>
  </si>
  <si>
    <t>[Zhao, Linlin; Liu, Zhansheng] Beijing Univ Technol, Coll Architecture &amp; Civil Engn, Beijing 100124, Peoples R China; [Wang, Bill] Auckland Univ Technol, Business Informat Syst, Auckland 0632, New Zealand; [Mbachu, Jasper] Bond Univ, Fac Soc &amp; Design, Gold Coast, Qld 4226, Australia Zhao, L., College of Architecture and Civil Engineering, Beijing University of Technology, Beijing, 100124, China; Wang, B., Business Information Systems, Auckland University of Technology, Auckland, 0632, New Zealand; Mbachu, J., Faculty of Society and Design, Bond University, Gold Coast, QLD  4226, Australia; Liu, Z., College of Architecture and Civil Engineering, Beijing University of Technology, Beijing, 100124, China</t>
  </si>
  <si>
    <t>Zhao, Linlin, Liu, Zhansheng, Wang, Bill</t>
  </si>
  <si>
    <t>Liu, ZS (corresponding author), Beijing Univ Technol, Coll Architecture &amp; Civil Engn, Beijing 100124, Peoples R China.</t>
  </si>
  <si>
    <t>Advances in Civil Engineering</t>
  </si>
  <si>
    <t xml:space="preserve">https openrepository.aut.ac.nz </t>
  </si>
  <si>
    <t xml:space="preserve">1687-8086 1687-8094 </t>
  </si>
  <si>
    <t>https://v2.sherpa.ac.uk/id/publication/3020</t>
  </si>
  <si>
    <t>https://downloads.hindawi.com/journals/ace/2019/1362730.pdf</t>
  </si>
  <si>
    <t>10.1109/ACCESS.2019.2910187</t>
  </si>
  <si>
    <t>Quasi-Noise-Free and Detail-Preserved Digital Holographic Reconstruction</t>
  </si>
  <si>
    <t>Ren, Ruyong; Jia, Zhenhong; Yang, Jie; Kasabov, Nikola K.; Huang, Xiaohui</t>
  </si>
  <si>
    <t>[Ren, Ruyong; Jia, Zhenhong] Xinjiang Univ, Coll Informat Sci &amp; Engn, Urumqi 830046, Peoples R China; [Yang, Jie] Shanghai Jiao Tong Univ, Inst Image Proc &amp; Pattern Recognit, Shanghai 200240, Peoples R China; [Kasabov, Nikola K.] Auckland Univ Technol, Knowledge Engn &amp; Discovery Res Inst, Auckland 1020, New Zealand; [Huang, Xiaohui] Xinjiang Univ, Sch Phys Sci &amp; Technol, Urumqi 830046, Peoples R China Ren, R., College of Information Science and Engineering, Xinjiang University, Ürümqi, 830046, China; Jia, Z., College of Information Science and Engineering, Xinjiang University, Ürümqi, 830046, China; Yang, J., Institute of Image Processing and Pattern Recognition, Shanghai Jiao Tong University, Shanghai, 200240, China; Kasabov, N.K., Knowledge Engineering and Discovery Research Institute, Auckland University of Technology, Auckland, 1020, New Zealand; Huang, X., School of Physical Science and Technology, Xinjiang University, Ürümqi, 830046, China</t>
  </si>
  <si>
    <t>Ren, Ruyong, Jia, Zhenhong, Yang, Jie, Kasabov, Nikola K.</t>
  </si>
  <si>
    <t>https://ieeexplore.ieee.org/ielx7/6287639/8600701/08685079.pdf</t>
  </si>
  <si>
    <t>National Science Foundation of ChinaNational Natural Science Foundation of China (NSFC) [61665012, U1803261]; International Science and Technology Cooperation Project, Ministry of Education, China [DICE 2016 2196]; Natural Science Foundation of Xinjiang [2015211C288]; Natural Science Foundation of Xinjiang Province: 2015211C288; National Natural Science Foundation of China, NSFC: 61665012, U1803261; Ministry of Education of the People's Republic of China, MOE: DICE 2016 2196; International Science and Technology Cooperation Programme, ISTCP</t>
  </si>
  <si>
    <t>National Natural Science Foundation of China; Natural Science Foundation of Xinjiang Province; International Science and Technology Cooperation Project, Ministry of Education, China</t>
  </si>
  <si>
    <t>10.3389/fpsyt.2019.00095</t>
  </si>
  <si>
    <t>Empathy at the Heart of Darkness: Empathy Deficits That Bind the Dark Triad and Those That Mediate Indirect Relational Aggression</t>
  </si>
  <si>
    <t>Heym, Nadja; Firth, Jennifer; Kibowski, Fraenze; Sumich, Alexander; Egan, Vincent; Bloxsom, Claire A. J.</t>
  </si>
  <si>
    <t>[Heym, Nadja; Firth, Jennifer; Kibowski, Fraenze; Sumich, Alexander; Bloxsom, Claire A. J.] Nottingham Trent Univ, Div Psychol, Nottingham, England; [Sumich, Alexander] Auckland Univ Technol, Dept Psychol, Auckland, New Zealand; [Egan, Vincent] Univ Nottingham, Forens &amp; Family Psychol, Nottingham, England Heym, N., Division of Psychology, Nottingham Trent University, Nottingham, United Kingdom; Firth, J., Division of Psychology, Nottingham Trent University, Nottingham, United Kingdom; Kibowski, F., Division of Psychology, Nottingham Trent University, Nottingham, United Kingdom; Sumich, A., Division of Psychology, Nottingham Trent University, Nottingham, United Kingdom, Department of Psychology, Auckland University of Technology, Auckland, New Zealand; Egan, V., Forensic and Family Psychology, University of Nottingham, Nottingham, United Kingdom; Bloxsom, C.A.J., Division of Psychology, Nottingham Trent University, Nottingham, United Kingdom</t>
  </si>
  <si>
    <t>Heym, Nadja, Firth, Jennifer, Kibowski, Fraenze, Sumich, Alexander, Bloxsom, Claire A. J.</t>
  </si>
  <si>
    <t>Heym, N (corresponding author), Nottingham Trent Univ, Div Psychol, Nottingham, England.</t>
  </si>
  <si>
    <t xml:space="preserve">europepmc.org irep.ntu.ac.uk </t>
  </si>
  <si>
    <t>https://doi.org/10.3389/fpsyt.2019.00095</t>
  </si>
  <si>
    <t>http://www.altmetric.com/details.php?citation_id=56907607</t>
  </si>
  <si>
    <t>10.1109/ACCESS.2019.2908282</t>
  </si>
  <si>
    <t>SAR Image Change Detection Based on Mathematical Morphology and the K-Means Clustering Algorithm</t>
  </si>
  <si>
    <t>Liu, Luyang; Jia, Zhenhong; Yang, Jie; Kasabov, Nikola K.</t>
  </si>
  <si>
    <t>[Liu, Luyang; Jia, Zhenhong] Xinjiang Univ, Coll Informat Sci &amp; Engn, Urumqi 830046, Peoples R China; [Yang, Jie] Shanghai Jiao Tong Univ, Inst Image Proc &amp; Pattern Recognit, Shanghai 200400, Peoples R China; [Kasabov, Nikola K.] Auckland Univ Technol, Knowledge Engn &amp; Discovery Res Inst, Auckland 1020, New Zealand Liu, L., College of Information Science and Engineering, Xinjiang University, Urumqi, 830046, China; Jia, Z., College of Information Science and Engineering, Xinjiang University, Urumqi, 830046, China; Yang, J., Institute of Image Processing and Pattern Recognition, Shanghai Jiao Tong University, Shanghai, 200400, China; Kasabov, N.K., Knowledge Engineering and Discovery Research Institute, Auckland University of Technology, Auckland, 1020, New Zealand</t>
  </si>
  <si>
    <t>Liu, Luyang, Jia, Zhenhong, Yang, Jie, Kasabov, Nikola K.,</t>
  </si>
  <si>
    <t>https://ieeexplore.ieee.org/ielx7/6287639/8600701/08676313.pdf</t>
  </si>
  <si>
    <t>International Cooperative Research and Personnel Training Projects of the Ministry of Education of the People's Republic of China [DICE2014-2029, 2016-2196]; Ministry of Education, MOE; Ministry of Education of the People's Republic of China, MOE: 2016-2196, DICE2014-2029</t>
  </si>
  <si>
    <t>Ministry of Education of the People's Republic of China</t>
  </si>
  <si>
    <t>10.1007/978-981-13-6052-7_67</t>
  </si>
  <si>
    <t>A Deep Neural Network Approach for Classification of Watermarked and Non-watermarked Images</t>
  </si>
  <si>
    <t>Tirumala, S. S.; Jamil, Noreen; Malik, M. G. Abbas</t>
  </si>
  <si>
    <t>[Tirumala, S. S.] Auckland Univ Technol, Auckland, New Zealand; [Jamil, Noreen] Unitec Inst Technol, Auckland, New Zealand; [Malik, M. G. Abbas] AGI Educ &amp; Otago Polytech, Auckland, New Zealand Tirumala, S.S., Auckland University of Technology, Auckland, New Zealand; Jamil, N., Unitec Institute of Technology, Auckland, New Zealand; Malik, M.G.A., AGI Education and Otago Polytechnic, Auckland, New Zealand</t>
  </si>
  <si>
    <t>Tirumala, S. S.</t>
  </si>
  <si>
    <t>10.1504/IJHRDM.2019.098623</t>
  </si>
  <si>
    <t>Employee engagement: development of a new measure</t>
  </si>
  <si>
    <t>Ababneh, Omar M.A.; LeFevre, Mark; Bentley, Tim</t>
  </si>
  <si>
    <t xml:space="preserve"> Ababneh, O.M.A., College of Business and Economics, Qatar University, P.O. Box 2713, Doha, Qatar; LeFevre, M., Faculty of Business and Law/Management, Auckland University of Technology, WY Building. 120 Mayoral Drive, Auckland, 1010, New Zealand; Bentley, T., School of Management, Massy University, Private Bag 102904, North Shore, Auckland, 0745, New Zealand</t>
  </si>
  <si>
    <t>LeFevre, M.</t>
  </si>
  <si>
    <t>Ababneh, O.M.A.; College of Business and Economics, P.O. Box 2713, Qatar; email: omer_ababneh76@yahoo.com</t>
  </si>
  <si>
    <t>International Journal of Human Resources Development and Management</t>
  </si>
  <si>
    <t xml:space="preserve">1465-6612 1741-5160 </t>
  </si>
  <si>
    <t>https://v2.sherpa.ac.uk/id/publication/4397</t>
  </si>
  <si>
    <t>Organizational Behavior and Human Resource Management</t>
  </si>
  <si>
    <t>10.1007/s00421-019-04124-7</t>
  </si>
  <si>
    <t>Is reaction time altered by mental or physical exertion?</t>
  </si>
  <si>
    <t>Le Mansec, Yann; Dorel, Sylvain; Nordez, Antoine; Jubeau, Marc</t>
  </si>
  <si>
    <t>[Le Mansec, Yann; Dorel, Sylvain; Nordez, Antoine; Jubeau, Marc] Univ Nantes, Lab Movement Interact Performance EA4334, Fac Sport Sci, Nantes, France; [Nordez, Antoine] Auckland Univ Technol, Hlth &amp; Rehabil Res Inst, Fac Hlth &amp; Environm Sci, Auckland, New Zealand Le Mansec, Y., Laboratory Movement, Interactions, Performance (EA4334), Faculty of Sport Sciences, Université de Nantes, Nantes, France; Dorel, S., Laboratory Movement, Interactions, Performance (EA4334), Faculty of Sport Sciences, Université de Nantes, Nantes, France; Nordez, A., Laboratory Movement, Interactions, Performance (EA4334), Faculty of Sport Sciences, Université de Nantes, Nantes, France, Health and Rehabilitation Research Institute, Faculty of Health and Environmental Sciences, Auckland University of Technology, Auckland, New Zealand; Jubeau, M., Laboratory Movement, Interactions, Performance (EA4334), Faculty of Sport Sciences, Université de Nantes, Nantes, France</t>
  </si>
  <si>
    <t>Le Mansec, Yann, Dorel, Sylvain, Nordez, Antoine, Jubeau, Marc,</t>
  </si>
  <si>
    <t>Jubeau, M (corresponding author), Univ Nantes, Lab Movement Interact Performance EA4334, Fac Sport Sci, Nantes, France.</t>
  </si>
  <si>
    <t>http://www.altmetric.com/details.php?citation_id=57733541</t>
  </si>
  <si>
    <t>French Ministry of Sports [15r16]</t>
  </si>
  <si>
    <t>Ministère des Sports</t>
  </si>
  <si>
    <t>10.1109/ACCESS.2019.2901286</t>
  </si>
  <si>
    <t>Multi-Spectral Image Change Detection Based on Band Selection and Single-Band Iterative Weighting</t>
  </si>
  <si>
    <t>Ma, Liyuan; Jia, Zhenhong; Yu, Yinfeng; Yang, Jie; Kasabov, Nikola K.</t>
  </si>
  <si>
    <t>[Ma, Liyuan; Jia, Zhenhong; Yu, Yinfeng] Xinjiang Univ, Coll Informat Sci &amp; Engn, Urumqi 830046, Peoples R China; [Yang, Jie] Shanghai Jiao Tong Univ, Inst Image Proc &amp; Pattern Recognit, Shanghai 200400, Peoples R China; [Kasabov, Nikola K.] Auckland Univ Technol, Knowledge Engn &amp; Discovery Res Inst, Auckland 1020, New Zealand Ma, L., College of Information Science and Engineering, Xinjiang University, Urumqi, 830046, China; Jia, Z., College of Information Science and Engineering, Xinjiang University, Urumqi, 830046, China; Yu, Y., College of Information Science and Engineering, Xinjiang University, Urumqi, 830046, China; Yang, J., Institute of Image Processing and Pattern Recognition, Shanghai Jiao Tong University, Shanghai, 200400, China; Kasabov, N.K., Knowledge Engineering and Discovery Research Institute, Auckland University of Technology, Auckland, 1020, New Zealand</t>
  </si>
  <si>
    <t>Ma, Liyuan, Jia, Zhenhong, Yu, Yinfeng, Yang, Jie, Kasabov, Nikola K.,</t>
  </si>
  <si>
    <t>https://ieeexplore.ieee.org/ielx7/6287639/8600701/08658068.pdf</t>
  </si>
  <si>
    <t>National Science Foundation of ChinaNational Natural Science Foundation of China (NSFC) [61665012, U1803261]; International Science and Technology Cooperation Project of the Ministry of Education of the People's Republic of China [DICE 2016-2196]; Natural Science Foundation of Xinjiang [2015211C288]; Natural Science Foundation of Xinjiang Province: 2015211C288; National Natural Science Foundation of China, NSFC: 61665012, U1803261; Ministry of Education of the People's Republic of China, MOE: DICE 2016–2196</t>
  </si>
  <si>
    <t>10.1071/FP18155</t>
  </si>
  <si>
    <t>Disentangling the net: concomitant xylem and over-bark size measurements reveal the phloem-generated turgor signal behind daytime stem swelling in the mangrove Avicennia marina</t>
  </si>
  <si>
    <t>Donnellan Barraclough, Alicia; Zweifel, Roman; Cusens, Jarrod; Leuzinger, Sebastian</t>
  </si>
  <si>
    <t>[Barraclough, Alicia Donnellan; Cusens, Jarrod; Leuzinger, Sebastian] Auckland Univ Technol, Inst Appl Ecol New Zealand, 34 St Paul St, Auckland 1010, New Zealand; [Zweifel, Roman] Swiss Fed Inst Forest Snow &amp; Landscape Res WSL, Forest Dynam, Zurcherstr 111, CH-8903 Birmensdorf, Switzerland; [Cusens, Jarrod] Wildland Consultants Ltd, 12 Nixon St, Auckland 1021, New Zealand Donnellan Barraclough, A., Institute of Applied Ecology New Zealand, Auckland University of Technology, 34 St Paul Street, Auckland, 1010, New Zealand; Zweifel, R., Forest Dynamics, Swiss Federal Institute for Forest, Snow and Landscape Research WSL, Zurcherstrasse 111, Birmensdorf, CH-8903, Switzerland; Cusens, J., Institute of Applied Ecology New Zealand, Auckland University of Technology, 34 St Paul Street, Auckland, 1010, New Zealand, Wildland Consultants Ltd, 12 Nixon Street, Grey Lynn, Auckland, 1021, New Zealand; Leuzinger, S., Institute of Applied Ecology New Zealand, Auckland University of Technology, 34 St Paul Street, Auckland, 1010, New Zealand</t>
  </si>
  <si>
    <t>Barraclough, AD (corresponding author), Auckland Univ Technol, Inst Appl Ecol New Zealand, 34 St Paul St, Auckland 1010, New Zealand.</t>
  </si>
  <si>
    <t>Functional Plant Biology</t>
  </si>
  <si>
    <t xml:space="preserve">1445-4408 </t>
  </si>
  <si>
    <t>https://v2.sherpa.ac.uk/id/publication/7680</t>
  </si>
  <si>
    <t>AUT Vice-Chancellor's doctoral Scholarship</t>
  </si>
  <si>
    <t>10.1055/a-0756-9659</t>
  </si>
  <si>
    <t>A Reliable Video-based ACL Injury Screening Tool for Female Team Sport Athletes</t>
  </si>
  <si>
    <t>Weir, Gillian: Biomechanics Laboratory, The University Massachusetts, Amherst, United States; Alderson, Jacqueline: School of Human Sciences, The University of Western Australia, Perth, Australia, Auckland University of Technology, Sports Performance Research Institute New Zealand (SPRINZ), Auckland, New Zealand; Smailes, Natalie: School of Human Sciences, The University of Western Australia, Perth, Australia; Elliott, Bruce: School of Human Sciences, The University of Western Australia, Perth, Australia; Donnelly, Cyril: School of Human Sciences, The University of Western Australia, Perth, Australia</t>
  </si>
  <si>
    <t>[Weir, Gillian] Univ Massachusetts, Biomech Lab, 30 Eastman Lane, Amherst, MA 01003 USA; [Alderson, Jacqueline; Smailes, Natalie; Elliott, Bruce; Donnelly, Cyril] Univ Western Australia, Sch Human Sci, Perth, WA, Australia; [Alderson, Jacqueline] Auckland Univ Technol, SPRINZ, Auckland, New Zealand Weir, G., Biomechanics Laboratory, University Massachusetts, 30 Eastman Lane, Amherst, 01003 9258, United States; Alderson, J., School of Human Sciences, University of Western Australia, Perth, Australia, Auckland University of Technology, Sports Performance Research Institute New Zealand (SPRINZ), Auckland, New Zealand; Smailes, N., School of Human Sciences, University of Western Australia, Perth, Australia; Elliott, B., School of Human Sciences, University of Western Australia, Perth, Australia; Donnelly, C., School of Human Sciences, University of Western Australia, Perth, Australia</t>
  </si>
  <si>
    <t>Weir, Gillian, Alderson, Jacqueline, Smailes, Natalie, Elliott, Bruce, Donnelly, Cyril,</t>
  </si>
  <si>
    <t>Weir, G (corresponding author), Univ Massachusetts, Biomech Lab, 30 Eastman Lane, Amherst, MA 01003 USA.</t>
  </si>
  <si>
    <t>http://www.altmetric.com/details.php?citation_id=61444752</t>
  </si>
  <si>
    <t>10.1155/2019/4769870</t>
  </si>
  <si>
    <t>Research on Supply Chain Coordination Based on Block Chain Technology and Customer Random Demand</t>
  </si>
  <si>
    <t>Li, Yongfei: School of Modern Post, Xi'an University of Posts &amp; Telecommunications, China; Wang, Bill: Business Information Systems Department, Auckland University of Technology, New Zealand; Yang, Dong: Glorious Sun School of Business and Management, Donghua University, China</t>
  </si>
  <si>
    <t>[Li, Yongfei] Xian Univ Posts &amp; Telecommun, Sch Modern Post, Xian, Shaanxi, Peoples R China; [Wang, Bill] Auckland Univ Technol, Business Informat Syst Dept, Auckland, New Zealand; [Yang, Dong] Donghua Univ, Glorious Sun Sch Business &amp; Management, Shanghai, Peoples R China Li, Y., School of Modern Post, Xi'an University of Posts and Telecommunications, China; Wang, B., Business Information Systems Department, Auckland University of Technology, New Zealand; Yang, D., Glorious Sun School of Business and Management, Donghua University, China</t>
  </si>
  <si>
    <t>Li, Yongfei, Wang, Bill</t>
  </si>
  <si>
    <t>Yang, D (corresponding author), Donghua Univ, Glorious Sun Sch Business &amp; Management, Shanghai, Peoples R China.</t>
  </si>
  <si>
    <t>Discrete Dynamics in Nature and Society</t>
  </si>
  <si>
    <t xml:space="preserve">hindawi.com openrepository.aut.ac.nz semanticscholar.org </t>
  </si>
  <si>
    <t xml:space="preserve">1026-0226 1607-887X </t>
  </si>
  <si>
    <t>https://v2.sherpa.ac.uk/id/publication/3072</t>
  </si>
  <si>
    <t>https://doi.org/10.1155/2019/4769870</t>
  </si>
  <si>
    <t>http://www.altmetric.com/details.php?citation_id=64950400</t>
  </si>
  <si>
    <t>National Social Science Fund of China [18XGL001]; National Office for Philosophy and Social Sciences, NSSFC: 18XGL001</t>
  </si>
  <si>
    <t>National Office for Philosophy and Social Sciences</t>
  </si>
  <si>
    <t>Mathematics; Science &amp; Technology - Other Topics</t>
  </si>
  <si>
    <t>Modelling and Simulation</t>
  </si>
  <si>
    <t>10.1145/3294011</t>
  </si>
  <si>
    <t>Global Software Engineering Education Practice Continuum Special Issue of the ACM Transactions on Computing Education</t>
  </si>
  <si>
    <t>Clear, Tony: Auckland University of Technology, New Zealand; Beecham, Sarah: Lero—The Irish Software Research Centre, University of Limerick, Ireland</t>
  </si>
  <si>
    <t>[Clear, Tony] Auckland Univ Technol, Auckland, New Zealand; [Beecham, Sarah] Univ Limerick, Lero Irish Software Res Ctr, Limerick, Ireland Clear, T., Auckland University of Technology, New Zealand; Beecham, S., Lero-The Irish Software Research Centre, University of Limerick, Ireland</t>
  </si>
  <si>
    <t>Clear, Tony</t>
  </si>
  <si>
    <t>Clear, T (corresponding author), Auckland Univ Technol, Auckland, New Zealand.</t>
  </si>
  <si>
    <t>Clear, T</t>
  </si>
  <si>
    <t>ACM Transactions on Computing Education</t>
  </si>
  <si>
    <t xml:space="preserve">openrepository.aut.ac.nz ulir.ul.ie </t>
  </si>
  <si>
    <t xml:space="preserve">1946-6226 </t>
  </si>
  <si>
    <t>https://v2.sherpa.ac.uk/id/publication/10695</t>
  </si>
  <si>
    <t>https://dl.acm.org/doi/pdf/10.1145/3294011</t>
  </si>
  <si>
    <t>http://www.altmetric.com/details.php?citation_id=80705307</t>
  </si>
  <si>
    <t>Science Foundation IrelandScience Foundation IrelandEuropean Commission [13/RC/2094]; European Regional Development Fund through the Southern &amp; Eastern Regional Operational Programme; BMC Software, BMC; Science Foundation Ireland, SFI: 13/RC/2094; Helse Sør-Øst RHF; European Regional Development Fund, FEDER</t>
  </si>
  <si>
    <t>Science Foundation Ireland; European Regional Development Fund through the Southern 8 Eastern Regional Operational Programme to Lero—The Irish Software Research Centre</t>
  </si>
  <si>
    <t>10.1007/978-3-030-11395-7_23</t>
  </si>
  <si>
    <t>How Social Media Can Afford Engagement Processes</t>
  </si>
  <si>
    <t>Zeng, Xiaoxiao; McKenna, Brad; Richter, Shahper; Cai, Wenjie</t>
  </si>
  <si>
    <t xml:space="preserve"> Zeng, X., University of East Anglia, Norwich, United Kingdom; McKenna, B., University of East Anglia, Norwich, United Kingdom; Richter, S., Auckland University of Technology, Auckland, New Zealand; Cai, W., University of Greenwich, London, United Kingdom</t>
  </si>
  <si>
    <t>Richter, S.</t>
  </si>
  <si>
    <t>http://gala.gre.ac.uk/id/eprint/22522/7/22522%20CAI_How_Social_Media_Can_Afford_Engagement_Processes_2019.pdf</t>
  </si>
  <si>
    <t>http://www.altmetric.com/details.php?citation_id=54011795</t>
  </si>
  <si>
    <t>10.1016/j.joim.2018.11.006</t>
  </si>
  <si>
    <t>Safe acupuncture and dry needling during pregnancy: New Zealand physiotherapists' opinion and practice</t>
  </si>
  <si>
    <t>McDowell, Jillian Marie; Kohut, Susan Heather; Betts, Debra</t>
  </si>
  <si>
    <t>[McDowell, Jillian Marie] Prohlth Physiotherapy, Invercargill 9810, New Zealand; [Kohut, Susan Heather] Auckland Univ Technol, Fac Hlth &amp; Environm Sci, Sch Clin Sci, Auckland 0627, New Zealand; [Betts, Debra] New Zealand Sch Acupuncture &amp; Tradit Chinese Med, Wellington 6011, New Zealand McDowell, J.M., Prohealth Physiotherapy, Invercargill, 9810, New Zealand; Kohut, S.H., School of Clinical Sciences, Faculty of Health and Environmental Sciences, Auckland University of Technology, Auckland, 0627, New Zealand; Betts, D., New Zealand School of Acupuncture and Traditional Chinese Medicine, Wellington, 6011, New Zealand</t>
  </si>
  <si>
    <t>McDowell, Jillian Marie, Kohut, Susan Heather</t>
  </si>
  <si>
    <t>McDowell, JM (corresponding author), Prohlth Physiotherapy, Invercargill 9810, New Zealand.</t>
  </si>
  <si>
    <t>Journal of Integrative Medicine</t>
  </si>
  <si>
    <t xml:space="preserve">2095-4964 </t>
  </si>
  <si>
    <t>https://v2.sherpa.ac.uk/id/publication/35817</t>
  </si>
  <si>
    <t>http://www.altmetric.com/details.php?citation_id=52238282</t>
  </si>
  <si>
    <t>10.1177/0957926518801073</t>
  </si>
  <si>
    <t>Crossing the gain line: Migration, sport and national belonging on Facebook</t>
  </si>
  <si>
    <t>Aguirre, Alwin C: University of the Philippines Diliman, Philippines; Bell, Allan: Auckland University of Technology, New Zealand; The University of Hong Kong, China</t>
  </si>
  <si>
    <t>[Aguirre, Alwin C.] Univ Philippines Diliman, Coll Arts &amp; Letters, Course Discourse, Quezon City, Philippines; [Aguirre, Alwin C.] Univ Philippines Diliman, Coll Arts &amp; Letters, Course Theory, Quezon City, Philippines; [Aguirre, Alwin C.] Univ Philippines Diliman, Coll Arts &amp; Letters, Course Criticism, Quezon City, Philippines; [Aguirre, Alwin C.] Univ Philippines Diliman, Coll Arts &amp; Letters, Course Literature, Quezon City, Philippines; [Aguirre, Alwin C.] Univ Philippines Diliman, Coll Arts &amp; Letters, Course Popular Culture, Quezon City, Philippines; [Bell, Allan] Auckland Univ Technol, Language &amp; Commun, Auckland, New Zealand; [Bell, Allan] Auckland Univ Technol, Inst Culture Discourse &amp; Commun, Auckland, New Zealand; [Bell, Allan] Univ Hong Kong, Hong Kong, Peoples R China Aguirre, A.C., University of the Philippines Diliman, Philippines; Bell, A., Auckland University of Technology, New Zealand, The University of Hong Kong, Hong Kong</t>
  </si>
  <si>
    <t>Aguirre, Alwin C., Bell, Allan</t>
  </si>
  <si>
    <t>Aguirre, AC (corresponding author), Univ Philippines Diliman, Coll Arts &amp; Letters, Palma Hall Pavil 1&amp;3, Quezon City 1101, Philippines.</t>
  </si>
  <si>
    <t>Discourse &amp; Society</t>
  </si>
  <si>
    <t xml:space="preserve">0957-9265 1460-3624 </t>
  </si>
  <si>
    <t>https://v2.sherpa.ac.uk/id/publication/9113</t>
  </si>
  <si>
    <t>University of the Philippines International Faculty Fellowship Award - Auckland University of Technology [PBRF/56]; Auckland University of Technology, New Zealand, AUT: PBRF/56; University of the Philippines, UP</t>
  </si>
  <si>
    <t>Communication; Psychology; Sociology</t>
  </si>
  <si>
    <t>Linguistics and Language; Sociology and Political Science; Communication; Language and Linguistics</t>
  </si>
  <si>
    <t>10.1123/ijspp.2018-0163</t>
  </si>
  <si>
    <t>Anaerobic Speed Reserve: A Key Component of Elite Male 800-m Running</t>
  </si>
  <si>
    <t>Sandford, Gareth N.; Allen, Sian V.; Kilding, Andrew E.; Ross, Angus; Laursen, Paul B.</t>
  </si>
  <si>
    <t>[Sandford, Gareth N.; Allen, Sian, V; Kilding, Andrew E.; Laursen, Paul B.] Auckland Univ Technol, SPRINZ, Auckland, New Zealand; [Ross, Angus] High Performance Sport New Zealand &amp; Athlet New Z, Auckland, New Zealand; [Sandford, Gareth N.] Millennium Inst Sport &amp; Hlth Auckland, Auckland, New Zealand Sandford, G.N., Sport Performance Research Inst New Zealand (SPRINZ), Auckland University of Technology, Auckland, New Zealand, High Performance Sport New Zealand, Athletics New Zealand, Auckland, New Zealand, Millennium Inst of Sport and Health in, Auckland, New Zealand; Allen, S.V., Sport Performance Research Inst New Zealand (SPRINZ), Auckland University of Technology, Auckland, New Zealand; Kilding, A.E., Sport Performance Research Inst New Zealand (SPRINZ), Auckland University of Technology, Auckland, New Zealand; Ross, A., High Performance Sport New Zealand, Athletics New Zealand, Auckland, New Zealand; Laursen, P.B., Sport Performance Research Inst New Zealand (SPRINZ), Auckland University of Technology, Auckland, New Zealand</t>
  </si>
  <si>
    <t>Sandford, Gareth N., Allen, Sian, V, Kilding, Andrew E., Laursen, Paul B.</t>
  </si>
  <si>
    <t>Sandford, GN (corresponding author), Auckland Univ Technol, SPRINZ, Auckland, New Zealand.</t>
  </si>
  <si>
    <t>http://www.altmetric.com/details.php?citation_id=49567320</t>
  </si>
  <si>
    <t>Athletics New Zealand; Sport Performance Research Institute-AUT University; High Performance Sport New Zealand</t>
  </si>
  <si>
    <t>10.1111/nph.15451</t>
  </si>
  <si>
    <t>Modelling carbon sources and sinks in terrestrial vegetation</t>
  </si>
  <si>
    <t>Fatichi, Simone: Institute of Environmental Engineering ETH Zurich Stefano Franscini Platz 5 8093 Zurich Switzerland; Pappas, Christoforos: Département de géographie and Centre d'études nordiques Université de Montréal Montreal QC H2V 2B8 Canada; Zscheischler, Jakob: Institute for Atmospheric and Climate Science ETH Zurich Universitätstrasse 16 8092 Zurich Switzerland; Leuzinger, Sebastian: Institute for Applied Ecology New Zealand School of Science Auckland University of Technology Wakefield Street 46 1142 Auckland New Zealand</t>
  </si>
  <si>
    <t>[Fatichi, Simone] Swiss Fed Inst Technol, Inst Environm Engn, Stefano Franscini Pl 5, CH-8093 Zurich, Switzerland; [Pappas, Christoforos] Univ Montreal, Dept Geog, Montreal, PQ H2V 2B8, Canada; [Pappas, Christoforos] Univ Montreal, Ctr Etud Nord, Montreal, PQ H2V 2B8, Canada; [Zscheischler, Jakob] Swiss Fed Inst Technol, Inst Atmospher &amp; Climate Sci, Univ Str 16, CH-8092 Zurich, Switzerland; [Leuzinger, Sebastian] Auckland Univ Technol, Inst Appl Ecol New Zealand, Sch Sci, Wakefield St 46, Auckland 1142, New Zealand Fatichi, S., Institute of Environmental Engineering, ETH Zurich, Stefano Franscini Platz 5, Zurich, 8093, Switzerland; Pappas, C., Département de géographie and Centre d'études nordiques, Université de Montréal, Montreal, QC  H2V 2B8, Canada; Zscheischler, J., Institute for Atmospheric and Climate Science, ETH Zurich, Universitätstrasse 16, Zurich, 8092, Switzerland; Leuzinger, S., Institute for Applied Ecology New Zealand, School of Science, Auckland University of Technology, Wakefield Street 46, Auckland, 1142, New Zealand</t>
  </si>
  <si>
    <t>Fatichi, Simone, Pappas, Christoforos, Zscheischler, Jakob, Leuzinger, Sebastian,</t>
  </si>
  <si>
    <t>Fatichi, S (corresponding author), Swiss Fed Inst Technol, Inst Environm Engn, Stefano Franscini Pl 5, CH-8093 Zurich, Switzerland.</t>
  </si>
  <si>
    <t>New Phytologist</t>
  </si>
  <si>
    <t xml:space="preserve">0028-646X 1469-8137 </t>
  </si>
  <si>
    <t>https://v2.sherpa.ac.uk/id/publication/15984</t>
  </si>
  <si>
    <t>https://nph.onlinelibrary.wiley.com/doi/pdfdirect/10.1111/nph.15451</t>
  </si>
  <si>
    <t>http://www.altmetric.com/details.php?citation_id=50118312</t>
  </si>
  <si>
    <t>Stavros Niarchos Foundation; ETH Zurich FoundationETH Zurich [P2EZP2_162293, P300P2_174477]; Swiss National Science FoundationSwiss National Science Foundation (SNSF)European Commission; Schweizerischer Nationalfonds zur Förderung der Wissenschaftlichen Forschung, SNF: P2EZP2_162293, P300P2_174477; Stavros Niarchos Foundation, SNF; ETH Zürich Foundation: ETH-29 14-2</t>
  </si>
  <si>
    <t>Schweizerischer Nationalfonds zur Förderung der Wissenschaftlichen Forschung; Stavros Niarchos Foundation</t>
  </si>
  <si>
    <t>10.1016/j.msec.2018.10.018</t>
  </si>
  <si>
    <t>Selective laser fiber welding on woven polymer fabrics for biomedical applications</t>
  </si>
  <si>
    <t>Rodts, T.; Schmid, S.R.; Selles, M.A.; Pasang, T.; Sanchez-Caballero, S.</t>
  </si>
  <si>
    <t>[Rodts, T.; Schmid, S. R.] Univ Notre Dame, Dept Aerosp &amp; Mech Engn, Notre Dame, IN 46556 USA; [Selles, M. A.; Sanchez-Caballero, S.] Univ Politecn Valencia, Dept Mech &amp; Mat Engn, Alcoy 03801, Spain; [Pasang, T.] Auckland Univ Technol, Auckland, New Zealand Rodts, T., Department of Aerospace and Mechanical Engineering, University of Notre Dame, Notre Dame, IN  46556, United States; Schmid, S.R., Department of Aerospace and Mechanical Engineering, University of Notre Dame, Notre Dame, IN  46556, United States; Selles, M.A., Department of Mechanical and Materials Engineering, Universitat Politècnica de València, Alcoy, 03801, Spain; Pasang, T., Auckland University of Technology, Auckland, New Zealand; Sanchez-Caballero, S., Department of Mechanical and Materials Engineering, Universitat Politècnica de València, Alcoy, 03801, Spain</t>
  </si>
  <si>
    <t>Rodts, T., Schmid, S. R., Selles, M. A., Sanchez-Caballero, S., Pasang, T.,</t>
  </si>
  <si>
    <t>Selles, MA (corresponding author), Univ Politecn Valencia, Dept Mech &amp; Mat Engn, Alcoy 03801, Spain.</t>
  </si>
  <si>
    <t>https://riunet.upv.es/bitstream/10251/144559/7/Rodts%3bSchmid%3bSell%c3%a9s%20-%20Selective%20laser%20fiber%20welding%20on%20woven%20polymer%20fabrics%20for%20biomedical%20appli....pdf</t>
  </si>
  <si>
    <t>http://www.altmetric.com/details.php?citation_id=50532353</t>
  </si>
  <si>
    <t>Zimmer, Inc.</t>
  </si>
  <si>
    <t>Zimmer</t>
  </si>
  <si>
    <t>10.1016/j.gaitpost.2018.09.017</t>
  </si>
  <si>
    <t>The measurement of tibial acceleration in runners—A review of the factors that can affect tibial acceleration during running and evidence-based guidelines for its use</t>
  </si>
  <si>
    <t>Sheerin, Kelly R.; Reid, Duncan; Besier, Thor F.</t>
  </si>
  <si>
    <t>[Sheerin, Kelly R.; Reid, Duncan; Besier, Thor F.] Auckland Univ Technol, SPRINZ, Fac Hlth &amp; Environm Sci, Auckland, New Zealand; [Besier, Thor F.] Univ Auckland, Auckland Bioengn Inst, Auckland, New Zealand; [Besier, Thor F.] Univ Auckland, Dept Engn Sci, Auckland, New Zealand Sheerin, K.R., Sports Performance Research Institute New Zealand (SPRINZ), Faculty of Health and Environmental Sciences, Auckland University of Technology, Auckland, New Zealand; Reid, D., Sports Performance Research Institute New Zealand (SPRINZ), Faculty of Health and Environmental Sciences, Auckland University of Technology, Auckland, New Zealand; Besier, T.F., Sports Performance Research Institute New Zealand (SPRINZ), Faculty of Health and Environmental Sciences, Auckland University of Technology, Auckland, New Zealand, Auckland Bioengineering Institute and Department of Engineering Science, University of Auckland, New Zealand</t>
  </si>
  <si>
    <t>Sheerin, Kelly R., Reid, Duncan, Besier, Thor F.</t>
  </si>
  <si>
    <t>Sheerin, KR (corresponding author), Auckland Univ Technol, SPRINZ, Fac Hlth &amp; Environm Sci, Auckland, New Zealand.</t>
  </si>
  <si>
    <t>https://openrepository.aut.ac.nz/bitstream/10292/12430/5/Tibial%20acceleration%20in%20running%20review.pdf</t>
  </si>
  <si>
    <t>http://www.altmetric.com/details.php?citation_id=48493315</t>
  </si>
  <si>
    <t>10.1007/978-3-319-78452-6_38</t>
  </si>
  <si>
    <t>FEA Evaluation of Ring-Shaped Soft-Actuators for a Stomach Robot</t>
  </si>
  <si>
    <t>Hashem, Ryman; Xu, Weiliang; Stommel, Martin; Cheng, Leo K.</t>
  </si>
  <si>
    <t xml:space="preserve"> Hashem, R., Department of Mechanical Engineering, University of Auckland, Auckland, New Zealand; Xu, W., Department of Mechanical Engineering, University of Auckland, Auckland, New Zealand; Stommel, M., Department of Electrical and Electronic Engineering, Auckland University of Technology, Auckland, New Zealand; Cheng, L.K., Auckland Bioengineering Institute, University of Auckland, Auckland, New Zealand</t>
  </si>
  <si>
    <t>Xu, W.; Department of Mechanical Engineering, New Zealand; email: p.xu@auckland.ac.nz</t>
  </si>
  <si>
    <t>10.3127/ajis.v23i0.2037</t>
  </si>
  <si>
    <t>Enterprise gamification systems and employment legislation: a systematic literature review</t>
  </si>
  <si>
    <t>Hinton, Sean; Wood, Lincoln C.; Singh, Harminder; Reiners, Torsten</t>
  </si>
  <si>
    <t xml:space="preserve"> Hinton, S., Spark New Zealand; Wood, L., Otago University; Singh, H., Auckland University of Technology; Reiners, T., Curtin University</t>
  </si>
  <si>
    <t>Singh, H.</t>
  </si>
  <si>
    <t>Hinton, S.; Spark New Zealandemail: seanahinton@gmail.com</t>
  </si>
  <si>
    <t xml:space="preserve">espace.curtin.edu.au semanticscholar.org </t>
  </si>
  <si>
    <t xml:space="preserve">1449-8618 </t>
  </si>
  <si>
    <t>https://journal.acs.org.au/index.php/ajis/article/download/2037/887</t>
  </si>
  <si>
    <t>http://www.altmetric.com/details.php?citation_id=61977923</t>
  </si>
  <si>
    <t>10.3727/154427319X15719409492319</t>
  </si>
  <si>
    <t>Using Ranking Data to Understand International Surfers' Travel Motivations</t>
  </si>
  <si>
    <t>Porter, Brooke A.; Usher, Lindsay E.</t>
  </si>
  <si>
    <t xml:space="preserve"> Porter, B.A., Food and Sustainability Studies, Umbra Institute, Perugia, Italy, School of Hospitality and Tourism, Auckland University of Technology, Auckland, New Zealand, Coral Triangle Conservancy, Taguig, Philippines; Usher, L.E., Park, Recreation and Tourism Studies, Human Movement Sciences Department, Old Dominion University, Norfolk, VA, United States</t>
  </si>
  <si>
    <t>Porter, B.A.</t>
  </si>
  <si>
    <t>Porter, B.A.Piazza IV Novembre 23, Italy; email: bporter@umbra.org</t>
  </si>
  <si>
    <t>10.14221/ajte.2019v44.n9.3</t>
  </si>
  <si>
    <t>Emergence of Professional Identities of Novice Emirati Teachers</t>
  </si>
  <si>
    <t>Tennant, Lilly; Stringer, Patricia; Riddlebarger, Julie; Dickson, Martina; Kennetz, Keith</t>
  </si>
  <si>
    <t xml:space="preserve"> Tennant, L., Roanoke County Public Schools, Roanoke, VA, United States; Stringer, P., Auckland University of Technology, Auckland, New Zealand; Riddlebarger, J., Delaware State University, Dover, DE, United States; Dickson, M., Emirates College for Advanced Education, Abu Dhabi, United Arab Emirates; Kennetz, K., Emirates College for Advanced Education, Abu Dhabi, United Arab Emirates</t>
  </si>
  <si>
    <t>Stringer, P.</t>
  </si>
  <si>
    <t>Australian Journal of Teacher Education</t>
  </si>
  <si>
    <t>Edith Cowan University</t>
  </si>
  <si>
    <t>https://ro.ecu.edu.au/cgi/viewcontent.cgi?article=4101&amp;context=ajte</t>
  </si>
  <si>
    <t>10.15619/NZJP/47.3.06</t>
  </si>
  <si>
    <t>Quality indicators for hip and knee osteoarthritis management in New Zealand: A patient survey</t>
  </si>
  <si>
    <t>Larmer, Peter J.; Bennett, Katie; Baldwin, Jennifer N.; Bassett, Sandra; O'Brien, Daniel W.</t>
  </si>
  <si>
    <t xml:space="preserve"> Larmer, P.J., School of Clinical Sciences, Auckland University of Technology, Auckland, New Zealand; Bennett, K., Auckland District Health Board, Auckland, New Zealand; Baldwin, J.N., School of Clinical Sciences, Auckland University of Technology, Auckland, New Zealand, School of Health Sciences, Faculty of Health and Medicine, University of Newcastle, Callaghan, Australia; Bassett, S., School of Clinical Sciences, Auckland University of Technology, Auckland, New Zealand; O'Brien, D.W., Physiotherapy Department, School of Clinical Sciences, Auckland University of Technology, Auckland, New Zealand</t>
  </si>
  <si>
    <t>Larmer, P.J.; Baldwin, J.N.; Bassett, S.; O'Brien, D.W.</t>
  </si>
  <si>
    <t>O'Brien, D.W.; Physiotherapy Department, Private Bag 92006, New Zealand; email: daniel.obrien@aut.ac.nz</t>
  </si>
  <si>
    <t>https://doi.org/10.15619/nzjp/47.3.06</t>
  </si>
  <si>
    <t>10.1007/978-3-030-33702-5_4</t>
  </si>
  <si>
    <t>Integrating Geographical and Functional Relevance to Implicit Data for Web Service Recommendation</t>
  </si>
  <si>
    <t>Botangen, Khavee Agustus; Yu, Jian; Yongchareon, Sira; Yang, LiangHuai; Sheng, Quan Z.</t>
  </si>
  <si>
    <t xml:space="preserve"> Botangen, K.A., School of Engineering, Computer, and Mathematical Sciences, Auckland University of Technology, Auckland, New Zealand; Yu, J., School of Engineering, Computer, and Mathematical Sciences, Auckland University of Technology, Auckland, New Zealand; Yongchareon, S., School of Engineering, Computer, and Mathematical Sciences, Auckland University of Technology, Auckland, New Zealand; Yang, L.H., School of Computer Science and Technology, Zhejiang University of Technology, Hangzhou, China; Sheng, Q.Z., Department of Computing, Macquarie University, Sydney, Australia</t>
  </si>
  <si>
    <t>Botangen, K.A.; Yu, J.; Yongchareon, S.</t>
  </si>
  <si>
    <t>Botangen, K.A.; School of Engineering, New Zealand; email: khavee.botangen@aut.ac.nz</t>
  </si>
  <si>
    <t>Botangen, K.A.</t>
  </si>
  <si>
    <t>10.1017/S0144686X19001636</t>
  </si>
  <si>
    <t>Living with dementia: the felt worth of support workers</t>
  </si>
  <si>
    <t>Hale, Leigh Anne; Jenkins, Matthew Lee; Mayland, Beth; Buttery, Yvette; Norris, Pauline; Butler, Mary; Holland, Michelle; Ngocha-Chaderopa, Esther; McKenzie-Green, Barbara; Czuba, Karol; Sezier, Ann; Kayes, Nicola</t>
  </si>
  <si>
    <t xml:space="preserve"> Hale, L.A., School of Physiotherapy, University of Otago, Dunedin, New Zealand; Jenkins, M.L., School of Physiotherapy, University of Otago, Dunedin, New Zealand; Mayland, B., School of Physiotherapy, University of Otago, Dunedin, New Zealand; Buttery, Y., School of Physiotherapy, University of Otago, Dunedin, New Zealand; Norris, P., School of Physiotherapy, University of Otago, Dunedin, New Zealand; Butler, M., Department of Occupational Therapy, Otago Polytechnic, Dunedin, New Zealand; Holland, M., Department of Occupational Therapy, Otago Polytechnic, Dunedin, New Zealand; Ngocha-Chaderopa, E., International College of Management Sydney, Sydney, Australia; McKenzie-Green, B., Person Centred Research Centre, Auckland University of Technology, Auckland, New Zealand; Czuba, K., Person Centred Research Centre, Auckland University of Technology, Auckland, New Zealand; Sezier, A., Person Centred Research Centre, Auckland University of Technology, Auckland, New Zealand; Kayes, N., Person Centred Research Centre, Auckland University of Technology, Auckland, New Zealand</t>
  </si>
  <si>
    <t>McKenzie-Green, B.; Czuba, K.; Sezier, A.; Kayes, N.</t>
  </si>
  <si>
    <t>Hale, L.A.; School of Physiotherapy, New Zealand; email: leigh.hale@otago.ac.nz</t>
  </si>
  <si>
    <t>10.1136/bmjopen-2019-031827</t>
  </si>
  <si>
    <t>Exploring sustainable primary care responses to intimate partner violence in New Zealand: Qualitative use of complexity theory</t>
  </si>
  <si>
    <t>Gear, Claire; Koziol-Mclain, Jane; Eppel, Elizabeth</t>
  </si>
  <si>
    <t>[Gear, Claire; Koziol-Mclain, Jane] Auckland Univ Technol, Ctr Interdisciplinary Trauma Res, Fac Hlth &amp; Environm Sci, Auckland, New Zealand; [Eppel, Elizabeth] Victoria Univ Wellington, Sch Govt, Wellington, New Zealand Gear, C., Centre for Interdisciplinary Trauma Research, Auckland University of Technology Faculty of Health and Environmental Sciences, Auckland, New Zealand; Koziol-Mclain, J., Centre for Interdisciplinary Trauma Research, Auckland University of Technology Faculty of Health and Environmental Sciences, Auckland, New Zealand; Eppel, E., School of Government, Victoria University of Wellington, Wellington, New Zealand</t>
  </si>
  <si>
    <t>Gear, Claire, Koziol-Mclain, Jane</t>
  </si>
  <si>
    <t>Gear, C (corresponding author), Auckland Univ Technol, Ctr Interdisciplinary Trauma Res, Fac Hlth &amp; Environm Sci, Auckland, New Zealand.</t>
  </si>
  <si>
    <t>Gear, C</t>
  </si>
  <si>
    <t xml:space="preserve">europepmc.org figshare.com </t>
  </si>
  <si>
    <t>https://doi.org/10.1136/bmjopen-2019-031827</t>
  </si>
  <si>
    <t>http://www.altmetric.com/details.php?citation_id=70262548</t>
  </si>
  <si>
    <t>Auckland University of Technology Vice Chancellor Doctoral Scholarship; Office of Vice Chancellor for Research and Technology, University of Isfahan</t>
  </si>
  <si>
    <t>Auckland University of Technology Vice Chancellor Doctoral Scholarship</t>
  </si>
  <si>
    <t>10.1094/PHYTO-12-18-0479-R</t>
  </si>
  <si>
    <t>Contrasting the Pathogen Loads in Co-Existing Populations of Phytophthora pluvialis and Nothophaeocryptopus gaeumannii in Douglas Fir Plantations in New Zealand and the Pacific Northwest United States</t>
  </si>
  <si>
    <t>Gómez-Gallego, Mireia: School of Science, Auckland University of Technology, Auckland 1010, New Zealand, New Zealand Forest Research Institute (Scion), Rotorua 3046, New Zealand; LeBoldus, Jared M.: Department of Botany and Plant Pathology, Oregon State University, Corvallis, OR 97331, U.S.A.; Bader, Martin Karl-Friedrich: School of Science, Auckland University of Technology, Auckland 1010, New Zealand; Hansen, Everett: Department of Botany and Plant Pathology, Oregon State University, Corvallis, OR 97331, U.S.A.; Donaldson, Lloyd: New Zealand Forest Research Institute (Scion), Rotorua 3046, New Zealand; Williams, Nari Michelle: New Zealand Forest Research Institute (Scion), Rotorua 3046, New Zealand</t>
  </si>
  <si>
    <t>[Gomez-Gallego, Mireia; Bader, Martin Karl-Friedrich] Auckland Univ Technol, Sch Sci, Auckland 1010, New Zealand; [Gomez-Gallego, Mireia; Donaldson, Lloyd; Williams, Nari Michelle] New Zealand Forest Res Inst Scion, Rotorua 3046, New Zealand; [LeBoldus, Jared M.; Hansen, Everett] Oregon State Univ, Dept Bot &amp; Plant Pathol, Corvallis, OR 97331 USA; [Gomez-Gallego, Mireia] Swedish Univ Agr Sci SLU, Dept Forest Mycol &amp; Plant Pathol, PO 7026, SE-75007 Uppsala, Sweden Gómez-Gallego, M., School of Science, Auckland University of Technology, Auckland, 1010, New Zealand, New Zealand Forest Research Institute (Scion), Rotorua, 3046, New Zealand, Department of Forest Mycology and Plant Pathology, Swedish University of Agricultural Sciences (SLU), P.O. 7026, Uppsala, SE-750 07, Sweden; LeBoldus, J.M., Department of Botany and Plant Pathology, Oregon State University, Corvallis, OR  97331, United States; Bader, M.K.-F., School of Science, Auckland University of Technology, Auckland, 1010, New Zealand; Hansen, E., Department of Botany and Plant Pathology, Oregon State University, Corvallis, OR  97331, United States; Donaldson, L., New Zealand Forest Research Institute (Scion), Rotorua, 3046, New Zealand; Williams, N.M., New Zealand Forest Research Institute (Scion), Rotorua, 3046, New Zealand</t>
  </si>
  <si>
    <t>Gomez-Gallego, M (corresponding author), Auckland Univ Technol, Sch Sci, Auckland 1010, New Zealand.; Gomez-Gallego, M (corresponding author), New Zealand Forest Res Inst Scion, Rotorua 3046, New Zealand.; Gomez-Gallego, M (corresponding author), Swedish Univ Agr Sci SLU, Dept Forest Mycol &amp; Plant Pathol, PO 7026, SE-75007 Uppsala, Sweden.</t>
  </si>
  <si>
    <t>Phytopathology®</t>
  </si>
  <si>
    <t xml:space="preserve">0031-949X 1943-7684 </t>
  </si>
  <si>
    <t>https://v2.sherpa.ac.uk/id/publication/10350</t>
  </si>
  <si>
    <t>https://apsjournals.apsnet.org/doi/pdf/10.1094/PHYTO-12-18-0479-R</t>
  </si>
  <si>
    <t>http://www.altmetric.com/details.php?citation_id=73747187</t>
  </si>
  <si>
    <t>Forest Owners Association of New Zealand; Ministry of Business Innovation and Employment of New ZealandNew Zealand Ministry of Business, Innovation and Employment (MBIE) [C04X1305]; Ministry of Science and Innovation, New Zealand, MSI: C04X1305; Sveriges Lantbruksuniversitet, SLU</t>
  </si>
  <si>
    <t>The Forest Owners Association of New Zealand and Ministry of Business Innovation and Employment of New Zealand</t>
  </si>
  <si>
    <t>10.1017/BrImp.2019.27</t>
  </si>
  <si>
    <t>Changes over time in family members of adults with mild traumatic brain injury</t>
  </si>
  <si>
    <t>Jones, Kelly; Theadom, Alice; Prah, Philip; Starkey, Nicola; Barker-Collo, Suzanne; Ameratunga, Shanthi; Feigin, Valery L.</t>
  </si>
  <si>
    <t>[Jones, Kelly; Theadom, Alice; Prah, Philip; Feigin, Valery L.] Auckland Univ Technol, Fac Hlth &amp; Environm Sci, Sch Publ Hlth &amp; Psychosocial Studies, Natl Inst Stroke &amp; Appl Neurosci, Auckland, New Zealand; [Starkey, Nicola] Univ Waikato, Div Arts Law Psychol &amp; Social Sci, Sch Psychol, Hamilton, New Zealand; [Barker-Collo, Suzanne] Univ Auckland, Sch Psychol, Tamaki Campus, Auckland, New Zealand; [Ameratunga, Shanthi] Univ Auckland, Sch Populat Hlth, Fac Med &amp; Hlth Sci, Auckland, New Zealand Jones, K., National Institute for Stroke and Applied Neurosciences, School of Public Health and Psychosocial Studies, Faculty of Health and Environmental Sciences, Auckland University of Technology, Auckland, New Zealand; Theadom, A., National Institute for Stroke and Applied Neurosciences, School of Public Health and Psychosocial Studies, Faculty of Health and Environmental Sciences, Auckland University of Technology, Auckland, New Zealand; Prah, P., National Institute for Stroke and Applied Neurosciences, School of Public Health and Psychosocial Studies, Faculty of Health and Environmental Sciences, Auckland University of Technology, Auckland, New Zealand; Starkey, N., School of Psychology, Division of Arts, Law, Psychology and Social Sciences, University of Waikato, Hamilton, New Zealand; Barker-Collo, S., School of Psychology, Tamaki Campus, University of Auckland, Auckland, New Zealand; Ameratunga, S., School of Population Health, Faculty of Medical and Health Sciences, University of Auckland, Auckland, New Zealand; Feigin, V.L., National Institute for Stroke and Applied Neurosciences, School of Public Health and Psychosocial Studies, Faculty of Health and Environmental Sciences, Auckland University of Technology, Auckland, New Zealand</t>
  </si>
  <si>
    <t>Jones, Kelly, Theadom, Alice, Prah, Philip, Feigin, Valery L.</t>
  </si>
  <si>
    <t>Jones, K (corresponding author), Auckland Univ Technol, Fac Hlth &amp; Environm Sci, Sch Publ Hlth &amp; Psychosocial Studies, Natl Inst Stroke &amp; Appl Neurosci, Auckland, New Zealand.</t>
  </si>
  <si>
    <t>https://researchcommons.waikato.ac.nz/bitstream/10289/13458/9/Jones%202019%20FM%20changes%20over%20time_accepted.pdf</t>
  </si>
  <si>
    <t>http://www.altmetric.com/details.php?citation_id=70254425</t>
  </si>
  <si>
    <t>Health Research Council of NZ (HRC) [09/063A, 13/408]</t>
  </si>
  <si>
    <t>10.3390/buildings9050130</t>
  </si>
  <si>
    <t>Proposed Simplified Approach for the Seismic Analysis of Multi-Storey Moment Resisting Framed Buildings Incorporating Friction Sliders</t>
  </si>
  <si>
    <t>Ramhormozian, Shahab; Clifton, G. Charles; Latour, Massimo; MacRae, Gregory A.</t>
  </si>
  <si>
    <t>[Ramhormozian, Shahab] Auckland Univ Technol, Dept Built Environm Engn, Auckland 1010, New Zealand; [Clifton, G. Charles] Univ Auckland, Dept Civil &amp; Environm Engn, Auckland 1010, New Zealand; [Latour, Massimo] Univ Salerno, Dept Civil Engn, I-84084 Salerno, Italy; [MacRae, Gregory A.] Univ Canterbury, Dept Civil &amp; Nat Resources Engn, Christchurch 8041, New Zealand Ramhormozian, S., Department of Built Environment Engineering, Auckland University of Technology, Auckland, 1010, New Zealand; Clifton, G.C., Department of Civil and Environmental Engineering, University of Auckland, Auckland, 1010, New Zealand; Latour, M., Department of Civil Engineering, University of Salerno, Salerno, 84084, Italy; MacRae, G.A., Department of Civil and Natural Resources Engineering, University of Canterbury, Christchurch, 8041, New Zealand</t>
  </si>
  <si>
    <t>Ramhormozian, S (corresponding author), Auckland Univ Technol, Dept Built Environm Engn, Auckland 1010, New Zealand.</t>
  </si>
  <si>
    <t>Buildings</t>
  </si>
  <si>
    <t xml:space="preserve">2075-5309 </t>
  </si>
  <si>
    <t>https://v2.sherpa.ac.uk/id/publication/22265</t>
  </si>
  <si>
    <t>https://www.mdpi.com/2075-5309/9/5/130/pdf</t>
  </si>
  <si>
    <t>Earthquake Commission Research Foundation (EQC) [14/U687]; NZ Centre for Earthquake Resilience (QuakeCoRE); Heavy Engineering Research Association (HERA); 14/U687; University of Auckland</t>
  </si>
  <si>
    <t>Earthquake Commission Research Foundation (EQC), NZ Centre for Earthquake Resilience (QuakeCoRE), and Heavy Engineering Research Association (HERA)</t>
  </si>
  <si>
    <t>10.1155/2019/1975264</t>
  </si>
  <si>
    <t>Quality and Acceptability of Fresh and Long-Term Frozen In-Bag Dry-Aged Lean Bull Beef</t>
  </si>
  <si>
    <t>Zhang, Renyu: Meat Quality Team, AgResearch Ltd., Ruakura Research Centre, Hamilton, New Zealand, School of Science, Faculty of Health and Environment Sciences, Auckland University of Technology, Auckland, New Zealand; Yoo, Michelle J. Y.: School of Science, Faculty of Health and Environment Sciences, Auckland University of Technology, Auckland, New Zealand, Riddet Institute, Private Bag, 11222 Palmerston North, New Zealand; Farouk, Mustafa M.: Meat Quality Team, AgResearch Ltd., Ruakura Research Centre, Hamilton, New Zealand</t>
  </si>
  <si>
    <t>[Zhang, Renyu; Farouk, Mustafa M.] Meat Qual Team AgRes Ltd, Ruakura Res Ctr, Hamilton, New Zealand; [Zhang, Renyu; Yoo, Michelle J. Y.] Auckland Univ Technol, Fac Hlth &amp; Environm Sci, Sch Sci, Auckland, New Zealand; [Yoo, Michelle J. Y.] Riddel Inst, Palmerston North 11222, New Zealand Zhang, R., Meat Quality Team, AgResearch Ltd., Ruakura Research Centre, Hamilton, New Zealand, School of Science, Faculty of Health and Environment Sciences, Auckland University of Technology, Auckland, New Zealand; Yoo, M.J.Y., School of Science, Faculty of Health and Environment Sciences, Auckland University of Technology, Auckland, New Zealand, Riddet Institute, Private Bag, Palmerston North, 11222, New Zealand; Farouk, M.M., Meat Quality Team, AgResearch Ltd., Ruakura Research Centre, Hamilton, New Zealand; Delgado-Pando, G.</t>
  </si>
  <si>
    <t>Zhang, Renyu, Farouk, Mustafa M., Yoo, Michelle J. Y.</t>
  </si>
  <si>
    <t>Zhang, RY (corresponding author), Meat Qual Team AgRes Ltd, Ruakura Res Ctr, Hamilton, New Zealand.; Zhang, RY (corresponding author), Auckland Univ Technol, Fac Hlth &amp; Environm Sci, Sch Sci, Auckland, New Zealand.</t>
  </si>
  <si>
    <t>Zhang, RY</t>
  </si>
  <si>
    <t>Journal of Food Quality</t>
  </si>
  <si>
    <t xml:space="preserve">0146-9428 1745-4557 </t>
  </si>
  <si>
    <t>https://v2.sherpa.ac.uk/id/publication/15122</t>
  </si>
  <si>
    <t>https://doi.org/10.1155/2019/1975264</t>
  </si>
  <si>
    <t>Auckland University of Technology from the Performance Based Research Fund; Ministry of Science and Innovation, New Zealand; Internal Strategic Science Investment Fund of AgResearch Limited [A19113]; AgResearch: A19113; Auckland University of Technology, New Zealand, AUT; Ministry of Science and Innovation, New Zealand, MSI</t>
  </si>
  <si>
    <t>Food Science; Safety;  Risk;  Reliability and Quality</t>
  </si>
  <si>
    <t>10.1590/s1980-6574201900010018</t>
  </si>
  <si>
    <t>Body composition of male and female Chilean powerlifters of varying body mass</t>
  </si>
  <si>
    <t>Palma-Lafourcade, Patricio: Universidad de Los Lagos,  Chile; Cisterna, Diego: Universidad de Los Lagos,  Chile; Hernandez, Jordan: Universidad de Los Lagos,  Chile; Ramirez-Campillo, Rodrigo: Universidad de Los Lagos,  Chile; Alvarez, Cristian: Universidad de Los Lagos,  Chile; Keogh, Justin W.: Bond University,  Australia; AUT University,  New Zealand; Kasturba Medical College,  India</t>
  </si>
  <si>
    <t xml:space="preserve"> Palma-Lafourcade, P., Universidad de Los Lagos, Departamento de Ciencias de la Actividad Física, Laboratorio de Rendimiento Humano, Área Prioritaria de Investigación en Bienestar Humano y Calidad de Vida, Osorno, Chile; Cisterna, D., Universidad de Los Lagos, Departamento de Ciencias de la Actividad Física, Laboratorio de Rendimiento Humano, Área Prioritaria de Investigación en Bienestar Humano y Calidad de Vida, Osorno, Chile; Hernandez, J., Universidad de Los Lagos, Departamento de Ciencias de la Actividad Física, Laboratorio de Rendimiento Humano, Área Prioritaria de Investigación en Bienestar Humano y Calidad de Vida, Osorno, Chile; Ramirez-Campillo, R., Universidad de Los Lagos, Departamento de Ciencias de la Actividad Física, Laboratorio de Rendimiento Humano, Área Prioritaria de Investigación en Bienestar Humano y Calidad de Vida, Osorno, Chile; Alvarez, C., Universidad de Los Lagos, Departamento de Ciencias de la Actividad Física, Laboratorio de Rendimiento Humano, Área Prioritaria de Investigación en Bienestar Humano y Calidad de Vida, Osorno, Chile; Keogh, J.W., Bond University, Faculty of Health Sciences and Medicine, Gold Coast, Australia, AUT University, Sports Performance Research Centre New Zealand, Auckland, New Zealand, Kasturba Medical College, Mangalore, Manipal Academy of Higher Education, Manipal, Karnataka, India</t>
  </si>
  <si>
    <t>Ramirez-Campillo, R.; Department of Physical Activity Sciences, Av. Fuschlocher 1305, Chile; email: r.ramirez@ulagos.cl</t>
  </si>
  <si>
    <t>Motriz: Revista de Educação Física</t>
  </si>
  <si>
    <t>FapUNIFESP (SciELO)</t>
  </si>
  <si>
    <t xml:space="preserve">https semanticscholar.org </t>
  </si>
  <si>
    <t xml:space="preserve">1980-6574 </t>
  </si>
  <si>
    <t>http://www.scielo.br/pdf/motriz/v25n1/1980-6574-motriz-25-01-e101931.pdf</t>
  </si>
  <si>
    <t>10.3390/SU11123443</t>
  </si>
  <si>
    <t>The Role of Relationships at Work and Happiness: A Moderated Moderated Mediation Study of New Zealand Managers</t>
  </si>
  <si>
    <t>Haar, Jarrod; Schmitz, Anja; Di Fabio, Annamaria; Daellenbach, Urs</t>
  </si>
  <si>
    <t xml:space="preserve"> Haar, J., Department of Management, Auckland University of Technology, Auckland, 1142, New Zealand; Schmitz, A., Business School, Pforzheim University of Applied Science, Pforzheim, 75175, Germany; Di Fabio, A., Department of Education, Languages, Intercultures, Literatures and Psychology (Psychology Section), University of Florence, Florence, 50135, Italy; Daellenbach, U., School of Management, Victoria University ofWellington, Wellington, 6140, New Zealand</t>
  </si>
  <si>
    <t>Haar, J.</t>
  </si>
  <si>
    <t>Di Fabio, A.; Department of Education, Italy; email: adifabio@psico.unifi.it</t>
  </si>
  <si>
    <t xml:space="preserve">flore.unifi.it semanticscholar.org </t>
  </si>
  <si>
    <t>https://www.mdpi.com/2071-1050/11/12/3443/pdf</t>
  </si>
  <si>
    <t>10.3389/fmars.2019.00466</t>
  </si>
  <si>
    <t>Doctor Drone: Non-invasive Measurement of Humpback Whale Vital Signs Using Unoccupied Aerial System Infrared Thermography</t>
  </si>
  <si>
    <t>Horton, Travis W.; Hauser, Nan; Cassel, Shannon; Klaus, K. Frederika; Fettermann, Ticiana; Key, Nicholas</t>
  </si>
  <si>
    <t>[Horton, Travis W.] Univ Canterbury, Dept Geol Sci, Christchurch, New Zealand; [Hauser, Nan; Fettermann, Ticiana] Ctr Cetacean Res &amp; Conservat, Avarua, Cook Islands; [Hauser, Nan; Fettermann, Ticiana] Cook Isl Whale Res, Avarua, Cook Islands; [Cassel, Shannon; Klaus, K. Frederika] Skidmore Coll, New York, NY USA; [Fettermann, Ticiana] Auckland Univ Technol, Inst Appl Ecol New Zealand, Auckland, New Zealand; [Keys, Nicholas] Univ Canterbury, Dept Geog, Christchurch, New Zealand Horton, T.W., University of Canterbury, New Zealand; Hauser, N., Cook Islands Whale Research, Cook Islands; Cassel, S., Biology, Skidmore College, United States; Klaus, K.F., Skidmore College, United States; de Oliveira, T.F., Auckland University of Technology, New Zealand; Key, N., Geography, University of Canterbury, New Zealand</t>
  </si>
  <si>
    <t>Horton, Travis W., Hauser, Nan, Fettermann, Ticiana, Cassel, Shannon, Klaus, K. Frederika</t>
  </si>
  <si>
    <t>Horton, TW (corresponding author), Univ Canterbury, Dept Geol Sci, Christchurch, New Zealand.</t>
  </si>
  <si>
    <t>https://www.frontiersin.org/articles/10.3389/fmars.2019.00466/pdf</t>
  </si>
  <si>
    <t>http://www.altmetric.com/details.php?citation_id=64343448</t>
  </si>
  <si>
    <t>Center for Cetacean Research and Conservation; Cook Islands Whale Research; University of Canterbury</t>
  </si>
  <si>
    <t>University of Canterbury</t>
  </si>
  <si>
    <t>10.1123/ijspp.2018-0537</t>
  </si>
  <si>
    <t>Impairment of Cycling Capacity in the Heat in Well-Trained Endurance Athletes After High-Intensity Short-Term Heat Acclimation</t>
  </si>
  <si>
    <t>Reeve, Thomas; Gordon, Ralph; Laursen, Paul B.; Lee, Jason K.W.; Tyler, Christopher J.</t>
  </si>
  <si>
    <t>[Reeve, Thomas; Gordon, Ralph; Tyler, Christopher J.] Univ Roehampton, Dept Life Sci, London, England; [Laursen, Paul B.] Auckland Univ Technol, Sports Performance Res Inst New Zealand, Auckland, New Zealand; [Lee, Jason K. W.] Natl Univ Singapore, Yong Loo Lin Sch Med, Singapore, Singapore Reeve, T., Dept of Life Sciences, University of Roehampton, London, United Kingdom; Gordon, R., Dept of Life Sciences, University of Roehampton, London, United Kingdom; Laursen, P.B., Sports Performance Research Inst New Zealand, Auckland University of Technology, Auckland, New Zealand; Lee, J.K.W., Yong Loo Lin School of Medicine, National University of Singapore, Singapore, Singapore; Tyler, C.J., Dept of Life Sciences, University of Roehampton, London, United Kingdom</t>
  </si>
  <si>
    <t>Reeve, Thomas, Gordon, Ralph, Tyler, Christopher J., Laursen, Paul B.</t>
  </si>
  <si>
    <t>Reeve, T (corresponding author), Univ Roehampton, Dept Life Sci, London, England.</t>
  </si>
  <si>
    <t>https://pure.roehampton.ac.uk/ws/files/1179527/High_Intensity_Short_Term_Heat_Acclimation_Impairs_Cycling_Capacity_in_the_Heat_in_Well_Trained_Endurance_Athletes.pdf</t>
  </si>
  <si>
    <t>http://www.altmetric.com/details.php?citation_id=55355224</t>
  </si>
  <si>
    <t>10.23736/S1973-9087.19.05793-9</t>
  </si>
  <si>
    <t>Optimizing the real-world impact of rehabilitation reviews: increasing the relevance and usability of systematic reviews in rehabilitation</t>
  </si>
  <si>
    <t>Kayes, Nicola M.; Martin, Rachelle A.; Bright, Felicity A.; Kersten, Paula; Pollock, Alex</t>
  </si>
  <si>
    <t>[Kayes, Nicola M.; Bright, Felicity A.] Auckland Univ Technol, Ctr Person Ctr Res, Sch Clin Sci, 90 Akoranga Dr, Auckland, New Zealand; [Martin, Rachelle A.] Univ Otago, Rehabil Teaching &amp; Res Unit, Christchurch, New Zealand; [Martin, Rachelle A.] Burwood Acad Independent Living, Christchurch, New Zealand; [Kersten, Paula] Univ Brighton, Sch Hlth Sci, Brighton, E Sussex, England; [Pollock, Alex] Glasgow Caledonian Univ, Nursing Midwifery &amp; Hied Hlth Profess Res Unit, Glasgow, Lanark, Scotland Kayes, N.M., Center for Person-centered Research, School of Clinical Sciences, Auckland University of Technology, 90 Akoranga Drive, Auckland, New Zealand; Martin, R.A., Rehabilitation Teaching and Research Unit, University of Otago, Burwood Academy of Independent Living, Christchurch, New Zealand; Bright, F.A., Center for Person-centered Research, School of Clinical Sciences, Auckland University of Technology, 90 Akoranga Drive, Auckland, New Zealand; Kersten, P., School of Health Sciences, University of Brighton, Brighton, United Kingdom; Pollock, A., Nursing, Midwifery and Allied Health Professions Research Unit, Glasgow Caledonian University, Glasgow, United Kingdom</t>
  </si>
  <si>
    <t>Kayes, Nicola M., Bright, Felicity A.</t>
  </si>
  <si>
    <t>Kayes, NM (corresponding author), Auckland Univ Technol, Ctr Person Ctr Res, Sch Clin Sci, 90 Akoranga Dr, Auckland, New Zealand.</t>
  </si>
  <si>
    <t>Kayes, NM</t>
  </si>
  <si>
    <t>European Journal of Physical and Rehabilitation Medicine</t>
  </si>
  <si>
    <t xml:space="preserve">researchonline.gcu.ac.uk pure.atira.dk </t>
  </si>
  <si>
    <t xml:space="preserve">1973-9087 1973-9095 </t>
  </si>
  <si>
    <t>https://v2.sherpa.ac.uk/id/publication/32205</t>
  </si>
  <si>
    <t>https://gcu.elsevierpure.com/ws/files/27114942/A.Pollock_006_Catalyst_project_paper_Manuscript_Final_clear_copy.pdf</t>
  </si>
  <si>
    <t>Royal Society Te Aparangi, New Zealand</t>
  </si>
  <si>
    <t>10.3389/fpsyg.2018.02698</t>
  </si>
  <si>
    <t>Use of Creative Writing to Develop a Semantic Differential Tool for Assessing Soundscapes</t>
  </si>
  <si>
    <t>Welch, David; Shepherd, Daniel; Dirks, Kim; Tan, Mei Yen; Coad, Gavin</t>
  </si>
  <si>
    <t>[Welch, David; Dirks, Kim; Coad, Gavin; Tan, Mei Yen] Univ Auckland, Sch Populat Hlth, Auckland, New Zealand; [Shepherd, Daniel] Auckland Univ Technol, Dept Psychol, Auckland, New Zealand; [Tan, Mei Yen] Bay Audiol Ltd, Auckland, New Zealand Welch, D., School of Population Health, The University of Auckland, Auckland, New Zealand; Shepherd, D., Department of Psychology, Auckland University of Technology, Auckland, New Zealand; Dirks, K., School of Population Health, The University of Auckland, Auckland, New Zealand; Tan, M.Y., School of Population Health, The University of Auckland, Auckland, New Zealand, Bay Audiology Ltd., Auckland, New Zealand; Coad, G., School of Population Health, The University of Auckland, Auckland, New Zealand</t>
  </si>
  <si>
    <t>Welch, David, Dirks, Kim, Coad, Gavin, Tan, Mei Yen, Shepherd, Daniel</t>
  </si>
  <si>
    <t>Welch, D (corresponding author), Univ Auckland, Sch Populat Hlth, Auckland, New Zealand.</t>
  </si>
  <si>
    <t>https://doi.org/10.3389/fpsyg.2018.02698</t>
  </si>
  <si>
    <t>Auckland Council</t>
  </si>
  <si>
    <t>10.1123/ijspp.2018-0452</t>
  </si>
  <si>
    <t>Load–Velocity Relationship in National Paralympic Powerlifters: A Case Study</t>
  </si>
  <si>
    <t>Loturco, Irineu; Pereira, Lucas A.; Winckler, Ciro; Santos, Weverton L.; Kobal, Ronaldo; McGuigan, Michael</t>
  </si>
  <si>
    <t>[Loturco, Irineu; Pereira, Lucas A.; Kobal, Ronaldo] NAR Nucleus High Performance Sport, Sao Paulo, Brazil; [Winckler, Ciro; Santos, Weverton L.] Brazilian Paralymp Comm, Sao Paulo, Brazil; [McGuigan, Michael] Auckland Univ Technol, SPRINZ, Auckland, New Zealand; [McGuigan, Michael] Edith Cowan Univ, Sch Med &amp; Hlth Sci, Perth, WA, Australia Loturco, I., NAR—Nucleus of High Performance in Sport, São Paulo, Brazil; Pereira, L.A., NAR—Nucleus of High Performance in Sport, São Paulo, Brazil; Winckler, C., Brazilian Paralympic Committee, São Paulo, Brazil; Santos, W.L., Brazilian Paralympic Committee, São Paulo, Brazil; Kobal, R., NAR—Nucleus of High Performance in Sport, São Paulo, Brazil; McGuigan, M., Sports Performance Research Inst New Zealand (SPRINZ), Auckland University of Technology, Auckland, New Zealand, School of Medical and Health Sciences, Edith Cowan University, Perth, Australia</t>
  </si>
  <si>
    <t>Loturco, Irineu, Pereira, Lucas A., Kobal, Ronaldo, Winckler, Ciro, Santos, Weverton L., McGuigan, Michael</t>
  </si>
  <si>
    <t>http://www.altmetric.com/details.php?citation_id=69713044</t>
  </si>
  <si>
    <t>10.1088/1741-2552/aafabc</t>
  </si>
  <si>
    <t>Classification and regression of spatio-temporal signals using NeuCube and its realization on SpiNNaker neuromorphic hardware</t>
  </si>
  <si>
    <t>Behrenbeck, Jan; Tayeb, Zied; Bhiri, Cyrine; Richter, Christoph; Rhodes, Oliver; Kasabov, Nikola; Espinosa-Ramos, Josafath I; Furber, Steve; Cheng, Gordon; Conradt, Jörg</t>
  </si>
  <si>
    <t>[Behrenbeck, Jan] Tech Univ Munich, Dept Mech Engn, Munich, Germany; [Tayeb, Zied; Bhiri, Cyrine; Richter, Christoph; Conradt, Joerg] Tech Univ Munich, Dept Elect &amp; Comp Engn, Neurosci Syst Theory, Munich, Germany; [Tayeb, Zied; Cheng, Gordon] Tech Univ Munich, Inst Cognit Syst, Munich, Germany; [Rhodes, Oliver; Furber, Steve] Univ Manchester, Sch Comp Sci, Manchester, Lancs, England; [Kasabov, Nikola; Espinosa-Ramos, Josafath, I] Auckland Univ Technol, Knowledge Engn &amp; Discovery Res Inst, AUT Tower,Level 7,Cnr Rutland &amp; Wakefield St, Auckland 1010, New Zealand Behrenbeck, J., Department of Mechanical Engineering, Technical University of Munich, Munich, Germany; Tayeb, Z., Neuroscientific System Theory, Department of Electrical and Computer Engineering, Technical University of Munich, Munich, Germany, Institute for Cognitive Systems, Technical University of Munich, Munich, Germany; Bhiri, C., Neuroscientific System Theory, Department of Electrical and Computer Engineering, Technical University of Munich, Munich, Germany; Richter, C., Neuroscientific System Theory, Department of Electrical and Computer Engineering, Technical University of Munich, Munich, Germany; Rhodes, O., School of Computer Science, University of Manchester, Manchester, United Kingdom; Kasabov, N., Knowledge Engineering and Discovery Research Institute, Auckland University of Technology, AUT Tower, cnr Rutland and Wakefield Street, Auckland, 1010, New Zealand; Espinosa-Ramos, J.I., Knowledge Engineering and Discovery Research Institute, Auckland University of Technology, AUT Tower, cnr Rutland and Wakefield Street, Auckland, 1010, New Zealand; Furber, S., School of Computer Science, University of Manchester, Manchester, United Kingdom; Cheng, G., Institute for Cognitive Systems, Technical University of Munich, Munich, Germany; Conradt, J., Neuroscientific System Theory, Department of Electrical and Computer Engineering, Technical University of Munich, Munich, Germany</t>
  </si>
  <si>
    <t>Behrenbeck, Jan, Tayeb, Zied, Bhiri, Cyrine, Richter, Christoph, Conradt, Joerg, Cheng, Gordon, Rhodes, Oliver, Furber, Steve, Kasabov, Nikola, Espinosa-Ramos, Josafath, I,</t>
  </si>
  <si>
    <t>Tayeb, Z (corresponding author), Tech Univ Munich, Dept Elect &amp; Comp Engn, Neurosci Syst Theory, Munich, Germany.; Tayeb, Z (corresponding author), Tech Univ Munich, Inst Cognit Syst, Munich, Germany.</t>
  </si>
  <si>
    <t xml:space="preserve">1741-2560 1741-2552 </t>
  </si>
  <si>
    <t>https://www.research.manchester.ac.uk/portal/files/87362516/Classification_and_regression_of_spatio_temporal_signals_using_NeuCube_and_its_realization_on_SpiNNaker_neuromorphic_hardware.pdf</t>
  </si>
  <si>
    <t>http://www.altmetric.com/details.php?citation_id=53025117</t>
  </si>
  <si>
    <t>German Academic Exchange Service (DAAD)Deutscher Akademischer Austausch Dienst (DAAD); EU ICT Flagship Human Brain Project [HBP SGA2 H2020 785907]</t>
  </si>
  <si>
    <t>Deutscher Akademischer Austauschdienst; EU ICT Flagship Human Brain Project</t>
  </si>
  <si>
    <t>Cellular and Molecular Neuroscience; Biomedical Engineering</t>
  </si>
  <si>
    <t>10.1080/02508281.2019.1575620</t>
  </si>
  <si>
    <t>Co-creating knowledge in tourism research using the Ketso method</t>
  </si>
  <si>
    <t>Wengel, Yana: Strathclyde Business School, University of Strathclyde, Glasgow, United Kingdom; McIntosh, Alison: School of Hospitality and Tourism, Auckland University of Technology, Auckland, New Zealand; Cockburn-Wootten, Cheryl: Waikato Management School, The University of Waikato, Hamilton, New Zealand</t>
  </si>
  <si>
    <t>[Wengel, Yana] Univ Strathclyde, Strathclyde Business Sch, Glasgow, Lanark, Scotland; [McIntosh, Alison] Auckland Univ Technol, Sch Hospitality &amp; Tourism, Auckland, New Zealand; [Cockburn-Wootten, Cheryl] Univ Waikato, Waikato Management Sch, Hamilton, New Zealand Wengel, Y., Strathclyde Business School, University of Strathclyde, Glasgow, United Kingdom; McIntosh, A., School of Hospitality and Tourism, Auckland University of Technology, Auckland, New Zealand; Cockburn-Wootten, C., Waikato Management School, The University of Waikato, Hamilton, New Zealand</t>
  </si>
  <si>
    <t>Wengel, Yana, McIntosh, Alison</t>
  </si>
  <si>
    <t>https://strathprints.strath.ac.uk/66742/1/Wengel_McIntosh_TRR_2019_Co_creating_knowledge_in_tourism_research.pdf</t>
  </si>
  <si>
    <t>http://www.altmetric.com/details.php?citation_id=58826597</t>
  </si>
  <si>
    <t>10.1016/j.iref.2018.09.003</t>
  </si>
  <si>
    <t>The geography of CSR</t>
  </si>
  <si>
    <t>Ding, David K.; Ferreira, Christo; Wongchoti, Udomsak</t>
  </si>
  <si>
    <t>[Ding, David K.] Massey Univ, Sch Econ &amp; Finance, Auckland, New Zealand; [Ding, David K.] Singapore Management Univ, Lee Kong Chian Sch Business, Singapore, Singapore; [Ferreira, Christo] Auckland Univ Technol, AUT Business Sch, Auckland, New Zealand; [Wongchoti, Udomsak] Massey Univ, Sch Econ &amp; Finance, Palmerston North, New Zealand Ding, D.K., School of Economics and Finance, Massey University, Auckland, New Zealand, Lee Kong Chian School of Business, Singapore Management University, Singapore; Ferreira, C., AUT Business School, Auckland University of Technology, Auckland, New Zealand; Wongchoti, U., School of Economics and Finance, Massey University, Palmerston North, New Zealand</t>
  </si>
  <si>
    <t>Ding, David K., Ferreira, Christo</t>
  </si>
  <si>
    <t>Ding, DK (corresponding author), Massey Univ, Sch Econ &amp; Finance, Massey Business Sch, Auckland, New Zealand.</t>
  </si>
  <si>
    <t>https://ink.library.smu.edu.sg/lkcsb_research/5996</t>
  </si>
  <si>
    <t>MURF, Massey University, New Zealand [RM16530]; RM16530; Massey University</t>
  </si>
  <si>
    <t>Massey University, New Zealand</t>
  </si>
  <si>
    <t>10.1002/hec.3824</t>
  </si>
  <si>
    <t>Monthly spending dynamics of the elderly following a health shock: Evidence from Singapore</t>
  </si>
  <si>
    <t>Cheng, Terence C.: School of Economics; University of Adelaide; Adelaide South Australia Australia, School of Economics; Singapore Management University; Singapore; Li, Jing: School of Economics; Singapore Management University; Singapore; Vaithianathan, Rhema: School of Economics; Singapore Management University; Singapore, Centre for Social Data Analytics; Auckland University of Technology; Auckland New Zealand</t>
  </si>
  <si>
    <t>[Cheng, Terence C.] Univ Adelaide, Sch Econ, 10 Pulteney St, Adelaide, SA 5005, Australia; [Cheng, Terence C.; Li, Jing; Vaithianathan, Rhema] Singapore Management Univ, Sch Econ, Singapore, Singapore; [Vaithianathan, Rhema] Auckland Univ Technol, Ctr Social Data Analyt, Auckland, New Zealand Cheng, T.C., School of Economics, University of Adelaide, Adelaide, SA, Australia, School of Economics, Singapore Management University, Singapore; Li, J., School of Economics, Singapore Management University, Singapore; Vaithianathan, R., School of Economics, Singapore Management University, Singapore, Centre for Social Data Analytics, Auckland University of Technology, Auckland, New Zealand</t>
  </si>
  <si>
    <t>Cheng, Terence C., Li, Jing, Vaithianathan, Rhema,</t>
  </si>
  <si>
    <t>Cheng, TC (corresponding author), Univ Adelaide, Sch Econ, 10 Pulteney St, Adelaide, SA 5005, Australia.</t>
  </si>
  <si>
    <t>Health Economics</t>
  </si>
  <si>
    <t xml:space="preserve">1057-9230 1099-1050 </t>
  </si>
  <si>
    <t>https://v2.sherpa.ac.uk/id/publication/7456</t>
  </si>
  <si>
    <t>https://ink.library.smu.edu.sg/soe_research/2230</t>
  </si>
  <si>
    <t>http://www.altmetric.com/details.php?citation_id=48105941</t>
  </si>
  <si>
    <t>Singapore Ministry of Education (MOE) Academic Research Fund Tier 3 [MOE2013-T3-1-009]; Ministry of Education - Singapore, MOE: MOE2013-T3-1-009</t>
  </si>
  <si>
    <t>Ministry of Education - Singapore</t>
  </si>
  <si>
    <t>Business &amp; Economics; Health Care Sciences &amp; Services</t>
  </si>
  <si>
    <t>10.1017/BrImp.2019.31</t>
  </si>
  <si>
    <t>Three methods for examining trajectories in neuropsychological performance across the first 4 years after mild Traumatic Brain Injury</t>
  </si>
  <si>
    <t>Barker-Collo, Suzanne; Theadom, Alice; Jones, Kelly; Starkey, Nicola; Fernando, Kris; Kahan, Michael; Prah, Philip; Feigin, Valery</t>
  </si>
  <si>
    <t xml:space="preserve"> Barker-Collo, S., School of Psychology, University of Auckland, Auckland, New Zealand; Theadom, A., National Institute for Stroke and Applied Neuroscience, School of Public Health and Psychosocial Studies, Auckland University of Technology, New Zealand; Jones, K., National Institute for Stroke and Applied Neuroscience, School of Public Health and Psychosocial Studies, Auckland University of Technology, New Zealand; Starkey, N., School of Psychology, University of Waikato, Hamilton, New Zealand; Fernando, K., Accident Claims Corporation, Auckland, New Zealand; Kahan, M., Waikato Occupational Services, Hamilton, New Zealand; Prah, P., National Institute for Stroke and Applied Neuroscience, School of Public Health and Psychosocial Studies, Auckland University of Technology, New Zealand; Feigin, V., National Institute for Stroke and Applied Neuroscience, School of Public Health and Psychosocial Studies, Auckland University of Technology, New Zealand</t>
  </si>
  <si>
    <t>Theadom, A.; Jones, K.; Prah, P.; Feigin, V.</t>
  </si>
  <si>
    <t>Barker-Collo, S.; School of Psychology, New Zealand; email: s.barker-collo@auckland.ac.nz</t>
  </si>
  <si>
    <t>http://www.altmetric.com/details.php?citation_id=73932613</t>
  </si>
  <si>
    <t>10.2147/NDT.S218943</t>
  </si>
  <si>
    <t>Validity and Reliability Study of the Chinese Traditional Version of the Devereux Early Childhood Assessment for Toddlers DECA T</t>
  </si>
  <si>
    <t>Liang, Sophie Hsin-Yi; Chou, Jen-Yu; Wu, Yu-Yu; Lee, Chin-Pang; Kelsen, Brent Allan; Lee, Yi-Chen</t>
  </si>
  <si>
    <t>[Liang, Sophie Hsin-Yi] Chang Gung Mem Hosp Taoyuan, Dept Psychiat, Sect Dept Child &amp; Adolescent Psychiat, Taoyuan, Taiwan; [Liang, Sophie Hsin-Yi; Lee, Chin-Pang] Chang Gung Univ, Coll Med, Taoyuan, Taiwan; [Chou, Jen-Yu] Taipei Med Univ, Grad Inst Humanities Med, Taipei, Taiwan; [Wu, Yu-Yu] Chang Gung Mem Hosp Linkou, Dept Psychiat, Sect Dept Child &amp; Adolescent Psychiat, Taipei, Taiwan; [Wu, Yu-Yu] Chang Gung Univ, YuNing Psychiat Clin, Coll Med, Taipei, Taiwan; [Lee, Chin-Pang] Chang Gung Mem Hosp Linkou, Dept Psychiat, Taoyuan, Taiwan; [Kelsen, Brent Allan] Natl Taipei Univ, Language Ctr, New Taipei, Taiwan; [Kelsen, Brent Allan] Auckland Univ Technol, Dept Psychol, Auckland, New Zealand; [Lee, Yi-Chen] Chang Gung Mem Hosp Chiayi, Dept Psychiat, Chiayi, Taiwan; [Lee, Yi-Chen] Chang Gung Univ, Coll Med, Chiayi, Taiwan Liang, S.H.-Y., Section of Department of Child and Adolescent Psychiatry, Department of Psychiatry, Chang Gung Memorial Hospital at Taoyuan and Chang Gung University College of Medicine, Taoyuan, Taiwan; Chou, J.-Y., Graduate Institute of Humanities in Medicine, Taipei Medical University, Taipei, Taiwan; Wu, Y.-Y., Section of Department of Child and Adolescent Psychiatry, Department of Psychiatry, Chang-Gung Memorial Hospital at Linkou and Chang Gung University College of Medicine, Taiwan, YuNing Psychiatric Clinic, Taipei, Taiwan; Lee, C.-P., Department of Psychiatry, Chang-Gung Memorial Hospital at Linkou and Chang Gung University College of Medicine, Taoyuan, Taiwan; Kelsen, B.A., Language Center, National Taipei University, New Taipei City, Taiwan, Department of Psychology, Auckland University of Technology, Auckland, New Zealand; Lee, Y.-C., Department of Psychiatry, Chang-Gung Memorial Hospital at Chiayi and Chang Gung University College of Medicine, Chiayi, Taiwan</t>
  </si>
  <si>
    <t>Liang, Sophie Hsin-Yi, Lee, Chin-Pang, Chou, Jen-Yu, Wu, Yu-Yu, Kelsen, Brent Allan</t>
  </si>
  <si>
    <t>https://doi.org/10.2147/ndt.s218943</t>
  </si>
  <si>
    <t>http://www.altmetric.com/details.php?citation_id=72319202</t>
  </si>
  <si>
    <t>Chang Gung Memorial Hospital at Linkou [CMRPG5D0131]; Chang Gung Memorial Hospital, Linkou: CMRPG5D0131</t>
  </si>
  <si>
    <t>10.1016/j.emj.2019.09.001</t>
  </si>
  <si>
    <t>Governing complexity to challenge neoliberalism? Embedded firms and the prospects of understanding new realities</t>
  </si>
  <si>
    <t>Khlif, Wafa; Clarke, Thomas; Karoui, Lotfi; Seny Kan, Konan A.; Ingley, Coral</t>
  </si>
  <si>
    <t>[Khlif, Wafa] TBS Business Sch, Barcelona, Spain; [Clarke, Thomas] Univ Technol, Sydney, NSW, Australia; [Karoui, Lotfi] Ecole Management Normandie, Paris, France; [Kan, Konan A. Seny] Univ Otago, Otago, New Zealand; [Ingley, Coral] Auckland Univ Technol, Auckland, New Zealand Khlif, W., TBS Business School, Barcelona, Spain; Clarke, T., University of Technology, Sydney, Australia; Karoui, L., Ecole de Management Normandie, Paris, France; Seny Kan, K.A., University of Otago, Otago, New Zealand; Ingley, C., Auckland University of Technology, Auckland, New Zealand</t>
  </si>
  <si>
    <t>Khlif, Wafa, Clarke, Thomas, Karoui, Lotfi, Kan, Konan A. Seny, Ingley, Coral,</t>
  </si>
  <si>
    <t>Khlif, W (corresponding author), TBS Business Sch, Barcelona, Spain.</t>
  </si>
  <si>
    <t>European Management Journal</t>
  </si>
  <si>
    <t xml:space="preserve">0263-2373 </t>
  </si>
  <si>
    <t>https://v2.sherpa.ac.uk/id/publication/13239</t>
  </si>
  <si>
    <t>Columbia University</t>
  </si>
  <si>
    <t>10.1123/ijspp.2018-0553</t>
  </si>
  <si>
    <t>Implementing Anaerobic Speed Reserve Testing in the Field: Validation of vVO2max Prediction From 1500-m Race Performance in Elite Middle-Distance Runners</t>
  </si>
  <si>
    <t>Sandford, Gareth N.; Rogers, Simon A.; Sharma, Avish P.; Kilding, Andrew E.; Ross, Angus; Laursen, Paul B.</t>
  </si>
  <si>
    <t>[Sandford, Gareth N.; Kilding, Andrew E.; Laursen, Paul B.] Auckland Univ Technol, SPRINZ, Auckland, New Zealand; [Sandford, Gareth N.; Ross, Angus] High Performance Sport New Zealand, Auckland, New Zealand; [Sandford, Gareth N.; Ross, Angus] Athlet New Zealand, Auckland, New Zealand; [Rogers, Simon A.; Sharma, Avish P.] Australian Inst Sport, Canberra, ACT, Australia; [Rogers, Simon A.] Southern Cross Univ, Coffs Harbour, Australia; [Sharma, Avish P.] Univ Canberra, Res Inst Sport &amp; Exercise, Canberra, ACT, Australia Sandford, G.N., Sports Performance Research Institute New Zealand (SPRINZ), Auckland University of Technology, Auckland, New Zealand, High Performance Sport New Zealand and Athletics New Zealand, Auckland, New Zealand; Rogers, S.A., Australian Inst of Sport, Canberra, Australia, Southern Cross University, Coffs Harbour, Australia; Sharma, A.P., Australian Inst of Sport, Canberra, Australia, University of Canberra Research Inst for Sport and Exercise (UCRISE), University of Canberra, Canberra, ACT, Australia; Kilding, A.E., Sports Performance Research Institute New Zealand (SPRINZ), Auckland University of Technology, Auckland, New Zealand; Ross, A., High Performance Sport New Zealand and Athletics New Zealand, Auckland, New Zealand; Laursen, P.B., Sports Performance Research Institute New Zealand (SPRINZ), Auckland University of Technology, Auckland, New Zealand</t>
  </si>
  <si>
    <t>Sandford, GN (corresponding author), Auckland Univ Technol, SPRINZ, Auckland, New Zealand.; Sandford, GN (corresponding author), High Performance Sport New Zealand, Auckland, New Zealand.; Sandford, GN (corresponding author), Athlet New Zealand, Auckland, New Zealand.</t>
  </si>
  <si>
    <t>http://www.altmetric.com/details.php?citation_id=54816845</t>
  </si>
  <si>
    <t>High Performance Sport New Zealand; Athletics New Zealand; Sport Performance Research Institute-AUT University</t>
  </si>
  <si>
    <t>10.3390/brainsci9060136</t>
  </si>
  <si>
    <t>Increased Voluntary Activation of the Elbow Flexors Following a Single Session of Spinal Manipulation in a Subclinical Neck Pain Population</t>
  </si>
  <si>
    <t>Kingett, Mat; Holt, Kelly; Niazi, Imran Khan; Nedergaard, Rasmus Wiberg; Lee, Michael; Haavik, Heidi</t>
  </si>
  <si>
    <t>[Kingett, Mat; Holt, Kelly; Niazi, Imran Khan; Nedergaard, Rasmus Wiberg; Haavik, Heidi] New Zealand Coll Chiropract, Ctr Chiropract Res, Auckland 1060, New Zealand; [Niazi, Imran Khan] AUT Univ, Fac Hlth &amp; Environm Sci, Hlth &amp; Rehabil Res Inst, Auckland 0627, New Zealand; [Niazi, Imran Khan] Aalborg Univ, Dept Hlth Sci &amp; Technol, Ctr Sensory Motor Interact SMI, DK-9220 Aalborg, Denmark; [Nedergaard, Rasmus Wiberg] Aalborg Univ Hosp, Dept Gastroenterol &amp; Hepatol, Mech Sense, DK-9000 Aalborg, Denmark; [Lee, Michael] Univ Technol Sydney, Grad Sch Hlth, Discipline Physiotherapy, Sydney, NSW 2007, Australia Kingett, M., Centre for Chiropractic Research, New Zealand College of Chiropractic, Auckland, 1060, New Zealand; Holt, K., Centre for Chiropractic Research, New Zealand College of Chiropractic, Auckland, 1060, New Zealand; Niazi, I.K., Centre for Chiropractic Research, New Zealand College of Chiropractic, Auckland, 1060, New Zealand, Faculty of Health &amp; Environmental Sciences, Health &amp; Rehabilitation Research Institute, AUT University, Auckland, 0627, New Zealand, Centre for Sensory-Motor Interactions (SMI), Department of Health Science and Technology, Aalborg University, Aalborg, 9220, Denmark; Nedergaard, R.W., Centre for Chiropractic Research, New Zealand College of Chiropractic, Auckland, 1060, New Zealand, Department of Gastroenterology and Hepatology, Aalborg University Hospital, Aalborg, 9000, Denmark; Lee, M., Graduate School of Health, Discipline of Physiotherapy, University of Technology Sydney, Sydney, NSW  2007, Australia; Haavik, H., Centre for Chiropractic Research, New Zealand College of Chiropractic, Auckland, 1060, New Zealand</t>
  </si>
  <si>
    <t>Kingett, Mat, Holt, Kelly, Niazi, Imran Khan, Nedergaard, Rasmus Wiberg, Haavik, Heidi</t>
  </si>
  <si>
    <t>Haavik, H (corresponding author), New Zealand Coll Chiropract, Ctr Chiropract Res, Auckland 1060, New Zealand.</t>
  </si>
  <si>
    <t xml:space="preserve">europepmc.org opus.lib.uts.edu.au </t>
  </si>
  <si>
    <t>https://doi.org/10.3390/brainsci9060136</t>
  </si>
  <si>
    <t>http://www.altmetric.com/details.php?citation_id=61968608</t>
  </si>
  <si>
    <t>Hamblin Chiropractic Research Fund Trust - New Zealand College of Chiropractic</t>
  </si>
  <si>
    <t>10.1177/1176934319831305</t>
  </si>
  <si>
    <t>Dual Analysis of Virus-Host Interactions: The Case of Ostreid herpesvirus 1 and the Cupped Oyster Crassostrea gigas</t>
  </si>
  <si>
    <t>Rosani, Umberto: Department of Biology, University of Padova, Padova, Italy; Young, Tim: Aquaculture Biotechnology Research Group, School of Science, Faculty of Health and Environmental Sciences, Auckland University of Technology, Auckland, New Zealand; Bai, Chang-Ming: Key Laboratory of Maricultural Organism Disease Control, Ministry of Agriculture, Yellow Sea Fisheries Research Institute, Chinese Academy of Fishery Sciences, Qingdao, China; Alfaro, Andrea C.: Aquaculture Biotechnology Research Group, School of Science, Faculty of Health and Environmental Sciences, Auckland University of Technology, Auckland, New Zealand; Venier, Paola: Department of Biology, University of Padova, Padova, Italy</t>
  </si>
  <si>
    <t>[Rosani, Umberto; Venier, Paola] Univ Padua, Dept Biol, I-35131 Padua, Italy; [Young, Tim; Alfaro, Andrea C.] Auckland Univ Technol, Fac Hlth &amp; Environm Sci, Sch Sci, Aquaculture Biotechnol Res Grp, Auckland, New Zealand; [Bai, Chang-Ming] Chinese Acad Fishery Sci, Yellow Sea Fisheries Res Inst, Minist Agr, Key Lab Maricultural Organism Dis Control, Qingdao, Shandong, Peoples R China Rosani, U., Department of Biology, University of Padova, Padova, Italy; Young, T., Aquaculture Biotechnology Research Group, School of Science, Faculty of Health and Environmental Sciences, Auckland University of Technology, Auckland, New Zealand; Bai, C.-M., Key Laboratory of Maricultural Organism Disease Control, Ministry of Agriculture, Yellow Sea Fisheries Research Institute, Chinese Academy of Fishery Sciences, Qingdao, China; Alfaro, A.C., Aquaculture Biotechnology Research Group, School of Science, Faculty of Health and Environmental Sciences, Auckland University of Technology, Auckland, New Zealand; Venier, P., Department of Biology, University of Padova, Padova, Italy</t>
  </si>
  <si>
    <t>Rosani, Umberto, Venier, Paola, Young, Tim, Alfaro, Andrea C.</t>
  </si>
  <si>
    <t>Venier, P (corresponding author), Univ Padua, Dept Biol, I-35131 Padua, Italy.</t>
  </si>
  <si>
    <t>Evolutionary Bioinformatics</t>
  </si>
  <si>
    <t xml:space="preserve">1176-9343 </t>
  </si>
  <si>
    <t>https://v2.sherpa.ac.uk/id/publication/10013</t>
  </si>
  <si>
    <t>https://doi.org/10.1177/1176934319831305</t>
  </si>
  <si>
    <t>http://www.altmetric.com/details.php?citation_id=55938751</t>
  </si>
  <si>
    <t>H2020 project VIVALDI [679589]; University of Padova/Department of Biology [BIRD 2016-168432]; BIRD Foundation, BIRD: 2016-168432; Horizon 2020 Framework Programme, H2020: 678589, 679589; European Commission, EC; Università degli Studi di Padova</t>
  </si>
  <si>
    <t>Horizon 2020; Università degli Studi di Padova</t>
  </si>
  <si>
    <t>Evolutionary Biology; Mathematical &amp; Computational Biology</t>
  </si>
  <si>
    <t>Genetics; Ecology;  Evolution;  Behavior and Systematics; Computer Science Applications</t>
  </si>
  <si>
    <t>10.1155/2019/3973170</t>
  </si>
  <si>
    <t>In Silico Pelvis and Sacroiliac Joint Motion: Refining a Model of the Human Osteoligamentous Pelvis for Assessing Physiological Load Deformation Using an Inverted Validation Approach</t>
  </si>
  <si>
    <t>Ramezani, Maziar: Auckland University of Technology, Department of Mechanical Engineering, Auckland, New Zealand; Klima, Stefan: Department of Anatomy, University of Otago, Dunedin, New Zealand Department of Anatomy, Dunedin, New Zealand, Department of Trauma, Orthopedic and Plastic Surgery, University Hospital of Leipzig, Germany; de la Herverie, Paul Le Clerc: Auckland University of Technology, Department of Mechanical Engineering, Auckland, New Zealand, Supméca-Institut Supérieur de Mécanique de Paris, Paris, France; Campo, Jean: Auckland University of Technology, Department of Mechanical Engineering, Auckland, New Zealand, Supméca-Institut Supérieur de Mécanique de Paris, Paris, France; Le Joncour, Jean-Baptiste: Auckland University of Technology, Department of Mechanical Engineering, Auckland, New Zealand, Supméca-Institut Supérieur de Mécanique de Paris, Paris, France; Rouquette, Corentin: Auckland University of Technology, Department of Mechanical Engineering, Auckland, New Zealand, Supméca-Institut Supérieur de Mécanique de Paris, Paris, France; Scholze, Mario: Department of Anatomy, University of Otago, Dunedin, New Zealand Department of Anatomy, Dunedin, New Zealand; Hammer, Niels: Department of Anatomy, University of Otago, Dunedin, New Zealand Department of Anatomy, Dunedin, New Zealand, Department of Trauma, Orthopedic and Plastic Surgery, University Hospital of Leipzig, Germany, Fraunhofer Institute for Machine Tools and Forming Technology, Dresden, Germany</t>
  </si>
  <si>
    <t>[Ramezani, Maziar; de la Herverie, Paul Le Clerc; Campo, Jean; Le Joncour, Jean-Baptiste; Rouquette, Corentin] Auckland Univ Technol, Dept Mech Engn, Auckland, New Zealand; [Klima, Stefan; Scholze, Mario; Hammer, Niels] Univ Otago, Dept Anat, Dunedin, New Zealand; [Klima, Stefan; Hammer, Niels] Univ Hosp Leipzig, Dept Trauma Orthoped &amp; Plast Surg, Leipzig, Germany; [de la Herverie, Paul Le Clerc; Campo, Jean; Le Joncour, Jean-Baptiste; Rouquette, Corentin] Supmeca Inst Super Mecan Paris, Paris, France; [Hammer, Niels] Fraunhofer Inst Machine Tools &amp; Forming Technol, Dresden, Germany Ramezani, M., Auckland University of Technology, Department of Mechanical Engineering, Auckland, New Zealand; Klima, S., Department of Anatomy, University of Otago, Dunedin, New Zealand, Department of Trauma, Orthopedic and Plastic Surgery, University Hospital of Leipzig, Germany; De La Herverie, P.L.C., Auckland University of Technology, Department of Mechanical Engineering, Auckland, New Zealand, Supméca-Institut Supérieur de Mécanique de Paris, Paris, France; Campo, J., Auckland University of Technology, Department of Mechanical Engineering, Auckland, New Zealand, Supméca-Institut Supérieur de Mécanique de Paris, Paris, France; Le Joncour, J.-B., Auckland University of Technology, Department of Mechanical Engineering, Auckland, New Zealand, Supméca-Institut Supérieur de Mécanique de Paris, Paris, France; Rouquette, C., Auckland University of Technology, Department of Mechanical Engineering, Auckland, New Zealand, Supméca-Institut Supérieur de Mécanique de Paris, Paris, France; Scholze, M., Department of Anatomy, University of Otago, Dunedin, New Zealand; Hammer, N., Department of Anatomy, University of Otago, Dunedin, New Zealand, Department of Trauma, Orthopedic and Plastic Surgery, University Hospital of Leipzig, Germany, Fraunhofer Institute for Machine Tools and Forming Technology, Dresden, Germany</t>
  </si>
  <si>
    <t>Ramezani, Maziar, de la Herverie, Paul Le Clerc, Campo, Jean, Le Joncour, Jean-Baptiste, Rouquette, Corentin</t>
  </si>
  <si>
    <t>Hammer, N (corresponding author), Univ Otago, Dept Anat, Dunedin, New Zealand.; Hammer, N (corresponding author), Univ Hosp Leipzig, Dept Trauma Orthoped &amp; Plast Surg, Leipzig, Germany.; Hammer, N (corresponding author), Fraunhofer Inst Machine Tools &amp; Forming Technol, Dresden, Germany.</t>
  </si>
  <si>
    <t>BioMed Research International</t>
  </si>
  <si>
    <t xml:space="preserve">hindawi.com europepmc.org openrepository.aut.ac.nz semanticscholar.org </t>
  </si>
  <si>
    <t xml:space="preserve">2314-6133 2314-6141 </t>
  </si>
  <si>
    <t>https://v2.sherpa.ac.uk/id/publication/31010</t>
  </si>
  <si>
    <t>https://doi.org/10.1155/2019/3973170</t>
  </si>
  <si>
    <t>German Research Foundation (DFG)German Research Foundation (DFG); Universitat Leipzig; Universität Leipzig; Deutsche Forschungsgemeinschaft, DFG; Deutsche Forschungsgemeinschaft, DFG</t>
  </si>
  <si>
    <t>Biotechnology &amp; Applied Microbiology; Research &amp; Experimental Medicine</t>
  </si>
  <si>
    <t>10.1123/ijspp.2018-0255</t>
  </si>
  <si>
    <t>One-Repetition-Maximum Measures or Maximum Bar-Power Output: Which Is More Related to Sport Performance?</t>
  </si>
  <si>
    <t>Loturco, Irineu; Suchomel, Timothy; Bishop, Chris; Kobal, Ronaldo; Pereira, Lucas A.; McGuigan, Michael</t>
  </si>
  <si>
    <t>[Loturco, Irineu; Kobal, Ronaldo; Pereira, Lucas A.] NAR Nucleus High Performance Sport, Sao Paulo, Brazil; [Suchomel, Timothy] Carroll Univ, Dept Human Movement Sci, Waukesha, WI USA; [Bishop, Chris] Middlesex Univ, London Sport Inst, Sch Sci &amp; Technol, London, England; [McGuigan, Michael] Auckland Univ Technol, SPRINZ, Auckland, New Zealand; [McGuigan, Michael] Edith Cowan Univ, Sch Med &amp; Hlth Sci, Perth, WA, Australia Loturco, I., NAR—Nucleus of High Performance in Sport, São Paulo, Brazil; Suchomel, T., Dept of Human Movement, Carroll University, Waukesha, WI, United States; Bishop, C., London Sport Inst, School of Science and Technology, Middlesex University, London, United Kingdom; Kobal, R., NAR—Nucleus of High Performance in Sport, São Paulo, Brazil; Pereira, L.A., NAR—Nucleus of High Performance in Sport, São Paulo, Brazil; McGuigan, M., Sports Performance Research Inst New Zealand (SPRINZ), Auckland University of Technology, Auckland, New Zealand, School of Medical and Health Sciences, Edith Cowan University, Perth, Australia</t>
  </si>
  <si>
    <t>Loturco, Irineu, Kobal, Ronaldo, Pereira, Lucas A., Suchomel, Timothy, Bishop, Chris, McGuigan, Michael</t>
  </si>
  <si>
    <t>https://eprints.mdx.ac.uk/25396/1/Manuscript_IJSPP_accepted.pdf</t>
  </si>
  <si>
    <t>http://www.altmetric.com/details.php?citation_id=46596182</t>
  </si>
  <si>
    <t>10.1016/j.jtrangeo.2018.11.006</t>
  </si>
  <si>
    <t>Corrigendum to "Differences in child-drawn and GIS-modelled routes to school: Impact on space and exposure to the built environment in Auckland, New Zealand" [Journal of Transport Geography 71 (2018) 103–115]</t>
  </si>
  <si>
    <t>Ikeda, Erika; Mavoa, Suzanne; Hinckson, Erica; Witten, Karen; Donnellan, Niamh; Smith, Melody</t>
  </si>
  <si>
    <t>[Ikeda, Erika; Hinckson, Erica] Auckland Univ Technol, Fac Hlth &amp; Environm Sci, Sch Sport &amp; Recreat, Auckland, New Zealand; [Mavoa, Suzanne] Univ Melbourne, Melbourne Sch Populat &amp; Global Hlth, Melbourne, Vic, Australia; [Mavoa, Suzanne; Witten, Karen] Massey Univ, SHORE &amp; Whariki Res Ctr, Palmerston North, New Zealand; [Donnellan, Niamh; Smith, Melody] Univ Auckland, Sch Nursing, Auckland, New Zealand Ikeda, E., Auckland University of Technology, Faculty of Health and Environmental Sciences, School of Sport and Recreation, New Zealand; Mavoa, S., University of Melbourne, Melbourne School of Population and Global Health, Australia, Massey University, SHORE and Whāriki Research Centre, New Zealand; Hinckson, E., Auckland University of Technology, Faculty of Health and Environmental Sciences, School of Sport and Recreation, New Zealand; Witten, K., Massey University, SHORE and Whāriki Research Centre, New Zealand; Donnellan, N., The University of Auckland, School of Nursing, New Zealand; Smith, M., The University of Auckland, School of Nursing, New Zealand</t>
  </si>
  <si>
    <t>Ikeda, E (corresponding author), Private Bag 92006, Auckland 1142, New Zealand.</t>
  </si>
  <si>
    <t>Journal of Transport Geography</t>
  </si>
  <si>
    <t xml:space="preserve">0966-6923 </t>
  </si>
  <si>
    <t>https://v2.sherpa.ac.uk/id/publication/14145</t>
  </si>
  <si>
    <t>https://doi.org/10.1016/j.jtrangeo.2018.11.006</t>
  </si>
  <si>
    <t>Business &amp; Economics; Geography; Transportation</t>
  </si>
  <si>
    <t>Geography;  Planning and Development; General Environmental Science; Transportation</t>
  </si>
  <si>
    <t>10.1097/HNP.0000000000000303</t>
  </si>
  <si>
    <t>Quitting Smoking in Mainland China</t>
  </si>
  <si>
    <t>Li, Weijia; Kung, Kenny; Li, Zhe; Hui, Christopher; Holroyd, Eleanor; Wong, William C. W.</t>
  </si>
  <si>
    <t>[Li, Weijia] Univ Hong Kong, Shenzhen Hosp, Outpatient Adm Off, Shenzhen, Guangdong, Peoples R China; [Li, Zhe] Univ Hong Kong, Shenzhen Hosp, Cent Nursing Dept, Shenzhen, Guangdong, Peoples R China; [Kung, Kenny; Wong, William C. W.] Univ Hong Kong, Dept Family Med &amp; Primary Care, Pokfulam, Hong Kong, Peoples R China; [Hui, Christopher] Univ Hong Kong, Dept Med, Div Resp &amp; Crit Care Med, Pokfulam, Hong Kong, Peoples R China; [Wong, William C. W.] Univ Hong Kong, Dept Family Med &amp; Primary Care, Li Ka Shing Fac Med, Pokfulam, Hong Kong, Peoples R China; [Holroyd, Eleanor] Auckland Univ Technol, Nursing Res, Auckland, New Zealand; [Holroyd, Eleanor] Aga Khan Univ, Nursing Capac Dev, Kampala, Uganda Li, W., Outpatient Administrative Office, University of Hong Kong-Shenzhen Hospital, Shenzhen, Guangdong, China; Kung, K., Department of Family Medicine and Primary Care, University of Hong Kong, 3/F 161 Main St, Ap Lei Chau, Hong Kong; Li, Z., Central Nursing Department, University of Hong Kong-Shenzhen Hospital, Shenzhen, Guangdong, China; Hui, C., Division of Respiratory and Critical Care Medicine, Department of Medicine, University of Hong Kong, Pokfulam, Hong Kong; Holroyd, E., Nursing Research, Auckland University of Technology, Auckland, New Zealand, Nursing Capacity Development, Aga Khan University, Uganda; Wong, W.C.W., Department of Family Medicine and Primary Care, University of Hong Kong, 3/F 161 Main St, Ap Lei Chau, Hong Kong, Department of Family Medicine and Primary Care, Li Ka Shing Faculty of Medicine, University of Hong Kong, Pokfulam, Hong Kong</t>
  </si>
  <si>
    <t>Li, Weijia, Li, Zhe, Kung, Kenny, Wong, William C. W., Hui, Christopher, Holroyd, Eleanor</t>
  </si>
  <si>
    <t>Wong, WCW (corresponding author), Univ Hong Kong, Dept Family Med &amp; Primary Care, Ap Lei Chau Clin, 3-F 161 Main St, Ap Lei Chau, Hong Kong, Peoples R China.</t>
  </si>
  <si>
    <t>Holistic Nursing Practice</t>
  </si>
  <si>
    <t xml:space="preserve">0887-9311 </t>
  </si>
  <si>
    <t>https://v2.sherpa.ac.uk/id/publication/8803</t>
  </si>
  <si>
    <t>http://www.altmetric.com/details.php?citation_id=52060279</t>
  </si>
  <si>
    <t>Integrative &amp; Complementary Medicine; Nursing</t>
  </si>
  <si>
    <t>Complementary and alternative medicine; Advanced and Specialised Nursing; General Medicine</t>
  </si>
  <si>
    <t>10.1027/1015-5759/a000453</t>
  </si>
  <si>
    <t>Assessing the Psychometric Properties of the Comprehensive Inventory of Mindfulness Experiences (CHIME) Using Rasch Analysis</t>
  </si>
  <si>
    <t>Medvedev, Oleg N.: Centre for Medical and Health Sciences Education, tttttUniversity of Auckland, New Zealand; Bergomi, Claudia: University of Bern, ttttttSwitzerland; Röthlin, Philipp: Swiss Federal Institute of Sport, ttttttMagglingen, Switzerland; Krägeloh, Christian U.: Auckland University of Technology, New Zealand</t>
  </si>
  <si>
    <t>[Medvedev, Oleg N.] Univ Auckland, Ctr Med &amp; Hlth Sci Educ, Auckland, New Zealand; [Bergomi, Claudia] Univ Bern, Bern, Switzerland; [Roethlin, Philipp] Swiss Fed Inst Sport, Magglingen, Switzerland; [Kraegeloh, Christian U.] Auckland Univ Technol, Auckland, New Zealand Medvedev, O.N., Centre for Medical and Health Sciences Education, School of Medicine, University of Auckland, Rm 12.025, Bldg 599, 2 Park Rd, Grafton, Private Bag 92-019, Auckland, 1142, New Zealand; Bergomi, C., University of Bern, Switzerland; Röthlin, P., Swiss Federal Institute of Sport, Magglingen, Switzerland; Krägeloh, C.U., Auckland University of Technology, New Zealand</t>
  </si>
  <si>
    <t>Medvedev, Oleg N., Bergomi, Claudia, Roethlin, Philipp, Kraegeloh, Christian U.,</t>
  </si>
  <si>
    <t>Medvedev, ON (corresponding author), Univ Auckland, Sch Med, Ctr Med &amp; Hlth Sci Educ, Rm 12-025,Bldg 599,2 Pk Rd, Auckland 1142, New Zealand.</t>
  </si>
  <si>
    <t>European Journal of Psychological Assessment</t>
  </si>
  <si>
    <t>Hogrefe Publishing Group</t>
  </si>
  <si>
    <t xml:space="preserve">1015-5759 2151-2426 </t>
  </si>
  <si>
    <t>https://v2.sherpa.ac.uk/id/publication/8445</t>
  </si>
  <si>
    <t>Schweizerischer Nationalfonds zur F&amp;#x00F6;rderung der Wissenschaftlichen Forschung, SNF: 156627</t>
  </si>
  <si>
    <t>10.1109/ACCESS.2019.2931371</t>
  </si>
  <si>
    <t>A Tensor-Based Method for Completion of Missing Electromyography Data</t>
  </si>
  <si>
    <t>Akmal, Muhammad; Zubair, Syed; Jochumsen, Mads; Kamavuako, Ernest Nlandu; Niazi, Imran Khan</t>
  </si>
  <si>
    <t>[Akmal, Muhammad; Zubair, Syed] Int Islamic Univ, Dept Elect Engn, Islamabad 44000, Pakistan; [Akmal, Muhammad] Riphah Int Univ, Dept Elect Engn, Islamabad 44000, Pakistan; [Jochumsen, Mads; Niazi, Imran Khan] Aalborg Univ, Ctr Sensory Motor Interact SMI, Dept Hlth Sci &amp; Technol, DK-9100 Aalborg, Denmark; [Kamavuako, Ernest Nlandu] Kings Coll London, Ctr Robot Res, Dept Informat, London WC2B 4BG, England; [Niazi, Imran Khan] New Zealand Coll Chiropract, Ctr Chiropract Res, Auckland 1060, New Zealand; [Niazi, Imran Khan] AUT Univ, Hlth &amp; Rehabil Res Inst, Auckland 1010, New Zealand Akmal, M., Department of Electrical Engineering, International Islamic University, Islamabad, 44000, Pakistan, Department of Electrical Engineering, Riphah International University, Islamabad, 44000, Pakistan; Zubair, S., Department of Electrical Engineering, International Islamic University, Islamabad, 44000, Pakistan; Jochumsen, M., Center of Sensory-Motor Interaction (SMI), Department of Health Science and Technology, Aalborg University, Aalborg, 9100, Denmark; Kamavuako, E.N., Centre for Robotics Research, Department of Informatics, King's College London, London, WC2B 4BG, United Kingdom; Niazi, I.K., Center of Sensory-Motor Interaction (SMI), Department of Health Science and Technology, Aalborg University, Aalborg, 9100, Denmark, Centre for Chiropractic Research, New Zealand College of Chiropractic, Auckland, 1060, New Zealand, Health and Rehabilitation Research Institute, AUT University, Auckland, 1010, New Zealand</t>
  </si>
  <si>
    <t>Akmal, Muhammad, Zubair, Syed, Jochumsen, Mads, Niazi, Imran Khan, Kamavuako, Ernest Nlandu,</t>
  </si>
  <si>
    <t>Niazi, IK (corresponding author), Aalborg Univ, Ctr Sensory Motor Interact SMI, Dept Hlth Sci &amp; Technol, DK-9100 Aalborg, Denmark.; Niazi, IK (corresponding author), New Zealand Coll Chiropract, Ctr Chiropract Res, Auckland 1060, New Zealand.; Niazi, IK (corresponding author), AUT Univ, Hlth &amp; Rehabil Res Inst, Auckland 1010, New Zealand.</t>
  </si>
  <si>
    <t>https://ieeexplore.ieee.org/ielx7/6287639/8600701/08777071.pdf</t>
  </si>
  <si>
    <t>10.1109/ACCESS.2019.2957179</t>
  </si>
  <si>
    <t>Depression Prevalence in Postgraduate Students and Its Association With Gait Abnormality</t>
  </si>
  <si>
    <t>Fang, Jing; Wang, Tao; Li, Cancheng; Hu, Xiping; Ngai, Edith; Seet, Boon-Chong; Cheng, Jun; Guo, Yi; Jiang, Xin</t>
  </si>
  <si>
    <t>[Fang, Jing; Hu, Xiping; Cheng, Jun] Chinese Acad Sci, Shenzhen Inst Adv Technol, Shenzhen 518055, Peoples R China; [Wang, Tao; Li, Cancheng; Hu, Xiping] Lanzhou Univ, Sch Informat Sci &amp; Engn, Lanzhou 730000, Gansu, Peoples R China; [Ngai, Edith] Uppsala Univ, Dept Informat Technol, S-75105 Uppsala, Sweden; [Seet, Boon-Chong] Auckland Univ Technol, Dept Elect &amp; Elect Engn, Auckland 1010, New Zealand; [Guo, Yi] Southern Univ Sci &amp; Technol, Jinan Univ, Shenzhen Peoples Hosp, Dept Neurol,Clin Med Coll 2,Affiliated Hosp 1, Shenzhen 518020, Peoples R China; [Jiang, Xin] Southern Univ Sci &amp; Technol, Jinan Univ, Shenzhen Peoples Hosp, Dept Geriatr,Clin Med Coll 2,Affiliated Hosp 1, Shenzhen 518020, Peoples R China Fang, J., Shenzhen Institutes of Advanced Technology, Chinese Academy of Sciences, Shenzhen, 518055, China; Wang, T., School of Information Science and Engineering, Lanzhou University, Gansu, 730000, China; Li, C., School of Information Science and Engineering, Lanzhou University, Gansu, 730000, China; Hu, X., Shenzhen Institutes of Advanced Technology, Chinese Academy of Sciences, Shenzhen, 518055, China, School of Information Science and Engineering, Lanzhou University, Gansu, 730000, China; Ngai, E., Department of Information Technology, Uppsala University, Uppsala, 75105, Sweden; Seet, B.-C., Department of Electrical and Electronic Engineering, Auckland University of Technology, Auckland, 1010, New Zealand; Cheng, J., Shenzhen Institutes of Advanced Technology, Chinese Academy of Sciences, Shenzhen, 518055, China; Guo, Y., Department of Neurology, Shenzhen People's Hospital, Second Clinical Medical College of Jinan University, First Affiliated Hospital of Southern University of Science and Technology, Shenzhen, 518020, China; Jiang, X., Department of Geriatrics, Shenzhen People's Hospital, Second Clinical Medical College of Jinan University, First Affiliated Hospital of Southern University of Science and Technology, Shenzhen, 518020, China</t>
  </si>
  <si>
    <t>Fang, Jing, Hu, Xiping, Cheng, Jun, Wang, Tao, Li, Cancheng, Ngai, Edith, Seet, Boon-Chong</t>
  </si>
  <si>
    <t>Hu, XP (corresponding author), Chinese Acad Sci, Shenzhen Inst Adv Technol, Shenzhen 518055, Peoples R China.; Hu, XP (corresponding author), Lanzhou Univ, Sch Informat Sci &amp; Engn, Lanzhou 730000, Gansu, Peoples R China.; Jiang, X (corresponding author), Southern Univ Sci &amp; Technol, Jinan Univ, Shenzhen Peoples Hosp, Dept Geriatr,Clin Med Coll 2,Affiliated Hosp 1, Shenzhen 518020, Peoples R China.</t>
  </si>
  <si>
    <t>https://ieeexplore.ieee.org/ielx7/6287639/8600701/08918399.pdf</t>
  </si>
  <si>
    <t>Shenzhen Technology [JSGG20170413171746130]; National Natural Science Foundation of ChinaNational Natural Science Foundation of China (NSFC) [61632014, 61802159, 61210010, 61772508, 61402211]; Program of Beijing Municipal Science and Technology Commission [Z171100000117005]; National Natural Science Foundation of China, NSFC: 61210010, 61402211, 61632014, 61772508, 61802159; Chinese Academy of Sciences, CAS; Shenzhen Graduate School, Peking University; Uppsala Universitet; Beijing Municipal Science and Technology Commission, BMSTC: Z171100000117005; Shenzhen Technology Development Program: JSGG20170413171746130; Southern University of Science and Technology, SUSTech</t>
  </si>
  <si>
    <t>National Natural Science Foundation of China; Beijing Municipal Science and Technology Commission; Shenzhen Technology</t>
  </si>
  <si>
    <t>10.1155/2019/5941096</t>
  </si>
  <si>
    <t>An Intelligent Data Analysis for Recommendation Systems Using Machine Learning</t>
  </si>
  <si>
    <t>Ramzan, Bushra: Department of Computer Science &amp; IT, The Islamia University, Bahawalpur 63100, Pakistan; Bajwa, Imran Sarwar: Department of Computer Science &amp; IT, The Islamia University, Bahawalpur 63100, Pakistan; Jamil, Noreen: Department of Computer Science, FAST National University, Islamabad, Pakistan; Amin, Riaz Ul: Faculty of Computing, BUITEMS, 83100 Quetta, Pakistan; Ramzan, Shabana: Department of Computer Science, Govt. Sadiq College Women University, Bahawalpur, Pakistan; Mirza, Farhan: School of Engineering, Computer &amp; Mathematical Sciences, Auckland University of Technology, Auckland, New Zealand; Sarwar, Nadeem: Department of Computer Science, Bahria University, Lahore, Pakistan</t>
  </si>
  <si>
    <t>[Ramzan, Bushra; Bajwa, Imran Sarwar] Islamia Univ, Dept Comp Sci &amp; IT, Bahawalpur 63100, Pakistan; [Jamil, Noreen] FAST Natl Univ, Dept Comp Sci, Islamabad, Pakistan; [Ul Amin, Riaz] BUITEMS, Fac Comp, Quetta 83100, Pakistan; [Ramzan, Shabana] Govt Sadiq Coll Women Univ, Dept Comp Sci, Bahawalpur, Pakistan; [Mirza, Farhan] Auckland Univ Technol, Sch Engn Comp &amp; Math Sci, Auckland, New Zealand; [Sarwar, Nadeem] Bahria Univ, Dept Comp Sci, Lahore, Pakistan Ramzan, B., Department of Computer Science and IT, Islamia University, Bahawalpur, 63100, Pakistan; Bajwa, I.S., Department of Computer Science and IT, Islamia University, Bahawalpur, 63100, Pakistan; Jamil, N., Department of Computer Science, FAST National University, Islamabad, Pakistan; Amin, R.U., Faculty of Computing, BUITEMS, Quetta, 83100, Pakistan; Ramzan, S., Department of Computer Science, Govt. Sadiq College Women University, Bahawalpur, Pakistan; Mirza, F., School of Engineering, Computer and Mathematical Sciences, Auckland University of Technology, Auckland, New Zealand; Sarwar, N., Department of Computer Science, Bahria University, Lahore, Pakistan</t>
  </si>
  <si>
    <t>Ramzan, Bushra, Bajwa, Imran Sarwar, Jamil, Noreen, Ul Amin, Riaz, Ramzan, Shabana, Mirza, Farhan</t>
  </si>
  <si>
    <t>Bajwa, IS (corresponding author), Islamia Univ, Dept Comp Sci &amp; IT, Bahawalpur 63100, Pakistan.</t>
  </si>
  <si>
    <t>https://doi.org/10.1155/2019/5941096</t>
  </si>
  <si>
    <t>10.1080/09638288.2019.1668483</t>
  </si>
  <si>
    <t>Scoping review of the person-centered literature in adult physical rehabilitation</t>
  </si>
  <si>
    <t>Jesus, Tiago S.: Global Health and Tropical Medicine (GHTM) &amp; WHO Collaborating Centre for Health Workforce Policy and Planning-Institute of Hygiene and Tropical Medicine: NOVA University of Lisbon, Lisbon, Portugal;; Bright, Felicity A.: Centre for Person Centred Research, School of Clinical Sciences, Auckland University of Technology, Auckland, New Zealand;; Pinho, Cátia S.: ISVOUGA – Superior Institute of Entre Douro e Vouga, Santa Maria da Feira, Portugal;; Papadimitriou, Christina: School of Health Sciences, Oakland University, Rochester, MI, USA;; Kayes, Nicola M.: Centre for Person Centred Research, School of Clinical Sciences, Auckland University of Technology, Auckland, New Zealand;; Cott, Cheryl A.: Rehabilitation Sciences Institute, Faculty of Medicine; University of Toronto, Toronto, Canada</t>
  </si>
  <si>
    <t>[Jesus, Tiago S.] NOVA Univ Lisbon, GHTM, Rua Junqueira 100, P-1349008 Lisbon, Portugal; [Jesus, Tiago S.] NOVA Univ Lisbon, WHO Collaborating Ctr Hlth Workforce Policy &amp; Pla, Inst Hyg &amp; Trop Med, Rua Junqueira 100, P-1349008 Lisbon, Portugal; [Bright, Felicity A.; Kayes, Nicola M.] Auckland Univ Technol, Sch Clin Sci, Ctr Person Ctr Res, Auckland, New Zealand; [Pinho, Catia S.] ISVOUGA Super Inst Entre Douro &amp; Vouga, Santa Maria Feira, Portugal; [Papadimitriou, Christina] Oakland Univ, Sch Hlth Sci, Rochester, MI 48063 USA; [Cott, Cheryl A.] Univ Toronto, Fac Med, Rehabil Sci Inst, Toronto, ON, Canada Jesus, T.S., Global Health and Tropical Medicine (GHTM) &amp; WHO Collaborating Centre for Health Workforce Policy and Planning-Institute of Hygiene and Tropical Medicine: NOVA University of Lisbon, Lisbon, Portugal; Bright, F.A., Centre for Person Centred Research, School of Clinical Sciences, Auckland University of Technology, Auckland, New Zealand; Pinho, C.S., ISVOUGA–Superior Institute of Entre Douro e Vouga, Santa Maria da Feira, Portugal; Papadimitriou, C., School of Health Sciences, Oakland University, Rochester, MI, United States; Kayes, N.M., Centre for Person Centred Research, School of Clinical Sciences, Auckland University of Technology, Auckland, New Zealand; Cott, C.A., Rehabilitation Sciences Institute, Faculty of Medicine, University of Toronto, Toronto, Canada</t>
  </si>
  <si>
    <t>Jesus, Tiago S., Bright, Felicity A., Kayes, Nicola M.</t>
  </si>
  <si>
    <t>Jesus, TS (corresponding author), NOVA Univ Lisbon, GHTM, Rua Junqueira 100, P-1349008 Lisbon, Portugal.; Jesus, TS (corresponding author), NOVA Univ Lisbon, WHO Collaborating Ctr Hlth Workforce Policy &amp; Pla, Inst Hyg &amp; Trop Med, Rua Junqueira 100, P-1349008 Lisbon, Portugal.</t>
  </si>
  <si>
    <t>10.2340/16501977-2580</t>
  </si>
  <si>
    <t>Rasch analysis of the UK Functional Assessment Measure in a sample of patients with traumatic brain injury from the UK national clinical database</t>
  </si>
  <si>
    <t>Turner-Stokes, L; Medvedev, O; Siegert, R</t>
  </si>
  <si>
    <t>[Turner-Stokes, Lynne] Kings Coll London, Dept Palliat Care Policy &amp; Rehabil, Fac Life Sci &amp; Med, London, England; [Turner-Stokes, Lynne] London North West Healthcare NHS Trust, Northwick Pk Hosp, Reg Hyper Acute Rehabil Unit, London, England; [Medvedev, Oleg N.] Univ Waikato, Sch Psychol, Auckland, New Zealand; [Medvedev, Oleg N.; Siegert, Richard J.] Auckland Univ Technol, Sch Publ Hlth &amp; Psychosocial Studies, Auckland, New Zealand; [Medvedev, Oleg N.; Siegert, Richard J.] Auckland Univ Technol, Sch Clin Sci, Auckland, New Zealand Turner-Stokes, L., King's College London, Department of Palliative Care, Policy and Rehabilitation, Faculty of Life Sciences and Medicine, London, United Kingdom, Regional Hyper-acute Rehabilitation Unit, Northwick Park Hospital, London North West Healthcare NHS Trust, London, United Kingdom; Medvedev, O.N., University of Waikato, School of Psychology, Auckland, New Zealand, Auckland University of Technology, School of Public Health and Psychosocial Studies, School of Clinical Sciences, Auckland, New Zealand; Siegert, R.J., Auckland University of Technology, School of Public Health and Psychosocial Studies, School of Clinical Sciences, Auckland, New Zealand</t>
  </si>
  <si>
    <t>Turner-Stokes, Lynne, Medvedev, Oleg N., Siegert, Richard J.,</t>
  </si>
  <si>
    <t>Turner-Stokes, L (corresponding author), Kings Coll London, Dept Palliat Care Policy &amp; Rehabil, Fac Life Sci &amp; Med, London, England.</t>
  </si>
  <si>
    <t>Journal of Rehabilitation Medicine</t>
  </si>
  <si>
    <t>Acta Dermato-Venereologica</t>
  </si>
  <si>
    <t xml:space="preserve">1650-1977 1651-2081 </t>
  </si>
  <si>
    <t>https://v2.sherpa.ac.uk/id/publication/14447</t>
  </si>
  <si>
    <t>https://www.medicaljournals.se/jrm/content_files/download.php?doi=10.2340/16501977-2580</t>
  </si>
  <si>
    <t>http://www.altmetric.com/details.php?citation_id=62816436</t>
  </si>
  <si>
    <t>National Institute for Health Research (NIHR) under its Programme Grants for Applied Research ProgrammeNational Institute for Health Research (NIHR) [RP-PG-0407-10185]; National Institute for Health Research, NIHR: RP-PG-0407-10185</t>
  </si>
  <si>
    <t>Physical Therapy;  Sports Therapy and Rehabilitation; Rehabilitation; General Medicine</t>
  </si>
  <si>
    <t>10.1519/jsc.0000000000003267</t>
  </si>
  <si>
    <t>The Competition-Day Preparation Strategies of Strongman Athletes</t>
  </si>
  <si>
    <t>Winwood, Paul W.; Pritchard, Hayden J.; Wilson, Daniel; Dudson, Mike; Keogh, Justin W. L.</t>
  </si>
  <si>
    <t xml:space="preserve"> Winwood, P.W., Sport Performance Research in New Zealand (SPRINZ), AUT Millennium Institute, AUT University, Auckland, New Zealand, Department of Sport and Fitness, Faculty of Community Wellbeing and Development, Toi Ohomai Institute of Technology, Tauranga, New Zealand; Pritchard, H.J., Sport Performance Research in New Zealand (SPRINZ), AUT Millennium Institute, AUT University, Auckland, New Zealand, Department of Exercise and Wellness, Universal College of Learning, Palmerston North, New Zealand; Wilson, D., Sport Performance Research in New Zealand (SPRINZ), AUT Millennium Institute, AUT University, Auckland, New Zealand, Department of Sport and Fitness, Faculty of Community Wellbeing and Development, Toi Ohomai Institute of Technology, Tauranga, New Zealand; Dudson, M., Sport Performance Research in New Zealand (SPRINZ), AUT Millennium Institute, AUT University, Auckland, New Zealand, Department of Sport and Fitness, Faculty of Community Wellbeing and Development, Toi Ohomai Institute of Technology, Tauranga, New Zealand; Keogh, J.W.L., Sport Performance Research in New Zealand (SPRINZ), AUT Millennium Institute, AUT University, Auckland, New Zealand, Faculty of Health Sciences and Medicine, Bond University, Gold Coast, Australia, Faculty of Science, Health, Education and Engineering, University of the Sunshine Coast, Cluster for Health Improvement, Queensland, Australia</t>
  </si>
  <si>
    <t>Winwood, P.W.; Sport Performance Research in New Zealand (SPRINZ), New Zealand; email: paul.winwood@toiohomai.ac.nz</t>
  </si>
  <si>
    <t>http://links.lww.com/JSCR/A148</t>
  </si>
  <si>
    <t>http://www.altmetric.com/details.php?citation_id=64070957</t>
  </si>
  <si>
    <t>10.2105/AJPH.2019.305163</t>
  </si>
  <si>
    <t>Ethnic Disparities in Childhood Prevalence of Maltreatment: Evidence From a New Zealand Birth Cohort</t>
  </si>
  <si>
    <t>Rouland, Bénédicte: Bénédicte Rouland is with the Centre for Social Data Analytics, Auckland University of Technology, Auckland, New Zealand, and LEMNA, University of Nantes, Nantes, France. Rhema Vaithianathan is with the Centre for Social Data Analytics, Auckland University of Technology, Auckland, New Zealand, and the School of Economics, Singapore Management University, Singapore. Denise Wilson is with the Taupua Waiora Centre for Māori Health Research, Auckland University of Technology, Auckland, New Zealand. Emily...; Vaithianathan, Rhema: Bénédicte Rouland is with the Centre for Social Data Analytics, Auckland University of Technology, Auckland, New Zealand, and LEMNA, University of Nantes, Nantes, France. Rhema Vaithianathan is with the Centre for Social Data Analytics, Auckland University of Technology, Auckland, New Zealand, and the School of Economics, Singapore Management University, Singapore. Denise Wilson is with the Taupua Waiora Centre for Māori Health Research, Auckland University of Technology, Auckland, New Zealand. Emily...; Wilson, Denise: Bénédicte Rouland is with the Centre for Social Data Analytics, Auckland University of Technology, Auckland, New Zealand, and LEMNA, University of Nantes, Nantes, France. Rhema Vaithianathan is with the Centre for Social Data Analytics, Auckland University of Technology, Auckland, New Zealand, and the School of Economics, Singapore Management University, Singapore. Denise Wilson is with the Taupua Waiora Centre for Māori Health Research, Auckland University of Technology, Auckland, New Zealand. Emily...; Putnam-Hornstein, Emily: Bénédicte Rouland is with the Centre for Social Data Analytics, Auckland University of Technology, Auckland, New Zealand, and LEMNA, University of Nantes, Nantes, France. Rhema Vaithianathan is with the Centre for Social Data Analytics, Auckland University of Technology, Auckland, New Zealand, and the School of Economics, Singapore Management University, Singapore. Denise Wilson is with the Taupua Waiora Centre for Māori Health Research, Auckland University of Technology, Auckland, New Zealand. Emily...</t>
  </si>
  <si>
    <t>[Rouland, Benedicte] Auckland Univ Technol, Ctr Social Data Analyt, Auckland, New Zealand; [Rouland, Benedicte] Univ Nantes, LEMNA, Nantes, France; [Vaithianathan, Rhema] Auckland Univ Technol, Ctr Social Data Analyt, Auckland, New Zealand; [Vaithianathan, Rhema] Singapore Management Univ, Sch Econ, Singapore, Singapore; [Wilson, Denise] Auckland Univ Technol, Taupua Waiora Ctr Maori Hlth Res, Auckland, New Zealand; [Putnam-Hornstein, Emily] Univ Southern Calif, Childrens Data Network, Suzanne Dworak Peck Sch Social Work, Los Angeles, CA USA; [Putnam-Hornstein, Emily] Univ Calif Berkeley, Sch Social Welf, Calif Child Welf Indicators Project, Berkeley, CA 94720 USA Rouland, B., Centre for Social Data Analytics, Auckland University of Technology, Auckland, New Zealand, LEMNA, University of Nantes, Nantes, France; Vaithianathan, R., Centre for Social Data Analytics, Auckland University of Technology, Auckland, New Zealand, School of Economics, Singapore Management University, Singapore, Singapore; Wilson, D., Taupua Waiora Centre for Maori Health Research, Auckland University of Technology, Auckland, New Zealand; Putnam-Hornstein, E., Children's Data Network, Suzanne Dworak-Peck School of Social Work, University of Southern California, Los Angeles, United States, California Child Welfare Indicators Project, School of Social Welfare, University of California, Berkeley, United States</t>
  </si>
  <si>
    <t>Rouland, Benedicte, Vaithianathan, Rhema, Wilson, Denise</t>
  </si>
  <si>
    <t>Rouland, B (corresponding author), Univ Nantes, IAE, Chemin Cens Tertre,BP 52231, F-44322 Nantes 3, France.</t>
  </si>
  <si>
    <t>Rouland, B.</t>
  </si>
  <si>
    <t>American Journal of Public Health</t>
  </si>
  <si>
    <t>American Public Health Association</t>
  </si>
  <si>
    <t xml:space="preserve">0090-0036 1541-0048 </t>
  </si>
  <si>
    <t>https://v2.sherpa.ac.uk/id/publication/10303</t>
  </si>
  <si>
    <t>http://www.altmetric.com/details.php?citation_id=63736393</t>
  </si>
  <si>
    <t>10.1093/glycob/cwz034</t>
  </si>
  <si>
    <t>How altering the modular architecture affects aspects of lectin activity: case study on human galectin-1</t>
  </si>
  <si>
    <t>Kutzner, Tanja J: Institute of Physiological Chemistry, Faculty of Veterinary Medicine, Ludwig-Maximilians-University Munich, Munich, Germany; Gabba, Adele: School of Chemistry, National University of Ireland, Galway, Ireland; FitzGerald, Forrest G: Department of Chemistry and Biochemistry, Florida Atlantic University, Boca Raton FL, USA; Shilova, Nadezhda V: Shemyakin-Ovchinnikov Institute of Bioorganic Chemistry, Laboratory of Carbohydrates, Russian Academy of Sciences, Moscow, Russia; García Caballero, Gabriel: Institute of Physiological Chemistry, Faculty of Veterinary Medicine, Ludwig-Maximilians-University Munich, Munich, Germany; Ludwig, Anna-Kristin: Institute of Physiological Chemistry, Faculty of Veterinary Medicine, Ludwig-Maximilians-University Munich, Munich, Germany; Manning, Joachim C: Institute of Physiological Chemistry, Faculty of Veterinary Medicine, Ludwig-Maximilians-University Munich, Munich, Germany; Knospe, Clemens: Institute of Anatomy, Histology and Embryology, Faculty of Veterinary Medicine, Ludwig-Maximilians-University Munich, Munich, Germany; Kaltner, Herbert: Institute of Physiological Chemistry, Faculty of Veterinary Medicine, Ludwig-Maximilians-University Munich, Munich, Germany; Sinowatz, Fred: Institute of Anatomy, Histology and Embryology, Faculty of Veterinary Medicine, Ludwig-Maximilians-University Munich, Munich, Germany; Murphy, Paul V: School of Chemistry, National University of Ireland, Galway, Ireland; Cudic, Mare: Department of Chemistry and Biochemistry, Florida Atlantic University, Boca Raton FL, USA; Bovin, Nicolai V: Shemyakin-Ovchinnikov Institute of Bioorganic Chemistry, Laboratory of Carbohydrates, Russian Academy of Sciences, Moscow, Russia, Centre for Kode Technology Innovation, School of Engineering, Computer and Mathematical Sciences, Auckland University of Technology, Auckland, New Zealand; Gabius, Hans-Joachim: Institute of Physiological Chemistry, Faculty of Veterinary Medicine, Ludwig-Maximilians-University Munich, Munich, Germany</t>
  </si>
  <si>
    <t>[Kutzner, Tanja J.; Caballero, Gabriel Garcia; Ludwig, Anna-Kristin; Manning, Joachim C.; Kaltner, Herbert; Gabius, Hans-Joachim] Ludwig Maximilians Univ Munchen, Fac Vet Med, Inst Physiol Chem, D-80539 Munich, Germany; [Gabba, Adele; Murphy, Paul, V] Natl Univ Ireland, Sch Chem, Galway H91 TK33, Ireland; [FitzGerald, Forrest G.; Cudic, Mare] Florida Atlantic Univ, Dept Chem &amp; Biochem, Boca Raton, FL 33431 USA; [Shilova, Nadezhda, V; Bovin, Nicolai, V] Russian Acad Sci, Lab Carbohydrates, Shemyakin Ovchinnikov Inst Bioorgan Chem, Moscow 117997, Russia; [Knospe, Clemens; Sinowatz, Fred] Ludwig Maximilians Univ Munchen, Fac Vet Med, Inst Anat Histol &amp; Embryol, D-80539 Munich, Germany; [Bovin, Nicolai, V] Auckland Univ Technol, Sch Engn Comp &amp; Math Sci, Ctr Kode Technol Innovat, Auckland 1010, New Zealand Kutzner, T.J., Institute of Physiological Chemistry, Faculty of Veterinary Medicine, Ludwig-Maximilians-University Munich, Munich, 80539, Germany; Gabba, A., School of Chemistry, National University of Ireland, Galway, H91 TK33, Ireland; FitzGerald, F.G., Department of Chemistry and Biochemistry, Florida Atlantic University, Boca Raton, FL  33431, United States; Shilova, N.V., Shemyakin-Ovchinnikov Institute of Bioorganic Chemistry, Laboratory of Carbohydrates, Russian Academy of Sciences, Moscow, 117997, Russian Federation; Caballero, G.G., Institute of Physiological Chemistry, Faculty of Veterinary Medicine, Ludwig-Maximilians-University Munich, Munich, 80539, Germany; Ludwig, A.-K., Institute of Physiological Chemistry, Faculty of Veterinary Medicine, Ludwig-Maximilians-University Munich, Munich, 80539, Germany; Manning, J.C., Institute of Physiological Chemistry, Faculty of Veterinary Medicine, Ludwig-Maximilians-University Munich, Munich, 80539, Germany; Knospe, C., Institute of Anatomy, Histology and Embryology, Faculty of Veterinary Medicine, Ludwig-Maximilians-University Munich, Munich, 80539, Germany; Kaltner, H., Institute of Physiological Chemistry, Faculty of Veterinary Medicine, Ludwig-Maximilians-University Munich, Munich, 80539, Germany; Sinowatz, F., Institute of Anatomy, Histology and Embryology, Faculty of Veterinary Medicine, Ludwig-Maximilians-University Munich, Munich, 80539, Germany; Murphy, P.V., School of Chemistry, National University of Ireland, Galway, H91 TK33, Ireland; Cudic, M., Department of Chemistry and Biochemistry, Florida Atlantic University, Boca Raton, FL  33431, United States; Bovin, N.V., Shemyakin-Ovchinnikov Institute of Bioorganic Chemistry, Laboratory of Carbohydrates, Russian Academy of Sciences, Moscow, 117997, Russian Federation, Centre for Kode Technology Innovation, School of Engineering, Computer and Mathematical Sciences, Auckland University of Technology, Auckland, 1010, New Zealand; Gabius, H.-J., Institute of Physiological Chemistry, Faculty of Veterinary Medicine, Ludwig-Maximilians-University Munich, Munich, 80539, Germany</t>
  </si>
  <si>
    <t>Kutzner, Tanja J., Caballero, Gabriel Garcia, Ludwig, Anna-Kristin, Manning, Joachim C., Kaltner, Herbert, Gabius, Hans-Joachim, Gabba, Adele, Murphy, Paul, V, FitzGerald, Forrest G., Cudic, Mare, Shilova, Nadezhda, V, Bovin, Nicolai, V, Knospe, Clemens, Sinowatz, Fred,</t>
  </si>
  <si>
    <t>Gabius, HJ (corresponding author), Ludwig Maximilians Univ Munchen, Fac Vet Med, Inst Physiol Chem, D-80539 Munich, Germany.; Murphy, PV (corresponding author), Natl Univ Ireland, Sch Chem, Galway H91 TK33, Ireland.; Cudic, M (corresponding author), Florida Atlantic Univ, Dept Chem &amp; Biochem, Boca Raton, FL 33431 USA.; Bovin, NV (corresponding author), Russian Acad Sci, Lab Carbohydrates, Shemyakin Ovchinnikov Inst Bioorgan Chem, Moscow 117997, Russia.; Bovin, NV (corresponding author), Auckland Univ Technol, Sch Engn Comp &amp; Math Sci, Ctr Kode Technol Innovat, Auckland 1010, New Zealand.</t>
  </si>
  <si>
    <t>http://europepmc.org/articles/pmc6639544</t>
  </si>
  <si>
    <t>http://www.altmetric.com/details.php?citation_id=60535340</t>
  </si>
  <si>
    <t>Science Foundation IrelandScience Foundation IrelandEuropean Commission [16/IA/4419]; (European Regional Development Fund)European Commission; Irish Research CouncilIrish Research Council for Science, Engineering and Technology [GOIPG/2016/858]; National Institutes of HealthUnited States Department of Health &amp; Human ServicesNational Institutes of Health (NIH) - USA [R21 CA178754]; Science Foundation Ireland, SFI: 16/IA/4419; National Institutes of Health, NIH: R21 CA178754; European Regional Development Fund, ERDF; Irish Research Council: GOIPG/2016/858</t>
  </si>
  <si>
    <t>Science Foundation Ireland; Irish Research Council; National Institutes of Health; National Cancer Institute</t>
  </si>
  <si>
    <t>10.2478/hukin-2019-0007</t>
  </si>
  <si>
    <t>Differences in Trunk Strength Between Weightlifters and Wrestlers</t>
  </si>
  <si>
    <t>Zouita, Amira Ben Moussa: Higher Institute of Sport and Physical Education, Ksar-said, University of Manouba , Tunis , Tunisia; Zouita, Sghaier: Higher Institute of Sport and Physical Education, Ksar-said, University of Manouba , Tunis , Tunisia, Tunisian Research Laboratory ''Sports Performance Optimization'', National Center of Medicine and Science in Sports (CNMSS) , Tunis , Tunisia; Dziri, Catherine: Department of Medicine Physical and Functional Rehabilitation of the National Institute of Orthopedics "M.T. Kassab" , Tunis , Tunisia; Brughelli, Matt: AUT University, Sports Performance Research Institute NewZealand , Auckland , New Zealand; Behm, David G.: School of Human Kinetics and Recreation, Memorial University of Newfoundland, St. John's , Newfoundland , Canada; Chaouachi, Anis: Tunisian Research Laboratory ''Sports Performance Optimization'', National Center of Medicine and Science in Sports (CNMSS) , Tunis , Tunisia, AUT University, Sports Performance Research Institute NewZealand , Auckland , New Zealand, PVF Football Academy , Hang Yen , Vietnam</t>
  </si>
  <si>
    <t>[Zouita, Amira Ben Moussa; Zouita, Sghaier] Ksar Said Univ Manouba, Higher Inst Sport &amp; Phys Educ, Tunis, Tunisia; [Zouita, Sghaier; Chaouachi, Anis] Natl Ctr Med &amp; Sci Sports CNMSS, Tunisian Res Lab Sports Performance Optimizat, Tunis, Tunisia; [Dziri, Catherine] Natl Inst Orthoped MT Kassab, Dept Med Phys &amp; Funct Rehabil, Tunis, Tunisia; [Brughelli, Matt; Chaouachi, Anis] AUT Univ, Sports Performance Res Inst NewZealand, Auckland, New Zealand; [Behm, David G.] Mem Univ Newfoundland, Sch Human Kinet &amp; Recreat, St John, NF, Canada; [Chaouachi, Anis] PVF Football Acad, Hang Yen, Vietnam Zouita, A.B.M., Higher Institute of Sport and Physical Education, Ksar-said, University of Manouba, Tunis, Tunisia; Zouita, S., Higher Institute of Sport and Physical Education, Ksar-said, University of Manouba, Tunis, Tunisia, Tunisian Research Laboratory Sports Performance Optimization, National Center of Medicine and Science in Sports (CNMSS), Tunis, Tunisia; Dziri, C., Department of Medicine Physical and Functional Rehabilitation, National Institute of Orthopedics M.T. Kassab, Tunis, Tunisia; Brughelli, M., AUT University, Sports Performance Research Institute NewZealand, Auckland, New Zealand; Behm, D.G., School of Human Kinetics and Recreation, Memorial University of Newfoundland, St. John's, NL, Canada; Chaouachi, A., Tunisian Research Laboratory Sports Performance Optimization, National Center of Medicine and Science in Sports (CNMSS), Tunis, Tunisia, AUT University, Sports Performance Research Institute NewZealand, Auckland, New Zealand, PVF Football Academy, Hang Yen, Viet Nam</t>
  </si>
  <si>
    <t>Zouita, Amira Ben Moussa, Zouita, Sghaier, Chaouachi, Anis, Dziri, Catherine, Brughelli, Matt</t>
  </si>
  <si>
    <t>https://doi.org/10.2478/hukin-2019-0007</t>
  </si>
  <si>
    <t>10.1123/ijspp.2018-0578</t>
  </si>
  <si>
    <t>Assessing Horizontal Force Production in Resisted Sprinting: Computation and Practical Interpretation</t>
  </si>
  <si>
    <t>Cross, Matt R.; Tinwala, Farhan; Lenetsky, Seth; Brown, Scott R.; Brughelli, Matt; Morin, Jean-Benoit; Samozino, Pierre</t>
  </si>
  <si>
    <t>[Cross, Matt R.; Samozino, Pierre] Savoie Mt Blanc Univ, Interuniv Lab Biol Motr, Chambery, France; [Cross, Matt R.] Federat Francaise Ski, Sci &amp; Sports Dept, Annecy, France; [Cross, Matt R.; Tinwala, Farhan; Lenetsky, Seth; Brown, Scott R.; Brughelli, Matt; Morin, Jean-Benoit] Auckland Univ Technol, SPRINZ, Auckland, New Zealand; [Brown, Scott R.] Univ Michigan, Sch Med, Dept Phys Med &amp; Rehabil, Neuromuscular &amp; Rehabil Robot Lab NeuRRo Lab, Ann Arbor, MI USA; [Morin, Jean-Benoit] Cote dAzur Univ, LAMHESS, Nice, France Cross, M.R., Interuniversity Laboratory of Biology of Motricity, Savoie Mont Blanc University, Chambéry, France, Scientific and Sports Dept, Fédération Française de Ski, Annecy, France, Sports Performance Research Inst New Zealand (SPRINZ), Auckland University of Technology, Auckland, New Zealand; Tinwala, F., Sports Performance Research Inst New Zealand (SPRINZ), Auckland University of Technology, Auckland, New Zealand; Lenetsky, S., Sports Performance Research Inst New Zealand (SPRINZ), Auckland University of Technology, Auckland, New Zealand; Brown, S.R., Sports Performance Research Inst New Zealand (SPRINZ), Auckland University of Technology, Auckland, New Zealand, Neuromuscular and Rehabilitation Robotics Laboratory (NeuRRo Lab), Dept of Physical Medicine and Rehabilitation, University of Michigan Medical School, Ann Arbor, MI, United States; Brughelli, M., Sports Performance Research Inst New Zealand (SPRINZ), Auckland University of Technology, Auckland, New Zealand; Morin, J.-B., Sports Performance Research Inst New Zealand (SPRINZ), Auckland University of Technology, Auckland, New Zealand, Côte d'Azur University, LAMHESS, Nice, France; Samozino, P., Interuniversity Laboratory of Biology of Motricity, Savoie Mont Blanc University, Chambéry, France</t>
  </si>
  <si>
    <t>Cross, Matt R., Samozino, Pierre, Tinwala, Farhan, Lenetsky, Seth, Brown, Scott R., Brughelli, Matt, Morin, Jean-Benoit</t>
  </si>
  <si>
    <t>Cross, MR (corresponding author), Savoie Mt Blanc Univ, Interuniv Lab Biol Motr, Chambery, France.; Cross, MR (corresponding author), Federat Francaise Ski, Sci &amp; Sports Dept, Annecy, France.; Cross, MR (corresponding author), Auckland Univ Technol, SPRINZ, Auckland, New Zealand.</t>
  </si>
  <si>
    <t>http://www.altmetric.com/details.php?citation_id=59009736</t>
  </si>
  <si>
    <t>10.1016/j.ijans.2019.04.005</t>
  </si>
  <si>
    <t>My husband will love me more if I give birth to more children: Rural women's perceptions and beliefs on family planning services utilization in a low resource setting</t>
  </si>
  <si>
    <t>Msoka, Agnes Cyril; Pallangyo, Eunice Siaity; Brownie, Sharon; Holroyd, Eleanor</t>
  </si>
  <si>
    <t xml:space="preserve"> Msoka, A.C., Aga Khan University, School of Nursing and Midwifery, 344 Urambo Street, PO Box 38129, Dar es Salaam, Tanzania; Pallangyo, E.S., Aga Khan University, School of Nursing and Midwifery, 344 Urambo Street, PO Box 38129, Dar es Salaam, Tanzania; Brownie, S., Aga Khan University, School of Nursing and Midwifery, Wangapala Rd, off 4th Parklands Avenue, P.O. Box 3934000623, Kenya, School of Medicine, Griffith University, Gold Coast, Australia; Holroyd, E., Professor of Nursing Research Capacity Development, Aga Khan University School of Nursing and Midwifery, Uganda, Auckland University of Technology, Akoranga Drive, Northcote, Auckland, New Zealand</t>
  </si>
  <si>
    <t>Brownie, S.; Aga Khan University, Wangapala Rd, off 4th Parklands Avenue, P.O. Box 39340, Kenya; email: sharon.brownie@aku.edu</t>
  </si>
  <si>
    <t xml:space="preserve">research-repository.griffith.edu.au ecommons.aku.edu </t>
  </si>
  <si>
    <t>https://doi.org/10.1016/j.ijans.2019.04.005</t>
  </si>
  <si>
    <t>University Research Council, Aga Khan University, URC</t>
  </si>
  <si>
    <t>10.1039/c9cp00587k</t>
  </si>
  <si>
    <t>On the structural origin of free volume in 1-alkyl-3-methylimidazolium ionic liquid mixtures: a SAXS and 129Xe NMR study</t>
  </si>
  <si>
    <t>Weber, Cameron C.: School of Science, Auckland University of Technology, Auckland, New Zealand; Brooks, Nicholas J.: Department of Chemistry, Imperial College London, London, UK; Castiglione, Franca: Department of Chemistry, Materials and Chemical Engineering "G. Natta" – Politecnico di Milano, Italy; Mauri, Michele: Dipartimento di Scienza dei Materiali, Università of Milano-Bicocca, Milano, Italy; Simonutti, Roberto: Dipartimento di Scienza dei Materiali, Università of Milano-Bicocca, Milano, Italy; Mele, Andrea: Department of Chemistry, Materials and Chemical Engineering "G. Natta" – Politecnico di Milano, Italy, CNR-ICRM Istituto di Chimica del Riconoscimento Molecolare, Milano; Welton, Tom: Department of Chemistry, Imperial College London, London, UK</t>
  </si>
  <si>
    <t>[Weber, Cameron C.] Auckland Univ Technol, Sch Sci, Auckland, New Zealand; [Brooks, Nicholas J.; Welton, Tom] Imperial Coll London, Dept Chem, London SW7 2AZ, England; [Castiglione, Franca; Mele, Andrea] Politecn Milan, Dept Chem Mat &amp; Chem Engn G Natta, Milan, Italy; [Mauri, Michele; Simonutti, Roberto] Univ Milano Bicocca, Dipartimento Sci Mat, Milan, Italy; [Mele, Andrea] CNR, ICRM, Milan, Italy Weber, C.C., School of Science, Auckland University of Technology, Auckland, New Zealand; Brooks, N.J., Department of Chemistry, Imperial College London, London, SW7 2AZ, United Kingdom; Castiglione, F., Department of Chemistry, Materials and Chemical Engineering G. Natta-Politecnico di Milano, Italy; Mauri, M., Dipartimento di Scienza Dei Materiali, Università of Milano-Bicocca, Milan, Italy; Simonutti, R., Dipartimento di Scienza Dei Materiali, Università of Milano-Bicocca, Milan, Italy; Mele, A., Department of Chemistry, Materials and Chemical Engineering G. Natta-Politecnico di Milano, Italy, CNR-ICRM Istituto di Chimica Del Riconoscimento Molecolare, Milan, Italy; Welton, T., Department of Chemistry, Imperial College London, London, SW7 2AZ, United Kingdom</t>
  </si>
  <si>
    <t>Weber, Cameron C.</t>
  </si>
  <si>
    <t>Welton, T (corresponding author), Imperial Coll London, Dept Chem, London SW7 2AZ, England.</t>
  </si>
  <si>
    <t xml:space="preserve">re.public.polimi.it spiral.imperial.ac.uk </t>
  </si>
  <si>
    <t>http://hdl.handle.net/11311/1080078</t>
  </si>
  <si>
    <t>http://www.altmetric.com/details.php?citation_id=55796923</t>
  </si>
  <si>
    <t>ERC Advanced Investigator Grant; Marsden Fund Fast Start grantRoyal Society of New ZealandMarsden Fund (NZ); European Research Council, ERC</t>
  </si>
  <si>
    <t>FP7 Ideas: European Research Council; Marsden Fund</t>
  </si>
  <si>
    <t>10.3791/57662</t>
  </si>
  <si>
    <t>Printed Glycan Array: A Sensitive Technique for the Analysis of the Repertoire of Circulating Anti-carbohydrate Antibodies in Small Animals</t>
  </si>
  <si>
    <t>Olivera-Ardid, Sara; Khasbiullina, Nailya; Nokel, Alexey; Formanovsky, Andrey; Popova, Inna; Tyrtysh, Tatiana; Kunetskiy, Roman; Shilova, Nadezhda; Bovin, Nicolai; Bello-Gil, Daniel; Mañez, Rafael</t>
  </si>
  <si>
    <t>[Olivera-Ardid, Sara; Bello-Gil, Daniel; Manez, Rafael] Bellvitge Biomed Res Inst IDIBELL, Infect Pathol &amp; Transplantat Div, Lhospitalet De Llobregat, Spain; [Khasbiullina, Nailya; Formanovsky, Andrey; Popova, Inna; Tyrtysh, Tatiana; Kunetskiy, Roman; Shilova, Nadezhda; Bovin, Nicolai] Russian Acad Sci, Shemyakin Ovchinnikov Inst Bioorgan Chem IBCh, Moscow, Russia; [Khasbiullina, Nailya; Nokel, Alexey] Semiotik LLC, Moscow, Russia; [Bovin, Nicolai] Auckland Univ Technol, Auckland, New Zealand; [Manez, Rafael] Bellvitge Univ Hosp, Intens Care Dept, Lhospitalet De Llobregat, Spain Olivera-Ardid, S., Infectious Pathology and Transplantation Division, Bellvitge Biomedical Research Institute (IDIBELL), Russian Federation; Khasbiullina, N., Shemyakin-Ovchinnikov Institute of Bioorganic Chemistry (IBCh), Russian Academy of Sciences, Russian Federation, Semiotik LLC, Russian Federation; Nokel, A., Semiotik LLC, Russian Federation; Formanovsky, A., Shemyakin-Ovchinnikov Institute of Bioorganic Chemistry (IBCh), Russian Academy of Sciences, Russian Federation; Popova, I., Shemyakin-Ovchinnikov Institute of Bioorganic Chemistry (IBCh), Russian Academy of Sciences, Russian Federation; Tyrtysh, T., Shemyakin-Ovchinnikov Institute of Bioorganic Chemistry (IBCh), Russian Academy of Sciences, Russian Federation; Kunetskiy, R., Shemyakin-Ovchinnikov Institute of Bioorganic Chemistry (IBCh), Russian Academy of Sciences, Russian Federation; Shilova, N., Shemyakin-Ovchinnikov Institute of Bioorganic Chemistry (IBCh), Russian Academy of Sciences, Russian Federation; Bovin, N., Shemyakin-Ovchinnikov Institute of Bioorganic Chemistry (IBCh), Russian Academy of Sciences, Russian Federation, Auckland University of Technology, New Zealand; Bello-Gil, D., Infectious Pathology and Transplantation Division, Bellvitge Biomedical Research Institute (IDIBELL), Russian Federation; Mañez, R., Infectious Pathology and Transplantation Division, Bellvitge Biomedical Research Institute (IDIBELL), Russian Federation, Intensive Care Department, Bellvitge University Hospital, Spain</t>
  </si>
  <si>
    <t>Olivera-Ardid, Sara, Bello-Gil, Daniel, Manez, Rafael, Khasbiullina, Nailya, Formanovsky, Andrey, Popova, Inna, Tyrtysh, Tatiana, Kunetskiy, Roman, Shilova, Nadezhda, Bovin, Nicolai, Nokel, Alexey</t>
  </si>
  <si>
    <t>Bello-Gil, D (corresponding author), Bellvitge Biomed Res Inst IDIBELL, Infect Pathol &amp; Transplantat Div, Lhospitalet De Llobregat, Spain.</t>
  </si>
  <si>
    <t>Journal of Visualized Experiments</t>
  </si>
  <si>
    <t>MyJove Corporation</t>
  </si>
  <si>
    <t xml:space="preserve">1940-087X </t>
  </si>
  <si>
    <t>https://v2.sherpa.ac.uk/id/publication/13588</t>
  </si>
  <si>
    <t>Fondo de Investigaciones Sanitarias (FIS) from Carlos III Health Institute, Spanish Ministry of Health [PI13/01098]; European UnionEuropean Commission [603049]; Russian Science FoundationRussian Science Foundation (RSF) [14-50-00131]; Pla de Doctorats Industrials de la Secretaria d'Universitats i Recerca del Departament d'Empresa i Coneixement de la Generalitat de CatalunyaGeneralitat de Catalunya [2018 DI 021]; Seventh Framework Programme, FP7: 603049, 14-50-00131; Seventh Framework Programme, FP7; Generalitat de Catalunya: 2018 DI 021; Instituto de Salud Carlos III, ISCIII; Russian Science Foundation, RSF</t>
  </si>
  <si>
    <t>General Biochemistry;  Genetics and Molecular Biology; General Immunology and Microbiology; General Chemical Engineering; General Neuroscience</t>
  </si>
  <si>
    <t>10.1097/NPT.0000000000000250</t>
  </si>
  <si>
    <t>Auditory Cueing for Gait Impairment in Persons With Parkinson Disease: A Pilot Study of Changes in Response With Disease Progression</t>
  </si>
  <si>
    <t>Lirani-Silva, Ellen; Lord, Sue; Moat, Dionne; Rochester, Lynn; Morris, Rosie</t>
  </si>
  <si>
    <t>[Lirani-Silva, Ellen; Lord, Sue; Moat, Dionne; Rochester, Lynn; Morris, Rosie] Newcastle Univ, Inst Ageing, Clin Ageing Res Unit, Neurosci, Campus Ageing &amp; Vital, Newcastle Upon Tyne, Tyne &amp; Wear, England; [Lirani-Silva, Ellen] Sao Paulo State Univ UNESP, Inst Biosci, Rio Claro, Brazil; [Lord, Sue] Auckland Univ Technol, Sch Clin Sci, Auckland, New Zealand; [Moat, Dionne] John Walton Muscular Dystrophy Res Ctr, Inst Med Genet, Newcastle Upon Tyne, Tyne &amp; Wear, England; [Rochester, Lynn] NHS Fdn Trust, Newcastle Upon Tyne Hosp, Newcastle Upon Tyne, Tyne &amp; Wear, England; [Morris, Rosie] Oregon Hlth &amp; Sci Univ, Dept Neurol, Portland, OR 97201 USA Lirani-Silva, E., Institute of Neuroscience, Newcastle University Institute for Aging, Newcastle University, Newcastle upon Tyne, NE4 5PL, United Kingdom, Institute of Biosciences, Sao Paulo State University (UNESP, Rio Claro, Brazil; Lord, S., Institute of Neuroscience, Newcastle University Institute for Aging, Newcastle University, Newcastle upon Tyne, NE4 5PL, United Kingdom, School of Clinical Sciences, Auckland University of Technology, New Zealand; Moat, D., Institute of Neuroscience, Newcastle University Institute for Aging, Newcastle University, Newcastle upon Tyne, NE4 5PL, United Kingdom, JohnWaltonMuscular Dystrophy Research Centre, Institute of Genetic Medicine, Newcastle upon Tyne, United Kingdom; Rochester, L., Institute of Neuroscience, Newcastle University Institute for Aging, Newcastle University, Newcastle upon Tyne, NE4 5PL, United Kingdom, Newcastle Upon Tyne Hospitals, NHS Foundation Trust, United Kingdom; Morris, R., Institute of Neuroscience, Newcastle University Institute for Aging, Newcastle University, Newcastle upon Tyne, NE4 5PL, United Kingdom, Department of Neurology, Oregon Health and Science University, United States</t>
  </si>
  <si>
    <t>Lirani-Silva, Ellen, Lord, Sue, Moat, Dionne, Rochester, Lynn, Morris, Rosie</t>
  </si>
  <si>
    <t>Morris, R (corresponding author), Newcastle Univ, Inst Aging, Inst Neurosci, Newcastle Upon Tyne NE4 5PL, Tyne &amp; Wear, England.</t>
  </si>
  <si>
    <t>Journal of Neurologic Physical Therapy</t>
  </si>
  <si>
    <t xml:space="preserve">1557-0576 </t>
  </si>
  <si>
    <t>https://v2.sherpa.ac.uk/id/publication/8847</t>
  </si>
  <si>
    <t>https://journals.lww.com/jnpt/Fulltext/2019/01000/Auditory_Cueing_for_Gait_Impairment_in_Persons.7.aspx</t>
  </si>
  <si>
    <t>http://www.altmetric.com/details.php?citation_id=52674893</t>
  </si>
  <si>
    <t>Physical Therapy;  Sports Therapy and Rehabilitation; Rehabilitation; Clinical Neurology</t>
  </si>
  <si>
    <t>10.1249/MSS.0000000000001764</t>
  </si>
  <si>
    <t>Resistance Training Volume Enhances Muscle Hypertrophy but Not Strength in Trained Men</t>
  </si>
  <si>
    <t>SCHOENFELD, BRAD J.; CONTRERAS, BRET; KRIEGER, JAMES; GRGIC, JOZO; DELCASTILLO, KENNETH; BELLIARD, RAMON; ALTO, ANDREW</t>
  </si>
  <si>
    <t>[Schoenfeld, Brad J.; Delcastillo, Kenneth; Belliard, Ramon; Alto, Andrew] CUNY, Lehman Coll, Dept Hlth Sci, Bronx, NY 10468 USA; [Contreras, Bret] AUT Univ, Sport Performance Res Inst, Auckland, New Zealand; [Krieger, James] Weightology LLC, Redmond, WA USA; [Grgic, Jozo] Victoria Univ, Inst Hlth &amp; Sport IHES, Melbourne, Vic, Australia Schoenfeld, B.J., Department of Health Sciences, CUNY Lehman College, 250 Bedford Park Blvd West, Bronx, NY  10468, United States; Contreras, B., Sport Performance Research Institute, AUT University, Auckland, New Zealand; Krieger, J., Weightology, LLC, Redmond, WA, United States; Grgic, J., Institute for Health and Sport (IHES), Victoria University, Melbourne, Australia; Delcastillo, K., Department of Health Sciences, CUNY Lehman College, 250 Bedford Park Blvd West, Bronx, NY  10468, United States; Belliard, R., Department of Health Sciences, CUNY Lehman College, 250 Bedford Park Blvd West, Bronx, NY  10468, United States; Alto, A., Department of Health Sciences, CUNY Lehman College, 250 Bedford Park Blvd West, Bronx, NY  10468, United States</t>
  </si>
  <si>
    <t>Schoenfeld, BJ (corresponding author), CUNY, Lehman Coll, 250 Bedford Pk Blvd West, Bronx, NY 10468 USA.</t>
  </si>
  <si>
    <t xml:space="preserve">europepmc.org academicworks.cuny.edu </t>
  </si>
  <si>
    <t>https://journals.lww.com/acsm-msse/Fulltext/2019/01000/Resistance_Training_Volume_Enhances_Muscle.13.aspx</t>
  </si>
  <si>
    <t>http://www.altmetric.com/details.php?citation_id=47185181</t>
  </si>
  <si>
    <t>PSC CUNY grant from the State of New York</t>
  </si>
  <si>
    <t>10.7717/peerj.6973</t>
  </si>
  <si>
    <t>Exploring the feasibility, sustainability and the benefits of the GrACE + GAIT exercise programme in the residential aged care setting</t>
  </si>
  <si>
    <t>Fien, Samantha: School of Health, Medical and Applied Sciences, CQUniversity, Mackay, Queensland, Australia, Health Science and Medicine, Bond University, Robina, Queensland, Australia; Henwood, Tim: Southern Cross Care, North Plympton, South Australia, Australia; Climstein, Mike: School of Health and Human Sciences, Southern Cross University, Gold Coast, Queensland, Australia, Water Based Research Unit, Bond University, Robina, Queensland, Australia, Physical Activity, Lifestyle, Ageing and Wellbeing Faculty Research Group, University of Sydney, Sydney,  New South Wales, Australia; Rathbone, Evelyne: Health Science and Medicine, Bond University, Robina, Queensland, Australia; Keogh, Justin W.L.: Health Science and Medicine, Bond University, Robina, Queensland, Australia, Human Potential Centre, Auckland University of Technology, Auckland, New Zealand, Kasturba Medical College, Mangalore, Manipal Academy of Higher Education, Manipal, Karnataka, India</t>
  </si>
  <si>
    <t>[Fien, Samantha] CQUniv, Sch Hlth Med &amp; Appl Sci, Mackay, Qld, Australia; [Fien, Samantha; Rathbone, Evelyne; Keogh, Justin W. L.] Bond Univ, Hlth Sci &amp; Med, Robina, Qld, Australia; [Henwood, Tim] Southern Cross Care, North Plympton, SA, Australia; [Climstein, Mike] Southern Cross Univ, Sch Hlth &amp; Human Sci, Gold Coast, Qld, Australia; [Climstein, Mike] Bond Univ, Water Based Res Unit, Robina, Qld, Australia; [Climstein, Mike] Univ Sydney, Phys Act Lifestyle Ageing &amp; Wellbeing Fac Res Grp, Sydney, NSW, Australia; [Keogh, Justin W. L.] Auckland Univ Technol, Human Potential Ctr, Auckland, New Zealand; [Keogh, Justin W. L.] Manipal Acad Higher Educ, Kasturba Med Coll, Manipal, Karnataka, India Fien, S., School of Health, Medical and Applied Sciences, CQUniversity, Mackay, QLD, Australia, Health Science and Medicine, Bond University, Robina, QLD, Australia; Henwood, T., Southern Cross Care, North Plympton, SA, Australia; Climstein, M., School of Health and Human Sciences, Southern Cross University, Gold Coast, QLD, Australia, Water Based Research Unit, Bond University, Robina, QLD, Australia, Physical Activity, Lifestyle, Ageing and Wellbeing Faculty Research Group, University of Sydney, Sydney, NSW, Australia; Rathbone, E., Health Science and Medicine, Bond University, Robina, QLD, Australia; Keogh, J.W.L., Health Science and Medicine, Bond University, Robina, QLD, Australia, Human Potential Centre, Auckland University of Technology, Auckland, New Zealand, Kasturba Medical College, Mangalore, Manipal Academy of Higher Education, Manipal, Karnataka, India</t>
  </si>
  <si>
    <t>Fien, Samantha, Rathbone, Evelyne, Keogh, Justin W. L., Henwood, Tim, Climstein, Mike</t>
  </si>
  <si>
    <t>Fien, S (corresponding author), CQUniv, Sch Hlth Med &amp; Appl Sci, Mackay, Qld, Australia.; Fien, S (corresponding author), Bond Univ, Hlth Sci &amp; Med, Robina, Qld, Australia.</t>
  </si>
  <si>
    <t xml:space="preserve">europepmc.org https semanticscholar.org </t>
  </si>
  <si>
    <t>https://doi.org/10.7717/peerj.6973</t>
  </si>
  <si>
    <t>http://www.altmetric.com/details.php?citation_id=61499714</t>
  </si>
  <si>
    <t>Recruitment and Assesment Centre, RAC</t>
  </si>
  <si>
    <t>10.1155/2019/7608404</t>
  </si>
  <si>
    <t>Visible Fat Content of Hotpot Beef Acceptability by New Zealand Chinese, Japanese, and Korean Consumers</t>
  </si>
  <si>
    <t>Farouk, M. M.: AgResearch Limited, Ruakura Research Centre, Hamilton, New Zealand; Staincliffe, M.: AgResearch Limited, Ruakura Research Centre, Hamilton, New Zealand; Hopkins, D. L.: Centre for Red Meat and Sheep Development, NSW Department of Primary Industries, Cowra, Australia; Wu, G.: AgResearch Limited, Ruakura Research Centre, Hamilton, New Zealand; Che, C.: China University of Petroleum, Qingdao City, Shandong Province, China; Bekhit, A. E. D.: Department of Food Science, University of Otago, Dunedin, New Zealand; Yoo, M. J. Y.: Auckland University of Technology, Auckland, New Zealand; Horita, A.: AgResearch Limited, Ruakura Research Centre, Hamilton, New Zealand; Urquiola, G.: Auckland University of Technology, Auckland, New Zealand; Craigie, C.: AgResearch Limited, Ruakura Research Centre, Hamilton, New Zealand; Taukiri, K.: AgResearch Limited, Ruakura Research Centre, Hamilton, New Zealand; Zhang, R.: AgResearch Limited, Ruakura Research Centre, Hamilton, New Zealand, Auckland University of Technology, Auckland, New Zealand; Ho, H.: University of Auckland, Auckland, New Zealand; Challies, M. J.: AgResearch Limited, Ruakura Research Centre, Hamilton, New Zealand</t>
  </si>
  <si>
    <t>[Farouk, M. M.; Staincliffe, M.; Wu, G.; Horita, A.; Craigie, C.; Taukiri, K.; Zhang, R.; Challies, M. J.] AgResearch, Ruakura Res Ctr, Hamilton, New Zealand; [Hopkins, D. L.] NSW Dept Primary Ind, Ctr Red Meat &amp; Sheep Dev, Cowra, Australia; [Che, C.] China Univ Petr, Qingdao, Shandong, Peoples R China; [Bekhit, A. E. D.] Univ Otago, Dept Food Sci, Dunedin, New Zealand; [Yoo, M. J. Y.; Urquiola, G.; Zhang, R.] Auckland Univ Technol, Auckland, New Zealand; [Ho, H.] Univ Auckland, Auckland, New Zealand Farouk, M.M., AgResearch Limited, Ruakura Research Centre, Hamilton, New Zealand; Staincliffe, M., AgResearch Limited, Ruakura Research Centre, Hamilton, New Zealand; Hopkins, D.L., Centre for Red Meat and Sheep Development, NSW Department of Primary Industries, Cowra, Australia; Wu, G., AgResearch Limited, Ruakura Research Centre, Hamilton, New Zealand; Che, C., China University of Petroleum, Qingdao City, Shandong Province, China; Bekhit, A.E.D., Department of Food Science, University of Otago, Dunedin, New Zealand; Yoo, M.J.Y., Auckland University of Technology, Auckland, New Zealand; Horita, A., AgResearch Limited, Ruakura Research Centre, Hamilton, New Zealand; Urquiola, G., Auckland University of Technology, Auckland, New Zealand; Craigie, C., AgResearch Limited, Ruakura Research Centre, Hamilton, New Zealand; Taukiri, K., AgResearch Limited, Ruakura Research Centre, Hamilton, New Zealand; Zhang, R., AgResearch Limited, Ruakura Research Centre, Hamilton, New Zealand, Auckland University of Technology, Auckland, New Zealand; Ho, H., University of Auckland, Auckland, New Zealand; Challies, M.J., AgResearch Limited, Ruakura Research Centre, Hamilton, New Zealand</t>
  </si>
  <si>
    <t>Farouk, M. M., Staincliffe, M., Wu, G., Horita, A., Craigie, C., Taukiri, K., Zhang, R., Challies, M. J., Hopkins, D. L., Che, C., Bekhit, A. E. D., Yoo, M. J. Y., Urquiola, G.</t>
  </si>
  <si>
    <t>Farouk, MM (corresponding author), AgResearch, Ruakura Res Ctr, Hamilton, New Zealand.</t>
  </si>
  <si>
    <t>http://downloads.hindawi.com/journals/jfq/2019/7608404.pdf</t>
  </si>
  <si>
    <t>governmental contestable funding pools (NZ Foundation for Research Science and Technology and NZ Ministry of Science and Innovation); internal Strategic Science Investment Fund of AgResearch Limited [A19113]</t>
  </si>
  <si>
    <t>Ministry of Science and Innovation, New Zealand</t>
  </si>
  <si>
    <t>10.1123/ijspp.2018-0489</t>
  </si>
  <si>
    <t>Higher- Versus Lower-Intensity Strength-Training Taper: Effects on Neuromuscular Performance</t>
  </si>
  <si>
    <t>Pritchard, Hayden J.; Barnes, Matthew J.; Stewart, Robin J.; Keogh, Justin W.; McGuigan, Michael R.</t>
  </si>
  <si>
    <t>[Pritchard, Hayden J.; Stewart, Robin J.] Universal Coll Learning, Fac Hlth Sci, Palmerston North, New Zealand; [Pritchard, Hayden J.] Universal Coll Learning, Exercise &amp; Wellness, Palmerston North, New Zealand; [Pritchard, Hayden J.; Keogh, Justin W.; McGuigan, Michael R.] Auckland Univ Technol, Sports Performance Res Inst New Zealand, Auckland, New Zealand; [Barnes, Matthew J.] Massey Univ, Sch Sport &amp; Exercise, Palmerston North, New Zealand; [Keogh, Justin W.] Bond Univ, Fac Hlth Sci &amp; Med, Robina, Qld, Australia; [Keogh, Justin W.] Univ Sunshine Coast, Fac Sci Hlth Educ &amp; Engn, Sippy Downs, Qld, Australia; [McGuigan, Michael R.] Edith Cowan Univ, Sch Med &amp; Hlth Sci, Joondalup, WA, Australia Pritchard, H.J., Faculty of Health Sciences, New Zealand, Universal College of Learning, Palmerston North, New Zealand; Barnes, M.J., School of Sport and Exercise, Massey University, Palmerston North, New Zealand; Stewart, R.J., Faculty of Health Sciences, New Zealand; Keogh, J.W., Faculty of Health Sciences and Medicine, Bond University, Robina, QLD, Australia, Faculty of Science, Health, Education and Engineering, University of the Sunshine Coast, Sippy Downs, QLD, Australia; McGuigan, M.R., Sports Performance Research Inst New Zealand, Auckland University of Technology, Auckland, New Zealand, School of Medical and Health Sciences, Edith Cowan University, Joondalup, WA, Australia</t>
  </si>
  <si>
    <t>Pritchard, Hayden J., Stewart, Robin J., Keogh, Justin W., McGuigan, Michael R.</t>
  </si>
  <si>
    <t>Pritchard, HJ (corresponding author), Universal Coll Learning, Fac Hlth Sci, Palmerston North, New Zealand.; Pritchard, HJ (corresponding author), Auckland Univ Technol, Sports Performance Res Inst New Zealand, Auckland, New Zealand.</t>
  </si>
  <si>
    <t>Pritchard, HJ</t>
  </si>
  <si>
    <t>https://pure.bond.edu.au/ws/files/29759929/AM_Higher_vs._Lower_Intensity_Strength_Training_Taper_Effects_on_Neuromuscular_Performance.pdf</t>
  </si>
  <si>
    <t>http://www.altmetric.com/details.php?citation_id=48139620</t>
  </si>
  <si>
    <t>10.1371/journal.pone.0206747</t>
  </si>
  <si>
    <t>Stomach contents of long-finned pilot whales, Globicephala melas mass-stranded in Tasmania</t>
  </si>
  <si>
    <t>Beasley, Isabel; Cherel, Yves; Robinson, Sue; Betty, Emma; Hagihara, Rie; Gales, Rosemary; Miller, Patrick J. O.</t>
  </si>
  <si>
    <t>[Beasley, Isabel] Snubfin Dolphin Project, Colebrook, Tas, Australia; [Beasley, Isabel; Hagihara, Rie] James Cook Univ, Coll Sci &amp; Engn, Townsville, Qld, Australia; [Cherel, Yves] Univ La Rochelle, CNRS, UMR 7372, CEBC, Villiers En Bois, France; [Robinson, Sue] Biosecur Tasmania, Invas Species Branch, Dept Primary Ind Pk Water &amp; Environm, Hobart, Tas, Australia; [Betty, Emma] Auckland Univ Technol, Sch Sci, Inst Appl Ecol New Zealand, Auckland, New Zealand; [Betty, Emma] Massey Univ, Coll Sci, Inst Nat &amp; Math Sci, Palmerston North, New Zealand; [Gales, Rosemary] Dept Primary Ind Pk Water &amp; Environm, Nat Values Conservat Branch, Hobart, Tas, Australia Beasley, I., Snubfin Dolphin Project, Colebrook, TAS, Australia, College of Science and Engineering, James Cook University, Townsville, Australia; Cherel, Y., Centre d'Etudes Biologiques de Chizé (CEBC), UMR 7372 du CNRS, Université de La Rochelle, Villiers-en-Bois, France; Robinson, S., Invasive Species Branch, Biosecurity Tasmania, Department of Primary Industries, Parks, Water and EnvironmentTAS, Australia; Betty, E., Institute for Applied Ecology New Zealand, School of Science, Auckland University of Technology, Auckland, New Zealand, Institute of Natural and Mathematical Sciences, College of Sciences, Massey University, Palmerston North, New Zealand; Hagihara, R., College of Science and Engineering, James Cook University, Townsville, Australia; Gales, R., Natural Values Conservation Branch, Department of Primary Industries, Parks, Water and EnvironmentTAS, Australia</t>
  </si>
  <si>
    <t>Beasley, Isabel, Hagihara, Rie, Cherel, Yves, Robinson, Sue, Betty, Emma</t>
  </si>
  <si>
    <t>Beasley, I (corresponding author), Snubfin Dolphin Project, Colebrook, Tas, Australia.; Beasley, I (corresponding author), James Cook Univ, Coll Sci &amp; Engn, Townsville, Qld, Australia.</t>
  </si>
  <si>
    <t xml:space="preserve">europepmc.org mro.massey.ac.nz researchonline.jcu.edu.au </t>
  </si>
  <si>
    <t>https://doi.org/10.1371/journal.pone.0206747</t>
  </si>
  <si>
    <t>http://www.altmetric.com/details.php?citation_id=53930106</t>
  </si>
  <si>
    <t>Princess Melikoff Trust; Thomas F. and Kate Miller Jeffress Memorial Trust</t>
  </si>
  <si>
    <t>Princess Melikoff Trust</t>
  </si>
  <si>
    <t>10.1007/1345_2017_18</t>
  </si>
  <si>
    <t>New Absolute Gravity Measurements in New Zealand</t>
  </si>
  <si>
    <t>Fukuda, Yoichi; Takiguchi, Hiroshi; Kazama, Takahito; Nishijima, Jun; Gulyaev, Sergei; Natusch, Tim; Amos, Matt; Stagpoole, Vaughan; Pearson, Christopher</t>
  </si>
  <si>
    <t xml:space="preserve"> Fukuda, Y., Graduate School of Science, Kyoto University, Kyoto, Japan; Takiguchi, H., Applied Electromagnetic Research Institute, National Institute of Information and Communications Technology, Tokyo, Japan; Kazama, T., Graduate School of Science, Kyoto University, Kyoto, Japan; Nishijima, J., Department of Earth Resources Engineering, Kyushu University, Fukuoka, Japan; Gulyaev, S., Institute for Radio Astronomy and Space Research, Auckland University of Technology, Auckland, New Zealand; Natusch, T., Institute for Radio Astronomy and Space Research, Auckland University of Technology, Auckland, New Zealand; Amos, M., Land Information New Zealand, Wellington, New Zealand; Stagpoole, V., Institute of Geological and Nuclear Science, Lower Hutt, New Zealand; Pearson, C., School of Surveying, University of Otago, Dunedin, New Zealand</t>
  </si>
  <si>
    <t>Gulyaev, S.; Natusch, T.</t>
  </si>
  <si>
    <t>Fukuda, Y.; Graduate School of Science, Japan; email: fukuda@kugi.kyoto-u.ac.jp</t>
  </si>
  <si>
    <t>International Association of Geodesy Symposia</t>
  </si>
  <si>
    <t xml:space="preserve">0939-9585 2197-9359 </t>
  </si>
  <si>
    <t>Auckland University of Technology, New Zealand, AUT; University of Otago; University of Canterbury, UC; Japan Society for the Promotion of Science, JSPS: 15H05205</t>
  </si>
  <si>
    <t>10.1007/978-3-030-01845-0_151</t>
  </si>
  <si>
    <t>Functional and Corticomuscular Changes Associated with Early Phase of Motor Training</t>
  </si>
  <si>
    <t>Cremoux, S.; Elie, D.; Rovsing, C.; Rovsing, H.; Jochumsen, M.; Haavik, H.; Niazi, I. K.</t>
  </si>
  <si>
    <t>[Cremoux, S.; Elie, D.] Univ Valenciennes, CNRS, UMR 8201, LAMIH Lab Automat Mecan &amp; Informat Ind &amp; Humaines, F-59313 Valenciennes, France; [Elie, D.] Ctr Hosp St Amand Les Eaux, St Amand Les Eaux, France; [Rovsing, C.; Rovsing, H.; Jochumsen, M.; Niazi, I. K.] Aalborg Univ, Dept Hlth Sci &amp; Technol, DK-9220 Aalborg, Denmark; [Haavik, H.; Niazi, I. K.] New Zealand Coll Chiropract, Auckland, New Zealand; [Niazi, I. K.] AUT Univ, Auckland, New Zealand Cremoux, S., Univ. Valenciennes, CNRS, UMR 8201 - LAMIH - Laboratoire d'Automatique de Mécanique et d'Informatique Industrielles et Humaines, Valenciennes, 59313, France; Elie, D., Univ. Valenciennes, CNRS, UMR 8201 - LAMIH - Laboratoire d'Automatique de Mécanique et d'Informatique Industrielles et Humaines, Valenciennes, 59313, France, Centre hospitalier de Saint Amand les Eaux, Saint-Amand les Eaux, France; Rovsing, C., Department of Health Science and Technology, Aalborg University, Aalborg, 9220, Denmark; Rovsing, H., Department of Health Science and Technology, Aalborg University, Aalborg, 9220, Denmark; Jochumsen, M., Department of Health Science and Technology, Aalborg University, Aalborg, 9220, Denmark; Haavik, H., New Zealand College of Chiropractic, Auckland, New Zealand; Niazi, I.K., Department of Health Science and Technology, Aalborg University, Aalborg, 9220, Denmark, New Zealand College of Chiropractic, Auckland, New Zealand, AUT University, Auckland, New Zealand</t>
  </si>
  <si>
    <t>Cremoux, S., Elie, D., Rovsing, C., Rovsing, H., Jochumsen, M., Niazi, I. K., Haavik, H.,</t>
  </si>
  <si>
    <t>Region Nord-Pas-de-CalaisRegion Hauts-de-FranceEuropean Commission</t>
  </si>
  <si>
    <t>10.1111/sms.13308</t>
  </si>
  <si>
    <t>Interactions between fascicles and tendinous tissues in gastrocnemius medialis and vastus lateralis during drop landing</t>
  </si>
  <si>
    <t>Hollville, Enzo: Laboratory Sport, Expertise and Performance (EA 7370), Research Department French Institute of Sport (INSEP) Paris France, NG lab Natural Grass Paris France; Nordez, Antoine: Laboratory 'Movement, Interactions, Performance' (EA 4334), Faculty of Sport Sciences University of Nantes Nantes France, Faculty of Health and Environmental Sciences, Health and Rehabilitation Research Institute Auckland University of Technology Auckland New Zealand; Guilhem, Gaël: Laboratory Sport, Expertise and Performance (EA 7370), Research Department French Institute of Sport (INSEP) Paris France; Lecompte, Jennyfer: NG lab Natural Grass Paris France, LBM - Institut de Biomécanique Humaine Georges Charpak, Arts et Métiers ParisTech Paris France; Rabita, Giuseppe: Laboratory Sport, Expertise and Performance (EA 7370), Research Department French Institute of Sport (INSEP) Paris France</t>
  </si>
  <si>
    <t>[Hollville, Enzo; Guilhem, Gael; Rabita, Giuseppe] French Inst Sport INSEP, Res Dept, Lab Sport Expertise &amp; Performance EA 7370, Paris, France; [Hollville, Enzo; Lecompte, Jennyfer] Nat Grass, NG Lab, Paris, France; [Nordez, Antoine] Univ Nantes, Lab Movement Interact Performance EA 4334, Fac Sport Sci, Nantes, France; [Nordez, Antoine] Auckland Univ Technol, Fac Hlth &amp; Environm Sci, Hlth &amp; Rehabil Res Inst, Auckland, New Zealand; [Lecompte, Jennyfer] Arts &amp; Metiers ParisTech, LBM Inst Biomecan Humaine Georges Charpak, Paris, France Hollville, E., Laboratory Sport, Expertise and Performance (EA 7370), Research Department, French Institute of Sport (INSEP), Paris, France, NG lab, Natural Grass, Paris, France; Nordez, A., Laboratory 'Movement, Interactions, Performance' (EA 4334), Faculty of Sport Sciences, University of Nantes, Nantes, France, Faculty of Health and Environmental Sciences, Health and Rehabilitation Research Institute, Auckland University of Technology, Auckland, New Zealand; Guilhem, G., Laboratory Sport, Expertise and Performance (EA 7370), Research Department, French Institute of Sport (INSEP), Paris, France; Lecompte, J., NG lab, Natural Grass, Paris, France, LBM - Institut de Biomécanique Humaine Georges Charpak, Arts et Métiers ParisTech, Paris, France; Rabita, G., Laboratory Sport, Expertise and Performance (EA 7370), Research Department, French Institute of Sport (INSEP), Paris, France</t>
  </si>
  <si>
    <t>Hollville, Enzo, Guilhem, Gael, Rabita, Giuseppe, Lecompte, Jennyfer, Nordez, Antoine</t>
  </si>
  <si>
    <t xml:space="preserve">sam.ensam.eu </t>
  </si>
  <si>
    <t>https://sam.ensam.eu/bitstream/10985/19257/3/IBHGC_%20SJMSS_LECOMPTE%20_2019.pdf</t>
  </si>
  <si>
    <t>http://www.altmetric.com/details.php?citation_id=48931357</t>
  </si>
  <si>
    <t>10.17705/1CAIS.04440</t>
  </si>
  <si>
    <t>ICT-enabled Refugee Integration: A Research Agenda</t>
  </si>
  <si>
    <t>AbuJarour, Safa'a; Wiesche, Manuel; Díaz Andrade, Antonio; Fedorowicz, Jane; Krasnova, Hanna; Olbrich, Sebastian; Tan, Chee-Wee; Urquhart, Cathy; Venkatesh, Viswanath</t>
  </si>
  <si>
    <t>[AbuJarour, Safaa; Krasnova, Hanna] Univ Potsdam, Business Informat Syst, Potsdam, Germany; [AbuJarour, Safaa] Weizenbaum Inst Networked Soc, Digital Integrat Res Grp, Berlin, Germany; [Wiesche, Manuel] Tech Univ Munich, Informat Syst, Munich, Germany; [Andrade, Antonio Diaz] Auckland Univ Technol, Business Informat Syst, Auckland, New Zealand; [Fedorowicz, Jane] Bentley Univ, Informat &amp; Proc Management, Waltham, MA 02452 USA; [Krasnova, Hanna] Weizenbaum Inst Networked Soc, Berlin, Germany; [Olbrich, Sebastian] European Business Sch, Informat Syst &amp; Digital Business, Ostrich Winkel, Germany; [Tan, Chee-Wee] Copenhagen Business Sch, Digitalizat, Copenhagen, Denmark; [Urquhart, Cathy] Manchester Metropolitan Univ, Operat Technol Events &amp; Hospitality Management, Manchester, Lancs, England; [Venkatesh, Viswanath] Univ Arkansas, Informat Syst, Walton Coll Business, Fayetteville, AR 72701 USA AbuJarour, S., The department of Business Information Systems, University of Potsdam, Weizenbaum Institute for the Networked Society, Germany; Wiesche, M., Technische Universität München (TUM), Munich, Germany; Andrade, A.D., The Business Information Systems Department, Auckland University of Technology, New Zealand; Fedorowicz, J., Information and Process Management, Bentley University, United States; Krasnova, H., University of Potsdam, Weizenbaum Institute for the Networked Society, Berlin, Germany; Olbrich, S., The European Business School (EBS), Östrich-Winkel, Germany; Tan, C.-W., The Department of IT Management, Copenhagen Business School, Denmark; Urquhart, C., Operations, Technology, Events and Hospitality Management, The Business School, Manchester Metropolitan University, United Kingdom; Venkatesh, V., The Walton College of Business, University of Arkansas, United States</t>
  </si>
  <si>
    <t>AbuJarour, Safaa, Krasnova, Hanna, Wiesche, Manuel, Andrade, Antonio Diaz</t>
  </si>
  <si>
    <t>AbuJarour, S (corresponding author), Univ Potsdam, Business Informat Syst, Potsdam, Germany.; AbuJarour, S (corresponding author), Weizenbaum Inst Networked Soc, Digital Integrat Res Grp, Berlin, Germany.</t>
  </si>
  <si>
    <t xml:space="preserve">pure.atira.dk e-space.mmu.ac.uk </t>
  </si>
  <si>
    <t>https://research-api.cbs.dk/ws/files/60828940/chee_wee_tan_et_al_ict_enabled_refugee_integration_publishersversion.pdf</t>
  </si>
  <si>
    <t>10.3389/fphys.2019.01026</t>
  </si>
  <si>
    <t>Combined Resistance and Plyometric Training Is More Effective Than Plyometric Training Alone for Improving Physical Fitness of Pubertal Soccer Players</t>
  </si>
  <si>
    <t>Zghal, Firas; Colson, Serge S.; Blain, Grégory; Behm, David G.; Granacher, Urs; Chaouachi, Anis</t>
  </si>
  <si>
    <t>[Zghal, Firas] Univ Sfax, Higher Inst Sport &amp; Phys Educ Sfax, Educ Motor Skills Sports &amp; Hlth, Sfax, Tunisia; [Zghal, Firas; Colson, Serge S.; Blain, Gregory] Univ Cote Azur, Lab Motricitei Humaine Expertise Sport Santei, Nice, France; [Behm, David G.] Mem Univ Newfoundland, Sch Human Kinet &amp; Recreat, St John, NF, Canada; [Granacher, Urs] Univ Potsdam, Div Training &amp; Movement Sci, Potsdam, Germany; [Chaouachi, Anis] Natl Ctr Med &amp; Sci Sports CNMSS, Tunisian Res Lab Sports Performance Optimizat, Tunis, Tunisia; [Chaouachi, Anis] AUT Univ, Sports Performance Res Inst New Zealand, Auckland, New Zealand; [Chaouachi, Anis] PVF Football Acad, Hung Yen, Vietnam Zghal, F., Education, Motor Skills, Sports and Health, Higher Institute of Sport and Physical Education of Sfax, University of Sfax, Sfax, Tunisia, Université Côte d'Azur, Laboratoire Motriciteì Humaine Expertise Sport Santeì, Nice, France; Colson, S.S., Université Côte d'Azur, Laboratoire Motriciteì Humaine Expertise Sport Santeì, Nice, France; Blain, G., Université Côte d'Azur, Laboratoire Motriciteì Humaine Expertise Sport Santeì, Nice, France; Behm, D.G., School of Human Kinetics and Recreation, Memorial University of Newfoundland, St. John's, NF, Canada; Granacher, U., Division of Training and Movement Science, University of Potsdam, Potsdam, Germany; Chaouachi, A., Tunisian Research Laboratory "Sports Performance Optimization", National Center of Medicine and Science in Sports (CNMSS), Tunis, Tunisia, AUT University, Sports Performance Research Institute New Zealand, Auckland, New Zealand, PVF Football Academy, Hu'ng Yên, Viet Nam</t>
  </si>
  <si>
    <t>Zghal, Firas, Colson, Serge S., Blain, Gregory, Behm, David G., Granacher, Urs, Chaouachi, Anis</t>
  </si>
  <si>
    <t>Granacher, U (corresponding author), Univ Potsdam, Div Training &amp; Movement Sci, Potsdam, Germany.</t>
  </si>
  <si>
    <t>https://doi.org/10.3389/fphys.2019.01026</t>
  </si>
  <si>
    <t>http://www.altmetric.com/details.php?citation_id=64687086</t>
  </si>
  <si>
    <t>Deutsche Forschungsgemeinschaft (DFG)German Research Foundation (DFG); University of Potsdam, Germany; Deutsche Forschungsgemeinschaft, DFG; Universität Potsdam, UP</t>
  </si>
  <si>
    <t>10.3389/fphys.2019.00947</t>
  </si>
  <si>
    <t>Effects of Neuromuscular Training on Agility Performance in Elite Soccer Players</t>
  </si>
  <si>
    <t>Zouhal, Hassane; Abderrahman, Abderraouf B.; Dupont, Gregory; Truptin, Pablo; Le Bris, Régis; Le Postec, Erwan; Sghaeir, Zouita; Brughelli, Matt; Granacher, Urs; Bideau, Benoit</t>
  </si>
  <si>
    <t>[Zouhal, Hassane; Truptin, Pablo; Bideau, Benoit] Univ Rennes, M2S Lab Movement Sport Sante EA 1274, Rennes, France; [Abderrahman, Abderraouf B.; Sghaeir, Zouita] Univ Manouba, ISSEP Ksar Said, Tunis, Tunisia; [Dupont, Gregory] FFF, Paris, France; [Le Bris, Regis; Le Postec, Erwan] Lorient Football Club FCL, Lorient, France; [Le Bris, Regis; Le Postec, Erwan] SRFC, Rennes, France; [Brughelli, Matt] Auckland Univ Technol, Sports Performance Res Inst New Zealand SPRINZ, AUT Millennium, Auckland, New Zealand; [Granacher, Urs] Univ Potsdam, Div Training &amp; Movement Sci, Potsdam, Germany Zouhal, H., Univ Rennes, M2S (Laboratoire Mouvement, Sport, Santé) - EA 1274, Rennes, France; Abderrahman, A.B., ISSEP Ksar Said, University of Manouba, Tunis, Tunisia; Dupont, G., Fédération Française de Football (FFF), Paris, France; Truptin, P., Univ Rennes, M2S (Laboratoire Mouvement, Sport, Santé) - EA 1274, Rennes, France; Le Bris, R., Lorient Football Club (FCL), Lorient, France, Stade Rennais Football Club (SRFC), Rennes, France; Le Postec, E., Lorient Football Club (FCL), Lorient, France, Stade Rennais Football Club (SRFC), Rennes, France; Sghaeir, Z., ISSEP Ksar Said, University of Manouba, Tunis, Tunisia; Brughelli, M., Sports Performance Research Institute New Zealand (SPRINZ), AUT Millennium, Auckland University of Technology, Auckland, New Zealand; Granacher, U., Division of Training and Movement Science, University of Potsdam, Potsdam, Germany; Bideau, B., Univ Rennes, M2S (Laboratoire Mouvement, Sport, Santé) - EA 1274, Rennes, France</t>
  </si>
  <si>
    <t>Zouhal, Hassane, Truptin, Pablo, Bideau, Benoit, Abderrahman, Abderraouf B., Sghaeir, Zouita, Dupont, Gregory, Le Bris, Regis, Le Postec, Erwan, Brughelli, Matt</t>
  </si>
  <si>
    <t>Zouhal, H (corresponding author), Univ Rennes, M2S Lab Movement Sport Sante EA 1274, Rennes, France.; Granacher, U (corresponding author), Univ Potsdam, Div Training &amp; Movement Sci, Potsdam, Germany.</t>
  </si>
  <si>
    <t xml:space="preserve">europepmc.org HAL kobv.de-opus4-uni-potsdam </t>
  </si>
  <si>
    <t>https://doi.org/10.3389/fphys.2019.00947</t>
  </si>
  <si>
    <t>http://www.altmetric.com/details.php?citation_id=63343352</t>
  </si>
  <si>
    <t>Deutsche Forschungsgemeinschaft (DFG)German Research Foundation (DFG); Open Access Publishing Fund of the University of Potsdam, Germany</t>
  </si>
  <si>
    <t>10.3389/fphys.2019.00409</t>
  </si>
  <si>
    <t>Relationship of Pre-season Training Load With In-Season Biochemical Markers, Injuries and Performance in Professional Soccer Players</t>
  </si>
  <si>
    <t>Coppalle, Sullivan; Rave, Guillaume; Ben Abderrahman, Abderraouf; Ali, Ajmol; Salhi, Iyed; Zouita, Sghaier; Zouita, Amira; Brughelli, Matt; Granacher, Urs; Zouhal, Hassane</t>
  </si>
  <si>
    <t>[Coppalle, Sullivan; Zouhal, Hassane] Univ Rennes 2, Movement Sport &amp; Hlth Sci Lab M2S, Rennes, France; [Rave, Guillaume] Stade Lavallois Mayenne Football Club, Laval, France; [Rave, Guillaume] Univ Angers, Dept Performance, Angers, France; [Ben Abderrahman, Abderraouf; Salhi, Iyed; Zouita, Sghaier; Zouita, Amira] Univ Manouba, ISSEP Ksar Said, Manouba, Tunisia; [Ali, Ajmol] Massey Univ, Sch Sport Exercise &amp; Nutr, Auckland, New Zealand; [Brughelli, Matt] Auckland Univ Technol, Sports Performance Res Inst New Zealand, AUT Millennium, Auckland, New Zealand; [Granacher, Urs] Univ Potsdam, Div Training &amp; Movement Sci, Potsdam, Germany Coppalle, S., M2S (Movement, Sport and Health Sciences Laboratory), University of Rennes 2, Rennes, France; Rave, G., Stade Lavallois Mayenne Football Club, Laval, France, Department of Performance, Université D'Angers, Angers, France; Ben Abderrahman, A., ISSEP Ksar Said, University of Manouba, Manouba, Tunisia; Ali, A., School of Sport, Exercise and Nutrition, Massey University, Auckland, New Zealand; Salhi, I., ISSEP Ksar Said, University of Manouba, Manouba, Tunisia; Zouita, S., ISSEP Ksar Said, University of Manouba, Manouba, Tunisia; Zouita, A., ISSEP Ksar Said, University of Manouba, Manouba, Tunisia; Brughelli, M., Sports Performance Research Institute New Zealand, AUT Millennium, Auckland University of Technology, Auckland, New Zealand; Granacher, U., Division of Training and Movement Sciences, University of Potsdam, Potsdam, Germany; Zouhal, H., M2S (Movement, Sport and Health Sciences Laboratory), University of Rennes 2, Rennes, France</t>
  </si>
  <si>
    <t>Coppalle, Sullivan, Zouhal, Hassane, Rave, Guillaume, Ben Abderrahman, Abderraouf, Salhi, Iyed, Zouita, Sghaier, Zouita, Amira, Ali, Ajmol, Brughelli, Matt</t>
  </si>
  <si>
    <t>Zouhal, H (corresponding author), Univ Rennes 2, Movement Sport &amp; Hlth Sci Lab M2S, Rennes, France.; Granacher, U (corresponding author), Univ Potsdam, Div Training &amp; Movement Sci, Potsdam, Germany.</t>
  </si>
  <si>
    <t>https://doi.org/10.3389/fphys.2019.00409</t>
  </si>
  <si>
    <t>http://www.altmetric.com/details.php?citation_id=57783456</t>
  </si>
  <si>
    <t>Deutsche Forschungsgemeinschaft (DFG)German Research Foundation (DFG); Open Access Publishing Fund of the University of Potsdam, Germany; Universität Potsdam, UP; Deutsche Forschungsgemeinschaft, DFG</t>
  </si>
  <si>
    <t>10.3389/fmicb.2019.00069</t>
  </si>
  <si>
    <t>Subsurface Microbial Habitats in an Extreme Desert Mars-Analog Environment</t>
  </si>
  <si>
    <t>[Warren-Rhodes, Kimberley A.; Cabrol, Nathalie] NASA, Ames Res Ctr, Mountain View, CA USA; [Warren-Rhodes, Kimberley A.; Cabrol, Nathalie] SETI Inst, Mountain View, CA USA; [Lee, Kevin C.; Archer, Stephen D. J.] Auckland Univ Technol, Sch Sci, Auckland, New Zealand; [Ng-Boyle, Linda] Univ Washington, Coll Engn, Seattle, WA 98195 USA; [Wettergreen, David] Carnegie Mellon Univ, Inst Robot, Pittsburgh, PA 15213 USA; [Zacny, Kris] Honeybee Robot Spacecraft Mech Corp, Pasadena, CA USA; [Pointing, Stephen B.] Natl Univ Singapore, Yale NUS Coll, Singapore, Singapore; [Pointing, Stephen B.] Natl Univ Singapore, Dept Biol Sci, Singapore, Singapore; [Chong, Guillermo; Demargasso, Cecilia; Tebes, Cinthya] Univ Catolica Norte, Antofagasta, Chile; [Foil, Greydon; Wagner, Michael] Carnegie Mellon Univ, Pittsburgh, PA 15213 USA; [Tate, Christopher Gayle; Moersch, Jeff] Univ Tennessee, Knoxville, TN 37996 USA; [Hare, Trent; Tanaka, Ken] US Geol Survey, 959 Natl Ctr, Reston, VA 22092 USA; [Lacap-Bugler, Donnabella C.] Auckland Univ Technol, Auckland, New Zealand; [Vijayarangan, Srinivasan] Honeybee Robot &amp; Spacecraft Mech Corp, Pasadena, CA USA; [Wang, Allan; Wei, Jie] Washington Univ, St Louis, MO 63130 USA Warren-Rhodes, K.A., NASA Ames Research Center, Mountain View, CA, United States, SETI Institute, Mountain View, CA, United States; Lee, K.C., School of Sciences, Auckland University of Technology, Auckland, New Zealand; Archer, S.D.J., School of Sciences, Auckland University of Technology, Auckland, New Zealand; Cabrol, N., NASA Ames Research Center, Mountain View, CA, United States, SETI Institute, Mountain View, CA, United States; Ng-Boyle, L., College of Engineering, University of Washington, Seattle, WA, United States; Wettergreen, D., Institute of Robotics, Carnegie Mellon University, Pittsburgh, PA, United States; Zacny, K., Honeybee Robotics Spacecraft Mechanisms Corp., Pasadena, CA, United States; Pointing, S.B., Yale-NUS College, National University of Singapore, Singapore, Singapore, Department of Biological Sciences, National University of Singapore, Singapore, Singapore</t>
  </si>
  <si>
    <t>Warren-Rhodes, Kimberley A., Cabrol, Nathalie, Lee, Kevin C., Archer, Stephen D. J., Ng-Boyle, Linda, Wettergreen, David, Zacny, Kris, Pointing, Stephen B., Chong, Guillermo, Demargasso, Cecilia, Tebes, Cinthya, Foil, Greydon, Wagner, Michael, Tate, Christopher Gayle, Moersch, Jeff, Hare, Trent, Tanaka, Ken, Lacap-Bugler, Donnabella C.</t>
  </si>
  <si>
    <t>https://doi.org/10.3389/fmicb.2019.00069</t>
  </si>
  <si>
    <t>http://www.altmetric.com/details.php?citation_id=56114977</t>
  </si>
  <si>
    <t>NASA Astrobiology Science and Technology for Exploring Planets (ASTEP) Program [NNX11AJ87G]; Yale-NUS College Start-Up Grant; National Aeronautics and Space Administration, NASA: NNX11AJ87G</t>
  </si>
  <si>
    <t>10.1007/s00484-019-01710-4</t>
  </si>
  <si>
    <t>Frost controls spring phenology of juvenile Smith fir along elevational gradients on the southeastern Tibetan Plateau</t>
  </si>
  <si>
    <t>Wang, Yafeng; Case, Bradley; Rossi, Sergio; Dawadi, Binod; Liang, Eryuan; Ellison, Aaron M.</t>
  </si>
  <si>
    <t>[Wang, Yafeng; Liang, Eryuan] Chinese Acad Sci, Key Lab Alpine Ecol, Inst Tibetan Plateau Res, Beijing 100085, Peoples R China; [Case, Bradley] Auckland Univ Technol, Sch Sci, Private Bag 92006, Auckland 1142, New Zealand; [Rossi, Sergio] Univ Quebec Chicoutimi, Dept Sci Fondamentales, 555 Blvd Univ, Chicoutimi, PQ G7H 2B1, Canada; [Rossi, Sergio] Chinese Acad Sci, South China Bot Garden, Guangdong Prov Key Lab Appl Bot, Key Lab Vegetat Restorat &amp; Management Degraded Ec, Guangzhou, Peoples R China; [Dawadi, Binod] Tribhuvan Univ, Cent Dept Hydrol &amp; Meteorol, Kathmandu, Nepal; [Liang, Eryuan] CAS Ctr Excellence Tibetan Plateau Earth Sci, Beijing 100101, Peoples R China; [Ellison, Aaron M.] Harvard Univ, Harvard Forest, 324 North Main St, Petersham, MA 01366 USA Wang, Y., Key Laboratory of Alpine Ecology, Institute of Tibetan Plateau Research, Chinese Academy of Sciences, Beijing, 100085, China; Case, B., School of Science, Auckland University of Technology, Private Bag 92006, Auckland, 1142, New Zealand; Rossi, S., Département des Sciences Fondamentales, Université du Québec à Chicoutimi, 555, Boulevard de I'Université, Chicoutimi, QC  G7H2B1, Canada, Key Laboratory of Vegetation Restoration and Management of Degraded Ecosystems, Guangdong Provincial Key Laboratory of Applied Botany, South China Botanical Garden, Chinese Academy of Sciences, Guangzhou, China; Dawadi, B., Central Department of Hydrology and Meteorology, Tribhuvan University, Kathmandu, Nepal; Liang, E., Key Laboratory of Alpine Ecology, Institute of Tibetan Plateau Research, Chinese Academy of Sciences, Beijing, 100085, China, CAS Center for Excellence in Tibetan Plateau Earth Sciences, Beijing, 100101, China; Ellison, A.M., Harvard Forest, Harvard University, 324 North Main St, Petersham, MA  01366, United States</t>
  </si>
  <si>
    <t>Wang, Yafeng, Liang, Eryuan, Case, Bradley</t>
  </si>
  <si>
    <t>Liang, EY (corresponding author), Chinese Acad Sci, Key Lab Alpine Ecol, Inst Tibetan Plateau Res, Beijing 100085, Peoples R China.; Liang, EY (corresponding author), CAS Ctr Excellence Tibetan Plateau Earth Sci, Beijing 100101, Peoples R China.</t>
  </si>
  <si>
    <t>International Journal of Biometeorology</t>
  </si>
  <si>
    <t xml:space="preserve">0020-7128 1432-1254 </t>
  </si>
  <si>
    <t>https://v2.sherpa.ac.uk/id/publication/8029</t>
  </si>
  <si>
    <t>http://www.altmetric.com/details.php?citation_id=57521683</t>
  </si>
  <si>
    <t>National Natural Science Foundation of ChinaNational Natural Science Foundation of China (NSFC) [41525001, 41661144040]; International Partnership Program of Chinese Academy of Sciences [131C11KYSB20160061]; Chinese Academy of Sciences (CAS) President International Fellowship Initiative for Visiting Scientists [2016VBA074]</t>
  </si>
  <si>
    <t>National Natural Science Foundation of China; the International Partnership Program of Chinese Academy of Sciences; Chinese Academy of Sciences (CAS) President International Fellowship Initiative for Visiting Scientists</t>
  </si>
  <si>
    <t>Biophysics; Environmental Sciences &amp; Ecology; Meteorology &amp; Atmospheric Sciences; Physiology</t>
  </si>
  <si>
    <t>Ecology; Atmospheric Science; Health;  Toxicology and Mutagenesis</t>
  </si>
  <si>
    <t>10.1152/japplphysiol.00968.2017</t>
  </si>
  <si>
    <t>Effects of stroke injury on the shear modulus of the lower leg muscle during passive dorsiflexion</t>
  </si>
  <si>
    <t>Le Sant, Guillaume: University of Nantes, Laboratory "Movement, Interactions, Performance" (EA 4334), Faculty of Sport Sciences, Nantes, France, School of Physiotherapy, Institut Régional de Formation aux Métiers de Rééducation et de Réadaptation Pays de la Loire, Nantes, France; Nordez, Antoine: University of Nantes, Laboratory "Movement, Interactions, Performance" (EA 4334), Faculty of Sport Sciences, Nantes, France, Health and Rehabilitation Research Institute, Faculty of Health and Environmental Sciences, Auckland University of Technology, Auckland, New Zealand; Hug, François: University of Nantes, Laboratory "Movement, Interactions, Performance" (EA 4334), Faculty of Sport Sciences, Nantes, France, The University of Queensland, Centre for Clinical Research Excellence in Spinal Pain, Injury and Health, School of Health and Rehabilitation Sciences, Brisbane, Australia, Institut Universitaire de France, Paris, France; Andrade, Ricardo: University of Nantes, Laboratory "Movement, Interactions, Performance" (EA 4334), Faculty of Sport Sciences, Nantes, France, Universidade de Lisboa, Faculdade de Motricdade Humana, Centro Interdisciplinar de Performance Humana, Lisbon, Portugal; Lecharte, Thomas: School of Physiotherapy, Institut Régional de Formation aux Métiers de Rééducation et de Réadaptation Pays de la Loire, Nantes, France; McNair, Peter J.: Health and Rehabilitation Research Institute, Faculty of Health and Environmental Sciences, Auckland University of Technology, Auckland, New Zealand; Gross, Raphaël: University of Nantes, Laboratory "Movement, Interactions, Performance" (EA 4334), Faculty of Sport Sciences, Nantes, France, Gait Analysis Laboratory, Physical and Rehabilitation Medicine Department, University Hospital of Nantes, Nantes, France</t>
  </si>
  <si>
    <t>[Le Sant, Guillaume; Nordez, Antoine; Hug, Francois; Andrade, Ricardo; Gross, Raphael] Univ Nantes, Fac Sport Sci, Lab Movement Interact Performance EA 4334, 25 Bis,Blvd Guy Mollet,BP 72206, F-44322 Nantes 3, France; [Le Sant, Guillaume; Lecharte, Thomas] Inst Reg Format Metiers Reeduc &amp; Readaptat Pays L, Sch Physiotherapy, Nantes, France; [Nordez, Antoine; McNair, Peter J.] Auckland Univ Technol, Fac Hlth &amp; Environm Sci, Hlth &amp; Rehabil Res Inst, Auckland, New Zealand; [Hug, Francois] Univ Queensland, Ctr Clin Res Excellence Spinal Pain Injury &amp; Hlth, Sch Hlth &amp; Rehabil Sci, Brisbane, Qld, Australia; [Hug, Francois] Inst Univ France, Paris, France; [Andrade, Ricardo] Univ Lisbon, Fac Motricdade Humana, Ctr Interdisciplinar Performance Humana, Lisbon, Portugal; [Gross, Raphael] Univ Hosp Nantes, Phys &amp; Rehabil Med Dept, Gait Anal Lab, Nantes, France Le Sant, G., School of Physiotherapy, Institut Régional de Formation aux Métiers de Rééducation et de Réadaptation Pays de la Loire, Nantes, France, Laboratory "Movement, Interactions, Performance" (EA 4334), Faculty of Sport Sciences, Univ. of Nantes, 25 bis, Boulevard Guy Mollet, BP 72206, Nantes Cedex 3, 44322, France; Nordez, A., Health and Rehabilitation Research Institute, Faculty of Health and Environmental Sciences, Auckland University of Technology, Auckland, New Zealand, Laboratory "Movement, Interactions, Performance" (EA 4334), Faculty of Sport Sciences, Univ. of Nantes, 25 bis, Boulevard Guy Mollet, BP 72206, Nantes Cedex 3, 44322, France; Hug, F., University of Queensland, Centre for Clinical Research Excellence in Spinal Pain, Injury and Health, School of Health and Rehabilitation Sciences, Brisbane, Australia, Institut Universitaire de France, Paris, France, Laboratory "Movement, Interactions, Performance" (EA 4334), Faculty of Sport Sciences, Univ. of Nantes, 25 bis, Boulevard Guy Mollet, BP 72206, Nantes Cedex 3, 44322, France; Andrade, R., Universidade de Lisboa, Faculdade de Motricdade Humana, Centro Interdisciplinar de Performance Humana, Lisbon, Portugal, Laboratory "Movement, Interactions, Performance" (EA 4334), Faculty of Sport Sciences, Univ. of Nantes, 25 bis, Boulevard Guy Mollet, BP 72206, Nantes Cedex 3, 44322, France; Lecharte, T., School of Physiotherapy, Institut Régional de Formation aux Métiers de Rééducation et de Réadaptation Pays de la Loire, Nantes, France; McNair, P.J., Health and Rehabilitation Research Institute, Faculty of Health and Environmental Sciences, Auckland University of Technology, Auckland, New Zealand; Gross, R., Gait Analysis Laboratory, Physical and Rehabilitation Medicine Department, University Hospital of Nantes, Nantes, France, Laboratory "Movement, Interactions, Performance" (EA 4334), Faculty of Sport Sciences, Univ. of Nantes, 25 bis, Boulevard Guy Mollet, BP 72206, Nantes Cedex 3, 44322, France</t>
  </si>
  <si>
    <t>Le Sant, Guillaume, Nordez, Antoine, Hug, Francois, Andrade, Ricardo, Gross, Raphael, Lecharte, Thomas, McNair, Peter J.</t>
  </si>
  <si>
    <t>Nordez, A (corresponding author), Univ Nantes, Fac Sport Sci, Lab Movement Interact Performance EA 4334, 25 Bis,Blvd Guy Mollet,BP 72206, F-44322 Nantes 3, France.</t>
  </si>
  <si>
    <t>Nordez, A.</t>
  </si>
  <si>
    <t>https://www.physiology.org/doi/pdf/10.1152/japplphysiol.00968.2017</t>
  </si>
  <si>
    <t>http://www.altmetric.com/details.php?citation_id=48743640</t>
  </si>
  <si>
    <t>University of Nantes (interdisciplinary program); Region des Pays de la Loire (QUETE Project); Shanghai Key Laboratory of Intelligent Information Processing</t>
  </si>
  <si>
    <t>Université de Nantes; Région des Pays de la Loire</t>
  </si>
  <si>
    <t>10.1139/apnm-2018-0766</t>
  </si>
  <si>
    <t>Dominant and nondominant leg press training induce similar contralateral and ipsilateral limb training adaptations with children</t>
  </si>
  <si>
    <t>Ben Othman, Aymen: Tunisian Research Laboratory "Sport Performance Optimisation", National Center of Medicine and Science in Sports (CNMSS), Tunis, Tunisia.; Chaouachi, Anis: Tunisian Research Laboratory "Sport Performance Optimisation", National Center of Medicine and Science in Sports (CNMSS), Tunis, Tunisia., AUT University, Sports Performance Research Institute New Zealand, 17 Antares Place, Rosedale, Auckland 0632, New Zealand., PVF Football Academy, Hang Yen, Vietnam.; Chaouachi, Mehdi: Tunisian Research Laboratory "Sport Performance Optimisation", National Center of Medicine and Science in Sports (CNMSS), Tunis, Tunisia., Movement Sport and Health Sciences Laboratory, Université Rennes 2-ENS, 35170 Bruz, France.; Makhlouf, Issam: Tunisian Research Laboratory "Sport Performance Optimisation", National Center of Medicine and Science in Sports (CNMSS), Tunis, Tunisia.; Farthing, Jonathan P.: College of Kinesiology, University of Saskatchewan, Saskatoon, SK S7N 5B2, Canada.; Granacher, Urs: Division of Training and Movement Science, University of Potsdam, Campus Am Neuen Palais, Am Neuen Palais 10, D-14469 Potsdam, Germany.; Behm, David G.: School of Human Kinetics and Recreation, Memorial University of Newfoundland, St. John's, NL A1C 5S7, Canada.</t>
  </si>
  <si>
    <t>[Ben Othman, Aymen; Chaouachi, Anis; Chaouachi, Mehdi; Makhlouf, Issam] Natl Ctr Med &amp; Sci Sports CNMSS, Tunisian Res Lab Sport Performance Optimisat, Tunis, Tunisia; [Chaouachi, Anis] AUT Univ, Sports Performance Res Inst New Zealand, 17 Antares Pl, Auckland 0632, New Zealand; [Chaouachi, Anis] PVF Football Acad, Hang Yen, Vietnam; [Chaouachi, Mehdi] Univ Rennes 2 ENS, Movement Sport &amp; Hlth Sci Lab, F-35170 Bruz, France; [Farthing, Jonathan P.] Univ Saskatchewan, Coll Kinesiol, Saskatoon, SK S7N 5B2, Canada; [Granacher, Urs] Univ Potsdam, Div Training &amp; Movement Sci, Campus Neuen Palais,Neuen Palais 10, D-14469 Potsdam, Germany; [Behm, David G.] Mem Univ Newfoundland, Sch Human Kinet &amp; Recreat, St John, NF A1C 5S7, Canada Othman, A.B., Tunisian Research Laboratory "Sport Performance Optimisation", National Center of Medicine and Science in Sports (CNMSS), Tunis, Tunisia; Chaouachi, A., Tunisian Research Laboratory "Sport Performance Optimisation", National Center of Medicine and Science in Sports (CNMSS), Tunis, Tunisia, AUT University, Sports Performance Research Institute New Zealand, 17 Antares Place, Rosedale, Auckland, 0632, New Zealand, PVF Football Academy, Hang Yen, Viet Nam; Chaouachi, M., Tunisian Research Laboratory "Sport Performance Optimisation", National Center of Medicine and Science in Sports (CNMSS), Tunis, Tunisia, Movement Sport and Health Sciences Laboratory, Université Rennes 2-ENS, Bruz, 35170, France; Makhlouf, I., Tunisian Research Laboratory "Sport Performance Optimisation", National Center of Medicine and Science in Sports (CNMSS), Tunis, Tunisia; Farthing, J.P., College of Kinesiology, University of Saskatchewan, Saskatoon, SK  S7N 5B2, Canada; Granacher, U., Division of Training and Movement Science, University of Potsdam, Campus Am Neuen Palais, Am Neuen Palais 10, Potsdam, D-14469, Germany; Behm, D.G., School of Human Kinetics and Recreation, Memorial University of Newfoundland, St. John's, NL  A1C 5S7, Canada</t>
  </si>
  <si>
    <t>Ben Othman, Aymen, Chaouachi, Anis, Chaouachi, Mehdi, Makhlouf, Issam</t>
  </si>
  <si>
    <t>Behm, DG (corresponding author), Mem Univ Newfoundland, Sch Human Kinet &amp; Recreat, St John, NF A1C 5S7, Canada.</t>
  </si>
  <si>
    <t xml:space="preserve">localhost HAL </t>
  </si>
  <si>
    <t>https://tspace.library.utoronto.ca/bitstream/1807/96262/1/apnm-2018-0766.pdf</t>
  </si>
  <si>
    <t>10.3389/fmicb.2018.03350</t>
  </si>
  <si>
    <t>Microbial Biomarker Transition in High-Altitude Sinter Mounds From El Tatio (Chile) Through Different Stages of Hydrothermal Activity</t>
  </si>
  <si>
    <t>Sanchez-Garcia, Laura; Fernandez-Martinez, Miguel Angel; García-Villadangos, Miriam; Blanco, Yolanda; Cady, Sherry L.; Hinman, Nancy; Bowden, Mark E.; Pointing, Stephen B.; Lee, Kevin C.; Warren-Rhodes, Kimberly; Lacap-Bugler, Donnabella; Cabrol, Nathalie A.; Parro, Victor; Carrizo, Daniel</t>
  </si>
  <si>
    <t>[Sanchez-Garcia, Laura; Angel Fernandez-Martinez, Miguel; Garcia-Villadangos, Miriam; Blanco, Yolanda; Parro, Victor; Carrizo, Daniel] Ctr Astrobiol CSIC INTA, Madrid, Spain; [Cady, Sherry L.; Bowden, Mark E.] Pacific Northwest Natl Lab, Environm Mol Sci Lab, Richland, WA USA; [Hinman, Nancy] Univ Montana, Dept Geosci, Missoula, MT 59812 USA; [Pointing, Stephen B.] Natl Univ Singapore, Yale NUS Coll, Singapore, Singapore; [Lee, Kevin C.; Lacap-Bugler, Donnabella] Auckland Univ Technol, Sch Sci, Auckland, New Zealand; [Warren-Rhodes, Kimberly; Cabrol, Nathalie A.] SETI Inst, Mountain View, CA USA; [Warren-Rhodes, Kimberly; Cabrol, Nathalie A.] NASA, Ames Res Ctr, Moffett Field, CA 94035 USA Sanchez-Garcia, L., Centro de Astrobiología (CSIC-INTA), Madrid, Spain; Fernandez-Martinez, M.A., Centro de Astrobiología (CSIC-INTA), Madrid, Spain; García-Villadangos, M., Centro de Astrobiología (CSIC-INTA), Madrid, Spain; Blanco, Y., Centro de Astrobiología (CSIC-INTA), Madrid, Spain; Cady, S.L., Environmental Molecular Sciences Laboratory, Pacific Northwest National Laboratory, Richland, WA, United States; Hinman, N., Department of Geosciences, University of Montana, Missoula, MT, United States; Bowden, M.E., Environmental Molecular Sciences Laboratory, Pacific Northwest National Laboratory, Richland, WA, United States; Pointing, S.B., Yale-NUS College, National University of Singapore, Singapore, Singapore; Lee, K.C., School of Science, Auckland University of Technology, Auckland, New Zealand; Warren-Rhodes, K., SETI Institute, Mountain View, CA, United States, NASA Ames Research Center, Moffett Field, CA, United States; Lacap-Bugler, D., School of Science, Auckland University of Technology, Auckland, New Zealand; Cabrol, N.A., SETI Institute, Mountain View, CA, United States, NASA Ames Research Center, Moffett Field, CA, United States; Parro, V., Centro de Astrobiología (CSIC-INTA), Madrid, Spain; Carrizo, D., Centro de Astrobiología (CSIC-INTA), Madrid, Spain</t>
  </si>
  <si>
    <t>Sanchez-Garcia, Laura, Angel Fernandez-Martinez, Miguel, Garcia-Villadangos, Miriam, Blanco, Yolanda, Parro, Victor, Carrizo, Daniel, Cady, Sherry L., Bowden, Mark E., Hinman, Nancy, Pointing, Stephen B., Lee, Kevin C., Lacap-Bugler, Donnabella</t>
  </si>
  <si>
    <t>Carrizo, D (corresponding author), Ctr Astrobiol CSIC INTA, Madrid, Spain.</t>
  </si>
  <si>
    <t>https://doi.org/10.3389/fmicb.2018.03350</t>
  </si>
  <si>
    <t>http://www.altmetric.com/details.php?citation_id=56172773</t>
  </si>
  <si>
    <t>Spanish Ministry of Economy and Competitiveness (MINECO/FEDER) [RYC-2014-19446, CGL2015-74254-JIN, ESP2015-69540-R]; NASA Astrobiology Institute NAI-CAN7 project [NNX15BB01A]</t>
  </si>
  <si>
    <t>10.3847/2041-8213/ab0a03</t>
  </si>
  <si>
    <t>Relativistic Spin Precession in the Binary PSR J1141\u22126545</t>
  </si>
  <si>
    <t>Venkatraman Krishnan, V.; Bailes, M.; van Straten, W.; Keane, E. F.; Kramer, M.; Bhat, N. D. R.; Flynn, C.; Osłowski, S.</t>
  </si>
  <si>
    <t>[Krishnan, V. Venkatraman; Bailes, M.; Keane, E. F.; Flynn, C.; Oslowski, S.] Swinburne Univ Technol, Ctr Astrophys &amp; Supercomp, H11,POB 218, Hawthorn, Vic 3122, Australia; [Krishnan, V. Venkatraman; Bailes, M.; Bhat, N. D. R.; Flynn, C.] ARC Ctr Excellence All Sky Astrophys CAASTRO, Sydney, NSW, Australia; [Krishnan, V. Venkatraman; Kramer, M.] Max Planck Inst Radioastron, Hugel 69, D-53121 Bonn, Germany; [Bailes, M.; Kramer, M.] Swinburne Univ Technol, ARC Ctr Excellence Gravitat Wave Discovery OzGrav, Mail H11,POB 218, Hawthorn, Vic 3122, Australia; [van Straten, W.] Auckland Univ Technol, Inst Radio Astron &amp; Space Res, Auckland, New Zealand; [Keane, E. F.] Jodrell Bank Observ, SKA Org, Macclesfield SK11 9DL, Cheshire, England; [Bhat, N. D. R.] Curtin Univ, Int Ctr Radio Astron Res, Bentley, WA 6102, Australia Venkatraman Krishnan, V., Centre for Astrophysics and Supercomputing, Swinburne University of Technology, P.O. Box 218VIC  3122, Australia, ARC Centre of Excellence for All-sky Astrophysics (CAASTRO), Sydney, Australia, Max-Planck-Institut für Radioastronomie, Auf dem Hügel 69, Bonn, D-53121, Germany; Bailes, M., Centre for Astrophysics and Supercomputing, Swinburne University of Technology, P.O. Box 218VIC  3122, Australia, ARC Centre of Excellence for All-sky Astrophysics (CAASTRO), Sydney, Australia, ARC Centre of Excellence for Gravitational Wave Discovery (OzGrav), Swinburne University of Technology, Mail H11, PO Box 218VIC  3122, Australia; Van Straten, W., Institute for Radio Astronomy and Space Research, Auckland University of Technology, New Zealand; Keane, E.F., Centre for Astrophysics and Supercomputing, Swinburne University of Technology, P.O. Box 218VIC  3122, Australia, SKA Organisation, Jodrell Bank ObservatorySK11 9DL, United Kingdom; Kramer, M., Max-Planck-Institut für Radioastronomie, Auf dem Hügel 69, Bonn, D-53121, Germany, ARC Centre of Excellence for Gravitational Wave Discovery (OzGrav), Swinburne University of Technology, Mail H11, PO Box 218VIC  3122, Australia; Bhat, N.D.R., ARC Centre of Excellence for All-sky Astrophysics (CAASTRO), Sydney, Australia, International Centre for Radio Astronomy Research, Curtin University, Bentley, WA  6102, Australia; Flynn, C., Centre for Astrophysics and Supercomputing, Swinburne University of Technology, P.O. Box 218VIC  3122, Australia, ARC Centre of Excellence for All-sky Astrophysics (CAASTRO), Sydney, Australia; Osłowski, S., Centre for Astrophysics and Supercomputing, Swinburne University of Technology, P.O. Box 218VIC  3122, Australia</t>
  </si>
  <si>
    <t>Krishnan, V. Venkatraman, Bailes, M., Keane, E. F., Flynn, C., Oslowski, S., Bhat, N. D. R., Kramer, M., van Straten, W.</t>
  </si>
  <si>
    <t>Krishnan, VV (corresponding author), Swinburne Univ Technol, Ctr Astrophys &amp; Supercomp, H11,POB 218, Hawthorn, Vic 3122, Australia.; Krishnan, VV (corresponding author), ARC Ctr Excellence All Sky Astrophys CAASTRO, Sydney, NSW, Australia.; Krishnan, VV (corresponding author), Max Planck Inst Radioastron, Hugel 69, D-53121 Bonn, Germany.</t>
  </si>
  <si>
    <t xml:space="preserve">2041-8213 </t>
  </si>
  <si>
    <t>https://v2.sherpa.ac.uk/id/publication/6402</t>
  </si>
  <si>
    <t>http://arxiv.org/pdf/1902.09112</t>
  </si>
  <si>
    <t>http://www.altmetric.com/details.php?citation_id=56047799</t>
  </si>
  <si>
    <t>Commonwealth of AustraliaAustralian Government; Australian Research Council Centre of Excellence for All-sky Astrophysics (CAASTRO)Australian Research Council [CE110001020]; Australian Government's Education Investment FundAustralian GovernmentDepartment of Industry, Innovation and Science; Australian Research Council grant Laureate Fellowship [FL150100148]; Curtin Research Fellowship [CRF12228]; Australian Research Council grant OzGrav [CE170100004]; Swinburne; CE110001020; Australian Research Council, ARC: CE170100004, CRF12228, FL150100148; Commonwealth Scientific and Industrial Research Organisation, CSIRO</t>
  </si>
  <si>
    <t>10.7717/peerj.8140</t>
  </si>
  <si>
    <t>Sarc-F and muscle function in community dwelling adults with aged care service needs: baseline and post-training relationship</t>
  </si>
  <si>
    <t>Keogh, Justin W.L.: Faculty of Health Sciences and Medicine, Bond University, Robina, Queensland, Australia, Human Potential Centre, Auckland University of Technology, Auckland, New Zealand, Kasturba Medical College, Manipal Academy of Higher Education, Mangalore, Karnataka, India, Cluster for Health Improvement, Faculty of Science, Health, Education and Engineering, University of the Sunshine Coast, Sunshine Coast, Queensland, Australia; Henwood, Tim: Faculty of Health Sciences and Medicine, Bond University, Robina, Queensland, Australia, Southern Cross Care SA and NT, Adelaide, Australia, School of Human Movement and Nutritional Science, University of Queensland, Brisbane, Australia; Gardiner, Paul A.: Faculty of Medicine, University of Queensland, Brisbane, Australia, Mater Research Institute, University of Queensland, Brisbane, Australia; Tuckett, Anthony G.: School of Nursing, Midwifery and Social Work, University of Queensland, Brisbane, Australia, College of Nursing, Yonsei University, Seoul, South Korea; Hetherington, Sharon: The Chermside Senior Citizens Centre, Burnie Brae, Brisbane, Australia; Rouse, Kevin: The Chermside Senior Citizens Centre, Burnie Brae, Brisbane, Australia; Swinton, Paul: School of Health Sciences, Robert Gordon University, Aberdeen, Scotland</t>
  </si>
  <si>
    <t>[Keogh, Justin W. L.; Henwood, Tim] Bond Univ, Fac Hlth Sci &amp; Med, Robina, Qld, Australia; [Keogh, Justin W. L.] Auckland Univ Technol, Human Potential Ctr, Auckland, New Zealand; [Keogh, Justin W. L.] Manipal Acad Higher Educ, Kasturba Med Coll, Mangalore, Karnataka, India; [Keogh, Justin W. L.] Univ Sunshine Coast, Fac Sci Hlth Educ &amp; Engn, Cluster Hlth Improvement, Sunshine Coast, Qld, Australia; [Henwood, Tim] Southern Cross Care SA &amp; NT, Adelaide, SA, Australia; [Henwood, Tim] Univ Queensland, Sch Human Movement &amp; Nutr Sci, Brisbane, Qld, Australia; [Gardiner, Paul A.] Univ Queensland, Fac Med, Brisbane, Qld, Australia; [Gardiner, Paul A.] Univ Queensland, Mater Res Inst, Brisbane, Qld, Australia; [Tuckett, Anthony G.] Univ Queensland, Sch Nursing Midwifery &amp; Social Work, Brisbane, Qld, Australia; [Tuckett, Anthony G.] Yonsei Univ, Coll Nursing, Seoul, South Korea; [Hetherington, Sharon; Rouse, Kevin] Chermside Senior Citizens Ctr, Brisbane, Qld, Australia; [Swinton, Paul] Robert Gordon Univ, Sch Hlth Sci, Aberdeen, Scotland Keogh, J.W.L., Faculty of Health Sciences and Medicine, Bond University, Robina, QLD, Australia, Human Potential Centre, Auckland University of Technology, Auckland, New Zealand, Kasturba Medical College, Manipal Academy of Higher Education, Mangalore, Karnataka, India, Cluster for Health Improvement, Faculty of Science, Health, Education and Engineering, University of the Sunshine Coast, Sunshine Coast, QLD, Australia; Henwood, T., Faculty of Health Sciences and Medicine, Bond University, Robina, QLD, Australia, Southern Cross Care SA and NT, Adelaide, Australia, School of Human Movement and Nutritional Science, University of Queensland, Brisbane, Australia; Gardiner, P.A., Faculty of Medicine, University of Queensland, Brisbane, Australia, Mater Research Institute, University of Queensland, Brisbane, Australia; Tuckett, A.G., School of Nursing, Midwifery and Social Work, University of Queensland, Brisbane, Australia, College of Nursing, Yonsei University, Seoul, South Korea; Hetherington, S., Chermside Senior Citizens Centre, Burnie Brae, Brisbane, Australia; Rouse, K., Chermside Senior Citizens Centre, Burnie Brae, Brisbane, Australia; Swinton, P., School of Health Sciences, Robert Gordon University, Aberdeen, Scotland, United Kingdom</t>
  </si>
  <si>
    <t>Keogh, Justin W. L., Henwood, Tim</t>
  </si>
  <si>
    <t>Keogh, JWL (corresponding author), Bond Univ, Fac Hlth Sci &amp; Med, Robina, Qld, Australia.; Keogh, JWL (corresponding author), Auckland Univ Technol, Human Potential Ctr, Auckland, New Zealand.; Keogh, JWL (corresponding author), Manipal Acad Higher Educ, Kasturba Med Coll, Mangalore, Karnataka, India.; Keogh, JWL (corresponding author), Univ Sunshine Coast, Fac Sci Hlth Educ &amp; Engn, Cluster Hlth Improvement, Sunshine Coast, Qld, Australia.</t>
  </si>
  <si>
    <t xml:space="preserve">europepmc.org rgu-repository.worktribe.com </t>
  </si>
  <si>
    <t>https://doi.org/10.7717/peerj.8140</t>
  </si>
  <si>
    <t>http://www.altmetric.com/details.php?citation_id=71234061</t>
  </si>
  <si>
    <t>Commonwealth of Australia Department of Social Services Aged Care Service Improvement and Healthy Ageing Grant [4-Z35FF5]; Australian National Health and Medical Research Council~Australian Research Council [Dementia Research Development Fellowship] [1103311]; 4-Z35FF5; Australian Research Council, ARC: 1103311; National Health and Medical Research Council, NHMRC</t>
  </si>
  <si>
    <t>Australian Research Council; Commonwealth of Australia Department of Social Services Aged Care Service Improvement and Healthy Ageing; Australian National Health and Medical Research Council; Dementia Research Development Fellowship to Paul Gardiner</t>
  </si>
  <si>
    <t>10.33151/ajp.16.713</t>
  </si>
  <si>
    <t>Australasian paramedic clinical practice guidelines for managing cardiac arrest: an appraisal</t>
  </si>
  <si>
    <t>Colbeck, Marc; Swain, Andrew; Gibson, Jonathan; Parker, Lachlan; Bailey, Paul; Burke, Paul; Caffey, Matthew; Kinnear, Frances</t>
  </si>
  <si>
    <t xml:space="preserve"> Colbeck, M.A., Australian Catholic University, Brisbane, QLD, Australia; Swain, A., Wellington Free Ambulance, Wellington, New Zealand, AUT University, Auckland, New Zealand; Gibson, J., New South Wales Ambulance ServiceNSW, Australia; Parker, L., Clinical Policy Development, Office of the Medical Director, Queensland Ambulance ServiceQLD, Australia; Bailey, P., St John Ambulance Western AustraliaWA, Australia; Burke, P., Ambulance VictoriaVIC, Australia; Caffey, M.R., Loma Linda University Medical Center, Loma Linda, CA, United States; Kinnear, F., The University of Queensland, Brisbane, QLD, Australia, Emergency &amp; Children's Services, The Prince Charles Hospital, Brisbane, QLD, Australia</t>
  </si>
  <si>
    <t>Colbeck, M.A.; Australian Catholic UniversityAustralia; email: marc.colbeck@acu.edu.au</t>
  </si>
  <si>
    <t>Australasian Journal of Paramedicine</t>
  </si>
  <si>
    <t>Paramedics Australasia</t>
  </si>
  <si>
    <t xml:space="preserve">2202-7270 </t>
  </si>
  <si>
    <t>https://ajp.paramedics.org/index.php/ajp/article/download/713/872</t>
  </si>
  <si>
    <t>Emergency; Emergency Medical Services; Emergency Medicine</t>
  </si>
  <si>
    <t>10.29252/aassjournal.7.1.57</t>
  </si>
  <si>
    <t>The Role of Culture in Sports Sponsorship: an Update</t>
  </si>
  <si>
    <t>Keshkar, Sara; Lawrence, Ian; Dodds, Mark; Morris, Erin; Mahoney, Tara; Heisey, Kevin; Addesa, Francesco; Hedlund, David; Dickson, Geoff; Ghasemi, Hamid; Faruq, Abdullah; Naylor, Michael; Santomier, Jr., James</t>
  </si>
  <si>
    <t>[Keshkar, Sara] Allameh Tabatabai Univ, Tehran, Iran; [Lawrence, Ian] Teesside Univ, Business Sch, Middlesbrough, Cleveland, England; [Dodds, Mark; Morris, Erin; Mahoney, Tara] SUNY Coll Cortland, New York, NY USA; [Heisey, Kevin] Liberty Univ, Lynchburg, VA USA; [Addesa, Francesco; Faruq, Abdullah] Leeds Beckett Univ, Leeds, W Yorkshire, England; [Hedlund, David P.] St Johns Univ, Coll Profess Studies, New York, NY USA; [Dickson, Geoff] La Trobe Business Sch, Melbourne, Vic, Australia; [Ghasemi, Hamid] Payame Noor Univ, Tehran, Iran; [Naylor, Michael] Auckland Univ Technol, Auckland, New Zealand; [Santomier, James, Jr.] Sacred Heart Univ, Fairfield, CT USA Keshkar, S., Allameh Tabataba'i University, Tehran, Iran; Lawrence, I., Teesside University Business School, United Kingdom; Dodds, M., SUNY Cortland, Cortland, NY, United States; Morris, E., SUNY Cortland, Cortland, NY, United States; Mahoney, T., SUNY Cortland, Cortland, NY, United States; Heisey, K., Liberty University, Lynchburg, VA, United States; Addesa, F., Leeds Beckett University, Leeds, West Yorkshire, United Kingdom; Hedlund, D.P., College of Professional Studies, St. John's University, New York, United States; Dickson, G., La Trobe Business School, Melbourne, Australia; Ghasemi, H., Payame Noor University, Tehran, Iran; Faruq, A., Leeds Beckett University, Leeds, West Yorkshire, United Kingdom; Naylor, M., Auckland University of Technology, Auckland, New Zealand; Santomier, J., Jr., Sacred Heart University, Fairfield, CT, United States</t>
  </si>
  <si>
    <t>Keshkar, Sara, Lawrence, Ian, Dodds, Mark, Morris, Erin, Mahoney, Tara, Heisey, Kevin, Addesa, Francesco, Faruq, Abdullah, Hedlund, David P., Dickson, Geoff, Ghasemi, Hamid, Naylor, Michael</t>
  </si>
  <si>
    <t>Keshkar, S (corresponding author), AllamehTabatabai Univ, Fac Sport Sci, POB 1489684511, Tehran, Iran.</t>
  </si>
  <si>
    <t>Annals of Applied Sport Science</t>
  </si>
  <si>
    <t>CMV Verlag</t>
  </si>
  <si>
    <t xml:space="preserve">eprints.leedsbeckett.ac.uk pure.atira.dk openrepository.aut.ac.nz </t>
  </si>
  <si>
    <t xml:space="preserve">2476-4981 2322-4479 </t>
  </si>
  <si>
    <t>http://aassjournal.com/files/site1/user_files_dbc6fd/keshkar-A-11-856-1-42a3784.pdf</t>
  </si>
  <si>
    <t>10.1159/000494115</t>
  </si>
  <si>
    <t>A Nationwide, Population-Based Prevalence Study of Genetic Muscle Disorders</t>
  </si>
  <si>
    <t>Theadom, Alice; Rodrigues, Miriam; Poke, Gemma; O'Grady, Gina; Love, Donald; Hammond-Tooke, Graeme; Parmar, Priya; Baker, Ronelle; Feigin, Valery; Jones, Kelly; TeAo, Braden; Ranta, Anna; Roxburgh, Richard</t>
  </si>
  <si>
    <t>[Theadom, Alice; Feigin, Valery; Jones, Kelly] Auckland Univ Technol, Fac Hlth &amp; Environm Studies, Natl Inst Stroke &amp; Appl Neurosci, AUT North Campus,Private Bag 92006, Auckland 1142, New Zealand; [Rodrigues, Miriam B.; Baker, Ronelle] Muscular Dystrophy Assoc New Zealand, Auckland, New Zealand; [Rodrigues, Miriam B.; Roxburgh, Richard] Auckland City Hosp, Dept Neurol, Auckland, New Zealand; [Poke, Gemma] Capital &amp; Coast Dist Hlth Board, Genet Hlth Serv NZ, Wellington, New Zealand; [OGrady, Gina] Starship Childrens Hlth, Paediat Neuroserv, Auckland, New Zealand; [Love, Donald] Auckland City Hosp, LabPLUS, Diagnost Genet, Auckland, New Zealand; [Hammond-Tooke, Graeme] Univ Otago, Dunedin Sch Med, Dept Med, Dunedin, New Zealand; [Parmar, Priya] Auckland Univ Technol, Fac Hlth &amp; Environm Studies, Dept Biostat &amp; Epidemiol, Auckland, New Zealand; [Ao, Braden Te] Univ Auckland, Populat Hlth, Fac Med &amp; Hlth Sci, Auckland, New Zealand; [Ranta, Anna] Univ Otago, Dunedin Sch Med, Dept Med, Dunedin, New Zealand Theadom, A., National Institute for Stroke and Applied Neurosciences, Faculty of Health and Environmental Studies, Auckland University of Technology, Auckland, New Zealand; Rodrigues, M., Muscular Dystrophy Association of New Zealand, Auckland, New Zealand; Poke, G., Genetic Health Service NZ, Capital and Coast District Health Board, Wellington, New Zealand; O'Grady, G., Paediatric Neuroservices, Starship Children's Health, Auckland District Health Board, Auckland, New Zealand; Love, D., Diagnostic Genetics, LabPLUS, Auckland City Hospital, Auckland, New Zealand; Hammond-Tooke, G., Department of Medicine, Dunedin School of Medicine, University of Otago, Dunedin, New Zealand; Parmar, P., Department of Biostatistics and Epidemiology, Faculty of Health and Environmental Studies, Auckland University of Technology, Auckland, New Zealand; Baker, R., Muscular Dystrophy Association of New Zealand, Auckland, New Zealand; Feigin, V., National Institute for Stroke and Applied Neurosciences, Faculty of Health and Environmental Studies, Auckland University of Technology, Auckland, New Zealand; Jones, K., National Institute for Stroke and Applied Neurosciences, Faculty of Health and Environmental Studies, Auckland University of Technology, Auckland, New Zealand; Ao, B.T., Population Health, Faculty of Medicine and Health Sciences, University of Auckland, Auckland, New Zealand; Ranta, A., Department of Medicine, Dunedin School of Medicine, University of Otago, Dunedin, New Zealand; Roxburgh, R., Department of Neurology, Auckland City Hospital, Auckland, New Zealand; Krishnamurthi, R.; Stewart, J.; On Behalf of the MDPrev Research Group</t>
  </si>
  <si>
    <t>Theadom, Alice, Feigin, Valery, Jones, Kelly, Rodrigues, Miriam B., Baker, Ronelle, Roxburgh, Richard, Poke, Gemma, OGrady, Gina, Love, Donald, Hammond-Tooke, Graeme, Parmar, Priya</t>
  </si>
  <si>
    <t>Theadom, A (corresponding author), Auckland Univ Technol, Fac Hlth &amp; Environm Studies, Natl Inst Stroke &amp; Appl Neurosci, AUT North Campus,Private Bag 92006, Auckland 1142, New Zealand.</t>
  </si>
  <si>
    <t xml:space="preserve">openrepository.aut.ac.nz europepmc.org </t>
  </si>
  <si>
    <t>https://doi.org/10.1159/000494115</t>
  </si>
  <si>
    <t>http://www.altmetric.com/details.php?citation_id=54245209</t>
  </si>
  <si>
    <t>Health Research Council of New ZealandHealth Research Council of New Zealand [14/399]; Brendel Trust</t>
  </si>
  <si>
    <t>10.1111/epi.16277</t>
  </si>
  <si>
    <t>Status epilepticus in Auckland, New Zealand: Incidence, etiology, and outcomes</t>
  </si>
  <si>
    <t>Bergin, Peter S.: Auckland District Health Board Grafton, Auckland New Zealand, Centre for Brain Research University of Auckland Auckland New Zealand; Brockington, Alice: Auckland District Health Board Grafton, Auckland New Zealand, Sheffield Teaching Hospitals NHS Foundation Trust Sheffield UK; Jayabal, Jayaganth: Auckland District Health Board Grafton, Auckland New Zealand, Pantai-Gleneagles Hospital Penang and Sungai Petani Malaysia; Scott, Shona: Auckland District Health Board Grafton, Auckland New Zealand, Western General Hospital Edinburgh UK; Litchfield, Rhonda: Auckland District Health Board Grafton, Auckland New Zealand; Roberts, Lynair: Auckland District Health Board Grafton, Auckland New Zealand; Timog, Jerelyn: Auckland District Health Board Grafton, Auckland New Zealand; Beilharz, Erica: Auckland District Health Board Grafton, Auckland New Zealand; Dalziel, Stuart R.: Auckland District Health Board Grafton, Auckland New Zealand, Department of Surgery and Paediatrics: Child and Youth Health University of Auckland Auckland New Zealand; Jones, Peter: Auckland District Health Board Grafton, Auckland New Zealand; Yates, Kim: Waitematā District Health Board Auckland New Zealand; Thornton, Vanessa: Counties Manukau District Health Board Auckland New Zealand; Walker, Elizabeth B.: Auckland District Health Board Grafton, Auckland New Zealand; Davis, Suzanne: Auckland District Health Board Grafton, Auckland New Zealand; Te Ao, Braden: National Institute for Stroke and Applied Neurosciences Auckland University of Technology Auckland New Zealand; Parmar, Priya: National Institute for Stroke and Applied Neurosciences Auckland University of Technology Auckland New Zealand; Beghi, Ettore: Mario Negri Institute of Pharmacological Research, Scientific Institute for Research and Health Care Milan Italy; Rossetti, Andrea O.: Department of Clinical Neurosciences Vaud University Hospital Center and University of Lausanne Lausanne Switzerland; Feigin, Valery: National Institute for Stroke and Applied Neurosciences Auckland University of Technology Auckland New Zealand</t>
  </si>
  <si>
    <t>[Bergin, Peter S.; Brockington, Alice; Jayabal, Jayaganth; Scott, Shona; Litchfield, Rhonda; Roberts, Lynair; Timog, Jerelyn; Beilharz, Erica; Dalziel, Stuart R.; Jones, Peter; Walker, Elizabeth B.; Davis, Suzanne] Auckland Dist Hlth Board, Auckland, New Zealand; [Bergin, Peter S.] Univ Auckland, Ctr Brain Res, Auckland, New Zealand; [Brockington, Alice] Sheffield Teaching Hosp, NHS Fdn Trust, Sheffield, S Yorkshire, England; [Jayabal, Jayaganth] Pantai Gleneagles Hosp, George Town, Malaysia; [Jayabal, Jayaganth] Pantai Gleneagles Hosp, Sungai Petani, Malaysia; [Scott, Shona] Western Gen Hosp, Edinburgh, Midlothian, Scotland; [Dalziel, Stuart R.] Univ Auckland, Dept Surg &amp; Paediat Child &amp; Youth Hlth, Auckland, New Zealand; [Yates, Kim] Waitemata Dist Hlth Board, Auckland, New Zealand; [Thornton, Vanessa] Counties Manukau Dist Hlth Board, Auckland, New Zealand; [Te Ao, Braden; Parmar, Priya; Feigin, Valery] Auckland Univ Technol, Natl Inst Stroke &amp; Appl Neurosci, Auckland, New Zealand; [Beghi, Ettore] Mario Negri Inst Pharmacol Res, Sci Inst Res &amp; Hlth Care, Milan, Italy; [Rossetti, Andrea O.] Vaud Univ Hosp Ctr, Dept Clin Neurosci, Lausanne, Switzerland; [Rossetti, Andrea O.] Univ Lausanne, Lausanne, Switzerland Bergin, P.S., Auckland District Health Board, Grafton, New Zealand, Centre for Brain Research, University of Auckland, Auckland, New Zealand; Brockington, A., Auckland District Health Board, Grafton, New Zealand, Sheffield Teaching Hospitals, NHS Foundation Trust, Sheffield, United Kingdom; Jayabal, J., Auckland District Health Board, Grafton, New Zealand, Pantai-Gleneagles Hospital, Penang and Sungai Petani, Malaysia; Scott, S., Auckland District Health Board, Grafton, New Zealand, Western General Hospital, Edinburgh, United Kingdom; Litchfield, R., Auckland District Health Board, Grafton, New Zealand; Roberts, L., Auckland District Health Board, Grafton, New Zealand; Timog, J., Auckland District Health Board, Grafton, New Zealand; Beilharz, E., Auckland District Health Board, Grafton, New Zealand; Dalziel, S.R., Auckland District Health Board, Grafton, New Zealand, Department of Surgery and Paediatrics: Child and Youth Health, University of Auckland, Auckland, New Zealand; Jones, P., Auckland District Health Board, Grafton, New Zealand; Yates, K., Waitematā District Health Board, Auckland, New Zealand; Thornton, V., Counties Manukau District Health Board, Auckland, New Zealand; Walker, E.B., Auckland District Health Board, Grafton, New Zealand; Davis, S., Auckland District Health Board, Grafton, New Zealand; Te Ao, B., National Institute for Stroke and Applied Neurosciences, Auckland University of Technology, Auckland, New Zealand; Parmar, P., National Institute for Stroke and Applied Neurosciences, Auckland University of Technology, Auckland, New Zealand; Beghi, E., Mario Negri Institute of Pharmacological Research, Scientific Institute for Research and Health Care, Milan, Italy; Rossetti, A.O., Department of Clinical Neurosciences, Vaud University Hospital Center and University of Lausanne, Lausanne, Switzerland; Feigin, V., National Institute for Stroke and Applied Neurosciences, Auckland University of Technology, Auckland, New Zealand</t>
  </si>
  <si>
    <t>Bergin, Peter S., Brockington, Alice, Jayabal, Jayaganth, Scott, Shona, Litchfield, Rhonda, Roberts, Lynair, Timog, Jerelyn, Beilharz, Erica, Dalziel, Stuart R., Jones, Peter, Walker, Elizabeth B., Davis, Suzanne, Yates, Kim, Thornton, Vanessa, Te Ao, Braden, Parmar, Priya, Feigin, Valery</t>
  </si>
  <si>
    <t>Bergin, PS (corresponding author), Auckland City Hosp, Neurol Dept, Auckland, New Zealand.</t>
  </si>
  <si>
    <t>Epilepsia</t>
  </si>
  <si>
    <t xml:space="preserve">0013-9580 1528-1167 </t>
  </si>
  <si>
    <t>https://v2.sherpa.ac.uk/id/publication/3633</t>
  </si>
  <si>
    <t>http://www.altmetric.com/details.php?citation_id=62953290</t>
  </si>
  <si>
    <t>Health Research Council of New ZealandHealth Research Council of New Zealand [14/429] Funding Source: Medline; Neurological Foundation of New Zealand Funding Source: Medline; Julius Brendel Trust Funding Source: Medline; Health Research Council of New Zealand, HRC: 14/429; Neurological Foundation of New Zealand</t>
  </si>
  <si>
    <t>Health Research Council of New Zealand; Neurological Foundation of New Zealand</t>
  </si>
  <si>
    <t>10.1123/ijspp.2018-0402</t>
  </si>
  <si>
    <t>Differences in Sprint Mechanical Force–Velocity Profile Between Trained Soccer and Futsal Players</t>
  </si>
  <si>
    <t>Jiménez-Reyes, Pedro; García-Ramos, Amador; Cuadrado-Peñafiel, Victor; Párraga-Montilla, Juan A.; Morcillo-Losa, José A.; Samozino, Pierre; Morin, Jean-Benoît</t>
  </si>
  <si>
    <t>[Jimenez-Reyes, Pedro] King Juan Carlos Univ, Ctr Sport Studies, Madrid, Spain; [Jimenez-Reyes, Pedro] Catholic Univ San Antonio, Fac Sport, Murcia, Spain; [Garcia-Ramos, Amador] Univ Granada, Fac Sport Sci, Dept Phys Educ &amp; Sport, Granada, Spain; [Garcia-Ramos, Amador] Catholic Univ Most Holy Conception, Fac Educ, Dept Sports Sci &amp; Phys Conditioning, CIEDE, Concepcion, Chile; [Cuadrado-Penafiel, Victor] Tech Univ Madrid, Fac Phys Act &amp; Sport Sci, Madrid, Spain; [Parraga-Montilla, Juan A.; Morcillo-Losa, Jose A.] Univ Jaen, Dept Corporal Express, Jaen, Spain; [Samozino, Pierre] Univ Savoie Mt Blanc, Interuniv Lab Biol &amp; Motr EA7424, Chambery, France; [Morin, Jean-Benoit] Cote Azur Univ, Lab Human Motr Educ Sport Hlth LAMHESS, Nice, France; [Morin, Jean-Benoit] Auckland Univ Technol, SPRINZ, Auckland, New Zealand Jiménez-Reyes, P., Center for Sport Studies, King Juan Carlos University, Madrid, Spain, Faculty of Sport, Catholic University of San Antonio, Murcia, Spain; García-Ramos, A., Dept of Physical Education and Sport, Faculty of Sport Sciences, University of Granada, Granada, Spain, Dept of Sports Sciences and Physical Conditioning, Faculty of Education, CIEDE, Catholic University of the Most Holy Conception, Concepción, Chile; Cuadrado-Peñafiel, V., Faculty of Physical Activity and Sport Sciences, Technical University of Madrid, Madrid, Spain; Párraga-Montilla, J.A., Dept of Corporal Expression, University of Jaen, Jaén, Spain; Morcillo-Losa, J.A., Dept of Corporal Expression, University of Jaen, Jaén, Spain; Samozino, P., Interuniversity Laboratory of Biology and Motricity (EA7424), University of Savoie Mont Blanc, Chambéry, France; Morin, J.-B., Laboratory of Human Motricity, Education, Sport, Health (LAMHESS), Côte d'Azur University, Nice, France, Sports Performance Research Inst New Zealand (SPRINZ), Auckland University of Technology, Auckland, New Zealand</t>
  </si>
  <si>
    <t>Jimenez-Reyes, Pedro, Garcia-Ramos, Amador, Cuadrado-Penafiel, Victor, Parraga-Montilla, Juan A., Morcillo-Losa, Jose A., Samozino, Pierre, Morin, Jean-Benoit,</t>
  </si>
  <si>
    <t>Jimenez-Reyes, P (corresponding author), King Juan Carlos Univ, Ctr Sport Studies, Madrid, Spain.; Jimenez-Reyes, P (corresponding author), Catholic Univ San Antonio, Fac Sport, Murcia, Spain.</t>
  </si>
  <si>
    <t>http://www.altmetric.com/details.php?citation_id=49656366</t>
  </si>
  <si>
    <t>10.1161/STROKEAHA.118.023058</t>
  </si>
  <si>
    <t>Mobile Technology for Primary Stroke Prevention</t>
  </si>
  <si>
    <t>Krishnamurthi, Rita: From the National Institute for Stroke and Applied Neurosciences, Faculty of Health and Environmental Studies (RK., A.T., R.B., A.G., P.P., V.F.), Auckland University of Technology, New Zealand; Hale, Leigh: Department of Medicine, School of Physiotherapy, University of Otago, Dunedin, New Zealand (L.H.); Barker-Collo, Suzanne: School of Psychology (S.B.-C.), University of Auckland, New Zealand; Theadom, Alice: From the National Institute for Stroke and Applied Neurosciences, Faculty of Health and Environmental Studies (RK., A.T., R.B., A.G., P.P., V.F.), Auckland University of Technology, New Zealand; Bhattacharjee, Rohit: From the National Institute for Stroke and Applied Neurosciences, Faculty of Health and Environmental Studies (RK., A.T., R.B., A.G., P.P., V.F.), Auckland University of Technology, New Zealand; George, Ann: From the National Institute for Stroke and Applied Neurosciences, Faculty of Health and Environmental Studies (RK., A.T., R.B., A.G., P.P., V.F.), Auckland University of Technology, New Zealand; Arroll, Bruce: Department of General Practice and Healthcare, School of Population Health (B.A.), University of Auckland, New Zealand; Ranta, Annamarie: Department of Medicine, University of Otago, Wellington, New Zealand (A.R.), Department of Neurology, Wellington Hospital, Wellington, New Zealand (A.R.); Waters, Debra: Taupua Waiora Centre for Māori Health Research, School of Public Health and Psychosocial Studies (D.W.), Auckland University of Technology, New Zealand; Wilson, Denise: Department of Medicine, School of Physiotherapy, University of Otago, Dunedin, New Zealand (D.W.); Sandiford, Peter: School of Population Health (P.S.), University of Auckland, New Zealand, Waitemata District Health Board, Auckland, New Zealand; University of Auckland, New Zealand (P.S.); Gall, Seana: Menzies Institute for Medical Research, University of Tasmania, Hobart, Australia (S.G.); Parmar, Priyakumari: From the National Institute for Stroke and Applied Neurosciences, Faculty of Health and Environmental Studies (RK., A.T., R.B., A.G., P.P., V.F.), Auckland University of Technology, New Zealand; Bennett, Derrick: Clinical Trial Service Unit and Epidemiological Studies Unit (CTSU), Nuffield Department of Population Health, University of Oxford, United Kingdom (D.B.).; Feigin, Valery: From the National Institute for Stroke and Applied Neurosciences, Faculty of Health and Environmental Studies (RK., A.T., R.B., A.G., P.P., V.F.), Auckland University of Technology, New Zealand</t>
  </si>
  <si>
    <t>[Krishnamurthi, Rita; Theadom, Alice; Bhattacharjee, Rohit; George, Ann; Parmar, Priyakumari; Feigin, Valery] Auckland Univ Technol, Natl Inst Stroke &amp; Appl Neurosci, Fac Hlth &amp; Environm Studies, Auckland, New Zealand; [Waters, Debra] Auckland Univ Technol, Taupua Waiora Ctr Maori Hlth Res, Sch Publ Hlth &amp; Psychosocial Studies, Auckland, New Zealand; [Hale, Leigh] Univ Otago, Sch Physiotherapy, Dept Med, Dunedin, New Zealand; [Barker-Collo, Suzanne] Univ Auckland, Sch Psychol, Auckland, New Zealand; [Arroll, Bruce] Univ Auckland, Dept Gen Practice &amp; Healthcare, Sch Populat Hlth, Auckland, New Zealand; [Sandiford, Peter] Univ Auckland, Sch Populat Hlth, Auckland, New Zealand; [Ranta, Annamarie] Univ Otago, Dept Med, Wellington, New Zealand; [Ranta, Annamarie] Wellington Hosp, Dept Neurol, Wellington, New Zealand; [Wilson, Denise] Univ Otago, Sch Physiotherapy, Dept Med, Dunedin, New Zealand; [Wilson, Denise] Waitemata Dist Hlth Board, Auckland, New Zealand; [Sandiford, Peter] Univ Auckland, Auckland, New Zealand; [Gall, Seana] Univ Tasmania, Menzies Inst Med Res, Hobart, Tas, Australia; [Bennett, Derrick] Univ Oxford, Clin Trial Serv Unit, Nuffield Dept Populat Hlth, Oxford, England; [Bennett, Derrick] Univ Oxford, Epidemiol Studies Unit CTSU, Nuffield Dept Populat Hlth, Oxford, England Krishnamurthi, R., National Institute for Stroke and Applied Neurosciences, Faculty of Health and Environmental Studies, School of Rehabilitation and Occupation Studies, Auckland University of Technology, N Shore Campus, 90 Akoranga Dr, Auckland, 1142, New Zealand; Hale, L., Department of Medicine, School of Physiotherapy, University of Otago, Dunedin, New Zealand; Barker-Collo, S., School of Psychology, University of Auckland, New Zealand; Theadom, A., National Institute for Stroke and Applied Neurosciences, Faculty of Health and Environmental Studies, School of Rehabilitation and Occupation Studies, Auckland University of Technology, N Shore Campus, 90 Akoranga Dr, Auckland, 1142, New Zealand; Bhattacharjee, R., National Institute for Stroke and Applied Neurosciences, Faculty of Health and Environmental Studies, School of Rehabilitation and Occupation Studies, Auckland University of Technology, N Shore Campus, 90 Akoranga Dr, Auckland, 1142, New Zealand; George, A., National Institute for Stroke and Applied Neurosciences, Faculty of Health and Environmental Studies, School of Rehabilitation and Occupation Studies, Auckland University of Technology, N Shore Campus, 90 Akoranga Dr, Auckland, 1142, New Zealand; Arroll, B., Department of General Practice and Healthcare, School of Population Health, University of Auckland, New Zealand; Ranta, A., Department of Medicine, University of Otago, Wellington, New Zealand, Department of Neurology, Wellington Hospital, Wellington, New Zealand; Waters, D., Taupua Waiora Centre for Māori Health Research, School of Public Health and Psychosocial Studies, Auckland University of Technology, Auckland, New Zealand; Wilson, D., Department of Medicine, School of Physiotherapy, University of Otago, Dunedin, New Zealand; Sandiford, P., School of Population Health, University of Auckland, New Zealand, Waitemata District Health Board, Auckland, New Zealand, University of Auckland, New Zealand; Gall, S., Menzies Institute for Medical Research, University of Tasmania, Hobart, Australia; Parmar, P., National Institute for Stroke and Applied Neurosciences, Faculty of Health and Environmental Studies, School of Rehabilitation and Occupation Studies, Auckland University of Technology, N Shore Campus, 90 Akoranga Dr, Auckland, 1142, New Zealand; Bennett, D., Clinical Trial Service Unit and Epidemiological Studies Unit (CTSU), Nuffield Department of Population Health, University of Oxford, United Kingdom; Feigin, V., National Institute for Stroke and Applied Neurosciences, Faculty of Health and Environmental Studies, School of Rehabilitation and Occupation Studies, Auckland University of Technology, N Shore Campus, 90 Akoranga Dr, Auckland, 1142, New Zealand</t>
  </si>
  <si>
    <t>Krishnamurthi, Rita, Theadom, Alice, Bhattacharjee, Rohit, George, Ann, Parmar, Priyakumari, Feigin, Valery, Waters, Debra</t>
  </si>
  <si>
    <t>Feigin, V (corresponding author), Auckland Univ Technol, Natl Inst Stroke &amp; Appl Neurosci, Sch Rehabil &amp; Occupat Studies, Sch Publ Hlth &amp; Psychosocial Studies,Fac Hlth &amp; E, N Shore Campus,AA254,90 Akoranga Dr, Auckland 1142, New Zealand.</t>
  </si>
  <si>
    <t>https://www.ahajournals.org/doi/pdf/10.1161/STROKEAHA.118.023058</t>
  </si>
  <si>
    <t>http://www.altmetric.com/details.php?citation_id=53925180</t>
  </si>
  <si>
    <t>Brain Research Centre of Research Excellence of New Zealand; National Heart Foundation of AustraliaNational Heart Foundation of Australia; National Heart Foundation of Australia</t>
  </si>
  <si>
    <t>10.1519/JSC.0000000000002069</t>
  </si>
  <si>
    <t>A Review of Field-Based Assessments of Neuromuscular Control and Their Utility in Male Youth Soccer Players</t>
  </si>
  <si>
    <t>Read, Paul J.; Oliver, Jon L.; De Ste Croix, Mark B.A.; Myer, Gregory D.; Lloyd, Rhodri S.</t>
  </si>
  <si>
    <t>[Read, Paul J.] St Marys Univ, Sch Sport Hlth &amp; Appl Sci, London, England; [Read, Paul J.] Aspetar Orthopaed &amp; Sports Med Hosp, Athlete Hlth &amp; Performance Res Ctr, Doha, Qatar; [Oliver, Jon L.; Lloyd, Rhodri S.] Cardiff Metropolitan Univ, Youth Phys Dev Unit, Sch Sport, Cardiff, S Glam, Wales; [Oliver, Jon L.; Lloyd, Rhodri S.] AUT Univ, Sport Performance Res Inst, New Zealand SPRINZ, Auckland, New Zealand; [De Ste Croix, Mark B. A.] Univ Gloucestershire, Sch Sport &amp; Exercise, Cheltenham, Glos, England; [Myer, Gregory D.] Cincinnati Childrens Hosp, Div Sports Med, Cincinnati, OH USA; [Myer, Gregory D.] Univ Cincinnati, Coll Med, Dept Pediat &amp; Orthopaed Surg, Cincinnati, OH USA; [Myer, Gregory D.] Micheli Ctr Sports Injury Prevent, Boston, MA USA; [Myer, Gregory D.] Univ Penn, Dept Orthopaed, Philadelphia, PA 19104 USA; [Lloyd, Rhodri S.] Waikato Inst Technol, Ctr Sport Sci &amp; Human Performance, Hamilton, New Zealand Read, P.J., School of Sport Health and Applied Science, St Mary's University, London, United Kingdom, Athlete Health and Performance Research Center, Aspetar Orthopaedic and Sports Medicine Hospital, Doha, Qatar; Oliver, J.L., Youth Physical Development Unit, School of Sport, Cardiff Metropolitan University, United Kingdom, Sport Performance Research Institute, New Zealand (SPRINZ), AUT University, Auckland, New Zealand; De Ste Croix, M.B.A., School of Sport and Exercise, University of Gloucestershire, United Kingdom; Myer, G.D., Division of Sports Medicine, Cincinnati Children's Hospital, Cincinnati, OH, United States, Department of Pediatrics and Orthopaedic Surgery, College of Medicine, University of Cincinnati, Cincinnati, OH, United States, Micheli Center for Sports Injury Prevention, Boston, MA, United States, Department of Orthopaedics, University of Pennsylvania, Philadelphia, PA, United States; Lloyd, R.S., Youth Physical Development Unit, School of Sport, Cardiff Metropolitan University, United Kingdom, Sport Performance Research Institute, New Zealand (SPRINZ), AUT University, Auckland, New Zealand, Center for Sport Science and Human Performance, Waikato Institute of Technology, New Zealand</t>
  </si>
  <si>
    <t>Read, PJ (corresponding author), St Marys Univ, Sch Sport Hlth &amp; Appl Sci, London, England.; Read, PJ (corresponding author), Aspetar Orthopaed &amp; Sports Med Hosp, Athlete Hlth &amp; Performance Res Ctr, Doha, Qatar.</t>
  </si>
  <si>
    <t xml:space="preserve">europepmc.org eprints.glos.ac.uk repository.cardiffmet.ac.uk </t>
  </si>
  <si>
    <t>http://europepmc.org/articles/pmc6604066</t>
  </si>
  <si>
    <t>http://www.altmetric.com/details.php?citation_id=21436605</t>
  </si>
  <si>
    <t>National Institutes of HealthUnited States Department of Health &amp; Human ServicesNational Institutes of Health (NIH) - USA [R21-AR065068]; NATIONAL INSTITUTE OF ARTHRITIS AND MUSCULOSKELETAL AND SKIN DISEASESUnited States Department of Health &amp; Human ServicesNational Institutes of Health (NIH) - USANIH National Institute of Arthritis &amp; Musculoskeletal &amp; Skin Diseases (NIAMS) [U01AR067997] Funding Source: NIH RePORTER; National Institutes of Health, NIH; National Institute of Arthritis and Musculoskeletal and Skin Diseases, NIAMS: R21AR065068, U01AR067997</t>
  </si>
  <si>
    <t>10.1182/blood.2019001705</t>
  </si>
  <si>
    <t>The architecture of the IgG anti-carbohydrate repertoire in primary antibody deficiencies</t>
  </si>
  <si>
    <t>Jandus, Peter: Division of Clinical Immunology and Allergy, Department of Internal Medicine, University Hospital and Faculty of Medicine, Geneva, Switzerland;; Boligan, Kayluz Frias: Institute of Pharmacology, University of Bern, Bern, Switzerland;; Smith, David F.: Emory Comprehensive Glycomics Core, Department of Biochemistry, Emory University School of Medicine, Atlanta, GA;; de Graauw, Elisabeth: Institute of Pharmacology, University of Bern, Bern, Switzerland;; Grimbacher, Bodo: Institute for Immunodeficiency, Center for Chronic Immunodeficiency, Medical Center, Faculty of Medicine, Albert Ludwig University of Freiburg, Freiburg, Germany;, German Center for Infection Research, Satellite Center Freiburg, Freiburg, Germany;, Centre for Integrative Biological Signalling Studies, Albert Ludwig University of Freiburg, Freiburg, Germany;, Satellite Center Freiburg, RESIST–Cluster of Excellence 2155, Hanover Medical School, Freiburg, Germany;; Jandus, Camilla: Institute of Pharmacology, University of Bern, Bern, Switzerland;, Translational Cytokine Secreting Lymphocyte Group, Department of Oncology, University of Lausanne, University Hospital of Lausanne, Lausanne, Switzerland;, Ludwig Institute for Cancer Research, University of Lausanne, Lausanne, Switzerland;; Abdelhafez, Mai M.: Department of BioMedical Research, University of Bern, Bern, Switzerland;; Despont, Alain: Department of BioMedical Research, University of Bern, Bern, Switzerland;; Bovin, Nicolai: Shemyakin-Ovchinnikov Institute of Bioorganic Chemistry, Russian Academy of Science, Moscow, Russian Federation;, Centre for Kode Technology Innovation, School of Engineering, Computer and Mathematical Sciences, Auckland University of Technology, Auckland, New Zealand;; Simon, Dagmar: Department of Dermatology, Inselspital, Bern University Hospital, University of Bern, Bern, Switzerland;; Rieben, Robert: Department of BioMedical Research, University of Bern, Bern, Switzerland;; Simon, Hans-Uwe: Institute of Pharmacology, University of Bern, Bern, Switzerland;, Department of Clinical Immunology and Allergology, Sechenov University, Moscow, Russian Federation; and; Cummings, Richard D.: Emory Comprehensive Glycomics Core, Department of Biochemistry, Emory University School of Medicine, Atlanta, GA;, Department of Surgery, Beth Israel Deaconess Medical Center, Harvard Medical School, Boston, MA; von Gunten, Stephan: Institute of Pharmacology, University of Bern, Bern, Switzerland;</t>
  </si>
  <si>
    <t>[Jandus, Peter] Univ Hosp, Dept Internal Med, Div Clin Immunol &amp; Allergy, Geneva, Switzerland; [Jandus, Peter] Fac Med, Geneva, Switzerland; [Boligan, Kayluz Frias; de Graauw, Elisabeth; Jandus, Camilla; Simon, Hans-Uwe; von Gunten, Stephan] Univ Bern, Inst Pharmacol, Bern, Switzerland; [Smith, David F.; Cummings, Richard D.] Emory Univ, Sch Med, Dept Biochem, Emory Comprehens Glyc Core, Atlanta, GA 30322 USA; [Grimbacher, Bodo] Albert Ludwig Univ Freiburg, Inst Immunodeficiency, Ctr Chron Immunodeficiency, Med Ctr,Fac Med, Freiburg, Germany; [Grimbacher, Bodo] Satellite Ctr Freiburg, German Ctr Infect Res, Freiburg, Germany; [Grimbacher, Bodo] Albert Ludwig Univ Freiburg, Ctr Integrat Biol Signalling Studies, Freiburg, Germany; [Grimbacher, Bodo] Hanover Med Sch, RESIST Cluster Excellence 2155, Satellite Ctr Freiburg, Freiburg, Germany; [Jandus, Camilla] Univ Lausanne, Univ Hosp Lausanne, Dept Oncol, Translat Cytokine Secreting Lymphocyte Grp, Lausanne, Switzerland; [Jandus, Camilla] Univ Lausanne, Ludwig Inst Canc Res, Lausanne, Switzerland; [Abdelhafez, Mai M.; Despont, Alain; Rieben, Robert] Univ Bern, Dept BioMed Res, Bern, Switzerland; [Bovin, Nicolai] Russian Acad Sci, Shemyakin Ovchinnikov Inst Bioorgan Chem, Moscow, Russia; [Bovin, Nicolai] Auckland Univ Technol, Ctr Kode Technol Innovat, Sch Engn Comp &amp; Math Sci, Auckland, New Zealand; [Simon, Dagmar] Univ Bern, Bern Univ Hosp, Dept Dermatol, Inselspital, Bern, Switzerland; [Simon, Dagmar] Sechenov Univ, Dept Clin Immunol &amp; Allergol, Moscow, Russia; [Cummings, Richard D.] Harvard Med Sch, Beth Israel Deaconess Med Ctr, Dept Surg, Boston, MA 02115 USA Jandus, P., Division of Clinical Immunology and Allergy, Department of Internal Medicine, University Hospital and Faculty of Medicine, Geneva, Switzerland; Boligan, K.F., Institute of Pharmacology, University of Bern, Bern, Switzerland; Smith, D.F., Emory Comprehensive Glycomics Core, Department of Biochemistry, Emory University School of Medicine, Atlanta, GA, United States; de Graauw, E., Institute of Pharmacology, University of Bern, Bern, Switzerland; Grimbacher, B., Institute for Immunodeficiency, Center for Chronic Immunodeficiency, Medical Center, Faculty of Medicine, Albert Ludwig University of Freiburg, Freiburg, Germany, German Center for Infection Research, Satellite Center Freiburg, Freiburg, Germany, Centre for Integrative Biological Signalling Studies, Albert Ludwig University of Freiburg, Freiburg, Germany, Satellite Center Freiburg, RESIST–Cluster of Excellence 2155, Hanover Medical School, Freiburg, Germany; Jandus, C., Institute of Pharmacology, University of Bern, Bern, Switzerland, Translational Cytokine Secreting Lymphocyte Group, Department of Oncology, University of Lausanne, University Hospital of Lausanne, Lausanne, Switzerland, Ludwig Institute for Cancer Research, University of Lausanne, Lausanne, Switzerland; Abdelhafez, M.M., Department of BioMedical Research, University of Bern, Bern, Switzerland; Despont, A., Department of BioMedical Research, University of Bern, Bern, Switzerland; Bovin, N., Shemyakin-Ovchinnikov Institute of Bioorganic Chemistry, Russian Academy of Science, Moscow, Russian Federation, Centre for Kode Technology Innovation, School of Engineering, Computer and Mathematical Sciences, Auckland University of Technology, Auckland, New Zealand; Simon, D., Department of Dermatology, Inselspital, Bern University Hospital, University of Bern, Bern, Switzerland; Rieben, R., Department of BioMedical Research, University of Bern, Bern, Switzerland; Simon, H.-U., Institute of Pharmacology, University of Bern, Bern, Switzerland, Department of Clinical Immunology and Allergology, Sechenov University, Moscow, Russian Federation; Cummings, R.D., Emory Comprehensive Glycomics Core, Department of Biochemistry, Emory University School of Medicine, Atlanta, GA, United States, Department of Surgery, Beth Israel Deaconess Medical Center, Harvard Medical School, Boston, MA, United States; von Gunten, S., Institute of Pharmacology, University of Bern, Bern, Switzerland</t>
  </si>
  <si>
    <t>Jandus, Peter, Boligan, Kayluz Frias, de Graauw, Elisabeth, Jandus, Camilla, Simon, Hans-Uwe, von Gunten, Stephan, Smith, David F., Cummings, Richard D., Grimbacher, Bodo, Abdelhafez, Mai M., Despont, Alain, Rieben, Robert, Bovin, Nicolai</t>
  </si>
  <si>
    <t>von Gunten, S (corresponding author), Univ Bern, Inst Pharmacol, Inselspital, INO F, CH-3010 Bern, Switzerland.</t>
  </si>
  <si>
    <t>Blood</t>
  </si>
  <si>
    <t>American Society of Hematology</t>
  </si>
  <si>
    <t xml:space="preserve">boris.unibe.ch europepmc.org </t>
  </si>
  <si>
    <t xml:space="preserve">0006-4971 1528-0020 </t>
  </si>
  <si>
    <t>https://v2.sherpa.ac.uk/id/publication/13507</t>
  </si>
  <si>
    <t>https://doi.org/10.1182/blood.2019001705</t>
  </si>
  <si>
    <t>http://www.altmetric.com/details.php?citation_id=66989698</t>
  </si>
  <si>
    <t>Swiss National Science FoundationSwiss National Science Foundation (SNSF)European Commission [310030_162552, 310030_184757, 310030-166473, 310030_184816, PMPDP3_129022, PZ00P3_161459]; Swiss Cancer League/Swiss Cancer Research grants [KFS-3941-08-2016, KFS-3248-08-2013]; National Institutes of Health/National Institute of General Medical SciencesUnited States Department of Health &amp; Human ServicesNational Institutes of Health (NIH) - USANIH National Institute of General Medical Sciences (NIGMS) [P41GM103694, GM098791]; European UnionEuropean Commission [642295]; Russian Scientific FoundationRussian Science Foundation (RSF) [14-50-00131]; NATIONAL INSTITUTE OF GENERAL MEDICAL SCIENCESUnited States Department of Health &amp; Human ServicesNational Institutes of Health (NIH) - USANIH National Institute of General Medical Sciences (NIGMS) [P41GM103694] Funding Source: NIH RePORTER; 642295; 14-50-00131, PMPDP3_129022, PZ00P3_161459; National Institute of General Medical Sciences, NIGMS: 310030-166473, 310030_184816, P41GM103694, R24GM098791; Beth Israel Deaconess Medical Center, BIDMC; Harvard Medical School; Array BioPharma; Universität Bern, Ub; Schweizerischer Nationalfonds zur Förderung der Wissenschaftlichen Forschung, SNF: 310030_162552, 310030_184757; Russian Academy of Sciences, RAS; Swiss Cancer Research Foundation: KFS-3248-08-2013, KFS-3941-08-2016</t>
  </si>
  <si>
    <t>Immunology; Cell Biology; Biochemistry; Hematology</t>
  </si>
  <si>
    <t>10.3389/fnagi.2019.00053</t>
  </si>
  <si>
    <t>Editorial: Towards an Understanding of Tinnitus Heterogeneity</t>
  </si>
  <si>
    <t>Cederroth, Christopher R.; Gallus, Silvano; Hall, Deborah A.; Kleinjung, Tobias; Langguth, Berthold; Maruotti, Antonello; Meyer, Martin; Norena, Arnaud; Probst, Thomas; Pryss, Rüdiger; Searchfield, Grant; Shekhawat, Giriraj; Spiliopoulou, Myra; Vanneste, Sven; Schlee, Winfried</t>
  </si>
  <si>
    <t>[Cederroth, Christopher R.] Karolinska Inst, Biomedicum, Dept Physiol &amp; Pharmacol, Stockholm, Sweden; [Gallus, Silvano] Ist Ric Farmacol Mario Negri IRCCS, Dept Environm Hlth Sci, Milan, Italy; [Hall, Deborah A.] Natl Inst Hlth Res, Nottingham Biomed Res Ctr, Nottingham, England; [Hall, Deborah A.] Univ Nottingham, Sch Med, Div Clin Neurosci, Hearing Sci, Nottingham, England; [Hall, Deborah A.] Univ Nottingham Malaysia, Semenyih, Malaysia; [Kleinjung, Tobias] Univ Zurich, Univ Zurich Hosp, Dept Otorhinolaryngol, Zurich, Switzerland; [Langguth, Berthold; Schlee, Winfried] Univ Regensburg, Dept Psychiat &amp; Psychotherapy, Regensburg, Germany; [Maruotti, Antonello] Libera Univ Maria SS Assunta, Dipartimento Giurisprudenza Econ Polit &amp; Lingue M, Rome, Italy; [Meyer, Martin] Univ Zurich, Dept Psychol, Neuroplast &amp; Learning Hlth Aging Brain HAB LAB, Zurich, Switzerland; [Norena, Arnaud] Aix Marseille Univ, Lab Neurosci Integrat &amp; Adaptat, Marseille, France; [Probst, Thomas] Danube Univ Krems, Dept Psychotherapy &amp; Biopsychosocial Hlth, Krems An Der Donau, Austria; [Pryss, Ruediger] Ulm Univ, Inst Databases &amp; Informat Syst, Ulm, Germany; [Searchfield, Grant] Univ Auckland, Eisdell Moore Ctr, Sect Audiol, Auckland, New Zealand; [Shekhawat, Giriraj] Auckland Univ Technol, CfLAT, Auckland, New Zealand; [Spiliopoulou, Myra] Otto von Guericke Univ, Fac Comp Sci, Magdeburg, Germany; [Vanneste, Sven] Univ Texas Dallas, Sch Behav &amp; Brain Sci, Lab Clin &amp; Integrat Neurosci, Richardson, TX 75083 USA; [Vanneste, Sven] Trinity Coll Dublin, Inst Global Brain Hlth, Dublin, Ireland; [Vanneste, Sven] Trinity Coll Dublin, Inst Neurosci, Dublin, Ireland Cederroth, C.R., Department of Physiology and Pharmacology, Karolinska Institutet, Biomedicum, Stockholm, Sweden; Gallus, S., Department of Environmental Health Sciences, Istituto di Ricerche Farmacologiche Mario Negri IRCCS, Milan, Italy; Hall, D.A., Nottingham Biomedical Research Centre, National Institute for Health Research, Nottingham, United Kingdom, Hearing Sciences, Division of Clinical Neuroscience, School of Medicine, University of Nottingham, Nottingham, United Kingdom, University of Nottingham Malaysia, Semenyih, Malaysia; Kleinjung, T., Department of Otorhinolaryngology, University Hospital Zurich, University of Zurich, Zurich, Switzerland; Langguth, B., Department of Psychiatry and Psychotherapy, University of Regensburg, Regensburg, Germany; Maruotti, A., Dipartimento di Giurisprudenza, Economia, Politica e Lingue Moderne, Libera Università Maria SS. Assunta, Rome, Italy; Meyer, M., Neuroplasticity and Learning in the Healthy Aging Brain (HAB LAB), Department of Psychology, University of Zurich, Zurich, Switzerland; Norena, A., Laboratoire Neurosciences Intégratives et Adaptatives, Aix-Marseille Université, Marseille, France; Probst, T., Department for Psychotherapy and Biopsychosocial Health, Danube University Krems, Krems an der Donau, Austria; Pryss, R., Institute of Databases and Information Systems, Ulm University, Ulm, Germany; Searchfield, G., Section of Audiology, Eisdell Moore Centre, The University of Auckland, Auckland, New Zealand; Shekhawat, G., Center for Learning and Teaching (CfLAT), Auckland University of Technology, Auckland, New Zealand; Spiliopoulou, M., Faculty of Computer Science, Otto-von-Guericke-University Magdeburg, Magdeburg, Germany; Vanneste, S., Lab for Clinical and Integrative Neuroscience, School of Behavioral and Brain Sciences, The University of Texas at Dallas, Richardson, TX, United States, Institute for Global Brain Health and Institute for Neuroscience, Trinity College Dublin, Dublin, Ireland; Schlee, W., Department of Psychiatry and Psychotherapy, University of Regensburg, Regensburg, Germany</t>
  </si>
  <si>
    <t>Cederroth, Christopher R., Gallus, Silvano, Hall, Deborah A., Kleinjung, Tobias, Langguth, Berthold, Schlee, Winfried, Maruotti, Antonello, Meyer, Martin, Norena, Arnaud, Probst, Thomas, Pryss, Ruediger, Searchfield, Grant, Shekhawat, Giriraj</t>
  </si>
  <si>
    <t>Cederroth, CR (corresponding author), Karolinska Inst, Biomedicum, Dept Physiol &amp; Pharmacol, Stockholm, Sweden.</t>
  </si>
  <si>
    <t xml:space="preserve">europepmc.org HAL www.zora.uzh.ch </t>
  </si>
  <si>
    <t>https://doi.org/10.3389/fnagi.2019.00053</t>
  </si>
  <si>
    <t>http://www.altmetric.com/details.php?citation_id=57256985</t>
  </si>
  <si>
    <t>School of Medicine; University of Nottingham</t>
  </si>
  <si>
    <t>10.1093/mnras/sty2909</t>
  </si>
  <si>
    <t>A fast radio burst with a low dispersion measure</t>
  </si>
  <si>
    <t>Petroff, E: Anton Pannekoek Institute for Astronomy, University of Amsterdam, P.O. Box 94249, 1090 GE Amsterdam, The Netherlands, ASTRON Netherlands Institute for Radio Astronomy, Oude Hoogeveensedijk 4, 7991PD Dwingeloo, The Netherlands, Centre for Astrophysics and Supercomputing, Swinburne University of Technology, Mail H30, PO Box 218, VIC 3122, Australia; Oostrum, L C: Anton Pannekoek Institute for Astronomy, University of Amsterdam, P.O. Box 94249, 1090 GE Amsterdam, The Netherlands, ASTRON Netherlands Institute for Radio Astronomy, Oude Hoogeveensedijk 4, 7991PD Dwingeloo, The Netherlands; Stappers, B W: Jodrell Bank Center for Astrophysics, University of Manchester, Alan Turing Building, Oxford Road, Manchester M13 9PL, UK; Bailes, M: ASTRON Netherlands Institute for Radio Astronomy, Oude Hoogeveensedijk 4, 7991PD Dwingeloo, The Netherlands, ARC Center of Excellence for All-Sky Astronomy (CAASTRO), Swinburne University of Technology, Mail H30, PO Box 218 VIC 3122, Australia, ARC Center of Excellence for Gravitational Wave Discovery (OzGrav), Swinburne University of Technology, Mail H11, PO Box 218, VIC 3122, Australia; Barr, E D: Max-Planck-Institut für Radioastronomie, Auf dem Hügel 69, D-53121 Bonn, Germany; Bates, S: Jodrell Bank Center for Astrophysics, University of Manchester, Alan Turing Building, Oxford Road, Manchester M13 9PL, UK; Bhandari, S: CSIRO Astronomy &amp; Space Science, Australia Telescope National Facility, P.O. Box 76, Epping, NSW 1710, Australia; Bhat, N D R: ARC Center of Excellence for All-Sky Astronomy (CAASTRO), Swinburne University of Technology, Mail H30, PO Box 218 VIC 3122, Australia, International Centre for Radio Astronomy Research, Curtin University, Bentley, WA 6102, Australia; Burgay, M: INAF - Osservatorio Astronomico di Cagliari, Via della Scienza 5, I-09047 Selargius (CA), Italy; Burke-Spolaor, S: Department of Physics and Astronomy, West Virginia University, PO Box 6315, Morgantown, WV 26506, USA, Center for Gravitational Waves and Cosmology, West Virginia University, Chestnut Ridge Research Building, Morgantown, WV 26505, USA; Cameron, A D: Centre for Astrophysics and Supercomputing, Swinburne University of Technology, Mail H30, PO Box 218, VIC 3122, Australia; Champion, D J: Max-Planck-Institut für Radioastronomie, Auf dem Hügel 69, D-53121 Bonn, Germany; Eatough, R P: Max-Planck-Institut für Radioastronomie, Auf dem Hügel 69, D-53121 Bonn, Germany; Flynn, C M L: ASTRON Netherlands Institute for Radio Astronomy, Oude Hoogeveensedijk 4, 7991PD Dwingeloo, The Netherlands; Jameson, A: ASTRON Netherlands Institute for Radio Astronomy, Oude Hoogeveensedijk 4, 7991PD Dwingeloo, The Netherlands, ARC Center of Excellence for All-Sky Astronomy (CAASTRO), Swinburne University of Technology, Mail H30, PO Box 218 VIC 3122, Australia; Johnston, S: CSIRO Astronomy &amp; Space Science, Australia Telescope National Facility, P.O. Box 76, Epping, NSW 1710, Australia; Keane, E F: SKA Organisation, Jodrell Bank Observatory, Cheshire, SK11 9DL, UK; Keith, M J: Jodrell Bank Center for Astrophysics, University of Manchester, Alan Turing Building, Oxford Road, Manchester M13 9PL, UK; Kramer, M: Jodrell Bank Center for Astrophysics, University of Manchester, Alan Turing Building, Oxford Road, Manchester M13 9PL, UK, Max-Planck-Institut für Radioastronomie, Auf dem Hügel 69, D-53121 Bonn, Germany; Levin, L: Jodrell Bank Center for Astrophysics, University of Manchester, Alan Turing Building, Oxford Road, Manchester M13 9PL, UK; Morello, V: Jodrell Bank Center for Astrophysics, University of Manchester, Alan Turing Building, Oxford Road, Manchester M13 9PL, UK</t>
  </si>
  <si>
    <t>[Petroff, E.; Oostrum, L. C.] Univ Amsterdam, Astron Inst Anton Pannekoek, POB 94249, NL-1090 GE Amsterdam, Netherlands; [Petroff, E.; Oostrum, L. C.; Bailes, M.; Flynn, C. M. L.; Jameson, A.] ASTRON Netherlands Inst Radio Astron, Oude Hoogeveensedijk 4, NL-7991PD Dwingeloo, Netherlands; [Petroff, E.; Cameron, A. D.] Swinburne Univ Technol, Ctr Astrophys &amp; Supercomp, Mail H30,POB 218, Hawthorn, Vic 3122, Australia; [Stappers, B. W.; Bates, S.; Keith, M. J.; Kramer, M.; Levin, L.; Morello, V.; Thornton, D.] Univ Manchester, Jodrell Bank Ctr Astrophys, Alan Turing Bldg,Oxford Rd, Manchester M13 9PL, Lancs, England; [Bailes, M.; Bhat, N. D. R.; Jameson, A.] Swinburne Univ Technol, ARC Ctr Excellence All Sky Astron CAASTRO, Mail H30,POB 218, Hawthorn, Vic 3122, Australia; [Bailes, M.] Swinburne Univ Technol, ARC Ctr Excellence Gravitat Wave Discovery OzGrav, Mail H11,POB 218, Hawthorn, Vic 3122, Australia; [Barr, E. D.; Champion, D. J.; Eatough, R. P.; Kramer, M.; Tiburzi, C.] Max Planck Inst Radioastron, Hugel 69, D-53121 Bonn, Germany; [Bhandari, S.; Johnston, S.] Australia Telescope Natl Facil, CSIRO Astron &amp; Space Sci, POB 76, Epping, NSW 1710, Australia; [Bhat, N. D. R.] Curtin Univ, Int Ctr Radio Astron Res, Bentley, WA 6102, Australia; [Burgay, M.; Possenti, A.] INAF, Osservatorio Astron Cagliari, Via Sci 5, I-09047 Selargius, CA, Italy; [Burke-Spolaor, S.] West Virginia Univ, Dept Phys &amp; Astron, POB 6315, Morgantown, WV 26506 USA; [Burke-Spolaor, S.] West Virginia Univ, Ctr Gravitat Waves &amp; Cosmol, Chestnut Ridge Res Bldg, Morgantown, WV 26505 USA; [Keane, E. F.] SKA Org, Jodrell Bank Observ, Macclesfield SK11 9DL, Cheshire, England; [Ng, C.] Univ British Columbia, Dept Phys &amp; Astron, 6224 Agr Rd, Vancouver, BC V6T 1Z1, Canada; [Possenti, A.] Univ Cagliari, Dep Phys, SP Monserrato Sestu Km 0,700, I-09042 Monserrato, Italy; [Ravi, V.] CALTECH, Cahill Ctr Astron &amp; Astrophys, MC 249-17, Pasadena, CA 91125 USA; [van Straten, W.] Auckland Univ Technol, Inst Radio Astron &amp; Space Res, Private Bag 92006, Auckland 1142, New Zealand Petroff, E., Anton Pannekoek Institute for Astronomy, University of Amsterdam, PO Box 94249, Amsterdam, NL-1090 GE, Netherlands, ASTRON Netherlands Institute for Radio Astronomy, Oude Hoogeveensedijk 4, Dwingeloo, NL-7991PD, Netherlands, Centre for Astrophysics and Supercomputing, Swinburne University of Technology, Mail H30, PO Box 218VIC  3122, Australia; Oostrum, L.C., Anton Pannekoek Institute for Astronomy, University of Amsterdam, PO Box 94249, Amsterdam, NL-1090 GE, Netherlands, ASTRON Netherlands Institute for Radio Astronomy, Oude Hoogeveensedijk 4, Dwingeloo, NL-7991PD, Netherlands; Stappers, B.W., Jodrell Bank Center for Astrophysics, University of Manchester, Alan Turing Building, Oxford Road, Manchester, M13 9PL, United Kingdom; Bailes, M., ASTRON Netherlands Institute for Radio Astronomy, Oude Hoogeveensedijk 4, Dwingeloo, NL-7991PD, Netherlands, ARC Center of Excellence for All-Sky Astronomy (CAASTRO), Swinburne University of Technology, Mail H30, PO Box 218VIC  3122, Australia, ARC Center of Excellence for Gravitational Wave Discovery (OzGrav), Swinburne University of Technology, Mail H11, PO Box 218VIC  3122, Australia; Barr, E.D., Max-Planck-Institut für Radioastronomie, Auf dem Hügel 69, Bonn, D-53121, Germany; Bates, S., Jodrell Bank Center for Astrophysics, University of Manchester, Alan Turing Building, Oxford Road, Manchester, M13 9PL, United Kingdom; Bhandari, S., CSIRO Astronomy and Space Science, Australia Telescope National Facility, PO Box 76, EppingNSW  1710, Australia; Bhat, N.D.R., ARC Center of Excellence for All-Sky Astronomy (CAASTRO), Swinburne University of Technology, Mail H30, PO Box 218VIC  3122, Australia, International Centre for Radio Astronomy Research, Curtin University, Bentley, WA  6102, Australia; Burgay, M., INAF, Osservatorio Astronomico di Cagliari, Via della Scienza 5, Selargius (CA), I-09047, Italy; Burke-Spolaor, S., Department of Physics and Astronomy, West Virginia University, PO Box 6315, Morgantown, WV  26506, United States, Center for Gravitational Waves and Cosmology, West Virginia University, Chestnut Ridge Research Building, Morgantown, WV  26505, United States; Cameron, A.D., Centre for Astrophysics and Supercomputing, Swinburne University of Technology, Mail H30, PO Box 218VIC  3122, Australia; Champion, D.J., Max-Planck-Institut für Radioastronomie, Auf dem Hügel 69, Bonn, D-53121, Germany; Eatough, R.P., Max-Planck-Institut für Radioastronomie, Auf dem Hügel 69, Bonn, D-53121, Germany; Flynn, C.M.L., ASTRON Netherlands Institute for Radio Astronomy, Oude Hoogeveensedijk 4, Dwingeloo, NL-7991PD, Netherlands; Jameson, A., ASTRON Netherlands Institute for Radio Astronomy, Oude Hoogeveensedijk 4, Dwingeloo, NL-7991PD, Netherlands, ARC Center of Excellence for All-Sky Astronomy (CAASTRO), Swinburne University of Technology, Mail H30, PO Box 218VIC  3122, Australia; Johnston, S., CSIRO Astronomy and Space Science, Australia Telescope National Facility, PO Box 76, EppingNSW  1710, Australia; Keane, E.F., SKA Organisation, Jodrell Bank Observatory, Cheshire, SK11 9DL, United Kingdom; Keith, M.J., Jodrell Bank Center for Astrophysics, University of Manchester, Alan Turing Building, Oxford Road, Manchester, M13 9PL, United Kingdom; Kramer, M., Jodrell Bank Center for Astrophysics, University of Manchester, Alan Turing Building, Oxford Road, Manchester, M13 9PL, United Kingdom, Max-Planck-Institut für Radioastronomie, Auf dem Hügel 69, Bonn, D-53121, Germany; Levin, L., Jodrell Bank Center for Astrophysics, University of Manchester, Alan Turing Building, Oxford Road, Manchester, M13 9PL, United Kingdom; Morello, V., Jodrell Bank Center for Astrophysics, University of Manchester, Alan Turing Building, Oxford Road, Manchester, M13 9PL, United Kingdom; Ng, C., Department of Physics and Astronomy, University of British Columbia, 6224 Agricultural Road, Vancouver, BC  V6T 1Z1, Canada; Possenti, A., INAF, Osservatorio Astronomico di Cagliari, Via della Scienza 5, Selargius (CA), I-09047, Italy, Università degli Studi di Cagliari, Dep. of Physics, S.P. Monserrato-Sestu Km 0, 700, Monserrato, I-09042, Italy; Ravi, V., Cahill Center for Astronomy and Astrophysics, California Institute of Technology, Pasadena, CA  91125, United States; Van Straten, W., Institute for Radio Astronomy and Space Research, Auckland University of Technology, Private Bag 92006, Auckland, 1142, New Zealand; Thornton, D., Jodrell Bank Center for Astrophysics, University of Manchester, Alan Turing Building, Oxford Road, Manchester, M13 9PL, United Kingdom; Tiburzi, C., Max-Planck-Institut für Radioastronomie, Auf dem Hügel 69, Bonn, D-53121, Germany</t>
  </si>
  <si>
    <t>Petroff, E., Oostrum, L. C., Bailes, M., Flynn, C. M. L., Jameson, A., Cameron, A. D., Stappers, B. W., Bates, S., Keith, M. J., Kramer, M., Levin, L., Morello, V., Thornton, D., Bhat, N. D. R., Barr, E. D., Champion, D. J., Eatough, R. P., Tiburzi, C., Bhandari, S., Johnston, S., Burgay, M., Possenti, A., Burke-Spolaor, S., Keane, E. F., Ng, C., Ravi, V., van Straten, W.,</t>
  </si>
  <si>
    <t>Petroff, E (corresponding author), Univ Amsterdam, Astron Inst Anton Pannekoek, POB 94249, NL-1090 GE Amsterdam, Netherlands.; Petroff, E (corresponding author), ASTRON Netherlands Inst Radio Astron, Oude Hoogeveensedijk 4, NL-7991PD Dwingeloo, Netherlands.; Petroff, E (corresponding author), Swinburne Univ Technol, Ctr Astrophys &amp; Supercomp, Mail H30,POB 218, Hawthorn, Vic 3122, Australia.</t>
  </si>
  <si>
    <t xml:space="preserve">authors.library.caltech.edu arXiv.org dare.uva.nl pure.atira.dk </t>
  </si>
  <si>
    <t>https://academic.oup.com/mnras/article-pdf/482/3/3109/26618248/sty2909.pdf</t>
  </si>
  <si>
    <t>http://www.altmetric.com/details.php?citation_id=50298587</t>
  </si>
  <si>
    <t>Commonwealth of AustraliaAustralian Government; Australian Research Council Centre of Excellence for All-sky Astrophysics (CAASTRO)Australian Research Council [CE110001020]; ARC Laureate FellowshipAustralian Research Council [FL150100148]; Swinburne; Australian Government's Education Investment FundAustralian GovernmentDepartment of Industry, Innovation and Science; European Research Council under the European Union's Seventh Framework Programme (FP/2007-2013)/ERC Grant [617199]; NSFNational Science Foundation (NSF) [1458952]; European Research Council (ERC) under the European Union's Horizon 2020 research and innovation programmeEuropean Research Council (ERC) [694745]; CE110001020; National Science Foundation, NSF: 1458952; Division of Arctic Sciences, ARC: FL150100148; National Sleep Foundation, NSF; Center for Outcomes Research and Evaluation, Yale School of Medicine, CORE; Appalachian Regional Commission, ARC; Australian National Fabrication Facility, ANFF; Horizon 2020 Framework Programme, H2020: 694745; Seventh Framework Programme, FP7: 617199; Science and Technology Facilities Council, STFC: ST/P000649/1; European Research Council, ERC; Commonwealth Scientific and Industrial Research Organisation, CSIRO; Swinburne University of Technology; Saudi Biological Society, SBS; Seventh Framework Programme, FP7: FP/2007-2013; Centre of Excellence for Electromaterials Science, Australian Research Council, ARC</t>
  </si>
  <si>
    <t>10.1002/pmrj.12199</t>
  </si>
  <si>
    <t>Building a Collaborative Model of Sacroiliac Joint Dysfunction and Pelvic Girdle Pain to Understand the Diverse Perspectives of Experts</t>
  </si>
  <si>
    <t>Hodges, Paul W.: The University of Queensland, NHMRC Centre of Clinical Research Excellence in Spinal Pain, Injury and HealthSchool of Health and Rehabilitation Sciences Brisbane Australia; Cholewicki, Jacek: MSU Center for Orthopedic Research, Department of Osteopathic Surgical SpecialtiesMichigan State University East Lansing MI; Popovich, John M.: MSU Center for Orthopedic Research, Department of Osteopathic Surgical SpecialtiesMichigan State University East Lansing MI; Lee, Angela S.: MSU Center for Orthopedic Research, Department of Osteopathic Surgical SpecialtiesMichigan State University East Lansing MI; Aminpour, Payam: Department of Community Sustainability, Michigan State UniversityNatural Resource Building East Lansing MI; Gray, Steven A.: Department of Community Sustainability, Michigan State UniversityNatural Resource Building East Lansing MI; Cibulka, Michael T.: Physical Therapy ProgramMaryville University St. Louis MO; Cusi, Mel: School of Medicine, SydneyUniversity of Notre Dame Australia Darlinghurst Australia; Degenhardt, Brian F.: A.T. Still University Kirksville MO; Fryer, Gary: College of Health &amp;amp; BiomedicineVictoria University Melbourne Australia; Gutke, Annelie: Department of Health and Rehabilitation, Institute of Neuroscience and PhysiologyUniversity of Göteborg Göteborg Sweden; Kennedy, David J.: Department of Physical Medicine and RehabilitationVanderbilt University Medical Center Nashville TN; Laslett, Mark: Health and Rehabilitation Research InstituteAUT University Auckland New Zealand; Southern Musculoskeletal Seminars, New Zealand; Lee, Diane: Diane Lee &amp;amp; Associates South Surrey Canada; Mens, Jan: Department of Rehabilitation Medicine &amp;amp; Physical TherapyErasmus University Medical Center Rotterdam The Netherlands; Patel, Vikas V.: Department of Orthopaedic SurgeryUniversity of Colorado Denver CO; Prather, Heidi: Departments of Orthopaedic Surgery and NeurologyWashington University School of Medicine St Louis MO; Sturesson, Bengt: Department of Orthopedics, AlerisÄngelholm Hospital Ängelholm Sweden; Stuge, Brit: Division of Orthopaedic SurgeryOslo University Hospital Oslo Norway; Vleeming, Andry: Department of AnatomyMedical Osteopathic College of the University of New England Biddeford ME, Department of Rehabilitation Sciences and PhysiotherapyFaculty of Medicine and Health Sciences Ghent University Belgium</t>
  </si>
  <si>
    <t>[Hodges, Paul W.] Univ Queensland, NHMRC Ctr Clin Res Excellence Spinal Pain Injury, Sch Hlth &amp; Rehabil Sci, Brisbane, Qld, Australia; [Cholewicki, Jacek; Popovich, John M., Jr.; Lee, Angela S.] Michigan State Univ, MSU Ctr Orthoped Res, Dept Osteopath Surg Specialties, E Lansing, MI 48824 USA; [Aminpour, Payam; Gray, Steven A.] Michigan State Univ, Dept Community Sustainabil, E Lansing, MI 48824 USA; [Cibulka, Michael T.] Maryville Univ, Phys Therapy Program, St Louis, MO USA; [Cusi, Mel] Univ Notre Dame Australia, Sch Med, Darlinghurst, NSW, Australia; [Degenhardt, Brian F.] AT Still Univ, Kirksville, MO USA; [Fryer, Gary] Victoria Univ, Coll Hlth &amp; Biomed, Melbourne, Vic, Australia; [Gutke, Annelie] Univ Goteborg, Dept Hlth &amp; Rehabil, Inst Neurosci &amp; Phys, Gothenburg, Sweden; [Kennedy, David J.] Vanderbilt Univ, Dept Phys Med &amp; Rehabil, Med Ctr, 221 Kirkland Hall, Nashville, TN 37235 USA; [Laslett, Mark] AUT Univ, Hlth &amp; Rehabil Res Inst, Auckland, New Zealand; [Laslett, Mark] Southern Musculoskeletal Seminars, Christchurch, New Zealand; [Lee, Diane] Diane Lee &amp; Associates, South Surrey, BC, Canada; [Mens, Jan] Erasmus MC, Dept Rehabil Med &amp; Phys Therapy, Rotterdam, Netherlands; [Patel, Vikas V.] Univ Colorado, Dept Orthopaed Surg, Denver, CO 80202 USA; [Prather, Heidi] Washington Univ, Sch Med, Dept Orthopaed Surg, St Louis, MO 63110 USA; [Prather, Heidi] Washington Univ, Sch Med, Dept Neurol, St Louis, MO 63110 USA; [Sturesson, Bengt] Angelholm Hosp, Dept Orthoped, Aleris, Angelholm, Sweden; [Stuge, Brit] Oslo Univ Hosp, Div Orthopaed Surg, Oslo, Norway; [Vleeming, Andry] Univ New England, Med Osteopath Coll, Dept Anat, Biddeford, ME USA; [Vleeming, Andry] Univ Ghent, Fac Med &amp; Hlth Sci, Dept Rehabil Sci &amp; Physiotherapy, Ghent, Belgium Hodges, P.W., The University of Queensland, NHMRC Centre of Clinical Research Excellence in Spinal Pain, Injury and Health, School of Health and Rehabilitation Sciences, Brisbane, Australia; Cholewicki, J., MSU Center for Orthopedic Research, Department of Osteopathic Surgical Specialties, Michigan State University, East Lansing, MI, United States; Popovich, J.M., Jr., MSU Center for Orthopedic Research, Department of Osteopathic Surgical Specialties, Michigan State University, East Lansing, MI, United States; Lee, A.S., MSU Center for Orthopedic Research, Department of Osteopathic Surgical Specialties, Michigan State University, East Lansing, MI, United States; Aminpour, P., Department of Community Sustainability, Michigan State University, Natural Resource Building, East Lansing, MI, United States; Gray, S.A., Department of Community Sustainability, Michigan State University, Natural Resource Building, East Lansing, MI, United States; Cibulka, M.T., Physical Therapy Program, Maryville University, St. Louis, MO, United States; Cusi, M., School of Medicine, Sydney, University of Notre Dame Australia, Darlinghurst, Australia; Degenhardt, B.F., A.T. Still University, Kirksville, MO, United States; Fryer, G., College of Health &amp; Biomedicine, Victoria University, Melbourne, Australia; Gutke, A., Department of Health and Rehabilitation, Institute of Neuroscience and Physiology, University of Göteborg, Göteborg, Sweden; Kennedy, D.J., Department of Physical Medicine and Rehabilitation, Vanderbilt University Medical Center, Nashville, TN, United States; Laslett, M., Health and Rehabilitation Research Institute, AUT University, Auckland, New Zealand, Southern Musculoskeletal Seminars, New Zealand; Lee, D., Diane Lee &amp; Associates, South Surrey, Canada; Mens, J., Department of Rehabilitation Medicine &amp; Physical Therapy, Erasmus University Medical Center, Rotterdam, Netherlands; Patel, V.V., Department of Orthopaedic Surgery, University of Colorado, Denver, CO, United States; Prather, H., Departments of Orthopaedic Surgery and Neurology, Washington University School of Medicine, St Louis, MO, United States; Sturesson, B., Department of Orthopedics, Aleris, Ängelholm Hospital, Ängelholm, Sweden; Stuge, B., Division of Orthopaedic Surgery, Oslo University Hospital, Oslo, Norway; Vleeming, A., Department of Anatomy, Medical Osteopathic College of the University of New England, Biddeford, ME, United States, Department of Rehabilitation Sciences and Physiotherapy, Faculty of Medicine and Health Sciences, Ghent University, Belgium</t>
  </si>
  <si>
    <t>Hodges, Paul W., Cholewicki, Jacek, Popovich, John M., Jr., Lee, Angela S., Aminpour, Payam, Gray, Steven A., Cibulka, Michael T., Cusi, Mel, Degenhardt, Brian F., Fryer, Gary, Gutke, Annelie, Kennedy, David J., Laslett, Mark</t>
  </si>
  <si>
    <t>Hodges, PW (corresponding author), Univ Queensland, Sch Hlth &amp; Rehabil Sci, Brisbane, Qld 4072, Australia.</t>
  </si>
  <si>
    <t>http://www.altmetric.com/details.php?citation_id=61913904</t>
  </si>
  <si>
    <t>10.1007/s12603-018-1113-6</t>
  </si>
  <si>
    <t>Establishing an Operational Definition of Sarcopenia in Australia and New Zealand: Delphi Method Based Consensus Statement</t>
  </si>
  <si>
    <t>Zanker, J.; Scott, D.; Reijnierse, E. M.; Brennan-Olsen, S. L.; Daly, R. M.; Girgis, C. M.; Grossmann, M.; Hayes, A.; Henwood, T.; Hirani, V.; Inderjeeth, C. A.; Iuliano, S.; Keogh, J. W. L.; Lewis, J. R.; Maier, A. B.; Pasco, J. A.; Phu, S.; Sanders, K. M.; Sim, M.; Visvanathan, R.; Waters, D. L.</t>
  </si>
  <si>
    <t>[Zanker, J.; Scott, D.; Brennan-Olsen, S. L.; Hayes, A.; Phu, S.; Duque, G.] Univ Melbourne &amp; Western Hlth, Australian Inst Musculoskeletal Sci AIMSS, St Albans, Vic, Australia; [Zanker, J.; Scott, D.; Brennan-Olsen, S. L.; Hayes, A.; Pasco, J. A.; Phu, S.; Sanders, K. M.; Duque, G.] Univ Melbourne, Dept Med Western Hlth, St Albans, Vic, Australia; [Scott, D.] Monash Univ, Sch Clin Sci Monash Hlth, Dept Med, Clayton, Vic, Australia; [Reijnierse, E. M.; Maier, A. B.] Univ Melbourne, Royal Melbourne Hosp, Dept Med &amp; Aged Care, AgeMelbourne, Parkville, Vic, Australia; [Daly, R. M.] Deakin Univ, Inst Phys Act &amp; Nutr, Geelong, Vic, Australia; [Girgis, C. M.] Univ Sydney, Royal North Shore &amp; Westmead Hosp, Dept Endocrinol, Sydney, NSW, Australia; [Grossmann, M.; Iuliano, S.] Univ Melbourne, Dept Endocrinol, Austin Hlth, Dept Med, Melbourne, Vic, Australia; [Hayes, A.] Victoria Univ, Inst Hlth &amp; Sport, Footscray, Vic, Australia; [Henwood, T.] Southern Cross Care South Australia &amp; Northern Te, Parkside, SA, Australia; [Henwood, T.] Univ Queensland, Human Movement &amp; Nutr Sci, Brisbane, Qld, Australia; [Hirani, V.] Univ Sydney, Sch Life &amp; Environm Sci, Charles Perkins Ctr, Nutr &amp; Dietet Grp, Sydney, NSW, Australia; [Hirani, V.] Univ Sydney &amp; Ageing, Ctr Educ &amp; Res Ageing, Ageing &amp; Alzheimers Inst, Concord Hosp, Sydney, NSW, Australia; [Hirani, V.] Univ New South Wales, ARC Ctr Excellence Populat Ageing Res CEPAR, Sydney, NSW, Australia; [Inderjeeth, C. A.] North Metropolitan Hlth Serv, Perth, WA, Australia; [Inderjeeth, C. A.] Univ Western Australia, Perth, WA, Australia; [Keogh, J. W. L.] Bond Univ, Fac Hlth Sci &amp; Med, Southport, Qld, Australia; [Keogh, J. W. L.] AUT Univ, Human Potential Ctr, Auckland, New Zealand; [Keogh, J. W. L.] Univ Sunshine Coast, Fac Sci Hlth Educ &amp; Engn, Cluster Hlth Improvement, Sippy Downs, Qld, Australia; [Lewis, J. R.] Edith Cowan Univ, Sch Med &amp; Hlth Sci, Perth, WA, Australia; [Lewis, J. R.] Univ Sydney, Sch Publ Hlth, Sydney, NSW, Australia; [Maier, A. B.] Vrije Univ, Amsterdam Movement Sci, AgeAmsterdam, Dept Human Movement Sci, Amsterdam, Netherlands; [Pasco, J. A.] Deakin Univ, Epi Ctr Hlth Ageing, Geelong, Vic, Australia; [Pasco, J. A.] Monash Univ, Dept Epidemiol &amp; Prevent Med, Melbourne, Vic, Australia; [Visvanathan, R.] Queen Elizabeth Hosp, Cent Adelaide Local Hlth Network, Med Directorate, Aged &amp; Extended Care Serv, Woodville, SA, Australia; [Visvanathan, R.; Yu, S. C. Y.] Univ Adelaide, Natl Hlth &amp; Med Council, Ctr Res Excellence Trans Disciplinary Frailty Res, Adelaide, SA, Australia; [Visvanathan, R.; Yu, S. C. Y.] Univ Adelaide, Adelaide Geriatr Training &amp; Res Aged Care GTRAC C, Sch Med, Fac Hlth Sci, Adelaide, SA, Australia; [Waters, D. L.] Univ Otago, Dept Med, Dunedin, New Zealand; [Waters, D. L.] Sch Physiotherapy, Dunedin, New Zealand Zanker, J., Australian Institute for Musculoskeletal Science (AIMSS), The University of Melbourne and Western Health, St. Albans, VIC, Australia, Department of Medicine - Western Health, The University of Melbourne, St. Albans, VIC, Australia; Scott, D., Australian Institute for Musculoskeletal Science (AIMSS), The University of Melbourne and Western Health, St. Albans, VIC, Australia, Department of Medicine - Western Health, The University of Melbourne, St. Albans, VIC, Australia, Department of Medicine, School of Clinical Sciences at Monash Health, Monash University, Clayton, VIC, Australia; Reijnierse, E.M., Department of Medicine and Aged Care, @AgeMelbourne, The Royal Melbourne Hospital, The University of Melbourne, Parkville, VIC, Australia; Brennan-Olsen, S.L., Australian Institute for Musculoskeletal Science (AIMSS), The University of Melbourne and Western Health, St. Albans, VIC, Australia, Department of Medicine - Western Health, The University of Melbourne, St. Albans, VIC, Australia; Daly, R.M., Institute for Physical Activity and Nutrition, Deakin University, Geelong, Melbourne, VIC, Australia; Girgis, C.M., Departments of Endocrinology, Royal North Shore and Westmead Hospitals, University of Sydney, Sydney, NSW, Australia; Grossmann, M., Department of Medicine, Department of Endocrinology, The University of Melbourne, Austin Health, Melbourne, VIC, Australia; Hayes, A., Australian Institute for Musculoskeletal Science (AIMSS), The University of Melbourne and Western Health, St. Albans, VIC, Australia, Department of Medicine - Western Health, The University of Melbourne, St. Albans, VIC, Australia, Institute for Health and Sport, Victoria University, Footscray, VIC, Australia; Henwood, T., Southern Cross Care South Australia and Northern Territory, Parkside, SA, Australia, Human Movement and Nutritional Science, University of Queensland, Brisbane, QLD, Australia; Hirani, V., Nutrition and Dietetics Group, School of Life and Environmental Sciences Charles Perkins Centre, University of Sydney, Sydney, NSW, Australia, Centre for Education and Research on Ageing, University of Sydney and Ageing, Ageing and Alzheimer's Institute, Ageing and Alzheimer's Institute, Concord Hospital, Sydney, NSW, Australia, The ARC Centre of Excellence in Population Ageing Research (CEPAR), University of New South Wales, Sydney, NSW, Australia; Inderjeeth, C.A., North Metropolitan Health Service &amp; University of Western Australia, Perth, WA, Australia; Iuliano, S., Department of Medicine, Department of Endocrinology, The University of Melbourne, Austin Health, Melbourne, VIC, Australia; Keogh, J.W.L., Faculty of Health Sciences and Medicine, Bond University, Robina, QLD, Australia, Human Potential Centre, AUT University, Auckland, New Zealand, Cluster for Health Improvement, Faculty of Science, Health, Education and Engineering, University of the Sunshine Coast, Sippy Downs, QLD, Australia; Lewis, J.R., School of Medical and Health Sciences, Edith Cowan University, Joondalup, Perth, WA, Australia, School of Public Health, University of Sydney, Sydney, NSW, Australia; Maier, A.B., Department of Medicine and Aged Care, @AgeMelbourne, The Royal Melbourne Hospital, The University of Melbourne, Parkville, VIC, Australia, Department of Human Movement Sciences, @AgeAmsterdam, Amsterdam Movement Sciences, Vrije Universiteit, Amsterdam, Netherlands; Pasco, J.A., Department of Medicine - Western Health, The University of Melbourne, St. Albans, VIC, Australia, Epi-Centre for Healthy Ageing, Deakin University, Geelong, VIC, Australia, Department of Epidemiology and Preventive Medicine, Monash University, Melbourne, VIC, Australia; Phu, S., Australian Institute for Musculoskeletal Science (AIMSS), The University of Melbourne and Western Health, St. Albans, VIC, Australia, Department of Medicine - Western Health, The University of Melbourne, St. Albans, VIC, Australia; Sanders, K.M., Department of Medicine - Western Health, The University of Melbourne, St. Albans, VIC, Australia; Sim, M., School of Medical and Health Sciences, Edith Cowan University, Joondalup, Perth, WA, Australia; Visvanathan, R., Aged &amp; Extended Care Services, Medical Directorate, The Queen Elizabeth Hospital, Central Adelaide Local Health Network, Adelaide, SA, Australia, National Health and Medical Council Centre of Research Excellence Trans-Disciplinary Frailty Research To Achieve Health Aging and the Adelaide Geriatrics Training and Research with Aged Care (GTRAC) Centre, School of Medicine, Faculty of Health Sciences, University of Adelaide, Adelaide, SA, Australia; Waters, D.L., University of Otago, Department of Medicine and School of Physiotherapy, Dunedin, New Zealand; Yu, S.C.Y., Aged &amp; Extended Care Services, Medical Directorate, The Queen Elizabeth Hospital, Central Adelaide Local Health Network, Adelaide, SA, Australia, National Health and Medical Council Centre of Research Excellence Trans-Disciplinary Frailty Research To Achieve Health Aging and the Adelaide Geriatrics Training and Research with Aged Care (GTRAC) Centre, School of Medicine, Faculty of Health Sciences, University of Adelaide, Adelaide, SA, Australia; Duque, G., Australian Institute for Musculoskeletal Science (AIMSS), The University of Melbourne and Western Health, St. Albans, VIC, Australia, Department of Medicine - Western Health, The University of Melbourne, St. Albans, VIC, Australia, Australian Institute for Musculoskeletal Science (AIMSS), 176 Furlong Road, St. Albans, VIC  3021, Australia; Australian and New Zealand Society for Sarcopenia and Frailty Research Task Force on Diagnostic Criteria for Sarcopenia</t>
  </si>
  <si>
    <t>Zanker, J., Scott, D., Brennan-Olsen, S. L., Hayes, A., Phu, S., Duque, G., Pasco, J. A., Sanders, K. M., Reijnierse, E. M., Maier, A. B., Daly, R. M., Girgis, C. M., Grossmann, M., Iuliano, S., Henwood, T., Hirani, V., Inderjeeth, C. A., Keogh, J. W. L.</t>
  </si>
  <si>
    <t>Duque, G (corresponding author), Australian Inst Musculoskeletal Sci AIMSS, 176 Furlong Rd, St Albans, Vic 3021, Australia.</t>
  </si>
  <si>
    <t>The journal of nutrition, health &amp; aging</t>
  </si>
  <si>
    <t xml:space="preserve">https research.vu.nl </t>
  </si>
  <si>
    <t xml:space="preserve">1279-7707 1760-4788 </t>
  </si>
  <si>
    <t>https://v2.sherpa.ac.uk/id/publication/16408</t>
  </si>
  <si>
    <t>https://pure.bond.edu.au/ws/files/29710601/Am_Establishing_an_Operational_Definition_of_Sarcopenia_in_Australia_and_New_Zealand.pdf</t>
  </si>
  <si>
    <t>http://www.altmetric.com/details.php?citation_id=49824341</t>
  </si>
  <si>
    <t>Australian and New Zealand Society for Sarcopenia and Frailty Research (ANZSSFR); NHMRCNational Health and Medical Research Council of Australia [1107510]; National Health and Medical Research Council, NHMRC</t>
  </si>
  <si>
    <t>Geriatrics &amp; Gerontology; Nutrition &amp; Dietetics</t>
  </si>
  <si>
    <t>10.3847/1538-3881/aafe12</t>
  </si>
  <si>
    <t>Spitzer Microlensing Parallax for OGLE-2017-BLG-0896 Reveals a Counter-rotating Low-mass Brown Dwarf</t>
  </si>
  <si>
    <t>Shvartzvald, Yossi; Yee, Jennifer C.; Skowron, Jan; Lee, Chung-Uk; Udalski, Andrzej; Novati, Sebastiano Calchi; Bozza, Valerio; Beichman, Charles A.; Bryden, Geoffery; Carey, Sean; Gaudi, B. Scott; Henderson, Calen B.; Zhu, Wei; Bachelet, Etienne; Bolt, Greg; Christie, Grant; Maoz, Dan; Natusch, Tim; Pogge, Richard W.; Street, Rachel A.; Tan, Thiam-Guan</t>
  </si>
  <si>
    <t>[Shvartzvald, Yossi; Novati, Sebastiano Calchi; Beichman, Charles A.; Carey, Sean; Henderson, Calen B.] CALTECH, IPAC, Mail Code 100-22,1200 E Calif Blvd, Pasadena, CA 91125 USA; [Yee, Jennifer C.; Jung, Youn Kil; Shin, In-Gu] Harvard Smithsonian Ctr Astrophys, 60 Garden St, Cambridge, MA 02138 USA; [Skowron, Jan; Udalski, Andrzej; Pietrukowicz, Pawel; Soszynski, Igor; Szymanski, Michal K.; Mroz, Przemek; Poleski, Radoslaw; Kozlowski, Szymon; Ulaczyk, Krzysztof; Pawlak, Michal; Rybicki, Krzysztof A.; Iwanek, Patryk] Univ Warsaw Observ, Al Ujazdowskie 4, PL-00478 Warsaw, Poland; [Lee, Chung-Uk; Cha, Sang-Mok; Chung, Sun-Ju; Gould, Andrew; Hwang, Kyu-Ha; Jung, Youn Kil; Kim, Dong-Jin; Kim, Hyoun-Woo; Kim, Seung-Lee; Lee, Dong-Joo; Lee, Yongseok; Park, Byeong-Gon; Ryu, Yoon-Hyun; Hinse, Tobias C.] Korea Astron &amp; Space Sci Inst, Daejon 34055, South Korea; [Lee, Chung-Uk; Chung, Sun-Ju; Kim, Seung-Lee; Park, Byeong-Gon] Korea Univ Sci &amp; Technol, 217 Gajeong Ro, Daejeon 34113, South Korea; [Bozza, Valerio] Univ Salerno, Dipartimento Fis ER Caianiello, Via Giovanni Paolo II 132, I-84084 Fisciano, Italy; [Bozza, Valerio] Ist Nazl Fis Nucl, Sez Napoli, Naples, Italy; [Bryden, Geoffery] CALTECH, Jet Prop Lab, 4800 Oak Grove Dr, Pasadena, CA 91109 USA; [Gaudi, B. Scott; Pogge, Richard W.; Poleski, Radoslaw; Gould, Andrew] Ohio State Univ, Dept Astron, 140 W 18th Ave, Columbus, OH 43210 USA; [Zhu, Wei] Univ Toronto, Canadian Inst Theoret Astrophys, 60 St George St, Toronto, ON M5S 3H8, Canada; [Bachelet, Etienne; Street, Rachel A.] Las Cumbres Observ, 6740 Cortona Dr,Suite 102, Goleta, CA 93117 USA; [Christie, Grant; Natusch, Tim] Auckland Observ, Auckland, New Zealand; [Maoz, Dan] Tel Aviv Univ, Sch Phys &amp; Astron, IL-6997801 Tel Aviv, Israel; [Natusch, Tim] AUT Univ, IRASR, Auckland, New Zealand; [Tan, Thiam-Guan] Perth Exoplanet Survey Telescope, Perth, WA, Australia; [Tsapras, Yiannis; Hundertmark, Markus] Zentrum Astron Univ Heidelberg ZAH, Astron Rech Inst, D-69120 Heidelberg, Germany; [Albrow, Michael D.] Univ Canterbury, Dept Phys &amp; Astron, Private Bag 4800, Christchurch 8020, New Zealand; [Cha, Sang-Mok; Lee, Yongseok] Kyung Hee Univ, Sch Space Res, Yongin 17104, Kyeonggi, South Korea; [Gould, Andrew; Rabus, Markus] Max Planck Inst Astron 1, Konigstuhl 17, D-69117 Heidelberg, Germany; [Han, Cheongho] Chungbuk Natl Univ, Dept Phys, Cheongju 28644, South Korea; [Zang, Weicheng] Tsinghua Univ, Phys Dept, Beijing 100084, Peoples R China; [Zang, Weicheng] Tsinghua Univ, Tsinghua Ctr Astrophys, Beijing 100084, Peoples R China; [Zang, Weicheng] Zhejiang Univ, Dept Phys, Hangzhou 310058, Zhejiang, Peoples R China; [Dominik, Martin; Helling, Christiane] Univ St Andrews, Ctr Exoplanet Sci, Sch Phys &amp; Astron, St Andrews KY16 9SS, Fife, Scotland; [Jorgensen, Uffe G.; Fujii, Yuri, I; Skottfelt, Jesper] Univ Copenhagen, Niels Bohr Inst, Oster Voldgade 5, DK-1350 Copenhagen, Denmark; [Jorgensen, Uffe G.; Fujii, Yuri, I; Skottfelt, Jesper] Univ Copenhagen, Ctr Star &amp; Planet Format, Oster Voldgade 5, DK-1350 Copenhagen, Denmark; [Longa-Pena, Penelope] Univ Antofagasta, Fac Ciencias Basicas, Unidad Astron, Av Angamos 601, Antofagasta, Chile; [Lowry, Stephen; Campbell-White, Justyn] Univ Kent, Ctr Astrophys &amp; Planetary Sci, Canterbury CT2 7NH, Kent, England; [Sajadian, Sedighe] Isfahan Univ Technol, Dept Phys, Esfahan 8415683111, Iran; [Burgdorf, Martin J.] Univ Hamburg, Meteorol Inst, Dept Earth Sci, Fac Math Informat &amp; Nat Sci, Bundesstr 55, D-20146 Hamburg, Germany; [Ciceri, Simona] Stockholm Univ, Alba Nova Univ Ctr, Dept Astron, S-10691 Stockholm, Sweden; [Evans, Daniel F.; Southworth, John] Keele Univ, Astrophys Grp, Keele ST5 5BG, Staffs, England; [Fujii, Yuri, I] Nagoya Univ, Inst Adv Res, Chikusa Ku, Furo Cho, Nagoya, Aichi 4648601, Japan; [Fujii, Yuri, I] Nagoya Univ, Dept Phys, Chikusa Ku, Furo Cho, Nagoya, Aichi 4648602, Japan; [Rahvar, Sohrab] Sharif Univ Technol, Dept Phys, POB 11155-9161, Tehran, Iran; [Rabus, Markus] Pontificia Univ Catolica Chile, Fac Fis, Ctr Astroingn, Av Vicuna Mackenna 4860, Macul 7820436, Chile; [Skottfelt, Jesper; Snodgrass, Colin] Open Univ, Fac Sci Technol Engn &amp; Math, Sch Phys Sci, Walton Hall, Milton Keynes MK7 6AA, Bucks, England Shvartzvald, Y., IPAC, Caltech, 1200 E. California Boulevard, Pasadena, CA  91125, United States; Yee, J.C., Harvard-Smithsonian Center for Astrophysics, 60 Garden Street, Cambridge, MA  02138, United States; Skowron, J., Warsaw University Observatory, Al. Ujazdowskie 4, Warszawa, 00-478, Poland; Lee, C.-U., Korea Astronomy and Space Science Institute, Daejon, 34055, South Korea, Korea University of Science and Technology, 217 Gajeong-ro, Yuseong-gu, Daejeon, 34113, South Korea; Udalski, A., Warsaw University Observatory, Al. Ujazdowskie 4, Warszawa, 00-478, Poland; Novati, S.C., IPAC, Caltech, 1200 E. California Boulevard, Pasadena, CA  91125, United States; Bozza, V., Dipartimento di Fisica E.R. Caianiello, Universita di Salerno, Via Giovanni Paolo II 132, Fisciano, I-84084, Italy, Istituto Nazionale di Fisica Nucleare, Sezione di Napoli, Napoli, Italy; Beichman, C.A., IPAC, Caltech, 1200 E. California Boulevard, Pasadena, CA  91125, United States; Bryden, G., Jet Propulsion Laboratory, California Institute of Technology, 4800 Oak Grove Drive, Pasadena, CA  91109, United States; Carey, S., IPAC, Caltech, 1200 E. California Boulevard, Pasadena, CA  91125, United States; Gaudi, B.S., Department of Astronomy, Ohio State University, 140 W. 18th Avenue, Columbus, OH  43210, United States; Henderson, C.B., IPAC, Caltech, 1200 E. California Boulevard, Pasadena, CA  91125, United States; Zhu, W., Canadian Institute for Theoretical Astrophysics, University of Toronto, 60 St. George Street, Toronto, ON  M5S 3H8, Canada; Bachelet, E., Las Cumbres Observatory, 6740 Cortona Drive, Goleta, CA  93117, United States; Bolt, G., Craigie, WA, Australia; Christie, G., Auckland Observatory, Auckland, New Zealand; Maoz, D., School of Physics and Astronomy, Tel-Aviv University, Tel-Aviv, 6997801, Israel; Natusch, T., Auckland Observatory, Auckland, New Zealand, Institute for Radio Astronomy and Space Research (IRASR), AUT University, Auckland, New Zealand; Pogge, R.W., Department of Astronomy, Ohio State University, 140 W. 18th Avenue, Columbus, OH  43210, United States; Street, R.A., Las Cumbres Observatory, 6740 Cortona Drive, Goleta, CA  93117, United States; Tan, T.-G., Perth Exoplanet Survey Telescope, Perth, Australia; Tsapras, Y., Astronomisches Rechen-Institut, Zentrum für Astronomie der Universitat Heidelberg (ZAH), Heidelberg, D-69120, Germany; Pietrukowicz, P., Warsaw University Observatory, Al. Ujazdowskie 4, Warszawa, 00-478, Poland; Soszyński, I., Warsaw University Observatory, Al. Ujazdowskie 4, Warszawa, 00-478, Poland; Szymański, M.K., Warsaw University Observatory, Al. Ujazdowskie 4, Warszawa, 00-478, Poland; Mróz, P., Warsaw University Observatory, Al. Ujazdowskie 4, Warszawa, 00-478, Poland; Poleski, R., Warsaw University Observatory, Al. Ujazdowskie 4, Warszawa, 00-478, Poland, Department of Astronomy, Ohio State University, 140 W. 18th Avenue, Columbus, OH  43210, United States; Kozłowski, S., Warsaw University Observatory, Al. Ujazdowskie 4, Warszawa, 00-478, Poland; Ulaczyk, K., Warsaw University Observatory, Al. Ujazdowskie 4, Warszawa, 00-478, Poland; Pawlak, M., Warsaw University Observatory, Al. Ujazdowskie 4, Warszawa, 00-478, Poland; Rybicki, K.A., Warsaw University Observatory, Al. Ujazdowskie 4, Warszawa, 00-478, Poland; Iwanek, P., Warsaw University Observatory, Al. Ujazdowskie 4, Warszawa, 00-478, Poland; Albrow, M.D., University of Canterbury, Department of Physics and Astronomy, Private Bag 4800, Christchurch, 8020, New Zealand; Cha, S.-M., Korea Astronomy and Space Science Institute, Daejon, 34055, South Korea, School of Space Research, Kyung Hee University, Kyeonggi, Yongin, 17104, South Korea; Chung, S.-J., Korea Astronomy and Space Science Institute, Daejon, 34055, South Korea, Korea University of Science and Technology, 217 Gajeong-ro, Yuseong-gu, Daejeon, 34113, South Korea; Gould, A., Korea Astronomy and Space Science Institute, Daejon, 34055, South Korea, Department of Astronomy, Ohio State University, 140 W. 18th Avenue, Columbus, OH  43210, United States, Max-Planck-Institute for Astronomy, Königstuhl 17, Heidelberg, D-69117, Germany; Han, C., Department of Physics, Chungbuk National University, Cheongju, 28644, South Korea; Hwang, K.-H., Korea Astronomy and Space Science Institute, Daejon, 34055, South Korea; Jung, Y.K., Harvard-Smithsonian Center for Astrophysics, 60 Garden Street, Cambridge, MA  02138, United States, Korea Astronomy and Space Science Institute, Daejon, 34055, South Korea; Kim, D.-J., Korea Astronomy and Space Science Institute, Daejon, 34055, South Korea; Kim, H.-W., Korea Astronomy and Space Science Institute, Daejon, 34055, South Korea; Kim, S.-L., Korea Astronomy and Space Science Institute, Daejon, 34055, South Korea, Korea University of Science and Technology, 217 Gajeong-ro, Yuseong-gu, Daejeon, 34113, South Korea; Lee, D.-J., Korea Astronomy and Space Science Institute, Daejon, 34055, South Korea; Lee, Y., Korea Astronomy and Space Science Institute, Daejon, 34055, South Korea, School of Space Research, Kyung Hee University, Kyeonggi, Yongin, 17104, South Korea; Park, B.-G., Korea Astronomy and Space Science Institute, Daejon, 34055, South Korea, Korea University of Science and Technology, 217 Gajeong-ro, Yuseong-gu, Daejeon, 34113, South Korea; Ryu, Y.-H., Korea Astronomy and Space Science Institute, Daejon, 34055, South Korea; Shin, I.-G., Harvard-Smithsonian Center for Astrophysics, 60 Garden Street, Cambridge, MA  02138, United States; Zang, W., Physics Department, Tsinghua Centre for Astrophysics, Tsinghua University, Beijing, 100084, China, Department of Physics, Zhejiang University, Hangzhou, 310058, China; Dominik, M., Centre for Exoplanet Science, SUPA, School of Physics and Astronomy, University of St</t>
  </si>
  <si>
    <t>Shvartzvald, Yossi, Novati, Sebastiano Calchi, Beichman, Charles A., Carey, Sean, Henderson, Calen B., Yee, Jennifer C., Jung, Youn Kil, Shin, In-Gu, Skowron, Jan, Udalski, Andrzej, Pietrukowicz, Pawel, Soszynski, Igor, Szymanski, Michal K., Mroz, Przemek, Poleski, Radoslaw, Kozlowski, Szymon, Ulaczyk, Krzysztof, Pawlak, Michal, Rybicki, Krzysztof A., Iwanek, Patryk, Lee, Chung-Uk, Cha, Sang-Mok, Chung, Sun-Ju, Gould, Andrew, Hwang, Kyu-Ha, Kim, Dong-Jin, Kim, Hyoun-Woo, Kim, Seung-Lee, Lee, Dong-Joo, Lee, Yongseok, Park, Byeong-Gon, Ryu, Yoon-Hyun, Hinse, Tobias C., Bozza, Valerio, Bryden, Geoffery, Gaudi, B. Scott, Pogge, Richard W., Zhu, Wei, Bachelet, Etienne, Street, Rachel A., Christie, Grant, Natusch, Tim, Maoz, Dan</t>
  </si>
  <si>
    <t>Shvartzvald, Y (corresponding author), CALTECH, IPAC, Mail Code 100-22,1200 E Calif Blvd, Pasadena, CA 91125 USA.</t>
  </si>
  <si>
    <t xml:space="preserve">discovery.dundee.ac.uk research-repository.st-andrews.ac.uk authors.library.caltech.edu eprints.keele.ac.uk oro.open.ac.uk kar.kent.ac.uk arXiv.org pure.atira.dk </t>
  </si>
  <si>
    <t>https://discovery.dundee.ac.uk/ws/files/36093646/Shvartzvald_2019_AJ_157_106.pdf</t>
  </si>
  <si>
    <t>http://www.altmetric.com/details.php?citation_id=42436397</t>
  </si>
  <si>
    <t>US NSFNational Science Foundation (NSF) [AST-1516842]; JPL grant [1500811]; National Research Foundation of KoreaNational Research Foundation of Korea [2017R1A4A1015178]; NASANational Aeronautics &amp; Space Administration (NASA); NASANational Aeronautics &amp; Space Administration (NASA) [NNG16PJ32C]; National Science Centre, PolandNational Science Centre, Poland [MAESTRO 2014/14/A/ST9/00121]; MINEDUC-UA project [ANT 1656];  [INSF-95843339]; ST/L004569/1, ST/N000854/1; NNG16PJ32C; National Aeronautics and Space Administration, NASA; Jet Propulsion Laboratory, JPL: 1500811, 2017R1A4A1015178; Science and Technology Facilities Council, STFC: ST/P000495/1; National Research Foundation of Korea, NRF; Narodowe Centrum Nauki, NCN: INSF-95843339, MAESTRO 2014/ 14/A/ST9/00121</t>
  </si>
  <si>
    <t>10.1136/injuryprev-2019-043296</t>
  </si>
  <si>
    <t>Burden of injury along the development spectrum: associations between the Socio-demographic Index and disability-adjusted life year estimates from the Global Burden of Disease Study 2017</t>
  </si>
  <si>
    <t>Haagsma, Juanita A; James, Spencer L; Castle, Chris D; Dingels, Zachary V; Fox, Jack T; Hamilton, Erin B; Liu, Zichen; Lucchesi, Lydia R; Roberts, Nicholas L S; Sylte, Dillon O; Adebayo, Oladimeji M; Ahmadi, Alireza; Ahmed, Muktar Beshir; Aichour, Miloud Taki Eddine; Alahdab, Fares; Alghnam, Suliman A; Aljunid, Syed Mohamed; Al-Raddadi, Rajaa M; Alsharif, Ubai; Altirkawi, Khalid; Anjomshoa, Mina</t>
  </si>
  <si>
    <t>[Haagsma, Juanita A.; Polinder, Suzanne] Erasmus MC, Dept Publ Hlth, Rotterdam, Netherlands; [James, Spencer L.; Castle, Chris D.; Dingels, Zachary, V; Fox, Jack T.; Hamilton, Erin B.; Liu, Zichen; Lucchesi, Lydia R.; Roberts, Nicholas L. S.; Sylte, Dillon O.; Degenhardt, Louisa; Dharmaratne, Samath Dhamminda; Hay, Simon, I; Lopez, Alan D.; Mokdad, Ali H.; Vos, Theo] Univ Washington, Inst Hlth Metr &amp; Evaluat, Seattle, WA 98121 USA; [Adebayo, Oladimeji M.] Univ Coll Hosp Ibadan, Dept Med, Ibadan, Nigeria; [Ahmadi, Alireza] Kermanshah Univ Med Sci, Dept Anesthesiol, Kermanshah, Iran; [Ahmed, Muktar Beshir] Jimma Univ, Dept Epidemiol, Jimma, Ethiopia; [Aichour, Miloud Taki Eddine] Higher Natl Sch Vet Med, Algiers, Algeria; [Alahdab, Fares] Mayo Clin Fdn Med Educ &amp; Res, Evidence Based Practice Ctr, Rochester, MN USA; [Alghnam, Suliman A.] King Abdullah Int Med Res Ctr, Dept Populat Hlth Res, Riyadh, Saudi Arabia; [Aljunid, Syed Mohamed] Kuwait Univ, Dept Hlth Policy &amp; Management, Safat, Kuwait; [Aljunid, Syed Mohamed] Natl Univ Malaysia, Int Ctr Casemix &amp; Clin Coding, Bandar Tun Razak, Malaysia; [Al-Raddadi, Rajaa M.] King Abdulaziz Univ, Dept Family &amp; Community Med, Jeddah, Saudi Arabia; [Alsharif, Ubai] Univ Hosp Knappschaftskrankenhaus Bochum, Dept Oral &amp; Maxillofacial Surg, Bochum, Germany; [Altirkawi, Khalid] King Saud Univ, Riyadh, Saudi Arabia; [Anjomshoa, Mina] Rafsanjan Univ Med Sci, Social Determinants Hlth Res Ctr, Rafsanjan, Iran; [Antonio, Carl Abelardo T.] Univ Philippines Manila, Dept Hlth Policy &amp; Adm, Manila, Philippines; [Antonio, Carl Abelardo T.] Hong Kong Polytech Univ, Dept Appl Social Sci, Hong Kong, Peoples R China; [Appiah, Seth Christopher Yaw] Kwame Nkrumah Univ Sci &amp; Technol, Dept Sociol &amp; Social Work, Kumasi, Ghana; [Appiah, Seth Christopher Yaw] Ludwig Maximilians Univ Munchen, Ctr Int Hlth, Munich, Germany; [Aremu, Olatunde] Birmingham City Univ, Sch Hlth Sci, Birmingham, W Midlands, England; [Arora, Amit] Western Sydney Univ, Sch Sci &amp; Hlth, Sydney, NSW, Australia; [Arora, Amit] Sydney Local Hlth Dist, Oral Hlth Serv, Sydney, NSW, Australia; [Asayesh, Hamid] Qom Univ Med Sci, Qom, Iran; [Assadi, Reza] Mashhad Univ Med Sci, Educ Dev Ctr, Mashhad, Razavi Khorasan, Iran; [Awasthi, Ashish] Indian Inst Publ Hlth, Gandhinagar, India; [Ayala Quintanilla, Beatriz Paulina] La Trobe Univ, Judith Lumley Ctr, Melbourne, Vic, Australia; [Ayala Quintanilla, Beatriz Paulina] Peruvian Natl Inst Hlth, Gen Off Res &amp; Technol Transfer, Lima, Peru; [Balalla, Shivanthi] Auckland Univ Technol, Sch Publ Hlth, Auckland, New Zealand; [Banstola, Amrit] Publ Hlth Perspect Nepal, Dept Res, Pokhara Lekhnath Metropo, Nepal; [Barker-Collo, Suzanne Lyn] Univ Auckland, Sch Psychol, Auckland, New Zealand; [Baernighausen, Till Winfried; De Neve, Jan-Walter; Moazen, Babak; Mohammed, Shafiu] Heidelberg Univ, Heidelberg Inst Global Hlth HIGH, Heidelberg, Germany; [Baernighausen, Till Winfried] Harvard Univ, TH Chan Sch Publ Hlth, Boston, MA 02115 USA; [Bazargan-Hejazi, Shahrzad] Charles R Drew Univ Med &amp; Sci, Dept Psychiat, 1621 E 120th St, Los Angeles, CA 90059 USA; [Bazargan-Hejazi, Shahrzad] Univ Calif Los Angeles, David Geffen Sch Med, Dept Psychiat &amp; Biobehav Sci, Los Angeles, CA 90095 USA; [Bedi, Neeraj] Gandhi Med Coll Bhopal, Dept Community Med, Bhopal, India; [Behzadifar, Masoud] Lorestan Univ Med Sci, Social Determinants Hlth Res Ctr, Khorramabad, Iran; [Behzadifar, Meysam] Lorestan Univ Med Sci, Dept Epidemiol &amp; Biostat, Khorramabad, Iran; [Benjet, Corina; Borges, Guilherme] Ramon de la Fuente Muniz Natl Inst Psychiat, Dept Epidemiol &amp; Psychosocial Res, Mexico City, DF, Mexico; [Bennett, Derrick A.] Univ Oxford, Nuffield Dept Populat Hlth, Oxford, England; [Bensenor, Isabela M.] Univ Sao Paulo, Dept Internal Med, Sao Paulo, Brazil; [Bhaumik, Soumyadeep] George Inst Global Hlth, New Delhi, India; [Bhutta, Zulfiqar A.] Hosp Sick Children, Ctr Global Child Hlth, Toronto, ON, Canada; [Bhutta, Zulfiqar A.] Aga Khan Univ, Ctr Excellence Women &amp; Child Hlth, Karachi, Pakistan; [Bijani, Ali] Babol Univ Med Sci, Social Determinants Hlth Res Ctr, Babol, Iran; [Borschmann, Rohan; Sawyer, Susan M.] Murdoch Childrens Res Inst, Ctr Adolescent Hlth, Melbourne, Vic, Australia; [Borschmann, Rohan] Univ Melbourne, Sch Populat &amp; Global Hlth, Melbourne, Vic, Australia; [Bose, Dipan] World Bank, Transport &amp; Digital Dev, 1818 H St NW, Washington, DC 20433 USA; [Boufous, Soufiane] Univ New South Wales, Transport &amp; Rd Safety TARS Res Dept, Sydney, NSW, Australia; [Brazinova, Alexandra] Comenius Univ, Inst Epidemiol, Bratislava, Slovakia; [Rincon, Julio Cesar Campuzano] Natl Inst Publ Hlth, Cuernavaca, Morelos, Mexico; [Rincon, Julio Cesar Campuzano] Univ Valley Cuernavaca, Sch Med, Cuernavaca, Morelos, Mexico; [Cardenas, Rosario] Metropolitan Autonomous Univ, Dept Populat &amp; Hlth, Mexico City, DF, Mexico; [Carrero, Juan J.] Karolinska Inst, Dept Med Epidemiol &amp; Biostat, Stockholm, Sweden; [Carvalho, Felix; Silva, Joao Pedro] Univ Porto, UCIBIO, Porto, Portugal; [Castaneda-Orjuela, Carlos A.] Natl Inst Hlth, Colombian Natl Hlth Observ, Bogota, Colombia; [Castaneda-Orjuela, Carlos A.] Univ Nacl Colombia, Epidemiol &amp; Publ Hlth Evaluat Grp, Bogota, Colombia; [Catala-Lopez, Ferran] Carlos III Hlth Inst, Natl Sch Publ Hlth, Madrid, Spain; [Catala-Lopez, Ferran] Ottawa Hosp Res Inst, Clin Epidemiol Program, Ottawa, ON, Canada; [Choi, Jee-Young J.] Seoul Natl Univ Hosp, Dept Biochem &amp; Biomed Sci, Seoul, South Korea; [Christopher, Devasahayam J.] Christian Med Coll &amp; Hosp CMC, Dept Pulm Med, Vellore, Tamil Nadu, India; [Crowe, Christopher Stephen; Massenburg, Benjamin Ballard] Univ Washington, Div Plast Surg, Seattle, WA 98121 USA; [Dalal, Koustuv] Inst Publ Hlth Kalyani, Kalyani, W Bengal, India; [Dalal, Koustuv] Orebro Univ, Sch Hlth Sci, Orebro, Sweden; [Daryani, Ahmad] Mazandaran Univ Med Sci, Toxoplasmosis Res Ctr, Sari, Iran; [Davitoiu, Dragos Virgil; Negoi, Ionut] Carol Davila Univ Med &amp; Pharm, Dept Gen Surg, Bucharest, Romania; [Davitoiu, Dragos Virgil] Clin Emergency Hosp Sf Pantelimon, Dept Surg, Bucharest, Romania; [Degenhardt, Louisa] Univ New South Wales, Natl Drug &amp; Alcohol Res Ctr, Sydney, NSW, Australia; [De Leo, Diego] Griffith Univ, Australian Inst Suicide Res &amp; Prevent, Mt Gravatt, Qld, Australia; [Deribe, Kebede] Brighton &amp; Sussex Med Sch, Dept Global Hlth &amp; Infect, Brighton, E Sussex, England; [Deribe, Kebede] Addis Ababa Univ, Sch Publ Hlth, Addis Ababa, Ethiopia; [Dessie, Getenet Ayalew; Meheretu, Hailemariam Abiy Alemu] Debre Markos Univ, Dept Nursing, Debre Markos, Ethiopia; [deVeber, Gabrielle Aline] Univ Toronto, Hosp Sick Children, Ctr Global Child Hlth, Toronto, ON, Canada; [Dharmaratne, Samath Dhamminda] Univ Peradeniya, Dept Community Med, Peradeniya, Sri Lanka; [Linh Phuong Doan] Nguyen Tat Thanh Univ, Ctr Excellence Hlth Serv Management, Ho Chi Minh City, Vietnam; [Dolan, Kate A.] Univ New South Wales, Sydney, NSW, Australia; [Driscoll, Tim Robert] Univ Sydney, Sydney Sch Publ Hlth, Sydney, NSW, Australia; [Dubey, Manisha] United Nations World Food Programme, New Delhi, India; [El-Khatib, Ziad] Karolinska Inst, Dept Publ Hlth Sci, Stockholm, Sweden; [El-Khatib, Ziad] Univ Quebec Abitibi Temiscamingue, World Hlth Programme, Rouyn Noranda, PQ, Canada; [Ellingsen, Christian Lycke] Stavanger Univ Hosp, Dept Pathol, Stavanger, Norway; [Zaki, Maysaa El Sayed] Mansoura Univ, Dept Clin Pathol, Mansoura, Egypt; [Endries, Aman Yesuf] St Pauls Hosp Millennium Med Coll, Publ Hlth Dept, Addis Ababa, Ethiopia; [Eskandarieh, Sharareh] Univ Tehran Med Sci, Multiple Sclerosis Res Ctr, Tehran, Iran; [Faro, Andre] Univ Fed Sergipe, Dept Psychol, Sao Cristovao, Brazil; [Fereshtehnejad, Seyed-Mohammad] Karolinska Inst, Dept Neurobiol Care Sci &amp; Soc, Stockholm, Sweden; [Fereshtehnejad, Seyed-Mohammad] Univ Ottawa, Div Neurol, Ottawa, ON, Canada; [Fernandes, Eduarda] Univ Porto, REQUIMTE LAQV, Porto, Portugal; [Filip, Irina] Kaiser Permanente, Psychiat Dept, Fontana, CA USA; [Filip, Irina] AT Still Univ, Sch Hlth Sci, Mesa, AZ 85206 USA; [Fischer, Florian] Bielefeld Univ, Dept Populat Med &amp; Hlth Serv Res, Bielefeld, Germany; [Franklin, Richard Charles] James Cook Univ, Coll Publ Hlth Med &amp; Vet Sci, Douglas, Qld, Australia; [Fukumoto, Takeshi] Wistar Inst Anat &amp; Biol, Gene Express &amp; Regulat Program, 3601 Spruce St, Philadelphia, PA 19104 USA; [Fukumoto, Takeshi] Kobe Univ, Dept Dermatol, Kobe, Hyogo, Japan; [Gezae, Kebede Embaye] Mekelle Univ, Dept Biostat, Mekelle, Ethiopia; [Gill, Tiffany K.] Univ Adelaide, Adelaide Med Sch, Adelaide, SA, Australia; [Goulart, Alessandra C.] Univ Sao Paulo, Ctr Clin &amp; Epidemiol Res, Sao Paulo, Brazil; [Goulart, Alessandra C.] Univ Sao Paulo, Univ Hosp, Internal Med Dept, Sao Paulo, Brazil; [Grada, Ayman] Boston Univ, Sch Med, Boston, MA 02118 USA; [Guo, Yuming; Li, Shanshan] Monash Univ, Sch Publ Hlth &amp; Prevent Med, Melbourne, Vic, Australia; [Guo, Yuming] Zhengzhou Univ, Dept Epidemiol &amp; Biostat, Zhengzhou, Peoples R China; [Gupta, Rahul] March Dimes, Arlington, VA USA; [Gupta, Rahul] West Virginia Univ, Sch Publ Hlth, Morgantown, WV 26506 USA; [Bidgoli, Hassan Haghparast] UCL, Inst Global Hlth, London, England; [Haj-Mirzaian, Arvin; Haj-Mirzaian, Arya] Univ Tehran Med Sci, Dept Pharmacol, Tehran, Iran; [Haj-Mirzaian, Arvin] Shahid Beheshti Univ Med Sci, Obes Res Ctr, Tehran, Iran; [Haj-Mirzaian, Arya] Johns Hopkins Univ, Dept Radiol, Baltimore, MD USA; [Hamadeh, Randah R.] Arabian Gulf Univ, Dept Family &amp; Community Med, Manama, Bahrain; [Hamidi, Samer] Hamdan Bin Mohammed Smart Univ, Sch Hlth &amp; Environm Studies, Dubai, U Arab Emirates; [Maria Haro, Josep] Biomed Res Networking Ctr Mental Hlth Network Cib, Madrid, Spain; [Maria Haro, Josep] San Juan de Dios Sanitary Pk, Res &amp; Dev Unit, St Boi De Llobregat, Spain; [Hassankhani, Hadi] Tabriz Univ Med Sci, Sch Nursing &amp; Midwifery, Tabriz, Iran; [Hassen, Hamid Yimam; Henok, Andualem] Mizan Tepi Univ, Dept Publ Hlth, Teppi, Ethiopia; [Hassen, Hamid Yimam</t>
  </si>
  <si>
    <t>Haagsma, Juanita A., Polinder, Suzanne, James, Spencer L., Castle, Chris D., Dingels, Zachary, V, Fox, Jack T., Hamilton, Erin B., Liu, Zichen, Lucchesi, Lydia R., Roberts, Nicholas L. S., Sylte, Dillon O., Degenhardt, Louisa, Dharmaratne, Samath Dhamminda, Hay, Simon, I, Lopez, Alan D., Mokdad, Ali H., Vos, Theo, Adebayo, Oladimeji M., Ahmadi, Alireza, Ahmed, Muktar Beshir, Aichour, Miloud Taki Eddine, Alahdab, Fares, Alghnam, Suliman A., Aljunid, Syed Mohamed, Al-Raddadi, Rajaa M., Alsharif, Ubai, Altirkawi, Khalid, Anjomshoa, Mina, Antonio, Carl Abelardo T., Appiah, Seth Christopher Yaw, Aremu, Olatunde, Arora, Amit, Asayesh, Hamid, Assadi, Reza, Awasthi, Ashish, Ayala Quintanilla, Beatriz Paulina, Balalla, Shivanthi</t>
  </si>
  <si>
    <t>James, SL (corresponding author), Univ Washington, Inst Hlth Metr &amp; Evaluat, Seattle, WA 98121 USA.</t>
  </si>
  <si>
    <t xml:space="preserve">jupiter.its.unimelb.edu.au eprints.qut.edu.au research-repository.griffith.edu.au spiral.imperial.ac.uk helda.helsinki.fi repub.eur.nl pure.ed.ac.uk eprints.ucl.ac.uk.OAI2 ora.ox.ac.uk researchonline.jcu.edu.au urm_publish </t>
  </si>
  <si>
    <t>http://hdl.handle.net/11343/238642</t>
  </si>
  <si>
    <t>http://www.altmetric.com/details.php?citation_id=73911794</t>
  </si>
  <si>
    <t>Bill and Melinda Gates FoundationBill &amp; Melinda Gates Foundation; Seventh Framework Programme, FP7: 201900</t>
  </si>
  <si>
    <t>10.1016/S1474-4422(18)30415-0</t>
  </si>
  <si>
    <t>Global, regional, and national burden of traumatic brain injury and spinal cord injury, 1990–2016: a systematic analysis for the Global Burden of Disease Study 2016</t>
  </si>
  <si>
    <t>James, Spencer L; Theadom, Alice; Ellenbogen, Richard G; Bannick, Marlena S; Montjoy-Venning, Wcliff; Lucchesi, Lydia R; Abbasi, Nooshin; Abdulkader, Rizwan; Abraha, Haftom Niguse; Adsuar, Jose C; Afarideh, Mohsen; Agrawal, Sutapa; Ahmadi, Alireza; Ahmed, Muktar Beshir; Aichour, Amani Nidhal; Aichour, Ibtihel; Aichour, Miloud Taki Eddine; Akinyemi, Rufus Olusola; Akseer, Nadia; Alahdab, Fares; Alebel, Animut</t>
  </si>
  <si>
    <t>James, SL (corresponding author), Univ Washington, Inst Hlth Metr &amp; Evaluat, Seattle, WA 98121 USA.; Theadom, A (corresponding author), Auckland Univ Technol, Inst Stroke &amp; Appl Neurosci, North Campus,90 Akoranga Dr, Auckland 1142, New Zealand.</t>
  </si>
  <si>
    <t xml:space="preserve">diposit.ub.edu jupiter.its.unimelb.edu.au opus.lib.uts.edu.au spiral.imperial.ac.uk helda.helsinki.fi hull-repository.worktribe.com pure.rug.nl hzi.openrepository.com roderic.uv.es trepo.tuni.fi www.duo.uio.no europepmc.org sro.sussex.ac.uk researchonline.lshtm.ac.uk urm_publish </t>
  </si>
  <si>
    <t>https://doi.org/10.1016/s1474-4422(18)30415-0</t>
  </si>
  <si>
    <t>http://www.altmetric.com/details.php?citation_id=51784790</t>
  </si>
  <si>
    <t>Bill &amp; Melinda Gates FoundationBill &amp; Melinda Gates Foundation; PROMETEOII/2015/021; Bill and Melinda Gates Foundation, BMGF: CP13/00150, PI15/00862; Amgen; American Friends of the Alexander von Humboldt Foundation, AFAvH; National Institute on Handicapped Research, NIHR; Wellcome Trust, WT; Royal College of General Practitioners, RCGP: PCT/AU2008/001556; Public Health Agency of Canada, PHAC; Seventh Framework Programme, FP7: 201900; National Center for Global Health and Medicine, NCGM; Collaboration for Leadership in Applied Health Research and Care - Greater Manchester, CLAHRC GM; Institute for Physical Activity and Nutrition, IPAN; NIHR Bristol Biomedical Research Centre; King's College London; European Commission, EC: POCI/01/0145/FEDER/007728; High Blood Pressure Research Council of Australia, HBPRCA; South African Medical Research Council, SAMRC; Ministry of Education, Culture, Sports, Science and Technology, Monbusho; Deakin University; Generalitat Valenciana, GVA: PI17/00719; Ministério da Educação e Ciência, MEC: PT2020 UID/QUI/50006/2013, UID/MULTI/04378/2013; Ministarstvo Prosvete, Nauke i Tehnološkog Razvoja, MPNTR: 175087; Instituto de Salud Carlos III, ISCIII; Guy's and St Thomas' NHS Foundation Trust; Instituto Nacional de Ciência e Tecnologia para Excitotoxicidade e Neuroproteção, INCT-EN; European Regional Development Fund, FEDER; H. Lundbeck A/S; NIHR Imperial Biomedical Research Centre, BRC</t>
  </si>
  <si>
    <t>European Commission; Public Health and Tropical Medicine</t>
  </si>
  <si>
    <t>10.1002/mds.28453</t>
  </si>
  <si>
    <t>Cholinergic Basal Forebrain Volumes Predict Gait Decline in Parkinson's Disease</t>
  </si>
  <si>
    <t>Wilson, Joanna: Translational and Clinical Research Institute Newcastle University  Newcastle upon Tyne United Kingdom; Yarnall, Alison J.: Translational and Clinical Research Institute Newcastle University  Newcastle upon Tyne United Kingdom, The Newcastle upon Tyne NHS Foundation Trust  Newcastle upon Tyne United Kingdom; Craig, Chesney E.: Health, Psychology and Communities Research Centre, Department of Psychology Manchester Metropolitan University  Manchester United Kingdom; Galna, Brook: Translational and Clinical Research Institute Newcastle University  Newcastle upon Tyne United Kingdom, School of Biomedical, Nutritional and Sport Sciences Newcastle University  Newcastle upon Tyne United Kingdom; Lord, Sue: Auckland University of Technology  Auckland New Zealand; Morris, Rosie: Department of Sport, Exercise, and Rehabilitation Northumbria University  Newcastle upon Tyne United Kingdom; Lawson, Rachael A.: Translational and Clinical Research Institute Newcastle University  Newcastle upon Tyne United Kingdom; Alcock, Lisa: Translational and Clinical Research Institute Newcastle University  Newcastle upon Tyne United Kingdom; Duncan, Gordon W.: Centre for Clinical Brain Sciences University of Edinburgh  Edinburgh United Kingdom, NHS Lothian  Edinburgh United Kingdom; Khoo, Tien K.: School of Medicine &amp;amp; Menzies Health Institute Queensland Griffith University  Gold Coast Queensland Australia, School of Medicine, University of Wollongong  Australia; O'Brien, John T.: Department of Psychiatry University of Cambridge  Cambridge United Kingdom; Burn, David J.: Population Health Sciences Institute Newcastle University  Newcastle upon Tyne United Kingdom; Taylor, John-Paul: Translational and Clinical Research Institute Newcastle University  Newcastle upon Tyne United Kingdom; Ray, Nicola J.: Health, Psychology and Communities Research Centre, Department of Psychology Manchester Metropolitan University  Manchester United Kingdom; Rochester, Lynn: Translational and Clinical Research Institute Newcastle University  Newcastle upon Tyne United Kingdom</t>
  </si>
  <si>
    <t xml:space="preserve">[Wilson, Joanna; Yarnall, Alison J.; Galna, Brook; Lawson, Rachael A.; Alcock, Lisa; Taylor, John-Paul; Rochester, Lynn] Newcastle Univ, Translat &amp; Clin Res Inst, Newcastle Upon Tyne, Tyne &amp; Wear, England; [Yarnall, Alison J.] Newcastle Upon Tyne NHS Fdn Trust, Newcastle Upon Tyne, Tyne &amp; Wear, England; [Craig, Chesney E.; Ray, Nicola J.] Manchester Metropolitan Univ, Hlth Psychol &amp; Communities Res Ctr, Dept Psychol, Manchester, Lancs, England; [Galna, Brook] Newcastle Univ, Sch Biomed Nutr &amp; Sport Sci, Newcastle Upon Tyne, Tyne &amp; Wear, England; [Lord, Sue] Auckland Univ Technol, Auckland, New Zealand; [Morris, Rosie] Northumbria Univ, Dept Sport Exercise &amp; Rehabil, Newcastle Upon Tyne, Tyne &amp; Wear, England; [Duncan, Gordon W.] Univ Edinburgh, Ctr Clin Brain Sci, Edinburgh, Midlothian, Scotland; [Duncan, Gordon W.] NHS Lothian, Edinburgh, Midlothian, Scotland; [Khoo, Tien K.] Griffith Univ, Sch Med, Gold Coast, Qld, Australia; [Khoo, Tien K.] Griffith Univ, Menzies Hlth Inst Queensland, Gold Coast, Qld, Australia; [Khoo, Tien K.] Univ Wollongong, Sch Med, Wollongong, NSW, Australia; [OBrien, John T.] Univ Cambridge, Dept Psychiat, Cambridge, England; [Burn, David J.] Newcastle Univ, Populat Hlth Sci Inst, Newcastle Upon Tyne, Tyne &amp; Wear, England </t>
  </si>
  <si>
    <t>Wilson, Joanna, Yarnall, Alison J., Galna, Brook, Lawson, Rachael A., Alcock, Lisa, Taylor, John-Paul, Rochester, Lynn, Craig, Chesney E., Ray, Nicola J., Lord, Sue</t>
  </si>
  <si>
    <t>Rochester, L (corresponding author), Newcastle Univ, Human Movement Sci, Translat &amp; Clin Res Inst, Newcastle Upon Tyne NE4 5PL, Tyne &amp; Wear, England.</t>
  </si>
  <si>
    <t>Movement Disorders</t>
  </si>
  <si>
    <t xml:space="preserve">research-repository.griffith.edu.au eprint.ncl.ac.uk pure.ed.ac.uk nrl.northumbria.ac.uk </t>
  </si>
  <si>
    <t xml:space="preserve">0885-3185 1531-8257 </t>
  </si>
  <si>
    <t>https://v2.sherpa.ac.uk/id/publication/6930</t>
  </si>
  <si>
    <t>https://doi.org/10.1002/mds.28453</t>
  </si>
  <si>
    <t>http://www.altmetric.com/details.php?citation_id=96960144</t>
  </si>
  <si>
    <t>Parkinson's UKParkinson's UK [J-0802, G-1301]; Lockhart Parkinson's Disease; National Institute for Health Research (NIHR) Biomedical Research Unit based at Newcastle upon Tyne Hospitals NHS Foundation Trust; Newcastle University; NIHR Newcastle BRC; Newcastle CRF Infrastructure; Wellcome TrustWellcome TrustEuropean Commission [212,513/Z/18/Z]</t>
  </si>
  <si>
    <t>Parkinson's UK; Wellcome Trust</t>
  </si>
  <si>
    <t>10.1002/ppi.1574</t>
  </si>
  <si>
    <t>Leap of power: Take control of alcohol, drugs and your life</t>
  </si>
  <si>
    <t>Dow, Johnny: Department of Psychotherapy &amp;amp; Counselling School of Clinical Sciences Higher Ground Drug Rehabilitation Trust Auckland Aotearoa New Zealand; Tudor, Keith: Auckland University of Technology Auckland New Zealand</t>
  </si>
  <si>
    <t xml:space="preserve">[Dow, Johnny; Tudor, Keith] Higher Ground Drug Rehabil Trust, Dept Psychotherapy, Auckland, Aotearoa, New Zealand; [Dow, Johnny; Tudor, Keith] Higher Ground Drug Rehabil Trust, Counselling Sch Clin Sci, Auckland, Aotearoa, New Zealand; [Tudor, Keith] Auckland Univ Technol, Auckland, New Zealand </t>
  </si>
  <si>
    <t>Dow, Johnny, Tudor, Keith,</t>
  </si>
  <si>
    <t>10.1111/1460-6984.12590</t>
  </si>
  <si>
    <t>Therapeutic relationships in aphasia rehabilitation: Using sociological theories to promote critical reflexivity</t>
  </si>
  <si>
    <t>Bright, Felicity: Auckland University of Technology  Auckland New Zealand; Attrill, Stacie: Flinders University  Adelaide SA Australia, University of Adelaide  Adelaide SA Australia; Hersh, Deborah: Edith Cowan University  Perth WA Australia</t>
  </si>
  <si>
    <t xml:space="preserve">[Bright, Felicity] Auckland Univ Technol, Auckland, New Zealand; [Attrill, Stacie] Flinders Univ S Australia, Adelaide, SA, Australia; [Attrill, Stacie] Univ Adelaide, Adelaide, SA, Australia; [Hersh, Deborah] Edith Cowan Univ, Perth, WA, Australia </t>
  </si>
  <si>
    <t>Bright, Felicity</t>
  </si>
  <si>
    <t>Bright, F (corresponding author), Auckland Univ Technol, Auckland, New Zealand.</t>
  </si>
  <si>
    <t>Bright, F</t>
  </si>
  <si>
    <t>International Journal of Language &amp; Communication Disorders</t>
  </si>
  <si>
    <t xml:space="preserve">ro.ecu.edu.au openrepository.aut.ac.nz </t>
  </si>
  <si>
    <t xml:space="preserve">1368-2822 1460-6984 </t>
  </si>
  <si>
    <t>https://v2.sherpa.ac.uk/id/publication/18575</t>
  </si>
  <si>
    <t>https://doi.org/10.1111/1460-6984.12590</t>
  </si>
  <si>
    <t>http://www.altmetric.com/details.php?citation_id=96779651</t>
  </si>
  <si>
    <t>Audiology &amp; Speech-Language Pathology; Linguistics; Rehabilitation</t>
  </si>
  <si>
    <t>10.3102/0162373720979180</t>
  </si>
  <si>
    <t>Performance-Based Aid, Enhanced Advising, and the Income Gap in College Graduation: Evidence From a Randomized Controlled Trial</t>
  </si>
  <si>
    <t>Erwin, Christopher: Auckland University of Technology; Binder, Melissa: The University of New Mexico; Miller, Cynthia: MDRC; Krause, Kate: The University of New Mexico</t>
  </si>
  <si>
    <t xml:space="preserve">[Erwin, Christopher] Auckland Univ Technol, Auckland, New Zealand; [Binder, Melissa; Krause, Kate] Univ New Mexico, Econ, Albuquerque, NM 87131 USA; [Binder, Melissa] Univ New Mexico, Publ Policy, Albuquerque, NM 87131 USA; [Miller, Cynthia] MDRC, New York, NY USA </t>
  </si>
  <si>
    <t>Erwin, Christopher</t>
  </si>
  <si>
    <t>Erwin, C (corresponding author), Auckland Univ Technol, Auckland, New Zealand.</t>
  </si>
  <si>
    <t>Erwin, C</t>
  </si>
  <si>
    <t>Educational Evaluation and Policy Analysis</t>
  </si>
  <si>
    <t>American Educational Research Association (AERA)</t>
  </si>
  <si>
    <t xml:space="preserve">openrepository.aut.ac.nz RePEc </t>
  </si>
  <si>
    <t xml:space="preserve">0162-3737 1935-1062 </t>
  </si>
  <si>
    <t>https://v2.sherpa.ac.uk/id/publication/9122</t>
  </si>
  <si>
    <t>https://openrepository.aut.ac.nz/bitstream/10292/14090/7/working-paper-20_06_update.pdf</t>
  </si>
  <si>
    <t>http://www.altmetric.com/details.php?citation_id=96503915</t>
  </si>
  <si>
    <t>Manpower Development Corporation; Bill and Melinda Gates Foundation</t>
  </si>
  <si>
    <t>10.1080/10903127.2020.1862943</t>
  </si>
  <si>
    <t>Factors Associated with Emergency Medical Service Reattendance in Low Acuity Patients Not Transported by Ambulance</t>
  </si>
  <si>
    <t>Todd, Verity F.: Received November 25, 2019 from Clinical Audit and Research Team, St John New Zealand, Auckland, New Zealand (VFT, GH, BT, TS, BD); Paramedicine Department, Auckland University of Technology, Auckland, New Zealand (VFT, AS, GH, BT, BD); Wellington Free Ambulance, Wellington, New Zealand (AS). Revision received December 3, 2020; accepted for publication December 6, 2020.; Swain, Andy: Received November 25, 2019 from Clinical Audit and Research Team, St John New Zealand, Auckland, New Zealand (VFT, GH, BT, TS, BD); Paramedicine Department, Auckland University of Technology, Auckland, New Zealand (VFT, AS, GH, BT, BD); Wellington Free Ambulance, Wellington, New Zealand (AS). Revision received December 3, 2020; accepted for publication December 6, 2020.; Howie, Graham: Received November 25, 2019 from Clinical Audit and Research Team, St John New Zealand, Auckland, New Zealand (VFT, GH, BT, TS, BD); Paramedicine Department, Auckland University of Technology, Auckland, New Zealand (VFT, AS, GH, BT, BD); Wellington Free Ambulance, Wellington, New Zealand (AS). Revision received December 3, 2020; accepted for publication December 6, 2020.; Tunnage, Bronwyn: Received November 25, 2019 from Clinical Audit and Research Team, St John New Zealand, Auckland, New Zealand (VFT, GH, BT, TS, BD); Paramedicine Department, Auckland University of Technology, Auckland, New Zealand (VFT, AS, GH, BT, BD); Wellington Free Ambulance, Wellington, New Zealand (AS). Revision received December 3, 2020; accepted for publication December 6, 2020.; Smith, Tony: Received November 25, 2019 from Clinical Audit and Research Team, St John New Zealand, Auckland, New Zealand (VFT, GH, BT, TS, BD); Paramedicine Department, Auckland University of Technology, Auckland, New Zealand (VFT, AS, GH, BT, BD); Wellington Free Ambulance, Wellington, New Zealand (AS). Revision received December 3, 2020; accepted for publication December 6, 2020.; Dicker, Bridget: Received November 25, 2019 from Clinical Audit and Research Team, St John New Zealand, Auckland, New Zealand (VFT, GH, BT, TS, BD); Paramedicine Department, Auckland University of Technology, Auckland, New Zealand (VFT, AS, GH, BT, BD); Wellington Free Ambulance, Wellington, New Zealand (AS). Revision received December 3, 2020; accepted for publication December 6, 2020.</t>
  </si>
  <si>
    <t xml:space="preserve">[Todd, Verity F.; Howie, Graham; Tunnage, Bronwyn; Smith, Tony; Dicker, Bridget] St John New Zealand, Clin Audit &amp; Res Team, 2 Harrison Rd, Auckland 1060, New Zealand; [Todd, Verity F.; Swain, Andy; Howie, Graham; Tunnage, Bronwyn; Dicker, Bridget] Auckland Univ Technol, Paramed Dept, Auckland, New Zealand; [Swain, Andy] Wellington Free Ambulance, Wellington, New Zealand </t>
  </si>
  <si>
    <t>Todd, Verity F., Howie, Graham, Tunnage, Bronwyn, Smith, Tony, Dicker, Bridget, Swain, Andy</t>
  </si>
  <si>
    <t>Todd, VF (corresponding author), St John New Zealand, Clin Audit &amp; Res Team, 2 Harrison Rd, Auckland 1060, New Zealand.</t>
  </si>
  <si>
    <t>Prehospital Emergency Care</t>
  </si>
  <si>
    <t xml:space="preserve">1090-3127 1545-0066 </t>
  </si>
  <si>
    <t>https://v2.sherpa.ac.uk/id/publication/978</t>
  </si>
  <si>
    <t>http://www.altmetric.com/details.php?citation_id=96167917</t>
  </si>
  <si>
    <t>Emergency Medicine; Public, Environmental &amp; Occupational Health</t>
  </si>
  <si>
    <t>Emergency; Emergency Medicine</t>
  </si>
  <si>
    <t>10.1080/00131857.2020.1866542</t>
  </si>
  <si>
    <t>Georgina Tuari Stewart on Decolonizing and Indigenizing Education in Canada</t>
  </si>
  <si>
    <t>Stewart, Georgina Tuari: Te Kura Mātauranga School of Education, Auckland University of Technology, Auckland, New Zealand</t>
  </si>
  <si>
    <t xml:space="preserve">[Stewart, Georgina Tuari] Auckland Univ Technol, Te Kura Matauranga Sch Educ, Auckland, New Zealand </t>
  </si>
  <si>
    <t>Stewart, GT (corresponding author), Auckland Univ Technol, Te Kura Matauranga Sch Educ, Auckland, New Zealand.</t>
  </si>
  <si>
    <t>http://www.altmetric.com/details.php?citation_id=99430717</t>
  </si>
  <si>
    <t>10.1177/1742715020980295</t>
  </si>
  <si>
    <t>Leader development: A pathway for social change?</t>
  </si>
  <si>
    <t>Ryan, Irene: Department of Management, Faculty of Business, Economics and Law, Auckland University of Technology, New Zealand; Myers, Barbara: Department of Management, Faculty of Business, Economics and Law, Auckland University of Technology, New Zealand; Mooney, Shelagh: School of Hospitality and Tourism, Faculty of Culture and Society, Auckland University of Technology, New Zealand</t>
  </si>
  <si>
    <t xml:space="preserve">[Ryan, Irene; Myers, Barbara] Auckland Univ Technol, Fac Business Econ &amp; Law, Dept Management, Auckland, New Zealand; [Mooney, Shelagh] Auckland Univ Technol, Sch Hospitality &amp; Tourism, Fac Culture &amp; Soc, Auckland, New Zealand </t>
  </si>
  <si>
    <t>Ryan, Irene, Myers, Barbara, Mooney, Shelagh,</t>
  </si>
  <si>
    <t>Ryan, I (corresponding author), AUT Univ, Fac Business &amp; Law, Dept Management, 42 Wakefield St, Auckland 1010, New Zealand.</t>
  </si>
  <si>
    <t>Leadership</t>
  </si>
  <si>
    <t xml:space="preserve">1742-7150 1742-7169 </t>
  </si>
  <si>
    <t>https://v2.sherpa.ac.uk/id/publication/9370</t>
  </si>
  <si>
    <t>Strategy and Management; Sociology and Political Science</t>
  </si>
  <si>
    <t>10.1007/s11136-020-02661-9</t>
  </si>
  <si>
    <t>Enhancing the multi-dimensional assessment of quality of life: introducing the WHOQOL-Combi</t>
  </si>
  <si>
    <t>Skevington, Suzanne M.; Rowland, Christine; Panagioti, Maria; Bower, Peter; Krägeloh, Christian</t>
  </si>
  <si>
    <t xml:space="preserve">[Skevington, Suzanne M.; Rowland, Christine] Univ Manchester, Div Psychol Sci &amp; Mental Hlth, Manchester Ctr Hlth Psychol, Int Hub Qual Life Res, Manchester M13 9PL, Lancs, England; [Panagioti, Maria] Univ Manchester, Manchester Acad Hlth Sci Ctr, NIHR Sch Primary Care Res, NIHR Greater Manchester Patient Safety Translat R, Manchester M13 9PL, Lancs, England; [Bower, Peter] Univ Manchester, Manchester Acad Hlth Sci Ctr, Div Populat Hlth Hlth Serv Res &amp; Primary Care, NIHR Sch Primary Care Res,Ctr Primary Care, Manchester, Lancs, England; [Krageloh, Christian] Auckland Univ Technol, Ctr Person Centred Res, Auckland, New Zealand </t>
  </si>
  <si>
    <t>Skevington, Suzanne M., Rowland, Christine, Panagioti, Maria, Bower, Peter, Krageloh, Christian,</t>
  </si>
  <si>
    <t>Skevington, SM (corresponding author), Univ Manchester, Div Psychol Sci &amp; Mental Hlth, Manchester Ctr Hlth Psychol, Int Hub Qual Life Res, Manchester M13 9PL, Lancs, England.</t>
  </si>
  <si>
    <t>https://doi.org/10.1007/s11136-020-02661-9</t>
  </si>
  <si>
    <t>http://www.altmetric.com/details.php?citation_id=97291591</t>
  </si>
  <si>
    <t>NIHRNational Institute for Health Research (NIHR) [12/130/33]</t>
  </si>
  <si>
    <t>National Institute for Health Research; University of Manchester</t>
  </si>
  <si>
    <t>10.1007/s40279-020-01388-4</t>
  </si>
  <si>
    <t>Sex Differences in Adaptations in Muscle Strength and Size Following Resistance Training in Older Adults: A Systematic Review and Meta-analysis</t>
  </si>
  <si>
    <t>Jones, Matthew D.; Wewege, Michael A.; Hackett, Daniel A.; Keogh, Justin W. L.; Hagstrom, Amanda D.</t>
  </si>
  <si>
    <t xml:space="preserve">[Jones, Matthew D.; Wewege, Michael A.; Hagstrom, Amanda D.] Univ New South Wales, Sch Med Sci, Sydney, NSW, Australia; [Jones, Matthew D.; Wewege, Michael A.] Neurosci Res Australia, Ctr Pain IMPACT, Sydney, NSW, Australia; [Hackett, Daniel A.] Univ Sydney, Fac Med &amp; Hlth, Sch Hlth Sci, Phys Act Lifestyle Ageing &amp; Wellbeing Fac,Res Grp, Lidcombe, NSW, Australia; [Keogh, Justin W. L.] Bond Univ, Fac Hlth Sci &amp; Med, Gold Coast, Qld, Australia; [Keogh, Justin W. L.] AUT Univ, Human Potential Ctr, Auckland, New Zealand; [Keogh, Justin W. L.] Univ Sunshine Coast, Fac Sci Hlth Educ &amp; Engn, Cluster Hlth Improvement, Sunshine Coast, Qld, Australia; [Keogh, Justin W. L.] Manipal Acad Higher Educ, Kasturba Med Coll, Manipal, Karnataka, India </t>
  </si>
  <si>
    <t>Jones, Matthew D., Wewege, Michael A., Hagstrom, Amanda D., Hackett, Daniel A., Keogh, Justin W. L.</t>
  </si>
  <si>
    <t>Hagstrom, AD (corresponding author), Univ New South Wales, Sch Med Sci, Sydney, NSW, Australia.</t>
  </si>
  <si>
    <t>http://www.altmetric.com/details.php?citation_id=96197303</t>
  </si>
  <si>
    <t>University Postgraduate Award; School of Medical Sciences Top-Up Scholarship from the University of New South Wales; National Health and Medical Research Council of AustraliaNational Health and Medical Research Council of AustraliaUK Research &amp; Innovation (UKRI)Medical Research Council UK (MRC)</t>
  </si>
  <si>
    <t>10.1177/0276146720980521</t>
  </si>
  <si>
    <t>Macromarketing and the Systems Imperative</t>
  </si>
  <si>
    <t>Wooliscroft, Ben: Auckland University of Technology, Wellesley St East Auckland, Auckland, New Zealand</t>
  </si>
  <si>
    <t xml:space="preserve">[Wooliscroft, Ben] Auckland Univ Technol, Macromkt, Wellesley St East Auckland, Auckland, New Zealand; [Wooliscroft, Ben] Auckland Univ Technol, Fac Business Econ &amp; Law, Wellesley St East Auckland, Auckland, New Zealand </t>
  </si>
  <si>
    <t>Wooliscroft, B (corresponding author), Auckland Univ Technol, 55 Wellesley St East, Auckland 1010, New Zealand.</t>
  </si>
  <si>
    <t>10.1080/03057925.2020.1848519</t>
  </si>
  <si>
    <t>Critical realism and education policy analysis in conflicts and crises: towards conceptual methodologies</t>
  </si>
  <si>
    <t>Couch, Daniel: School of Education, Auckland University of Technology, Auckland, New Zealand</t>
  </si>
  <si>
    <t xml:space="preserve">[Couch, Daniel] Auckland Univ Technol, Sch Educ, Auckland 0627, New Zealand </t>
  </si>
  <si>
    <t>Couch, D (corresponding author), Auckland Univ Technol, Sch Educ, Auckland 0627, New Zealand.</t>
  </si>
  <si>
    <t>Compare: A Journal of Comparative and International Education</t>
  </si>
  <si>
    <t xml:space="preserve">0305-7925 1469-3623 </t>
  </si>
  <si>
    <t>https://v2.sherpa.ac.uk/id/publication/5090</t>
  </si>
  <si>
    <t>10.1177/0268396220964813</t>
  </si>
  <si>
    <t>Symbolic practices and power asymmetries in ICT4D projects: The case of an Indian Agricultural Marketing Board</t>
  </si>
  <si>
    <t>Vaidya, Ranjan: Auckland University of Technology, New Zealand; Myers, Michael D: University of Auckland Business School, New Zealand</t>
  </si>
  <si>
    <t xml:space="preserve">[Vaidya, Ranjan] Auckland Univ Technol, Dept Business Informat Syst, Fac Business Econ &amp; Law, 120 Mayoral Dr, Auckland 1142, New Zealand; [Myers, Michael D.] Univ Auckland, Business Sch, Informat Syst, Auckland, New Zealand </t>
  </si>
  <si>
    <t>Vaidya, Ranjan</t>
  </si>
  <si>
    <t>Vaidya, R (corresponding author), Auckland Univ Technol, Dept Business Informat Syst, Fac Business Econ &amp; Law, 120 Mayoral Dr, Auckland 1142, New Zealand.</t>
  </si>
  <si>
    <t>Vaidya, R</t>
  </si>
  <si>
    <t>Journal of Information Technology</t>
  </si>
  <si>
    <t xml:space="preserve">0268-3962 1466-4437 </t>
  </si>
  <si>
    <t>https://v2.sherpa.ac.uk/id/publication/8339</t>
  </si>
  <si>
    <t>Strategy and Management; Library and Information Sciences; Information Systems</t>
  </si>
  <si>
    <t>10.1080/10301763.2020.1856619</t>
  </si>
  <si>
    <t>Collectivism and employment relations in Denmark: underpinning economic and social success</t>
  </si>
  <si>
    <t>Rasmussen, Erling: Department of Management, Auckland University of Technology, Auckland, New Zealand; Høgedahl, Laust: Department of Politics and Society, Aalborg University, Aalborg, Denmark</t>
  </si>
  <si>
    <t xml:space="preserve">[Rasmussen, Erling] Auckland Univ Technol, Dept Management, Auckland, New Zealand; [Hogedahl, Laust] Aalborg Univ, Dept Polit &amp; Soc, Aalborg, Denmark </t>
  </si>
  <si>
    <t>Rasmussen, Erling</t>
  </si>
  <si>
    <t>Rasmussen, E (corresponding author), Auckland Univ Technol, Dept Management, Auckland, New Zealand.</t>
  </si>
  <si>
    <t>Rasmussen, E</t>
  </si>
  <si>
    <t>Labour &amp; Industry: a journal of the social and economic relations of work</t>
  </si>
  <si>
    <t xml:space="preserve">1030-1763 2325-5676 </t>
  </si>
  <si>
    <t>https://v2.sherpa.ac.uk/id/publication/25460</t>
  </si>
  <si>
    <t>10.1080/14790718.2020.1850737</t>
  </si>
  <si>
    <t>Reviving the language at risk: a social semiotic analysis of the linguistic landscape of three cities in Indonesia</t>
  </si>
  <si>
    <t>Sakhiyya, Zulfa: Faculty of Languages and Arts, Universitas Negeri Semarang, Semarang, Indonesia; Martin-Anatias, Nelly: School of Social Science and Public Policy, Auckland University of Technology, Auckland, New Zealand</t>
  </si>
  <si>
    <t xml:space="preserve">[Sakhiyya, Zulfa] Univ Negeri Semarang, Fac Languages &amp; Arts, Semarang, Indonesia; [Martin-Anatias, Nelly] Auckland Univ Technol, Sch Social Sci &amp; Publ Policy, Auckland, New Zealand </t>
  </si>
  <si>
    <t>Sakhiyya, Zulfa, Martin-Anatias, Nelly,</t>
  </si>
  <si>
    <t>Sakhiyya, Z (corresponding author), Univ Negeri Semarang, Fac Languages &amp; Arts, Semarang, Indonesia.</t>
  </si>
  <si>
    <t>International Journal of Multilingualism</t>
  </si>
  <si>
    <t xml:space="preserve">1479-0718 1747-7530 </t>
  </si>
  <si>
    <t>https://v2.sherpa.ac.uk/id/publication/19863</t>
  </si>
  <si>
    <t>http://www.altmetric.com/details.php?citation_id=95930483</t>
  </si>
  <si>
    <t>Linguistics and Language; Language and Linguistics</t>
  </si>
  <si>
    <t>10.1080/21650349.2020.1854121</t>
  </si>
  <si>
    <t>A Freirean interrogation of creativity beliefs</t>
  </si>
  <si>
    <t>Sosa, Ricardo: Design and Creative Technologies, Auckland University of Technology, Auckland, New Zealand, Design Department, Monash University, Melbourne, Australia; Connor, Andy: Design and Creative Technologies, Auckland University of Technology, Auckland, New Zealand</t>
  </si>
  <si>
    <t xml:space="preserve">[Sosa, Ricardo; Connor, Andy] Auckland Univ Technol, Design &amp; Creat Technol, Auckland, New Zealand; [Sosa, Ricardo] Monash Univ, Design Dept, Melbourne, Vic, Australia </t>
  </si>
  <si>
    <t>Sosa, Ricardo, Connor, Andy</t>
  </si>
  <si>
    <t>Sosa, R (corresponding author), Sch Future Environm, Auckland 1010, New Zealand.</t>
  </si>
  <si>
    <t>International Journal of Design Creativity and Innovation</t>
  </si>
  <si>
    <t xml:space="preserve">2165-0349 2165-0357 </t>
  </si>
  <si>
    <t>https://v2.sherpa.ac.uk/id/publication/23730</t>
  </si>
  <si>
    <t>http://www.altmetric.com/details.php?citation_id=95277981</t>
  </si>
  <si>
    <t>10.37464/2020.381.167</t>
  </si>
  <si>
    <t>Documenting patient risk and nursing interventions: record audit</t>
  </si>
  <si>
    <t>Bail, Kasia; Merrick, Eamon; Bridge, Chrysta; Redley, Bernice</t>
  </si>
  <si>
    <t xml:space="preserve">[Bail, Kasia] Univ Canberra, Canberra, ACT, Australia; [Merrick, Eamon] Auckland Univ Technol, Nursing, Auckland, New Zealand; [Bridge, Chrysta] Australian Coll Nursing, Membership Serv, Deakin, ACT, Australia; [Redley, Bernice] Deakin Univ, Ctr Qual &amp; Patient Safety Res Monash Hlth Partner, Burwood, Vic, Australia </t>
  </si>
  <si>
    <t>Bail, Kasia, Merrick, Eamon</t>
  </si>
  <si>
    <t>Redley, B (corresponding author), Deakin Univ Burwood, Ctr Qual &amp; Patient Safety Res Monash Hlth Partner, 221 Burwood Highway, Burwood, Vic, Australia.</t>
  </si>
  <si>
    <t>December 2020 - February 2021</t>
  </si>
  <si>
    <t>Australian Nursing and Midwifery Federation</t>
  </si>
  <si>
    <t xml:space="preserve">1447-4328 </t>
  </si>
  <si>
    <t>https://www.ajan.com.au/index.php/AJAN/article/download/167/90</t>
  </si>
  <si>
    <t>Innovations Connections Project grant from Commonwealth Department of Industry, Innovation and Science [RC51279]; SmartWard Pty Ltd.</t>
  </si>
  <si>
    <t>General Nursing; Advanced and Specialised Nursing</t>
  </si>
  <si>
    <t>10.1519/SSC.0000000000000602</t>
  </si>
  <si>
    <t>Developing Athletic Motor Skill Competencies in Youth</t>
  </si>
  <si>
    <t>Radnor, John M.; Moeskops, Sylvia; Morris, Stephanie J.; Mathews, Thomas A.; Kumar, Nakul T. A.; Pullen, Ben J.; Meyers, Robert W.; Pedley, Jason S.; Gould, Zach I.; Oliver, Jon L.; Lloyd, Rhodri S.</t>
  </si>
  <si>
    <t xml:space="preserve">[Radnor, John M.; Moeskops, Sylvia; Morris, Stephanie J.; Mathews, Thomas A.; Kumar, Nakul T. A.; Pullen, Ben J.; Meyers, Robert W.; Pedley, Jason S.; Gould, Zach, I; Oliver, Jon L.; Lloyd, Rhodri S.] Cardiff Metropolitan Univ, Youth Phys Dev Ctr, Sch Sport &amp; Hlth Sci, Cardiff, Wales; [Oliver, Jon L.; Lloyd, Rhodri S.] AUT Univ, Sport Performance Res Inst, New Zealand SPRINZ, Auckland, New Zealand; [Lloyd, Rhodri S.] Waikato Inst Technol, Ctr Sport Sci &amp; Human Performance, Hamilton, New Zealand </t>
  </si>
  <si>
    <t>Radnor, John M., Moeskops, Sylvia, Morris, Stephanie J., Mathews, Thomas A., Kumar, Nakul T. A., Pullen, Ben J., Meyers, Robert W., Pedley, Jason S., Gould, Zach, I, Oliver, Jon L., Lloyd, Rhodri S.</t>
  </si>
  <si>
    <t>http://www.altmetric.com/details.php?citation_id=96142095</t>
  </si>
  <si>
    <t>10.1519/SSC.0000000000000608</t>
  </si>
  <si>
    <t>Taking A Long-Term Approach to the Development of Weightlifting Ability in Young Athletes</t>
  </si>
  <si>
    <t>Morris, Stephanie J.; Oliver, Jon L.; Pedley, Jason S.; Haff, G. Gregory; Lloyd, Rhodri S.</t>
  </si>
  <si>
    <t xml:space="preserve">[Morris, Stephanie J.; Oliver, Jon L.; Pedley, Jason S.; Lloyd, Rhodri S.] Cardiff Metropolitan Univ, Youth Phys Dev Ctr, Cardiff Sch Sport &amp; Hlth Sci, Cardiff, Wales; [Oliver, Jon L.; Lloyd, Rhodri S.] AUT Univ, Sport Performance Res Inst, New Zealand SPRINZ, Auckland, New Zealand; [Haff, G. Gregory] Edith Cowan Univ, Sch Med &amp; Hlth Sci, Joondalup, WA, Australia; [Haff, G. Gregory] Univ Salford, Directorate Psychol &amp; Sport, Salford, Lancs, England; [Lloyd, Rhodri S.] Waikato Inst Technol, Ctr Sport Sci &amp; Human Performance, Hamilton, New Zealand </t>
  </si>
  <si>
    <t>Morris, Stephanie J., Oliver, Jon L., Pedley, Jason S., Lloyd, Rhodri S.</t>
  </si>
  <si>
    <t>Morris, SJ (corresponding author), Cardiff Metropolitan Univ, Youth Phys Dev Ctr, Cardiff Sch Sport &amp; Hlth Sci, Cardiff, Wales.</t>
  </si>
  <si>
    <t>https://journals.lww.com/nsca-scj/Fulltext/2020/12000/Taking_A_Long_Term_Approach_to_the_Development_of.8.aspx</t>
  </si>
  <si>
    <t>http://www.altmetric.com/details.php?citation_id=94047592</t>
  </si>
  <si>
    <t>10.1519/SSC.0000000000000555</t>
  </si>
  <si>
    <t>Resisted Sled Training for Young Athletes: When to Push and Pull</t>
  </si>
  <si>
    <t>Cahill, Micheál J.; Cronin, John B.; Oliver, Jon L.; Clark, Kenneth P.; Lloyd, Rhodri S.; Cross, Matt R.</t>
  </si>
  <si>
    <t xml:space="preserve">[Cahill, Micheal J.; Cronin, John B.] Athlete Training &amp; Hlth, Allen, TX 75013 USA; [Cahill, Micheal J.; Cronin, John B.; Oliver, Jon L.; Lloyd, Rhodri S.; Cross, Matt R.] Auckland Univ Technol, Sports Performance Res Inst New Zealand, Auckland, New Zealand; [Oliver, Jon L.; Lloyd, Rhodri S.] Cardiff Metropolitan Univ, Cardiff Sch Sport, Cardiff, Wales; [Clark, Kenneth P.] West Chester Univ, W Chester, PA USA; [Lloyd, Rhodri S.] Waikato Inst Technol, Ctr Sport Sci &amp; Human Performance, Hamilton, New Zealand; [Cross, Matt R.] Univ Savoie Mt Blanc, Chambery, France </t>
  </si>
  <si>
    <t>Cahill, Micheal J., Cronin, John B., Oliver, Jon L., Lloyd, Rhodri S., Cross, Matt R.</t>
  </si>
  <si>
    <t>Cahill, MJ (corresponding author), Athlete Training &amp; Hlth, Allen, TX 75013 USA.; Cahill, MJ (corresponding author), Auckland Univ Technol, Sports Performance Res Inst New Zealand, Auckland, New Zealand.</t>
  </si>
  <si>
    <t>http://www.altmetric.com/details.php?citation_id=85052186</t>
  </si>
  <si>
    <t>10.1519/SSC.0000000000000588</t>
  </si>
  <si>
    <t>Seven Pillars of Prevention: Effective Strategies for Strength and Conditioning Coaches to Reduce Injury Risk and Improve Performance in Young Athletes</t>
  </si>
  <si>
    <t>Read, Paul J.; Oliver, Jon L.; Lloyd, Rhodri S.</t>
  </si>
  <si>
    <t xml:space="preserve">[Read, Paul J.] Aspetar Orthopaed &amp; Sports Med Hosp, Doha, Qatar; [Read, Paul J.] Univ Loucestershire, Sch Sport &amp; Exercise, Gloucester, England; [Read, Paul J.] UCL, Inst Sport Exercise &amp; Hlth, London, England; [Oliver, Jon L.; Lloyd, Rhodri S.] Cardiff Metropolitan Univ, Sch Sport &amp; Hlth Sci, Cardiff, Wales; [Oliver, Jon L.; Lloyd, Rhodri S.] AUT Univ, Sport Performance Res Inst, New Zealand SPRINZ, Auckland, New Zealand; [Lloyd, Rhodri S.] Waikato Inst Technol, Ctr Sport Sci &amp; Human Performance, Hamilton, New Zealand </t>
  </si>
  <si>
    <t>Read, PJ (corresponding author), Aspetar Orthopaed &amp; Sports Med Hosp, Doha, Qatar.; Read, PJ (corresponding author), Univ Loucestershire, Sch Sport &amp; Exercise, Gloucester, England.; Read, PJ (corresponding author), UCL, Inst Sport Exercise &amp; Hlth, London, England.</t>
  </si>
  <si>
    <t>http://www.altmetric.com/details.php?citation_id=89607113</t>
  </si>
  <si>
    <t>10.22376/ijpbs/lpr.2020.10.5.P134-138</t>
  </si>
  <si>
    <t>Epidemiology of Covid-19 in Yemen: A Descriptive Study</t>
  </si>
  <si>
    <t>Redhwan Ahmed, Al-Naggar; Lutfi, Almaktari; Salem, Madram; Al-Rashidi, RR; Hisham, Alshaikhli</t>
  </si>
  <si>
    <t xml:space="preserve">[Al-Naggar, Redhwan Ahmed] Al Hikma Univ, Fac Med, Dept Community Med, Sanaa, Yemen; [Al-Maktari, Lutfi] Sanaa Univ, Fac Med &amp; Hlth Sci, Dept Haematol, Sanaa, Yemen; [Madram, Salem] Minist Hlth &amp; Populat, Natl Ctr Publ Hlth Labs, Aden, Yemen; [Al-Rashidi, R. R.] Kut Univ Coll, Dept Dent, Wasit 52001, Iraq; [Al-shaikhli, Hisham] Auckland Univ Technol, Fac Hlth &amp; Environm Sci, Sch Publ Hlth &amp; Interdisciplinary Studies, Auckland, New Zealand </t>
  </si>
  <si>
    <t>Al-Naggar, Redhwan Ahmed, Al-Maktari, Lutfi, Madram, Salem, Al-Rashidi, R. R., Al-shaikhli, Hisham,</t>
  </si>
  <si>
    <t>Al-shaikhli, H (corresponding author), Auckland Univ Technol, Fac Hlth &amp; Environm Sci, Sch Publ Hlth &amp; Interdisciplinary Studies, Auckland, New Zealand.</t>
  </si>
  <si>
    <t>Al-shaikhli, H</t>
  </si>
  <si>
    <t>International Journal of pharma and Bio Sciences</t>
  </si>
  <si>
    <t>International Journal of Pharma and Bio Sciences</t>
  </si>
  <si>
    <t xml:space="preserve">0975-6299 </t>
  </si>
  <si>
    <t>https://v2.sherpa.ac.uk/id/publication/30554</t>
  </si>
  <si>
    <t>https://www.ijlpr.com/admin/php/uploads/658_pdf.pdf</t>
  </si>
  <si>
    <t>Biotechnology; Cell Biology; Biochemistry; Molecular Biology</t>
  </si>
  <si>
    <t>10.1007/s12671-020-01555-8</t>
  </si>
  <si>
    <t>Network Analysis of Mindfulness Facets, Affect, Compassion, and Distress</t>
  </si>
  <si>
    <t>Medvedev, Oleg N.; Cervin, Matti; Barcaccia, Barbara; Siegert, Richard J.; Roemer, Anja; Krägeloh, Christian U.</t>
  </si>
  <si>
    <t xml:space="preserve">[Medvedev, Oleg N.; Roemer, Anja] Univ Waikato, Sch Psychol, Hillcrest, Hamilton 3216, New Zealand; [Cervin, Matti] Lund Univ, Lund, Sweden; [Cervin, Matti] Skane Child &amp; Adolescent Psychiat, Lund, Sweden; [Barcaccia, Barbara] Sapienza Univ Rome, Rome, Italy; [Siegert, Richard J.; Krageloh, Christian U.] Auckland Univ Technol, Auckland, New Zealand </t>
  </si>
  <si>
    <t>Medvedev, Oleg N., Roemer, Anja, Cervin, Matti, Barcaccia, Barbara, Siegert, Richard J., Krageloh, Christian U.,</t>
  </si>
  <si>
    <t>Medvedev, ON (corresponding author), Univ Waikato, Sch Psychol, Hillcrest, Hamilton 3216, New Zealand.</t>
  </si>
  <si>
    <t>https://doi.org/10.1007/s12671-020-01555-8</t>
  </si>
  <si>
    <t>http://www.altmetric.com/details.php?citation_id=95337566</t>
  </si>
  <si>
    <t>10.1007/s12062-020-09318-y</t>
  </si>
  <si>
    <t>Experiences of Elder Abuse in Pacific Island Communities of Aotearoa New Zealand: a Cultural Lens</t>
  </si>
  <si>
    <t>Thaggard, Sandra; Boon-Nanai, Juliet; Tautolo, El-Shadan; Montayre, Jed</t>
  </si>
  <si>
    <t xml:space="preserve">[Thaggard, Sandra] Auckland Univ Technol, Sch Clin Sci, Fac Hlth &amp; Environm Sci, Auckland, New Zealand; [Boon-Nanai, Juliet] Auckland Univ Technol, Fac Hlth &amp; Environm Sci, Equ Acad Pasifika, Auckland, New Zealand; [Tautolo, El-Shadan] Auckland Univ Technol, Pacific Isl Family Study, Auckland, New Zealand; [Montayre, Jed] Western Sydney Univ, Sch Nursing &amp; Midwifery, Locked Bag 1797, Penrith, NSW 2751, Australia </t>
  </si>
  <si>
    <t>Thaggard, Sandra, Boon-Nanai, Juliet, Tautolo, El-Shadan</t>
  </si>
  <si>
    <t>Thaggard, S (corresponding author), Auckland Univ Technol, Sch Clin Sci, Fac Hlth &amp; Environm Sci, Auckland, New Zealand.</t>
  </si>
  <si>
    <t>Thaggard, S</t>
  </si>
  <si>
    <t>Journal of Population Ageing</t>
  </si>
  <si>
    <t xml:space="preserve">1874-7884 1874-7876 </t>
  </si>
  <si>
    <t>https://v2.sherpa.ac.uk/id/publication/15729</t>
  </si>
  <si>
    <t>http://www.altmetric.com/details.php?citation_id=95015074</t>
  </si>
  <si>
    <t>Investment Fund of the Faculty of Health and Environmental Sciences</t>
  </si>
  <si>
    <t>Geography;  Planning and Development; Sociology and Political Science; Demography</t>
  </si>
  <si>
    <t>10.1007/s00268-020-05873-9</t>
  </si>
  <si>
    <t>Validity and Utility Testing of a Criteria-led Discharge Checklist to Determine Post-operative Recovery after Abdominal Surgery: an International Multicentre Prospective Cohort Trial</t>
  </si>
  <si>
    <t>Boden, Ianthe; Peng, Calvin; Lockstone, Jane; Reeve, Julie; Hackett, Claire; Anderson, Lesley; Hill, Cat; Winzer, Brooke; Gurusinghe, Nishanthi; Denehy, Linda</t>
  </si>
  <si>
    <t xml:space="preserve">[Boden, Ianthe; Lockstone, Jane] Clifford Craig Fdn, Launceston Gen Hosp, Dept Physiotherapy, POB 1963, Launceston, Tas 7250, Australia; [Boden, Ianthe; Lockstone, Jane; Hackett, Claire; Denehy, Linda] Univ Melbourne, Melbourne Sch Hlth Sci, Melbourne, Vic, Australia; [Peng, Calvin; Gurusinghe, Nishanthi] Launceston Gen Hosp, Dept Surg, Launceston, Tas, Australia; [Reeve, Julie] Auckland Univ Technol, Fac Hlth &amp; Environm Sci, Sch Clin Sci, Auckland, New Zealand; [Reeve, Julie; Anderson, Lesley] Waitemata Dist Hlth Board, North Shore Hosp, Physiotherapy Dept, Auckland, New Zealand; [Hackett, Claire] Princess Alexandra Hosp, Physiotherapy Dept, Brisbane, Qld, Australia; [Hill, Cat] North West Reg Hosp, Physiotherapy Dept, Burnie, Tas, Australia; [Winzer, Brooke] Northeast Hlth Wangaratta, Physiotherapy Dept, Wangaratta, Vic, Australia; [Denehy, Linda] Peter MacCallum Canc Ctr, Allied Hlth Res, Melbourne, Vic, Australia </t>
  </si>
  <si>
    <t>Boden, Ianthe, Lockstone, Jane, Hackett, Claire, Denehy, Linda, Peng, Calvin, Gurusinghe, Nishanthi, Reeve, Julie</t>
  </si>
  <si>
    <t>Boden, I (corresponding author), Clifford Craig Fdn, Launceston Gen Hosp, Dept Physiotherapy, POB 1963, Launceston, Tas 7250, Australia.; Boden, I (corresponding author), Univ Melbourne, Melbourne Sch Hlth Sci, Melbourne, Vic, Australia.</t>
  </si>
  <si>
    <t>World Journal of Surgery</t>
  </si>
  <si>
    <t xml:space="preserve">0364-2313 1432-2323 </t>
  </si>
  <si>
    <t>https://v2.sherpa.ac.uk/id/publication/14426</t>
  </si>
  <si>
    <t>http://www.altmetric.com/details.php?citation_id=94888425</t>
  </si>
  <si>
    <t>Clifford Craig Foundation, Launceston, Australia; University of Tasmania (virtual Tasmanian Academic Health Science Precinct), Tasmania, Australia; Awhina Contestable Research Grant from the Waitemata District Health Board; Three Harbours Health Foundation, Auckland, New Zealand; Launceston General Hospital; North West Regional Hospital; North Shore Hospital; Princess Alexandra Hospital; North East Health Wangaratta; Tasmanian Health Service-North</t>
  </si>
  <si>
    <t>Waitemata District Health Board; University of Tasmania; Clifford Craig Foundation</t>
  </si>
  <si>
    <t>10.1080/14737167.2021.1848550</t>
  </si>
  <si>
    <t>How can societal culture and values influence health and rehabilitation outcomes?</t>
  </si>
  <si>
    <t>Fadyl, Joanna K: Centre for Person Centred Research, Auckland University of Technology, Auckland, New Zealand</t>
  </si>
  <si>
    <t xml:space="preserve">[Fadyl, Joanna K.] Auckland Univ Technol, Ctr Person Centred Res, Auckland 1142, New Zealand </t>
  </si>
  <si>
    <t>Fadyl, Joanna K.,</t>
  </si>
  <si>
    <t>Fadyl, JK (corresponding author), Auckland Univ Technol, Ctr Person Centred Res, Auckland 1142, New Zealand.</t>
  </si>
  <si>
    <t>Expert Review of Pharmacoeconomics &amp; Outcomes Research</t>
  </si>
  <si>
    <t xml:space="preserve">1473-7167 1744-8379 </t>
  </si>
  <si>
    <t>https://v2.sherpa.ac.uk/id/publication/12077</t>
  </si>
  <si>
    <t>https://www.tandfonline.com/doi/pdf/10.1080/14737167.2021.1848550?needAccess=true&amp;</t>
  </si>
  <si>
    <t>Health Care Sciences &amp; Services; Pharmacology &amp; Pharmacy</t>
  </si>
  <si>
    <t>Health Policy; Pharmacology (medical); General Medicine</t>
  </si>
  <si>
    <t>10.1002/smr.2315</t>
  </si>
  <si>
    <t>Towards the statistical construction of hybrid development methods</t>
  </si>
  <si>
    <t>Tell, Paolo: Department of Computer Science IT University  Copenhagen Denmark; Klünder, Jil: Software Engineering Group Leibniz University Hannover  Hannover Germany; Küpper, Steffen: Center for Digital Technologies Clausthal University of Technology  Clausthal-Zellerfeld Germany; Raffo, David: Department of Computer Science, School of Business Portland State University  Portland Oregon USA; MacDonell, Stephen: Department of Information Technology and Software Engineering Auckland University of Technology  Auckland New Zealand; Münch, Jürgen: Department of Computer Science Reutlingen University  Reutlingen Germany; Pfahl, Dietmar: Institute of Computer Science University of Tartu  Tartu Estonia; Linssen, Oliver: FOM Hochschule für Oekonomie &amp;amp; Management  Essen Germany; Kuhrmann, Marco: Software Engineering I University of Passau  Passau Germany</t>
  </si>
  <si>
    <t xml:space="preserve">[Tell, Paolo] IT Univ, Dept Comp Sci, Copenhagen, Denmark; [Kluender, Jil] Leibniz Univ Hannover, Software Engn Grp, Hannover, Germany; [Kuepper, Steffen] Tech Univ Clausthal, Ctr Digital Technol, Clausthal Zellerfeld, Germany; [Raffo, David] Portland State Univ, Dept Comp Sci, Sch Business, Portland, OR 97207 USA; [MacDonell, Stephen] Auckland Univ Technol, Dept Informat Technol &amp; Software Engn, Auckland, New Zealand; [Muench, Juergen] Reutlingen Univ, Dept Comp Sci, Reutlingen, Germany; [Pfahl, Dietmar] Univ Tartu, Inst Comp Sci, Tartu, Estonia; [Linssen, Oliver] FOM Hsch Oekon &amp; Management, Essen, Germany; [Kuhrmann, Marco] Univ Passau, Software Engn 1, Passau, Germany </t>
  </si>
  <si>
    <t>Tell, Paolo, Kluender, Jil, Kuepper, Steffen, Raffo, David, MacDonell, Stephen</t>
  </si>
  <si>
    <t>Tell, P (corresponding author), IT Univ, Dept Comp Sci, Copenhagen, Denmark.</t>
  </si>
  <si>
    <t>Journal of Software: Evolution and Process</t>
  </si>
  <si>
    <t xml:space="preserve">2047-7473 2047-7481 </t>
  </si>
  <si>
    <t>https://v2.sherpa.ac.uk/id/publication/7508</t>
  </si>
  <si>
    <t>http://www.altmetric.com/details.php?citation_id=94637053</t>
  </si>
  <si>
    <t>Estonian IT Center of Excellence; Estonian Research CouncilEstonian Research Council [PRG887]; Centre of Excellence [TK148]</t>
  </si>
  <si>
    <t>Eesti Teadusagentuur; Teadmistepõhise Ehituse Tippkeskus ZEBE</t>
  </si>
  <si>
    <t>10.1111/jvs.12961</t>
  </si>
  <si>
    <t>Disentangling native and alien plant diversity in coastal sand dune ecosystems worldwide</t>
  </si>
  <si>
    <t>Tordoni, Enrico: Department of Life Sciences University of Trieste Trieste Italy; Bacaro, Giovanni: Department of Life Sciences University of Trieste Trieste Italy; Weigelt, Patrick: Biodiversity, Macroecology and Biogeography University of Goettingen Göttingen Germany; Cameletti, Michela: Department of Management, Economics and Quantitative Methods University of Bergamo Bergamo Italy; Janssen, John A.M.: Wageningen Environmental Research Wageningen The Netherlands; Acosta, Alicia T.R.: Department of Sciences University of Rome III Roma Italy; Bagella, Simonetta: Department of Chemistry and Pharmacy University of Sassari Sassari Italy; Filigheddu, Rossella: Department of Chemistry and Pharmacy University of Sassari Sassari Italy; Bergmeier, Erwin: Department of Vegetation and Phytodiversity Analysis Albrecht von Haller Institute of Plant Sciences University of Goettingen Göttingen Germany; Buckley, Hannah L.: School of Science Auckland University of Technology Auckland New Zealand; Ciccarelli, Daniela: Department of Biology University of Pisa Pisa Italy; Forey, Estelle: Normandie Univ UNIROUEN INRAE, ECODIV Rouen France; Hennekens, Stephan M.: Team Vegetation, Forest and Landscape Ecology Alterra Green World Wageningen The Netherlands; Lubke, Roy A.: Department of Botany Rhodes University Grahamstown South Africa; Mahdavi, Parastoo: Department of Vegetation and Phytodiversity Analysis Albrecht von Haller Institute of Plant Sciences University of Goettingen Göttingen Germany, Institute of Biology and Environmental science Working Group of Vegetation Science and Nature conservation University of Oldenburg Oldenburg Germany; Peet, Robert K.: Department of Biology University of North Carolina Chapel Hill NC USA; Peinado, Manuel: Franklin Institute of North American Studies University of Alcalá Alcalá de Henares Spain; Sciandrello, Saverio: Biological, Geological and Environmental Sciences Department University of Catania Catania Italy; Kreft, Holger: Biodiversity, Macroecology and Biogeography University of Goettingen Göttingen Germany, Centre of Biodiversity and Sustainable Land Use (CBL) University of Goettingen Göttingen Germany; Sabatini, Francesco</t>
  </si>
  <si>
    <t xml:space="preserve">[Tordoni, Enrico; Bacaro, Giovanni] Univ Trieste, Dept Life Sci, Via L Giorgieri 10, I-34127 Trieste, Italy; [Weigelt, Patrick; Kreft, Holger] Univ Goettingen, Biodivers Macroecol &amp; Biogeog, Gottingen, Germany; [Cameletti, Michela] Univ Bergamo, Dept Management Econ &amp; Quantitat Methods, Bergamo, Italy; [Janssen, John A. M.] Wageningen Environm Res, Wageningen, Netherlands; [Acosta, Alicia T. R.] Univ Rome III, Dept Sci, Rome, Italy; [Bagella, Simonetta; Filigheddu, Rossella] Univ Sassari, Dept Chem &amp; Pharm, Sassari, Italy; [Bergmeier, Erwin; Mahdavi, Parastoo] Univ Goettingen, Albrecht von Haller Inst Plant Sci, Dept Vegetat &amp; Phytodivers Anal, Gottingen, Germany; [Buckley, Hannah L.] Auckland Univ Technol, Sch Sci, Auckland, New Zealand; [Ciccarelli, Daniela] Univ Pisa, Dept Biol, Pisa, Italy; [Forey, Estelle] Normandie Univ, UNIROUEN, INRAE, ECODIV, Rouen, France; [Hennekens, Stephan M.] Alterra Green World, Team Vegetat Forest &amp; Landscape Ecol, Wageningen, Netherlands; [Lubke, Roy A.] Rhodes Univ, Dept Bot, Grahamstown, South Africa; [Peet, Robert K.] Univ N Carolina, Dept Biol, Chapel Hill, NC 27515 USA; [Peinado, Manuel] Univ Alcala De Henares, Franklin Inst North Amer Studies, Alcala De Henares, Spain; [Sciandrello, Saverio] Univ Catania, Biol Geol &amp; Environm Sci Dept, Catania, Italy; [Mahdavi, Parastoo] Carl von Ossietzky Univ Oldenburg, Working Grp Vegetat Sci &amp; Nat Conservat, Inst Biol &amp; Environm Sci, Oldenburg, Germany; [Kreft, Holger] Univ Goettingen, Ctr Biodivers &amp; Sustainable Land Use CBL, Gottingen, Germany </t>
  </si>
  <si>
    <t>Tordoni, Enrico, Bacaro, Giovanni, Weigelt, Patrick, Kreft, Holger, Cameletti, Michela, Janssen, John A. M., Acosta, Alicia T. R., Bagella, Simonetta, Filigheddu, Rossella, Bergmeier, Erwin, Mahdavi, Parastoo, Buckley, Hannah L.</t>
  </si>
  <si>
    <t>Tordoni, E (corresponding author), Univ Trieste, Dept Life Sci, Via L Giorgieri 10, I-34127 Trieste, Italy.</t>
  </si>
  <si>
    <t>Journal of Vegetation Science</t>
  </si>
  <si>
    <t xml:space="preserve">1100-9233 1654-1103 </t>
  </si>
  <si>
    <t>https://v2.sherpa.ac.uk/id/publication/7697</t>
  </si>
  <si>
    <t>http://www.altmetric.com/details.php?citation_id=94605597</t>
  </si>
  <si>
    <t>German Research FoundationGerman Research Foundation (DFG) [DFG FOR 2716]</t>
  </si>
  <si>
    <t>Plant Sciences; Environmental Sciences &amp; Ecology; Forestry</t>
  </si>
  <si>
    <t>Plant Science; Ecology</t>
  </si>
  <si>
    <t>10.1080/24748668.2020.1846112</t>
  </si>
  <si>
    <t>What tactical and technical comments do coaches make during netball matches? A content analysis in netball</t>
  </si>
  <si>
    <t>Croft, Hayden: Institute of Sport and Adventure, Otago Polytechnic, Dunedin, New Zealand, Sports Performance Research Institute New Zealand (SPRINZ), Auckland University of Technology, Auckland, New Zealand; Spencer, Kirsten: Sports Performance Research Institute New Zealand (SPRINZ), Auckland University of Technology, Auckland, New Zealand; Robertson, Sam: Institute for Health and Sport (IHES), Victoria University, Melbourne, Australia</t>
  </si>
  <si>
    <t xml:space="preserve">[Croft, Hayden] Otago Polytech, Inst Sport &amp; Adventure, Dunedin, New Zealand; [Croft, Hayden; Spencer, Kirsten] Auckland Univ Technol, Sports Performance Res Inst New Zealand SPRINZ, Auckland, New Zealand; [Robertson, Sam] Victoria Univ, Inst Hlth &amp; Sport IHES, Melbourne, Vic, Australia </t>
  </si>
  <si>
    <t>Croft, Hayden, Spencer, Kirsten</t>
  </si>
  <si>
    <t>Croft, H (corresponding author), Otago Polytech, Inst Sport &amp; Adventure, Sargood Ctr, 40 Logan Pk Dr, Dunedin, New Zealand.</t>
  </si>
  <si>
    <t>International Journal of Performance Analysis in Sport</t>
  </si>
  <si>
    <t xml:space="preserve">2474-8668 1474-8185 </t>
  </si>
  <si>
    <t>https://v2.sherpa.ac.uk/id/publication/33259</t>
  </si>
  <si>
    <t>http://www.altmetric.com/details.php?citation_id=94184339</t>
  </si>
  <si>
    <t>10.1111/ecog.05285</t>
  </si>
  <si>
    <t>A global framework for linking alpine-treeline ecotone patterns to underlying processes</t>
  </si>
  <si>
    <t>Bader, Maaike Y.: Univ. of Marburg, Faculty of Geography, Ecological Plant Geography Marburg Germany; Llambí, Luis D.: Univ. de Los Andes, Facultad de Ciencias, Inst. de Ciencias Ambientales y Ecológicas Mérida Venezuela; Case, Bradley S.: Auckland Univ. of Technology, School of Science Auckland New Zealand; Buckley, Hannah L.: Auckland Univ. of Technology, School of Science Auckland New Zealand; Toivonen, Johanna M.: Univ. of Turku, Biodiversity Unit Turku Finland; Camarero, J. Julio: Inst. Pirenaico de Ecología (IPE-CSIC) Zaragoza Spain; Cairns, David M.: Texas A&amp;amp;M Univ., Dept of Geography College Station TX USA; Brown, Carissa D.: Memorial Univ., Dept of Geography St. John's Canada; Wiegand, Thorsten: Helmholtz Centre for Environmental Research – UFZ, Dept of Ecological Modelling Leipzig Germany; Resler, Lynn M.: Virginia Tech, Dept of Geography Blacksburg VA USA</t>
  </si>
  <si>
    <t xml:space="preserve">[Bader, Maaike Y.] Univ Marburg, Fac Geog, Ecol Plant Geog, Marburg, Germany; [Llambi, Luis D.] Univ Los Andes, Fac Ciencias, Inst Ciencias Ambientales &amp; Ecol, Merida, Venezuela; [Case, Bradley S.; Buckley, Hannah L.] Auckland Univ Technol, Sch Sci, Auckland, New Zealand; [Toivonen, Johanna M.] Univ Turku, Biodivers Unit, Turku, Finland; [Camarero, J. Julio] Inst Pirena Ecol IPE CSIC, Zaragoza, Spain; [Cairns, David M.] Texas A&amp;M Univ, Dept Geog, College Stn, TX USA; [Brown, Carissa D.] Mem Univ, Dept Geog, St John, NF, Canada; [Wiegand, Thorsten] UFZ Helmholtz Ctr Environm Res, Dept Ecol Modelling, Leipzig, Germany; [Resler, Lynn M.] Virginia Tech, Dept Geog, Blacksburg, VA USA </t>
  </si>
  <si>
    <t>Bader, Maaike Y., Llambi, Luis D., Case, Bradley S., Buckley, Hannah L.</t>
  </si>
  <si>
    <t>Bader, MY (corresponding author), Univ Marburg, Fac Geog, Ecol Plant Geog, Marburg, Germany.</t>
  </si>
  <si>
    <t>https://onlinelibrary.wiley.com/doi/pdfdirect/10.1111/ecog.05285</t>
  </si>
  <si>
    <t>http://www.altmetric.com/details.php?citation_id=93970778</t>
  </si>
  <si>
    <t>Mountain Research Initiative (MRI); German Research Foundation (DFG)German Research Foundation (DFG) [BA 3843/8-1]; sDiv; synthesis centre of iDiv, Leipzig; Auckland Univ. of Technology, School of Science</t>
  </si>
  <si>
    <t>10.1177/0033688220964041</t>
  </si>
  <si>
    <t>Pronunciation Teaching Issues: Answering Teachers' Questions</t>
  </si>
  <si>
    <t>Couper, Graeme: Auckland University of Technology, New Zealand</t>
  </si>
  <si>
    <t xml:space="preserve">[Couper, Graeme] Auckland Univ Technol, Private Bag 92006, Auckland 1142, New Zealand </t>
  </si>
  <si>
    <t>Couper, G (corresponding author), Auckland Univ Technol, Private Bag 92006, Auckland 1142, New Zealand.</t>
  </si>
  <si>
    <t>RELC Journal</t>
  </si>
  <si>
    <t xml:space="preserve">0033-6882 1745-526X </t>
  </si>
  <si>
    <t>https://v2.sherpa.ac.uk/id/publication/9447</t>
  </si>
  <si>
    <t>10.1080/00913367.2020.1832939</t>
  </si>
  <si>
    <t>Stimulating or Intimidating: The Effect of AI-Enabled In-Store Communication on Consumer Patronage Likelihood</t>
  </si>
  <si>
    <t>Esch, Patrick van: Auckland University of Technology, Auckland, New Zealand; Cui, Yuanyuan (Gina): Auckland University of Technology, Auckland, New Zealand; Jain, Shailendra Pratap: University of Washington, Seattle, Washington, USA</t>
  </si>
  <si>
    <t xml:space="preserve">[van Esch, Patrick; Cui, Yuanyuan (Gina)] Auckland Univ Technol, Dept Mkt, 120 Mayoral Dr, Auckland 1010, New Zealand; [Jain, Shailendra Pratap] Univ Washington, Foster Sch Business, Mkt &amp; Int Business, Seattle, WA 98195 USA </t>
  </si>
  <si>
    <t>van Esch, Patrick, Cui, Yuanyuan (Gina)</t>
  </si>
  <si>
    <t>van Esch, P (corresponding author), Auckland Univ Technol, Dept Mkt, 120 Mayoral Dr, Auckland 1010, New Zealand.</t>
  </si>
  <si>
    <t>http://www.altmetric.com/details.php?citation_id=94114837</t>
  </si>
  <si>
    <t>10.1177/1747954120970310</t>
  </si>
  <si>
    <t>Inertial measurement units are 'all g': Inter-trial reliability when assessing upper and lower body impact loading in artistic gymnastics</t>
  </si>
  <si>
    <t>Campbell, Rhiannon A: Research Institute of Sport and Exercise, University of Canberra, Canberra, Australia, Applied Technology and Innovation, Australian Institute of Sport, Canberra, Australia; Bradshaw, Elizabeth J: Centre for Sport Research, School of Exercise and Nutrition Sciences, Deakin University, Melbourne, Australia, Sports Performance Research Institute New Zealand, Auckland University of Technology, Auckland, New Zealand; Ball, Nick: Research Institute of Sport and Exercise, University of Canberra, Canberra, Australia, Discipline of Sport and Exercise Science, Faculty of Health, University of Canberra, Canberra, Australia; Hunter, Adam: Performance Services, Australian Institute of Sport, Canberra, Australia; Spratford, Wayne: Research Institute of Sport and Exercise, University of Canberra, Canberra, Australia, Discipline of Sport and Exercise Science, Faculty of Health, University of Canberra, Canberra, Australia</t>
  </si>
  <si>
    <t xml:space="preserve">[Campbell, Rhiannon A.; Ball, Nick; Spratford, Wayne] Univ Canberra, Res Inst Sport &amp; Exercise, Canberra, ACT, Australia; [Campbell, Rhiannon A.] Australian Inst Sport, Appl Technol &amp; Innovat, Canberra, ACT, Australia; [Bradshaw, Elizabeth J.] Deakin Univ, Sch Exercise &amp; Nutr Sci, Ctr Sport Res, Melbourne, Vic, Australia; [Bradshaw, Elizabeth J.] Auckland Univ Technol, Sports Performance Res Inst New Zealand, Auckland, New Zealand; [Ball, Nick; Spratford, Wayne] Univ Canberra, Fac Hlth, Discipline Sport &amp; Exercise Sci, Canberra, ACT, Australia; [Hunter, Adam] Australian Inst Sport, Performance Serv, Canberra, ACT, Australia </t>
  </si>
  <si>
    <t>Campbell, RA (corresponding author), Univ Canberra, Res Inst Sport &amp; Exercise, Fac Hlth, Canberra, ACT, Australia.</t>
  </si>
  <si>
    <t>Australian Government Research Training Program (RTP) Scholarship</t>
  </si>
  <si>
    <t>10.1001/jamaneurol.2020.4152</t>
  </si>
  <si>
    <t>Burden of Neurological Disorders Across the US From 1990-2017</t>
  </si>
  <si>
    <t>Feigin, Valery L.: Faculty of Health and Environmental Sciences, Auckland University of Technology School of Public Health and Psychosocial Studies, Auckland, New Zealand, Institute for Health Metrics and Evaluation, University of Washington, Seattle, Research Center of Neurology, Moscow, Russia; Vos, Theo: Institute for Health Metrics and Evaluation, University of Washington, Seattle, Department of Health Metrics Sciences, University of Washington School of Medicine, Seattle; Alahdab, Fares: Mayo Evidence-Based Practice Center, Mayo Clinic Foundation for Medical Education and Research, Rochester, Minnesota; Amit, Arianna Maever L.: Department of Epidemiology and Biostatistics, University of the Philippines Manila, Manila, Philippines, Johns Hopkins University School of Public Health, Baltimore, Maryland; Bärnighausen, Till Winfried: Heidelberg Institute of Global Health, Heidelberg University, Heidelberg, Germany, Harvard University T.H. Chan School of Public Health, Boston, Massachusetts; Beghi, Ettore: Department of Neuroscience, Mario Negri Institute for Pharmacological Research, Milan, Italy; Beheshti, Mahya: Department of Physical Medicine and Rehabilitation, New York University, New York; Chavan, Prachi P.: Department of Epidemiology and Environmental Health, the University of Buffalo, Buffalo, New York; Criqui, Michael H.: Department of Family Medicine and Public Health, University of California, San Diego, La Jolla; Desai, Rupak: Division of Cardiology, Atlanta Veterans Affairs Medical Center, Decatur, Georgia; Dhamminda Dharmaratne, Samath: Institute for Health Metrics and Evaluation, University of Washington, Seattle, Department of Health Metrics Sciences, University of Washington School of Medicine, Seattle, Department of Community Medicine, University of Peradeniya, Peradeniya, Sri Lanka; Dorsey, E. Ray: University of Rochester, Rochester, New York; Wilder Eagan, Arielle: Department of Global Health and Social Medicine, Harvard University, Boston, Massachusetts, Department of Social Services, Tufts Medical Center, Boston, Massachusetts; Elgendy, Islam Y.: Division of Cardiology, Massachusetts General Hospital, Boston, Division of Cardiology, Harvard University, Boston, Massachusetts; Filip, Irina: Psychiatry Department, Kaiser Permanente, Fontana, California, A.T. Still University School of Osteopathic Medicine in Arizona, Arizona School of Health Sciences, Mesa, Arizona; Giampaoli, Simona: Department of Cardiovascular Endocrine-Metabolic Diseases and Aging, Istituto Superiore di Sanità (Italian National Institute of Health), Rome, Italy; Giussani, Giorgia: Laboratory of Neurological Disorders, Mario Negri Institute for Pharmacological Research, Milan, Italy; Hafezi-Nejad, Nima: Department of Radiology and Radiological Science, Johns Hopkins University, Baltimore, Maryland, Tehran University of Medical Sciences School of Medicine, Tehran, Iran; Hole, Michael K.: Department of Pediatrics, The University of Texas, Austin, Austin; Ikeda, Takayoshi: Department of Biostatistics and Epidemiology, Auckland University of Technology, Auckland, New Zealand; Owens Johnson, Catherine: Institute for Health Metrics and Evaluation, University of Washington, Seattle</t>
  </si>
  <si>
    <t xml:space="preserve">[Feigin, Valery L.; Vos, Theo; Dhamminda Dharmaratne, Samath; Owens Johnson, Catherine; Mokdad, Ali H.; Naghavi, Mohsen; Odell, Christopher M.; Roth, Gregory A.; Adelson, Jaimie D.; Murray, Christopher J. L.] Univ Washington, Inst Hlth Metr &amp; Evaluat, Population Hlth Bldg,3980 15th Ave NE, Seattle, WA 98195 USA; [Feigin, Valery L.; Krishnamurthi, Rita V.] Auckland Univ Technol, Fac Hlth &amp; Environm Sci, Sch Publ Hlth &amp; Psychosocial Studies, Auckland, New Zealand; [Feigin, Valery L.] Res Ctr Neurol, Moscow, Russia; [Vos, Theo; Dhamminda Dharmaratne, Samath; Mokdad, Ali H.; Naghavi, Mohsen; Roth, Gregory A.; Murray, Christopher J. L.] Univ Washington, Sch Med, Dept Hlth Metr Sci, Seattle, WA USA; [Alahdab, Fares] Mayo Clin Fdn Med Educ &amp; Res, Mayo Evidence Based Practice Ctr, Rochester, MN USA; [Amit, Arianna Maever L.] Univ Philippines Manila, Dept Epidemiol &amp; Biostat, Manila, Philippines; [Amit, Arianna Maever L.] Johns Hopkins Univ, Sch Publ Hlth, Baltimore, MD USA; [Barnighausen, Till Winfried] Heidelberg Univ, Heidelberg Inst Global Hlth, Heidelberg, Germany; [Barnighausen, Till Winfried] Harvard Univ, TH Chan Sch Publ Hlth, Boston, MA 02115 USA; [Beghi, Ettore; Pupillo, Elisabetta] Mario Negri Inst Pharmacol Res, Dept Neurosci, Milan, Italy; [Beheshti, Mahya] NYU, Dept Phys Med &amp; Rehabil, New York, NY USA; [Chavan, Prachi P.] SUNY Buffalo, Dept Epidemiol &amp; Environm Hlth, Buffalo, NY USA; [Criqui, Michael H.] Univ Calif San Diego, Dept Family Med &amp; Publ Hlth, La Jolla, CA 92093 USA; [Desai, Rupak] Atlanta Vet Affairs Med Ctr, Div Cardiol, Decatur, GA USA; [Dhamminda Dharmaratne, Samath] Univ Peradeniya, Dept Community Med, Peradeniya, Sri Lanka; [Dorsey, E. Ray] Univ Rochester, Rochester, NY USA; [Wilder Eagan, Arielle] Harvard Univ, Dept Global Hlth &amp; Social Med, Boston, MA 02115 USA; [Wilder Eagan, Arielle] Tufts Med Ctr, Dept Social Serv, Boston, MA 02111 USA; [Elgendy, Islam Y.] Massachusetts Gen Hosp, Div Cardiol, Boston, MA 02114 USA; [Elgendy, Islam Y.] Harvard Univ, Div Cardiol, Boston, MA 02115 USA; [Filip, Irina] Kaiser Permanente, Dept Psychiat, Fontana, CA USA; [Filip, Irina] AT Still Univ, Sch Osteopath Med Arizona, Arizona Sch Hlth Sci, Mesa, AZ 85206 USA; [Giampaoli, Simona] Italian Natl Inst Hlth, Dept Cardiovasc Endocrine Metab Dis &amp; Aging, Ist Super Sanita, Rome, Italy; [Giussani, Giorgia] Mario Negri Inst Pharmacol Res, Lab Neurol Disorders, Milan, Italy; [Hafezi-Nejad, Nima; Sheikhbahaei, Sara] Johns Hopkins Univ, Dept Radiol &amp; Radiol Sci, Baltimore, MD USA; [Hafezi-Nejad, Nima] Univ Tehran Med Sci, Sch Med, Tehran, Iran; [Hole, Michael K.] Univ Texas Austin, Dept Pediat, Austin, TX 78712 USA; [Ikeda, Takayoshi] Auckland Univ Technol, Dept Biostat &amp; Epidemiol, Auckland, New Zealand; [Kalani, Rizwan; Zunt, Joseph Raymond] Univ Washington, Dept Neurol, Seattle, WA 98195 USA; [Khatab, Khaled] Sheffield Hallam Univ, Fac Hlth &amp; Wellbeing, Sheffield, S Yorkshire, England; [Khatab, Khaled] Ohio Univ, Coll Arts &amp; Sci, Zanesville, OH USA; [Khubchandani, Jagdish] Ball State Univ, Dept Nutr &amp; Hlth Sci, Muncie, IN 47306 USA; [Kim, Daniel] Northeastern Univ, Dept Hlth Sci, Boston, MA 02115 USA; [Koroshetz, Walter J.] NINDS, NIH, Bldg 36,Rm 4D04, Bethesda, MD 20892 USA; [Krishnamoorthy, Vijay] Duke Univ, Dept Anesthesiol, Durham, NC USA; [Krishnamoorthy, Vijay] Univ Washington, Dept Anesthesiol, Seattle, WA 98195 USA; [Liu, Xuefeng] Univ Michigan, Dept Syst Populat &amp; Leadership, Ann Arbor, MI 48109 USA; [Lo, Warren David] Ohio State Univ, Dept Pediat, Columbus, OH 43210 USA; [Lo, Warren David] Nationwide Childrens Hosp, Dept Pediat Neurol, Columbus, OH USA; [Logroscino, Giancarlo] Univ Bari Aldo Moro, Dept Basic Med Sci Neurosci &amp; Sense Organs, Bari, Italy; [Logroscino, Giancarlo] Fdn Cardinale Giovanni Panico Hosp, Dept Clin Res Neurol, Tricase, Italy; [Mensah, George A.] NIH, Ctr Translat Res &amp; Implementat Sci, Bldg 10, Bethesda, MD 20892 USA; [Mensah, George A.] Univ Cape Town, Dept Med, Cape Town, South Africa; [Miller, Ted R.] Pacific Inst Res &amp; Evaluat, Calverton, MD USA; [Miller, Ted R.] Curtin Univ, Sch Publ Hlth, Perth, WA, Australia; [Mohammed, Salahuddin] Univ Mississippi, Dept Biomol Sci, Oxford, MS USA; [Mohammed, Salahuddin] Mizan Tepi Univ, Dept Pharm, Mizan, Ethiopia; [Moradi-Lakeh, Maziar] Iran Univ Med Sci, Prevent Med &amp; Publ Hlth Res Ctr, Tehran, Iran; [Morrison, Shane Douglas] Univ Michigan, Sect Plast Surg, Ann Arbor, MI 48109 USA; [Shivamurthy, Veeresh Kumar N.] Emory Univ, Dept Neurol, Atlanta, GA 30322 USA; [Norrving, Bo] Lund Univ, Dept Clin Sci, Lund, Sweden; [Radfar, Amir] Univ Cent Florida, Coll Med, Orlando, FL 32816 USA; [Roth, Gregory A.] Univ Washington, Div Cardiol, Seattle, WA 98195 USA; [Shafieesabet, Azadeh] Charite Med Univ Berlin, Dept Cardiol, Berlin, Germany; [Shafieesabet, Azadeh] Ctr Stroke Res Berlin, Berlin, Germany; [Sheikh, Aziz] Univ Edinburgh, Ctr Med Informat, Edinburgh, Midlothian, Scotland; [Sheikh, Aziz] Harvard Univ, Div Gen Internal Med, Boston, MA 02115 USA; [Shin, Jae Il] Yonsei Univ, Coll Med, Seoul, South Korea; [Singh, Jasvinder A.] Univ Alabama Birmingham, Med Sch Birmingham, Birmingham, AL USA; [Singh, Jasvinder A.] US Dept Vet Affairs, Med Serv, Birmingham, AL USA; [Steiner, Timothy J.; Stovner, Lars Jacob] Norwegian Univ Sci &amp; Technol, Dept Neuromed &amp; Movement Sci, Trondheim, Norway; [Steiner, Timothy J.] Imperial Coll London, Div Brain Sci, London, England; [Stovner, Lars Jacob] St Olavs Hosp, Dept Neurol &amp; Clin Neurophysiol, Trondheim, Norway; [Wallin, Mitchell Taylor] George Washington Univ, Dept Neurol, Washington, DC USA; [Wallin, Mitchell Taylor] Univ Maryland, Sch Med, Baltimore, MD 21201 USA; [Weiss, Jordan] Univ Calif Berkeley, Dept Demog, Berkeley, CA 94720 USA; [Wu, Chenkai] Duke Kunshan Univ, Global Hlth Res Ctr, Kunshan, Peoples R China; [Wu, Chenkai] Duke Univ, Duke Global Hlth Inst, Durham, NC USA </t>
  </si>
  <si>
    <t>Feigin, Valery L., Vos, Theo, Dhamminda Dharmaratne, Samath, Owens Johnson, Catherine, Mokdad, Ali H., Naghavi, Mohsen, Odell, Christopher M., Roth, Gregory A., Adelson, Jaimie D., Murray, Christopher J. L., Krishnamurthi, Rita V., Alahdab, Fares, Amit, Arianna Maever L., Barnighausen, Till Winfried, Beghi, Ettore, Pupillo, Elisabetta, Beheshti, Mahya, Chavan, Prachi P., Criqui, Michael H., Desai, Rupak, Dorsey, E. Ray, Wilder Eagan, Arielle, Elgendy, Islam Y., Filip, Irina, Giampaoli, Simona, Giussani, Giorgia, Hafezi-Nejad, Nima, Sheikhbahaei, Sara, Hole, Michael K., Ikeda, Takayoshi</t>
  </si>
  <si>
    <t>Feigin, VL (corresponding author), Auckland Univ Technol, Natl Inst Stroke &amp; Appl Neurosci, Fac Hlth &amp; Environm Sci, Sch Publ Hlth &amp; Psychosocial Studies, 90 Akoranga Dr, Auckland 0627, New Zealand.; Vos, T (corresponding author), Univ Washington, Inst Hlth Metr &amp; Evaluat, Population Hlth Bldg,3980 15th Ave NE, Seattle, WA 98195 USA.</t>
  </si>
  <si>
    <t>JAMA Neurology</t>
  </si>
  <si>
    <t xml:space="preserve">openrepository.aut.ac.nz shura.shu.ac.uk </t>
  </si>
  <si>
    <t xml:space="preserve">2168-6149 </t>
  </si>
  <si>
    <t>https://v2.sherpa.ac.uk/id/publication/24837</t>
  </si>
  <si>
    <t>https://doi.org/10.1001/jamaneurol.2020.4152</t>
  </si>
  <si>
    <t>http://www.altmetric.com/details.php?citation_id=93611275</t>
  </si>
  <si>
    <t>Bill AMP; Melinda Gates FoundationCGIAR; Health Data Research UK; Alexander von Humboldt Foundation through the Alexander von Humboldt Professor Award - German Federal Ministry of Education and Research</t>
  </si>
  <si>
    <t>10.1007/s00027-020-00765-5</t>
  </si>
  <si>
    <t>Effects of warming and CO2 enrichment on O2 consumption, porewater oxygenation and pH of subtidal silt sediment</t>
  </si>
  <si>
    <t>Vopel, Kay; Laverock, Bonnie; Cary, Craig; Pilditch, Conrad A.</t>
  </si>
  <si>
    <t xml:space="preserve">[Vopel, Kay; Laverock, Bonnie] Auckland Univ Technol, Sch Sci, Private Bag 92006, Auckland, New Zealand; [Cary, Craig; Pilditch, Conrad A.] Univ Waikato, Sch Sci, Private Bag 3105, Hamilton, New Zealand </t>
  </si>
  <si>
    <t>Vopel, Kay, Laverock, Bonnie</t>
  </si>
  <si>
    <t>Vopel, K (corresponding author), Auckland Univ Technol, Sch Sci, Private Bag 92006, Auckland, New Zealand.</t>
  </si>
  <si>
    <t>Vopel, K</t>
  </si>
  <si>
    <t>Aquatic Sciences</t>
  </si>
  <si>
    <t xml:space="preserve">1015-1621 1420-9055 </t>
  </si>
  <si>
    <t>https://v2.sherpa.ac.uk/id/publication/15618</t>
  </si>
  <si>
    <t>http://www.altmetric.com/details.php?citation_id=93498554</t>
  </si>
  <si>
    <t>New Zealand Ministry of Business, Innovation and EmploymentNew Zealand Ministry of Business, Innovation and Employment (MBIE) [UOWX1602]</t>
  </si>
  <si>
    <t>Ecology; Aquatic Science; Ecology;  Evolution;  Behavior and Systematics; Water Science and Technology</t>
  </si>
  <si>
    <t>10.1002/jnr.24746</t>
  </si>
  <si>
    <t>Nutritional interventions to improve neurophysiological impairments following traumatic brain injury: A systematic review</t>
  </si>
  <si>
    <t>McGeown, Joshua P.: Sports Performance Research Institute New Zealand (SPRINZ) Faculty of Health and Environmental Science Auckland University of Technology Auckland New Zealand, Traumatic Brain Injury Network Auckland University of Technology Auckland New Zealand; Hume, Patria A.: Sports Performance Research Institute New Zealand (SPRINZ) Faculty of Health and Environmental Science Auckland University of Technology Auckland New Zealand, Traumatic Brain Injury Network Auckland University of Technology Auckland New Zealand, National Institute of Stroke and Applied Neuroscience (NISAN) Faculty of Health and Environmental Science Auckland University of Technology Auckland New Zealand; Theadom, Alice: Traumatic Brain Injury Network Auckland University of Technology Auckland New Zealand, National Institute of Stroke and Applied Neuroscience (NISAN) Faculty of Health and Environmental Science Auckland University of Technology Auckland New Zealand; Quarrie, Kenneth L.: New Zealand Rugby Wellington New Zealand; Borotkanics, Robert: Sports Performance Research Institute New Zealand (SPRINZ) Faculty of Health and Environmental Science Auckland University of Technology Auckland New Zealand</t>
  </si>
  <si>
    <t xml:space="preserve">[McGeown, Joshua P.; Hume, Patria A.; Borotkanics, Robert] Auckland Univ Technol, Sports Performance Res Inst New Zealand SPRINZ, Fac Hlth &amp; Environm Sci, Auckland, New Zealand; [McGeown, Joshua P.; Hume, Patria A.; Theadom, Alice] Auckland Univ Technol, Traumat Brain Injury Network, Auckland, New Zealand; [Hume, Patria A.] Auckland Univ Technol, Natl Inst Stroke &amp; Appl Neurosci NISAN, Fac Hlth &amp; Environm Sci, Auckland, New Zealand; [Quarrie, Kenneth L.] New Zealand Rugby, Wellington, New Zealand </t>
  </si>
  <si>
    <t>McGeown, Joshua P., Hume, Patria A., Borotkanics, Robert, Theadom, Alice</t>
  </si>
  <si>
    <t>McGeown, JP (corresponding author), Auckland Univ Technol, Sports Performance Res Inst New Zealand, Private Bag 92006, Auckland 1142, New Zealand.</t>
  </si>
  <si>
    <t>Journal of Neuroscience Research</t>
  </si>
  <si>
    <t xml:space="preserve">0360-4012 1097-4547 </t>
  </si>
  <si>
    <t>https://v2.sherpa.ac.uk/id/publication/13908</t>
  </si>
  <si>
    <t>http://www.altmetric.com/details.php?citation_id=93276617</t>
  </si>
  <si>
    <t>Cellular and Molecular Neuroscience</t>
  </si>
  <si>
    <t>10.1007/s12671-020-01522-3</t>
  </si>
  <si>
    <t>Applying Generalizability Theory to the Self-Compassion Scale to Examine State and Trait Aspects and Generalizability of Assessment Scores</t>
  </si>
  <si>
    <t>Medvedev, Oleg N.; Dailianis, Anastasia T.; Hwang, Yoon-Suk; Krägeloh, Christian U.; Singh, Nirbhay N.</t>
  </si>
  <si>
    <t xml:space="preserve">[Medvedev, Oleg N.] Univ Waikato, Sch Psychol, Private Bag 3105, Hamilton 3240, New Zealand; [Dailianis, Anastasia T.; Krageloh, Christian U.] Auckland Univ Technol, Auckland, New Zealand; [Hwang, Yoon-Suk] Univ Sydney, Ctr Disabil Studies, Camperdown, NSW 2050, Australia; [Singh, Nirbhay N.] Augusta Univ, Med Coll Georgia, Augusta, GA USA </t>
  </si>
  <si>
    <t>Medvedev, Oleg N., Dailianis, Anastasia T., Krageloh, Christian U.</t>
  </si>
  <si>
    <t>Teachers Health Foundation</t>
  </si>
  <si>
    <t>10.1080/02640414.2020.1835223</t>
  </si>
  <si>
    <t>A systematic review of the effects of educational interventions on knowledge and attitudes towards concussion for people involved in sport – Optimising concussion education based on current literature</t>
  </si>
  <si>
    <t>Conaghan, Caomhan: Department of Natural Sciences, Galway-Mayo Institute of Technology, Galway, Ireland; Daly, Ed: Department of Natural Sciences, Galway-Mayo Institute of Technology, Galway, Ireland; Pearce, Alan J.: College of Sport, Health and Engineering, La Trobe University, Melbourne, Australia; King, Doug A.: Sports Performance Research Institute New Zealand (SPRINZ), Faculty of Health and Environmental Science, Auckland University of Technology, Auckland, New Zealand; Ryan, Lisa: Department of Natural Sciences, Galway-Mayo Institute of Technology, Galway, Ireland</t>
  </si>
  <si>
    <t xml:space="preserve">[Conaghan, Caomhan; Daly, Ed; Ryan, Lisa] Galway Mayo Inst Technol, Dept Nat Sci, Galway, Ireland; [Pearce, Alan J.] La Trobe Univ, Coll Sport Hlth &amp; Engn, Melbourne, Vic, Australia; [King, Doug A.] Auckland Univ Technol, Fac Hlth &amp; Environm Sci, Sports Performance Res Inst New Zealand SPRINZ, Auckland, New Zealand </t>
  </si>
  <si>
    <t>Conaghan, Caomhan, Daly, Ed, Ryan, Lisa, Pearce, Alan J., King, Doug A.,</t>
  </si>
  <si>
    <t>Ryan, L (corresponding author), Galway Mayo Inst Technol, Dept Nat Sci, Galway, Ireland.</t>
  </si>
  <si>
    <t>http://www.altmetric.com/details.php?citation_id=92795920</t>
  </si>
  <si>
    <t>GMIT RISE scholarship scheme</t>
  </si>
  <si>
    <t>not funded</t>
  </si>
  <si>
    <t>10.1111/nph.16866</t>
  </si>
  <si>
    <t>Integrating the evidence for a terrestrial carbon sink caused by increasing atmospheric CO 2</t>
  </si>
  <si>
    <t>Walker, Anthony P.: Environmental Sciences Division and Climate Change Science Institute Oak Ridge National Laboratory Oak Ridge TN 37831 USA; De Kauwe, Martin G.: ARC Centre of Excellence for Climate Extremes University of New South Wales Sydney NSW 2052 Australia, Climate Change Research Centre University of New South Wales Sydney NSW 2052 Australia, Evolution and Ecology Research Centre University of New South Wales Sydney NSW 2052 Australia; Bastos, Ana: Ludwig Maximilians University of Munich Luisenstr. 37 Munich 80333 Germany; Belmecheri, Soumaya: Laboratory of Tree Ring Research University of Arizona 1215 E Lowell St Tucson AZ 85721 USA; Georgiou, Katerina: Department of Earth System Science Stanford University Stanford CA 94305 USA; Keeling, Ralph F.: Scripps Institution of Oceanography UC San Diego La Jolla CA 92093 USA; McMahon, Sean M.: Smithsonian Environmental Research Center Edgewater MD 21037 USA; Medlyn, Belinda E.: Hawkesbury Institute for the Environment Western Sydney University Locked Bag 1797 Penrith NSW 2751 Australia; Moore, David J. P.: School of Natural Resources and the Environment 1064 East Lowell Street Tucson AZ 85721 USA; Norby, Richard J.: Environmental Sciences Division and Climate Change Science Institute Oak Ridge National Laboratory Oak Ridge TN 37831 USA; Zaehle, Sönke: Max Planck Institute for Biogeochemistry Hans-Knöll-Str. 10 Jena 07745 Germany; Anderson-Teixeira, Kristina J.: Conservation Ecology Center Smithsonian Conservation Biology Institute MRC 5535 Front Royal VA 22630 USA, Center for Tropical Forest Science-Forest Global Earth Observatory Smithsonian Tropical Research Institute Panama City Panama; Battipaglia, Giovanna: Department of Environmental, Biological and Pharmaceutical Sciences and Technologies Università della Campania Caserta 81100 Italy; Brienen, Roel J. W.: School of Geography University of Leeds Leeds LS6 9JT UK; Cabugao, Kristine G.: Environmental Sciences Division and Climate Change Science Institute Oak Ridge National Laboratory Oak Ridge TN 37831 USA; Cailleret, Maxime: INRAE UMR RECOVER Aix-Marseille Université 3275 route de Cézanne Aix-en-Provence Cedex 5 13182 France, Swiss Federal Institute for Forest Snow and Landscape Research (WSL) Zürcherstrasse 111 8903 Birmensdorf Switzerland; Campbell, Elliott: Department of Geography University of California Santa Barbara Santa Barbara CA 93106 USA; Canadell, Josep G.: CSIRO Oceans and Atmosphere GPO Box 1700 Canberra ACT 2601 Australia; Ciais, Philippe: Laboratoire des Sciences du Climat et de l'Environnement LSCE/IPSL CEA-CNRS-UVSQ Université Paris-Saclay Gif-sur-Yvette F-91191 France; Craig, Matthew E.: Environmental Sciences Division and Climate Change Science Institute Oak Ridge National Laboratory Oak Ridge TN 37831 USA; Ellsworth, David S.: Hawkesbury Institute for the Environment Western Sydney University Locked Bag 1797 Penrith NSW 2751 Australia</t>
  </si>
  <si>
    <t xml:space="preserve">[Walker, Anthony P.; Norby, Richard J.; Cabugao, Kristine G.; Craig, Matthew E.; Gu, Lianhong; Iversen, Colleen M.; Liu, Yao; Powell, A. Shafer; Sulman, Benjamin] Oak Ridge Natl Lab, Environm Sci Div &amp; Climate Change Sci Inst, Oak Ridge, TN 37831 USA; [De Kauwe, Martin G.; Sabot, Manon E. B.] Univ New South Wales, ARC Ctr Excellence Climate Extremes, Sydney, NSW 2052, Australia; [De Kauwe, Martin G.; Sabot, Manon E. B.] Univ New South Wales, Climate Change Res Ctr, Sydney, NSW 2052, Australia; [De Kauwe, Martin G.; Sabot, Manon E. B.] Univ New South Wales, Evolut &amp; Ecol Res Ctr, Sydney, NSW 2052, Australia; [Bastos, Ana; Pongratz, Julia] Ludwig Maximilians Univ Munchen, Luisenstr 37, D-80333 Munich, Germany; [Belmecheri, Soumaya; Frank, David C.; Heilman, Kelly] Univ Arizona, Tree Ring Res Lab, 1215 Lowell St, Tucson, AZ 85721 USA; [Georgiou, Katerina] Stanford Univ, Dept Earth Syst Sci, Stanford, CA 94305 USA; [Keeling, Ralph F.] Univ Calif San Diego, Scripps Inst Oceanog, La Jolla, CA 92093 USA; [McMahon, Sean M.; Taylor, Benton] Smithsonian Environm Res Ctr, Edgewater, MD 21037 USA; [Medlyn, Belinda E.; Ellsworth, David S.; Jiang, Mingkai] Western Sydney Univ, Hawkesbury Inst Environm, Locked Bag 1797, Penrith, NSW 2751, Australia; [Moore, David J. P.; Smith, William K.] Sch Nat Resources &amp; Environm, 1064 East Lowell St, Tucson, AZ 85721 USA; [Zaehle, Soenke; Heimann, Martin; Trumbore, Susan E.] MaxPlanck Inst Biogeochem, Hans Kn oll Str 10, D-07745 Jena, Germany; [Anderson-Teixeira, Kristina J.] Smithsonian Conservat Biol Inst, Conservat Ecol Ctr, MRC 5535, Front Royal, VA 22630 USA; [Anderson-Teixeira, Kristina J.] Smithsonian Trop Res Inst, Ctr Trop Forest Sci Forest Global Earth Observ, Panama City, Panama; [Battipaglia, Giovanna] Univ Campania, Dept Environm Biol &amp; Pharmaceut Sci &amp; Technol, I-81100 Caserta, Italy; [Brienen, Roel J. W.] Univ Leeds, Sch Geog, Leeds LS6 9JT, W Yorkshire, England; [Cailleret, Maxime] Aix Marseille Univ, INRAE, UMR RECOVER, 3275 Route Cezanne, F-13182 Aix En Provence 5, France; [Cailleret, Maxime] Swiss Fed Inst Forest Snow &amp; Landscape Res WSL, Zurcherstr 111, CH-8903 Birmensdorf, Switzerland; [Campbell, Elliott] Univ Calif Santa Barbara, Dept Geog, Santa Barbara, CA 93106 USA; [Canadell, Josep G.; Haverd, Vanessa; Knauer, Jurgen] CSIRO Oceans &amp; Atmosphere, GPO Box 1700, Canberra, ACT 2601, Australia; [Ciais, Philippe] Univ Paris Saclay, Lab Sci Climat &amp; Environm, LSCE, CEA,CNRS,UVSQ,IPSL, F-91191 Gif Sur Yvette, France; [Farquhar, Graham D.] Australian Natl Univ, Res Sch Biol, Plant Sci, Canberra, ACT 2601, Australia; [Fatichi, Simone] Natl Univ Singapore, Dept Civil &amp; Environm Engn, 1 Engn Dr 2, Singapore 117576, Singapore; [Fatichi, Simone] Swiss Fed Inst Technol, Inst Environm Engn, Stefano Franscini Pl 5, CH-8093 Zurich, Switzerland; [Fisher, Joshua B.] CALTECH, Jet Prop Lab, 4800 Oak Grove Dr, Pasadena, CA 91109 USA; [Graven, Heather] Imperial Coll London, Dept Phys, South Kensington Campus, London SW7 2AZ, England; [Hungate, Bruce A.; Leshyk, Victor O.] No Arizona Univ, Ctr Ecosyst Sci &amp; Soc, Flagstaff, AZ 86011 USA; [Joos, Fortunat] Univ Bern, Phys Inst, Climate &amp; Environm Phys, Sidlerstr 5, CH-3012 Bern, Switzerland; [Joos, Fortunat] Univ Bern, Oeschger Ctr Climate Change Res, Sidlerstr 5, CH-3012 Bern, Switzerland; [Keenan, Trevor F.] Univ Calif Berkeley, Dept Environm Sci Policy &amp; Management, Berkeley, CA 94720 USA; [Keenan, Trevor F.; Torn, Margaret S.] Lawrence Berkeley Natl Lab, Earth &amp; Environm Sci Area, Berkeley, CA 94720 USA; [Korner, Christian] Univ Basel, Dept Environm Sci, Bot, CH-4056 Basel, Switzerland; [Leuzinger, Sebastian] Auckland Univ Technol, Sch Sci, Auckland 1142, New Zealand; [MacBean, Natasha] Indiana Univ, Dept Geog, Bloomington, IN 47405 USA; [Malhi, Yadvinder; Riutta, Terhi] Univ Oxford, Sch Geog &amp; Environm, Oxford OX1 3QY, England; [McVicar, Tim R.] CSIRO Land &amp; Water, GPO Box 1700, Canberra, ACT 2601, Australia; [McVicar, Tim R.] Australian Natl Univ, Australian Res Council, Ctr Excellence Climate Extremes, 142 Mills Rd, Canberra, ACT 2601, Australia; [Penuelas, Josep] CSIC, Global Ecol CREAF, UAB, Barcelona 08193, Catalonia, Spain; [Penuelas, Josep] CREAF, Barcelona 08193, Catalonia, Spain; [Pongratz, Julia] Max Planck Inst Meteorol, Bundesstr 53, D-20146 Hamburg, Germany; [Schleucher, Juergen] Umea Univ, Dept Med Biochem &amp; Biophys, S-90187 Umea, Sweden; [Sitch, Stephen] Univ Exeter, Coll Life &amp; Environm Sci, Laver Bldg, Exeter EX4 4QF, Devon, England; [Terrer, Cesar] Lawrence Livermore Natl Lab, Phys &amp; Life Sci Directorate, Livermore, CA 94550 USA; [Treseder, Kathleen K.] Univ Calif Irvine, Dept Ecol &amp; Evolutionary Biol, Irvine, CA 92697 USA; [Trugman, Anna T.] Dept Geog, 1832 Ellison Hall, Santa Barbara, CA 93016 USA; [van Mantgem, Phillip J.] US Geol Survey, Western Ecol Res Ctr, Arcata, CA 95521 USA; [Voelker, Steve L.] SUNY Coll Environm Sci &amp; Forestry, Dept Environm &amp; Forest Biol, Syracuse, NY 13210 USA; [Whelan, Mary E.] Rutgers State Univ, Dept Environm Sci, 14 Coll Farm Rd, New Brunswick, NJ 08901 USA; [Zuidema, Pieter A.] Wageningen Univ, Forest Ecol &amp; Forest Management Grp, POB 47, NL-6700 AA Wageningen, Netherlands </t>
  </si>
  <si>
    <t>Walker, Anthony P., Norby, Richard J., Cabugao, Kristine G., Craig, Matthew E., Gu, Lianhong, Iversen, Colleen M., Liu, Yao, Powell, A. Shafer, Sulman, Benjamin, De Kauwe, Martin G., Sabot, Manon E. B., Bastos, Ana, Pongratz, Julia, Belmecheri, Soumaya, Frank, David C., Heilman, Kelly, Georgiou, Katerina, Keeling, Ralph F., McMahon, Sean M., Taylor, Benton, Medlyn, Belinda E., Ellsworth, David S., Jiang, Mingkai, Moore, David J. P., Smith, William K., Zaehle, Soenke, Heimann, Martin, Trumbore, Susan E., Anderson-Teixeira, Kristina J., Battipaglia, Giovanna, Brienen, Roel J. W., Cailleret, Maxime, Campbell, Elliott, Canadell, Josep G., Haverd, Vanessa, Knauer, Jurgen, Ciais, Philippe, Farquhar, Graham D., Fatichi, Simone, Fisher, Joshua B., Graven, Heather, Hungate, Bruce A., Leshyk, Victor O., Joos, Fortunat, Keenan, Trevor F., Torn, Margaret S., Korner, Christian, Leuzinger, Sebastian</t>
  </si>
  <si>
    <t>Walker, AP (corresponding author), Oak Ridge Natl Lab, Environm Sci Div &amp; Climate Change Sci Inst, Oak Ridge, TN 37831 USA.</t>
  </si>
  <si>
    <t>https://nph.onlinelibrary.wiley.com/doi/pdfdirect/10.1111/nph.16866</t>
  </si>
  <si>
    <t>http://www.altmetric.com/details.php?citation_id=88197575</t>
  </si>
  <si>
    <t>US Department of Energy Office of Science, Biological and Environmental Research through the Free Air CO2 Enrichment Model Data Synthesis (FACE-MDS) projectUnited States Department of Energy (DOE); Australian Research Council (ARC)Australian Research Council [DP190101823]; NASA Terrestrial Ecosystems [80NSSC19M0103]; European Research Council (ERC) under the European Union's Horizon 2020 research and innovation programmeEuropean Research Council (ERC) [647204]; Smithsonian's Forest Global Earth Observatory (ForestGEO); NASA IDS program; Earth Systems and Climate Change Hub - Australian Research CouncilAustralian Research Council; Swiss NSFSwiss National Science Foundation (SNSF) [200020_172476]; NASA Terrestrial Ecology Program IDS Award [NNH17AE86I]; European Research Council Synergy grantEuropean Research Council (ERC) [ERC-2013-SyG-2013-610028 IMBALANCE-P]; German Research Foundation's Emmy Noether ProgramGerman Research Foundation (DFG); Australian Research Council Centre of Excellence for Climate ExtremesAustralian Research Council [CE170100023]; VR foundation; KAW foundation; Kempe foundation; Lawrence Fellow award through Lawrence Livermore National Laboratory (LLNL) [DE-AC52-07NA27344]; US Department of EnergyUnited States Department of Energy (DOE); LLNL-LDRD Program [20-ERD-055]; US Department of Energy, Office of ScienceUnited States Department of Energy (DOE) [DE-AC02-05CH11231]; USDA National Institute of Food and Agriculture, Agricultural and Food Research Initiative Competitive Programme [2018-67012-31496]; University of California Laboratory Fees Research Program [LFR-20-652467]; US National Science Foundation Paleo Perspectives on Climate Change Program; US Geological Survey Ecosystems Mission Area; DOEUnited States Department of Energy (DOE) [DE-AC05-00OR22725]</t>
  </si>
  <si>
    <t>10.1007/s13369-020-04963-z</t>
  </si>
  <si>
    <t>Hybrid Ray Tracing Model and Particle Swarm Optimization for the Performance of an Internally Reflecting Solar Still with a Booster Reflector</t>
  </si>
  <si>
    <t>Rehman, N. U.; Uzair, M.</t>
  </si>
  <si>
    <t xml:space="preserve">[Rehman, N. U.] Southern Inst Technol, Sch Engn Trades &amp; Technol, Invercargill 9840, New Zealand; [Rehman, N. U.] Auckland Univ Technol, Dept Mech Engn, Auckland, New Zealand; [Uzair, M.] NED Univ Engn &amp; Technol, Dept Mech Engn, Karachi, Pakistan </t>
  </si>
  <si>
    <t>Rehman, N. U.</t>
  </si>
  <si>
    <t>Rehman, NU (corresponding author), Southern Inst Technol, Sch Engn Trades &amp; Technol, Invercargill 9840, New Zealand.; Rehman, NU (corresponding author), Auckland Univ Technol, Dept Mech Engn, Auckland, New Zealand.</t>
  </si>
  <si>
    <t>10.1111/inm.12795</t>
  </si>
  <si>
    <t>Consumers living with psychosis: Perspectives on sexuality</t>
  </si>
  <si>
    <t>Evans, Alicia M.: Australian Catholic University FitzroyVictoria Australia; Quinn, Chris: Forensicare  Fairfield Victoria Australia; McKenna, Brian: Auckland University of Technology  Auckland New Zealand, Auckland Regional Forensic Psychiatry Services Waitemata District Health Board  Auckland New Zealand, Centre for Forensic Behavioural Science Swinburne University of Technology  Melbourne Victoria Australia; Willis, Karen: La Trobe University/Royal Melbourne Hospital Melbourne Victoria Australia</t>
  </si>
  <si>
    <t xml:space="preserve">[Evans, Alicia M.] Australian Catholic Univ, 8-14 Brunswick St, Fitzroy, Vic 3065, Australia; [Quinn, Chris] Forensicare, Fitzroy, Vic, Australia; [McKenna, Brian] Auckland Univ Technol, Auckland, New Zealand; [McKenna, Brian] Waitemata Dist Hlth Board, Auckland Reg Forens Psychiat Serv, Auckland, New Zealand; [McKenna, Brian] Swinburne Univ Technol, Ctr Forens Behav Sci, Melbourne, Vic, Australia; [Willis, Karen] La Trobe Univ Royal Melbourne Hosp, Melbourne, Vic, Australia </t>
  </si>
  <si>
    <t>Evans, AM (corresponding author), Australian Catholic Univ, 8-14 Brunswick St, Fitzroy, Vic 3065, Australia.</t>
  </si>
  <si>
    <t>http://www.altmetric.com/details.php?citation_id=92358203</t>
  </si>
  <si>
    <t>10.1007/s11042-020-09935-x</t>
  </si>
  <si>
    <t>Non-local gait feature extraction and human identification</t>
  </si>
  <si>
    <t xml:space="preserve">[Wang, Xiuhui] China Jiliang Univ, Coll Informat Engn, Key Lab Electromagnet Wave Informat Technol &amp; Met, 258 Xueyuan St, Hangzhou 310018, Peoples R China; [Yan, Wei Qi] Auckland Univ Technol, 2-14 Wakefiled St, Auckland 1010, New Zealand </t>
  </si>
  <si>
    <t>Wang, XH (corresponding author), China Jiliang Univ, Coll Informat Engn, Key Lab Electromagnet Wave Informat Technol &amp; Met, 258 Xueyuan St, Hangzhou 310018, Peoples R China.</t>
  </si>
  <si>
    <t>National Natural Science Foundation of ChinaNational Natural Science Foundation of China (NSFC) [61602431]; Zhejiang Provincial Natural Science Foundation of ChinaNatural Science Foundation of Zhejiang Province [Y20F020113]; China Scholarship CouncilChina Scholarship Council</t>
  </si>
  <si>
    <t>National Natural Science Foundation of China; Natural Science Foundation of Zhejiang Province</t>
  </si>
  <si>
    <t>10.1002/fut.22166</t>
  </si>
  <si>
    <t>Volatility-of-volatility risk in the crude oil market</t>
  </si>
  <si>
    <t>Roh, Tai-Yong: Li Anmin Institute of Finance and Economics Liaoning University  Shenyang China; Tourani-Rad, Alireza: Department of Finance, Faculty of Business, Economics and Law Auckland University of Technology  Auckland New Zealand; Xu, Yahua: China Economics and Management Academy Central University of Finance and Economics  Beijing China; Zhao, Yang: Chinese Academy of Finance and Development Central University of Finance and Economics  Beijing China</t>
  </si>
  <si>
    <t xml:space="preserve">[Roh, Tai-Yong] Liaoning Univ, Li Anmin Inst Finance &amp; Econ, Shenyang, Peoples R China; [Tourani-Rad, Alireza] Auckland Univ Technol, Fac Business Econ &amp; Law, Dept Finance, Auckland, New Zealand; [Xu, Yahua] Cent Univ Finance &amp; Econ, China Econ &amp; Management Acad, 39 South Coll Rd, Beijing 100081, Peoples R China; [Zhao, Yang] Cent Univ Finance &amp; Econ, Chinese Acad Finance &amp; Dev, Beijing, Peoples R China </t>
  </si>
  <si>
    <t>Roh, Tai-Yong, Tourani-Rad, Alireza</t>
  </si>
  <si>
    <t>Program for Innovation Research in Central University of Finance and Economics [20190092]; Czech Science FoundationGrant Agency of the Czech Republic [GA 20-00178S]; National Natural Science Foundation of ChinaNational Natural Science Foundation of China (NSFC) [71973162, 71801117]</t>
  </si>
  <si>
    <t>Grantová Agentura České Republiky; National Natural Science Foundation of China</t>
  </si>
  <si>
    <t>10.1002/smr.2322</t>
  </si>
  <si>
    <t>Systems Thinking Approach to Implementing Kanban: A case study</t>
  </si>
  <si>
    <t>Senapathi, Mali: Auckland University of Technology  Auckland New Zealand; Drury-Grogan, Meghann L.: Fordham University  New York USA</t>
  </si>
  <si>
    <t xml:space="preserve">[Senapathi, Mali] Auckland Univ Technol, Auckland, New Zealand; [Drury-Grogan, Meghann L.] Fordham Univ, New York, NY 10023 USA </t>
  </si>
  <si>
    <t>Senapathi, Mali</t>
  </si>
  <si>
    <t>Senapathi, M (corresponding author), Auckland Univ Technol, Dept IT &amp; Software Engn, Auckland, New Zealand.</t>
  </si>
  <si>
    <t>Senapathi, M</t>
  </si>
  <si>
    <t>10.1183/23120541.00114-2020</t>
  </si>
  <si>
    <t>Nasal high-flow oxygen versus noninvasive ventilation in acute exacerbation of COPD: protocol for a randomised noninferiority clinical trial</t>
  </si>
  <si>
    <t>Papalampidou, Athanasia; Bibaki, Eleni; Boutlas, Stylianos; Pantazopoulos, Ioannis; Athanasiou, Nikolaos; Moylan, Melanie; Vlachakos, Vasileios; Grigoropoulos, Vasileios; Eleftheriou, Konstantinos; Daniil, Zoe; Gourgoulianis, Konstantinos; Kalomenidis, Ioannis; Zakynthinos, Spyros; Ischaki, Eleni</t>
  </si>
  <si>
    <t xml:space="preserve">[Papalampidou, Athanasia; Vlachakos, Vasileios; Grigoropoulos, Vasileios; Eleftheriou, Konstantinos; Kalomenidis, Ioannis; Zakynthinos, Spyros; Ischaki, Eleni] Evangelismos Med Ctr, Med Sch Athens, Dept Crit Care Med &amp; Pulm Serv 1, Athens, Greece; [Bibaki, Eleni] Venizelio Gen Hosp, Resp Dept, Athens, Greece; [Pantazopoulos, Ioannis] Univ Hosp Larisa, Emergency Dept, Larisa, Greece; [Boutlas, Stylianos; Daniil, Zoe; Gourgoulianis, Konstantinos] Univ Thessaly, Sch Med, Dept Resp Med, Larisa, Greece; [Athanasiou, Nikolaos] Evangelismos Med Ctr, Pulm Dept, Athens, Greece; [Moylan, Melanie] Auckland Univ Technol, Dept Epidemiol &amp; Biostat, Auckland, New Zealand </t>
  </si>
  <si>
    <t>Papalampidou, Athanasia, Vlachakos, Vasileios, Grigoropoulos, Vasileios, Eleftheriou, Konstantinos, Kalomenidis, Ioannis, Zakynthinos, Spyros, Ischaki, Eleni, Bibaki, Eleni, Pantazopoulos, Ioannis, Boutlas, Stylianos, Daniil, Zoe, Gourgoulianis, Konstantinos, Athanasiou, Nikolaos, Moylan, Melanie,</t>
  </si>
  <si>
    <t>Ischaki, E (corresponding author), Michail Karaoli 39-45 Str, Athens 16121, Greece.</t>
  </si>
  <si>
    <t>ERJ Open Research</t>
  </si>
  <si>
    <t>European Respiratory Society (ERS)</t>
  </si>
  <si>
    <t xml:space="preserve">2312-0541 </t>
  </si>
  <si>
    <t>https://v2.sherpa.ac.uk/id/publication/30995</t>
  </si>
  <si>
    <t>https://doi.org/10.1183/23120541.00114-2020</t>
  </si>
  <si>
    <t>Special Account for Research Grants of the National and Kapodistrian University of Athens, Greece</t>
  </si>
  <si>
    <t>10.1519/SSC.0000000000000581</t>
  </si>
  <si>
    <t>RE: Mesocycle Progression in Hypertrophy: Volume Versus Intensity</t>
  </si>
  <si>
    <t>Minor, Brian; Helms, Eric; Schepis, Jacob</t>
  </si>
  <si>
    <t xml:space="preserve">[Minor, Brian] BDMinor LLC, Ft Collins, CO 80526 USA; [Helms, Eric] Auckland Univ Technol, Sports Performance Res Inst New Zealand, Auckland, New Zealand; [Schepis, Jacob] JPS Hlth &amp; Fitness, Melbourne, Vic, Australia </t>
  </si>
  <si>
    <t>Minor, Brian, Helms, Eric</t>
  </si>
  <si>
    <t>Minor, B (corresponding author), BDMinor LLC, Ft Collins, CO 80526 USA.</t>
  </si>
  <si>
    <t>http://www.altmetric.com/details.php?citation_id=88401656</t>
  </si>
  <si>
    <t>10.1177/0743915620947359</t>
  </si>
  <si>
    <t>Brands Taking a Stand: Authentic Brand Activism or Woke Washing?</t>
  </si>
  <si>
    <t>Vredenburg, Jessica; Kapitan, Sommer; Spry, Amanda; Kemper, Joya A.</t>
  </si>
  <si>
    <t xml:space="preserve">[Vredenburg, Jessica; Kapitan, Sommer] Auckland Univ Technol, Dept Mkt, Auckland, New Zealand; [Spry, Amanda] RMIT Univ, Sch Econ Finance &amp; Mkt, Melbourne, Vic, Australia; [Kemper, Joya A.] Univ Auckland, Dept Mkt, Auckland, New Zealand </t>
  </si>
  <si>
    <t>Vredenburg, Jessica, Kapitan, Sommer</t>
  </si>
  <si>
    <t>Vredenburg, J (corresponding author), Auckland Univ Technol, Dept Mkt, Auckland, New Zealand.</t>
  </si>
  <si>
    <t>Vredenburg, J</t>
  </si>
  <si>
    <t>Journal of Public Policy &amp; Marketing</t>
  </si>
  <si>
    <t xml:space="preserve">0743-9156 1547-7207 </t>
  </si>
  <si>
    <t>https://v2.sherpa.ac.uk/id/publication/6407</t>
  </si>
  <si>
    <t>http://www.altmetric.com/details.php?citation_id=88325853</t>
  </si>
  <si>
    <t>10.1080/00221309.2019.1676190</t>
  </si>
  <si>
    <t>Reactions to ideal body shapes</t>
  </si>
  <si>
    <t>Prnjak, Katarina: Western Sydney University;; Pemberton, Stephanie: Auckland University of Technology; Helms, Eric: Auckland University of Technology; Phillips, James G.: Auckland University of Technology</t>
  </si>
  <si>
    <t xml:space="preserve">[Prnjak, Katarina] Western Sydney Univ, Penrith, NSW, Australia; [Pemberton, Stephanie; Helms, Eric; Phillips, James G.] Auckland Univ Technol, Auckland, New Zealand </t>
  </si>
  <si>
    <t>Prnjak, Katarina, Pemberton, Stephanie, Helms, Eric, Phillips, James G.,</t>
  </si>
  <si>
    <t>Prnjak, K (corresponding author), Western Sydney Univ, Sch Med, Translat Hlth Res Inst THRI, Sydney, NSW, Australia.</t>
  </si>
  <si>
    <t>The Journal of General Psychology</t>
  </si>
  <si>
    <t xml:space="preserve">0022-1309 1940-0888 </t>
  </si>
  <si>
    <t>https://v2.sherpa.ac.uk/id/publication/16283</t>
  </si>
  <si>
    <t>Experimental and Cognitive Psychology; Arts and Humanities (miscellaneous); Gender Studies</t>
  </si>
  <si>
    <t>10.1177/1747954120961200</t>
  </si>
  <si>
    <t>Concussion knowledge, attitude and reporting intention in rugby coaches and high school rugby players</t>
  </si>
  <si>
    <t>Salmon, Danielle M: New Zealand Rugby, Wellington, New Zealand; Romanchuk, Janelle: New Zealand Rugby, Wellington, New Zealand; Sullivan, S John: New Zealand Rugby, Wellington, New Zealand; Walters, Simon: Sports Performance Research Institute New Zealand, School of Sport and Recreation, Auckland University of Technology, Auckland, New Zealand; Clacy, Amanda: Sunshine Coast Mind and Neuroscience – Thompson Institute, University of the Sunshine Coast, Birtinya, Australia; Register-Mihalik, Johna K: Matthew Gfeller Sport-Related Traumatic Brain Injury Research Center, Department of Exercise and Sport Science, University of North Carolina at Chapel Hill, NC, USA, Injury Prevention Research Center, University of North Carolina at Chapel Hill, NC, USA, Department of Exercise and Sport Science, University of North Carolina at Chapel Hill, NC, USA; Kerr, Zachary Y: Matthew Gfeller Sport-Related Traumatic Brain Injury Research Center, Department of Exercise and Sport Science, University of North Carolina at Chapel Hill, NC, USA, Injury Prevention Research Center, University of North Carolina at Chapel Hill, NC, USA, Department of Exercise and Sport Science, University of North Carolina at Chapel Hill, NC, USA; Whatman, Chris: Sports Performance Research Institute New Zealand, School of Sport and Recreation, Auckland University of Technology, Auckland, New Zealand; Keung, Sierra: Sports Performance Research Institute New Zealand, School of Sport and Recreation, Auckland University of Technology, Auckland, New Zealand</t>
  </si>
  <si>
    <t xml:space="preserve">[Salmon, Danielle M.; Romanchuk, Janelle; Sullivan, S. John] New Zealand Rugby, Wellington, New Zealand; [Walters, Simon; Whatman, Chris; Keung, Sierra] Auckland Univ Technol, Sch Sport &amp; Recreat, Sports Performance Res Inst New Zealand, Auckland, New Zealand; [Clacy, Amanda] Univ Sunshine Coast, Sunshine Coast Mind &amp; Neurosci Thompson Inst, Birtinya, Australia; [Register-Mihalik, Johna K.; Kerr, Zachary Y.] Univ North Carolina Chapel Hill, Matthew Gfeller Sport Related Traumat Brain Injur, Dept Exercise &amp; Sport Sci, Chapel Hill, NC USA; [Register-Mihalik, Johna K.; Kerr, Zachary Y.] Univ North Carolina Chapel Hill, Injury Prevent Res Ctr, Chapel Hill, NC USA; [Register-Mihalik, Johna K.; Kerr, Zachary Y.] Univ North Carolina Chapel Hill, Dept Exercise &amp; Sport Sci, Chapel Hill, NC USA </t>
  </si>
  <si>
    <t>Salmon, Danielle M., Romanchuk, Janelle, Sullivan, S. John, Walters, Simon, Whatman, Chris, Keung, Sierra</t>
  </si>
  <si>
    <t>Salmon, DM (corresponding author), New Zealand Rugby Union, New Zealand Rugby, POB 2171, Wellington 6140, New Zealand.</t>
  </si>
  <si>
    <t>http://www.altmetric.com/details.php?citation_id=91488932</t>
  </si>
  <si>
    <t>Accident Compensation Corporation through the RugbySmart program</t>
  </si>
  <si>
    <t>Accident Compensation Corporation</t>
  </si>
  <si>
    <t>10.1177/1754337120960654</t>
  </si>
  <si>
    <t>Construction of an isokinetic horizontal eccentric towing device to improve sprinting performance</t>
  </si>
  <si>
    <t>Tinwala, Farhan: Sports Performance Research Institute New Zealand (SPRINZ), Auckland University of Technology, Auckland, New Zealand, High Performance Sport New Zealand, Auckland, New Zealand; Haemmerle, Enrico: Sports Performance Research Institute New Zealand (SPRINZ), Auckland University of Technology, Auckland, New Zealand, School of Engineering, Computer and Mathematical Sciences, Faculty of Design and Creative Technologies, Auckland University of Technology, Auckland, New Zealand; Cronin, John: Sports Performance Research Institute New Zealand (SPRINZ), Auckland University of Technology, Auckland, New Zealand; Ross, Angus: High Performance Sport New Zealand, Auckland, New Zealand</t>
  </si>
  <si>
    <t xml:space="preserve">[Tinwala, Farhan; Haemmerle, Enrico; Cronin, John] Auckland Univ Technol, Sports Performance Res Inst New Zealand SPRINZ, Auckland, New Zealand; [Tinwala, Farhan; Ross, Angus] High Performance Sport New Zealand, Auckland, New Zealand; [Haemmerle, Enrico] Auckland Univ Technol, Fac Design &amp; Creat Technol, Sch Engn Comp &amp; Math Sci, Auckland, New Zealand </t>
  </si>
  <si>
    <t>Tinwala, Farhan, Haemmerle, Enrico, Cronin, John, Ross, Angus,</t>
  </si>
  <si>
    <t>Tinwala, F (corresponding author), Auckland Univ Technol, Sports Performance Res Inst New Zealand SPRINZ, AUT Millennium, 17 Antares Pl, Auckland 0632, New Zealand.</t>
  </si>
  <si>
    <t>Tinwala, F</t>
  </si>
  <si>
    <t>http://www.altmetric.com/details.php?citation_id=91312206</t>
  </si>
  <si>
    <t>High Performance Sport New Zealand; Auckland University of Technology</t>
  </si>
  <si>
    <t>10.1177/1478210320960890</t>
  </si>
  <si>
    <t>Reimagining teacher subjectivity in Pacific early childhood education in New Zealand</t>
  </si>
  <si>
    <t>Matapo, Jacoba: Faculty of Education and Social Work, University of Auckland, New Zealand; Teisina, Jeanne: Faculty of Culture and Society, Auckland University of Technology, New Zealand</t>
  </si>
  <si>
    <t xml:space="preserve">[Matapo, Jacoba] Univ Auckland, Fac Educ &amp; Social Work, Epsom Campus,74 Epsom Ave, Auckland 1023, New Zealand; [Teisina, Jeanne] Auckland Univ Technol, Fac Culture &amp; Soc, Auckland, New Zealand </t>
  </si>
  <si>
    <t>Matapo, Jacoba, Teisina, Jeanne,</t>
  </si>
  <si>
    <t>Matapo, J (corresponding author), Univ Auckland, Fac Educ &amp; Social Work, Epsom Campus,74 Epsom Ave, Auckland 1023, New Zealand.</t>
  </si>
  <si>
    <t>http://www.altmetric.com/details.php?citation_id=92049705</t>
  </si>
  <si>
    <t>10.1007/s11276-020-02450-9</t>
  </si>
  <si>
    <t>An optimization based approach to enhance the throughput and energy efficiency for cognitive unmanned aerial vehicle networks</t>
  </si>
  <si>
    <t>Rahul, Ashiqur Rahman; Sabuj, Saifur Rahman; Akbar, Md. Sajid; Jo, Han-Shin; Hossain, Md Akbar</t>
  </si>
  <si>
    <t xml:space="preserve">[Rahul, Ashiqur Rahman; Sabuj, Saifur Rahman; Akbar, Md. Sajid] Brac Univ, Dept Elect &amp; Elect Engn, Dhaka, Bangladesh; [Sabuj, Saifur Rahman; Jo, Han-Shin] Hanbat Natl Univ, Dept Elect &amp; Control Engn, Daejeon, South Korea; [Hossain, Md Akbar] Auckland Univ Technol, Dept Informat Technol &amp; Software Engn, Auckland, New Zealand </t>
  </si>
  <si>
    <t>Rahul, Ashiqur Rahman, Sabuj, Saifur Rahman, Akbar, Md. Sajid, Jo, Han-Shin, Hossain, Md Akbar,</t>
  </si>
  <si>
    <t>Hossain, MA (corresponding author), Auckland Univ Technol, Dept Informat Technol &amp; Software Engn, Auckland, New Zealand.</t>
  </si>
  <si>
    <t>10.1177/0276146720961462</t>
  </si>
  <si>
    <t>Brand Externalities: A Taxonomy</t>
  </si>
  <si>
    <t>Padela, Shoaib M. Farooq: Auckland University of Technology, Auckland, New Zealand; Wooliscroft, Ben: Auckland University of Technology, Auckland, New Zealand; Ganglmair-Wooliscroft, Alexandra: Massey University, Auckland, New Zealand</t>
  </si>
  <si>
    <t xml:space="preserve">[Padela, Shoaib M. Farooq] Auckland Univ Technol, Fac Business Econ &amp; Law, Dept Mkt, Auckland, New Zealand; [Wooliscroft, Ben] Auckland Univ Technol, Fac Business Econ &amp; Law, Macromarketing, Auckland, New Zealand; [Wooliscroft, Ben] Auckland Univ Technol, Fac Business Econ &amp; Law, Auckland, New Zealand; [Ganglmair-Wooliscroft, Alexandra] Massey Univ, Business Sch, Auckland, New Zealand </t>
  </si>
  <si>
    <t>Padela, Shoaib M. Farooq, Wooliscroft, Ben</t>
  </si>
  <si>
    <t>Padela, SMF (corresponding author), Auckland Univ Technol, 120 Mayoral Dr,Auckland CBD, Auckland 1010, New Zealand.</t>
  </si>
  <si>
    <t>Padela, SMF</t>
  </si>
  <si>
    <t>http://www.altmetric.com/details.php?citation_id=91566572</t>
  </si>
  <si>
    <t>10.1007/s40519-020-01005-3</t>
  </si>
  <si>
    <t>Perspectives of e-health interventions for treating and preventing eating disorders: descriptive study of perceived advantages and barriers, help-seeking intentions, and preferred functionality</t>
  </si>
  <si>
    <t>Linardon, Jake; Messer, Mariel; Lee, Sohee; Rosato, John</t>
  </si>
  <si>
    <t xml:space="preserve">[Linardon, Jake; Messer, Mariel; Rosato, John] Deakin Univ, Sch Psychol, 1 Gheringhap St, Geelong, Vic 3220, Australia; [Lee, Sohee] Auckland Univ Technol, Fac Hlth &amp; Environm Sci, Private Bag 92006, Auckland 1142, New Zealand </t>
  </si>
  <si>
    <t>Linardon, Jake, Messer, Mariel, Rosato, John, Lee, Sohee,</t>
  </si>
  <si>
    <t>Linardon, J (corresponding author), Deakin Univ, Sch Psychol, 1 Gheringhap St, Geelong, Vic 3220, Australia.</t>
  </si>
  <si>
    <t>Eating and Weight Disorders - Studies on Anorexia, Bulimia and Obesity</t>
  </si>
  <si>
    <t xml:space="preserve">1590-1262 </t>
  </si>
  <si>
    <t>https://v2.sherpa.ac.uk/id/publication/28207</t>
  </si>
  <si>
    <t>http://www.altmetric.com/details.php?citation_id=91134228</t>
  </si>
  <si>
    <t>10.1111/eci.13398</t>
  </si>
  <si>
    <t>A novel way to quantify schizophrenia symptoms in clinical trials</t>
  </si>
  <si>
    <t>Medvedev, Oleg N.: University of Waikato Hamilton New Zealand, Auckland University of Technology Auckland New Zealand; Berk, Michael: IMPACT Strategic Research Centre School of Medicine Deakin University Geelong Vic. Australia; Dean, Olivia M.: IMPACT Strategic Research Centre School of Medicine Deakin University Geelong Vic. Australia; Brown, Ellie: IMPACT Strategic Research Centre School of Medicine Deakin University Geelong Vic. Australia; Sandham, Margaret H.: Auckland University of Technology Auckland New Zealand; Dipnall, Joanna F.: IMPACT Strategic Research Centre School of Medicine Deakin University Geelong Vic. Australia, Emergency and Trauma Unit Department of Epidemiology and Preventive Medicine School of Public Health and Preventive Medicine Pre-hospital Monash University Melbourne Vic. Australia; McNamara, Robert K.: Department of Psychiatry and Behavioral Neuroscience University of Cincinnati College of Medicine Cincinnati OH USA; Sumich, Alexander: Auckland University of Technology Auckland New Zealand, Division of Psychology Nottingham Trent University Nottingham United Kingdom; Krägeloh, Christian U.: Auckland University of Technology Auckland New Zealand; Narayanan, Ajit: Auckland University of Technology Auckland New Zealand; Siegert, Richard J.: Auckland University of Technology Auckland New Zealand</t>
  </si>
  <si>
    <t xml:space="preserve">[Medvedev, Oleg N.] Univ Waikato, Hamilton, New Zealand; [Medvedev, Oleg N.; Sandham, Margaret H.; Sumich, Alexander; Krageloh, Christian U.; Narayanan, Ajit; Siegert, Richard J.] Auckland Univ Technol, Auckland, New Zealand; [Berk, Michael; Dean, Olivia M.; Brown, Ellie; Dipnall, Joanna F.] Deakin Univ, Sch Med, IMPACT Strateg Res Ctr, Geelong, Vic, Australia; [Dipnall, Joanna F.] Monash Univ, Emergency &amp; Trauma Unit, Dept Epidemiol &amp; Prevent Med, Sch Publ Hlth &amp; Prevent Med,Prehosp, Melbourne, Vic, Australia; [McNamara, Robert K.] Univ Cincinnati, Coll Med, Dept Psychiat &amp; Behav Neurosci, Cincinnati, OH USA; [Sumich, Alexander] Nottingham Trent Univ, Div Psychol, Nottingham, England </t>
  </si>
  <si>
    <t>Medvedev, Oleg N., Sandham, Margaret H., Sumich, Alexander, Krageloh, Christian U., Narayanan, Ajit, Siegert, Richard J.</t>
  </si>
  <si>
    <t>European Journal of Clinical Investigation</t>
  </si>
  <si>
    <t xml:space="preserve">jupiter.its.unimelb.edu.au researchcommons.waikato.ac.nz irep.ntu.ac.uk </t>
  </si>
  <si>
    <t xml:space="preserve">0014-2972 1365-2362 </t>
  </si>
  <si>
    <t>https://v2.sherpa.ac.uk/id/publication/6864</t>
  </si>
  <si>
    <t>https://doi.org/10.1111/eci.13398</t>
  </si>
  <si>
    <t>National Health and Medical Research Council (NHMRC)National Health and Medical Research Council of Australia [1059660, 1156072]; Royal Society of New Zealand CatalystRoyal Society of New Zealand [16-AUT-024-CSG]</t>
  </si>
  <si>
    <t>General &amp; Internal Medicine; Research &amp; Experimental Medicine</t>
  </si>
  <si>
    <t>Clinical Biochemistry; Biochemistry; General Medicine</t>
  </si>
  <si>
    <t>10.1111/isj.12306</t>
  </si>
  <si>
    <t>Digital enforcement: Rethinking the pursuit of a digitally-enabled society</t>
  </si>
  <si>
    <t>Díaz Andrade, Antonio: Business Information Systems Auckland University of Technology  Auckland New Zealand; Techatassanasoontorn, Angsana A.: Business Information Systems Auckland University of Technology  Auckland New Zealand</t>
  </si>
  <si>
    <t xml:space="preserve">[Diaz Andrade, Antonio; Techatassanasoontorn, Angsana A.] Auckland Univ Technol, Business Informat Syst, Auckland, New Zealand </t>
  </si>
  <si>
    <t>Diaz Andrade, Antonio, Techatassanasoontorn, Angsana A.,</t>
  </si>
  <si>
    <t>10.1002/jum.15490</t>
  </si>
  <si>
    <t>A Gel Pad Designed to Measure Muscle Volume Using Freehand 3-Dimensional Ultrasonography</t>
  </si>
  <si>
    <t>Thomare, Julien: Université de Nantes Movement, Interactions, and Performance Laboratory  Nantes France; Lacourpaille, Lilian: Université de Nantes Movement, Interactions, and Performance Laboratory  Nantes France; McNair, Peter J.: Health and Rehabilitation Research Institute, Faculty of Health and Environmental Sciences Auckland University of Technology  Auckland New Zealand; Crouzier, Marion: Université de Nantes Movement, Interactions, and Performance Laboratory  Nantes France; Ellis, Richard: Health and Rehabilitation Research Institute, Faculty of Health and Environmental Sciences Auckland University of Technology  Auckland New Zealand; Nordez, Antoine: Université de Nantes Movement, Interactions, and Performance Laboratory  Nantes France, Health and Rehabilitation Research Institute, Faculty of Health and Environmental Sciences Auckland University of Technology  Auckland New Zealand, Institut Universitaire de France  Paris France</t>
  </si>
  <si>
    <t xml:space="preserve">[Thomare, Julien; Lacourpaille, Lilian; Crouzier, Marion; Nordez, Antoine] Univ Nantes, Movement Interact &amp; Performance Lab, Nantes, France; [McNair, Peter J.; Ellis, Richard; Nordez, Antoine] Auckland Univ Technol, Hlth &amp; Rehabil Res Inst, Fac Hlth &amp; Environm Sci, Auckland, New Zealand; [Nordez, Antoine] Inst Univ France, Paris, France </t>
  </si>
  <si>
    <t>Thomare, Julien, Lacourpaille, Lilian, Crouzier, Marion, Nordez, Antoine, McNair, Peter J., Ellis, Richard</t>
  </si>
  <si>
    <t>Nordez, A (corresponding author), Univ Nantes, Movement Interact &amp; Performance Lab, EA 4334, 25 Bis Blvd Guy Mollet,BP 72206, F-44322 Nantes, France.</t>
  </si>
  <si>
    <t>http://www.altmetric.com/details.php?citation_id=89787316</t>
  </si>
  <si>
    <t>International French Society of Biomechanics; Region des Pays de la Loire (Quantification of the Elasticity of Biological Tissues project) [2015-09035]</t>
  </si>
  <si>
    <t>10.1002/er.5808</t>
  </si>
  <si>
    <t>Design of a hybrid energy management system using designed rule-based control strategy and genetic algorithm for the series-parallel plug-in hybrid electric vehicle</t>
  </si>
  <si>
    <t>Ding, N.: School of Engineering, Computer and Mathematical Sciences Auckland University of Technology  Auckland New Zealand; Prasad, K.: School of Engineering, Computer and Mathematical Sciences Auckland University of Technology  Auckland New Zealand; Lie, T. T.: School of Engineering, Computer and Mathematical Sciences Auckland University of Technology  Auckland New Zealand</t>
  </si>
  <si>
    <t xml:space="preserve">[Ding, N.; Prasad, K.; Lie, T. T.] Auckland Univ Technol, Sch Engn Comp &amp; Math Sci, Auckland, New Zealand </t>
  </si>
  <si>
    <t>Ding, N., Prasad, K., Lie, T. T.,</t>
  </si>
  <si>
    <t>Ding, N (corresponding author), Auckland Univ Technol, Sch Engn Comp &amp; Math Sci, Auckland, New Zealand.</t>
  </si>
  <si>
    <t>Ding, N</t>
  </si>
  <si>
    <t>10.24875/RMN.20000015</t>
  </si>
  <si>
    <t>Stroke terminology in Mexico: Consensus using the Delphi method</t>
  </si>
  <si>
    <t>Marquez-Romero, Juan M.; Romo-Martínez, Jessica; Calleja-Castillo, Juan M.; Espinoza-Casillas, Carlos; Prado-Aguilar, Carlos A.; Feigin, Valery</t>
  </si>
  <si>
    <t xml:space="preserve">[Marquez-Romero, Juan M.] Hosp Gen Zona 2, Inst Mexican Seguro Social, Dept Neurol, Aguascalientes, Aguascalientes, Mexico; [Romo-Martinez, Jessica] Torre Med CMQ, Aguascalientes, Aguascalientes, Mexico; [Calleja-Castillo, Juan M.] Inst Nacl Neurol &amp; Neurocirugia MVS, Dept Neurol, Mexico City, DF, Mexico; [Espinoza-Casillas, Carlos] Ctr Med ISSEMYM, Dept Neurol, Metepec, Mexico; [Prado-Aguilar, Carlos A.] Inst Mexicano Seguro Social, Coordinac Med Auxiliar Invest Salud, Aguascalientes, Aguascalientes, Mexico; [Feigin, Valery] Auckland Univ Technol, Natl Inst Stroke &amp; Appl Neurosci, Fac Hlth &amp; Environm Studies, Auckland, New Zealand </t>
  </si>
  <si>
    <t>Marquez-Romero, Juan M., Romo-Martinez, Jessica, Calleja-Castillo, Juan M., Espinoza-Casillas, Carlos, Prado-Aguilar, Carlos A., Feigin, Valery,</t>
  </si>
  <si>
    <t>Marquez-Romero, JM (corresponding author), Hosp Gen Zona 2, Inst Mexican Seguro Social, Dept Neurol, Aguascalientes, Aguascalientes, Mexico.</t>
  </si>
  <si>
    <t>Revista Mexicana de Neurociencia</t>
  </si>
  <si>
    <t>Publicidad Permanyer, SLU</t>
  </si>
  <si>
    <t xml:space="preserve">2604-6180 1665-5044 </t>
  </si>
  <si>
    <t>https://www.revmexneurociencia.com/files/rmn_20_21_5_187-191.pdf</t>
  </si>
  <si>
    <t>10.1002/fut.22160</t>
  </si>
  <si>
    <t>Semivariance and semiskew risk premiums in currency markets</t>
  </si>
  <si>
    <t>Da Fonseca, José: Department of Finance, Business School Auckland University of Technology  Auckland New Zealand, PRISM Sorbonne University of Paris 1 Pantheon - Sorbonne  Paris France; Dawui, Edem: PRISM Sorbonne University of Paris 1 Pantheon - Sorbonne  Paris France, The World Bank  Washington District of Columbia</t>
  </si>
  <si>
    <t xml:space="preserve">[Da Fonseca, Jose] Auckland Univ Technol, Sch Business, Dept Finance, Private Bag 92006, Auckland 1142, New Zealand; [Da Fonseca, Jose; Dawui, Edem] Univ Paris 1 Pantheon Sorbonne, PRISM Sorbonne, Paris, France; [Dawui, Edem] World Bank, 1818 H St NW, Washington, DC 20433 USA </t>
  </si>
  <si>
    <t>Da Fonseca, J (corresponding author), Auckland Univ Technol, Sch Business, Dept Finance, Private Bag 92006, Auckland 1142, New Zealand.</t>
  </si>
  <si>
    <t>Da Fonseca, J</t>
  </si>
  <si>
    <t>10.1002/mop.32620</t>
  </si>
  <si>
    <t>3D-printed circularly polarized concave patch with enhanced bandwidth and radiation pattern</t>
  </si>
  <si>
    <t>Parthiban, Prabakar: Department of Electrical and Electronics, School of Engineering, Computer and Mathematical Sciences Auckland University of Technology  Auckland New Zealand; Seet, Boon-Chong: Department of Electrical and Electronics, School of Engineering, Computer and Mathematical Sciences Auckland University of Technology  Auckland New Zealand; Li, Xue Jun: Department of Electrical and Electronics, School of Engineering, Computer and Mathematical Sciences Auckland University of Technology  Auckland New Zealand</t>
  </si>
  <si>
    <t xml:space="preserve">[Parthiban, Prabakar; Seet, Boon-Chong; Li, Xue Jun] Auckland Univ Technol, Sch Engn Comp &amp; Math Sci, Dept Elect &amp; Elect, Auckland 1010, New Zealand </t>
  </si>
  <si>
    <t>Parthiban, P (corresponding author), Auckland Univ Technol, Sch Engn Comp &amp; Math Sci, Dept Elect &amp; Elect, Auckland 1010, New Zealand.</t>
  </si>
  <si>
    <t>Microwave and Optical Technology Letters</t>
  </si>
  <si>
    <t xml:space="preserve">0895-2477 1098-2760 </t>
  </si>
  <si>
    <t>https://v2.sherpa.ac.uk/id/publication/15194</t>
  </si>
  <si>
    <t>Engineering; Optics</t>
  </si>
  <si>
    <t>Electrical and Electronic Engineering; Atomic and Molecular Physics;  and Optics; Electronic;  Optical and Magnetic Materials; Condensed Matter Physics</t>
  </si>
  <si>
    <t>10.1177/0042098020940602</t>
  </si>
  <si>
    <t>The effect of upzoning on house prices and redevelopment premiums in Auckland, New Zealand</t>
  </si>
  <si>
    <t>Greenaway-McGrevy, Ryan: University of Auckland; Pacheco, Gail: Auckland University of Technology; Sorensen, Kade: University of Auckland</t>
  </si>
  <si>
    <t xml:space="preserve">[Greenaway-McGrevy, Ryan; Sorensen, Kade] Univ Auckland, Auckland, New Zealand; [Pacheco, Gail] Auckland Univ Technol, Auckland, New Zealand </t>
  </si>
  <si>
    <t>Greenaway-McGrevy, Ryan, Sorensen, Kade, Pacheco, Gail,</t>
  </si>
  <si>
    <t>Greenaway-McGrevy, R (corresponding author), Univ Auckland, Econ, 12 Grafton Rd, Auckland 1024, New Zealand.</t>
  </si>
  <si>
    <t xml:space="preserve">0042-0980 1360-063X </t>
  </si>
  <si>
    <t>https://v2.sherpa.ac.uk/id/publication/9560</t>
  </si>
  <si>
    <t>http://www.altmetric.com/details.php?citation_id=88827279</t>
  </si>
  <si>
    <t>Marsden Fund CouncilRoyal Society of New ZealandMarsden Fund (NZ) [16-UOA-239]; Kelliher Trust PhD Scholarship</t>
  </si>
  <si>
    <t>Environmental Sciences &amp; Ecology; Urban Studies</t>
  </si>
  <si>
    <t>Environmental Science (miscellaneous); Urban Studies</t>
  </si>
  <si>
    <t>10.1080/00131857.2020.1811681</t>
  </si>
  <si>
    <t>Narcosis: Addictions of the planetary human</t>
  </si>
  <si>
    <t>Jackson, Mark: Art &amp; Design, Auckland University of Technology, Auckland, New Zealand</t>
  </si>
  <si>
    <t xml:space="preserve">[Jackson, Mark] Auckland Univ Technol, Art &amp; Design, Auckland, New Zealand </t>
  </si>
  <si>
    <t>Jackson, Mark,</t>
  </si>
  <si>
    <t>Jackson, M (corresponding author), Auckland Univ Technol, Art &amp; Design, Auckland, New Zealand.</t>
  </si>
  <si>
    <t>Jackson, M</t>
  </si>
  <si>
    <t>10.1177/1747954120952211</t>
  </si>
  <si>
    <t>The effect of a school based injury prevention program on physical performance in youth females</t>
  </si>
  <si>
    <t>Sommerfield, Lesley M: Sports Performance Research Institute New Zealand, AUT University, Auckland, New Zealand; Whatman, Chris S: Sports Performance Research Institute New Zealand, AUT University, Auckland, New Zealand; Harrison, Craig B: Sports Performance Research Institute New Zealand, AUT University, Auckland, New Zealand; Maulder, Peter S: Sports Performance Research Institute New Zealand, AUT University, Auckland, New Zealand, Centre for Sport Science and Human Performance, Waikato Institute of Technology, Hamilton, New Zealand; Borotkanics, Robert J: Sports Performance Research Institute New Zealand, AUT University, Auckland, New Zealand</t>
  </si>
  <si>
    <t xml:space="preserve">[Sommerfield, Lesley M.; Whatman, Chris S.; Harrison, Craig B.; Maulder, Peter S.; Borotkanics, Robert J.] AUT Univ, Sports Performance Res Inst New Zealand, Auckland, New Zealand; [Maulder, Peter S.] Waikato Inst Technol, Ctr Sport Sci &amp; Human Performance, Hamilton, New Zealand </t>
  </si>
  <si>
    <t>Sommerfield, Lesley M., Whatman, Chris S., Harrison, Craig B., Maulder, Peter S., Borotkanics, Robert J.</t>
  </si>
  <si>
    <t>10.1177/0022018320946498</t>
  </si>
  <si>
    <t>Doctors Are Aggrieved—Should They Be? Gross Negligence Manslaughter and the Culpable Doctor</t>
  </si>
  <si>
    <t>Robson, Michelle: Northumbria University, UK; Maskill, Jon: Northumbria University, UK; Brookbanks, Warren: Auckland University of Technology, New Zealand</t>
  </si>
  <si>
    <t xml:space="preserve">[Robson, Michelle; Maskill, Jon] Northumbria Univ, Newcastle Upon Tyne, Tyne &amp; Wear, England; [Brookbanks, Warren] Auckland Univ Technol, Auckland, New Zealand </t>
  </si>
  <si>
    <t>Robson, Michelle, Maskill, Jon, Brookbanks, Warren,</t>
  </si>
  <si>
    <t>Robson, M (corresponding author), Northumbria Univ, Northumbria Law Sch, Med &amp; Mental Hlth Law Res Interest Grp MELRIG, Newcastle Upon Tyne NE8 1ST, Tyne &amp; Wear, England.</t>
  </si>
  <si>
    <t>The Journal of Criminal Law</t>
  </si>
  <si>
    <t xml:space="preserve">nrl.northumbria.ac.uk </t>
  </si>
  <si>
    <t xml:space="preserve">0022-0183 1740-5580 </t>
  </si>
  <si>
    <t>https://v2.sherpa.ac.uk/id/publication/6394</t>
  </si>
  <si>
    <t>https://journals.sagepub.com/doi/pdf/10.1177/0022018320946498</t>
  </si>
  <si>
    <t>Criminology &amp; Penology; Government &amp; Law</t>
  </si>
  <si>
    <t>10.1111/sjpe.12261</t>
  </si>
  <si>
    <t>Business cycle duration dependence and foreign recessions</t>
  </si>
  <si>
    <t>Bondt, Gabe: Business Cycle Analysis Division European Central Bank Frankfurt am Main Germany; Vermeulen, Philip: Faculty of Business, Economics and Law Auckland University of Technology Auckland New Zealand</t>
  </si>
  <si>
    <t xml:space="preserve">[de Bondt, Gabe] European Cent Bank, Business Cycle Anal Div, Frankfurt, Germany; [Vermeulen, Philip] Auckland Univ Technol, Fac Business Econ &amp; Law, Auckland, New Zealand </t>
  </si>
  <si>
    <t>de Bondt, Gabe, Vermeulen, Philip,</t>
  </si>
  <si>
    <t>Vermeulen, P (corresponding author), 120 Mayoral Dr 1010, Auckland 1010, New Zealand.</t>
  </si>
  <si>
    <t>Scottish Journal of Political Economy</t>
  </si>
  <si>
    <t xml:space="preserve">econstor.eu </t>
  </si>
  <si>
    <t xml:space="preserve">0036-9292 1467-9485 </t>
  </si>
  <si>
    <t>https://v2.sherpa.ac.uk/id/publication/6961</t>
  </si>
  <si>
    <t>https://www.econstor.eu/bitstream/10419/208239/1/1041384246.pdf</t>
  </si>
  <si>
    <t>http://www.altmetric.com/details.php?citation_id=86183230</t>
  </si>
  <si>
    <t>Business &amp; Economics; Government &amp; Law</t>
  </si>
  <si>
    <t>Economics and Econometrics; Sociology and Political Science</t>
  </si>
  <si>
    <t>10.1177/1039856220946634</t>
  </si>
  <si>
    <t>Benchmarking to reduce restrictive practices in forensic mental health services: a Delphi study</t>
  </si>
  <si>
    <t>Maguire, Tessa: Forensicare, Victoria, Australia, Centre for Forensic Behavioural Science, Australia; Ryan, Jo: Forensicare, Australia, Centre for Forensic Behavioural Science, Australia; McKenna, Brian: Centre for Forensic Behavioural Science, Australia, Auckland University of Technology, New Zealand, Auckland Regional Forensic Psychiatry Services, Waitemata District Health Board, New Zealand</t>
  </si>
  <si>
    <t xml:space="preserve">[Maguire, Tessa; Ryan, Jo] Forensicare, Fairfield, Vic, Australia; [Maguire, Tessa; Ryan, Jo; McKenna, Brian] Ctr Forens Behav Sci, Alphington, Vic, Australia; [McKenna, Brian] Auckland Univ Technol, Auckland, New Zealand; [McKenna, Brian] Waitemata Dist Hlth Board, Auckland Reg Forens Psychiat Serv, Auckland, New Zealand </t>
  </si>
  <si>
    <t>Maguire, Tessa, Ryan, Jo, McKenna, Brian</t>
  </si>
  <si>
    <t>McKenna, B (corresponding author), Auckland Univ Technol, Sch Clin Sci, 35 Weston Ave,Private Bag,Wellesley St, Auckland 1025, New Zealand.</t>
  </si>
  <si>
    <t>Australasian Psychiatry</t>
  </si>
  <si>
    <t xml:space="preserve">1039-8562 1440-1665 </t>
  </si>
  <si>
    <t>https://v2.sherpa.ac.uk/id/publication/22296</t>
  </si>
  <si>
    <t>Office of the Chief Mental Health Nurse at the Department of Health and Human Services</t>
  </si>
  <si>
    <t>Department of Health, State Government of Victoria</t>
  </si>
  <si>
    <t>10.1111/papr.12940</t>
  </si>
  <si>
    <t>Systematic Review and Meta-Analysis Suggest Strength Training and Workplace Modifications May Reduce Neck Pain in Office Workers</t>
  </si>
  <si>
    <t>Frutiger, Martin: Department of Chiropractic Faculty of Science and Engineering Macquarie University North Ryde NSW Australia; Borotkanics, Robert: Faculty of Health and Environmental Sciences Auckland University of Technology Auckland New Zealand</t>
  </si>
  <si>
    <t xml:space="preserve">[Frutiger, Martin] Macquarie Univ, Dept Chiropract, Fac Sci &amp; Engn, Waterloo Rd, N Ryde, NSW 2109, Australia; [Borotkanics, Robert James] Auckland Univ Technol, Fac Hlth &amp; Environm Sci, Dept Biostat &amp; Epidemiol, Auckland, New Zealand </t>
  </si>
  <si>
    <t>Frutiger, Martin, Borotkanics, Robert James,</t>
  </si>
  <si>
    <t>Frutiger, M (corresponding author), Macquarie Univ, Dept Chiropract, Fac Sci &amp; Engn, Waterloo Rd, N Ryde, NSW 2109, Australia.</t>
  </si>
  <si>
    <t>http://www.altmetric.com/details.php?citation_id=85771435</t>
  </si>
  <si>
    <t>10.1080/00131857.2020.1805313</t>
  </si>
  <si>
    <t>Iconicity and appropriation: images as living things</t>
  </si>
  <si>
    <t>Engels-Schwarzpaul, A.-Chr.: School of Art and Design, Auckland University of Technology - Te Wānanga Aronui o Tāmaki Makau Rau, Aotearoa, New Zealand</t>
  </si>
  <si>
    <t xml:space="preserve">[Engels-Schwarzpaul, A-Chr] Auckland Univ Technol, Sch Art &amp; Design, Aotearoa, New Zealand </t>
  </si>
  <si>
    <t>Engels-Schwarzpaul, A-Chr,</t>
  </si>
  <si>
    <t>Engels-Schwarzpaul, AC (corresponding author), Auckland Univ Technol, Sch Art &amp; Design, Spatial Design Postgrad Studies, Private Bag 92006, Aotearoa 1142, New Zealand.</t>
  </si>
  <si>
    <t>Engels-Schwarzpaul, AC</t>
  </si>
  <si>
    <t>10.1002/bse.2612</t>
  </si>
  <si>
    <t>How and when environmental orientation drives corporate sustainable development in a cross-national buyer–supplier dyad</t>
  </si>
  <si>
    <t>Chan, Ricky Y.K.: Department of Marketing Auckland University of Technology  Auckland New Zealand; Ma, Katherine H.Y.: Youth College, Kwai Fong Campus Vocational Training Council  Hong Kong</t>
  </si>
  <si>
    <t xml:space="preserve">[Chan, Ricky Y. K.] Auckland Univ Technol, Dept Mkt, Level 4,WY Bldg,120 Mayoral Dr, Auckland 1010, New Zealand; [Ma, Katherine H. Y.] Vocat Training Council, Youth Coll, Kwai Fong Campus, Hong Kong, Peoples R China </t>
  </si>
  <si>
    <t>Chan, Ricky Y. K.</t>
  </si>
  <si>
    <t>Chan, RYK (corresponding author), Auckland Univ Technol, Dept Mkt, Level 4,WY Bldg,120 Mayoral Dr, Auckland 1010, New Zealand.</t>
  </si>
  <si>
    <t>Chan, RYK</t>
  </si>
  <si>
    <t>Hong Kong Government's RGC General Research Fund [15500514]</t>
  </si>
  <si>
    <t>Hong Kong Government's RGC General Research Fund</t>
  </si>
  <si>
    <t>10.3390/jrfm13080176</t>
  </si>
  <si>
    <t>What Drives the Declining Wealth Effect of Subsequent Share Repurchase Announcements?</t>
  </si>
  <si>
    <t>Ding, David K.; Koerniadi, Hardjo; Krishnamurti, Chandrasekhar</t>
  </si>
  <si>
    <t xml:space="preserve">[Ding, David K.] Singapore Management Univ, Lee Kong Chian Sch Business, Singapore 178899, Singapore; [Ding, David K.] Massey Univ, Sch Econ &amp; Finance, Auckland 0745, New Zealand; [Koerniadi, Hardjo] Auckland Univ Technol, Fac Business Econ &amp; Law, Dept Finance, Private Bag 92006, Auckland 1142, New Zealand; [Krishnamurti, Chandrasekhar] Univ South Australia, UniSA Business, Adelaide, SA 5001, Australia </t>
  </si>
  <si>
    <t>Koerniadi, H (corresponding author), Auckland Univ Technol, Fac Business Econ &amp; Law, Dept Finance, Private Bag 92006, Auckland 1142, New Zealand.</t>
  </si>
  <si>
    <t>Journal of Risk and Financial Management</t>
  </si>
  <si>
    <t xml:space="preserve">openrepository.aut.ac.nz ink.library.smu.edu.sg </t>
  </si>
  <si>
    <t xml:space="preserve">1911-8074 </t>
  </si>
  <si>
    <t>https://v2.sherpa.ac.uk/id/publication/25583</t>
  </si>
  <si>
    <t>https://doi.org/10.3390/jrfm13080176</t>
  </si>
  <si>
    <t>http://www.altmetric.com/details.php?citation_id=88033912</t>
  </si>
  <si>
    <t>10.1136/openhrt-2020-001356</t>
  </si>
  <si>
    <t>Relationships between hyperinsulinaemia, magnesium, vitamin D, thrombosis and COVID-19: rationale for clinical management</t>
  </si>
  <si>
    <t>Cooper, Isabella D; Crofts, Catherine A P; DiNicolantonio, James J; Malhotra, Aseem; Elliott, Bradley; Kyriakidou, Yvoni; Brookler, Kenneth H</t>
  </si>
  <si>
    <t xml:space="preserve">[Cooper, Isabella D.; Elliott, Bradley; Kyriakidou, Yvoni] Univ Westminster, Sch Life Sci, Cavendish Campus, London, England; [Crofts, Catherine A. P.] Auckland Univ Technol, Fac Hlth &amp; Environm Sci, Sch Publ Hlth &amp; Interdisciplinary Studies, Auckland, New Zealand; [DiNicolantonio, James J.] Mid Amer Heart Inst, Dept Prevent Cardiol, Kansas City, MO USA; [Malhotra, Aseem] Bahiana Sch Med &amp; Publ Hlth, Evidence Based Med, Salvador, BA, Brazil; [Brookler, Kenneth H.] Mayo Clin Arizona, Aerosp Med &amp; Vestibular Res Lab, Scottsdale, AZ USA </t>
  </si>
  <si>
    <t>Cooper, Isabella D., Elliott, Bradley, Kyriakidou, Yvoni, Crofts, Catherine A. P.</t>
  </si>
  <si>
    <t>Cooper, ID (corresponding author), Univ Westminster, Sch Life Sci, Cavendish Campus, London, England.</t>
  </si>
  <si>
    <t>Open Heart</t>
  </si>
  <si>
    <t xml:space="preserve">openrepository.aut.ac.nz westminsterresearch.westminster.ac.uk </t>
  </si>
  <si>
    <t xml:space="preserve">2053-3624 </t>
  </si>
  <si>
    <t>https://v2.sherpa.ac.uk/id/publication/27123</t>
  </si>
  <si>
    <t>https://doi.org/10.1136/openhrt-2020-001356</t>
  </si>
  <si>
    <t>http://www.altmetric.com/details.php?citation_id=90421321</t>
  </si>
  <si>
    <t>10.3389/ffgc.2020.00087</t>
  </si>
  <si>
    <t>Patterns of Ecosystem Structure and Wildfire Carbon Combustion Across Six Ecoregions of the North American Boreal Forest</t>
  </si>
  <si>
    <t>Walker, Xanthe J.; Baltzer, Jennifer L.; Bourgeau-Chavez, Laura; Day, Nicola J.; Dieleman, Catherine M.; Johnstone, Jill F.; Kane, Evan S.; Rogers, Brendan M.; Turetsky, Merritt R.; Veraverbeke, Sander; Mack, Michelle C.</t>
  </si>
  <si>
    <t xml:space="preserve">[Walker, Xanthe J.; Mack, Michelle C.] No Arizona Univ, Ctr Ecosyst Sci &amp; Soc, Flagstaff, AZ 86011 USA; [Baltzer, Jennifer L.; Day, Nicola J.] Wilfrid Laurier Univ, Dept Biol, Waterloo, ON, Canada; [Bourgeau-Chavez, Laura] Michigan Technol Univ, Michigan Tech Res Inst, Houghton, MI 49931 USA; [Day, Nicola J.] Auckland Univ Technol, Sch Sci, Auckland, New Zealand; [Dieleman, Catherine M.; Turetsky, Merritt R.] Univ Guelph, Dept Integrat Biol, Guelph, ON, Canada; [Johnstone, Jill F.] Univ Saskatchewan, Dept Biol, Saskatoon, SK, Canada; [Johnstone, Jill F.] Univ Alaska Fairbanks, Inst Arctic Biol, Fairbanks, AK USA; [Kane, Evan S.] Michigan Technol Univ, Coll Forest Resources &amp; Environm Sci, Houghton, MI 49931 USA; [Rogers, Brendan M.] Woods Hole Res Ctr, Falmouth, MA USA; [Turetsky, Merritt R.] Univ Colorado, Inst Arctic &amp; Alpine Res, Dept Ecol &amp; Evolutionary Biol, Boulder, CO 80309 USA; [Veraverbeke, Sander] Vrije Univ Amsterdam, Fac Sci Earth &amp; Climate, Amsterdam, Netherlands </t>
  </si>
  <si>
    <t>Walker, Xanthe J., Mack, Michelle C., Baltzer, Jennifer L., Day, Nicola J., Bourgeau-Chavez, Laura</t>
  </si>
  <si>
    <t>Frontiers in Forests and Global Change</t>
  </si>
  <si>
    <t xml:space="preserve">2624-893X </t>
  </si>
  <si>
    <t>https://v2.sherpa.ac.uk/id/publication/36367</t>
  </si>
  <si>
    <t>https://www.frontiersin.org/articles/10.3389/ffgc.2020.00087/pdf</t>
  </si>
  <si>
    <t>http://www.altmetric.com/details.php?citation_id=86844343</t>
  </si>
  <si>
    <t>NASA Arctic Boreal and Vulnerability Experiment (ABoVE) Legacy Carbon grant [NNX15AT71A]; United States from NSF DEB RAPID grant [1542150]; NASA Rapid Response grant [NNX15AD58G]; NASA ABoVE grant [NNX15AT83A, NNX15AU56A]; Joint Fire Science Program grant [051-2-06]; NSFNational Science Foundation (NSF) [0445458, DEB-0423442]; Canada from NSERC Discovery Grant; Government of the Northwest Territories Cumulative Impacts Monitoring Program Funding project [170]; NSERC PDFs; GNWT through the Laurier-GNWT Partnership Agreement; Polar Knowledge Canada's Northern Science Training Program; Netherlands Organisation for Scientific Research (NWO)Netherlands Organization for Scientific Research (NWO)</t>
  </si>
  <si>
    <t>National Aeronautics and Space Administration; National Science Foundation</t>
  </si>
  <si>
    <t>Environmental Sciences &amp; Ecology; Forestry</t>
  </si>
  <si>
    <t>10.1002/jctb.6517</t>
  </si>
  <si>
    <t>Application of mechanistic modelling and machine learning for cream cheese fermentation pH prediction</t>
  </si>
  <si>
    <t>Li, Bing: Department of Chemical &amp;amp; Materials Engineering The University of Auckland  Auckland New Zealand, Industrial Information and Control Center University of Auckland  Auckland New Zealand; Lin, Yinzi: Department of Chemical &amp;amp; Materials Engineering The University of Auckland  Auckland New Zealand; Yu, Wei: Department of Chemical &amp;amp; Materials Engineering The University of Auckland  Auckland New Zealand, Industrial Information and Control Center University of Auckland  Auckland New Zealand; Wilson, David I: Industrial Information and Control Center University of Auckland  Auckland New Zealand, Electrical and Electronic Engineering Department Auckland University of Technology  Auckland New Zealand; Young, Brent R: Department of Chemical &amp;amp; Materials Engineering The University of Auckland  Auckland New Zealand, Industrial Information and Control Center University of Auckland  Auckland New Zealand</t>
  </si>
  <si>
    <t xml:space="preserve">[Li, Bing; Lin, Yinzi; Yu, Wei; Young, Brent R.] Univ Auckland, Dept Chem &amp; Mat Engn, Engn Block 5, Auckland 1010, New Zealand; [Li, Bing; Yu, Wei; Wilson, David, I; Young, Brent R.] Univ Auckland, Ind Informat &amp; Control Ctr, Auckland, New Zealand; [Wilson, David, I] Auckland Univ Technol, Elect &amp; Elect Engn Dept, Auckland, New Zealand </t>
  </si>
  <si>
    <t>Li, Bing, Lin, Yinzi, Yu, Wei, Young, Brent R., Wilson, David, I,</t>
  </si>
  <si>
    <t>Li, B; Yu, W (corresponding author), Univ Auckland, Dept Chem &amp; Mat Engn, Engn Block 5, Auckland 1010, New Zealand.</t>
  </si>
  <si>
    <t>Journal of Chemical Technology &amp; Biotechnology</t>
  </si>
  <si>
    <t xml:space="preserve">0268-2575 1097-4660 </t>
  </si>
  <si>
    <t>https://v2.sherpa.ac.uk/id/publication/6898</t>
  </si>
  <si>
    <t>Biotechnology &amp; Applied Microbiology; Chemistry; Engineering</t>
  </si>
  <si>
    <t>Biotechnology; Fuel Technology; Inorganic Chemistry; Renewable Energy;  Sustainability and the Environment; Organic Chemistry; Waste Management and Disposal; Pollution; General Chemical Engineering</t>
  </si>
  <si>
    <t>10.1111/1759-3441.12291</t>
  </si>
  <si>
    <t>Persistence of Cost Inefficiency Among Schools: A Myth or Reality?</t>
  </si>
  <si>
    <t>Andrews, Antony: School of Economics Auckland University of Technology Auckland New Zealand</t>
  </si>
  <si>
    <t xml:space="preserve">[Andrews, Antony] Auckland Univ Technol, Sch Econ, 120 Mayoral Dr, Auckland 1010, New Zealand </t>
  </si>
  <si>
    <t>Economic Papers: A journal of applied economics and policy</t>
  </si>
  <si>
    <t xml:space="preserve">0812-0439 1759-3441 </t>
  </si>
  <si>
    <t>https://v2.sherpa.ac.uk/id/publication/6858</t>
  </si>
  <si>
    <t>10.1177/0022185620944295</t>
  </si>
  <si>
    <t>Russell D Lansbury, Anya Johnson and Diane van den Broek (eds), Contemporary Issues in Work and Organisations: Actors and Institutions</t>
  </si>
  <si>
    <t xml:space="preserve">[Rasmussen, Erling] Auckland Univ Technol, Auckland, New Zealand </t>
  </si>
  <si>
    <t>Rasmussen, Erling,</t>
  </si>
  <si>
    <t>Rasmussen, E (corresponding author), Auckland Univ Technol, Auckland, New Zealand.</t>
  </si>
  <si>
    <t>Journal of Industrial Relations</t>
  </si>
  <si>
    <t xml:space="preserve">0022-1856 1472-9296 </t>
  </si>
  <si>
    <t>https://v2.sherpa.ac.uk/id/publication/9297</t>
  </si>
  <si>
    <t>Industrial relations; Business and International Management</t>
  </si>
  <si>
    <t>10.1080/10301763.2020.1793460</t>
  </si>
  <si>
    <t>Presidential Address Queenstown February 2020</t>
  </si>
  <si>
    <t>Douglas, Julie: Auckland University of Technology, New Zealand</t>
  </si>
  <si>
    <t xml:space="preserve">[Douglas, Julie] Auckland Univ Technol, Auckland, New Zealand </t>
  </si>
  <si>
    <t>Douglas, Julie,</t>
  </si>
  <si>
    <t>Douglas, J (corresponding author), Auckland Univ Technol, Auckland, New Zealand.</t>
  </si>
  <si>
    <t>Douglas, J</t>
  </si>
  <si>
    <t>10.1177/1478210320942421</t>
  </si>
  <si>
    <t>Schulte CM and Thompson CM (eds.), Communities of practice: Art, play, and aesthetics in early childhood.</t>
  </si>
  <si>
    <t>Andrew, Gibbons: Auckland University of Technology, New Zealand Email:</t>
  </si>
  <si>
    <t xml:space="preserve">[Gibbons, Andrew] Auckland Univ Technol, Auckland, New Zealand </t>
  </si>
  <si>
    <t>10.1177/0312896220935571</t>
  </si>
  <si>
    <t>Indigenous investments: Are they different? Lessons from Iwi</t>
  </si>
  <si>
    <t>Poyser, Andre: GK Capital Management, Kingston, Jamaica; Scott, Ayesha: AUT Business School, Auckland University of Technology, Auckland, New Zealand; Gilbert, Aaron: AUT Business School, Auckland University of Technology, Auckland, New Zealand</t>
  </si>
  <si>
    <t xml:space="preserve">[Poyser, Andre] GK Capital Management, Kingston, Jamaica; [Scott, Ayesha; Gilbert, Aaron] Auckland Univ Technol, AUT Business Sch, Private Bag 92006, Auckland 1142, New Zealand </t>
  </si>
  <si>
    <t>Poyser, Andre, Scott, Ayesha, Gilbert, Aaron,</t>
  </si>
  <si>
    <t>Scott, A (corresponding author), Auckland Univ Technol, AUT Business Sch, Private Bag 92006, Auckland 1142, New Zealand.</t>
  </si>
  <si>
    <t>http://www.altmetric.com/details.php?citation_id=88077949</t>
  </si>
  <si>
    <t>10.1111/acfi.12661</t>
  </si>
  <si>
    <t>What accounting standards were the cause of enforcement actions following IFRS adoption?</t>
  </si>
  <si>
    <t>Bradbury, Michael E.: School of Accountancy Massey University Albany New Zealand; Scott, Tom: Accounting Department Auckland University of Technology Auckland New Zealand</t>
  </si>
  <si>
    <t xml:space="preserve">[Bradbury, Michael E.] Massey Univ, Sch Accountancy, Albany, New Zealand; [Scott, Tom] Auckland Univ Technol, Accounting Dept, Auckland, New Zealand </t>
  </si>
  <si>
    <t>Bradbury, Michael E., Scott, Tom,</t>
  </si>
  <si>
    <t>Bradbury, ME (corresponding author), Massey Univ, Sch Accountancy, Albany, New Zealand.</t>
  </si>
  <si>
    <t>http://www.altmetric.com/details.php?citation_id=85912251</t>
  </si>
  <si>
    <t>10.1080/08111146.2020.1785712</t>
  </si>
  <si>
    <t>Planning for Climate Change: A Reader in Green Infrastructure and Sustainable Design for Resilient Cities</t>
  </si>
  <si>
    <t>Hall, David: The Policy Observatory, Auckland University of Technology, Auckland, New Zealand,</t>
  </si>
  <si>
    <t xml:space="preserve">[Hall, David] Auckland Univ Technol, Policy Observ, Auckland, New Zealand </t>
  </si>
  <si>
    <t>Hall, David,</t>
  </si>
  <si>
    <t>Hall, D (corresponding author), Auckland Univ Technol, Policy Observ, Auckland, New Zealand.</t>
  </si>
  <si>
    <t>Hall, D</t>
  </si>
  <si>
    <t>Urban Policy and Research</t>
  </si>
  <si>
    <t xml:space="preserve">0811-1146 1476-7244 </t>
  </si>
  <si>
    <t>https://v2.sherpa.ac.uk/id/publication/6266</t>
  </si>
  <si>
    <t>Environmental Sciences &amp; Ecology; Geography; Public Administration; Urban Studies</t>
  </si>
  <si>
    <t>Geography;  Planning and Development; Urban Studies</t>
  </si>
  <si>
    <t>10.1386/stic_00022_7</t>
  </si>
  <si>
    <t xml:space="preserve">[Waipara, Zak] Auckland Univ Technol, Auckland CBD, 55 Wellesley St East, Auckland 1010, New Zealand </t>
  </si>
  <si>
    <t>Waipara, Zak,</t>
  </si>
  <si>
    <t>Waipara, Z (corresponding author), Auckland Univ Technol, Auckland CBD, 55 Wellesley St East, Auckland 1010, New Zealand.</t>
  </si>
  <si>
    <t>Waipara, Z</t>
  </si>
  <si>
    <t>https://doi.org/10.1386/stic_00022_7</t>
  </si>
  <si>
    <t>10.1016/j.jmrt.2020.04.028</t>
  </si>
  <si>
    <t>Microstructure and mechanical properties of laser welded Ti–10V–2Fe–3Al (Ti1023) titanium alloy</t>
  </si>
  <si>
    <t>Chamanfar, Ahmad; Huang, Meng-Fu; Pasang, Timotius; Tsukamoto, Masahiro; Misiolek, Wojciech Z.</t>
  </si>
  <si>
    <t xml:space="preserve">[Chamanfar, Ahmad; Huang, Meng-Fu; Misiolek, Wojciech Z.] Lehigh Univ, Loewy Inst, Bethlehem, PA 18015 USA; [Chamanfar, Ahmad; Misiolek, Wojciech Z.] Lehigh Univ, Dept Mat Sci &amp; Engn, Bethlehem, PA 18015 USA; [Huang, Meng-Fu; Misiolek, Wojciech Z.] Lehigh Univ, Dept Mech Engn &amp; Mech, Bethlehem, PA 18015 USA; [Pasang, Timotius] Auckland Univ Technol, Dept Mech Engn, Auckland, New Zealand; [Tsukamoto, Masahiro] Osaka Univ, Joining &amp; Welding Res Inst, Osaka, Japan </t>
  </si>
  <si>
    <t>Chamanfar, Ahmad, Huang, Meng-Fu, Misiolek, Wojciech Z., Pasang, Timotius</t>
  </si>
  <si>
    <t>Chamanfar, A (corresponding author), Lehigh Univ, Loewy Inst, Bethlehem, PA 18015 USA.; Chamanfar, A (corresponding author), Lehigh Univ, Dept Mat Sci &amp; Engn, Bethlehem, PA 18015 USA.</t>
  </si>
  <si>
    <t>Journal of Materials Research and Technology</t>
  </si>
  <si>
    <t xml:space="preserve">2238-7854 </t>
  </si>
  <si>
    <t>https://doi.org/10.1016/j.jmrt.2020.04.028</t>
  </si>
  <si>
    <t>Loewy Family Foundation</t>
  </si>
  <si>
    <t>Paul G. Allen Family Foundation</t>
  </si>
  <si>
    <t>10.1080/19443927.2020.1766549</t>
  </si>
  <si>
    <t>(Re)discovering the Self through an 'Other': reflections on the spiritual education of the actor in the remnants of Yugoslavia</t>
  </si>
  <si>
    <t>Lađevac, Mihailo</t>
  </si>
  <si>
    <t xml:space="preserve">[Ladevac, Mihailo] Auckland Univ Technol, Theatre &amp; Performance Studies, Aotearoa, New Zealand; [Ladevac, Mihailo] Natl Theatre, Belgrade, Serbia </t>
  </si>
  <si>
    <t>Ladevac, Mihailo</t>
  </si>
  <si>
    <t>Ladevac, M (corresponding author), Auckland Univ Technol, Theatre &amp; Performance Studies, Aotearoa, New Zealand.</t>
  </si>
  <si>
    <t>Ladevac, M</t>
  </si>
  <si>
    <t>Theatre, Dance and Performance Training</t>
  </si>
  <si>
    <t xml:space="preserve">1944-3927 1944-3919 </t>
  </si>
  <si>
    <t>https://v2.sherpa.ac.uk/id/publication/6242</t>
  </si>
  <si>
    <t>Dance; Theater</t>
  </si>
  <si>
    <t>Education; Visual Arts and Performing Arts</t>
  </si>
  <si>
    <t>10.1089/soro.2019.0136</t>
  </si>
  <si>
    <t>SoGut: A Soft Robotic Gastric Simulator</t>
  </si>
  <si>
    <t>Dang, Yu: Department of Mechanical Engineering, The University of Auckland, Auckland, New Zealand., The Medical Technologies Centre of Research Excellence, Auckland, New Zealand.; Liu, Yuanxiang: Department of Mechanical Engineering, The University of Auckland, Auckland, New Zealand., School of Mechanical and Electrical Technology, Wuxi Vocational Institute of Commerce, Jiangsu, China.; Hashem, Ryman: Department of Mechanical Engineering, The University of Auckland, Auckland, New Zealand., The Medical Technologies Centre of Research Excellence, Auckland, New Zealand.; Bhattacharya, Dipankar: Department of Mechanical Engineering, The University of Auckland, Auckland, New Zealand., The Riddet Institute, Palmerston North, New Zealand.; Allen, Jacqueline: Department of Surgery, The University of Auckland, Auckland, New Zealand.; Stommel, Martin: The Medical Technologies Centre of Research Excellence, Auckland, New Zealand., Department of Electrical and Electronic Engineering, Auckland University of Technology, Auckland, New Zealand.; Cheng, Leo K.: The Medical Technologies Centre of Research Excellence, Auckland, New Zealand., The Riddet Institute, Palmerston North, New Zealand., Auckland Bioengineering Institute, The University of Auckland, Auckland, New Zealand.; Xu, Weiliang: Department of Mechanical Engineering, The University of Auckland, Auckland, New Zealand., The Medical Technologies Centre of Research Excellence, Auckland, New Zealand., The Riddet Institute, Palmerston North, New Zealand.</t>
  </si>
  <si>
    <t xml:space="preserve">[Dang, Yu; Liu, Yuanxiang; Hashem, Ryman; Bhattacharya, Dipankar; Xu, Weiliang] Univ Auckland, Dept Mech Engn, 20 Symonds St, Auckland 1142, New Zealand; [Dang, Yu; Hashem, Ryman; Stommel, Martin; Cheng, Leo K.; Xu, Weiliang] Med Technol Ctr Res Excellence, Auckland, New Zealand; [Liu, Yuanxiang] Wuxi Vocat Inst Commerce, Sch Mech &amp; Elect Technol, Wuxi, Jiangsu, Peoples R China; [Bhattacharya, Dipankar; Cheng, Leo K.; Xu, Weiliang] Riddet Inst, Palmerston North, New Zealand; [Allen, Jacqueline] Univ Auckland, Dept Surg, Auckland, New Zealand; [Stommel, Martin] Auckland Univ Technol, Dept Elect &amp; Elect Engn, Auckland, New Zealand; [Cheng, Leo K.] Univ Auckland, Auckland Bioengn Inst, Auckland, New Zealand </t>
  </si>
  <si>
    <t>Dang, Yu, Liu, Yuanxiang, Hashem, Ryman, Bhattacharya, Dipankar, Xu, Weiliang, Stommel, Martin, Cheng, Leo K., Allen, Jacqueline</t>
  </si>
  <si>
    <t>Medical Technologies Centre of Research Excellence (MedTech CoRE); Riddet Institute, a centre of research excellence, New Zealand</t>
  </si>
  <si>
    <t>10.1111/nzg.12267</t>
  </si>
  <si>
    <t>Dr Leonard David Brian Heenan, 1937–2020</t>
  </si>
  <si>
    <t>Bedford, Richard: University of Waikato and Auckland University of Technology Auckland New Zealand</t>
  </si>
  <si>
    <t xml:space="preserve">[Bedford, Richard] Univ Waikato, Auckland, New Zealand; [Bedford, Richard] Auckland Univ Technol, Auckland, New Zealand </t>
  </si>
  <si>
    <t>Bedford, Richard,</t>
  </si>
  <si>
    <t>Bedford, R (corresponding author), Univ Waikato, Auckland, New Zealand.; Bedford, R (corresponding author), Auckland Univ Technol, Auckland, New Zealand.</t>
  </si>
  <si>
    <t>Bedford, R</t>
  </si>
  <si>
    <t>10.3389/ffgc.2020.00068</t>
  </si>
  <si>
    <t>Identifying Functional Impacts of Heat-Resistant Fungi on Boreal Forest Recovery After Wildfire</t>
  </si>
  <si>
    <t>Day, Nicola J.; Cumming, Steven G.; Dunfield, Kari E.; Johnstone, Jill F.; Mack, Michelle C.; Reid, Kirsten A.; Turetsky, Merritt R.; Walker, Xanthe J.; Baltzer, Jennifer L.</t>
  </si>
  <si>
    <t xml:space="preserve">[Day, Nicola J.; Reid, Kirsten A.; Baltzer, Jennifer L.] Wilfrid Laurier Univ, Biol Dept, Waterloo, ON, Canada; [Cumming, Steven G.] Laval Univ, Dept Wood &amp; Forest Sci, Quebec City, PQ, Canada; [Dunfield, Kari E.] Univ Guelph, Sch Environm Sci, Guelph, ON, Canada; [Johnstone, Jill F.] Univ Saskatchewan, Dept Biol, Saskatoon, SK, Canada; [Johnstone, Jill F.] Univ Alaska Fairbanks, Inst Arctic Biol, Fairbanks, AK USA; [Mack, Michelle C.; Walker, Xanthe J.] No Arizona Univ, Ctr Ecosyst Sci &amp; Soc, Flagstaff, AZ 86011 USA; [Turetsky, Merritt R.] Univ Colorado, Inst Arctic &amp; Alpine Res, Boulder, CO 80309 USA; [Day, Nicola J.] Auckland Univ Technol, Sch Sci, Auckland, New Zealand; [Reid, Kirsten A.] Mem Univ Newfoundland, Dept Geog, St John, NF, Canada </t>
  </si>
  <si>
    <t>Day, Nicola J., Reid, Kirsten A., Baltzer, Jennifer L., Cumming, Steven G., Dunfield, Kari E., Johnstone, Jill F., Mack, Michelle C., Walker, Xanthe J., Turetsky, Merritt R.</t>
  </si>
  <si>
    <t>Day, NJ (corresponding author), Wilfrid Laurier Univ, Biol Dept, Waterloo, ON, Canada.; Day, NJ (corresponding author), Auckland Univ Technol, Sch Sci, Auckland, New Zealand.</t>
  </si>
  <si>
    <t>Day, NJ</t>
  </si>
  <si>
    <t>https://www.frontiersin.org/articles/10.3389/ffgc.2020.00068/pdf</t>
  </si>
  <si>
    <t>http://www.altmetric.com/details.php?citation_id=83700495</t>
  </si>
  <si>
    <t>Natural Science and Engineering Research Council (NSERC) Post-doctoral Fellowship; NSERC Changing Cold Regions Network; Northern Scientific Training Program; NSERC DiscoveryNatural Sciences and Engineering Research Council of Canada (NSERC); National Science Foundation DEB RAPID [1542150]; NASA Arctic Boreal and Vulnerability Experiment (ABoVE) Legacy Carbon grant [NNX15AT71A]; CFREF Global Water Futures funding; Project 170 of the Government of the Northwest Territories (GNWT) Department of Environment and Natural Resources Cumulative Impacts Monitoring Program</t>
  </si>
  <si>
    <t>Natural Sciences and Engineering Research Council of Canada; National Science Foundation</t>
  </si>
  <si>
    <t>10.1177/0193723520928599</t>
  </si>
  <si>
    <t>The Dream and the Reality of Blue Spaces: The Search for Freedom in Offshore Sailing</t>
  </si>
  <si>
    <t>Orams, Mark B.: Auckland University of Technology, New Zealand; Brown, Mike: Auckland University of Technology, New Zealand</t>
  </si>
  <si>
    <t xml:space="preserve">[Orams, Mark B.] Auckland Univ Technol, Grad Res Sch, Private Bag 92006, Auckland 1142, New Zealand; [Brown, Mike] Auckland Univ Technol, Sch Sport &amp; Recreat, Outdoor Educ, Private Bag 92006, Auckland 1142, New Zealand </t>
  </si>
  <si>
    <t>Orams, Mark B., Brown, Mike,</t>
  </si>
  <si>
    <t>Orams, MB (corresponding author), Auckland Univ Technol, Private Bag 92006, Auckland 1142, New Zealand.</t>
  </si>
  <si>
    <t>Journal of Sport and Social Issues</t>
  </si>
  <si>
    <t xml:space="preserve">0193-7235 1552-7638 </t>
  </si>
  <si>
    <t>https://v2.sherpa.ac.uk/id/publication/9344</t>
  </si>
  <si>
    <t>http://www.altmetric.com/details.php?citation_id=84091694</t>
  </si>
  <si>
    <t>10.1142/S0218495820500089</t>
  </si>
  <si>
    <t>Market(ing) Wisdom Differences between Family and Non-Family Firms: An Empirical Study on Small and Medium Enterprises</t>
  </si>
  <si>
    <t>Ghouri, Arsalan Mujahid: University Pendidikan Sultan Idris, Perak, Malaysia; Khan, Naveed R.: Bahria University, Karachi, Pakistan; Khan, Mustafa R.: University Pendidikan Sultan Idris, Perak, Malaysia; Venkatesh, V. G.: EM Normandie Busiess School, METIS Lab, Le Havre, France; Srivastava, Hari: Auckland University of Technology, Auckland, New Zealand</t>
  </si>
  <si>
    <t xml:space="preserve">[Ghouri, Arsalan Mujahid; Khan, Mustafa R.] Univ Pendidikan Sultan Idris, Perak, Malaysia; [Khan, Naveed R.] Bahria Univ, Karachi, Pakistan; [Venkatesh, V. G.] EM Normandie Busiess Sch, METIS Lab, Le Havre, France; [Srivastava, Hari] Auckland Univ Technol, Auckland, New Zealand </t>
  </si>
  <si>
    <t>Ghouri, Arsalan Mujahid, Khan, Mustafa R., Khan, Naveed R., Venkatesh, V. G., Srivastava, Hari,</t>
  </si>
  <si>
    <t>Khan, NR (corresponding author), Bahria Univ, Karachi, Pakistan.</t>
  </si>
  <si>
    <t>Journal of Enterprising Culture</t>
  </si>
  <si>
    <t xml:space="preserve">0218-4958 1793-6330 </t>
  </si>
  <si>
    <t>https://v2.sherpa.ac.uk/id/publication/9728</t>
  </si>
  <si>
    <t>10.22160/22035184/ARAS-2020-41-1/141-165</t>
  </si>
  <si>
    <t>Ever Any 'light at the end of the tunnel'? Asylum Seekers' Coping Strategies</t>
  </si>
  <si>
    <t>Sama, Bernard Nde; Wong, Grace; Garrett, Nick</t>
  </si>
  <si>
    <t xml:space="preserve">[Sama, Bernard Nde; Garrett, Nick] Auckland Univ Technol, Sch Publ Hlth &amp; Psychosocial Studies, Auckland, New Zealand; [Wong, Grace] Auckland Univ Technol, Ctr Migrant &amp; Refugee Res, Auckland, New Zealand </t>
  </si>
  <si>
    <t>Sama, Bernard Nde, Garrett, Nick, Wong, Grace,</t>
  </si>
  <si>
    <t>Sama, BN (corresponding author), Auckland Univ Technol, Sch Publ Hlth &amp; Psychosocial Studies, Auckland, New Zealand.</t>
  </si>
  <si>
    <t>Sama, BN</t>
  </si>
  <si>
    <t>Australasian Review of African Studies</t>
  </si>
  <si>
    <t>African Studies Association of Australasia and the Pacific (AFSAAP)</t>
  </si>
  <si>
    <t xml:space="preserve">1447-8420 2203-5184 </t>
  </si>
  <si>
    <t>https://doi.org/10.22160/22035184/aras-2020-41-1/141-165</t>
  </si>
  <si>
    <t>Area Studies</t>
  </si>
  <si>
    <t>10.2501/JAR-2020-009</t>
  </si>
  <si>
    <t>LGBTQ Imagery in Advertising</t>
  </si>
  <si>
    <t>Northey, Gavin; Dolan, Rebecca; Etheridge, Jane; Septianto, Felix; van Esch, Patrick</t>
  </si>
  <si>
    <t xml:space="preserve">[Northey, Gavin] Griffith Univ, Mkt, Nathan, Qld, Australia; [Dolan, Rebecca] Univ Adelaide, Sch Business, Mkt, Adelaide, SA 5005, Australia; [Etheridge, Jane] Shopper Media Grp, London, England; [Septianto, Felix] Univ Auckland, Business Sch, Mkt, Auckland, New Zealand; [van Esch, Patrick] Auckland Univ Technol, Dept Mkt, Auckland, New Zealand </t>
  </si>
  <si>
    <t>Northey, Gavin, Dolan, Rebecca, Etheridge, Jane, Septianto, Felix, van Esch, Patrick,</t>
  </si>
  <si>
    <t>Northey, G (corresponding author), Griffith Univ, Mkt, Nathan, Qld, Australia.</t>
  </si>
  <si>
    <t>Journal of Advertising Research</t>
  </si>
  <si>
    <t>WARC Limited</t>
  </si>
  <si>
    <t xml:space="preserve">0021-8499 1740-1909 </t>
  </si>
  <si>
    <t>https://v2.sherpa.ac.uk/id/publication/6387</t>
  </si>
  <si>
    <t>Marketing; Communication</t>
  </si>
  <si>
    <t>10.1519/SSC.0000000000000533</t>
  </si>
  <si>
    <t>Physical and Energetic Demand of Soccer: A Brief Review</t>
  </si>
  <si>
    <t>Dolci, Filippo; Hart, Nicolas H.; Kilding, Andrew E.; Chivers, Paola; Piggott, Ben; Spiteri, Tania</t>
  </si>
  <si>
    <t xml:space="preserve">[Dolci, Filippo; Piggott, Ben] Univ Notre Dame, Sch Hlth Sci, Fremantle, WA, Australia; [Hart, Nicolas H.; Spiteri, Tania] Edith Cowan Univ, Sch Med &amp; Hlth Sci, Perth, WA, Australia; [Hart, Nicolas H.; Chivers, Paola] Univ Notre Dame, Inst Hlth Res, Fremantle, WA, Australia; [Hart, Nicolas H.; Chivers, Paola] Edith Cowan Univ, Exercise Med Res Inst, Perth, WA, Australia; [Kilding, Andrew E.] AUT Univ, Sports Performance Res Inst New Zealand, Auckland, New Zealand </t>
  </si>
  <si>
    <t>Dolci, Filippo, Piggott, Ben, Hart, Nicolas H., Spiteri, Tania, Chivers, Paola, Kilding, Andrew E.,</t>
  </si>
  <si>
    <t>Dolci, F (corresponding author), Univ Notre Dame, Sch Hlth Sci, Fremantle, WA, Australia.</t>
  </si>
  <si>
    <t>http://www.altmetric.com/details.php?citation_id=74059662</t>
  </si>
  <si>
    <t>10.1111/aspp.12517</t>
  </si>
  <si>
    <t>Readying for Reunification: North Korean Refugees' Aspiration as Citizens of South Korea</t>
  </si>
  <si>
    <t>Kim, Hagyun; Hocking, Clare</t>
  </si>
  <si>
    <t xml:space="preserve">[Kim, Hagyun] Massey Univ, Social Work, Palmerston North, New Zealand; [Hocking, Clare] Auckland Univ Technol, Dept Occupat Sci &amp; Therapy, Auckland, New Zealand </t>
  </si>
  <si>
    <t>Kim, Hagyun, Hocking, Clare,</t>
  </si>
  <si>
    <t>Kim, H (corresponding author), Massey Univ, Social Work, Palmerston North, New Zealand.</t>
  </si>
  <si>
    <t>Asian Politics &amp; Policy</t>
  </si>
  <si>
    <t xml:space="preserve">1943-0779 1943-0787 </t>
  </si>
  <si>
    <t>https://v2.sherpa.ac.uk/id/publication/4718</t>
  </si>
  <si>
    <t>http://www.altmetric.com/details.php?citation_id=82971324</t>
  </si>
  <si>
    <t>Political Science and International Relations; Sociology and Political Science</t>
  </si>
  <si>
    <t>10.1007/s40519-020-00915-6</t>
  </si>
  <si>
    <t>Development and validation of the Croatian version of the Eating Disorder Examination Questionnaire in a community sample</t>
  </si>
  <si>
    <t>Prnjak, Katarina; Jukic, Ivan</t>
  </si>
  <si>
    <t xml:space="preserve">[Prnjak, Katarina] Western Sydney Univ, Sch Med, Translat Hlth Res Inst THRI, Sydney, NSW, Australia; [Jukic, Ivan] Auckland Univ Technol, Sport Performance Res Inst New Zealand SPRINZ, Auckland, New Zealand </t>
  </si>
  <si>
    <t>http://www.altmetric.com/details.php?citation_id=82307308</t>
  </si>
  <si>
    <t>10.1002/pa.2152</t>
  </si>
  <si>
    <t>The choice of inflation targeting regimes for inclusive growth: Lessons from southern countries</t>
  </si>
  <si>
    <t>Moosavi Mohseni, Reza: Department of Mathematical Sciences, School of Engineering and Mathematical Sciences Auckland University of Technology  Auckland New Zealand; Gharleghi, Behrooz: Dialogue of Civilizations Research Institute  Berlin Germany</t>
  </si>
  <si>
    <t xml:space="preserve">[Mohseni, Reza Moosavi] Auckland Univ Technol, Sch Engn &amp; Math Sci, Dept Math Sci, Auckland, New Zealand; [Gharleghi, Behrooz] Dialogue Civilizat Res Inst, Berlin, Germany </t>
  </si>
  <si>
    <t>Mohseni, Reza Moosavi</t>
  </si>
  <si>
    <t>Mohseni, RM (corresponding author), Auckland Univ Technol, Sch Engn &amp; Math Sci, Dept Math Sci, Auckland, New Zealand.</t>
  </si>
  <si>
    <t>Mohseni, RM</t>
  </si>
  <si>
    <t>10.1007/s10804-020-09350-4</t>
  </si>
  <si>
    <t>The Impact of Sibling Relationships on Later-Life Psychological and Subjective Well-Being</t>
  </si>
  <si>
    <t>Shepherd, Daniel; Goedeke, Sonja; Landon, Jason; Taylor, Steve; Williams, Jade</t>
  </si>
  <si>
    <t xml:space="preserve">[Shepherd, Daniel; Goedeke, Sonja; Landon, Jason; Williams, Jade] Auckland Univ Technol, Fac Hlth &amp; Environm Sci, Dept Psychol, Private Bag 92006, Auckland 1142, New Zealand; [Taylor, Steve] Auckland Univ Technol, Fac Hlth &amp; Environm Sci, Dept Biostat, Auckland, New Zealand </t>
  </si>
  <si>
    <t>Shepherd, Daniel, Goedeke, Sonja, Landon, Jason, Williams, Jade, Taylor, Steve,</t>
  </si>
  <si>
    <t>Shepherd, D (corresponding author), Auckland Univ Technol, Fac Hlth &amp; Environm Sci, Dept Psychol, Private Bag 92006, Auckland 1142, New Zealand.</t>
  </si>
  <si>
    <t>Journal of Adult Development</t>
  </si>
  <si>
    <t xml:space="preserve">1068-0667 1573-3440 </t>
  </si>
  <si>
    <t>https://v2.sherpa.ac.uk/id/publication/14835</t>
  </si>
  <si>
    <t>http://www.altmetric.com/details.php?citation_id=91056643</t>
  </si>
  <si>
    <t>Experimental and Cognitive Psychology; Life-span and Life-course Studies; Developmental and Educational Psychology</t>
  </si>
  <si>
    <t>10.1111/acfi.12645</t>
  </si>
  <si>
    <t>Testing cause-and-effect relationships within a balanced scorecard</t>
  </si>
  <si>
    <t>Kober, Ralph: Department of Accounting Monash Business School Monash University Caulfield East VIC Australia; Northcott, Deryl: AUT Business School Auckland University of Technology Auckland New Zealand</t>
  </si>
  <si>
    <t xml:space="preserve">[Kober, Ralph] Monash Univ, Monash Business Sch, Dept Accounting, Caulfield, Vic, Australia; [Northcott, Deryl] Auckland Univ Technol, AUT Business Sch, Auckland, New Zealand </t>
  </si>
  <si>
    <t>Kober, Ralph, Northcott, Deryl,</t>
  </si>
  <si>
    <t>Kober, R (corresponding author), Monash Univ, Monash Business Sch, Dept Accounting, Caulfield, Vic, Australia.</t>
  </si>
  <si>
    <t>CIMAConsejo Nacional de Investigaciones Cientificas y Tecnicas (CONICET)</t>
  </si>
  <si>
    <t>10.1080/00288330.2020.1760323</t>
  </si>
  <si>
    <t>The effects of broodstock generation on ova fatty acid profile in Giant Kokopu Galaxias argenteus</t>
  </si>
  <si>
    <t>Hoang, Luu Huong: School of Science, Institute for Applied Ecology New Zealand, Auckland University of Technology, Auckland, New Zealand; Lilkendey, Julian: School of Science, Institute for Applied Ecology New Zealand, Auckland University of Technology, Auckland, New Zealand; Sabetian, Armagan: School of Science, Institute for Applied Ecology New Zealand, Auckland University of Technology, Auckland, New Zealand</t>
  </si>
  <si>
    <t xml:space="preserve">[Hoang, Luu Huong; Lilkendey, Julian; Sabetian, Armagan] Auckland Univ Technol, Inst Appl Ecol New Zealand, Sch Sci, Auckland, New Zealand </t>
  </si>
  <si>
    <t>Hoang, Luu Huong, Lilkendey, Julian, Sabetian, Armagan,</t>
  </si>
  <si>
    <t>Sabetian, A (corresponding author), Auckland Univ Technol, Inst Appl Ecol New Zealand, Sch Sci, Auckland, New Zealand.</t>
  </si>
  <si>
    <t>New Zealand Journal of Marine and Freshwater Research</t>
  </si>
  <si>
    <t xml:space="preserve">0028-8330 1175-8805 </t>
  </si>
  <si>
    <t>https://v2.sherpa.ac.uk/id/publication/6333</t>
  </si>
  <si>
    <t>http://www.altmetric.com/details.php?citation_id=82035537</t>
  </si>
  <si>
    <t>German Academic Exchange Service (DAAD)Deutscher Akademischer Austausch Dienst (DAAD)</t>
  </si>
  <si>
    <t>Fisheries; Marine &amp; Freshwater Biology; Oceanography</t>
  </si>
  <si>
    <t>10.1080/13683500.2020.1758042</t>
  </si>
  <si>
    <t>Host volunteering in tourism as a voluntary exchange</t>
  </si>
  <si>
    <t>Qi, Hongxia: New Zealand Tourism Research Institute, Auckland University of Technology, Auckland, New Zealand</t>
  </si>
  <si>
    <t xml:space="preserve">[Qi, Hongxia] Auckland Univ Technol, New Zealand Tourism Res Inst, Auckland, New Zealand </t>
  </si>
  <si>
    <t>10.3390/jcm9051432</t>
  </si>
  <si>
    <t>An Unsupervised Data-Driven Model to Classify Gait Patterns in Children with Cerebral Palsy</t>
  </si>
  <si>
    <t>Choisne, Julie; Fourrier, Nicolas; Handsfield, Geoffrey; Signal, Nada; Taylor, Denise; Wilson, Nichola; Stott, Susan; Besier, Thor F.</t>
  </si>
  <si>
    <t xml:space="preserve">[Choisne, Julie; Handsfield, Geoffrey; Besier, Thor F.] Univ Auckland, Auckland Bioengn Inst, 70 Symonds St, Auckland 1010, New Zealand; [Fourrier, Nicolas] Leonard de Vinci Pole Univ, Res Ctr, F-92916 Paris, France; [Signal, Nada; Taylor, Denise] Auckland Univ Technol, Hlth &amp; Rehabil Res Inst, North Shore Campus,Private Bag 92006, Auckland 1142, New Zealand; [Wilson, Nichola; Stott, Susan] Auckland Dist Hlth Board, Starship Childrens Hosp, 2 Pk Rd, Auckland 1023, New Zealand </t>
  </si>
  <si>
    <t>Choisne, Julie, Handsfield, Geoffrey, Besier, Thor F., Fourrier, Nicolas, Signal, Nada, Taylor, Denise</t>
  </si>
  <si>
    <t>Choisne, J (corresponding author), Univ Auckland, Auckland Bioengn Inst, 70 Symonds St, Auckland 1010, New Zealand.</t>
  </si>
  <si>
    <t>Journal of Clinical Medicine</t>
  </si>
  <si>
    <t xml:space="preserve">2077-0383 </t>
  </si>
  <si>
    <t>https://v2.sherpa.ac.uk/id/publication/24805</t>
  </si>
  <si>
    <t>https://doi.org/10.3390/jcm9051432</t>
  </si>
  <si>
    <t>http://www.altmetric.com/details.php?citation_id=82502064</t>
  </si>
  <si>
    <t>New Zealand MedTech Centre of Research Excellence [MT3711351]</t>
  </si>
  <si>
    <t>10.1177/0047287520912334</t>
  </si>
  <si>
    <t>Photo Taking Paradox: Contrasting Effects of Photo Taking on Travel Satisfaction and Revisit Intention</t>
  </si>
  <si>
    <t>Lee, Jacob C.: Dongguk Business School, Dongguk University, Seoul, Korea; Cui, Yuanyuan (Gina): Department of Marketing, Auckland University of Technology, Auckland, New Zealand; Kim, Jungkeun: Department of Marketing, Auckland University of Technology, Auckland, New Zealand; Seo, Yuri: Department of Marketing, University of Auckland, Auckland, New Zealand; Chon, Hyunji: Graduate School of Technology and Innovation Management, Ulsan National Institute of Science and Technology (UNIST), Ulsan, Korea</t>
  </si>
  <si>
    <t xml:space="preserve">[Lee, Jacob C.] Dongguk Univ, Dongguk Business Sch, Seoul, South Korea; [Cui, Yuanyuan (Gina); Kim, Jungkeun] Auckland Univ Technol, Dept Mkt, 120 Mayoral Dr, Auckland 1010, New Zealand; [Seo, Yuri] Univ Auckland, Dept Mkt, Auckland, New Zealand; [Chon, Hyunji] Ulsan Natl Inst Sci &amp; Technol UNIST, Grad Sch Technol &amp; Innovat Management, Ulsan, South Korea </t>
  </si>
  <si>
    <t>Lee, Jacob C., Cui, Yuanyuan (Gina), Kim, Jungkeun</t>
  </si>
  <si>
    <t>Institute of Information &amp; communications Technology Planning &amp; Evaluation (IITP) - Korea government(MSIT) [2019-0-00050]</t>
  </si>
  <si>
    <t>10.1007/s41669-020-00213-y</t>
  </si>
  <si>
    <t>Want to Improve Public Health Access? Let's Start with the Basics: Measuring Efficiency Correctly</t>
  </si>
  <si>
    <t>PharmacoEconomics - Open</t>
  </si>
  <si>
    <t xml:space="preserve">2509-4262 2509-4254 </t>
  </si>
  <si>
    <t>https://v2.sherpa.ac.uk/id/publication/35405</t>
  </si>
  <si>
    <t>https://doi.org/10.1007/s41669-020-00213-y</t>
  </si>
  <si>
    <t>http://www.altmetric.com/details.php?citation_id=79674232</t>
  </si>
  <si>
    <t>Business &amp; Economics; Health Care Sciences &amp; Services; Pharmacology &amp; Pharmacy</t>
  </si>
  <si>
    <t>10.1183/23120541.00327-2019</t>
  </si>
  <si>
    <t>Effect of continuous positive airway pressure treatment on permeability, inflammation and mucus production of human epithelial cells</t>
  </si>
  <si>
    <t>Grau-Bartual, Sandra; Al-Jumaily, Ahmed M.; Young, Paul M.; Traini, Daniela; Ghadiri, Maliheh</t>
  </si>
  <si>
    <t xml:space="preserve">[Grau-Bartual, Sandra; Al-Jumaily, Ahmed M.] Auckland Univ Technol, Inst Biomed Technol, Private Bag 92006,Wellesley Campus,WT612, Auckland, New Zealand; [Young, Paul M.; Traini, Daniela; Ghadiri, Maliheh] Univ Sydney, Woolcock Inst Med Res, Sydney, NSW, Australia </t>
  </si>
  <si>
    <t>Grau-Bartual, Sandra, Al-Jumaily, Ahmed M.</t>
  </si>
  <si>
    <t>Al-Jumaily, AM (corresponding author), Auckland Univ Technol, Inst Biomed Technol, Private Bag 92006,Wellesley Campus,WT612, Auckland, New Zealand.</t>
  </si>
  <si>
    <t>https://doi.org/10.1183/23120541.00327-2019</t>
  </si>
  <si>
    <t>http://www.altmetric.com/details.php?citation_id=83819983</t>
  </si>
  <si>
    <t>Auckland University of Technology (AUT; Auckland, New Zealand); AUT Institute of Biomedical Technologies</t>
  </si>
  <si>
    <t>10.1093/femsec/fiaa041</t>
  </si>
  <si>
    <t>From pine to pasture: land use history has long-term impacts on soil bacterial community composition and functional potential</t>
  </si>
  <si>
    <t>Hermans, Syrie M: School of Biological Sciences, University of Auckland, 3A Symonds Street, Auckland, New Zealand; Taylor, Matthew: Waikato Regional Council, 401 Grey Street, Hamilton 3216, New Zealand; Grelet, Gwen: Manaaki Whenua – Landcare Research, 54 Gerald Street, Lincoln, New Zealand; Curran-Cournane, Fiona: Ministry for the Environment – Manatū Mō Te Taiao, 45 Queen Street, Auckland 1010, New Zealand; Buckley, Hannah L: School of Science, Auckland University of Technology, 46 Wakefield St, Auckland, 1010, New Zealand; Handley, Kim M: School of Biological Sciences, University of Auckland, 3A Symonds Street, Auckland, New Zealand; Lear, Gavin: School of Biological Sciences, University of Auckland, 3A Symonds Street, Auckland, New Zealand</t>
  </si>
  <si>
    <t xml:space="preserve">[Hermans, Syrie M.; Handley, Kim M.; Lear, Gavin] Univ Auckland, Sch Biol Sci, 3A Symonds St, Auckland 1010, New Zealand; [Taylor, Matthew] Waikato Reg Council, 401 Grey St, Hamilton 3216, New Zealand; [Grelet, Gwen] Manaaki Whenua Landcare Res, 54 Gerald St, Lincoln, New Zealand; [Curran-Cournane, Fiona] Minist Environm Manatu Mo Te Taiao, 45 Queen St, Auckland 1010, New Zealand; [Buckley, Hannah L.] Auckland Univ Technol, Sch Sci, 46 Wakefield St, Auckland 1010, New Zealand </t>
  </si>
  <si>
    <t>Hermans, Syrie M., Handley, Kim M., Lear, Gavin, Taylor, Matthew, Grelet, Gwen, Curran-Cournane, Fiona, Buckley, Hannah L.,</t>
  </si>
  <si>
    <t>Hermans, SM (corresponding author), Univ Auckland, Sch Biol Sci, 3A Symonds St, Auckland 1010, New Zealand.</t>
  </si>
  <si>
    <t>http://www.altmetric.com/details.php?citation_id=77678509</t>
  </si>
  <si>
    <t>New Zealand's Ministry of Business, Innovation and EmploymentNew Zealand Ministry of Business, Innovation and Employment (MBIE); Waikato Regional Council; University of Auckland Doctoral scholarship</t>
  </si>
  <si>
    <t>University of Auckland; University of Otago; Ministry of Business, Innovation and Employment; Waikato Regional Council</t>
  </si>
  <si>
    <t>10.1519/SSC.0000000000000508</t>
  </si>
  <si>
    <t>Coaching the Power Clean: A Constraints-Led Approach</t>
  </si>
  <si>
    <t>Verhoeff, Wesley J.; Millar, Sarah K.; Oldham, Anthony R.H.; Cronin, John</t>
  </si>
  <si>
    <t xml:space="preserve">[Verhoeff, Wesley J.] Unitec Inst Technol, Sch Community Studies, Auckland, New Zealand; [Millar, Sarah K.; Oldham, Anthony R. H.; Cronin, John] Auckland Univ Technol, Sch Sport &amp; Recreat Sport Performance Res Inst SP, Auckland, New Zealand </t>
  </si>
  <si>
    <t>Verhoeff, Wesley J., Millar, Sarah K., Oldham, Anthony R. H., Cronin, John,</t>
  </si>
  <si>
    <t>Verhoeff, WJ (corresponding author), Unitec Inst Technol, Sch Community Studies, Auckland, New Zealand.</t>
  </si>
  <si>
    <t>https://journals.lww.com/nsca-scj/Fulltext/2020/04000/Coaching_the_Power_Clean__A_Constraints_Led.3.aspx</t>
  </si>
  <si>
    <t>http://www.altmetric.com/details.php?citation_id=67490940</t>
  </si>
  <si>
    <t>10.1007/s40841-020-00159-z</t>
  </si>
  <si>
    <t>Review of L. Grudnoff, F. Ell, M. Haigh., M. Hill, &amp; K. Tocker: Enhancing Equity Through Inquiry</t>
  </si>
  <si>
    <t>Jhagroo, Jyoti</t>
  </si>
  <si>
    <t xml:space="preserve">[Jhagroo, Jyoti] Auckland Univ Technol, Sch Educ, Auckland, New Zealand </t>
  </si>
  <si>
    <t>Jhagroo, Jyoti,</t>
  </si>
  <si>
    <t>http://www.altmetric.com/details.php?citation_id=96273349</t>
  </si>
  <si>
    <t>10.1161/circ.141.suppl_1.P530</t>
  </si>
  <si>
    <t>Abstract P530: Health Beliefs Shaped by Experiences of Socioeconomic Deprivation and Psychosocial Distress is Critical to Maintaining Lifestyle Choices for Reducing Stroke Risk: A Mixed Methods Analysis</t>
  </si>
  <si>
    <t>George, Shwetha A: Auckland Univ of Technology, Auckland, New Zealand; Krishnamurthi, Rita V: AUCKLAND UNIVERISTY OF TECHNOLOGY, Auckland, New Zealand; Barker-Collo, Suzanne: Univ of Auckland, Auckland, New Zealand; Feigin, Valery L: AUT Univ, Auckland, New Zealand</t>
  </si>
  <si>
    <t xml:space="preserve">[George, Shwetha A.; Krishnamurthi, Rita V.] Auckland Univ Technol, Auckland, New Zealand; [Barker-Collo, Suzanne] Univ Auckland, Auckland, New Zealand; [Feigin, Valery L.] AUT Univ, Auckland, New Zealand </t>
  </si>
  <si>
    <t>George, Shwetha A., Krishnamurthi, Rita V., Barker-Collo, Suzanne, Feigin, Valery L.,</t>
  </si>
  <si>
    <t>Circulation</t>
  </si>
  <si>
    <t xml:space="preserve">0009-7322 1524-4539 </t>
  </si>
  <si>
    <t>https://v2.sherpa.ac.uk/id/publication/8733</t>
  </si>
  <si>
    <t>Physiology (medical); Cardiology and Cardiovascular Medicine</t>
  </si>
  <si>
    <t>10.1109/JRFID.2019.2958016</t>
  </si>
  <si>
    <t>Scalable Near-Field Fed Far-Field RAIN RFID Reader Antenna for Retail Checkout Counters</t>
  </si>
  <si>
    <t xml:space="preserve">[Parthiban, Prabakar; Seet, Boon-Chong; Li, Xue Jun] Auckland Univ Technol, Dept Elect &amp; Elect Engn, Auckland 1010, New Zealand; [Parthiban, Prabakar] Times 7 Res Ltd, Dept Engn, Lower Hutt 5010, New Zealand </t>
  </si>
  <si>
    <t>Parthiban, P (corresponding author), Auckland Univ Technol, Dept Elect &amp; Elect Engn, Auckland 1010, New Zealand.; Parthiban, P (corresponding author), Times 7 Res Ltd, Dept Engn, Lower Hutt 5010, New Zealand.</t>
  </si>
  <si>
    <t>IEEE Journal of Radio Frequency Identification</t>
  </si>
  <si>
    <t xml:space="preserve">2469-7281 2469-729X </t>
  </si>
  <si>
    <t>https://v2.sherpa.ac.uk/id/publication/37778</t>
  </si>
  <si>
    <t>Times-7 Research Ltd., Lower Hutt, New Zealand</t>
  </si>
  <si>
    <t>10.1177/0268580920906730d</t>
  </si>
  <si>
    <t>Pamela Abbott, Claire Wallace and Roger Sapsford, The Decent Society: Planning for Social Quality</t>
  </si>
  <si>
    <t>Crothers, Charles: University of Technology, New Zealand</t>
  </si>
  <si>
    <t xml:space="preserve">[Crothers, Charles] Univ Technol, Auckland, New Zealand; [Crothers, Charles] Auckland Univ Technol, Pvt Bag 92006, Auckland 1142, New Zealand </t>
  </si>
  <si>
    <t>Crothers, Charles,</t>
  </si>
  <si>
    <t>Crothers, C (corresponding author), Univ Technol, Auckland, New Zealand.; Crothers, C (corresponding author), Auckland Univ Technol, Pvt Bag 92006, Auckland 1142, New Zealand.</t>
  </si>
  <si>
    <t>International Sociology</t>
  </si>
  <si>
    <t xml:space="preserve">0268-5809 1461-7242 </t>
  </si>
  <si>
    <t>https://v2.sherpa.ac.uk/id/publication/9225</t>
  </si>
  <si>
    <t>10.1212/NXI.0000000000000676</t>
  </si>
  <si>
    <t>Xenogeneic Neu5Gc and self-glycan Neu5Ac epitopes are potential immune targets in MS</t>
  </si>
  <si>
    <t>Boligan, Kayluz F.; Oechtering, Johanna; Keller, Christian W.; Peschke, Benjamin; Rieben, Robert; Bovin, Nicolai; Kappos, Ludwig; Cummings, Richard D.; Kuhle, Jens; von Gunten, Stephan; Lünemann, Jan D.</t>
  </si>
  <si>
    <t xml:space="preserve">[Boligan, Kayluz F.; von Gunten, Stephan] Univ Bern, Inst Pharmacol, Bern, Switzerland; [Oechtering, Johanna; Kappos, Ludwig; Kuhle, Jens] Univ Basel, Univ Basel Hosp, Dept Med, Neurol Clin &amp; Policlin, Basel, Switzerland; [Oechtering, Johanna; Kappos, Ludwig; Kuhle, Jens] Univ Basel, Univ Basel Hosp, Dept Clin Res, Neurol Clin &amp; Policlin, Basel, Switzerland; [Oechtering, Johanna; Kappos, Ludwig; Kuhle, Jens] Univ Basel, Univ Basel Hosp, Dept Biomed &amp; Biomed Engn, Neurol Clin &amp; Policlin, Basel, Switzerland; [Keller, Christian W.; Luenemann, Jan D.] Univ Munster, Univ Hosp Munster, Inst Translat Neurol, Dept Neurol, Munster, Germany; [Keller, Christian W.; Peschke, Benjamin; Luenemann, Jan D.] Univ Zurich, Inst Expt Immunol, Lab Neuroinflammat, Zurich, Switzerland; [Rieben, Robert] Univ Bern, Dept BioMed Res DBMR, Bern, Switzerland; [Bovin, Nicolai] Russian Acad Sci, Shemyakin Ovchinnikov Inst Bioorgan Chem, Moscow, Russia; [Bovin, Nicolai] Auckland Univ Technol, Auckland, New Zealand; [Cummings, Richard D.] Harvard Med Sch, Beth Israel Deaconess Med Ctr, Dept Surg, Boston, MA 02115 USA </t>
  </si>
  <si>
    <t>Boligan, Kayluz F., von Gunten, Stephan, Oechtering, Johanna, Kappos, Ludwig, Kuhle, Jens, Keller, Christian W., Luenemann, Jan D., Peschke, Benjamin, Rieben, Robert, Bovin, Nicolai</t>
  </si>
  <si>
    <t>Lunemann, JD (corresponding author), Univ Munster, Univ Hosp Munster, Inst Translat Neurol, Dept Neurol, Munster, Germany.; Lunemann, JD (corresponding author), Univ Zurich, Inst Expt Immunol, Lab Neuroinflammat, Zurich, Switzerland.</t>
  </si>
  <si>
    <t>Neurology - Neuroimmunology Neuroinflammation</t>
  </si>
  <si>
    <t xml:space="preserve">europepmc.org boris.unibe.ch </t>
  </si>
  <si>
    <t xml:space="preserve">2332-7812 </t>
  </si>
  <si>
    <t>https://v2.sherpa.ac.uk/id/publication/32789</t>
  </si>
  <si>
    <t>https://doi.org/10.1212/nxi.0000000000000676</t>
  </si>
  <si>
    <t>http://www.altmetric.com/details.php?citation_id=75086403</t>
  </si>
  <si>
    <t>10.3390/jrfm13030051</t>
  </si>
  <si>
    <t>GARCH Option Pricing Models and the Variance Risk Premium</t>
  </si>
  <si>
    <t>Zhang, Wenjun; Zhang, Jin E.</t>
  </si>
  <si>
    <t xml:space="preserve">[Zhang, Wenjun] Auckland Univ Technol, Sch Engn Comp &amp; Math Sci, Dept Math Sci, Auckland 1142, New Zealand; [Zhang, Jin E.] Univ Otago, Otago Business Sch, Dept Accountancy &amp; Finance, Dunedin 9054, New Zealand </t>
  </si>
  <si>
    <t>Zhang, Wenjun</t>
  </si>
  <si>
    <t>Zhang, WJ (corresponding author), Auckland Univ Technol, Sch Engn Comp &amp; Math Sci, Dept Math Sci, Auckland 1142, New Zealand.</t>
  </si>
  <si>
    <t>https://www.mdpi.com/1911-8074/13/3/51/pdf</t>
  </si>
  <si>
    <t>http://www.altmetric.com/details.php?citation_id=77280049</t>
  </si>
  <si>
    <t>University of Otago; National Natural Science Foundation of ChinaNational Natural Science Foundation of China (NSFC) [71771199]</t>
  </si>
  <si>
    <t>10.17705/1pais.12104</t>
  </si>
  <si>
    <t>Online Customer Trust in the Context of the General Data Protection Regulation (GDPR)</t>
  </si>
  <si>
    <t>Zhang, Jingjing; Hassandoust, Farkhondeh; Williams, Jocelyn E.</t>
  </si>
  <si>
    <t xml:space="preserve">[Hassandoust, Farkhondeh] Auckland Univ Technol, Business Informat Syst, Auckland, New Zealand; [Williams, Jocelyn E.] ICL Grad Business Sch, Auckland, New Zealand </t>
  </si>
  <si>
    <t>Hassandoust, Farkhondeh</t>
  </si>
  <si>
    <t>Pacific Asia Journal of the Association for Information Systems</t>
  </si>
  <si>
    <t xml:space="preserve">1943-7544 </t>
  </si>
  <si>
    <t>https://v2.sherpa.ac.uk/id/publication/36255</t>
  </si>
  <si>
    <t>10.1080/10301763.2020.1730674</t>
  </si>
  <si>
    <t>Family supportive supervisor behaviours and turnover intentions: testing a multiple mediation model in the New Zealand hospitality industry</t>
  </si>
  <si>
    <t>Nguyen, Le Vinh: Department of Management, Auckland University of Technology, Auckland, New Zealand; Haar, Jarrod: Department of Management, Auckland University of Technology, Auckland, New Zealand; Smollan, Roy: Department of Management, Auckland University of Technology, Auckland, New Zealand</t>
  </si>
  <si>
    <t xml:space="preserve">[Nguyen, Le Vinh; Haar, Jarrod] Auckland Univ Technol, Dept Management, Auckland, New Zealand; [Smollan, Roy] Auckland Univ Technol, Dept Management, Org Behav &amp; Org Change, Auckland, Turkey </t>
  </si>
  <si>
    <t>Nguyen, Le Vinh, Haar, Jarrod, Smollan, Roy,</t>
  </si>
  <si>
    <t>10.1080/10803548.2019.1706827</t>
  </si>
  <si>
    <t>Incidence and risk factors associated with lower back pain among university office workers</t>
  </si>
  <si>
    <t>Chaiklieng, Sunisa: Faculty of Public Health, Khon Kaen University, Thailand; Suggaravetsiri, Pornnapa: Faculty of Public Health, Khon Kaen University, Thailand; Stewart, Jenny: Faculty of Health and Environmental Science, Auckland University of Technology, New Zealand</t>
  </si>
  <si>
    <t xml:space="preserve">[Chaiklieng, Sunisa; Suggaravetsiri, Pornnapa] Khon Kaen Univ, Fac Publ Hlth, Khon Kaen, Thailand; [Stewart, Jenny] Auckland Univ Technol, Fac Hlth &amp; Environm Sci, Auckland, New Zealand </t>
  </si>
  <si>
    <t>Chaiklieng, Sunisa, Suggaravetsiri, Pornnapa, Stewart, Jenny,</t>
  </si>
  <si>
    <t>Chaiklieng, S (corresponding author), Khon Kaen Univ, Fac Publ Hlth, Khon Kaen, Thailand.</t>
  </si>
  <si>
    <t>International Journal of Occupational Safety and Ergonomics</t>
  </si>
  <si>
    <t xml:space="preserve">1080-3548 2376-9130 </t>
  </si>
  <si>
    <t>https://v2.sherpa.ac.uk/id/publication/30760</t>
  </si>
  <si>
    <t>http://www.altmetric.com/details.php?citation_id=76609778</t>
  </si>
  <si>
    <t>Engineering; Public, Environmental &amp; Occupational Health</t>
  </si>
  <si>
    <t>10.1080/1064119X.2020.1725936</t>
  </si>
  <si>
    <t>Assessment of disturbance impact of hydraulic jacked-in pile penetration in artificial clayey soil</t>
  </si>
  <si>
    <t>Lwti, Nabeel Katfan: School of Civil Engineering, Universiti Teknologi Malaysia, Johor, Malaysia; Rashid, Ahmad Safuan A: School of Civil Engineering, Universiti Teknologi Malaysia, Johor, Malaysia, Centre of Tropical Geoengineering (GEOTROPIK), School of Civil Engineering, Universiti Teknologi Malaysia, Malaysia Johor;; Tamuri, Abd Rahman: Faculty of Science, Universiti Teknologi Malaysia, Johor, Malaysia; Ganiyu, Abideen Adekunle: Department of Civil Engineering and Quantity Surveying, Military Technological College, Muscat, Oman; Horpibulsuk, Suksun: School of Civil Engineering, Universiti Teknologi Malaysia, Johor, Malaysia, School of Civil Engineering and Center of Excellence in Innovation for Sustainable Development, Suranaree University of Technology, Nakhon Ratchasima, Thailand; Kalatehjari, Roohollah: Department of Built Environment Engineering, School of Engineering, Computer and Mathematical Sciences, Auckland University of Technology, Auckland, New Zealand</t>
  </si>
  <si>
    <t xml:space="preserve">[Lwti, Nabeel Katfan; Rashid, Ahmad Safuan A.; Horpibulsuk, Suksun] Univ Teknol Malaysia, Sch Civil Engn, Johor Baharu, Malaysia; [Rashid, Ahmad Safuan A.] Univ Teknol Malaysia, Sch Civil Engn, Ctr Trop Geoengn GEOTROPIK, Johor Baharu, Malaysia; [Tamuri, Abd Rahman] Univ Teknol Malaysia, Fac Sci, Johor Baharu, Malaysia; [Ganiyu, Abideen Adekunle] Mil Technol Coll, Dept Civil Engn &amp; Quant Surveying, Muscat, Oman; [Horpibulsuk, Suksun] Suranaree Univ Technol, Sch Civil Engn, Nakhon Ratchasima 30000, Thailand; [Horpibulsuk, Suksun] Suranaree Univ Technol, Ctr Excellence Innovat Sustainable Dev, Nakhon Ratchasima, Thailand; [Kalatehjari, Roohollah] Auckland Univ Technol, Sch Engn Comp &amp; Math Sci, Dept Built Environm Engn, Auckland, New Zealand </t>
  </si>
  <si>
    <t>Lwti, Nabeel Katfan, Rashid, Ahmad Safuan A., Horpibulsuk, Suksun, Tamuri, Abd Rahman, Ganiyu, Abideen Adekunle, Kalatehjari, Roohollah,</t>
  </si>
  <si>
    <t>Horpibulsuk, S (corresponding author), Suranaree Univ Technol, Sch Civil Engn, Nakhon Ratchasima 30000, Thailand.</t>
  </si>
  <si>
    <t>Marine Georesources &amp; Geotechnology</t>
  </si>
  <si>
    <t xml:space="preserve">1064-119X 1521-0618 </t>
  </si>
  <si>
    <t>https://v2.sherpa.ac.uk/id/publication/5835</t>
  </si>
  <si>
    <t>Ministry of Higher Education of Malaysia (MOHE) under the ERGS grant - Assessment of Disturbance Impact of Hydraulic Jack In Pile Penetration in Clay Using Transparent Soil and Particle Image Velocimetry [R.J130000.7822.4L097]</t>
  </si>
  <si>
    <t>Engineering; Oceanography; Mining &amp; Mineral Processing</t>
  </si>
  <si>
    <t>Geotechnical Engineering and Engineering Geology; Ocean Engineering; Oceanography</t>
  </si>
  <si>
    <t>10.1007/s40279-019-01227-1</t>
  </si>
  <si>
    <t>Moving Sport and Exercise Science Forward: A Call for the Adoption of More Transparent Research Practices</t>
  </si>
  <si>
    <t>Caldwell, Aaron R.; Vigotsky, Andrew D.; Tenan, Matthew S.; Radel, Rémi; Mellor, David T.; Kreutzer, Andreas; Lahart, Ian M.; Mills, John P.; Boisgontier, Matthieu P.</t>
  </si>
  <si>
    <t xml:space="preserve">[Caldwell, Aaron R.] Univ Arkansas Fayetteville, Exercise Sci Res Ctr, Fayetteville, AR USA; [Vigotsky, Andrew D.] Northwestern Univ, Dept Biomed Engn, Evanston, IL 60208 USA; [Vigotsky, Andrew D.] Northwestern Univ, Dept Stat, Evanston, IL 60208 USA; [Tenan, Matthew S.] Univ North Carolina Chapel Hill, Dept Biomed Engn, Chapel Hill, NC USA; [Radel, Remi; Lahti, Johan; Morin, Jean-Benoit] Univ Cote Azur, Lab LAMHESS, Nice, France; [Mellor, David T.] Ctr Open Sci, Charlottesville, VA USA; [Kreutzer, Andreas] Texas Christian Univ, Dept Kinesiol, Ft Worth, TX 76129 USA; [Lahart, Ian M.] Univ Wolverhampton, Inst Human Sci, Wolverhampton, England; [Mills, John P.] Univ Essex, Sch Sport Rehabil &amp; Exercise Sci, Colchester, Essex, England; [Boisgontier, Matthieu P.; Neva, Jason; Peters, Sue; Schmidt, Julia] Univ British Columbia, Dept Phys Therapy, Vancouver, BC, Canada; [Boardley, Ian] Univ Birmingham, Sch Sport Exercise &amp; Rehabil Sci, Birmingham, AL USA; [Bouza, Brooke] Univ Arkansas Fayetteville, Dept Hlth Human Performance &amp; Recreat, Fayetteville, AR USA; [Cheval, Boris] Univ Geneva, Dept Psychol, Geneva, Switzerland; [Chow, Zad Rafi] NYU Langone Med Ctr, Dept Populat Hlth, New York, NY USA; [Contreras, Bret] Auckland Univ Technol, Sport Performance Res Inst, Auckland, New Zealand; [Dieter, Brad] Washington State Univ, Pullman, WA 99164 USA; [Dieter, Brad] Providence Hlth Care, Providence Med Res Ctr, Providence, WA USA; [Halperin, Israel] Tel Aviv Univ, Sackler Fac Med, Sch Publ Hlth, Tel Aviv, Israel; [Halperin, Israel] Tel Aviv Univ, Sylvan Adams Sports Inst, Tel Aviv, Israel; [Haun, Cody] LaGrange Coll, Dept Exercise Sci, La Grange, GA USA; [Knudson, Duane] Texas State Univ, Dept Hlth &amp; Human Performance, San Marcos, TX USA; [Lohse, Keith] Univ Utah, Dept Hlth Kinesiol &amp; Recreat, 250 S 1850 E,Room 258, Salt Lake City, UT 84112 USA; [Lohse, Keith] Univ Utah, Dept Phys Therapy &amp; Athlet Training, 250 S 1850 E,Room 258, Salt Lake City, UT 84112 USA; [Miller, Matthew] Auburn Univ, Sch Kinesiol, Auburn, AL 36849 USA; [Miller, Matthew] Auburn Univ, Ctr Neurosci, Auburn, AL 36849 USA; [Naughton, Mitchell] Univ New England, Armidale, NSW, Australia; [Nuckols, Greg] Univ North Carolina Chapel Hill, Sport &amp; Exercise Sci, Chapel Hill, NC USA; [Nunan, David] Univ Oxford, Nuffield Dept Primary Care Hlth Sci, Ctr Evidence Based Med, Woodstock Rd, Oxford, England; [Roberts, Brandon] Univ Birmingham Alabama, Dept Cell Dev &amp; Integrat Biol, Birmingham, AL USA; [Rosa-Caldwell, Megan] Univ Arkansas Fayetteville, Exercise Sci Res Ctr, Fayetteville, AR USA; [Schmidt, Julia] La Trobe Univ, Dept Occupat Therapy, Melbourne, Vic, Australia; [Schoenfeld, Brad J.] CUNY Lehman Coll, Dept Hlth Sci, Bronx, NY USA; [Severin, Richard] Univ Illinois, Dept Phys Therapy, Chicago, IL USA; [Severin, Richard] Baylor Univ, Phys Therapy Program, Waco, TX 76798 USA; [Skarabot, Jakob] Northumbria Univ, Fac Hlth &amp; Life Sci, Newcastle Upon Tyne, Tyne &amp; Wear, England; [Steele, James] Ukact Res Inst, London, England; [Steele, James] Solent Univ, Sch Sport Hlth &amp; Social Sci, Southampton, Hants, England; [Twomey, Rosie] Univ Calgary, Fac Kinesiol, Calgary, AB, Canada; [Zenko, Zachary] Calif State Univ Bakersfield, Dept Kinesiol, Bakersfield, CA USA </t>
  </si>
  <si>
    <t>Caldwell, Aaron R., Vigotsky, Andrew D., Tenan, Matthew S., Radel, Remi, Lahti, Johan, Morin, Jean-Benoit, Mellor, David T., Kreutzer, Andreas, Lahart, Ian M., Mills, John P., Boisgontier, Matthieu P., Neva, Jason, Peters, Sue, Schmidt, Julia, Boardley, Ian, Bouza, Brooke, Cheval, Boris, Chow, Zad Rafi, Contreras, Bret</t>
  </si>
  <si>
    <t>Vigotsky, AD (corresponding author), Northwestern Univ, Dept Biomed Engn, Evanston, IL 60208 USA.; Vigotsky, AD (corresponding author), Northwestern Univ, Dept Stat, Evanston, IL 60208 USA.</t>
  </si>
  <si>
    <t>http://osf.io/fxe7a/download</t>
  </si>
  <si>
    <t>http://www.altmetric.com/details.php?citation_id=75002425</t>
  </si>
  <si>
    <t>10.1111/acfi.12598</t>
  </si>
  <si>
    <t>An investigation into student satisfaction, approaches to learning and the learning context in Auditing</t>
  </si>
  <si>
    <t>Chiang, Christina: Auckland New Zealand; Wells, Paul K.: School of Business Auckland University of Technology Auckland New Zealand; Fieger, Peter: Business School University of New England Armidale NSW Australia; Sharma, Divesh S.: School of Accountancy Coles College of Business Kennesaw State University Kennesaw GA USA</t>
  </si>
  <si>
    <t xml:space="preserve">[Wells, Paul K.] Auckland Univ Technol, Sch Business, Auckland, New Zealand; [Fieger, Peter] Univ New England, Sch Business, Armidale, NSW, Australia; [Sharma, Divesh S.] Kennesaw State Univ, Coles Coll Business, Sch Accountancy, Kennesaw, GA 30144 USA </t>
  </si>
  <si>
    <t>Wells, Paul K.</t>
  </si>
  <si>
    <t>Wells, PK (corresponding author), Auckland Univ Technol, Sch Business, Auckland, New Zealand.</t>
  </si>
  <si>
    <t>http://www.altmetric.com/details.php?citation_id=81824182</t>
  </si>
  <si>
    <t>10.1177/2325967120902908</t>
  </si>
  <si>
    <t>International Olympic Committee Consensus Statement: Methods for Recording and Reporting of Epidemiological Data on Injury and Illness in Sports 2020 (Including the STROBE Extension for Sports Injury and Illness Surveillance (STROBE-SIIS))</t>
  </si>
  <si>
    <t>Bahr, Roald; Clarsen, Ben; Derman, Wayne; Dvorak, Jiri; Emery, Carolyn A.; Finch, Caroline F.; Hägglund, Martin; Junge, Astrid; Kemp, Simon; Khan, Karim M.; Marshall, Stephen W.; Meeuwisse, Willem; Mountjoy, Margo; Orchard, John W.; Pluim, Babette; Quarrie, Kenneth L.; Reider, Bruce; Schwellnus, Martin; Soligard, Torbjørn; Stokes, Keith A.; Timpka, Toomas</t>
  </si>
  <si>
    <t xml:space="preserve">[Bahr, Roald] Norwegian Sch Sport Sci, Oslo Sports Trauma Res Ctr, Dept Sports Med, Oslo, Norway; [Bahr, Roald] Aspetar Orthopaed &amp; Sports Med Hosp, Doha, Qatar; [Clarsen, Ben] Norwegian Sch Sport Sci, Oslo Sports Trauma Res Ctr, Dept Sports Med, Oslo, Norway; [Clarsen, Ben] Norwegian Inst Publ Hlth, Dept Hlth Promot, Bergen, Norway; [Derman, Wayne] Stellenbosch Univ, Inst Sport &amp; Exercise Med, Div Orthopaed Surg, Stellenbosch, South Africa; [Dvorak, Jiri] Schulthess Clin, Spine Unit, Swiss Concuss Ctr, Zurich, Switzerland; [Dvorak, Jiri] Schulthess Clin, Swiss Golf Med Ctr, Zurich, Switzerland; [Emery, Carolyn A.] Univ Calgary, Sport Injury Prevent Res Ctr, Fac Kinesiol, Calgary, AB, Canada; [Emery, Carolyn A.] Univ Calgary, Cumming Sch Med, Pediat &amp; Community Hlth Sci, Calgary, AB, Canada; [Finch, Caroline F.] Edith Cowan Univ, Sch Med &amp; Hlth Sci, Joondalup, WA, Australia; [Hagglund, Martin] Linkoping Univ, Dept Med &amp; Hlth Sci, Div Physiotherapy, Linkoping, Sweden; [Junge, Astrid] Med Sch Hamburg, Hamburg, Germany; [Junge, Astrid] Schulthess Clin, Swiss Concuss Ctr, Zurich, Switzerland; [Kemp, Simon] Rugby Football Union, London, England; [Kemp, Simon] London Sch Hyg &amp; Trop Med, Dept Epidemiol &amp; Populat Hlth, London, England; [Khan, Karim M.] Univ British Columbia, Dept Family Practice, Vancouver, BC, Canada; [Khan, Karim M.] British Journal Sports Med, London, England; [Marshall, Stephen W.] Univ N Carolina, Injury Prevent Res Ctr, Gillings Sch Global Publ Hlth, Chapel Hill, NC 27515 USA; [Marshall, Stephen W.] Univ N Carolina, Dept Epidemiol, Gillings Sch Global Publ Hlth, Chapel Hill, NC 27515 USA; [Meeuwisse, Willem] Univ Calgary, Sport Injury Prevent Res Ctr, Calgary, AB, Canada; [Meeuwisse, Willem] Natl Hockey League, Calgary, AB, Canada; [Mountjoy, Margo] McMaster Univ, Dept Family Med Sport Med, Hamilton, ON, Canada; [Mountjoy, Margo] FINA Bur Sport Med, Lausanne, Switzerland; [Orchard, John W.] Univ Sydney, Sch Publ Hlth, Sydney, NSW, Australia; [Pluim, Babette] Royal Netherlands Lawn Tennis Assoc, Dept Sports Med, Amstelveen, Netherlands; [Pluim, Babette] AMC VUmc IOC Res Ctr Excellence, ACHSS, Amsterdam, Netherlands; [Quarrie, Kenneth L.] New Zealand Rugby, Wellington, New Zealand; [Quarrie, Kenneth L.] AUT Univ, Sports Performance Res Inst New Zealand, Auckland, New Zealand; [Reider, Bruce] Univ Chicago, Dept Orthopaed Surg &amp; Rehabil, Chicago, IL 60637 USA; [Schwellnus, Martin] Univ Pretoria, Sport Exercise Med &amp; Lifestyle Res Inst SEMLI, Hatfield, South Africa; [Soligard, Torbjorn] Int Olymp Comm, Med &amp; Sci Dept, Lausanne, Switzerland; [Soligard, Torbjorn] Fac Kinesiol, Sport Injury Prevent Res Ctr, Calgary, AB, Canada; [Stokes, Keith A.] Univ Bath, Dept Hlth, Bath, Avon, England; [Stokes, Keith A.] Rugby Football Union, Twickenham, England; [Timpka, Toomas] Linkoping Univ, Athlet Res Ctr, Linkoping, Sweden; [Timpka, Toomas] Region Ostergotland, Ctr Healthcare Dev, Linkoping, Sweden; [Verhagen, Evert] Amsterdam UMC, Amsterdam Collaborat Hlth &amp; Safety Sports, Dept Publ &amp; Occupat Hlth, Amsterdam, Netherlands; [Bindra, Abhinav] Int Olymp Comm, Athlete Commiss, Lausanne, Switzerland; [Budgett, Richard] Int Olymp Comm, Med &amp; Sci Dept, Lausanne, Switzerland; [Engebretsen, Lars] Norwegian Sch Sport Sci, Oslo Sports Trauma Res Ctr, Dept Sports Med, Oslo, Norway; [Engebretsen, Lars] Int Olymp Comm, Med &amp; Sci Dept, Lausanne, Switzerland; [Erdener, Ugur] Int Olymp Comm, Med &amp; Sci Dept, Lausanne, Switzerland; [Chamari, Karim] Aspetar Sports Med &amp; Orthoped Hosp, Doha, Qatar </t>
  </si>
  <si>
    <t>Bahr, Roald, Clarsen, Ben, Derman, Wayne, Dvorak, Jiri, Emery, Carolyn A., Finch, Caroline F., Hagglund, Martin, Junge, Astrid, Kemp, Simon, Khan, Karim M., Marshall, Stephen W., Meeuwisse, Willem, Mountjoy, Margo, Orchard, John W., Pluim, Babette, Quarrie, Kenneth L.</t>
  </si>
  <si>
    <t>Bahr, R (corresponding author), Norwegian Sch Sport Sci, Oslo Sports Trauma Res Ctr, Dept Sports Med, Oslo, Norway.; Bahr, R (corresponding author), Aspetar Orthopaed &amp; Sports Med Hosp, Doha, Qatar.</t>
  </si>
  <si>
    <t>Orthopaedic Journal of Sports Medicine</t>
  </si>
  <si>
    <t xml:space="preserve">2325-9671 </t>
  </si>
  <si>
    <t>https://v2.sherpa.ac.uk/id/publication/24760</t>
  </si>
  <si>
    <t>https://doi.org/10.1177/2325967120902908</t>
  </si>
  <si>
    <t>http://www.altmetric.com/details.php?citation_id=76295804</t>
  </si>
  <si>
    <t>Orthopedics; Sport Sciences</t>
  </si>
  <si>
    <t>10.1057/s41272-020-00230-w</t>
  </si>
  <si>
    <t>Martyn Pring: Luxury railway travel: a social and business history</t>
  </si>
  <si>
    <t>Harkison, Tracy</t>
  </si>
  <si>
    <t xml:space="preserve">[Harkison, Tracy] Auckland Univ Technol, Auckland, New Zealand </t>
  </si>
  <si>
    <t>Harkison, Tracy,</t>
  </si>
  <si>
    <t>Harkison, T (corresponding author), Auckland Univ Technol, Auckland, New Zealand.</t>
  </si>
  <si>
    <t>Harkison, T</t>
  </si>
  <si>
    <t>Journal of Revenue and Pricing Management</t>
  </si>
  <si>
    <t xml:space="preserve">1476-6930 1477-657X </t>
  </si>
  <si>
    <t>https://v2.sherpa.ac.uk/id/publication/8345</t>
  </si>
  <si>
    <t>10.1080/13561820.2020.1715930</t>
  </si>
  <si>
    <t>Learning person-centredness interprofessionally: an uneasy student journey</t>
  </si>
  <si>
    <t>Morgan, C. Jane: School of Interprofessional Studies, Faculty of Health and Environmental Sciences Auckland University of Technology, Northcote, Auckland, New Zealand; McNaughton, Susan: School of Interprofessional Studies, Faculty of Health and Environmental Sciences Auckland University of Technology, Northcote, Auckland, New Zealand</t>
  </si>
  <si>
    <t xml:space="preserve">[Morgan, C. Jane; McNaughton, Susan] Auckland Univ Technol, Fac Hlth &amp; Environm Sci, Sch Interprofess Studies, Private Bag 92006,90 Akoranga Dr, Auckland 0627, New Zealand </t>
  </si>
  <si>
    <t>Morgan, C. Jane, McNaughton, Susan,</t>
  </si>
  <si>
    <t>Morgan, CJ (corresponding author), Auckland Univ Technol, Fac Hlth &amp; Environm Sci, Sch Interprofess Studies, Private Bag 92006,90 Akoranga Dr, Auckland 0627, New Zealand.</t>
  </si>
  <si>
    <t>Morgan, CJ</t>
  </si>
  <si>
    <t>10.1177/0047287519892324</t>
  </si>
  <si>
    <t>China's Village Tourism Committees: A Social Network Analysis</t>
  </si>
  <si>
    <t>Yi, Jin: New Zealand Tourism Research Institute, Auckland University of Technology, Auckland, New Zealand; Ryan, Chris: China-New Zealand Tourism Research Unit, University of Waikato Management School, Hamilton, New Zealand; Wang, Degang: Department of Tourism Management, School of Management, Shandong University, Jinan, P.R. China</t>
  </si>
  <si>
    <t xml:space="preserve">[Yi, Jin] Auckland Univ Technol, New Zealand Tourism Res Unit, Auckland, New Zealand; [Ryan, Chris] Univ Waikato, China New Zealand Tourism Res Unit, Sch Management, Hillcrest Rd, Hamilton 3240, New Zealand; [Wang, Degang] Shandong Univ, Sch Management, Dept Tourism Management, Jinan, Peoples R China </t>
  </si>
  <si>
    <t>Yi, Jin</t>
  </si>
  <si>
    <t>Ryan, C (corresponding author), Univ Waikato, China New Zealand Tourism Res Unit, Sch Management, Hillcrest Rd, Hamilton 3240, New Zealand.</t>
  </si>
  <si>
    <t>Research grant number being sought</t>
  </si>
  <si>
    <t>10.5220/0009347800610068</t>
  </si>
  <si>
    <t>IoT based Testbed for Human Movement Activity Monitoring and Presentation</t>
  </si>
  <si>
    <t>Gupta, Akash: School of Engineering, Computer and Mathematical Sciences, Auckland University of Technology, Auckland, New Zealand, --- Select a Country ---; Khalid-Al-Naime, .: School of Engineering, Computer and Mathematical Sciences, Auckland University of Technology, Auckland, New Zealand, --- Select a Country ---; Adnan-Al-Anbuky, .: School of Engineering, Computer and Mathematical Sciences, Auckland University of Technology, Auckland, New Zealand, --- Select a Country ---</t>
  </si>
  <si>
    <t xml:space="preserve">[Gupta, Akash; Khalid-Al-Naime; Adnan-Al-Anbuky] Auckland Univ Technol, Sch Engn Comp &amp; Math Sci, Auckland, New Zealand </t>
  </si>
  <si>
    <t>Gupta, Akash, Khalid-Al-Naime, Adnan-Al-Anbuky,</t>
  </si>
  <si>
    <t>Gupta, A (corresponding author), Auckland Univ Technol, Sch Engn Comp &amp; Math Sci, Auckland, New Zealand.</t>
  </si>
  <si>
    <t>Gupta, A</t>
  </si>
  <si>
    <t>Proceedings of the 6th International Conference on Information and Communication Technologies for Ageing Well and e-Health</t>
  </si>
  <si>
    <t>Computer Science; Health Care Sciences &amp; Services; Geriatrics &amp; Gerontology; Medical Informatics</t>
  </si>
  <si>
    <t>10.5220/0009194600790090</t>
  </si>
  <si>
    <t>Software-defined Wireless Sensor Network: WSN Virtualization and Network Re-orchestration</t>
  </si>
  <si>
    <t>Acharyya, Indrajit: School of Engineering, Computer and Mathematical Sciences, Auckland University of Technology, Auckland, New Zealand, --- Select a Country ---; Al-Anbuky, Adnan: School of Engineering, Computer and Mathematical Sciences, Auckland University of Technology, Auckland, New Zealand, --- Select a Country ---</t>
  </si>
  <si>
    <t xml:space="preserve">[Acharyya, Indrajit S.; Al-Anbuky, Adnan] Auckland Univ Technol, Sch Engn Comp &amp; Math Sci, Auckland, New Zealand </t>
  </si>
  <si>
    <t>Acharyya, Indrajit S., Al-Anbuky, Adnan,</t>
  </si>
  <si>
    <t>Acharyya, IS (corresponding author), Auckland Univ Technol, Sch Engn Comp &amp; Math Sci, Auckland, New Zealand.</t>
  </si>
  <si>
    <t>Acharyya, IS</t>
  </si>
  <si>
    <t>Proceedings of the 9th International Conference on Smart Cities and Green ICT Systems</t>
  </si>
  <si>
    <t>10.5325/jasiapacipopcult.5.1.0032</t>
  </si>
  <si>
    <t>Liminality and the Hidden Aspects of The Conjuring</t>
  </si>
  <si>
    <t>Baker; Rutherford</t>
  </si>
  <si>
    <t xml:space="preserve">[Baker, Sarah; Rutherford, Amanda] Auckland Univ Technol, Sch Commun, Auckland, New Zealand; [Rutherford, Amanda] Auckland Univ Technol, Sch Language &amp; Culture, Auckland, New Zealand </t>
  </si>
  <si>
    <t>Baker, Sarah, Rutherford, Amanda,</t>
  </si>
  <si>
    <t>Baker, S (corresponding author), Auckland Univ Technol, Sch Commun, Auckland, New Zealand.</t>
  </si>
  <si>
    <t>Baker, S</t>
  </si>
  <si>
    <t>Journal of Asia-Pacific Pop Culture</t>
  </si>
  <si>
    <t>The Pennsylvania State University Press</t>
  </si>
  <si>
    <t xml:space="preserve">2380-7679 </t>
  </si>
  <si>
    <t>10.3934/Allergy.2020007</t>
  </si>
  <si>
    <t>Incidence in plasma of low level antibodies against three xenotransplantation and immunotherapeutic glycan antigens</t>
  </si>
  <si>
    <t>E Perry, Holly; Ryzhov, Ivan; Galanina, Oxana; V Bovin, Nicolai; M Henry, Stephen</t>
  </si>
  <si>
    <t xml:space="preserve">[Perry, Holly E.] Auckland Univ Technol, Fac Hlth &amp; Environm Sci, Sch Sci, Auckland, New Zealand; [Perry, Holly E.; Bovin, Nicolai, V; Henry, Stephen M.] Auckland Univ Technol, Fac Design &amp; Creat Technol, Ctr Kode Technol Innovat, Sch Engn Comp &amp; Math Sci, Auckland, New Zealand; [Ryzhov, Ivan; Galanina, Oxana; Bovin, Nicolai, V] Shemyakin Ovchinnikov Inst Bioorgan Chem, Moscow, Russia </t>
  </si>
  <si>
    <t>Perry, Holly E., Bovin, Nicolai, V, Henry, Stephen M.</t>
  </si>
  <si>
    <t>Henry, SM (corresponding author), Auckland Univ Technol, Fac Design &amp; Creat Technol, Ctr Kode Technol Innovat, Sch Engn Comp &amp; Math Sci, Auckland, New Zealand.</t>
  </si>
  <si>
    <t>AIMS Allergy and Immunology</t>
  </si>
  <si>
    <t xml:space="preserve">2575-615X </t>
  </si>
  <si>
    <t>https://v2.sherpa.ac.uk/id/publication/37677</t>
  </si>
  <si>
    <t>https://doi.org/10.3934/allergy.2020007</t>
  </si>
  <si>
    <t>Immunology</t>
  </si>
  <si>
    <t>10.1016/j.aucc.2020.04.041</t>
  </si>
  <si>
    <t>The characteristics and outcomes of out-of-hospital cardiac arrest in Australia and New Zealand: results from the aus-roc epistry</t>
  </si>
  <si>
    <t>Bray, Janet; Beck, Ben; Cameron, Peter; Smith, Karen; Walker, Tony; Grantham, Hugh; Hein, Cindy; Thorrowgood, Melanie; Driscoll, Keith; Ball, Stephen; Bailey, Paul; Smith, Tony; Dicker, Bridget; Swain, Andy; Bosley, Emma; Doan, Tan; McKay, Michael; Gullery, Sue; Wilson, Alex; McDermott, Mike; Eastman, Matthew</t>
  </si>
  <si>
    <t xml:space="preserve">[Bray, Janet; Beck, Ben; Cameron, Peter; Smith, Karen; Walker, Tony; Finn, Judith] Monash Univ, Melbourne, Vic, Australia; [Bray, Janet; Grantham, Hugh; Ball, Stephen; Finn, Judith] Curtin Univ, Perth, WA, Australia; [Smith, Karen; Walker, Tony] Ambulance Victoria, Melbourne, Vic, Australia; [Grantham, Hugh; Hein, Cindy; Thorrowgood, Melanie; Driscoll, Keith] SA Ambulance Serv, Adelaide, SA, Australia; [Ball, Stephen; Bailey, Paul; Finn, Judith] St John Ambulance Western Australia, Perth, WA, Australia; [Smith, Tony; Dicker, Bridget] St John New Zealand, Auckland, New Zealand; [Dicker, Bridget] Auckland Univ Technol, Auckland, New Zealand; [Bosley, Emma; Tan Doan] Queensland Ambulance Serv, Brisbane, Qld, Australia; [Bosley, Emma] Queensland Univ Technol, Brisbane, Qld, Australia; [McKay, Michael; Gullery, Sue; Eastman, Matthew] St John Ambulance Northern Terr, Darwin, NT, Australia; [Wilson, Alex; McDermott, Mike] Ambulance Tasmania, Hobart, Tas, Australia; [Perkins, Gavin] Univ Warwick, Coventry, W Midlands, England; [Nichol, Graham] Univ Washington, Seattle, WA 98195 USA; [Swain, Andy] Wellington Free Ambulance, Wellington, New Zealand </t>
  </si>
  <si>
    <t>Bray, Janet, Beck, Ben, Cameron, Peter, Smith, Karen, Walker, Tony, Finn, Judith, Grantham, Hugh, Ball, Stephen, Hein, Cindy, Thorrowgood, Melanie, Driscoll, Keith, Bailey, Paul, Smith, Tony, Dicker, Bridget</t>
  </si>
  <si>
    <t>10.24135/pjr.v26i1.1069</t>
  </si>
  <si>
    <t>Forgetting PNG? Australian media coverage of Papua New Guinea</t>
  </si>
  <si>
    <t>Duffield, Lee</t>
  </si>
  <si>
    <t xml:space="preserve">[Duffield, Lee] Auckland Univ Technol, Pacific Media Ctr, Auckland, New Zealand; [Duffield, Lee] Queensland Univ Technol, Brisbane, Qld, Australia </t>
  </si>
  <si>
    <t>Duffield, L (corresponding author), Auckland Univ Technol, Pacific Media Ctr, Auckland, New Zealand.</t>
  </si>
  <si>
    <t>Duffield, L</t>
  </si>
  <si>
    <t>https://ojs.aut.ac.nz/pacific-journalism-review/article/download/1069/1368</t>
  </si>
  <si>
    <t>10.1017/pasa.2020.19</t>
  </si>
  <si>
    <t>The MeerKAT telescope as a pulsar facility: System verification and early science results from MeerTime</t>
  </si>
  <si>
    <t>Bailes, M.; Jameson, A.; Abbate, F.; Barr, E. D.; Bhat, N. D. R.; Bondonneau, L.; Burgay, M.; Buchner, S. J.; Camilo, F.; Champion, D. J.; Cognard, I.; Demorest, P. B.; Freire, P. C. C.; Gautam, T.; Geyer, M.; Griessmeier, J.-M.; Guillemot, L.; Hu, H.; Jankowski, F.; Johnston, S.; Karastergiou, A.</t>
  </si>
  <si>
    <t xml:space="preserve">[Bailes, M.; Jameson, A.; Lower, M. E.; Oslowski, S.; Parthasarathy, A.; Reardon, D. J.; Shamohammadi, M.; Shannon, R. M.; Spiewak, R.] Swinburne Univ Technol, Ctr Astrophys &amp; Supercomp, POB 218, Hawthorn, Vic 3122, Australia; [Bailes, M.; Jameson, A.; Parthasarathy, A.; Shamohammadi, M.; Shannon, R. M.; Spiewak, R.] ARC Ctr Excellence Gravitat Wave Discovery OzGrav, Hawthorn, Vic, Australia; [Abbate, F.; Burgay, M.; Possenti, A.; Ridolfi, A.] INAF, Osservatorio Astron Cagliari, Via Sci 5, I-09047 Selargius 09047, CA, Italy; [Abbate, F.; Barr, E. D.; Champion, D. J.; Freire, P. C. C.; Gautam, T.; Hu, H.; Karuppusamy, R.; Kramer, M.; Parthasarathy, A.; Ridolfi, A.; Krishnan, V. Venkatraman; Wex, N.] Max Planck Inst Radioastron, Hugel 69, D-53121 Bonn, Germany; [Abbate, F.] Univ Milano Bicocca, Dipartimento Fis G Occhialini, Piazza Sci 3, I-20126 Milan, Italy; [Bhat, N. D. R.; Kaur, D.; Meyers, B. W.] Curtin Univ, Int Ctr Radio Astron Res ICRAR, 1 Turner Ave,Technol Pk, Bentley, WA 6102, Australia; [Bondonneau, L.; Cognard, I; Griessmeier, J-M; Guillemot, L.; Theureau, G.] Univ Orleans, Lab Phys &amp; Chim Environm &amp; Espace LPC2E CNRS, F-45071 Orleans, France; [Bondonneau, L.; Cognard, I; Griessmeier, J-M; Guillemot, L.; Theureau, G.] PSL Res Univ, CNRS INSU, Observ Paris, Stn Radioastron Nancay, F-18330 Nancay, France; [Buchner, S. J.; Camilo, F.; Geyer, M.; Schollar, C. T. G.; Serylak, M.; Abbott, T. D.; Adams, G. B.; Burger, J. P.; Gamatham, R. R. G.; Gouws, M.; Horn, D. M.; Hugo, B.; Joubert, A. F.; Manley, J. R.; McAlpine, K.; Passmoor, S. S.; Peens-Hough, A.; Ramudzuli, Z. R.; Rust, A.; Salie, S.; Schwardt, L. C.; Siebrits, R.; Van Tonder, G.; Van Tonder, V.; Welz, M. G.] South African Radio Astron Observ, 2 Fir St,Black River Pk, ZA-7925 Observatory, South Africa; [Demorest, P. B.; Pennucci, T.; Ransom, S. M.] Natl Radio Astron Observ, 520 Edgemont Rd, Charlottesville, VA 22903 USA; [Jankowski, F.; Keith, M. J.; Song, X.; Stappers, B. W.; Weltevrede, P.] Univ Manchester, Jodrell Bank Ctr Astrophys, Dept Phys &amp; Astron, Manchester M13 9PL, Lancs, England; [Johnston, S.; Lower, M. E.] Australia Telescope Natl Facil, CSIRO Astron &amp; Space Sci, POB 76, Epping, NSW 1710, Australia; [Karastergiou, A.; Oswald, L. S.; Posselt, B.] Univ Oxford, Dept Astrophys, Denys Wilkinson Bldg,Keble Rd, Oxford OX1 3RH, England; [van Leeuwen, J.; Maan, Y.; Shaifullah, G.; Szary, A.] Netherlands Inst Radio Astron, ASTRON, Postbus 2, NL-7900 AA Dwingeloo, Netherlands; [van Leeuwen, J.] Univ Amsterdam, Anton Pannekoek Inst Astron, Sci Pk 904, NL-1098 XH Amsterdam, Netherlands; [McLaughlin, M. A.] West Virginia Univ, Dept Phys &amp; Astron, Morgantown, WV 26506 USA; [McLaughlin, M. A.] Ctr Gravitat Waves &amp; Cosmol, Morgantown, WV 26505 USA; [Meyers, B. W.; Stairs, I. H.] Univ British Columbia, Dept Phys &amp; Astron, 6224 Agr Rd, Vancouver, BC V6T 1Z1, Canada; [Pennucci, T.] Eotvos Lorand Univ, Inst Phys, Pazmany Ps 1-A, H-1117 Budapest, Hungary; [Posselt, B.] Penn State Univ, Dept Astron &amp; Astrophys, 525 Davey Lab, University Pk, PA 16802 USA; [Possenti, A.] Univ Cagliari, Dip Fis, SP Monserrato Sestu Km 0,700, I-09042 Monserrato, CA, Italy; [Serylak, M.] Univ Western Cape, Dept Phys &amp; Astron, ZA-7535 Cape Town, South Africa; [Sobey, C.] CSIRO Astron &amp; Space Sci, 26 Dick Perry Ave, Kensington, WA 6151, Australia; [van Straten, W.] Auckland Univ Technol, Inst Radio Astron &amp; Space Res, Private Bag 92006, Auckland 1142, New Zealand; [Szary, A.] Univ Zielona Gora, Janusz Gil Inst Astron, Lubuska 2, PL-65265 Zielona Gora, Poland; [Hugo, B.] Rhodes Univ, Dept Phys &amp; Elect, POB 94, ZA-6140 Grahamstown, South Africa </t>
  </si>
  <si>
    <t>Bailes, M., Jameson, A., Lower, M. E., Oslowski, S., Parthasarathy, A., Reardon, D. J., Shamohammadi, M., Shannon, R. M., Spiewak, R., Abbate, F., Burgay, M., Possenti, A., Ridolfi, A., Barr, E. D., Champion, D. J., Freire, P. C. C., Gautam, T., Hu, H., Karuppusamy, R., Kramer, M., Krishnan, V. Venkatraman, Wex, N., Bhat, N. D. R., Kaur, D., Meyers, B. W., Bondonneau, L., Cognard, I, Griessmeier, J-M, Guillemot, L., Theureau, G., Buchner, S. J., Camilo, F., Geyer, M., Schollar, C. T. G., Serylak, M., Abbott, T. D., Adams, G. B., Burger, J. P., Gamatham, R. R. G., Gouws, M., Horn, D. M., Hugo, B., Joubert, A. F., Manley, J. R., McAlpine, K., Passmoor, S. S., Peens-Hough, A., Ramudzuli, Z. R., Rust, A., Salie, S., Schwardt, L. C., Siebrits, R., Van Tonder, G., Van Tonder, V., Welz, M. G., Demorest, P. B., Pennucci, T., Ransom, S. M., Jankowski, F., Keith, M. J., Song, X., Stappers, B. W., Weltevrede, P., Johnston, S., Karastergiou, A., Oswald, L. S., Posselt, B., van Leeuwen, J., Maan, Y., Shaifullah, G., Szary, A., McLaughlin, M. A., Stairs, I. H., Sobey, C., van Straten, W.</t>
  </si>
  <si>
    <t>Bailes, M (corresponding author), Swinburne Univ Technol, Ctr Astrophys &amp; Supercomp, POB 218, Hawthorn, Vic 3122, Australia.; Bailes, M (corresponding author), ARC Ctr Excellence Gravitat Wave Discovery OzGrav, Hawthorn, Vic, Australia.</t>
  </si>
  <si>
    <t xml:space="preserve">dare.uva.nl repository.uwc.ac.za arXiv.org HAL </t>
  </si>
  <si>
    <t>https://www.cambridge.org/core/services/aop-cambridge-core/content/view/A0ED62920EA3207804981FA721B912DF/S1323358020000193a.pdf/div-class-title-the-meerkat-telescope-as-a-pulsar-facility-system-verification-and-early-science-results-from-meertime-div.pdf</t>
  </si>
  <si>
    <t>http://www.altmetric.com/details.php?citation_id=83202171</t>
  </si>
  <si>
    <t>Australian Research Council Centre of Excellence for Gravitational Wave Discovery (OzGrav)Australian Research Council [CE170100004]; European Research Council (ERC) under the European Union's Horizon 2020 research and innovation programmeEuropean Research Council (ERC) [694745]; Netherlands Organisation for Scientific Research (NWO) under project 'CleanMachine'Netherlands Organization for Scientific Research (NWO) [614.001.301]; ERC under the European Union's Seventh Framework Programme (FP/2007-2013)/ERC Grant [617199]; research grant 'iPeska' under the INAF national call PRIN-SKA/CTA [70/2016]; Science and Technology Facilities Council (STFC)UK Research &amp; Innovation (UKRI)Science &amp; Technology Facilities Council (STFC)Science and Technology Development Fund (STDF); NSF Physics Frontiers Center award [1430284]; NSERCNatural Sciences and Engineering Research Council of Canada (NSERC); Canadian Institute for Advanced ResearchCanadian Institute for Advanced Research (CIFAR); Gravitational Wave Data Centre - Department of Education via Astronomy Australia Ltd.; Australian SKA Office; Swinburne University of Technology</t>
  </si>
  <si>
    <t>10.14742/ajet.5102</t>
  </si>
  <si>
    <t>Social co-configuration in online language learning</t>
  </si>
  <si>
    <t>Sun, Susan Y. H.; Goodyear, Peter</t>
  </si>
  <si>
    <t xml:space="preserve">[Sun, Susan Y. H.] Auckland Univ Technol, Auckland, New Zealand; [Goodyear, Peter] Univ Sydney, Sydney, NSW, Australia </t>
  </si>
  <si>
    <t>Sun, Susan Y. H.</t>
  </si>
  <si>
    <t>Sun, SYH (corresponding author), Auckland Univ Technol, Auckland, New Zealand.</t>
  </si>
  <si>
    <t>https://ajet.org.au/index.php/AJET/article/download/5102/1613</t>
  </si>
  <si>
    <t>Australian Research CouncilAustralian Research Council [DP150104163]</t>
  </si>
  <si>
    <t>10.2478/hukin-2019-0081</t>
  </si>
  <si>
    <t>Taekwondo Anaerobic Intermittent Kick Test: Discriminant Validity and an Update with the Gold-Standard Wingate Test</t>
  </si>
  <si>
    <t>Tayech, Amel: Tunisian Research Laboratory "Sports Performance Optimization", National Center of Medicine and Science in Sports (CNMSS) , Tunis , Tunisia, High Institute of Sport and Physical Education, Ksar-Saïd, Manouba University , Tunis , Tunisia; Mejri, Mohamed Arbi: Tunisian Research Laboratory "Sports Performance Optimization", National Center of Medicine and Science in Sports (CNMSS) , Tunis , Tunisia, High Institute of Sport and Physical Education, Ksar-Saïd, Manouba University , Tunis , Tunisia; Chaouachi, Mehdi: Tunisian Research Laboratory "Sports Performance Optimization", National Center of Medicine and Science in Sports (CNMSS) , Tunis , Tunisia, Movement Sport and Health Sciences Laboratory, University of Rennes 2-ENS Cachan , Rennes , France; Chaabene, Helmi: Division of Training and Movement Sciences, Research Focus Cognition Sciences, University of Potsdam , Am Neuen Palais 10, 14469 Potsdam , Germany, High Institute of Sports and Physical Education, Kef, University of Jendouba , Jendouba Tunisia; Hambli, Mourad: Tunisian Research Laboratory "Sports Performance Optimization", National Center of Medicine and Science in Sports (CNMSS) , Tunis , Tunisia; Brughelli, Matt: AUT University, Sports Performance Research Institute New Zealand , Auckland , New Zealand; Behm, David G.: School of Human Kinetics and Recreation, Memorial University of Newfoundland, St. John's , Newfoundland , Canada; Chaouachi, Anis: Tunisian Research Laboratory "Sports Performance Optimization", National Center of Medicine and Science in Sports (CNMSS) , Tunis , Tunisia, School of Human Kinetics and Recreation, Memorial University of Newfoundland, St. John's , Newfoundland , Canada</t>
  </si>
  <si>
    <t xml:space="preserve">[Tayech, Amel; Mejri, Mohamed Arbi; Chaouachi, Mehdi; Hambli, Mourad; Chaouachi, Anis] Natl Ctr Med &amp; Sci Sports CNMSS, Tunisian Res Lab Sports Performance Optimizat, Ave Med Ali Akid,BP263, Tunis 1004, Tunisia; [Tayech, Amel; Mejri, Mohamed Arbi] Manouba Univ, High Inst Sport &amp; Phys Educ, Tunis, Tunisia; [Chaouachi, Mehdi] Univ Rennes 2, ENS Cachan, Movement Sport &amp; Hlth Sci Lab, Rennes, France; [Chaabene, Helmi] Univ Potsdam, Res Focus Cognit Sci, Div Training &amp; Movement Sci, Neuen Palais 10, D-14469 Potsdam, Germany; [Chaabene, Helmi] Univ Jendouba, High Inst Sports &amp; Phys Educ, Kef, Tunisia; [Brughelli, Matt] AUT Univ, Sports Performance Res Inst New Zealand, Auckland, New Zealand; [Behm, David G.; Chaouachi, Anis] Mem Univ Newfoundland, Sch Human Kinet &amp; Recreat, St John, NF, Canada </t>
  </si>
  <si>
    <t>Tayech, Amel, Mejri, Mohamed Arbi, Chaouachi, Mehdi, Hambli, Mourad, Chaouachi, Anis, Chaabene, Helmi, Brughelli, Matt</t>
  </si>
  <si>
    <t>Mejri, MA (corresponding author), Natl Ctr Med &amp; Sci Sports CNMSS, Tunisian Res Lab Sports Performance Optimizat, Ave Med Ali Akid,BP263, Tunis 1004, Tunisia.</t>
  </si>
  <si>
    <t>https://doi.org/10.2478/hukin-2019-0081</t>
  </si>
  <si>
    <t>10.1080/14616688.2018.1564785</t>
  </si>
  <si>
    <t>A review of: tourism management in warm-water island destinations</t>
  </si>
  <si>
    <t>Porter, Brooke A.: School of Hospitality &amp; Tourism, Auckland University of Technology, Auckland, New Zealand</t>
  </si>
  <si>
    <t xml:space="preserve">[Porter, Brooke A.] Auckland Univ Technol, Sch Hospitality &amp; Tourism, Auckland, New Zealand </t>
  </si>
  <si>
    <t>Porter, BA (corresponding author), Auckland Univ Technol, Sch Hospitality &amp; Tourism, Auckland, New Zealand.</t>
  </si>
  <si>
    <t>10.1080/16184742.2019.1699141</t>
  </si>
  <si>
    <t>Board roles in Scottish football: an integrative stewardship-resource dependency theory</t>
  </si>
  <si>
    <t>McLeod, Joshua: Deakin Business School, Deakin University, Melbourne, Australia; Shilbury, David: Deakin Business School, Deakin University, Melbourne, Australia; Ferkins, Lesley: AUT Sports Performance Research Institute New Zealand, Auckland University of Technology, Auckland, New Zealand</t>
  </si>
  <si>
    <t xml:space="preserve">[McLeod, Joshua; Shilbury, David] Deakin Univ, Deakin Business Sch, Melbourne, Vic, Australia; [Ferkins, Lesley] Auckland Univ Technol, AUT Sports Performance Res Inst New Zealand, Auckland, New Zealand </t>
  </si>
  <si>
    <t>McLeod, Joshua, Shilbury, David, Ferkins, Lesley,</t>
  </si>
  <si>
    <t>McLeod, J (corresponding author), Deakin Univ, Deakin Business Sch, Melbourne, Vic, Australia.</t>
  </si>
  <si>
    <t>10.1080/08990220.2019.1699045</t>
  </si>
  <si>
    <t>Corticomotor correlates of somatosensory reaction time and variability in individuals with post concussion symptoms</t>
  </si>
  <si>
    <t>Pearce, Alan J.: College of Health Science and Engineering, La Trobe University, Melbourne, Australia;; Kidgell, Dawson J.: Faculty of Medicine Nursing and Health Science, Monash University, Melbourne, Australia;; Frazer, Ashlyn K.: Faculty of Medicine Nursing and Health Science, Monash University, Melbourne, Australia;; King, Doug A.: Faculty of Health and Environmental Science, Auckland University of Technology, Auckland, New Zealand;; Buckland, Michael E.: Department of Neuropathology, Royal Prince Alfred Hospital, Sydney, Australia;, Brain and Mind Centre, University Sydney, Camperdown, Australia;; Tommerdahl, Mark: Cortical Metrics, USA;, Department of Biomedical Engineering, University of North Carolina, NC, USA</t>
  </si>
  <si>
    <t xml:space="preserve">[Pearce, Alan J.] La Trobe Univ, Coll Hlth Sci &amp; Engn, Kingsbury Ave, Melbourne, Vic, Australia; [Kidgell, Dawson J.; Frazer, Ashlyn K.] Monash Univ, Fac Med Nursing &amp; Hlth Sci, Melbourne, Vic, Australia; [King, Doug A.] Auckland Univ Technol, Fac Hlth &amp; Environm Sci, Auckland, New Zealand; [Buckland, Michael E.] Royal Prince Alfred Hosp, Dept Neuropathol, Sydney, NSW, Australia; [Buckland, Michael E.] Univ Sydney, Brain &amp; Mind Ctr, Camperdown, NSW, Australia; [Tommerdahl, Mark] Cort Metr, Carrboro, NC USA; [Tommerdahl, Mark] Univ N Carolina, Dept Biomed Engn, Chapel Hill, NC 27515 USA </t>
  </si>
  <si>
    <t>Pearce, Alan J., Kidgell, Dawson J., Frazer, Ashlyn K., King, Doug A.</t>
  </si>
  <si>
    <t>Pearce, AJ (corresponding author), La Trobe Univ, Coll Hlth Sci &amp; Engn, Kingsbury Ave, Melbourne, Vic, Australia.</t>
  </si>
  <si>
    <t>Somatosensory &amp; Motor Research</t>
  </si>
  <si>
    <t xml:space="preserve">0899-0220 1369-1651 </t>
  </si>
  <si>
    <t>https://v2.sherpa.ac.uk/id/publication/1003</t>
  </si>
  <si>
    <t>http://www.altmetric.com/details.php?citation_id=73105745</t>
  </si>
  <si>
    <t>Physiology; Sensory Systems</t>
  </si>
  <si>
    <t>10.1177/0022185619875364</t>
  </si>
  <si>
    <t>Roslyn Cameron, Subas Dhakal and John Burgess (eds), Transitions from Education to Work: Workforce Ready Challenges in the Asia Pacific</t>
  </si>
  <si>
    <t>Ravenswood, Katherine</t>
  </si>
  <si>
    <t xml:space="preserve">[Ravenswood, Katherine] Auckland Univ Technol, Auckland, New Zealand </t>
  </si>
  <si>
    <t>Ravenswood, Katherine,</t>
  </si>
  <si>
    <t>Ravenswood, K (corresponding author), Auckland Univ Technol, Auckland, New Zealand.</t>
  </si>
  <si>
    <t>Ravenswood, K</t>
  </si>
  <si>
    <t>10.1177/0047287519888280</t>
  </si>
  <si>
    <t>It Is All in the Mind(set)! Matching Mindsets and Luxury Tourism</t>
  </si>
  <si>
    <t>Seo, Yuri: Department of Marketing, University Auckland, Auckland, New Zealand; Ko, Dongwoo: College of Business, Hankuk University of Foreign Studies, Dongdaemun-gu, Seoul, Korea; Kim, Jungkeun: Department of Marketing, Auckland University of Technology, Auckland, New Zealand</t>
  </si>
  <si>
    <t xml:space="preserve">[Seo, Yuri] Univ Auckland, Dept Mkt, 12 Grafton Rd, Auckland 1010, New Zealand; [Ko, Dongwoo] Hankuk Univ Foreign Studies, Coll Business, Seoul, South Korea; [Kim, Jungkeun] Auckland Univ Technol, Dept Mkt, Auckland, New Zealand </t>
  </si>
  <si>
    <t>Seo, Yuri, Ko, Dongwoo, Kim, Jungkeun,</t>
  </si>
  <si>
    <t>Seo, Y (corresponding author), Univ Auckland, Dept Mkt, 12 Grafton Rd, Auckland 1010, New Zealand.</t>
  </si>
  <si>
    <t>10.1111/joca.12253</t>
  </si>
  <si>
    <t>Children as Vulnerable Consumers in Online Environments</t>
  </si>
  <si>
    <t>Kennedy, Ann-Marie; Jones, Katharine; Williams, Janine</t>
  </si>
  <si>
    <t xml:space="preserve">[Kennedy, Ann-Marie] Univ Canterbury, Christchurch, New Zealand; [Jones, Katharine] Auckland Univ Technol, Mayoral Dr, Auckland, New Zealand; [Williams, Janine] Victoria Univ Wellington, Rutherford House, Wellington, New Zealand </t>
  </si>
  <si>
    <t>Kennedy, Ann-Marie, Jones, Katharine</t>
  </si>
  <si>
    <t>Kennedy, AM (corresponding author), Univ Canterbury, Christchurch, New Zealand.</t>
  </si>
  <si>
    <t>10.3390/robotics8040088</t>
  </si>
  <si>
    <t>Questionnaires to Measure Acceptability of Social Robots: A Critical Review</t>
  </si>
  <si>
    <t>Krägeloh, Christian U.; Bharatharaj, Jaishankar; Sasthan Kutty, Senthil Kumar; Nirmala, Praveen Regunathan; Huang, Loulin</t>
  </si>
  <si>
    <t xml:space="preserve">[Krageloh, Christian U.; Nirmala, Praveen Regunathan; Huang, Loulin] Auckland Univ Technol, Ctr Person Centred Res, PAIR Lab, Auckland 0627, New Zealand; [Bharatharaj, Jaishankar; Sasthan Kutty, Senthil Kumar] Bharath Inst Higher Educ &amp; Res, Res Ctr Robot, PAIR Lab, Chennai 600073, Tamil Nadu, India </t>
  </si>
  <si>
    <t>Krageloh, Christian U., Nirmala, Praveen Regunathan, Huang, Loulin</t>
  </si>
  <si>
    <t>Bharatharaj, J (corresponding author), Bharath Inst Higher Educ &amp; Res, Res Ctr Robot, PAIR Lab, Chennai 600073, Tamil Nadu, India.</t>
  </si>
  <si>
    <t xml:space="preserve">2218-6581 </t>
  </si>
  <si>
    <t>https://v2.sherpa.ac.uk/id/publication/24824</t>
  </si>
  <si>
    <t>https://www.mdpi.com/2218-6581/8/4/88/pdf</t>
  </si>
  <si>
    <t>http://www.altmetric.com/details.php?citation_id=92431710</t>
  </si>
  <si>
    <t>Auckland University of Technology; Bharath Institute of Higher Education and Research</t>
  </si>
  <si>
    <t>10.1115/1.4044782</t>
  </si>
  <si>
    <t>Improving Engagement With Biomechanics: Student Perspectives and a Professional Development Initiative</t>
  </si>
  <si>
    <t>Shultz, Sarah P.: Kinesiology Department, Seattle University, 901 12th Avenue, Seattle, WA 98122; Millar, Sarah-Kate: Sports Performance Research Institute New Zealand (SPRINZ), School of Sport and Recreation, Auckland University of Technology, Auckland 0632, New Zealand; Auckland Mail Centre, Private Bag 92006, Auckland 0632, New Zealand; Fink, Philip W.: School of Sport, Exercise, and Nutrition, Massey University Manawatu (Turitea), Tennent Drive, Palmerston North 4474, New Zealand; Hébert-Losier, Kim: Division of Health, Engineering, Computing and Science, School of Health, Sport and Human Performance, Adams Centre for High Performance, University of Waikato, 52 Miro Street, Mount Maunganui, Tauranga 3116, New Zealand; Handsfield, Geoffrey: Auckland Bioengineering Institute, University of Auckland, 70 Symonds St, Level 6, Auckland 1010, New Zealand; Sheerin, Kelly: Sports Performance Research Institute New Zealand (SPRINZ), School of Sport and Recreation, Auckland University of Technology, Auckland 0632, New Zealand; Auckland Mail Centre, Private Bag 92006, Auckland 0632, New Zealand; Wells, Denny: Sports Performance Research Institute New Zealand (SPRINZ), School of Sport and Recreation, Auckland University of Technology, Auckland 0632, New Zealand; Auckland Mail Centre, Private Bag 92006, Auckland 0632, New Zealand; Clarke, Jenny: School of Health Sciences, University of Canterbury, Private Bag 4800, Christchurch 8140, New Zealand</t>
  </si>
  <si>
    <t xml:space="preserve">[Shultz, Sarah P.] Seattle Univ, Kinesiol Dept, 901 12th Ave, Seattle, WA 98122 USA; [Millar, Sarah-Kate; Sheerin, Kelly; Wells, Denny] Auckland Univ Technol, Sch Sport &amp; Recreat, SPRINZ, Auckland 0632, New Zealand; [Millar, Sarah-Kate; Sheerin, Kelly; Wells, Denny] Auckland Mail Ctr, Private Bag 92006, Auckland 0632, New Zealand; [Fink, Philip] Massey Univ Manawatu Turitea, Sch Sport Exercise &amp; Nutr, Tennent Dr, Palmerston North 4474, New Zealand; [Hebert-Losier, Kim] Univ Waikato, Adams Ctr High Performance, Sch Hlth Sport &amp; Human Performance, Div Hlth Engn Comp &amp; Sci, 52 Miro St, Mt Maunganui 3116, Tauranga, New Zealand; [Handsfield, Geoffrey] Univ Auckland, Auckland Bioengn Inst, 70 Symonds St, Auckland 1010, New Zealand; [Clarke, Jenny] Univ Canterbury, Sch Hlth Sci, Private Bag 4800, Christchurch 8140, New Zealand </t>
  </si>
  <si>
    <t>Shultz, Sarah P., Millar, Sarah-Kate, Sheerin, Kelly, Wells, Denny</t>
  </si>
  <si>
    <t>Shultz, SP (corresponding author), Seattle Univ, Kinesiol Dept, 901 12th Ave, Seattle, WA 98122 USA.</t>
  </si>
  <si>
    <t>Journal of Biomechanical Engineering</t>
  </si>
  <si>
    <t>ASME International</t>
  </si>
  <si>
    <t xml:space="preserve">ir.canterbury.ac.nz researchcommons.waikato.ac.nz </t>
  </si>
  <si>
    <t xml:space="preserve">0148-0731 1528-8951 </t>
  </si>
  <si>
    <t>https://v2.sherpa.ac.uk/id/publication/12224</t>
  </si>
  <si>
    <t>https://ir.canterbury.ac.nz/bitstream/10092/17944/2/Shultz%20et%20al%20%28BME%202019%29%20accepted.pdf</t>
  </si>
  <si>
    <t>Tarn Group; Auckland University of Technology; International Society of Biomechanics in Sports; Ministry of Business, Employment, and Innovation as part of the Unlocking Curious Minds scheme [MAUX1710]</t>
  </si>
  <si>
    <t>Physiology (medical); Biomedical Engineering</t>
  </si>
  <si>
    <t>10.3390/jrfm12040179</t>
  </si>
  <si>
    <t>Testing the Information-Based Trading Hypothesis in the Option Market: Evidence from Share Repurchases</t>
  </si>
  <si>
    <t>Badshah; Koerniadi; Kolari</t>
  </si>
  <si>
    <t xml:space="preserve">[Badshah, Ihsan; Koerniadi, Hardjo] Auckland Univ Technol, Dept Finance, Private Bag 92006, Auckland 1142, New Zealand; [Kolari, James] Texas A&amp;M Univ, Dept Finance, College Stn, TX 77843 USA </t>
  </si>
  <si>
    <t>Badshah, I (corresponding author), Auckland Univ Technol, Dept Finance, Private Bag 92006, Auckland 1142, New Zealand.</t>
  </si>
  <si>
    <t>Badshah, I</t>
  </si>
  <si>
    <t>https://www.mdpi.com/1911-8074/12/4/179/pdf</t>
  </si>
  <si>
    <t>10.3390/antib8040053</t>
  </si>
  <si>
    <t>Engineering a Novel Antibody-Peptide Bispecific Fusion Protein Against MERS-CoV</t>
  </si>
  <si>
    <t>Wang, Lili; Xu, Jiyan; Kong, Yu; Liang, Ruiying; Li, Wei; Li, Jinyao; Lu, Jun; Dimitrov, Dimiter S.; Yu, Fei; Wu, Yanling; Ying, Tianlei</t>
  </si>
  <si>
    <t xml:space="preserve">[Wang, Lili; Xu, Jiyan; Kong, Yu; Wu, Yanling; Ying, Tianlei] Fudan Univ, Shanghai Med Coll, Sch Basic Med Sci, MOE NHC CAMS Key Lab Med Mol Virol, Shanghai 200032, Peoples R China; [Wang, Lili] Hebei Agr Univ, Res Ctr Chinese Jujube, Baoding 071001, Peoples R China; [Liang, Ruiying; Yu, Fei] Hebei Agr Univ, Coll Life &amp; Sci, Baoding 071001, Peoples R China; [Li, Wei; Dimitrov, Dimiter S.] Univ Pittsburgh, Ctr Antibody Therapeut, Med Sch, Pittsburgh, PA 15261 USA; [Li, Jinyao] Xinjiang Univ, Coll Life Sci &amp; Technol, Xinjiang Key Lab Biol Resources &amp; Genet Engn, Urumqi 830046, Peoples R China; [Lu, Jun] Auckland Univ Technol, Fac Hlth &amp; Environm Sci, Sch Sci, Auckland 1142, New Zealand; [Lu, Jun] Auckland Univ Technol, Fac Hlth &amp; Environm Sci, Sch Interprofess Hlth Studies, Auckland 1142, New Zealand </t>
  </si>
  <si>
    <t>Wang, Lili, Xu, Jiyan, Kong, Yu, Wu, Yanling, Ying, Tianlei, Liang, Ruiying, Yu, Fei, Li, Wei, Dimitrov, Dimiter S., Li, Jinyao, Lu, Jun,</t>
  </si>
  <si>
    <t>Wu, YL (corresponding author), Fudan Univ, Shanghai Med Coll, Sch Basic Med Sci, MOE NHC CAMS Key Lab Med Mol Virol, Shanghai 200032, Peoples R China.; Yu, F (corresponding author), Hebei Agr Univ, Coll Life &amp; Sci, Baoding 071001, Peoples R China.</t>
  </si>
  <si>
    <t>Antibodies</t>
  </si>
  <si>
    <t xml:space="preserve">europepmc.org openrepository.aut.ac.nz d-scholarship.pitt.edu </t>
  </si>
  <si>
    <t xml:space="preserve">2073-4468 </t>
  </si>
  <si>
    <t>https://v2.sherpa.ac.uk/id/publication/22261</t>
  </si>
  <si>
    <t>https://doi.org/10.3390/antib8040053</t>
  </si>
  <si>
    <t>http://www.altmetric.com/details.php?citation_id=69945782</t>
  </si>
  <si>
    <t>National Natural Science Foundation of ChinaNational Natural Science Foundation of China (NSFC) [81601761, 31570936, 81630090, 81822027, 81501735]; Chinese Academy of Medical Sciences [2019PT350002]; Fudan's Undergraduate Research Opportunities Program [15088]; Hebei Agricultural University [YJ201843]; National Fundamental Fund of Training Basic Science [J1210041-1629]; Program for Talents Introduction from studying overseas of Hebei Province [CN201707]; Program for Youth Talent of Higher Learning Institutions of Hebei Province [BJ2018045]; National Megaprojects of China for Major Infectious Diseases [2018ZX10301403]; New Zealand Ministry of Education's New Zealand-China Tripartite Partnership Fund</t>
  </si>
  <si>
    <t>10.1166/jmihi.2019.2827</t>
  </si>
  <si>
    <t>A Novel Medical Image Fusion Approach Based on Nonsubsampled Shearlet Transform</t>
  </si>
  <si>
    <t>Li, Liangliang; Wang, Linli; Wang, Zuoxu; Jia, Zhenhong; Si, Yujuan; Yang, Jie; Kasabov, Nikola</t>
  </si>
  <si>
    <t xml:space="preserve">[Li, Liangliang; Jia, Zhenhong] Xinjiang Univ, Coll Informat Sci &amp; Engn, Urumqi 830046, Peoples R China; [Li, Liangliang; Si, Yujuan] Jilin Univ, Coll Commun Engn, Changchun 130012, Jilin, Peoples R China; [Wang, Linli] Xinxiang Univ, Sch Math &amp; Informat Sci, Xinxiang 453003, Henan, Peoples R China; [Wang, Zuoxu] Northeast Forestry Univ, Sch Civil Engn, Harbin 150040, Heilongjiang, Peoples R China; [Si, Yujuan] Jilin Univ, Sch Elect Informat Engn, Zhuhai Coll, Zhuhai 519041, Peoples R China; [Yang, Jie] Shanghai Jiao Tong Univ, Inst Image Proc &amp; Pattern Recognit, Shanghai 200240, Peoples R China; [Kasabov, Nikola] Auckland Univ Technol, Knowledge Engn &amp; Discovery Res Inst, Auckland 1142, New Zealand </t>
  </si>
  <si>
    <t>Li, Liangliang, Jia, Zhenhong, Si, Yujuan, Wang, Linli, Wang, Zuoxu, Yang, Jie, Kasabov, Nikola,</t>
  </si>
  <si>
    <t>Journal of Medical Imaging and Health Informatics</t>
  </si>
  <si>
    <t>American Scientific Publishers</t>
  </si>
  <si>
    <t xml:space="preserve">2156-7018 2156-7026 </t>
  </si>
  <si>
    <t>https://v2.sherpa.ac.uk/id/publication/33505</t>
  </si>
  <si>
    <t>National Science Foundation of ChinaNational Natural Science Foundation of China (NSFC) [61665012, U1803261]; International Science and Technology Cooperation Project of the Ministry of Education of the People's Republic of China [2016-2196]; Key Scientific and Technological Research Project of Jilin Province [20170414017GH, 20190302035GX]; Natural Science Foundation of Guangdong ProvinceNational Natural Science Foundation of Guangdong Province [2016A030313658]; Innovation and Strengthening School Project (provincial key platform and major scientific research project) - Guangdong Government [2015KTSCX175]; Premier-Discipline Enhancement Scheme - Zhuhai Government [2015YXXK02-2]; Premier Key-Discipline Enhancement Scheme - Guangdong Government Funds [2016GDYSZDXK036]</t>
  </si>
  <si>
    <t>Mathematical &amp; Computational Biology; Radiology, Nuclear Medicine &amp; Medical Imaging</t>
  </si>
  <si>
    <t>Health Informatics; Radiology Nuclear Medicine and imaging</t>
  </si>
  <si>
    <t>10.1080/14608944.2019.1696763</t>
  </si>
  <si>
    <t>Peoples and nations: cultural and political collective self-identification</t>
  </si>
  <si>
    <t>Radaković, Aleksandar: Research and Innovation Office, Auckland University of Technology, Auckland, New Zealand</t>
  </si>
  <si>
    <t xml:space="preserve">[Radakovic, Aleksandar] Auckland Univ Technol, Res &amp; Innovat Off, 56 Wakefield St, Auckland 1010, New Zealand </t>
  </si>
  <si>
    <t>Radakovic, A (corresponding author), Auckland Univ Technol, Res &amp; Innovat Off, 56 Wakefield St, Auckland 1010, New Zealand.</t>
  </si>
  <si>
    <t>National Identities</t>
  </si>
  <si>
    <t xml:space="preserve">1460-8944 1469-9907 </t>
  </si>
  <si>
    <t>https://v2.sherpa.ac.uk/id/publication/5881</t>
  </si>
  <si>
    <t>http://www.altmetric.com/details.php?citation_id=71468302</t>
  </si>
  <si>
    <t>General Earth and Planetary Sciences; History; General Environmental Science</t>
  </si>
  <si>
    <t>10.1080/10903127.2019.1683661</t>
  </si>
  <si>
    <t>Paramedic-Delivered Fibrinolysis in the Treatment of ST-Elevation Myocardial Infarction: Comparison of a Physician-Authorized versus Autonomous Paramedic Approach</t>
  </si>
  <si>
    <t xml:space="preserve">[Davis, Paul; Dicker, Bridget] Clin Audit &amp; Res Team, 2 Harrison Rd, Auckland 1060, New Zealand; [Howie, Graham J.] Auckland Univ Technol, Sch Paramed, Dept Clin Sci, Auckland, New Zealand; [Garrett, Nicholas K.] Auckland Univ Technol, Fac Hlth &amp; Environm Sci, Biostat &amp; Epidemiol, Auckland, New Zealand </t>
  </si>
  <si>
    <t>Davis, P (corresponding author), Clin Audit &amp; Res Team, 2 Harrison Rd, Auckland 1060, New Zealand.</t>
  </si>
  <si>
    <t>https://www.tandfonline.com/doi/pdf/10.1080/10903127.2019.1683661?needAccess=true</t>
  </si>
  <si>
    <t>http://www.altmetric.com/details.php?citation_id=70327242</t>
  </si>
  <si>
    <t>New Zealand Health Research CouncilHealth Research Council of New Zealand [15/441]</t>
  </si>
  <si>
    <t>10.1017/dsj.2019.22</t>
  </si>
  <si>
    <t>Accretion theory of ideation: evaluation regimes for ideation stages</t>
  </si>
  <si>
    <t>Sosa, Ricardo</t>
  </si>
  <si>
    <t xml:space="preserve">[Sosa, Ricardo] Auckland Univ Technol, Design &amp; Creat Technol, Auckland 1010, Aotearoa, New Zealand; [Sosa, Ricardo] Monash Univ, Art Design &amp; Architecture, Melbourne, Vic 3145, Australia </t>
  </si>
  <si>
    <t>Sosa, R (corresponding author), Auckland Univ Technol, Design &amp; Creat Technol, Auckland 1010, Aotearoa, New Zealand.; Sosa, R (corresponding author), Monash Univ, Art Design &amp; Architecture, Melbourne, Vic 3145, Australia.</t>
  </si>
  <si>
    <t>Design Science</t>
  </si>
  <si>
    <t xml:space="preserve">2053-4701 </t>
  </si>
  <si>
    <t>https://v2.sherpa.ac.uk/id/publication/31678</t>
  </si>
  <si>
    <t>https://www.cambridge.org/core/services/aop-cambridge-core/content/view/E3FD36A8DBF2EDC36F9C7A6DC8D609F2/S2053470119000222a.pdf/div-class-title-accretion-theory-of-ideation-evaluation-regimes-for-ideation-stages-div.pdf</t>
  </si>
  <si>
    <t>http://www.altmetric.com/details.php?citation_id=70152798</t>
  </si>
  <si>
    <t>10.1177/1077800419884976</t>
  </si>
  <si>
    <t>Can Concrete Poems Fly? Setting Data Free in a Performance of Visual Enactment</t>
  </si>
  <si>
    <t>Schoone, Adrian: Auckland University of Technology, New Zealand</t>
  </si>
  <si>
    <t xml:space="preserve">[Schoone, Adrian] Auckland Univ Technol, Sch Educ, Inclus Educ Alternat Educ &amp; Arts, Auckland, New Zealand </t>
  </si>
  <si>
    <t>Schoone, Adrian,</t>
  </si>
  <si>
    <t>Schoone, A (corresponding author), Auckland Univ Technol, Private Bag 92006, Auckland 1142, New Zealand.</t>
  </si>
  <si>
    <t>Schoone, A</t>
  </si>
  <si>
    <t>10.3390/jcm8111769</t>
  </si>
  <si>
    <t>Best Evidence Rehabilitation for Chronic Pain Part 5: Osteoarthritis</t>
  </si>
  <si>
    <t>Rice, David; McNair, Peter; Huysmans, Eva; Letzen, Janelle; Finan, Patrick</t>
  </si>
  <si>
    <t xml:space="preserve">[Rice, David; McNair, Peter] Auckland Univ Technol, Hlth &amp; Rehabil Res Inst, Auckland 1142, New Zealand; [Rice, David] Waitemata Dist Hlth Board, Waitemata Pain Serv, Dept Anaesthesiol &amp; Perioperat Med, Auckland 1142, New Zealand; [Huysmans, Eva] Pain Mot Int Res Grp, Brussels, Belgium; [Huysmans, Eva] Vrije Univ Brussel, Fac Phys Educ &amp; Physiotherapy, Dept Physiotherapy Human Physiol &amp; Anat, B-1090 Brussels, Belgium; [Huysmans, Eva] Vrije Univ Brussel, Fac Med &amp; Pharm, Dept Publ Hlth GEWE, B-1090 Brussels, Belgium; [Huysmans, Eva] Interuniv Ctr Hlth Econ Res, I CHER, B-1090 Brussels, Belgium; [Huysmans, Eva] Univ Ziekenhuis Brussel, Dept Phys Med &amp; Physiotherapy, B-1090 Brussels, Belgium; [Letzen, Janelle; Finan, Patrick] Johns Hopkins Univ, Dept Psychiat &amp; Behav Sci, Baltimore, MD 21287 USA </t>
  </si>
  <si>
    <t>Rice, David, McNair, Peter</t>
  </si>
  <si>
    <t>Rice, D (corresponding author), Auckland Univ Technol, Hlth &amp; Rehabil Res Inst, Auckland 1142, New Zealand.; Rice, D (corresponding author), Waitemata Dist Hlth Board, Waitemata Pain Serv, Dept Anaesthesiol &amp; Perioperat Med, Auckland 1142, New Zealand.</t>
  </si>
  <si>
    <t>https://doi.org/10.3390/jcm8111769</t>
  </si>
  <si>
    <t>http://www.altmetric.com/details.php?citation_id=69368137</t>
  </si>
  <si>
    <t xml:space="preserve"> [FWO -1108619N]</t>
  </si>
  <si>
    <t>10.1080/19460171.2019.1674171</t>
  </si>
  <si>
    <t>Collective desolation, individual consolations: contours of everyday neoliberal subjectivities</t>
  </si>
  <si>
    <t>Skilling, Peter: Department of Management, Auckland University of Technology, Auckland, New Zealand</t>
  </si>
  <si>
    <t xml:space="preserve">[Skilling, Peter] Auckland Univ Technol, Dept Management, Private Bag 92006, Auckland 1142, New Zealand </t>
  </si>
  <si>
    <t>Skilling, Peter,</t>
  </si>
  <si>
    <t>Skilling, P (corresponding author), Auckland Univ Technol, Dept Management, Private Bag 92006, Auckland 1142, New Zealand.</t>
  </si>
  <si>
    <t>Skilling, P</t>
  </si>
  <si>
    <t>Critical Policy Studies</t>
  </si>
  <si>
    <t xml:space="preserve">1946-0171 1946-018X </t>
  </si>
  <si>
    <t>https://v2.sherpa.ac.uk/id/publication/5125</t>
  </si>
  <si>
    <t>http://www.altmetric.com/details.php?citation_id=68014794</t>
  </si>
  <si>
    <t>Royal Society of New ZealandRoyal Society of New Zealand [12-AUT-013]</t>
  </si>
  <si>
    <t>Government &amp; Law; Public Administration</t>
  </si>
  <si>
    <t>Sociology and Political Science; Public Administration</t>
  </si>
  <si>
    <t>10.1519/SSC.0000000000000459</t>
  </si>
  <si>
    <t>Backward Running: The Why and How to Program for Better Athleticism</t>
  </si>
  <si>
    <t>Uthoff, Aaron; Oliver, Jon; Cronin, John; Winwood, Paul; Harrison, Craig</t>
  </si>
  <si>
    <t xml:space="preserve">[Uthoff, Aaron; Oliver, Jon; Cronin, John; Winwood, Paul; Harrison, Craig] AUT Univ, Sports Performance Res Inst New Zealand SPRINZ, AUT Millennium, Auckland, New Zealand; [Oliver, Jon] Cardiff Metropolitan Univ, Youth Phys Dev Ctr, Sch Sport, Cyncoed Campus, Cardiff, Wales; [Winwood, Paul] Toi Ohomai Inst Technol, Dept Sport &amp; Fitness, Fac Community Wellbeing &amp; Dev, Tauranga, New Zealand </t>
  </si>
  <si>
    <t>Uthoff, Aaron, Oliver, Jon, Cronin, John, Winwood, Paul, Harrison, Craig</t>
  </si>
  <si>
    <t>Uthoff, A (corresponding author), AUT Univ, Sports Performance Res Inst New Zealand SPRINZ, AUT Millennium, Auckland, New Zealand.</t>
  </si>
  <si>
    <t>https://repository.cardiffmet.ac.uk/bitstream/10369/10611/1/Uthoff%20et%20al%20%282019%29%20The%20Why%20and%20How%20for%20BR%20SCJ.pdf</t>
  </si>
  <si>
    <t>http://www.altmetric.com/details.php?citation_id=56311412</t>
  </si>
  <si>
    <t>10.1519/SSC.0000000000000472</t>
  </si>
  <si>
    <t>Using Smartphones for Jump Diagnostics: A Brief Review of the Validity and Reliability of the My Jump App</t>
  </si>
  <si>
    <t>Sharp, Anthony P.; Cronin, John B.; Neville, Jonathon</t>
  </si>
  <si>
    <t xml:space="preserve">[Sharp, Anthony P.; Cronin, John B.; Neville, Jonathon] Auckland Univ Technol, Sports Performance Res Inst New Zealand SPRINZ, AUT Millennium, Auckland, New Zealand; [Sharp, Anthony P.] New Zealand Cricket High Performance, Lincoln, New Zealand </t>
  </si>
  <si>
    <t>Sharp, Anthony P., Cronin, John B., Neville, Jonathon</t>
  </si>
  <si>
    <t>Sharp, AP (corresponding author), Auckland Univ Technol, Sports Performance Res Inst New Zealand SPRINZ, AUT Millennium, Auckland, New Zealand.; Sharp, AP (corresponding author), New Zealand Cricket High Performance, Lincoln, New Zealand.</t>
  </si>
  <si>
    <t>Sharp, AP</t>
  </si>
  <si>
    <t>http://www.altmetric.com/details.php?citation_id=59927624</t>
  </si>
  <si>
    <t>10.1177/1558866119883600</t>
  </si>
  <si>
    <t>University Students' Negotiation of Physical Activity and Sport Participation Constraints</t>
  </si>
  <si>
    <t>Wilson, Oliver W. A.: Sport Performance Research Institute New Zealand (SPRINZ), Auckland University of Technology, New Zealand; Walters, Simon R.: Sport Performance Research Institute New Zealand (SPRINZ), Auckland University of Technology, New Zealand; Naylor, Michael E.: Sport Performance Research Institute New Zealand (SPRINZ), Auckland University of Technology, New Zealand; Clarke, Jenny C.: School of Health Sciences, University of Canterbury, Christchurch, New Zealand</t>
  </si>
  <si>
    <t xml:space="preserve">[Wilson, Oliver W. A.; Walters, Simon R.; Naylor, Michae E.] Auckland Univ Technol, SPRINZ, Auckland, New Zealand; [Clarke, Jenny C.] Univ Canterbury, Sch Hlth Sci, Christchurch, New Zealand </t>
  </si>
  <si>
    <t>Wilson, Oliver W. A., Walters, Simon R., Naylor, Michae E.</t>
  </si>
  <si>
    <t>Wilson, OWA (corresponding author), Penn State Univ, Dept Kinesiol, 23C Recreat Bldg, University Pk, PA 16802 USA.</t>
  </si>
  <si>
    <t>Recreational Sports Journal</t>
  </si>
  <si>
    <t xml:space="preserve">1558-8661 1558-867X </t>
  </si>
  <si>
    <t>https://v2.sherpa.ac.uk/id/publication/12264</t>
  </si>
  <si>
    <t>http://hdl.handle.net/10092/17945</t>
  </si>
  <si>
    <t>10.22215/timreview/1275</t>
  </si>
  <si>
    <t>Giving Science Innovation Systems a 'Nudge'</t>
  </si>
  <si>
    <t>de Jong, Kirsty; Daellenbach, Urs; Davenport, Sally; Haar, Jarrod; Leitch, Shirley</t>
  </si>
  <si>
    <t xml:space="preserve">[de Jong, Kirsty] Victoria Univ, Sci Technol Innovat Natl Sci Challenge, Victoria Business Sch, Wellington, New Zealand; [Daellenbach, Urs] Victoria Univ, Wellingtons Business Sch, Management, Wellington, New Zealand; [Davenport, Sally] Victoria Univ, Business Sch, Management, Wellington, New Zealand; [Haar, Jarrod] AUT, Human Resource Management, Auckland, New Zealand; [Leitch, Shirley] ANU Australian Studies Inst, Canberra, ACT, Australia </t>
  </si>
  <si>
    <t>de Jong, K (corresponding author), Victoria Univ, Sci Technol Innovat Natl Sci Challenge, Victoria Business Sch, Wellington, New Zealand.</t>
  </si>
  <si>
    <t>Technology Innovation Management Review</t>
  </si>
  <si>
    <t>Carleton University</t>
  </si>
  <si>
    <t xml:space="preserve">openresearch-repository.anu.edu.au openrepository.aut.ac.nz </t>
  </si>
  <si>
    <t xml:space="preserve">1927-0321 </t>
  </si>
  <si>
    <t>https://timreview.ca/sites/default/files/article_PDF/TIMReview_OctE2019%20-%20Final.pdf</t>
  </si>
  <si>
    <t>10.3390/sports7100220</t>
  </si>
  <si>
    <t>Acute Metabolic Changes with Lower Leg-Positioned Wearable Resistances during Submaximal Running in Endurance-Trained Runners</t>
  </si>
  <si>
    <t>Field; Gill; Uthoff; Plews</t>
  </si>
  <si>
    <t xml:space="preserve">[Field, Allister P.; Gill, Nicholas; Uthoff, Aaron M.; Plews, Dan] Auckland Univ Technol, AUT Millennium, SPRINZ, Auckland 0632, New Zealand; [Gill, Nicholas] Univ Waikato, Adams Ctr High Performance, Tauranga 3116, New Zealand </t>
  </si>
  <si>
    <t>Field, Allister P., Gill, Nicholas, Uthoff, Aaron M., Plews, Dan</t>
  </si>
  <si>
    <t>Uthoff, AM (corresponding author), Auckland Univ Technol, AUT Millennium, SPRINZ, Auckland 0632, New Zealand.</t>
  </si>
  <si>
    <t>https://doi.org/10.3390/sports7100220</t>
  </si>
  <si>
    <t>Lila(TM) Movement Technologies</t>
  </si>
  <si>
    <t>10.1109/JSEN.2019.2922772</t>
  </si>
  <si>
    <t>Improved Distance Metrics for Histogram-Based Device-Free Localization</t>
  </si>
  <si>
    <t xml:space="preserve">[Konings, Daniel; Alam, Fakhrul; Noble, Frazer] Massey Univ, Dept Mech &amp; Elect Engn, Auckland 0632, New Zealand; [Lai, Edmund M-K] Auckland Univ Technol, Sch Engn Comp &amp; Math Sci, Auckland 1010, New Zealand </t>
  </si>
  <si>
    <t>10.1183/13993003.congress-2019.PA888</t>
  </si>
  <si>
    <t>Late Breaking Abstract - External humidification does not alleviate human epithelial inflammation after CPAP therapy</t>
  </si>
  <si>
    <t>Grau Bartual, Sandra; M. Al-Jumaily, Ahmed</t>
  </si>
  <si>
    <t xml:space="preserve">[Bartual, Sandra Grau; Al-Jumaily, Ahmed M.] Auckland Univ Technol, Auckland, New Zealand </t>
  </si>
  <si>
    <t>Bartual, Sandra Grau, Al-Jumaily, Ahmed M.,</t>
  </si>
  <si>
    <t>Sleep and control of breathing</t>
  </si>
  <si>
    <t>European Respiratory Society</t>
  </si>
  <si>
    <t>10.1183/13993003.congress-2019.PA2327</t>
  </si>
  <si>
    <t>Nasal high flow versus Non-invasive ventilation in patients with acute exacerbation of chronic obstructive pulmonary disease</t>
  </si>
  <si>
    <t>Ischaki, Eleni; Pantazopoulos, Ioannis; Manoulakas, Efstratios; Boutlas, Stylianos; Papalampidou, Athanasia; Moylan, Melanie; Ferdoutsis, Emmanouil; Meletis, Georgios; Athanasiou, Nikolaos; Boulia, Stavroula; Gourgoulianis, Konstantinos; Zakynthinos, Spyros</t>
  </si>
  <si>
    <t xml:space="preserve">[Ischaki, Eleni; Papalampidou, Athanasia; Zakynthinos, Spyros] Evangelismos Med Ctr, Med Sch Athens, Dept Crit Care Med &amp; Pulm Serv 1, Athens, Greece; [Pantazopoulos, Ioannis; Ferdoutsis, Emmanouil; Meletis, Georgios] Venizelio Gen Hosp, Iraklion, Greece; [Manoulakas, Efstratios] Univ Hosp Larisa, Emergency Dept, Larisa, Greece; [Boutlas, Stylianos; Gourgoulianis, Konstantinos] Univ Thessaly, Sch Med, Dept Resp Med, Larisa, Greece; [Moylan, Melanie] Auckland Univ Technol, Dept Epidemiol &amp; Biostat, Auckland, New Zealand; [Athanasiou, Nikolaos; Boulia, Stavroula] Evangelismos Med Ctr, Dept Pulm, Athens, Greece </t>
  </si>
  <si>
    <t>Ischaki, Eleni, Papalampidou, Athanasia, Zakynthinos, Spyros, Pantazopoulos, Ioannis, Ferdoutsis, Emmanouil, Meletis, Georgios, Manoulakas, Efstratios, Boutlas, Stylianos, Gourgoulianis, Konstantinos, Moylan, Melanie</t>
  </si>
  <si>
    <t>Noninvasive ventilatory support</t>
  </si>
  <si>
    <t>10.1016/j.jeap.2019.05.003</t>
  </si>
  <si>
    <t>Book review</t>
  </si>
  <si>
    <t xml:space="preserve">[Couper, Graeme] Auckland Univ Technol, Auckland, New Zealand </t>
  </si>
  <si>
    <t>Couper, G (corresponding author), Auckland Univ Technol, Auckland, New Zealand.</t>
  </si>
  <si>
    <t>Journal of English for Academic Purposes</t>
  </si>
  <si>
    <t xml:space="preserve">1475-1585 </t>
  </si>
  <si>
    <t>https://v2.sherpa.ac.uk/id/publication/13884</t>
  </si>
  <si>
    <t>10.1111/joca.12209</t>
  </si>
  <si>
    <t>Small-Dollar Credit Lending: The Effect of Financial Burden on Personal Asset Misvaluation</t>
  </si>
  <si>
    <t>Kapitan, Sommer; Ross, Spencer M.; Silvera, David H.</t>
  </si>
  <si>
    <t xml:space="preserve">[Kapitan, Sommer] Auckland Univ Technol, Mkt, Auckland, New Zealand; [Ross, Spencer M.] Univ Massachusetts, Mkt, Lowell, MA USA; [Silvera, David H.] Univ Texas San Antonio, Coll Business, Mkt, San Antonio, TX USA </t>
  </si>
  <si>
    <t>Kapitan, Sommer</t>
  </si>
  <si>
    <t>Kapitan, S (corresponding author), Auckland Univ Technol, Mkt, Auckland, New Zealand.</t>
  </si>
  <si>
    <t>http://www.altmetric.com/details.php?citation_id=44519856</t>
  </si>
  <si>
    <t>10.1123/ssj.2018-0145</t>
  </si>
  <si>
    <t>Pretty Strong Women: Ingenious Agency, Pink Gloves and Muay Thai</t>
  </si>
  <si>
    <t>Davies, Sharyn G.: 1Auckland University of Technology; Deckert, Antje: 1Auckland University of Technology</t>
  </si>
  <si>
    <t xml:space="preserve">[Davies, Sharyn G.; Deckert, Antje] Auckland Univ Technol, Sch Social Sci &amp; Publ Policy, Auckland, New Zealand </t>
  </si>
  <si>
    <t>Davies, Sharyn G., Deckert, Antje,</t>
  </si>
  <si>
    <t>Davies, SG (corresponding author), Auckland Univ Technol, Sch Social Sci &amp; Publ Policy, Auckland, New Zealand.</t>
  </si>
  <si>
    <t>Sociology of Sport Journal</t>
  </si>
  <si>
    <t xml:space="preserve">0741-1235 1543-2785 </t>
  </si>
  <si>
    <t>https://v2.sherpa.ac.uk/id/publication/12265</t>
  </si>
  <si>
    <t>http://www.altmetric.com/details.php?citation_id=66242708</t>
  </si>
  <si>
    <t>Social Sciences - Other Topics; Sociology; Sport Sciences</t>
  </si>
  <si>
    <t>Physical Therapy;  Sports Therapy and Rehabilitation; Sociology and Political Science; Orthopedics and Sports Medicine</t>
  </si>
  <si>
    <t>10.1109/TNSRE.2019.2932104</t>
  </si>
  <si>
    <t>EMG- Versus EEG-Triggered Electrical Stimulation for Inducing Corticospinal Plasticity</t>
  </si>
  <si>
    <t>Jochumsen, Mads; Navid, Muhammad S.; Rashid, Usman; Haavik, Heidi; Niazi, Imran K.</t>
  </si>
  <si>
    <t xml:space="preserve">[Jochumsen, Mads; Niazi, Imran K.] Aalborg Univ, Dept Hlth Sci &amp; Technol, DK-9220 Aalborg, Denmark; [Navid, Muhammad S.; Haavik, Heidi; Niazi, Imran K.] New Zealand Coll Chiropract, Auckland 1060, New Zealand; [Navid, Muhammad S.] Aalborg Univ Hosp, Dept Gastroenterol &amp; Hepatol, Mech Sense, DK-9100 Aalborg, Denmark; [Rashid, Usman; Niazi, Imran K.] AUT Univ, Hlth &amp; Rehabil Res Inst, Auckland 1010, New Zealand </t>
  </si>
  <si>
    <t>Jochumsen, Mads, Niazi, Imran K., Navid, Muhammad S., Haavik, Heidi, Rashid, Usman,</t>
  </si>
  <si>
    <t>Niazi, IK (corresponding author), AUT Univ, Hlth &amp; Rehabil Res Inst, Auckland 1010, New Zealand.</t>
  </si>
  <si>
    <t>10.1016/j.wombi.2019.07.202</t>
  </si>
  <si>
    <t>The priorities of midwifery education across Australia and New Zealand: a Delphi study</t>
  </si>
  <si>
    <t>Sidebotham, Mary; Davis, Debra; Gamble, Jenny; McKellar, Lois; Gilkison, Andrea</t>
  </si>
  <si>
    <t xml:space="preserve">[Sidebotham, Mary; Gamble, Jenny] Griffith Univ, Nathan, Qld, Australia; [Sidebotham, Mary; Davis, Debra; Gamble, Jenny; McKellar, Lois; Gilkison, Andrea] Trans Tasman Midwifery Educ Consortium, Canberra, ACT, Australia; [Davis, Debra] Univ Canberra, Canberra, ACT, Australia; [McKellar, Lois] Univ South Australia, Adelaide, SA, Australia; [Gilkison, Andrea] Auckland Univ Technol, Auckland, New Zealand </t>
  </si>
  <si>
    <t>Sidebotham, Mary, Gamble, Jenny, Davis, Debra, McKellar, Lois, Gilkison, Andrea,</t>
  </si>
  <si>
    <t>10.3167/th.2019.6616003</t>
  </si>
  <si>
    <t>Internal Reasons and the Problem of Climate Change</t>
  </si>
  <si>
    <t>Hall, David: Auckland University of Technology &lt;email&gt;david.hall@aut.ac.nz&lt;/email&gt;</t>
  </si>
  <si>
    <t xml:space="preserve">[Hall, David] Auckland Univ Technol, Policy Observ, Aotearoa, New Zealand </t>
  </si>
  <si>
    <t>Hall, D (corresponding author), Auckland Univ Technol, Policy Observ, Aotearoa, New Zealand.</t>
  </si>
  <si>
    <t>Theoria</t>
  </si>
  <si>
    <t>Berghahn Books</t>
  </si>
  <si>
    <t xml:space="preserve">0040-5817 1558-5816 </t>
  </si>
  <si>
    <t>2y</t>
  </si>
  <si>
    <t>https://v2.sherpa.ac.uk/id/publication/9925</t>
  </si>
  <si>
    <t>http://www.altmetric.com/details.php?citation_id=66547152</t>
  </si>
  <si>
    <t>Arts &amp; Humanities - Other Topics; Social Sciences - Other Topics; Sociology</t>
  </si>
  <si>
    <t>10.1109/TR.2019.2891994</t>
  </si>
  <si>
    <t>Reliable State Estimation of an Unmanned Aerial Vehicle Over a Distributed Wireless IoT Network</t>
  </si>
  <si>
    <t>Noor-A-Rahim, Md.; Khyam, M. O.; Ali, G. G. Md. Nawaz; Liu, Zilong; Pesch, Dirk; Chong, Peter H. J.</t>
  </si>
  <si>
    <t xml:space="preserve">[Noor-A-Rahim, Md.; Pesch, Dirk] Cork Inst Technol, Nimbus Ctr, Cork T12 P928, Ireland; [Pesch, Dirk] Univ Coll Cork, Dept Comp Sci, Cork T12 K8AF, Ireland; [Khyam, M. O.] Virginia Tech, Dept Mech Engn, Blacksburg, VA 24061 USA; [Ali, G. G. Md. Nawaz] Clemson Univ, Dept Automot Engn, Clemson, SC 29634 USA; [Liu, Zilong] Univ Surrey, Inst Commun Syst, Home Innovat Ctr 5G, Guildford GU2 7XH, Surrey, England; [Chong, Peter H. J.] Auckland Univ Technol, Dept Elect &amp; Elect Engn, Auckland 1010, New Zealand </t>
  </si>
  <si>
    <t>Noor-A-Rahim, Md., Pesch, Dirk, Khyam, M. O., Ali, G. G. Md. Nawaz, Liu, Zilong, Chong, Peter H. J.,</t>
  </si>
  <si>
    <t>Noor-A-Rahim, M (corresponding author), Cork Inst Technol, Nimbus Ctr, Cork T12 P928, Ireland.</t>
  </si>
  <si>
    <t>IEEE Transactions on Reliability</t>
  </si>
  <si>
    <t xml:space="preserve">0018-9529 1558-1721 </t>
  </si>
  <si>
    <t>https://v2.sherpa.ac.uk/id/publication/3563</t>
  </si>
  <si>
    <t>European Union's Horizon 2020 Research and Innovation Programme under the EDGE COFUND Marie Sklodowska Curie Grant [713567]; National Natural Science Foundation of ChinaNational Natural Science Foundation of China (NSFC) [61750110527]; Research Fund for International Young Scientists</t>
  </si>
  <si>
    <t>National Natural Science Foundation of China; European Unions Horizon 2020; EDGE COFUND; Research Fund for International Young Scientists</t>
  </si>
  <si>
    <t>Electrical and Electronic Engineering; Safety;  Risk;  Reliability and Quality</t>
  </si>
  <si>
    <t>10.1177/1470593118809799</t>
  </si>
  <si>
    <t>Markets changing, changing markets: Institutional work as market shaping</t>
  </si>
  <si>
    <t>Baker, Jonathan J.: University of Auckland Business School, New Zealand, Auckland University of Technology, New Zealand; Storbacka, Kaj: University of Auckland Business School, New Zealand; Brodie, Roderick J.: University of Auckland Business School, New Zealand</t>
  </si>
  <si>
    <t xml:space="preserve">[Baker, Jonathan J.; Brodie, Roderick J.] Univ Auckland, Business Sch, Mkt, Auckland, New Zealand; [Baker, Jonathan J.] Auckland Univ Technol, Fac Business, Management, Auckland, New Zealand; [Baker, Jonathan J.] Auckland Univ Technol, Fac Business &amp; Law, 55 Wellesley St East, Auckland 1010, New Zealand; [Storbacka, Kaj] Univ Auckland, Business Sch, Grad Sch Management, Markets &amp; Strategy, Auckland, New Zealand; [Storbacka, Kaj; Brodie, Roderick J.] Univ Auckland, Business Sch, Private Bag 92019, Auckland 1142, New Zealand </t>
  </si>
  <si>
    <t>Baker, Jonathan J., Brodie, Roderick J.</t>
  </si>
  <si>
    <t>Baker, JJ (corresponding author), Auckland Univ Technol, Fac Business &amp; Law, 55 Wellesley St East, Auckland 1010, New Zealand.; Baker, JJ (corresponding author), Auckland Univ Technol, Fac Business, 55 Wellesley St East, Auckland 1010, New Zealand.</t>
  </si>
  <si>
    <t>Marketing Theory</t>
  </si>
  <si>
    <t xml:space="preserve">1470-5931 1741-301X </t>
  </si>
  <si>
    <t>https://v2.sherpa.ac.uk/id/publication/9379</t>
  </si>
  <si>
    <t>http://www.altmetric.com/details.php?citation_id=53217240</t>
  </si>
  <si>
    <t>10.1177/0004865818805609</t>
  </si>
  <si>
    <t>Monish Bhatia, Scott Poynting and Waqas Tufail (eds), Media, crime and racism</t>
  </si>
  <si>
    <t>Deckert, Antje</t>
  </si>
  <si>
    <t xml:space="preserve">[Deckert, Antje] Auckland Univ Technol, Auckland, New Zealand </t>
  </si>
  <si>
    <t>Deckert, A (corresponding author), Auckland Univ Technol, Auckland, New Zealand.</t>
  </si>
  <si>
    <t>Australian &amp; New Zealand Journal of Criminology</t>
  </si>
  <si>
    <t xml:space="preserve">0004-8658 1837-9273 </t>
  </si>
  <si>
    <t>https://v2.sherpa.ac.uk/id/publication/6428</t>
  </si>
  <si>
    <t>http://www.altmetric.com/details.php?citation_id=49474083</t>
  </si>
  <si>
    <t>Criminology &amp; Penology</t>
  </si>
  <si>
    <t>10.1109/JRFID.2019.2920110</t>
  </si>
  <si>
    <t>Fixed UHF RFID Reader Antenna Design for Practical Applications: A Guide for Antenna Engineers With Examples</t>
  </si>
  <si>
    <t xml:space="preserve">[Parthiban, Prabakar] Auckland Univ Technol, Sch Engn Comp &amp; Math Sci, Auckland 1010, New Zealand; [Parthiban, Prabakar] Times 7 Res Ltd, Dept Engn, Lower Hutt 5010, New Zealand </t>
  </si>
  <si>
    <t>Parthiban, P (corresponding author), Auckland Univ Technol, Sch Engn Comp &amp; Math Sci, Auckland 1010, New Zealand.</t>
  </si>
  <si>
    <t>10.1080/09638288.2019.1651909</t>
  </si>
  <si>
    <t>Understanding the therapeutic alliance in stroke rehabilitation</t>
  </si>
  <si>
    <t>Bishop, Megan: Centre for Person Centred Research, Auckland University of Technology, Auckland, New Zealand, School of Physiotherapy, University of Otago, Wellington, New Zealand; Kayes, Nicola: Centre for Person Centred Research, Auckland University of Technology, Auckland, New Zealand; McPherson, Kathryn: Centre for Person Centred Research, Auckland University of Technology, Auckland, New Zealand, Health Research Council of New Zealand, Auckland, New Zealand</t>
  </si>
  <si>
    <t xml:space="preserve">[Bishop, Megan; Kayes, Nicola; McPherson, Kathryn] Auckland Univ Technol, Ctr Person Centred Res, Auckland, New Zealand; [Bishop, Megan] Univ Otago, Sch Physiotherapy, Wellington, New Zealand; [McPherson, Kathryn] Hlth Res Council New Zealand, Auckland, New Zealand </t>
  </si>
  <si>
    <t>Bishop, Megan, Kayes, Nicola, McPherson, Kathryn</t>
  </si>
  <si>
    <t>Bishop, M (corresponding author), Univ Otago, Sch Physiotherapy, Wellington Sch Med, POB 7343, Wellington 6140, New Zealand.</t>
  </si>
  <si>
    <t>https://openrepository.aut.ac.nz/bitstream/10292/9095/3/BishopM.pdf</t>
  </si>
  <si>
    <t>10.1080/13528165.2019.1686584</t>
  </si>
  <si>
    <t>Entangled Animisms</t>
  </si>
  <si>
    <t>Braddock, Christopher</t>
  </si>
  <si>
    <t xml:space="preserve">[Braddock, Christopher] Auckland Univ Technol, Visual Arts, Auckland, New Zealand </t>
  </si>
  <si>
    <t>Braddock, Christopher,</t>
  </si>
  <si>
    <t>Braddock, C (corresponding author), Auckland Univ Technol, Visual Arts, Auckland, New Zealand.</t>
  </si>
  <si>
    <t>Braddock, C</t>
  </si>
  <si>
    <t>Performance Research</t>
  </si>
  <si>
    <t xml:space="preserve">1352-8165 1469-9990 </t>
  </si>
  <si>
    <t>https://v2.sherpa.ac.uk/id/publication/5929</t>
  </si>
  <si>
    <t>Visual Arts and Performing Arts</t>
  </si>
  <si>
    <t>10.1177/0081246319871224</t>
  </si>
  <si>
    <t>Corrigendum</t>
  </si>
  <si>
    <t xml:space="preserve">[Ghazinour, Mehdi; Lauritz, Lars-Erik] Umea Univ, Umea, Sweden; [du Preez, Elizabeth] Auckland Univ Technol, Auckland, New Zealand; [Cassimjee, Nafisa; Visser, Maretha] Univ Pretoria, Pretoria, South Africa; [Richter, Jorg] Univ Hull, Kingston Upon Hull, N Humberside, England </t>
  </si>
  <si>
    <t>Ghazinour, Mehdi, Lauritz, Lars-Erik, du Preez, Elizabeth</t>
  </si>
  <si>
    <t>Ghazinour, M (corresponding author), Umea Univ, Umea, Sweden.</t>
  </si>
  <si>
    <t>South African Journal of Psychology</t>
  </si>
  <si>
    <t xml:space="preserve">0081-2463 </t>
  </si>
  <si>
    <t>https://v2.sherpa.ac.uk/id/publication/24765</t>
  </si>
  <si>
    <t>https://journals.sagepub.com/doi/pdf/10.1177/0081246319871224</t>
  </si>
  <si>
    <t>National Research Foundation of South Africa (NRF)National Research Foundation - South Africa; Swedish International Development Cooperation Agency (SIDA)</t>
  </si>
  <si>
    <t>10.1080/14763141.2019.1636130</t>
  </si>
  <si>
    <t>Rotational shot put: a phase analysis of current kinematic knowledge</t>
  </si>
  <si>
    <t>Schofield, Michael: Sports Performance Research Institute New Zealand (SPRINZ) at AUT Millennium, Auckland University of Technology, Auckland, New Zealand; Cronin, John B.: Sports Performance Research Institute New Zealand (SPRINZ) at AUT Millennium, Auckland University of Technology, Auckland, New Zealand; Macadam, Paul: Sports Performance Research Institute New Zealand (SPRINZ) at AUT Millennium, Auckland University of Technology, Auckland, New Zealand; Hébert-Losier, Kim: Faculty of Health, Sport and Human Performance, University of Waikato, Tauranga, New Zealand</t>
  </si>
  <si>
    <t xml:space="preserve">[Schofield, Michael; Cronin, John B.; Macadam, Paul] Auckland Univ Technol, AUT Millennium, SPRINZ, Auckland, New Zealand; [Hebert-Losier, Kim] Univ Waikato, Fac Hlth Sport &amp; Human Performance, Tauranga, New Zealand </t>
  </si>
  <si>
    <t>Schofield, Michael, Cronin, John B., Macadam, Paul</t>
  </si>
  <si>
    <t>http://www.altmetric.com/details.php?citation_id=64425100</t>
  </si>
  <si>
    <t>10.1519/SSC.0000000000000460</t>
  </si>
  <si>
    <t>Sled Pushing and Pulling to Enhance Speed Capability</t>
  </si>
  <si>
    <t>Cahill, Micheál J.; Cronin, John B.; Oliver, Jon L.; P. Clark, Kenneth; Lloyd, Rhodri S.; Cross, Matt R.</t>
  </si>
  <si>
    <t xml:space="preserve">[Cahill, Micheal J.] Athlete Training &amp; Hlth, Plano, TX 75024 USA; [Cahill, Micheal J.; Cronin, John B.; Oliver, Jon L.; Lloyd, Rhodri S.; Cross, Matt R.] Auckland Univ Technol, Sports Performance Res Inst New Zealand, Auckland, New Zealand; [Cronin, John B.] Edith Cowan Univ, Sch Med &amp; Hlth Sci, Perth, WA, Australia; [Oliver, Jon L.; Lloyd, Rhodri S.] Cardiff Sch Sport &amp; Hlth Sci, Cardiff, Wales; [Clark, Kenneth P.] West Chester Univ, Dept Kinesiol, W Chester, PA USA; [Cross, Matt R.] Univ Savoie Mt Blanc, Lab Interuniv Biol Motricite, Chambery, France; [Lloyd, Rhodri S.] WINTEC, Hamilton, New Zealand </t>
  </si>
  <si>
    <t>Cahill, MJ (corresponding author), Athlete Training &amp; Hlth, Plano, TX 75024 USA.; Cahill, MJ (corresponding author), Auckland Univ Technol, Sports Performance Res Inst New Zealand, Auckland, New Zealand.</t>
  </si>
  <si>
    <t>http://www.altmetric.com/details.php?citation_id=55360020</t>
  </si>
  <si>
    <t>10.1519/SSC.0000000000000436</t>
  </si>
  <si>
    <t>Wearable Resistance Training for Speed and Agility</t>
  </si>
  <si>
    <t>Cleary Dolcetti, Joseph; Cronin, John B.; Macadam, Paul; Feser, Erin H.</t>
  </si>
  <si>
    <t xml:space="preserve">[Dolcetti, Joseph Cleary] LILA Movement Technol, Kuala Lumpur, Malaysia; [Cronin, John B.; Macadam, Paul; Feser, Erin H.] Auckland Univ Technol, AUT Sports Performance Res Inst New Zealand, Auckland, New Zealand; [Cronin, John B.] Edith Cowan Univ, Sch Med &amp; Hlth Sci, Perth, WA, Australia; [Feser, Erin H.] Arizona State Univ, Exercise Sci &amp; Hlth Promot, Phoenix, AZ USA </t>
  </si>
  <si>
    <t>Dolcetti, Joseph Cleary, Cronin, John B., Macadam, Paul, Feser, Erin H.</t>
  </si>
  <si>
    <t>Macadam, P (corresponding author), Auckland Univ Technol, AUT Sports Performance Res Inst New Zealand, Auckland, New Zealand.</t>
  </si>
  <si>
    <t>http://www.altmetric.com/details.php?citation_id=50493626</t>
  </si>
  <si>
    <t>10.5014/ajot.2019.73S1-PO2002</t>
  </si>
  <si>
    <t>Occupational Experience and Homelessness: A Systematic Review and Meta-Aggregation</t>
  </si>
  <si>
    <t>Marshall, Carrie Anne: Western University, London, ON, Canada; Westover, Lee: Columbia University, New York, NY, USA; Boland, Leonie: University of Plymouth, Plymouth, United Kingdom; Gewurtz, Rebecca: McMaster University, Hamilton, ON, Canada; Kirsh, Bonnie: University of Toronto, Toronto, ON, Canada; Roy, Laurence: McGill University, Montreal, ON, Canada; DipNZOT, Jenni Mace: Auckland University of Technology, Auckland, New Zealand; Wickett, Sarah: Queen's University, Kingston, ON, Canada</t>
  </si>
  <si>
    <t xml:space="preserve">[Marshall, Carrie Anne] Western Univ, London, ON, Canada; [Westover, Lee] Columbia Univ, New York, NY USA; [Boland, Leonie] Univ Plymouth, Plymouth, Devon, England; [Gewurtz, Rebecca] McMaster Univ, Hamilton, ON, Canada; [Kirsh, Bonnie] Univ Toronto, Toronto, ON, Canada; [Roy, Laurence] McGill Univ, Montreal, PQ, Canada; [Mace, Jenni] Auckland Univ Technol, Auckland, New Zealand; [Wickett, Sarah] Queens Univ, Kingston, ON, Canada </t>
  </si>
  <si>
    <t>Marshall, Carrie Anne, Westover, Lee, Boland, Leonie, Gewurtz, Rebecca, Kirsh, Bonnie, Roy, Laurence, Mace, Jenni</t>
  </si>
  <si>
    <t>American Journal of Occupational Therapy</t>
  </si>
  <si>
    <t>AOTA Press</t>
  </si>
  <si>
    <t xml:space="preserve">0272-9490 </t>
  </si>
  <si>
    <t>https://v2.sherpa.ac.uk/id/publication/11539</t>
  </si>
  <si>
    <t>10.3390/sports7080187</t>
  </si>
  <si>
    <t>Acute Metabolic Changes with Thigh-Positioned Wearable Resistances during Submaximal Running in Endurance-Trained Runners</t>
  </si>
  <si>
    <t>Field; Gill; Macadam; Plews</t>
  </si>
  <si>
    <t xml:space="preserve">[Field, Allister P.; Gill, Nicholas; Macadam, Paul; Plews, Dan] Auckland Univ Technol, AUT Millennium, SPRINZ, Auckland 0632, New Zealand; [Gill, Nicholas] Univ Waikato, Adams Ctr High Performance, Tauranga 3116, New Zealand </t>
  </si>
  <si>
    <t>Field, Allister P., Gill, Nicholas, Macadam, Paul, Plews, Dan</t>
  </si>
  <si>
    <t>Macadam, P (corresponding author), Auckland Univ Technol, AUT Millennium, SPRINZ, Auckland 0632, New Zealand.</t>
  </si>
  <si>
    <t>https://doi.org/10.3390/sports7080187</t>
  </si>
  <si>
    <t>http://www.altmetric.com/details.php?citation_id=64540296</t>
  </si>
  <si>
    <t>LilaTM Movement Technologies</t>
  </si>
  <si>
    <t>Lila, KL, Malaysia</t>
  </si>
  <si>
    <t>10.3390/sports7080181</t>
  </si>
  <si>
    <t>Perfectionism, Body Satisfaction and Dieting in Athletes: The Role of Gender and Sport Type</t>
  </si>
  <si>
    <t>Prnjak, Katarina; Jukic, Ivan; Tufano, James J.</t>
  </si>
  <si>
    <t xml:space="preserve">[Prnjak, Katarina] Univ Zagreb, Fac Humanities &amp; Social Sci, Dept Psychol, Zagreb 10000, Croatia; [Jukic, Ivan] Auckland Univ Technol, Sport Performance Res Inst New Zealand SPRINZ, Auckland 0632, New Zealand; [Tufano, James J.] Charles Univ Prague, Fac Phys Educ &amp; Sport, Dept Physiol &amp; Biochem, Prague 16000, Czech Republic </t>
  </si>
  <si>
    <t>Prnjak, K (corresponding author), Univ Zagreb, Fac Humanities &amp; Social Sci, Dept Psychol, Zagreb 10000, Croatia.</t>
  </si>
  <si>
    <t xml:space="preserve">europepmc.org repozitorij.ffzg.unizg.hr semanticscholar.org </t>
  </si>
  <si>
    <t>https://doi.org/10.3390/sports7080181</t>
  </si>
  <si>
    <t>http://www.altmetric.com/details.php?citation_id=64006544</t>
  </si>
  <si>
    <t>10.1016/j.ijhm.2019.04.001</t>
  </si>
  <si>
    <t>Corrigendum to "Hospitality employment 2033: A backcasting perspective (invited paper for 'luminaries' special issue of International Journal of Hospitality Management)" [Int. J. Hosp. Manage. 76 (B) (2019) 45–52]</t>
  </si>
  <si>
    <t>Baum, Tom</t>
  </si>
  <si>
    <t xml:space="preserve">[Baum, Tom] Univ Strathclyde, Glasgow, Lanark, Scotland; [Baum, Tom] Univ Johannesburg, Johannesburg, South Africa; [Mooney, Shelagh] Auckland Univ Technol, Fac Culture &amp; Soc, Hospitality Off WH 519, Auckland, New Zealand </t>
  </si>
  <si>
    <t>Baum, Tom, Mooney, Shelagh,</t>
  </si>
  <si>
    <t>Baum, T (corresponding author), Univ Strathclyde, Glasgow, Lanark, Scotland.</t>
  </si>
  <si>
    <t>10.1037/spy0000157</t>
  </si>
  <si>
    <t>Perceptions of groupness during fitness classes positively predict recalled perceptions of exertion, enjoyment, and affective valence: An intensive longitudinal investigation.</t>
  </si>
  <si>
    <t>Graupensperger, Scott; Gottschall, Jinger S.; Benson, Alex J.; Eys, Mark; Hastings, Bryce; Evans, Michael Blair</t>
  </si>
  <si>
    <t xml:space="preserve">[Graupensperger, Scott; Gottschall, Jinger S.; Evans, Michael Blair] Penn State Univ, Dept Kinesiol, 276 Recreat Bldg, University Pk, PA 16802 USA; [Benson, Alex J.] Univ Western Ontario, Dept Psychol, London, ON, Canada; [Eys, Mark] Wilfrid Laurier Univ, Dept Kinesiol, Waterloo, ON, Canada; [Eys, Mark] Wilfrid Laurier Univ, Dept Phys Educ &amp; Psychol, Waterloo, ON, Canada; [Hastings, Bryce] Auckland Univ Technol, Fac Hlth &amp; Environm Sci, Auckland, New Zealand </t>
  </si>
  <si>
    <t>Graupensperger, Scott, Gottschall, Jinger S., Evans, Michael Blair, Benson, Alex J., Eys, Mark, Hastings, Bryce,</t>
  </si>
  <si>
    <t>Graupensperger, S (corresponding author), Penn State Univ, Dept Kinesiol, 276 Recreat Bldg, University Pk, PA 16802 USA.</t>
  </si>
  <si>
    <t>Sport, Exercise, and Performance Psychology</t>
  </si>
  <si>
    <t xml:space="preserve">2157-3913 2157-3905 </t>
  </si>
  <si>
    <t>https://v2.sherpa.ac.uk/id/publication/19202</t>
  </si>
  <si>
    <t>https://www.ncbi.nlm.nih.gov/pmc/articles/PMC6756792</t>
  </si>
  <si>
    <t>http://www.altmetric.com/details.php?citation_id=58052801</t>
  </si>
  <si>
    <t>National Institutes of Health National Center for Advancing Translational Sciences [TL1 TR002016]; National Institute for Drug AbuseUnited States Department of Health &amp; Human ServicesNational Institutes of Health (NIH) - USANIH National Institute on Drug Abuse (NIDA) [T32 DA017629]; Les Mills International; NATIONAL CENTER FOR ADVANCING TRANSLATIONAL SCIENCESUnited States Department of Health &amp; Human ServicesNational Institutes of Health (NIH) - USANIH National Center for Advancing Translational Sciences (NCATS) [TL1TR002016, UL1TR002014] Funding Source: NIH RePORTER; NATIONAL INSTITUTE ON DRUG ABUSEUnited States Department of Health &amp; Human ServicesNational Institutes of Health (NIH) - USANIH National Institute on Drug Abuse (NIDA)European Commission [T32DA017629] Funding Source: NIH RePORTER</t>
  </si>
  <si>
    <t>National Institute on Drug Abuse; National Institutes of Health National Center for Advancing Translational Sciences</t>
  </si>
  <si>
    <t>Applied Psychology; Physical Therapy;  Sports Therapy and Rehabilitation; Social Psychology</t>
  </si>
  <si>
    <t>10.1109/MCOM.2019.8808163</t>
  </si>
  <si>
    <t>Design and Implementation of Devices, Circuits, and Systems</t>
  </si>
  <si>
    <t>Fong, Bernard; Kim, Haesik</t>
  </si>
  <si>
    <t xml:space="preserve">[Fong, Bernard] Univ London, London, England; [Fong, Bernard] Auckland Univ Technol, Auckland, New Zealand; [Fong, Bernard] Hong Kong Polytech Univ, Hong Kong, Peoples R China; [Fong, Bernard] Guangdong Univ Technol, Guangzhou, Guangdong, Peoples R China; [Fong, Bernard] New Zealand Govt, Wellington, New Zealand; [Kim, Haesik] VTT Tech Res Ctr Finland, 5G &amp; Network Team, Espoo, Finland; [Kim, Haesik] Univ Bergen, Bergen, Norway; [Kim, Haesik] Natl Inst Informat &amp; Commun NICT, Koganei, Tokyo, Japan </t>
  </si>
  <si>
    <t>Fong, Bernard</t>
  </si>
  <si>
    <t>Fong, B (corresponding author), New Zealand Govt, Wellington, New Zealand.</t>
  </si>
  <si>
    <t>IEEE Communications Magazine</t>
  </si>
  <si>
    <t xml:space="preserve">0163-6804 1558-1896 </t>
  </si>
  <si>
    <t>https://v2.sherpa.ac.uk/id/publication/2258</t>
  </si>
  <si>
    <t>https://ieeexplore.ieee.org/ielx7/35/8808001/08808163.pdf</t>
  </si>
  <si>
    <t>Computer Networks and Communications; Electrical and Electronic Engineering; Computer Science Applications</t>
  </si>
  <si>
    <t>10.1080/09638288.2019.1643933</t>
  </si>
  <si>
    <t>Psychometric evaluation of the leg activity measure (LegA) for outcome measurement in people with brain injury and spasticity</t>
  </si>
  <si>
    <t>Ashford, Stephen A.: Regional Hyper-acute Rehabilitation Unit, Northwick Park Hospital, London North West Healthcare NHS Trust, London, UK, Department of Palliative Care, Policy and Rehabilitation, Faculty of Nursing, Midwifery and Palliative Care, King's College London, London, UK, Centre for Nursing and Midwifery led Research, University College London Hospital, London, UK; Siegert, Richard J.: Department of Psychology, Faculty of Health and Environmental Sciences, AUT University, Auckland, New Zealand; Williams, Heather: Regional Hyper-acute Rehabilitation Unit, Northwick Park Hospital, London North West Healthcare NHS Trust, London, UK; Nair, Ajoy: Alderbourne Rehabilitation Unit, Hillingdon Hospital, London, UK; Orridge, Samantha: Kings College Hospital, London, UK; Turner-Stokes, Lynne: Regional Hyper-acute Rehabilitation Unit, Northwick Park Hospital, London North West Healthcare NHS Trust, London, UK, Department of Palliative Care, Policy and Rehabilitation, Faculty of Nursing, Midwifery and Palliative Care, King's College London, London, UK</t>
  </si>
  <si>
    <t xml:space="preserve">[Ashford, Stephen A.; Williams, Heather; Turner-Stokes, Lynne] London North West Healthcare NHS Trust, Northwick Pk Hosp, Reg Hyper Acute Rehabil Unit, Watford Rd, London HA1 3UJ, England; [Ashford, Stephen A.; Turner-Stokes, Lynne] Kings Coll London, Fac Nursing, Dept Palliat Care Policy &amp; Rehabil, London, England; [Ashford, Stephen A.] Univ Coll London Hosp, Ctr Nursing &amp; Midwifery Led Res, London, England; [Siegert, Richard J.] AUT Univ, Fac Hlth &amp; Environm Sci, Dept Psychol, Auckland, New Zealand; [Nair, Ajoy] Hillingdon Hosp, Alderbourne Rehabil Unit, London, England; [Orridge, Samantha] Kings Coll Hosp London, London, England </t>
  </si>
  <si>
    <t>Ashford, Stephen A., Williams, Heather, Turner-Stokes, Lynne, Siegert, Richard J.</t>
  </si>
  <si>
    <t>Ashford, SA (corresponding author), London North West Healthcare NHS Trust, Northwick Pk Hosp, Reg Hyper Acute Rehabil Unit, Watford Rd, London HA1 3UJ, England.</t>
  </si>
  <si>
    <t>https://kclpure.kcl.ac.uk/portal/files/113917941/Psychometric_evaluation_of_the_ASHFORD_Accepted11July2019Publishedonline22July2019_GREEN_AAM.pdf</t>
  </si>
  <si>
    <t>National Institute of Health Research (NIHR)National Institute for Health Research (NIHR) [CAT-CL-03-2012-010]; NIHR CLAHRC Northwest London; National Institute for Health Research (NIHR) UKNational Institute for Health Research (NIHR)</t>
  </si>
  <si>
    <t>10.1177/1440783319862683</t>
  </si>
  <si>
    <t>Book Review: Peter Davis and Roy Lay-Yee, Simulating Societal Change: Counterfactual Modelling for Social and Policy Inquiry</t>
  </si>
  <si>
    <t>Crothers, Charles: Auckland University of Technology</t>
  </si>
  <si>
    <t xml:space="preserve">[Crothers, Charles] Auckland Univ Technol, Auckland, New Zealand </t>
  </si>
  <si>
    <t>Crothers, C (corresponding author), Auckland Univ Technol, Auckland, New Zealand.</t>
  </si>
  <si>
    <t>Journal of Sociology</t>
  </si>
  <si>
    <t xml:space="preserve">1440-7833 1741-2978 </t>
  </si>
  <si>
    <t>https://v2.sherpa.ac.uk/id/publication/9342</t>
  </si>
  <si>
    <t>10.1080/1750399X.2019.1636609</t>
  </si>
  <si>
    <t>The identity of the professional interpreter</t>
  </si>
  <si>
    <t>Burn, Jo Anna: School of Language and Culture, AUT University, Auckland, New Zealand,</t>
  </si>
  <si>
    <t xml:space="preserve">[Burn, Jo Anna] AUT Univ, Sch Language &amp; Culture, Auckland, New Zealand </t>
  </si>
  <si>
    <t>Burn, Jo Anna,</t>
  </si>
  <si>
    <t>Burn, JA (corresponding author), AUT Univ, Sch Language &amp; Culture, Auckland, New Zealand.</t>
  </si>
  <si>
    <t>Burn, JA</t>
  </si>
  <si>
    <t>The Interpreter and Translator Trainer</t>
  </si>
  <si>
    <t xml:space="preserve">1750-399X 1757-0417 </t>
  </si>
  <si>
    <t>https://v2.sherpa.ac.uk/id/publication/15057</t>
  </si>
  <si>
    <t>10.3389/fmars.2019.00406</t>
  </si>
  <si>
    <t>Perspective: Something Old, Something New? Review of Wasting and Other Mortality in Asteroidea (Echinodermata)</t>
  </si>
  <si>
    <t>Hewson, Ian; Sullivan, Brooke; Jackson, Elliot W.; Xu, Qiang; Long, Hao; Lin, Chenggang; Quijano Cardé, Eva Marie; Seymour, Justin; Siboni, Nachshon; Jones, Matthew R. L.; Sewell, Mary A.</t>
  </si>
  <si>
    <t xml:space="preserve">[Hewson, Ian; Jackson, Elliot W.; Carde, Eva Marie Quijano] Cornell Univ, Dept Microbiol, Ithaca, NY 14850 USA; [Sullivan, Brooke] Univ Melbourne, Dept BioSci, Melbourne, Vic, Australia; [Xu, Qiang; Long, Hao; Lin, Chenggang] Chinese Acad Sci, Inst Oceanol, Qingdao, Shandong, Peoples R China; [Seymour, Justin; Siboni, Nachshon] Univ Technol Sydney, Climate Change Cluster, Ultimo, NSW, Australia; [Jones, Matthew R. L.] Auckland Univ Technol, Sch Appl Sci, Auckland, New Zealand; [Sewell, Mary A.] Univ Auckland, Sch Biol Sci, Auckland, New Zealand; [Sullivan, Brooke] Univ Washington, Dept Landscape Architecture, Seattle, WA 98195 USA; [Xu, Qiang; Long, Hao] Hainan Univ, State Key Lab Marine Resource Utilizat South Chin, Haikou, Hainan, Peoples R China; [Carde, Eva Marie Quijano] Capital Vet Specialists, Tallahassee, FL USA </t>
  </si>
  <si>
    <t>Hewson, Ian, Jackson, Elliot W., Carde, Eva Marie Quijano, Sullivan, Brooke, Xu, Qiang, Long, Hao, Lin, Chenggang, Seymour, Justin, Siboni, Nachshon, Jones, Matthew R. L.</t>
  </si>
  <si>
    <t>Hewson, I (corresponding author), Cornell Univ, Dept Microbiol, Ithaca, NY 14850 USA.</t>
  </si>
  <si>
    <t>https://www.frontiersin.org/articles/10.3389/fmars.2019.00406/pdf</t>
  </si>
  <si>
    <t>http://www.altmetric.com/details.php?citation_id=63419807</t>
  </si>
  <si>
    <t>NSFNational Science Foundation (NSF) [OCE-1537111, OCE-1737127]</t>
  </si>
  <si>
    <t>10.1177/1468087419859084</t>
  </si>
  <si>
    <t>Low noise, vibration and harshness solutions for in-line three-cylinder range extender and hybrid electric vehicles</t>
  </si>
  <si>
    <t>Hooper, Peter R: Department of Mechanical Engineering, School of Engineering, Computer and Mathematical Sciences, Auckland University of Technology, Auckland, New Zealand</t>
  </si>
  <si>
    <t xml:space="preserve">[Hooper, Peter R.] Auckland Univ Technol, Sch Engn Comp &amp; Math Sci, Dept Mech Engn, WS Bldg,34 St Paul St, Auckland 1010, New Zealand </t>
  </si>
  <si>
    <t>Hooper, Peter R.,</t>
  </si>
  <si>
    <t>Hooper, PR (corresponding author), Auckland Univ Technol, Sch Engn Comp &amp; Math Sci, Dept Mech Engn, WS Bldg,34 St Paul St, Auckland 1010, New Zealand.</t>
  </si>
  <si>
    <t>Hooper, PR</t>
  </si>
  <si>
    <t>International Journal of Engine Research</t>
  </si>
  <si>
    <t xml:space="preserve">1468-0874 2041-3149 </t>
  </si>
  <si>
    <t>https://v2.sherpa.ac.uk/id/publication/12371</t>
  </si>
  <si>
    <t>https://openrepository.aut.ac.nz/bitstream/10292/12651/2/Journal%20Paper%20JER%202019%20-%203%20cylinder%20engines%20for%20HEV%20or%20RE-EV%20%28sage_journals_template_0%29%20-%20FINAL.pdf</t>
  </si>
  <si>
    <t>Thermodynamics; Engineering; Transportation</t>
  </si>
  <si>
    <t>Mechanical Engineering; Ocean Engineering; Automotive Engineering; Aerospace Engineering</t>
  </si>
  <si>
    <t>10.1080/10357823.2018.1562517</t>
  </si>
  <si>
    <t>In women's words: violence and everyday life during the Indonesian occupation of East Timor, 1975–1999, by Hannah Loney</t>
  </si>
  <si>
    <t>Davies, Sharyn Graham: Auckland University of Technology</t>
  </si>
  <si>
    <t xml:space="preserve">[Davies, Sharyn Graham] Auckland Univ Technol, Auckland, New Zealand </t>
  </si>
  <si>
    <t>Davies, SG (corresponding author), Auckland Univ Technol, Auckland, New Zealand.</t>
  </si>
  <si>
    <t>Asian Studies Review</t>
  </si>
  <si>
    <t xml:space="preserve">1035-7823 1467-8403 </t>
  </si>
  <si>
    <t>https://v2.sherpa.ac.uk/id/publication/4973</t>
  </si>
  <si>
    <t>Area Studies; Cultural Studies; Asian Studies</t>
  </si>
  <si>
    <t>Cultural Studies; Sociology and Political Science; History</t>
  </si>
  <si>
    <t>10.3390/sports7070172</t>
  </si>
  <si>
    <t>Towards a Sustainable Nutrition Paradigm in Physique Sport: A Narrative Review</t>
  </si>
  <si>
    <t>Helms, Eric R.; Prnjak, Katarina; Linardon, Jake</t>
  </si>
  <si>
    <t xml:space="preserve">[Helms, Eric R.; Prnjak, Katarina] Auckland Univ Technol, Fac Hlth &amp; Environm Sci, Sports Performance Res Inst New Zealand SPRINZ, Private Bag 92006, Auckland 1142, New Zealand; [Linardon, Jake] Deakin Univ, Sch Psychol, 1 Gheringhap St, Geelong, Vic 3220, Australia </t>
  </si>
  <si>
    <t>Helms, Eric R., Prnjak, Katarina</t>
  </si>
  <si>
    <t>Helms, ER (corresponding author), Auckland Univ Technol, Fac Hlth &amp; Environm Sci, Sports Performance Res Inst New Zealand SPRINZ, Private Bag 92006, Auckland 1142, New Zealand.</t>
  </si>
  <si>
    <t>https://doi.org/10.3390/sports7070172</t>
  </si>
  <si>
    <t>http://www.altmetric.com/details.php?citation_id=63627754</t>
  </si>
  <si>
    <t>Renaissance Periodization</t>
  </si>
  <si>
    <t>10.3390/sports7070154</t>
  </si>
  <si>
    <t>Nutrition Recommendations for Bodybuilders in the Off-Season: A Narrative Review</t>
  </si>
  <si>
    <t>Iraki, Juma; Fitschen, Peter; Espinar, Sergio; Helms, Eric</t>
  </si>
  <si>
    <t xml:space="preserve">[Iraki, Juma; Espinar, Sergio] Iraki Nutr AS, N-2008 Fjerdingby, Norway; [Fitschen, Peter] Fitbody &amp; Phys LLC, Stevens Point, WI 54481 USA; [Helms, Eric] Auckland Univ Technol, Sport Performance Res Inst New Zealand SPRINZ AUT, Auckland 0632, New Zealand </t>
  </si>
  <si>
    <t>Iraki, Juma, Espinar, Sergio, Fitschen, Peter, Helms, Eric,</t>
  </si>
  <si>
    <t>Iraki, J (corresponding author), Iraki Nutr AS, N-2008 Fjerdingby, Norway.</t>
  </si>
  <si>
    <t>https://doi.org/10.3390/sports7070154</t>
  </si>
  <si>
    <t>http://www.altmetric.com/details.php?citation_id=62710785</t>
  </si>
  <si>
    <t>10.3390/sports7070178</t>
  </si>
  <si>
    <t>The Importance of Fundamental Motor Skills in Identifying Differences in Performance Levels of U10 Soccer Players</t>
  </si>
  <si>
    <t>Jukic, Ivan; Prnjak, Katarina; Zoellner, Anja; Tufano, James; Sekulic, Damir; Salaj, Sanja</t>
  </si>
  <si>
    <t xml:space="preserve">[Jukic, Ivan; Zoeliner, Anja] Auckland Univ Technol, Sport Performance Res Inst New Zealand SPRINZ, Auckland 0632, New Zealand; [Prnjak, Katarina] Univ Zagreb, Fac Social Sci &amp; Humanities, Dept Psychol, Zagreb 10000, Croatia; [Zoeliner, Anja] Unitec Inst Technol, Auckland 0632, New Zealand; [Tufano, James J.] Charles Univ Prague, Dept Physiol &amp; Biochem, Fac Phys Educ &amp; Sport, Prague 16000, Czech Republic; [Sekulic, Damir] Univ Split, Fac Kinesiol, Split 21000, Croatia; [Salaj, Sanja] Univ Zagreb, Fac Kinesiol, Zagreb 10000, Croatia </t>
  </si>
  <si>
    <t>Jukic, Ivan, Zoeliner, Anja</t>
  </si>
  <si>
    <t>Jukic, I (corresponding author), Auckland Univ Technol, Sport Performance Res Inst New Zealand SPRINZ, Auckland 0632, New Zealand.</t>
  </si>
  <si>
    <t xml:space="preserve">europepmc.org unitec.researchbank.ac.nz semanticscholar.org </t>
  </si>
  <si>
    <t>https://doi.org/10.3390/sports7070178</t>
  </si>
  <si>
    <t>Motor skills of preschool children [UIP-2014-09-5428]; Croatian Science Foundation</t>
  </si>
  <si>
    <t>Hrvatska Zaklada za Znanost</t>
  </si>
  <si>
    <t>10.3390/sports7070157</t>
  </si>
  <si>
    <t>A Mixed-Methods Approach to Evaluating the Internal Validity of the Reactive Strength Index</t>
  </si>
  <si>
    <t>Louder, Talin; Thompson, Brennan J.; Banks, Nile; Bressel, Eadric</t>
  </si>
  <si>
    <t xml:space="preserve">[Louder, Talin] Univ South Dakota, Div Kinesiol &amp; Sport Management, Vermillion, SD 57069 USA; [Louder, Talin; Thompson, Brennan J.; Bressel, Eadric] Utah State Univ, Dept Kinesiol &amp; Hlth Sci, Logan, UT 84321 USA; [Banks, Nile] Oklahoma State Univ, Sch Kinesiol Appl Hlth &amp; Recreat, Stillwater, OK 74078 USA; [Bressel, Eadric] Auckland Univ Technol, Sport Performance Res Inst, Auckland 0627, New Zealand </t>
  </si>
  <si>
    <t>Louder, Talin, Thompson, Brennan J., Bressel, Eadric, Banks, Nile,</t>
  </si>
  <si>
    <t>Louder, T (corresponding author), Univ South Dakota, Div Kinesiol &amp; Sport Management, Vermillion, SD 57069 USA.; Louder, T (corresponding author), Utah State Univ, Dept Kinesiol &amp; Hlth Sci, Logan, UT 84321 USA.</t>
  </si>
  <si>
    <t>https://doi.org/10.3390/sports7070157</t>
  </si>
  <si>
    <t>http://www.altmetric.com/details.php?citation_id=63642387</t>
  </si>
  <si>
    <t>10.3390/sports7070168</t>
  </si>
  <si>
    <t>The Influence of Maturity Offset, Strength, and Movement Competency on Motor Skill Performance in Adolescent Males</t>
  </si>
  <si>
    <t xml:space="preserve">[Pichardo, Andrew W.; Oliver, Jon L.; Harrison, Craig B.; Maulder, Peter S.; Lloyd, Rhodri S.] Auckland Univ Technol, Sports Performance Res Inst New Zealand SPRINZ, AUT Millennium, 17 Antares Pl, Auckland 0632, New Zealand; [Oliver, Jon L.; Lloyd, Rhodri S.] Cardiff Metropolitan Univ, Youth Phys Dev Ctr, Sch Sport &amp; Hlth Sci, Cyncoed Campus,Cyncoed Rd, Cardiff CF23 6XD, S Glam, Wales; [Maulder, Peter S.; Lloyd, Rhodri S.; Kandoi, Rohan] Waikato Univ Technol, Ctr Sport Sci &amp; Human Performance, 51 Akoranga Rd, Hamilton 3200, New Zealand </t>
  </si>
  <si>
    <t>Pichardo, AW (corresponding author), Auckland Univ Technol, Sports Performance Res Inst New Zealand SPRINZ, AUT Millennium, 17 Antares Pl, Auckland 0632, New Zealand.</t>
  </si>
  <si>
    <t xml:space="preserve">europepmc.org repository.cardiffmet.ac.uk semanticscholar.org </t>
  </si>
  <si>
    <t>https://doi.org/10.3390/sports7070168</t>
  </si>
  <si>
    <t>http://www.altmetric.com/details.php?citation_id=63350088</t>
  </si>
  <si>
    <t>10.3390/sports7070177</t>
  </si>
  <si>
    <t>Calculating Set-Volume for the Limb Muscles with the Performance of Multi-Joint Exercises: Implications for Resistance Training Prescription</t>
  </si>
  <si>
    <t>Schoenfeld, Brad; Grgic, Jozo; Haun, Cody; Itagaki, Takahiro; Helms, Eric</t>
  </si>
  <si>
    <t xml:space="preserve">[Schoenfeld, Brad J.] CUNY, Dept Hlth Sci, Lehman Coll, Bronx, NY 10468 USA; [Grgic, Jozo] Victoria Univ, Inst Hlth &amp; Sport IHES, Melbourne, Vic 3011, Australia; [Haun, Cody] LaGrange Coll, Dept Exercise Sci, La Grange, GA 30240 USA; [Itagaki, Takahiro; Helms, Eric R.] Auckland Univ Technol, Sch Sport &amp; Recreat, Sport Performance Res Inst New Zealand, Auckland 1010, New Zealand </t>
  </si>
  <si>
    <t>Schoenfeld, Brad J., Grgic, Jozo, Haun, Cody, Itagaki, Takahiro, Helms, Eric R.,</t>
  </si>
  <si>
    <t>Schoenfeld, BJ (corresponding author), CUNY, Dept Hlth Sci, Lehman Coll, Bronx, NY 10468 USA.</t>
  </si>
  <si>
    <t>https://doi.org/10.3390/sports7070177</t>
  </si>
  <si>
    <t>http://www.altmetric.com/details.php?citation_id=63911242</t>
  </si>
  <si>
    <t>10.1136/jnnp-2019-anzan.91</t>
  </si>
  <si>
    <t>103 New zealand hospital stroke service provision: a national survey</t>
  </si>
  <si>
    <t>Thompson, Stephanie; Douwes, Jeroen; Barber, Alan; Cadilhac, Dominique; McNaughton, Harry; Gommans, John; Fink, John; Davis, Alan; Feigin, Valery; Ranta, Anna</t>
  </si>
  <si>
    <t xml:space="preserve">[Thompson, Stephanie; Ranta, Anna] Capital &amp; Coast Dist Hlth Board, Wellington, New Zealand; [Thompson, Stephanie; Ranta, Anna] Univ Otago, Wellington, New Zealand; [Douwes, Jeroen] Massey Univ, Wellington, New Zealand; [Barber, Alan] Univ Auckland, Auckland, New Zealand; [Cadilhac, Dominique] Monash Univ, Melbourne, Vic, Australia; [McNaughton, Harry] Med Res Inst New Zealand, Wellington, New Zealand; [Gommans, John] Hawkes Bay Hosp, Hastings, New Zealand; [Fink, John] Christchurch Hosp, Christchurch, New Zealand; [Davis, Alan] Northland DHB, Whangarei, New Zealand; [Feigin, Valery] Auckland Univ Technol, Auckland, New Zealand </t>
  </si>
  <si>
    <t>Thompson, Stephanie, Ranta, Anna, Douwes, Jeroen, Barber, Alan, Cadilhac, Dominique, McNaughton, Harry, Gommans, John, Fink, John, Davis, Alan, Feigin, Valery,</t>
  </si>
  <si>
    <t>Journal of Neurology, Neurosurgery &amp; Psychiatry</t>
  </si>
  <si>
    <t xml:space="preserve">0022-3050 1468-330X </t>
  </si>
  <si>
    <t>https://v2.sherpa.ac.uk/id/publication/1940</t>
  </si>
  <si>
    <t>https://jnnp.bmj.com/content/jnnp/90/e7/A33.3.full.pdf</t>
  </si>
  <si>
    <t>Neurosciences &amp; Neurology; Psychiatry; Surgery</t>
  </si>
  <si>
    <t>Surgery; Psychiatry and Mental health; Clinical Neurology</t>
  </si>
  <si>
    <t>10.1017/S0307883319000166</t>
  </si>
  <si>
    <t>Performing Dramaturgy. By Fiona Graham. Wellington: Playmarket, 2017. Pp. iii + 190. NZ$40 Pb.</t>
  </si>
  <si>
    <t>Mazer, Sharon</t>
  </si>
  <si>
    <t xml:space="preserve">[Mazer, Sharon] Auckland Univ Technol, Auckland, New Zealand </t>
  </si>
  <si>
    <t>Mazer, Sharon,</t>
  </si>
  <si>
    <t>Mazer, S (corresponding author), Auckland Univ Technol, Auckland, New Zealand.</t>
  </si>
  <si>
    <t>Mazer, S</t>
  </si>
  <si>
    <t>Theatre Research International</t>
  </si>
  <si>
    <t xml:space="preserve">0307-8833 1474-0672 </t>
  </si>
  <si>
    <t>https://v2.sherpa.ac.uk/id/publication/2227</t>
  </si>
  <si>
    <t>http://www.altmetric.com/details.php?citation_id=66349414</t>
  </si>
  <si>
    <t>10.1002/tsm2.73</t>
  </si>
  <si>
    <t>Does caffeine exert dose-response effects on saliva secretory IgA following prolonged submaximal running?</t>
  </si>
  <si>
    <t>Dulson, Deborah K.: Sports Performance Research Institute New Zealand Auckland University of Technology Auckland New Zealand; Gibson, Chloe A.: Sports Performance Research Institute New Zealand Auckland University of Technology Auckland New Zealand; Kilding, Andrew E.: Sports Performance Research Institute New Zealand Auckland University of Technology Auckland New Zealand; Lu, Jun: Faculty of Health and Environmental Sciences, School of Science Auckland University of Technology Auckland New Zealand, Faculty of Health and Environmental Sciences, School of Interprofessional Health Studies Auckland University of Technology Auckland New Zealand, Institute of Biomedical Technology Auckland University of Technology Auckland New Zealand, College of Life Sciences and Oceanography Shenzhen University Shenzhen, Guangdong Province China; Pook, Chris: Faculty of Health and Environmental Sciences, School of Science Auckland University of Technology Auckland New Zealand</t>
  </si>
  <si>
    <t xml:space="preserve">[Dulson, Deborah K.; Gibson, Chloe A.; Kilding, Andrew E.] Auckland Univ Technol, Sports Performance Res Inst New Zealand, Auckland, New Zealand; [Lu, Jun; Pook, Chris] Auckland Univ Technol, Fac Hlth &amp; Environm Sci, Sch Sci, Auckland, New Zealand; [Lu, Jun] Auckland Univ Technol, Fac Hlth &amp; Environm Sci, Sch Interprofess Hlth Studies, Auckland, New Zealand; [Lu, Jun] Auckland Univ Technol, Inst Biomed Technol, Auckland, New Zealand; [Lu, Jun] Shenzhen Univ, Coll Life Sci &amp; Oceanog, Shenzhen, Guangdong, Peoples R China </t>
  </si>
  <si>
    <t>Dulson, Deborah K., Gibson, Chloe A., Kilding, Andrew E., Lu, Jun, Pook, Chris</t>
  </si>
  <si>
    <t>Dulson, DK (corresponding author), Auckland Univ Technol, Sports Performance Res Inst New Zealand, Auckland, New Zealand.</t>
  </si>
  <si>
    <t>Dulson, DK</t>
  </si>
  <si>
    <t>Translational Sports Medicine</t>
  </si>
  <si>
    <t xml:space="preserve">2573-8488 </t>
  </si>
  <si>
    <t>http://www.altmetric.com/details.php?citation_id=56460135</t>
  </si>
  <si>
    <t>10.4103/pm.pm_665_18</t>
  </si>
  <si>
    <t>Aroma characteristic analysis of Amomi fructus from different habitats using machine olfactory and gas chromatography-mass spectrometry</t>
  </si>
  <si>
    <t>Luo, Dehan; Zhou, Huaying; Gholamhosseini, Hamid; Li, Zhong; Han, Bin; He, Jiafeng; Wang, Shumei</t>
  </si>
  <si>
    <t xml:space="preserve">[Zhou, Huaying; Luo, Dehan; He, Jiafeng] Guangdong Univ Technol, Sch Informat Engn, Dept Commun, Guangzhou 510006, Guangdong, Peoples R China; [Zhou, Huaying] Guangdong Pharmaceut Univ, Coll Med Informat Engn, Dept Comp Sci, Guangzhou, Guangdong, Peoples R China; [Li, Zhong; Han, Bin; Wang, Shumei] Guangdong Pharmaceut Univ, Coll Tradit Chinese Med, Dept Tradit Chinese Med Resources, Guangzhou, Guangdong, Peoples R China; [Gholamhosseini, Hamid] Auckland Univ Technol, Sch Engn Comp &amp; Math Sci, Dept Elect &amp; Elect Engn, Auckland, New Zealand </t>
  </si>
  <si>
    <t>Zhou, Huaying, Luo, Dehan, He, Jiafeng, Li, Zhong, Han, Bin, Wang, Shumei, Gholamhosseini, Hamid,</t>
  </si>
  <si>
    <t>Luo, DH (corresponding author), Guangdong Univ Technol, Sch Informat Engn, Dept Commun, Guangzhou 510006, Guangdong, Peoples R China.</t>
  </si>
  <si>
    <t>Pharmacognosy Magazine</t>
  </si>
  <si>
    <t>Medknow</t>
  </si>
  <si>
    <t xml:space="preserve">0973-1296 </t>
  </si>
  <si>
    <t>https://v2.sherpa.ac.uk/id/publication/4219</t>
  </si>
  <si>
    <t>General Program of the National Natural Science Fund [61571140]; Guangdong Provincial Project [2016A020226018]; Guangdong Provincial Administration of traditional Chinese Medicine Project [20161152]; Guangdong University Project [51348000]</t>
  </si>
  <si>
    <t>Drug Discovery; Pharmaceutical Science</t>
  </si>
  <si>
    <t>10.1007/s40841-019-00137-0</t>
  </si>
  <si>
    <t>The business of early career scholars: Review of C. Mutch, Optimising your academic career: advice for early career scholars (2017)</t>
  </si>
  <si>
    <t>McFaul, Martha</t>
  </si>
  <si>
    <t xml:space="preserve">[McFaul, Martha] Auckland Univ Technol, Auckland, New Zealand </t>
  </si>
  <si>
    <t>McFaul, Martha,</t>
  </si>
  <si>
    <t>McFaul, M (corresponding author), Auckland Univ Technol, Auckland, New Zealand.</t>
  </si>
  <si>
    <t>McFaul, M</t>
  </si>
  <si>
    <t>10.1080/09523367.2019.1583646</t>
  </si>
  <si>
    <t>An Organizational Life Cycle Approach to Exploring the Elite Sport Legacy of Summer Olympic Host Nations: The Cases of China (Beijing 2008) and Australia (Sydney 2000)</t>
  </si>
  <si>
    <t>Chen, Shushu: School of Sport, Exercise and Rehabilitation Sciences, University of Birmingham, Edgbaston, Birmingham, UK;; Zheng, Jinming: Centre for Global Sport &amp;amp; Recreation Studies, Department of Physical Education, Hong Kong Baptist University, Kowloon Tong, Hong Kong;; Dickson, Geoff: School of Sport and Recreation, Auckland University of Technology, Auckland, New Zealand</t>
  </si>
  <si>
    <t xml:space="preserve">[Chen, Shushu] Univ Birmingham, Sch Sport Exercise &amp; Rehabil Sci, Birmingham B15 2TT, W Midlands, England; [Zheng, Jinming] Hong Kong Baptist Univ, Ctr Global Sport &amp; Recreat Studies, Dept Phys Educ, Kowloon Tong, Hong Kong, Peoples R China; [Dickson, Geoff] Auckland Univ Technol, Sch Sport &amp; Recreat, Auckland, New Zealand; [Zheng, Jinming] Northumbria Univ, Dept Sport Exercise &amp; Rehabil, Newcastle, England </t>
  </si>
  <si>
    <t>Chen, Shushu, Zheng, Jinming, Dickson, Geoff</t>
  </si>
  <si>
    <t>Chen, SS (corresponding author), Univ Birmingham, Sch Sport Exercise &amp; Rehabil Sci, Birmingham B15 2TT, W Midlands, England.</t>
  </si>
  <si>
    <t>The International Journal of the History of Sport</t>
  </si>
  <si>
    <t xml:space="preserve">pure.atira.dk nrl.northumbria.ac.uk </t>
  </si>
  <si>
    <t xml:space="preserve">0952-3367 1743-9035 </t>
  </si>
  <si>
    <t>https://v2.sherpa.ac.uk/id/publication/6175</t>
  </si>
  <si>
    <t>http://pure-oai.bham.ac.uk/ws/files/44684257/Elite_sport_legacy_of_Olympic_host_nations_finalcombine.pdf</t>
  </si>
  <si>
    <t>History; Social Sciences - Other Topics</t>
  </si>
  <si>
    <t>Social Sciences (miscellaneous); History</t>
  </si>
  <si>
    <t>10.1080/01419870.2018.1535130</t>
  </si>
  <si>
    <t>Talking race in young adulthood: race and everyday life in contemporary Britain</t>
  </si>
  <si>
    <t>Crothers, Charles: School of Social Sciences, Auckland University of Technology</t>
  </si>
  <si>
    <t xml:space="preserve">[Crothers, Charles] Auckland Univ Technol, Sch Social Sci, Auckland, New Zealand </t>
  </si>
  <si>
    <t>Crothers, C (corresponding author), Auckland Univ Technol, Sch Social Sci, Auckland, New Zealand.</t>
  </si>
  <si>
    <t>Ethnic and Racial Studies</t>
  </si>
  <si>
    <t xml:space="preserve">0141-9870 1466-4356 </t>
  </si>
  <si>
    <t>https://v2.sherpa.ac.uk/id/publication/5234</t>
  </si>
  <si>
    <t>http://www.altmetric.com/details.php?citation_id=50434111</t>
  </si>
  <si>
    <t>Ethnic Studies; Sociology</t>
  </si>
  <si>
    <t>Cultural Studies; Sociology and Political Science; Anthropology</t>
  </si>
  <si>
    <t>10.1249/01.mss.0000560631.22089.11</t>
  </si>
  <si>
    <t>TheEffects of Eccentric Duration on Squat and Bench Press Concentric Performance</t>
  </si>
  <si>
    <t>Juber, Matthew; Carzoli, Joseph P.; Sousa, Colby A.; Belcher, Daniel J.; Helms, Eric R.; Khamoui, Andy V.; Whitehurst, Michael; Zourdos, Michael C.</t>
  </si>
  <si>
    <t xml:space="preserve">[Juber, Matthew; Carzoli, Joseph P.; Sousa, Colby A.; Belcher, Daniel J.; Khamoui, Andy V.; Whitehurst, Michael; Zourdos, Michael C.] Florida Atlantic Univ, Boca Raton, FL 33431 USA; [Helms, Eric R.] Auckland Univ Technol, Auckland, New Zealand </t>
  </si>
  <si>
    <t>Juber, Matthew, Carzoli, Joseph P., Sousa, Colby A., Belcher, Daniel J., Khamoui, Andy V., Whitehurst, Michael, Zourdos, Michael C., Helms, Eric R.,</t>
  </si>
  <si>
    <t>https://journals.lww.com/acsm-msse/Fulltext/2019/06001/TheEffects_of_Eccentric_Duration_on_Squat_and.140.aspx</t>
  </si>
  <si>
    <t>10.1249/01.mss.0000563313.87191.c2</t>
  </si>
  <si>
    <t>Proximity To Failure And Repetitions Per Set Effect Rpe Accuracy In The Squat, Bench Press, And Deadlift</t>
  </si>
  <si>
    <t>Sautter, Nicholas M.; Sousa, Colby A.; Belcher, Daniel J.; Carzoli, Joseph P.; Johnson, Trevor K.; Cerminaro, Rebecca M.; Helms, Eric R.; Huang, Chun-Jung; Whitehurst, Michael; Zourdos, Michael C.</t>
  </si>
  <si>
    <t xml:space="preserve">[Sautter, Nicholas M.; Sousa, Colby A.; Belcher, Daniel J.; Carzoli, Joseph P.; Johnson, Trevor K.; Cerminaro, Rebecca M.; Huang, Chun-Jung; Whitehurst, Michael; Zourdos, Michael C.] Florida Atlantic Univ, Boca Raton, FL 33431 USA; [Helms, Eric R.] Auckland Univ Technol, Auckland, New Zealand </t>
  </si>
  <si>
    <t>Sautter, Nicholas M., Sousa, Colby A., Belcher, Daniel J., Carzoli, Joseph P., Johnson, Trevor K., Cerminaro, Rebecca M., Huang, Chun-Jung, Whitehurst, Michael, Zourdos, Michael C., Helms, Eric R.,</t>
  </si>
  <si>
    <t>10.1136/annrheumdis-2019-eular.3151</t>
  </si>
  <si>
    <t>THU0713-HPR LINKING THE PATIENT EXPERIENCE OF FOOT INVOLVEMENT RELATED TO PSORIATIC ARTHRITIS TO THE INTERNATIONAL CLASSIFICATION OF FUNCTIONING, DISABILITY AND HEALTH</t>
  </si>
  <si>
    <t xml:space="preserve">[Carter, Kate; Walmsley, Steven; Turner, Deborah E.] Western Sydney Univ, Podiatry, Sch Sci &amp; Hlth, Sydney, NSW, Australia; [Tannous, Caterina] Western Sydney Univ, Sch Sci &amp; Hlth, Occupat Therapy, Sydney, NSW, Australia; [Rome, Keith] Auckland Univ Technol, Hlth &amp; Rehabil Res Inst, Auckland, New Zealand </t>
  </si>
  <si>
    <t>Carter, Kate, Walmsley, Steven, Turner, Deborah E., Tannous, Caterina, Rome, Keith,</t>
  </si>
  <si>
    <t>Health Professionals in Rheumatology Abstracts</t>
  </si>
  <si>
    <t>BMJ Publishing Group Ltd and European League Against Rheumatism</t>
  </si>
  <si>
    <t>https://ard.bmj.com/content/annrheumdis/78/Suppl_2/653.1.full.pdf</t>
  </si>
  <si>
    <t>10.17705/1pais.11203</t>
  </si>
  <si>
    <t>Experiences of People with Visual Impairments in Accessing Online Information and Services: A Systematic Literature Review</t>
  </si>
  <si>
    <t>Shethia, Shikha; Techatassanasoontorn, Angsana A.</t>
  </si>
  <si>
    <t xml:space="preserve">[Shethia, Shikha] Auckland Univ Technol, Business Informat Syst, Auckland, New Zealand; [Techatassanasoontorn, Angsana A.] Auckland Univ Technol, Fac Business Econ &amp; Law, Business Informat Syst, Auckland, New Zealand </t>
  </si>
  <si>
    <t>Shethia, Shikha, Techatassanasoontorn, Angsana A.,</t>
  </si>
  <si>
    <t>Shethia, S (corresponding author), Auckland Univ Technol, Business Informat Syst, Auckland, New Zealand.</t>
  </si>
  <si>
    <t>Shethia, S</t>
  </si>
  <si>
    <t>https://aisel.aisnet.org/cgi/viewcontent.cgi?article=1204&amp;context=pajais</t>
  </si>
  <si>
    <t>10.1162/dram_a_00851</t>
  </si>
  <si>
    <t>TDR Cont.: Sharon Mazer responds to Stephanie Nohelani Teves</t>
  </si>
  <si>
    <t xml:space="preserve">[Mazer, Sharon] Auckland Univ Technol, Fac Maori &amp; Indigenous Dev, Theatre &amp; Performance Studies, Auckland, New Zealand </t>
  </si>
  <si>
    <t>Mazer, S (corresponding author), Auckland Univ Technol, Fac Maori &amp; Indigenous Dev, Theatre &amp; Performance Studies, Auckland, New Zealand.</t>
  </si>
  <si>
    <t>TDR/The Drama Review</t>
  </si>
  <si>
    <t xml:space="preserve">1054-2043 1531-4715 </t>
  </si>
  <si>
    <t>https://v2.sherpa.ac.uk/id/publication/9797</t>
  </si>
  <si>
    <t>10.1166/jmihi.2019.2680</t>
  </si>
  <si>
    <t>A Practical Medical Image Enhancement Algorithm Based on Nonsubsampled Contourlet Transform</t>
  </si>
  <si>
    <t>Li, Liangliang; Wang, Linli; Jia, Zhenhong; Si, Yujuan; Yang, Jie; Kasabov, Nikola</t>
  </si>
  <si>
    <t xml:space="preserve">[Li, Liangliang; Jia, Zhenhong] Xinjiang Univ, Coll Informat Sci &amp; Engn, Urumqi 830046, Peoples R China; [Li, Liangliang; Si, Yujuan] Jilin Univ, Coll Commun Engn, Changchun 130012, Jilin, Peoples R China; [Wang, Linli] Xinxiang Univ, Sch Math &amp; Informat Sci, Xinxiang 453003, Peoples R China; [Si, Yujuan] Jilin Univ, Dept Elect Informat, Zhuhai Coll, Zhuhai 519041, Peoples R China; [Yang, Jie] Shanghai Jiao Tong Univ, Inst Image Proc &amp; Pattern Recognit, Shanghai 200240, Peoples R China; [Kasabov, Nikola] Auckland Univ Technol, Knowledge Engn &amp; Discovery Res Inst, Auckland 1142, New Zealand </t>
  </si>
  <si>
    <t>Li, Liangliang, Jia, Zhenhong, Si, Yujuan, Wang, Linli, Yang, Jie, Kasabov, Nikola,</t>
  </si>
  <si>
    <t>National Science Foundation of ChinaNational Natural Science Foundation of China (NSFC) [61665012, U1803261]; International Science and Technology Cooperation Project of the Ministry of Education of the People's Republic of China [2016-2196]; Key Scientific and Technological Research Project of Jilin Province [20170414017GH, 20190302035GX]; Natural Science Foundation of Guangdong ProvinceNational Natural Science Foundation of Guangdong Province [2016A030313658]; Innovation and Strengthening School Project (provincial key platform and major scientific research project); Guangdong Government [2015KTSCX175]; Premier-Discipline Enhancement Scheme; Zhuhai Government [2015YXXK02-2]; Premier Key-Discipline Enhancement Scheme; Guangdong Government Funds [2016GDYSZDXK036]</t>
  </si>
  <si>
    <t>10.1016/j.tourman.2019.01.005</t>
  </si>
  <si>
    <t>Book Review</t>
  </si>
  <si>
    <t xml:space="preserve">[Li, Fangxuan (Sam)] Auckland Univ Technol, New Zealand Tourism Res Inst, Auckland, New Zealand </t>
  </si>
  <si>
    <t>http://www.altmetric.com/details.php?citation_id=59868812</t>
  </si>
  <si>
    <t>10.1080/11745398.2018.1534599</t>
  </si>
  <si>
    <t>Indigenous tourism: Cases from Australia and New Zealand</t>
  </si>
  <si>
    <t>Mackley-Crump, Jared: AUT University, Auckland, New Zealand</t>
  </si>
  <si>
    <t xml:space="preserve">[Mackley-Crump, Jared] AUT Univ, Auckland, New Zealand </t>
  </si>
  <si>
    <t>Mackley-Crump, Jared,</t>
  </si>
  <si>
    <t>Mackley-Crump, J (corresponding author), AUT Univ, Auckland, New Zealand.</t>
  </si>
  <si>
    <t>Mackley-Crump, J</t>
  </si>
  <si>
    <t>10.1016/S0140-6736(19)30041-8</t>
  </si>
  <si>
    <t>Health effects of dietary risks in 195 countries, 1990–2017: a systematic analysis for the Global Burden of Disease Study 2017</t>
  </si>
  <si>
    <t>Afshin, Ashkan; Sur, Patrick John; Fay, Kairsten A.; Cornaby, Leslie; Ferrara, Giannina; Salama, Joseph S; Mullany, Erin C; Abate, Kalkidan Hassen; Abbafati, Cristiana; Abebe, Zegeye; Afarideh, Mohsen; Aggarwal, Anju; Agrawal, Sutapa; Akinyemiju, Tomi; Alahdab, Fares; Bacha, Umar; Bachman, Victoria F; Badali, Hamid; Badawi, Alaa; Bensenor, Isabela M; Bernabe, Eduardo</t>
  </si>
  <si>
    <t>[Afshin, Ashkan; Hay, Simon I.; Khalil, Ibrahim A.; Mokdad, Ali H.; Naghavi, Mohsen; Vollset, Stein Emil; Theo Vos; Murray, Christopher J. L.] Univ Washington, Dept Hlth Metr Sci, Seattle, WA 98195 USA; [Afshin, Ashkan; Sur, Patrick John; Fay, Kairsten A.; Cornaby, Leslie; Ferrara, Giannina; Salama, Joseph S.; Mullany, Erin C.; Biryukov, Stan H.; Cercy, Kelly M.; Dandona, Lalit; Dandona, Rakhi; Feigin, Valery L.; Forouzanfar, Mohammad H.; Hay, Simon I.; James, Spencer L.; Khalil, Ibrahim A.; Lopez, Alan D.; Lozano, Rafael; Mokdad, Ali H.; Naghavi, Mohsen; Nixon, Molly R.; Ong, Kanyin L.; Roth, Gregory A.; Sorensen, Reed J. D.; Vollset, Stein Emil; Theo Vos; Murray, Christopher J. L.] Univ Washington, Inst Hlth Metr Evaluat, Seattle, WA 98195 USA; [Aggarwal, Anju] Univ Washington, Dept Epidemiol, Seattle, WA 98195 USA; [Bachman, Victoria F.] Univ Washington, Sch Med, Seattle, WA 98195 USA; [Roth, Gregory A.] Univ Washington, Div Cardiol, Seattle, WA 98195 USA; [Sorensen, Reed J. D.] Univ Washington, Dept Global Hlth, Seattle, WA 98195 USA; [Sur, Patrick John] Univ Calif Riverside, Sch Med, Riverside, CA 92521 USA; [Abate, Kalkidan Hassen] Jimma Univ, Dept Populat &amp; Family Hlth, Jimma, Ethiopia; [Abbafati, Cristiana] Univ Roma La Sapienza, Dept Law Philosophy &amp; Econ Studies, Rome, Italy; [Abebe, Zegeye] Univ Gondar, Dept Human Nutr, Gondar, Ethiopia; [Melaku, Yohannes A.] Univ Gondar, Inst Publ Hlth, Gondar, Ethiopia; [Afarideh, Mohsen; Esteghamati, Alireza; Ganji, Morsaleh] Univ Tehran Med Sci, Endocrinol &amp; Metab Res Ctr, Tehran, Iran; [Esteghamati, Sadaf] Univ Tehran Med Sci, Endocrine Res Ctr, Tehran, Iran; [Farzadfar, Farshad] Univ Tehran Med Sci, Noncommunicable Dis Res Ctr, Tehran, Iran; [Kasaeian, Amir] Univ Tehran Med Sci, Hematol Malignancies Res Ctr, Tehran, Iran; [Malekzadeh, Reza; Poustchi, Hossein; Roshandel, Gholamreza; Sepanlou, Sadaf G.] Univ Tehran Med Sci, Digest Dis Res Inst, Tehran, Iran; [Kasaeian, Amir] Univ Tehran Med Sci, Hematol Oncol &amp; Stem Cell Transplantat Res Ctr, Tehran, Iran; [Agrawal, Sutapa] Vital Strategies, Gurugram, India; [Akinyemiju, Tomi] Univ Kentucky, Dept Epidemiol, Lexington, KY USA; [Alahdab, Fares] Mayo Clin, Fdn Med Educ &amp; Res, Evidence Based Practice Ctr, Rochester, MN USA; [Bacha, Umar] Univ Management &amp; Technol, Sch Hlth Sci, Lahore, Pakistan; [Badali, Hamid] Mazandaran Univ Med Sci, Dept Med Mycol, Sari, Iran; [Badawi, Alaa] Publ Hlth Agcy Canada, Publ Hlth Risk Sci Div, Toronto, ON, Canada; [Badawi, Alaa] Univ Toronto, Dept Nutr Sci, Toronto, ON, Canada; [Bensenor, Isabela M.; Goulart, Alessandra C.] Univ Sao Paulo, Dept Internal Med, Sao Paulo, Brazil; [Lotufo, Paulo A.] Univ Sao Paulo, Dept Med, Sao Paulo, Brazil; [Goulart, Alessandra C.] Univ Sao Paulo, Ctr Clin &amp; Epidemiol Res, Sao Paulo, Brazil; [Bernabe, Eduardo] Kings Coll London, Inst Dent, London, England; [Cahill, Leah E.] Dalhousie Univ, Dept Med, Halifax, NS, Canada; [Cahill, Leah E.; Farvid, Maryam S.; Willett, Walter C.] Harvard Univ, TH Chan Sch Publ Hlth, Dept Nutr, Boston, MA 02115 USA; [Thorne-Lyman, Andrew L.] Harvard Univ, TH Chan Sch Publ Hlth, Boston, MA 02115 USA; [Carrero, Juan J.; Weiderpass, Elisabete] Karolinska Inst, Dept Med Epidemiol &amp; Biostat, Stockholm, Sweden; [Agrawal, Sutapa; Dandona, Lalit; Dandona, Rakhi; Kumar, G. Anil] Publ Hlth Fdn India, Gurugram, India; [Anh Kim Dang; Cuong Tat Nguyen] Duy Tan Univ, Inst Global Hlth Innovat, Hanoi, Vietnam; [Degefa, Meaza Girma] Mekelle Univ, Dept Nutr &amp; Dietet, Mekelle, Ethiopia; [Zaki, Maysaa El Sayed] Mansoura Univ, Dept Clin Pathol, Mansoura, Egypt; [Fanzo, Jessica] Johns Hopkins Univ, Berman Inst Bioeth, Baltimore, MD USA; [Thorne-Lyman, Andrew L.] Johns Hopkins Univ, Bloomberg Sch Publ Hlth, Baltimore, MD USA; [Farinha, Carla Sofia E. Sa] Natl Stat Off, Lisbon, Portugal; [Fanzo, Jessica] Food &amp; Agr Org United Nations, Nutr &amp; Food Syst Div, Rome, Italy; [Schmidhuber, Josef] Food &amp; Agr Org United Nations, Trade &amp; Markets Div, Rome, Italy; [Feigin, Valery L.] Auckland Univ Technol, Natl Inst Stroke &amp; Appl Neurosci, Auckland, New Zealand; [Fernandes, Joao C.] Catholic Univ Portugal, Ctr Biotechnol &amp; Fine Chem, Porto, Portugal; [Flor, Luisa Sorio] Sergio Arouca Natl Sch Publ Hlth, Rio De Janeiro, Brazil; [Flor, Luisa Sorio] Univ Fed Espirito Santo, Vitoria, Brazil; [Foigt, Nataliya A.] Natl Acad Med Sci Ukraine, Inst Gerontol, Kiev, Ukraine; [Geleijnse, Johanna M.] Wageningen Univ &amp; Res, Div Human Nutr &amp; Hlth, Wageningen, Netherlands; [Gillum, Richard F.] Howard Univ, Dept Community &amp; Family Med, Div Gen Internal Med, Washington, DC 20059 USA; [Grosso, Giuseppe] Vittorio Emanuele Univ Hosp Polyclin, Registro Tumori Integrato, Catania, Italy; [Guessous, Idris] Geneva Univ Hosp, Dept Community Med Primary Care &amp; Emergency Med, Unit Populat Epidemiol, Geneva, Switzerland; [Guessous, Idris] Univ Lausanne, Dept Ambulatory Care &amp; Community Med, Lausanne, Switzerland; [Hamidi, Samer] Hamdan Bin Mohammed Smart Univ, Sch Hlth &amp; Environm Studies, Dubai, U Arab Emirates; [Hankey, Graeme J.] Univ Western Australia, Sch Med, Perth, WA, Australia; [Hankey, Graeme J.] Sir Charles Gairdner Hosp, Dept Neurol, Perth, WA, Australia; [Harikrishnan, Sivadasanpillai] Sree Chitra Tirunal Inst Med Sci &amp; Technol, Dept Cardiol, Trivandrum, Kerala, India; [Hassen, Hamid Yimam] Mizan Tepi Univ, Dept Publ Hlth, Teppi, Ethiopia; [Hassen, Hamid Yimam] Univ Hosp Antwerp, Unit Epidemiol &amp; Social Med, Antwerp, Belgium; [Chi Linh Hoang; Giang Thu Vu; Linh Gia Vu] Nguyen Tat Thanh Univ, Ctr Excellence Behav Med, Ho Chi Minh, Vietnam; [Horino, Masako; Mirarefin, Mojde] Nevada Div Publ &amp; Behav Hlth, Carson City, NV USA; [Islami, Farhad] Amer Canc Soc, Surveillance &amp; Hlth Serv Res, Atlanta, GA 30329 USA; [Jackson, Maria D.] Univ West Indies, Dept Community Hlth &amp; Psychiat, Mona, Jamaica; [Jonas, Jost B.] Heidelberg Univ, Dept Ophthalmol, Mannheim, Germany; [Marz, Winfried] Heidelberg Univ, Med Clin V, Mannheim, Germany; [Jonas, Jost B.] Beijing Tongren Hosp, Beijing Inst Ophthalmol, Beijing, Peoples R China; [Khader, Yousef Saleh] Jordan Univ Sci &amp; Technol, Dept Publ Hlth &amp; Community Med, Ramtha, Jordan; [Khang, Young-Ho] Seoul Natl Univ, Dept Hlth Policy &amp; Management, Inst Hlth Policy &amp; Management, Seoul, South Korea; [Kimokoti, Ruth W.] Simmons Coll, Dept Nutr, Boston, MA 02115 USA; [Kokubo, Yoshihiro] Natl Cerebral &amp; Cardiovasc Ctr, Dept Prevent Cardiol, Suita, Osaka, Japan; [Lallukka, Tea] Finnish Inst Occupat Hlth, Populat &amp; Work Abil Program, Helsinki, Finland; [Lallukka, Tea] Univ Helsinki, Dept Publ Hlth, Helsinki, Finland; [Wijeratne, Tissa] Univ Melbourne, Dept Med, Melbourne, Vic, Australia; [Lopez, Alan D.] Univ Melbourne, Melbourne, Vic, Australia; [Lorkowski, Stefan] Friedrich Schiller Univ Jena, Inst Nutr, Jena, Germany; [Meier, Toni] Innovat Off, Jena, Germany; [Lorkowski, Stefan] Competence Cluster Nutr &amp; Cardiovasc Hlth NUTRICA, Jena, Germany; [Malekzadeh, Reza; Sepanlou, Sadaf G.] Shiraz Univ Med Sci, Noncommunicable Dis Res Ctr, Shiraz, Iran; [Marz, Winfried] Med Univ Graz, Clin Inst Med &amp; Chem Lab Diagnost, Graz, Austria; [Meier, Toni] Martin Luther Univ Halle Wittenberg, Inst Agr &amp; Nutr Sci, Halle, Germany; [Melaku, Yohannes A.] Univ Adelaide, Adelaide Med Sch, Adelaide, SA, Australia; [Mendoza, Walter] United Nations Populat Fund UNFPA, Peru Country Off, Lima, Peru; [Mensink, Gert B. M.] Robert Koch Inst, Dept Epidemiol &amp; Hlth Monitoring, Berlin, Germany; [Micha, Renata; Mozaffarian, Dariush] Tufts Univ, Friedman Sch Nutr Sci &amp; Policy, Boston, MA USA; [Miller, Ted R.] Pacific Inst Res &amp; Evaluat, Calverton, MD USA; [Miller, Ted R.] Curtin Univ, Sch Publ Hlth, Perth, WA, Australia; [Mohan, Viswanathan] Madras Diabet Res Fdn, Dept Diabetol, Chennai, Tamil Nadu, India; [Nagel, Gabriele] Univ Ulm, Inst Epidemiol &amp; Med Biometry, Ulm, Germany; [Pereira, David M.] Univ Porto, REQUIMTE, LAQV, Porto, Portugal; [Pereira, David M.] Cartagena Univ, Cartagena, Colombia; [Qorbani, Mostafa] Alborz Univ Med Sci, Noncommunicable Dis Res Ctr, Karaj, Iran; [Rai, Rajesh Kumar] Soc Hlth &amp; Demog Surveillance, Suri, India; [Rai, Rajesh Kumar] Univ Goettingen, Dept Econ, Gottingen, Germany; [Razo-Garcia, Christian] Ctr Populat Hlth Res, Cuernavaca, Morelos, Mexico; [Rivera, Juan A.; Rodriguez-Ramirez, Sonia] Ctr Nutr &amp; Hlth Res, Cuernavaca, Morelos, Mexico; [Sanchez-Pimienta, Tania G.] Natl Inst Publ Hlth, Cuernavaca, Morelos, Mexico; [Rehm, Colin D.] Montefiore Med Ctr, Dept Epidemiol &amp; Populat Hlth, Bronx, NY USA; [Roshandel, Gholamreza] Golestan Univ Med Sci, Golestan Res Ctr Gastroenterol &amp; Hepatol, Gorgan, Golestan, Iran; [Sanabria, Juan] Marshall Univ, Dept Surg, Huntington, WV USA; [Sanabria, Juan] Case Western Reserve Univ, Dept Nutr &amp; Prevent Med, Cleveland, OH 44106 USA; [Sartorius, Benn] Univ Kwazulu Natal, Dept Publ Hlth Med, Durban, South Africa; [Schutte, Aletta Elisabeth] North West Univ, HART, Potchefstroom, South Africa; [Schutte, Aletta Elisabeth] South African Med Res Council, Unit Hypertens &amp; Cardiovasc Dis, Cape Town, South Africa; [Shin, Min-Jeong] Korea Univ, Seoul, South Korea; [Springmann, Marco] Univ Oxford, Nuffield Dept Populat Hlth, Oxford Martin Programme Future Food, Oxford, England; [Springmann, Marco] Univ Oxford, Nuffield Dept Populat Hlth, Ctr Populat Approaches Noncommunicable Dis Preven, Oxford, England; [Szponar, Lucjan] Natl Food &amp; Nutr Inst, Warsaw, Poland; [Thrift, Amanda G.] Monash Univ, Melbourne, Vic, Australia; [Touvier, Mathilde] Natl Inst Hlth &amp; Med Res, Nutr Epidemiol Res Team, Paris, France; [Bach Xuan Tran] Hanoi Med Univ, Dept Hlth Econ, Hanoi, Vietnam; [Tyrovolas, Stefanos] San Juan de Dios Sanitary Pk, Res &amp; Dev Unit, Sant Boi De Llobregat, Spain; [Tyrovolas, Stefanos] Carlos III Hlth Inst, Biomed Res Networking Ctr, Mental Hlth Network CIBERSAM, Madrid, Spain; [Ukwaja, Kingsley Nnanna] Fed Teaching Hosp, Dept Internal Med, Abakaliki, Nigeria; [Ullah, Irfan] Gomal Univ, Gomal Ctr Biochem &amp; Biotechnol, Dera Ismail Khan, Paki</t>
  </si>
  <si>
    <t>Afshin, Ashkan, Hay, Simon I., Khalil, Ibrahim A., Mokdad, Ali H., Naghavi, Mohsen, Vollset, Stein Emil, Theo Vos, Murray, Christopher J. L., Sur, Patrick John, Fay, Kairsten A., Cornaby, Leslie, Ferrara, Giannina, Salama, Joseph S., Mullany, Erin C., Biryukov, Stan H., Cercy, Kelly M., Dandona, Lalit, Dandona, Rakhi, Feigin, Valery L., Forouzanfar, Mohammad H., James, Spencer L., Lopez, Alan D., Lozano, Rafael, Nixon, Molly R., Ong, Kanyin L., Roth, Gregory A., Sorensen, Reed J. D., Aggarwal, Anju, Bachman, Victoria F., Abate, Kalkidan Hassen, Abbafati, Cristiana, Abebe, Zegeye, Melaku, Yohannes A., Afarideh, Mohsen, Esteghamati, Alireza, Ganji, Morsaleh, Esteghamati, Sadaf, Farzadfar, Farshad, Kasaeian, Amir, Malekzadeh, Reza, Poustchi, Hossein, Roshandel, Gholamreza, Sepanlou, Sadaf G., Agrawal, Sutapa, Akinyemiju, Tomi, Alahdab, Fares, Bacha, Umar, Badali, Hamid, Badawi, Alaa, Bensenor, Isabela M., Goulart, Alessandra C., Lotufo, Paulo A., Bernabe, Eduardo, Cahill, Leah E., Farvid, Maryam S., Willett, Walter C., Thorne-Lyman, Andrew L., Carrero, Juan J., Weiderpass, Elisabete, Kumar, G. Anil, Anh Kim Dang, Cuong Tat Nguyen, Degefa, Meaza Girma, Zaki, Maysaa El Sayed, Fanzo, Jessica, Farinha, Carla Sofia E. Sa, Schmidhuber, Josef</t>
  </si>
  <si>
    <t>Murray, CJL (corresponding author), Univ Washington, Inst Hlth Metr Evaluat, Seattle, WA 98195 USA.</t>
  </si>
  <si>
    <t xml:space="preserve">helda.helsinki.fi pure.atira.dk openrepository.aut.ac.nz repositorio.ucp.pt repository.nwu.ac.za DiVA.org europepmc.org researchonline.lshtm.ac.uk </t>
  </si>
  <si>
    <t>https://doi.org/10.1016/s0140-6736(19)30041-8</t>
  </si>
  <si>
    <t>http://www.altmetric.com/details.php?citation_id=58482398</t>
  </si>
  <si>
    <t>Bill AMP; Melinda Gates Foundation</t>
  </si>
  <si>
    <t>Academy of Finland; German Federal Ministry of Education and Research</t>
  </si>
  <si>
    <t>10.1017/S0040557419000176</t>
  </si>
  <si>
    <t>Showing Off, Showing Up: Studies of Hype, Heightened Performance, and Cultural Power. Edited by Laurie Frederik, Kim Marra, and Catherine Schuler. Ann Arbor: University of Michigan Press, 2017; pp. viii + 328, 58 illustrations. $95 cloth, $39.95 paper, $39.95 e-book.</t>
  </si>
  <si>
    <t>Theatre Survey</t>
  </si>
  <si>
    <t xml:space="preserve">0040-5574 1475-4533 </t>
  </si>
  <si>
    <t>https://v2.sherpa.ac.uk/id/publication/2228</t>
  </si>
  <si>
    <t>10.3390/sports7050119</t>
  </si>
  <si>
    <t>Sled-Pull Load–Velocity Profiling and Implications for Sprint Training Prescription in Young Male Athletes</t>
  </si>
  <si>
    <t>Cahill, Micheál J.; Oliver, Jon L.; Cronin, John B.; Clark, Kenneth P.; Cross, Matt R.; Lloyd, Rhodri S.</t>
  </si>
  <si>
    <t xml:space="preserve">[Cahill, Micheal J.] Athlete Training &amp; Hlth, Plano, TX 75024 USA; [Cahill, Micheal J.; Oliver, Jon L.; Cronin, John B.; Cross, Matt R.; Lloyd, Rhodri S.] Auckland Univ Technol, Sports Performance Res Inst New Zealand, Auckland 0632, New Zealand; [Oliver, Jon L.; Lloyd, Rhodri S.] Cardiff Metropolitan Univ, Cardiff Sch Sport, Cardiff CF23 6XD, S Glam, Wales; [Clark, Kenneth P.] West Chester Univ, Dept Kinesiol, W Chester, PA 19383 USA; [Cross, Matt R.] Univ Savoie Mt Blanc, Lab Interuniv Biol Motricite, F-73000 Chambery, France; [Lloyd, Rhodri S.] Waikato Inst Technol, Ctr Sport Sci &amp; Human Performance, Hamilton 3200, New Zealand </t>
  </si>
  <si>
    <t>Cahill, MJ (corresponding author), Athlete Training &amp; Hlth, Plano, TX 75024 USA.; Cahill, MJ (corresponding author), Auckland Univ Technol, Sports Performance Res Inst New Zealand, Auckland 0632, New Zealand.</t>
  </si>
  <si>
    <t xml:space="preserve">europepmc.org openrepository.aut.ac.nz repository.cardiffmet.ac.uk semanticscholar.org </t>
  </si>
  <si>
    <t>https://doi.org/10.3390/sports7050119</t>
  </si>
  <si>
    <t>http://www.altmetric.com/details.php?citation_id=60701042</t>
  </si>
  <si>
    <t>10.1109/TBDATA.2018.2824826</t>
  </si>
  <si>
    <t>SIMiner: A Stigmergy-Based Model for Mining Influential Nodes in Dynamic Social Networks</t>
  </si>
  <si>
    <t>Li, Weihua; Bai, Quan; Zhang, Minjie</t>
  </si>
  <si>
    <t xml:space="preserve">[Li, Weihua; Bai, Quan] Auckland Univ Technol, Sch Engn Comp &amp; Math Sci, Auckland, New Zealand; [Zhang, Minjie] Univ Wollongong, Sch Comp &amp; Informat Technol, Wollongong, NSW 2522, Australia </t>
  </si>
  <si>
    <t>IEEE Transactions on Big Data</t>
  </si>
  <si>
    <t xml:space="preserve">2332-7790 2372-2096 </t>
  </si>
  <si>
    <t>https://v2.sherpa.ac.uk/id/publication/37901</t>
  </si>
  <si>
    <t>10.26603/ijspt20190237</t>
  </si>
  <si>
    <t>INJURY INCIDENCE IN COMPETITIVE CROSS-COUNTRY SKIERS: A PROSPECTIVE COHORT STUDY</t>
  </si>
  <si>
    <t>Worth, Sonya G. A.: University of Vermont Medical Center, Burlington, VT, USA; Reid, Duncan A.: Auckland University of Technology, Auckland, New Zealand; Howard, Alan B.: University of Vermont, Burlington, VT, USA; Henry, Sharon M.: Professor Emerita, Department of Rehabilitation Sciences, University of Vermont, Burlington, VT, USA</t>
  </si>
  <si>
    <t xml:space="preserve">[Worth, Sonya G. A.] Univ Vermont, Med Ctr, Burlington, VT 05401 USA; [Reid, Duncan A.] Auckland Univ Technol, Auckland, New Zealand; [Howard, Alan B.] Univ Vermont, Burlington, VT 05401 USA; [Henry, Sharon M.] Univ Vermont, Dept Rehabil Sci, Burlington, VT 05401 USA </t>
  </si>
  <si>
    <t>Worth, Sonya G. A., Reid, Duncan A.</t>
  </si>
  <si>
    <t>Worth, SGA (corresponding author), Univ Vermont, Med Ctr, Burlington, VT 05401 USA.</t>
  </si>
  <si>
    <t>International Journal of Sports Physical Therapy</t>
  </si>
  <si>
    <t>The Sports Physical Therapy Session</t>
  </si>
  <si>
    <t xml:space="preserve">2159-2896 </t>
  </si>
  <si>
    <t>New Zealand Manipulative Physiotherapists Association</t>
  </si>
  <si>
    <t>10.1016/j.joca.2019.02.694</t>
  </si>
  <si>
    <t>Multi-level reform is required to support high-value osteoarthritis care delivery: outcomes of a multinational survey of clinicians and students</t>
  </si>
  <si>
    <t>Briggs, A.M.; Hinman, R.S.; Darlow, B.; Bennell, K.L.; Houlding, E.; Pizzari, T.; Leech, M.; Larmer, P.J.; MacKay, C.; Greig, A.M.; Desmond, L.A.; Bendrups, A.; Francis-Cracknell, A.; Jordan, J.E.; Slater, H.</t>
  </si>
  <si>
    <t xml:space="preserve">[Briggs, A. M.; Slater, H.] Curtin Univ, Perth, WA, Australia; [Hinman, R. S.; Bennell, K. L.; Bendrups, A.] Univ Melbourne, Melbourne, Vic, Australia; [Darlow, B.] Univ Otago, Wellington, New Zealand; [Houlding, E.] Univ Ottawa, Ottawa, ON, Canada; [Pizzari, T.] La Trobe Univ, Melbourne, Vic, Australia; [Leech, M.; Francis-Cracknell, A.] Monash Univ, Melbourne, Vic, Australia; [Larmer, P. J.] Auckland Univ Technol, Auckland, New Zealand; [MacKay, C.] Toronto Rehabil Inst, Toronto, ON, Canada; [Greig, A. M.] Univ British Columbia, Vancouver, BC, Canada; [Desmond, L. A.] Western Hlth, Melbourne, Vic, Australia; [Jordan, J. E.] Hlth Sense Aust Pty Ltd, Melbourne, Australia </t>
  </si>
  <si>
    <t>Briggs, A. M., Slater, H., Hinman, R. S., Bennell, K. L., Bendrups, A., Darlow, B., Houlding, E., Pizzari, T., Leech, M., Francis-Cracknell, A., Larmer, P. J.</t>
  </si>
  <si>
    <t>http://www.oarsijournal.com/article/S106345841930737X/pdf</t>
  </si>
  <si>
    <t>10.1016/S1474-4422(18)30454-X</t>
  </si>
  <si>
    <t>Global, regional, and national burden of epilepsy, 1990–2016: a systematic analysis for the Global Burden of Disease Study 2016</t>
  </si>
  <si>
    <t>Beghi, Ettore; Giussani, Giorgia; Nichols, Emma; Abd-Allah, Foad; Abdela, Jemal; Abdelalim, Ahmed; Abraha, Haftom Niguse; Adib, Mina G.; Agrawal, Sutapa; Alahdab, Fares; Awasthi, Ashish; Ayele, Yohanes; Barboza, Miguel A; Belachew, Abate Bekele; Biadgo, Belete; Bijani, Ali; Bitew, Helen; Carvalho, Félix; Chaiah, Yazan; Daryani, Ahmad; Do, Huyen Phuc</t>
  </si>
  <si>
    <t xml:space="preserve">[Beghi, Ettore; Giussani, Giorgia] Ist Ric Farmacol Mario Negri IRCCS, Dept Neurosci, Milan, Italy; [Abd-Allah, Foad; Abdelalim, Ahmed] Cairo Univ, Dept Neurol, Cairo, Egypt; [Abdela, Jemal; Ayele, Yohanes; Mengistu, Getnet] Haramaya Univ, Sch Pharm, Harar, Ethiopia; [Hagos, Tekleberhan B.] Mekelle Univ, Anat Unit, Mekelle, Ethiopia; [Abraha, Haftom Niguse; Weldegwergs, Kidu Gidey; Kassa, Tesfaye Dessale; Nirayo, Yirga Legesse] Mekelle Univ, Clin Pharm Unit, Mekelle, Ethiopia; [Tsegay, Amanuel Amanuel Tesfay] Mekelle Univ, Coll Hlth Sci, Mekelle, Ethiopia; [Gezae, Kebede Embaye] Mekelle Univ, Dept Biostat, Mekelle, Ethiopia; [Degefa, Meaza Girma] Mekelle Univ, Dept Nutr &amp; Dietit, Mekelle, Ethiopia; [Bitew, Helen; Gebre, Abadi Kahsu; Tsadik, Afewerki Gebremeskel; Gebremichael, Teklu Gebrehiwo; Yimer, Ebrahim M.] Mekelle Univ, Sch Pharm, Mekelle, Ethiopia; [Belachew, Abate Bekele] Mekelle Univ, Sch Publ Hlth, Mekelle, Ethiopia; [Meles, Hagazi Gebre] Mekelle Univ, Dept Hlth Syst, Mekelle, Ethiopia; [Adib, Mina G.] St Mark Hosp, Emergency Dept, Alexandria, Egypt; [Agrawal, Sutapa] Publ Hlth Fdn India, New Delhi, India; [Agrawal, Sutapa] Gurugram, Vital Strategies, Gurugram, India; [Alandab, Fares] Mayo Clin, Evidence Based Practice Res Program, Fdn Med Educ &amp; Res, Rochester, MN USA; [Alandab, Fares] Syrian Amer Med Soc, Res Comm, Washington, DC USA; [Awasthi, Ashish] Indian Inst Publ Hlth, Gandhinagar, India; [Barboza, Miguel A.] Rafael A Calderon Guardia Hosp, Dept Neurosci, San Jose, Costa Rica; [Barboza, Miguel A.] Costa Rican Dept Social Secur, San Jose, Costa Rica; [Barboza, Miguel A.] Univ Costa Rica, Sch Med, San Pedro, Costa Rica; [Biadgo, Belete] Univ Gondar, Dept Clin Chem, Gondar, Ethiopia; [Ghasemi-Kasman, Maryam] Babol Univ Med Sci, Hlth Res Inst, Babol Sar, Iran; [Bijani, Ali] Babol Univ Med Sci, Social Determinant Hlth Res Ctr, Babol Sar, Iran; [Carvalho, Felix] Univ Porto, Appl Mol Biosci Unit, Porto, Portugal; [Carvalho, Felix] Univ Porto, Inst Publ Hlth, Porto, Portugal; [Fernandes, Eduarda] Univ Porto, REQUIMTE LAQV, Porto, Portugal; [Chaiah, Yazan; Temsah, Mohamad-Hani; Temsah, Omar] Alfaisal Univ, Coll Med, Riyadh, Saudi Arabia; [Daryani, Ahmad; Sarvi, Shahabeddin] Mazandaran Univ Med Sci, Toxoplasmosis Res Ctr, Sari, Iran; [Huyen Phuc Do; Long Hoang Nguyen; Bach Xuan Tran] Duy Tan Univ, Inst Global Hlth Innovat, Hanoi, Vietnam; [Dubey, Manisha] UN World Food Programme, New Delhi, India; [Endries, Aman Yesuf Yesuf] St Pauls Hosp Millennium Med Coll, Publ Hlth Dept, Addis Ababa, Ethiopia; [Haj-Mirzaian, Arvin; Haj-Mirzaian, Arya] Univ Tehran Med Sci, Dept Pharmacol, Tehran, Iran; [Kasaeian, Amir] Univ Tehran Med Sci, Hematol Malignancies Res Ctr, Tehran, Iran; [Kasaeian, Amir] Univ Tehran Med Sci, Hematol Oncol &amp; Stem Cell Transplantat Res Ctr, Tehran, Iran; [Sahraian, Mohammad Ali] Univ Tehran Med Sci, Multiple Sclerosis Res Ctr, Tehran, Iran; [Eskandarieh, Sharareh] Univ Tehran Med Sci, Neurosci Inst, Tehran, Iran; [Farzadfar, Farshad; Irvani, Seyed Sina Naghibi] Univ Tehran Med Sci, Noncommunicable Dis Res Ctr, Tehran, Iran; [Rahimi-Movaghar, Vafa] Univ Tehran Med Sci, Sina Trauma &amp; Surg Res Ctr, Tehran, Iran; [Faro, Andre] Univ Fed Sergipe, Dept Psychol, Sao Cristovao, Brazil; [Fereshtehnejad, Seyed-Mohammad] McGill Univ, Montreal Neurol Inst, Montreal, PQ, Canada; [Fijabi, Daniel Obadare] Brandeis Univ, Heller Sch Social Policy &amp; Management, Waltham, MA USA; [Fijabi, Daniel Obadare] Univ Memphis, Sch Publ Hlth, Memphis, TN 38152 USA; [Filip, Irina] Kaiser Permanente, Dept Psychiat, Fontana, CA USA; [Filip, Irina; Radfar, Amir] Still Univ, Dept Hlth Sci, Mesa, AZ USA; [Fischer, Florian] Bielefeld Univ, Dept Publ Hlth Med, Bielefeld, Germany; [Gnedovskaya, Elena, V] Res Ctr Neurol, Moscow, Russia; [Safari, Saeed] Shahid Beheshti Univ Med Sci, Emergency Dept, Tehran, Iran; [Haj-Mirzaian, Arvin; Irvani, Seyed Sina Naghibi] Shahid Beheshti Univ Med Sci, Res Inst Endocrine Sci, Tehran, Iran; [Haj-Mirzaian, Arya] Johns Hopkins Univ, Dept Radiol, Baltimore, MD 21205 USA; [Hassen, Hamid Yimam] Mizan Tepi Univ, Publ Hlth Dept, Teppi, Ethiopia; [Hassen, Hamid Yimam] Univ Hosp Antwerp, Unit Epidemiol &amp; Social Med, Antwerp, Belgium; [Hay, Simon, I; Jakovljevic, Mihajlo; Khalil, Ibrahim; Krohn, Kristopher J.; Manhertz, Treh; Naghavi, Mohsen; Mokdad, Ali H.; Nichols, Emma; Nixon, Molly R.; Reinig, Nickolas; Smith, Mari; Feigin, Valery L.; Vos, Theo; Murray, Christopher J. L.] Univ Washington, Inst Hlth Metr &amp; Evaluat, Seattle, WA 98195 USA; [Jakovljevic, Mihajlo] Univ Kragujevac, Med Sci Dept, Kragujevac, Serbia; [Khader, Yousef Saleh] Jordan Univ Sci &amp; Technol, Dept Publ Hlth &amp; Community Med, Ramtha, Jordan; [Khan, Ejaz Ahmad] Hlth Serv Acad, Epidemiol &amp; Biostat Dept, Islamabad, Pakistan; [Khubchandani, Jagdish] Ball State Univ, Dept Nutr &amp; Hlth Sci, Muncie, IN 47306 USA; [Kisa, Adnan] Univ Oslo, Dept Hlth Management &amp; Hlth Econ, Oslo, Norway; [Winkler, Andrea Sylvia] Univ Oslo, Inst Hlth &amp; Soc, Oslo, Norway; [Kisa, Adnan] Tulane Univ, Dept Global Community Hlth &amp; Behav Sci, New Orleans, LA 70118 USA; [Kulkarni, Chanda] Sakra World Hosp, Bangalore, Karnataka, India; [Kulkarni, Chanda] Raja Rajeswari Med Coll &amp; Hosp, Cent Res Lab, Bangalore, Karnataka, India; [Mackay, Mark T.] Royal Childrens Hosp, Dept Neurol, Melbourne, Vic, Australia; [Mackay, Mark T.] Univ Melbourne, Dept Paediat, Melbourne, Vic, Australia; [Szoeke, Cassandra E., I] Univ Melbourne, Sch Hlth Sci, Melbourne, Vic, Australia; [Majdan, Marek] Trnava Univ, Dept Publ Hlth, Trnava, Slovakia; [Majeed, Azeem] Imperial Coll London, Dept Primary Care &amp; Publ Hlth, London, England; [Mehndiratta, Man Mohan] Janakpuri Super Specialty Hosp Soc, Neurol Dept, New Delhi, India; [Mekonen, Tesfa] Bahir Dar Univ, Dept Psychiat, Bahir Dar, Ethiopia; [Mengistu, Getnet] Wollo Univ, Dept Pharm, Dessie, Ethiopia; [Mohammed, Shafiu] Ahmadu Bello Univ, Hlth Syst &amp; Policy Res Unit, Zaria, Nigeria; [Mohammed, Shafiu] Heidelberg Univ, Inst Publ Hlth, Heidelberg, Germany; [Mustafa, Ghulam] Nishtar Med Univ, Pediat Dept, Multan, Pakistan; [Mustafa, Ghulam] Inst Mother &amp; Child Care, Pediat &amp; Pediat Pulmonol, Multan, Pakistan; [Ogbo, Felix Akpojene] Western Sydney Univ, Sch Med, Translat Hlth Res Inst, Penrith, NSW, Australia; [Olagunju, Andrew T.] Univ Adelaide, Dept Psychiat, Adelaide, SA, Australia; [Olagunju, Andrew T.] Univ Lagos, Dept Psychiat, Lagos, Nigeria; [Olagunju, Tinuke O.] McMaster Univ, Dept Pathol &amp; Mol Med, Hamilton, ON, Canada; [Owolabi, Mayowa Ojo] Univ Ibadan, Inst Adv Med Res &amp; Training, Ibadan, Nigeria; [Philips, Michael R.] Shanghai Jiao Tong Univ, Shanghai Mental Hlth Ctr, Shanghai, Peoples R China; [Pinilla-Monsalve, Gabriel David] Ind Univ Santander, Inst Reg Project &amp; Distance Educ, Bucaramanga, Colombia; [Pinilla-Monsalve, Gabriel David] Int Hosp Colombia, Cardiovasc Inst, Floridablanca, Colombia; [Qorbani, Mostafa] Alborz Univ Med Sci, Noncommunicable Dis Res Ctr, Karaj, Iran; [Radfar, Amir] Medichem, Barcelona, Spain; [Rafay, Anwar] Contech Sch Publ Hlth, Epidemiol &amp; Biostat, Lahore, Pakistan; [Sachdev, Perminder S.] Univ New South Wales, Sch Psychiat, Kensington, NSW, Australia; [Sachdev, Perminder S.] Prince Wales Hosp, Neuropsychiat Inst, Randwick, NSW, Australia; [Safari, Hosein] Ahvaz Jundishapur Univ Med Sci, Dept Neurosurg, Ahwaz, Iran; [Safiri, Saeid] Maragheh Univ Med Sci, Managerial Epidemiol Res Ctr, Maragheh, Iran; [Samy, Abdallah M.] Ain Shams Univ, Dept Entomol, Cairo, Egypt; [Sawhney, Monika] Univ N Carolina, Dept Publ Hlth Sci, Charlotte, NC USA; [Sharif, Mehdi] Islamic Azad Univ, Dept Basic Sci, Sari, Iran; [Sharif, Mehdi] Islamic Azad Univ, Dept Lab, Sari, Iran; [Singh, Gagandeep] Dayanand Med Coll &amp; Hosp, Dept Neurol, Ludhiana, Punjab, India; [Singh, Gagandeep] UCL, Inst Neurol, London, England; [Szoeke, Cassandra E., I] Australian Catholic Univ, Brain Inst, Melbourne, Vic, Australia; [Tabares-Seisdedos, Rafael] Univ Valencia, Dept Med, Valencia, Spain; [Tortajada-Girbes, Miguel] Univ Valencia, Dept Pediat Obstetricts &amp; Gynecol, Valencia, Spain; [Tabares-Seisdedos, Rafael] Biomed Res Networking Ctr Mental Hlth Network Cib, Carlos III Hlth Inst, Madrid, Spain; [Temsah, Mohamad-Hani] King Saud Univ, Dept Pediat, Riyadh, Saudi Arabia; [Tortajada-Girbes, Miguel] Univ Hosp Doctor Peset, Pediat Dept, Valencia, Spain; [Ullah, Irfan] Gomal Univ, Gomal Ctr Biochem &amp; Biotechnol, Dera Ismail Khan, Pakistan; [Ullah, Irfan] Mufti Mehmood Mem Teaching Hosp, TB Culture Lab, Dera Ismail Khan, Pakistan; [Venketasubramanian, Narayanaswamy] Raffles Hosp, Raffles Neurosci Ctr, Singapore, Singapore; [Venketasubramanian, Narayanaswamy] Natl Univ Singapore, Yong Loo Lin Sch Med, Singapore, Singapore; [Westerman, Ronny] Competence Ctr Mortal Follow Up, Fed Inst Populat Res, Wiesbaden, Germany; [Winkler, Andrea Sylvia] Tech Univ Munich, Dept Neurol, Munich, Germany; [Yonemoto, Naohiro] Kyoto Univ, Dept Biostat, Kyoto, Japan; [Feigin, Valery L.] Auckland Univ Technol, Natl Inst Stroke &amp; Appl Neurosci, Auckland, New Zealand </t>
  </si>
  <si>
    <t>Beghi, Ettore, Giussani, Giorgia, Abd-Allah, Foad, Abdelalim, Ahmed, Abdela, Jemal, Ayele, Yohanes, Mengistu, Getnet, Hagos, Tekleberhan B., Abraha, Haftom Niguse, Weldegwergs, Kidu Gidey, Kassa, Tesfaye Dessale, Nirayo, Yirga Legesse, Tsegay, Amanuel Amanuel Tesfay, Gezae, Kebede Embaye, Degefa, Meaza Girma, Bitew, Helen, Gebre, Abadi Kahsu, Tsadik, Afewerki Gebremeskel, Gebremichael, Teklu Gebrehiwo, Yimer, Ebrahim M., Belachew, Abate Bekele, Meles, Hagazi Gebre, Adib, Mina G., Agrawal, Sutapa, Alandab, Fares, Awasthi, Ashish, Barboza, Miguel A., Biadgo, Belete, Ghasemi-Kasman, Maryam, Bijani, Ali, Carvalho, Felix, Fernandes, Eduarda, Chaiah, Yazan, Temsah, Mohamad-Hani, Temsah, Omar, Daryani, Ahmad, Sarvi, Shahabeddin, Huyen Phuc Do, Long Hoang Nguyen, Bach Xuan Tran, Dubey, Manisha, Endries, Aman Yesuf Yesuf, Haj-Mirzaian, Arvin, Haj-Mirzaian, Arya, Kasaeian, Amir, Sahraian, Mohammad Ali, Eskandarieh, Sharareh, Farzadfar, Farshad, Irvani, Seyed Sina Naghibi, Rahimi-Movaghar, Vafa, Faro, Andre, Fereshtehnejad, Seyed-Mohammad, Fijabi, Daniel Obadare, Filip, Irina, Radfar, Amir, Fischer, Florian, Gnedovskaya, Elena, V, Safari, Saeed, Hassen, Hamid Yimam, Hay, Simon, I, Jakovljevic, Mihajlo, Khalil, Ibrahim, Krohn, Kristopher J., Manhertz, Treh, Naghavi, Mohsen, Mokdad, Ali H., Nichols, Emma, Nixon, Molly R., Reinig, Nickolas, Smith, Mari, Feigin, Valery L., Vos, Theo, Murray, Christopher J. L., Khader, Yousef Saleh, Khan, Ejaz Ahmad, Khubchandani, Jagdish, Kisa, Adnan, Winkler, Andrea Sylvia, Kulkarni, Chanda, Mackay, Mark T., Szoeke, Cassandra E., I, Majdan, Marek, Majeed, Azeem, Mehndiratta, Man Mohan, Mekonen, Tesfa, Mohammed, Shafiu, Mustafa, Ghulam, Ogbo, Felix Akpojene, Olagunju, Andrew T., Olagunju, Tinuke O., Owolabi, Mayowa Ojo, Philips, Michael R., Pinilla-Monsalve, Gabriel David, Qorbani, Mostafa, Rafay, Anwar, Sachdev, Perminder S., Safari, Hosein, Safiri, Saeid, Samy, Abdallah M., Sawhney, Monika, Sharif, Mehdi, Singh, Gagandeep, Tabares-Seisdedos, Rafael, Tortajada-Girbes, Miguel, Ullah, Irfan, Venketasubramanian, Narayanaswamy, Westerman, Ronny, Yonemoto, Naohiro,</t>
  </si>
  <si>
    <t>Beghi, E (corresponding author), IRCCS Ist Ric Farmacol Mario Negri, Lab Neurol Disorders, I-20156 Milan, Italy.</t>
  </si>
  <si>
    <t xml:space="preserve">europepmc.org jupiter.its.unimelb.edu.au spiral.imperial.ac.uk mediatum.ub.tum.de www.duo.uio.no eprints.soton.ac.uk openrepository.aut.ac.nz </t>
  </si>
  <si>
    <t>https://doi.org/10.1016/s1474-4422(18)30454-x</t>
  </si>
  <si>
    <t>http://www.altmetric.com/details.php?citation_id=55506420</t>
  </si>
  <si>
    <t>Department of Science and Technology, Government of India, New Delhi, through the INSPIRE Faculty Program; European Union (FEDER funds)European Commission [POCI/01/0145/FEDER/007728, POCI/01/0145/FEDER/007265]; European Union National Funds (FCT/MEC, Fundacao para a Ciencia e a Tecnologia) [PT2020 UID/MULTI/04378/2013, PT2020 UID/QUI/50006/2013]; Merck Neuroscience Research Laboratories; Egyptian Fulbright Mission Program; Generalitat Valenciana (Spain)Generalitat Valenciana [PROMETEOII/2015/021]; Spanish national grant from ISCIII-FEDER [PI17/00719]; Northwest London National Institute of Health Research Collaboration for Leadership in Applied Health Research and Care; Ministry of Education Science and Technological Development of the Republic of Serbia [OI175014]</t>
  </si>
  <si>
    <t>European Commission; Lundbeck, Alzheimer's Association, and Royal Australasian College of Practitioners; European Union National Funds; Egyptian Fulbright Mission Program</t>
  </si>
  <si>
    <t>10.1016/S1474-4422(18)30468-X</t>
  </si>
  <si>
    <t>Global, regional, and national burden of brain and other CNS cancer, 1990–2016: a systematic analysis for the Global Burden of Disease Study 2016</t>
  </si>
  <si>
    <t>Patel, Anoop P; Fisher, James L; Nichols, Emma; Abd-Allah, Foad; Abdela, Jemal; Abdelalim, Ahmed; Abraha, Haftom Niguse; Agius, Dominic; Alahdab, Fares; Alam, Tahiya; Allen, Christine A; Anber, Nahla Hamed; Awasthi, Ashish; Badali, Hamid; Belachew, Abate Bekele; Bijani, Ali; Bjørge, Tone; Carvalho, Félix; Catalá-López, Ferrán; Choi, Jee-Young J; Daryani, Ahmad</t>
  </si>
  <si>
    <t xml:space="preserve">[Patel, Anoop P.] Univ Washington, Med Ctr, Dept Neurosurg, Seattle, WA 98121 USA; [Fisher, James L.] Ohio State Univ, James Canc Hosp, Columbus, OH 43210 USA; [Nichols, Emma; Alam, Tahiya; Allen, Christine A.; Foreman, Kyle J.; Harvey, James D.; Hay, Simon, I; Khalil, Ibrahim A.; Mokdad, Ali H.; Naghavi, Mohsen; Nixon, Molly R.; Reiner, Robert C.; Smith, Mari; Vos, Theo; Feigin, Valery L.; Murray, Christopher J. L.; Fitzmaurice, Christina] Univ Washington, Inst Hlth Metr &amp; Evaluat, Seattle, WA 98121 USA; [Hay, Simon, I; Khalil, Ibrahim A.; Mokdad, Ali H.; Naghavi, Mohsen; Reiner, Robert C.; Vos, Theo; Murray, Christopher J. L.] Univ Washington, Dept Hlth Metr Sci, Seattle, WA 98121 USA; [Ellenbogen, Richard G.] Univ Washington, Dept Neurol, Seattle, WA 98121 USA; [Fitzmaurice, Christina] Univ Washington, Div Hematol, Seattle, WA 98121 USA; [Abd-Allah, Foad; Abdelalim, Ahmed] Cairo Univ, Dept Neurol, Cairo, Egypt; [Abdela, Jemal; Mengistu, Getnet] Haramaya Univ, Sch Pharm, Harar, Ethiopia; [Abraha, Haftom Niguse; Weldegwergs, Kidu Gidey] Mekelle Univ, Clin Pharm Unit, Mekelle, Ethiopia; [Belachew, Abate Bekele] Mekelle Univ, Sch Publ Hlth, Mekelle, Ethiopia; [Degefa, Meaza Girma] Mekelle Univ, Dept Nutr &amp; Dietet, Mekelle, Ethiopia; [Gebre, Abadi Kahsu; Yimer, Ebrahim M.] Mekelle Univ, Sch Pharm, Mekelle, Ethiopia; [Agius, Dominic] Directorate Hlth Informat &amp; Res, Dept Hlth, Pieta, Malta; [Alandab, Fares] Mayo Clin Fdn Med Educ &amp; Res, Evidence Based Practice Ctr, Rochester, MN USA; [Anber, Nahia Hamed] Mansoura Univ, Fac Med, Mansoura, Egypt; [Awasthi, Ashish] Indian Inst Publ Hlth, Gandhinagar, India; [Awasthi, Ashish] Publ Hlth Fdn India, Gurugram, India; [Badali, Hamid] Mazandaran Univ Med Sci, Dept Med Mycol, Sari, Iran; [Daryani, Ahmad; Sarvi, Shahabeddin] Mazandaran Univ Med Sci, Toxoplasmosis Res Ctr, Sari, Iran; [Bijani, Ali] Babol Univ Med Sci, Social Determinants Hlth Res Ctr, Babol Sar, Iran; [Bjorge, Tone] Univ Bergen, Dept Global Publ Hlth &amp; Primary Care, Bergen, Norway; [Weiderpass, Elisabete] Canc Registry Norway, Dept Res, Oslo, Norway; [Bjorge, Tone] Canc Registry Norway, Dept Global Publ Hlth &amp; Primary Care, Oslo, Norway; [Carvalho, Felix] Univ Porto, Norway Inst Publ Hlth, Porto, Portugal; [Fernandes, Eduarda; Pereira, David M.] Univ Porto, REQUIMTE LAQV, Porto, Portugal; [Carvalho, Felix] Univ Porto, Appl Mol Biosci Unit, Porto, Portugal; [Catala-Lopez, Ferran] Inst Hlth Carlos III, Dept Hlth Planning &amp; Econ, Madrid, Spain; [Choi, Jee-Young J.] Seoul Natl Univ Hosp, Biomed Sci, Biochem, Seoul, South Korea; [Demoz, Gebre Teklemariam] Aksum Univ, Dept Clin Pharm, Aksum, Ethiopia; [Demoz, Gebre Teklemariam] Addis Ababa Univ, Addis Ababa, Ethiopia; [Huyen Phuc Do; Long Hoang Nguyen; Trang Huyen Nguyen] Nguyen Tat Thanh Univ, Ctr Excellence Behav Hlth, Ho Chi Minh City, Vietnam; [Dubey, Manisha] United Nations World Food Programme, New Delhi, India; [Filip, Irina] Kaiser Permanente, Psychiat, Fontana, CA USA; [Filip, Irina] AT Still Univ, Dept Hlth Sci, Mesa, AZ USA; [Radfar, Amir] AT Still Univ, Mesa, AZ USA; [Geramo, Yilma Chisha Dea] Arba Minch Univ, Dept Publ Hlth, Arba Minch, Ethiopia; [Hafezi-Nejad, Nima] Johns Hopkins Univ, Dept Radiol, Baltimore, MD USA; [Sheikhbahaei, Sara] Johns Hopkins Univ, Dept Radiol &amp; Radiol Sci, Baltimore, MD USA; [Hafezi-Nejad, Nima] Univ Tehran Med Sci, Sch Med, Tehran, Iran; [Irvani, Seyed Sina Naghibi] Univ Tehran Med Sci, Noncommunicable Dis Res Ctr, Tehran, Iran; [Kasaeian, Amir] Univ Tehran Med Sci, Hematol Oncol &amp; Stem Cell Transplantat Res Ctr, Tehran, Iran; [Poustchi, Hossein; Roshandel, Gholamreza] Univ Tehran Med Sci, Digest Dis Res Inst, Tehran, Iran; [Sheikhbahaei, Sara] Univ Tehran Med Sci, Endocrinol &amp; Metab Res Ctr, Tehran, Iran; [Shirkoohi, Reza] Univ Tehran Med Sci, Canc Res Inst, Tehran, Iran; [Kasaeian, Amir] Univ Tehran Med Sci, Hematol Malignancies Res Ctr, Tehran, Iran; [Shirkoohi, Reza] Univ Tehran Med Sci, Canc Biol Res Ctr, Tehran, Iran; [Hamidi, Samer] Hamdan Bin Mohammed Smart Univ, Sch Hlth &amp; Environm Studies, Dubai, U Arab Emirates; [Hassen, Hamid Yimam] Mizan Tepi Univ, Publ Hlth Dept, Teppi, Ethiopia; [Hassen, Hamid Yimam] Univ Hosp Antwerp, Unit Epidemiol &amp; Social Med, Antwerp, Belgium; [Irvani, Seyed Sina Naghibi] Shahid Beheshti Univ Med Sci, Res Inst Endocrine Sci, Tehran, Iran; [Jakovljevic, Mihajlo] Univ Kragujevac, Med Sci Dept, Kragujevac, Serbia; [Jha, Ravi Prakash] Banaras Hindu Univ, Dept Community Med, Varanasi, Uttar Pradesh, India; [Khan, Ejaz Ahmad] Hlth Serv Acad, Epidemiol &amp; Biostat Dept, Islamabad, Pakistan; [Khang, Young-Ho] Seoul Natl Univ, Inst Hlth Policy &amp; Management, Seoul, South Korea; [Khang, Young-Ho] Seoul Natl Univ, Dept Hlth Policy &amp; Management, Seoul, South Korea; [Kim, Yun Jin] Xiamen Univ Malaysia, Sch Med, Sepang, Malaysia; [Mengistu, Getnet] Wollo Univ, Dept Pharm, Dessie, Ethiopia; [Mohammad, Karzan Abdulmuhsin] Salahaddin Univ, Dept Biol, Erbil, Iraq; [Mohammad, Karzan Abdulmuhsin] Ishik Univ, Erbil, Iraq; [Nagel, Gabriele] Ulm Univ, Inst Epidemiol &amp; Med Biometry, Ulm, Germany; [Naik, Gurudatta; Singh, Jasvinder A.] Univ Alabama Birmingham, Dept Epidemiol, Birmingham, AL USA; [Singh, Jasvinder A.] Univ Alabama Birmingham, Dept Med, Birmingham, AL 35294 USA; [Huong Lan Thi Nguyen] Duy Tan Univ, Inst Global Hlth Innovat, Hanoi, Vietnam; [Olagunju, Andrew T.] Univ Adelaide, Adelaide, SA, Australia; [Olagunju, Andrew T.] Univ Lagos, Dept Psychiat, Lagos, Nigeria; [Pereira, David M.] Cartagena Univ, Cartagena, Colombia; [Pinilla-Monsalve, Gabriel David] Ind Univ Santander, Inst Reg Project &amp; Distance Educ, Bucaramanga, Colombia; [Pinilla-Monsalve, Gabriel David] Int Hosp Colombia, Cardiovasc Inst, Floridablanca, Colombia; [Qorbani, Mostafa] Alborz Univ Med Sci, Noncommunicable Dis Res Ctr, Karaj, Iran; [Radfar, Amir] Medichem, Barcelona, Spain; [Roshandel, Gholamreza] Golestan Univ Med Sci, Golestan Res Ctr Gastroenterol &amp; Hepatol, Gorgan, Golestan, Iran; [Safari, Hosein] Ahvaz Jundishapur Univ Med Sci, Dept Neurosurg, Ahwaz, Iran; [Safiri, Saeid] Maragheh Univ Med Sci, Managerial Epidemiol Res Ctr, Maragheh, Iran; [Samy, Abdallah M.] Ain Shams Univ, Dept Entomol, Cairo, Egypt; [Sharif, Mehdi] Islamic Azad Univ, Dept Lab Sci, Sari, Iran; [Sharif, Mehdi] Islamic Azad Univ, Dept Basic Sci, Sari, Iran; [Sharma, Rajesh] Delhi Technol Univ, Univ Sch Management &amp; Entrepreneurship, New Delhi, India; [Tabares-Seisdedos, Rafael] Univ Valencia, Dept Med, Valencia, Spain; [Tabares-Seisdedos, Rafael] Carlos III Hlth Inst, Biomed Res Networking Ctr Mental Hlth Network CIB, Madrid, Spain; [Bach Xuan Tran] Hanoi Med Univ, Dept Hlth Econ, Hanoi, Vietnam; [Khanh Bao Tran] Univ Auckland, Mol Med &amp; Pathol, Auckland, New Zealand; [Khanh Bao Tran] Mil Med Univ, Clin Hematol &amp; Toxicol, Hanoi, Vietnam; [Ullah, Irfan] Gomal Univ, Gomal Ctr Biochem &amp; Biotechnol, Dera Ismail Khan, Pakistan; [Ullah, Irfan] Mufti Mehmood Mem Teaching Hosp, TB Culture Lab, Dera Ismail Khan, Pakistan; [Weiderpass, Elisabete] Karolinska Inst, Dept Med Epidemiol &amp; Biostat, Stockholm, Sweden; [Zadnik, Vesna] Inst Oncol Ljubljana, Epidemiol &amp; Canc Registry Sect, Ljubljana, Slovenia; [Zaidi, Zoubida] Univ Hosp Setif, Dept Epidemiol, Setif, Algeria; [Ellenbogen, Richard G.] Seattle Childrens Hosp, Dept Surg, Seattle, WA USA; [Feigin, Valery L.] Auckland Univ Technol, Natl Inst Stroke &amp; Appl Neurosci, Auckland, New Zealand </t>
  </si>
  <si>
    <t>Patel, Anoop P., Fisher, James L., Nichols, Emma, Alam, Tahiya, Allen, Christine A., Foreman, Kyle J., Harvey, James D., Hay, Simon, I, Khalil, Ibrahim A., Mokdad, Ali H., Naghavi, Mohsen, Nixon, Molly R., Reiner, Robert C., Smith, Mari, Vos, Theo, Feigin, Valery L., Murray, Christopher J. L., Fitzmaurice, Christina, Ellenbogen, Richard G., Abd-Allah, Foad, Abdelalim, Ahmed, Abdela, Jemal, Mengistu, Getnet, Abraha, Haftom Niguse, Weldegwergs, Kidu Gidey, Belachew, Abate Bekele, Degefa, Meaza Girma, Gebre, Abadi Kahsu, Yimer, Ebrahim M., Agius, Dominic, Alandab, Fares, Anber, Nahia Hamed, Awasthi, Ashish, Badali, Hamid, Daryani, Ahmad, Sarvi, Shahabeddin, Bijani, Ali, Bjorge, Tone, Weiderpass, Elisabete, Carvalho, Felix, Fernandes, Eduarda, Pereira, David M., Catala-Lopez, Ferran, Choi, Jee-Young J., Demoz, Gebre Teklemariam, Huyen Phuc Do, Long Hoang Nguyen, Trang Huyen Nguyen, Dubey, Manisha, Filip, Irina, Radfar, Amir, Geramo, Yilma Chisha Dea, Hafezi-Nejad, Nima, Sheikhbahaei, Sara, Irvani, Seyed Sina Naghibi, Kasaeian, Amir, Poustchi, Hossein, Roshandel, Gholamreza, Shirkoohi, Reza, Hamidi, Samer, Hassen, Hamid Yimam, Jakovljevic, Mihajlo, Jha, Ravi Prakash, Khan, Ejaz Ahmad, Khang, Young-Ho, Kim, Yun Jin, Mohammad, Karzan Abdulmuhsin, Nagel, Gabriele, Naik, Gurudatta, Singh, Jasvinder A., Huong Lan Thi Nguyen, Olagunju, Andrew T., Pinilla-Monsalve, Gabriel David, Qorbani, Mostafa, Safari, Hosein, Safiri, Saeid, Samy, Abdallah M., Sharif, Mehdi, Sharma, Rajesh, Tabares-Seisdedos, Rafael, Bach Xuan Tran, Khanh Bao Tran, Ullah, Irfan, Zadnik, Vesna, Zaidi, Zoubida,</t>
  </si>
  <si>
    <t>Fitzmaurice, C (corresponding author), Univ Washington, Inst Hlth Metr &amp; Evaluat, Dept Med, Div Hematol, Seattle, WA 98121 USA.</t>
  </si>
  <si>
    <t>https://doi.org/10.1016/s1474-4422(18)30468-x</t>
  </si>
  <si>
    <t>http://www.altmetric.com/details.php?citation_id=55839510</t>
  </si>
  <si>
    <t>European Commission; Ministarstvo Prosvete, Nauke i Tehnološkog Razvoja; National Funds</t>
  </si>
  <si>
    <t>10.3390/children6030045</t>
  </si>
  <si>
    <t>Longitudinal Fibular Deficiency: A Cross-Sectional Study Comparing Lower Limb Function of Children and Young People with That of Unaffected Peers</t>
  </si>
  <si>
    <t>Pate, Joshua; Hancock, Mark; Tofts, Louise; Epps, Adrienne; Baldwin, Jennifer; McKay, Marnee; Burns, Joshua; Morris, Eleanor; Pacey, Verity</t>
  </si>
  <si>
    <t xml:space="preserve">[Pate, Joshua W.; Hancock, Mark J.; Morris, Eleanor; Pacey, Verity] Macquarie Univ, Fac Med &amp; Hlth Sci, Sydney, NSW 2109, Australia; [Pate, Joshua W.; Tofts, Louise; Epps, Adrienne; Burns, Joshua; Morris, Eleanor; Pacey, Verity] Childrens Hosp Westmead, Westmead, NSW 2145, Australia; [Tofts, Louise; Baldwin, Jennifer N.; Mckay, Marnee J.; Burns, Joshua] Univ Sydney, Fac Hlth Sci, Sydney, NSW 2006, Australia; [Baldwin, Jennifer N.] Auckland Univ Technol, Fac Hlth &amp; Environm Sci, Sch Clin Sci, Auckland 1142, New Zealand </t>
  </si>
  <si>
    <t>Pate, Joshua W., Hancock, Mark J., Morris, Eleanor, Pacey, Verity, Tofts, Louise, Epps, Adrienne, Burns, Joshua, Baldwin, Jennifer N., Mckay, Marnee J.,</t>
  </si>
  <si>
    <t>Pate, JW (corresponding author), Macquarie Univ, Fac Med &amp; Hlth Sci, Sydney, NSW 2109, Australia.; Pate, JW (corresponding author), Childrens Hosp Westmead, Westmead, NSW 2145, Australia.</t>
  </si>
  <si>
    <t>Children</t>
  </si>
  <si>
    <t xml:space="preserve">europepmc.org opus.lib.uts.edu.au semanticscholar.org </t>
  </si>
  <si>
    <t xml:space="preserve">2227-9067 </t>
  </si>
  <si>
    <t>https://v2.sherpa.ac.uk/id/publication/25580</t>
  </si>
  <si>
    <t>https://doi.org/10.3390/children6030045</t>
  </si>
  <si>
    <t>http://www.altmetric.com/details.php?citation_id=57218906</t>
  </si>
  <si>
    <t>National Health and Medical Research Council of Australia (NHMRC)National Health and Medical Research Council of Australia [1031893]; Australian Podiatry Education Research Fund; Australasian Podiatry Council</t>
  </si>
  <si>
    <t>10.1145/3203208</t>
  </si>
  <si>
    <t>TORUS</t>
  </si>
  <si>
    <t>Sinha, Roopak: Auckland University of Technology, Auckland, New Zealand; Dowdeswell, Barry: Auckland University of Technology, Auckland, New Zealand; Zhabelova, Gulnara: Luleå University of Technology, Luleå, Sweden; Vyatkin, Valeriy: Luleå University of Technology and Aalto University, Helsinki, Finland</t>
  </si>
  <si>
    <t xml:space="preserve">[Sinha, Roopak; Dowdeswell, Barry] Auckland Univ Technol, Dept Informat Technol &amp; Software Engn, Private Bag 92006, Auckland, New Zealand; [Zhabelova, Gulnara; Vyatkin, Valeriy] Lulea Univ Technol, S-97187 Lulea, Sweden; [Vyatkin, Valeriy] Aalto Univ, Helsinki, Finland; [Vyatkin, Valeriy] ITMO Univ, St Petersburg, Russia </t>
  </si>
  <si>
    <t>Sinha, Roopak, Dowdeswell, Barry</t>
  </si>
  <si>
    <t>Sinha, R (corresponding author), Auckland Univ Technol, Dept Informat Technol &amp; Software Engn, Private Bag 92006, Auckland, New Zealand.</t>
  </si>
  <si>
    <t>ACM Transactions on Cyber-Physical Systems</t>
  </si>
  <si>
    <t xml:space="preserve">2378-962X 2378-9638 </t>
  </si>
  <si>
    <t>10.1007/s00701-018-3761-z</t>
  </si>
  <si>
    <t>Variation in neurosurgical management of traumatic brain injury: a survey in 68 centers participating in the CENTER-TBI study</t>
  </si>
  <si>
    <t>van Essen, Thomas A.; den Boogert, Hugo F.; Cnossen, Maryse C.; de Ruiter, Godard C. W.; Haitsma, Iain; Polinder, Suzanne; Steyerberg, Ewout W.; Menon, David; Maas, Andrew I. R.; Lingsma, Hester F.; Peul, Wilco C.</t>
  </si>
  <si>
    <t>[van Essen, Thomas A.; Peul, Wilco C.] Leiden Univ, UNCH, Dept Neurosurg, Med Ctr, Leiden, Netherlands; [van Essen, Thomas A.; de Ruiter, Godard C. W.; Peul, Wilco C.] UNCH, Haaglanden Med Ctr, Dept Neurosurg, The Hague, Netherlands; [den Boogert, Hugo F.] Radboud Univ Nijmegen, Med Ctr, Dept Neurosurg, Nijmegen, Netherlands; [Cnossen, Maryse C.; Polinder, Suzanne; Steyerberg, Ewout W.; Lingsma, Hester F.] Erasmus MC, Dept Publ Hlth, Ctr Med Decis Sci, Rotterdam, Netherlands; [Haitsma, Iain] Erasmus MC, Dept Neurosurg, Rotterdam, Netherlands; [Steyerberg, Ewout W.] Leiden Univ, Med Ctr, Dept Biomed Data Sci, Leiden, Netherlands; [Menon, David] Univ Cambridge, Div Anaesthesia, Addenbrookes Hosp, Cambridge, England; [Maas, Andrew I. R.] Antwerp Univ Hosp, Dept Neurosurg, Edegem, Belgium; [Maas, Andrew I. R.] Univ Antwerp, Edegem, Belgium; [Cecilia, Ackerlund; Pradeep, George; Linda, Lanyon; Visakh, Muraleedharan; David, Nelson] Karolinska Inst, INCF Int Neuroinformat Coordinating Facil, Stockholm, Sweden; [Hadie, Adams; Angelos, Kolias G.] Addenbrookes Hosp, Div Neurosurg, Dept Clin Neurosci, Cambridge, England; [Hadie, Adams; Judith, Allanson; Angelos, Kolias G.] Univ Cambridge, Cambridge, England; [Vanni, Agnoletti; Costanza, Martino; Alessandro, Masala; Fabrizio, Zumbo] Osped Gen Provinciale M Bufalini, Dept Anesthesia &amp; Intens Care, Cesena, Italy; [Judith, Allanson] Addenbrookes Hosp, Dept Clin Neurosci, Cambridge, England; [Krisztina, Amrein; Jozsef, Nyiradi] Univ Pecs, Janos Szentagothai Res Ctr, Pecs, Hungary; [Norberto, Andaluz; Mladen, Karan] Univ Cincinnati, Cincinnati, OH USA; [Nada, Andelic] Oslo Univ Hosp, Div Surg &amp; Clin Neurosci, Dept Phys Med &amp; Rehabil, Oslo, Norway; [Nada, Andelic] Univ Oslo, Oslo, Norway; [Lasse, Andreassen] Univ Hosp Northern Norway, Dept Neurosurg, Tromso, Norway; [Azasevac, Antun; Dula, Dilvesi; Jagos, Golubovic; Bojan, Jelaca; Peter, Vulekovic] Univ Novi Sad, Fac Med, Dept Neurosurg, Clin Ctr Vojvodina, Novi Sad, Serbia; [Audny, Anke] Univ Hosp Northern Norway, Dept Phys Med &amp; Rehabil, Tromso, Norway; [Anna, Antoni; Harald, Binder; Elisabeth, Schwendenwein] Med Univ Vienna, Trauma Surg, Vienna, Austria; [Hilko, Ardon] Elisabeth Tweesteden Ziekenhuis, Dept Neurosurg, Tilburg, Netherlands; [Gerard, Audibert] Univ Hosp Nancy, Dept Anesthesiol &amp; Intens Care, Nancy, France; [Kaspars, Auslands] Riga Eastern Clin Univ Hosp, Riga, Latvia; [Philippe, Azouvi] Hop Raymond Poincare, AP HP, Paris, France; [Luisa, Azzolini Maria; Luigi, Beretta; Rosa, Calvi Maria] S Raffaele Univ Hosp, Dept Anesthesiol &amp; Intens Care, Milan, Italy; [Camelia, Baciu; Erta, Biqiri; Giorgio, Chevallard; Arturo, Chieregato; Francesca, Fossi; Marco, Sacchi; Giacinta, Vizzino] Osped Niguarda Ca Granda, NeuroIntens Care, Milan, Italy; [Rafael, Badenes; Francisco Javier, Belda; Federico, Bilotta; Angels, Lozano; Armando, Maruenda; Fabio Silvio, Taccone] Hosp Clin Univ Valencia, Dept Anesthesiol &amp; Surg Trauma Intens Care, Valencia, Spain; [Ronald, Bartels; Hugo, den Boogert] Radboud Univ Nijmegen, Dept Neurosurg, Med Ctr, Nijmegen, Netherlands; [Pal, Barzo] Univ Szeged, Dept Neurosurg, Szeged, Hungary; [Ursula, Bauerfeind; Barbara, Schloesser] Witten Herdecke Univ, Inst Transfus Med ITM, Cologne, Germany; [Romuald, Beauvais; Natascha, Perera] ARTTIC, Int Projects Management, Munich, Germany; [Ronny, Beer; Raimund, Helbok] Med Univ Innsbruck, Dept Neurol, Neurol Intens Care Unit, Innsbruck, Austria; [Bo-Michael, Bellander] Karolinska Univ Hosp, Dept Neurosurg &amp; Anesthesia &amp; Intens Care Med, Stockholm, Sweden; [Antonio, Belli] NIHR Surg Reconstruct &amp; Microbiol Res Ctr, Birmingham, W Midlands, England; [Remy, Bellier; Thierry, Benard; Elsa, Carise; Claire, Dahyot-Fizelier; Benoit, Giraud; Thomas, Kerforne] CHU Poitiers, Intens Care Unit, Poitiers, France; [Habib, Benali; Damien, Galanaud; Vincent, Perlbarg; Audrey, Vanhaudenhuyse] AP HP, Anesthesie Reanimat, Paris, France; [Maurizio, Berardino] AOU Citta Salute &amp; Sci Torino, Dept Anesthesia &amp; ICU, Orthoped &amp; Trauma Ctr, Turin, Italy; [Christopher, Beynon; Julia, Mattern; Edgar, Santos; Michael, Schoell; Alexander, Younsi] Univ Hosp Heidelberg, Dept Neurosurg, Heidelberg, Germany; [Morten, Blaabjerg; Daniel, Hertle] Odense Univ Hosp, Dept Neurol, Odense, Denmark; [Pierre, Bouzat; Gilles, Francony; Jean-Francois, Payen] Univ Hosp Grenoble, Dept Anesthesiol &amp; Intens Care, Grenoble, France; [Peter, Bragge] Monash Univ, Monash Sustainabil Inst, BehaviourWorks Australia, Clayton, Vic, Australia; [Alexandra, Brazinova; Marek, Majdan; Veronika, Rehorcikova; Steven, Taylor Mark] Trnava Univ, Fac Hlth Sci &amp; Social Work, Dept Publ Hlth, Trnava, Slovakia; [Vibeke, Brinck; Mike, Jarrett; Anneliese, Synnot] Quesgen Syst Inc, Burlingame, CA USA; [Joanne, Brooker] Monash Univ, Australian &amp; New Zealand Intens Care Res Ctr, Dept Epidemiol &amp; Prevent Med, Sch Publ Hlth &amp; Prevent Med, Melbourne, Vic, Australia; [Camilla, Brorsson; Lars-Owe, Koskinen; Nina, Sundstrom] Umea Univ Hosp, Dept Neurosurg, Umea, Sweden; [Andras, Buki] Univ Pecs, Dept Neurosurg, Pecs, Hungary; [Andras, Buki] Univ Pecs, MTA PTE Clin Neurosci MR Res Grp, Hungarian Brain Res Program, Pecs, Hungary; [Andras, Buki] Univ Pecs, Janos Szentagothai Res Ctr, Hungarian Brain Res Program, Pecs, Hungary; [Monika, Bullinger] Univ Klinikum Hamburg Eppendorf, Dept Med Psychol, Hamburg, Germany; [Emiliana, Calappi; Marco, Carbonara; Davide, Mulazzi; Fabrizio, Ortolano] IRCCS Ca Granda Osped Maggiore Policlin, Neuro ICU, Milan, Italy; [Peter, Cameron; Emma, Donoghue; Dashiell, Gantner; Lynnette, Murray; Tony, Trapani] Monash Univ, Dept Epidemiol &amp; Prevent Med, ANZIC Res Ctr, Melbourne, Australia; [Lozano Guillermo, Carbayo; Inigo, Pomposo] Hosp Cruces, Dept Neurosurg, Bilbao, Spain; [Carpenter, K.; Karin, Geleijns; Dick, Tibboel; Eno, Wildschut] Sophia Childrens Univ Hosp, Erasmus Med Ctr, Intens Care, Rotterdam, Netherlands; [Carpenter, K.; Karin, Geleijns; Dick, Tibboel; Eno, Wildschut] Sophia Childrens Univ Hosp, Erasmus Med Ctr, Dept Pediat Surg, Rotterdam, Netherlands; [Ana M, Castano-Leon; Pedro, Gomez A.; Alfonso, Lagares; Shirley, Vallance] Hosp Univ 12 Octubre, Dept Neurosurg, Madrid, Spain; [Francesco, Causin] Azienda Osped Univ Padova, Dept Neurosci, Padua, Italy; [Giuseppe, Citerio] ASST Monza, NeuroIntens Care, Monza, Italy; [Giuseppe, Citerio] Univ Milano Bicocca, Sch Med &amp; Surg, Milan, Italy; [Maryse, Cnossen; Juanita, Haagsma A.; Hester, Lingsma; Daan, Nieboer; Suzanne, Polinder; Ewout, Steyerberg W.; Kimberley, Velt; Daphne, Voormolen] Univ Med Ctr, Dept Publ Hlth, Erasmus Med Ctr, Rotterdam, Netherlands; [Mark, Coburn; Rolf, Rossaint; Ana, Stevanovic; Julia, Van Waesberghe] Univ Hosp Aachen, Dept Anaesthesiol, Aachen, Germany; [Jonathan, Coles] Cambridge Univ Hosp NHS Fdn Trust, Dept Anesthesia &amp; Neurointens Care, Cambridge, England; [Lizzie, Coles-Kemp; Johnny, Collett] Oxford Brookes Univ, Oxford Inst Nursing Midwifery &amp; Allied Hlth Res, Movement Sci Grp, Oxford, England; [Jamie, Cooper D.] Monash Univ, Sch Publ Hlth &amp; PM, Melbourne, Vic, Australia; [Jamie, Cooper D.] Alfred Hosp, Melbourne, Vic, Australia; [Marta, Correia] MRC, Cognit &amp; Brain Sci Unit, Radiol MRI Dept, Cambridge, England; [Amra, Covic; Heiko, Engemann; Stefan, Hoefer; Jilske, Huijben; Ruben, Real; Ralph, Telgmann] Univ Med Gottingen, Inst Med Psychol &amp; Med Sociol, Gottingen, Germany; [Nicola, Curry; Simon, Stanworth] Oxford Univ Hosp NHS Trust, Oxford, England; [Endre, Czeiter] Univ Pecs, Dept Neurosurg, Pecs, Hungary; [Endre, Czeiter] Univ Pecs, MTA PTE Clin Neurosci MR Res Grp, Hungarian Brain Res Program Grant KTIA 13 NAP A I, Pecs, Hungary; [Endre, Czeiter] Univ Pecs, Janos Szentagothai Res Ctr, Hungarian Brain Res Program Grant KTIA 13 NAP A I, Pecs, Hungary; [Marek, Czosnyka; Peter, Smielewski] Univ Cambridge, Dept Clin Neurosci, Brain Phys Lab, Div Neurosurg,Addenbrookes Hosp, Cambridge, England; [Francois, Damas; Guy-Loup, Duliere; Hugues, Marechal] CHR Citadelle, Intens Care Unit, Liege, Belgium; [Pierre, Damas] CHU, Intens Care Unit, Liege, Belgium; [Helen, Dawes; Patrick, Esser; Caroline, van Heugten; Derick, Wade] Oxford Brookes Univ, Movement Sci Grp, Fac Hlth &amp; Life Sci, Oxford, England; [Veronique, De Keyser; Andrew, Maas I. R.; Tomas, Menovsky; Nandesh, Nair; Gregory, Van der Steen; Dominique, Van Praag] Antwerp Univ Hosp, Dept Neurosurg, Edegem, Belgium; [Veronique, De Keyser; Andrew, Maas I. R.; Tomas, Menovsky; Nandesh, Nair; Gregory, Van der Steen; Dominique, Van Praag] Univ Antwerp, Edegem, Belgium; [Francesco, Della Corte; Francesca, Grossi; Luminita, Sasu] Maggiore Carita Hosp, Dept Anesthesia &amp; Intens Care, Novara, Italy; [Bart, Depreitere] Univ Hosp Leuven, Dept Neurosurg, Leuven, Belgium; [Godard, de Ruiter C. W.; PeulWilco; Lidwien, Smakman; Jeroen, van Dijck T. J. M.; Thomas, Van Essen A.; Carmen, Vleggeert-Lankamp] Leiden Univ, Med Ctr, Dept Neurosurg, Leiden, Netherlands; [Godard, de Ruiter C. W.; PeulWilco; Lidwien, Smakman; Jeroen, van Dijck T. J. M.; Thomas, Van Essen A.; Carmen, Vleggeert-Lankamp] Med Ctr Haaglanden, Dept Neurosurg, The Hague, Netherlands; [Ding Shenghao; Feng Junfeng; Jin, Lei; Lei, Wang] Shanghai Jiao Tong Univ, Sch Med, Renji Hosp, Dept Neurosurg, Shanghai, Peoples R China; [Diederik, Dippel; Kelly, Foks] Erasmus MC, Dept Neurol, Rotterdam, Netherlands; [Abhishek, Dixit; Ari, Ercole; Charles, McFadyen; David, Menon; Virginia, Newcombe; Barbara, Sahakian; Emmanuel, Stamatakis; Guy, Williams] Univ Cambridge, Addenbrookes Hosp, Div Anaesthesia, Cambridge, England; [Jens, Dreier; Peter, Vajkoczy] Charite Univ Med Berlin, Neurol Neurochirurg &amp; Psychiat, Berlin, Germany; [George, Eapen; Stefan, Jankowski] Sheffield Teaching Hosp NHS Fdn Trust, Neurointens Care, Sheffield, S Yorkshire, England; [Erzsebet, Ezer; Zoltan, Vamos] Univ Pecs, Dept Anaesthesiol &amp; Intens Therapy, Pecs, Hungary; [Martin, Fabricius; Daniel, Kondziella] Rigshosp, Dept Neurol, Reg Hovedstaden, Copenhagen, Denmark; [Martin, Fa</t>
  </si>
  <si>
    <t>van Essen, Thomas A., Peul, Wilco C., de Ruiter, Godard C. W., den Boogert, Hugo F., Cnossen, Maryse C., Polinder, Suzanne, Steyerberg, Ewout W., Lingsma, Hester F., Haitsma, Iain, Menon, David, Maas, Andrew I. R., Cecilia, Ackerlund, Pradeep, George, Linda, Lanyon, Visakh, Muraleedharan, David, Nelson, Hadie, Adams, Angelos, Kolias G., Judith, Allanson, Vanni, Agnoletti, Costanza, Martino, Alessandro, Masala, Fabrizio, Zumbo, Krisztina, Amrein, Jozsef, Nyiradi, Norberto, Andaluz, Mladen, Karan, Nada, Andelic, Lasse, Andreassen, Azasevac, Antun, Dula, Dilvesi, Jagos, Golubovic, Bojan, Jelaca, Peter, Vulekovic, Audny, Anke, Anna, Antoni, Harald, Binder, Elisabeth, Schwendenwein, Hilko, Ardon, Gerard, Audibert, Kaspars, Auslands, Philippe, Azouvi, Luisa, Azzolini Maria, Luigi, Beretta, Rosa, Calvi Maria, Camelia, Baciu, Erta, Biqiri, Giorgio, Chevallard, Arturo, Chieregato, Francesca, Fossi, Marco, Sacchi, Giacinta, Vizzino, Rafael, Badenes, Francisco Javier, Belda, Federico, Bilotta, Angels, Lozano, Armando, Maruenda, Fabio Silvio, Taccone, Ronald, Bartels, Hugo, den Boogert, Pal, Barzo, Ursula, Bauerfeind, Barbara, Schloesser, Romuald, Beauvais, Natascha, Perera, Ronny, Beer, Raimund, Helbok, Bo-Michael, Bellander, Antonio, Belli, Remy, Bellier, Thierry, Benard, Elsa, Carise, Claire, Dahyot-Fizelier, Benoit, Giraud, Thomas, Kerforne, Habib, Benali, Damien, Galanaud, Vincent, Perlbarg, Audrey, Vanhaudenhuyse, Maurizio, Berardino, Christopher, Beynon, Julia, Mattern, Edgar, Santos, Michael, Schoell, Alexander, Younsi, Morten, Blaabjerg, Daniel, Hertle, Pierre, Bouzat, Gilles, Francony, Jean-Francois, Payen, Peter, Bragge, Alexandra, Brazinova, Marek, Majdan, Veronika, Rehorcikova, Steven, Taylor Mark, Vibeke, Brinck, Mike, Jarrett, Anneliese, Synnot, Joanne, Brooker, Camilla, Brorsson, Lars-Owe, Koskinen, Nina, Sundstrom, Andras, Buki, Monika, Bullinger, Emiliana, Calappi, Marco, Carbonara, Davide, Mulazzi, Fabrizio, Ortolano, Peter, Cameron, Emma, Donoghue, Dashiell, Gantner, Lynnette, Murray, Tony, Trapani, Lozano Guillermo, Carbayo, Inigo, Pomposo, Carpenter, K., Karin, Geleijns, Dick, Tibboel, Eno, Wildschut, Ana M, Castano-Leon, Pedro, Gomez A., Alfonso, Lagares, Shirley, Vallance, Francesco, Causin, Giuseppe, Citerio, Maryse, Cnossen, Juanita, Haagsma A., Hester, Lingsma, Daan, Nieboer, Suzanne, Polinder, Ewout, Steyerberg W., Kimberley, Velt, Daphne, Voormolen, Mark, Coburn, Rolf, Rossaint, Ana, Stevanovic, Julia, Van Waesberghe, Jonathan, Coles, Lizzie, Coles-Kemp, Johnny, Collett, Jamie, Cooper D., Marta, Correia, Amra, Covic, Heiko, Engemann, Stefan, Hoefer, Jilske, Huijben, Ruben, Real, Ralph, Telgmann, Nicola, Curry, Simon, Stanworth, Endre, Czeiter, Marek, Czosnyka, Peter, Smielewski, Francois, Damas, Guy-Loup, Duliere, Hugues, Marechal, Pierre, Damas, Helen, Dawes, Patrick, Esser, Caroline, van Heugten, Derick, Wade, Veronique, De Keyser, Andrew, Maas I. R., Tomas, Menovsky, Nandesh, Nair, Gregory, Van der Steen, Dominique, Van Praag, Francesco, Della Corte, Francesca, Grossi, Luminita, Sasu, Bart, Depreitere, Godard, de Ruiter C. W., PeulWilco, Lidwien, Smakman, Jeroen, van Dijck T. J. M., Thomas, Van Essen A., Carmen, Vleggeert-Lankamp, Ding Shenghao, Feng Junfeng, Jin, Lei, Lei, Wang, Diederik, Dippel, Kelly, Foks, Abhishek, Dixit, Ari, Ercole, Charles, McFadyen, David, Menon, Virginia, Newcombe, Barbara, Sahakian, Emmanuel, Stamatakis, Guy, Williams, Jens, Dreier, Peter, Vajkoczy, George, Eapen, Stefan, Jankowski, Erzsebet, Ezer, Zoltan, Vamos, Martin, Fabricius, Daniel, Kondziella, Valery, Feigin L., Braden, Te Ao, Alice, Theadom, Ulderico, Freo, Shirin, Frisvold, Alex, Furmanov, Guy, Rosenthal, Pablo, Gagliardo, Gao Guoyi, Jiang Ji-yao, Alexandre, Ghuysen, Lelde, Giga, Egils, Valeinis, Agate, Ziverte, Ben, Glocker, Konstantinos, Kamnitsas, Christian, Ledig, Daniel, Rueckert, Russell, Gruen L., Deepak, Gupta, Iain, Haitsma, Victor, Volovici, Jed, Hartings A., Eirik, Helseth, Astrid, Hoedemaekers, Lindsay, Horton, Peter, Hutchinson J., Lindsay, Wilson, Kristine, Haberg Asta, Bram, Jacobs, Joukje, Van der Naalt, Kelly, Jones</t>
  </si>
  <si>
    <t>van Essen, TA (corresponding author), Leiden Univ, UNCH, Dept Neurosurg, Med Ctr, Leiden, Netherlands.; van Essen, TA (corresponding author), UNCH, Haaglanden Med Ctr, Dept Neurosurg, The Hague, Netherlands.</t>
  </si>
  <si>
    <t>Acta Neurochirurgica</t>
  </si>
  <si>
    <t xml:space="preserve">pure.atira.dk dspace.stir.ac.uk spiral.imperial.ac.uk boa.unimib.it sdu.dk helda.helsinki.fi munin.uit.no repub.eur.nl www.duo.uio.no www.research.unipd.it brage.bibsys.no www.repository.cam.ac.uk jupiter.its.unimelb.edu.au </t>
  </si>
  <si>
    <t xml:space="preserve">0001-6268 0942-0940 </t>
  </si>
  <si>
    <t>https://v2.sherpa.ac.uk/id/publication/11780</t>
  </si>
  <si>
    <t>https://doi.org/10.1007/s00701-018-3761-z</t>
  </si>
  <si>
    <t>http://www.altmetric.com/details.php?citation_id=53019985</t>
  </si>
  <si>
    <t>European UnionEuropean Commission [602150]; Hersenstichting Nederland (Dutch Brain Foundation) [PS2014-06]</t>
  </si>
  <si>
    <t>Hersenstichting; The European Union seventh Framework Program</t>
  </si>
  <si>
    <t>Neurosciences &amp; Neurology; Surgery</t>
  </si>
  <si>
    <t>10.1007/s00701-019-03815-6</t>
  </si>
  <si>
    <t>Correction to: Variation in neurosurgical management of traumatic brain injury: a survey in 68 centers participating in the CENTER-TBI study</t>
  </si>
  <si>
    <t>[van Essen, Thomas A.; Peul, Wilco C.] Leiden Univ, Med Ctr, UNCH, Dept Neurosurg, Leiden, Netherlands; [van Essen, Thomas A.; de Ruiter, Godard C. W.; Peul, Wilco C.] UNCH, Haaglanden Med Ctr, Dept Neurosurg, The Hague, Netherlands; [den Boogert, Hugo F.] Radboud Univ Nijmegen, Med Ctr, Dept Neurosurg, Nijmegen, Netherlands; [Cnossen, Maryse C.; Polinder, Suzanne; Steyerberg, Ewout W.; Lingsma, Hester F.] Erasmus MC, Dept Publ Hlth, Ctr Med Decis Sci, Rotterdam, Netherlands; [Haitsma, Iain] Erasmus MC, Dept Neurosurg, Rotterdam, Netherlands; [Steyerberg, Ewout W.] Leiden Univ, Med Ctr, Dept Biomed Data Sci, Leiden, Netherlands; [Menon, David] Univ Cambridge, Div Anaesthesia, Addenbrookes Hosp, Cambridge, England; [Maas, Andrew I. R.] Antwerp Univ Hosp, Dept Neurosurg, Edegem, Belgium; [Maas, Andrew I. R.] Univ Antwerp, Edegem, Belgium; [Ackerlund, Cecilia; George, Pradeep; Lanyon, Linda; Muraleedharan, Visakh; Nelson, David] Karolinska Inst, INCF, Stockholm, Sweden; [Adams, Hadie; Hutchinson, Peter J.; Kolias, Angelos G.] Addenbrookes Hosp, Dept Clin Neurosci, Div Neurosurg, Cambridge, England; [Adams, Hadie; Allanson, Judith; Hutchinson, Peter J.; Kolias, Angelos G.] Univ Cambridge, Cambridge, England; [Agnoletti, Vanni; Martino, Costanza; Masala, Alessandro; Zumbo, Fabrizio] Osped Gen Provinciale M Bufalini, Dept Anesthesia &amp; Intens Care, Cesena, Italy; [Allanson, Judith] Addenbrookes Hosp, Dept Clin Neurosci, Cambridge, England; [Amrein, Krisztina; Nyiradi, Jozsef] Univ Pecs, Janos Szentagothai Res Ctr, Pecs, Hungary; [Andaluz, Norberto; Karan, Mladen] Univ Cincinnati, Cincinnati, OH USA; [Andelic, Nada] Oslo Univ Hosp, Div Surg &amp; Clin Neurosci, Dept Phys Med &amp; Rehabil, Oslo, Norway; [Andelic, Nada] Univ Oslo, Oslo, Norway; [Andreassen, Lasse] Univ Hosp Northern Norway, Dept Neurosurg, Tromso, Norway; [Antun, Azasevac; Dilvesi, Dula; Golubovic, Jagos; Jelaca, Bojan; Vulekovic, Peter] Univ Novi Sad, Dept Neurosurg, Clin Ctr Vojvodina, Fac Med, Novi Sad, Serbia; [Anke, Audny] Univ Hosp Northern Norway, Dept Phys Med &amp; Rehabil, Tromso, Norway; [Antoni, Anna; Binder, Harald; Schwendenwein, Elisabeth] Med Univ Vienna, Trauma Surg, Vienna, Austria; [Ardon, Hilko] Elisabeth Tweesteden Ziekenhuis, Dept Neurosurg, Tilburg, Netherlands; [Audibert, Gerard] Univ Hosp Nancy, Dept Anesthesiol &amp; Intens Care, Nancy, France; [Auslands, Kaspars] Riga Eastern Clin Univ Hosp, Riga, Latvia; [Azouvi, Philippe] Hop Raymond Poincare, AP HP, Paris, France; [Azzolini, Maria Luisa; Beretta, Luigi; Calvi, Maria Rosa] S Raffaele Univ Hosp, Dept Anesthesiol &amp; Intens Care, Milan, Italy; [Baciu, Camelia; Biqiri, Erta; Chevallard, Giorgio; Chieregato, Arturo; Fossi, Francesca; Sacchi, Marco; Vizzino, Giacinta] Osped Niguarda Ca Granda, NeuroIntens Care, Milan, Italy; [Badenes, Rafael; Javier Belda, Francisco; Bilotta, Federico; Lozano, Angels; Maruenda, Armando; Silvio Taccone, Fabio] Hosp Clin Univ Valencia, Dept Anesthesiol &amp; Surg Trauma Intens Care, Valencia, Spain; [Bartels, Ronald; den Boogert, Hugo] Radboud Univ Nijmegen, Med Ctr, Dept Neurosurg, Nijmegen, Netherlands; [Barzo, Pal] Univ Szeged, Dept Neurosurg, Szeged, Hungary; [Bauerfeind, Ursula; Schloesser, Barbara] Witten Herdecke Univ, ITM, Cologne, Germany; [Beauvais, Romuald; Perera, Natascha] ARTTIC, Int Projects Management, Munich, Germany; [Beer, Ronny; Helbok, Raimund] Med Univ Innsbruck, Neurol Intens Care Unit, Dept Neurol, Innsbruck, Austria; [Bellander, Bo-Michael] Karolinska Univ Hosp, Dept Neurosurg &amp; Anesthesia &amp; Intens Care Med, Stockholm, Sweden; [Belli, Antonio] NIHR Surg Reconstruct &amp; Microbiol Res Ctr, Birmingham, W Midlands, England; [Bellier, Remy; Benard, Thierry; Carise, Elsa; Dahyot-Fizelier, Claire; Giraud, Benoit; Kerforne, Thomas] CHU Poitiers, Intens Care Unit, Poitiers, France; [Benali, Habib; Galanaud, Damien; Perlbarg, Vincent; Vanhaudenhuyse, Audrey] AP HP, Anesthesie Reanimat, Paris, France; [Berardino, Maurizio] AOU Citta Salute &amp; Sci Torino, Dept Anesthesia &amp; ICU, Orthoped &amp; Trauma Ctr, Turin, Italy; [Beynon, Christopher; Mattern, Julia; Santos, Edgar; Schoell, Michael; Younsi, Alexander] Univ Hosp Heidelberg, Dept Neurosurg, Heidelberg, Germany; [Blaabjerg, Morten; Hertle, Daniel] Odense Univ Hosp, Dept Neurol, Odense, Denmark; [Bouzat, Pierre; Francony, Gilles; Payen, Jean-Francois] Univ Hosp Grenoble, Dept Anesthesiol &amp; Intens Care, Grenoble, France; [Bragge, Peter] Monash Univ, BehaviourWorks Australia, Monash Sustainabil Inst, Clayton, Vic, Australia; [Brazinova, Alexandra; Majdan, Marek; Rehorcikova, Veronika; Taylor, Mark Steven] Trnava Univ, Fac Hlth Sci &amp; Social Work, Dept Publ Hlth, Trnava, Slovakia; [Brinck, Vibeke; Jarrett, Mike; Synnot, Anneliese] Quesgen Syst Inc, Burlingame, CA USA; [Brooker, Joanne] Monash Univ, Australian &amp; New Zealand Intens Care Res Ctr, Dept Epidemiol &amp; Prevent Med, Sch Publ Hlth &amp; Prevent Med, Melbourne, Vic, Australia; [Brorsson, Camilla; Koskinen, Lars-Owe; Sundstrom, Nina] Umea Univ Hosp, Dept Neurosurg, Umea, Sweden; [Buki, Andras] Univ Pecs, Dept Neurosurg, Pecs, Hungary; [Buki, Andras] Univ Pecs, MTA PTE Clin Neurosci MR Res Grp, Hungarian Brain Res Program, Pecs, Hungary; [Buki, Andras] Univ Pecs, Janos Szentagothai Res Ctr, Hungarian Brain Res Program, Pecs, Hungary; [Bullinger, Monika] Univ Klinikum Hamburg Eppendorf, Dept Med Psychol, Hamburg, Germany; [Calappi, Emiliana; Carbonara, Marco; Mulazzi, Davide; Ortolano, Fabrizio] Fdn IRCCS Ca Granda Osped Maggiore Policlin, Neuro ICU, Milan, Italy; [Cameron, Peter; Donoghue, Emma; Gantner, Dashiell; Murray, Lynnette; Trapani, Tony] Monash Univ, ANZIC Res Ctr, Dept Epidemiol &amp; Prevent Med, Melbourne, Vic, Australia; [Guillermo Carbayo, Lozano; Pomposo, Inigo] Hosp Cruces, Dept Neurosurg, Bilbao, Spain; [Carpenter, K.; Geleijns, Karin; Tibboel, Dick; Wildschut, Eno] Sophia Childrens Univ Hosp, Erasmus Med Ctr, Intens Care, Rotterdam, Netherlands; [Carpenter, K.; Geleijns, Karin; Tibboel, Dick; Wildschut, Eno] Sophia Childrens Univ Hosp, Erasmus Med Ctr, Dept Pediat Surg, Rotterdam, Netherlands; [Castano-Leon, Ana M.; Gomez, Pedro A.; Lagares, Alfonso; Vallance, Shirley] Hosp Univ 12 Octubre, Dept Neurosurg, Madrid, Spain; [Causin, Francesco] Azienda Osped Univ Padova, Dept Neurosci, Padua, Italy; [Citerio, Giuseppe] ASST Monza, NeuroIntens Care, Monza, Italy; [Citerio, Giuseppe] Univ Milano Bicocca, Sch Med &amp; Surg, Milan, Italy; [Cnossen, Maryse; Haagsma, Juanita A.; Huijben, Jilske; Lingsma, Hester; Nieboer, Daan; Polinder, Suzanne; Steyerberg, Ewout W.; Velt, Kimberley; Voormolen, Daphne] Univ Med Ctr, Dept Publ Hlth, Erasmus Med Ctr, Rotterdam, Netherlands; [Coburn, Mark; Rossaint, Rolf; Stevanovic, Ana; Van Waesberghe, Julia] Univ Hosp Aachen, Dept Anaesthesiol, Aachen, Germany; [Coles, Jonathan] Cambridge Univ Hosp NHS Fdn Trust, Dept Anesthesia &amp; Neurointens Care, Cambridge, England; [Coles-Kemp, Lizzie; Collett, Johnny] Oxford Brookes Univ, Movement Sci Grp, Oxford Inst Nursing Midwifery &amp; Allied Hlth Res, Oxford, England; [Cooper, Jamie D.] Monash Univ, Sch Publ Hlth &amp; PM, Melbourne, Vic, Australia; [Cooper, Jamie D.] Alfred Hosp, Melbourne, Vic, Australia; [Correia, Marta] MRC, Cognit &amp; Brain Sci Unit, Radiol MRI Dept, Cambridge, England; [Covic, Amra; Engemann, Heiko; Hoefer, Stefan; Real, Ruben; Telgmann, Ralph] Univ Med Gottingen, Inst Med Psychol &amp; Med Sociol, Gottingen, Germany; [Curry, Nicola; Stanworth, Simon] Oxford Univ Hosp NHS Trust, Oxford, England; [Czeiter, Endre] Univ Pecs, Dept Neurosurg, Pecs, Hungary; [Czeiter, Endre] Univ Pecs, MTA PTE Clin Neurosci MR Res Grp, Hungarian Brain Res Program Grant KTIA 13 NAP A I, Pecs, Hungary; [Czeiter, Endre] Univ Pecs, Janos Szentagothai Res Ctr, Hungarian Brain Res Program Grant KTIA 13 NAP A I, Pecs, Hungary; [Czosnyka, Marek; Smielewski, Peter] Univ Cambridge, Addenbrookes Hosp, Dept Clin Neurosci, Brain Phys Lab,Div Neurosurg, Cambridge, England; [Damas, Francois; Duliere, Guy-Loup; Marechal, Hugues] CHR Citadelle, Intens Care Unit, Liege, Belgium; [Damas, Pierre] CHU, Intens Care Unit, Liege, Belgium; [Dawes, Helen; Esser, Patrick; van Heugten, Caroline; Wade, Derick] Oxford Brookes Univ, Fac Hlth &amp; Life Sci, Movement Sci Grp, Oxford, England; [De Keyser, Veronique; Maas, Andrew I. R.; Menovsky, Tomas; Nair, Nandesh; Van der Steen, Gregory; van Praag, Dominique] Antwerp Univ Hosp, Dept Neurosurg, Edegem, Belgium; [De Keyser, Veronique; Maas, Andrew I. R.; Menovsky, Tomas; Nair, Nandesh; Van der Steen, Gregory; van Praag, Dominique] Univ Antwerp, Edegem, Belgium; [Francesco, Della Corte; Grossi, Francesca; Sasu, Luminita] Maggiore Carita Hosp, Dept Anesthesia &amp; Intens Care, Novara, Italy; [Depreitere, Bart] Univ Hosp Leuven, Dept Neurosurg, Leuven, Belgium; [de Ruiter, Godard C. W.; Peul, Wilco; Smakman, Lidwien; van Dijck, Jeroen T. J. M.; van Essen, Thomas A.; Vleggeert-Lankamp, Carmen] Leiden Univ, Med Ctr, Dept Neurosurg, Leiden, Netherlands; [de Ruiter, Godard C. W.; Peul, Wilco; Smakman, Lidwien; van Dijck, Jeroen T. J. M.; van Essen, Thomas A.; Vleggeert-Lankamp, Carmen] Med Ctr Haaglanden, Dept Neurosurg, The Hague, Netherlands; [Ding, Shenghao; Feng, Junfeng; Lei, Jin; Wang, Lei] Shanghai Jiao Tong Univ, Sch Med, Renji Hosp, Dept Neurosurg, Shanghai, Peoples R China; [Dippel, Diederik; Foks, Kelly] Erasmus MC, Dept Neurol, Rotterdam, Netherlands; [Dixit, Abhishek; Ercole, Ari; McFadyen, Charles; Menon, David; Newcombe, Virginia; Sahakian, Barbara; Stamatakis, Emmanuel; Williams, Guy] Univ Cambridge, Addenbrookes Hosp, Div Anaesthesia, Cambridge, England; [Dreier, Jens; Vajkoczy, Peter] Charite Univ Med Berlin, Neurol Neurochirurg &amp; Psychiat, Berlin, Germany; [Eapen, George; Jankowski, Stefan] Sheffield Teaching Hosp NHS Fdn Trust, Neurointens Care, Sheffield, S Yorkshire, England; [Ezer, Erzsebet; Vamos, Zoltan] Univ Pecs, Dept Anaesthesiol &amp; Intens Therapy, Pecs, Hungary; [Fabricius, Martin; Kondziella, Daniel] Rigshosp, Reg Hovedstaden, Dept Neurol, Copenhagen, Denmark; [Fabri</t>
  </si>
  <si>
    <t>van Essen, Thomas A., Peul, Wilco C., de Ruiter, Godard C. W., den Boogert, Hugo F., Cnossen, Maryse C., Polinder, Suzanne, Steyerberg, Ewout W., Lingsma, Hester F., Haitsma, Iain, Menon, David, Maas, Andrew I. R., Ackerlund, Cecilia, George, Pradeep, Lanyon, Linda, Muraleedharan, Visakh, Nelson, David, Adams, Hadie, Hutchinson, Peter J., Kolias, Angelos G., Allanson, Judith, Agnoletti, Vanni, Martino, Costanza, Masala, Alessandro, Zumbo, Fabrizio, Amrein, Krisztina, Nyiradi, Jozsef, Andaluz, Norberto, Karan, Mladen, Andelic, Nada, Andreassen, Lasse, Antun, Azasevac, Dilvesi, Dula, Golubovic, Jagos, Jelaca, Bojan, Vulekovic, Peter, Anke, Audny, Antoni, Anna, Binder, Harald, Schwendenwein, Elisabeth, Ardon, Hilko, Audibert, Gerard, Auslands, Kaspars, Azouvi, Philippe, Azzolini, Maria Luisa, Beretta, Luigi, Calvi, Maria Rosa, Baciu, Camelia, Biqiri, Erta, Chevallard, Giorgio, Chieregato, Arturo, Fossi, Francesca, Sacchi, Marco, Vizzino, Giacinta, Badenes, Rafael, Javier Belda, Francisco, Bilotta, Federico, Lozano, Angels, Maruenda, Armando, Silvio Taccone, Fabio, Bartels, Ronald, den Boogert, Hugo, Barzo, Pal, Bauerfeind, Ursula, Schloesser, Barbara, Beauvais, Romuald, Perera, Natascha, Beer, Ronny, Helbok, Raimund, Bellander, Bo-Michael, Belli, Antonio, Bellier, Remy, Benard, Thierry, Carise, Elsa, Dahyot-Fizelier, Claire, Giraud, Benoit, Kerforne, Thomas, Benali, Habib, Galanaud, Damien, Perlbarg, Vincent, Vanhaudenhuyse, Audrey, Berardino, Maurizio, Beynon, Christopher, Mattern, Julia, Santos, Edgar, Schoell, Michael, Younsi, Alexander, Blaabjerg, Morten, Hertle, Daniel, Bouzat, Pierre, Francony, Gilles, Payen, Jean-Francois, Bragge, Peter, Brazinova, Alexandra, Majdan, Marek, Rehorcikova, Veronika, Taylor, Mark Steven, Brinck, Vibeke, Jarrett, Mike, Synnot, Anneliese, Brooker, Joanne, Brorsson, Camilla, Koskinen, Lars-Owe, Sundstrom, Nina, Buki, Andras, Bullinger, Monika, Calappi, Emiliana, Carbonara, Marco, Mulazzi, Davide, Ortolano, Fabrizio, Cameron, Peter, Donoghue, Emma, Gantner, Dashiell, Murray, Lynnette, Trapani, Tony, Guillermo Carbayo, Lozano, Pomposo, Inigo, Carpenter, K., Geleijns, Karin, Tibboel, Dick, Wildschut, Eno, Castano-Leon, Ana M., Gomez, Pedro A., Lagares, Alfonso, Vallance, Shirley, Causin, Francesco, Citerio, Giuseppe, Cnossen, Maryse, Haagsma, Juanita A., Huijben, Jilske, Lingsma, Hester, Nieboer, Daan, Velt, Kimberley, Voormolen, Daphne, Coburn, Mark, Rossaint, Rolf, Stevanovic, Ana, Van Waesberghe, Julia, Coles, Jonathan, Coles-Kemp, Lizzie, Collett, Johnny, Cooper, Jamie D., Correia, Marta, Covic, Amra, Engemann, Heiko, Hoefer, Stefan, Real, Ruben, Telgmann, Ralph, Curry, Nicola, Stanworth, Simon, Czeiter, Endre, Czosnyka, Marek, Smielewski, Peter, Damas, Francois, Duliere, Guy-Loup, Marechal, Hugues, Damas, Pierre, Dawes, Helen, Esser, Patrick, van Heugten, Caroline, Wade, Derick, De Keyser, Veronique, Menovsky, Tomas, Nair, Nandesh, Van der Steen, Gregory, van Praag, Dominique, Francesco, Della Corte, Grossi, Francesca, Sasu, Luminita, Depreitere, Bart, Peul, Wilco, Smakman, Lidwien, van Dijck, Jeroen T. J. M., Vleggeert-Lankamp, Carmen, Ding, Shenghao, Feng, Junfeng, Lei, Jin, Wang, Lei, Dippel, Diederik, Foks, Kelly, Dixit, Abhishek, Ercole, Ari, McFadyen, Charles, Newcombe, Virginia, Sahakian, Barbara, Stamatakis, Emmanuel, Williams, Guy, Dreier, Jens, Vajkoczy, Peter, Eapen, George, Jankowski, Stefan, Ezer, Erzsebet, Vamos, Zoltan, Fabricius, Martin, Kondziella, Daniel, Feigin, Valery L., Ao, Braden Te, Theadom, Alice, Freo, Ulderico, Frisvold, Shirin, Furmanov, Alex, Rosenthal, Guy, Gagliardo, Pablo, Gao, Guoyi, Jiang, Ji-yao, Ghuysen, Alexandre, Giga, Lelde, Valeinis, Egils, Ziverte, Agate, Ben Glocker, Kamnitsas, Konstantinos, Ledig, Christian, Rueckert, Daniel, Gruen, Russell L., Gupta, Deepak, Volovici, Victor, Hartings, Jed A., Helseth, Eirik, Hoedemaekers, Astrid, Horton, Lindsay, Wilson, Lindsay, Haberg, Asta Kristine, Jacobs, Bram, van der Naalt, Joukje, Jones, Kelly</t>
  </si>
  <si>
    <t>van Essen, TA (corresponding author), Leiden Univ, Med Ctr, UNCH, Dept Neurosurg, Leiden, Netherlands.; van Essen, TA (corresponding author), UNCH, Haaglanden Med Ctr, Dept Neurosurg, The Hague, Netherlands.</t>
  </si>
  <si>
    <t xml:space="preserve">europepmc.org air.unimi.it lirias2repo.kuleuven.be orbi.ulg.ac.be </t>
  </si>
  <si>
    <t>https://doi.org/10.1007/s00701-019-03815-6</t>
  </si>
  <si>
    <t>http://www.altmetric.com/details.php?citation_id=55699486</t>
  </si>
  <si>
    <t>Department of HealthEuropean Commission [NIHR-RP-R3-12-013] Funding Source: Medline</t>
  </si>
  <si>
    <t>10.17705/1pais.11102</t>
  </si>
  <si>
    <t>An Explanatory Case Study on Passenger Service Systems Adoption: A Taiwanese Air Carrier</t>
  </si>
  <si>
    <t>Lee, Don Dong-hyun; Wang, William Yu Chung; Leong, Paul</t>
  </si>
  <si>
    <t xml:space="preserve">[Lee, Don Dong-Hyun] Auckland Univ Technol, Auckland, New Zealand; [Leong, Paul] Auckland Univ Technol, Software Engn Res Lab, Auckland, New Zealand; [Wang, William Yu Chung] Univ Waikato, Hamilton, New Zealand </t>
  </si>
  <si>
    <t>Lee, Don Dong-Hyun, Leong, Paul</t>
  </si>
  <si>
    <t>Lee, DDH (corresponding author), Auckland Univ Technol, Auckland, New Zealand.</t>
  </si>
  <si>
    <t>Lee, DDH</t>
  </si>
  <si>
    <t>https://aisel.aisnet.org/cgi/viewcontent.cgi?article=1190&amp;context=pajais</t>
  </si>
  <si>
    <t>10.1123/ijsc.2018-0133</t>
  </si>
  <si>
    <t>An Exploration of Sport Fandom in Online Communities</t>
  </si>
  <si>
    <t>Kirkwood, Michael: Auckland University of Technology, New Zealand; Yap, Sheau-Fen: Auckland University of Technology, New Zealand; Xu, Yingzi: Auckland University of Technology, New Zealand</t>
  </si>
  <si>
    <t xml:space="preserve">[Kirkwood, Michael; Yap, Sheau-Fen; Xu, Yingzi] Auckland Univ Technol, AUT Business Sch, Dept Mkt, Auckland, New Zealand </t>
  </si>
  <si>
    <t>Kirkwood, Michael, Yap, Sheau-Fen, Xu, Yingzi,</t>
  </si>
  <si>
    <t>Xu, YZ (corresponding author), Auckland Univ Technol, AUT Business Sch, Dept Mkt, Auckland, New Zealand.</t>
  </si>
  <si>
    <t>Xu, YZ</t>
  </si>
  <si>
    <t>International Journal of Sport Communication</t>
  </si>
  <si>
    <t xml:space="preserve">1936-3915 1936-3907 </t>
  </si>
  <si>
    <t>https://v2.sherpa.ac.uk/id/publication/12247</t>
  </si>
  <si>
    <t>10.1016/S1474-4422(18)30443-5</t>
  </si>
  <si>
    <t>Global, regional, and national burden of multiple sclerosis 1990–2016: a systematic analysis for the Global Burden of Disease Study 2016</t>
  </si>
  <si>
    <t>Wallin, Mitchell T; Culpepper, William J; Nichols, Emma; Bhutta, Zulfiqar A; Gebrehiwot, Tsegaye Tewelde; Hay, Simon I; Khalil, Ibrahim A; Krohn, Kristopher J; Liang, Xiaofeng; Naghavi, Mohsen; Mokdad, Ali H; Nixon, Molly R; Reiner, Robert C; Sartorius, Benn; Smith, Mari; Topor-Madry, Roman; Werdecker, Andrea; Vos, Theo; Feigin, Valery L.; Murray, Christopher J L</t>
  </si>
  <si>
    <t xml:space="preserve">[Wallin, Mitchell T.] George Washington Univ, Dept Neurol, Washington, DC USA; [Wallin, Mitchell T.; Culpepper, William J.] Univ Maryland, Sch Med, Dept Neurol, VA Multiple Sclerosis Ctr Excellence, Baltimore, MD 21201 USA; [Nichols, Emma; Hay, Simon I.; Khalil, Ibrahim A.; Krohn, Kristopher J.; Naghavi, Mohsen; Mokdad, Ali H.; Nixon, Molly R.; Reiner, Robert C.; Smith, Mari; Vos, Theo; Feigin, Valery L.; Murray, Christopher J. L.] Univ Washington, Inst Hlth Metr &amp; Evaluat, Seattle, WA 98195 USA; [Bhutta, Zulfiqar A.] Univ Toronto, Ctr Global Child Hlth, Toronto, ON, Canada; [Bhutta, Zulfiqar A.] Aga Khan Univ, Ctr Excellence Women &amp; Child Hlth, Karachi, Pakistan; [Gebrehiwot, Tsegaye Tewelde] Jimma Univ, Dept Epidemiol, Jimma, Ethiopia; [Liang, Xiaofeng] Chinese Ctr Dis Control &amp; Prevent, Beijing, Peoples R China; [Sartorius, Benn] Univ KwaZulu Natal, Dept Publ Hlth Med, Durban, South Africa; [Topor-Madry, Roman] Jagiellonian Univ, Inst Publ Hlth, Coll Med, Krakow, Poland; [Topor-Madry, Roman] Agcy Hlth Technol Assessment &amp; Tariff Syst, Warsaw, Poland; [Werdecker, Andrea] Fed Inst Populat Res, Demog Change &amp; Ageing Res Area, Wiesbaden, Germany; [Feigin, Valery L.] Auckland Univ Technol, Natl Inst Stroke &amp; Appl Neurosci, Auckland, New Zealand </t>
  </si>
  <si>
    <t>Wallin, Mitchell T., Culpepper, William J., Nichols, Emma, Hay, Simon I., Khalil, Ibrahim A., Krohn, Kristopher J., Naghavi, Mohsen, Mokdad, Ali H., Nixon, Molly R., Reiner, Robert C., Smith, Mari, Vos, Theo, Feigin, Valery L., Murray, Christopher J. L., Bhutta, Zulfiqar A., Gebrehiwot, Tsegaye Tewelde, Liang, Xiaofeng, Sartorius, Benn, Topor-Madry, Roman, Werdecker, Andrea,</t>
  </si>
  <si>
    <t>Wallin, MT (corresponding author), Dept Vet Affairs, Multiple Sclerosis Ctr Excellence, Washington, DC 20037 USA.; Wallin, MT (corresponding author), George Washington Univ, Washington, DC 20037 USA.; Culpepper, WJ (corresponding author), Dept Vet Affairs, Multiple Sclerosis Ctr Excellence, Baltimore, MD 21201 USA.; Culpepper, WJ (corresponding author), Univ Maryland, Sch Med, Baltimore, MD 21201 USA.</t>
  </si>
  <si>
    <t xml:space="preserve">europepmc.org openrepository.aut.ac.nz researchonline.lshtm.ac.uk </t>
  </si>
  <si>
    <t>https://doi.org/10.1016/s1474-4422(18)30443-5</t>
  </si>
  <si>
    <t>http://www.altmetric.com/details.php?citation_id=54246590</t>
  </si>
  <si>
    <t>10.1177/0022018318814360</t>
  </si>
  <si>
    <t>Protecting the Interests of Vulnerable Defendants in the Criminal Justice System: The New Zealand Experience</t>
  </si>
  <si>
    <t>Brookbanks, Warren: Auckland University of Technology, New Zealand</t>
  </si>
  <si>
    <t xml:space="preserve">[Brookbanks, Warren] Auckland Univ Technol, Auckland, New Zealand </t>
  </si>
  <si>
    <t>Brookbanks, Warren,</t>
  </si>
  <si>
    <t>Brookbanks, W (corresponding author), Auckland Univ Technol, Fac Law, 120 Mayoral Dr,WY612, Auckland 1010, New Zealand.</t>
  </si>
  <si>
    <t>Brookbanks, W</t>
  </si>
  <si>
    <t>https://journals.sagepub.com/doi/pdf/10.1177/0022018318814360</t>
  </si>
  <si>
    <t>10.26603/ijspt20190014</t>
  </si>
  <si>
    <t>EXAMINATION OF GLUTEUS MAXIMUS ELECTROMYOGRAPHIC EXCITATION ASSOCIATED WITH DYNAMIC HIP EXTENSION DURING BODY WEIGHT EXERCISE: A SYSTEMATIC REVIEW</t>
  </si>
  <si>
    <t>Macadam, Paul: Sports Performance Research Institute New Zealand (SPRINZ) at AUT Millennium, Auckland University of Technology, Auckland, New Zealand; Feser, Erin H.: Sports Performance Research Institute New Zealand (SPRINZ) at AUT Millennium, Auckland University of Technology, Auckland, New Zealand, Exercise Science and Health Promotion, Arizona State University, Phoenix, AZ, USA</t>
  </si>
  <si>
    <t xml:space="preserve">[Macadam, Paul; Feser, Erin H.] Auckland Univ Technol, Sports Performance Res Inst New Zealand SPRINZ AU, Auckland, New Zealand; [Feser, Erin H.] Arizona State Univ, Exercise Sci &amp; Hlth Promot, Phoenix, AZ USA </t>
  </si>
  <si>
    <t>Macadam, Paul, Feser, Erin H.</t>
  </si>
  <si>
    <t>10.1109/MCOM.2019.8647114</t>
  </si>
  <si>
    <t xml:space="preserve">[Fong, Bernard] Auckland Univ Technol, Auckland, New Zealand; [Fong, Bernard] Bespoke Assist Care Solut, Auckland, New Zealand; [Fong, Bernard] Hong Kong Polytech Univ, Hong Kong, Peoples R China; [Fong, Bernard] Guangdong Univ Technol, Guangzhou, Guangdong, Peoples R China; [Fong, Bernard] City Univ Hong Kong, Prognost &amp; Hlth Management Ctr, Hong Kong, Peoples R China; [Fong, Bernard] Chair Syst Biol &amp; Biomed Syst Tech Comm IEEE Syst, Hong Kong, Peoples R China; [Kim, Haesik] VTT Tech Res Ctr Finland, SC &amp; Network Team, Espoo, Finland; [Kim, Haesik] Univ Bergen, Bergen, Norway; [Kim, Haesik] Natl Inst Informat &amp; Commun Technol, Tokyo, Japan; [Kim, Haesik] Samsung Adv Inst Technol, Gyeonggi Do, South Korea </t>
  </si>
  <si>
    <t>Fong, B (corresponding author), Auckland Univ Technol, Auckland, New Zealand.; Fong, B (corresponding author), Bespoke Assist Care Solut, Auckland, New Zealand.</t>
  </si>
  <si>
    <t>Fong, B</t>
  </si>
  <si>
    <t>https://ieeexplore.ieee.org/ielx7/35/8647092/08647114.pdf</t>
  </si>
  <si>
    <t>10.1177/1032373218802863</t>
  </si>
  <si>
    <t>Book review: The Routledge Companion to Business History John F Wilson, Steven Toms, Abe de Jong and Emily Buchnea (eds)</t>
  </si>
  <si>
    <t>Mowatt, Simon: Auckland University of Technology, New Zealand</t>
  </si>
  <si>
    <t xml:space="preserve">[Mowatt, Simon] Auckland Univ Technol, Auckland, New Zealand </t>
  </si>
  <si>
    <t>Mowatt, Simon,</t>
  </si>
  <si>
    <t>Mowatt, S (corresponding author), Auckland Univ Technol, Auckland, New Zealand.</t>
  </si>
  <si>
    <t>Mowatt, S</t>
  </si>
  <si>
    <t>10.1080/10301763.2018.1556233</t>
  </si>
  <si>
    <t>What is distinctive about New Zealand's Employment Relations Act 2000?</t>
  </si>
  <si>
    <t>Rasmussen, Erling: Professor of Work &amp; Employment, Department of Management, Auckland University of Technology, Auckland, New Zealand; Bray, Mark: Foundation Chair in Employment Studies, Newcastle Business School, University of Newcastle, Newcastle, Australia; Stewart, Andrew: John Bray Professor of Law, Adelaide Law School, University of Adelaide, Adelaide, Australia</t>
  </si>
  <si>
    <t xml:space="preserve">[Rasmussen, Erling] Auckland Univ Technol, Work &amp; Employment, Dept Management, Auckland, New Zealand; [Bray, Mark] Univ Newcastle, Fdn Chair Employment Studies, Newcastle Business Sch, Newcastle, NSW, Australia; [Stewart, Andrew] Univ Adelaide, Law, Adelaide Law Sch, Adelaide, SA, Australia </t>
  </si>
  <si>
    <t>Rasmussen, E (corresponding author), Auckland Univ Technol, Work &amp; Employment, Dept Management, Auckland, New Zealand.</t>
  </si>
  <si>
    <t>10.2147/OAJSM.S180409</t>
  </si>
  <si>
    <t>Impact Of Ketogenic Diet On Athletes: Current Insights</t>
  </si>
  <si>
    <t>McSwiney, Fionn T; Doyle, Lorna; Plews, Daniel J.; Zinn, Caryn</t>
  </si>
  <si>
    <t xml:space="preserve">[McSwiney, Fionn T.] Dublin City Univ, Sch Hlth &amp; Human Performance, Dublin, Ireland; [McSwiney, Fionn T.] Setanta Coll, Thurlus, Tipperary, Ireland; [Doyle, Lorna] Waterford Inst Technol, Dept Sport &amp; Exercise Sci, Waterford, Ireland; [Plews, Daniel J.; Zinn, Caryn] Auckland Univ Technol, SPRINZ, Auckland, New Zealand </t>
  </si>
  <si>
    <t>McSwiney, Fionn T., Doyle, Lorna, Plews, Daniel J., Zinn, Caryn,</t>
  </si>
  <si>
    <t>Zinn, C (corresponding author), AUT Univ, SPRINZ, Mail Code P-1,Private Bag 92006, Auckland 1142, New Zealand.</t>
  </si>
  <si>
    <t>Open Access Journal of Sports Medicine</t>
  </si>
  <si>
    <t xml:space="preserve">1179-1543 </t>
  </si>
  <si>
    <t>https://v2.sherpa.ac.uk/id/publication/9630</t>
  </si>
  <si>
    <t>https://doi.org/10.2147/oajsm.s180409</t>
  </si>
  <si>
    <t>http://www.altmetric.com/details.php?citation_id=70369407</t>
  </si>
  <si>
    <t>10.11157/fohpe.v20i2.301</t>
  </si>
  <si>
    <t>Transformative learning opportunities for students and educators during interprofessional healthcare practice experiences in higher education: Viewed through the lens of Threshold Concepts Theory</t>
  </si>
  <si>
    <t>Morgan, Cecile Jane; Bowmar, Alexander; McNaughton, Susan; Flood, Brenda; O'Brien, Daniel</t>
  </si>
  <si>
    <t xml:space="preserve">[Morgan, C. J.; Bowmar, A.; McNaughton, S.; Flood, B.] AUT Univ, Sch Interprofess Hlth Studies, Auckland, New Zealand </t>
  </si>
  <si>
    <t>Morgan, C. J., Bowmar, A., McNaughton, S., Flood, B.,</t>
  </si>
  <si>
    <t>Focus on Health Professional Education: A Multi-Professional Journal</t>
  </si>
  <si>
    <t>University of Otago Library</t>
  </si>
  <si>
    <t xml:space="preserve">2204-7662 </t>
  </si>
  <si>
    <t>Auckland University of Technology Integrated Health; School of Interprofessional Health Studies</t>
  </si>
  <si>
    <t>10.1007/s00894-019-4158-5</t>
  </si>
  <si>
    <t>Comparison of catalytic performance of metal-modified SAPO-34: a molecular simulation study</t>
  </si>
  <si>
    <t>Dong, Xiuqin; Liu, Chang; Miao, Qing; Yu, Yingzhe; Zhang, Minhua</t>
  </si>
  <si>
    <t xml:space="preserve">[Dong, Xiuze] Beijing Elect Sci &amp; Technol Inst, Dept Elect &amp; Commun Engn, Beijing, Peoples R China; [Guo, Yunchuan; Li, Fenghua] Chinese Acad Sci, Inst Informat Engn, Beijing, Peoples R China; [Li, Fenghua] Univ Chinese Acad Sci, Sch Cyber Secur, Beijing, Peoples R China; [Dong, Liju] Univ Wollongong, Fac Engn &amp; Informat Sci, Wollongong, NSW 2522, Australia; [Khan, Arshad] Auckland Univ Technol, Sch Comp Engn &amp; Math, Auckland, New Zealand </t>
  </si>
  <si>
    <t>Dong, Xiuze, Guo, Yunchuan, Li, Fenghua, Dong, Liju, Khan, Arshad,</t>
  </si>
  <si>
    <t>Li, FH (corresponding author), Univ Chinese Acad Sci, Sch Cyber Secur, Beijing, Peoples R China.</t>
  </si>
  <si>
    <t>Journal of Molecular Modeling</t>
  </si>
  <si>
    <t xml:space="preserve">1610-2940 0948-5023 </t>
  </si>
  <si>
    <t>https://v2.sherpa.ac.uk/id/publication/8071</t>
  </si>
  <si>
    <t>National Key Research and Development Program of China [2016YFB0800704]; National Natural Science Foundation of ChinaNational Natural Science Foundation of China (NSFC) [61672515]; Strategic Priority Research Program of Chinese Academy of SciencesChinese Academy of Sciences</t>
  </si>
  <si>
    <t>Physical and Theoretical Chemistry; Inorganic Chemistry; Organic Chemistry; Computational Theory and Mathematics; Catalysis; Computer Science Applications</t>
  </si>
  <si>
    <t>10.14198/jhse.2019.143.16</t>
  </si>
  <si>
    <t>Fatigue, complexity and technical execution in cheerleading</t>
  </si>
  <si>
    <t>Donovan, Katie; Spencer, Kirsten</t>
  </si>
  <si>
    <t xml:space="preserve">[Donovan, Katie; Spencer, Kirsten] Auckland Univ Technol, Sch Sport &amp; Recreat, Auckland, New Zealand </t>
  </si>
  <si>
    <t>Donovan, Katie, Spencer, Kirsten,</t>
  </si>
  <si>
    <t>Spencer, K (corresponding author), Auckland Univ Technol, Sch Sport &amp; Recreat, Auckland, New Zealand.</t>
  </si>
  <si>
    <t>http://rua.ua.es/dspace/bitstream/10045/85150/6/JHSE_14_3_16.pdf</t>
  </si>
  <si>
    <t>10.1108/WHATT-11-2018-0074</t>
  </si>
  <si>
    <t>The paradox of "family"; creating a family environment without children in luxury accommodation in New Zealand</t>
  </si>
  <si>
    <t>Harkison, Tracy; Hemmington, Nigel; Hyde, Ken</t>
  </si>
  <si>
    <t xml:space="preserve">[Harkison, Tracy] Auckland Univ Technol, Hospitality &amp; Tourism Management, Auckland, New Zealand; [Hemmington, Nigel] Auckland Univ Technol, Dept RIO, Auckland, New Zealand; [Hyde, Ken] Auckland Univ Technol, Mkt, Auckland, New Zealand </t>
  </si>
  <si>
    <t>Harkison, Tracy, Hemmington, Nigel, Hyde, Ken,</t>
  </si>
  <si>
    <t>Hemmington, N (corresponding author), Auckland Univ Technol, Dept RIO, Auckland, New Zealand.</t>
  </si>
  <si>
    <t>Hemmington, N</t>
  </si>
  <si>
    <t>10.1558/jwpm.32925</t>
  </si>
  <si>
    <t>Christopher Partridge. Dub in Babylon: Understanding the Evolution and Significance of Dub Reggae in Jamaica and Britain from King Tubby to Post-punk</t>
  </si>
  <si>
    <t>Tennant, Lewis: Auckland University of Technology</t>
  </si>
  <si>
    <t xml:space="preserve">[Tennant, Lewis] Auckland Univ Technol, Auckland, New Zealand </t>
  </si>
  <si>
    <t>Tennant, Lewis,</t>
  </si>
  <si>
    <t>Tennant, L (corresponding author), Auckland Univ Technol, Auckland, New Zealand.</t>
  </si>
  <si>
    <t>Tennant, L</t>
  </si>
  <si>
    <t>Journal of World Popular Music</t>
  </si>
  <si>
    <t xml:space="preserve">2052-4900 2052-4919 </t>
  </si>
  <si>
    <t>https://v2.sherpa.ac.uk/id/publication/28095</t>
  </si>
  <si>
    <t>Music</t>
  </si>
  <si>
    <t>10.1080/14427591.2019.1592656</t>
  </si>
  <si>
    <t>Women, peace and welfare: A suppressed history of social reform, 1880-1920</t>
  </si>
  <si>
    <t>Hocking, Clare: Professor of Occupational Science and Therapy, Auckland University of Technology, Auckland, New Zealand</t>
  </si>
  <si>
    <t xml:space="preserve">[Hocking, Clare] Auckland Univ Technol, Occupat Sci &amp; Therapy, Auckland, New Zealand </t>
  </si>
  <si>
    <t>Hocking, C (corresponding author), Auckland Univ Technol, Occupat Sci &amp; Therapy, Auckland, New Zealand.</t>
  </si>
  <si>
    <t>http://www.altmetric.com/details.php?citation_id=57612012</t>
  </si>
  <si>
    <t>10.14742/ajet.3941</t>
  </si>
  <si>
    <t>Design principles for heutagogical learning: Implementing student-determined learning with mobile and social media tools</t>
  </si>
  <si>
    <t>Narayan, Vickel; Herrington, Jan; Cochrane, Thom</t>
  </si>
  <si>
    <t xml:space="preserve">[Narayan, Vickel; Cochrane, Thom] Auckland Univ Technol, Auckland, New Zealand; [Herrington, Jan] Murdoch Univ, Murdoch, WA, Australia </t>
  </si>
  <si>
    <t>Narayan, Vickel, Cochrane, Thom</t>
  </si>
  <si>
    <t>Narayan, V (corresponding author), Auckland Univ Technol, Auckland, New Zealand.</t>
  </si>
  <si>
    <t>Narayan, V</t>
  </si>
  <si>
    <t xml:space="preserve">researchrepository.murdoch.edu.au openrepository.aut.ac.nz semanticscholar.org </t>
  </si>
  <si>
    <t>https://ajet.org.au/index.php/AJET/article/download/3941/1554</t>
  </si>
  <si>
    <t>http://www.altmetric.com/details.php?citation_id=80054021</t>
  </si>
  <si>
    <t>10.1080/10331867.2019.1590761</t>
  </si>
  <si>
    <t>Women architects in the modern movement</t>
  </si>
  <si>
    <t>Hedges, Susan: School of Art &amp;amp; Design, Auckland University of Technology</t>
  </si>
  <si>
    <t xml:space="preserve">[Hedges, Susan] Auckland Univ Technol, Sch Art &amp; Design, Auckland, New Zealand </t>
  </si>
  <si>
    <t>Hedges, Susan,</t>
  </si>
  <si>
    <t>Hedges, S (corresponding author), Auckland Univ Technol, Sch Art &amp; Design, Auckland, New Zealand.</t>
  </si>
  <si>
    <t>Hedges, S</t>
  </si>
  <si>
    <t>Fabrications</t>
  </si>
  <si>
    <t xml:space="preserve">1033-1867 2164-4756 </t>
  </si>
  <si>
    <t>https://v2.sherpa.ac.uk/id/publication/22347</t>
  </si>
  <si>
    <t>10.1163/15685314-04701008</t>
  </si>
  <si>
    <t>Mana Tangatarua: Mixed heritages, ethnic identity and biculturalism in Aotearoa/New Zealand, by Zarine L. Rocha and Melinda Webber (eds.)</t>
  </si>
  <si>
    <t>Crothers, Charles: 1 Auckland University of Technology School of Social Sciences</t>
  </si>
  <si>
    <t>Asian Journal of Social Science</t>
  </si>
  <si>
    <t>Brill</t>
  </si>
  <si>
    <t xml:space="preserve">1568-4849 1568-5314 </t>
  </si>
  <si>
    <t>https://v2.sherpa.ac.uk/id/publication/446</t>
  </si>
  <si>
    <t>Area Studies; Social Sciences - Other Topics</t>
  </si>
  <si>
    <t>General Social Sciences</t>
  </si>
  <si>
    <t>10.3390/sports7010022</t>
  </si>
  <si>
    <t>Intermittent Dieting: Theoretical Considerations for the Athlete</t>
  </si>
  <si>
    <t>Peos, Jackson; Norton, Layne; Helms, Eric; Galpin, Andrew; Fournier, Paul</t>
  </si>
  <si>
    <t xml:space="preserve">[Peos, Jackson James; Fournier, Paul] Univ Western Australia, Sch Human Sci, Crawley Campus, Nedlands, WA 6009, Australia; [Norton, Layne Eiseman] Biolayne LLC, 19401 Jacobs River Run, Lutz, FL 33559 USA; [Helms, Eric Russell] Auckland Univ Technol, Sports Performance Inst New Zealand SPRINZ, AUT Millennium, Auckland 0632, New Zealand; [Galpin, Andrew Jacob] Calif State Univ Fullerton, Biochem &amp; Mol Exercise Physiol Lab, Ctr Sport Performance, Fullerton, CA 92831 USA </t>
  </si>
  <si>
    <t>Peos, Jackson James, Fournier, Paul, Norton, Layne Eiseman, Helms, Eric Russell</t>
  </si>
  <si>
    <t>Peos, JJ (corresponding author), Univ Western Australia, Sch Human Sci, Crawley Campus, Nedlands, WA 6009, Australia.</t>
  </si>
  <si>
    <t>https://doi.org/10.3390/sports7010022</t>
  </si>
  <si>
    <t>http://www.altmetric.com/details.php?citation_id=53993252</t>
  </si>
  <si>
    <t>Australian Department of Education and Training via a Research Training Program Scholarship</t>
  </si>
  <si>
    <t>10.1063/1.5095081</t>
  </si>
  <si>
    <t>Core versus equilibrium allocations in economies with differential information</t>
  </si>
  <si>
    <t xml:space="preserve">[Cao, Jiling] Auckland Univ Technol, Sch Engn Comp &amp; Math Sci, Dept Math Sci, Auckland 1142, New Zealand </t>
  </si>
  <si>
    <t>Cao, Jiling,</t>
  </si>
  <si>
    <t>Cao, JL (corresponding author), Auckland Univ Technol, Sch Engn Comp &amp; Math Sci, Dept Math Sci, Auckland 1142, New Zealand.</t>
  </si>
  <si>
    <t>Cao, JL</t>
  </si>
  <si>
    <t>Author(s)</t>
  </si>
  <si>
    <t>https://aip.scitation.org/doi/pdf/10.1063/1.5095081</t>
  </si>
  <si>
    <t>National Natural Science Foundation of ChinaNational Natural Science Foundation of China (NSFC) [11571158]</t>
  </si>
  <si>
    <t>Mathematics; Physics</t>
  </si>
  <si>
    <t>10.1016/S1474-4422(18)30403-4</t>
  </si>
  <si>
    <t>Global, regional, and national burden of Alzheimer's disease and other dementias, 1990–2016: a systematic analysis for the Global Burden of Disease Study 2016</t>
  </si>
  <si>
    <t>Nichols, Emma; Szoeke, Cassandra E I; Vollset, Stein Emil; Abbasi, Nooshin; Abd-Allah, Foad; Abdela, Jemal; Aichour, Miloud Taki Eddine; Akinyemi, Rufus O; Alahdab, Fares; Asgedom, Solomon W; Awasthi, Ashish; Barker-Collo, Suzanne L; Baune, Bernhard T; Béjot, Yannick; Belachew, Abate B; Bennett, Derrick A.; Biadgo, Belete; Bijani, Ali; Bin Sayeed, Muhammad Shahdaat; Brayne, Carol; Carpenter, David O</t>
  </si>
  <si>
    <t>[Nichols, Emma; Vollset, Stein Emil; Hay, Simon I.; Khalil, Ibrahim A.; Krohn, Kristopher J.; Mokdad, Ali H.; Naghavi, Mohsen; Nixon, Molly R.; Reiner, Robert C.; Smith, Mari; Feigin, Valery L.; Vos, Theo; Murray, Christopher J. L.] Univ Washington, Inst Hlth Metr &amp; Evaluat, Seattle, WA 98121 USA; [Kalani, Rizwan] Univ Washington, Dept Neurol, Seattle, WA 98121 USA; [Wijeratne, Tissa] Univ Melbourne, Dept Med, Melbourne, Vic, Australia; [Szoeke, Cassandra E. I.; Meretoja, Atte; Sahathevan, Ramesh] Univ Melbourne, Sch Hlth Sci, Melbourne, Vic, Australia; [Cerin, Ester] Australian Catholic Univ, Mary MacKillop Inst Hlth Res, Melbourne, Vic, Australia; [Szoeke, Cassandra E. I.] Australian Catholic Univ, Brain Inst, Melbourne, Vic, Australia; [Sobhani, Soheila] Univ Tehran Med Sci, Dept Anat, Tehran, Iran; [Malekzadeh, Reza; Poustchi, Hossein; Roshandel, Gholamreza; Sepanlou, Sadaf G.] Univ Tehran Med Sci, Digest Dis Res Inst, Tehran, Iran; [Kasaeian, Amir] Univ Tehran Med Sci, Hematol Malignancies Res Ctr, Tehran, Iran; [Kasaeian, Amir] Univ Tehran Med Sci, Hematol Oncol &amp; Stem Cell Transplantat Res Ctr, Tehran, Iran; [Eskandarieh, Sharareh; Sahraian, Mohammad A.] Univ Tehran Med Sci, MS Res Ctr, Tehran, Iran; [Abbasi, Nooshin; Farzadfar, Farshad; Irvani, Seyed Sina N.] Univ Tehran Med Sci, Noncommunicable Dis Res Ctr, Tehran, Iran; [Abbasi, Nooshin] McGill Univ, Montreal Neuroimaging Ctr, Montreal, PQ, Canada; [Fereshtehnejad, Seyed-Mohammad] McGill Univ, Montreal Neurol Inst, Montreal, PQ, Canada; [Abd-Allah, Foad] Cairo Univ, Dept Neurol, Cairo, Egypt; [Abdela, Jemal; Mengistu, Getnet] Haramaya Univ, Sch Pharm, Harar, Ethiopia; [Aichour, Miloud Taki Eddine] Higher Natl Sch Vet Med, Algiers, Algeria; [Akinyemi, Rufus O.; Owolabi, Mayowa O.] Univ Ibadan, Inst Adv Med Res &amp; Training, Ibadan, Nigeria; [Alahdab, Fares] Mayo Clin, Fdn Med Educ &amp; Res, Evidence Based Practice Ctr, Rochester, MN USA; [Alahdab, Fares] Syrian Amer Med Soc, Washington, DC USA; [Hagos, Tekleberhan B.] Mekelle Univ, Anat Unit, Mekelle, Ethiopia; [Nirayo, Yirga L.] Mekelle Univ, Clin Pharm Unit, Mekelle, Ethiopia; [Tsegay, Amanuel T.] Mekelle Univ, Coll Hlth Sci, Mekelle, Ethiopia; [Degefa, Meaza G.] Mekelle Univ, Dept Nutr &amp; Dietet, Mekelle, Ethiopia; [Asgedom, Solomon W.; Gebre, Abadi K.; Yimer, Ebrahim M.] Mekelle Univ, Sch Pharm, Mekelle, Ethiopia; [Belachew, Abate B.] Mekelle Univ, Sch Publ Hlth, Mekelle, Ethiopia; [Awasthi, Ashish] Indian Inst Publ Hlth, Gandhinagar, India; [Awasthi, Ashish] Publ Hlth Fdn India, Gurugram, India; [Barker-Collo, Suzanne L.] Univ Auckland, Sch Psychol, Auckland, New Zealand; [Baune, Bernhard T.] Melbourne Med Sch, Melbourne, Vic, Australia; [Bejot, Yannick] Univ Hosp Dijon, Dept Neurol, Dijon, France; [Bejot, Yannick] Univ Burgundy, UFR Sci Sante, Dijon, France; [Bennett, Derrick A.] Univ Oxford, Nuffield Dept Populat Hlth, Oxford, England; [Bijani, Belete Biadgo Ali] Univ Gondar, Dept Clin Chem, Gondar, Ethiopia; [Geremew, Demeke] Univ Gondar, Dept Med Microbiol, Gondar, Ethiopia; [Mohammadi-Khanaposhtani, Maryam] Babol Univ Med Sci, Dept Pharmacol, Babol Sar, Iran; [Ghasemi-Kasman, Maryam] Babol Univ Med Sci, Hlth Res Inst, Babol Sar, Iran; [Rostami, Ali] Babol Univ Med Sci, Infect Dis &amp; Trop Med Res Ctr, Babol Sar, Iran; [Bijani, Belete Biadgo Ali] Babol Univ Med Sci, Social Determinant Hlth Res Ctr, Babol Sar, Iran; [Bin Sayeed, Muhammad Shahdaat] Australian Natl Univ, Natl Ctr Epidemiol &amp; Populat Hlth, Canberra, ACT, Australia; [Bin Sayeed, Muhammad Shahdaat] Univ Dhaka, Dept Clin Pharm &amp; Pharmacol, Ramna, Bangladesh; [Brayne, Carol] Univ Cambridge, Dept Publ Hlth &amp; Primary Care, Cambridge, England; [Carpenter, David O.] SUNY Albany, Inst Hlth &amp; Environm, Rensselaer, NY USA; [Carvalho, Felix] Univ Porto, Appl Mol Biosci Unit, Porto, Portugal; [Massano, Joao] Univ Porto, Dept Clin Neurosci &amp; Mental Hlth, Fac Med, Porto, Portugal; [Carvalho, Felix] Univ Porto, Inst Publ Hlth, Porto, Portugal; [Fernandes, Eduarda; Pereira, David M.] Univ Porto, REQUIMTE LAQV, Porto, Portugal; [Silva, Joao P.] Univ Porto, UCIBIO, Porto, Portugal; [Catala-Lopez, Ferran] Inst Hlth Carlos III, Dept Hlth Planning &amp; Econ, Madrid, Spain; [Cerin, Ester] Univ Hong Kong, Sch Publ Hlth, Hong Kong, Peoples R China; [Choi, Jee-Young J.] Seoul Natl Univ Hosp, Seoul, South Korea; [Dang, Ahn K.; Nguyen, Long H.; Nguyen, Trang H.; Tran, Tung T.] Duy Tan Univ, Inst Global Hlth Innovat, Hanoi, Vietnam; [Djalalinia, Shirin] Minist Hlth &amp; Med Educ, Deputy Res &amp; Technol, Tehran, Iran; [Dubey, Manisha] UN World Food Programme, New Delhi, India; [Duken, Eyasu Ejeta] Wollega Univ, Dept Hlth Sci, Nekemte, Ethiopia; [Duken, Eyasu Ejeta] Jimma Univ, Mycobacteriol Res Ctr, Jimma, Ethiopia; [Wijeratne, Tissa] La Trobe Univ, Dept Psychol &amp; Counselling, Melbourne, Vic, Australia; [Edvardsson, David] La Trobe Univ, Sch Nursing &amp; Midwifery, Melbourne, Vic, Australia; [Edvardsson, David] Umea Univ, Dept Nursing, Umea, Sweden; [Endres, Matthias] Charite, Med Ctr Berlin, Dept Neurol, Berlin, Germany; [Faro, Andre] Univ Fed Sergipe, Dept Psychol, Sao Cristovao, Brazil; [Fereshtehnejad, Seyed-Mohammad] Karolinska Inst, Dept Neurobiol Care Sci &amp; Soc, Stockholm, Sweden; [Filip, Irina] Kaiser Permanente, Fontana, CA USA; [Filip, Irina] AT Still Univ, Dept Hlth Sci, Mesa, AZ USA; [Radfar, Amir] AT Still Univ, Mesa, AZ USA; [Fischer, Florian] Bielefeld Univ, Dept Publ Hlth Med, Bielefeld, Germany; [Gnedovskaya, Elena V.; Piradov, Michael A.] Res Ctr Neurol, Moscow, Russia; [Gupta, Rajeev] Rajasthan Univ Hlth Sci, Acad &amp; Res, Jaipur, Rajasthan, India; [Gupta, Rajeev] Eternal Heart Care Ctr &amp; Res Inst, Dept Prevent Cardiol, Jaipur, Rajasthan, India; [Hachinski, Vladimir] Univ Western Ontario, Dept Clin Neurol Sci, London, ON, Canada; [Hachinski, Vladimir] Lawson Hlth Res Inst, London, ON, Canada; [Hamidi, Samer] Hamdan Bin Mohammed Smart Univ, Sch Hlth &amp; Environm Studies, Dubai, U Arab Emirates; [Hankey, Graeme J.] Univ Western Australia, Sch Med, Perth, WA, Australia; [Hankey, Graeme J.] Sir Charles Gairdner Hosp, Neurol Dept, Perth, WA, Australia; [Haro, Josep M.] Res &amp; Dev Unit, San Juan Dios Sanitary Pk, St Boi De Llobregat, Spain; [Haro, Josep M.] Univ Barcelona, Dept Med, Barcelona, Spain; [Irvani, Seyed Sina N.] Shahid Beheshti Univ Med Sci, Res Inst Endocrine Sci, Tehran, Iran; [Jha, Ravi P.] Banaras Hindu Univ, Dept Community Med, Varanasi, Uttar Pradesh, India; [Panda-Jonas, Songhomitra] Heidelberg Univ, Augenpraxis Jonas, Mannheim, Germany; [Jonas, Jost B.] Heidelberg Univ, Dept Ophthalmol, Mannheim, Germany; [Marz, Winfried] Heidelberg Univ, Med Clin 5, Mannheim, Germany; [Jonas, Jost B.] Beijing Tongren Hosp, Beijing Inst Ophthalmol, Beijing, Peoples R China; [Karch, Andre] Helmholtz Ctr Infect Res, Dept Epidemiol, Braunschweig, Germany; [Khader, Yousef Saleh] Jordan Univ Sci &amp; Technol, Dept Publ Hlth &amp; Community Med, Ramtha, Jordan; [Khan, Ejaz Ahmad] Hlth Serv Acad, Epidemiol &amp; Biostat Dept, Islamabad, Pakistan; [Khanna, Tripti] Indian Council Med Res, Dept Hlth Res, New Delhi, India; [Khanna, Tripti] Jawahar Lal Nehru Univ, Ctr Eth, New Delhi, India; [Khoja, Tawfik A. M.] Gulf Cooperat Council States, Hlth Minist Council, Execut Board, Riyadh, Saudi Arabia; [Khubchandani, Jagdish] Ball State Univ, Dept Nutr &amp; Hlth Sci, Muncie, IN 47306 USA; [Kisa, Adnan] Univ Oslo, Dept Hlth Management &amp; Hlth Econ, Oslo, Norway; [Kisa, Adnan] Tulane Univ, Dept Global Community Hlth &amp; Behav Sci, New Orleans, LA 70118 USA; [Kissimova-Skarbek, Katarzyna] Jagiellonian Univ, Med Coll, Dept Hlth Econ &amp; Social Secur, Krakow, Poland; [Kivimaki, Mika] UCL, Dept Epidemiol &amp; Publ Hlth, London, England; [Kivimaki, Mika] Univ Helsinki, Dept Publ Hlth, Helsinki, Finland; [Koyanagi, Ai] Res &amp; Dev Unit, St Boi De Llobregat, Spain; [Logroscino, Giancarlo] Univ Bari Aldo Moro, Bari, Italy; [Logroscino, Giancarlo] Fdn Cardinale Giovanni Panico Hosp, Dept Clin Res Neurol, Tricase, Italy; [Lorkowski, Stefan] Friedrich Schiller Univ Jena, Inst Nutr, Jena, Germany; [Lorkowski, Stefan] Competence Cluster Nutr &amp; Cardiovasc Hlth, Jena, Germany; [Majdan, Marek] Trnava Univ, Dept Publ Hlth, Trnava, Slovakia; [Malekzadeh, Reza; Sepanlou, Sadaf G.] Shiraz Univ Med Sci, Noncommunicable Dis Res Ctr, Shiraz, Iran; [Marz, Winfried] Med Univ Graz, Clin Inst Med &amp; Chem Lab Diagnost, Graz, Austria; [Massano, Joao] Hosp Ctr St John, Dept Neurol, Porto, Portugal; [Mengistu, Getnet] Wollo Univ, Dept Pharm, Dessie, Ethiopia; [Meretoja, Atte] Helsinki Univ Hosp, Neuroctr, Helsinki, Finland; [Mohammadi, Moslem] Mazandaran Univ Med Sci, Dept Physiol &amp; Pharmacol, Sari, Iran; [Zare, Zohreh] Mazandaran Univ Med Sci, Dept Anat Sci, Sari, Iran; [Mondello, Stefania] Univ Messina, Dept Biomed &amp; Dent Sci &amp; Morphofunct Imaging, Messina, Italy; [Mondello, Stefania] Oasi Res Inst, Dept Neurol, Troina, Italy; [Moradi, Ghobad] Kurdistan Univ Med Sci, Dept Epidemiol &amp; Biostat, Sanandaj, Iran; [Moradi, Ghobad] Kurdistan Univ Med Sci, Social Determinants Hlth Res Ctr, Sanandaj, Iran; [Nagel, Gabriele] Ulm Univ, Inst Epidemiol &amp; Med Biometry, Ulm, Germany; [Naik, Gurudatta] Univ Alabama Birmingham, Dept Epidemiol, Birmingham, AL USA; [Ofori-Asenso, Richard] Monash Univ, Ctr Cardiovasc Res &amp; Educ Therapeut, Melbourne, Vic, Australia; [Ogbo, Felix A.] Western Sydney Univ, Penrith, NSW, Australia; [Olagunju, Andrew T.] Univ Adelaide, Adelaide, SA, Australia; [Olagunju, Andrew T.] Univ Lagos, Dept Psychiat, Lagos, Nigeria; [Passos, Valeria M. de Azeredo] Univ Fed Minas Gerais, Fac Med Sci Minas Gerais, Belo Horizonte, MG, Brazil; [Pereira, David M.] Cartagena Univ, Cartagena, Colombia; [Pinilla-Monsalve, Gabriel D.] Johns Hopkins Univ, Dept Neurol &amp; Neurosurg, Baltimore, MD USA; [Pinilla-Monsalve, Gabriel D.] Ind Univ Santander, Inst Reg Project &amp; Distance Educ, Bucaramanga, Colombia; [Pond, Constance D.] Univ Newcastle, Discipline Gen Practice, Callaghan, NSW, Australia; [Qorbani, Mostafa] Alborz Univ Med Sci, Noncommunicable D</t>
  </si>
  <si>
    <t>Nichols, Emma, Vollset, Stein Emil, Hay, Simon I., Khalil, Ibrahim A., Krohn, Kristopher J., Mokdad, Ali H., Naghavi, Mohsen, Nixon, Molly R., Reiner, Robert C., Smith, Mari, Feigin, Valery L., Vos, Theo, Murray, Christopher J. L., Kalani, Rizwan, Wijeratne, Tissa, Szoeke, Cassandra E. I., Meretoja, Atte, Sahathevan, Ramesh, Cerin, Ester, Sobhani, Soheila, Malekzadeh, Reza, Poustchi, Hossein, Roshandel, Gholamreza, Sepanlou, Sadaf G., Kasaeian, Amir, Eskandarieh, Sharareh, Sahraian, Mohammad A., Abbasi, Nooshin, Farzadfar, Farshad, Irvani, Seyed Sina N., Fereshtehnejad, Seyed-Mohammad, Abd-Allah, Foad, Abdela, Jemal, Mengistu, Getnet, Aichour, Miloud Taki Eddine, Akinyemi, Rufus O., Owolabi, Mayowa O., Alahdab, Fares, Hagos, Tekleberhan B., Nirayo, Yirga L., Tsegay, Amanuel T., Degefa, Meaza G., Asgedom, Solomon W., Gebre, Abadi K., Yimer, Ebrahim M., Belachew, Abate B., Awasthi, Ashish, Barker-Collo, Suzanne L., Baune, Bernhard T., Bejot, Yannick, Bennett, Derrick A., Bijani, Belete Biadgo Ali, Geremew, Demeke, Mohammadi-Khanaposhtani, Maryam, Ghasemi-Kasman, Maryam, Rostami, Ali, Bin Sayeed, Muhammad Shahdaat, Brayne, Carol, Carpenter, David O., Carvalho, Felix, Massano, Joao, Fernandes, Eduarda, Pereira, David M., Silva, Joao P., Catala-Lopez, Ferran, Choi, Jee-Young J., Dang, Ahn K., Nguyen, Long H., Nguyen, Trang H., Tran, Tung T., Djalalinia, Shirin, Dubey, Manisha, Duken, Eyasu Ejeta, Edvardsson, David, Endres, Matthias, Faro, Andre, Filip, Irina, Radfar, Amir, Fischer, Florian, Gnedovskaya, Elena V., Piradov, Michael A., Gupta, Rajeev, Hachinski, Vladimir, Hamidi, Samer, Hankey, Graeme J., Haro, Josep M., Jha, Ravi P., Panda-Jonas, Songhomitra, Jonas, Jost B., Marz, Winfried, Karch, Andre, Khader, Yousef Saleh, Khan, Ejaz Ahmad, Khanna, Tripti, Khoja, Tawfik A. M., Khubchandani, Jagdish, Kisa, Adnan, Kissimova-Skarbek, Katarzyna, Kivimaki, Mika, Koyanagi, Ai, Logroscino, Giancarlo, Lorkowski, Stefan, Majdan, Marek, Mohammadi, Moslem, Zare, Zohreh, Mondello, Stefania, Moradi, Ghobad, Nagel, Gabriele, Naik, Gurudatta, Ofori-Asenso, Richard, Ogbo, Felix A., Olagunju, Andrew T., Passos, Valeria M. de Azeredo, Pinilla-Monsalve, Gabriel D., Pond, Constance D., Qorbani, Mostafa, Robinson, Stephen R., Russ, Tom C., Sachdev, Perminder S., Safari, Hosein, Safiri, Saeid, Salimi, Yahya, Satpathy, Maheswar, Sawhney, Monika, Saylan, Mete, Shafieesabet, Azadeh, Shigematsu, Mika, Shiri, Rahman, Shiue, Ivy, Stein, Dan J., Tabares-Seisdedos, Rafael, Tovani-Palone, Marcos R., Wang, Yuan-Pang, Tran, Bach X., Ullah, Irfan, Venketasubramanian, Narayanaswamy, Vlassov, Vasily, Weiss, Jordan, Westerman, Ronny, Wyper, Grant M. A., Yano, Yuichiro, Yonemoto, Naohiro, Yousefifard, Mahmoud, Zaidi, Zoubida,</t>
  </si>
  <si>
    <t>Nichols, E (corresponding author), Univ Washington, Inst Hlth Metr &amp; Evaluat, Seattle, WA 98121 USA.</t>
  </si>
  <si>
    <t xml:space="preserve">europepmc.org jupiter.its.unimelb.edu.au helda.helsinki.fi hzi.openrepository.com ricerca.uniba.it roderic.uv.es DiVA.org eprints.ucl.ac.uk.OAI2 ora.ox.ac.uk diposit.ub.edu </t>
  </si>
  <si>
    <t>https://doi.org/10.1016/s1474-4422(18)30403-4</t>
  </si>
  <si>
    <t>http://www.altmetric.com/details.php?citation_id=51784785</t>
  </si>
  <si>
    <t>Bill &amp; Melinda Gates FoundationBill &amp; Melinda Gates Foundation; EUNICE KENNEDY SHRIVER NATIONAL INSTITUTE OF CHILD HEALTH &amp; HUMAN DEVELOPMENTUnited States Department of Health &amp; Human ServicesNational Institutes of Health (NIH) - USANIH Eunice Kennedy Shriver National Institute of Child Health &amp; Human Development (NICHD) [T32HD007242] Funding Source: NIH RePORTER</t>
  </si>
  <si>
    <t>National Institutes of Health; Australian Research Council Future fellowship; Miguel Servet contract</t>
  </si>
  <si>
    <t>Full text in repository</t>
  </si>
  <si>
    <t>Repository full record</t>
  </si>
  <si>
    <t>Link to full text</t>
  </si>
  <si>
    <t>Available from</t>
  </si>
  <si>
    <t>https://openrepository.aut.ac.nz/handle/10292/13949?show=full</t>
  </si>
  <si>
    <t>Journal article</t>
  </si>
  <si>
    <t>https://openrepository.aut.ac.nz/bitstream/handle/10292/13949/Dicker%20et%20al._2020_Changes%20in%20demand%20for%20emergency%20ambulances.pdf?sequence=3&amp;isAllowed=y</t>
  </si>
  <si>
    <t>https://openrepository.aut.ac.nz/handle/10292/14047?show=full</t>
  </si>
  <si>
    <t>https://openrepository.aut.ac.nz/bitstream/handle/10292/14047/Impacts%20of%20china%27s%20emissions%20trading%20scheme%20on%20the%20national%20and%20Hong%20Kong%20economies.pdf?sequence=2&amp;isAllowed=y</t>
  </si>
  <si>
    <t>https://openrepository.aut.ac.nz/handle/10292/13975?show=full</t>
  </si>
  <si>
    <t>https://openrepository.aut.ac.nz/bitstream/handle/10292/13975/De%20Zoysa%20et%20al._2020_Covalently%20Immobilized%20Battacin%20Lipopeptide%20Gels.pdf?sequence=2&amp;isAllowed=y</t>
  </si>
  <si>
    <t>https://openrepository.aut.ac.nz/handle/10292/13898?show=full</t>
  </si>
  <si>
    <t>https://openrepository.aut.ac.nz/bitstream/handle/10292/13898/sensors-20-07354.pdf?sequence=2&amp;isAllowed=y</t>
  </si>
  <si>
    <t>https://openrepository.aut.ac.nz/handle/10292/14044?show=full</t>
  </si>
  <si>
    <t>https://openrepository.aut.ac.nz/bitstream/handle/10292/14044/Cerebellar%20Transcranial%20Direct%20Current%20Stimulation%20for%20Motor%20Learning%20in%20People%20with%20Chronic%20Stroke%20A%20Pilot%20Randomized%20Contr.pdf?sequence=2&amp;isAllowed=y</t>
  </si>
  <si>
    <t>https://openrepository.aut.ac.nz/handle/10292/13863?show=full</t>
  </si>
  <si>
    <t>https://openrepository.aut.ac.nz/bitstream/handle/10292/13863/marinedrugs-18-00612-v2%20Effect%20of%20Nitrogen%20Sources%20on%20Omega-3.pdf?sequence=2&amp;isAllowed=y</t>
  </si>
  <si>
    <t>https://openrepository.aut.ac.nz/handle/10292/14173?show=full</t>
  </si>
  <si>
    <t>Journal article - author correction</t>
  </si>
  <si>
    <t>https://openrepository.aut.ac.nz/bitstream/handle/10292/14173/Author%20Correction%20Behaviour%20reactions%20of%20bottlenose%20dolphins%20%28Tursiops%20truncatus%29%20to%20multirotor%20Unmanned%20Aerial%20Vehicles%20%28UA.pdf?sequence=4&amp;isAllowed=y</t>
  </si>
  <si>
    <t>https://openrepository.aut.ac.nz/handle/10292/14315?show=full</t>
  </si>
  <si>
    <t>https://openrepository.aut.ac.nz/bitstream/handle/10292/14315/Montayre_2020_What%20makes%20community-based%20physical%20activity.pdf?sequence=2&amp;isAllowed=y</t>
  </si>
  <si>
    <t>https://openrepository.aut.ac.nz/handle/10292/13817?show=full</t>
  </si>
  <si>
    <t>https://openrepository.aut.ac.nz/bitstream/handle/10292/13817/inventions-05-00057%20%281%29.pdf?sequence=2&amp;isAllowed=y</t>
  </si>
  <si>
    <t>https://openrepository.aut.ac.nz/handle/10292/13906?show=full</t>
  </si>
  <si>
    <t>https://openrepository.aut.ac.nz/bitstream/handle/10292/13906/Chatha_2020_Pharmacist-led%20counselling%20intervention.pdf?sequence=2&amp;isAllowed=y</t>
  </si>
  <si>
    <t>https://openrepository.aut.ac.nz/handle/10292/13772?show=full</t>
  </si>
  <si>
    <t>https://openrepository.aut.ac.nz/bitstream/handle/10292/13772/Restoring%20indigenous%20names%20in%20taxonomy.pdf?sequence=2&amp;isAllowed=y</t>
  </si>
  <si>
    <t>https://openrepository.aut.ac.nz/handle/10292/13582?show=full</t>
  </si>
  <si>
    <t>https://openrepository.aut.ac.nz/bitstream/handle/10292/13582/s41598-020-68825-2.pdf?sequence=2&amp;isAllowed=y</t>
  </si>
  <si>
    <t>https://openrepository.aut.ac.nz/handle/10292/14039?show=full</t>
  </si>
  <si>
    <t>https://openrepository.aut.ac.nz/bitstream/handle/10292/14039/Mandic_2020_Sociodemographic%20and%20Built%20Environment%20Associates.pdf?sequence=2&amp;isAllowed=y</t>
  </si>
  <si>
    <t>https://openrepository.aut.ac.nz/handle/10292/13726?show=full</t>
  </si>
  <si>
    <t>https://openrepository.aut.ac.nz/bitstream/handle/10292/13726/Lopez_2020_United%20States%20under-19%20rugby-7s.pdf?sequence=2&amp;isAllowed=y</t>
  </si>
  <si>
    <t>https://openrepository.aut.ac.nz/handle/10292/13823?show=full</t>
  </si>
  <si>
    <t>eBook chapter</t>
  </si>
  <si>
    <t>https://openrepository.aut.ac.nz/bitstream/handle/10292/13823/SHTI-275-SHTI200716.pdf?sequence=2&amp;isAllowed=y</t>
  </si>
  <si>
    <t>https://openrepository.aut.ac.nz/handle/10292/13732?show=full</t>
  </si>
  <si>
    <t>https://openrepository.aut.ac.nz/bitstream/handle/10292/13732/MPCE_2020.pdf?sequence=2&amp;isAllowed=y</t>
  </si>
  <si>
    <t>https://openrepository.aut.ac.nz/handle/10292/13813?show=full</t>
  </si>
  <si>
    <t>https://openrepository.aut.ac.nz/bitstream/handle/10292/13813/Hind_2020__CumulativeSport-RelatedInjuries.pdf?sequence=2&amp;isAllowed=y</t>
  </si>
  <si>
    <t>https://openrepository.aut.ac.nz/handle/10292/13501?show=full</t>
  </si>
  <si>
    <t>https://openrepository.aut.ac.nz/bitstream/handle/10292/13501/AMJ%20Xu%20et%20al.%202020.pdf?sequence=2&amp;isAllowed=y</t>
  </si>
  <si>
    <t>https://openrepository.aut.ac.nz/handle/10292/13876?show=full</t>
  </si>
  <si>
    <t>https://openrepository.aut.ac.nz/bitstream/handle/10292/13876/Al-Ani_2020_The%20impact%20of%20curcumin-graphene%20based%20nanoformulation.pdf?sequence=2&amp;isAllowed=y</t>
  </si>
  <si>
    <t>https://openrepository.aut.ac.nz/handle/10292/13671?show=full</t>
  </si>
  <si>
    <t>https://openrepository.aut.ac.nz/bitstream/handle/10292/13671/universal%20health%20coverage.pdf?sequence=2&amp;isAllowed=y</t>
  </si>
  <si>
    <t>https://openrepository.aut.ac.nz/handle/10292/13773?show=full</t>
  </si>
  <si>
    <t>https://openrepository.aut.ac.nz/bitstream/handle/10292/13773/The%20New%20Zealand%20podiatry%20profession%20-%20a%20workforce%20in%20crisis.pdf?sequence=2&amp;isAllowed=y</t>
  </si>
  <si>
    <t>https://openrepository.aut.ac.nz/handle/10292/13714?show=full</t>
  </si>
  <si>
    <t>https://openrepository.aut.ac.nz/bitstream/handle/10292/13714/Promoting%20global%20collaboration%20for%20brain%20health%20research.pdf?sequence=2&amp;isAllowed=y</t>
  </si>
  <si>
    <t>https://openrepository.aut.ac.nz/handle/10292/13756?show=full</t>
  </si>
  <si>
    <t>https://openrepository.aut.ac.nz/bitstream/handle/10292/13756/Disaster%20eHealth%20-%20Scoping%20Review.pdf?sequence=3&amp;isAllowed=y</t>
  </si>
  <si>
    <t>https://openrepository.aut.ac.nz/handle/10292/13347?show=full</t>
  </si>
  <si>
    <t>https://openrepository.aut.ac.nz/bitstream/handle/10292/13347/Dowdeswell_2020_Finding%20faults.pdf?sequence=2&amp;isAllowed=y</t>
  </si>
  <si>
    <t>https://openrepository.aut.ac.nz/handle/10292/13519?show=full</t>
  </si>
  <si>
    <t>https://openrepository.aut.ac.nz/bitstream/handle/10292/13519/Revised%20EE%20paper%2030-12-2018_without%20author%20details.pdf?sequence=5&amp;isAllowed=y</t>
  </si>
  <si>
    <t>https://openrepository.aut.ac.nz/handle/10292/13639?show=full</t>
  </si>
  <si>
    <t>https://openrepository.aut.ac.nz/bitstream/handle/10292/13639/TrnskiSabetianLilkendey-2020-Scaringnemo-contrastingeffectsofobserverpresenceontwoanemonefishspecies.pdf?sequence=2&amp;isAllowed=y</t>
  </si>
  <si>
    <t>https://openrepository.aut.ac.nz/handle/10292/13750?show=full</t>
  </si>
  <si>
    <t>https://openrepository.aut.ac.nz/bitstream/handle/10292/13750/brainsci-10-00737-v2.pdf?sequence=2&amp;isAllowed=y</t>
  </si>
  <si>
    <t>https://openrepository.aut.ac.nz/handle/10292/13875?show=full</t>
  </si>
  <si>
    <t>https://openrepository.aut.ac.nz/bitstream/handle/10292/13875/Feng_2020_Preparation%20and%20evaluation%20of%20mushroom.pdf?sequence=2&amp;isAllowed=y</t>
  </si>
  <si>
    <t>https://openrepository.aut.ac.nz/handle/10292/14145?show=full</t>
  </si>
  <si>
    <t>https://openrepository.aut.ac.nz/bitstream/handle/10292/14145/Blackmore_2020_Barriers%20and%20facilitators.pdf?sequence=2&amp;isAllowed=y</t>
  </si>
  <si>
    <t>https://openrepository.aut.ac.nz/handle/10292/14336?show=full</t>
  </si>
  <si>
    <t>https://openrepository.aut.ac.nz/bitstream/handle/10292/14336/Kantono_2020_Effect%20of%20High%20Hydrostatic%20Pressure%20Processing.pdf?sequence=2&amp;isAllowed=y</t>
  </si>
  <si>
    <t>https://openrepository.aut.ac.nz/handle/10292/13811?show=full</t>
  </si>
  <si>
    <t>https://openrepository.aut.ac.nz/bitstream/handle/10292/13811/Li_2020_non%20invasive%20biomarkers.pdf?sequence=2&amp;isAllowed=y</t>
  </si>
  <si>
    <t>https://openrepository.aut.ac.nz/handle/10292/13880?show=full</t>
  </si>
  <si>
    <t>https://openrepository.aut.ac.nz/bitstream/handle/10292/13880/Scherman_2020_Perceptions%20of%20New%20Zealand%20lawyers%20and%20social%20workers%20about%20children%20being%20adopted%20by%20gay%20couples%20and%20lesbian%20couples.pdf?sequence=2&amp;isAllowed=y</t>
  </si>
  <si>
    <t>https://openrepository.aut.ac.nz/handle/10292/12387?show=full</t>
  </si>
  <si>
    <t>https://openrepository.aut.ac.nz/bitstream/handle/10292/12387/ProblematizingProductiveCitizenshi_2019%20.pdf?sequence=2&amp;isAllowed=y</t>
  </si>
  <si>
    <t>https://openrepository.aut.ac.nz/handle/10292/13677?show=full</t>
  </si>
  <si>
    <t>Conference Contribution</t>
  </si>
  <si>
    <t>https://openrepository.aut.ac.nz/bitstream/handle/10292/13677/MobiArch20_paper_2.pdf?sequence=6&amp;isAllowed=y</t>
  </si>
  <si>
    <t>https://openrepository.aut.ac.nz/handle/10292/13678?show=full</t>
  </si>
  <si>
    <t>https://openrepository.aut.ac.nz/bitstream/handle/10292/13678/sensors-20-05333-v2.pdf?sequence=2&amp;isAllowed=y</t>
  </si>
  <si>
    <t>https://openrepository.aut.ac.nz/handle/10292/13669?show=full</t>
  </si>
  <si>
    <t>https://openrepository.aut.ac.nz/bitstream/handle/10292/13669/ijerph-17-06741.pdf?sequence=2&amp;isAllowed=y</t>
  </si>
  <si>
    <t>https://openrepository.aut.ac.nz/handle/10292/14341?show=full</t>
  </si>
  <si>
    <t>https://openrepository.aut.ac.nz/bitstream/handle/10292/14341/Limbad_2020_Sensory%20and%20Physicochemical.pdf?sequence=2&amp;isAllowed=y</t>
  </si>
  <si>
    <t>https://openrepository.aut.ac.nz/handle/10292/13774?show=full</t>
  </si>
  <si>
    <t>https://openrepository.aut.ac.nz/bitstream/handle/10292/13774/Permal_2020_Optimising%20the%20Spray%20Drying.pdf?sequence=2&amp;isAllowed=y</t>
  </si>
  <si>
    <t>https://openrepository.aut.ac.nz/handle/10292/13629?show=full</t>
  </si>
  <si>
    <t>https://openrepository.aut.ac.nz/bitstream/handle/10292/13629/energies-13-04541.pdf?sequence=2&amp;isAllowed=y</t>
  </si>
  <si>
    <t>https://openrepository.aut.ac.nz/handle/10292/13391?show=full</t>
  </si>
  <si>
    <t>https://openrepository.aut.ac.nz/bitstream/handle/10292/13391/1049732320924360.pdf?sequence=5&amp;isAllowed=y</t>
  </si>
  <si>
    <t>https://openrepository.aut.ac.nz/handle/10292/13652?show=full</t>
  </si>
  <si>
    <t>https://openrepository.aut.ac.nz/bitstream/handle/10292/13652/LBP%20Journal%20of%20Primary%20Care%20Baxter%20Reid%20Et%20al%202020%20HC19117.pdf?sequence=2&amp;isAllowed=y</t>
  </si>
  <si>
    <t>https://openrepository.aut.ac.nz/handle/10292/13771?show=full</t>
  </si>
  <si>
    <t>https://openrepository.aut.ac.nz/bitstream/handle/10292/13771/Methods%20for%20Regulating%20and%20Monitoring%20Resistance%20Training.pdf?sequence=2&amp;isAllowed=y</t>
  </si>
  <si>
    <t>https://openrepository.aut.ac.nz/handle/10292/13610?show=full</t>
  </si>
  <si>
    <t>https://openrepository.aut.ac.nz/bitstream/handle/10292/13610/meta-analysis-ICT-negative-impacts_IntRes_2020_copy-for-repository.PDF?sequence=2&amp;isAllowed=y</t>
  </si>
  <si>
    <t>https://openrepository.aut.ac.nz/handle/10292/13873?show=full</t>
  </si>
  <si>
    <t>https://openrepository.aut.ac.nz/bitstream/handle/10292/13873/Effects%20of%20Different%20Doses%20of%20Eucalyptus%20Oil%20From%20Eucalyptus%20globulus%20Labill%20on%20Respiratory%20Tract%20Immunity%20and%20Immune%20Functi.pdf?sequence=2&amp;isAllowed=y</t>
  </si>
  <si>
    <t>https://openrepository.aut.ac.nz/handle/10292/13807?show=full</t>
  </si>
  <si>
    <t>https://openrepository.aut.ac.nz/bitstream/handle/10292/13807/Requirements_from_the_Crowd_in_a_Software_Ecosystem-2.pdf?sequence=2&amp;isAllowed=y</t>
  </si>
  <si>
    <t>https://openrepository.aut.ac.nz/handle/10292/13573?show=full</t>
  </si>
  <si>
    <t>https://openrepository.aut.ac.nz/bitstream/handle/10292/13573/foods-09-01024.pdf?sequence=2&amp;isAllowed=y</t>
  </si>
  <si>
    <t>https://openrepository.aut.ac.nz/handle/10292/13766?show=full</t>
  </si>
  <si>
    <t>https://openrepository.aut.ac.nz/bitstream/handle/10292/13766/Bradwell_2020_Microbial%20contamination.pdf?sequence=2&amp;isAllowed=y</t>
  </si>
  <si>
    <t>https://openrepository.aut.ac.nz/handle/10292/13641?show=full</t>
  </si>
  <si>
    <t>https://openrepository.aut.ac.nz/bitstream/handle/10292/13641/religions-11-00416.pdf?sequence=6&amp;isAllowed=y</t>
  </si>
  <si>
    <t>https://openrepository.aut.ac.nz/handle/10292/13928?show=full</t>
  </si>
  <si>
    <t>https://openrepository.aut.ac.nz/bitstream/handle/10292/13928/Parr-Brownlie_2020_Aging%20in%20New%20Zealand.pdf?sequence=2&amp;isAllowed=y</t>
  </si>
  <si>
    <t>https://openrepository.aut.ac.nz/handle/10292/13568?show=full</t>
  </si>
  <si>
    <t>https://openrepository.aut.ac.nz/bitstream/handle/10292/13568/Baum%20Mooney%20Robinson%20Solnet%202020%20IJCHM%202020%20Workforce%20Viewpoint%20accepted%20version%20%281%29.pdf?sequence=6&amp;isAllowed=y</t>
  </si>
  <si>
    <t>https://openrepository.aut.ac.nz/handle/10292/13697?show=full</t>
  </si>
  <si>
    <t>https://openrepository.aut.ac.nz/bitstream/handle/10292/13697/Binns_2020_Combining%20cognitive%20stimulation%20therapy.pdf?sequence=2&amp;isAllowed=y</t>
  </si>
  <si>
    <t>https://openrepository.aut.ac.nz/handle/10292/13530?show=full</t>
  </si>
  <si>
    <t>https://openrepository.aut.ac.nz/bitstream/handle/10292/13530/FINAL%20When%20and%20how%20to%20provide%20feedback%20and%20instructions%20to%20athletes%3f.pdf?sequence=2&amp;isAllowed=y</t>
  </si>
  <si>
    <t>https://openrepository.aut.ac.nz/handle/10292/13561?show=full</t>
  </si>
  <si>
    <t>https://openrepository.aut.ac.nz/bitstream/handle/10292/13561/Bradwell_2020_Ethical%20perceptions.pdf?sequence=2&amp;isAllowed=y</t>
  </si>
  <si>
    <t>https://openrepository.aut.ac.nz/handle/10292/13528?show=full</t>
  </si>
  <si>
    <t>https://openrepository.aut.ac.nz/bitstream/handle/10292/13528/Pilot%20Investigation%20into%20Osteotome%20Hard%20Surface%20Coating%20and%20Cutting-Edge%20Degradation.pdf?sequence=2&amp;isAllowed=y</t>
  </si>
  <si>
    <t>https://openrepository.aut.ac.nz/handle/10292/13569?show=full</t>
  </si>
  <si>
    <t>https://openrepository.aut.ac.nz/bitstream/handle/10292/13569/Evaluating-Optimal-Parameters-for-Machining-Selective-Laser-Melting-Titanium-Alloy-Using-Wire-Cut-Electrical-Discharge-Machining.pdf?sequence=2&amp;isAllowed=y</t>
  </si>
  <si>
    <t>https://openrepository.aut.ac.nz/handle/10292/13498?show=full</t>
  </si>
  <si>
    <t>https://openrepository.aut.ac.nz/bitstream/handle/10292/13498/energies-13-03411.pdf?sequence=2&amp;isAllowed=y</t>
  </si>
  <si>
    <t>https://openrepository.aut.ac.nz/handle/10292/13507?show=full</t>
  </si>
  <si>
    <t>https://openrepository.aut.ac.nz/bitstream/handle/10292/13507/energies-13-03494%20%281%29.pdf?sequence=2&amp;isAllowed=y</t>
  </si>
  <si>
    <t>https://openrepository.aut.ac.nz/handle/10292/13555?show=full</t>
  </si>
  <si>
    <t>https://openrepository.aut.ac.nz/bitstream/handle/10292/13555/Odeleye%20et%20al_2020_Effects%20of%20preparation%20method.pdf?sequence=2&amp;isAllowed=y</t>
  </si>
  <si>
    <t>https://openrepository.aut.ac.nz/handle/10292/13577?show=full</t>
  </si>
  <si>
    <t>Not determined</t>
  </si>
  <si>
    <t>https://openrepository.aut.ac.nz/bitstream/handle/10292/13577/Boden%20et%20al%20July%202020.pdf?sequence=2&amp;isAllowed=y</t>
  </si>
  <si>
    <t>https://openrepository.aut.ac.nz/handle/10292/14342?show=full</t>
  </si>
  <si>
    <t>https://openrepository.aut.ac.nz/bitstream/handle/10292/14342/Qianli_2020_The%20impact%20of%20high-pressure.pdf?sequence=2&amp;isAllowed=y</t>
  </si>
  <si>
    <t>https://openrepository.aut.ac.nz/handle/10292/13642?show=full</t>
  </si>
  <si>
    <t>https://openrepository.aut.ac.nz/bitstream/handle/10292/13642/Waris_2020_A%20multiday%20evaluation.pdf?sequence=2&amp;isAllowed=y</t>
  </si>
  <si>
    <t>https://openrepository.aut.ac.nz/handle/10292/13121?show=full</t>
  </si>
  <si>
    <t>https://openrepository.aut.ac.nz/bitstream/handle/10292/13121/Islam_2020_JBVI_Unintended%20consequences%20of%20scaling%20social%20impact.pdf?sequence=5&amp;isAllowed=y</t>
  </si>
  <si>
    <t>https://openrepository.aut.ac.nz/handle/10292/13479?show=full</t>
  </si>
  <si>
    <t>https://openrepository.aut.ac.nz/bitstream/handle/10292/13479/electronics-09-01033.pdf?sequence=2&amp;isAllowed=y</t>
  </si>
  <si>
    <t>https://openrepository.aut.ac.nz/handle/10292/13129?show=full</t>
  </si>
  <si>
    <t>https://openrepository.aut.ac.nz/bitstream/handle/10292/13129/Harris%20et%20al%20HRDQ%20290120%20FINAL%20for%20copyeditors.pdf?sequence=5&amp;isAllowed=y</t>
  </si>
  <si>
    <t>https://openrepository.aut.ac.nz/handle/10292/13831?show=full</t>
  </si>
  <si>
    <t>https://openrepository.aut.ac.nz/bitstream/handle/10292/13831/Bright_2020_Recalibrating%20hope.pdf?sequence=2&amp;isAllowed=y</t>
  </si>
  <si>
    <t>https://openrepository.aut.ac.nz/handle/10292/11945?show=full</t>
  </si>
  <si>
    <t>https://openrepository.aut.ac.nz/bitstream/handle/10292/11945/Kelly_WStClair_Holroyd%202018%20Patients%27%20experiences%20of%20nurses%27%20heartfelt%20hospitality.pdf?sequence=2&amp;isAllowed=y</t>
  </si>
  <si>
    <t>https://openrepository.aut.ac.nz/handle/10292/13412?show=full</t>
  </si>
  <si>
    <t>https://openrepository.aut.ac.nz/bitstream/handle/10292/13412/fnhum-14-00156.pdf?sequence=2&amp;isAllowed=y</t>
  </si>
  <si>
    <t>https://openrepository.aut.ac.nz/handle/10292/13508?show=full</t>
  </si>
  <si>
    <t>https://openrepository.aut.ac.nz/bitstream/handle/10292/13508/Clear-2020001-001.R1.pdf?sequence=7&amp;isAllowed=y</t>
  </si>
  <si>
    <t>https://openrepository.aut.ac.nz/handle/10292/13312?show=full</t>
  </si>
  <si>
    <t>https://openrepository.aut.ac.nz/bitstream/handle/10292/13312/energies-13-02139.pdf?sequence=2&amp;isAllowed=y</t>
  </si>
  <si>
    <t>https://openrepository.aut.ac.nz/handle/10292/14286?show=full</t>
  </si>
  <si>
    <t>https://openrepository.aut.ac.nz/bitstream/handle/10292/14286/Deprivation%20matters%20understanding%20associations%20between%20neighbourhood%20deprivation%2c%20unhealthy%20food%20outlets%2c%20unhealthy%20dietary%20.pdf?sequence=2&amp;isAllowed=y</t>
  </si>
  <si>
    <t>https://openrepository.aut.ac.nz/handle/10292/13477?show=full</t>
  </si>
  <si>
    <t>https://openrepository.aut.ac.nz/bitstream/handle/10292/13477/Gender%20research%20in%20hospitality%20and%20tourism%20management.pdf?sequence=5&amp;isAllowed=y</t>
  </si>
  <si>
    <t>https://openrepository.aut.ac.nz/handle/10292/13550?show=full</t>
  </si>
  <si>
    <t>https://openrepository.aut.ac.nz/bitstream/handle/10292/13550/s41927-020-0116-1.pdf?sequence=2&amp;isAllowed=y</t>
  </si>
  <si>
    <t>https://openrepository.aut.ac.nz/handle/10292/13419?show=full</t>
  </si>
  <si>
    <t>https://openrepository.aut.ac.nz/bitstream/handle/10292/13419/Intra-%20and%20Inter-Rater%20Reliability%20of%20Manual%20Feature%20Extraction%20Methods%20in%20Movement%20Related%20Cortical%20Potential%20Analysis.pdf?sequence=2&amp;isAllowed=y</t>
  </si>
  <si>
    <t>https://openrepository.aut.ac.nz/handle/10292/14291?show=full</t>
  </si>
  <si>
    <t>https://openrepository.aut.ac.nz/bitstream/handle/10292/14291/Zinn_2020_Low-Carbohydrate.pdf?sequence=2&amp;isAllowed=y</t>
  </si>
  <si>
    <t>https://openrepository.aut.ac.nz/handle/10292/13560?show=full</t>
  </si>
  <si>
    <t>https://openrepository.aut.ac.nz/bitstream/handle/10292/13560/77866.pdf?sequence=5&amp;isAllowed=y</t>
  </si>
  <si>
    <t>https://openrepository.aut.ac.nz/handle/10292/13925?show=full</t>
  </si>
  <si>
    <t>https://openrepository.aut.ac.nz/bitstream/handle/10292/13925/Nasab%20et%20al_2020_The%20potential%20for%20integration%20of%20wind%20and%20tidal%20power.pdf?sequence=2&amp;isAllowed=y</t>
  </si>
  <si>
    <t>https://openrepository.aut.ac.nz/handle/10292/13187?show=full</t>
  </si>
  <si>
    <t>https://openrepository.aut.ac.nz/bitstream/handle/10292/13187/mathematics-08-00332.pdf?sequence=2&amp;isAllowed=y</t>
  </si>
  <si>
    <t>https://openrepository.aut.ac.nz/handle/10292/13256?show=full</t>
  </si>
  <si>
    <t>https://openrepository.aut.ac.nz/bitstream/handle/10292/13256/Neville_2020_Accessing%20rural%20health%20services.pdf?sequence=2&amp;isAllowed=y</t>
  </si>
  <si>
    <t>https://openrepository.aut.ac.nz/handle/10292/12494?show=full</t>
  </si>
  <si>
    <t>https://openrepository.aut.ac.nz/bitstream/handle/10292/12494/Journal%20Paper_Revised_final%20%28002%29.pdf?sequence=5&amp;isAllowed=y</t>
  </si>
  <si>
    <t>https://openrepository.aut.ac.nz/handle/10292/13328?show=full</t>
  </si>
  <si>
    <t>https://openrepository.aut.ac.nz/bitstream/handle/10292/13328/Sharma_2020_Neurovascular%20coupling.pdf?sequence=2&amp;isAllowed=y</t>
  </si>
  <si>
    <t>https://openrepository.aut.ac.nz/handle/10292/13905?show=full</t>
  </si>
  <si>
    <t>https://openrepository.aut.ac.nz/bitstream/handle/10292/13905/Lawrenson_2020_Management%20of%20patients.pdf?sequence=2&amp;isAllowed=y</t>
  </si>
  <si>
    <t>https://openrepository.aut.ac.nz/handle/10292/13327?show=full</t>
  </si>
  <si>
    <t>https://openrepository.aut.ac.nz/bitstream/handle/10292/13327/Kanengoni_2020_Improving%20health%20equity.pdf?sequence=2&amp;isAllowed=y</t>
  </si>
  <si>
    <t>https://openrepository.aut.ac.nz/handle/10292/13112?show=full</t>
  </si>
  <si>
    <t>https://openrepository.aut.ac.nz/bitstream/handle/10292/13112/What%20Is%20the%20Best%20Mix%20of%20Population-Wide%20and%20High-Risk%20Targeted%20Strategies%20of%20Primary%20Stroke%20and%20Cardiovascular%20Disease%20Prevention.pdf?sequence=2&amp;isAllowed=y</t>
  </si>
  <si>
    <t>https://openrepository.aut.ac.nz/handle/10292/13580?show=full</t>
  </si>
  <si>
    <t>https://openrepository.aut.ac.nz/bitstream/handle/10292/13580/Revised%20draft%20KUMAR_12-11-2019.pdf?sequence=2&amp;isAllowed=y</t>
  </si>
  <si>
    <t>https://openrepository.aut.ac.nz/handle/10292/12142?show=full</t>
  </si>
  <si>
    <t>https://openrepository.aut.ac.nz/bitstream/handle/10292/12142/Health%20Promoting%20universities%202018.pdf?sequence=3&amp;isAllowed=y</t>
  </si>
  <si>
    <t>https://openrepository.aut.ac.nz/handle/10292/12656?show=full</t>
  </si>
  <si>
    <t>https://openrepository.aut.ac.nz/bitstream/handle/10292/12656/Melbourne%20Storm%20article%20.pdf?sequence=5&amp;isAllowed=y</t>
  </si>
  <si>
    <t>https://openrepository.aut.ac.nz/handle/10292/13082?show=full</t>
  </si>
  <si>
    <t>https://openrepository.aut.ac.nz/bitstream/handle/10292/13082/ajpt-52560_proofread.pdf?sequence=2&amp;isAllowed=y</t>
  </si>
  <si>
    <t>https://openrepository.aut.ac.nz/handle/10292/13527?show=full</t>
  </si>
  <si>
    <t>https://openrepository.aut.ac.nz/bitstream/handle/10292/13527/Diep_2020_Phenolic%20and%20Anthocyanin%20Compounds.pdf?sequence=2&amp;isAllowed=y</t>
  </si>
  <si>
    <t>https://openrepository.aut.ac.nz/handle/10292/13812?show=full</t>
  </si>
  <si>
    <t>https://openrepository.aut.ac.nz/bitstream/handle/10292/13812/Mudge_2020_Pilot%20trial.pdf?sequence=2&amp;isAllowed=y</t>
  </si>
  <si>
    <t>https://openrepository.aut.ac.nz/handle/10292/13251?show=full</t>
  </si>
  <si>
    <t>https://openrepository.aut.ac.nz/bitstream/handle/10292/13251/Taylor_2020_Evaluating%20The%20Effects.pdf?sequence=2&amp;isAllowed=y</t>
  </si>
  <si>
    <t>https://openrepository.aut.ac.nz/handle/10292/13520?show=full</t>
  </si>
  <si>
    <t>https://openrepository.aut.ac.nz/bitstream/handle/10292/13520/paper-%20without%20auhtor%20details.pdf?sequence=7&amp;isAllowed=y</t>
  </si>
  <si>
    <t>https://openrepository.aut.ac.nz/handle/10292/13583?show=full</t>
  </si>
  <si>
    <t>https://openrepository.aut.ac.nz/bitstream/handle/10292/13583/Robie_2020_Key%20Melanesian%20media%20freedom%20challenges.pdf?sequence=2&amp;isAllowed=y</t>
  </si>
  <si>
    <t>https://openrepository.aut.ac.nz/handle/10292/13059?show=full</t>
  </si>
  <si>
    <t>https://openrepository.aut.ac.nz/bitstream/handle/10292/13059/JHSE_15-3_InPress_06%283%29%20SURFING%20RTEVIEW.pdf?sequence=2&amp;isAllowed=y</t>
  </si>
  <si>
    <t>https://openrepository.aut.ac.nz/handle/10292/13526?show=full</t>
  </si>
  <si>
    <t>https://openrepository.aut.ac.nz/bitstream/handle/10292/13526/Accepted%20Manuscript.pdf?sequence=6&amp;isAllowed=y</t>
  </si>
  <si>
    <t>https://openrepository.aut.ac.nz/handle/10292/13980?show=full</t>
  </si>
  <si>
    <t>https://openrepository.aut.ac.nz/bitstream/handle/10292/13980/1805.04564v1.pdf?sequence=2&amp;isAllowed=y</t>
  </si>
  <si>
    <t>https://openrepository.aut.ac.nz/handle/10292/13632?show=full</t>
  </si>
  <si>
    <t>https://openrepository.aut.ac.nz/bitstream/handle/10292/13632/47_CAMERA%20READY.pdf?sequence=2&amp;isAllowed=y</t>
  </si>
  <si>
    <t>https://openrepository.aut.ac.nz/handle/10292/13758?show=full</t>
  </si>
  <si>
    <t>https://openrepository.aut.ac.nz/bitstream/handle/10292/13758/HM_Art_40286-10.pdf?sequence=2&amp;isAllowed=y</t>
  </si>
  <si>
    <t>https://openrepository.aut.ac.nz/handle/10292/13640?show=full</t>
  </si>
  <si>
    <t>https://openrepository.aut.ac.nz/bitstream/handle/10292/13640/Hill%20et%20al.%20%282020%29_NZJP.pdf?sequence=6&amp;isAllowed=y</t>
  </si>
  <si>
    <t>https://openrepository.aut.ac.nz/handle/10292/13393?show=full</t>
  </si>
  <si>
    <t>https://openrepository.aut.ac.nz/bitstream/handle/10292/13393/JHSE_15-4_InPress_09.Activity%20profiles%20of%20elite%20netball%20umpires-%20A%20review.pdf?sequence=2&amp;isAllowed=y</t>
  </si>
  <si>
    <t>https://openrepository.aut.ac.nz/handle/10292/13538?show=full</t>
  </si>
  <si>
    <t>https://openrepository.aut.ac.nz/bitstream/handle/10292/13538/KAB%20Cyclists%20Theadonm%20et%20al%202020%202699052.2020.1793386.pdf?sequence=2&amp;isAllowed=y</t>
  </si>
  <si>
    <t>https://openrepository.aut.ac.nz/handle/10292/13193?show=full</t>
  </si>
  <si>
    <t>https://openrepository.aut.ac.nz/bitstream/handle/10292/13193/2347-Article%20Text-14201-1-10-20200309.pdf?sequence=2&amp;isAllowed=y</t>
  </si>
  <si>
    <t>https://openrepository.aut.ac.nz/handle/10292/13516?show=full</t>
  </si>
  <si>
    <t>https://openrepository.aut.ac.nz/bitstream/handle/10292/13516/Cochrane_2020_MESH360.pdf?sequence=2&amp;isAllowed=y</t>
  </si>
  <si>
    <t>https://openrepository.aut.ac.nz/handle/10292/13842?show=full</t>
  </si>
  <si>
    <t>https://openrepository.aut.ac.nz/bitstream/handle/10292/13842/Rush_2020_Determinants%20and%20Suitability%20of%20Carotenoid%20Reflection.pdf?sequence=2&amp;isAllowed=y</t>
  </si>
  <si>
    <t>https://openrepository.aut.ac.nz/handle/10292/13271?show=full</t>
  </si>
  <si>
    <t>https://openrepository.aut.ac.nz/bitstream/handle/10292/13271/Khalil_2020_Nanoantioxidants.pdf?sequence=2&amp;isAllowed=y</t>
  </si>
  <si>
    <t>https://openrepository.aut.ac.nz/handle/10292/14079?show=full</t>
  </si>
  <si>
    <t>https://openrepository.aut.ac.nz/bitstream/handle/10292/14079/nurul%20final%20correction%20Updated%20article_WINE_changes_highlighted%20%281%29.pdf?sequence=5&amp;isAllowed=y</t>
  </si>
  <si>
    <t>https://openrepository.aut.ac.nz/handle/10292/13631?show=full</t>
  </si>
  <si>
    <t>https://openrepository.aut.ac.nz/bitstream/handle/10292/13631/IGLC2020-%20PID38-%20V41-%2020200625-%20CameraReady.pdf?sequence=2&amp;isAllowed=y</t>
  </si>
  <si>
    <t>https://openrepository.aut.ac.nz/handle/10292/14082?show=full</t>
  </si>
  <si>
    <t>https://openrepository.aut.ac.nz/bitstream/handle/10292/14082/Time-Free%20Comparison%20Model%20for%20Fault%20Diagnosis%20in%20Wireless%20Ad%20Hoc%20Netwooks-Final.pdf?sequence=5&amp;isAllowed=y</t>
  </si>
  <si>
    <t>https://openrepository.aut.ac.nz/handle/10292/13344?show=full</t>
  </si>
  <si>
    <t>https://openrepository.aut.ac.nz/bitstream/handle/10292/13344/10-1108_JTF-12-2019-0147%20%281%29.pdf?sequence=2&amp;isAllowed=y</t>
  </si>
  <si>
    <t>https://openrepository.aut.ac.nz/handle/10292/12145?show=full</t>
  </si>
  <si>
    <t>https://openrepository.aut.ac.nz/bitstream/handle/10292/12145/Stewart_et_al-2019-Arthritis_Care_%2526_Research.pdf?sequence=2&amp;isAllowed=y</t>
  </si>
  <si>
    <t>https://openrepository.aut.ac.nz/handle/10292/13920?show=full</t>
  </si>
  <si>
    <t>https://openrepository.aut.ac.nz/bitstream/handle/10292/13920/WJE%2025%281%29%202020.pdf?sequence=2&amp;isAllowed=y</t>
  </si>
  <si>
    <t>https://openrepository.aut.ac.nz/handle/10292/13567?show=full</t>
  </si>
  <si>
    <t>https://openrepository.aut.ac.nz/bitstream/handle/10292/13567/Glucauma%20among%20Malaysian.pdf?sequence=2&amp;isAllowed=y</t>
  </si>
  <si>
    <t>https://openrepository.aut.ac.nz/handle/10292/13201?show=full</t>
  </si>
  <si>
    <t>https://openrepository.aut.ac.nz/bitstream/handle/10292/13201/817148v3.full.pdf?sequence=5&amp;isAllowed=y</t>
  </si>
  <si>
    <t>https://openrepository.aut.ac.nz/handle/10292/12577?show=full</t>
  </si>
  <si>
    <t>https://openrepository.aut.ac.nz/bitstream/handle/10292/12577/PDF%205.3.%20LSP%20final.pdf?sequence=2&amp;isAllowed=y</t>
  </si>
  <si>
    <t>https://openrepository.aut.ac.nz/handle/10292/13893?show=full</t>
  </si>
  <si>
    <t>https://openrepository.aut.ac.nz/bitstream/handle/10292/13893/PDF_Proof.PDF?sequence=2&amp;isAllowed=y</t>
  </si>
  <si>
    <t>https://openrepository.aut.ac.nz/handle/10292/13701?show=full</t>
  </si>
  <si>
    <t>https://openrepository.aut.ac.nz/bitstream/handle/10292/13701/1-s2.0-S0149763420305650-main.pdf?sequence=2&amp;isAllowed=y</t>
  </si>
  <si>
    <t>https://openrepository.aut.ac.nz/handle/10292/13672?show=full</t>
  </si>
  <si>
    <t>https://openrepository.aut.ac.nz/bitstream/handle/10292/13672/IEEE-Access-early-access-version.pdf?sequence=2&amp;isAllowed=y</t>
  </si>
  <si>
    <t>https://openrepository.aut.ac.nz/handle/10292/13257?show=full</t>
  </si>
  <si>
    <t>https://openrepository.aut.ac.nz/bitstream/handle/10292/13257/open.201900276.pdf?sequence=2&amp;isAllowed=y</t>
  </si>
  <si>
    <t>https://openrepository.aut.ac.nz/handle/10292/13457?show=full</t>
  </si>
  <si>
    <t>https://openrepository.aut.ac.nz/bitstream/handle/10292/13457/Aipire_2020_Preparation%2c%20characterization%2c%20and%20immuno-enhancing%20activity.pdf?sequence=2&amp;isAllowed=y</t>
  </si>
  <si>
    <t>https://openrepository.aut.ac.nz/handle/10292/14035?show=full</t>
  </si>
  <si>
    <t>https://openrepository.aut.ac.nz/bitstream/handle/10292/14035/Abbaspour2019_Article_EvaluationOfSurfaceEMG.pdf?sequence=2&amp;isAllowed=y</t>
  </si>
  <si>
    <t>https://openrepository.aut.ac.nz/handle/10292/13584?show=full</t>
  </si>
  <si>
    <t>https://openrepository.aut.ac.nz/bitstream/handle/10292/13584/2004.13025v2.pdf?sequence=2&amp;isAllowed=y</t>
  </si>
  <si>
    <t>https://openrepository.aut.ac.nz/handle/10292/13613?show=full</t>
  </si>
  <si>
    <t>https://openrepository.aut.ac.nz/bitstream/handle/10292/13613/injuryprev-2019-043531.full.pdf?sequence=2&amp;isAllowed=y</t>
  </si>
  <si>
    <t>https://openrepository.aut.ac.nz/handle/10292/13100?show=full</t>
  </si>
  <si>
    <t>https://openrepository.aut.ac.nz/bitstream/handle/10292/13100/Cerin_2019_Development%20and%20validation%20of%20the%20neighborhood.pdf?sequence=2&amp;isAllowed=y</t>
  </si>
  <si>
    <t>https://openrepository.aut.ac.nz/handle/10292/12747?show=full</t>
  </si>
  <si>
    <t>https://openrepository.aut.ac.nz/bitstream/handle/10292/12747/Fettermann_2019_Behaviour.pdf?sequence=2&amp;isAllowed=y</t>
  </si>
  <si>
    <t>https://openrepository.aut.ac.nz/handle/10292/12345?show=full</t>
  </si>
  <si>
    <t>https://openrepository.aut.ac.nz/bitstream/handle/10292/12345/McGeown%202019%20Is%20it%20concussion.pdf?sequence=2&amp;isAllowed=y</t>
  </si>
  <si>
    <t>https://openrepository.aut.ac.nz/handle/10292/12742?show=full</t>
  </si>
  <si>
    <t>https://openrepository.aut.ac.nz/bitstream/handle/10292/12742/Nguyen_2019_Itaconic%20acid.pdf?sequence=2&amp;isAllowed=y</t>
  </si>
  <si>
    <t>https://openrepository.aut.ac.nz/handle/10292/12949?show=full</t>
  </si>
  <si>
    <t>https://openrepository.aut.ac.nz/bitstream/handle/10292/12949/Myint_2019_Identification.pdf?sequence=2&amp;isAllowed=y</t>
  </si>
  <si>
    <t>https://openrepository.aut.ac.nz/handle/10292/13072?show=full</t>
  </si>
  <si>
    <t>https://openrepository.aut.ac.nz/bitstream/handle/10292/13072/journal.pone.0226906.pdf?sequence=6&amp;isAllowed=y</t>
  </si>
  <si>
    <t>https://openrepository.aut.ac.nz/handle/10292/14037?show=full</t>
  </si>
  <si>
    <t>https://openrepository.aut.ac.nz/bitstream/handle/10292/14037/Li%20et%20al_2019_Classification%20and%20identification%20of%20industrial%20gases.pdf?sequence=2&amp;isAllowed=y</t>
  </si>
  <si>
    <t>https://openrepository.aut.ac.nz/handle/10292/13107?show=full</t>
  </si>
  <si>
    <t>https://openrepository.aut.ac.nz/bitstream/handle/10292/13107/Naseer%20et%20al_2019_Energy%20efficient%20massive%20data%20dissemination.pdf?sequence=2&amp;isAllowed=y</t>
  </si>
  <si>
    <t>https://openrepository.aut.ac.nz/handle/10292/13047?show=full</t>
  </si>
  <si>
    <t>https://openrepository.aut.ac.nz/bitstream/handle/10292/13047/electronics-08-01355-v2.pdf?sequence=2&amp;isAllowed=y</t>
  </si>
  <si>
    <t>https://openrepository.aut.ac.nz/handle/10292/11940?show=full</t>
  </si>
  <si>
    <t>https://openrepository.aut.ac.nz/bitstream/handle/10292/11940/The%20Overweight%20Maori%20%20For%20RE.pdf?sequence=7&amp;isAllowed=y</t>
  </si>
  <si>
    <t>https://openrepository.aut.ac.nz/handle/10292/13473?show=full</t>
  </si>
  <si>
    <t>https://openrepository.aut.ac.nz/bitstream/handle/10292/13473/Taylor_2019_Preoperative.pdf?sequence=2&amp;isAllowed=y</t>
  </si>
  <si>
    <t>https://openrepository.aut.ac.nz/handle/10292/13331?show=full</t>
  </si>
  <si>
    <t>https://openrepository.aut.ac.nz/bitstream/handle/10292/13331/Buckley_2019_Whole-genome.pdf?sequence=2&amp;isAllowed=y</t>
  </si>
  <si>
    <t>https://openrepository.aut.ac.nz/handle/10292/13024?show=full</t>
  </si>
  <si>
    <t>https://openrepository.aut.ac.nz/bitstream/handle/10292/13024/Kumari_2019_The%20effect%20of%20cerebellar.pdf?sequence=2&amp;isAllowed=y</t>
  </si>
  <si>
    <t>https://openrepository.aut.ac.nz/handle/10292/13069?show=full</t>
  </si>
  <si>
    <t>https://openrepository.aut.ac.nz/bitstream/handle/10292/13069/Design%20and%20Implementation%20of%20a%20Self-Powered%20Smart%20Water%20Meter.pdf?sequence=2&amp;isAllowed=y</t>
  </si>
  <si>
    <t>https://openrepository.aut.ac.nz/handle/10292/13553?show=full</t>
  </si>
  <si>
    <t>https://openrepository.aut.ac.nz/bitstream/handle/10292/13553/ajo.13029.pdf?sequence=5&amp;isAllowed=y</t>
  </si>
  <si>
    <t>https://openrepository.aut.ac.nz/handle/10292/13414?show=full</t>
  </si>
  <si>
    <t>https://openrepository.aut.ac.nz/bitstream/handle/10292/13414/Dobson_2019_Understanding%20end-user%20perspectives.pdf?sequence=2&amp;isAllowed=y</t>
  </si>
  <si>
    <t>https://openrepository.aut.ac.nz/handle/10292/12713?show=full</t>
  </si>
  <si>
    <t>https://openrepository.aut.ac.nz/bitstream/handle/10292/12713/Bader_kauri_iScience_2019.pdf?sequence=2&amp;isAllowed=y</t>
  </si>
  <si>
    <t>https://openrepository.aut.ac.nz/handle/10292/13048?show=full</t>
  </si>
  <si>
    <t>https://openrepository.aut.ac.nz/bitstream/handle/10292/13048/s13047-019-0358-6.pdf?sequence=5&amp;isAllowed=y</t>
  </si>
  <si>
    <t>https://openrepository.aut.ac.nz/handle/10292/12804?show=full</t>
  </si>
  <si>
    <t>https://openrepository.aut.ac.nz/bitstream/handle/10292/12804/s12966-019-0840-3.pdf?sequence=2&amp;isAllowed=y</t>
  </si>
  <si>
    <t>https://openrepository.aut.ac.nz/handle/10292/12811?show=full</t>
  </si>
  <si>
    <t>https://openrepository.aut.ac.nz/bitstream/handle/10292/12811/ijerph-16-03375.pdf?sequence=2&amp;isAllowed=y</t>
  </si>
  <si>
    <t>https://openrepository.aut.ac.nz/handle/10292/12267?show=full</t>
  </si>
  <si>
    <t>https://openrepository.aut.ac.nz/bitstream/handle/10292/12267/Islam%202019_Business%20model%20and%20sensemaking_Preprint%20%281%29.pdf?sequence=7&amp;isAllowed=y</t>
  </si>
  <si>
    <t>https://openrepository.aut.ac.nz/handle/10292/12801?show=full</t>
  </si>
  <si>
    <t>https://openrepository.aut.ac.nz/bitstream/handle/10292/12801/mHealth%20and%20big-data%20integration%20-%20promises%20for%20healthcare%20system%20in%20India.pdf?sequence=2&amp;isAllowed=y</t>
  </si>
  <si>
    <t>https://openrepository.aut.ac.nz/handle/10292/13562?show=full</t>
  </si>
  <si>
    <t>https://openrepository.aut.ac.nz/bitstream/handle/10292/13562/Bradwell_2019_Companion%20robots.pdf?sequence=2&amp;isAllowed=y</t>
  </si>
  <si>
    <t>https://openrepository.aut.ac.nz/handle/10292/12990?show=full</t>
  </si>
  <si>
    <t>https://openrepository.aut.ac.nz/bitstream/handle/10292/12990/Biswas_2019_Transport-Mediated%20Oxaliplatin%20Resistance.pdf?sequence=2&amp;isAllowed=y</t>
  </si>
  <si>
    <t>https://openrepository.aut.ac.nz/handle/10292/12730?show=full</t>
  </si>
  <si>
    <t>https://openrepository.aut.ac.nz/bitstream/handle/10292/12730/Bignall%20et%20al_2019_Spica%20and%20the%20annual%20cycle.pdf?sequence=2&amp;isAllowed=y</t>
  </si>
  <si>
    <t>https://openrepository.aut.ac.nz/handle/10292/12972?show=full</t>
  </si>
  <si>
    <t>https://openrepository.aut.ac.nz/bitstream/handle/10292/12972/Flood_2019_InterprofessionalPractice.pdf?sequence=2&amp;isAllowed=y</t>
  </si>
  <si>
    <t>https://openrepository.aut.ac.nz/handle/10292/13164?show=full</t>
  </si>
  <si>
    <t>https://openrepository.aut.ac.nz/bitstream/handle/10292/13164/Ding_2019_HowIsSatiety.pdf?sequence=2&amp;isAllowed=y</t>
  </si>
  <si>
    <t>https://openrepository.aut.ac.nz/handle/10292/12695?show=full</t>
  </si>
  <si>
    <t>https://openrepository.aut.ac.nz/bitstream/handle/10292/12695/Flexible%20learning%20spaces-%20Designed%20for%20inclusion%20Final.pdf?sequence=5&amp;isAllowed=y</t>
  </si>
  <si>
    <t>https://openrepository.aut.ac.nz/handle/10292/12425?show=full</t>
  </si>
  <si>
    <t>https://openrepository.aut.ac.nz/bitstream/handle/10292/12425/Aquino%20%282019%29_TMP_Towards%20decolonising%20tourism%20and%20hospitality%20research%20in%20the%20Philippines_v1.pdf?sequence=2&amp;isAllowed=y</t>
  </si>
  <si>
    <t>https://openrepository.aut.ac.nz/handle/10292/11066?show=full</t>
  </si>
  <si>
    <t>https://openrepository.aut.ac.nz/bitstream/handle/10292/11066/THR.final.pdf?sequence=5&amp;isAllowed=y</t>
  </si>
  <si>
    <t>https://openrepository.aut.ac.nz/handle/10292/12171?show=full</t>
  </si>
  <si>
    <t>https://openrepository.aut.ac.nz/bitstream/handle/10292/12171/high%20and%20low%20bar.pdf?sequence=2&amp;isAllowed=y</t>
  </si>
  <si>
    <t>https://openrepository.aut.ac.nz/handle/10292/13459?show=full</t>
  </si>
  <si>
    <t>https://openrepository.aut.ac.nz/bitstream/handle/10292/13459/Qingjun_2019_Carbon.pdf?sequence=2&amp;isAllowed=y</t>
  </si>
  <si>
    <t>https://openrepository.aut.ac.nz/handle/10292/13120?show=full</t>
  </si>
  <si>
    <t>https://openrepository.aut.ac.nz/bitstream/handle/10292/13120/Flori_2019_Effects.pdf?sequence=2&amp;isAllowed=y</t>
  </si>
  <si>
    <t>https://openrepository.aut.ac.nz/handle/10292/13529?show=full</t>
  </si>
  <si>
    <t>https://openrepository.aut.ac.nz/bitstream/handle/10292/13529/Geographic%20and%20pop%20dis.pdf?sequence=2&amp;isAllowed=y</t>
  </si>
  <si>
    <t>https://openrepository.aut.ac.nz/handle/10292/12755?show=full</t>
  </si>
  <si>
    <t>https://openrepository.aut.ac.nz/bitstream/handle/10292/12755/10-1108_JTF-01-2019-0014.pdf?sequence=4&amp;isAllowed=y</t>
  </si>
  <si>
    <t>https://openrepository.aut.ac.nz/handle/10292/12499?show=full</t>
  </si>
  <si>
    <t>https://openrepository.aut.ac.nz/bitstream/handle/10292/12499/R-R%20Manuscript-Final.pdf?sequence=5&amp;isAllowed=y</t>
  </si>
  <si>
    <t>https://openrepository.aut.ac.nz/handle/10292/13249?show=full</t>
  </si>
  <si>
    <t>https://openrepository.aut.ac.nz/bitstream/handle/10292/13249/Jarden%20et%20al_2019_Bibliometric%20mapping%20of%20intensive%20care%20nurses%27%20wellbeing.pdf?sequence=2&amp;isAllowed=y</t>
  </si>
  <si>
    <t>https://openrepository.aut.ac.nz/handle/10292/13163?show=full</t>
  </si>
  <si>
    <t>https://openrepository.aut.ac.nz/bitstream/handle/10292/13163/Gao_2019_Development.pdf?sequence=2&amp;isAllowed=y</t>
  </si>
  <si>
    <t>https://openrepository.aut.ac.nz/handle/10292/12704?show=full</t>
  </si>
  <si>
    <t>https://openrepository.aut.ac.nz/bitstream/handle/10292/12704/Gundo_2019_Contextual.pdf?sequence=2&amp;isAllowed=y</t>
  </si>
  <si>
    <t>https://openrepository.aut.ac.nz/handle/10292/13460?show=full</t>
  </si>
  <si>
    <t>https://openrepository.aut.ac.nz/bitstream/handle/10292/13460/Cytotoxicity%20of%20Extracts%20from%20New%20Zealand%20Surf%20Clams%20Against%20Organ%20Cancer%20Cell%20Lines.pdf?sequence=2&amp;isAllowed=y</t>
  </si>
  <si>
    <t>https://openrepository.aut.ac.nz/handle/10292/13113?show=full</t>
  </si>
  <si>
    <t>https://openrepository.aut.ac.nz/bitstream/handle/10292/13113/Mharapara%20et%20al%202019%20Assessing%20constructive%20supervisor%20behavior%20HRDQ.pdf?sequence=2&amp;isAllowed=y</t>
  </si>
  <si>
    <t>https://openrepository.aut.ac.nz/handle/10292/12946?show=full</t>
  </si>
  <si>
    <t>https://openrepository.aut.ac.nz/bitstream/handle/10292/12946/Jochumsen_2019_SelfPaced.pdf?sequence=2&amp;isAllowed=y</t>
  </si>
  <si>
    <t>https://openrepository.aut.ac.nz/handle/10292/14228?show=full</t>
  </si>
  <si>
    <t>https://openrepository.aut.ac.nz/bitstream/handle/10292/14228/Lin_2019_Evolutionary.pdf?sequence=2&amp;isAllowed=y</t>
  </si>
  <si>
    <t>https://openrepository.aut.ac.nz/handle/10292/13023?show=full</t>
  </si>
  <si>
    <t>https://openrepository.aut.ac.nz/bitstream/handle/10292/13023/vanHeijden_2019_Impact.pdf?sequence=2&amp;isAllowed=y</t>
  </si>
  <si>
    <t>https://openrepository.aut.ac.nz/handle/10292/12883?show=full</t>
  </si>
  <si>
    <t>https://openrepository.aut.ac.nz/bitstream/handle/10292/12883/Griffith_2019_Interventions.pdf?sequence=2&amp;isAllowed=y</t>
  </si>
  <si>
    <t>https://openrepository.aut.ac.nz/handle/10292/12746?show=full</t>
  </si>
  <si>
    <t>https://openrepository.aut.ac.nz/bitstream/handle/10292/12746/Gomez-Gallego_2019_Modelling.pdf?sequence=2&amp;isAllowed=y</t>
  </si>
  <si>
    <t>https://openrepository.aut.ac.nz/handle/10292/13790?show=full</t>
  </si>
  <si>
    <t>https://openrepository.aut.ac.nz/bitstream/handle/10292/13790/Heym_2019_TheRoleOfMicrobiotaAndInflamma.pdf?sequence=2&amp;isAllowed=y</t>
  </si>
  <si>
    <t>https://openrepository.aut.ac.nz/handle/10292/13092?show=full</t>
  </si>
  <si>
    <t>https://openrepository.aut.ac.nz/bitstream/handle/10292/13092/Leahy_2019_School-based.pdf?sequence=2&amp;isAllowed=y</t>
  </si>
  <si>
    <t>https://openrepository.aut.ac.nz/handle/10292/12404?show=full</t>
  </si>
  <si>
    <t>https://openrepository.aut.ac.nz/bitstream/handle/10292/12404/Relationship%20between%20socioeconomic%20factors%2c%20distribution%20of%20public%20access%20defibrillators%20and%20incidence%20of%20out-of-hospital%20cardiac%20arrest.pdf?sequence=2&amp;isAllowed=y</t>
  </si>
  <si>
    <t>https://openrepository.aut.ac.nz/handle/10292/12519?show=full</t>
  </si>
  <si>
    <t>https://openrepository.aut.ac.nz/bitstream/handle/10292/12519/national%20burden%20stroke.pdf?sequence=2&amp;isAllowed=y</t>
  </si>
  <si>
    <t>https://openrepository.aut.ac.nz/handle/10292/12520?show=full</t>
  </si>
  <si>
    <t>https://openrepository.aut.ac.nz/bitstream/handle/10292/12520/Global%20regional%20and%20national%20burden%20of%20neurological%20disorders%2019902016-%20a%20systematic%20analysis%20for%20the%20Global%20Burden%20of%20Disease%20Study%202016.pdf?sequence=2&amp;isAllowed=y</t>
  </si>
  <si>
    <t>https://openrepository.aut.ac.nz/handle/10292/12473?show=full</t>
  </si>
  <si>
    <t>https://openrepository.aut.ac.nz/bitstream/handle/10292/12473/headache%20disorders.pdf?sequence=2&amp;isAllowed=y</t>
  </si>
  <si>
    <t>https://openrepository.aut.ac.nz/handle/10292/12615?show=full</t>
  </si>
  <si>
    <t>https://openrepository.aut.ac.nz/bitstream/handle/10292/12615/Ikeda_2019_Assessment%20of%20direct.pdf?sequence=2&amp;isAllowed=y</t>
  </si>
  <si>
    <t>https://openrepository.aut.ac.nz/handle/10292/13945?show=full</t>
  </si>
  <si>
    <t>https://openrepository.aut.ac.nz/bitstream/handle/10292/13945/Sezier_2019_Working-age.pdf?sequence=2&amp;isAllowed=y</t>
  </si>
  <si>
    <t>https://openrepository.aut.ac.nz/handle/10292/13160?show=full</t>
  </si>
  <si>
    <t>https://openrepository.aut.ac.nz/bitstream/handle/10292/13160/Lin_2019_Environmental.pdf?sequence=2&amp;isAllowed=y</t>
  </si>
  <si>
    <t>https://openrepository.aut.ac.nz/handle/10292/12194?show=full</t>
  </si>
  <si>
    <t>https://openrepository.aut.ac.nz/bitstream/handle/10292/12194/Oranchuk_et_al-2018-Scandinavian_Journal_of_Medicine_%26_Science_in_Sports%20%281%29.pdf?sequence=2&amp;isAllowed=y</t>
  </si>
  <si>
    <t>https://openrepository.aut.ac.nz/handle/10292/10708?show=full</t>
  </si>
  <si>
    <t>https://openrepository.aut.ac.nz/bitstream/handle/10292/10708/AquinoRS%2c%20Sch%c3%a4nzelHA%2c%20%26%20HydeKF%20GEOH_2017.pdf?sequence=9&amp;isAllowed=y</t>
  </si>
  <si>
    <t>https://openrepository.aut.ac.nz/handle/10292/12525?show=full</t>
  </si>
  <si>
    <t>https://openrepository.aut.ac.nz/bitstream/handle/10292/12525/Women%20and%20gambling-related%20harm%20a%20narrative%20literature%20review%20and%20implications%20for%20research%2c%20policy%2c%20and%20practice.pdf?sequence=2&amp;isAllowed=y</t>
  </si>
  <si>
    <t>https://openrepository.aut.ac.nz/handle/10292/13647?show=full</t>
  </si>
  <si>
    <t>https://openrepository.aut.ac.nz/bitstream/handle/10292/13647/Correction%20to%20Multisource%20feedback%20as%20part%20of%20the%20medical%20board%20of%20Australias%20professional%20performance%20framework%20outcomes%20fr.pdf?sequence=2&amp;isAllowed=y</t>
  </si>
  <si>
    <t>https://openrepository.aut.ac.nz/handle/10292/13486?show=full</t>
  </si>
  <si>
    <t>https://openrepository.aut.ac.nz/bitstream/handle/10292/13486/Design%20and%20Analysis%20of%20a%20Continuously%20Tunable%20Low%20Noise%20Amplifier%20for%20Software%20Defined%20Radio.pdf?sequence=2&amp;isAllowed=y</t>
  </si>
  <si>
    <t>https://openrepository.aut.ac.nz/handle/10292/13155?show=full</t>
  </si>
  <si>
    <t>https://openrepository.aut.ac.nz/bitstream/handle/10292/13155/Visible%20Light%20Communication%20A%20System%20Perspective-Overview%20and%20Challenges.pdf?sequence=2&amp;isAllowed=y</t>
  </si>
  <si>
    <t>https://openrepository.aut.ac.nz/handle/10292/12524?show=full</t>
  </si>
  <si>
    <t>https://openrepository.aut.ac.nz/bitstream/handle/10292/12524/Visualising%20Combined%20Time%20Use%20Patterns%20of%20Childrens%20Activities%20and%20Their%20Association%20with%20Weight%20Status%20and%20Neighbourhood%20Co.pdf?sequence=2&amp;isAllowed=y</t>
  </si>
  <si>
    <t>https://openrepository.aut.ac.nz/handle/10292/13326?show=full</t>
  </si>
  <si>
    <t>https://openrepository.aut.ac.nz/bitstream/handle/10292/13326/Evaluation%20and%20mechanism%20analysis%20of%20HIV%20prevention%20programme%20using%20resilience%20framework%20among%20female%20sex%20workers%20A%20randomis.pdf?sequence=2&amp;isAllowed=y</t>
  </si>
  <si>
    <t>https://openrepository.aut.ac.nz/handle/10292/12353?show=full</t>
  </si>
  <si>
    <t>https://openrepository.aut.ac.nz/bitstream/handle/10292/12353/The%20Modelling%20of%20Large-Scale%20Electric%20Vehicles%20Charging%ef%bc%8805102018%ef%bc%89%20tek.pdf?sequence=5&amp;isAllowed=y</t>
  </si>
  <si>
    <t>https://openrepository.aut.ac.nz/handle/10292/14036?show=full</t>
  </si>
  <si>
    <t>https://openrepository.aut.ac.nz/bitstream/handle/10292/14036/Discrimination%20of%20Two%20Cultivars%20of%20Alpinia%20Officinarum%20Hance%20Using%20an%20Electronic%20Nose%20and%20Gas%20Chromatography-Mass%20Spectromet.pdf?sequence=2&amp;isAllowed=y</t>
  </si>
  <si>
    <t>https://openrepository.aut.ac.nz/handle/10292/12216?show=full</t>
  </si>
  <si>
    <t>https://openrepository.aut.ac.nz/bitstream/handle/10292/12216/Interiority%20Journal%20publication.pdf?sequence=2&amp;isAllowed=y</t>
  </si>
  <si>
    <t>https://openrepository.aut.ac.nz/handle/10292/12197?show=full</t>
  </si>
  <si>
    <t>https://openrepository.aut.ac.nz/bitstream/handle/10292/12197/Chapman%20JFAR%20FOandRA%202019.pdf?sequence=2&amp;isAllowed=y</t>
  </si>
  <si>
    <t>https://openrepository.aut.ac.nz/handle/10292/13104?show=full</t>
  </si>
  <si>
    <t>https://openrepository.aut.ac.nz/bitstream/handle/10292/13104/Validation%20of%20the%20Chinese%20Manchester%20foot%20pain%20and%20disability%20index%20%28C-MFPDI%29%20among%20patients%20with%20inflammatory%20arthritis.pdf?sequence=2&amp;isAllowed=y</t>
  </si>
  <si>
    <t>https://openrepository.aut.ac.nz/handle/10292/13203?show=full</t>
  </si>
  <si>
    <t>https://openrepository.aut.ac.nz/bitstream/handle/10292/13203/Ryzhov_et_al-2019-ChemBioChem.pdf?sequence=2&amp;isAllowed=y</t>
  </si>
  <si>
    <t>https://openrepository.aut.ac.nz/handle/10292/12439?show=full</t>
  </si>
  <si>
    <t>https://openrepository.aut.ac.nz/bitstream/handle/10292/12439/Vegetables%20New%20Zealand%20Children%20Are%20Not%20Eating%20Enough.pdf?sequence=2&amp;isAllowed=y</t>
  </si>
  <si>
    <t>https://openrepository.aut.ac.nz/handle/10292/12143?show=full</t>
  </si>
  <si>
    <t>https://openrepository.aut.ac.nz/bitstream/handle/10292/12143/Brenton%20Rule%20J%20Foot%20Ankle%20Res%202019.pdf?sequence=2&amp;isAllowed=y</t>
  </si>
  <si>
    <t>https://openrepository.aut.ac.nz/handle/10292/11947?show=full</t>
  </si>
  <si>
    <t>https://openrepository.aut.ac.nz/bitstream/handle/10292/11947/Porter%20and%20Lueck%202018.pdf?sequence=2&amp;isAllowed=y</t>
  </si>
  <si>
    <t>https://openrepository.aut.ac.nz/handle/10292/14105?show=full</t>
  </si>
  <si>
    <t>https://openrepository.aut.ac.nz/bitstream/handle/10292/14105/Jelleyman_2019_CrossSectional.pdf?sequence=2&amp;isAllowed=y</t>
  </si>
  <si>
    <t>https://openrepository.aut.ac.nz/handle/10292/12953?show=full</t>
  </si>
  <si>
    <t>https://openrepository.aut.ac.nz/bitstream/handle/10292/12953/entrepreneurial_ideation_effects_of_morphology_and_complexity.pdf?sequence=2&amp;isAllowed=y</t>
  </si>
  <si>
    <t>https://openrepository.aut.ac.nz/handle/10292/12945?show=full</t>
  </si>
  <si>
    <t>https://openrepository.aut.ac.nz/bitstream/handle/10292/12945/Alder_2019_A%20systematic%20review.pdf?sequence=2&amp;isAllowed=y</t>
  </si>
  <si>
    <t>https://openrepository.aut.ac.nz/handle/10292/12567?show=full</t>
  </si>
  <si>
    <t>https://openrepository.aut.ac.nz/bitstream/handle/10292/12567/Scherman_2019.pdf?sequence=2&amp;isAllowed=y</t>
  </si>
  <si>
    <t>https://openrepository.aut.ac.nz/handle/10292/14311?show=full</t>
  </si>
  <si>
    <t>https://openrepository.aut.ac.nz/bitstream/handle/10292/14311/Harvey_2019_Low-carbohydrate.pdf?sequence=2&amp;isAllowed=y</t>
  </si>
  <si>
    <t>https://openrepository.aut.ac.nz/handle/10292/13704?show=full</t>
  </si>
  <si>
    <t>https://openrepository.aut.ac.nz/bitstream/handle/10292/13704/McPherson_2019_Overcoming%20Barriers.pdf?sequence=2&amp;isAllowed=y</t>
  </si>
  <si>
    <t>https://openrepository.aut.ac.nz/handle/10292/13081?show=full</t>
  </si>
  <si>
    <t>https://openrepository.aut.ac.nz/bitstream/handle/10292/13081/11-Investigation%20of%20Dynamic%20Incentive%20of%20supply%20chain%20under%20information%20Asymmetry%20for%20screening.pdf?sequence=2&amp;isAllowed=y</t>
  </si>
  <si>
    <t>https://openrepository.aut.ac.nz/handle/10292/12866?show=full</t>
  </si>
  <si>
    <t>https://openrepository.aut.ac.nz/bitstream/handle/10292/12866/29037-PB1-3060-R2.pdf?sequence=2&amp;isAllowed=y</t>
  </si>
  <si>
    <t>https://openrepository.aut.ac.nz/handle/10292/12727?show=full</t>
  </si>
  <si>
    <t>https://openrepository.aut.ac.nz/bitstream/handle/10292/12727/Czuba_2019_Support.pdf?sequence=2&amp;isAllowed=y</t>
  </si>
  <si>
    <t>https://openrepository.aut.ac.nz/handle/10292/12706?show=full</t>
  </si>
  <si>
    <t>https://openrepository.aut.ac.nz/bitstream/handle/10292/12706/A%20Cluster-Driven%20Energy%20Routing%20Protocol%20for%20Optimal%20Network%20Lifetime%20in%20Ad%20Hoc%20Networks.pdf?sequence=2&amp;isAllowed=y</t>
  </si>
  <si>
    <t>https://openrepository.aut.ac.nz/handle/10292/13217?show=full</t>
  </si>
  <si>
    <t>https://openrepository.aut.ac.nz/bitstream/handle/10292/13217/9-New%20Zealand%20Building%20Project%20Cost%20and%20Its%20Influential%20Factors.pdf?sequence=2&amp;isAllowed=y</t>
  </si>
  <si>
    <t>https://openrepository.aut.ac.nz/handle/10292/12303?show=full</t>
  </si>
  <si>
    <t>https://openrepository.aut.ac.nz/bitstream/handle/10292/12303/4769870.pdf?sequence=2&amp;isAllowed=y</t>
  </si>
  <si>
    <t>https://openrepository.aut.ac.nz/handle/10292/12566?show=full</t>
  </si>
  <si>
    <t>https://openrepository.aut.ac.nz/bitstream/handle/10292/12566/Clear_2019_Global%20software.pdf?sequence=6&amp;isAllowed=y</t>
  </si>
  <si>
    <t>https://openrepository.aut.ac.nz/handle/10292/12430?show=full</t>
  </si>
  <si>
    <t>https://openrepository.aut.ac.nz/bitstream/handle/10292/12430/Tibial%20acceleration%20in%20running%20review.pdf?sequence=5&amp;isAllowed=y</t>
  </si>
  <si>
    <t>https://openrepository.aut.ac.nz/handle/10292/12587?show=full</t>
  </si>
  <si>
    <t>https://openrepository.aut.ac.nz/bitstream/handle/10292/12587/buildings-09-00130.pdf?sequence=2&amp;isAllowed=y</t>
  </si>
  <si>
    <t>https://openrepository.aut.ac.nz/handle/10292/12743?show=full</t>
  </si>
  <si>
    <t>https://openrepository.aut.ac.nz/bitstream/handle/10292/12743/Rosani_2019_Dual.pdf?sequence=2&amp;isAllowed=y</t>
  </si>
  <si>
    <t>https://openrepository.aut.ac.nz/handle/10292/13518?show=full</t>
  </si>
  <si>
    <t>https://openrepository.aut.ac.nz/bitstream/handle/10292/13518/In%20Silico%20Pelvis%20and%20Sacroiliac%20Joint%20Motion%20Refining%20a%20Model%20of%20the%20Human%20Osteoligamentous%20Pelvis%20for%20Assessing%20Physiologic.pdf?sequence=2&amp;isAllowed=y</t>
  </si>
  <si>
    <t>https://openrepository.aut.ac.nz/handle/10292/13095?show=full</t>
  </si>
  <si>
    <t>https://openrepository.aut.ac.nz/bitstream/handle/10292/13095/WarrenRhodes_2019_Subsurface_updated.pdf?sequence=4&amp;isAllowed=y</t>
  </si>
  <si>
    <t>https://openrepository.aut.ac.nz/handle/10292/12679?show=full</t>
  </si>
  <si>
    <t>https://openrepository.aut.ac.nz/bitstream/handle/10292/12679/Keshkar_Final.pdf?sequence=6&amp;isAllowed=y</t>
  </si>
  <si>
    <t>https://openrepository.aut.ac.nz/handle/10292/12196?show=full</t>
  </si>
  <si>
    <t>https://openrepository.aut.ac.nz/bitstream/handle/10292/12196/A%20Nationwide%20Population-Based%20Prevalence%20Study%20of%20Genetic%20Muscle%20Disorderspdf.pdf?sequence=2&amp;isAllowed=y</t>
  </si>
  <si>
    <t>https://openrepository.aut.ac.nz/handle/10292/13921?show=full</t>
  </si>
  <si>
    <t>https://openrepository.aut.ac.nz/bitstream/handle/10292/13921/1460-6984.12590.pdf?sequence=5&amp;isAllowed=y</t>
  </si>
  <si>
    <t>https://openrepository.aut.ac.nz/handle/10292/14090?show=full</t>
  </si>
  <si>
    <t>https://openrepository.aut.ac.nz/bitstream/handle/10292/14090/working-paper-20_06_update.pdf?sequence=7&amp;isAllowed=y</t>
  </si>
  <si>
    <t>https://openrepository.aut.ac.nz/handle/10292/13878?show=full</t>
  </si>
  <si>
    <t>https://openrepository.aut.ac.nz/bitstream/handle/10292/13878/MS%201259%20E-PRINT.pdf?sequence=2&amp;isAllowed=y</t>
  </si>
  <si>
    <t>https://openrepository.aut.ac.nz/handle/10292/13762?show=full</t>
  </si>
  <si>
    <t>https://openrepository.aut.ac.nz/bitstream/handle/10292/13762/Burden%20of%20Neurological%20Disorders%20Across%20the%20US%20From%201990-2017%20A%20Global%20Burden%20of%20Disease%20Study.pdf?sequence=2&amp;isAllowed=y</t>
  </si>
  <si>
    <t>https://openrepository.aut.ac.nz/handle/10292/14249?show=full</t>
  </si>
  <si>
    <t>https://openrepository.aut.ac.nz/bitstream/handle/10292/14249/A%20novel%20way%20to%20quantify%20schizophrenia%20symptoms%20in%20clinical%20trials.pdf?sequence=2&amp;isAllowed=y</t>
  </si>
  <si>
    <t>https://openrepository.aut.ac.nz/handle/10292/13588?show=full</t>
  </si>
  <si>
    <t>https://openrepository.aut.ac.nz/bitstream/handle/10292/13588/jrfm-13-00176%20%281%29.pdf?sequence=8&amp;isAllowed=y</t>
  </si>
  <si>
    <t>https://openrepository.aut.ac.nz/handle/10292/14175?show=full</t>
  </si>
  <si>
    <t>https://openrepository.aut.ac.nz/bitstream/handle/10292/14175/Cooper%20et%20al_2020_Relationships%20between%20hyperinsulinaemia.pdf?sequence=2&amp;isAllowed=y</t>
  </si>
  <si>
    <t>https://openrepository.aut.ac.nz/handle/10292/13489?show=full</t>
  </si>
  <si>
    <t>https://openrepository.aut.ac.nz/bitstream/handle/10292/13489/Welding%20Ti1023-with%20Osaka%20Univ%20and%20Lehigh%20Uni.pdf?sequence=2&amp;isAllowed=y</t>
  </si>
  <si>
    <t>https://openrepository.aut.ac.nz/handle/10292/13487?show=full</t>
  </si>
  <si>
    <t>https://openrepository.aut.ac.nz/bitstream/handle/10292/13487/jcm-09-01432-v2.pdf?sequence=2&amp;isAllowed=y</t>
  </si>
  <si>
    <t>https://openrepository.aut.ac.nz/handle/10292/13280?show=full</t>
  </si>
  <si>
    <t>https://openrepository.aut.ac.nz/bitstream/handle/10292/13280/Andrews2020_Article_WantToImprovePublicHealthAcces.pdf?sequence=2&amp;isAllowed=y</t>
  </si>
  <si>
    <t>https://openrepository.aut.ac.nz/handle/10292/13693?show=full</t>
  </si>
  <si>
    <t>https://openrepository.aut.ac.nz/bitstream/handle/10292/13693/allergy-04-04-007.pdf?sequence=2&amp;isAllowed=y</t>
  </si>
  <si>
    <t>https://openrepository.aut.ac.nz/handle/10292/13463?show=full</t>
  </si>
  <si>
    <t>https://openrepository.aut.ac.nz/bitstream/handle/10292/13463/Wang_2019_Engineering.pdf?sequence=2&amp;isAllowed=y</t>
  </si>
  <si>
    <t>https://openrepository.aut.ac.nz/handle/10292/12948?show=full</t>
  </si>
  <si>
    <t>https://openrepository.aut.ac.nz/bitstream/handle/10292/12948/2019%20Rice%20et%20al%20Best%20Evidence%20Rehab%20for%20Osteoarthritis%20Pain.pdf?sequence=2&amp;isAllowed=y</t>
  </si>
  <si>
    <t>https://openrepository.aut.ac.nz/handle/10292/13057?show=full</t>
  </si>
  <si>
    <t>https://openrepository.aut.ac.nz/bitstream/handle/10292/13057/93.%20de%20Jong%20et%20al.%20%282019%29.%20TIM%20Review.%20Science%20Innovation%20nudge.pdf?sequence=2&amp;isAllowed=y</t>
  </si>
  <si>
    <t>https://openrepository.aut.ac.nz/handle/10292/12947?show=full</t>
  </si>
  <si>
    <t>https://openrepository.aut.ac.nz/bitstream/handle/10292/12947/Acute%20Metabolic%20Changes%20with%20Thigh-Positioned%20Wearable%20Resistances%20during%20Submaximal%20Running%20in%20Endurance-Trained%20Runners.pdf?sequence=2&amp;isAllowed=y</t>
  </si>
  <si>
    <t>https://openrepository.aut.ac.nz/handle/10292/12651?show=full</t>
  </si>
  <si>
    <t>https://openrepository.aut.ac.nz/bitstream/handle/10292/12651/Journal%20Paper%20JER%202019%20-%203%20cylinder%20engines%20for%20HEV%20or%20RE-EV%20%28sage_journals_template_0%29%20-%20FINAL.pdf?sequence=2&amp;isAllowed=y</t>
  </si>
  <si>
    <t>https://openrepository.aut.ac.nz/handle/10292/12717?show=full</t>
  </si>
  <si>
    <t>https://openrepository.aut.ac.nz/bitstream/handle/10292/12717/A33.3.full.pdf?sequence=2&amp;isAllowed=y</t>
  </si>
  <si>
    <t>https://openrepository.aut.ac.nz/handle/10292/12420?show=full</t>
  </si>
  <si>
    <t>https://openrepository.aut.ac.nz/bitstream/handle/10292/12420/Health%20effects%20of%20dietary%20risks%20in%20195%20countries%2019902017-%20a%20systematic%20analysis%20for%20the%20Global%20Burden%20of%20Disease%20Study%202017.pdf?sequence=2&amp;isAllowed=y</t>
  </si>
  <si>
    <t>https://openrepository.aut.ac.nz/handle/10292/12971?show=full</t>
  </si>
  <si>
    <t>https://openrepository.aut.ac.nz/bitstream/handle/10292/12971/Sled-Pull%20Load-Velocity%20Profiling%20and%20Implications%20for%20Sprint%20Training%20Prescription%20in%20Young%20Male%20Athletes.pdf?sequence=2&amp;isAllowed=y</t>
  </si>
  <si>
    <t>https://openrepository.aut.ac.nz/handle/10292/12514?show=full</t>
  </si>
  <si>
    <t>https://openrepository.aut.ac.nz/bitstream/handle/10292/12514/Global%2c%20regional%2c%20and%20national%20burden%20of%20multiple%20sclerosis%201990%e2%80%932016-%20a%20systematic%20analysis%20for%20the%20Global%20Burden%20of%20Disease%20Study%202016.pdf?sequence=2&amp;isAllowed=y</t>
  </si>
  <si>
    <t>https://openrepository.aut.ac.nz/handle/10292/12198?show=full</t>
  </si>
  <si>
    <t>https://openrepository.aut.ac.nz/bitstream/handle/10292/12198/Review%20Article.pdf?sequence=9&amp;isAllowed=y</t>
  </si>
  <si>
    <t>https://openrepository.aut.ac.nz/handle/10292/12233?show=full</t>
  </si>
  <si>
    <t>https://openrepository.aut.ac.nz/bitstream/handle/10292/12233/document-2.pdf?sequence=2&amp;isAllowed=y</t>
  </si>
  <si>
    <t>Local repository 3</t>
  </si>
  <si>
    <t>Local repository 4</t>
  </si>
  <si>
    <t>Row Labels</t>
  </si>
  <si>
    <t>FALSE</t>
  </si>
  <si>
    <t>TRUE</t>
  </si>
  <si>
    <t>Grand Total</t>
  </si>
  <si>
    <t>Count of Is OA</t>
  </si>
  <si>
    <t>Count of Is OA2</t>
  </si>
  <si>
    <t>OA Status 2</t>
  </si>
  <si>
    <t>Is OA 2</t>
  </si>
  <si>
    <t>Count of Is OA 2</t>
  </si>
  <si>
    <t>Count of Is OA 2_2</t>
  </si>
  <si>
    <t>Count of OA Status</t>
  </si>
  <si>
    <t>Count of OA Status2</t>
  </si>
  <si>
    <t>Count of OA Status 2</t>
  </si>
  <si>
    <t>Count of OA Status 2_2</t>
  </si>
  <si>
    <t>Count of In local repository</t>
  </si>
  <si>
    <t>Count of In local repository2</t>
  </si>
  <si>
    <t>Count of Local repository 4</t>
  </si>
  <si>
    <t>Count of Local repository 4_2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</si>
</sst>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applyAlignment="1">
      <alignment wrapText="1"/>
    </xf>
    <xf numFmtId="14" fontId="0" fillId="0" borderId="0" xfId="0" applyNumberFormat="1"/>
    <xf numFmtId="0" fontId="0" fillId="0" borderId="0" xfId="0" applyAlignment="1"/>
    <xf numFmtId="0" fontId="0" fillId="0" borderId="0" xfId="0" pivotButton="1"/>
    <xf numFmtId="0" fontId="0" fillId="0" borderId="0" xfId="0" applyAlignment="1">
      <alignment horizontal="left"/>
    </xf>
    <xf numFmtId="0" fontId="0" fillId="0" borderId="0" xfId="0" applyNumberFormat="1"/>
    <xf numFmtId="1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uce White" refreshedDate="44384.693448495367" createdVersion="7" refreshedVersion="7" minRefreshableVersion="3" recordCount="2680" xr:uid="{E47BDC36-63E3-48C8-98AA-BA1CD39B4E37}">
  <cacheSource type="worksheet">
    <worksheetSource ref="A1:BF2681" sheet="AUT"/>
  </cacheSource>
  <cacheFields count="58">
    <cacheField name="DOI" numFmtId="0">
      <sharedItems/>
    </cacheField>
    <cacheField name="Evidence" numFmtId="0">
      <sharedItems containsBlank="1"/>
    </cacheField>
    <cacheField name="Licence" numFmtId="0">
      <sharedItems containsBlank="1"/>
    </cacheField>
    <cacheField name="OA Status" numFmtId="0">
      <sharedItems count="6">
        <s v="gold"/>
        <s v="closed"/>
        <s v="hybrid"/>
        <s v="diamond"/>
        <s v="bronze"/>
        <s v="green"/>
      </sharedItems>
    </cacheField>
    <cacheField name="Title" numFmtId="0">
      <sharedItems longText="1"/>
    </cacheField>
    <cacheField name="Authors" numFmtId="0">
      <sharedItems containsBlank="1" longText="1"/>
    </cacheField>
    <cacheField name="Author count" numFmtId="0">
      <sharedItems containsString="0" containsBlank="1" containsNumber="1" containsInteger="1" minValue="1" maxValue="1030"/>
    </cacheField>
    <cacheField name="Author count&gt;20" numFmtId="0">
      <sharedItems/>
    </cacheField>
    <cacheField name="WoS/Scopus Authors" numFmtId="0">
      <sharedItems longText="1"/>
    </cacheField>
    <cacheField name="Local author count from WoS/Scopus" numFmtId="0">
      <sharedItems containsSemiMixedTypes="0" containsString="0" containsNumber="1" containsInteger="1" minValue="0" maxValue="7"/>
    </cacheField>
    <cacheField name="Local authors" numFmtId="0">
      <sharedItems containsBlank="1" longText="1"/>
    </cacheField>
    <cacheField name="Corresponding author" numFmtId="0">
      <sharedItems containsBlank="1" longText="1"/>
    </cacheField>
    <cacheField name="Local reprint authors" numFmtId="0">
      <sharedItems containsBlank="1"/>
    </cacheField>
    <cacheField name="Corresponding author is local" numFmtId="0">
      <sharedItems/>
    </cacheField>
    <cacheField name="Journal" numFmtId="0">
      <sharedItems containsBlank="1"/>
    </cacheField>
    <cacheField name="Year" numFmtId="0">
      <sharedItems containsSemiMixedTypes="0" containsString="0" containsNumber="1" containsInteger="1" minValue="2017" maxValue="2021" count="5">
        <n v="2020"/>
        <n v="2021"/>
        <n v="2019"/>
        <n v="2017"/>
        <n v="2018"/>
      </sharedItems>
    </cacheField>
    <cacheField name="Publisher" numFmtId="0">
      <sharedItems/>
    </cacheField>
    <cacheField name="Is OA" numFmtId="0">
      <sharedItems count="2">
        <b v="1"/>
        <b v="0"/>
      </sharedItems>
    </cacheField>
    <cacheField name="Genre" numFmtId="0">
      <sharedItems/>
    </cacheField>
    <cacheField name="OA Journal" numFmtId="0">
      <sharedItems/>
    </cacheField>
    <cacheField name="Version" numFmtId="0">
      <sharedItems containsBlank="1"/>
    </cacheField>
    <cacheField name="Host of best version" numFmtId="0">
      <sharedItems containsBlank="1"/>
    </cacheField>
    <cacheField name="Green version available" numFmtId="0">
      <sharedItems/>
    </cacheField>
    <cacheField name="Repositories" numFmtId="0">
      <sharedItems containsBlank="1" longText="1"/>
    </cacheField>
    <cacheField name="Number of repositories" numFmtId="0">
      <sharedItems containsSemiMixedTypes="0" containsString="0" containsNumber="1" containsInteger="1" minValue="0" maxValue="24"/>
    </cacheField>
    <cacheField name="In local repository" numFmtId="0">
      <sharedItems count="1">
        <s v="No"/>
      </sharedItems>
    </cacheField>
    <cacheField name="In DOAJ" numFmtId="0">
      <sharedItems/>
    </cacheField>
    <cacheField name="ISSNs" numFmtId="0">
      <sharedItems containsBlank="1"/>
    </cacheField>
    <cacheField name="Archive accepted manuscript" numFmtId="0">
      <sharedItems containsBlank="1"/>
    </cacheField>
    <cacheField name="Embargo" numFmtId="0">
      <sharedItems containsBlank="1"/>
    </cacheField>
    <cacheField name="Archive published version" numFmtId="0">
      <sharedItems containsBlank="1"/>
    </cacheField>
    <cacheField name="Published version embargo" numFmtId="0">
      <sharedItems containsBlank="1"/>
    </cacheField>
    <cacheField name="Sherpa/Romeo Link" numFmtId="0">
      <sharedItems containsBlank="1"/>
    </cacheField>
    <cacheField name="Scopus citations" numFmtId="0">
      <sharedItems containsString="0" containsBlank="1" containsNumber="1" containsInteger="1" minValue="1" maxValue="507"/>
    </cacheField>
    <cacheField name="Crossref citations" numFmtId="0">
      <sharedItems containsSemiMixedTypes="0" containsString="0" containsNumber="1" containsInteger="1" minValue="0" maxValue="904"/>
    </cacheField>
    <cacheField name="Free text url" numFmtId="0">
      <sharedItems containsBlank="1" longText="1"/>
    </cacheField>
    <cacheField name="In WoS" numFmtId="0">
      <sharedItems/>
    </cacheField>
    <cacheField name="In Scopus" numFmtId="0">
      <sharedItems/>
    </cacheField>
    <cacheField name="APC charged in DOAJ" numFmtId="0">
      <sharedItems containsBlank="1"/>
    </cacheField>
    <cacheField name="DOAJ Currency" numFmtId="0">
      <sharedItems containsBlank="1"/>
    </cacheField>
    <cacheField name="DOAJ APC" numFmtId="0">
      <sharedItems containsString="0" containsBlank="1" containsNumber="1" containsInteger="1" minValue="200" maxValue="500000"/>
    </cacheField>
    <cacheField name="Publisher Currency" numFmtId="0">
      <sharedItems containsBlank="1"/>
    </cacheField>
    <cacheField name="Publisher APC" numFmtId="0">
      <sharedItems containsString="0" containsBlank="1" containsNumber="1" containsInteger="1" minValue="0" maxValue="5000"/>
    </cacheField>
    <cacheField name="USD APC" numFmtId="0">
      <sharedItems containsString="0" containsBlank="1" containsNumber="1" containsInteger="1" minValue="0" maxValue="5000"/>
    </cacheField>
    <cacheField name="Altmetric" numFmtId="0">
      <sharedItems containsSemiMixedTypes="0" containsString="0" containsNumber="1" minValue="0" maxValue="6382.5719999999001"/>
    </cacheField>
    <cacheField name="Media stories" numFmtId="0">
      <sharedItems containsSemiMixedTypes="0" containsString="0" containsNumber="1" containsInteger="1" minValue="0" maxValue="400"/>
    </cacheField>
    <cacheField name="Policy documents" numFmtId="0">
      <sharedItems containsSemiMixedTypes="0" containsString="0" containsNumber="1" containsInteger="1" minValue="0" maxValue="8"/>
    </cacheField>
    <cacheField name="Tweets" numFmtId="0">
      <sharedItems containsSemiMixedTypes="0" containsString="0" containsNumber="1" containsInteger="1" minValue="0" maxValue="4375"/>
    </cacheField>
    <cacheField name="Altmetric link" numFmtId="0">
      <sharedItems containsBlank="1"/>
    </cacheField>
    <cacheField name="Funders" numFmtId="0">
      <sharedItems containsBlank="1" longText="1"/>
    </cacheField>
    <cacheField name="Crossref funders" numFmtId="0">
      <sharedItems containsBlank="1" longText="1"/>
    </cacheField>
    <cacheField name="WoS Subjects" numFmtId="0">
      <sharedItems containsBlank="1"/>
    </cacheField>
    <cacheField name="Crossref subjects" numFmtId="0">
      <sharedItems containsBlank="1"/>
    </cacheField>
    <cacheField name="Local repository 2" numFmtId="0">
      <sharedItems/>
    </cacheField>
    <cacheField name="Local repository 3" numFmtId="0">
      <sharedItems/>
    </cacheField>
    <cacheField name="Local repository 4" numFmtId="0">
      <sharedItems count="2">
        <b v="1"/>
        <b v="0"/>
      </sharedItems>
    </cacheField>
    <cacheField name="Is OA 2" numFmtId="0">
      <sharedItems count="2">
        <b v="1"/>
        <b v="0"/>
      </sharedItems>
    </cacheField>
    <cacheField name="OA Status 2" numFmtId="0">
      <sharedItems count="6">
        <s v="gold"/>
        <s v="closed"/>
        <s v="hybrid"/>
        <s v="diamond"/>
        <s v="bronze"/>
        <s v="green"/>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80">
  <r>
    <s v="10.1136/bmjopen-2020-044726"/>
    <s v="oa journal (via doaj)"/>
    <m/>
    <x v="0"/>
    <s v="Changes in demand for emergency ambulances during a nationwide lockdown that resulted in elimination of COVID-19: an observational study from New Zealand"/>
    <s v="Dicker, Bridget; Swain, Andrew; Todd, Verity Frances; Tunnage, Bronwyn; McConachy, Emma; Drake, Haydn; Brett, Michelle; Spearing, Dan; Howie, Graham John"/>
    <n v="9"/>
    <s v="No"/>
    <s v="[Dicker, Bridget; Swain, Andrew; Todd, Verity Frances; Tunnage, Bronwyn; McConachy, Emma; Drake, Haydn; Howie, Graham John] Auckland Univ Technol, Paramed Dept, Auckland, New Zealand; [Dicker, Bridget; Todd, Verity Frances; Tunnage, Bronwyn; Brett, Michelle; Spearing, Dan; Howie, Graham John] St John New Zealand, Clin Audit &amp; Res, Auckland, New Zealand; [Swain, Andrew] Wellington Free Ambulance, Wellington, New Zealand Dicker, B., Paramedicine Department, Auckland University of Technology, Auckland, New Zealand, Clinical Audit and Research, St John New Zealand, Auckland, New Zealand; Swain, A., Paramedicine Department, Auckland University of Technology, Auckland, New Zealand, Wellington Free Ambulance, Wellington, New Zealand; Todd, V.F., Paramedicine Department, Auckland University of Technology, Auckland, New Zealand, Clinical Audit and Research, St John New Zealand, Auckland, New Zealand; Tunnage, B., Paramedicine Department, Auckland University of Technology, Auckland, New Zealand, Clinical Audit and Research, St John New Zealand, Auckland, New Zealand; McConachy, E., Paramedicine Department, Auckland University of Technology, Auckland, New Zealand; Drake, H., Paramedicine Department, Auckland University of Technology, Auckland, New Zealand; Brett, M., Clinical Audit and Research, St John New Zealand, Auckland, New Zealand; Spearing, D., Clinical Audit and Research, St John New Zealand, Auckland, New Zealand; Howie, G.J., Paramedicine Department, Auckland University of Technology, Auckland, New Zealand, Clinical Audit and Research, St John New Zealand, Auckland, New Zealand"/>
    <n v="1"/>
    <s v="Dicker, Bridget, Swain, Andrew, Todd, Verity Frances, Tunnage, Bronwyn, McConachy, Emma, Drake, Haydn, Howie, Graham John"/>
    <s v="Dicker, B (corresponding author), Auckland Univ Technol, Paramed Dept, Auckland, New Zealand.; Dicker, B (corresponding author), St John New Zealand, Clin Audit &amp; Res, Auckland, New Zealand."/>
    <s v="Dicker, B"/>
    <s v="Yes"/>
    <s v="BMJ Open"/>
    <x v="0"/>
    <s v="BMJ"/>
    <x v="0"/>
    <s v="journal-article"/>
    <b v="1"/>
    <s v="publishedVersion"/>
    <s v="publisher"/>
    <s v="Yes"/>
    <s v="openrepository.aut.ac.nz "/>
    <n v="1"/>
    <x v="0"/>
    <b v="1"/>
    <s v="2044-6055 "/>
    <s v="Yes"/>
    <s v="None"/>
    <s v="Yes"/>
    <s v="None"/>
    <s v="https://v2.sherpa.ac.uk/id/publication/17945"/>
    <n v="1"/>
    <n v="0"/>
    <s v="https://doi.org/10.1136/bmjopen-2020-044726"/>
    <s v="Yes"/>
    <s v="Yes"/>
    <s v="Yes"/>
    <s v="GBP"/>
    <n v="1350"/>
    <s v="USD"/>
    <n v="1905"/>
    <n v="1905"/>
    <n v="8.15"/>
    <n v="0"/>
    <n v="0"/>
    <n v="12"/>
    <s v="http://www.altmetric.com/details.php?citation_id=96565313"/>
    <m/>
    <m/>
    <s v="General &amp; Internal Medicine"/>
    <s v="General Medicine"/>
    <b v="1"/>
    <s v="Yes"/>
    <x v="0"/>
    <x v="0"/>
    <x v="0"/>
  </r>
  <r>
    <s v="10.3389/fenvs.2020.599231"/>
    <s v="oa journal (via doaj)"/>
    <s v="cc-by"/>
    <x v="0"/>
    <s v="Impacts of China's Emissions Trading Scheme on the National and Hong Kong Economies: A Dynamic Computable General Equilibrium Analysis"/>
    <s v="Wang, Yue; Winchester, Niven; Webster, Christopher J.; Nam, Kyung-Min"/>
    <n v="4"/>
    <s v="No"/>
    <s v="[Wang, Yue] New Zealand Forest Res Inst Scion, Rotorua, New Zealand; [Winchester, Niven] Auckland Univ Technol, Sch Econ, Auckland, New Zealand; [Winchester, Niven] Motu Econ &amp; Publ Policy Res, Wellington, New Zealand; [Webster, Christopher J.; Nam, Kyung-Min] Univ Hong Kong, Dept Urban Planning &amp; Design, Hong Kong, Peoples R China Wang, Y., New Zealand Forest Research Institute (Scion), Rotorua, New Zealand; Winchester, N., School of Economics, Auckland University of Technology, Auckland, New Zealand, Motu Economic and Public Policy Research, Wellington, New Zealand; Webster, C.J., Department of Urban Planning and Design, The University of Hong Kong, Hong Kong; Nam, K.-M., Department of Urban Planning and Design, The University of Hong Kong, Hong Kong"/>
    <n v="1"/>
    <s v="Wang, Yue, Winchester, Niven"/>
    <s v="Nam, KM (corresponding author), Univ Hong Kong, Dept Urban Planning &amp; Design, Hong Kong, Peoples R China."/>
    <m/>
    <s v="No"/>
    <s v="Frontiers in Environmental Science"/>
    <x v="0"/>
    <s v="Frontiers Media SA"/>
    <x v="0"/>
    <s v="journal-article"/>
    <b v="1"/>
    <s v="publishedVersion"/>
    <s v="publisher"/>
    <s v="Yes"/>
    <s v="openrepository.aut.ac.nz "/>
    <n v="1"/>
    <x v="0"/>
    <b v="1"/>
    <s v="2296-665X "/>
    <s v="Yes"/>
    <s v="None"/>
    <s v="Yes"/>
    <s v="None"/>
    <s v="https://v2.sherpa.ac.uk/id/publication/26071"/>
    <m/>
    <n v="0"/>
    <s v="https://www.frontiersin.org/articles/10.3389/fenvs.2020.599231/pdf"/>
    <s v="Yes"/>
    <s v="Yes"/>
    <s v="Yes"/>
    <s v="USD"/>
    <n v="1900"/>
    <m/>
    <m/>
    <n v="1900"/>
    <n v="3.1"/>
    <n v="0"/>
    <n v="0"/>
    <n v="5"/>
    <s v="http://www.altmetric.com/details.php?citation_id=96502658"/>
    <s v="Hong Kong University (HKU) Seed Fund for Basic Research [201811159101]; HKU Faculty of Architecture internal research grant; University of Hong Kong, HKU: 201811159101"/>
    <m/>
    <s v="Environmental Sciences &amp; Ecology"/>
    <m/>
    <b v="1"/>
    <s v="Yes"/>
    <x v="0"/>
    <x v="0"/>
    <x v="0"/>
  </r>
  <r>
    <s v="10.1109/ETCCE51779.2020.9350868"/>
    <m/>
    <m/>
    <x v="1"/>
    <s v="Drugs Rating Generation and Recommendation from Sentiment Analysis of Drug Reviews using Machine Learning"/>
    <s v="Hossain, Md. Deloar: Pabna University of Science and Technology,Department of Computer Science and Engineering,Pabna,Bangladesh; Azam, Md. Shafiul: Pabna University of Science and Technology,Department of Computer Science and Engineering,Pabna,Bangladesh; Ali, Md Jahan: School of engineering, computer and mathematical sciences Auckland, University of Technology,Auckland,New Zealand; Sabit, Hakilo: School of engineering, computer and mathematical sciences Auckland, University of Technology,Auckland,New Zealand"/>
    <n v="4"/>
    <s v="No"/>
    <s v=" Hossain, M.D., Pabna University of Science and Technology, Department of Computer Science and Engineering, Pabna, Bangladesh; Azam, M.S., School of Engineering Computer and Mathematical Sciences Auckland, University of Technology, Auckland, New Zealand; Ali, M.J., School of Engineering Computer and Mathematical Sciences Auckland, University of Technology, Auckland, New Zealand; Sabit, H., School of Engineering Computer and Mathematical Sciences Auckland, University of Technology, Auckland, New Zealand"/>
    <n v="0"/>
    <m/>
    <m/>
    <m/>
    <s v="No"/>
    <s v="2020 Emerging Technology in Computing, Communication and Electronics (ETCCE)"/>
    <x v="1"/>
    <s v="IEEE"/>
    <x v="1"/>
    <s v="proceedings-article"/>
    <b v="0"/>
    <m/>
    <m/>
    <s v="No"/>
    <m/>
    <n v="0"/>
    <x v="0"/>
    <b v="0"/>
    <m/>
    <m/>
    <m/>
    <m/>
    <m/>
    <m/>
    <m/>
    <n v="0"/>
    <m/>
    <s v="No"/>
    <s v="Yes"/>
    <m/>
    <m/>
    <m/>
    <m/>
    <m/>
    <m/>
    <n v="0"/>
    <n v="0"/>
    <n v="0"/>
    <n v="0"/>
    <m/>
    <m/>
    <m/>
    <m/>
    <m/>
    <b v="0"/>
    <s v="No"/>
    <x v="1"/>
    <x v="1"/>
    <x v="1"/>
  </r>
  <r>
    <s v="10.1109/CSDE50874.2020.9411579"/>
    <m/>
    <m/>
    <x v="1"/>
    <s v="Security Testing Of Android Based Covid Tracer Applications"/>
    <s v="Kohli, Narmada; Mohaghegh, Mahsa"/>
    <n v="2"/>
    <s v="No"/>
    <s v=" Kohli, N., Auckland University of Technology, Auckland, New Zealand; Mohaghegh, M., Auckland University of Technology, Auckland, New Zealand"/>
    <n v="2"/>
    <s v="Kohli, N.; Mohaghegh, M."/>
    <s v="Mohaghegh, M.; Auckland University of TechnologyNew Zealand; email: mahsa.mohaghegh@aut.ac.nz"/>
    <s v="Mohaghegh, M."/>
    <s v="Yes"/>
    <s v="2020 IEEE Asia-Pacific Conference on Computer Science and Data Engineering (CSDE)"/>
    <x v="1"/>
    <s v="IEEE"/>
    <x v="1"/>
    <s v="proceedings-article"/>
    <b v="0"/>
    <m/>
    <m/>
    <s v="No"/>
    <m/>
    <n v="0"/>
    <x v="0"/>
    <b v="0"/>
    <m/>
    <m/>
    <m/>
    <m/>
    <m/>
    <m/>
    <m/>
    <n v="0"/>
    <m/>
    <s v="No"/>
    <s v="Yes"/>
    <m/>
    <m/>
    <m/>
    <m/>
    <m/>
    <m/>
    <n v="0"/>
    <n v="0"/>
    <n v="0"/>
    <n v="0"/>
    <m/>
    <m/>
    <m/>
    <m/>
    <m/>
    <b v="0"/>
    <s v="No"/>
    <x v="1"/>
    <x v="1"/>
    <x v="1"/>
  </r>
  <r>
    <s v="10.1109/CSDE50874.2020.9411612"/>
    <m/>
    <m/>
    <x v="1"/>
    <s v="Designing Mobile Health and Well-being Applications: A Value-oriented Approach"/>
    <s v="Petrova, Krassie; Villapol, Maria Elena; Edwyn, Michelle; Richter, Shahper"/>
    <n v="4"/>
    <s v="No"/>
    <s v=" Petrova, K., Auckland University of Technology, School of Engineering, Computer and Mathematical Sciences, Auckland, New Zealand; Villapol, M.E., Western Institute of Technology at Taranaki, School of Maori Enterprise, Business Technology, New Plymouth, New Zealand; Edwyn, M., Auckland University of Technology, School of Engineering, Computer and Mathematical Sciences, Auckland, New Zealand; Richter, S., Auckland University of Technology, School of Engineering, Computer and Mathematical Sciences, Auckland, New Zealand"/>
    <n v="3"/>
    <s v="Petrova, K.; Edwyn, M.; Richter, S."/>
    <m/>
    <m/>
    <s v="No"/>
    <s v="2020 IEEE Asia-Pacific Conference on Computer Science and Data Engineering (CSDE)"/>
    <x v="1"/>
    <s v="IEEE"/>
    <x v="1"/>
    <s v="proceedings-article"/>
    <b v="0"/>
    <m/>
    <m/>
    <s v="No"/>
    <m/>
    <n v="0"/>
    <x v="0"/>
    <b v="0"/>
    <m/>
    <m/>
    <m/>
    <m/>
    <m/>
    <m/>
    <m/>
    <n v="0"/>
    <m/>
    <s v="No"/>
    <s v="Yes"/>
    <m/>
    <m/>
    <m/>
    <m/>
    <m/>
    <m/>
    <n v="0"/>
    <n v="0"/>
    <n v="0"/>
    <n v="0"/>
    <m/>
    <m/>
    <m/>
    <m/>
    <m/>
    <b v="0"/>
    <s v="No"/>
    <x v="1"/>
    <x v="1"/>
    <x v="1"/>
  </r>
  <r>
    <s v="10.3389/fphys.2020.604983"/>
    <s v="oa journal (via doaj)"/>
    <m/>
    <x v="0"/>
    <s v="Effects of Elastic Band Based Plyometric Exercise on Explosive Muscular Performance and Change of Direction Abilities of Male Team Handball Players"/>
    <s v="Aloui, Ghaith; Hermassi, Souhail; Hammami, Mehrez; Cherni, Yosser; Gaamouri, Nawel; Shephard, Roy J.; van den Tillaar, Roland; Chelly, Mohamed Souhaiel"/>
    <n v="8"/>
    <s v="No"/>
    <s v="[Aloui, Ghaith; Cherni, Yosser; Gaamouri, Nawel; Chelly, Mohamed Souhaiel] Univ La Manouba, Higher Inst Sport &amp; Phys Educ Ksar Said, Res Unit UR17JS01 Sport Performance Hlth &amp; Soc, Tunis, Tunisia; [Hermassi, Souhail] Qatar Univ, Coll Arts &amp; Sci, Sport Sci Program, Doha, Qatar; [Hammami, Mehrez; Cherni, Yosser; Chelly, Mohamed Souhaiel] Univ La Manouba, Higher Inst Sport &amp; Phys Educ Ksar Said, Tunis, Tunisia; [Shephard, Roy J.] Univ Toronto, Fac Kinesiol &amp; Phys Educ, Toronto, ON, Canada; [van den Tillaar, Roland] Nord Univ, Dept Sport Sci &amp; Phys Educ, Levanger, Norway; [van den Tillaar, Roland] Auckland Univ Technol, Sports Performance Res Inst New Zealand, Auckland, New Zealand Aloui, G., Research Unit (UR17JS01) «Sport Performance, Health and Society», Higher Institute of Sport and Physical Education of Ksar Saîd, University of &quot;La Manouba&quot;, Tunis, Tunisia; Hermassi, S., Sport Science Program, College of Arts and Sciences, Qatar University, Doha, Qatar; Hammami, M., Higher Institute of Sport and Physical Education of Ksar Said, University of &quot;La Manouba&quot;, Tunis, Tunisia; Cherni, Y., Research Unit (UR17JS01) «Sport Performance, Health and Society», Higher Institute of Sport and Physical Education of Ksar Saîd, University of &quot;La Manouba&quot;, Tunis, Tunisia, Higher Institute of Sport and Physical Education of Ksar Said, University of &quot;La Manouba&quot;, Tunis, Tunisia; Gaamouri, N., Research Unit (UR17JS01) «Sport Performance, Health and Society», Higher Institute of Sport and Physical Education of Ksar Saîd, University of &quot;La Manouba&quot;, Tunis, Tunisia; Shephard, R.J., Faculty of Kinesiology and Physical Education, University of Toronto, Toronto, ON, Canada; van den Tillaar, R., Department of Sport Sciences and Physical Education, Nord University, Levanger, Norway, Sports Performance Research Institute New Zealand, Auckland University of Technology, Auckland, New Zealand; Chelly, M.S., Research Unit (UR17JS01) «Sport Performance, Health and Society», Higher Institute of Sport and Physical Education of Ksar Saîd, University of &quot;La Manouba&quot;, Tunis, Tunisia, Higher Institute of Sport and Physical Education of Ksar Said, University of &quot;La Manouba&quot;, Tunis, Tunisia"/>
    <n v="1"/>
    <s v="Aloui, Ghaith, Cherni, Yosser, Gaamouri, Nawel, Chelly, Mohamed Souhaiel, Hermassi, Souhail, Hammami, Mehrez, Shephard, Roy J., van den Tillaar, Roland,"/>
    <s v="van den Tillaar, R (corresponding author), Nord Univ, Dept Sport Sci &amp; Phys Educ, Levanger, Norway.; van den Tillaar, R (corresponding author), Auckland Univ Technol, Sports Performance Res Inst New Zealand, Auckland, New Zealand."/>
    <s v="van den Tillaar, R"/>
    <s v="Yes"/>
    <s v="Frontiers in Physiology"/>
    <x v="1"/>
    <s v="Frontiers Media SA"/>
    <x v="0"/>
    <s v="journal-article"/>
    <b v="1"/>
    <s v="publishedVersion"/>
    <s v="publisher"/>
    <s v="Yes"/>
    <s v="nordopen.nord.no "/>
    <n v="1"/>
    <x v="0"/>
    <b v="1"/>
    <s v="1664-042X "/>
    <s v="Yes"/>
    <s v="None"/>
    <s v="Yes"/>
    <s v="None"/>
    <s v="https://v2.sherpa.ac.uk/id/publication/22694"/>
    <n v="1"/>
    <n v="2"/>
    <s v="https://doi.org/10.3389/fphys.2020.604983"/>
    <s v="Yes"/>
    <s v="Yes"/>
    <s v="Yes"/>
    <s v="USD"/>
    <n v="2950"/>
    <m/>
    <m/>
    <n v="2950"/>
    <n v="1"/>
    <n v="0"/>
    <n v="0"/>
    <n v="1"/>
    <s v="http://www.altmetric.com/details.php?citation_id=101044903"/>
    <m/>
    <m/>
    <s v="Physiology"/>
    <s v="Physiology (medical); Physiology"/>
    <b v="0"/>
    <s v="No"/>
    <x v="1"/>
    <x v="0"/>
    <x v="0"/>
  </r>
  <r>
    <s v="10.1016/j.aquaculture.2020.735657"/>
    <m/>
    <m/>
    <x v="1"/>
    <s v="Physiological stress associated with mechanical harvesting and transport of cultured mussels (Perna canaliculus): A metabolomics approach"/>
    <s v="Nguyen, Thao V.; Ragg, Norman L.C.; Alfaro, Andrea C.; Zamora, Leonardo N."/>
    <n v="4"/>
    <s v="No"/>
    <s v="[Nguyen, Thao, V; Alfaro, Andrea C.] Auckland Univ Technol, Sch Sci, Aquaculture Biotechnol Res Grp, Auckland, New Zealand; [Nguyen, Thao, V] Nguyen Tat Thanh Univ, NTT Hitech Inst, Ho Chi Minh City, Vietnam; [Ragg, Norman L. C.; Zamora, Leonardo N.] Cawthron Inst, Private Bag 2, Nelson 7042, New Zealand Nguyen, T.V., Aquaculture Biotechnology Research Group, School of Science, Auckland University of Technology, Auckland, New Zealand, NTT Hi-Tech Institute, Nguyen Tat Thanh University, Ho Chi Minh City, Viet Nam; Ragg, N.L.C., Cawthron Institute, Private Bag 2, Nelson, 7042, New Zealand; Alfaro, A.C., Aquaculture Biotechnology Research Group, School of Science, Auckland University of Technology, Auckland, New Zealand; Zamora, L.N., Cawthron Institute, Private Bag 2, Nelson, 7042, New Zealand"/>
    <n v="1"/>
    <s v="Nguyen, Thao, V, Alfaro, Andrea C."/>
    <s v="Alfaro, AC (corresponding author), Auckland Univ Technol, Sch Sci, Aquaculture Biotechnol Res Grp, Auckland, New Zealand."/>
    <s v="Alfaro, AC"/>
    <s v="Yes"/>
    <s v="Aquaculture"/>
    <x v="0"/>
    <s v="Elsevier BV"/>
    <x v="1"/>
    <s v="journal-article"/>
    <b v="0"/>
    <m/>
    <m/>
    <s v="No"/>
    <m/>
    <n v="0"/>
    <x v="0"/>
    <b v="0"/>
    <s v="0044-8486 "/>
    <s v="Yes"/>
    <s v="24 months"/>
    <s v="No"/>
    <m/>
    <s v="https://v2.sherpa.ac.uk/id/publication/16723"/>
    <n v="4"/>
    <n v="5"/>
    <m/>
    <s v="Yes"/>
    <s v="Yes"/>
    <m/>
    <m/>
    <m/>
    <s v="USD"/>
    <n v="3800"/>
    <n v="3800"/>
    <n v="0"/>
    <n v="0"/>
    <n v="0"/>
    <n v="0"/>
    <m/>
    <s v="Sanford Limited; Cawthron's Shellfish Aquaculture Programme (SSIF) - New Zealand Ministry of Business, Innovation and Employment [CAWX1801]; Aquatic Health Programme - New Zealand Ministry of Business, Innovation and Employment [CAWX1707]; Ministry of Business, Innovation and Employment, MBIE; Serono Symposia International Foundation, SSIF: CAWX1707, CAWX1801"/>
    <s v="Ministry of Business, Innovation and Employment"/>
    <s v="Fisheries; Marine &amp; Freshwater Biology"/>
    <s v="Aquatic Science"/>
    <b v="0"/>
    <s v="No"/>
    <x v="1"/>
    <x v="1"/>
    <x v="1"/>
  </r>
  <r>
    <s v="10.3390/molecules25245945"/>
    <s v="oa journal (via doaj)"/>
    <m/>
    <x v="0"/>
    <s v="Covalently Immobilized Battacin Lipopeptide Gels with Activity against Bacterial Biofilms"/>
    <s v="De Zoysa, Gayan Heruka; Wang, Kelvin; Lu, Jun; Hemar, Yacine; Sarojini, Vijayalekshmi"/>
    <n v="5"/>
    <s v="No"/>
    <s v="[De Zoysa, Gayan Heruka; Sarojini, Vijayalekshmi] Univ Auckland, Sch Chem Sci, Auckland 1142, New Zealand; [De Zoysa, Gayan Heruka; Sarojini, Vijayalekshmi] Univ Auckland, Ctr Green Chem Sci, Auckland 1142, New Zealand; [Wang, Kelvin; Lu, Jun] Auckland Univ Technol, Sch Sci, 34 St Paul St, Auckland 1142, New Zealand; [Hemar, Yacine] Guangdong Technion Israel Inst Technol, Dept Biotechnol &amp; Food Engn, Shantou 515063, Peoples R China; [Sarojini, Vijayalekshmi] MacDiarmid Inst Adv Mat &amp; Nanotechnol, Wellington 6140, New Zealand De Zoysa, G.H., School of Chemical Sciences and the Centre for Green Chemical Science, University of AucklandAuckland  1142, New Zealand; Wang, K., School of Science, Auckland University of Technology, 34 St Paul StreetAuckland  1142, New Zealand; Lu, J., School of Science, Auckland University of Technology, 34 St Paul StreetAuckland  1142, New Zealand; Hemar, Y., Department of Biotechnology and Food Engineering, Guangdong Technion Israel Institute of Technology, Shantou, 515063, China; Sarojini, V., School of Chemical Sciences and the Centre for Green Chemical Science, University of AucklandAuckland  1142, New Zealand, MacDiarmid Institute for Advanced Materials and NanotechnologyWellington  6140, New Zealand"/>
    <n v="1"/>
    <s v="De Zoysa, Gayan Heruka, Sarojini, Vijayalekshmi, Wang, Kelvin, Lu, Jun"/>
    <s v="Sarojini, V (corresponding author), Univ Auckland, Sch Chem Sci, Auckland 1142, New Zealand.; Sarojini, V (corresponding author), Univ Auckland, Ctr Green Chem Sci, Auckland 1142, New Zealand.; Sarojini, V (corresponding author), MacDiarmid Inst Adv Mat &amp; Nanotechnol, Wellington 6140, New Zealand."/>
    <m/>
    <s v="No"/>
    <s v="Molecules"/>
    <x v="0"/>
    <s v="MDPI AG"/>
    <x v="0"/>
    <s v="journal-article"/>
    <b v="1"/>
    <s v="publishedVersion"/>
    <s v="publisher"/>
    <s v="Yes"/>
    <s v="openrepository.aut.ac.nz "/>
    <n v="1"/>
    <x v="0"/>
    <b v="1"/>
    <s v="1420-3049 "/>
    <s v="Yes"/>
    <s v="None"/>
    <s v="Yes"/>
    <s v="None"/>
    <s v="https://v2.sherpa.ac.uk/id/publication/19458"/>
    <m/>
    <n v="0"/>
    <s v="https://doi.org/10.3390/molecules25245945"/>
    <s v="Yes"/>
    <s v="Yes"/>
    <s v="Yes"/>
    <s v="CHF"/>
    <n v="1800"/>
    <m/>
    <m/>
    <n v="2002"/>
    <n v="0"/>
    <n v="0"/>
    <n v="0"/>
    <n v="0"/>
    <m/>
    <s v="University of Auckland; FRDF [3712381]"/>
    <m/>
    <s v="Biochemistry &amp; Molecular Biology; Chemistry"/>
    <s v="Organic Chemistry"/>
    <b v="1"/>
    <s v="Yes"/>
    <x v="0"/>
    <x v="0"/>
    <x v="0"/>
  </r>
  <r>
    <s v="10.7717/peerj.10507"/>
    <s v="oa journal (via doaj)"/>
    <m/>
    <x v="0"/>
    <s v="Changes in sprint performance and sagittal plane kinematics after heavy resisted sprint training in professional soccer players"/>
    <s v="Lahti, Johan: LAMHESS, Université de Nice-Sophia Antipolis, Nice, France; Huuhka, Toni: Neuromuscular Research Center, Biology of Physical Activity, Faculty of Sport and Health Sciences, University of Jyväskylä, Jyväskylä, Finland; Romero, Valentin: Centre for Sport Studies, Universidad Rey Juan Carlos, Madrid, Spain; Bezodis, Ian: Cardiff School of Sport and Health Sciences, Cardiff Metropolian University, Cardiff, United Kingdom; Morin, Jean-Benoit: LAMHESS, Université de Nice-Sophia Antipolis, Nice, France, UJM-Saint-Etienne Interuniversity Laboratory of Human Movement Biology, Université de Lyon,  Saint-Étienne, France, Sports Performance Research Institute New Zealand (SPRINZ), Auckland University of Technology,  Auckland, New Zealand; Häkkinen, Keijo: Neuromuscular Research Center, Biology of Physical Activity, Faculty of Sport and Health Sciences, University of Jyväskylä, Jyväskylä, Finland"/>
    <n v="6"/>
    <s v="No"/>
    <s v="[Lahti, Johan; Morin, Jean-Benoit] Univ Nice Sophia Antipolis, LAMHESS, Nice, France; [Huuhka, Toni; Hakkinen, Keijo] Univ Jyvaskyla, Fac Sport &amp; Hlth Sci, Neuromuscular Res Ctr, Biol Phys Act, Jyvaskyla, Finland; [Romero, Valentin] Univ Rey Juan Carlos, Ctr Sport Studies, Madrid, Spain; [Bezodis, Ian] Cardiff Metropolian Univ, Cardiff Sch Sport &amp; Hlth Sci, Cardiff, Wales; [Morin, Jean-Benoit] Univ Lyon, UJM St Etienne Interuniv Lab Human Movement Biol, St Etienne, France; [Morin, Jean-Benoit] Auckland Univ Technol, Sports Performance Res Inst New Zealand SPRINZ, Auckland, New Zealand Lahti, J., LAMHESS, Université de Nice-Sophia Antipolis, Nice, France; Huuhka, T., Neuromuscular Research Center, Biology of Physical Activity, Faculty of Sport and Health Sciences, University of Jyväskylä, Jyväskylä, Finland; Romero, V., Centre for Sport Studies, Universidad Rey Juan Carlos, Madrid, Spain; Bezodis, I., Cardiff School of Sport and Health Sciences, Cardiff Metropolian University, Cardiff, United Kingdom; Morin, J.-B., LAMHESS, Université de Nice-Sophia Antipolis, Nice, France, UJM-Saint-Etienne Interuniversity Laboratory of Human Movement Biology, Université de Lyon, Saint-Étienne, France, Sports Performance Research Institute New Zealand (SPRINZ), Auckland University of Technology, Auckland, New Zealand; Häkkinen, K., Neuromuscular Research Center, Biology of Physical Activity, Faculty of Sport and Health Sciences, University of Jyväskylä, Jyväskylä, Finland"/>
    <n v="1"/>
    <s v="Lahti, Johan, Morin, Jean-Benoit, Huuhka, Toni, Hakkinen, Keijo, Romero, Valentin, Bezodis, Ian,"/>
    <s v="Lahti, J (corresponding author), Univ Nice Sophia Antipolis, LAMHESS, Nice, France."/>
    <m/>
    <s v="No"/>
    <s v="PeerJ"/>
    <x v="0"/>
    <s v="PeerJ"/>
    <x v="0"/>
    <s v="journal-article"/>
    <b v="1"/>
    <s v="publishedVersion"/>
    <s v="publisher"/>
    <s v="Yes"/>
    <s v="jyx.jyu.fi repository.cardiffmet.ac.uk share.osf.io "/>
    <n v="3"/>
    <x v="0"/>
    <b v="1"/>
    <s v="2167-8359 "/>
    <s v="Yes"/>
    <s v="None"/>
    <s v="Yes"/>
    <s v="None"/>
    <s v="https://v2.sherpa.ac.uk/id/publication/24622"/>
    <m/>
    <n v="0"/>
    <s v="https://doi.org/10.7717/peerj.10507"/>
    <s v="Yes"/>
    <s v="Yes"/>
    <s v="Yes"/>
    <s v="USD"/>
    <n v="1095"/>
    <m/>
    <m/>
    <n v="1095"/>
    <n v="58.4"/>
    <n v="0"/>
    <n v="0"/>
    <n v="86"/>
    <s v="http://www.altmetric.com/details.php?citation_id=96022034"/>
    <m/>
    <m/>
    <s v="Science &amp; Technology - Other Topics"/>
    <s v="General Biochemistry;  Genetics and Molecular Biology; General Neuroscience; General Agricultural and Biological Sciences; General Medicine"/>
    <b v="0"/>
    <s v="No"/>
    <x v="1"/>
    <x v="0"/>
    <x v="0"/>
  </r>
  <r>
    <s v="10.1557/jmr.2020.317"/>
    <m/>
    <m/>
    <x v="1"/>
    <s v="Polyetherimide powders as material alternatives for selective laser-sintering components for aerospace applications"/>
    <s v="Lv, Yifan; Thomas, Wayne; Chalk, Rodger; Hewitt, Andrew; Singamneni, Sarat"/>
    <n v="5"/>
    <s v="No"/>
    <s v="[Lv, Yifan; Singamneni, Sarat] Auckland Univ Technol, Addit Mfg Res Ctr, Auckland 1010, New Zealand; [Thomas, Wayne; Chalk, Rodger; Hewitt, Andrew] Air New Zealand, Auckland 2022, New Zealand Lv, Y., Additive Manufacturing Research Centre, Auckland University of Technology, Auckland, 1010, New Zealand; Thomas, W., Air New Zealand, Mangere, Auckland, 2022, New Zealand; Chalk, R., Air New Zealand, Mangere, Auckland, 2022, New Zealand; Hewitt, A., Air New Zealand, Mangere, Auckland, 2022, New Zealand; Singamneni, S., Additive Manufacturing Research Centre, Auckland University of Technology, Auckland, 1010, New Zealand"/>
    <n v="1"/>
    <s v="Lv, Yifan, Singamneni, Sarat"/>
    <s v="Singamneni, S (corresponding author), Auckland Univ Technol, Addit Mfg Res Ctr, Auckland 1010, New Zealand."/>
    <s v="Singamneni, S"/>
    <s v="Yes"/>
    <s v="Journal of Materials Research"/>
    <x v="0"/>
    <s v="Springer Science and Business Media LLC"/>
    <x v="1"/>
    <s v="journal-article"/>
    <b v="0"/>
    <m/>
    <m/>
    <s v="No"/>
    <m/>
    <n v="0"/>
    <x v="0"/>
    <b v="0"/>
    <s v="0884-2914 2044-5326 "/>
    <s v="Yes"/>
    <s v="6 months"/>
    <s v="No"/>
    <m/>
    <s v="https://v2.sherpa.ac.uk/id/publication/19039"/>
    <m/>
    <n v="0"/>
    <m/>
    <s v="Yes"/>
    <s v="Yes"/>
    <m/>
    <m/>
    <m/>
    <s v="USD"/>
    <n v="2980"/>
    <n v="2980"/>
    <n v="0"/>
    <n v="0"/>
    <n v="0"/>
    <n v="0"/>
    <m/>
    <s v="Callaghan Innovation [PROP-53521-FELLOW-AIRNZ]; Air New Zealand; Callaghan Innovation: PROP-53521-FELLOW-AIRNZ"/>
    <m/>
    <s v="Materials Science"/>
    <s v="Mechanical Engineering; General Materials Science; Mechanics of Materials; Condensed Matter Physics"/>
    <b v="0"/>
    <s v="No"/>
    <x v="1"/>
    <x v="1"/>
    <x v="1"/>
  </r>
  <r>
    <s v="10.1109/ICARCV50220.2020.9305498"/>
    <m/>
    <m/>
    <x v="1"/>
    <s v="An ANN Based Human Walking Distance Estimation with an Inertial Measurement Unit"/>
    <s v="Huang, L.; Liu, Y."/>
    <n v="2"/>
    <s v="No"/>
    <s v=" Huang, L., School of Engineering, Computer and Mathematical Science, Auckland University of Technology, Auckland, New Zealand; Liu, Y., Proprius Ltd, Auckland, New Zealand"/>
    <n v="1"/>
    <s v="Huang, L."/>
    <m/>
    <m/>
    <s v="No"/>
    <s v="2020 16th International Conference on Control, Automation, Robotics and Vision (ICARCV)"/>
    <x v="1"/>
    <s v="IEEE"/>
    <x v="1"/>
    <s v="proceedings-article"/>
    <b v="0"/>
    <m/>
    <m/>
    <s v="No"/>
    <m/>
    <n v="0"/>
    <x v="0"/>
    <b v="0"/>
    <m/>
    <m/>
    <m/>
    <m/>
    <m/>
    <m/>
    <m/>
    <n v="0"/>
    <m/>
    <s v="No"/>
    <s v="Yes"/>
    <m/>
    <m/>
    <m/>
    <m/>
    <m/>
    <m/>
    <n v="0"/>
    <n v="0"/>
    <n v="0"/>
    <n v="0"/>
    <m/>
    <m/>
    <m/>
    <m/>
    <m/>
    <b v="0"/>
    <s v="No"/>
    <x v="1"/>
    <x v="1"/>
    <x v="1"/>
  </r>
  <r>
    <s v="10.1145/3442322.3442333"/>
    <m/>
    <m/>
    <x v="1"/>
    <s v="Report on the Second International Workshop on Semantic Web Meets Health Data Management (SWH 2019)"/>
    <s v="Kondylakis, Haridimos: ICS-FORTH, Heraklion, Greece; Stefanidis, Kostas: Tampere University, Tampere, Finland; Rao, Praveen: Univ. of Missouri-Columbia, Columbia, MO, USA; Parry, Dave: Auckland University of Technology, Aukland, New Zealand"/>
    <n v="4"/>
    <s v="No"/>
    <s v=" Kondylakis, H., ICS-FORTH, Heraklion, Greece; Stefanidis, K., Tampere University, Tampere, Finland; Rao, P., Univ. of Missouri-Columbia, Columbia, United States; Parry, D., Auckland University of Technology, Aukland, New Zealand"/>
    <n v="1"/>
    <s v="Parry, D."/>
    <m/>
    <m/>
    <s v="No"/>
    <s v="ACM SIGMOD Record"/>
    <x v="0"/>
    <s v="Association for Computing Machinery (ACM)"/>
    <x v="1"/>
    <s v="journal-article"/>
    <b v="0"/>
    <m/>
    <m/>
    <s v="No"/>
    <m/>
    <n v="0"/>
    <x v="0"/>
    <b v="0"/>
    <s v="0163-5808 "/>
    <s v="No data"/>
    <m/>
    <m/>
    <m/>
    <m/>
    <m/>
    <n v="0"/>
    <m/>
    <s v="No"/>
    <s v="Yes"/>
    <m/>
    <m/>
    <m/>
    <m/>
    <m/>
    <m/>
    <n v="0"/>
    <n v="0"/>
    <n v="0"/>
    <n v="0"/>
    <m/>
    <m/>
    <m/>
    <m/>
    <s v="Software; Information Systems"/>
    <b v="0"/>
    <s v="No"/>
    <x v="1"/>
    <x v="1"/>
    <x v="1"/>
  </r>
  <r>
    <s v="10.1109/APMC47863.2020.9331510"/>
    <m/>
    <m/>
    <x v="1"/>
    <s v="A Compact Frequency Reconfigurable PIFA Antenna for Heterogeneous Applications"/>
    <s v="Ghaffar, Adnan; Li, Xue Jun; Ahmad, Tanveer"/>
    <n v="3"/>
    <s v="No"/>
    <s v=" Ghaffar, A., Auckland University of Technology, Department of Electrical and Electronic Engineering, Auckland, New Zealand; Li, X.J., Auckland University of Technology, Department of Electrical and Electronic Engineering, Auckland, New Zealand; Ahmad, T., Auckland University of Technology, Department of Electrical and Electronic Engineering, Auckland, New Zealand"/>
    <n v="3"/>
    <s v="Ghaffar, A.; Li, X.J.; Ahmad, T."/>
    <m/>
    <m/>
    <s v="No"/>
    <s v="2020 IEEE Asia-Pacific Microwave Conference (APMC)"/>
    <x v="1"/>
    <s v="IEEE"/>
    <x v="1"/>
    <s v="proceedings-article"/>
    <b v="0"/>
    <m/>
    <m/>
    <s v="No"/>
    <m/>
    <n v="0"/>
    <x v="0"/>
    <b v="0"/>
    <m/>
    <m/>
    <m/>
    <m/>
    <m/>
    <m/>
    <m/>
    <n v="0"/>
    <m/>
    <s v="No"/>
    <s v="Yes"/>
    <m/>
    <m/>
    <m/>
    <m/>
    <m/>
    <m/>
    <n v="0"/>
    <n v="0"/>
    <n v="0"/>
    <n v="0"/>
    <m/>
    <m/>
    <m/>
    <m/>
    <m/>
    <b v="0"/>
    <s v="No"/>
    <x v="1"/>
    <x v="1"/>
    <x v="1"/>
  </r>
  <r>
    <s v="10.1109/APMC47863.2020.9331660"/>
    <m/>
    <m/>
    <x v="1"/>
    <s v="Circularly Polarized Pattern Reconfigurable Flexible Antenna for 5G-sub-6-GHz Applications"/>
    <s v="Ghaffar, Adnan; Li, Xue Jun; Ahmad, Tanveer; Hussain, Niamat; Alibakhshikenari, Mohammad; Limiti, Ernesto"/>
    <n v="6"/>
    <s v="No"/>
    <s v=" Ghaffar, A., Auckland University of Technology, Department of Electrical and Electronic Engineering, Auckland, New Zealand; Li, X.J., Auckland University of Technology, Department of Electrical and Electronic Engineering, Auckland, New Zealand; Ahmad, T., Auckland University of Technology, Department of Electrical and Electronic Engineering, Auckland, New Zealand; Hussain, N., Chungbuk National University, Department of Computer and Communication Engineering, Chengju, South Korea; Alibakhshikenari, M., University of Rome Tor Vergata, Department of Electronic Engineering, Italy; Limiti, E., University of Rome Tor Vergata, Department of Electronic Engineering, Italy"/>
    <n v="3"/>
    <s v="Ghaffar, A.; Li, X.J.; Ahmad, T."/>
    <m/>
    <m/>
    <s v="No"/>
    <s v="2020 IEEE Asia-Pacific Microwave Conference (APMC)"/>
    <x v="1"/>
    <s v="IEEE"/>
    <x v="1"/>
    <s v="proceedings-article"/>
    <b v="0"/>
    <m/>
    <m/>
    <s v="No"/>
    <m/>
    <n v="0"/>
    <x v="0"/>
    <b v="0"/>
    <m/>
    <m/>
    <m/>
    <m/>
    <m/>
    <m/>
    <m/>
    <n v="0"/>
    <m/>
    <s v="No"/>
    <s v="Yes"/>
    <m/>
    <m/>
    <m/>
    <m/>
    <m/>
    <m/>
    <n v="0"/>
    <n v="0"/>
    <n v="0"/>
    <n v="0"/>
    <m/>
    <m/>
    <m/>
    <m/>
    <m/>
    <b v="0"/>
    <s v="No"/>
    <x v="1"/>
    <x v="1"/>
    <x v="1"/>
  </r>
  <r>
    <s v="10.1108/JSOCM-10-2020-207"/>
    <m/>
    <m/>
    <x v="1"/>
    <s v="Guest editorial"/>
    <s v="Parker, Lukas; Kubacki, Krzysztof; Brennan, Linda; Reid, Mike; Szablewska, Natalia"/>
    <n v="5"/>
    <s v="No"/>
    <s v="[Parker, Lukas; Brennan, Linda] RMIT Univ, Sch Media &amp; Commun, Melbourne, Vic, Australia; [Kubacki, Krzysztof] Auckland Univ Technol, Dept Mkt, Auckland, New Zealand; [Reid, Mike] RMIT Univ, Sch Econ Finance &amp; Mkt, Melbourne, Vic, Australia; [Szablewska, Natalia] Auckland Univ Technol, Auckland Law Sch, Auckland, New Zealand Parker, L., School of Media and Communication, RMIT University, Melbourne, Australia; Kubacki, K., Department of Marketing, Auckland University of Technology, Auckland, New Zealand; Brennan, L., School of Media and Communication, RMIT University, Melbourne, Australia; Reid, M., School of Economics, Finance and Marketing, RMIT University, Melbourne, Australia; Szablewska, N., Auckland Law School, Auckland University of Technology, Auckland, New Zealand"/>
    <n v="1"/>
    <s v="Parker, Lukas, Brennan, Linda, Kubacki, Krzysztof, Reid, Mike, Szablewska, Natalia,"/>
    <s v="Parker, L (corresponding author), RMIT Univ, Sch Media &amp; Commun, Melbourne, Vic, Australia."/>
    <m/>
    <s v="No"/>
    <s v="Journal of Social Marketing"/>
    <x v="0"/>
    <s v="Emerald"/>
    <x v="1"/>
    <s v="journal-article"/>
    <b v="0"/>
    <m/>
    <m/>
    <s v="No"/>
    <m/>
    <n v="0"/>
    <x v="0"/>
    <b v="0"/>
    <s v="2042-6763 "/>
    <s v="Yes"/>
    <s v="None"/>
    <s v="No"/>
    <m/>
    <s v="https://v2.sherpa.ac.uk/id/publication/18439"/>
    <m/>
    <n v="0"/>
    <m/>
    <s v="Yes"/>
    <s v="Yes"/>
    <m/>
    <m/>
    <m/>
    <s v="USD"/>
    <n v="3240"/>
    <n v="3240"/>
    <n v="0"/>
    <n v="0"/>
    <n v="0"/>
    <n v="0"/>
    <m/>
    <m/>
    <m/>
    <s v="Business &amp; Economics"/>
    <m/>
    <b v="0"/>
    <s v="No"/>
    <x v="1"/>
    <x v="1"/>
    <x v="1"/>
  </r>
  <r>
    <s v="10.1109/PESA50370.2020.9343956"/>
    <m/>
    <m/>
    <x v="1"/>
    <s v="New Modelling and Control Techniques for Wireless Power Transfer (WPT) Systems"/>
    <s v="Dong, W.: The University of Auckland,Department of Electrical and Computer Engineering,Auckland; Baguley, C. A.: Auckland University of Technology,Department of Electrical and Electronic Engineering,Auckland; Madawala, U. K.: The University of Auckland,Department of Electrical and Computer Engineering,Auckland"/>
    <n v="3"/>
    <s v="No"/>
    <s v=" Dong, W., The University of Auckland, Department of Electrical and Computer Engineering, Auckland, New Zealand; Baguley, C.A., Auckland University of Technology, Department of Electrical and Electronic Engineering, Auckland, New Zealand; Madawala, U.K., The University of Auckland, Department of Electrical and Computer Engineering, Auckland, New Zealand"/>
    <n v="1"/>
    <s v="Baguley, C.A."/>
    <m/>
    <m/>
    <s v="No"/>
    <s v="2020 8th International Conference on Power Electronics Systems and Applications (PESA)"/>
    <x v="1"/>
    <s v="IEEE"/>
    <x v="1"/>
    <s v="proceedings-article"/>
    <b v="0"/>
    <m/>
    <m/>
    <s v="No"/>
    <m/>
    <n v="0"/>
    <x v="0"/>
    <b v="0"/>
    <m/>
    <m/>
    <m/>
    <m/>
    <m/>
    <m/>
    <m/>
    <n v="0"/>
    <m/>
    <s v="No"/>
    <s v="Yes"/>
    <m/>
    <m/>
    <m/>
    <m/>
    <m/>
    <m/>
    <n v="0"/>
    <n v="0"/>
    <n v="0"/>
    <n v="0"/>
    <m/>
    <m/>
    <m/>
    <m/>
    <m/>
    <b v="0"/>
    <s v="No"/>
    <x v="1"/>
    <x v="1"/>
    <x v="1"/>
  </r>
  <r>
    <s v="10.1109/PECon48942.2020.9314442"/>
    <m/>
    <m/>
    <x v="1"/>
    <s v="Non-Intrusive Load Monitoring: A Computationally Efficient Hybrid Event Detection Algorithm"/>
    <s v="Rehman, Attique Ur; Rahman Tito, Shafiqur; Lie, Tek Tjing; Nieuwoudt, Pieter; Pandey, Neel; Ahmed, Daud; Valles, Brice"/>
    <n v="7"/>
    <s v="No"/>
    <s v=" Rehman, A.U., Manukau Institute of Technology, Auckland, New Zealand; Rahman Tito, S., Manukau Institute of Technology, Auckland, New Zealand; Lie, T.T., Auckland University of Technology, Auckland, New Zealand; Nieuwoudt, P., Manukau Institute of Technology, Auckland, New Zealand; Pandey, N., Manukau Institute of Technology, Auckland, New Zealand; Ahmed, D., Manukau Institute of Technology, Auckland, New Zealand; Valles, B., Manukau Institute of Technology, Auckland, New Zealand"/>
    <n v="1"/>
    <s v="Lie, T.T."/>
    <m/>
    <m/>
    <s v="No"/>
    <s v="2020 IEEE International Conference on Power and Energy (PECon)"/>
    <x v="1"/>
    <s v="IEEE"/>
    <x v="1"/>
    <s v="proceedings-article"/>
    <b v="0"/>
    <m/>
    <m/>
    <s v="No"/>
    <m/>
    <n v="0"/>
    <x v="0"/>
    <b v="0"/>
    <m/>
    <m/>
    <m/>
    <m/>
    <m/>
    <m/>
    <m/>
    <n v="0"/>
    <m/>
    <s v="No"/>
    <s v="Yes"/>
    <m/>
    <m/>
    <m/>
    <m/>
    <m/>
    <m/>
    <n v="0"/>
    <n v="0"/>
    <n v="0"/>
    <n v="0"/>
    <m/>
    <m/>
    <m/>
    <m/>
    <m/>
    <b v="0"/>
    <s v="No"/>
    <x v="1"/>
    <x v="1"/>
    <x v="1"/>
  </r>
  <r>
    <s v="10.1063/5.0029307"/>
    <s v="open (via page says license)"/>
    <s v="cc-by"/>
    <x v="2"/>
    <s v="Covalent incorporation of diphenylanthracene in oxotriphenylhexanoate organogels as a quasi-solid photon upconversion matrix"/>
    <s v="Barbosa de Mattos, Deise F.: Department of Chemistry and Chemical Engineering, Chalmers University of Technology, Gothenburg, Sweden; Dreos, Ambra: Department of Chemistry and Chemical Engineering, Chalmers University of Technology, Gothenburg, Sweden; Johnstone, Mark D.: Department of Chemistry and Chemical Engineering, Chalmers University of Technology, Gothenburg, Sweden; Runemark, August: Department of Chemistry and Chemical Engineering, Chalmers University of Technology, Gothenburg, Sweden; Sauvée, Claire: Department of Chemistry and Chemical Engineering, Chalmers University of Technology, Gothenburg, Sweden; Gray, Victor: Department of Chemistry and Chemical Engineering, Chalmers University of Technology, Gothenburg, Sweden; Moth-Poulsen, Kasper: Department of Chemistry and Chemical Engineering, Chalmers University of Technology, Gothenburg, Sweden; Sundén, Henrik: Department of Chemistry and Chemical Engineering, Chalmers University of Technology, Gothenburg, Sweden; Abrahamsson, Maria: Department of Chemistry and Chemical Engineering, Chalmers University of Technology, Gothenburg, Sweden"/>
    <n v="9"/>
    <s v="No"/>
    <s v="[de Mattos, Deise F. Barbosa; Dreos, Ambra; Johnstone, Mark D.; Runemark, August; Sauvee, Claire; Gray, Victor; Moth-Poulsen, Kasper; Sunden, Henrik; Abrahamsson, Maria] Chalmers Univ Technol, Dept Chem &amp; Chem Engn, Gothenburg, Sweden; [Johnstone, Mark D.] Auckland Univ Technol, Sch Sci, Dept Chem, Auckland, New Zealand; [Gray, Victor] Uppsala Univ, Dept Chem, Angstrom Lab, Box 523, S-75120 Uppsala, Sweden; [Sunden, Henrik] Univ Gothenburg, Dept Chem &amp; Mol Biol, S-41296 Gothenburg, Sweden Barbosa De Mattos, D.F., Department of Chemistry and Chemical Engineering, Chalmers University of Technology, Gothenburg, Sweden; Dreos, A., Department of Chemistry and Chemical Engineering, Chalmers University of Technology, Gothenburg, Sweden; Johnstone, M.D., Department of Chemistry and Chemical Engineering, Chalmers University of Technology, Gothenburg, Sweden, Department of Chemistry, School of Science, Auckland University of Technology, Auckland, New Zealand; Runemark, A., Department of Chemistry and Chemical Engineering, Chalmers University of Technology, Gothenburg, Sweden; Sauvée, C., Department of Chemistry and Chemical Engineering, Chalmers University of Technology, Gothenburg, Sweden; Gray, V., Department of Chemistry and Chemical Engineering, Chalmers University of Technology, Gothenburg, Sweden, Department of Chemistry, Angstrom Laboratory, Uppsala University, Box 523, Uppsala, 751 20, Sweden; Moth-Poulsen, K., Department of Chemistry and Chemical Engineering, Chalmers University of Technology, Gothenburg, Sweden; Sundén, H., Department of Chemistry and Chemical Engineering, Chalmers University of Technology, Gothenburg, Sweden, Department of Chemistry and Molecular Biology, University of Gothenburg, Gothenburg, 412 96, Sweden; Abrahamsson, M., Department of Chemistry and Chemical Engineering, Chalmers University of Technology, Gothenburg, Sweden"/>
    <n v="1"/>
    <s v="de Mattos, Deise F. Barbosa, Dreos, Ambra, Johnstone, Mark D., Runemark, August, Sauvee, Claire, Gray, Victor, Moth-Poulsen, Kasper, Sunden, Henrik, Abrahamsson, Maria"/>
    <s v="Abrahamsson, M (corresponding author), Chalmers Univ Technol, Dept Chem &amp; Chem Engn, Gothenburg, Sweden."/>
    <m/>
    <s v="No"/>
    <s v="The Journal of Chemical Physics"/>
    <x v="0"/>
    <s v="AIP Publishing"/>
    <x v="0"/>
    <s v="journal-article"/>
    <b v="0"/>
    <s v="publishedVersion"/>
    <s v="publisher"/>
    <s v="Yes"/>
    <s v="research.chalmers.se "/>
    <n v="1"/>
    <x v="0"/>
    <b v="0"/>
    <s v="0021-9606 1089-7690 "/>
    <s v="Yes"/>
    <s v="None"/>
    <s v="Yes"/>
    <s v="12 months"/>
    <s v="https://v2.sherpa.ac.uk/id/publication/9875"/>
    <n v="2"/>
    <n v="3"/>
    <s v="https://aip.scitation.org/doi/pdf/10.1063/5.0029307"/>
    <s v="Yes"/>
    <s v="Yes"/>
    <m/>
    <m/>
    <m/>
    <m/>
    <m/>
    <m/>
    <n v="3.45"/>
    <n v="0"/>
    <n v="0"/>
    <n v="5"/>
    <s v="http://www.altmetric.com/details.php?citation_id=95489248"/>
    <s v="Swedish Energy AgencySwedish Energy Agency; Energimyndigheten"/>
    <s v="Energimyndigheten"/>
    <s v="Chemistry; Physics"/>
    <s v="Physical and Theoretical Chemistry; General Physics and Astronomy"/>
    <b v="0"/>
    <s v="No"/>
    <x v="1"/>
    <x v="0"/>
    <x v="2"/>
  </r>
  <r>
    <s v="10.3390/su122410327"/>
    <s v="oa journal (via doaj)"/>
    <s v="cc-by"/>
    <x v="0"/>
    <s v="A Neural Network-Based Sustainable Data Dissemination through Public Transportation for Smart Cities"/>
    <s v="Munjal, Rashmi; Liu, William; Li, Xue Jun; Gutierrez, Jairo"/>
    <n v="4"/>
    <s v="No"/>
    <s v="[Munjal, Rashmi; Liu, William; Li, Xue Jun; Gutierrez, Jairo] Auckland Univ Technol, Sch Engn Comp &amp; Math Sci, Auckland 1010, New Zealand Munjal, R., School of Engineering, Computer, and Mathematical Sciences, Auckland University of Technology, Auckland, 1010, New Zealand; Liu, W., School of Engineering, Computer, and Mathematical Sciences, Auckland University of Technology, Auckland, 1010, New Zealand; Li, X.J., School of Engineering, Computer, and Mathematical Sciences, Auckland University of Technology, Auckland, 1010, New Zealand; Gutierrez, J., School of Engineering, Computer, and Mathematical Sciences, Auckland University of Technology, Auckland, 1010, New Zealand"/>
    <n v="1"/>
    <s v="Munjal, Rashmi, Liu, William, Li, Xue Jun, Gutierrez, Jairo,"/>
    <s v="Munjal, R; Liu, W (corresponding author), Auckland Univ Technol, Sch Engn Comp &amp; Math Sci, Auckland 1010, New Zealand."/>
    <s v="Liu, W"/>
    <s v="Yes"/>
    <s v="Sustainability"/>
    <x v="0"/>
    <s v="MDPI AG"/>
    <x v="0"/>
    <s v="journal-article"/>
    <b v="1"/>
    <s v="publishedVersion"/>
    <s v="publisher"/>
    <s v="No"/>
    <m/>
    <n v="0"/>
    <x v="0"/>
    <b v="1"/>
    <s v="2071-1050 "/>
    <s v="Yes"/>
    <s v="None"/>
    <s v="Yes"/>
    <s v="None"/>
    <s v="https://v2.sherpa.ac.uk/id/publication/17525"/>
    <m/>
    <n v="0"/>
    <s v="https://www.mdpi.com/2071-1050/12/24/10327/pdf"/>
    <s v="Yes"/>
    <s v="Yes"/>
    <s v="Yes"/>
    <s v="CHF"/>
    <n v="1400"/>
    <m/>
    <m/>
    <n v="1557"/>
    <n v="0"/>
    <n v="0"/>
    <n v="0"/>
    <n v="0"/>
    <m/>
    <m/>
    <m/>
    <s v="Science &amp; Technology - Other Topics; Environmental Sciences &amp; Ecology"/>
    <s v="Renewable Energy;  Sustainability and the Environment; Geography;  Planning and Development; Management;  Monitoring;  Policy and Law"/>
    <b v="0"/>
    <s v="No"/>
    <x v="1"/>
    <x v="0"/>
    <x v="0"/>
  </r>
  <r>
    <s v="10.1145/3441000.3441054"/>
    <m/>
    <m/>
    <x v="1"/>
    <s v="Discrete versus Continuous Colour Pickers Impact Colour Selection in Virtual Reality Art-Making"/>
    <s v="Alex, Marylyn: Department of Computer Science University of Auckland, New Zealand; Lottridge, Danielle: Computer Science University of Auckland, New Zealand; Lee, Jisu: Computer Science University of Auckland, New Zealand; Marks, Stefan: Faculty of Design and Creative Technologies Auckland University of Technology, New Zealand; Wüensche, Burkhard: Computer Science University of Auckland, New Zealand"/>
    <n v="5"/>
    <s v="No"/>
    <s v=" Alex, M., Department of Computer Science, University of Auckland, New Zealand; Lottridge, D., Department of Computer Science, University of Auckland, New Zealand; Lee, J., Department of Computer Science, University of Auckland, New Zealand; Marks, S., Faculty of Design and Creative Technologies, Auckland University of Technology, New Zealand; Wüensche, B., Department of Computer Science, University of Auckland, New Zealand"/>
    <n v="1"/>
    <s v="Marks, S."/>
    <m/>
    <m/>
    <s v="No"/>
    <s v="32nd Australian Conference on Human-Computer Interaction"/>
    <x v="1"/>
    <s v="ACM"/>
    <x v="1"/>
    <s v="proceedings-article"/>
    <b v="0"/>
    <m/>
    <m/>
    <s v="No"/>
    <m/>
    <n v="0"/>
    <x v="0"/>
    <b v="0"/>
    <m/>
    <m/>
    <m/>
    <m/>
    <m/>
    <m/>
    <m/>
    <n v="0"/>
    <m/>
    <s v="No"/>
    <s v="Yes"/>
    <m/>
    <m/>
    <m/>
    <m/>
    <m/>
    <m/>
    <n v="0"/>
    <n v="0"/>
    <n v="0"/>
    <n v="0"/>
    <m/>
    <m/>
    <m/>
    <m/>
    <m/>
    <b v="0"/>
    <s v="No"/>
    <x v="1"/>
    <x v="1"/>
    <x v="1"/>
  </r>
  <r>
    <s v="10.3390/su122410478"/>
    <s v="oa journal (via doaj)"/>
    <s v="cc-by"/>
    <x v="0"/>
    <s v="Improving the Accessibility of the Tourism Industry in New Zealand"/>
    <s v="Cockburn-Wootten, Cheryl; McIntosh, Alison"/>
    <n v="2"/>
    <s v="No"/>
    <s v="[Cockburn-Wootten, Cheryl] Univ Waikato, Waikato Management Sch, Hamilton 3216, New Zealand; [McIntosh, Alison] AUT Univ, Sch Hospitality &amp; Tourism, Auckland 1010, New Zealand Cockburn-Wootten, C., Waikato Management School, University of Waikato, Hamilton, 3216, New Zealand; McIntosh, A., School of Hospitality &amp; Tourism, AUT University, Auckland, 1010, New Zealand"/>
    <n v="1"/>
    <s v="Cockburn-Wootten, Cheryl, McIntosh, Alison,"/>
    <s v="Cockburn-Wootten, C (corresponding author), Univ Waikato, Waikato Management Sch, Hamilton 3216, New Zealand."/>
    <m/>
    <s v="No"/>
    <s v="Sustainability"/>
    <x v="0"/>
    <s v="MDPI AG"/>
    <x v="0"/>
    <s v="journal-article"/>
    <b v="1"/>
    <s v="publishedVersion"/>
    <s v="publisher"/>
    <s v="No"/>
    <m/>
    <n v="0"/>
    <x v="0"/>
    <b v="1"/>
    <s v="2071-1050 "/>
    <s v="Yes"/>
    <s v="None"/>
    <s v="Yes"/>
    <s v="None"/>
    <s v="https://v2.sherpa.ac.uk/id/publication/17525"/>
    <m/>
    <n v="0"/>
    <s v="https://www.mdpi.com/2071-1050/12/24/10478/pdf"/>
    <s v="Yes"/>
    <s v="Yes"/>
    <s v="Yes"/>
    <s v="CHF"/>
    <n v="1400"/>
    <m/>
    <m/>
    <n v="1557"/>
    <n v="0"/>
    <n v="0"/>
    <n v="0"/>
    <n v="0"/>
    <m/>
    <m/>
    <m/>
    <s v="Science &amp; Technology - Other Topics; Environmental Sciences &amp; Ecology"/>
    <s v="Renewable Energy;  Sustainability and the Environment; Geography;  Planning and Development; Management;  Monitoring;  Policy and Law"/>
    <b v="0"/>
    <s v="No"/>
    <x v="1"/>
    <x v="0"/>
    <x v="0"/>
  </r>
  <r>
    <s v="10.3390/s20247240"/>
    <s v="oa journal (via doaj)"/>
    <m/>
    <x v="0"/>
    <s v="Concurrent Validity and Reliability of Three Ultra-Portable Vertical Jump Assessment Technologies"/>
    <s v="Watkins, Casey M.; Maunder, Ed; Tillaar, Roland van den; Oranchuk, Dustin J."/>
    <n v="4"/>
    <s v="No"/>
    <s v="[Watkins, Casey M.; Maunder, Ed; van den Tillaar, Roland; Oranchuk, Dustin J.] Auckland Univ Technol, Sports Performance Res Inst New Zealand, Auckland 1142, New Zealand; [van den Tillaar, Roland] Nord Univ, Dept Sports Sci &amp; Phys Educ, N-7601 Levanger, Norway Watkins, C.M., Sports Performance Research Institute New Zealand, Auckland University of Technology, Auckland, 1142, New Zealand; Maunder, E., Sports Performance Research Institute New Zealand, Auckland University of Technology, Auckland, 1142, New Zealand; van den Tillaar, R., Sports Performance Research Institute New Zealand, Auckland University of Technology, Auckland, 1142, New Zealand, Department of Sports Sciences and Physical Education, Nord University, Levanger, 7601, Norway; Oranchuk, D.J., Sports Performance Research Institute New Zealand, Auckland University of Technology, Auckland, 1142, New Zealand"/>
    <n v="1"/>
    <s v="Watkins, Casey M., Maunder, Ed, van den Tillaar, Roland, Oranchuk, Dustin J."/>
    <s v="van den Tillaar, R (corresponding author), Auckland Univ Technol, Sports Performance Res Inst New Zealand, Auckland 1142, New Zealand.; van den Tillaar, R (corresponding author), Nord Univ, Dept Sports Sci &amp; Phys Educ, N-7601 Levanger, Norway."/>
    <s v="van den Tillaar, R"/>
    <s v="Yes"/>
    <s v="Sensors"/>
    <x v="0"/>
    <s v="MDPI AG"/>
    <x v="0"/>
    <s v="journal-article"/>
    <b v="1"/>
    <s v="publishedVersion"/>
    <s v="publisher"/>
    <s v="Yes"/>
    <s v="nordopen.nord.no "/>
    <n v="1"/>
    <x v="0"/>
    <b v="1"/>
    <s v="1424-8220 "/>
    <s v="Yes"/>
    <s v="None"/>
    <s v="Yes"/>
    <s v="None"/>
    <s v="https://v2.sherpa.ac.uk/id/publication/17524"/>
    <n v="1"/>
    <n v="1"/>
    <s v="https://doi.org/10.3390/s20247240"/>
    <s v="Yes"/>
    <s v="Yes"/>
    <s v="Yes"/>
    <s v="CHF"/>
    <n v="1800"/>
    <m/>
    <m/>
    <n v="2002"/>
    <n v="1.5"/>
    <n v="0"/>
    <n v="0"/>
    <n v="2"/>
    <s v="http://www.altmetric.com/details.php?citation_id=96578221"/>
    <m/>
    <m/>
    <s v="Chemistry; Engineering; Instruments &amp; Instrumentation"/>
    <s v="Electrical and Electronic Engineering; Analytical Chemistry; Atomic and Molecular Physics;  and Optics; Biochemistry"/>
    <b v="0"/>
    <s v="No"/>
    <x v="1"/>
    <x v="0"/>
    <x v="0"/>
  </r>
  <r>
    <s v="10.3390/su122410550"/>
    <s v="oa journal (via doaj)"/>
    <s v="cc-by"/>
    <x v="0"/>
    <s v="Blockchain Technology and Its Role in Enhancing Supply Chain Integration Capability and Reducing Carbon Emission: A Conceptual Framework"/>
    <s v="Wang, Michael; Wang, Bill; Abareshi, Ahmad"/>
    <n v="3"/>
    <s v="No"/>
    <s v="[Wang, Michael] Higher Coll Technol, Fac Engn Technol &amp; Sci, Abu Dhabi, U Arab Emirates; [Wang, Bill] Auckland Univ Technol, Dept Business Informat Syst, Auckland 1010, New Zealand; [Abareshi, Ahmad] RMIT Univ, Sch Accounting Informat Syst &amp; Supply Chain, Melbourne, Vic 3000, Australia Wang, M., Faculty of Engineering Technology &amp; Science, Higher Colleges of Technology, Abu Dhabi, United Arab Emirates; Wang, B., Department of Business Information System, Auckland University of Technology, Auckland, 1010, New Zealand; Abareshi, A., The School of Accounting, Information Systems and Supply Chain, RMIT University, Melbourne, VIC  3000, Australia"/>
    <n v="1"/>
    <s v="Wang, Michael, Wang, Bill"/>
    <s v="Abareshi, A (corresponding author), RMIT Univ, Sch Accounting Informat Syst &amp; Supply Chain, Melbourne, Vic 3000, Australia."/>
    <m/>
    <s v="No"/>
    <s v="Sustainability"/>
    <x v="0"/>
    <s v="MDPI AG"/>
    <x v="0"/>
    <s v="journal-article"/>
    <b v="1"/>
    <s v="publishedVersion"/>
    <s v="publisher"/>
    <s v="No"/>
    <m/>
    <n v="0"/>
    <x v="0"/>
    <b v="1"/>
    <s v="2071-1050 "/>
    <s v="Yes"/>
    <s v="None"/>
    <s v="Yes"/>
    <s v="None"/>
    <s v="https://v2.sherpa.ac.uk/id/publication/17525"/>
    <m/>
    <n v="2"/>
    <s v="https://www.mdpi.com/2071-1050/12/24/10550/pdf"/>
    <s v="Yes"/>
    <s v="Yes"/>
    <s v="Yes"/>
    <s v="CHF"/>
    <n v="1400"/>
    <m/>
    <m/>
    <n v="1557"/>
    <n v="0"/>
    <n v="0"/>
    <n v="0"/>
    <n v="0"/>
    <m/>
    <s v="Scion (New Zealand Forest Research Institute)"/>
    <m/>
    <s v="Science &amp; Technology - Other Topics; Environmental Sciences &amp; Ecology"/>
    <s v="Renewable Energy;  Sustainability and the Environment; Geography;  Planning and Development; Management;  Monitoring;  Policy and Law"/>
    <b v="0"/>
    <s v="No"/>
    <x v="1"/>
    <x v="0"/>
    <x v="0"/>
  </r>
  <r>
    <s v="10.3390/s20247354"/>
    <s v="oa journal (via doaj)"/>
    <m/>
    <x v="0"/>
    <s v="Interpretability of Spatiotemporal Dynamics of the Brain Processes Followed by Mindfulness Intervention in a Brain-Inspired Spiking Neural Network Architecture"/>
    <s v="Doborjeh, Zohreh; Doborjeh, Maryam; Crook-Rumsey, Mark; Taylor, Tamasin; Wang, Grace Y.; Moreau, David; Krägeloh, Christian; Wrapson, Wendy; Siegert, Richard J.; Kasabov, Nikola; Searchfield, Grant; Sumich, Alexander"/>
    <n v="12"/>
    <s v="No"/>
    <s v="[Doborjeh, Zohreh; Searchfield, Grant] Univ Auckland, Sect Audiol, Sch Populat Hlth, Fac Med &amp; Hlth Sci, Auckland 1142, New Zealand; [Doborjeh, Zohreh; Searchfield, Grant] Univ Auckland, Eisdell Moore Ctr, Auckland 1142, New Zealand; [Doborjeh, Zohreh; Moreau, David; Searchfield, Grant] Univ Auckland, Ctr Brain Res, Auckland 1142, New Zealand; [Doborjeh, Maryam] Auckland Univ Technol, Informat Technol &amp; Software Engn Dept, Auckland 1010, New Zealand; [Crook-Rumsey, Mark; Sumich, Alexander] Nottingham Trent Univ, Sch Psychol, Nottingham NG25 0QF, England; [Taylor, Tamasin] Univ Auckland, Fac Med &amp; Hlth Sci, Auckland 1142, New Zealand; [Wang, Grace Y.; Krageloh, Christian; Siegert, Richard J.] Auckland Univ Technol, Dept Psychol &amp; Neurosci, Auckland 0627, New Zealand; [Moreau, David] Univ Auckland, Sch Psychol, Auckland 1142, New Zealand; [Wrapson, Wendy] Auckland Univ Technol, Sch Publ Hlth &amp; Interdisciplinary Studies, Auckland 0627, New Zealand; [Kasabov, Nikola] Ulster Univ, Intelligent Syst Res Ctr, Derry BT48 7JL, Londonderry, North Ireland; [Kasabov, Nikola] Auckland Univ Technol, Sch Engn Comp &amp; Math Sci, Auckland 1010, New Zealand Doborjeh, Z., Faculty of Medical and Health Sciences, School of Population Health, Section of Audiology, The University of Auckland, Auckland, 1142, New Zealand, Eisdell Moore Centre, The University of Auckland, Auckland, 1142, New Zealand, Centre for Brain Research, The University of Auckland, Auckland, 1142, New Zealand; Doborjeh, M., Information Technology and Software Engineering Department, Auckland University of Technology, Auckland, 1010, New Zealand; Crook‐rumsey, M., School of Psychology, Nottingham Trent University, Nottingham, NG25 0QF, United Kingdom; Taylor, T., Faculty of Medical and Health Sciences, The University of Auckland, Auckland, 1142, New Zealand; Wang, G.Y., Department of Psychology and Neuroscience, Auckland University of Technology, Auckland, 0627, New Zealand; Moreau, D., Centre for Brain Research, The University of Auckland, Auckland, 1142, New Zealand, School of Psychology, The University of Auckland, Auckland, 1142, New Zealand; Krägeloh, C., Department of Psychology and Neuroscience, Auckland University of Technology, Auckland, 0627, New Zealand; Wrapson, W., School of Public Health and Interdisciplinary Studies, Auckland University of Technology, Auckland, 0627, New Zealand; Siegert, R.J., Department of Psychology and Neuroscience, Auckland University of Technology, Auckland, 0627, New Zealand; Kasabov, N., Intelligent Systems Research Centre, Ulster University, Londonderry, BT48 7JL, United Kingdom; Searchfield, G., Faculty of Medical and Health Sciences, School of Population Health, Section of Audiology, The University of Auckland, Auckland, 1142, New Zealand, Eisdell Moore Centre, The University of Auckland, Auckland, 1142, New Zealand, Centre for Brain Research, The University of Auckland, Auckland, 1142, New Zealand; Sumich, A., School of Psychology, Nottingham Trent University, Nottingham, NG25 0QF, United Kingdom"/>
    <n v="1"/>
    <s v="Doborjeh, Zohreh, Searchfield, Grant, Moreau, David, Doborjeh, Maryam, Crook-Rumsey, Mark, Sumich, Alexander, Taylor, Tamasin, Wang, Grace Y., Krageloh, Christian, Siegert, Richard J., Wrapson, Wendy, Kasabov, Nikola,"/>
    <s v="Doborjeh, Z (corresponding author), Univ Auckland, Sect Audiol, Sch Populat Hlth, Fac Med &amp; Hlth Sci, Auckland 1142, New Zealand.; Doborjeh, Z (corresponding author), Univ Auckland, Eisdell Moore Ctr, Auckland 1142, New Zealand.; Doborjeh, Z (corresponding author), Univ Auckland, Ctr Brain Res, Auckland 1142, New Zealand.; Kasabov, N (corresponding author), Ulster Univ, Intelligent Syst Res Ctr, Derry BT48 7JL, Londonderry, North Ireland.; Kasabov, N (corresponding author), Auckland Univ Technol, Sch Engn Comp &amp; Math Sci, Auckland 1010, New Zealand."/>
    <s v="Kasabov, N"/>
    <s v="Yes"/>
    <s v="Sensors"/>
    <x v="0"/>
    <s v="MDPI AG"/>
    <x v="0"/>
    <s v="journal-article"/>
    <b v="1"/>
    <s v="publishedVersion"/>
    <s v="publisher"/>
    <s v="Yes"/>
    <s v="irep.ntu.ac.uk openrepository.aut.ac.nz pure.atira.dk "/>
    <n v="3"/>
    <x v="0"/>
    <b v="1"/>
    <s v="1424-8220 "/>
    <s v="Yes"/>
    <s v="None"/>
    <s v="Yes"/>
    <s v="None"/>
    <s v="https://v2.sherpa.ac.uk/id/publication/17524"/>
    <n v="3"/>
    <n v="2"/>
    <s v="https://doi.org/10.3390/s20247354"/>
    <s v="Yes"/>
    <s v="Yes"/>
    <s v="Yes"/>
    <s v="CHF"/>
    <n v="1800"/>
    <m/>
    <m/>
    <n v="2002"/>
    <n v="0"/>
    <n v="0"/>
    <n v="0"/>
    <n v="0"/>
    <m/>
    <s v="Auckland University of Technology's Strategic Research Investment Fund (SRIF); Auckland University of Technology, New Zealand, AUT"/>
    <m/>
    <s v="Chemistry; Engineering; Instruments &amp; Instrumentation"/>
    <s v="Electrical and Electronic Engineering; Analytical Chemistry; Atomic and Molecular Physics;  and Optics; Biochemistry"/>
    <b v="1"/>
    <s v="Yes"/>
    <x v="0"/>
    <x v="0"/>
    <x v="0"/>
  </r>
  <r>
    <s v="10.3390/cryptography4040032"/>
    <s v="oa journal (via doaj)"/>
    <s v="cc-by"/>
    <x v="3"/>
    <s v="A Taxonomy of Blockchain Consensus Methods"/>
    <s v="Nijsse, Jeff; Litchfield, Alan"/>
    <n v="2"/>
    <s v="No"/>
    <s v="[Nijsse, Jeff; Litchfield, Alan] Auckland Univ Technol, Serv &amp; Cloud Comp Res Lab, Auckland 1010, New Zealand Nijsse, J., Service and Cloud Computing Research Lab, Auckland University of Technology, Auckland, 1010, New Zealand; Litchfield, A., Service and Cloud Computing Research Lab, Auckland University of Technology, Auckland, 1010, New Zealand"/>
    <n v="1"/>
    <s v="Nijsse, Jeff, Litchfield, Alan,"/>
    <s v="Nijsse, J (corresponding author), Auckland Univ Technol, Serv &amp; Cloud Comp Res Lab, Auckland 1010, New Zealand."/>
    <s v="Nijsse, J"/>
    <s v="Yes"/>
    <s v="Cryptography"/>
    <x v="0"/>
    <s v="MDPI AG"/>
    <x v="0"/>
    <s v="journal-article"/>
    <b v="1"/>
    <s v="publishedVersion"/>
    <s v="publisher"/>
    <s v="No"/>
    <m/>
    <n v="0"/>
    <x v="0"/>
    <b v="1"/>
    <s v="2410-387X "/>
    <s v="Yes"/>
    <s v="None"/>
    <s v="Yes"/>
    <s v="None"/>
    <s v="https://v2.sherpa.ac.uk/id/publication/33270"/>
    <m/>
    <n v="1"/>
    <s v="https://www.mdpi.com/2410-387X/4/4/32/pdf"/>
    <s v="Yes"/>
    <s v="Yes"/>
    <s v="No"/>
    <m/>
    <m/>
    <m/>
    <m/>
    <n v="0"/>
    <n v="1"/>
    <n v="0"/>
    <n v="0"/>
    <n v="1"/>
    <s v="http://www.altmetric.com/details.php?citation_id=94952897"/>
    <m/>
    <m/>
    <s v="Computer Science"/>
    <m/>
    <b v="0"/>
    <s v="No"/>
    <x v="1"/>
    <x v="0"/>
    <x v="3"/>
  </r>
  <r>
    <s v="10.1017/iop.2020.94"/>
    <m/>
    <m/>
    <x v="1"/>
    <s v="Radical candor: Creating a feedback culture based on learner care and empowerment"/>
    <s v="Mharapara, Tago L.; Staniland, Nimbus A."/>
    <n v="2"/>
    <s v="No"/>
    <s v="[Mharapara, Tago L.; Staniland, Nimbus A.] Auckland Univ Technol, Auckland, New Zealand Mharapara, T.L., Auckland University of Technology, New Zealand; Staniland, N.A., Auckland University of Technology, New Zealand"/>
    <n v="1"/>
    <s v="Mharapara, Tago L., Staniland, Nimbus A.,"/>
    <s v="Mharapara, TL (corresponding author), Auckland Univ Technol, Auckland, New Zealand."/>
    <s v="Mharapara, TL"/>
    <s v="Yes"/>
    <s v="Industrial and Organizational Psychology"/>
    <x v="1"/>
    <s v="Cambridge University Press (CUP)"/>
    <x v="1"/>
    <s v="journal-article"/>
    <b v="0"/>
    <m/>
    <m/>
    <s v="No"/>
    <m/>
    <n v="0"/>
    <x v="0"/>
    <b v="0"/>
    <s v="1754-9426 1754-9434 "/>
    <s v="Yes"/>
    <s v="None"/>
    <s v="No"/>
    <m/>
    <s v="https://v2.sherpa.ac.uk/id/publication/29298"/>
    <m/>
    <n v="0"/>
    <m/>
    <s v="Yes"/>
    <s v="Yes"/>
    <m/>
    <m/>
    <m/>
    <s v="USD"/>
    <n v="3070"/>
    <n v="3070"/>
    <n v="0"/>
    <n v="0"/>
    <n v="0"/>
    <n v="0"/>
    <m/>
    <m/>
    <m/>
    <s v="Psychology"/>
    <s v="Applied Psychology; Social Psychology"/>
    <b v="0"/>
    <s v="No"/>
    <x v="1"/>
    <x v="1"/>
    <x v="1"/>
  </r>
  <r>
    <s v="10.1109/CEECT50755.2020.9298682"/>
    <s v="open (via free pdf)"/>
    <m/>
    <x v="4"/>
    <s v="Preface"/>
    <m/>
    <m/>
    <s v="No"/>
    <s v=" Lie, T.-T., Auckland University of Technology, New Zealand"/>
    <n v="1"/>
    <s v="Lie, T.-T."/>
    <s v="Lie, T.-T.; Auckland University of TechnologyNew Zealand"/>
    <s v="Lie, T.-T."/>
    <s v="Yes"/>
    <s v="2020 International Conference on Electrical Engineering and Control Technologies (CEECT)"/>
    <x v="0"/>
    <s v="IEEE"/>
    <x v="0"/>
    <s v="proceedings-article"/>
    <b v="0"/>
    <s v="publishedVersion"/>
    <s v="publisher"/>
    <s v="No"/>
    <m/>
    <n v="0"/>
    <x v="0"/>
    <b v="0"/>
    <m/>
    <m/>
    <m/>
    <m/>
    <m/>
    <m/>
    <m/>
    <n v="0"/>
    <s v="https://ieeexplore.ieee.org/ielx7/9298548/9298571/09298682.pdf"/>
    <s v="No"/>
    <s v="Yes"/>
    <m/>
    <m/>
    <m/>
    <m/>
    <m/>
    <m/>
    <n v="0"/>
    <n v="0"/>
    <n v="0"/>
    <n v="0"/>
    <m/>
    <m/>
    <m/>
    <m/>
    <m/>
    <b v="0"/>
    <s v="No"/>
    <x v="1"/>
    <x v="0"/>
    <x v="4"/>
  </r>
  <r>
    <s v="10.1109/SSCI47803.2020.9308529"/>
    <m/>
    <m/>
    <x v="1"/>
    <s v="Zero-error rule induction using a memetic algorithm"/>
    <s v="Narayanan, Ajit; Ross, Koz; Johnson, Kenneth"/>
    <n v="3"/>
    <s v="No"/>
    <s v=" Narayanan, A., Auckland University of Technology, Department of Computer Science, Auckland, New Zealand; Ross, K., Auckland University of Technology, Department of Computer Science, Auckland, New Zealand; Johnson, K., Auckland University of Technology, Department of Computer Science, Auckland, New Zealand"/>
    <n v="3"/>
    <s v="Narayanan, A.; Ross, K.; Johnson, K."/>
    <m/>
    <m/>
    <s v="No"/>
    <s v="2020 IEEE Symposium Series on Computational Intelligence (SSCI)"/>
    <x v="1"/>
    <s v="IEEE"/>
    <x v="1"/>
    <s v="proceedings-article"/>
    <b v="0"/>
    <m/>
    <m/>
    <s v="No"/>
    <m/>
    <n v="0"/>
    <x v="0"/>
    <b v="0"/>
    <m/>
    <m/>
    <m/>
    <m/>
    <m/>
    <m/>
    <m/>
    <n v="0"/>
    <m/>
    <s v="No"/>
    <s v="Yes"/>
    <m/>
    <m/>
    <m/>
    <m/>
    <m/>
    <m/>
    <n v="0"/>
    <n v="0"/>
    <n v="0"/>
    <n v="0"/>
    <m/>
    <m/>
    <m/>
    <m/>
    <m/>
    <b v="0"/>
    <s v="No"/>
    <x v="1"/>
    <x v="1"/>
    <x v="1"/>
  </r>
  <r>
    <s v="10.1111/eos.12743"/>
    <m/>
    <m/>
    <x v="1"/>
    <s v="The consumption of processed sugar- and starch-containing foods, and dental caries: a systematic review"/>
    <s v="Hancock, Sarah: The Human Potential Centre Auckland University of Technology Auckland New Zealand; Zinn, Caryn: The Human Potential Centre Auckland University of Technology Auckland New Zealand; Schofield, Grant: The Human Potential Centre Auckland University of Technology Auckland New Zealand"/>
    <n v="3"/>
    <s v="No"/>
    <s v="[Hancock, Sarah; Zinn, Caryn; Schofield, Grant] Auckland Univ Technol, Human Potential Ctr, POB 92006, Auckland 1142, New Zealand Hancock, S., The Human Potential Centre, Auckland University of Technology, Auckland, New Zealand; Zinn, C., The Human Potential Centre, Auckland University of Technology, Auckland, New Zealand; Schofield, G., The Human Potential Centre, Auckland University of Technology, Auckland, New Zealand"/>
    <n v="1"/>
    <s v="Hancock, Sarah, Zinn, Caryn, Schofield, Grant,"/>
    <s v="Hancock, S (corresponding author), Auckland Univ Technol, Human Potential Ctr, POB 92006, Auckland 1142, New Zealand."/>
    <s v="Hancock, S"/>
    <s v="Yes"/>
    <s v="European Journal of Oral Sciences"/>
    <x v="0"/>
    <s v="Wiley"/>
    <x v="1"/>
    <s v="journal-article"/>
    <b v="0"/>
    <m/>
    <m/>
    <s v="No"/>
    <m/>
    <n v="0"/>
    <x v="0"/>
    <b v="0"/>
    <s v="0909-8836 1600-0722 "/>
    <s v="Yes"/>
    <s v="12 months"/>
    <s v="No"/>
    <m/>
    <s v="https://v2.sherpa.ac.uk/id/publication/3728"/>
    <m/>
    <n v="0"/>
    <m/>
    <s v="Yes"/>
    <s v="Yes"/>
    <m/>
    <m/>
    <m/>
    <s v="USD"/>
    <n v="3000"/>
    <n v="3000"/>
    <n v="61.75"/>
    <n v="1"/>
    <n v="0"/>
    <n v="77"/>
    <s v="http://www.altmetric.com/details.php?citation_id=93850883"/>
    <m/>
    <m/>
    <s v="Dentistry, Oral Surgery &amp; Medicine"/>
    <s v="General Dentistry"/>
    <b v="0"/>
    <s v="No"/>
    <x v="1"/>
    <x v="1"/>
    <x v="1"/>
  </r>
  <r>
    <s v="10.1016/j.jebo.2020.10.015"/>
    <m/>
    <m/>
    <x v="1"/>
    <s v="A generalization of the Bradley–Terry model for draws in chess with an application to collusion"/>
    <s v="Hankin, Robin K.S."/>
    <n v="1"/>
    <s v="No"/>
    <s v="[Hankin, Robin K. S.] AUT Univ, 2-14 Wakefield St, Auckland, New Zealand Hankin, R.K.S., AUT University, 2–14 Wakefield Street, Auckland, New Zealand"/>
    <n v="1"/>
    <s v="Hankin, Robin K. S.,"/>
    <s v="Hankin, RKS (corresponding author), AUT Univ, 2-14 Wakefield St, Auckland, New Zealand."/>
    <s v="Hankin, RKS"/>
    <s v="Yes"/>
    <s v="Journal of Economic Behavior &amp; Organization"/>
    <x v="0"/>
    <s v="Elsevier BV"/>
    <x v="1"/>
    <s v="journal-article"/>
    <b v="0"/>
    <m/>
    <m/>
    <s v="No"/>
    <m/>
    <n v="0"/>
    <x v="0"/>
    <b v="0"/>
    <s v="0167-2681 "/>
    <s v="Yes"/>
    <s v="36 months"/>
    <s v="No"/>
    <m/>
    <s v="https://v2.sherpa.ac.uk/id/publication/13871"/>
    <m/>
    <n v="0"/>
    <m/>
    <s v="Yes"/>
    <s v="Yes"/>
    <m/>
    <m/>
    <m/>
    <s v="USD"/>
    <n v="2300"/>
    <n v="2300"/>
    <n v="0"/>
    <n v="0"/>
    <n v="0"/>
    <n v="0"/>
    <m/>
    <m/>
    <m/>
    <s v="Business &amp; Economics"/>
    <s v="Economics and Econometrics; Organizational Behavior and Human Resource Management"/>
    <b v="0"/>
    <s v="No"/>
    <x v="1"/>
    <x v="1"/>
    <x v="1"/>
  </r>
  <r>
    <s v="10.1016/j.jelekin.2020.102482"/>
    <s v="open (via crossref license)"/>
    <s v="cc-by-nc-nd"/>
    <x v="2"/>
    <s v="The influence of age on spinal and lower limb muscle activity during repetitive lifting"/>
    <s v="Boocock, Mark G.; Taylor, Steve; Mawston, Grant A."/>
    <n v="3"/>
    <s v="No"/>
    <s v="[Boocock, Mark G.; Taylor, Steve; Mawston, Grant A.] Auckland Univ Technol, Hlth &amp; Rehabil Res Inst, Private Bag 92006, Auckland 1142, New Zealand Boocock, M.G., Health and Rehabilitation Research Institute, Auckland University of Technology, New Zealand; Taylor, S., Health and Rehabilitation Research Institute, Auckland University of Technology, New Zealand; Mawston, G.A., Health and Rehabilitation Research Institute, Auckland University of Technology, New Zealand"/>
    <n v="1"/>
    <s v="Boocock, Mark G., Taylor, Steve, Mawston, Grant A.,"/>
    <s v="Boocock, MG (corresponding author), Auckland Univ Technol, Hlth &amp; Rehabil Res Inst, Private Bag 92006, Auckland 1142, New Zealand."/>
    <s v="Boocock, MG"/>
    <s v="Yes"/>
    <s v="Journal of Electromyography and Kinesiology"/>
    <x v="0"/>
    <s v="Elsevier BV"/>
    <x v="0"/>
    <s v="journal-article"/>
    <b v="0"/>
    <s v="publishedVersion"/>
    <s v="publisher"/>
    <s v="No"/>
    <m/>
    <n v="0"/>
    <x v="0"/>
    <b v="0"/>
    <s v="1050-6411 "/>
    <s v="Yes"/>
    <s v="12 months"/>
    <s v="No"/>
    <m/>
    <s v="https://v2.sherpa.ac.uk/id/publication/13877"/>
    <m/>
    <n v="0"/>
    <s v="https://doi.org/10.1016/j.jelekin.2020.102482"/>
    <s v="Yes"/>
    <s v="Yes"/>
    <m/>
    <m/>
    <m/>
    <s v="USD"/>
    <n v="3000"/>
    <n v="3000"/>
    <n v="0"/>
    <n v="0"/>
    <n v="0"/>
    <n v="0"/>
    <m/>
    <s v="Auckland University of Technology [HP7392]; Auckland University of Technology, New Zealand, AUT: HP7392"/>
    <s v="Auckland University of Technology, New Zealand"/>
    <s v="Neurosciences &amp; Neurology; Physiology; Rehabilitation; Sport Sciences"/>
    <s v="Biophysics; Clinical Neurology; Neuroscience (miscellaneous)"/>
    <b v="0"/>
    <s v="No"/>
    <x v="1"/>
    <x v="0"/>
    <x v="2"/>
  </r>
  <r>
    <s v="10.1016/j.jcae.2020.100207"/>
    <m/>
    <m/>
    <x v="1"/>
    <s v="Firm life cycle and the disclosure of estimates and judgments in goodwill impairment tests: Evidence from Australia"/>
    <s v="Kabir, Humayun; Su, Li; Rahman, Asheq"/>
    <n v="3"/>
    <s v="No"/>
    <s v="[Kabir, Humayun; Su, Li; Rahman, Asheq] Auckland Univ Technol, Auckland 1142, New Zealand Kabir, H., Auckland University of Technology, Auckland, 1142, New Zealand; Su, L., Auckland University of Technology, Auckland, 1142, New Zealand; Rahman, A., Auckland University of Technology, Auckland, 1142, New Zealand"/>
    <n v="1"/>
    <s v="Kabir, Humayun, Su, Li, Rahman, Asheq,"/>
    <s v="Kabir, H (corresponding author), Auckland Univ Technol, Auckland 1142, New Zealand."/>
    <s v="Kabir, H"/>
    <s v="Yes"/>
    <s v="Journal of Contemporary Accounting &amp; Economics"/>
    <x v="0"/>
    <s v="Elsevier BV"/>
    <x v="1"/>
    <s v="journal-article"/>
    <b v="0"/>
    <m/>
    <m/>
    <s v="No"/>
    <m/>
    <n v="0"/>
    <x v="0"/>
    <b v="0"/>
    <s v="1815-5669 "/>
    <s v="Yes"/>
    <s v="24 months"/>
    <s v="No"/>
    <m/>
    <s v="https://v2.sherpa.ac.uk/id/publication/13834"/>
    <m/>
    <n v="0"/>
    <m/>
    <s v="Yes"/>
    <s v="Yes"/>
    <m/>
    <m/>
    <m/>
    <s v="USD"/>
    <n v="1100"/>
    <n v="1100"/>
    <n v="0"/>
    <n v="0"/>
    <n v="0"/>
    <n v="0"/>
    <m/>
    <s v="Faculty of Business, Economics and Law of Auckland University of Technology; Auckland University of Technology, New Zealand, AUT"/>
    <m/>
    <s v="Business &amp; Economics"/>
    <s v="Accounting"/>
    <b v="0"/>
    <s v="No"/>
    <x v="1"/>
    <x v="1"/>
    <x v="1"/>
  </r>
  <r>
    <s v="10.1007/s10803-020-04487-3"/>
    <m/>
    <m/>
    <x v="1"/>
    <s v="The Cold Shoulder or a Shoulder to Cry on? Mechanisms of Formal and Informal Social Support in the ASD Parenting Context"/>
    <s v="Shepherd, Daniel; Landon, Jason; Goedeke, Sonja; Meads, Jake"/>
    <n v="4"/>
    <s v="No"/>
    <s v="[Shepherd, Daniel; Landon, Jason; Goedeke, Sonja; Meads, Jake] Auckland Univ Technol, Dept Psychol, Private Bag 92006, Auckland 1142, New Zealand Shepherd, D., Department of Psychology, Auckland University of Technology, Private Bag 92006, Auckland, 1142, New Zealand; Landon, J., Department of Psychology, Auckland University of Technology, Private Bag 92006, Auckland, 1142, New Zealand; Goedeke, S., Department of Psychology, Auckland University of Technology, Private Bag 92006, Auckland, 1142, New Zealand; Meads, J., Department of Psychology, Auckland University of Technology, Private Bag 92006, Auckland, 1142, New Zealand"/>
    <n v="1"/>
    <s v="Shepherd, Daniel, Landon, Jason, Goedeke, Sonja, Meads, Jake,"/>
    <s v="Shepherd, D (corresponding author), Auckland Univ Technol, Dept Psychol, Private Bag 92006, Auckland 1142, New Zealand."/>
    <s v="Shepherd, D"/>
    <s v="Yes"/>
    <s v="Journal of Autism and Developmental Disorders"/>
    <x v="0"/>
    <s v="Springer Science and Business Media LLC"/>
    <x v="1"/>
    <s v="journal-article"/>
    <b v="0"/>
    <m/>
    <m/>
    <s v="No"/>
    <m/>
    <n v="0"/>
    <x v="0"/>
    <b v="0"/>
    <s v="0162-3257 1573-3432 "/>
    <s v="Yes"/>
    <s v="12 months"/>
    <s v="No"/>
    <m/>
    <s v="https://v2.sherpa.ac.uk/id/publication/14848"/>
    <m/>
    <n v="0"/>
    <m/>
    <s v="Yes"/>
    <s v="Yes"/>
    <m/>
    <m/>
    <m/>
    <s v="USD"/>
    <n v="3000"/>
    <n v="3000"/>
    <n v="0.5"/>
    <n v="0"/>
    <n v="0"/>
    <n v="2"/>
    <s v="http://www.altmetric.com/details.php?citation_id=79251841"/>
    <s v="Autism New Zealand"/>
    <m/>
    <s v="Psychology"/>
    <s v="Developmental and Educational Psychology"/>
    <b v="0"/>
    <s v="No"/>
    <x v="1"/>
    <x v="1"/>
    <x v="1"/>
  </r>
  <r>
    <s v="10.1177/1077801219886379"/>
    <m/>
    <m/>
    <x v="1"/>
    <s v="Daughters Inside: Toward a Theory of Structural Sexual Violence Against Girls Through Male Mass Incarceration"/>
    <s v="Deckert, Antje: Auckland University of Technology, New Zealand"/>
    <n v="1"/>
    <s v="No"/>
    <s v="[Deckert, Antje] Auckland Univ Technol, Private Bag 92006, Auckland 1142, New Zealand Deckert, A., Auckland University of Technology, New Zealand"/>
    <n v="1"/>
    <s v="Deckert, Antje,"/>
    <s v="Deckert, A (corresponding author), Auckland Univ Technol, Private Bag 92006, Auckland 1142, New Zealand."/>
    <s v="Deckert, A"/>
    <s v="Yes"/>
    <s v="Violence Against Women"/>
    <x v="2"/>
    <s v="SAGE Publications"/>
    <x v="1"/>
    <s v="journal-article"/>
    <b v="0"/>
    <m/>
    <m/>
    <s v="No"/>
    <m/>
    <n v="0"/>
    <x v="0"/>
    <b v="0"/>
    <s v="1077-8012 1552-8448 "/>
    <s v="Yes"/>
    <s v="None"/>
    <s v="No"/>
    <m/>
    <s v="https://v2.sherpa.ac.uk/id/publication/9564"/>
    <n v="1"/>
    <n v="1"/>
    <m/>
    <s v="Yes"/>
    <s v="Yes"/>
    <m/>
    <m/>
    <m/>
    <s v="USD"/>
    <n v="3000"/>
    <n v="3000"/>
    <n v="0.5"/>
    <n v="0"/>
    <n v="0"/>
    <n v="1"/>
    <s v="http://www.altmetric.com/details.php?citation_id=73232216"/>
    <m/>
    <m/>
    <s v="Women's Studies"/>
    <s v="Sociology and Political Science; Law; Gender Studies"/>
    <b v="0"/>
    <s v="No"/>
    <x v="1"/>
    <x v="1"/>
    <x v="1"/>
  </r>
  <r>
    <s v="10.1177/1741659019873771"/>
    <m/>
    <m/>
    <x v="1"/>
    <s v="Indigeneity matters: Portrayal of women offenders in New Zealand newspapers"/>
    <s v="Deckert, Antje: Auckland University of Technology, New Zealand"/>
    <n v="1"/>
    <s v="No"/>
    <s v="[Deckert, Antje] Auckland Univ Technol, Criminol, Auckland, New Zealand Deckert, A., Auckland University of Technology, New Zealand"/>
    <n v="1"/>
    <s v="Deckert, Antje,"/>
    <s v="Deckert, A (corresponding author), Auckland Univ Technol, Sch Social Sci &amp; Publ Policy, Private Bag 92006,Victoria St West, Auckland 1142, New Zealand."/>
    <s v="Deckert, A"/>
    <s v="Yes"/>
    <s v="Crime, Media, Culture: An International Journal"/>
    <x v="2"/>
    <s v="SAGE Publications"/>
    <x v="1"/>
    <s v="journal-article"/>
    <b v="0"/>
    <m/>
    <m/>
    <s v="No"/>
    <m/>
    <n v="0"/>
    <x v="0"/>
    <b v="0"/>
    <s v="1741-6590 1741-6604 "/>
    <s v="Yes"/>
    <s v="None"/>
    <s v="No"/>
    <m/>
    <s v="https://v2.sherpa.ac.uk/id/publication/9088"/>
    <n v="1"/>
    <n v="2"/>
    <m/>
    <s v="Yes"/>
    <s v="Yes"/>
    <m/>
    <m/>
    <m/>
    <s v="USD"/>
    <n v="3000"/>
    <n v="3000"/>
    <n v="1.25"/>
    <n v="0"/>
    <n v="0"/>
    <n v="3"/>
    <s v="http://www.altmetric.com/details.php?citation_id=66289086"/>
    <m/>
    <m/>
    <s v="Criminology &amp; Penology; Sociology"/>
    <s v="Arts and Humanities (miscellaneous); Cultural Studies; Communication; Law"/>
    <b v="0"/>
    <s v="No"/>
    <x v="1"/>
    <x v="1"/>
    <x v="1"/>
  </r>
  <r>
    <s v="10.1121/10.0002883"/>
    <m/>
    <m/>
    <x v="1"/>
    <s v="Planar acoustic scattering by a multi-layered split ring resonator"/>
    <s v="Montiel, Fabien: Department of Mathematics and Statistics, University of Otago, Dunedin, New Zealand; Chung, Hyuck: Department of Mathematical Sciences, Auckland University of Technology, Auckland, New Zealand"/>
    <n v="2"/>
    <s v="No"/>
    <s v="[Montiel, Fabien] Univ Otago, Dept Math &amp; Stat, Dunedin, New Zealand; [Chung, Hyuck] Auckland Univ Technol, Dept Math Sci, Auckland, New Zealand Montiel, F., Department of Mathematics and Statistics, University of Otago, Dunedin, New Zealand; Chung, H., Department of Mathematical Sciences, Auckland University of Technology, Auckland, New Zealand"/>
    <n v="1"/>
    <s v="Montiel, Fabien, Chung, Hyuck,"/>
    <s v="Montiel, F (corresponding author), Univ Otago, Dept Math &amp; Stat, Dunedin, New Zealand."/>
    <m/>
    <s v="No"/>
    <s v="The Journal of the Acoustical Society of America"/>
    <x v="0"/>
    <s v="Acoustical Society of America (ASA)"/>
    <x v="1"/>
    <s v="journal-article"/>
    <b v="0"/>
    <m/>
    <m/>
    <s v="No"/>
    <m/>
    <n v="0"/>
    <x v="0"/>
    <b v="0"/>
    <s v="0001-4966 "/>
    <s v="Yes"/>
    <s v="6 months"/>
    <s v="No"/>
    <m/>
    <s v="https://v2.sherpa.ac.uk/id/publication/4049"/>
    <m/>
    <n v="1"/>
    <m/>
    <s v="Yes"/>
    <s v="Yes"/>
    <m/>
    <m/>
    <m/>
    <m/>
    <m/>
    <m/>
    <n v="0"/>
    <n v="0"/>
    <n v="0"/>
    <n v="0"/>
    <m/>
    <m/>
    <m/>
    <s v="Acoustics; Audiology &amp; Speech-Language Pathology"/>
    <s v="Acoustics and Ultrasonics; Arts and Humanities (miscellaneous)"/>
    <b v="0"/>
    <s v="No"/>
    <x v="1"/>
    <x v="1"/>
    <x v="1"/>
  </r>
  <r>
    <s v="10.1089/3dp.2020.0114"/>
    <s v="open (via free pdf)"/>
    <m/>
    <x v="4"/>
    <s v="Artificial Evolution and Design for Multi-Material Additive Manufacturing"/>
    <s v="Yang, Wuxin: Department of Mechanical Engineering, Auckland University of Technology, Auckland, New Zealand.; Calius, Emilio: Computed Materiality, Auckland, New Zealand.; Huang, Loulin: Department of Mechanical Engineering, Auckland University of Technology, Auckland, New Zealand.; Singamneni, Sarat: Department of Mechanical Engineering, Auckland University of Technology, Auckland, New Zealand."/>
    <n v="4"/>
    <s v="No"/>
    <s v="[Yang, Wuxin; Huang, Loulin; Singamneni, Sarat] Auckland Univ Technol, Dept Mech Engn, Auckland, New Zealand; [Calius, Emilio] Computed Material, Auckland, New Zealand Yang, W., Department of Mechanical Engineering, Auckland University of Technology, Auckland, New Zealand; Calius, E., Computed Materiality, Auckland, New Zealand; Huang, L., Department of Mechanical Engineering, Auckland University of Technology, Auckland, New Zealand; Singamneni, S., Department of Mechanical Engineering, Auckland University of Technology, Auckland, New Zealand"/>
    <n v="1"/>
    <s v="Yang, Wuxin, Huang, Loulin, Singamneni, Sarat"/>
    <s v="Singamneni, S (corresponding author), Auckland Univ Technol, Dept Mech Engn, Addit Mfg Res Ctr, Auckland 1010, New Zealand."/>
    <s v="Singamneni, S"/>
    <s v="Yes"/>
    <s v="3D Printing and Additive Manufacturing"/>
    <x v="0"/>
    <s v="Mary Ann Liebert Inc"/>
    <x v="0"/>
    <s v="journal-article"/>
    <b v="0"/>
    <s v="publishedVersion"/>
    <s v="publisher"/>
    <s v="No"/>
    <m/>
    <n v="0"/>
    <x v="0"/>
    <b v="0"/>
    <s v="2329-7662 2329-7670 "/>
    <s v="Yes"/>
    <s v="12 months"/>
    <s v="No"/>
    <m/>
    <s v="https://v2.sherpa.ac.uk/id/publication/37034"/>
    <m/>
    <n v="1"/>
    <s v="https://www.liebertpub.com/doi/pdf/10.1089/3dp.2020.0114"/>
    <s v="Yes"/>
    <s v="Yes"/>
    <m/>
    <m/>
    <m/>
    <m/>
    <m/>
    <m/>
    <n v="0.75"/>
    <n v="0"/>
    <n v="0"/>
    <n v="2"/>
    <s v="http://www.altmetric.com/details.php?citation_id=94116440"/>
    <s v="Vice-Chancellor's Scholarship of Auckland University of Technology, Auckland, New Zealand"/>
    <m/>
    <s v="Engineering; Materials Science"/>
    <s v="Industrial and Manufacturing Engineering; Materials Science (miscellaneous)"/>
    <b v="0"/>
    <s v="No"/>
    <x v="1"/>
    <x v="0"/>
    <x v="4"/>
  </r>
  <r>
    <s v="10.3390/brainsci10120982"/>
    <s v="oa journal (via doaj)"/>
    <m/>
    <x v="0"/>
    <s v="Cerebellar Transcranial Direct Current Stimulation for Motor Learning in People with Chronic Stroke: A Pilot Randomized Controlled Trial"/>
    <s v="Kumari, Nitika; Taylor, Denise; Olsen, Sharon; Rashid, Usman; Signal, Nada"/>
    <n v="5"/>
    <s v="No"/>
    <s v="[Kumari, Nitika; Taylor, Denise; Olsen, Sharon; Rashid, Usman; Signal, Nada] Auckland Univ Technol, Hlth &amp; Rehabil Res Inst, Auckland 1010, New Zealand; [Kumari, Nitika] New Zealand Coll Chiropract, Ctr Chiropract Res, Auckland 1060, New Zealand Kumari, N., Health &amp; Rehabilitation Research Institute, Auckland University of Technology, Auckland, 1010, New Zealand, Centre for Chiropractic Research, New Zealand College of Chiropractic, Auckland, 1060, New Zealand; Taylor, D., Health &amp; Rehabilitation Research Institute, Auckland University of Technology, Auckland, 1010, New Zealand; Olsen, S., Health &amp; Rehabilitation Research Institute, Auckland University of Technology, Auckland, 1010, New Zealand; Rashid, U., Health &amp; Rehabilitation Research Institute, Auckland University of Technology, Auckland, 1010, New Zealand; Signal, N., Health &amp; Rehabilitation Research Institute, Auckland University of Technology, Auckland, 1010, New Zealand"/>
    <n v="1"/>
    <s v="Kumari, Nitika, Taylor, Denise, Olsen, Sharon, Rashid, Usman, Signal, Nada"/>
    <s v="Kumari, N (corresponding author), Auckland Univ Technol, Hlth &amp; Rehabil Res Inst, Auckland 1010, New Zealand.; Kumari, N (corresponding author), New Zealand Coll Chiropract, Ctr Chiropract Res, Auckland 1060, New Zealand."/>
    <s v="Kumari, N"/>
    <s v="Yes"/>
    <s v="Brain Sciences"/>
    <x v="0"/>
    <s v="MDPI AG"/>
    <x v="0"/>
    <s v="journal-article"/>
    <b v="1"/>
    <s v="publishedVersion"/>
    <s v="publisher"/>
    <s v="Yes"/>
    <s v="openrepository.aut.ac.nz "/>
    <n v="1"/>
    <x v="0"/>
    <b v="1"/>
    <s v="2076-3425 "/>
    <s v="Yes"/>
    <s v="None"/>
    <s v="Yes"/>
    <s v="None"/>
    <s v="https://v2.sherpa.ac.uk/id/publication/13661"/>
    <m/>
    <n v="0"/>
    <s v="https://doi.org/10.3390/brainsci10120982"/>
    <s v="Yes"/>
    <s v="Yes"/>
    <s v="Yes"/>
    <s v="CHF"/>
    <n v="650"/>
    <m/>
    <m/>
    <n v="723"/>
    <n v="0.5"/>
    <n v="0"/>
    <n v="0"/>
    <n v="1"/>
    <s v="http://www.altmetric.com/details.php?citation_id=96229888"/>
    <m/>
    <m/>
    <s v="Neurosciences &amp; Neurology"/>
    <m/>
    <b v="1"/>
    <s v="Yes"/>
    <x v="0"/>
    <x v="0"/>
    <x v="0"/>
  </r>
  <r>
    <s v="10.1186/s12970-020-00392-3"/>
    <s v="oa journal (via doaj)"/>
    <m/>
    <x v="0"/>
    <s v="Effect of low- and high-carbohydrate diets on swimming economy: a crossover study"/>
    <s v="Bestard, Merry A.; Rothschild, Jeffrey A.; Crocker, George H."/>
    <n v="3"/>
    <s v="No"/>
    <s v="[Bestard, Merry A.; Rothschild, Jeffrey A.; Crocker, George H.] Calif State Univ Los Angeles, Sch K Esol Nutr &amp; Food Sci, 5151 State Univ Dr, Los Angeles, CA 90032 USA; [Rothschild, Jeffrey A.] Auckland Univ Technol, Sports Performance Res Inst New Zealand SPRINZ, Auckland, New Zealand Bestard, M.A., School of Kinesiology, Nutrition &amp; Food Science, California State University, Los Angeles, 5151 State University Dr, Los Angeles, CA  90032, United States; Rothschild, J.A., School of Kinesiology, Nutrition &amp; Food Science, California State University, Los Angeles, 5151 State University Dr, Los Angeles, CA  90032, United States, Sports Performance Research Institute New Zealand (SPRINZ), Auckland University of Technology, Auckland, New Zealand; Crocker, G.H., School of Kinesiology, Nutrition &amp; Food Science, California State University, Los Angeles, 5151 State University Dr, Los Angeles, CA  90032, United States"/>
    <n v="1"/>
    <s v="Bestard, Merry A., Rothschild, Jeffrey A., Crocker, George H.,"/>
    <s v="Crocker, GH (corresponding author), Calif State Univ Los Angeles, Sch K Esol Nutr &amp; Food Sci, 5151 State Univ Dr, Los Angeles, CA 90032 USA."/>
    <m/>
    <s v="No"/>
    <s v="Journal of the International Society of Sports Nutrition"/>
    <x v="0"/>
    <s v="Springer Science and Business Media LLC"/>
    <x v="0"/>
    <s v="journal-article"/>
    <b v="1"/>
    <s v="publishedVersion"/>
    <s v="publisher"/>
    <s v="Yes"/>
    <m/>
    <n v="0"/>
    <x v="0"/>
    <b v="1"/>
    <s v="1550-2783 "/>
    <s v="Yes"/>
    <s v="None"/>
    <s v="Yes"/>
    <s v="None"/>
    <s v="https://v2.sherpa.ac.uk/id/publication/2630"/>
    <n v="1"/>
    <n v="1"/>
    <s v="https://doi.org/10.1186/s12970-020-00392-3"/>
    <s v="Yes"/>
    <s v="Yes"/>
    <s v="Yes"/>
    <s v="GBP"/>
    <n v="1370"/>
    <s v="USD"/>
    <n v="2145"/>
    <n v="2145"/>
    <n v="6.85"/>
    <n v="0"/>
    <n v="0"/>
    <n v="10"/>
    <s v="http://www.altmetric.com/details.php?citation_id=95717099"/>
    <m/>
    <m/>
    <s v="Nutrition &amp; Dietetics; Sport Sciences"/>
    <s v="Food Science; Nutrition and Dietetics"/>
    <b v="0"/>
    <s v="No"/>
    <x v="1"/>
    <x v="0"/>
    <x v="0"/>
  </r>
  <r>
    <s v="10.3390/md18120612"/>
    <s v="oa journal (via doaj)"/>
    <m/>
    <x v="0"/>
    <s v="Effect of Nitrogen Sources on Omega-3 Polyunsaturated Fatty Acid Biosynthesis and Gene Expression in Thraustochytriidae sp."/>
    <s v="Li, Siting; Hu, Zhangli; Yang, Xuewei; Li, Yan"/>
    <n v="4"/>
    <s v="No"/>
    <s v="[Li, Siting; Hu, Zhangli; Yang, Xuewei] Shenzhen Univ, Coll Life Sci &amp; Oceanog, Guangdong Technol Res Ctr Marine Algal Bioengn, Guangdong Key Lab Plant Epigenet, Shenzhen 518060, Peoples R China; [Li, Siting; Li, Yan] Auckland Univ Technol, Fac Hlth &amp; Environm Sci, Sch Sci, Auckland 1142, New Zealand; [Li, Siting; Hu, Zhangli; Yang, Xuewei] Shenzhen Univ, Coll Life Sci &amp; Oceanog, Shenzhen Key Lab Marine Biol Resources &amp; Ecol Env, Shenzhen Key Lab Microbial Genet Engn, Shenzhen 518055, Peoples R China; [Li, Siting; Hu, Zhangli; Yang, Xuewei] Shenzhen Univ, Longhua Innovat Inst Biotechnol, Shenzhen 518060, Peoples R China Li, S., Guangdong Technology Research Center for Marine Algal Bioengineering, Guangdong Key Laboratory of Plant Epigenetics, College of Life Sciences and Oceanography, Shenzhen University, Shenzhen, 518060, China, Faculty of Health and Environmental Sciences, School of Science, Auckland University of TechnologyAuckland  1142, New Zealand, Shenzhen Key Laboratory of Marine Biological Resources and Ecology Environment, Shenzhen Key Laboratory of Microbial Genetic Engineering, College of Life Sciences and Oceanography, Shenzhen University, Shenzhen, 518055, China, Longhua Innovation Institute for Biotechnology, Shenzhen University, Shenzhen, 518060, China; Hu, Z., Guangdong Technology Research Center for Marine Algal Bioengineering, Guangdong Key Laboratory of Plant Epigenetics, College of Life Sciences and Oceanography, Shenzhen University, Shenzhen, 518060, China, Shenzhen Key Laboratory of Marine Biological Resources and Ecology Environment, Shenzhen Key Laboratory of Microbial Genetic Engineering, College of Life Sciences and Oceanography, Shenzhen University, Shenzhen, 518055, China, Longhua Innovation Institute for Biotechnology, Shenzhen University, Shenzhen, 518060, China; Yang, X., Guangdong Technology Research Center for Marine Algal Bioengineering, Guangdong Key Laboratory of Plant Epigenetics, College of Life Sciences and Oceanography, Shenzhen University, Shenzhen, 518060, China, Shenzhen Key Laboratory of Marine Biological Resources and Ecology Environment, Shenzhen Key Laboratory of Microbial Genetic Engineering, College of Life Sciences and Oceanography, Shenzhen University, Shenzhen, 518055, China, Longhua Innovation Institute for Biotechnology, Shenzhen University, Shenzhen, 518060, China; Li, Y., Faculty of Health and Environmental Sciences, School of Science, Auckland University of TechnologyAuckland  1142, New Zealand"/>
    <n v="1"/>
    <s v="Li, Siting, Hu, Zhangli, Yang, Xuewei, Li, Yan"/>
    <s v="Yang, XW (corresponding author), Shenzhen Univ, Coll Life Sci &amp; Oceanog, Guangdong Technol Res Ctr Marine Algal Bioengn, Guangdong Key Lab Plant Epigenet, Shenzhen 518060, Peoples R China.; Li, Y (corresponding author), Auckland Univ Technol, Fac Hlth &amp; Environm Sci, Sch Sci, Auckland 1142, New Zealand.; Yang, XW (corresponding author), Shenzhen Univ, Coll Life Sci &amp; Oceanog, Shenzhen Key Lab Marine Biol Resources &amp; Ecol Env, Shenzhen Key Lab Microbial Genet Engn, Shenzhen 518055, Peoples R China.; Yang, XW (corresponding author), Shenzhen Univ, Longhua Innovat Inst Biotechnol, Shenzhen 518060, Peoples R China."/>
    <s v=" Li, Y"/>
    <s v="Yes"/>
    <s v="Marine Drugs"/>
    <x v="0"/>
    <s v="MDPI AG"/>
    <x v="0"/>
    <s v="journal-article"/>
    <b v="1"/>
    <s v="publishedVersion"/>
    <s v="publisher"/>
    <s v="Yes"/>
    <s v="openrepository.aut.ac.nz "/>
    <n v="1"/>
    <x v="0"/>
    <b v="1"/>
    <s v="1660-3397 "/>
    <s v="Yes"/>
    <s v="None"/>
    <s v="Yes"/>
    <s v="None"/>
    <s v="https://v2.sherpa.ac.uk/id/publication/17519"/>
    <m/>
    <n v="1"/>
    <s v="https://doi.org/10.3390/md18120612"/>
    <s v="Yes"/>
    <s v="Yes"/>
    <s v="Yes"/>
    <s v="CHF"/>
    <n v="1800"/>
    <m/>
    <m/>
    <n v="2002"/>
    <n v="0.5"/>
    <n v="0"/>
    <n v="0"/>
    <n v="1"/>
    <s v="http://www.altmetric.com/details.php?citation_id=95424459"/>
    <s v="National Key Research and Development Project [2018YFA0902500]; Natural Science Foundation of Guangdong ProvinceNational Natural Science Foundation of Guangdong Province [2018A030313139]; Joint R&amp;D Project of Shenzhen-Hong Kong Innovation [SGLH20180622152010394]; Natural Science Foundation of Shenzhen [KQJSCX20180328093806045]; Shenzhen Grant Plan for Science Technology [CKCY2016042710211071]; Shenzhen University Start-up Research Funding [827-000192, 2016100]; AUT-Shenzhen University Ph.D. Tuition Fees Award from the School of Science"/>
    <m/>
    <s v="Pharmacology &amp; Pharmacy"/>
    <s v="Drug Discovery"/>
    <b v="1"/>
    <s v="Yes"/>
    <x v="0"/>
    <x v="0"/>
    <x v="0"/>
  </r>
  <r>
    <s v="10.1186/s40779-020-00287-z"/>
    <s v="oa journal (via doaj)"/>
    <m/>
    <x v="3"/>
    <s v="Methods for improving thermal tolerance in military personnel prior to deployment"/>
    <s v="Ashworth, Edward Tom; Cotter, James David; Kilding, Andrew Edward"/>
    <n v="3"/>
    <s v="No"/>
    <s v="[Ashworth, Edward Tom; Kilding, Andrew Edward] Auckland Univ Technol, Sports Performance Res Inst New Zealand SPRINZ, 17 Antares Pl, Auckland 0632, New Zealand; [Cotter, James David] Univ Otago, Sch Phys Educ Sport &amp; Exercise Sci, Dunedin 9016, Otago, New Zealand Ashworth, E.T., Sports Performance Research Institute New Zealand (SPRINZ), Auckland University of Technology, 17 Antares Place, Rosedale, Auckland, 0632, New Zealand; Cotter, J.D., School of Physical Education, Sport and Exercise Sciences, University of Otago, Dunedin, Otago  9016, New Zealand; Kilding, A.E., Sports Performance Research Institute New Zealand (SPRINZ), Auckland University of Technology, 17 Antares Place, Rosedale, Auckland, 0632, New Zealand"/>
    <n v="1"/>
    <s v="Ashworth, Edward Tom, Kilding, Andrew Edward"/>
    <s v="Ashworth, ET (corresponding author), Auckland Univ Technol, Sports Performance Res Inst New Zealand SPRINZ, 17 Antares Pl, Auckland 0632, New Zealand."/>
    <s v="Ashworth, ET"/>
    <s v="Yes"/>
    <s v="Military Medical Research"/>
    <x v="0"/>
    <s v="Springer Science and Business Media LLC"/>
    <x v="0"/>
    <s v="journal-article"/>
    <b v="1"/>
    <s v="publishedVersion"/>
    <s v="publisher"/>
    <s v="Yes"/>
    <m/>
    <n v="0"/>
    <x v="0"/>
    <b v="1"/>
    <s v="2054-9369 "/>
    <s v="Yes"/>
    <s v="None"/>
    <s v="Yes"/>
    <s v="None"/>
    <s v="https://v2.sherpa.ac.uk/id/publication/35222"/>
    <m/>
    <n v="0"/>
    <s v="https://doi.org/10.1186/s40779-020-00287-z"/>
    <s v="Yes"/>
    <s v="Yes"/>
    <s v="No"/>
    <m/>
    <m/>
    <s v="USD"/>
    <n v="0"/>
    <n v="0"/>
    <n v="3"/>
    <n v="0"/>
    <n v="0"/>
    <n v="6"/>
    <s v="http://www.altmetric.com/details.php?citation_id=95114163"/>
    <s v=" [17968962]; New Zealand Vice-Chancellors' Committee, NZ: NA"/>
    <s v="New Zealand Vice-Chancellors' Committee"/>
    <s v="General &amp; Internal Medicine"/>
    <s v="General Medicine"/>
    <b v="0"/>
    <s v="No"/>
    <x v="1"/>
    <x v="0"/>
    <x v="3"/>
  </r>
  <r>
    <s v="10.1016/j.jhtm.2020.10.018"/>
    <m/>
    <m/>
    <x v="1"/>
    <s v="Relax from job, Don't feel stress! The detrimental effects of job stress and buffering effects of coworker trust on burnout and turnover intention"/>
    <s v="Park, In-Jo; Kim, Peter Beomcheol; Hai, Shenyang; Dong, Liangliang"/>
    <n v="4"/>
    <s v="No"/>
    <s v="[Park, In-Jo; Hai, Shenyang; Dong, Liangliang] Henan Univ, Dept Psychol, Jinming St, Kaifeng 42542, Henan, Peoples R China; [Kim, Peter Beomcheol] Auckland Univ Technol, Sch Hospitality &amp; Tourism, AUT Univ, 422 WH Bldg,49 Wellesley St,East 1010,City Campus, Auckland 1142, New Zealand Park, I.-J., Department of Psychology, Henan University, Jinming St., Kaifeng, Henan  42542, China; Kim, P.B., School of Hospitality and Tourism, Auckland University of Technology, AUT University — City Campus, 422 WH Building, 49 Wellesley St. East 1010, Auckland, 1142, New Zealand; Hai, S., Department of Psychology, Henan University, Jinming St., Kaifeng, Henan  42542, China; Dong, L., Department of Psychology, Henan University, Jinming St., Kaifeng, Henan  42542, China"/>
    <n v="1"/>
    <s v="Park, In-Jo, Hai, Shenyang, Dong, Liangliang, Kim, Peter Beomcheol,"/>
    <s v="Hai, SY (corresponding author), Henan Univ, Dept Psychol, Jinming St, Kaifeng 42542, Henan, Peoples R China."/>
    <m/>
    <s v="No"/>
    <s v="Journal of Hospitality and Tourism Management"/>
    <x v="0"/>
    <s v="Elsevier BV"/>
    <x v="1"/>
    <s v="journal-article"/>
    <b v="0"/>
    <m/>
    <m/>
    <s v="No"/>
    <m/>
    <n v="0"/>
    <x v="0"/>
    <b v="0"/>
    <s v="1447-6770 1839-5260 "/>
    <s v="Yes"/>
    <s v="24 months"/>
    <s v="No"/>
    <m/>
    <s v="https://v2.sherpa.ac.uk/id/publication/13536"/>
    <m/>
    <n v="0"/>
    <m/>
    <s v="Yes"/>
    <s v="Yes"/>
    <m/>
    <m/>
    <m/>
    <s v="USD"/>
    <n v="3000"/>
    <n v="3000"/>
    <n v="0"/>
    <n v="0"/>
    <n v="0"/>
    <n v="0"/>
    <m/>
    <m/>
    <s v="FURTHERMORE grants in publishing"/>
    <s v="Social Sciences - Other Topics; Business &amp; Economics"/>
    <s v="Tourism;  Leisure and Hospitality Management"/>
    <b v="0"/>
    <s v="No"/>
    <x v="1"/>
    <x v="1"/>
    <x v="1"/>
  </r>
  <r>
    <s v="10.1177/1758998320967032"/>
    <m/>
    <m/>
    <x v="1"/>
    <s v="A systematic review of how daily activities and exercises are recommended following volar plating of distal radius fractures and the efficacy and safety of early versus late mobilisation"/>
    <s v="Collis, Julie: School of Clinical Sciences, Auckland University of Technology, Auckland, New Zealand; Signal, Nada: Health &amp; Rehabilitation Research Institute, Auckland University of Technology, Auckland, New Zealand; Mayland, Elizabeth: School of Health and Society University of Wollongong, New South Wales, Australia; Clair, Valerie Wright-St: School of Clinical Sciences and Centre for Active Ageing, Auckland University of Technology, Auckland, New Zealand"/>
    <n v="4"/>
    <s v="No"/>
    <s v="[Collis, Julie; Wright-St Clair, Valerie] Auckland Univ Technol, Sch Clin Sci, 90 Akoranga Dr, Auckland 0627, New Zealand; [Signal, Nada] Auckland Univ Technol, Hlth &amp; Rehabil Res Inst, Auckland, New Zealand; [Mayland, Elizabeth] Univ Wollongong, Sch Hlth &amp; Soc, Wollongong, NSW, Australia; [Wright-St Clair, Valerie] Auckland Univ Technol, Ctr Act Ageing, Auckland, New Zealand Collis, J., School of Clinical Sciences, Auckland University of Technology, Auckland, New Zealand; Signal, N., Health Rehabilitation Research Institute, Auckland University of Technology, Auckland, New Zealand; Mayland, E., School of Health and Society, University of WollongongNSW, Australia; Clair, V.W.-S., School of Clinical Sciences and Centre for Active Ageing, Auckland University of Technology, Auckland, New Zealand"/>
    <n v="1"/>
    <s v="Collis, Julie, Wright-St Clair, Valerie, Signal, Nada, Mayland, Elizabeth,"/>
    <s v="Collis, J (corresponding author), Auckland Univ Technol, Sch Clin Sci, 90 Akoranga Dr, Auckland 0627, New Zealand."/>
    <s v="Collis, J"/>
    <s v="Yes"/>
    <s v="Hand Therapy"/>
    <x v="0"/>
    <s v="SAGE Publications"/>
    <x v="1"/>
    <s v="journal-article"/>
    <b v="0"/>
    <m/>
    <m/>
    <s v="No"/>
    <m/>
    <n v="0"/>
    <x v="0"/>
    <b v="0"/>
    <s v="1758-9983 1758-9991 "/>
    <s v="Yes"/>
    <s v="None"/>
    <s v="No"/>
    <m/>
    <s v="https://v2.sherpa.ac.uk/id/publication/24173"/>
    <m/>
    <n v="0"/>
    <m/>
    <s v="Yes"/>
    <s v="Yes"/>
    <m/>
    <m/>
    <m/>
    <s v="USD"/>
    <n v="3000"/>
    <n v="3000"/>
    <n v="0"/>
    <n v="0"/>
    <n v="0"/>
    <n v="0"/>
    <m/>
    <m/>
    <m/>
    <s v="Rehabilitation"/>
    <s v="Orthopedics and Sports Medicine"/>
    <b v="0"/>
    <s v="No"/>
    <x v="1"/>
    <x v="1"/>
    <x v="1"/>
  </r>
  <r>
    <s v="10.1038/s41598-020-73527-w"/>
    <s v="oa journal (via doaj)"/>
    <m/>
    <x v="0"/>
    <s v="Author Correction: Behaviour reactions of bottlenose dolphins (Tursiops truncatus) to multirotor Unmanned Aerial Vehicles (UAVs)"/>
    <s v="Fettermann, Ticiana; Fiori, Lorenzo; Bader, Martin; Doshi, Ashray; Breen, Dan; Stockin, Karen A.; Bollard, Barbara"/>
    <n v="7"/>
    <s v="No"/>
    <s v=" Fettermann, T., New Zealand Institute of Applied Ecology, School of Science, Auckland University of Technology, 46 Wakefield, WU Building, Auckland, 1010, New Zealand; Fiori, L., New Zealand Institute of Applied Ecology, School of Science, Auckland University of Technology, 46 Wakefield, WU Building, Auckland, 1010, New Zealand; Bader, M., New Zealand Institute of Applied Ecology, School of Science, Auckland University of Technology, 46 Wakefield, WU Building, Auckland, 1010, New Zealand; Doshi, A., New Zealand Institute of Applied Ecology, School of Science, Auckland University of Technology, 46 Wakefield, WU Building, Auckland, 1010, New Zealand; Breen, D., New Zealand Institute of Applied Ecology, School of Science, Auckland University of Technology, 46 Wakefield, WU Building, Auckland, 1010, New Zealand; Stockin, K.A., Coastal-Marine Research Group, Institute of Natural and Mathematical Sciences, Massey University, Private Bag 102 904, North Shore, MSC, New Zealand; Bollard, B., New Zealand Institute of Applied Ecology, School of Science, Auckland University of Technology, 46 Wakefield, WU Building, Auckland, 1010, New Zealand"/>
    <n v="6"/>
    <s v="Fettermann, T.; Fiori, L.; Bader, M.; Doshi, A.; Breen, D.; Bollard, B."/>
    <s v="Fettermann, T.; New Zealand Institute of Applied Ecology, 46 Wakefield, WU Building, New Zealand; email: ticifettermannnz@yahoo.co.nz_x000a_Bollard, B.; New Zealand Institute of Applied Ecology, 46 Wakefield, WU Building, New Zealand; email: barbara.bollard@aut.ac.nz"/>
    <s v="Fettermann, T."/>
    <s v="Yes"/>
    <s v="Scientific Reports"/>
    <x v="0"/>
    <s v="Springer Science and Business Media LLC"/>
    <x v="0"/>
    <s v="journal-article"/>
    <b v="1"/>
    <s v="publishedVersion"/>
    <s v="publisher"/>
    <s v="Yes"/>
    <s v="openrepository.aut.ac.nz "/>
    <n v="1"/>
    <x v="0"/>
    <b v="1"/>
    <s v="2045-2322 "/>
    <s v="Yes"/>
    <s v="None"/>
    <s v="Yes"/>
    <s v="None"/>
    <s v="https://v2.sherpa.ac.uk/id/publication/24229"/>
    <m/>
    <n v="0"/>
    <s v="https://doi.org/10.1038/s41598-020-73527-w"/>
    <s v="No"/>
    <s v="Yes"/>
    <s v="Yes"/>
    <s v="GBP"/>
    <n v="1165"/>
    <s v="USD"/>
    <n v="1760"/>
    <n v="1760"/>
    <n v="0"/>
    <n v="0"/>
    <n v="0"/>
    <n v="0"/>
    <m/>
    <m/>
    <m/>
    <m/>
    <s v="Multidisciplinary"/>
    <b v="1"/>
    <s v="Yes"/>
    <x v="0"/>
    <x v="0"/>
    <x v="0"/>
  </r>
  <r>
    <s v="10.1016/j.jcpo.2020.100252"/>
    <m/>
    <m/>
    <x v="1"/>
    <s v="A critical te Tiriti analysis of the New Zealand cancer action plan 2019–2029"/>
    <s v="Came, Heather; Kidd, Jacquie"/>
    <n v="2"/>
    <s v="No"/>
    <s v="[Came, Heather; Kidd, Jacquie] Auckland Univ Technol, Fac Hlth &amp; Environm Sci, Private Bag 92006, Auckland, New Zealand Came, H., Faculty of Health and Environmental Sciences Auckland University of Technology, Private Bag 92006, Auckland, New Zealand; Kidd, J., Faculty of Health and Environmental Sciences Auckland University of Technology, Private Bag 92006, Auckland, New Zealand"/>
    <n v="1"/>
    <s v="Came, Heather, Kidd, Jacquie,"/>
    <s v="Came, H (corresponding author), Auckland Univ Technol, Fac Hlth &amp; Environm Sci, Private Bag 92006, Auckland, New Zealand."/>
    <s v="Came, H"/>
    <s v="Yes"/>
    <s v="Journal of Cancer Policy"/>
    <x v="0"/>
    <s v="Elsevier BV"/>
    <x v="1"/>
    <s v="journal-article"/>
    <b v="0"/>
    <m/>
    <m/>
    <s v="No"/>
    <m/>
    <n v="0"/>
    <x v="0"/>
    <b v="0"/>
    <s v="2213-5383 "/>
    <s v="Yes"/>
    <s v="12 months"/>
    <s v="No"/>
    <m/>
    <s v="https://v2.sherpa.ac.uk/id/publication/24549"/>
    <n v="1"/>
    <n v="0"/>
    <m/>
    <s v="Yes"/>
    <s v="Yes"/>
    <m/>
    <m/>
    <m/>
    <s v="USD"/>
    <n v="1600"/>
    <n v="1600"/>
    <n v="12.35"/>
    <n v="0"/>
    <n v="0"/>
    <n v="18"/>
    <s v="http://www.altmetric.com/details.php?citation_id=89586869"/>
    <m/>
    <s v="Auckland University of Technology, New Zealand"/>
    <s v="Health Care Sciences &amp; Services"/>
    <m/>
    <b v="0"/>
    <s v="No"/>
    <x v="1"/>
    <x v="1"/>
    <x v="1"/>
  </r>
  <r>
    <s v="10.1016/j.istruc.2020.08.071"/>
    <m/>
    <m/>
    <x v="1"/>
    <s v="Earthquake resistant timber panelised structures with resilient connections"/>
    <s v="Hashemi, Ashkan; Zarnani, Pouyan; Quenneville, Pierre"/>
    <n v="3"/>
    <s v="No"/>
    <s v="[Hashemi, Ashkan; Quenneville, Pierre] Univ Auckland, Fac Engn, Dept Civil &amp; Environm Engn, Private Bag 92019, Auckland 1142, New Zealand; [Zarnani, Pouyan] Auckland Univ Technol, Sch Engn Comp &amp; Math Sci, Dept Built Environm Engn, Private Bag 92006, Auckland 1142, New Zealand Hashemi, A., Department of Civil and Environmental Engineering, Faculty of Engineering, University of Auckland, Private bag 92019, Auckland, 1142, New Zealand; Zarnani, P., Department of Built Environment Engineering, School of Engineering, Computer and Mathematical Sciences, Auckland University of Technology, Private Bag 92006, Auckland, 1142, New Zealand; Quenneville, P., Department of Civil and Environmental Engineering, Faculty of Engineering, University of Auckland, Private bag 92019, Auckland, 1142, New Zealand"/>
    <n v="1"/>
    <s v="Hashemi, Ashkan, Quenneville, Pierre, Zarnani, Pouyan,"/>
    <s v="Hashemi, A (corresponding author), Univ Auckland, Fac Engn, Dept Civil &amp; Environm Engn, Private Bag 92019, Auckland 1142, New Zealand."/>
    <m/>
    <s v="No"/>
    <s v="Structures"/>
    <x v="0"/>
    <s v="Elsevier BV"/>
    <x v="1"/>
    <s v="journal-article"/>
    <b v="0"/>
    <m/>
    <m/>
    <s v="No"/>
    <m/>
    <n v="0"/>
    <x v="0"/>
    <b v="0"/>
    <s v="2352-0124 "/>
    <s v="Yes"/>
    <s v="12 months"/>
    <s v="No"/>
    <m/>
    <s v="https://v2.sherpa.ac.uk/id/publication/33171"/>
    <n v="1"/>
    <n v="1"/>
    <m/>
    <s v="Yes"/>
    <s v="Yes"/>
    <m/>
    <m/>
    <m/>
    <s v="USD"/>
    <n v="2500"/>
    <n v="2500"/>
    <n v="0"/>
    <n v="0"/>
    <n v="0"/>
    <n v="0"/>
    <m/>
    <s v="Ministry of Business, Innovation and Employment of New Zealand (MBIE); Ministry of Business, Innovation and Employment, MBIE; Ministry for Business Innovation and Employment, MBIE"/>
    <s v="Ministry of Business, Innovation and Employment"/>
    <s v="Engineering"/>
    <m/>
    <b v="0"/>
    <s v="No"/>
    <x v="1"/>
    <x v="1"/>
    <x v="1"/>
  </r>
  <r>
    <s v="10.1016/j.phycom.2020.101193"/>
    <m/>
    <m/>
    <x v="1"/>
    <s v="Ink-printed flexible wideband dipole array antenna for 5G applications"/>
    <s v="Li, Erfeng; Li, Xue Jun; Seet, Boon-Chong; Lin, Xiaoyou"/>
    <n v="4"/>
    <s v="No"/>
    <s v="[Li, Erfeng; Seet, Boon-Chong] Auckland Univ Technol, Dept Elect &amp; Elect Engn, Auckland, New Zealand; [Li, Xue Jun] Auckland Univ Technol, Dept Elect &amp; Elect Engn, Sch Engn Comp &amp; Math Sci, Auckland, New Zealand; [Lin, Xiaoyou] Univ Waikato, Sch Engn, Hamilton, New Zealand Li, E., Department of Electrical and Electronic Engineering, Auckland University of Technology, New Zealand; Li, X.J., Department of Electrical and Electronic Engineering, Auckland University of Technology, New Zealand; Seet, B.-C., Department of Electrical and Electronic Engineering, Auckland University of Technology, New Zealand; Lin, X., School of Engineering, University of Waikato, New Zealand"/>
    <n v="1"/>
    <s v="Li, Erfeng, Seet, Boon-Chong, Li, Xue Jun"/>
    <s v="Li, EF (corresponding author), Auckland Univ Technol, Dept Elect &amp; Elect Engn, Auckland, New Zealand."/>
    <s v="Li, EF"/>
    <s v="Yes"/>
    <s v="Physical Communication"/>
    <x v="0"/>
    <s v="Elsevier BV"/>
    <x v="1"/>
    <s v="journal-article"/>
    <b v="0"/>
    <m/>
    <m/>
    <s v="No"/>
    <m/>
    <n v="0"/>
    <x v="0"/>
    <b v="0"/>
    <s v="1874-4907 "/>
    <s v="Yes"/>
    <s v="24 months"/>
    <s v="No"/>
    <m/>
    <s v="https://v2.sherpa.ac.uk/id/publication/12902"/>
    <m/>
    <n v="0"/>
    <m/>
    <s v="Yes"/>
    <s v="Yes"/>
    <m/>
    <m/>
    <m/>
    <s v="USD"/>
    <n v="2400"/>
    <n v="2400"/>
    <n v="0"/>
    <n v="0"/>
    <n v="0"/>
    <n v="0"/>
    <m/>
    <m/>
    <m/>
    <s v="Engineering; Telecommunications"/>
    <s v="Electrical and Electronic Engineering"/>
    <b v="0"/>
    <s v="No"/>
    <x v="1"/>
    <x v="1"/>
    <x v="1"/>
  </r>
  <r>
    <s v="10.1016/j.jhtm.2020.07.008"/>
    <m/>
    <m/>
    <x v="1"/>
    <s v="Effects of COVID-19 on preferences for private dining facilities in restaurants"/>
    <s v="Kim, Jungkeun; Lee, Jacob C."/>
    <n v="2"/>
    <s v="No"/>
    <s v="[Kim, Jungkeun] Auckland Univ Technol, Dept Mkt, 120 Mayoral Dr, Auckland, New Zealand; [Lee, Jacob C.] Dongguk Univ, Dongguk Business Sch, 30 Pildong Ro 1 Gil, Seoul 04620, South Korea Kim, J., Department of Marketing, Auckland University of Technology, 120 Mayoral Drive, Auckland, 1010, New Zealand; Lee, J.C., Dongguk Business School, Dongguk University, 30 Pildong-ro 1-gil, Jung-gu, Seoul, 04620, South Korea"/>
    <n v="1"/>
    <s v="Kim, Jungkeun"/>
    <s v="Lee, JC (corresponding author), Dongguk Univ, Dongguk Business Sch, 30 Pildong Ro 1 Gil, Seoul 04620, South Korea."/>
    <m/>
    <s v="No"/>
    <s v="Journal of Hospitality and Tourism Management"/>
    <x v="0"/>
    <s v="Elsevier BV"/>
    <x v="1"/>
    <s v="journal-article"/>
    <b v="0"/>
    <m/>
    <m/>
    <s v="No"/>
    <m/>
    <n v="0"/>
    <x v="0"/>
    <b v="0"/>
    <s v="1447-6770 1839-5260 "/>
    <s v="Yes"/>
    <s v="24 months"/>
    <s v="No"/>
    <m/>
    <s v="https://v2.sherpa.ac.uk/id/publication/13536"/>
    <n v="28"/>
    <n v="28"/>
    <m/>
    <s v="Yes"/>
    <s v="Yes"/>
    <m/>
    <m/>
    <m/>
    <s v="USD"/>
    <n v="3000"/>
    <n v="3000"/>
    <n v="1"/>
    <n v="0"/>
    <n v="0"/>
    <n v="1"/>
    <s v="http://www.altmetric.com/details.php?citation_id=98064086"/>
    <s v="Institute of Information &amp; communications Technology Planning &amp; Evaluation (IITP) - Korea government (MSIT) [2019-0-00050]; Institute for Information and Communications Technology Promotion, IITP; Ministry of Science and ICT, South Korea, MSIT: 2019-0-00050"/>
    <s v="Ministry of Science and ICT, South Korea; Institute of Information &amp; communications Technology Planning &amp; Evaluation"/>
    <s v="Social Sciences - Other Topics; Business &amp; Economics"/>
    <s v="Tourism;  Leisure and Hospitality Management"/>
    <b v="0"/>
    <s v="No"/>
    <x v="1"/>
    <x v="1"/>
    <x v="1"/>
  </r>
  <r>
    <s v="10.1002/pssb.202000239"/>
    <m/>
    <m/>
    <x v="1"/>
    <s v="Investigation of a Novel Chiral S-Shaped Auxetic Structure under Large Tensile Deformation"/>
    <s v="Meena, Kusum: Department of Mechanical Engineering Indian Institute of Technology  Delhi India; Singamneni, Sarat: School of Engineering, Computer and Mathematical Sciences Auckland University of Technology  Auckland New Zealand"/>
    <n v="2"/>
    <s v="No"/>
    <s v="[Meena, Kusum] Indian Inst Technol, Dept Mech Engn, Delhi, India; [Singamneni, Sarat] Auckland Univ Technol, Sch Engn Comp &amp; Math Sci, Auckland, New Zealand Meena, K., Department of Mechanical Engineering, Indian Institute of Technology, Delhi, India; Singamneni, S., School of Engineering, Computer and Mathematical Sciences, Auckland University of Technology, Auckland, New Zealand"/>
    <n v="1"/>
    <s v="Meena, Kusum, Singamneni, Sarat,"/>
    <s v="Singamneni, S (corresponding author), Auckland Univ Technol, Sch Engn Comp &amp; Math Sci, Auckland, New Zealand."/>
    <s v="Singamneni, S"/>
    <s v="Yes"/>
    <s v="physica status solidi (b)"/>
    <x v="0"/>
    <s v="Wiley"/>
    <x v="1"/>
    <s v="journal-article"/>
    <b v="0"/>
    <m/>
    <m/>
    <s v="No"/>
    <m/>
    <n v="0"/>
    <x v="0"/>
    <b v="0"/>
    <s v="0370-1972 1521-3951 "/>
    <s v="Yes"/>
    <s v="12 months"/>
    <s v="No"/>
    <m/>
    <s v="https://v2.sherpa.ac.uk/id/publication/1868"/>
    <m/>
    <n v="0"/>
    <m/>
    <s v="Yes"/>
    <s v="Yes"/>
    <m/>
    <m/>
    <m/>
    <s v="USD"/>
    <n v="3500"/>
    <n v="3500"/>
    <n v="0"/>
    <n v="0"/>
    <n v="0"/>
    <n v="0"/>
    <m/>
    <m/>
    <m/>
    <s v="Physics"/>
    <s v="Electronic;  Optical and Magnetic Materials; Condensed Matter Physics"/>
    <b v="0"/>
    <s v="No"/>
    <x v="1"/>
    <x v="1"/>
    <x v="1"/>
  </r>
  <r>
    <s v="10.1016/j.ijdrr.2020.101786"/>
    <m/>
    <m/>
    <x v="1"/>
    <s v="Whose views matter in post-disaster recovery? A case study of &quot;build back better&quot; in Tacloban City after Typhoon Haiyan"/>
    <s v="Su, Yvonne; Le Dé, Loïc"/>
    <n v="2"/>
    <s v="No"/>
    <s v="[Su, Yvonne] York Univ, Dept Equ Studies, N York, ON, Canada; [Le De, Loic] Auckland Univ Technol, Emergency &amp; Disaster Management, Auckland, New Zealand Su, Y., Department of Equity Studies, York University, Canada; Le Dé, L., Emergency and Disaster Management, Auckland University of Technology, New Zealand"/>
    <n v="1"/>
    <s v="Su, Yvonne, Le De, Loic,"/>
    <s v="Su, Y (corresponding author), York Univ, Dept Equ Studies, N York, ON, Canada."/>
    <m/>
    <s v="No"/>
    <s v="International Journal of Disaster Risk Reduction"/>
    <x v="0"/>
    <s v="Elsevier BV"/>
    <x v="1"/>
    <s v="journal-article"/>
    <b v="0"/>
    <m/>
    <m/>
    <s v="No"/>
    <m/>
    <n v="0"/>
    <x v="0"/>
    <b v="0"/>
    <s v="2212-4209 "/>
    <s v="Yes"/>
    <s v="24 months"/>
    <s v="No"/>
    <m/>
    <s v="https://v2.sherpa.ac.uk/id/publication/22014"/>
    <n v="1"/>
    <n v="0"/>
    <m/>
    <s v="Yes"/>
    <s v="Yes"/>
    <m/>
    <m/>
    <m/>
    <s v="USD"/>
    <n v="1100"/>
    <n v="1100"/>
    <n v="9.0500000000000007"/>
    <n v="0"/>
    <n v="0"/>
    <n v="14"/>
    <s v="http://www.altmetric.com/details.php?citation_id=88007841"/>
    <s v="Social Sciences and Humanities Research Council of CanadaSocial Sciences and Humanities Research Council of Canada (SSHRC) [767-2012-0808]; International Development Research Centre [108066-031]; Social Sciences and Humanities Research Council of Canada, SSHRC: 767-2012-0808; International Development Research Centre, IDRC: 108066–031"/>
    <s v="Social Sciences and Humanities Research Council of Canada"/>
    <s v="Geology; Meteorology &amp; Atmospheric Sciences; Water Resources"/>
    <s v="Geotechnical Engineering and Engineering Geology; Geology; Safety Research"/>
    <b v="0"/>
    <s v="No"/>
    <x v="1"/>
    <x v="1"/>
    <x v="1"/>
  </r>
  <r>
    <s v="10.1016/j.cmpb.2020.105681"/>
    <m/>
    <m/>
    <x v="1"/>
    <s v="Diagnosis of atrial fibrillation based on arterial pulse wave foot point detection using artificial neural networks"/>
    <s v="Zalabarria, Unai; Irigoyen, Eloy; Lowe, Andrew"/>
    <n v="3"/>
    <s v="No"/>
    <s v="[Zalabarria, Unai; Irigoyen, Eloy] Univ Basque Country, Dept Syst Engn &amp; Automat, Fac Engn, Bilbao 48013, Spain; [Lowe, Andrew] Auckland Univ Technol, Sch Engn Math &amp; Comp Sci, Inst Biomed Technol, Auckland 1010, New Zealand Zalabarria, U., Department of Systems Engineering and Automation, Faculty of Engineering of the UPV/EHU, Bilbao, 48013, Spain; Irigoyen, E., Department of Systems Engineering and Automation, Faculty of Engineering of the UPV/EHU, Bilbao, 48013, Spain; Lowe, A., Institute of Biomedical Technologies, School of Engineering, Mathematical and Computer Sciences, Auckland University of Technology, Auckland, 1010, New Zealand"/>
    <n v="1"/>
    <s v="Zalabarria, Unai, Irigoyen, Eloy, Lowe, Andrew,"/>
    <s v="Zalabarria, U (corresponding author), Univ Basque Country, Dept Syst Engn &amp; Automat, Fac Engn, Bilbao 48013, Spain."/>
    <m/>
    <s v="No"/>
    <s v="Computer Methods and Programs in Biomedicine"/>
    <x v="0"/>
    <s v="Elsevier BV"/>
    <x v="1"/>
    <s v="journal-article"/>
    <b v="0"/>
    <m/>
    <m/>
    <s v="No"/>
    <m/>
    <n v="0"/>
    <x v="0"/>
    <b v="0"/>
    <s v="0169-2607 "/>
    <s v="Yes"/>
    <s v="12 months"/>
    <s v="No"/>
    <m/>
    <s v="https://v2.sherpa.ac.uk/id/publication/12500"/>
    <n v="1"/>
    <n v="1"/>
    <m/>
    <s v="Yes"/>
    <s v="Yes"/>
    <m/>
    <m/>
    <m/>
    <s v="USD"/>
    <n v="3000"/>
    <n v="3000"/>
    <n v="0"/>
    <n v="0"/>
    <n v="0"/>
    <n v="0"/>
    <m/>
    <s v="University of the Basque Country (UPV/EHU)University of Basque Country; Intelligent Control Research Group of UPV/EHU; Pacific Atlantic Network for Technical Higher Education and Research (PANTHER) program; Institute of Biomedical Technologies (IBTec) of the Auckland University of Technology; Auckland University of Technology, New Zealand, AUT; Euskal Herriko Unibertsitatea, EHU; Universitat Politècnica de València, UPV"/>
    <s v="Euskal Herriko Unibertsitatea"/>
    <s v="Computer Science; Engineering; Medical Informatics"/>
    <s v="Software; Health Informatics; Computer Science Applications"/>
    <b v="0"/>
    <s v="No"/>
    <x v="1"/>
    <x v="1"/>
    <x v="1"/>
  </r>
  <r>
    <s v="10.1177/1747954120941162"/>
    <m/>
    <m/>
    <x v="1"/>
    <s v="Inertial stresses of national and international motorcycle circuit racing riders"/>
    <s v="D'Artibale, Emanuele: Sports Performance Research Institute New Zealand (SPRINZ) at AUT Millennium, Auckland University of Technology, Auckland, New Zealand, WIL Sport, Taupo, New Zealand; Neville, Jonathon: Sports Performance Research Institute New Zealand (SPRINZ) at AUT Millennium, Auckland University of Technology, Auckland, New Zealand; Cronin, John B: Sports Performance Research Institute New Zealand (SPRINZ) at AUT Millennium, Auckland University of Technology, Auckland, New Zealand"/>
    <n v="3"/>
    <s v="No"/>
    <s v="[DArtibale, Emanuele; Neville, Jonathon; Cronin, John B.] Auckland Univ Technol, Sports Performance Res Inst New Zealand SPRINZ, AUT Millennium, Auckland, New Zealand; [DArtibale, Emanuele] WIL Sport, Taupo, New Zealand D'Artibale, E., Sports Performance Research Institute New Zealand (SPRINZ) at AUT Millennium, Auckland University of Technology, Auckland, New Zealand, WIL Sport, Taupo, New Zealand; Neville, J., Sports Performance Research Institute New Zealand (SPRINZ) at AUT Millennium, Auckland University of Technology, Auckland, New Zealand; Cronin, J.B., Sports Performance Research Institute New Zealand (SPRINZ) at AUT Millennium, Auckland University of Technology, Auckland, New Zealand"/>
    <n v="1"/>
    <s v="DArtibale, Emanuele, Neville, Jonathon, Cronin, John B."/>
    <s v="D'Artibale, E (corresponding author), AUT Millennium, SPRINZ, 17 Antares Pl, Auckland 0632, New Zealand."/>
    <s v="D'Artibale, E."/>
    <s v="Yes"/>
    <s v="International Journal of Sports Science &amp; Coaching"/>
    <x v="0"/>
    <s v="SAGE Publications"/>
    <x v="1"/>
    <s v="journal-article"/>
    <b v="0"/>
    <m/>
    <m/>
    <s v="No"/>
    <m/>
    <n v="0"/>
    <x v="0"/>
    <b v="0"/>
    <s v="1747-9541 2048-397X "/>
    <s v="Yes"/>
    <s v="None"/>
    <s v="No"/>
    <m/>
    <s v="https://v2.sherpa.ac.uk/id/publication/10157"/>
    <n v="1"/>
    <n v="0"/>
    <m/>
    <s v="Yes"/>
    <s v="Yes"/>
    <m/>
    <m/>
    <m/>
    <s v="USD"/>
    <n v="3000"/>
    <n v="3000"/>
    <n v="0"/>
    <n v="0"/>
    <n v="0"/>
    <n v="0"/>
    <m/>
    <s v="WIL Sport"/>
    <m/>
    <s v="Social Sciences - Other Topics; Psychology"/>
    <s v="Social Sciences (miscellaneous)"/>
    <b v="0"/>
    <s v="No"/>
    <x v="1"/>
    <x v="1"/>
    <x v="1"/>
  </r>
  <r>
    <s v="10.1111/ajag.12815"/>
    <s v="open (via crossref license)"/>
    <m/>
    <x v="2"/>
    <s v="What makes community-based physical activity programs for culturally and linguistically diverse older adults effective? A systematic review"/>
    <s v="Montayre, Jed: School of Nursing and Midwifery Western Sydney University Penrith NSW Australia; Neville, Stephen: Ageing and Wellbeing and Head of Nursing Department School of Clinical Sciences Auckland University of Technology Auckland New Zealand; Dunn, Ihaka: School of Clinical Sciences Auckland University of Technology Auckland New Zealand; Shrestha-Ranjit, Jagamaya: School of Clinical Sciences Auckland University of Technology Auckland New Zealand; Wright-St. Clair, Valerie: School of Clinical Sciences Auckland University of Technology Auckland New Zealand"/>
    <n v="5"/>
    <s v="No"/>
    <s v="[Montayre, Jed] Western Sydney Univ, Sch Nursing &amp; Midwifery, Locked Bag 1797, Penrith, NSW 2751, Australia; [Neville, Stephen] Auckland Univ Technol, Sch Clin Sci, Ageing &amp; Wellbeing, Auckland, New Zealand; [Neville, Stephen] Auckland Univ Technol, Sch Clin Sci, Nursing Dept, Auckland, New Zealand; [Dunn, Ihaka; Shrestha-Ranjit, Jagamaya; Wright-St. Clair, Valerie] Auckland Univ Technol, Sch Clin Sci, Auckland, New Zealand Montayre, J., School of Nursing and Midwifery, Western Sydney University, Penrith, NSW, Australia; Neville, S., Ageing and Wellbeing and Head of Nursing Department, School of Clinical Sciences, Auckland University of Technology, Auckland, New Zealand; Dunn, I., School of Clinical Sciences, Auckland University of Technology, Auckland, New Zealand; Shrestha-Ranjit, J., School of Clinical Sciences, Auckland University of Technology, Auckland, New Zealand; Wright-St. Clair, V., School of Clinical Sciences, Auckland University of Technology, Auckland, New Zealand"/>
    <n v="1"/>
    <s v="Montayre, Jed, Neville, Stephen, Dunn, Ihaka, Shrestha-Ranjit, Jagamaya, Wright-St. Clair, Valerie,"/>
    <s v="Montayre, J (corresponding author), Western Sydney Univ, Sch Nursing &amp; Midwifery, Locked Bag 1797, Penrith, NSW 2751, Australia."/>
    <m/>
    <s v="No"/>
    <s v="Australasian Journal on Ageing"/>
    <x v="0"/>
    <s v="Wiley"/>
    <x v="0"/>
    <s v="journal-article"/>
    <b v="0"/>
    <s v="publishedVersion"/>
    <s v="publisher"/>
    <s v="Yes"/>
    <m/>
    <n v="0"/>
    <x v="0"/>
    <b v="0"/>
    <s v="1440-6381 1741-6612 "/>
    <s v="Yes"/>
    <s v="12 months"/>
    <s v="No"/>
    <m/>
    <s v="https://v2.sherpa.ac.uk/id/publication/4720"/>
    <m/>
    <n v="0"/>
    <s v="https://doi.org/10.1111/ajag.12815"/>
    <s v="Yes"/>
    <s v="Yes"/>
    <m/>
    <m/>
    <m/>
    <s v="USD"/>
    <n v="2700"/>
    <n v="2700"/>
    <n v="21.03"/>
    <n v="0"/>
    <n v="0"/>
    <n v="22"/>
    <s v="http://www.altmetric.com/details.php?citation_id=84934091"/>
    <s v="Auckland University of Technology Summer Studentship Grant; Auckland University of Technology, New Zealand, AUT"/>
    <m/>
    <s v="Geriatrics &amp; Gerontology"/>
    <s v="Community and Home Care; Geriatrics and Gerontology; General Medicine"/>
    <b v="0"/>
    <s v="Yes"/>
    <x v="0"/>
    <x v="0"/>
    <x v="2"/>
  </r>
  <r>
    <s v="10.1016/j.mtcomm.2020.101279"/>
    <m/>
    <m/>
    <x v="1"/>
    <s v="Mechanical and microscopical characterisation of bilayer hydrogels strengthened by TiO2 nanoparticles as a cartilage replacement candidate"/>
    <s v="Mostakhdemin, Mohammad; Nand, Ashveen; Arjmandi, Mohammadreza; Ramezani, Maziar"/>
    <n v="4"/>
    <s v="No"/>
    <s v="[Mostakhdemin, Mohammad; Arjmandi, Mohammadreza; Ramezani, Maziar] Auckland Univ Technol, Dept Mech Engn, Auckland, New Zealand; [Nand, Ashveen] Unitec Inst Technol, Sch Environm &amp; Anim Sci, Auckland, New Zealand; [Nand, Ashveen] Unitec Inst Technol, Sch Healthcare &amp; Social Practice, Auckland, New Zealand Mostakhdemin, M., Department of Mechanical Engineering, Auckland University of Technology, Auckland, New Zealand; Nand, A., School of Environmental and Animal Sciences and School of Healthcare and Social Practice, Unitec Institute of Technology, Auckland, New Zealand; Arjmandi, M., Department of Mechanical Engineering, Auckland University of Technology, Auckland, New Zealand; Ramezani, M., Department of Mechanical Engineering, Auckland University of Technology, Auckland, New Zealand"/>
    <n v="1"/>
    <s v="Mostakhdemin, Mohammad, Arjmandi, Mohammadreza, Ramezani, Maziar"/>
    <s v="Ramezani, M (corresponding author), Auckland Univ Technol, Dept Mech Engn, Auckland, New Zealand."/>
    <s v="Ramezani, M"/>
    <s v="Yes"/>
    <s v="Materials Today Communications"/>
    <x v="0"/>
    <s v="Elsevier BV"/>
    <x v="1"/>
    <s v="journal-article"/>
    <b v="0"/>
    <m/>
    <m/>
    <s v="No"/>
    <m/>
    <n v="0"/>
    <x v="0"/>
    <b v="0"/>
    <s v="2352-4928 "/>
    <s v="Yes"/>
    <s v="24 months"/>
    <s v="No"/>
    <m/>
    <s v="https://v2.sherpa.ac.uk/id/publication/35836"/>
    <n v="1"/>
    <n v="1"/>
    <m/>
    <s v="Yes"/>
    <s v="Yes"/>
    <m/>
    <m/>
    <m/>
    <m/>
    <m/>
    <m/>
    <n v="0"/>
    <n v="0"/>
    <n v="0"/>
    <n v="0"/>
    <m/>
    <m/>
    <m/>
    <s v="Materials Science"/>
    <s v="Materials Chemistry; General Materials Science; Mechanics of Materials"/>
    <b v="0"/>
    <s v="No"/>
    <x v="1"/>
    <x v="1"/>
    <x v="1"/>
  </r>
  <r>
    <s v="10.1093/lawfam/ebaa011"/>
    <m/>
    <m/>
    <x v="1"/>
    <s v="The Economic Consequences of Marital Separation for Parents in New Zealand: Insights from a Large Administrative Dataset"/>
    <s v="Fletcher, Michael: Institute for Governance and Policy Studies, Victoria University of Wellington; Maré, David C: Motu Economic and Public Policy Research; Maloney, Tim: School of Social Sciences and Public Policy, Auckland University of Technology"/>
    <n v="3"/>
    <s v="No"/>
    <s v="[Fletcher, Michael] Victoria Univ Wellington, Inst Governance &amp; Policy Studies, Wellington, New Zealand; [Mare, David C.] Motu Econ &amp; Publ Policy Res, Wellington, New Zealand; [Maloney, Tim] Auckland Univ Technol, Sch Social Sci &amp; Publ Policy, Auckland, New Zealand Fletcher, M., Institute for Governance and Policy Studies, Victoria University of Wellington, New Zealand; Maré, D.C., Motu Economic and Public Policy Research; Maloney, T., School of Social Sciences and Public Policy, Auckland University of Technology, New Zealand"/>
    <n v="1"/>
    <s v="Fletcher, Michael, Mare, David C., Maloney, Tim,"/>
    <s v="Fletcher, M (corresponding author), Victoria Univ Wellington, Inst Governance &amp; Policy Studies, Wellington, New Zealand."/>
    <m/>
    <s v="No"/>
    <s v="International Journal of Law, Policy and the Family"/>
    <x v="0"/>
    <s v="Oxford University Press (OUP)"/>
    <x v="1"/>
    <s v="journal-article"/>
    <b v="0"/>
    <m/>
    <m/>
    <s v="No"/>
    <m/>
    <n v="0"/>
    <x v="0"/>
    <b v="0"/>
    <s v="1360-9939 1464-3707 "/>
    <s v="Yes"/>
    <s v="24 months"/>
    <s v="No"/>
    <m/>
    <s v="https://v2.sherpa.ac.uk/id/publication/356"/>
    <m/>
    <n v="0"/>
    <m/>
    <s v="Yes"/>
    <s v="Yes"/>
    <m/>
    <m/>
    <m/>
    <s v="USD"/>
    <n v="3310"/>
    <n v="3310"/>
    <n v="1"/>
    <n v="0"/>
    <n v="0"/>
    <n v="1"/>
    <s v="http://www.altmetric.com/details.php?citation_id=95986739"/>
    <m/>
    <m/>
    <s v="Family Studies; Government &amp; Law"/>
    <s v="Sociology and Political Science; Law"/>
    <b v="0"/>
    <s v="No"/>
    <x v="1"/>
    <x v="1"/>
    <x v="1"/>
  </r>
  <r>
    <s v="10.1186/s42492-020-00047-9"/>
    <s v="oa journal (via doaj)"/>
    <m/>
    <x v="3"/>
    <s v="Software development for modeling irregular fine protrusions formed by sputter etching"/>
    <s v="Gao, Sande; Nakasa, Keijiro; Huang, Loulin"/>
    <n v="3"/>
    <s v="No"/>
    <s v=" Gao, S., Department of Mechanical Engineering, School of Science and Engineering, Meisei University, 2-1-1, Hodokubo, Hino-shi, Tokyo, 191-8506, Japan; Nakasa, K., High-Tech Research Center, Hiroshima Kokusai Gakuin University, Hiroshima, 739-0321, Japan; Huang, L., School of Engineering, Auckland University of Technology, Auckland, 1142, New Zealand"/>
    <n v="1"/>
    <s v="Huang, L."/>
    <s v="Gao, S.; Department of Mechanical Engineering, 2-1-1, Hodokubo, Hino-shi, Japan; email: sande.gao@meisei-u.ac.jp"/>
    <m/>
    <s v="No"/>
    <s v="Visual Computing for Industry, Biomedicine, and Art"/>
    <x v="0"/>
    <s v="Springer Science and Business Media LLC"/>
    <x v="0"/>
    <s v="journal-article"/>
    <b v="1"/>
    <s v="publishedVersion"/>
    <s v="publisher"/>
    <s v="Yes"/>
    <s v="europepmc.org "/>
    <n v="1"/>
    <x v="0"/>
    <b v="1"/>
    <s v="2524-4442 "/>
    <s v="Yes"/>
    <s v="None"/>
    <s v="Yes"/>
    <s v="None"/>
    <s v="https://v2.sherpa.ac.uk/id/publication/36560"/>
    <m/>
    <n v="0"/>
    <s v="https://doi.org/10.1186/s42492-020-00047-9"/>
    <s v="No"/>
    <s v="Yes"/>
    <s v="No"/>
    <m/>
    <m/>
    <m/>
    <m/>
    <n v="0"/>
    <n v="0"/>
    <n v="0"/>
    <n v="0"/>
    <n v="0"/>
    <m/>
    <m/>
    <m/>
    <m/>
    <m/>
    <b v="0"/>
    <s v="No"/>
    <x v="1"/>
    <x v="0"/>
    <x v="3"/>
  </r>
  <r>
    <s v="10.1093/heapro/daaa010"/>
    <m/>
    <m/>
    <x v="1"/>
    <s v="Accessibility and acceptability of health promotion services in New Zealand for minority refugee women"/>
    <s v="Shrestha-Ranjit, Jagamaya: Department of Nursing, Faculty of Health and Environmental Sciences, Auckland University of Technology, 90 Akoranga Drive, Northcote, Auckland 0627, New Zealand; Patterson, Elizabeth: School of Health Sciences, University of Melbourne, Melbourne, VIC, Australia; Manias, Elizabeth: School of Nursing and Midwifery, Deakin University, Melbourne, VIC, Australia; Payne, Deborah: Department of Nursing, Faculty of Health and Environmental Sciences, Auckland University of Technology, 90 Akoranga Drive, Northcote, Auckland 0627, New Zealand; Koziol-McLain, Jane: Department of Nursing, Faculty of Health and Environmental Sciences, Auckland University of Technology, 90 Akoranga Drive, Northcote, Auckland 0627, New Zealand"/>
    <n v="5"/>
    <s v="No"/>
    <s v="[Shrestha-Ranjit, Jagamaya; Payne, Deborah; Koziol-McLain, Jane] Auckland Univ Technol, Fac Hlth &amp; Environm Sci, Dept Nursing, 90 Akoranga Dr, Auckland 0627, New Zealand; [Patterson, Elizabeth] Univ Melbourne, Sch Hlth Sci, Melbourne, Vic, Australia; [Manias, Elizabeth] Deakin Univ, Sch Nursing &amp; Midwifery, Melbourne, Vic, Australia Shrestha-Ranjit, J., Department of Nursing, Faculty of Health and Environmental Sciences, Auckland University of Technology, 90 Akoranga Drive, Northcote, Auckland, 0627, New Zealand; Patterson, E., School of Health Sciences, University of Melbourne, Melbourne, VIC, Australia; Manias, E., School of Nursing and Midwifery, Deakin University, Melbourne, VIC, Australia; Payne, D., Department of Nursing, Faculty of Health and Environmental Sciences, Auckland University of Technology, 90 Akoranga Drive, Northcote, Auckland, 0627, New Zealand; Koziol-Mclain, J., Department of Nursing, Faculty of Health and Environmental Sciences, Auckland University of Technology, 90 Akoranga Drive, Northcote, Auckland, 0627, New Zealand"/>
    <n v="1"/>
    <s v="Shrestha-Ranjit, Jagamaya, Payne, Deborah, Koziol-McLain, Jane"/>
    <s v="Shrestha-Ranjit, J (corresponding author), Auckland Univ Technol, Fac Hlth &amp; Environm Sci, Dept Nursing, 90 Akoranga Dr, Auckland 0627, New Zealand."/>
    <s v="Shrestha-Ranjit, J"/>
    <s v="Yes"/>
    <s v="Health Promotion International"/>
    <x v="0"/>
    <s v="Oxford University Press (OUP)"/>
    <x v="1"/>
    <s v="journal-article"/>
    <b v="0"/>
    <m/>
    <m/>
    <s v="No"/>
    <m/>
    <n v="0"/>
    <x v="0"/>
    <b v="0"/>
    <s v="1460-2245 "/>
    <s v="Yes"/>
    <s v="12 months"/>
    <s v="No"/>
    <m/>
    <s v="https://v2.sherpa.ac.uk/id/publication/334"/>
    <m/>
    <n v="0"/>
    <m/>
    <s v="Yes"/>
    <s v="Yes"/>
    <m/>
    <m/>
    <m/>
    <s v="USD"/>
    <n v="3528"/>
    <n v="3528"/>
    <n v="2.75"/>
    <n v="0"/>
    <n v="0"/>
    <n v="6"/>
    <s v="http://www.altmetric.com/details.php?citation_id=78042890"/>
    <m/>
    <m/>
    <s v="Health Care Sciences &amp; Services; Public, Environmental &amp; Occupational Health"/>
    <s v="Public Health;  Environmental and Occupational Health; Health(social science)"/>
    <b v="0"/>
    <s v="No"/>
    <x v="1"/>
    <x v="1"/>
    <x v="1"/>
  </r>
  <r>
    <s v="10.3390/inventions5040058"/>
    <s v="oa journal (via doaj)"/>
    <s v="cc-by"/>
    <x v="3"/>
    <s v="An Ethereum Blockchain-Based Prototype for Data Security of Regulated Electricity Market"/>
    <s v="Ullah, Aasim; Siddiquee, S M Shahnewaz; Hossain, Md Akbar; Ray, Sayan Kumar"/>
    <n v="4"/>
    <s v="No"/>
    <s v=" Ullah, A., School Engineering, Computer and Mathematical Sciences, Auckland University of Technology, Auckland, 1010, New Zealand; Shahnewaz Siddiquee, S.M., Department of Energy Engineering, University College Cork, College Rd, Cork, T12HY8E, Ireland; Hossain, M.A., School of Digital Technologies, Manukau Institute of Technology, Manukau, 92068, New Zealand; Ray, S.K., School of Digital Technologies, Manukau Institute of Technology, Manukau, 92068, New Zealand"/>
    <n v="1"/>
    <s v="Ullah, A."/>
    <s v="Ullah, A.; School Engineering, New Zealand; email: aasim@kth.se"/>
    <s v="Ullah, A."/>
    <s v="Yes"/>
    <s v="Inventions"/>
    <x v="0"/>
    <s v="MDPI AG"/>
    <x v="0"/>
    <s v="journal-article"/>
    <b v="1"/>
    <s v="publishedVersion"/>
    <s v="publisher"/>
    <s v="No"/>
    <m/>
    <n v="0"/>
    <x v="0"/>
    <b v="1"/>
    <s v="2411-5134 "/>
    <s v="Yes"/>
    <s v="None"/>
    <s v="Yes"/>
    <s v="None"/>
    <s v="https://v2.sherpa.ac.uk/id/publication/35296"/>
    <n v="1"/>
    <n v="1"/>
    <s v="https://www.mdpi.com/2411-5134/5/4/58/pdf"/>
    <s v="No"/>
    <s v="Yes"/>
    <s v="No"/>
    <m/>
    <m/>
    <m/>
    <m/>
    <n v="0"/>
    <n v="0"/>
    <n v="0"/>
    <n v="0"/>
    <n v="0"/>
    <m/>
    <m/>
    <m/>
    <m/>
    <m/>
    <b v="0"/>
    <s v="No"/>
    <x v="1"/>
    <x v="0"/>
    <x v="3"/>
  </r>
  <r>
    <s v="10.3390/inventions5040057"/>
    <s v="oa journal (via doaj)"/>
    <s v="cc-by"/>
    <x v="3"/>
    <s v="Non-Intrusive Load Monitoring of Residential Water-Heating Circuit Using Ensemble Machine Learning Techniques"/>
    <s v="Rehman, Attique Ur; Lie, Tek Tjing; Vallès, Brice; Tito, Shafiqur Rahman"/>
    <n v="4"/>
    <s v="No"/>
    <s v=" Rehman, A.U., School of Engineering, Computer, and Mathematical Sciences, Auckland University of Technology, Auckland, 1010, New Zealand; Lie, T.T., School of Engineering, Computer, and Mathematical Sciences, Auckland University of Technology, Auckland, 1010, New Zealand; Vallès, B., Brice Vallès Consulting, Auckland, 1010, New Zealand; Tito, S.R., School of Engineering, Manukau Institute of Technology, Auckland, 2023, New Zealand"/>
    <n v="2"/>
    <s v="Rehman, A.U.; Lie, T.T."/>
    <s v="Rehman, A.U.; School of Engineering, New Zealand; email: attique.rehman@aut.ac.nz"/>
    <s v="Rehman, A.U."/>
    <s v="Yes"/>
    <s v="Inventions"/>
    <x v="0"/>
    <s v="MDPI AG"/>
    <x v="0"/>
    <s v="journal-article"/>
    <b v="1"/>
    <s v="publishedVersion"/>
    <s v="publisher"/>
    <s v="Yes"/>
    <s v="openrepository.aut.ac.nz "/>
    <n v="1"/>
    <x v="0"/>
    <b v="1"/>
    <s v="2411-5134 "/>
    <s v="Yes"/>
    <s v="None"/>
    <s v="Yes"/>
    <s v="None"/>
    <s v="https://v2.sherpa.ac.uk/id/publication/35296"/>
    <m/>
    <n v="1"/>
    <s v="https://www.mdpi.com/2411-5134/5/4/57/pdf"/>
    <s v="No"/>
    <s v="Yes"/>
    <s v="No"/>
    <m/>
    <m/>
    <m/>
    <m/>
    <n v="0"/>
    <n v="0"/>
    <n v="0"/>
    <n v="0"/>
    <n v="0"/>
    <m/>
    <m/>
    <m/>
    <m/>
    <m/>
    <b v="1"/>
    <s v="Yes"/>
    <x v="0"/>
    <x v="0"/>
    <x v="3"/>
  </r>
  <r>
    <s v="10.3390/ijerph17239013"/>
    <s v="oa journal (via doaj)"/>
    <m/>
    <x v="0"/>
    <s v="Active Transport to School and School Neighbourhood Built Environment across Urbanisation Settings in Otago, New Zealand"/>
    <s v="Rahman, Mohammad Lutfur; Pocock, Tessa; Moore, Antoni; Mandic, Sandra"/>
    <n v="4"/>
    <s v="No"/>
    <s v="[Rahman, Mohammad Lutfur; Mandic, Sandra] Univ Otago, Sch Phys Educ Sport &amp; Exercise Sci, Act Living Lab, Dunedin 9054, New Zealand; [Pocock, Tessa] Univ Auckland, Fac Med &amp; Hlth Sci, Sch Nursing, Auckland 1142, New Zealand; [Moore, Antoni] Univ Otago, Sch Surveying, Dunedin 9054, New Zealand; [Mandic, Sandra] Univ Otago, Ctr Sustainabil, Dunedin 9054, New Zealand; [Mandic, Sandra] Auckland Univ Technol, Fac Hlth &amp; Environm Sci, Sch Sport &amp; Recreat, Auckland 1142, New Zealand Rahman, M.L., Active Living Laboratory, School of Physical Education, Sport and Exercise Sciences, University of Otago, Dunedin, 9054, New Zealand; Pocock, T., School of Nursing, Faculty of Medical and Health Sciences, The University of Auckland, Auckland, 1142, New Zealand; Moore, A., School of Surveying, University of Otago, Dunedin, 9054, New Zealand; Mandic, S., Active Living Laboratory, School of Physical Education, Sport and Exercise Sciences, University of Otago, Dunedin, 9054, New Zealand, Centre for Sustainability, University of Otago, Dunedin, 9054, New Zealand, School of Sport and Recreation, Faculty of Health and Environmental Sciences, Auckland University of Technology, Auckland, 1142, New Zealand"/>
    <n v="1"/>
    <s v="Rahman, Mohammad Lutfur, Mandic, Sandra, Pocock, Tessa, Moore, Antoni,"/>
    <s v="Rahman, ML (corresponding author), Univ Otago, Sch Phys Educ Sport &amp; Exercise Sci, Act Living Lab, Dunedin 9054, New Zealand."/>
    <m/>
    <s v="No"/>
    <s v="International Journal of Environmental Research and Public Health"/>
    <x v="0"/>
    <s v="MDPI AG"/>
    <x v="0"/>
    <s v="journal-article"/>
    <b v="1"/>
    <s v="publishedVersion"/>
    <s v="publisher"/>
    <s v="Yes"/>
    <m/>
    <n v="0"/>
    <x v="0"/>
    <b v="1"/>
    <s v="1660-4601 "/>
    <s v="Yes"/>
    <s v="None"/>
    <s v="Yes"/>
    <s v="None"/>
    <s v="https://v2.sherpa.ac.uk/id/publication/17517"/>
    <n v="1"/>
    <n v="0"/>
    <s v="https://doi.org/10.3390/ijerph17239013"/>
    <s v="Yes"/>
    <s v="Yes"/>
    <s v="Yes"/>
    <s v="CHF"/>
    <n v="1600"/>
    <m/>
    <m/>
    <n v="1779"/>
    <n v="1"/>
    <n v="0"/>
    <n v="0"/>
    <n v="1"/>
    <s v="http://www.altmetric.com/details.php?citation_id=95810302"/>
    <s v="University of Otago PhD Scholarship; Health Research Council of New Zealand Emerging Researcher First Grant [14/565]; National Heart Foundation of New Zealand [1602, 1615]; Lottery Health Research Grant [341129]; University of Otago Research Grant [UORG 2018]; Dunedin City Council; School of Physical Education, Sport and Exercise Sciences, University of Otago; Otago Energy Research Centre Seed Grant; University of Otago Research Grant (UORG 2018); University of Otago; Health Research Council of New Zealand, HRC: 14/565; National Heart Foundation of New Zealand: 1602, 1615, 341129"/>
    <m/>
    <s v="Environmental Sciences &amp; Ecology; Public, Environmental &amp; Occupational Health"/>
    <m/>
    <b v="0"/>
    <s v="No"/>
    <x v="1"/>
    <x v="0"/>
    <x v="0"/>
  </r>
  <r>
    <s v="10.1519/JSC.0000000000002288"/>
    <m/>
    <m/>
    <x v="1"/>
    <s v="Effects of a Resistance Training Intervention on Strength, Power, and Performance in Adolescent Dancers"/>
    <s v="Dowse, Rebecca A.; McGuigan, Mike R.; Harrison, Craig"/>
    <n v="3"/>
    <s v="No"/>
    <s v=" Dowse, R.A., Sports Performance Research Institute New Zealand, AUT MillenniumAuckland, New Zealand, Center for Exercise and Sport Science Research, Edith Cowan University, Joondalup, Australia, Hurley Surfing Australia High Performance Center, Casuarina Beach, Australia; and; McGuigan, M.R., Sports Performance Research Institute New Zealand, AUT MillenniumAuckland, New Zealand; Harrison, C., Sports Performance Research Institute New Zealand, AUT MillenniumAuckland, New Zealand, Athlete Development, AUT MillenniumAuckland, New Zealand"/>
    <n v="0"/>
    <m/>
    <m/>
    <m/>
    <s v="No"/>
    <s v="Journal of Strength and Conditioning Research"/>
    <x v="3"/>
    <s v="Ovid Technologies (Wolters Kluwer Health)"/>
    <x v="1"/>
    <s v="journal-article"/>
    <b v="0"/>
    <m/>
    <m/>
    <s v="No"/>
    <m/>
    <n v="0"/>
    <x v="0"/>
    <b v="0"/>
    <s v="1064-8011 1533-4287 "/>
    <s v="No"/>
    <m/>
    <s v="No"/>
    <m/>
    <s v="https://v2.sherpa.ac.uk/id/publication/8953"/>
    <n v="8"/>
    <n v="6"/>
    <m/>
    <s v="No"/>
    <s v="Yes"/>
    <m/>
    <m/>
    <m/>
    <m/>
    <m/>
    <m/>
    <n v="3.35"/>
    <n v="0"/>
    <n v="0"/>
    <n v="6"/>
    <s v="http://www.altmetric.com/details.php?citation_id=28593566"/>
    <m/>
    <m/>
    <m/>
    <s v="Physical Therapy;  Sports Therapy and Rehabilitation; Orthopedics and Sports Medicine; General Medicine"/>
    <b v="0"/>
    <s v="No"/>
    <x v="1"/>
    <x v="1"/>
    <x v="1"/>
  </r>
  <r>
    <s v="10.1186/s12879-020-05571-w"/>
    <s v="oa journal (via doaj)"/>
    <m/>
    <x v="0"/>
    <s v="Pharmacist-led counselling intervention to improve antiretroviral drug adherence in Pakistan: a randomized controlled trial"/>
    <s v="Chatha, Zeenat Fatima; Rashid, Usman; Olsen, Sharon; Din, Fakhar ud; Khan, Amjad; Nawaz, Komal; Gan, Siew Hua; Khan, Gul Majid"/>
    <n v="8"/>
    <s v="No"/>
    <s v=" Chatha, Z.F., Department of Pharmacy, Quaid-i-Azam University, Islamabad, Pakistan; Rashid, U., Health and Rehabilitation Research Institute, Auckland University of Technology (AUT), Auckland, New Zealand; Olsen, S., Health and Rehabilitation Research Institute, Auckland University of Technology (AUT), Auckland, New Zealand; Din, F., Department of Pharmacy, Quaid-i-Azam University, Islamabad, Pakistan; Khan, A., Department of Pharmacy, Quaid-i-Azam University, Islamabad, Pakistan; Nawaz, K., Department of Pharmacy, Quaid-i-Azam University, Islamabad, Pakistan; Gan, S.H., School of Pharmacy, Monash University Malaysia, Bandar Sunway, Selangor Darul Ehsan  47500, Malaysia; Khan, G.M., Department of Pharmacy, Quaid-i-Azam University, Islamabad, Pakistan"/>
    <n v="2"/>
    <s v="Rashid, U.; Olsen, S."/>
    <s v="Din, F.; Department of Pharmacy, Pakistan; email: fudin@qau.edu.pk_x000a_Khan, A.; Department of Pharmacy, Pakistan; email: amjadkhan@qau.edu.pk_x000a_Khan, G.M.; Department of Pharmacy, Pakistan; email: gmkhan@qau.edu.pk"/>
    <m/>
    <s v="No"/>
    <s v="BMC Infectious Diseases"/>
    <x v="0"/>
    <s v="Springer Science and Business Media LLC"/>
    <x v="0"/>
    <s v="journal-article"/>
    <b v="1"/>
    <s v="publishedVersion"/>
    <s v="publisher"/>
    <s v="Yes"/>
    <s v="openrepository.aut.ac.nz "/>
    <n v="1"/>
    <x v="0"/>
    <b v="1"/>
    <s v="1471-2334 "/>
    <s v="Yes"/>
    <s v="None"/>
    <s v="Yes"/>
    <s v="None"/>
    <s v="https://v2.sherpa.ac.uk/id/publication/2432"/>
    <m/>
    <n v="0"/>
    <s v="https://doi.org/10.1186/s12879-020-05571-w"/>
    <s v="No"/>
    <s v="Yes"/>
    <s v="Yes"/>
    <s v="GBP"/>
    <n v="1370"/>
    <s v="USD"/>
    <n v="2145"/>
    <n v="2145"/>
    <n v="0"/>
    <n v="0"/>
    <n v="0"/>
    <n v="0"/>
    <m/>
    <s v="Quaid-i-Azam University, QAU"/>
    <m/>
    <m/>
    <s v="Infectious Diseases"/>
    <b v="1"/>
    <s v="Yes"/>
    <x v="0"/>
    <x v="0"/>
    <x v="0"/>
  </r>
  <r>
    <s v="10.1038/s42003-020-01344-y"/>
    <s v="oa journal (via doaj)"/>
    <m/>
    <x v="0"/>
    <s v="Restoring indigenous names in taxonomy"/>
    <s v="Gillman, Len Norman; Wright, Shane Donald"/>
    <n v="2"/>
    <s v="No"/>
    <s v="[Gillman, Len Norman] Auckland Univ Technol, Fac Design &amp; Creat Technol, St Paul St, Auckland 1010, New Zealand; [Wright, Shane Donald] Univ Auckland, Sch Biol Sci, 20 Symonds St, Auckland 1010, New Zealand Gillman, L.N., Faculty of Design and Creative Technology, Auckland University of Technology, St Paul Street, Auckland, 1010, New Zealand; Wright, S.D., School of Biological Sciences, University of Auckland, 20 Symonds Street, Auckland, 1010, New Zealand"/>
    <n v="1"/>
    <s v="Gillman, Len Norman"/>
    <s v="Gillman, LN (corresponding author), Auckland Univ Technol, Fac Design &amp; Creat Technol, St Paul St, Auckland 1010, New Zealand."/>
    <s v="Gillman, LN"/>
    <s v="Yes"/>
    <s v="Communications Biology"/>
    <x v="0"/>
    <s v="Springer Science and Business Media LLC"/>
    <x v="0"/>
    <s v="journal-article"/>
    <b v="1"/>
    <s v="publishedVersion"/>
    <s v="publisher"/>
    <s v="Yes"/>
    <s v="openrepository.aut.ac.nz "/>
    <n v="1"/>
    <x v="0"/>
    <b v="1"/>
    <s v="2399-3642 "/>
    <s v="Yes"/>
    <s v="None"/>
    <s v="Yes"/>
    <s v="None"/>
    <s v="https://v2.sherpa.ac.uk/id/publication/35127"/>
    <n v="2"/>
    <n v="3"/>
    <s v="https://doi.org/10.1038/s42003-020-01344-y"/>
    <s v="Yes"/>
    <s v="Yes"/>
    <s v="Yes"/>
    <s v="EUR"/>
    <n v="2500"/>
    <s v="USD"/>
    <n v="2570"/>
    <n v="2570"/>
    <n v="75.45"/>
    <n v="7"/>
    <n v="0"/>
    <n v="24"/>
    <s v="http://www.altmetric.com/details.php?citation_id=92942121"/>
    <m/>
    <m/>
    <s v="Life Sciences &amp; Biomedicine - Other Topics; Science &amp; Technology - Other Topics"/>
    <m/>
    <b v="1"/>
    <s v="Yes"/>
    <x v="0"/>
    <x v="0"/>
    <x v="0"/>
  </r>
  <r>
    <s v="10.1016/j.ijpsycho.2020.09.007"/>
    <m/>
    <m/>
    <x v="1"/>
    <s v="A novel approach to validate the efficacy of single task ERP paradigms to measure cognitive workload"/>
    <s v="Ghani, Usman; Signal, Nada; Niazi, Imran Khan; Taylor, Denise"/>
    <n v="4"/>
    <s v="No"/>
    <s v=" Ghani, U., Department of Health and Sciences, Auckland University of Technology (AUT), New Zealand; Signal, N., Department of Health and Sciences, Auckland University of Technology (AUT), New Zealand; Niazi, I.K., Department of Health and Sciences, Auckland University of Technology (AUT), New Zealand, Department of Health Science and Technology, Aalborg University, Aalborg, Denmark, Centre for Chiropractic Research, New Zealand College of Chiropractic, Auckland, New Zealand; Taylor, D., Department of Health and Sciences, Auckland University of Technology (AUT), New Zealand"/>
    <n v="4"/>
    <s v="Ghani, U.; Signal, N.; Niazi, I.K.; Taylor, D."/>
    <s v="Ghani, U.; Department of Health and Sciences, New Zealand; email: usman.ghani@aut.ac.nz"/>
    <s v="Ghani, U."/>
    <s v="Yes"/>
    <s v="International Journal of Psychophysiology"/>
    <x v="0"/>
    <s v="Elsevier BV"/>
    <x v="1"/>
    <s v="journal-article"/>
    <b v="0"/>
    <m/>
    <m/>
    <s v="No"/>
    <m/>
    <n v="0"/>
    <x v="0"/>
    <b v="0"/>
    <s v="0167-8760 "/>
    <s v="Yes"/>
    <s v="12 months"/>
    <s v="No"/>
    <m/>
    <s v="https://v2.sherpa.ac.uk/id/publication/12608"/>
    <m/>
    <n v="0"/>
    <m/>
    <s v="No"/>
    <s v="Yes"/>
    <m/>
    <m/>
    <m/>
    <s v="USD"/>
    <n v="2200"/>
    <n v="2200"/>
    <n v="0.5"/>
    <n v="0"/>
    <n v="0"/>
    <n v="1"/>
    <s v="http://www.altmetric.com/details.php?citation_id=92323401"/>
    <s v="Brain Research New Zealand, BRNZ"/>
    <s v="Brain Research New Zealand"/>
    <m/>
    <s v="Physiology (medical); General Neuroscience; Neuropsychology and Physiological Psychology"/>
    <b v="0"/>
    <s v="No"/>
    <x v="1"/>
    <x v="1"/>
    <x v="1"/>
  </r>
  <r>
    <s v="10.1007/s10499-020-00599-w"/>
    <m/>
    <m/>
    <x v="1"/>
    <s v="Polyinosinic:polycytidylic acid in vivo enhances Chinook salmon (Oncorhynchus tshawytscha) immunity and alters the fish metabolome"/>
    <s v="Lulijwa, Ronald; Alfaro, Andrea C.; Merien, Fabrice; Burdass, Mark; Meyer, Jill; Venter, Leonie; Young, Tim"/>
    <n v="7"/>
    <s v="No"/>
    <s v="[Lulijwa, Ronald; Alfaro, Andrea C.; Merien, Fabrice; Meyer, Jill; Venter, Leonie; Young, Tim] Auckland Univ Technol, Aquaculture Biotechnol Res Grp, Sch Sci, Fac Hlth &amp; Environm Sci, Private Bag 92006, Auckland 1142, New Zealand; [Lulijwa, Ronald] Natl Agr Res Org NARO, Rwebitaba Zonal Agr Res &amp; Dev Inst Rwebitaba ZARD, POB 96, Ft Portal, Uganda; [Merien, Fabrice; Meyer, Jill] Auckland Univ Technol, AUT Roche Diagnost Lab, Sch Sci, Fac Hlth &amp; Environm Sci, Private Bag 92006, Auckland 1142, New Zealand; [Burdass, Mark] Nelson Marlborough Inst Technol NMIT, H Block,322 Hardy St,Private Bag 19, Nelson 7042, New Zealand; [Young, Tim] Auckland Univ Technol, Sch Sci, Ctr Biomed &amp; Chem Sci, Auckland, New Zealand Lulijwa, R., Aquaculture Biotechnology Research Group, School of Science, Faculty of Health and Environmental Sciences, Auckland University of Technology, Private Bag 92006, Auckland, 1142, New Zealand, National Agricultural Research Organisation (NARO), Rwebitaba Zonal Agricultural Research and Development Institute (Rwebitaba-ZARDI), P. O. Box 96, Fort Portal, Uganda; Alfaro, A.C., Aquaculture Biotechnology Research Group, School of Science, Faculty of Health and Environmental Sciences, Auckland University of Technology, Private Bag 92006, Auckland, 1142, New Zealand; Merien, F., Aquaculture Biotechnology Research Group, School of Science, Faculty of Health and Environmental Sciences, Auckland University of Technology, Private Bag 92006, Auckland, 1142, New Zealand, AUT-Roche Diagnostics Laboratory, School of Science, Faculty of Health and Environmental Sciences, Auckland University of Technology, Private Bag 92006, Auckland, 1142, New Zealand; Burdass, M., Nelson Marlborough Institute of Technology (NMIT), H-Block, 322 Hardy Street, Private Bag 19, Nelson, 7042, New Zealand; Meyer, J., Aquaculture Biotechnology Research Group, School of Science, Faculty of Health and Environmental Sciences, Auckland University of Technology, Private Bag 92006, Auckland, 1142, New Zealand, AUT-Roche Diagnostics Laboratory, School of Science, Faculty of Health and Environmental Sciences, Auckland University of Technology, Private Bag 92006, Auckland, 1142, New Zealand; Venter, L., Aquaculture Biotechnology Research Group, School of Science, Faculty of Health and Environmental Sciences, Auckland University of Technology, Private Bag 92006, Auckland, 1142, New Zealand; Young, T., Aquaculture Biotechnology Research Group, School of Science, Faculty of Health and Environmental Sciences, Auckland University of Technology, Private Bag 92006, Auckland, 1142, New Zealand, The Centre for Biomedical and Chemical Sciences, School of Science, Auckland University of Technology, Auckland, New Zealand"/>
    <n v="1"/>
    <s v="Lulijwa, Ronald, Alfaro, Andrea C., Merien, Fabrice, Meyer, Jill, Venter, Leonie, Young, Tim, Burdass, Mark,"/>
    <s v="Alfaro, AC (corresponding author), Auckland Univ Technol, Aquaculture Biotechnol Res Grp, Sch Sci, Fac Hlth &amp; Environm Sci, Private Bag 92006, Auckland 1142, New Zealand."/>
    <s v="Alfaro, AC"/>
    <s v="Yes"/>
    <s v="Aquaculture International"/>
    <x v="0"/>
    <s v="Springer Science and Business Media LLC"/>
    <x v="1"/>
    <s v="journal-article"/>
    <b v="0"/>
    <m/>
    <m/>
    <s v="No"/>
    <m/>
    <n v="0"/>
    <x v="0"/>
    <b v="0"/>
    <s v="0967-6120 1573-143X "/>
    <s v="Yes"/>
    <s v="12 months"/>
    <s v="No"/>
    <m/>
    <s v="https://v2.sherpa.ac.uk/id/publication/13385"/>
    <m/>
    <n v="0"/>
    <m/>
    <s v="Yes"/>
    <s v="Yes"/>
    <m/>
    <m/>
    <m/>
    <s v="USD"/>
    <n v="3000"/>
    <n v="3000"/>
    <n v="0"/>
    <n v="0"/>
    <n v="0"/>
    <n v="0"/>
    <m/>
    <s v="New Zealand AID doctoral scholarship; Auckland University of Technology (AUT)'s Aquaculture Biotechnology Research Group (ABRG); Auckland University of Technology, New Zealand, AUT; University of Auckland"/>
    <m/>
    <s v="Fisheries"/>
    <s v="Agronomy and Crop Science; Aquatic Science"/>
    <b v="0"/>
    <s v="No"/>
    <x v="1"/>
    <x v="1"/>
    <x v="1"/>
  </r>
  <r>
    <s v="10.1007/s13721-020-00271-6"/>
    <m/>
    <m/>
    <x v="1"/>
    <s v="Disease discovery-based emotion lexicon: a heuristic approach to characterise sicknesses in microblogs"/>
    <s v="Sarsam, Samer Muthana; Al-Samarraie, Hosam; Al-Sadi, Ahmed"/>
    <n v="3"/>
    <s v="No"/>
    <s v="[Sarsam, Samer Muthana] Sunway Univ, Business Sch, Dept Business Analyt, Subang Jaya, Selangor, Malaysia; [Al-Samarraie, Hosam] Coventry Univ, Sch Media &amp; Performing Arts, Coventry, W Midlands, England; [Al-Samarraie, Hosam] Coventry Univ, Ctr Arts Memory &amp; Commun, Coventry, W Midlands, England; [Al-Sadi, Ahmed] Auckland Univ Technol, Sch Engn Comp &amp; Math Sci, Auckland, New Zealand Sarsam, S.M., Department of Business Analytics, Sunway University Business School, Sunway University, Selangor, Malaysia; Al-Samarraie, H., School of Media and Performing Arts, Coventry University, Coventry, United Kingdom, Centre for Arts, Memory, and Communities, Coventry University, Coventry, United Kingdom; Al-Sadi, A., School of Engineering, Computer &amp; Mathematical Sciences, Auckland University of Technology, Auckland, New Zealand"/>
    <n v="1"/>
    <s v="Sarsam, Samer Muthana, Al-Samarraie, Hosam, Al-Sadi, Ahmed,"/>
    <s v="Al-Samarraie, H (corresponding author), Coventry Univ, Sch Media &amp; Performing Arts, Coventry, W Midlands, England.; Al-Samarraie, H (corresponding author), Coventry Univ, Ctr Arts Memory &amp; Commun, Coventry, W Midlands, England."/>
    <m/>
    <s v="No"/>
    <s v="Network Modeling Analysis in Health Informatics and Bioinformatics"/>
    <x v="0"/>
    <s v="Springer Science and Business Media LLC"/>
    <x v="1"/>
    <s v="journal-article"/>
    <b v="0"/>
    <m/>
    <m/>
    <s v="No"/>
    <m/>
    <n v="0"/>
    <x v="0"/>
    <b v="0"/>
    <s v="2192-6662 2192-6670 "/>
    <s v="Yes"/>
    <s v="12 months"/>
    <s v="No"/>
    <m/>
    <s v="https://v2.sherpa.ac.uk/id/publication/36151"/>
    <n v="1"/>
    <n v="0"/>
    <m/>
    <s v="Yes"/>
    <s v="Yes"/>
    <m/>
    <m/>
    <m/>
    <s v="USD"/>
    <n v="3000"/>
    <n v="3000"/>
    <n v="0"/>
    <n v="0"/>
    <n v="0"/>
    <n v="0"/>
    <m/>
    <m/>
    <m/>
    <s v="Mathematical &amp; Computational Biology"/>
    <s v="Urology"/>
    <b v="0"/>
    <s v="No"/>
    <x v="1"/>
    <x v="1"/>
    <x v="1"/>
  </r>
  <r>
    <s v="10.1016/j.techfore.2020.120276"/>
    <m/>
    <m/>
    <x v="1"/>
    <s v="Technological disruption and employment: The influence on job insecurity and turnover intentions: A multi-country study"/>
    <s v="Brougham, David; Haar, Jarrod"/>
    <n v="2"/>
    <s v="No"/>
    <s v="[Brougham, David] Massey Univ, Massey Business Sch, Management &amp; Human Resource Management, Private Bag 11222, Palmerston North 4442, New Zealand; [Haar, Jarrod] Auckland Univ Technol, Fac Business Econ &amp; Law, Human Resources Management, Auckland, New Zealand Brougham, D., Management and Human Resource Management, Massey Business School, Massey University, Private Bag 11222, Palmerston North, 4442, New Zealand; Haar, J., Human Resources Management, Faculty of Business, Economics and Law, Auckland University of Technology, Auckland, New Zealand"/>
    <n v="1"/>
    <s v="Brougham, David, Haar, Jarrod,"/>
    <s v="Brougham, D (corresponding author), Massey Univ, Massey Business Sch, Management &amp; Human Resource Management, Private Bag 11222, Palmerston North 4442, New Zealand."/>
    <m/>
    <s v="No"/>
    <s v="Technological Forecasting and Social Change"/>
    <x v="0"/>
    <s v="Elsevier BV"/>
    <x v="1"/>
    <s v="journal-article"/>
    <b v="0"/>
    <m/>
    <m/>
    <s v="No"/>
    <m/>
    <n v="0"/>
    <x v="0"/>
    <b v="0"/>
    <s v="0040-1625 "/>
    <s v="Yes"/>
    <s v="24 months"/>
    <s v="No"/>
    <m/>
    <s v="https://v2.sherpa.ac.uk/id/publication/16965"/>
    <m/>
    <n v="0"/>
    <m/>
    <s v="Yes"/>
    <s v="Yes"/>
    <m/>
    <m/>
    <m/>
    <s v="USD"/>
    <n v="1130"/>
    <n v="1130"/>
    <n v="0"/>
    <n v="0"/>
    <n v="0"/>
    <n v="0"/>
    <m/>
    <m/>
    <m/>
    <s v="Business &amp; Economics; Public Administration"/>
    <s v="Management of Technology and Innovation; Applied Psychology; Business and International Management"/>
    <b v="0"/>
    <s v="No"/>
    <x v="1"/>
    <x v="1"/>
    <x v="1"/>
  </r>
  <r>
    <s v="10.1016/j.jbusres.2020.08.013"/>
    <m/>
    <m/>
    <x v="1"/>
    <s v="Composing markets: A framework of intentionality in market-shaping"/>
    <s v="Hawa, Joelle; Baker, Jonathan; Plewa, Carolin"/>
    <n v="3"/>
    <s v="No"/>
    <s v="[Hawa, Joelle; Plewa, Carolin] Univ Adelaide, Adelaide Business Sch, Adelaide, SA 5005, Australia; [Baker, Jonathan] Auckland Univ Technol, Fac Business Econ &amp; Law, Auckland 1010, New Zealand Hawa, J., Adelaide Business School, University of Adelaide, Adelaide, SA  5005, Australia; Baker, J., Auckland University of Technology, Faculty of Business, Economics &amp; Law, Auckland, 1010, New Zealand; Plewa, C., Adelaide Business School, University of Adelaide, Adelaide, SA  5005, Australia"/>
    <n v="1"/>
    <s v="Hawa, Joelle, Plewa, Carolin, Baker, Jonathan,"/>
    <s v="Hawa, J (corresponding author), Adelaide Business Sch, ECIC, Level 9,Nexus 10,10 Pulteney St, Adelaide, SA 5005, Australia."/>
    <m/>
    <s v="No"/>
    <s v="Journal of Business Research"/>
    <x v="0"/>
    <s v="Elsevier BV"/>
    <x v="1"/>
    <s v="journal-article"/>
    <b v="0"/>
    <m/>
    <m/>
    <s v="No"/>
    <m/>
    <n v="0"/>
    <x v="0"/>
    <b v="0"/>
    <s v="0148-2963 "/>
    <s v="Yes"/>
    <s v="36 months"/>
    <s v="No"/>
    <m/>
    <s v="https://v2.sherpa.ac.uk/id/publication/13785"/>
    <n v="1"/>
    <n v="1"/>
    <m/>
    <s v="Yes"/>
    <s v="Yes"/>
    <m/>
    <m/>
    <m/>
    <s v="USD"/>
    <n v="1950"/>
    <n v="1950"/>
    <n v="0"/>
    <n v="0"/>
    <n v="0"/>
    <n v="0"/>
    <m/>
    <m/>
    <m/>
    <s v="Business &amp; Economics"/>
    <s v="Marketing"/>
    <b v="0"/>
    <s v="No"/>
    <x v="1"/>
    <x v="1"/>
    <x v="1"/>
  </r>
  <r>
    <s v="10.1016/j.jbusres.2020.03.030"/>
    <m/>
    <m/>
    <x v="1"/>
    <s v="A dynamic framework for managing customer engagement on social media"/>
    <s v="Shawky, Sara; Kubacki, Krzysztof; Dietrich, Timo; Weaven, Scott"/>
    <n v="4"/>
    <s v="No"/>
    <s v="[Shawky, Sara; Dietrich, Timo; Weaven, Scott] Griffith Univ, Griffith Business Sch, 170 Kessels Rd, Brisbane, Qld 4222, Australia; [Kubacki, Krzysztof] Auckland Univ Technol, Fac Business Econ &amp; Law, Mkt Dept, 120 Mayoral Dr, Auckland 1010, New Zealand Shawky, S., Griffith Business School, Griffith University, 170 Kessels Rd, Brisbane, QLD  4222, Australia; Kubacki, K., Marketing Department, Faculty of Business, Economics and Law, Auckland University of Technology, 120 Mayoral Drive, Auckland, 1010, New Zealand; Dietrich, T., Griffith Business School, Griffith University, 170 Kessels Rd, Brisbane, QLD  4222, Australia; Weaven, S., Griffith Business School, Griffith University, 170 Kessels Rd, Brisbane, QLD  4222, Australia"/>
    <n v="1"/>
    <s v="Shawky, Sara, Dietrich, Timo, Weaven, Scott, Kubacki, Krzysztof,"/>
    <s v="Shawky, S (corresponding author), Griffith Univ, 170 Kessels Rd, Brisbane, Qld 4222, Australia."/>
    <m/>
    <s v="No"/>
    <s v="Journal of Business Research"/>
    <x v="0"/>
    <s v="Elsevier BV"/>
    <x v="1"/>
    <s v="journal-article"/>
    <b v="0"/>
    <m/>
    <m/>
    <s v="No"/>
    <m/>
    <n v="0"/>
    <x v="0"/>
    <b v="0"/>
    <s v="0148-2963 "/>
    <s v="Yes"/>
    <s v="36 months"/>
    <s v="No"/>
    <m/>
    <s v="https://v2.sherpa.ac.uk/id/publication/13785"/>
    <n v="3"/>
    <n v="6"/>
    <m/>
    <s v="Yes"/>
    <s v="Yes"/>
    <m/>
    <m/>
    <m/>
    <s v="USD"/>
    <n v="1950"/>
    <n v="1950"/>
    <n v="0"/>
    <n v="0"/>
    <n v="0"/>
    <n v="0"/>
    <m/>
    <m/>
    <m/>
    <s v="Business &amp; Economics"/>
    <s v="Marketing"/>
    <b v="0"/>
    <s v="No"/>
    <x v="1"/>
    <x v="1"/>
    <x v="1"/>
  </r>
  <r>
    <s v="10.1002/ima.22417"/>
    <m/>
    <m/>
    <x v="1"/>
    <s v="An efficient and high quality medical CT image enhancement algorithm"/>
    <s v="Li, Zhi: College of Information Science and Engineering, Xinjiang University  China; Jia, Zhenhong: College of Information Science and Engineering, Xinjiang University  China; Yang, Jie: Institute of Image Processing and Pattern Recognition, Shanghai Jiao Tong University  Shanghai China; Kasabov, Nikola: Knowledge Engineering and Discovery Research Institute, Auckland University of Technology  Auckland New Zealand"/>
    <n v="4"/>
    <s v="No"/>
    <s v="[Li, Zhi; Jia, Zhenhong] Xinjiang Univ, Coll Informat Sci &amp; Engn, Urumqi 830046, Peoples R China; [Yang, Jie] Shanghai Jiao Tong Univ, Inst Image Proc &amp; Pattern Recognit, Shanghai, Peoples R China; [Kasabov, Nikola] Auckland Univ Technol, Knowledge Engn &amp; Discovery Res Inst, Auckland, New Zealand Li, Z., College of Information Science and Engineering, Xinjiang University, China; Jia, Z., College of Information Science and Engineering, Xinjiang University, China; Yang, J., Institute of Image Processing and Pattern Recognition, Shanghai Jiao Tong University, Shanghai, China; Kasabov, N., Knowledge Engineering and Discovery Research Institute, Auckland University of Technology, Auckland, New Zealand"/>
    <n v="1"/>
    <s v="Li, Zhi, Jia, Zhenhong, Yang, Jie, Kasabov, Nikola,"/>
    <s v="Jia, ZH (corresponding author), Xinjiang Univ, Coll Informat Sci &amp; Engn, Urumqi 830046, Peoples R China."/>
    <m/>
    <s v="No"/>
    <s v="International Journal of Imaging Systems and Technology"/>
    <x v="0"/>
    <s v="Wiley"/>
    <x v="1"/>
    <s v="journal-article"/>
    <b v="0"/>
    <m/>
    <m/>
    <s v="No"/>
    <m/>
    <n v="0"/>
    <x v="0"/>
    <b v="0"/>
    <s v="0899-9457 1098-1098 "/>
    <s v="Yes"/>
    <s v="12 months"/>
    <s v="No"/>
    <m/>
    <s v="https://v2.sherpa.ac.uk/id/publication/14767"/>
    <n v="3"/>
    <n v="2"/>
    <m/>
    <s v="Yes"/>
    <s v="Yes"/>
    <m/>
    <m/>
    <m/>
    <s v="USD"/>
    <n v="2500"/>
    <n v="2500"/>
    <n v="0"/>
    <n v="0"/>
    <n v="0"/>
    <n v="0"/>
    <m/>
    <s v="International Science and Technology Cooperation Project of the Ministry of Education of the People's Republic of China [2016-2196]; National Science Foundation of ChinaNational Natural Science Foundation of China (NSFC) [61665012, U1803261]; National Natural Science Foundation of China, NSFC: 61665012, U1803261; Ministry of Education of the People's Republic of China, MOE: 2016‐2196"/>
    <s v="National Natural Science Foundation of China"/>
    <s v="Engineering; Optics; Imaging Science &amp; Photographic Technology"/>
    <s v="Electrical and Electronic Engineering; Software; Electronic;  Optical and Magnetic Materials; Computer Vision and Pattern Recognition"/>
    <b v="0"/>
    <s v="No"/>
    <x v="1"/>
    <x v="1"/>
    <x v="1"/>
  </r>
  <r>
    <s v="10.1007/s12530-019-09269-6"/>
    <m/>
    <m/>
    <x v="1"/>
    <s v="Modelling gene interaction networks from time-series gene expression data using evolving spiking neural networks"/>
    <s v="Capecci, Elisa; Lobo, Jesus L.; Laña, Ibai; Espinosa-Ramos, Josafath I.; Kasabov, Nikola"/>
    <n v="5"/>
    <s v="No"/>
    <s v="[Capecci, Elisa; Espinosa-Ramos, Josafath I.; Kasabov, Nikola] Auckland Univ Technol, Knowledge Engn &amp; Discovery Res Inst, AUT Tower,Cnr Rutland &amp; Wakefield St, Auckland, New Zealand; [Lobo, Jesus L.; Lana, Ibai] Tecnalia Res &amp; Innovat, P Tecnol Bizkaia, Ed 700, Derio 48160, Spain Capecci, E., Knowledge Engineering and Discovery Research Institute of the Auckland University of Technology, AUT Tower, cnr Rutland and Wakefield Street, Auckland, New Zealand; Lobo, J.L., Tecnalia Research and Innovation, P. Tecnologico Bizkaia, Ed. 700, Derio, 48160, Spain; Laña, I., Tecnalia Research and Innovation, P. Tecnologico Bizkaia, Ed. 700, Derio, 48160, Spain; Espinosa-Ramos, J.I., Knowledge Engineering and Discovery Research Institute of the Auckland University of Technology, AUT Tower, cnr Rutland and Wakefield Street, Auckland, New Zealand; Kasabov, N., Knowledge Engineering and Discovery Research Institute of the Auckland University of Technology, AUT Tower, cnr Rutland and Wakefield Street, Auckland, New Zealand"/>
    <n v="1"/>
    <s v="Capecci, Elisa, Espinosa-Ramos, Josafath I., Kasabov, Nikola"/>
    <s v="Capecci, E (corresponding author), Auckland Univ Technol, Knowledge Engn &amp; Discovery Res Inst, AUT Tower,Cnr Rutland &amp; Wakefield St, Auckland, New Zealand."/>
    <s v="Capecci, E"/>
    <s v="Yes"/>
    <s v="Evolving Systems"/>
    <x v="2"/>
    <s v="Springer Science and Business Media LLC"/>
    <x v="1"/>
    <s v="journal-article"/>
    <b v="0"/>
    <m/>
    <m/>
    <s v="No"/>
    <m/>
    <n v="0"/>
    <x v="0"/>
    <b v="0"/>
    <s v="1868-6478 1868-6486 "/>
    <s v="Yes"/>
    <s v="12 months"/>
    <s v="No"/>
    <m/>
    <s v="https://v2.sherpa.ac.uk/id/publication/7980"/>
    <m/>
    <n v="1"/>
    <m/>
    <s v="Yes"/>
    <s v="Yes"/>
    <m/>
    <m/>
    <m/>
    <s v="USD"/>
    <n v="3000"/>
    <n v="3000"/>
    <n v="0"/>
    <n v="0"/>
    <n v="0"/>
    <n v="0"/>
    <m/>
    <s v="Auckland University of Technology, New Zealand, AUT: SRIF INTERACT 2017-18"/>
    <s v="Auckland University of Technology, New Zealand"/>
    <s v="Computer Science"/>
    <s v="Control and Systems Engineering; Modelling and Simulation; Control and Optimization; Computer Science Applications"/>
    <b v="0"/>
    <s v="No"/>
    <x v="1"/>
    <x v="1"/>
    <x v="1"/>
  </r>
  <r>
    <s v="10.1249/MSS.0000000000002416"/>
    <m/>
    <m/>
    <x v="1"/>
    <s v="The Influence of Prolonged Running and Footwear on Lower Extremity Joint Stiffness"/>
    <s v="WEIR, GILLIAN; WILLWACHER, STEFFEN; TRUDEAU, MATTHIEU B.; WYATT, HANNAH; HAMILL, JOSEPH"/>
    <n v="5"/>
    <s v="No"/>
    <s v="[Weir, Gillian; Hamill, Joseph] Univ Massachusetts, Biomech Lab, Amherst, MA 01003 USA; [Willwacher, Steffen] German Sport Univ Cologne, Inst Biomech &amp; Orthopaed, Cologne, Germany; [Trudeau, Matthieu B.] Brooks Running Inc, Seattle, WA USA; [Wyatt, Hannah] Auckland Univ Technol, Sports Performance Res Inst New Zealand SPRINZ, Auckland, New Zealand Weir, G., Biomechanics Laboratory, University of Massachusetts, Amherst, MA, United States; Willwacher, S., Institute of Biomechanics and Orthopaedics, German Sport University Cologne, Cologne, Germany; Trudeau, M.B., Brooks Running Inc., Seattle, WA, United States; Wyatt, H., Sports Performance Research Institute New Zealand (SPRINZ), Auckland University of Technology, Auckland, New Zealand; Hamill, J., Biomechanics Laboratory, University of Massachusetts, Amherst, MA, United States"/>
    <n v="1"/>
    <s v="Weir, Gillian, Hamill, Joseph, Willwacher, Steffen, Trudeau, Matthieu B., Wyatt, Hannah,"/>
    <s v="Weir, G (corresponding author), Univ Massachusetts, 30 Eastman Lane, Amherst, MA 01003 USA."/>
    <m/>
    <s v="No"/>
    <s v="Medicine &amp; Science in Sports &amp; Exercise"/>
    <x v="0"/>
    <s v="Ovid Technologies (Wolters Kluwer Health)"/>
    <x v="1"/>
    <s v="journal-article"/>
    <b v="0"/>
    <m/>
    <m/>
    <s v="No"/>
    <m/>
    <n v="0"/>
    <x v="0"/>
    <b v="0"/>
    <s v="1530-0315 0195-9131 "/>
    <s v="No"/>
    <m/>
    <s v="No"/>
    <m/>
    <s v="https://v2.sherpa.ac.uk/id/publication/8873"/>
    <m/>
    <n v="0"/>
    <m/>
    <s v="Yes"/>
    <s v="Yes"/>
    <m/>
    <m/>
    <m/>
    <m/>
    <m/>
    <m/>
    <n v="16.3"/>
    <n v="0"/>
    <n v="0"/>
    <n v="25"/>
    <s v="http://www.altmetric.com/details.php?citation_id=83517053"/>
    <s v="Brooks Running Inc."/>
    <m/>
    <s v="Sport Sciences"/>
    <s v="Physical Therapy;  Sports Therapy and Rehabilitation; Orthopedics and Sports Medicine"/>
    <b v="0"/>
    <s v="No"/>
    <x v="1"/>
    <x v="1"/>
    <x v="1"/>
  </r>
  <r>
    <s v="10.1016/j.compind.2020.103324"/>
    <s v="oa repository (via OAI-PMH title and first author match)"/>
    <m/>
    <x v="5"/>
    <s v="Blockchain-enabled circular supply chain management: A system architecture for fast fashion"/>
    <s v="Wang, Bill; Luo, Wen; Zhang, Abraham; Tian, Zonggui; Li, Z."/>
    <n v="5"/>
    <s v="No"/>
    <s v=" Wang, B., Auckland University of Technology (AUT) Business School, AUT University, Private Bag 92006, Auckland, 1142, New Zealand; Luo, W., Centre for Business and Enterprise, Waikato Institute of Technology, Hamilton, New Zealand; Zhang, A., Auckland University of Technology (AUT) Business School, AUT University, Private Bag 92006, Auckland, 1142, New Zealand, Lumen Research Institute, Excelsia College and Indiana Wesleyan University, 69-71 Waterloo Road, Macquarie Park, NSW  2113, Australia; Tian, Z., Guangdong Provincial Key Laboratory of Computer Integrated Manufacturing Systems, School of Electromechanical Engineering, Guangdong University of Technology, Guangzhou, Guangdong  510006, China; Li, Z., Guangdong Provincial Key Laboratory of Computer Integrated Manufacturing Systems, School of Electromechanical Engineering, Guangdong University of Technology, Guangzhou, Guangdong  510006, China"/>
    <n v="2"/>
    <s v="Wang, B.; Zhang, A."/>
    <s v="Li, Z.; Guangdong Provincial Key Laboratory of Computer Integrated Manufacturing Systems, China; email: piersli@foxmail.com"/>
    <m/>
    <s v="No"/>
    <s v="Computers in Industry"/>
    <x v="0"/>
    <s v="Elsevier BV"/>
    <x v="0"/>
    <s v="journal-article"/>
    <b v="0"/>
    <s v="acceptedVersion"/>
    <s v="repository"/>
    <s v="Yes"/>
    <s v="researcharchive.wintec.ac.nz "/>
    <n v="1"/>
    <x v="0"/>
    <b v="0"/>
    <s v="0166-3615 "/>
    <s v="Yes"/>
    <s v="24 months"/>
    <s v="No"/>
    <m/>
    <s v="https://v2.sherpa.ac.uk/id/publication/12515"/>
    <n v="3"/>
    <n v="5"/>
    <s v="http://researcharchive.wintec.ac.nz/7735/1/Blockchain%2Denabled%20circular%20supply%20chain%20management%20A%20system%20architecture%20for%20fast%20fashion%2DAuthor%20Version.pdf"/>
    <s v="No"/>
    <s v="Yes"/>
    <m/>
    <m/>
    <m/>
    <s v="USD"/>
    <n v="3100"/>
    <n v="3100"/>
    <n v="1"/>
    <n v="0"/>
    <n v="0"/>
    <n v="1"/>
    <s v="http://www.altmetric.com/details.php?citation_id=93689262"/>
    <s v="National Natural Science Foundation of China, NSFC: 72071048; Natural Science Foundation of Guangdong Province: 2018A0303130035"/>
    <s v="Natural Science Foundation of Guangdong Province; National Natural Science Foundation of China"/>
    <m/>
    <s v="General Engineering; General Computer Science"/>
    <b v="0"/>
    <s v="No"/>
    <x v="1"/>
    <x v="0"/>
    <x v="5"/>
  </r>
  <r>
    <s v="10.1111/sms.13810"/>
    <m/>
    <m/>
    <x v="1"/>
    <s v="Stretch reflex changes in ACL-deficient individuals and healthy controls during normal and surprise landings"/>
    <s v="Konishi, Yu: Department of Physical Education National Defence Academy of Japan Kanagawa Japan; McNair, Peter J.: Health and Rehabilitation Research InstituteSchool of Clinical SciencesAuckland University of Technology Auckland New Zealand; Rice, David A.: Health and Rehabilitation Research InstituteSchool of Clinical SciencesAuckland University of Technology Auckland New Zealand, Waitemata Pain Service Department of Anaesthesiology and Perioperative Medicine Waitemata District Health Board Auckland New Zealand; Ochiai, Satoshi: The Knee Sports Medicine and Knee Center National Hospital Organization Kofu National Hospital Kofu Japan; Hagino, Tetsuo: The Knee Sports Medicine and Knee Center National Hospital Organization Kofu National Hospital Kofu Japan"/>
    <n v="5"/>
    <s v="No"/>
    <s v="[Konishi, Yu] Natl Def Acad Japan, Dept Phys Educ, Yokosuka, Kanagawa, Japan; [McNair, Peter J.; Rice, David A.] Auckland Univ Technol, Hlth &amp; Rehabil Res Inst, Sch Clin Sci, Auckland, New Zealand; [Rice, David A.] Waitemata Dist Hlth Board, Dept Anaesthesiol &amp; Perioperat Med, Waitemata Pain Serv, Auckland, New Zealand; [Ochiai, Satoshi; Hagino, Tetsuo] Natl Hosp Org Kofu Natl Hosp, Knee Sports Med &amp; Knee Ctr, Kofu, Yamanashi, Japan Konishi, Y., Department of Physical Education, National Defence Academy of Japan, Kanagawa, Japan; McNair, P.J., Health and Rehabilitation Research Institute, School of Clinical Sciences, Auckland University of Technology, Auckland, New Zealand; Rice, D.A., Health and Rehabilitation Research Institute, School of Clinical Sciences, Auckland University of Technology, Auckland, New Zealand, Waitemata Pain Service, Department of Anaesthesiology and Perioperative Medicine, Waitemata District Health Board, Auckland, New Zealand; Ochiai, S., The Knee Sports Medicine and Knee Center, National Hospital Organization Kofu National Hospital, Kofu, Japan; Hagino, T., The Knee Sports Medicine and Knee Center, National Hospital Organization Kofu National Hospital, Kofu, Japan"/>
    <n v="1"/>
    <s v="Konishi, Yu, McNair, Peter J., Rice, David A."/>
    <s v="Konishi, Y (corresponding author), Natl Def Acad, Dept Phys Educ, 1-10-20 Hashirimizu, Yokosuka, Kanagawa 2398686, Japan."/>
    <m/>
    <s v="No"/>
    <s v="Scandinavian Journal of Medicine &amp; Science in Sports"/>
    <x v="0"/>
    <s v="Wiley"/>
    <x v="1"/>
    <s v="journal-article"/>
    <b v="0"/>
    <m/>
    <m/>
    <s v="No"/>
    <m/>
    <n v="0"/>
    <x v="0"/>
    <b v="0"/>
    <s v="0905-7188 1600-0838 "/>
    <s v="Yes"/>
    <s v="12 months"/>
    <s v="No"/>
    <m/>
    <s v="https://v2.sherpa.ac.uk/id/publication/11901"/>
    <m/>
    <n v="0"/>
    <m/>
    <s v="Yes"/>
    <s v="Yes"/>
    <m/>
    <m/>
    <m/>
    <s v="USD"/>
    <n v="3350"/>
    <n v="3350"/>
    <n v="3.35"/>
    <n v="0"/>
    <n v="0"/>
    <n v="4"/>
    <s v="http://www.altmetric.com/details.php?citation_id=89235952"/>
    <s v="Japan Society for the Promotion of ScienceMinistry of Education, Culture, Sports, Science and Technology, Japan (MEXT)Japan Society for the Promotion of Science [20K09515]; Japan Society for the Promotion of Science, KAKEN: 20K09515"/>
    <s v="Japan Society for the Promotion of Science"/>
    <s v="Sport Sciences"/>
    <s v="Physical Therapy;  Sports Therapy and Rehabilitation; Orthopedics and Sports Medicine"/>
    <b v="0"/>
    <s v="No"/>
    <x v="1"/>
    <x v="1"/>
    <x v="1"/>
  </r>
  <r>
    <s v="10.1111/sms.13811"/>
    <m/>
    <m/>
    <x v="1"/>
    <s v="Integrating high-intensity interval training into the workplace: The Work-HIIT pilot RCT"/>
    <s v="Eather, Narelle: Priority Research Centre for Physical Activity and Nutrition University of Newcastle  Callaghan NSW Australia, Faculty of Education and Arts University of Newcastle  Callaghan NSW Australia; Babic, Mark: Priority Research Centre for Physical Activity and Nutrition University of Newcastle  Callaghan NSW Australia, Faculty of Education and Arts University of Newcastle  Callaghan NSW Australia; Riley, Nicholas: Priority Research Centre for Physical Activity and Nutrition University of Newcastle  Callaghan NSW Australia, Faculty of Education and Arts University of Newcastle  Callaghan NSW Australia; Harris, Nigel: Auckland University of Technology  Auckland New Zealand; Jung, Mary: University of British Columbia  Callaghan BC Canada; Jeffs, Mikeelie: Faculty of Education and Arts University of Newcastle  Callaghan NSW Australia; Barclay, Briana: Priority Research Centre for Physical Activity and Nutrition University of Newcastle  Callaghan NSW Australia; Lubans, David R.: Priority Research Centre for Physical Activity and Nutrition University of Newcastle  Callaghan NSW Australia, Faculty of Education and Arts University of Newcastle  Callaghan NSW Australia"/>
    <n v="8"/>
    <s v="No"/>
    <s v="[Eather, Narelle; Babic, Mark; Riley, Nicholas; Barclay, Briana; Lubans, David R.] Univ Newcastle, Prior Res Ctr Phys Act &amp; Nutr, Univ Dr, Callaghan, NSW 2308, Australia; [Eather, Narelle; Babic, Mark; Riley, Nicholas; Jeffs, Mikeelie; Lubans, David R.] Univ Newcastle, Fac Educ &amp; Arts, Callaghan, NSW, Australia; [Harris, Nigel] Auckland Univ Technol, Auckland, New Zealand; [Jung, Mary] Univ British Columbia, Callaghan, BC, Canada Eather, N., Priority Research Centre for Physical Activity and Nutrition, University of Newcastle, Callaghan, NSW, Australia, Faculty of Education and Arts, University of Newcastle, Callaghan, NSW, Australia; Babic, M., Priority Research Centre for Physical Activity and Nutrition, University of Newcastle, Callaghan, NSW, Australia, Faculty of Education and Arts, University of Newcastle, Callaghan, NSW, Australia; Riley, N., Priority Research Centre for Physical Activity and Nutrition, University of Newcastle, Callaghan, NSW, Australia, Faculty of Education and Arts, University of Newcastle, Callaghan, NSW, Australia; Harris, N., Auckland University of Technology, Auckland, New Zealand; Jung, M., University of British Columbia, Callaghan, BC, Canada; Jeffs, M., Faculty of Education and Arts, University of Newcastle, Callaghan, NSW, Australia; Barclay, B., Priority Research Centre for Physical Activity and Nutrition, University of Newcastle, Callaghan, NSW, Australia; Lubans, D.R., Priority Research Centre for Physical Activity and Nutrition, University of Newcastle, Callaghan, NSW, Australia, Faculty of Education and Arts, University of Newcastle, Callaghan, NSW, Australia"/>
    <n v="1"/>
    <s v="Eather, Narelle, Babic, Mark, Riley, Nicholas, Barclay, Briana, Lubans, David R., Jeffs, Mikeelie, Harris, Nigel"/>
    <s v="Eather, N (corresponding author), Univ Newcastle, Prior Res Ctr Phys Act &amp; Nutr, Univ Dr, Callaghan, NSW 2308, Australia."/>
    <m/>
    <s v="No"/>
    <s v="Scandinavian Journal of Medicine &amp; Science in Sports"/>
    <x v="0"/>
    <s v="Wiley"/>
    <x v="1"/>
    <s v="journal-article"/>
    <b v="0"/>
    <m/>
    <m/>
    <s v="No"/>
    <m/>
    <n v="0"/>
    <x v="0"/>
    <b v="0"/>
    <s v="0905-7188 1600-0838 "/>
    <s v="Yes"/>
    <s v="12 months"/>
    <s v="No"/>
    <m/>
    <s v="https://v2.sherpa.ac.uk/id/publication/11901"/>
    <n v="1"/>
    <n v="1"/>
    <m/>
    <s v="Yes"/>
    <s v="Yes"/>
    <m/>
    <m/>
    <m/>
    <s v="USD"/>
    <n v="3350"/>
    <n v="3350"/>
    <n v="6.55"/>
    <n v="0"/>
    <n v="0"/>
    <n v="10"/>
    <s v="http://www.altmetric.com/details.php?citation_id=90031377"/>
    <s v="Australian Heart Foundation Innovation Grant; American College of Sports Medicine, ACSM; National Health and Medical Research Council, NHMRC: APP1154507; National Heart Foundation of Australia"/>
    <s v="National Heart Foundation of Australia"/>
    <s v="Sport Sciences"/>
    <s v="Physical Therapy;  Sports Therapy and Rehabilitation; Orthopedics and Sports Medicine"/>
    <b v="0"/>
    <s v="No"/>
    <x v="1"/>
    <x v="1"/>
    <x v="1"/>
  </r>
  <r>
    <s v="10.1016/j.jnca.2020.102813"/>
    <m/>
    <m/>
    <x v="1"/>
    <s v="SmartDR:A device-to-device communication for post-disaster recovery"/>
    <s v="Hossain, Md Akbar; Ray, Sayan Kumar; Lota, Jaswinder"/>
    <n v="3"/>
    <s v="No"/>
    <s v="[Hossain, Md Akbar] Auckland Univ Technol, Sch Engn Comp &amp; Math Sci, Auckland 1010, New Zealand; [Ray, Sayan Kumar] Manukau Inst Technol, Sch Digital Technol, Auckland 2104, New Zealand; [Lota, Jaswinder] Univ East London, Dept Engn &amp; Comp, London E16 2RD, England; [Lota, Jaswinder] UCL, Dept Elect &amp; Elect Engn Hon, London WC1E 7JE, England Hossain, M.A., School of Engineering, Computer and Mathematical Sciences, Auckland University of Technology, Auckland, 1010, New Zealand; Ray, S.K., School of Digital Technologies, Manukau Institute of Technology, Auckland, 2104, New Zealand; Lota, J., Department of Engineering and Computing, University of East London, London, E16 2RD, United Kingdom, Department of Electronic and Electrical Engineering (Hon), University College London, London, WC1E 7JE, United Kingdom"/>
    <n v="1"/>
    <s v="Hossain, Md Akbar"/>
    <s v="Hossain, MA (corresponding author), Auckland Univ Technol, Sch Engn Comp &amp; Math Sci, Auckland 1010, New Zealand."/>
    <s v="Hossain, MA"/>
    <s v="Yes"/>
    <s v="Journal of Network and Computer Applications"/>
    <x v="0"/>
    <s v="Elsevier BV"/>
    <x v="1"/>
    <s v="journal-article"/>
    <b v="0"/>
    <m/>
    <m/>
    <s v="No"/>
    <m/>
    <n v="0"/>
    <x v="0"/>
    <b v="0"/>
    <s v="1084-8045 1095-8592 "/>
    <s v="Yes"/>
    <s v="24 months"/>
    <s v="No"/>
    <m/>
    <s v="https://v2.sherpa.ac.uk/id/publication/11381"/>
    <n v="1"/>
    <n v="0"/>
    <m/>
    <s v="Yes"/>
    <s v="Yes"/>
    <m/>
    <m/>
    <m/>
    <s v="USD"/>
    <n v="2400"/>
    <n v="2400"/>
    <n v="0"/>
    <n v="0"/>
    <n v="0"/>
    <n v="0"/>
    <m/>
    <m/>
    <m/>
    <s v="Computer Science"/>
    <s v="Computer Networks and Communications; Hardware and Architecture; Computer Science Applications"/>
    <b v="0"/>
    <s v="No"/>
    <x v="1"/>
    <x v="1"/>
    <x v="1"/>
  </r>
  <r>
    <s v="10.1007/s40279-020-01344-2"/>
    <m/>
    <m/>
    <x v="1"/>
    <s v="Acute Effects of Cluster and Rest Redistribution Set Structures on Mechanical, Metabolic, and Perceptual Fatigue During and After Resistance Training: A Systematic Review and Meta-analysis"/>
    <s v="Jukic, Ivan; Ramos, Amador García; Helms, Eric R.; McGuigan, Michael R.; Tufano, James J."/>
    <n v="5"/>
    <s v="No"/>
    <s v="[Jukic, Ivan; Helms, Eric R.; McGuigan, Michael R.] Auckland Univ Technol, Sport Performance Res Inst New Zealand SPRINZ, Auckland, New Zealand; [Garcia-Ramos, Amador] Univ Granada, Fac Sport Sci, Dept Phys Educ &amp; Sport, Granada, Spain; [Garcia-Ramos, Amador] Univ Catolica Santisima Concepcion, Dept Sports Sci &amp; Phys Conditioning, Fac Educ, Concepcion, Chile; [Tufano, James J.] Charles Univ Prague, Fac Phys Educ &amp; Sport, Dept Physiol &amp; Biochem, Prague, Czech Republic Jukic, I., Sport Performance Research Institute New Zealand (SPRINZ), Auckland University of Technology, Auckland, New Zealand; Ramos, A.G., Department of Physical Education and Sport, Faculty of Sport Sciences, University of Granada, Granada, Spain, Department of Sports Sciences and Physical Conditioning, Faculty of Education, Universidad Católica de la Santísima Concepción, Concepción, Chile; Helms, E.R., Sport Performance Research Institute New Zealand (SPRINZ), Auckland University of Technology, Auckland, New Zealand; McGuigan, M.R., Sport Performance Research Institute New Zealand (SPRINZ), Auckland University of Technology, Auckland, New Zealand; Tufano, J.J., Department of Physiology and Biochemistry, Faculty of Physical Education and Sport, Charles University, Prague, Czech Republic"/>
    <n v="1"/>
    <s v="Jukic, Ivan, Helms, Eric R., McGuigan, Michael R."/>
    <s v="Jukic, I (corresponding author), Auckland Univ Technol, Sport Performance Res Inst New Zealand SPRINZ, Auckland, New Zealand."/>
    <s v="Jukic, I"/>
    <s v="Yes"/>
    <s v="Sports Medicine"/>
    <x v="0"/>
    <s v="Springer Science and Business Media LLC"/>
    <x v="1"/>
    <s v="journal-article"/>
    <b v="0"/>
    <m/>
    <m/>
    <s v="No"/>
    <m/>
    <n v="0"/>
    <x v="0"/>
    <b v="0"/>
    <s v="0112-1642 1179-2035 "/>
    <s v="Yes"/>
    <s v="12 months"/>
    <s v="No"/>
    <m/>
    <s v="https://v2.sherpa.ac.uk/id/publication/18279"/>
    <n v="2"/>
    <n v="4"/>
    <m/>
    <s v="Yes"/>
    <s v="Yes"/>
    <m/>
    <m/>
    <m/>
    <s v="USD"/>
    <n v="3000"/>
    <n v="3000"/>
    <n v="31.5"/>
    <n v="0"/>
    <n v="0"/>
    <n v="50"/>
    <s v="http://www.altmetric.com/details.php?citation_id=89682907"/>
    <m/>
    <m/>
    <s v="Sport Sciences"/>
    <s v="Physical Therapy;  Sports Therapy and Rehabilitation; Orthopedics and Sports Medicine"/>
    <b v="0"/>
    <s v="No"/>
    <x v="1"/>
    <x v="1"/>
    <x v="1"/>
  </r>
  <r>
    <s v="10.1038/s41598-020-70024-y"/>
    <s v="oa journal (via doaj)"/>
    <m/>
    <x v="0"/>
    <s v="Randomised, double-blind, placebo-controlled trial of oral probiotic Streptococcus salivarius M18 on head and neck cancer patients post-radiotherapy: a pilot study"/>
    <s v="Vesty, Anna; Gear, Kim; Boutell, Sharon; Taylor, Michael W.; Douglas, Richard G.; Biswas, Kristi"/>
    <n v="6"/>
    <s v="No"/>
    <s v="[Vesty, Anna; Douglas, Richard G.; Biswas, Kristi] Univ Auckland, Dept Surg, Auckland, New Zealand; [Gear, Kim] Auckland Dist Hlth Board, Dept Otorhinolaryngol, Auckland, New Zealand; [Boutell, Sharon] Auckland Univ Technol, Oral Hlth, Auckland, New Zealand; [Taylor, Michael W.] Univ Auckland, Sch Biol Sci, Auckland, New Zealand; [Taylor, Michael W.] Univ Auckland, Maurice Wilkins Ctr Mol Biodiscovery, Auckland, New Zealand Vesty, A., Department of Surgery, The University of Auckland, Auckland, New Zealand; Gear, K., Department of Otorhinolaryngology, Auckland District Health Board, Auckland, New Zealand; Boutell, S., Oral Health, Auckland University of Technology, Auckland, New Zealand; Taylor, M.W., School of Biological Sciences, The University of Auckland, Auckland, New Zealand, Maurice Wilkins Centre for Molecular Biodiscovery, The University of Auckland, Auckland, New Zealand; Douglas, R.G., Department of Surgery, The University of Auckland, Auckland, New Zealand; Biswas, K., Department of Surgery, The University of Auckland, Auckland, New Zealand"/>
    <n v="1"/>
    <s v="Vesty, Anna, Douglas, Richard G., Biswas, Kristi, Gear, Kim, Boutell, Sharon"/>
    <s v="Biswas, K (corresponding author), Univ Auckland, Dept Surg, Auckland, New Zealand."/>
    <m/>
    <s v="No"/>
    <s v="Scientific Reports"/>
    <x v="0"/>
    <s v="Springer Science and Business Media LLC"/>
    <x v="0"/>
    <s v="journal-article"/>
    <b v="1"/>
    <s v="publishedVersion"/>
    <s v="publisher"/>
    <s v="Yes"/>
    <m/>
    <n v="0"/>
    <x v="0"/>
    <b v="1"/>
    <s v="2045-2322 "/>
    <s v="Yes"/>
    <s v="None"/>
    <s v="Yes"/>
    <s v="None"/>
    <s v="https://v2.sherpa.ac.uk/id/publication/24229"/>
    <n v="1"/>
    <n v="3"/>
    <s v="https://doi.org/10.1038/s41598-020-70024-y"/>
    <s v="Yes"/>
    <s v="Yes"/>
    <s v="Yes"/>
    <s v="GBP"/>
    <n v="1165"/>
    <s v="USD"/>
    <n v="1760"/>
    <n v="1760"/>
    <n v="0.75"/>
    <n v="0"/>
    <n v="0"/>
    <n v="3"/>
    <s v="http://www.altmetric.com/details.php?citation_id=87948455"/>
    <s v="University of Auckland Performance-based Research Fund; University of Auckland"/>
    <s v="Faculty of Medical and Health Sciences, University of Auckland"/>
    <s v="Science &amp; Technology - Other Topics"/>
    <s v="Multidisciplinary"/>
    <b v="0"/>
    <s v="No"/>
    <x v="1"/>
    <x v="0"/>
    <x v="0"/>
  </r>
  <r>
    <s v="10.1007/s11227-019-03083-2"/>
    <m/>
    <m/>
    <x v="1"/>
    <s v="A novel explanatory hybrid artificial bee colony algorithm for numerical function optimization"/>
    <s v="Jarrah, Muath Ibrahim; Jaya, A. S. M.; Alqattan, Zakaria N.; Azam, Mohd Asyadi; Abdullah, Rosni; Jarrah, Hazim; Abu-Khadrah, Ahmed Ismail"/>
    <n v="7"/>
    <s v="No"/>
    <s v="[Jarrah, Muath Ibrahim; Jaya, A. S. M.] Univ Tekn Malaysia Melaka, Fac Informat &amp; Commun Technol, Durian Tunggal 76100, Melaka, Malaysia; [Alqattan, Zakaria N.; Abdullah, Rosni] Univ Sains Malaysia, Sch Comp Sci, Natl Adv IPv6 Ctr, Gelugor 11800, Penang, Malaysia; [Azam, Mohd Asyadi] Univ Tekn Malaysia Melaka, Fac Mfg Engn, Durian Tunggal 76100, Melaka, Malaysia; [Jarrah, Hazim] Auckland Univ Technol, Dept Elect &amp; Elect Engn, Auckland, New Zealand; [Abu-Khadrah, Ahmed Ismail] Saudi Elect Univ, Coll Comp &amp; Informat, Riyadh, Saudi Arabia Jarrah, M.I., Faculty of Information and Communication Technology, Universiti Teknikal Malaysia Melaka, Hang Tuah Jaya, Durian Tunggal, Melaka  76100, Malaysia; Jaya, A.S.M., Faculty of Information and Communication Technology, Universiti Teknikal Malaysia Melaka, Hang Tuah Jaya, Durian Tunggal, Melaka  76100, Malaysia; Alqattan, Z.N., National Advance IPv6 Center, School of Computer Sciences, Universiti Sains Malaysia, Gelugor, Penang  11800, Malaysia; Azam, M.A., Faculty of Manufacturing Engineering, Universiti Teknikal Malaysia Melaka, Hang Tuah Jaya, Durian Tunggal, Melaka  76100, Malaysia; Abdullah, R., National Advance IPv6 Center, School of Computer Sciences, Universiti Sains Malaysia, Gelugor, Penang  11800, Malaysia; Jarrah, H., Department of Electrical and Electronic Engineering, Auckland University of Technology, Auckland, New Zealand; Abu-Khadrah, A.I., College of Computing and Informatics, Saudi Electronic University, Riyadh, Saudi Arabia"/>
    <n v="1"/>
    <s v="Jarrah, Muath Ibrahim, Jaya, A. S. M., Alqattan, Zakaria N., Abdullah, Rosni, Azam, Mohd Asyadi, Jarrah, Hazim"/>
    <s v="Jarrah, MI (corresponding author), Univ Tekn Malaysia Melaka, Fac Informat &amp; Commun Technol, Durian Tunggal 76100, Melaka, Malaysia."/>
    <m/>
    <s v="No"/>
    <s v="The Journal of Supercomputing"/>
    <x v="0"/>
    <s v="Springer Science and Business Media LLC"/>
    <x v="1"/>
    <s v="journal-article"/>
    <b v="0"/>
    <m/>
    <m/>
    <s v="No"/>
    <m/>
    <n v="0"/>
    <x v="0"/>
    <b v="0"/>
    <s v="0920-8542 1573-0484 "/>
    <s v="Yes"/>
    <s v="12 months"/>
    <s v="No"/>
    <m/>
    <s v="https://v2.sherpa.ac.uk/id/publication/14424"/>
    <n v="3"/>
    <n v="2"/>
    <m/>
    <s v="Yes"/>
    <s v="Yes"/>
    <m/>
    <m/>
    <m/>
    <s v="USD"/>
    <n v="3000"/>
    <n v="3000"/>
    <n v="0"/>
    <n v="0"/>
    <n v="0"/>
    <n v="0"/>
    <m/>
    <s v="Universiti Teknikal Malaysia Melaka, UTeM: zamalah scheme"/>
    <s v="Universiti Teknikal Malaysia Melaka"/>
    <s v="Computer Science; Engineering"/>
    <s v="Theoretical Computer Science; Hardware and Architecture; Software; Information Systems"/>
    <b v="0"/>
    <s v="No"/>
    <x v="1"/>
    <x v="1"/>
    <x v="1"/>
  </r>
  <r>
    <s v="10.1109/GCWkshps50303.2020.9367480"/>
    <m/>
    <m/>
    <x v="1"/>
    <s v="Application-Aware Hierarchical Offloading for MEC-Enabled Autonomous Vehicle Architecture"/>
    <s v="Rasheed, Arslan; Anwar, A.; Sudheera, K. L. Kushan; Chong, Peter H.J.; Liu, William; Yaqub, M. A.; Jafri, M.R."/>
    <n v="7"/>
    <s v="No"/>
    <s v=" Rasheed, A., Auckland University of Technology, Dept of Electrical and Electronic Engineering, New Zealand; Anwar, A., University of Lahore, Dept. of Technology, Pakistan; Sudheera, K.L.K., National University of Singapore, Dept. of Computer Science, Singapore; Chong, P.H.J., Auckland University of Technology, Dept of Electrical and Electronic Engineering, New Zealand; Liu, W., Dept. of Information Technology and Software Engineering, Auckland University of Technology, New Zealand; Yaqub, M.A., Dept. of Electrical and Computer Engineering, COMSATS University, Islamabad, Pakistan; Jafri, M.R., Dept. of Computer Sciences, National University of Science and Technology, Pakistan"/>
    <n v="3"/>
    <s v="Rasheed, A.; Chong, P.H.J.; Liu, W."/>
    <m/>
    <m/>
    <s v="No"/>
    <s v="2020 IEEE Globecom Workshops (GC Wkshps"/>
    <x v="1"/>
    <s v="IEEE"/>
    <x v="1"/>
    <s v="proceedings-article"/>
    <b v="0"/>
    <m/>
    <m/>
    <s v="No"/>
    <m/>
    <n v="0"/>
    <x v="0"/>
    <b v="0"/>
    <m/>
    <m/>
    <m/>
    <m/>
    <m/>
    <m/>
    <m/>
    <n v="0"/>
    <m/>
    <s v="No"/>
    <s v="Yes"/>
    <m/>
    <m/>
    <m/>
    <m/>
    <m/>
    <m/>
    <n v="0"/>
    <n v="0"/>
    <n v="0"/>
    <n v="0"/>
    <m/>
    <m/>
    <m/>
    <m/>
    <m/>
    <b v="0"/>
    <s v="No"/>
    <x v="1"/>
    <x v="1"/>
    <x v="1"/>
  </r>
  <r>
    <s v="10.1186/s41824-020-00092-w"/>
    <s v="oa journal (via doaj)"/>
    <s v="cc-by"/>
    <x v="0"/>
    <s v="Bottom-of-sulcus dysplasia: the role of 18F-FDG PET in identifying a focal surgically remedial epileptic lesion"/>
    <s v="Berlangieri, S. U.; Mito, R.; Semmelroch, M.; Pedersen, M.; Jackson, G."/>
    <n v="5"/>
    <s v="No"/>
    <s v=" Berlangieri, S.U., Department of Molecular Imaging and Therapy, Austin Health, Melbourne, VIC, Australia; Mito, R., Florey Institute of Neuroscience and Mental Health, Melbourne, VIC, Australia; Semmelroch, M., Florey Institute of Neuroscience and Mental Health, Melbourne, VIC, Australia; Pedersen, M., Florey Institute of Neuroscience and Mental Health, Melbourne, VIC, Australia, Department of Psychology and Neuroscience, Auckland University of Technology, Auckland, New Zealand; Jackson, G., Florey Institute of Neuroscience and Mental Health, Melbourne, VIC, Australia, Department of Neurology, Austin Health, Melbourne, VIC, Australia, Florey Department of Neuroscience and Mental Health, The University of Melbourne, Melbourne, VIC, Australia"/>
    <n v="1"/>
    <s v="Pedersen, M."/>
    <s v="Mito, R.; Florey Institute of Neuroscience and Mental HealthAustralia; email: remika.mito@florey.edu.au"/>
    <m/>
    <s v="No"/>
    <s v="European Journal of Hybrid Imaging"/>
    <x v="0"/>
    <s v="Springer Science and Business Media LLC"/>
    <x v="0"/>
    <s v="journal-article"/>
    <b v="1"/>
    <s v="publishedVersion"/>
    <s v="publisher"/>
    <s v="No"/>
    <m/>
    <n v="0"/>
    <x v="0"/>
    <b v="1"/>
    <s v="2510-3636 "/>
    <s v="Yes"/>
    <s v="None"/>
    <s v="Yes"/>
    <s v="None"/>
    <s v="https://v2.sherpa.ac.uk/id/publication/35343"/>
    <m/>
    <n v="0"/>
    <s v="https://ejhi.springeropen.com/track/pdf/10.1186/s41824-020-00092-w.pdf"/>
    <s v="No"/>
    <s v="Yes"/>
    <s v="Yes"/>
    <s v="GBP"/>
    <n v="1370"/>
    <s v="USD"/>
    <n v="2145"/>
    <n v="2145"/>
    <n v="0"/>
    <n v="0"/>
    <n v="0"/>
    <n v="0"/>
    <m/>
    <s v="National Health and Medical Research Council, NHMRC: 1091593; State Government of Victoria"/>
    <s v="National Health and Medical Research Council"/>
    <m/>
    <m/>
    <b v="0"/>
    <s v="No"/>
    <x v="1"/>
    <x v="0"/>
    <x v="0"/>
  </r>
  <r>
    <s v="10.13164/re.2020.0601"/>
    <s v="oa journal (via doaj)"/>
    <s v="cc-by"/>
    <x v="0"/>
    <s v="Compact Ultra Wide-Band and Tri-Band Antenna for Portable Device"/>
    <s v="Ghaffar, A.; Awan, W. A.; Zaidi, A.; Hussain, N.; Rizvi, S. M.; Li, X. J."/>
    <n v="6"/>
    <s v="No"/>
    <s v="[Ghaffar, Adnan; Li, Xue Jun] Auckland Univ Technol, Dept Elect &amp; Elect Engn, Auckland, New Zealand; [Awan, Wahaj Abbas] Seoul Natl Univ Sci &amp; Technol, Dept Integrated IT Engn, Seoul, South Korea; [Zaidi, Abir] Hassan II Univ, Fac Sci &amp; Tech FSTM Mohammedia Casablanca, Dept Elect Engn Lab EEA &amp; TI, Casablanca, Morocco; [Hussain, Niamat] Chungbuk Natl Univ, Dept Comp &amp; Commun Engn, Cheongju, South Korea; [Rizvi, Syed Muhammad] Beijing Jiaotong Univ, Dept Elect Engn, Beijing, Peoples R China Ghaffar, A., Dept. of Electrical and Electronic Engineering, Auckland University of Technology, Auckland, New Zealand; Awan, W.A., Dept. of Integrated IT Engineering, Seoul National University of Science and Technology, South Korea; Zaidi, A., Dept. of Electrical and Electronic Engineering, Auckland University of Technology, Auckland, New Zealand, Dept. of Electrical Engineering Laboratory EEA &amp; TI, Hassan II University, Faculty of Science and Techniques (FSTM) Mohammedia, Casablanca, Morocco; Hussain, N., Dept. of Computer and Communication Engineering, Chungbuk National University, Cheongju, South Korea; Rizvi, S.M., Dept. of Electrical Engineering, Beijing Jiaotong University, Beijing, China; Li, X.J., Dept. of Electrical and Electronic Engineering, Auckland University of Technology, Auckland, New Zealand"/>
    <n v="1"/>
    <s v="Ghaffar, Adnan, Li, Xue Jun"/>
    <s v="Hussain, N (corresponding author), Chungbuk Natl Univ, Dept Comp &amp; Commun Engn, Cheongju, South Korea."/>
    <s v="Ghaffar, A."/>
    <s v="Yes"/>
    <s v="Radioengineering"/>
    <x v="0"/>
    <s v="Brno University of Technology"/>
    <x v="0"/>
    <s v="journal-article"/>
    <b v="1"/>
    <s v="publishedVersion"/>
    <s v="publisher"/>
    <s v="Yes"/>
    <s v="dspace.vutbr.cz "/>
    <n v="1"/>
    <x v="0"/>
    <b v="1"/>
    <s v="1210-2512 "/>
    <s v="Yes"/>
    <s v="None"/>
    <s v="Yes"/>
    <s v="None"/>
    <s v="https://v2.sherpa.ac.uk/id/publication/14286"/>
    <m/>
    <n v="0"/>
    <s v="https://doi.org/10.13164/re.2020.0601"/>
    <s v="Yes"/>
    <s v="Yes"/>
    <s v="Yes"/>
    <s v="EUR"/>
    <n v="400"/>
    <m/>
    <m/>
    <n v="489"/>
    <n v="0"/>
    <n v="0"/>
    <n v="0"/>
    <n v="0"/>
    <m/>
    <m/>
    <m/>
    <s v="Engineering"/>
    <s v="Electrical and Electronic Engineering"/>
    <b v="0"/>
    <s v="No"/>
    <x v="1"/>
    <x v="0"/>
    <x v="0"/>
  </r>
  <r>
    <s v="10.1071/HC20132"/>
    <s v="oa journal (via doaj)"/>
    <s v="cc-by-nc-nd"/>
    <x v="3"/>
    <s v="Chasing elimination through lockdowns is stamping out livelihoods and lives [includes Addendum]"/>
    <s v="Sundborn, Gerhard; Thornley, Simon; Jackson, Michael; Morris, Grant; Blackham, Mark; Schofield, Grant; Doehring, Richard; Goedeke, Ronald; Chaudhuri, Ananish"/>
    <n v="9"/>
    <s v="No"/>
    <s v="[Sundborn, Gerhard; Thornley, Simon] Univ Auckland, Fac Med &amp; Hlth Sci, 85 Pk Rd, Auckland 1023, New Zealand; [Jackson, Michael] Univ Canterbury, Sch Biol Sci, Private Bag 4800, Christchurch 8140, New Zealand; [Morris, Grant] Victoria Univ Wellington, Fac Law, GB 324,Govt Bldg,55 Lambton Lambton Quay, Wellington 6011, New Zealand; [Blackham, Mark] Blackland PR, Wellington Cent, Level 12,142 Featherston St, Wellington 6011, New Zealand; [Schofield, Grant] Auckland Univ Technol, Fac Hlth &amp; Environm Sci, Ctr Phys Act &amp; Nutr, Human Potential Ctr, Private Bag 92006, Auckland 1142, New Zealand; [Doehring, Richard] POB 25109, Christchurch 8144, New Zealand; [Goedeke, Ronald] 72a Apollo Dr, Auckland 0632, New Zealand; [Chaudhuri, Ananish] Univ Auckland, Sch Business, Auckland CBD, Owen G Glenn Bldg,12 Grafton Rd, Auckland 1010, New Zealand Sundborn, G., Faculty of Medical and Health Sciences, The University of Auckland, 85 Park Road, Grafton, Auckland, 1023, New Zealand; Thornley, S., Faculty of Medical and Health Sciences, The University of Auckland, 85 Park Road, Grafton, Auckland, 1023, New Zealand; Jackson, M., School of Biological Sciences, University of Canterbury, Private Bag 4800, Christchurch, 8140, New Zealand; Morris, G., Faculty of Law, Victoria University of Wellington, Gb 324, Government Buildings, 55 Lambton Lambton Quay, Pipitea, Wellington, 6011, New Zealand; Blackham, M., Blackland Pr, Level 12, City Chambers, 142 Featherston Street, Wellington Central, Wellington, 6011, New Zealand; Schofield, G., Human Potential Centre, Centre for Physical Activity and Nutrition, Faculty of Health and Environmental Sciences, Auckland University of Technology, Private Bag 92006, Auckland, 1142, New Zealand; Doehring, R., PO Box 25109, Christchurch, 8144, New Zealand; Goedeke, R., 72a Apollo Drive, Albany, Auckland, 0632, New Zealand; Chaudhuri, A., Business School, The University of Auckland, Owen G Glenn Building, 12 Grafton Road, Auckland CBD, Auckland, 1010, New Zealand"/>
    <n v="1"/>
    <s v="Sundborn, Gerhard, Thornley, Simon, Jackson, Michael, Morris, Grant, Blackham, Mark, Schofield, Grant"/>
    <s v="Sundborn, G (corresponding author), Univ Auckland, Fac Med &amp; Hlth Sci, 85 Pk Rd, Auckland 1023, New Zealand."/>
    <m/>
    <s v="No"/>
    <s v="Journal of Primary Health Care"/>
    <x v="0"/>
    <s v="CSIRO Publishing"/>
    <x v="0"/>
    <s v="journal-article"/>
    <b v="1"/>
    <s v="publishedVersion"/>
    <s v="publisher"/>
    <s v="No"/>
    <m/>
    <n v="0"/>
    <x v="0"/>
    <b v="1"/>
    <s v="1172-6156 "/>
    <s v="No"/>
    <m/>
    <s v="No"/>
    <m/>
    <s v="https://v2.sherpa.ac.uk/id/publication/25934"/>
    <n v="2"/>
    <n v="0"/>
    <s v="https://www.publish.csiro.au/hc/pdf/HC20132"/>
    <s v="Yes"/>
    <s v="Yes"/>
    <s v="No"/>
    <m/>
    <m/>
    <s v="USD"/>
    <n v="2700"/>
    <n v="0"/>
    <n v="66.28"/>
    <n v="0"/>
    <n v="0"/>
    <n v="78"/>
    <s v="http://www.altmetric.com/details.php?citation_id=96520737"/>
    <m/>
    <m/>
    <s v="General &amp; Internal Medicine"/>
    <s v="Public Health;  Environmental and Occupational Health; General Medicine"/>
    <b v="0"/>
    <s v="No"/>
    <x v="1"/>
    <x v="0"/>
    <x v="3"/>
  </r>
  <r>
    <s v="10.1111/jpc.15098"/>
    <m/>
    <m/>
    <x v="1"/>
    <s v="Health professionals' perception of the New Zealand National Child Protection Alert System: An online survey"/>
    <s v="Kelly, Patrick: Te Puaruruhau (Child Protection Team) Starship Children's Health  Auckland New Zealand, Department of Paediatrics: Child and Youth Health, Faculty of Medical and Health Sciences University of Auckland  Auckland New Zealand; Basu, Carmen: Te Puaruruhau (Child Protection Team) Starship Children's Health  Auckland New Zealand; Graham, Veronica T: School of Psychology University of Auckland  Auckland New Zealand; Chan, Carol: Department of Paediatrics Tairāwhiti District Health Board  Gisborne New Zealand; Ritchie, Miranda: National Violence Intervention Programme Health Networks Limited  Hastings New Zealand; Wilson, Denise: Taupua Waiora Centre of Māori Health Research AUT University  Auckland New Zealand; Seymour, Fred: School of Psychology University of Auckland  Auckland New Zealand"/>
    <n v="7"/>
    <s v="No"/>
    <s v="[Kelly, Patrick; Basu, Carmen] Starship Childrens Hlth, Te Puaruruhau Child Protect Team, Auckland, New Zealand; [Kelly, Patrick] Univ Auckland, Fac Med &amp; Hlth Sci, Dept Paediat Child &amp; Youth Hlth, Auckland, New Zealand; [Graham, Veronica T.; Seymour, Fred] Univ Auckland, Sch Psychol, Auckland, New Zealand; [Chan, Carol] AUT Univ, Taupua Waiora Ctr Maori Hlth Res, Auckland, New Zealand; [Chan, Carol] Tairawhiti Dist Hlth Board, Dept Paediat, Gisborne, New Zealand; [Ritchie, Miranda] Hlth Networks Ltd, Natl Violence Intervent Programme, Hastings, New Zealand Kelly, P., Te Puaruruhau (Child Protection Team), Starship Children's Health, Auckland, New Zealand, Department of Paediatrics: Child and Youth Health, Faculty of Medical and Health Sciences, University of Auckland, Auckland, New Zealand; Basu, C., Te Puaruruhau (Child Protection Team), Starship Children's Health, Auckland, New Zealand; Graham, V.T., School of Psychology, University of Auckland, Auckland, New Zealand; Chan, C., Department of Paediatrics, Tairāwhiti District Health Board, Gisborne, New Zealand; Ritchie, M., National Violence Intervention Programme, Health Networks Limited, Hastings, New Zealand; Wilson, D., Taupua Waiora Centre of Māori Health Research, AUT University, Auckland, New Zealand; Seymour, F., School of Psychology, University of Auckland, Auckland, New Zealand"/>
    <n v="1"/>
    <s v="Kelly, Patrick, Basu, Carmen, Graham, Veronica T., Seymour, Fred, Chan, Carol"/>
    <s v="Kelly, P (corresponding author), Starship Childrens Hlth, Te Puaruruhau Child Protect Team, Auckland, New Zealand.; Kelly, P (corresponding author), Univ Auckland, Fac Med &amp; Hlth Sci, Dept Paediat Child &amp; Youth Hlth, Auckland, New Zealand.; Kelly, P (corresponding author), Starship Childrens Hlth, Pk Rd,Private Bag 92024, Auckland 1, New Zealand."/>
    <m/>
    <s v="No"/>
    <s v="Journal of Paediatrics and Child Health"/>
    <x v="0"/>
    <s v="Wiley"/>
    <x v="1"/>
    <s v="journal-article"/>
    <b v="0"/>
    <m/>
    <m/>
    <s v="No"/>
    <m/>
    <n v="0"/>
    <x v="0"/>
    <b v="0"/>
    <s v="1034-4810 1440-1754 "/>
    <s v="Yes"/>
    <s v="24 months"/>
    <s v="No"/>
    <m/>
    <s v="https://v2.sherpa.ac.uk/id/publication/3779"/>
    <m/>
    <n v="0"/>
    <m/>
    <s v="Yes"/>
    <s v="Yes"/>
    <m/>
    <m/>
    <m/>
    <s v="USD"/>
    <n v="3300"/>
    <n v="3300"/>
    <n v="0"/>
    <n v="0"/>
    <n v="0"/>
    <n v="0"/>
    <m/>
    <s v="Child Injury Prevention Foundation of New Zealand; Starship Foundation; Starship Foundation"/>
    <s v="The Child Injury Prevention Foundation of New Zealand; The Starship Foundation"/>
    <s v="Pediatrics"/>
    <s v="Pediatrics;  Perinatology;  and Child Health"/>
    <b v="0"/>
    <s v="No"/>
    <x v="1"/>
    <x v="1"/>
    <x v="1"/>
  </r>
  <r>
    <s v="10.1038/s41598-020-68825-2"/>
    <s v="oa journal (via doaj)"/>
    <m/>
    <x v="0"/>
    <s v="Cerebellar transcranial direct current stimulation for learning a novel split-belt treadmill task: a randomised controlled trial"/>
    <s v="Kumari, Nitika; Taylor, Denise; Rashid, Usman; Vandal, Alain C.; Smith, Paul F.; Signal, Nada"/>
    <n v="6"/>
    <s v="No"/>
    <s v="[Kumari, Nitika; Taylor, Denise; Rashid, Usman; Signal, Nada] Auckland Univ Technol, Hlth &amp; Rehabil Res Inst, Auckland, New Zealand; [Vandal, Alain C.] Univ Auckland, Dept Stat, Auckland, New Zealand; [Smith, Paul F.] Univ Otago, Sch Biomed Sci, Dept Pharmacol &amp; Toxicol, Brain Hlth Res Ctr, Dunedin, New Zealand; [Taylor, Denise; Smith, Paul F.] Brain Res New Zealand, Auckland, New Zealand Kumari, N., Health and Rehabilitation Research Institute, Auckland University of Technology, Auckland, New Zealand; Taylor, D., Health and Rehabilitation Research Institute, Auckland University of Technology, Auckland, New Zealand, Brain Research New Zealand, Auckland, New Zealand; Rashid, U., Health and Rehabilitation Research Institute, Auckland University of Technology, Auckland, New Zealand; Vandal, A.C., Department of Statistics, University of Auckland, Auckland, New Zealand; Smith, P.F., Department of Pharmacology and Toxicology, School of Biomedical Sciences, Brain Health Research Centre, University of Otago, Dunedin, New Zealand, Brain Research New Zealand, Auckland, New Zealand; Signal, N., Health and Rehabilitation Research Institute, Auckland University of Technology, Auckland, New Zealand"/>
    <n v="1"/>
    <s v="Kumari, Nitika, Taylor, Denise, Rashid, Usman, Signal, Nada"/>
    <s v="Kumari, N (corresponding author), Auckland Univ Technol, Hlth &amp; Rehabil Res Inst, Auckland, New Zealand."/>
    <s v="Kumari, N"/>
    <s v="Yes"/>
    <s v="Scientific Reports"/>
    <x v="0"/>
    <s v="Springer Science and Business Media LLC"/>
    <x v="0"/>
    <s v="journal-article"/>
    <b v="1"/>
    <s v="publishedVersion"/>
    <s v="publisher"/>
    <s v="Yes"/>
    <s v="europepmc.org openrepository.aut.ac.nz "/>
    <n v="2"/>
    <x v="0"/>
    <b v="1"/>
    <s v="2045-2322 "/>
    <s v="Yes"/>
    <s v="None"/>
    <s v="Yes"/>
    <s v="None"/>
    <s v="https://v2.sherpa.ac.uk/id/publication/24229"/>
    <n v="4"/>
    <n v="4"/>
    <s v="https://doi.org/10.1038/s41598-020-68825-2"/>
    <s v="Yes"/>
    <s v="Yes"/>
    <s v="Yes"/>
    <s v="GBP"/>
    <n v="1165"/>
    <s v="USD"/>
    <n v="1760"/>
    <n v="1760"/>
    <n v="0.5"/>
    <n v="0"/>
    <n v="0"/>
    <n v="1"/>
    <s v="http://www.altmetric.com/details.php?citation_id=88264321"/>
    <m/>
    <m/>
    <s v="Science &amp; Technology - Other Topics"/>
    <s v="Multidisciplinary"/>
    <b v="1"/>
    <s v="Yes"/>
    <x v="0"/>
    <x v="0"/>
    <x v="0"/>
  </r>
  <r>
    <s v="10.1007/s00256-020-03516-7"/>
    <m/>
    <m/>
    <x v="1"/>
    <s v="Microinstability of the hip: a systematic review of the imaging findings"/>
    <s v="Woodward, Rebecca M; Vesey, Renuka M; Bacon, Catherine J; White, Steve G; Brick, Matthew J; Blankenbaker, Donna G"/>
    <n v="6"/>
    <s v="No"/>
    <s v="[Woodward, Rebecca M.; Vesey, Renuka M.; Bacon, Catherine J.] Univ Auckland, Fac Med &amp; Hlth Sci, 85 Pk Rd, Auckland 1023, New Zealand; [Woodward, Rebecca M.] Auckland Radiol Grp, Auckland, New Zealand; [Bacon, Catherine J.; Brick, Matthew J.] Orthosports North Harbour Ltd, Millennium Inst Sport &amp; Hlth, Auckland, New Zealand; [White, Steve G.] Auckland Univ Technol, Hlth &amp; Rehabil Res Inst, Act Living &amp; Rehabil Aotearoa New Zealand, Fac Hlth &amp; Environm Sci, Auckland, New Zealand; [White, Steve G.] Auckland Univ Technol, Fac Hlth &amp; Environm Sci, Sch Clin Sci, Dept Physiotherapy, Auckland, New Zealand; [Blankenbaker, Donna G.] Univ Wisconsin, Sch Med &amp; Publ Hlth, Madison, WI USA Woodward, R.M., Faculty of Medical and Health Sciences, University of Auckland, 85 Park Road, Grafton, Auckland, 1023, New Zealand, Auckland Radiology Group, Auckland, New Zealand; Vesey, R.M., Faculty of Medical and Health Sciences, University of Auckland, 85 Park Road, Grafton, Auckland, 1023, New Zealand; Bacon, C.J., Faculty of Medical and Health Sciences, University of Auckland, 85 Park Road, Grafton, Auckland, 1023, New Zealand, Orthosports North Harbour Ltd., Millennium Institute of Sport &amp; Health, Auckland, New Zealand; White, S.G., Active Living and Rehabilitation: Aotearoa New Zealand, Health and Rehabilitation Research Institute, Faculty of Health and Environmental Sciences, Auckland University of Technology, Auckland, New Zealand, Department of Physiotherapy, School of Clinical Sciences, Faculty of Health and Environmental Sciences, Auckland University of Technology, Auckland, New Zealand; Brick, M.J., Orthosports North Harbour Ltd., Millennium Institute of Sport &amp; Health, Auckland, New Zealand; Blankenbaker, D.G., University of Wisconsin School of Medicine and Public Health, Madison, WI, United States"/>
    <n v="1"/>
    <s v="Woodward, Rebecca M., Vesey, Renuka M., Bacon, Catherine J., Brick, Matthew J., White, Steve G."/>
    <s v="Vesey, RM (corresponding author), Univ Auckland, Fac Med &amp; Hlth Sci, 85 Pk Rd, Auckland 1023, New Zealand."/>
    <m/>
    <s v="No"/>
    <s v="Skeletal Radiology"/>
    <x v="0"/>
    <s v="Springer Science and Business Media LLC"/>
    <x v="1"/>
    <s v="journal-article"/>
    <b v="0"/>
    <m/>
    <m/>
    <s v="No"/>
    <m/>
    <n v="0"/>
    <x v="0"/>
    <b v="0"/>
    <s v="0364-2348 1432-2161 "/>
    <s v="Yes"/>
    <s v="12 months"/>
    <s v="No"/>
    <m/>
    <s v="https://v2.sherpa.ac.uk/id/publication/8225"/>
    <m/>
    <n v="1"/>
    <m/>
    <s v="Yes"/>
    <s v="Yes"/>
    <m/>
    <m/>
    <m/>
    <s v="USD"/>
    <n v="3000"/>
    <n v="3000"/>
    <n v="6.6"/>
    <n v="0"/>
    <n v="0"/>
    <n v="10"/>
    <s v="http://www.altmetric.com/details.php?citation_id=84879583"/>
    <m/>
    <m/>
    <s v="Orthopedics; Radiology, Nuclear Medicine &amp; Medical Imaging"/>
    <s v="Radiology Nuclear Medicine and imaging"/>
    <b v="0"/>
    <s v="No"/>
    <x v="1"/>
    <x v="1"/>
    <x v="1"/>
  </r>
  <r>
    <s v="10.1016/j.heliyon.2020.e05554"/>
    <s v="oa journal (via doaj)"/>
    <m/>
    <x v="0"/>
    <s v="Methods and variables in Electrical discharge machining of titanium alloy – A review"/>
    <s v="Pramanik, A.; Basak, A.K.; Littlefair, G.; Debnath, S.; Prakash, C.; Singh, Meinam Annebushan; Marla, Deepak; Singh, Ramesh Kumar"/>
    <n v="8"/>
    <s v="No"/>
    <s v="[Pramanik, A.] Curtin Univ, Sch Civil &amp; Mech Engn, Bentley, WA, Australia; [Basak, A. K.] Univ Adelaide, Adelaide Microscopy, Adelaide, SA, Australia; [Littlefair, G.] Auckland Univ Technol, Fac Design &amp; Creat Technol, Auckland, New Zealand; [Debnath, S.] Curtin Univ Sarawak, Dept Mech Engn, Sarawak, Malaysia; [Prakash, C.] Lovely Profess Univ, Sch Mech Engn, Phagwara, Punjab, India; [Singh, Meinam Annebushan; Marla, Deepak; Singh, Ramesh Kumar] Indian Inst Technol, Dept Mech Engn, Mumbai, Maharashtra, India Pramanik, A., School of Civil and Mechanical Engineering, Curtin University, Bentley, WA, Australia; Basak, A.K., Adelaide Microscopy, The University of Adelaide, Adelaide, SA, Australia; Littlefair, G., Faculty of Design and Creative Technologies, Auckland University of Technology, New Zealand; Debnath, S., Department Mechanical Engineering, Curtin University SarawakSarawak, Malaysia; Prakash, C., School of Mechanical Engineering, Lovely Professional University, Phagwara, Punjab, India; Singh, M.A., Department of Mechanical Engineering, Indian Institute of Technology Bombay, India; Marla, D., Department of Mechanical Engineering, Indian Institute of Technology Bombay, India; Singh, R.K., Department of Mechanical Engineering, Indian Institute of Technology Bombay, India"/>
    <n v="1"/>
    <s v="Pramanik, A., Basak, A. K., Littlefair, G."/>
    <s v="Pramanik, A (corresponding author), Curtin Univ, Sch Civil &amp; Mech Engn, Bentley, WA, Australia."/>
    <m/>
    <s v="No"/>
    <s v="Heliyon"/>
    <x v="0"/>
    <s v="Elsevier BV"/>
    <x v="0"/>
    <s v="journal-article"/>
    <b v="1"/>
    <s v="publishedVersion"/>
    <s v="publisher"/>
    <s v="Yes"/>
    <m/>
    <n v="0"/>
    <x v="0"/>
    <b v="1"/>
    <s v="2405-8440 "/>
    <s v="Yes"/>
    <s v="None"/>
    <s v="Yes"/>
    <s v="None"/>
    <s v="https://v2.sherpa.ac.uk/id/publication/32898"/>
    <n v="1"/>
    <n v="4"/>
    <s v="https://doi.org/10.1016/j.heliyon.2020.e05554"/>
    <s v="Yes"/>
    <s v="Yes"/>
    <s v="Yes"/>
    <s v="USD"/>
    <n v="1250"/>
    <s v="USD"/>
    <n v="1250"/>
    <n v="1250"/>
    <n v="0"/>
    <n v="0"/>
    <n v="0"/>
    <n v="0"/>
    <m/>
    <m/>
    <m/>
    <s v="Science &amp; Technology - Other Topics"/>
    <m/>
    <b v="0"/>
    <s v="No"/>
    <x v="1"/>
    <x v="0"/>
    <x v="0"/>
  </r>
  <r>
    <s v="10.7189/jogh.10.020385"/>
    <s v="oa journal (via doaj)"/>
    <m/>
    <x v="0"/>
    <s v="Strengthening global commitment to eliminating cervical cancer: What lessons from the past can we apply to the future?"/>
    <s v="Taghavi, Katayoun; Moono, Misinzo; Asangbeh, Serra; Gillett, Grant; Pascoe, Margaret; Manasyan, Albert"/>
    <n v="6"/>
    <s v="No"/>
    <s v="[Taghavi, Katayoun; Asangbeh, Serra] Univ Bern, Inst Social &amp; Prevent Med, Bern, Switzerland; [Taghavi, Katayoun; Asangbeh, Serra] Univ Bern, Grad Sch Cellular &amp; Biomed Sci, Bern, Switzerland; [Moono, Misinzo; Manasyan, Albert] Ctr Infect Dis Res Zambia, Lusaka, Zambia; [Gillett, Grant] Univ Otago, Dept Bioeth, Dunedin, New Zealand; [Gillett, Grant] Univ Auckland, Auckland Univ Technol, Auckland, New Zealand; [Pascoe, Margaret] Newlands Clin, Harare, Zimbabwe; [Manasyan, Albert] Univ Alabama Birmingham, Birmingham, AL USA Taghavi, K., Institute of Social and Preventive Medicine, University of Bern, Switzerland, The Graduate School for Cellular, Biomedical Sciences of the University of Bern, Bern, Switzerland; Moono, M., Centre for Infectious Disease Research in Zambia, Lusaka, Zambia; Asangbeh, S., Institute of Social and Preventive Medicine, University of Bern, Switzerland, The Graduate School for Cellular, Biomedical Sciences of the University of Bern, Bern, Switzerland; Gillett, G., Department of Bioethics, University of Otago, Dunedin, New Zealand, Auckland University of Technology, University of Auckland, New Zealand; Pascoe, M., Newlands Clinic, Harare, Zimbabwe"/>
    <n v="1"/>
    <s v="Taghavi, Katayoun, Asangbeh, Serra, Moono, Misinzo, Manasyan, Albert, Gillett, Grant"/>
    <s v="Taghavi, K (corresponding author), Univ Bern ISPM, Inst Social &amp; Prevent Med, Mittelstr 43, CH-3012 Bern, Switzerland."/>
    <m/>
    <s v="No"/>
    <s v="Journal of Global Health"/>
    <x v="0"/>
    <s v="International Global Health Society"/>
    <x v="0"/>
    <s v="journal-article"/>
    <b v="1"/>
    <s v="publishedVersion"/>
    <s v="publisher"/>
    <s v="Yes"/>
    <s v="boris.unibe.ch "/>
    <n v="1"/>
    <x v="0"/>
    <b v="1"/>
    <s v="2047-2978 2047-2986 "/>
    <s v="No"/>
    <m/>
    <s v="No"/>
    <m/>
    <s v="https://v2.sherpa.ac.uk/id/publication/38831"/>
    <m/>
    <n v="0"/>
    <s v="https://doi.org/10.7189/jogh.10.020385"/>
    <s v="Yes"/>
    <s v="Yes"/>
    <s v="Yes"/>
    <s v="USD"/>
    <n v="1200"/>
    <m/>
    <m/>
    <n v="1200"/>
    <n v="0"/>
    <n v="0"/>
    <n v="0"/>
    <n v="0"/>
    <m/>
    <m/>
    <m/>
    <s v="Public, Environmental &amp; Occupational Health"/>
    <s v="Public Health;  Environmental and Occupational Health; Health Policy"/>
    <b v="0"/>
    <s v="No"/>
    <x v="1"/>
    <x v="0"/>
    <x v="0"/>
  </r>
  <r>
    <s v="10.1007/s00170-020-06221-w"/>
    <s v="open (via crossref license)"/>
    <s v="cc-by"/>
    <x v="2"/>
    <s v="A study on surface morphology and tension in laser powder bed fusion of Ti-6Al-4V"/>
    <s v="Khorasani, Mahyar; Ghasemi, AmirHossein; Awan, Umar Shafique; Hadavi, Elahe; Leary, Martin; Brandt, Milan; Littlefair, Guy; O'Neil, William; Gibson, Ian"/>
    <n v="9"/>
    <s v="No"/>
    <s v="[Khorasani, Mahyar; Awan, Umar Shafique; Gibson, Ian] Deakin Univ, Sch Engn, Waurn Ponds, Vic, Australia; [Khorasani, Mahyar; Hadavi, Elahe; Gibson, Ian] Univ Twente, Dept Design Prod &amp; Management, Fraunhofer Project Ctr Complex Syst Engn, Enschede, Netherlands; [Ghasemi, AmirHossein] Univ Kashan, Fac Engn, Ravandi Bolivar, Kashan, Iran; [Leary, Martin; Brandt, Milan] RMIT Univ, Sch Engn, Melbourne, Vic, Australia; [Littlefair, Guy] Auckland Univ Technol, Fac Design &amp; Creat Technol, Auckland, New Zealand; [ONeil, William] Univ Cambridge, Inst Mfg, Cambridge, England Khorasani, M., School of Engineering, Deakin University, Waurn Ponds, VIC, Australia, Fraunhofer Project Centre for Complex System Engineering, Department of Design, Production and Management, University of Twente, Enschede, Netherlands; Ghasemi, A.H., Faculty of Engineering, University of Kashan, Ravandi Bolivar, Kashan, Iran; Awan, U.S., School of Engineering, Deakin University, Waurn Ponds, VIC, Australia; Hadavi, E., Fraunhofer Project Centre for Complex System Engineering, Department of Design, Production and Management, University of Twente, Enschede, Netherlands; Leary, M., School of Engineering, RMIT UniversityVIC, Australia; Brandt, M., School of Engineering, RMIT UniversityVIC, Australia; Littlefair, G., Faculty of Design and Creative Technologies, Auckland University of Technology, Auckland, New Zealand; O'Neil, W., Institute for Manufacturing, University of Cambridge, Cambridge, United Kingdom; Gibson, I., School of Engineering, Deakin University, Waurn Ponds, VIC, Australia, Fraunhofer Project Centre for Complex System Engineering, Department of Design, Production and Management, University of Twente, Enschede, Netherlands"/>
    <n v="1"/>
    <s v="Khorasani, Mahyar, Awan, Umar Shafique, Gibson, Ian, Hadavi, Elahe, Ghasemi, AmirHossein, Leary, Martin, Brandt, Milan, Littlefair, Guy"/>
    <s v="Khorasani, M (corresponding author), Deakin Univ, Sch Engn, Waurn Ponds, Vic, Australia.; Khorasani, M (corresponding author), Univ Twente, Dept Design Prod &amp; Management, Fraunhofer Project Ctr Complex Syst Engn, Enschede, Netherlands.; Ghasemi, A (corresponding author), Univ Kashan, Fac Engn, Ravandi Bolivar, Kashan, Iran."/>
    <m/>
    <s v="No"/>
    <s v="The International Journal of Advanced Manufacturing Technology"/>
    <x v="0"/>
    <s v="Springer Science and Business Media LLC"/>
    <x v="0"/>
    <s v="journal-article"/>
    <b v="0"/>
    <s v="publishedVersion"/>
    <s v="publisher"/>
    <s v="Yes"/>
    <s v="www.repository.cam.ac.uk "/>
    <n v="1"/>
    <x v="0"/>
    <b v="0"/>
    <s v="0268-3768 1433-3015 "/>
    <s v="Yes"/>
    <s v="12 months"/>
    <s v="No"/>
    <m/>
    <s v="https://v2.sherpa.ac.uk/id/publication/13456"/>
    <m/>
    <n v="0"/>
    <s v="https://link.springer.com/content/pdf/10.1007/s00170-020-06221-w.pdf"/>
    <s v="Yes"/>
    <s v="Yes"/>
    <m/>
    <m/>
    <m/>
    <s v="USD"/>
    <n v="3000"/>
    <n v="3000"/>
    <n v="0"/>
    <n v="0"/>
    <n v="0"/>
    <n v="0"/>
    <m/>
    <m/>
    <m/>
    <s v="Automation &amp; Control Systems; Engineering"/>
    <s v="Control and Systems Engineering; Mechanical Engineering; Industrial and Manufacturing Engineering; Software; Computer Science Applications"/>
    <b v="0"/>
    <s v="No"/>
    <x v="1"/>
    <x v="0"/>
    <x v="2"/>
  </r>
  <r>
    <s v="10.1177/1747954120934924"/>
    <s v="oa repository (via OAI-PMH doi match)"/>
    <m/>
    <x v="5"/>
    <s v="Tapering practices of elite CrossFit athletes"/>
    <s v="Pritchard, Hayden J: Faculty of Health Sciences, Universal College of Learning, Palmerston North, New Zealand; Keogh, Justin W: Faculty of Health Sciences and Medicine, Bond University, Queensland, Australia, Sports Performance Research Institute New Zealand, Auckland University of Technology, Auckland, New Zealand, Cluster for Health Improvement, Faculty of Science, Health, Education and Engineering, University of the Sunshine Coast, Queensland, Australia, Kasturba Medical College, Mangalore, Manipal Academy of Higher Education, Manipal, Karnataka, India; Winwood, Paul W: Sports Performance Research Institute New Zealand, Auckland University of Technology, Auckland, New Zealand, Department of Sport and Fitness, Faculty of Health, Education and Environment, Toi Ohomai Institute of Technology, Tauranga, New Zealand"/>
    <n v="3"/>
    <s v="No"/>
    <s v="[Pritchard, Hayden J.] Universal Coll Learning, Fac Hlth Sci, Palmerston North, New Zealand; [Keogh, Justin W.] Bond Univ, Fac Hlth Sci &amp; Med, Southport, Qld, Australia; [Keogh, Justin W.; Winwood, Paul W.] Auckland Univ Technol, Sports Performance Res Inst New Zealand, Auckland, New Zealand; [Keogh, Justin W.] Univ Sunshine Coast, Fac Sci Hlth Educ &amp; Engn, Cluster Hlth Improvement, Sippy Downs, Qld, Australia; [Keogh, Justin W.] Manipal Acad Higher Educ, Kasturba Med Coll, Manipal, Karnataka, India; [Winwood, Paul W.] Toi Ohomai Inst Technol, Fac Hlth Educ &amp; Environm, Dept Sport &amp; Fitness, Tauranga, New Zealand Pritchard, H.J., Faculty of Health Sciences, Universal College of Learning, Palmerston North, New Zealand; Keogh, J.W., Faculty of Health Sciences and Medicine, Bond UniversityQLD, Australia, Sports Performance Research Institute New Zealand, Auckland University of Technology, Auckland, New Zealand, Cluster for Health Improvement, Faculty of Science, Health, Education and Engineering, University of the Sunshine Coast, Queensland, Australia, Kasturba Medical College, Mangalore, Manipal Academy of Higher Education, Manipal, Karnataka, India; Winwood, P.W., Sports Performance Research Institute New Zealand, Auckland University of Technology, Auckland, New Zealand, Department of Sport and Fitness, Faculty of Health, Education and Environment, Toi Ohomai Institute of Technology, Tauranga, New Zealand"/>
    <n v="1"/>
    <s v="Pritchard, Hayden J., Keogh, Justin W., Winwood, Paul W."/>
    <s v="Pritchard, HJ (corresponding author), UCOL Exercise &amp; Sport Sci, Corner King &amp; Princess St, Palmerston North 4442, New Zealand."/>
    <m/>
    <s v="No"/>
    <s v="International Journal of Sports Science &amp; Coaching"/>
    <x v="0"/>
    <s v="SAGE Publications"/>
    <x v="0"/>
    <s v="journal-article"/>
    <b v="0"/>
    <s v="submittedVersion"/>
    <s v="repository"/>
    <s v="Yes"/>
    <s v="https "/>
    <n v="1"/>
    <x v="0"/>
    <b v="0"/>
    <s v="1747-9541 2048-397X "/>
    <s v="Yes"/>
    <s v="None"/>
    <s v="No"/>
    <m/>
    <s v="https://v2.sherpa.ac.uk/id/publication/10157"/>
    <m/>
    <n v="0"/>
    <s v="https://pure.bond.edu.au/ws/files/37507976/AM_Tapering_practices_of_elite_CrossFit_athletes.pdf"/>
    <s v="Yes"/>
    <s v="Yes"/>
    <m/>
    <m/>
    <m/>
    <s v="USD"/>
    <n v="3000"/>
    <n v="3000"/>
    <n v="1.5"/>
    <n v="0"/>
    <n v="0"/>
    <n v="3"/>
    <s v="http://www.altmetric.com/details.php?citation_id=84365137"/>
    <m/>
    <m/>
    <s v="Social Sciences - Other Topics; Psychology"/>
    <s v="Social Sciences (miscellaneous)"/>
    <b v="0"/>
    <s v="No"/>
    <x v="1"/>
    <x v="0"/>
    <x v="5"/>
  </r>
  <r>
    <s v="10.1007/s12187-020-09732-w"/>
    <s v="open (via crossref license)"/>
    <s v="cc-by"/>
    <x v="2"/>
    <s v="Growing up Healthy in Families Across the Globe: Cross-Cultural Harmonisation of Childhood Risk-Factors Using Longitudinal Studies from Ireland, Scotland and New Zealand"/>
    <s v="Doran, Patty; Bradshaw, Paul; Morton, Susan; Tautolo, El-Shadan; Williams, James; Cunningham, Chris"/>
    <n v="6"/>
    <s v="No"/>
    <s v="[Doran, Patty] Univ Manchester, Manchester, Lancs, England; [Bradshaw, Paul] ScotCen Social Res, Edinburgh, Midlothian, Scotland; [Morton, Susan] Univ Auckland, Auckland, New Zealand; [Tautolo, El-Shadan] Auckland Univ Technol, Auckland, New Zealand; [Williams, James] Econ &amp; Social Res Inst, Dublin, Ireland; [Cunningham, Chris] Massey Univ, Wellington, New Zealand Doran, P., University of Manchester, Manchester, United Kingdom; Bradshaw, P., ScotCen Social Research, Edinburgh, United Kingdom; Morton, S., University of Auckland, Auckland, New Zealand; Tautolo, E.-S., Auckland University of Technology, Auckland, New Zealand; Williams, J., Economic and Social Research Institute, Dublin, Ireland; Cunningham, C., Massey University, Wellington, New Zealand"/>
    <n v="1"/>
    <s v="Doran, Patty, Bradshaw, Paul, Morton, Susan, Tautolo, El-Shadan"/>
    <s v="Doran, P (corresponding author), Univ Manchester, Manchester, Lancs, England."/>
    <m/>
    <s v="No"/>
    <s v="Child Indicators Research"/>
    <x v="0"/>
    <s v="Springer Science and Business Media LLC"/>
    <x v="0"/>
    <s v="journal-article"/>
    <b v="0"/>
    <s v="publishedVersion"/>
    <s v="publisher"/>
    <s v="No"/>
    <m/>
    <n v="0"/>
    <x v="0"/>
    <b v="0"/>
    <s v="1874-897X 1874-8988 "/>
    <s v="Yes"/>
    <s v="12 months"/>
    <s v="No"/>
    <m/>
    <s v="https://v2.sherpa.ac.uk/id/publication/16473"/>
    <m/>
    <n v="0"/>
    <s v="https://link.springer.com/content/pdf/10.1007/s12187-020-09732-w.pdf"/>
    <s v="Yes"/>
    <s v="Yes"/>
    <m/>
    <m/>
    <m/>
    <s v="USD"/>
    <n v="3000"/>
    <n v="3000"/>
    <n v="26.3"/>
    <n v="0"/>
    <n v="0"/>
    <n v="31"/>
    <s v="http://www.altmetric.com/details.php?citation_id=80462647"/>
    <s v="NZ Ministry of Business, Innovation and Employment, Catalyst Fund; Ministry of Business, Innovation and Employment, MBIE"/>
    <s v="Ministry of Business, Innovation and Employment"/>
    <s v="Social Sciences - Other Topics"/>
    <s v="Sociology and Political Science; Health(social science); Social Psychology"/>
    <b v="0"/>
    <s v="No"/>
    <x v="1"/>
    <x v="0"/>
    <x v="2"/>
  </r>
  <r>
    <s v="10.1186/s40798-020-00245-y"/>
    <s v="oa journal (via doaj)"/>
    <m/>
    <x v="0"/>
    <s v="The Relationship Between Physical Fitness Qualities and Sport-Specific Technical Skills in Female, Team-Based Ball Players: A Systematic Review"/>
    <s v="Farley, Jessica B.; Stein, Joshua; Keogh, Justin W. L.; Woods, Carl T.; Milne, Nikki"/>
    <n v="5"/>
    <s v="No"/>
    <s v="[Farley, Jessica B.; Stein, Joshua; Keogh, Justin W. L.; Milne, Nikki] Bond Univ, Bond Inst Hlth &amp; Sport, Fac Hlth Sci &amp; Med, Robina, Australia; [Keogh, Justin W. L.] AUT Univ, Sports Performance Res Ctr New Zealand, Auckland, New Zealand; [Keogh, Justin W. L.] Univ Sunshine Coast, Fac Sci Hlth Educ &amp; Engn, Cluster Hlth Improvement, Sippy Downs, Qld, Australia; [Keogh, Justin W. L.] Manipal Acad Higher Educ, Kasturba Med Coll, Manipal, Karnataka, India; [Woods, Carl T.] Victoria Univ, Inst Hlth &amp; Sport, Melbourne, Vic, Australia Farley, J.B., Faculty of Health Sciences and Medicine, Bond Institute of Health and Sport, Bond University, Robina, Australia; Stein, J., Faculty of Health Sciences and Medicine, Bond Institute of Health and Sport, Bond University, Robina, Australia; Keogh, J.W.L., Faculty of Health Sciences and Medicine, Bond Institute of Health and Sport, Bond University, Robina, Australia, Sports Performance Research Centre New Zealand, AUT University, Auckland, New Zealand, Cluster for Health Improvement, Faculty of Science, Health, Education and Engineering, University of the Sunshine Coast, Sippy Downs, Australia, Kasturba Medical College, Mangalore, Manipal Academy of Higher Education, Manipal, Karnataka, India; Woods, C.T., Institute for Health and Sport, Victoria University, Melbourne, Australia; Milne, N., Faculty of Health Sciences and Medicine, Bond Institute of Health and Sport, Bond University, Robina, Australia"/>
    <n v="1"/>
    <s v="Farley, Jessica B., Stein, Joshua, Keogh, Justin W. L., Milne, Nikki"/>
    <s v="Farley, JB (corresponding author), Bond Univ, Bond Inst Hlth &amp; Sport, Fac Hlth Sci &amp; Med, Robina, Australia."/>
    <m/>
    <s v="No"/>
    <s v="Sports Medicine - Open"/>
    <x v="0"/>
    <s v="Springer Science and Business Media LLC"/>
    <x v="0"/>
    <s v="journal-article"/>
    <b v="1"/>
    <s v="publishedVersion"/>
    <s v="publisher"/>
    <s v="Yes"/>
    <s v="europepmc.org https eprints.vu.edu.au "/>
    <n v="3"/>
    <x v="0"/>
    <b v="1"/>
    <s v="2199-1170 2198-9761 "/>
    <s v="Yes"/>
    <s v="None"/>
    <s v="Yes"/>
    <s v="None"/>
    <s v="https://v2.sherpa.ac.uk/id/publication/30914"/>
    <n v="1"/>
    <n v="0"/>
    <s v="https://doi.org/10.1186/s40798-020-00245-y"/>
    <s v="Yes"/>
    <s v="Yes"/>
    <s v="Yes"/>
    <s v="GBP"/>
    <n v="1370"/>
    <s v="USD"/>
    <n v="2145"/>
    <n v="2145"/>
    <n v="3.45"/>
    <n v="0"/>
    <n v="0"/>
    <n v="6"/>
    <s v="http://www.altmetric.com/details.php?citation_id=79879756"/>
    <s v="Australian Government Research Training Program ScholarshipAustralian GovernmentDepartment of Industry, Innovation and Science"/>
    <m/>
    <s v="Sport Sciences"/>
    <m/>
    <b v="0"/>
    <s v="No"/>
    <x v="1"/>
    <x v="0"/>
    <x v="0"/>
  </r>
  <r>
    <s v="10.1186/s40798-020-0239-3"/>
    <s v="oa journal (via doaj)"/>
    <m/>
    <x v="0"/>
    <s v="Correction to: The biomechanics and applications of strongman exercises: a systematic review"/>
    <s v="Hindle, Benjamin R.; Lorimer, Anna; Winwood, Paul; Keogh, Justin W. L."/>
    <n v="4"/>
    <s v="No"/>
    <s v="[Hindle, Benjamin R.; Lorimer, Anna; Keogh, Justin W. L.] Bond Univ, Fac Hlth Sci &amp; Med, Gold Coast, Australia; [Winwood, Paul] Toi Ohomai Inst Technol, Fac Community Wellbeing &amp; Dev, Dept Sport &amp; Fitness, Tauranga, New Zealand; [Lorimer, Anna; Winwood, Paul; Keogh, Justin W. L.] AUT Univ, SPRINZ, AUT Millennium Inst, Auckland, New Zealand; [Keogh, Justin W. L.] Manipal Acad Higher Educ, Kasturba Med Coll, Mangalore, Karnataka, India; [Keogh, Justin W. L.] Univ Sunshine Coast, Cluster Hlth Improvement, Fac Sci Hlth Educ &amp; Engn, Sunshine Coast, Australia Hindle, B.R., Faculty of Health Sciences and Medicine, Bond University, Gold Coast, Australia; Lorimer, A., Faculty of Health Sciences and Medicine, Bond University, Gold Coast, Australia, Sports Performance Research Institute New Zealand (SPRINZ), AUT Millennium Institute, AUT University, Auckland, New Zealand; Winwood, P., Department of Sport and Fitness, Faculty of Community Wellbeing and Development, Toi Ohomai Institute of Technology, Tauranga, New Zealand, Sports Performance Research Institute New Zealand (SPRINZ), AUT Millennium Institute, AUT University, Auckland, New Zealand; Keogh, J.W.L., Faculty of Health Sciences and Medicine, Bond University, Gold Coast, Australia, Sports Performance Research Institute New Zealand (SPRINZ), AUT Millennium Institute, AUT University, Auckland, New Zealand, Kasturba Medical College, Manipal Academy of Higher Education, Mangalore, Karnataka, India, Cluster for Health Improvement, Faculty of Science, Health, Education and Engineering, University of the Sunshine Coast, Sunshine Coast, Australia"/>
    <n v="1"/>
    <s v="Hindle, Benjamin R., Lorimer, Anna, Keogh, Justin W. L., Winwood, Paul"/>
    <s v="Hindle, BR (corresponding author), Bond Univ, Fac Hlth Sci &amp; Med, Gold Coast, Australia."/>
    <m/>
    <s v="No"/>
    <s v="Sports Medicine - Open"/>
    <x v="0"/>
    <s v="Springer Science and Business Media LLC"/>
    <x v="0"/>
    <s v="journal-article"/>
    <b v="1"/>
    <s v="publishedVersion"/>
    <s v="publisher"/>
    <s v="Yes"/>
    <s v="europepmc.org https "/>
    <n v="2"/>
    <x v="0"/>
    <b v="1"/>
    <s v="2199-1170 2198-9761 "/>
    <s v="Yes"/>
    <s v="None"/>
    <s v="Yes"/>
    <s v="None"/>
    <s v="https://v2.sherpa.ac.uk/id/publication/30914"/>
    <m/>
    <n v="0"/>
    <s v="https://doi.org/10.1186/s40798-020-0239-3"/>
    <s v="Yes"/>
    <s v="Yes"/>
    <s v="Yes"/>
    <s v="GBP"/>
    <n v="1370"/>
    <s v="USD"/>
    <n v="2145"/>
    <n v="2145"/>
    <n v="0"/>
    <n v="0"/>
    <n v="0"/>
    <n v="0"/>
    <m/>
    <m/>
    <m/>
    <s v="Sport Sciences"/>
    <m/>
    <b v="0"/>
    <s v="No"/>
    <x v="1"/>
    <x v="0"/>
    <x v="0"/>
  </r>
  <r>
    <s v="10.3390/ijerph17239138"/>
    <s v="oa journal (via doaj)"/>
    <m/>
    <x v="0"/>
    <s v="Sociodemographic and Built Environment Associates of Travel to School by Car among New Zealand Adolescents: Meta-Analysis"/>
    <s v="Mandic, Sandra; Ikeda, Erika; Stewart, Tom; Garrett, Nicholas; Hopkins, Debbie; Mindell, Jennifer S.; Tautolo, El Shadan; Smith, Melody"/>
    <n v="8"/>
    <s v="No"/>
    <s v="[Mandic, Sandra] Auckland Univ Technol, Fac Hlth &amp; Environm Sci, Sch Sport &amp; Recreat, Private Bag 92006, Auckland 1142, New Zealand; [Mandic, Sandra] Univ Otago, Sch Phys Educ Sport &amp; Exercise Sci, Act Living Lab, POB 56, Dunedin 9054, New Zealand; [Mandic, Sandra] Univ Otago, Ctr Sustainabil, POB 56, Dunedin 9054, New Zealand; [Ikeda, Erika] Univ Cambridge, MRC Epidemiol Unit, Inst Metab Sci, Box 285,Cambridge Biomed Campus, Cambridge CB2 0QQ, England; [Stewart, Tom] Auckland Univ Technol, Human Potential Ctr, Private Bag 92006, Auckland 1142, New Zealand; [Garrett, Nicholas] Auckland Univ Technol, Fac Hlth &amp; Environm Sci, Dept Biostat &amp; Epidemiol, Private Bag 92006, Auckland 1142, New Zealand; [Hopkins, Debbie] Univ Oxford, Sch Geog &amp; Environm, Transport Study Unit, South Parks Rd, Oxford OX1 3QY, England; [Mindell, Jennifer S.] UCL Univ Coll London, Dept Epidemiol &amp; Publ Hlth, 1-19 Torrington Pl, London WC1E 6BT, England; [Tautolo, El Shadan] Auckland Univ Technol, Pacific Hlth Res Ctr, Sch Publ Hlth &amp; Interdisciplinary Studies, Private Bag 92006, Auckland 1142, New Zealand; [Smith, Melody] Univ Auckland, Fac Med &amp; Hlth Sci, Sch Nursing, Private Bag 92019, Auckland 1142, New Zealand Mandic, S., School of Sport and Recreation, Faculty of Health and Environmental Sciences, Auckland University of Technology, Private Bag 92006, Auckland, 1142, New Zealand, Active Living Laboratory, School of Physical Education, Sport and Exercise Sciences, University of Otago, P.O. Box 56, Dunedin, 9054, New Zealand, Centre for Sustainability, University of Otago, P.O. Box 56, Dunedin, 9054, New Zealand; Ikeda, E., MRC Epidemiology Unit, University of Cambridge, Institute of Metabolic Science Cambridge Biomedical Campus, Box 285, Cambridge, CB2 0QQ, United Kingdom; Stewart, T., Human Potential Centre, Auckland University of Technology, Private Bag 92006, Auckland, 1142, New Zealand; Garrett, N., Department of Biostatistics and Epidemiology, Faculty of Health and Environmental Sciences, Auckland University of Technology, Private Bag 92006, Auckland, 1142, New Zealand; Hopkins, D., Transport Study Unit, School of Geography and the Environment, University of Oxford, South Parks Road, Oxford, OX1 3QY, United Kingdom; Mindell, J.S., Department of Epidemiology and Public Health, UCL (University College London), 1–19 Torrington Place, London, WC1E 6BT, United Kingdom; Tautolo, E.S., Pacific Health Research Centre, School of Public Health &amp; Interdisciplinary Studies, Auckland University of Technology, Private Bag 92006, Auckland, 1142, New Zealand; Smith, M., School of Nursing, Faculty of Medical and Health Sciences, The University of Auckland, Private Bag 92019, Auckland, 1142, New Zealand"/>
    <n v="1"/>
    <s v="Mandic, Sandra, Ikeda, Erika, Stewart, Tom, Garrett, Nicholas, Hopkins, Debbie, Mindell, Jennifer S., Tautolo, El Shadan"/>
    <s v="Mandic, S (corresponding author), Auckland Univ Technol, Fac Hlth &amp; Environm Sci, Sch Sport &amp; Recreat, Private Bag 92006, Auckland 1142, New Zealand.; Mandic, S (corresponding author), Univ Otago, Sch Phys Educ Sport &amp; Exercise Sci, Act Living Lab, POB 56, Dunedin 9054, New Zealand.; Mandic, S (corresponding author), Univ Otago, Ctr Sustainabil, POB 56, Dunedin 9054, New Zealand."/>
    <s v="Mandic, S"/>
    <s v="Yes"/>
    <s v="International Journal of Environmental Research and Public Health"/>
    <x v="0"/>
    <s v="MDPI AG"/>
    <x v="0"/>
    <s v="journal-article"/>
    <b v="1"/>
    <s v="publishedVersion"/>
    <s v="publisher"/>
    <s v="Yes"/>
    <s v="openrepository.aut.ac.nz eprints.ucl.ac.uk.OAI2 www.repository.cam.ac.uk "/>
    <n v="3"/>
    <x v="0"/>
    <b v="1"/>
    <s v="1660-4601 "/>
    <s v="Yes"/>
    <s v="None"/>
    <s v="Yes"/>
    <s v="None"/>
    <s v="https://v2.sherpa.ac.uk/id/publication/17517"/>
    <m/>
    <n v="0"/>
    <s v="https://doi.org/10.3390/ijerph17239138"/>
    <s v="Yes"/>
    <s v="Yes"/>
    <s v="Yes"/>
    <s v="CHF"/>
    <n v="1600"/>
    <m/>
    <m/>
    <n v="1779"/>
    <n v="2.85"/>
    <n v="0"/>
    <n v="0"/>
    <n v="6"/>
    <s v="http://www.altmetric.com/details.php?citation_id=95641822"/>
    <s v="New Zealand Ministry of Business, Innovation, and Employment (Healthy Future Mobility Solutions) [43153]; Health Research Council of New ZealandHealth Research Council of New Zealand [12/329, 14/156, 07/356]; Health Research Council of New Zealand Emerging Researcher First Grant [14/565]; National Heart Foundation of New Zealand [1602, 1615]; Lottery Health Research Grant [Applic 341129]; University of Otago Research Grant (UORG 2014); Dunedin City Council; School of Physical Education, Sport and Exercise Sciences, University of Otago; Medical Research CouncilUK Research &amp; Innovation (UKRI)Medical Research Council UK (MRC)European Commission [MC_UU_12015/7]; Health Research Council of New Zealand Sir Charles Hercus research fellowship [17-013]; 17-013; 43153; 07/356, 14/156; University of Otago; Medical Research Council, MRC: MC_UU_12015/7; Health Research Council of New Zealand, HRC: 12/329, 14/565; National Heart Foundation of New Zealand: 1602, 1615, 341129"/>
    <m/>
    <s v="Environmental Sciences &amp; Ecology; Public, Environmental &amp; Occupational Health"/>
    <m/>
    <b v="1"/>
    <s v="Yes"/>
    <x v="0"/>
    <x v="0"/>
    <x v="0"/>
  </r>
  <r>
    <s v="10.1519/JSC.0000000000003845"/>
    <m/>
    <m/>
    <x v="1"/>
    <s v="Determining the One Repetition Maximum in the Ballistic Bench Press Exercise"/>
    <s v="Loturco, Irineu; McGuigan, Michael R.; Suchomel, Timothy; Freitas, Tomás T.; Rodríguez-Rosell, David; Pereira, Lucas A.; Pareja-Blanco, Fernando"/>
    <n v="7"/>
    <s v="No"/>
    <s v=" Loturco, I., NAR Nucleus of High Performance in Sport, São Paulo, Brazil, Department of Human Movement Sciences, Federal University of São Paulo, São Paulo, Brazil, University of South Wales, Pontypridd, Wales, United Kingdom; McGuigan, M.R., Sports Performance Research Institute New Zealand (SPRINZ), Auckland University of TechnologyAuckland, New Zealand, School of Medical and Health Sciences, Edith Cowan University, Perth, Australia; Suchomel, T., Department of Human Movement Sciences, Carroll University, Waukesha, WI, United States; Freitas, T.T., NAR Nucleus of High Performance in Sport, São Paulo, Brazil, Department of Human Movement Sciences, Federal University of São Paulo, São Paulo, Brazil, UCAM Research Center for High Performance Sport - Catholic University of Murcia, UCAMMurcia, Spain; Rodríguez-Rosell, D., Physical Performance and Sports Research Center, Pablo de Olavide University, Seville, Spain; and, Faculty of Sport Sciences, Department of Sports and Computers Sciences, Pablo de Olavide University, Seville, Spain; Pereira, L.A., NAR Nucleus of High Performance in Sport, São Paulo, Brazil, Department of Human Movement Sciences, Federal University of São Paulo, São Paulo, Brazil; Pareja-Blanco, F., Physical Performance and Sports Research Center, Pablo de Olavide University, Seville, Spain; and, Faculty of Sport Sciences, Department of Sports and Computers Sciences, Pablo de Olavide University, Seville, Spain"/>
    <n v="1"/>
    <s v="McGuigan, M.R."/>
    <m/>
    <m/>
    <s v="No"/>
    <s v="Journal of Strength and Conditioning Research"/>
    <x v="0"/>
    <s v="Ovid Technologies (Wolters Kluwer Health)"/>
    <x v="1"/>
    <s v="journal-article"/>
    <b v="0"/>
    <m/>
    <m/>
    <s v="No"/>
    <m/>
    <n v="0"/>
    <x v="0"/>
    <b v="0"/>
    <s v="1064-8011 1533-4287 "/>
    <s v="No"/>
    <m/>
    <s v="No"/>
    <m/>
    <s v="https://v2.sherpa.ac.uk/id/publication/8953"/>
    <m/>
    <n v="0"/>
    <m/>
    <s v="No"/>
    <s v="Yes"/>
    <m/>
    <m/>
    <m/>
    <m/>
    <m/>
    <m/>
    <n v="5.7"/>
    <n v="0"/>
    <n v="0"/>
    <n v="10"/>
    <s v="http://www.altmetric.com/details.php?citation_id=91990890"/>
    <m/>
    <m/>
    <m/>
    <s v="Physical Therapy;  Sports Therapy and Rehabilitation; Orthopedics and Sports Medicine; General Medicine"/>
    <b v="0"/>
    <s v="No"/>
    <x v="1"/>
    <x v="1"/>
    <x v="1"/>
  </r>
  <r>
    <s v="10.1186/s40798-020-00264-9"/>
    <s v="oa journal (via doaj)"/>
    <m/>
    <x v="0"/>
    <s v="The relationship between physical fitness attributes and sports injury in female, team ball sport players: a systematic review"/>
    <s v="Farley, Jessica B.; Barrett, Lily M.; Keogh, Justin W. L.; Woods, Carl T.; Milne, Nikki"/>
    <n v="5"/>
    <s v="No"/>
    <s v="[Farley, Jessica B.; Keogh, Justin W. L.; Milne, Nikki] Bond Univ, Fac Hlth Sci &amp; Med, Bond Inst Hlth &amp; Sport, Gold Coast, Qld, Australia; [Barrett, Lily M.] Univ Limerick, Phys Educ &amp; Sport Sci, Limerick, Ireland; [Keogh, Justin W. L.] AUT Univ, Sports Performance Res Ctr New Zealand, Auckland, New Zealand; [Keogh, Justin W. L.] Univ Sunshine Coast, Cluster Hlth Improvement, Fac Sci Hlth Educ &amp; Engn, Sunshine Coast, Australia; [Keogh, Justin W. L.] Manipal Acad Higher Educ, Kasturba Med Coll, Mangalore, Karnataka, India; [Woods, Carl T.] Victoria Univ, Inst Hlth &amp; Sport, Melbourne, Vic, Australia Farley, J.B., Faculty of Health Sciences and Medicine, Bond Institute of Health and Sport, Bond University, Gold Coast, QLD, Australia; Barrett, L.M., Physical Education and Sport Sciences, University of Limerick, Limerick, Ireland; Keogh, J.W.L., Faculty of Health Sciences and Medicine, Bond Institute of Health and Sport, Bond University, Gold Coast, QLD, Australia, Sports Performance Research Centre New Zealand, AUT University, Auckland, New Zealand, Cluster for Health Improvement, Faculty of Science, Health, Education and Engineering, University of the Sunshine Coast, Sunshine Coast, Australia, Kasturba Medical College, Mangalore, Manipal Academy of Higher Education, Manipal, Karnataka, India; Woods, C.T., Institute for Health and Sport, Victoria University, Melbourne, VIC, Australia; Milne, N., Faculty of Health Sciences and Medicine, Bond Institute of Health and Sport, Bond University, Gold Coast, QLD, Australia"/>
    <n v="1"/>
    <s v="Farley, Jessica B., Keogh, Justin W. L., Milne, Nikki, Barrett, Lily M."/>
    <s v="Farley, JB (corresponding author), Bond Univ, Fac Hlth Sci &amp; Med, Bond Inst Hlth &amp; Sport, Gold Coast, Qld, Australia."/>
    <m/>
    <s v="No"/>
    <s v="Sports Medicine - Open"/>
    <x v="0"/>
    <s v="Springer Science and Business Media LLC"/>
    <x v="0"/>
    <s v="journal-article"/>
    <b v="1"/>
    <s v="publishedVersion"/>
    <s v="publisher"/>
    <s v="Yes"/>
    <s v="https ulir.ul.ie eprints.vu.edu.au "/>
    <n v="3"/>
    <x v="0"/>
    <b v="1"/>
    <s v="2199-1170 2198-9761 "/>
    <s v="Yes"/>
    <s v="None"/>
    <s v="Yes"/>
    <s v="None"/>
    <s v="https://v2.sherpa.ac.uk/id/publication/30914"/>
    <m/>
    <n v="0"/>
    <s v="https://doi.org/10.1186/s40798-020-00264-9"/>
    <s v="Yes"/>
    <s v="Yes"/>
    <s v="Yes"/>
    <s v="GBP"/>
    <n v="1370"/>
    <s v="USD"/>
    <n v="2145"/>
    <n v="2145"/>
    <n v="5.5"/>
    <n v="0"/>
    <n v="0"/>
    <n v="11"/>
    <s v="http://www.altmetric.com/details.php?citation_id=90115410"/>
    <s v="Australian Government Research Training Program ScholarshipAustralian GovernmentDepartment of Industry, Innovation and Science"/>
    <m/>
    <s v="Sport Sciences"/>
    <m/>
    <b v="0"/>
    <s v="No"/>
    <x v="1"/>
    <x v="0"/>
    <x v="0"/>
  </r>
  <r>
    <s v="10.1007/s40279-020-01337-1"/>
    <m/>
    <m/>
    <x v="1"/>
    <s v="Effects of Plyometric Jump Training on Jump and Sprint Performance in Young Male Soccer Players: A Systematic Review and Meta-analysis"/>
    <s v="Ramirez-Campillo, Rodrigo; Castillo, Daniel; Raya-González, Javier; Moran, Jason; de Villarreal, Eduardo Sáez; Lloyd, Rhodri S."/>
    <n v="6"/>
    <s v="No"/>
    <s v="[Ramirez-Campillo, Rodrigo] Univ Los Lagos, Dept Phys Act Sci, Qual Life &amp; Wellness Res Grp, Human Performance Lab, Osorno, Chile; [Ramirez-Campillo, Rodrigo] Univ Mayor, Fac Ciencias, Ctr Invest Fisiol Ejercicio, Santiago, Chile; [Castillo, Daniel; Raya-Gonzalez, Javier] Univ Isabel I, Fac Hlth Sci, Burgos, Spain; [Moran, Jason] Univ Essex, Sch Sport Rehabil &amp; Exercise Sci, Colchester, Essex, England; [de Villarreal, Eduardo Saez] Univ Pablo de Olavide, Phys Performance &amp; Sports Res Ctr, Seville, Spain; [Lloyd, Rhodri S.] Cardiff Metropolitan Univ, Cardiff Sch Sport &amp; Hlth Sci, Youth Phys Dev Ctr, Cardiff, Wales; [Lloyd, Rhodri S.] AUT Univ, Sport Performance Res Inst, New Zealand SPRINZ, Auckland, New Zealand; [Lloyd, Rhodri S.] Waikato Inst Technol, Ctr Sport Sci &amp; Human Performance, Hamilton, New Zealand Ramirez-Campillo, R., Human Performance Laboratory, Quality of Life and Wellness Research Group, Department of Physical Activity Sciences, Universidad de Los Lagos, Osorno, Chile, Centro de Investigación en Fisiología del Ejercicio, Facultad de Ciencias, Universidad Mayor, Santiago, Chile; Castillo, D., Faculty of Health Sciences, Universidad Isabel I, Burgos, Spain; Raya-González, J., Faculty of Health Sciences, Universidad Isabel I, Burgos, Spain; Moran, J., School of Sport, Rehabilitation and Exercise Sciences, University of Essex, Colchester, United Kingdom; de Villarreal, E.S., Universidad Pablo de Olavide, Physical Performance and Sports Research Center, Seville, Spain; Lloyd, R.S., Youth Physical Development Centre, Cardiff School of Sport and Health Sciences, Cardiff Metropolitan University, Cardiff, United Kingdom, Sport Performance Research Institute, New Zealand (SPRINZ), AUT University, Auckland, New Zealand, Centre for Sport Science and Human Performance, Waikato Institute of Technology, Hamilton, New Zealand"/>
    <n v="1"/>
    <s v="Ramirez-Campillo, Rodrigo, Castillo, Daniel, Raya-Gonzalez, Javier, Moran, Jason, de Villarreal, Eduardo Saez, Lloyd, Rhodri S."/>
    <s v="Ramirez-Campillo, R (corresponding author), Univ Los Lagos, Dept Phys Act Sci, Qual Life &amp; Wellness Res Grp, Human Performance Lab, Osorno, Chile.; Ramirez-Campillo, R (corresponding author), Univ Mayor, Fac Ciencias, Ctr Invest Fisiol Ejercicio, Santiago, Chile."/>
    <m/>
    <s v="No"/>
    <s v="Sports Medicine"/>
    <x v="0"/>
    <s v="Springer Science and Business Media LLC"/>
    <x v="1"/>
    <s v="journal-article"/>
    <b v="0"/>
    <m/>
    <m/>
    <s v="No"/>
    <m/>
    <n v="0"/>
    <x v="0"/>
    <b v="0"/>
    <s v="0112-1642 1179-2035 "/>
    <s v="Yes"/>
    <s v="12 months"/>
    <s v="No"/>
    <m/>
    <s v="https://v2.sherpa.ac.uk/id/publication/18279"/>
    <n v="2"/>
    <n v="2"/>
    <m/>
    <s v="Yes"/>
    <s v="Yes"/>
    <m/>
    <m/>
    <m/>
    <s v="USD"/>
    <n v="3000"/>
    <n v="3000"/>
    <n v="0.5"/>
    <n v="0"/>
    <n v="0"/>
    <n v="1"/>
    <s v="http://www.altmetric.com/details.php?citation_id=96678214"/>
    <m/>
    <m/>
    <s v="Sport Sciences"/>
    <s v="Physical Therapy;  Sports Therapy and Rehabilitation; Orthopedics and Sports Medicine"/>
    <b v="0"/>
    <s v="No"/>
    <x v="1"/>
    <x v="1"/>
    <x v="1"/>
  </r>
  <r>
    <s v="10.1016/j.earlhumdev.2020.105162"/>
    <m/>
    <m/>
    <x v="1"/>
    <s v="Reliability and validity of the traditional Chinese translation of the brief infant-toddler social and emotional assessment"/>
    <s v="Liang, Sophie Hsin-Yi; Tsai, Hsiao-Wei Joy; Wu, Yu-Yu; Lee, Yi-Chen; Chen, Vincent Chin-Hung; Wang, Liang-Jen; Chou, Wen-Jiun; Kelsen, Brent Allan"/>
    <n v="8"/>
    <s v="No"/>
    <s v="[Liang, Sophie Hsin-Yi] Chang Gung Univ, Dept Child &amp; Adolescent Psychiat, Chang Gung Mem Hosp Taoyuan, Coll Med, Taoyuan, Taiwan; [Tsai, Hsiao-Wei Joy] Natl Taipei Univ Educ, Dept Special Educ, Taipei, Taiwan; [Wu, Yu-Yu] YuNing Psychiat Clin, Taipei, Taiwan; [Wu, Yu-Yu] Chang Gung Univ, Dept Child &amp; Adolescent Psychiat, Chang Gung Mem Hosp Linkao, Coll Med, Taoyuan, Taiwan; [Lee, Yi-Chen] Natl Taiwan Univ, Coll Med, Sch Occupat Therapy, Taipei, Taiwan; [Chen, Vincent Chin-Hung] Chang Gung Mem Hosp Chiayi, Chiayi, Taiwan; [Chen, Vincent Chin-Hung] Chang Gung Univ, Coll Med, Dept Psychiat, Chiayi, Taiwan; [Wang, Liang-Jen; Chou, Wen-Jiun] Chang Gung Univ, Chang Gung Mem Hosp, Dept Child &amp; Adolescent Psychiat, Coll Med,Kaohsiung Med Ctr, Kaohsiung, Taiwan; [Kelsen, Brent Allan] Natl Taipei Univ, Language Ctr, New Taipei, Taiwan; [Kelsen, Brent Allan] Auckland Univ Technol, Dept Psychol, Auckland, New Zealand Liang, S.H.-Y., Chang Gung Memorial Hospital at Taoyuan- Chang Gung University College of Medicine, Department of Child and Adolescent Psychiatry, Taoyuan, Taiwan; Tsai, H.-W.J., Department of Special Education, National Taipei University of Education, Taipei, Taiwan; Wu, Y.-Y., YuNing Psychiatric Clinic, Taipei, Taiwan, Chang Gung Memorial Hospital at Linkao- Chang Gung University College of Medicine, Department of Child and Adolescent Psychiatry, Taoyuan, Taiwan; Lee, Y.-C., School of Occupational Therapy College of Medicine National Taiwan University, Taipei, Taiwan; Chen, V.C.-H., Chang-Gung Memorial Hospital at Chiayi and Chang Gung University College of Medicine, Department of Psychiatry, Chiayi, Taiwan; Wang, L.-J., Chang Gung Memorial Hospital at Kaohsiung Medical Center- Chang Gung University College of Medicine, Department of Child and Adolescent Psychiatry, Kaohsiung, Taiwan; Chou, W.-J., Chang Gung Memorial Hospital at Kaohsiung Medical Center- Chang Gung University College of Medicine, Department of Child and Adolescent Psychiatry, Kaohsiung, Taiwan; Kelsen, B.A., National Taipei University, Language Center, New Taipei City, Taiwan, Department of Psychology, Auckland University of Technology, Auckland, New Zealand"/>
    <n v="1"/>
    <s v="Liang, Sophie Hsin-Yi, Tsai, Hsiao-Wei Joy, Wu, Yu-Yu, Lee, Yi-Chen, Chen, Vincent Chin-Hung, Wang, Liang-Jen, Chou, Wen-Jiun, Kelsen, Brent Allan,"/>
    <s v="Lee, YC (corresponding author), Natl Taiwan Univ, Coll Med, Sch Occupat Therapy, Taipei, Taiwan."/>
    <m/>
    <s v="No"/>
    <s v="Early Human Development"/>
    <x v="0"/>
    <s v="Elsevier BV"/>
    <x v="1"/>
    <s v="journal-article"/>
    <b v="0"/>
    <m/>
    <m/>
    <s v="No"/>
    <m/>
    <n v="0"/>
    <x v="0"/>
    <b v="0"/>
    <s v="0378-3782 "/>
    <s v="Yes"/>
    <s v="12 months"/>
    <s v="No"/>
    <m/>
    <s v="https://v2.sherpa.ac.uk/id/publication/16885"/>
    <m/>
    <n v="0"/>
    <m/>
    <s v="Yes"/>
    <s v="Yes"/>
    <m/>
    <m/>
    <m/>
    <s v="USD"/>
    <n v="2500"/>
    <n v="2500"/>
    <n v="0"/>
    <n v="0"/>
    <n v="0"/>
    <n v="0"/>
    <m/>
    <s v="Chang Gung Memorial Hospital at Linkou [CMRPG5E0111]; Chang Gung Memorial Hospital, Linkou: CMRPG5E0111"/>
    <s v="Chang Gung Memorial Hospital"/>
    <s v="Obstetrics &amp; Gynecology; Pediatrics"/>
    <s v="Obstetrics and Gynaecology; Pediatrics;  Perinatology;  and Child Health"/>
    <b v="0"/>
    <s v="No"/>
    <x v="1"/>
    <x v="1"/>
    <x v="1"/>
  </r>
  <r>
    <s v="10.1186/s40798-020-00263-w"/>
    <s v="oa journal (via doaj)"/>
    <m/>
    <x v="0"/>
    <s v="Correction to: Quantifying the Collision Dose in Rugby League: A Systematic Review, Meta-analysis, and Critical Analysis"/>
    <s v="Naughton, Mitchell; Jones, Ben; Hendricks, Sharief; King, Doug; Murphy, Aron; Cummins, Cloe"/>
    <n v="6"/>
    <s v="No"/>
    <s v="[Naughton, Mitchell; Jones, Ben; King, Doug; Murphy, Aron; Cummins, Cloe] Univ New England, Sch Sci &amp; Technol, Armidale, NSW, Australia; [Jones, Ben; Hendricks, Sharief; Cummins, Cloe] Leeds Beckett Univ, Inst Sport Phys Act &amp; Leisure, Carnegie Appl Rugby Res CARR Ctr, Leeds, W Yorkshire, England; [Jones, Ben] Leeds Rhinos Rugby League Club, Leeds, W Yorkshire, England; [Jones, Ben] Rugby Football League, England Performance Unit, Leeds, W Yorkshire, England; [Jones, Ben; Hendricks, Sharief] Univ Cape Town, Fac Hlth Sci, Dept Human Biol, Div Exercise Sci &amp; Sports Med, Cape Town, South Africa; [Hendricks, Sharief] Univ Cape Town, Fac Hlth Sci, Hlth Phys Act Lifestyle &amp; Sport Res Ctr HPALS, Cape Town, South Africa; [King, Doug] Auckland Univ Technol, Fac Hlth &amp; Environm Sci, Sports Performance Inst New Zealand SPRINZ, Auckland, New Zealand; [King, Doug] Massey Univ, Sch Sport Exercise &amp; Nutr, Palmerston North, New Zealand; [Cummins, Cloe] Natl Rugby League, Sydney, NSW, Australia Naughton, M., School of Science and Technology, University of New England, Armidale, NSW, Australia; Jones, B., School of Science and Technology, University of New England, Armidale, NSW, Australia, Carnegie Applied Rugby Research (CARR) centre, Institute for Sport Physical Activity and Leisure, Leeds Beckett University, Leeds, United Kingdom, Leeds Rhinos Rugby League club, Leeds, United Kingdom, England Performance Unit, The Rugby Football League, Leeds, United Kingdom, Division of Exercise Science and Sports Medicine, Department of Human Biology, Faculty of Health Sciences, University of Cape Town, Cape Town, South Africa; Hendricks, S., Carnegie Applied Rugby Research (CARR) centre, Institute for Sport Physical Activity and Leisure, Leeds Beckett University, Leeds, United Kingdom, Division of Exercise Science and Sports Medicine, Department of Human Biology, Faculty of Health Sciences, University of Cape Town, Cape Town, South Africa, Health through Physical Activity, Lifestyle and Sport Research Centre (HPALS), Faculty of Health Sciences, The University of Cape Town, Cape Town, South Africa; King, D., School of Science and Technology, University of New England, Armidale, NSW, Australia, Sports Performance Institute New Zealand (SPRINZ), Faculty of Health and Environmental Science, Auckland University of Technology, Auckland, New Zealand, School of Sport, Exercise and Nutrition, Massey University, Palmerston North, New Zealand; Murphy, A., School of Science and Technology, University of New England, Armidale, NSW, Australia; Cummins, C., School of Science and Technology, University of New England, Armidale, NSW, Australia, Carnegie Applied Rugby Research (CARR) centre, Institute for Sport Physical Activity and Leisure, Leeds Beckett University, Leeds, United Kingdom, National Rugby League, Sydney, Australia"/>
    <n v="1"/>
    <s v="Naughton, Mitchell, Jones, Ben, King, Doug, Murphy, Aron, Cummins, Cloe, Hendricks, Sharief"/>
    <s v="Naughton, M (corresponding author), Univ New England, Sch Sci &amp; Technol, Armidale, NSW, Australia."/>
    <m/>
    <s v="No"/>
    <s v="Sports Medicine - Open"/>
    <x v="0"/>
    <s v="Springer Science and Business Media LLC"/>
    <x v="0"/>
    <s v="journal-article"/>
    <b v="1"/>
    <s v="publishedVersion"/>
    <s v="publisher"/>
    <s v="Yes"/>
    <m/>
    <n v="0"/>
    <x v="0"/>
    <b v="1"/>
    <s v="2199-1170 2198-9761 "/>
    <s v="Yes"/>
    <s v="None"/>
    <s v="Yes"/>
    <s v="None"/>
    <s v="https://v2.sherpa.ac.uk/id/publication/30914"/>
    <m/>
    <n v="0"/>
    <s v="https://doi.org/10.1186/s40798-020-00263-w"/>
    <s v="Yes"/>
    <s v="Yes"/>
    <s v="Yes"/>
    <s v="GBP"/>
    <n v="1370"/>
    <s v="USD"/>
    <n v="2145"/>
    <n v="2145"/>
    <n v="0"/>
    <n v="0"/>
    <n v="0"/>
    <n v="0"/>
    <m/>
    <s v="National Rugby League (NRL)"/>
    <m/>
    <s v="Sport Sciences"/>
    <m/>
    <b v="0"/>
    <s v="No"/>
    <x v="1"/>
    <x v="0"/>
    <x v="0"/>
  </r>
  <r>
    <s v="10.1186/s40798-019-0233-9"/>
    <s v="oa journal (via doaj)"/>
    <m/>
    <x v="0"/>
    <s v="Quantifying the Collision Dose in Rugby League: A Systematic Review, Meta-analysis, and Critical Analysis"/>
    <s v="Naughton, Mitchell; Jones, Ben; Hendricks, Sharief; King, Doug; Murphy, Aron; Cummins, Cloe"/>
    <n v="6"/>
    <s v="No"/>
    <s v="[Naughton, Mitchell; Jones, Ben; King, Doug; Murphy, Aron; Cummins, Cloe] Univ New England, Sch Sci &amp; Technol, Armidale, NSW, Australia; [Jones, Ben; Hendricks, Sharief; Cummins, Cloe] Leeds Beckett Univ, Inst Sport Phys Activ &amp; Leisure, Carnegie Appl Rugby Res CARR Ctr, Leeds, W Yorkshire, England; [Jones, Ben] Leeds Rhinos Rugby League Club, Leeds, W Yorkshire, England; [Jones, Ben] Rugby Football League, England Performance Unit, Leeds, W Yorkshire, England; [Jones, Ben; Hendricks, Sharief] Univ Cape Town, Fac Hlth Sci, Dept Human Biol, Div Exercise Sci &amp; Sports Med, Cape Town, South Africa; [Hendricks, Sharief] Univ Cape Town, Fac Hlth Sci, Hlth Phys Act Lifestyle &amp; Sport Res Ctr HPALS, Cape Town, South Africa; [King, Doug] Auckland Univ Technol, Fac Hlth &amp; Environm Sci, Sports Performance Inst New Zealand SPRINZ, Auckland, New Zealand; [King, Doug] Massey Univ, Sch Sport Exercise &amp; Nutr, Palmerston North, New Zealand; [Cummins, Cloe] Natl Rugby League, Sydney, NSW, Australia Naughton, M., School of Science and Technology, University of New England, Armidale, NSW, Australia; Jones, B., School of Science and Technology, University of New England, Armidale, NSW, Australia, Carnegie Applied Rugby Research (CARR) centre, Institute for Sport Physical Activity and Leisure, Leeds Beckett University, Leeds, United Kingdom, Leeds Rhinos Rugby League club, Leeds, United Kingdom, England Performance Unit, The Rugby Football League, Leeds, United Kingdom, Division of Exercise Science and Sports Medicine, Department of Human Biology, Faculty of Health Sciences, University of Cape Town, Cape Town, South Africa; Hendricks, S., Carnegie Applied Rugby Research (CARR) centre, Institute for Sport Physical Activity and Leisure, Leeds Beckett University, Leeds, United Kingdom, Division of Exercise Science and Sports Medicine, Department of Human Biology, Faculty of Health Sciences, University of Cape Town, Cape Town, South Africa, Health through Physical Activity, Lifestyle and Sport Research Centre (HPALS), Faculty of Health Sciences, The University of Cape Town, Cape Town, South Africa; King, D., School of Science and Technology, University of New England, Armidale, NSW, Australia, Sports Performance Institute New Zealand (SPRINZ), Faculty of Health and Environmental Science, Auckland University of Technology, Auckland, New Zealand, School of Sport, Exercise and Nutrition, Massey University, Palmerston North, New Zealand; Murphy, A., School of Science and Technology, University of New England, Armidale, NSW, Australia; Cummins, C., School of Science and Technology, University of New England, Armidale, NSW, Australia, Carnegie Applied Rugby Research (CARR) centre, Institute for Sport Physical Activity and Leisure, Leeds Beckett University, Leeds, United Kingdom, National Rugby League, Sydney, Australia"/>
    <n v="1"/>
    <s v="Naughton, Mitchell, Jones, Ben, King, Doug, Murphy, Aron, Cummins, Cloe, Hendricks, Sharief"/>
    <s v="Naughton, M (corresponding author), Univ New England, Sch Sci &amp; Technol, Armidale, NSW, Australia."/>
    <m/>
    <s v="No"/>
    <s v="Sports Medicine - Open"/>
    <x v="0"/>
    <s v="Springer Science and Business Media LLC"/>
    <x v="0"/>
    <s v="journal-article"/>
    <b v="1"/>
    <s v="publishedVersion"/>
    <s v="publisher"/>
    <s v="Yes"/>
    <s v="europepmc.org localhost eprints.leedsbeckett.ac.uk "/>
    <n v="3"/>
    <x v="0"/>
    <b v="1"/>
    <s v="2199-1170 2198-9761 "/>
    <s v="Yes"/>
    <s v="None"/>
    <s v="Yes"/>
    <s v="None"/>
    <s v="https://v2.sherpa.ac.uk/id/publication/30914"/>
    <n v="6"/>
    <n v="7"/>
    <s v="https://doi.org/10.1186/s40798-019-0233-9"/>
    <s v="Yes"/>
    <s v="Yes"/>
    <s v="Yes"/>
    <s v="GBP"/>
    <n v="1370"/>
    <s v="USD"/>
    <n v="2145"/>
    <n v="2145"/>
    <n v="5.35"/>
    <n v="0"/>
    <n v="0"/>
    <n v="8"/>
    <s v="http://www.altmetric.com/details.php?citation_id=74374813"/>
    <s v="National Rugby League (NRL)"/>
    <m/>
    <s v="Sport Sciences"/>
    <m/>
    <b v="0"/>
    <s v="No"/>
    <x v="1"/>
    <x v="0"/>
    <x v="0"/>
  </r>
  <r>
    <s v="10.3847/1538-4357/abbd40"/>
    <s v="oa repository (via OAI-PMH doi match)"/>
    <m/>
    <x v="5"/>
    <s v="Precision Orbital Dynamics from Interstellar Scintillation Arcs for PSR J0437–4715"/>
    <s v="Reardon, Daniel J.; Coles, William A.; Bailes, Matthew; Bhat, N. D. Ramesh; Dai, Shi; Hobbs, George B.; Kerr, Matthew; Manchester, Richard N.; Osłowski, Stefan; Parthasarathy, Aditya; Russell, Christopher J.; Shannon, Ryan M.; Spiewak, Renée; Toomey, Lawrence; Tuntsov, Artem V.; van Straten, Willem; Walker, Mark A.; Wang, Jingbo; Zhang, Lei; Zhu, Xing-Jiang"/>
    <n v="20"/>
    <s v="No"/>
    <s v="[Reardon, Daniel J.; Bailes, Matthew; Oslowski, Stefan; Parthasarathy, Aditya; Shannon, Ryan M.; Spiewak, Renee] Swinburne Univ Technol, Ctr Astrophys &amp; Supercomp, POB 218, Hawthorn, Vic 3122, Australia; [Reardon, Daniel J.; Bailes, Matthew; Hobbs, George B.; Parthasarathy, Aditya; Shannon, Ryan M.; Spiewak, Renee; Zhu, Xing-Jiang] Australian Res Council, Ctr Excellence Gravitat Wave Discovery OzGrav, Canberra, ACT, Australia; [Coles, William A.] Univ Calif San Diego, Elect &amp; Comp Engn, La Jolla, CA USA; [Bhat, N. D. Ramesh] Curtin Univ, Int Ctr Radio Astron Res, Bentley, WA 6102, Australia; [Dai, Shi; Hobbs, George B.; Manchester, Richard N.; Toomey, Lawrence; Zhang, Lei] CSIRO Astron &amp; Space Sci, Australia Telescope Natl Facil, POB 76, Epping, NSW 1710, Australia; [Kerr, Matthew] Naval Res Lab, Space Sci Div, Washington, DC 20375 USA; [Russell, Christopher J.] CSIRO Sci Comp Serv, Australian Technol Pk,Locked Bag 9013, Alexandria, NSW 1435, Australia; [Tuntsov, Artem V.; Walker, Mark A.] Manly Astrophys, 15-41-42 East Esplanade, Manly, NSW 2095, Australia; [van Straten, Willem] Auckland Univ Technol, Inst Radio Astron &amp; Space Res, Private Bag 92006, Auckland 1142, New Zealand; [Wang, Jingbo] Chinese Acad Sci, Xinjiang Astron Observ, 150 Sci 1 St, Urumqi 830011, Xinjiang, Peoples R China; [Zhang, Lei] Chinese Acad Sci, Natl Astron Observ, A20 Datun Rd, Beijing 100101, Peoples R China; [Zhang, Lei] Univ Chinese Acad Sci, Beijing 100049, Peoples R China; [Zhu, Xing-Jiang] Monash Univ, Sch Phys &amp; Astron, Clayton, Vic 3800, Australia Reardon, D.J., Centre for Astrophysics and Supercomputing, Swinburne University of Technology, P.O. Box 218, Hawthorn, VIC  3122, Australia, Australian Research Council Centre of Excellence for Gravitational Wave Discovery (OzGrav), Australia; Coles, W.A., Electrical and Computer Engineering, University of California at San Diego, San diego, CA, United States; Bailes, M., Centre for Astrophysics and Supercomputing, Swinburne University of Technology, P.O. Box 218, Hawthorn, VIC  3122, Australia, Australian Research Council Centre of Excellence for Gravitational Wave Discovery (OzGrav), Australia; Bhat, N.D.R., International Centre for Radio Astronomy Research, Curtin University, Bentley, WA  6102, Australia; Dai, S., Australia Telescope National Facility, Csiro Astronomy and Space Science, P.O. Box 76, Epping, NSW  1710, Australia; Hobbs, G.B., Australian Research Council Centre of Excellence for Gravitational Wave Discovery (OzGrav), Australia, Australia Telescope National Facility, Csiro Astronomy and Space Science, P.O. Box 76, Epping, NSW  1710, Australia; Kerr, M., Space Science Division, Naval Research Laboratory, Washington DC, 20375-5352, United States; Manchester, R.N., Australia Telescope National Facility, Csiro Astronomy and Space Science, P.O. Box 76, Epping, NSW  1710, Australia; Osłowski, S., Centre for Astrophysics and Supercomputing, Swinburne University of Technology, P.O. Box 218, Hawthorn, VIC  3122, Australia; Parthasarathy, A., Centre for Astrophysics and Supercomputing, Swinburne University of Technology, P.O. Box 218, Hawthorn, VIC  3122, Australia, Australian Research Council Centre of Excellence for Gravitational Wave Discovery (OzGrav), Australia; Russell, C.J., Csiro Scientific Computing Services, Australian Technology Park, Locked Bag 9013, Alexandria, NSW  1435, Australia; Shannon, R.M., Centre for Astrophysics and Supercomputing, Swinburne University of Technology, P.O. Box 218, Hawthorn, VIC  3122, Australia, Australian Research Council Centre of Excellence for Gravitational Wave Discovery (OzGrav), Australia; Spiewak, R., Centre for Astrophysics and Supercomputing, Swinburne University of Technology, P.O. Box 218, Hawthorn, VIC  3122, Australia, Australian Research Council Centre of Excellence for Gravitational Wave Discovery (OzGrav), Australia; Toomey, L., Australia Telescope National Facility, Csiro Astronomy and Space Science, P.O. Box 76, Epping, NSW  1710, Australia; Tuntsov, A.V., Manly Astrophysics, 15/41-42 East Esplanade, Manly, NSW  2095, Australia; Van Straten, W., Institute for Radio Astronomy and Space Research, Auckland University of Technology, Private Bag 92006, Auckland, 1142, New Zealand; Walker, M.A., Manly Astrophysics, 15/41-42 East Esplanade, Manly, NSW  2095, Australia; Wang, J., Xinjiang Astronomical Observatory, Chinese Academy of Sciences, 150 Science 1-Street, Urumqi, XINJIANG, 830011, China; Zhang, L., Australia Telescope National Facility, Csiro Astronomy and Space Science, P.O. Box 76, Epping, NSW  1710, Australia, National Astronomical Observatories, Chinese Academy of Sciences, A20 Datun Road, Chaoyang District, Beijing, 100101, China, University of the Chinese Academy of Sciences, Beijing, 100049, China; Zhu, X.-J., Australian Research Council Centre of Excellence for Gravitational Wave Discovery (OzGrav), Australia, School of Physics and Astronomy, Monash University, Clayton, VIC  3800, Australia"/>
    <n v="1"/>
    <s v="Reardon, Daniel J., Bailes, Matthew, Oslowski, Stefan, Parthasarathy, Aditya, Shannon, Ryan M., Spiewak, Renee, Hobbs, George B., Zhu, Xing-Jiang, Coles, William A., Bhat, N. D. Ramesh, Dai, Shi, Manchester, Richard N., Toomey, Lawrence, Zhang, Lei, Kerr, Matthew, Russell, Christopher J., Tuntsov, Artem V., Walker, Mark A., van Straten, Willem"/>
    <s v="Reardon, DJ (corresponding author), Swinburne Univ Technol, Ctr Astrophys &amp; Supercomp, POB 218, Hawthorn, Vic 3122, Australia.; Reardon, DJ (corresponding author), Australian Res Council, Ctr Excellence Gravitat Wave Discovery OzGrav, Canberra, ACT, Australia."/>
    <m/>
    <s v="No"/>
    <s v="The Astrophysical Journal"/>
    <x v="0"/>
    <s v="American Astronomical Society"/>
    <x v="0"/>
    <s v="journal-article"/>
    <b v="0"/>
    <s v="submittedVersion"/>
    <s v="repository"/>
    <s v="Yes"/>
    <s v="arXiv.org "/>
    <n v="1"/>
    <x v="0"/>
    <b v="0"/>
    <s v="1538-4357 "/>
    <s v="Yes"/>
    <s v="12 months"/>
    <s v="No"/>
    <m/>
    <s v="https://v2.sherpa.ac.uk/id/publication/6401"/>
    <n v="1"/>
    <n v="0"/>
    <s v="http://arxiv.org/pdf/2009.12757"/>
    <s v="Yes"/>
    <s v="Yes"/>
    <m/>
    <m/>
    <m/>
    <m/>
    <m/>
    <m/>
    <n v="7.58"/>
    <n v="0"/>
    <n v="0"/>
    <n v="2"/>
    <s v="http://www.altmetric.com/details.php?citation_id=91373297"/>
    <s v="Commonwealth Government; Australian Research CouncilAustralian Research Council [FL150100148]; Australian Research Council Centre of Excellence for Gravitational Wave Discovery (OzGrav)Australian Research Council [CE170100004]; NASANational Aeronautics &amp; Space Administration (NASA)"/>
    <s v="Australian Research Council"/>
    <s v="Astronomy &amp; Astrophysics"/>
    <s v="Space and Planetary Science; Astronomy and Astrophysics"/>
    <b v="0"/>
    <s v="No"/>
    <x v="1"/>
    <x v="0"/>
    <x v="5"/>
  </r>
  <r>
    <s v="10.1186/s40798-020-00261-y"/>
    <s v="oa journal (via doaj)"/>
    <m/>
    <x v="0"/>
    <s v="United States Under-19 Rugby-7s: Incidence and Nature of Match Injuries During a 5-year Epidemiological Study"/>
    <s v="Lopez, Victor; Ma, Richard; Weinstein, Meryle G.; Hume, Patria A.; Cantu, Robert C.; Victoria, Christian; Queler, Sophie C.; Webb, Khalil J. A.; Allen, Answorth A."/>
    <n v="9"/>
    <s v="No"/>
    <s v="[Lopez, Victor, Jr.; Ma, Richard; Weinstein, Meryle G.; Victoria, Christian; Queler, Sophie C.; Webb, Khalil J. A.] Affiliate Hosp Special Surg, Rugby Res &amp; Injury Prevent Grp, 118-17 Union Turnpike,Suite 3B, New York, NY 11375 USA; [Lopez, Victor, Jr.; Ma, Richard; Hume, Patria A.] Auckland Univ Technol, Sports Performance Res Inst New Zealand, New Zealand AUT Millennium, 17 Antares Pl,Private Bag 92006, Auckland 1142, New Zealand; [Lopez, Victor, Jr.] USA Rugby Empire Geog Union RFUs, POB 488, New York, NY 10274 USA; [Lopez, Victor, Jr.] USA Rugby New England Geog Union RFU, 2193 Commonwealth Ave,Box 364, Brighton, MA 02135 USA; [Lopez, Victor, Jr.; Ma, Richard] Northeast Rugby Acad, USA Rugby Dev Program, New York, NY USA; [Lopez, Victor, Jr.; Ma, Richard] USOC Commun Olymp Dev Program, New York, NY USA; [Ma, Richard] Univ Missouri, Missouri Orthopaed Inst, Columbia, MO USA; [Ma, Richard] Thompson Lab Regenerat Orthopaed, Columbia, MO USA; [Weinstein, Meryle G.] NYU, Dept Appl Stat Social Sci &amp; Humanities, New York, NY USA; [Cantu, Robert C.] Boston Univ, Sch Med, Ctr Study Traumat Encephalopathy, Boston, MA 02118 USA; [Cantu, Robert C.] Emerson Hosp, Dept Neurosurg &amp; Sports Med, Cantu Concuss Ctr, Concord, MA USA; [Cantu, Robert C.] Brigham &amp; Womens Hosp, Neurol Sports Injury Ctr, 75 Francis St, Boston, MA 02115 USA; [Cantu, Robert C.] Concuss Legacy Fdn, Waltham, MA USA; [Cantu, Robert C.] Independent Concuss Grp, World Rugby, Dublin, Ireland; [Victoria, Christian] NYU, Coll Global Publ Hlth, New York, NY USA; [Queler, Sophie C.] Tulane Univ, New Orleans, LA 70118 USA; [Webb, Khalil J. A.] Univ Arizona, Tucson, AZ USA; [Allen, Answorth A.] Hosp Special Surg, Sports Med Inst, 535 E 70th St, New York, NY 10021 USA; [Allen, Answorth A.] New York Knickerbockers, Natl Basketball Assoc, New York, NY USA; [Allen, Answorth A.] USA Basketball, Colorado Springs, CO USA Lopez, V., Jr., Rugby Research and Injury Prevention Group, affiliate Hospital for Special Surgery, 118-17 Union Turnpike, Suite 3B, New York, NY  11375, United States, Auckland University of Technology, Sports Performance Research Institute New Zealand, New Zealand, AUT Millennium, 17 Antares Place, Mairangi Bay, Private Bag 92006, Auckland, 1142, New Zealand, USA Rugby Empire Geographic Union RFUs, P.O. Box 488, Bowling Green Station, New York, NY  10274, United States, USA Rugby New England Geographic Union RFU, 2193 Commonwealth Ave, Box 364, Brighton, MA  02135, United States, Northeast Rugby Academy, USA Rugby Development Program and USOC-Community Olympic Development Program, New York, NY, United States; Ma, R., Rugby Research and Injury Prevention Group, affiliate Hospital for Special Surgery, 118-17 Union Turnpike, Suite 3B, New York, NY  11375, United States, Auckland University of Technology, Sports Performance Research Institute New Zealand, New Zealand, AUT Millennium, 17 Antares Place, Mairangi Bay, Private Bag 92006, Auckland, 1142, New Zealand, Northeast Rugby Academy, USA Rugby Development Program and USOC-Community Olympic Development Program, New York, NY, United States, University of Missouri, Missouri Orthopaedic Institute &amp; Thompson Laboratory for Regenerative Orthopaedics, Columbia, MO, United States; Weinstein, M.G., Rugby Research and Injury Prevention Group, affiliate Hospital for Special Surgery, 118-17 Union Turnpike, Suite 3B, New York, NY  11375, United States, New York University, Department of Applied Statistics, Social Sciences, and Humanities, New York, NY, United States; Hume, P.A., Auckland University of Technology, Sports Performance Research Institute New Zealand, New Zealand, AUT Millennium, 17 Antares Place, Mairangi Bay, Private Bag 92006, Auckland, 1142, New Zealand; Cantu, R.C., Center for the Study of Traumatic Encephalopathy, Boston University School of Medicine, Boston, MA, United States, Cantu Concussion Center, Department of Neurosurgery and Sports Medicine, Emerson Hospital, Concord, MA, United States, Neurologic Sports Injury Center, Brigham and Women's Hospital, Boston, MA, United States, Concussion Legacy Foundation, Waltham, MA, United States, World Rugby, Independent Concussion Group, Dublin, Ireland; Victoria, C., Rugby Research and Injury Prevention Group, affiliate Hospital for Special Surgery, 118-17 Union Turnpike, Suite 3B, New York, NY  11375, United States, New York University, College of Global Public Health, New York, NY, United States; Queler, S.C., Rugby Research and Injury Prevention Group, affiliate Hospital for Special Surgery, 118-17 Union Turnpike, Suite 3B, New York, NY  11375, United States, Tulane University, New Orleans, LA, United States; Webb, K.J.A., Rugby Research and Injury Prevention Group, affiliate Hospital for Special Surgery, 118-17 Union Turnpike, Suite 3B, New York, NY  11375, United States, University of Arizona, Tucson, AZ, United States; Allen, A.A., Sports Medicine Institute, Hospital for Special Surgery, New York, NY, United States, National Basketball Association, New York Knickerbockers, New York, NY, United States, USA Basketball, Colorado Springs, CO, United States"/>
    <n v="1"/>
    <s v="Lopez, Victor, Jr., Ma, Richard, Weinstein, Meryle G., Victoria, Christian, Queler, Sophie C., Webb, Khalil J. A., Hume, Patria A."/>
    <s v="Lopez, V (corresponding author), Affiliate Hosp Special Surg, Rugby Res &amp; Injury Prevent Grp, 118-17 Union Turnpike,Suite 3B, New York, NY 11375 USA.; Lopez, V (corresponding author), Auckland Univ Technol, Sports Performance Res Inst New Zealand, New Zealand AUT Millennium, 17 Antares Pl,Private Bag 92006, Auckland 1142, New Zealand."/>
    <s v="Lopez, V"/>
    <s v="Yes"/>
    <s v="Sports Medicine - Open"/>
    <x v="0"/>
    <s v="Springer Science and Business Media LLC"/>
    <x v="0"/>
    <s v="journal-article"/>
    <b v="1"/>
    <s v="publishedVersion"/>
    <s v="publisher"/>
    <s v="Yes"/>
    <s v="openrepository.aut.ac.nz "/>
    <n v="1"/>
    <x v="0"/>
    <b v="1"/>
    <s v="2199-1170 2198-9761 "/>
    <s v="Yes"/>
    <s v="None"/>
    <s v="Yes"/>
    <s v="None"/>
    <s v="https://v2.sherpa.ac.uk/id/publication/30914"/>
    <m/>
    <n v="0"/>
    <s v="https://doi.org/10.1186/s40798-020-00261-y"/>
    <s v="Yes"/>
    <s v="Yes"/>
    <s v="Yes"/>
    <s v="GBP"/>
    <n v="1370"/>
    <s v="USD"/>
    <n v="2145"/>
    <n v="2145"/>
    <n v="0"/>
    <n v="0"/>
    <n v="0"/>
    <n v="0"/>
    <m/>
    <s v="USAR's Empire/New England RFUs &amp; HSSInstitute of Sports Medicine Research (ISMR) [2028]; AUTSPRINZ; National Operating Committee on Standards for Athletic Equipment, NC, USA [44-16]; 44-16, ISMR ID 2028"/>
    <s v="Hospital for Special Surgery; National Operating Committee on Standards for Athletic Equipment; USA Rugby's Empire and New England Geographic Union Rugby Football Unions"/>
    <s v="Sport Sciences"/>
    <m/>
    <b v="1"/>
    <s v="Yes"/>
    <x v="0"/>
    <x v="0"/>
    <x v="0"/>
  </r>
  <r>
    <s v="10.1038/s41558-020-00920-8"/>
    <m/>
    <m/>
    <x v="1"/>
    <s v="Fuel availability not fire weather controls boreal wildfire severity and carbon emissions"/>
    <s v="Walker, X. J.; Rogers, B. M.; Veraverbeke, S.; Johnstone, J. F.; Baltzer, J. L.; Barrett, K.; Bourgeau-Chavez, L.; Day, N. J.; de Groot, W. J.; Dieleman, C. M.; Goetz, S.; Hoy, E.; Jenkins, L. K.; Kane, E. S.; Parisien, M.-A.; Potter, S.; Schuur, E. A. G.; Turetsky, M.; Whitman, E.; Mack, M. C."/>
    <n v="20"/>
    <s v="No"/>
    <s v="[Walker, X. J.; Schuur, E. A. G.; Mack, M. C.] No Arizona Univ, Ctr Ecosyst Sci &amp; Soc, Flagstaff, AZ 86011 USA; [Rogers, B. M.; Potter, S.] Woodwell Climate Res Ctr, Falmouth, MA USA; [Veraverbeke, S.] Vrije Univ Amsterdam, Fac Sci Earth &amp; Climate, Amsterdam, Netherlands; [Johnstone, J. F.] Univ Saskatchewan, Dept Biol, Saskatoon, SK, Canada; [Johnstone, J. F.] Univ Alaska Fairbanks, Inst Arctic Biol, Fairbanks, AK USA; [Baltzer, J. L.; Day, N. J.] Wilfrid Laurier Univ, Biol Dept, Waterloo, ON, Canada; [Barrett, K.] Univ Leicester, Sch Geog Geol &amp; Environm, Leicester, Leics, England; [Bourgeau-Chavez, L.; Jenkins, L. K.] Michigan Technol Univ, Michigan Tech Res Inst, Ann Arbor, MI USA; [Day, N. J.] Auckland Univ Technol, Sch Sci, Auckland, New Zealand; [de Groot, W. J.] Nat Resources Canada, Canadian Forest Serv, Great Lakes Forestry Ctr, Sault Ste Marie, ON, Canada; [Dieleman, C. M.; Turetsky, M.] Univ Guelph, Dept Integrat Biol, Guelph, ON, Canada; [Goetz, S.] No Arizona Univ, Sch Informat Comp &amp; Cyber Syst SICCS, Flagstaff, AZ 86011 USA; [Hoy, E.] NASA, Goddard Space Flight Ctr, Global Sci &amp; Technol Inc, Greenbelt, MD USA; [Jenkins, L. K.] Univ Michigan, Sch Environm &amp; Sustainabil, Ann Arbor, MI 48109 USA; [Kane, E. S.] Michigan Technol Univ, Coll Forest Resources &amp; Environm Sci, Houghton, MI 49931 USA; [Parisien, M. -A.; Whitman, E.] Nat Resources Canada, Canadian Forest Serv, Northern Forestry Ctr, Edmonton, AB, Canada; [Turetsky, M.] Univ Colorado, Dept Ecol &amp; Evolutionary Biol, Inst Arctic &amp; Alpine Res, Boulder, CO 80309 USA Walker, X.J., Center for Ecosystem Science and Society, Northern Arizona University, Flagstaff, AZ, United States; Rogers, B.M., Woodwell Climate Research Center, Falmouth, MA, United States; Veraverbeke, S., Faculty of Science, Earth and Climate, Vrije Universiteit Amsterdam, Amsterdam, Netherlands; Johnstone, J.F., Department of Biology, University of Saskatchewan, Saskatoon, SK, Canada, Institute of Arctic Biology, University of Alaska Fairbanks, Fairbanks, AK, United States; Baltzer, J.L., Biology Department, Wilfrid Laurier University, Waterloo, ON, Canada; Barrett, K., School of Geography, Geology and Environment, University of Leicester, Leicester, United Kingdom; Bourgeau-Chavez, L., Michigan Tech Research Institute, Michigan Technological University, Ann Arbor, MI, United States; Day, N.J., Biology Department, Wilfrid Laurier University, Waterloo, ON, Canada, School of Science, Auckland University of Technology, Auckland, New Zealand; de Groot, W.J., Great Lakes Forestry Center, Canadian Forest Service, Natural Resources Canada, Sault Ste. Marie, ON, Canada; Dieleman, C.M., Department of Integrative Biology, University of Guelph, Guelph, ON, Canada; Goetz, S., School of Informatics, Computing and Cyber Systems (SICCS), Northern Arizona University, Flagstaff, AZ, United States; Hoy, E., NASA Goddard Space Flight Center/Global Science &amp; Technology, Inc., Greenbelt, MD, United States; Jenkins, L.K., Michigan Tech Research Institute, Michigan Technological University, Ann Arbor, MI, United States, School for Environment and Sustainability, University of Michigan, Ann Arbor, MI, United States; Kane, E.S., College of Forest Resources and Environmental Science, Michigan Technological University, Houghton, MI, United States; Parisien, M.-A., Northern Forestry Centre, Canadian Forest Service, Natural Resources Canada, Edmonton, AB, Canada; Potter, S., Woodwell Climate Research Center, Falmouth, MA, United States; Schuur, E.A.G., Center for Ecosystem Science and Society, Northern Arizona University, Flagstaff, AZ, United States; Turetsky, M., Department of Integrative Biology, University of Guelph, Guelph, ON, Canada, Institute of Arctic and Alpine Research, Department of Ecology and Evolutionary Biology, University of Colorado Boulder, Boulder, CO, United States; Whitman, E., Northern Forestry Centre, Canadian Forest Service, Natural Resources Canada, Edmonton, AB, Canada; Mack, M.C., Center for Ecosystem Science and Society, Northern Arizona University, Flagstaff, AZ, United States"/>
    <n v="1"/>
    <s v="Walker, X. J., Schuur, E. A. G., Mack, M. C., Rogers, B. M., Potter, S., Veraverbeke, S., Johnstone, J. F., Baltzer, J. L., Day, N. J., Barrett, K., Bourgeau-Chavez, L., Jenkins, L. K."/>
    <s v="Walker, XJ (corresponding author), No Arizona Univ, Ctr Ecosyst Sci &amp; Soc, Flagstaff, AZ 86011 USA."/>
    <m/>
    <s v="No"/>
    <s v="Nature Climate Change"/>
    <x v="0"/>
    <s v="Springer Science and Business Media LLC"/>
    <x v="1"/>
    <s v="journal-article"/>
    <b v="0"/>
    <m/>
    <m/>
    <s v="No"/>
    <m/>
    <n v="0"/>
    <x v="0"/>
    <b v="0"/>
    <s v="1758-678X 1758-6798 "/>
    <s v="No"/>
    <m/>
    <s v="No"/>
    <m/>
    <s v="https://v2.sherpa.ac.uk/id/publication/1647"/>
    <n v="5"/>
    <n v="6"/>
    <m/>
    <s v="Yes"/>
    <s v="Yes"/>
    <m/>
    <m/>
    <m/>
    <m/>
    <m/>
    <m/>
    <n v="164.68"/>
    <n v="9"/>
    <n v="0"/>
    <n v="119"/>
    <s v="http://www.altmetric.com/details.php?citation_id=92229433"/>
    <s v="NASA Arctic Boreal and Vulnerability Experiment (ABoVE) Legacy Carbon grant [NNX15AT71A]; NSF DEB RAPID [1542150]; NASA ABoVE grant [NNX15AT83A, NNX15AU56A]; Joint Fire Science Program [05-1-2-06]; NSFNational Science Foundation (NSF) [0445458, DEB-0423442]; NSERCNatural Sciences and Engineering Research Council of Canada (NSERC); Government of the Northwest Territories Cumulative Impacts Monitoring Program [170]; NSERC PDFs; Laurier-GNWT Partnership Agreement; Polar Knowledge Canada's Northern Science Training Program; Netherlands Organization for Scientific Research (NWO)Netherlands Organization for Scientific Research (NWO); National Science Foundation, NSF: 0445458, 05-1-2-06, 1542150, DEB-0423442, NNX15AT83A, NNX15AU56A; National Aeronautics and Space Administration, NASA: NNX15AT71A; Polar Knowledge Canada; Natural Sciences and Engineering Research Council of Canada, NSERC: 170; Nederlandse Organisatie voor Wetenschappelijk Onderzoek, NWO"/>
    <m/>
    <s v="Environmental Sciences &amp; Ecology; Meteorology &amp; Atmospheric Sciences"/>
    <s v="Social Sciences (miscellaneous); Environmental Science (miscellaneous)"/>
    <b v="0"/>
    <s v="No"/>
    <x v="1"/>
    <x v="1"/>
    <x v="1"/>
  </r>
  <r>
    <s v="10.1016/j.lanwpc.2020.100056"/>
    <s v="open (via page says license)"/>
    <s v="cc-by-nc-nd"/>
    <x v="0"/>
    <s v="The impact of a national COVID-19 lockdown on acute coronary syndrome hospitalisations in New Zealand (ANZACS-QI 55)"/>
    <s v="Chan, Daniel ZL.; Stewart, Ralph AH.; Kerr, Andrew J.; Dicker, Bridget; Kyle, Campbell V.; Adamson, Philip D.; Devlin, Gerry; Edmond, John; El-Jack, Seif; Elliott, John M.; Fisher, Nick; Flynn, Charmaine; Lee, Mildred; Liao, Yi-Wen(Becky); Rhodes, Maxine; Scott, Tony; Smith, Tony; Stiles, Martin K.; Swain, Andrew H.; Todd, Verity F.; Webster, Mark WI."/>
    <n v="24"/>
    <s v="Yes"/>
    <s v=" Chan, D.Z., Greenlane Cardiovascular Service, Auckland City Hospital, Auckland, New Zealand, Department of Cardiology, Middlemore Hospital, Private Bag 93311, Otahuhu, Auckland, 1640, New Zealand; Stewart, R.A., Greenlane Cardiovascular Service, Auckland City Hospital, Auckland, New Zealand; Kerr, A.J., Department of Cardiology, Middlemore Hospital, Private Bag 93311, Otahuhu, Auckland, 1640, New Zealand, School of Population Health, University of Auckland, Auckland, New Zealand; Dicker, B., Clinical Audit and Research, St John New Zealand, Auckland, New Zealand, Department of Paramedicine, Auckland University of Technology, Auckland, New Zealand; Kyle, C.V., Department of Chemical Pathology, LabPlus, Auckland City Hospital, Auckland, New Zealand, Department of Biochemistry, Labtests New Zealand, Auckland, New Zealand; Adamson, P.D., Christchurch Heart Institute, University of Otago, Christchurch, New Zealand, British Heart Foundation Centre for Cardiovascular Science, University of Edinburgh, United Kingdom; Devlin, G., Gisborne Hospital, Gisborne, New Zealand; Edmond, J., Department of Cardiology, Southern District Health Board, Dunedin, New Zealand; El-Jack, S., Department of Cardiology, Waitemata District Health Board, Auckland, New Zealand; Elliott, J.M., Department of Medicine, University of Otago, Christchurch, New Zealand, Department of Cardiology, Christchurch Hospital, Christchurch, New Zealand; Fisher, N., Department of Cardiology, Nelson Hospital, Nelson, New Zealand; Flynn, C., The National Institute for Health Innovation, University of Auckland, Auckland, New Zealand, Tauranga Hospital, Tauranga, New Zealand; Lee, M., Department of Cardiology, Middlemore Hospital, Private Bag 93311, Otahuhu, Auckland, 1640, New Zealand; Liao, Y.-W.B., Department of Cardiology, Middlemore Hospital, Private Bag 93311, Otahuhu, Auckland, 1640, New Zealand; Rhodes, M., The National Institute for Health Innovation, University of Auckland, Auckland, New Zealand; Scott, T., Greenlane Cardiovascular Service, Auckland City Hospital, Auckland, New Zealand; Smith, T., Clinical Audit and Research, St John New Zealand, Auckland, New Zealand; Stiles, M.K., Waikato Clinical School, Faculty of Medicine and Health Sciences, University of Auckland, New Zealand; Swain, A.H., Department of Paramedicine, Auckland University of Technology, Auckland, New Zealand, Wellington Free Ambulance, Wellington, New Zealand; Todd, V.F., Clinical Audit and Research, St John New Zealand, Auckland, New Zealand, Department of Paramedicine, Auckland University of Technology, Auckland, New Zealand; Webster, M.W., Greenlane Cardiovascular Service, Auckland City Hospital, Auckland, New Zealand; Williams, M.J., Department of Medicine, Dunedin School of Medicine, University of Otago, New Zealand; White, H.D., Greenlane Cardiovascular Service, Auckland City Hospital, Auckland, New Zealand; Somaratne, J.B., Greenlane Cardiovascular Service, Auckland City Hospital, Auckland, New Zealand"/>
    <n v="3"/>
    <s v="Dicker, B.; Swain, A.H.; Todd, V.F."/>
    <s v="Chan, D.Z.; Department of Cardiology, Private Bag 93311, Otahuhu, New Zealand; email: Daniel.Chan2@middlemore.co.nz"/>
    <m/>
    <s v="No"/>
    <s v="The Lancet Regional Health - Western Pacific"/>
    <x v="0"/>
    <s v="Elsevier BV"/>
    <x v="0"/>
    <s v="journal-article"/>
    <b v="1"/>
    <s v="publishedVersion"/>
    <s v="publisher"/>
    <s v="No"/>
    <m/>
    <n v="0"/>
    <x v="0"/>
    <b v="0"/>
    <s v="2666-6065 "/>
    <s v="No data"/>
    <m/>
    <m/>
    <m/>
    <m/>
    <m/>
    <n v="1"/>
    <s v="http://www.thelancet.com/article/S2666606520300560/pdf"/>
    <s v="No"/>
    <s v="Yes"/>
    <m/>
    <m/>
    <m/>
    <m/>
    <m/>
    <m/>
    <n v="7.15"/>
    <n v="0"/>
    <n v="0"/>
    <n v="11"/>
    <s v="http://www.altmetric.com/details.php?citation_id=94676267"/>
    <m/>
    <m/>
    <m/>
    <m/>
    <b v="0"/>
    <s v="No"/>
    <x v="1"/>
    <x v="0"/>
    <x v="0"/>
  </r>
  <r>
    <s v="10.1136/bmjopen-2020-041339"/>
    <s v="oa journal (via doaj)"/>
    <m/>
    <x v="0"/>
    <s v="Women's experiences and expectations after disclosure of intimate partner abuse to a healthcare provider: A qualitative meta-synthesis"/>
    <s v="Tarzia, Laura; Bohren, Meghan A; Cameron, Jacqui; Garcia-Moreno, Claudia; O'Doherty, Lorna; Fiolet, Renee; Hooker, Leesa; Wellington, Molly; Parker, Rhian; Koziol-McLain, Jane; Feder, Gene; Hegarty, Kelsey"/>
    <n v="12"/>
    <s v="No"/>
    <s v="[Tarzia, Laura; Cameron, Jacqui; ODoherty, Lorna; Fiolet, Renee; Wellington, Molly; Parker, Rhian; Hegarty, Kelsey] Univ Melbourne, Dept Gen Practice, Melbourne, Vic, Australia; [Tarzia, Laura; Hegarty, Kelsey] Royal Womens Hosp, Ctr Family Violence Prevent, Parkville, Vic, Australia; [Bohren, Meghan A.] Univ Melbourne, Sch Populat &amp; Global Hlth, Ctr Hlth Equ, Melbourne, Vic, Australia; [Garcia-Moreno, Claudia] WHO, Dept Reprod Hlth &amp; Res, Geneva, Switzerland; [ODoherty, Lorna] Coventry Univ, Ctr Res Psychol Behav &amp; Achievement, Coventry, W Midlands, England; [Hooker, Leesa] La Trobe Univ, Judith Lumley Ctr, Melbourne, Vic, Australia; [Koziol-McLain, Jane] Auckland Univ Technol, Ctr Interdisciplinary Trauma Res, Auckland, New Zealand; [Feder, Gene] Univ Bristol, Sch Social &amp; Community Med, Bristol, Avon, England Tarzia, L., Department of General Practice, University of Melbourne, Melbourne, VIC, Australia, Centre for Family Violence Prevention, Royal Women's Hospital, Parkville, VIC, Australia; Bohren, M.A., Centre for Health Equity, School of Population and Global Health, University of Melbourne, Melbourne, VIC, Australia; Cameron, J., Department of General Practice, University of Melbourne, Melbourne, VIC, Australia; Garcia-Moreno, C., Department of Reproductive Health and Research, WHO, Geneva, Switzerland; O'Doherty, L., Department of General Practice, University of Melbourne, Melbourne, VIC, Australia, Centre for Research in Psychology, Behaviour and Achievement, Coventry University, Coventry, United Kingdom; Fiolet, R., Department of General Practice, University of Melbourne, Melbourne, VIC, Australia; Hooker, L., Judith Lumley Centre, La Trobe University, Melbourne, VIC, Australia; Wellington, M., Department of General Practice, University of Melbourne, Melbourne, VIC, Australia; Parker, R., Department of General Practice, University of Melbourne, Melbourne, VIC, Australia; Koziol-Mclain, J., Centre for Interdisciplinary Trauma Research, Auckland University of Technology, Auckland, New Zealand; Feder, G., School of Social and Community Medicine, University of Bristol, Bristol, United Kingdom; Hegarty, K., Department of General Practice, University of Melbourne, Melbourne, VIC, Australia, Centre for Family Violence Prevention, Royal Women's Hospital, Parkville, VIC, Australia"/>
    <n v="1"/>
    <s v="Tarzia, Laura, Cameron, Jacqui, ODoherty, Lorna, Fiolet, Renee, Wellington, Molly, Parker, Rhian, Hegarty, Kelsey, Bohren, Meghan A., Garcia-Moreno, Claudia, Hooker, Leesa, Koziol-McLain, Jane"/>
    <s v="Tarzia, L (corresponding author), Univ Melbourne, Dept Gen Practice, Melbourne, Vic, Australia.; Tarzia, L (corresponding author), Royal Womens Hosp, Ctr Family Violence Prevent, Parkville, Vic, Australia."/>
    <m/>
    <s v="No"/>
    <s v="BMJ Open"/>
    <x v="0"/>
    <s v="BMJ"/>
    <x v="0"/>
    <s v="journal-article"/>
    <b v="1"/>
    <s v="publishedVersion"/>
    <s v="publisher"/>
    <s v="Yes"/>
    <s v="jupiter.its.unimelb.edu.au dro.deakin.edu.au ro.uow.edu.au research-information.bris.ac.uk "/>
    <n v="4"/>
    <x v="0"/>
    <b v="1"/>
    <s v="2044-6055 "/>
    <s v="Yes"/>
    <s v="None"/>
    <s v="Yes"/>
    <s v="None"/>
    <s v="https://v2.sherpa.ac.uk/id/publication/17945"/>
    <n v="1"/>
    <n v="2"/>
    <s v="https://doi.org/10.1136/bmjopen-2020-041339"/>
    <s v="Yes"/>
    <s v="Yes"/>
    <s v="Yes"/>
    <s v="GBP"/>
    <n v="1350"/>
    <s v="USD"/>
    <n v="1905"/>
    <n v="1905"/>
    <n v="26.75"/>
    <n v="0"/>
    <n v="0"/>
    <n v="36"/>
    <s v="http://www.altmetric.com/details.php?citation_id=95037483"/>
    <s v="National Health and Medical Research Council through the Centre for Research Excellence in Safer FamiliesNational Health and Medical Research Council of Australia [APP1116690]; APP1116690; National Health and Medical Research Council, NHMRC"/>
    <m/>
    <s v="General &amp; Internal Medicine"/>
    <s v="General Medicine"/>
    <b v="0"/>
    <s v="No"/>
    <x v="1"/>
    <x v="0"/>
    <x v="0"/>
  </r>
  <r>
    <s v="10.1109/CITISIA50690.2020.9371845"/>
    <m/>
    <m/>
    <x v="1"/>
    <s v="A Decentralised Registry for Firearm Tracking using Blockchain Technology"/>
    <s v="Mohaghegh, Mahsa; Sakhardande, Rudra"/>
    <n v="2"/>
    <s v="No"/>
    <s v=" Mohaghegh, M., Auckland University of Technology, New Zealand; Sakhardande, R., Auckland University of Technology, New Zealand"/>
    <n v="2"/>
    <s v="Mohaghegh, M.; Sakhardande, R."/>
    <m/>
    <m/>
    <s v="No"/>
    <s v="2020 5th International Conference on Innovative Technologies in Intelligent Systems and Industrial Applications (CITISIA)"/>
    <x v="1"/>
    <s v="IEEE"/>
    <x v="1"/>
    <s v="proceedings-article"/>
    <b v="0"/>
    <m/>
    <m/>
    <s v="No"/>
    <m/>
    <n v="0"/>
    <x v="0"/>
    <b v="0"/>
    <m/>
    <m/>
    <m/>
    <m/>
    <m/>
    <m/>
    <m/>
    <n v="0"/>
    <m/>
    <s v="No"/>
    <s v="Yes"/>
    <m/>
    <m/>
    <m/>
    <m/>
    <m/>
    <m/>
    <n v="0"/>
    <n v="0"/>
    <n v="0"/>
    <n v="0"/>
    <m/>
    <m/>
    <m/>
    <m/>
    <m/>
    <b v="0"/>
    <s v="No"/>
    <x v="1"/>
    <x v="1"/>
    <x v="1"/>
  </r>
  <r>
    <s v="10.1109/CITISIA50690.2020.9371810"/>
    <s v="oa repository (via OAI-PMH title and first author match)"/>
    <m/>
    <x v="5"/>
    <s v="Towards Real-Time Drowsiness Detection for Elderly Care"/>
    <s v="Bacic, Boris: Auckland University of Technology,Engineering, Computer and Mathematical Sciences,Auckland,New Zealand; Zhang, Jason: Auckland University of Technology,Engineering, Computer and Mathematical Sciences,Auckland,New Zealand"/>
    <n v="2"/>
    <s v="No"/>
    <s v=" Bacic, B., Auckland University of Technology, Engineering, Computer and Mathematical Sciences, Auckland, New Zealand; Zhang, J., Auckland University of Technology, Engineering, Computer and Mathematical Sciences, Auckland, New Zealand"/>
    <n v="2"/>
    <s v="Bacic, B.; Zhang, J."/>
    <s v="Zhang, J.; Auckland University of Technology, New Zealand; email: grr6525@autuni.ac.nz"/>
    <s v="Zhang, J."/>
    <s v="Yes"/>
    <s v="2020 5th International Conference on Innovative Technologies in Intelligent Systems and Industrial Applications (CITISIA)"/>
    <x v="1"/>
    <s v="IEEE"/>
    <x v="0"/>
    <s v="proceedings-article"/>
    <b v="0"/>
    <s v="submittedVersion"/>
    <s v="repository"/>
    <s v="Yes"/>
    <s v="arXiv.org "/>
    <n v="1"/>
    <x v="0"/>
    <b v="0"/>
    <m/>
    <m/>
    <m/>
    <m/>
    <m/>
    <m/>
    <m/>
    <n v="0"/>
    <s v="http://arxiv.org/pdf/2010.10771"/>
    <s v="No"/>
    <s v="Yes"/>
    <m/>
    <m/>
    <m/>
    <m/>
    <m/>
    <m/>
    <n v="0"/>
    <n v="0"/>
    <n v="0"/>
    <n v="0"/>
    <m/>
    <m/>
    <m/>
    <m/>
    <m/>
    <b v="0"/>
    <s v="No"/>
    <x v="1"/>
    <x v="0"/>
    <x v="5"/>
  </r>
  <r>
    <s v="10.1109/CITISIA50690.2020.9371777"/>
    <m/>
    <m/>
    <x v="1"/>
    <s v="A Decentralised Land Sale and Ownership Tracking System using Blockchain technology"/>
    <s v="Mohaghegh, Mahsa; Panikkar, Aditya"/>
    <n v="2"/>
    <s v="No"/>
    <s v=" Mohaghegh, M., Auckland University of Technology, New Zealand; Panikkar, A., Auckland University of Technology, New Zealand"/>
    <n v="2"/>
    <s v="Mohaghegh, M.; Panikkar, A."/>
    <m/>
    <m/>
    <s v="No"/>
    <s v="2020 5th International Conference on Innovative Technologies in Intelligent Systems and Industrial Applications (CITISIA)"/>
    <x v="1"/>
    <s v="IEEE"/>
    <x v="1"/>
    <s v="proceedings-article"/>
    <b v="0"/>
    <m/>
    <m/>
    <s v="No"/>
    <m/>
    <n v="0"/>
    <x v="0"/>
    <b v="0"/>
    <m/>
    <m/>
    <m/>
    <m/>
    <m/>
    <m/>
    <m/>
    <n v="0"/>
    <m/>
    <s v="No"/>
    <s v="Yes"/>
    <m/>
    <m/>
    <m/>
    <m/>
    <m/>
    <m/>
    <n v="0"/>
    <n v="0"/>
    <n v="0"/>
    <n v="0"/>
    <m/>
    <m/>
    <m/>
    <m/>
    <m/>
    <b v="0"/>
    <s v="No"/>
    <x v="1"/>
    <x v="1"/>
    <x v="1"/>
  </r>
  <r>
    <s v="10.1109/ITNAC50341.2020.9315052"/>
    <m/>
    <m/>
    <x v="1"/>
    <s v="MOBDroid: An Intelligent Malware Detection System for Improved Data Security in Mobile Cloud Computing Environments"/>
    <s v="Ogwara, Noah Oghenefego; Petrova, Krassie; Bobby Yang, Mee Loong"/>
    <n v="3"/>
    <s v="No"/>
    <s v=" Ogwara, N.O., Auckland University of Technology, School of Engineering Computer and Mathematical Sciences, Auckland, New Zealand; Petrova, K., Auckland University of Technology, School of Engineering Computer and Mathematical Sciences, Auckland, New Zealand; Yang, M.L.B., Auckland University of Technology, School of Engineering Computer and Mathematical Sciences, Auckland, New Zealand"/>
    <n v="3"/>
    <s v="Ogwara, N.O.; Petrova, K.; Yang, M.L.B."/>
    <m/>
    <m/>
    <s v="No"/>
    <s v="2020 30th International Telecommunication Networks and Applications Conference (ITNAC)"/>
    <x v="1"/>
    <s v="IEEE"/>
    <x v="1"/>
    <s v="proceedings-article"/>
    <b v="0"/>
    <m/>
    <m/>
    <s v="No"/>
    <m/>
    <n v="0"/>
    <x v="0"/>
    <b v="0"/>
    <m/>
    <m/>
    <m/>
    <m/>
    <m/>
    <m/>
    <m/>
    <n v="0"/>
    <m/>
    <s v="No"/>
    <s v="Yes"/>
    <m/>
    <m/>
    <m/>
    <m/>
    <m/>
    <m/>
    <n v="0"/>
    <n v="0"/>
    <n v="0"/>
    <n v="0"/>
    <m/>
    <m/>
    <m/>
    <m/>
    <m/>
    <b v="0"/>
    <s v="No"/>
    <x v="1"/>
    <x v="1"/>
    <x v="1"/>
  </r>
  <r>
    <s v="10.1109/IVCNZ51579.2020.9290660"/>
    <m/>
    <m/>
    <x v="1"/>
    <s v="Defects Detection in Highly Specular Surface using a Combination of Stereo and Laser Reconstruction"/>
    <s v="Dawda, Arpita; Nguyen, Minh"/>
    <n v="2"/>
    <s v="No"/>
    <s v=" Dawda, A., Auckland University of Technology, School of Engineering Computer and Mathematical Sciences, Auckland, New Zealand; Nguyen, M., Auckland University of Technology, School of Engineering Computer and Mathematical Sciences, Auckland, New Zealand"/>
    <n v="2"/>
    <s v="Dawda, A.; Nguyen, M."/>
    <m/>
    <m/>
    <s v="No"/>
    <s v="2020 35th International Conference on Image and Vision Computing New Zealand (IVCNZ)"/>
    <x v="0"/>
    <s v="IEEE"/>
    <x v="1"/>
    <s v="proceedings-article"/>
    <b v="0"/>
    <m/>
    <m/>
    <s v="No"/>
    <m/>
    <n v="0"/>
    <x v="0"/>
    <b v="0"/>
    <m/>
    <m/>
    <m/>
    <m/>
    <m/>
    <m/>
    <m/>
    <n v="0"/>
    <m/>
    <s v="No"/>
    <s v="Yes"/>
    <m/>
    <m/>
    <m/>
    <m/>
    <m/>
    <m/>
    <n v="0"/>
    <n v="0"/>
    <n v="0"/>
    <n v="0"/>
    <m/>
    <m/>
    <m/>
    <m/>
    <m/>
    <b v="0"/>
    <s v="No"/>
    <x v="1"/>
    <x v="1"/>
    <x v="1"/>
  </r>
  <r>
    <s v="10.1109/IVCNZ51579.2020.9290606"/>
    <m/>
    <m/>
    <x v="1"/>
    <s v="Machine Learning with Synthetic Data – a New Way to Learn and Classify the Pictorial Augmented Reality Markers in Real-Time"/>
    <s v="Le, Huy; Nguyen, Minh; Yan, Wei Qi"/>
    <n v="3"/>
    <s v="No"/>
    <s v=" Le, H., Auckland University of Technology, School of Engineering Computer Mathematical Sciences, New Zealand; Nguyen, M., Auckland University of Technology, School of Engineering Computer Mathematical Sciences, New Zealand; Yan, W.Q., Auckland University of Technology, School of Engineering Computer Mathematical Sciences, New Zealand"/>
    <n v="3"/>
    <s v="Le, H.; Nguyen, M.; Yan, W.Q."/>
    <s v="Le, H.; Auckland University of Technology, New Zealand; email: robert01011991@gmail.com"/>
    <s v="Le, H."/>
    <s v="Yes"/>
    <s v="2020 35th International Conference on Image and Vision Computing New Zealand (IVCNZ)"/>
    <x v="0"/>
    <s v="IEEE"/>
    <x v="1"/>
    <s v="proceedings-article"/>
    <b v="0"/>
    <m/>
    <m/>
    <s v="No"/>
    <m/>
    <n v="0"/>
    <x v="0"/>
    <b v="0"/>
    <m/>
    <m/>
    <m/>
    <m/>
    <m/>
    <m/>
    <m/>
    <n v="0"/>
    <m/>
    <s v="No"/>
    <s v="Yes"/>
    <m/>
    <m/>
    <m/>
    <m/>
    <m/>
    <m/>
    <n v="0"/>
    <n v="0"/>
    <n v="0"/>
    <n v="0"/>
    <m/>
    <m/>
    <m/>
    <m/>
    <m/>
    <b v="0"/>
    <s v="No"/>
    <x v="1"/>
    <x v="1"/>
    <x v="1"/>
  </r>
  <r>
    <s v="10.1109/IVCNZ51579.2020.9290670"/>
    <s v="open (via free pdf)"/>
    <m/>
    <x v="4"/>
    <s v="Deep Learning Methods for Virus Identification from Digital Images"/>
    <s v="Zhang, Luxin; Yan, Wei Qi"/>
    <n v="2"/>
    <s v="No"/>
    <s v=" Zhang, L., Auckland University of Technology, Auckland, 1010, New Zealand; Yan, W.Q., Auckland University of Technology, Auckland, 1010, New Zealand"/>
    <n v="2"/>
    <s v="Zhang, L.; Yan, W.Q."/>
    <m/>
    <m/>
    <s v="No"/>
    <s v="2020 35th International Conference on Image and Vision Computing New Zealand (IVCNZ)"/>
    <x v="0"/>
    <s v="IEEE"/>
    <x v="0"/>
    <s v="proceedings-article"/>
    <b v="0"/>
    <s v="publishedVersion"/>
    <s v="publisher"/>
    <s v="No"/>
    <m/>
    <n v="0"/>
    <x v="0"/>
    <b v="0"/>
    <m/>
    <m/>
    <m/>
    <m/>
    <m/>
    <m/>
    <m/>
    <n v="0"/>
    <s v="https://ieeexplore.ieee.org/ielx7/9290510/9290490/09290670.pdf"/>
    <s v="No"/>
    <s v="Yes"/>
    <m/>
    <m/>
    <m/>
    <m/>
    <m/>
    <m/>
    <n v="0"/>
    <n v="0"/>
    <n v="0"/>
    <n v="0"/>
    <m/>
    <m/>
    <m/>
    <m/>
    <m/>
    <b v="0"/>
    <s v="No"/>
    <x v="1"/>
    <x v="0"/>
    <x v="4"/>
  </r>
  <r>
    <s v="10.1109/IVCNZ51579.2020.9290640"/>
    <s v="oa repository (via OAI-PMH title and first author match)"/>
    <m/>
    <x v="5"/>
    <s v="Deep Learning Methods for Human Behavior Recognition"/>
    <s v="Lu, Jia; Nguyen, Minh; Yan, Wei Qi"/>
    <n v="3"/>
    <s v="No"/>
    <s v=" Lu, J., Auckland University of Technology, Auckland, 1010, New Zealand; Nguyen, M., Auckland University of Technology, Auckland, 1010, New Zealand; Yan, W.Q., Auckland University of Technology, Auckland, 1010, New Zealand"/>
    <n v="3"/>
    <s v="Lu, J.; Nguyen, M.; Yan, W.Q."/>
    <m/>
    <m/>
    <s v="No"/>
    <s v="2020 35th International Conference on Image and Vision Computing New Zealand (IVCNZ)"/>
    <x v="0"/>
    <s v="IEEE"/>
    <x v="0"/>
    <s v="proceedings-article"/>
    <b v="0"/>
    <s v="submittedVersion"/>
    <s v="repository"/>
    <s v="Yes"/>
    <s v="openrepository.aut.ac.nz "/>
    <n v="1"/>
    <x v="0"/>
    <b v="0"/>
    <m/>
    <m/>
    <m/>
    <m/>
    <m/>
    <m/>
    <m/>
    <n v="1"/>
    <s v="https://openrepository.aut.ac.nz/bitstream/10292/14058/5/JiaL2.pdf"/>
    <s v="No"/>
    <s v="Yes"/>
    <m/>
    <m/>
    <m/>
    <m/>
    <m/>
    <m/>
    <n v="0"/>
    <n v="0"/>
    <n v="0"/>
    <n v="0"/>
    <m/>
    <m/>
    <m/>
    <m/>
    <m/>
    <b v="1"/>
    <s v="No"/>
    <x v="0"/>
    <x v="0"/>
    <x v="5"/>
  </r>
  <r>
    <s v="10.1109/IVCNZ51579.2020.9290664"/>
    <m/>
    <m/>
    <x v="1"/>
    <s v="Vehicle-Related Scene Segmentation Using CapsNets"/>
    <s v="Liu, Xiaoxu; Yan, Wei Qi; Kasabov, Nikola"/>
    <n v="3"/>
    <s v="No"/>
    <s v=" Liu, X., Auckland University of Technology, Auckland, 1010, New Zealand; Yan, W.Q., Auckland University of Technology, Auckland, 1010, New Zealand; Kasabov, N., Auckland University of Technology, Auckland, 1010, New Zealand"/>
    <n v="3"/>
    <s v="Liu, X.; Yan, W.Q.; Kasabov, N."/>
    <m/>
    <m/>
    <s v="No"/>
    <s v="2020 35th International Conference on Image and Vision Computing New Zealand (IVCNZ)"/>
    <x v="0"/>
    <s v="IEEE"/>
    <x v="1"/>
    <s v="proceedings-article"/>
    <b v="0"/>
    <m/>
    <m/>
    <s v="No"/>
    <m/>
    <n v="0"/>
    <x v="0"/>
    <b v="0"/>
    <m/>
    <m/>
    <m/>
    <m/>
    <m/>
    <m/>
    <m/>
    <n v="2"/>
    <m/>
    <s v="No"/>
    <s v="Yes"/>
    <m/>
    <m/>
    <m/>
    <m/>
    <m/>
    <m/>
    <n v="0"/>
    <n v="0"/>
    <n v="0"/>
    <n v="0"/>
    <m/>
    <m/>
    <m/>
    <m/>
    <m/>
    <b v="0"/>
    <s v="No"/>
    <x v="1"/>
    <x v="1"/>
    <x v="1"/>
  </r>
  <r>
    <s v="10.1109/IVCNZ51579.2020.9290594"/>
    <m/>
    <m/>
    <x v="1"/>
    <s v="Human Action Recognition Using Deep Learning Methods"/>
    <s v="Yu, Zeqi; Yan, Wei Qi"/>
    <n v="2"/>
    <s v="No"/>
    <s v=" Yu, Z., Auckland University of Technology, Auckland, 1010, New Zealand; Yan, W.Q., Auckland University of Technology, Auckland, 1010, New Zealand"/>
    <n v="2"/>
    <s v="Yu, Z.; Yan, W.Q."/>
    <m/>
    <m/>
    <s v="No"/>
    <s v="2020 35th International Conference on Image and Vision Computing New Zealand (IVCNZ)"/>
    <x v="0"/>
    <s v="IEEE"/>
    <x v="1"/>
    <s v="proceedings-article"/>
    <b v="0"/>
    <m/>
    <m/>
    <s v="No"/>
    <m/>
    <n v="0"/>
    <x v="0"/>
    <b v="0"/>
    <m/>
    <m/>
    <m/>
    <m/>
    <m/>
    <m/>
    <m/>
    <n v="0"/>
    <m/>
    <s v="No"/>
    <s v="Yes"/>
    <m/>
    <m/>
    <m/>
    <m/>
    <m/>
    <m/>
    <n v="0"/>
    <n v="0"/>
    <n v="0"/>
    <n v="0"/>
    <m/>
    <m/>
    <m/>
    <m/>
    <m/>
    <b v="0"/>
    <s v="No"/>
    <x v="1"/>
    <x v="1"/>
    <x v="1"/>
  </r>
  <r>
    <s v="10.1109/CITISIA50690.2020.9371776"/>
    <m/>
    <m/>
    <x v="1"/>
    <s v="Strokes Classification in Cricket Batting Videos"/>
    <s v="Bandara, Ishara; Bacic, Boris"/>
    <n v="2"/>
    <s v="No"/>
    <s v=" Bandara, I., Robert Gordon University, School of Computing, Aberdeen, United Kingdom; Bacic, B., Auckland University of Technology, Engineering, Computer and Mathematical Sciences, Auckland, New Zealand"/>
    <n v="1"/>
    <s v="Bacic, B."/>
    <s v="Bandara, I.; Robert Gordon University, United Kingdom; email: i.herath-mudiyanselage@rgu.ac.uk"/>
    <m/>
    <s v="No"/>
    <s v="2020 5th International Conference on Innovative Technologies in Intelligent Systems and Industrial Applications (CITISIA)"/>
    <x v="1"/>
    <s v="IEEE"/>
    <x v="1"/>
    <s v="proceedings-article"/>
    <b v="0"/>
    <m/>
    <m/>
    <s v="No"/>
    <m/>
    <n v="0"/>
    <x v="0"/>
    <b v="0"/>
    <m/>
    <m/>
    <m/>
    <m/>
    <m/>
    <m/>
    <m/>
    <n v="0"/>
    <m/>
    <s v="No"/>
    <s v="Yes"/>
    <m/>
    <m/>
    <m/>
    <m/>
    <m/>
    <m/>
    <n v="0"/>
    <n v="0"/>
    <n v="0"/>
    <n v="0"/>
    <m/>
    <m/>
    <m/>
    <m/>
    <m/>
    <b v="0"/>
    <s v="No"/>
    <x v="1"/>
    <x v="1"/>
    <x v="1"/>
  </r>
  <r>
    <s v="10.1049/iet-pel.2019.1601"/>
    <s v="open (via free article)"/>
    <m/>
    <x v="4"/>
    <s v="Stability analysis and experimental validation of the supercapacitor-assisted low-dropout regulator"/>
    <s v="Subasinghage, Kasun: Department of Electrical and Electronic EngineeringAuckland University of TechnologyWS Building, 34 St Paul StreetAuckland1142New Zealand; Gunawardane, Kosala: Department of Electrical and Electronic EngineeringAuckland University of TechnologyWS Building, 34 St Paul StreetAuckland1142New Zealand; Kularatna, Nihal: School of Engineering, the University of WaikatoPrivate Bag 3105Hamilton3240New Zealand"/>
    <n v="3"/>
    <s v="No"/>
    <s v="[Subasinghage, Kasun; Gunawardane, Kosala] Auckland Univ Technol, Dept Elect &amp; Elect Engn, WS Bldg,34 St Paul St, Auckland 1142, New Zealand; [Kularatna, Nihal] Univ Waikato, Sch Engn, Private Bag 3105, Hamilton 3240, New Zealand Subasinghage, K., Department of Electrical and Electronic Engineering, Auckland University of Technology, WS Building, 34 St Paul Street, Auckland, 1142, New Zealand; Gunawardane, K., Department of Electrical and Electronic Engineering, Auckland University of Technology, WS Building, 34 St Paul Street, Auckland, 1142, New Zealand; Kularatna, N., School of Engineering, University of Waikato, Private Bag 3105, Hamilton, 3240, New Zealand"/>
    <n v="1"/>
    <s v="Subasinghage, Kasun, Gunawardane, Kosala"/>
    <s v="Subasinghage, K (corresponding author), Auckland Univ Technol, Dept Elect &amp; Elect Engn, WS Bldg,34 St Paul St, Auckland 1142, New Zealand."/>
    <s v="Subasinghage, K"/>
    <s v="Yes"/>
    <s v="IET Power Electronics"/>
    <x v="0"/>
    <s v="Institution of Engineering and Technology (IET)"/>
    <x v="0"/>
    <s v="journal-article"/>
    <b v="0"/>
    <s v="publishedVersion"/>
    <s v="publisher"/>
    <s v="Yes"/>
    <s v="researchcommons.waikato.ac.nz "/>
    <n v="1"/>
    <x v="0"/>
    <b v="0"/>
    <s v="1755-4535 1755-4543 "/>
    <s v="Yes"/>
    <s v="None"/>
    <s v="Yes"/>
    <s v="None"/>
    <s v="https://v2.sherpa.ac.uk/id/publication/25179"/>
    <m/>
    <n v="0"/>
    <s v="https://ietresearch.onlinelibrary.wiley.com/doi/pdfdirect/10.1049/iet-pel.2019.1601"/>
    <s v="Yes"/>
    <s v="Yes"/>
    <m/>
    <m/>
    <m/>
    <m/>
    <m/>
    <m/>
    <n v="0"/>
    <n v="0"/>
    <n v="0"/>
    <n v="0"/>
    <m/>
    <m/>
    <m/>
    <s v="Engineering"/>
    <s v="Electrical and Electronic Engineering"/>
    <b v="0"/>
    <s v="No"/>
    <x v="1"/>
    <x v="0"/>
    <x v="4"/>
  </r>
  <r>
    <s v="10.1080/17461391.2020.1722256"/>
    <m/>
    <m/>
    <x v="1"/>
    <s v="Effects of forearm wearable resistance on acceleration mechanics in collegiate track sprinters"/>
    <s v="Uthoff, Aaron M.: Sports Performance Research Institute New Zealand (SPRINZ), AUT University, Auckland, New Zealand; Nagahara, Ryu: National Institute of Fitness and Sports in Kanoya, Kagoshima, Japan; Macadam, Paul: Sports Performance Research Institute New Zealand (SPRINZ), AUT University, Auckland, New Zealand; Neville, Jono: Sports Performance Research Institute New Zealand (SPRINZ), AUT University, Auckland, New Zealand; Tinwala, Farhan: Sports Performance Research Institute New Zealand (SPRINZ), AUT University, Auckland, New Zealand; Graham, Scott P.: Institute for Health and Sport, Victoria University, Melbourne, Australia; Cronin, John B.: Sports Performance Research Institute New Zealand (SPRINZ), AUT University, Auckland, New Zealand, School or Exercise, Biomedical and Health Sciences, Edith Cowan University, Perth, Australia"/>
    <n v="7"/>
    <s v="No"/>
    <s v="[Uthoff, Aaron M.; Macadam, Paul; Neville, Jono; Tinwala, Farhan; Cronin, John B.] AUT Univ, SPRINZ, 17 Antares Pl, Auckland 0632, New Zealand; [Nagahara, Ryu] Natl Inst Fitness &amp; Sports Kanoya, Kagoshima, Japan; [Cronin, John B.] Edith Cowan Univ, Sch Exercise Biomed &amp; Hlth Sci, Perth, WA, Australia; [Graham, Scott P.] Victoria Univ, Inst Hlth &amp; Sport, Melbourne, Vic, Australia Uthoff, A.M., Sports Performance Research Institute New Zealand (SPRINZ), AUT University, Auckland, New Zealand; Nagahara, R., National Institute of Fitness and Sports in Kanoya, Kagoshima, Japan; Macadam, P., Sports Performance Research Institute New Zealand (SPRINZ), AUT University, Auckland, New Zealand; Neville, J., Sports Performance Research Institute New Zealand (SPRINZ), AUT University, Auckland, New Zealand; Tinwala, F., Sports Performance Research Institute New Zealand (SPRINZ), AUT University, Auckland, New Zealand; Graham, S.P., Institute for Health and Sport, Victoria University, Melbourne, Australia; Cronin, J.B., Sports Performance Research Institute New Zealand (SPRINZ), AUT University, Auckland, New Zealand, School or Exercise, Biomedical and Health Sciences, Edith Cowan University, Perth, Australia"/>
    <n v="1"/>
    <s v="Uthoff, Aaron M., Macadam, Paul, Neville, Jono, Tinwala, Farhan, Cronin, John B."/>
    <s v="Uthoff, AM (corresponding author), AUT Univ, SPRINZ, 17 Antares Pl, Auckland 0632, New Zealand."/>
    <s v="Uthoff, AM"/>
    <s v="Yes"/>
    <s v="European Journal of Sport Science"/>
    <x v="0"/>
    <s v="Informa UK Limited"/>
    <x v="1"/>
    <s v="journal-article"/>
    <b v="0"/>
    <m/>
    <m/>
    <s v="No"/>
    <m/>
    <n v="0"/>
    <x v="0"/>
    <b v="0"/>
    <s v="1746-1391 1536-7290 "/>
    <s v="Yes"/>
    <s v="12 months"/>
    <s v="No"/>
    <m/>
    <s v="https://v2.sherpa.ac.uk/id/publication/5252"/>
    <m/>
    <n v="0"/>
    <m/>
    <s v="Yes"/>
    <s v="Yes"/>
    <m/>
    <m/>
    <m/>
    <s v="USD"/>
    <n v="2950"/>
    <n v="2950"/>
    <n v="1.7"/>
    <n v="0"/>
    <n v="0"/>
    <n v="2"/>
    <s v="http://www.altmetric.com/details.php?citation_id=74575152"/>
    <m/>
    <m/>
    <s v="Sport Sciences"/>
    <s v="Physical Therapy;  Sports Therapy and Rehabilitation; Orthopedics and Sports Medicine; General Medicine"/>
    <b v="0"/>
    <s v="No"/>
    <x v="1"/>
    <x v="1"/>
    <x v="1"/>
  </r>
  <r>
    <s v="10.3233/SHTI200716"/>
    <s v="open (via page says license)"/>
    <s v="cc-by-nc"/>
    <x v="2"/>
    <s v="Health Data Privacy: Research Fronts, Hot Topics and Future Directions"/>
    <s v="Pool, Javad: The University of Queensland, Brisbane, Australia; Fatehi, Farhad: Monash University, Melbourne, Australia, Tehran University of Medical Sciences, Tehran, Iran; Hassandoust, Farkhondeh: Auckland University of Technology, Auckland, New Zealand; Akhlaghpour, Saeed: The University of Queensland, Brisbane, Australia"/>
    <n v="4"/>
    <s v="No"/>
    <s v=" Pool, J., The University of Queensland, Brisbane, Australia; Fatehi, F., Monash University, Melbourne, Australia, Tehran University of Medical Sciences, Tehran, Iran; Hassandoust, F., Auckland University of Technology, Auckland, New Zealand; Akhlaghpour, S., The University of Queensland, Brisbane, Australia"/>
    <n v="1"/>
    <s v="Hassandoust, F."/>
    <s v="Pool, J.; The University of QueenslandAustralia; email: j.pool@uq.net.au"/>
    <m/>
    <s v="No"/>
    <s v="Integrated Citizen Centered Digital Health and Social Care"/>
    <x v="0"/>
    <s v="IOS Press"/>
    <x v="0"/>
    <s v="book-chapter"/>
    <b v="0"/>
    <s v="publishedVersion"/>
    <s v="publisher"/>
    <s v="Yes"/>
    <s v="openrepository.aut.ac.nz "/>
    <n v="1"/>
    <x v="0"/>
    <b v="0"/>
    <s v="0926-9630 1879-8365 "/>
    <m/>
    <m/>
    <m/>
    <m/>
    <m/>
    <m/>
    <n v="0"/>
    <s v="https://doi.org/10.3233/shti200716"/>
    <s v="No"/>
    <s v="Yes"/>
    <m/>
    <m/>
    <m/>
    <m/>
    <m/>
    <m/>
    <n v="0"/>
    <n v="0"/>
    <n v="0"/>
    <n v="0"/>
    <m/>
    <m/>
    <m/>
    <m/>
    <m/>
    <b v="1"/>
    <s v="Yes"/>
    <x v="0"/>
    <x v="0"/>
    <x v="2"/>
  </r>
  <r>
    <s v="10.1145/3428029.3428046"/>
    <m/>
    <m/>
    <x v="1"/>
    <s v="Mathematics, Computer Science and Career Inclinations — A Multi-Institutional Exploration"/>
    <s v="Whalley, Jacqueline: Auckland University of Technology, New Zealand; Petersen, Andrew: University of Toronto Mississauga, Canada; Denny, Paul: The University of Auckland, New Zealand"/>
    <n v="3"/>
    <s v="No"/>
    <s v=" Whalley, J., Auckland University of Technology, Auckland, New Zealand; Petersen, A., University of Toronto Mississauga, Mississauga, Canada; Denny, P., University of Auckland, Auckland, New Zealand"/>
    <n v="1"/>
    <s v="Whalley, J."/>
    <m/>
    <m/>
    <s v="No"/>
    <s v="Koli Calling '20: Proceedings of the 20th Koli Calling International Conference on Computing Education Research"/>
    <x v="0"/>
    <s v="ACM"/>
    <x v="1"/>
    <s v="proceedings-article"/>
    <b v="0"/>
    <m/>
    <m/>
    <s v="No"/>
    <m/>
    <n v="0"/>
    <x v="0"/>
    <b v="0"/>
    <m/>
    <m/>
    <m/>
    <m/>
    <m/>
    <m/>
    <m/>
    <n v="0"/>
    <m/>
    <s v="No"/>
    <s v="Yes"/>
    <m/>
    <m/>
    <m/>
    <m/>
    <m/>
    <m/>
    <n v="0"/>
    <n v="0"/>
    <n v="0"/>
    <n v="0"/>
    <m/>
    <m/>
    <m/>
    <m/>
    <m/>
    <b v="0"/>
    <s v="No"/>
    <x v="1"/>
    <x v="1"/>
    <x v="1"/>
  </r>
  <r>
    <s v="10.1145/3440084.3441216"/>
    <m/>
    <m/>
    <x v="1"/>
    <s v="Role of RNNs for Non-sequential Tasks in The Question Answering Context"/>
    <s v="Shen, Yuanyuan: Department of Information Technology and Software Engineering, Auckland University of Technology, Auckland, New Zealand; Lai, Edmund M-K: Department of Information Technology and Software Engineering, Auckland University of Technology, Auckland, New Zealand; Mohaghegh, Mahsa: Department of Information Technology and Software Engineering, Auckland University of Technology, Auckland, New Zealand"/>
    <n v="3"/>
    <s v="No"/>
    <s v=" Shen, Y., Department of Information Technology and Software Engineering, Auckland University of Technology, Auckland, New Zealand; Lai, E.M.-K., Department of Information Technology and Software Engineering, Auckland University of Technology, Auckland, New Zealand; Mohaghegh, M., Department of Information Technology and Software Engineering, Auckland University of Technology, Auckland, New Zealand"/>
    <n v="3"/>
    <s v="Shen, Y.; Lai, E.M.-K.; Mohaghegh, M."/>
    <m/>
    <m/>
    <s v="No"/>
    <s v="Proceedings of the 2020 4th International Symposium on Computer Science and Intelligent Control"/>
    <x v="1"/>
    <s v="ACM"/>
    <x v="1"/>
    <s v="proceedings-article"/>
    <b v="0"/>
    <m/>
    <m/>
    <s v="No"/>
    <m/>
    <n v="0"/>
    <x v="0"/>
    <b v="0"/>
    <m/>
    <m/>
    <m/>
    <m/>
    <m/>
    <m/>
    <m/>
    <n v="0"/>
    <m/>
    <s v="No"/>
    <s v="Yes"/>
    <m/>
    <m/>
    <m/>
    <m/>
    <m/>
    <m/>
    <n v="0"/>
    <n v="0"/>
    <n v="0"/>
    <n v="0"/>
    <m/>
    <m/>
    <s v="Callaghan Innovation"/>
    <m/>
    <m/>
    <b v="0"/>
    <s v="No"/>
    <x v="1"/>
    <x v="1"/>
    <x v="1"/>
  </r>
  <r>
    <s v="10.1145/3440084.3441190"/>
    <m/>
    <m/>
    <x v="1"/>
    <s v="The Role of RNNs for Contextual Representations"/>
    <s v="Shen, Yuanyuan: Department of Information Technology and Software Engineering, Auckland University of Technology, Auckland, New Zealand; Lai, Edmund M-K: Department of Information Technology and Software Engineering, Auckland University of Technology, Auckland, New Zealand; Mohaghegh, Mahsa: Department of Information Technology and Software Engineering, Auckland University of Technology, Auckland, New Zealand"/>
    <n v="3"/>
    <s v="No"/>
    <s v=" Shen, Y., Department of Information Technology and Software Engineering, Auckland University of Technology, Auckland, New Zealand; Lai, E.M.-K., Department of Information Technology and Software Engineering, Auckland University of Technology, Auckland, New Zealand; Mohaghegh, M., Department of Information Technology and Software Engineering, Auckland University of Technology, Auckland, New Zealand"/>
    <n v="3"/>
    <s v="Shen, Y.; Lai, E.M.-K.; Mohaghegh, M."/>
    <m/>
    <m/>
    <s v="No"/>
    <s v="Proceedings of the 2020 4th International Symposium on Computer Science and Intelligent Control"/>
    <x v="1"/>
    <s v="ACM"/>
    <x v="1"/>
    <s v="proceedings-article"/>
    <b v="0"/>
    <m/>
    <m/>
    <s v="No"/>
    <m/>
    <n v="0"/>
    <x v="0"/>
    <b v="0"/>
    <m/>
    <m/>
    <m/>
    <m/>
    <m/>
    <m/>
    <n v="1"/>
    <n v="0"/>
    <m/>
    <s v="No"/>
    <s v="Yes"/>
    <m/>
    <m/>
    <m/>
    <m/>
    <m/>
    <m/>
    <n v="0"/>
    <n v="0"/>
    <n v="0"/>
    <n v="0"/>
    <m/>
    <m/>
    <s v="Callaghan Innovation"/>
    <m/>
    <m/>
    <b v="0"/>
    <s v="No"/>
    <x v="1"/>
    <x v="1"/>
    <x v="1"/>
  </r>
  <r>
    <s v="10.1080/13562517.2019.1613357"/>
    <m/>
    <m/>
    <x v="1"/>
    <s v="He hokinga ki te mauri: strengthening te Tiriti o Waitangi public health education in tertiary education settings"/>
    <s v="Came, H.A.: Taupua Waiora Centre for Māori Health Research, Faculty of Health and Environmental Sciences, Auckland University of Technology, Auckland, New Zealand; Warbrick, I.: Taupua Waiora Centre for Māori Health Research, Faculty of Health and Environmental Sciences, Auckland University of Technology, Auckland, New Zealand; Doole, C.: School of Clinical Science, Faculty of Health and Environmental Sciences, Auckland University of Technology, Auckland, New Zealand; Hotere-Barnes, A.: Taupua Waiora Centre for Māori Health Research, Faculty of Health and Environmental Sciences, Auckland University of Technology, Auckland, New Zealand; Sessa, M.: Independent, Wellington, New Zealand"/>
    <n v="5"/>
    <s v="No"/>
    <s v="[Came, H. A.; Warbrick, I.; Hotere-Barnes, A.] Auckland Univ Technol, Fac Hlth &amp; Environm Sci, Taupua Waiora Ctr Maori Hlth Res, Auckland, New Zealand; [Doole, C.] Auckland Univ Technol, Fac Hlth &amp; Environm Sci, Sch Clin Sci, Auckland, New Zealand Came, H.A., Taupua Waiora Centre for Māori Health Research, Faculty of Health and Environmental Sciences, Auckland University of Technology, Auckland, New Zealand; Warbrick, I., Taupua Waiora Centre for Māori Health Research, Faculty of Health and Environmental Sciences, Auckland University of Technology, Auckland, New Zealand; Doole, C., School of Clinical Science, Faculty of Health and Environmental Sciences, Auckland University of Technology, Auckland, New Zealand; Hotere-Barnes, A., Taupua Waiora Centre for Māori Health Research, Faculty of Health and Environmental Sciences, Auckland University of Technology, Auckland, New Zealand; Sessa, M., Independent, Wellington, New Zealand"/>
    <n v="1"/>
    <s v="Came, H. A., Warbrick, I., Hotere-Barnes, A., Doole, C.,"/>
    <s v="Came, HA (corresponding author), Auckland Univ Technol, Fac Hlth &amp; Environm Sci, Taupua Waiora Ctr Maori Hlth Res, Auckland, New Zealand."/>
    <s v="Came, HA"/>
    <s v="Yes"/>
    <s v="Teaching in Higher Education"/>
    <x v="2"/>
    <s v="Informa UK Limited"/>
    <x v="1"/>
    <s v="journal-article"/>
    <b v="0"/>
    <m/>
    <m/>
    <s v="No"/>
    <m/>
    <n v="0"/>
    <x v="0"/>
    <b v="0"/>
    <s v="1356-2517 1470-1294 "/>
    <s v="Yes"/>
    <s v="18 months"/>
    <s v="No"/>
    <m/>
    <s v="https://v2.sherpa.ac.uk/id/publication/6149"/>
    <n v="2"/>
    <n v="2"/>
    <m/>
    <s v="Yes"/>
    <s v="Yes"/>
    <m/>
    <m/>
    <m/>
    <s v="USD"/>
    <n v="2950"/>
    <n v="2950"/>
    <n v="5.3"/>
    <n v="0"/>
    <n v="0"/>
    <n v="7"/>
    <s v="http://www.altmetric.com/details.php?citation_id=60082844"/>
    <m/>
    <m/>
    <s v="Education &amp; Educational Research"/>
    <s v="Education"/>
    <b v="0"/>
    <s v="No"/>
    <x v="1"/>
    <x v="1"/>
    <x v="1"/>
  </r>
  <r>
    <s v="10.1080/02640414.2020.1794264"/>
    <m/>
    <m/>
    <x v="1"/>
    <s v="Field hockey sport-specific postures during unanticipated sidestepping: Implications for anterior cruciate ligament injury prevention"/>
    <s v="Smith, Marc: School of Human Sciences, University of Western Australia, Perth, Western Australia; Weir, Gillian: School of Human Sciences, University of Western Australia, Perth, Western Australia, Biomechanics Laboratory, University of Massachusetts Amherst, Amherst, MA, USA; Donnelly, Cyril J.: School of Human Sciences, University of Western Australia, Perth, Western Australia, Rehabilitation Research Institute of Singapore (RRIS, Nanyang Technological University, Singapore, Singapore; Alderson, Jacqueline: School of Human Sciences, University of Western Australia, Perth, Western Australia, Auckland University of Technology, Sports Performance Research Institute New Zealand (SPRINZ), Auckland, New Zealand"/>
    <n v="4"/>
    <s v="No"/>
    <s v="[Smith, Marc; Weir, Gillian; Donnelly, Cyril J.; Alderson, Jacqueline] Univ Western Australia, Sch Human Sci, Perth, WA, Australia; [Weir, Gillian] Univ Massachusetts, Biomech Lab, Amherst, MA 01003 USA; [Donnelly, Cyril J.] Nanyang Technol Univ, Rehabil Res Inst Singapore, RRIS, Singapore, Singapore; [Alderson, Jacqueline] Auckland Univ Technol, Sports Performance Res Inst New Zealand SPRINZ, Auckland, New Zealand Smith, M., School of Human Sciences, University of Western Australia, Perth, WA, Australia; Weir, G., School of Human Sciences, University of Western Australia, Perth, WA, Australia, Biomechanics Laboratory, University of Massachusetts Amherst, Amherst, MA, United States; Donnelly, C.J., School of Human Sciences, University of Western Australia, Perth, WA, Australia, Rehabilitation Research Institute of Singapore (RRIS, Nanyang Technological University, Singapore, Singapore; Alderson, J., School of Human Sciences, University of Western Australia, Perth, WA, Australia, Auckland University of Technology, Sports Performance Research Institute New Zealand (SPRINZ), Auckland, New Zealand"/>
    <n v="1"/>
    <s v="Smith, Marc, Weir, Gillian, Donnelly, Cyril J., Alderson, Jacqueline,"/>
    <s v="Weir, G (corresponding author), Univ Massachusetts, Amherst, MA 01060 USA."/>
    <m/>
    <s v="No"/>
    <s v="Journal of Sports Sciences"/>
    <x v="0"/>
    <s v="Informa UK Limited"/>
    <x v="1"/>
    <s v="journal-article"/>
    <b v="0"/>
    <m/>
    <m/>
    <s v="No"/>
    <m/>
    <n v="0"/>
    <x v="0"/>
    <b v="0"/>
    <s v="0264-0414 1466-447X "/>
    <s v="Yes"/>
    <s v="12 months"/>
    <s v="No"/>
    <m/>
    <s v="https://v2.sherpa.ac.uk/id/publication/5753"/>
    <m/>
    <n v="0"/>
    <m/>
    <s v="Yes"/>
    <s v="Yes"/>
    <m/>
    <m/>
    <m/>
    <s v="USD"/>
    <n v="2950"/>
    <n v="2950"/>
    <n v="2.1"/>
    <n v="0"/>
    <n v="0"/>
    <n v="4"/>
    <s v="http://www.altmetric.com/details.php?citation_id=86904121"/>
    <m/>
    <m/>
    <s v="Sport Sciences"/>
    <s v="Physical Therapy;  Sports Therapy and Rehabilitation; Orthopedics and Sports Medicine"/>
    <b v="0"/>
    <s v="No"/>
    <x v="1"/>
    <x v="1"/>
    <x v="1"/>
  </r>
  <r>
    <s v="10.1016/j.jns.2020.117162"/>
    <m/>
    <m/>
    <x v="1"/>
    <s v="Use of the King-Devick test for the identification of concussion in an amateur domestic women's rugby union team over two competition seasons in New Zealand"/>
    <s v="King, D.; Hume, P.A.; Clark, T.N.; Pearce, A.J."/>
    <n v="4"/>
    <s v="No"/>
    <s v="[King, D.] Auckland Univ Technol, Fac Hlth &amp; Environm Sci, Sport Performance Res Inst New Zealand SPRINZ, Auckland, New Zealand; [King, D.; Hume, P. A.] Univ New England, Sch Sci &amp; Technol, Armidale, NSW, Australia; [King, D.] Massey Univ, Sch Sport Exercise &amp; Nutr, Palmerston North, New Zealand; [Hume, P. A.] Auckland Univ Technol, Fac Hlth &amp; Environm Sci, Natl Inst Stroke &amp; Appl Neurosci NISAN, Auckland, New Zealand; [Clark, T. N.] Int Coll Management Sydney, Manly, NSW, Australia; [Pearce, A. J.] La Trobe Univ, Coll Sci Hlth &amp; Engn, Melbourne, Vic, Australia King, D., Sport Performance Research Institute New Zealand (SPRINZ), Faculty of Health and Environment Science, Auckland University of Technology, Auckland, New Zealand, School of Science and Technology, University of New England, Armidale, NSW, Australia, School of Sport, Exercise and Nutrition, Massey University, New Zealand; Hume, P.A., School of Science and Technology, University of New England, Armidale, NSW, Australia, National Institute of Stroke and Applied Neuroscience (NISAN), Faculty of Health and Environment Science, Auckland University of Technology, Auckland, New Zealand; Clark, T.N., International College of Management Sydney, ManlyNew South Wales, Australia; Pearce, A.J., College of Science, Health and Engineering, La Trobe University, Bundoora, Melbourne, Victoria, Australia"/>
    <n v="1"/>
    <s v="King, D., Hume, P. A."/>
    <s v="King, D (corresponding author), Hutt Valley Dist Hlth Board, Emergency Dept, Private Bag 31-907, Lower Hutt, New Zealand."/>
    <s v="King, D."/>
    <s v="Yes"/>
    <s v="Journal of the Neurological Sciences"/>
    <x v="0"/>
    <s v="Elsevier BV"/>
    <x v="1"/>
    <s v="journal-article"/>
    <b v="0"/>
    <m/>
    <m/>
    <s v="No"/>
    <m/>
    <n v="0"/>
    <x v="0"/>
    <b v="0"/>
    <s v="0022-510X "/>
    <s v="Yes"/>
    <s v="12 months"/>
    <s v="No"/>
    <m/>
    <s v="https://v2.sherpa.ac.uk/id/publication/14140"/>
    <m/>
    <n v="0"/>
    <m/>
    <s v="Yes"/>
    <s v="Yes"/>
    <m/>
    <m/>
    <m/>
    <s v="USD"/>
    <n v="3100"/>
    <n v="3100"/>
    <n v="5.3"/>
    <n v="0"/>
    <n v="0"/>
    <n v="8"/>
    <s v="http://www.altmetric.com/details.php?citation_id=91371880"/>
    <s v="Australian Football League, AFL"/>
    <m/>
    <s v="Neurosciences &amp; Neurology"/>
    <s v="Neurology; Clinical Neurology"/>
    <b v="0"/>
    <s v="No"/>
    <x v="1"/>
    <x v="1"/>
    <x v="1"/>
  </r>
  <r>
    <s v="10.1145/3446002.3446052"/>
    <m/>
    <m/>
    <x v="1"/>
    <s v="Platypus Surfing"/>
    <s v="Morrison, Ann: School of Future Environments, Auckland University of Technology, New Zealand; Larsen, Hannah: Wildlife Conservation and Science, Zoos Victoria, Melbourne, Victoria, Australia; Fieldus, Caroline: Australian Bush team Zoos, Victoria Melbourne, Victoria, Australia; Kist, Alexander: School of Mechanical and Electrical Engineering, University of Southern Queensland, Toowoomba, QLD, Australia; Maiti, Ananda: Information and Communication Technology, University of Tasmania, Hobart, TAS, Australia, Ananda Maiti"/>
    <n v="5"/>
    <s v="No"/>
    <s v=" Morrison, A., School of Future Environments, Auckland University of Technology, New Zealand; Larsen, H., Wildlife Conservation and Science, Zoos Victoria, Melbourne, Victoria, Australia; Fieldus, C., Australian Bush Team Zoos, Victoria Melbourne, Victoria, Australia; Kist, A., School of Mechanical and Electrical Engineering, University of Southern Queensland, Toowoomba, Australia; Maiti, A., Information and Communication Technology, University of Tasmania, Hobart, Ananda Maiti, Australia"/>
    <n v="1"/>
    <s v="Morrison, A."/>
    <m/>
    <m/>
    <s v="No"/>
    <s v="Proceedings of the Seventh International Conference on Animal-Computer Interaction"/>
    <x v="1"/>
    <s v="ACM"/>
    <x v="1"/>
    <s v="proceedings-article"/>
    <b v="0"/>
    <m/>
    <m/>
    <s v="No"/>
    <m/>
    <n v="0"/>
    <x v="0"/>
    <b v="0"/>
    <m/>
    <m/>
    <m/>
    <m/>
    <m/>
    <m/>
    <m/>
    <n v="0"/>
    <m/>
    <s v="No"/>
    <s v="Yes"/>
    <m/>
    <m/>
    <m/>
    <m/>
    <m/>
    <m/>
    <n v="0"/>
    <n v="0"/>
    <n v="0"/>
    <n v="0"/>
    <m/>
    <s v="University of Southern Queensland, USQ"/>
    <s v="Aspire Internal Grant, University Southern Queensland; John Cochrane through philanthropic donation to Zoos Victoria"/>
    <m/>
    <m/>
    <b v="0"/>
    <s v="No"/>
    <x v="1"/>
    <x v="1"/>
    <x v="1"/>
  </r>
  <r>
    <s v="10.1016/j.jbiomech.2020.110037"/>
    <s v="oa repository (via pmcid lookup)"/>
    <m/>
    <x v="5"/>
    <s v="Prediction of upper airway dryness and optimal continuous positive airway pressure conditions"/>
    <s v="Grau-Bartual, Sandra; Al-Jumaily, Ahmed M."/>
    <n v="2"/>
    <s v="No"/>
    <s v="[Grau-Bartual, Sandra; Al-Jumaily, Ahmed M.] Auckland Univ Technol, Inst Biomed Technol, Auckland, New Zealand Grau-Bartual, S., Institute of Biomedical Technologies, Auckland University of Technology, Auckland, New Zealand; Al-Jumaily, A.M., Institute of Biomedical Technologies, Auckland University of Technology, Auckland, New Zealand"/>
    <n v="1"/>
    <s v="Grau-Bartual, Sandra, Al-Jumaily, Ahmed M.,"/>
    <s v="Al-Jumaily, AM (corresponding author), Auckland Univ Technol, Inst Biomed Technol, Biomech Engn, Private Bag 92006,Wellesley Campus,WT612, Auckland, New Zealand."/>
    <s v="Al-Jumaily, AM"/>
    <s v="Yes"/>
    <s v="Journal of Biomechanics"/>
    <x v="0"/>
    <s v="Elsevier BV"/>
    <x v="0"/>
    <s v="journal-article"/>
    <b v="0"/>
    <s v="publishedVersion"/>
    <s v="repository"/>
    <s v="Yes"/>
    <s v="no_repository_data"/>
    <n v="1"/>
    <x v="0"/>
    <b v="0"/>
    <s v="0021-9290 "/>
    <s v="Yes"/>
    <s v="12 months"/>
    <s v="No"/>
    <m/>
    <s v="https://v2.sherpa.ac.uk/id/publication/13780"/>
    <m/>
    <n v="0"/>
    <s v="https://www.ncbi.nlm.nih.gov/pmc/articles/PMC7481124"/>
    <s v="Yes"/>
    <s v="Yes"/>
    <m/>
    <m/>
    <m/>
    <s v="USD"/>
    <n v="3500"/>
    <n v="3500"/>
    <n v="1.6"/>
    <n v="0"/>
    <n v="0"/>
    <n v="3"/>
    <s v="http://www.altmetric.com/details.php?citation_id=90216253"/>
    <s v="Auckland University of Technology for the Vice Chancellor's Doctoral Scholarship; AUT Institute of Biomedical Technologies; Auckland University of Technology, New Zealand, AUT"/>
    <s v="Auckland University of Technology for the Vice Chancellor's Doctoral Scholarship; AUT Institute of Biomedical Technologies"/>
    <s v="Biophysics; Engineering"/>
    <s v="Biophysics; Rehabilitation; Orthopedics and Sports Medicine; Biomedical Engineering"/>
    <b v="0"/>
    <s v="No"/>
    <x v="1"/>
    <x v="0"/>
    <x v="5"/>
  </r>
  <r>
    <s v="10.1108/JMP-08-2020-709"/>
    <m/>
    <m/>
    <x v="1"/>
    <s v="JMP editorial on increasing your chances of publication"/>
    <s v="Meuser, Jeremy D.; Cooper–Thomas, Helena D.; Tekleab, Amanuel G."/>
    <n v="3"/>
    <s v="No"/>
    <s v=" Meuser, J., School of Business Administration, University of Mississippi, Oxford, MS, United States; Cooper–Thomas, H.D., Management, School of Business, Auckland University of Technology, Auckland, New Zealand; Tekleab, A., Management and Information System, Wayne State University, Detroit, MI, United States"/>
    <n v="1"/>
    <s v="Cooper–Thomas, H.D."/>
    <s v="Meuser, J.; School of Business Administration, United States; email: jmeuser@bus.olemiss.edu"/>
    <m/>
    <s v="No"/>
    <s v="Journal of Managerial Psychology"/>
    <x v="0"/>
    <s v="Emerald"/>
    <x v="1"/>
    <s v="journal-article"/>
    <b v="0"/>
    <m/>
    <m/>
    <s v="No"/>
    <m/>
    <n v="0"/>
    <x v="0"/>
    <b v="0"/>
    <s v="0268-3946 "/>
    <s v="Yes"/>
    <s v="None"/>
    <s v="No"/>
    <m/>
    <s v="https://v2.sherpa.ac.uk/id/publication/2857"/>
    <m/>
    <n v="0"/>
    <m/>
    <s v="No"/>
    <s v="Yes"/>
    <m/>
    <m/>
    <m/>
    <s v="USD"/>
    <n v="3240"/>
    <n v="3240"/>
    <n v="0"/>
    <n v="0"/>
    <n v="0"/>
    <n v="0"/>
    <m/>
    <m/>
    <m/>
    <m/>
    <s v="Applied Psychology; Management Science and Operations Research; Organizational Behavior and Human Resource Management; Social Psychology"/>
    <b v="0"/>
    <s v="No"/>
    <x v="1"/>
    <x v="1"/>
    <x v="1"/>
  </r>
  <r>
    <s v="10.3390/su12229722"/>
    <s v="oa journal (via doaj)"/>
    <s v="cc-by"/>
    <x v="0"/>
    <s v="Accessibility and Inclusive Tourism Development: Current State and Future Agenda"/>
    <s v="Gillovic, Brielle; McIntosh, Alison"/>
    <n v="2"/>
    <s v="No"/>
    <s v="[Gillovic, Brielle; McIntosh, Alison] Auckland Univ Technol, Sch Hospitality &amp; Tourism, Auckland 1010, New Zealand Gillovic, B., School of Hospitality and Tourism, Auckland University of Technology, Auckland, 1010, New Zealand; McIntosh, A., School of Hospitality and Tourism, Auckland University of Technology, Auckland, 1010, New Zealand"/>
    <n v="1"/>
    <s v="Gillovic, Brielle, McIntosh, Alison,"/>
    <s v="Gillovic, B (corresponding author), Auckland Univ Technol, Sch Hospitality &amp; Tourism, Auckland 1010, New Zealand."/>
    <s v="Gillovic, B"/>
    <s v="Yes"/>
    <s v="Sustainability"/>
    <x v="0"/>
    <s v="MDPI AG"/>
    <x v="0"/>
    <s v="journal-article"/>
    <b v="1"/>
    <s v="publishedVersion"/>
    <s v="publisher"/>
    <s v="No"/>
    <m/>
    <n v="0"/>
    <x v="0"/>
    <b v="1"/>
    <s v="2071-1050 "/>
    <s v="Yes"/>
    <s v="None"/>
    <s v="Yes"/>
    <s v="None"/>
    <s v="https://v2.sherpa.ac.uk/id/publication/17525"/>
    <n v="7"/>
    <n v="6"/>
    <s v="https://www.mdpi.com/2071-1050/12/22/9722/pdf"/>
    <s v="Yes"/>
    <s v="Yes"/>
    <s v="Yes"/>
    <s v="CHF"/>
    <n v="1400"/>
    <m/>
    <m/>
    <n v="1557"/>
    <n v="0.25"/>
    <n v="0"/>
    <n v="0"/>
    <n v="1"/>
    <s v="http://www.altmetric.com/details.php?citation_id=96074392"/>
    <m/>
    <m/>
    <s v="Science &amp; Technology - Other Topics; Environmental Sciences &amp; Ecology"/>
    <s v="Renewable Energy;  Sustainability and the Environment; Geography;  Planning and Development; Management;  Monitoring;  Policy and Law"/>
    <b v="0"/>
    <s v="No"/>
    <x v="1"/>
    <x v="0"/>
    <x v="0"/>
  </r>
  <r>
    <s v="10.3390/s20236763"/>
    <s v="oa journal (via doaj)"/>
    <m/>
    <x v="0"/>
    <s v="Decoding Attempted Hand Movements in Stroke Patients Using Surface Electromyography"/>
    <s v="Jochumsen, Mads; Niazi, Imran Khan; Zia ur Rehman, Muhammad; Amjad, Imran; Shafique, Muhammad; Gilani, Syed Omer; Waris, Asim"/>
    <n v="7"/>
    <s v="No"/>
    <s v="[Jochumsen, Mads; Niazi, Imran Khan] Aalborg Univ, Dept Hlth Sci &amp; Technol, DK-9220 Aalborg, Denmark; [Niazi, Imran Khan; Amjad, Imran] New Zealand Coll Chiropract, Ctr Chiropract Res, Auckland 1060, New Zealand; [Niazi, Imran Khan] AUT Univ, Hlth &amp; Rehabil Res Inst, Auckland 1010, New Zealand; [Rehman, Muhammad Zia Ur; Amjad, Imran; Shafique, Muhammad] Riphah Int Univ, Fac Rehabil &amp; Allied Sci, Islamabad 44000, Pakistan; [Rehman, Muhammad Zia Ur; Amjad, Imran; Shafique, Muhammad] Riphah Int Univ, Fac Engn &amp; Appl Sci, Islamabad 44000, Pakistan; [Gilani, Syed Omer; Waris, Asim] Natl Univ Sci &amp; Technol NUST, Sch Mech &amp; Mfg Engn, Dept Biomed Engn &amp; Sci, Islamabad 44000, Pakistan Jochumsen, M., Department of Health Science and Technology, Aalborg University, Aalborg Øst, 9220, Denmark; Niazi, I.K., Department of Health Science and Technology, Aalborg University, Aalborg Øst, 9220, Denmark, Centre for Chiropractic Research, New Zealand College of Chiropractic, Auckland, 1060, New Zealand, Health and Rehabilitation Research Institute, AUT University, Auckland, 1010, New Zealand; Rehman, M.Z.U., Faculty of Rehabilitation and Allied Sciences &amp; Faculty of Engineering and Applied Sciences, Riphah International University, Islamabad, 44000, Pakistan; Amjad, I., Centre for Chiropractic Research, New Zealand College of Chiropractic, Auckland, 1060, New Zealand, Faculty of Rehabilitation and Allied Sciences &amp; Faculty of Engineering and Applied Sciences, Riphah International University, Islamabad, 44000, Pakistan; Shafique, M., Faculty of Rehabilitation and Allied Sciences &amp; Faculty of Engineering and Applied Sciences, Riphah International University, Islamabad, 44000, Pakistan; Gilani, S.O., Department of Biomedical Engineering &amp; Sciences, School of Mechanical &amp; Manufacturing Engineering, National University of Sciences and Technology (NUST), Islamabad, 44000, Pakistan; Waris, A., Department of Biomedical Engineering &amp; Sciences, School of Mechanical &amp; Manufacturing Engineering, National University of Sciences and Technology (NUST), Islamabad, 44000, Pakistan"/>
    <n v="1"/>
    <s v="Jochumsen, Mads, Niazi, Imran Khan, Amjad, Imran"/>
    <s v="Jochumsen, M (corresponding author), Aalborg Univ, Dept Hlth Sci &amp; Technol, DK-9220 Aalborg, Denmark."/>
    <m/>
    <s v="No"/>
    <s v="Sensors"/>
    <x v="0"/>
    <s v="MDPI AG"/>
    <x v="0"/>
    <s v="journal-article"/>
    <b v="1"/>
    <s v="publishedVersion"/>
    <s v="publisher"/>
    <s v="Yes"/>
    <m/>
    <n v="0"/>
    <x v="0"/>
    <b v="1"/>
    <s v="1424-8220 "/>
    <s v="Yes"/>
    <s v="None"/>
    <s v="Yes"/>
    <s v="None"/>
    <s v="https://v2.sherpa.ac.uk/id/publication/17524"/>
    <n v="3"/>
    <n v="3"/>
    <s v="https://doi.org/10.3390/s20236763"/>
    <s v="Yes"/>
    <s v="Yes"/>
    <s v="Yes"/>
    <s v="CHF"/>
    <n v="1800"/>
    <m/>
    <m/>
    <n v="2002"/>
    <n v="0.5"/>
    <n v="0"/>
    <n v="0"/>
    <n v="1"/>
    <s v="http://www.altmetric.com/details.php?citation_id=96003115"/>
    <s v="VELUX FONDEN [22357]; Velux Fonden: 22357"/>
    <m/>
    <s v="Chemistry; Engineering; Instruments &amp; Instrumentation"/>
    <s v="Electrical and Electronic Engineering; Analytical Chemistry; Atomic and Molecular Physics;  and Optics; Biochemistry"/>
    <b v="0"/>
    <s v="No"/>
    <x v="1"/>
    <x v="0"/>
    <x v="0"/>
  </r>
  <r>
    <s v="10.3390/s20226495"/>
    <s v="oa journal (via doaj)"/>
    <m/>
    <x v="0"/>
    <s v="A Survey for the Ranking of Trajectory Prediction Algorithms on Ubiquitous Wireless Sensors"/>
    <s v="Daud Kamal, Muhammad; Tahir, Ali; Babar Kamal, Muhammad; Moeen, Faisal; Naeem, M. Asif"/>
    <n v="5"/>
    <s v="No"/>
    <s v="[Kamal, Muhammad Daud; Tahir, Ali] Natl Univ Sci &amp; Technol, Inst Geog Informat Syst, Islamabad 44000, Pakistan; [Kamal, Muhammad Babar] COMSATS Univ, Dept Comp Sci, Islamabad 44000, Pakistan; [Moeen, Faisal] Univ Libre Bruxelles, Dept Comp &amp; Decis Engn CoDE, B-1050 Brussels, Belgium; [Naeem, M. Asif] Natl Univ Comp &amp; Emerging Sci NUCES, Dept Comp Sci, Islamabad 44000, Pakistan; [Naeem, M. Asif] Auckland Univ Technol, Sch Engn Comp &amp; Math Sci, Auckland 1010, New Zealand Kamal, M.D., Institute of Geographical Information Systems, National University of Sciences and Technology, Islamabad, 44000, Pakistan; Tahir, A., Institute of Geographical Information Systems, National University of Sciences and Technology, Islamabad, 44000, Pakistan; Kamal, M.B., Department of Computer Science, COMSATS University, Islamabad, 44000, Pakistan; Moeen, F., Department of Computer &amp; Decision Engineering (CoDE), Université Libre de Bruxelles, Bruxelles, 1050, Belgium; Asif Naeem, M., Department of Computer Science, National University of Computer and Emerging Sciences (NUCES), Islamabad, 44000, Pakistan, School of Engineering, Computer &amp; Mathematical Sciences, Auckland University of Technology, Auckland, 1010, New Zealand"/>
    <n v="1"/>
    <s v="Kamal, Muhammad Daud, Tahir, Ali, Kamal, Muhammad Babar, Moeen, Faisal, Naeem, M. Asif,"/>
    <s v="Tahir, A (corresponding author), Natl Univ Sci &amp; Technol, Inst Geog Informat Syst, Islamabad 44000, Pakistan."/>
    <m/>
    <s v="No"/>
    <s v="Sensors"/>
    <x v="0"/>
    <s v="MDPI AG"/>
    <x v="0"/>
    <s v="journal-article"/>
    <b v="1"/>
    <s v="publishedVersion"/>
    <s v="publisher"/>
    <s v="Yes"/>
    <m/>
    <n v="0"/>
    <x v="0"/>
    <b v="1"/>
    <s v="1424-8220 "/>
    <s v="Yes"/>
    <s v="None"/>
    <s v="Yes"/>
    <s v="None"/>
    <s v="https://v2.sherpa.ac.uk/id/publication/17524"/>
    <n v="1"/>
    <n v="1"/>
    <s v="https://doi.org/10.3390/s20226495"/>
    <s v="Yes"/>
    <s v="Yes"/>
    <s v="Yes"/>
    <s v="CHF"/>
    <n v="1800"/>
    <m/>
    <m/>
    <n v="2002"/>
    <n v="0"/>
    <n v="0"/>
    <n v="0"/>
    <n v="0"/>
    <m/>
    <s v="National University of Sciences and Technology, NUST"/>
    <m/>
    <s v="Chemistry; Engineering; Instruments &amp; Instrumentation"/>
    <s v="Electrical and Electronic Engineering; Analytical Chemistry; Atomic and Molecular Physics;  and Optics; Biochemistry"/>
    <b v="0"/>
    <s v="No"/>
    <x v="1"/>
    <x v="0"/>
    <x v="0"/>
  </r>
  <r>
    <s v="10.3390/ijerph17228385"/>
    <s v="oa journal (via doaj)"/>
    <m/>
    <x v="0"/>
    <s v="Second Wave of COVID-19 Global Pandemic and Athletes' Confinement: Recommendations to Better Manage and Optimize the Modified Lifestyle"/>
    <s v="Tayech, Amel; Mejri, Mohamed Arbi; Makhlouf, Issam; Mathlouthi, Ameni; Behm, David G.; Chaouachi, Anis"/>
    <n v="6"/>
    <s v="No"/>
    <s v="[Tayech, Amel; Mejri, Mohamed Arbi; Makhlouf, Issam; Mathlouthi, Ameni; Chaouachi, Anis] Natl Ctr Med &amp; Sci Sport CNMSS, Tunisian Res Lab Sport Performance Optimisat, Tunis 1004, Tunisia; [Tayech, Amel; Mejri, Mohamed Arbi; Makhlouf, Issam] Univ Manouba, High Inst Sport &amp; Phys Educ Ksar Said, Tunis 2010, Tunisia; [Mathlouthi, Ameni] Drabzeen Acad, Int Inst Debate, Tunis 1002, Tunisia; [Mathlouthi, Ameni] Univ Carthage, Fac Legal Polit &amp; Social Sci Tunis, Tunis 1054, Tunisia; [Behm, David G.] Mem Univ Newfoundland, Sch Human Kinet &amp; Recreat, St John, NF A1C 5S7, Canada; [Chaouachi, Anis] AUT Univ, Sports Performance Res Inst, Auckland 1010, New Zealand; [Chaouachi, Anis] Sfax Univ, High Inst Sport &amp; Phys Educ, Sfax 3000, Tunisia Tayech, A., Tunisian Research Laboratory &quot;Sport Performance Optimisation&quot;, National Centre of Medicine and Science in Sport (CNMSS), Tunis, 1004, Tunisia, High Institute of Sport and Physical Education, Ksar-Saïd, Manouba University, Tunis, 2010, Tunisia; Mejri, M.A., Tunisian Research Laboratory &quot;Sport Performance Optimisation&quot;, National Centre of Medicine and Science in Sport (CNMSS), Tunis, 1004, Tunisia, High Institute of Sport and Physical Education, Ksar-Saïd, Manouba University, Tunis, 2010, Tunisia; Makhlouf, I., Tunisian Research Laboratory &quot;Sport Performance Optimisation&quot;, National Centre of Medicine and Science in Sport (CNMSS), Tunis, 1004, Tunisia, High Institute of Sport and Physical Education, Ksar-Saïd, Manouba University, Tunis, 2010, Tunisia; Mathlouthi, A., Tunisian Research Laboratory &quot;Sport Performance Optimisation&quot;, National Centre of Medicine and Science in Sport (CNMSS), Tunis, 1004, Tunisia, Board Advisor &amp; Debate Trainer, Drabzeen Academy, the International Institute of Debate, Tunis, 1002, Tunisia, Faculty of Legal, Political and Social Sciences of Tunis, University of Carthage, Tunis, 1054, Tunisia; Behm, D.G., School of Human Kinetics and Recreation, Memorial University of Newfoundland, St. John's, NL  A1C 5S7, Canada; Chaouachi, A., Tunisian Research Laboratory &quot;Sport Performance Optimisation&quot;, National Centre of Medicine and Science in Sport (CNMSS), Tunis, 1004, Tunisia, Sports Performance Research Institute, AUT University, Auckland, 1010, New Zealand, High Institute of Sport and Physical Education, Sfax University, Sfax, 3000, Tunisia"/>
    <n v="1"/>
    <s v="Tayech, Amel, Mejri, Mohamed Arbi, Makhlouf, Issam, Mathlouthi, Ameni, Chaouachi, Anis, Behm, David G."/>
    <s v="Chaouachi, A (corresponding author), Natl Ctr Med &amp; Sci Sport CNMSS, Tunisian Res Lab Sport Performance Optimisat, Tunis 1004, Tunisia.; Chaouachi, A (corresponding author), AUT Univ, Sports Performance Res Inst, Auckland 1010, New Zealand.; Chaouachi, A (corresponding author), Sfax Univ, High Inst Sport &amp; Phys Educ, Sfax 3000, Tunisia."/>
    <s v=" Chaouachi, A"/>
    <s v="Yes"/>
    <s v="International Journal of Environmental Research and Public Health"/>
    <x v="0"/>
    <s v="MDPI AG"/>
    <x v="0"/>
    <s v="journal-article"/>
    <b v="1"/>
    <s v="publishedVersion"/>
    <s v="publisher"/>
    <s v="Yes"/>
    <m/>
    <n v="0"/>
    <x v="0"/>
    <b v="1"/>
    <s v="1660-4601 "/>
    <s v="Yes"/>
    <s v="None"/>
    <s v="Yes"/>
    <s v="None"/>
    <s v="https://v2.sherpa.ac.uk/id/publication/17517"/>
    <n v="6"/>
    <n v="7"/>
    <s v="https://doi.org/10.3390/ijerph17228385"/>
    <s v="Yes"/>
    <s v="Yes"/>
    <s v="Yes"/>
    <s v="CHF"/>
    <n v="1600"/>
    <m/>
    <m/>
    <n v="1779"/>
    <n v="6.25"/>
    <n v="0"/>
    <n v="0"/>
    <n v="7"/>
    <s v="http://www.altmetric.com/details.php?citation_id=98019188"/>
    <m/>
    <m/>
    <s v="Environmental Sciences &amp; Ecology; Public, Environmental &amp; Occupational Health"/>
    <m/>
    <b v="0"/>
    <s v="No"/>
    <x v="1"/>
    <x v="0"/>
    <x v="0"/>
  </r>
  <r>
    <s v="10.3390/nu12113473"/>
    <s v="oa journal (via doaj)"/>
    <m/>
    <x v="0"/>
    <s v="What Should I Eat before Exercise? Pre-Exercise Nutrition and the Response to Endurance Exercise: Current Prospective and Future Directions"/>
    <s v="Rothschild, Jeffrey A.; Kilding, Andrew E.; Plews, Daniel J."/>
    <n v="3"/>
    <s v="No"/>
    <s v="[Rothschild, Jeffrey A.; Kilding, Andrew E.; Plews, Daniel J.] Auckland Univ Technol, Sports Performance Res Inst New Zealand SPRINZ, Auckland 0632, New Zealand Rothschild, J.A., Sports Performance Research Institute New Zealand (SPRINZ), Auckland University of Technology, Auckland, 0632, New Zealand; Kilding, A.E., Sports Performance Research Institute New Zealand (SPRINZ), Auckland University of Technology, Auckland, 0632, New Zealand; Plews, D.J., Sports Performance Research Institute New Zealand (SPRINZ), Auckland University of Technology, Auckland, 0632, New Zealand"/>
    <n v="1"/>
    <s v="Rothschild, Jeffrey A., Kilding, Andrew E., Plews, Daniel J.,"/>
    <s v="Rothschild, JA (corresponding author), Auckland Univ Technol, Sports Performance Res Inst New Zealand SPRINZ, Auckland 0632, New Zealand."/>
    <s v="Rothschild, JA"/>
    <s v="Yes"/>
    <s v="Nutrients"/>
    <x v="0"/>
    <s v="MDPI AG"/>
    <x v="0"/>
    <s v="journal-article"/>
    <b v="1"/>
    <s v="publishedVersion"/>
    <s v="publisher"/>
    <s v="Yes"/>
    <m/>
    <n v="0"/>
    <x v="0"/>
    <b v="1"/>
    <s v="2072-6643 "/>
    <s v="Yes"/>
    <s v="None"/>
    <s v="Yes"/>
    <s v="None"/>
    <s v="https://v2.sherpa.ac.uk/id/publication/17521"/>
    <n v="2"/>
    <n v="2"/>
    <s v="https://doi.org/10.3390/nu12113473"/>
    <s v="Yes"/>
    <s v="Yes"/>
    <s v="Yes"/>
    <s v="CHF"/>
    <n v="1800"/>
    <m/>
    <m/>
    <n v="2002"/>
    <n v="133.30000000000001"/>
    <n v="0"/>
    <n v="0"/>
    <n v="213"/>
    <s v="http://www.altmetric.com/details.php?citation_id=94154525"/>
    <m/>
    <m/>
    <s v="Nutrition &amp; Dietetics"/>
    <s v="Food Science"/>
    <b v="0"/>
    <s v="No"/>
    <x v="1"/>
    <x v="0"/>
    <x v="0"/>
  </r>
  <r>
    <s v="10.1123/jpah.2020-0164"/>
    <m/>
    <m/>
    <x v="1"/>
    <s v="Effects of a Curriculum-Integrated Dance Program on Children's Physical Activity"/>
    <s v="Sharma, Geeta; Stewart, Tom; Duncan, Scott"/>
    <n v="3"/>
    <s v="No"/>
    <s v="[Sharma, Geeta; Stewart, Tom; Duncan, Scott] AUT Univ, Sch Sport &amp; Recreat, Auckland, New Zealand Sharma, G., School of Sport and Recreation, AUT University, Auckland, New Zealand; Stewart, T., School of Sport and Recreation, AUT University, Auckland, New Zealand; Duncan, S., School of Sport and Recreation, AUT University, Auckland, New Zealand"/>
    <n v="1"/>
    <s v="Sharma, Geeta, Stewart, Tom, Duncan, Scott,"/>
    <s v="Sharma, G (corresponding author), AUT Univ, Sch Sport &amp; Recreat, Auckland, New Zealand."/>
    <s v="Sharma, G"/>
    <s v="Yes"/>
    <s v="Journal of Physical Activity and Health"/>
    <x v="0"/>
    <s v="Human Kinetics"/>
    <x v="1"/>
    <s v="journal-article"/>
    <b v="0"/>
    <m/>
    <m/>
    <s v="No"/>
    <m/>
    <n v="0"/>
    <x v="0"/>
    <b v="0"/>
    <s v="1543-3080 1543-5474 "/>
    <s v="Yes"/>
    <s v="None"/>
    <s v="No"/>
    <m/>
    <s v="https://v2.sherpa.ac.uk/id/publication/12252"/>
    <m/>
    <n v="0"/>
    <m/>
    <s v="Yes"/>
    <s v="Yes"/>
    <m/>
    <m/>
    <m/>
    <m/>
    <m/>
    <m/>
    <n v="0.25"/>
    <n v="0"/>
    <n v="0"/>
    <n v="1"/>
    <s v="http://www.altmetric.com/details.php?citation_id=92391597"/>
    <m/>
    <m/>
    <s v="Public, Environmental &amp; Occupational Health"/>
    <s v="Orthopedics and Sports Medicine"/>
    <b v="0"/>
    <s v="No"/>
    <x v="1"/>
    <x v="1"/>
    <x v="1"/>
  </r>
  <r>
    <s v="10.1007/s40841-020-00183-z"/>
    <s v="open (via free pdf)"/>
    <m/>
    <x v="4"/>
    <s v="What is a New Zealand Journal of Educational Research for?"/>
    <s v="Stewart, Georgina; Benade, Leon; Devine, Nesta"/>
    <n v="3"/>
    <s v="No"/>
    <s v="[Stewart, Georgina; Benade, Leon; Devine, Nesta] Auckland Univ Technol, Auckland, New Zealand Stewart, G., Auckland University of Technology, Auckland, New Zealand; Benade, L., Auckland University of Technology, Auckland, New Zealand; Devine, N., Auckland University of Technology, Auckland, New Zealand"/>
    <n v="1"/>
    <s v="Stewart, Georgina, Benade, Leon, Devine, Nesta,"/>
    <s v="Benade, L (corresponding author), Auckland Univ Technol, Auckland, New Zealand."/>
    <s v="Benade, L"/>
    <s v="Yes"/>
    <s v="New Zealand Journal of Educational Studies"/>
    <x v="0"/>
    <s v="Springer Science and Business Media LLC"/>
    <x v="0"/>
    <s v="journal-article"/>
    <b v="0"/>
    <s v="publishedVersion"/>
    <s v="publisher"/>
    <s v="No"/>
    <m/>
    <n v="0"/>
    <x v="0"/>
    <b v="0"/>
    <s v="0028-8276 2199-4714 "/>
    <s v="Yes"/>
    <s v="12 months"/>
    <s v="No"/>
    <m/>
    <s v="https://v2.sherpa.ac.uk/id/publication/36152"/>
    <m/>
    <n v="0"/>
    <s v="https://link.springer.com/content/pdf/10.1007/s40841-020-00183-z.pdf"/>
    <s v="Yes"/>
    <s v="Yes"/>
    <m/>
    <m/>
    <m/>
    <s v="USD"/>
    <n v="3000"/>
    <n v="3000"/>
    <n v="0"/>
    <n v="0"/>
    <n v="0"/>
    <n v="0"/>
    <m/>
    <m/>
    <m/>
    <s v="Education &amp; Educational Research"/>
    <s v="Education"/>
    <b v="0"/>
    <s v="No"/>
    <x v="1"/>
    <x v="0"/>
    <x v="4"/>
  </r>
  <r>
    <s v="10.1519/JSC.0000000000002958"/>
    <m/>
    <m/>
    <x v="1"/>
    <s v="Performance Profiling of Female Youth Netball Players"/>
    <s v="McKenzie, Chloe R.; Whatman, Chris; Brughelli, Matt"/>
    <n v="3"/>
    <s v="No"/>
    <s v="[McKenzie, Chloe R.; Whatman, Chris; Brughelli, Matt] Auckland Univ Technol, Sports Performance Res Inst New Zealand, Sch Sport &amp; Recreat, Auckland, New Zealand McKenzie, C.R., Sports Performance Research Institute New Zealand, School of Sport and Recreation, Auckland University of TechnologyAuckland, New Zealand; Whatman, C.; Brughelli, M."/>
    <n v="1"/>
    <s v="McKenzie, Chloe R., Whatman, Chris, Brughelli, Matt,"/>
    <s v="McKenzie, CR (corresponding author), Auckland Univ Technol, Sports Performance Res Inst New Zealand, Sch Sport &amp; Recreat, Auckland, New Zealand."/>
    <s v="McKenzie, CR"/>
    <s v="Yes"/>
    <s v="Journal of Strength and Conditioning Research"/>
    <x v="2"/>
    <s v="Ovid Technologies (Wolters Kluwer Health)"/>
    <x v="1"/>
    <s v="journal-article"/>
    <b v="0"/>
    <m/>
    <m/>
    <s v="No"/>
    <m/>
    <n v="0"/>
    <x v="0"/>
    <b v="0"/>
    <s v="1064-8011 1533-4287 "/>
    <s v="No"/>
    <m/>
    <s v="No"/>
    <m/>
    <s v="https://v2.sherpa.ac.uk/id/publication/8953"/>
    <n v="1"/>
    <n v="1"/>
    <m/>
    <s v="Yes"/>
    <s v="Yes"/>
    <m/>
    <m/>
    <m/>
    <m/>
    <m/>
    <m/>
    <n v="3.1"/>
    <n v="0"/>
    <n v="0"/>
    <n v="5"/>
    <s v="http://www.altmetric.com/details.php?citation_id=70444090"/>
    <m/>
    <m/>
    <s v="Sport Sciences"/>
    <s v="Physical Therapy;  Sports Therapy and Rehabilitation; Orthopedics and Sports Medicine; General Medicine"/>
    <b v="0"/>
    <s v="No"/>
    <x v="1"/>
    <x v="1"/>
    <x v="1"/>
  </r>
  <r>
    <s v="10.1519/JSC.0000000000002668"/>
    <m/>
    <m/>
    <x v="1"/>
    <s v="Does Man Marking Influence Running Outputs and Intensity During Small-Sided Soccer Games?"/>
    <s v="Aasgaard, Mats; Kilding, Andrew E."/>
    <n v="2"/>
    <s v="No"/>
    <s v="[Aasgaard, Mats; Kilding, Andrew E.] Auckland Univ Technol, Sports Performance Res Inst New Zealand, Auckland, New Zealand Aasgaard, M., Sports Performance Research Institute New Zealand, Auckland University of TechnologyAuckland, New Zealand; Kilding, A.E."/>
    <n v="1"/>
    <s v="Aasgaard, Mats, Kilding, Andrew E.,"/>
    <s v="Kilding, AE (corresponding author), Auckland Univ Technol, Sports Performance Res Inst New Zealand, Auckland, New Zealand."/>
    <s v="Kilding, AE"/>
    <s v="Yes"/>
    <s v="Journal of Strength and Conditioning Research"/>
    <x v="4"/>
    <s v="Ovid Technologies (Wolters Kluwer Health)"/>
    <x v="1"/>
    <s v="journal-article"/>
    <b v="0"/>
    <m/>
    <m/>
    <s v="No"/>
    <m/>
    <n v="0"/>
    <x v="0"/>
    <b v="0"/>
    <s v="1064-8011 1533-4287 "/>
    <s v="No"/>
    <m/>
    <s v="No"/>
    <m/>
    <s v="https://v2.sherpa.ac.uk/id/publication/8953"/>
    <n v="3"/>
    <n v="5"/>
    <m/>
    <s v="Yes"/>
    <s v="Yes"/>
    <m/>
    <m/>
    <m/>
    <m/>
    <m/>
    <m/>
    <n v="3.1"/>
    <n v="0"/>
    <n v="0"/>
    <n v="6"/>
    <s v="http://www.altmetric.com/details.php?citation_id=44150503"/>
    <m/>
    <m/>
    <s v="Sport Sciences"/>
    <s v="Physical Therapy;  Sports Therapy and Rehabilitation; Orthopedics and Sports Medicine; General Medicine"/>
    <b v="0"/>
    <s v="No"/>
    <x v="1"/>
    <x v="1"/>
    <x v="1"/>
  </r>
  <r>
    <s v="10.1016/j.fsi.2020.08.022"/>
    <m/>
    <m/>
    <x v="1"/>
    <s v="Metabolomics investigation of summer mortality in New Zealand Greenshell™ mussels (Perna canaliculus)"/>
    <s v="Nguyen, Thao V.; Alfaro, Andrea C."/>
    <n v="2"/>
    <s v="No"/>
    <s v="[Nguyen, Thao, V; Alfaro, Andrea C.] Auckland Univ Technol, Fac Hlth &amp; Environm Sci, Sch Sci, Aquaculture Biotechnol Res Grp, Private Bag 92006, Auckland 1142, New Zealand Nguyen, T.V., Aquaculture Biotechnology Research Group, School of Science, Faculty of Health and Environmental Sciences, Auckland University of Technology, New Zealand; Alfaro, A.C., Aquaculture Biotechnology Research Group, School of Science, Faculty of Health and Environmental Sciences, Auckland University of Technology, New Zealand"/>
    <n v="1"/>
    <s v="Nguyen, Thao, V, Alfaro, Andrea C.,"/>
    <s v="Alfaro, AC (corresponding author), Auckland Univ Technol, Fac Hlth &amp; Environm Sci, Sch Sci, Aquaculture Biotechnol Res Grp, Private Bag 92006, Auckland 1142, New Zealand."/>
    <s v="Alfaro, AC"/>
    <s v="Yes"/>
    <s v="Fish &amp; Shellfish Immunology"/>
    <x v="0"/>
    <s v="Elsevier BV"/>
    <x v="1"/>
    <s v="journal-article"/>
    <b v="0"/>
    <m/>
    <m/>
    <s v="No"/>
    <m/>
    <n v="0"/>
    <x v="0"/>
    <b v="0"/>
    <s v="1050-4648 1095-9947 "/>
    <s v="Yes"/>
    <s v="12 months"/>
    <s v="No"/>
    <m/>
    <s v="https://v2.sherpa.ac.uk/id/publication/11293"/>
    <n v="1"/>
    <n v="1"/>
    <m/>
    <s v="Yes"/>
    <s v="Yes"/>
    <m/>
    <m/>
    <m/>
    <s v="USD"/>
    <n v="3800"/>
    <n v="3800"/>
    <n v="0.25"/>
    <n v="0"/>
    <n v="0"/>
    <n v="1"/>
    <s v="http://www.altmetric.com/details.php?citation_id=88430653"/>
    <s v="New Zealand Ministry of Business, Innovation and Employment (MBIE)New Zealand Ministry of Business, Innovation and Employment (MBIE) [CAWX1707]; Auckland University of Technology, New Zealand, AUT; Ministry of Business, Innovation and Employment, MBIE; Ministry for Business Innovation and Employment, MBIE: CAWX1707"/>
    <s v="Ministry of Business, Innovation and Employment; Auckland University of Technology, New Zealand; Cawthron Institute"/>
    <s v="Fisheries; Immunology; Marine &amp; Freshwater Biology; Veterinary Sciences"/>
    <s v="Aquatic Science; Environmental Chemistry; General Medicine"/>
    <b v="0"/>
    <s v="No"/>
    <x v="1"/>
    <x v="1"/>
    <x v="1"/>
  </r>
  <r>
    <s v="10.1002/er.5792"/>
    <m/>
    <m/>
    <x v="1"/>
    <s v="The effect of sociodemographic diversity of residential customers on the financial risk experienced in the retail electricity market"/>
    <s v="Jean-Paul, Peter: School of Engineering, Computer and Mathematical Sciences Auckland University of Technology  Auckland New Zealand; Lie, Tek-Tjing: School of Engineering, Computer and Mathematical Sciences Auckland University of Technology  Auckland New Zealand; Anderson, Timothy N.: School of Engineering, Computer and Mathematical Sciences Auckland University of Technology  Auckland New Zealand; Vallès, Brice: School of Engineering, Computer and Mathematical Sciences Auckland University of Technology  Auckland New Zealand"/>
    <n v="4"/>
    <s v="No"/>
    <s v="[Jean-Paul, Peter; Lie, Tek-Tjing; Anderson, Timothy N.; Valles, Brice] Auckland Univ Technol, Sch Engn Comp &amp; Math Sci, Auckland, New Zealand Jean-Paul, P., School of Engineering, Computer and Mathematical Sciences, Auckland University of Technology, Auckland, New Zealand; Lie, T.-T., School of Engineering, Computer and Mathematical Sciences, Auckland University of Technology, Auckland, New Zealand; Anderson, T.N., School of Engineering, Computer and Mathematical Sciences, Auckland University of Technology, Auckland, New Zealand; Vallès, B., School of Engineering, Computer and Mathematical Sciences, Auckland University of Technology, Auckland, New Zealand"/>
    <n v="1"/>
    <s v="Jean-Paul, Peter, Lie, Tek-Tjing, Anderson, Timothy N., Valles, Brice,"/>
    <s v="Jean-Paul, P (corresponding author), Auckland Univ Technol, Sch Engn Comp &amp; Math Sci, Auckland, New Zealand."/>
    <s v="Jean-Paul, P"/>
    <s v="Yes"/>
    <s v="International Journal of Energy Research"/>
    <x v="0"/>
    <s v="Wiley"/>
    <x v="1"/>
    <s v="journal-article"/>
    <b v="0"/>
    <m/>
    <m/>
    <s v="No"/>
    <m/>
    <n v="0"/>
    <x v="0"/>
    <b v="0"/>
    <s v="0363-907X 1099-114X "/>
    <s v="Yes"/>
    <s v="12 months"/>
    <s v="No"/>
    <m/>
    <s v="https://v2.sherpa.ac.uk/id/publication/7470"/>
    <m/>
    <n v="0"/>
    <m/>
    <s v="Yes"/>
    <s v="Yes"/>
    <m/>
    <m/>
    <m/>
    <s v="USD"/>
    <n v="4000"/>
    <n v="4000"/>
    <n v="0"/>
    <n v="0"/>
    <n v="0"/>
    <n v="0"/>
    <m/>
    <m/>
    <m/>
    <s v="Energy &amp; Fuels; Nuclear Science &amp; Technology"/>
    <s v="Fuel Technology; Renewable Energy;  Sustainability and the Environment; Energy Engineering and Power Technology; Nuclear Energy and Engineering"/>
    <b v="0"/>
    <s v="No"/>
    <x v="1"/>
    <x v="1"/>
    <x v="1"/>
  </r>
  <r>
    <s v="10.1016/j.renene.2020.06.132"/>
    <m/>
    <m/>
    <x v="1"/>
    <s v="Assessment of community sustainable livelihoods capitals for the implementation of alternative energy technologies in Uganda – Africa"/>
    <s v="Mukisa, Nicholas; Zamora, Ramon; Lie, Tek Tjing"/>
    <n v="3"/>
    <s v="No"/>
    <s v="[Mukisa, Nicholas; Zamora, Ramon; Lie, Tek Tjing] Auckland Univ Technol, Elect &amp; Elect Engn Dept, Auckland 1142, New Zealand Mukisa, N., Electrical and Electronic Engineering Department, Auckland University of Technology, Auckland, 1142, New Zealand; Zamora, R., Electrical and Electronic Engineering Department, Auckland University of Technology, Auckland, 1142, New Zealand; Lie, T.T., Electrical and Electronic Engineering Department, Auckland University of Technology, Auckland, 1142, New Zealand"/>
    <n v="1"/>
    <s v="Mukisa, Nicholas, Zamora, Ramon, Lie, Tek Tjing,"/>
    <s v="Mukisa, N (corresponding author), Auckland Univ Technol, Elect &amp; Elect Engn Dept, Auckland 1142, New Zealand."/>
    <s v="Mukisa, N"/>
    <s v="Yes"/>
    <s v="Renewable Energy"/>
    <x v="0"/>
    <s v="Elsevier BV"/>
    <x v="1"/>
    <s v="journal-article"/>
    <b v="0"/>
    <m/>
    <m/>
    <s v="No"/>
    <m/>
    <n v="0"/>
    <x v="0"/>
    <b v="0"/>
    <s v="0960-1481 "/>
    <s v="Yes"/>
    <s v="24 months"/>
    <s v="No"/>
    <m/>
    <s v="https://v2.sherpa.ac.uk/id/publication/16512"/>
    <n v="1"/>
    <n v="2"/>
    <m/>
    <s v="Yes"/>
    <s v="Yes"/>
    <m/>
    <m/>
    <m/>
    <s v="USD"/>
    <n v="3000"/>
    <n v="3000"/>
    <n v="0"/>
    <n v="0"/>
    <n v="0"/>
    <n v="0"/>
    <m/>
    <s v="Ministry of Foreign Affairs and Trade, New Zealand; IIlinois State Museum, ISM; Ministry of Foreign Affairs and Trade, New Zealand, MFAT"/>
    <s v="Ministry of Foreign Affairs and Trade, New Zealand; ISM; ISM"/>
    <s v="Science &amp; Technology - Other Topics; Energy &amp; Fuels"/>
    <s v="Renewable Energy;  Sustainability and the Environment"/>
    <b v="0"/>
    <s v="No"/>
    <x v="1"/>
    <x v="1"/>
    <x v="1"/>
  </r>
  <r>
    <s v="10.1007/s40841-020-00173-1"/>
    <m/>
    <m/>
    <x v="1"/>
    <s v="A School/University Partnership Changed My 'Being' as a Teacher Educator"/>
    <s v="Bernay, Ross"/>
    <n v="1"/>
    <s v="No"/>
    <s v="[Bernay, Ross] Auckland Univ Technol, Auckland, New Zealand Bernay, R., Auckland University of Technology, Auckland, New Zealand"/>
    <n v="1"/>
    <s v="Bernay, Ross,"/>
    <s v="Bernay, R (corresponding author), Auckland Univ Technol, Auckland, New Zealand."/>
    <s v="Bernay, R"/>
    <s v="Yes"/>
    <s v="New Zealand Journal of Educational Studies"/>
    <x v="0"/>
    <s v="Springer Science and Business Media LLC"/>
    <x v="1"/>
    <s v="journal-article"/>
    <b v="0"/>
    <m/>
    <m/>
    <s v="No"/>
    <m/>
    <n v="0"/>
    <x v="0"/>
    <b v="0"/>
    <s v="0028-8276 2199-4714 "/>
    <s v="Yes"/>
    <s v="12 months"/>
    <s v="No"/>
    <m/>
    <s v="https://v2.sherpa.ac.uk/id/publication/36152"/>
    <m/>
    <n v="0"/>
    <m/>
    <s v="Yes"/>
    <s v="Yes"/>
    <m/>
    <m/>
    <m/>
    <s v="USD"/>
    <n v="3000"/>
    <n v="3000"/>
    <n v="1.75"/>
    <n v="0"/>
    <n v="0"/>
    <n v="4"/>
    <s v="http://www.altmetric.com/details.php?citation_id=87012464"/>
    <m/>
    <m/>
    <s v="Education &amp; Educational Research"/>
    <s v="Education"/>
    <b v="0"/>
    <s v="No"/>
    <x v="1"/>
    <x v="1"/>
    <x v="1"/>
  </r>
  <r>
    <s v="10.1016/j.jeca.2020.e00169"/>
    <m/>
    <m/>
    <x v="1"/>
    <s v="Monetary policy and financial economic growth"/>
    <s v="Moosavi Mohseni, Reza; Cao, Jiling"/>
    <n v="2"/>
    <s v="No"/>
    <s v=" Moosavi Mohseni, R., Department of Mathematical Sciences, School of Engineering, Computer and Mathematical Sciences, Auckland University of Technology, Private Bag 92006, Auckland, 1142, New Zealand; Cao, J., Department of Mathematical Sciences, School of Engineering, Computer and Mathematical Sciences, Auckland University of Technology, Private Bag 92006, Auckland, 1142, New Zealand"/>
    <n v="2"/>
    <s v="Moosavi Mohseni, R.; Cao, J."/>
    <s v="Moosavi Mohseni, R.; Department of Mathematical Sciences, Private Bag 92006, New Zealand; email: reza.moosavi.mohseni@aut.ac.nz"/>
    <s v="Moosavi Mohseni, R."/>
    <s v="Yes"/>
    <s v="The Journal of Economic Asymmetries"/>
    <x v="0"/>
    <s v="Elsevier BV"/>
    <x v="1"/>
    <s v="journal-article"/>
    <b v="0"/>
    <m/>
    <m/>
    <s v="No"/>
    <m/>
    <n v="0"/>
    <x v="0"/>
    <b v="0"/>
    <s v="1703-4949 "/>
    <s v="Yes"/>
    <s v="24 months"/>
    <s v="No"/>
    <m/>
    <s v="https://v2.sherpa.ac.uk/id/publication/32859"/>
    <m/>
    <n v="0"/>
    <m/>
    <s v="No"/>
    <s v="Yes"/>
    <m/>
    <m/>
    <m/>
    <s v="USD"/>
    <n v="3000"/>
    <n v="3000"/>
    <n v="0"/>
    <n v="0"/>
    <n v="0"/>
    <n v="0"/>
    <m/>
    <m/>
    <m/>
    <m/>
    <s v="General Economics;  Econometrics and Finance"/>
    <b v="0"/>
    <s v="No"/>
    <x v="1"/>
    <x v="1"/>
    <x v="1"/>
  </r>
  <r>
    <s v="10.1002/bse.2579"/>
    <m/>
    <m/>
    <x v="1"/>
    <s v="The freedom within framework: A multilevel perspective on developing green capabilities through routines in service organisations"/>
    <s v="Morrow, Jeremy: School of Management AUT Faculty of Business, Economics and Law  Auckland New Zealand; Mowatt, Simon: International Business, Strategy and Entrepreneurship, Faculty of Business, Economics and Law Auckland University of Technology  Auckland New Zealand"/>
    <n v="2"/>
    <s v="No"/>
    <s v="[Morrow, Jeremy] AUT Fac Business Econ &amp; Law, Sch Management, Private Bag 92006, Auckland 1142, New Zealand; [Mowatt, Simon] Auckland Univ Technol, Fac Business Econ &amp; Law, Int Business Strategy &amp; Entrepreneurship, Auckland, New Zealand Morrow, J., School of Management, AUT Faculty of Business, Economics and Law, Auckland, New Zealand; Mowatt, S., International Business, Strategy and Entrepreneurship, Faculty of Business, Economics and Law, Auckland University of Technology, Auckland, New Zealand"/>
    <n v="1"/>
    <s v="Morrow, Jeremy, Mowatt, Simon,"/>
    <s v="Morrow, J (corresponding author), AUT Fac Business Econ &amp; Law, Sch Management, Private Bag 92006, Auckland 1142, New Zealand."/>
    <m/>
    <s v="No"/>
    <s v="Business Strategy and the Environment"/>
    <x v="0"/>
    <s v="Wiley"/>
    <x v="1"/>
    <s v="journal-article"/>
    <b v="0"/>
    <m/>
    <m/>
    <s v="No"/>
    <m/>
    <n v="0"/>
    <x v="0"/>
    <b v="0"/>
    <s v="0964-4733 1099-0836 "/>
    <s v="Yes"/>
    <s v="24 months"/>
    <s v="No"/>
    <m/>
    <s v="https://v2.sherpa.ac.uk/id/publication/3713"/>
    <n v="2"/>
    <n v="0"/>
    <m/>
    <s v="Yes"/>
    <s v="Yes"/>
    <m/>
    <m/>
    <m/>
    <s v="USD"/>
    <n v="3200"/>
    <n v="3200"/>
    <n v="0"/>
    <n v="0"/>
    <n v="0"/>
    <n v="0"/>
    <m/>
    <m/>
    <m/>
    <s v="Business &amp; Economics; Environmental Sciences &amp; Ecology"/>
    <s v="Strategy and Management; Geography;  Planning and Development; Business and International Management; Management;  Monitoring;  Policy and Law"/>
    <b v="0"/>
    <s v="No"/>
    <x v="1"/>
    <x v="1"/>
    <x v="1"/>
  </r>
  <r>
    <s v="10.1017/S0144686X19000655"/>
    <m/>
    <m/>
    <x v="1"/>
    <s v="Resettling amidst a mood of loneliness: later-life Chinese, Indian and Korean immigrants in New Zealand"/>
    <s v="Wright-St Clair, Valerie A.; Nayar, Shoba"/>
    <n v="2"/>
    <s v="No"/>
    <s v="[Wright-St Clair, Valerie A.] Auckland Univ Technol, Fac Hlth &amp; Environm Sci, AUT Ctr Act Ageing, Auckland, New Zealand; [Nayar, Shoba] Auckland Univ Technol, Fac Hlth &amp; Environm Sci, Ctr Migrant &amp; Refugee Res, Auckland, New Zealand Clair, V.A.W.-S., AUT Centre for Active Ageing, Faculty of Health and Environmental Sciences, Auckland University of Technology, Auckland, New Zealand; Nayar, S., Centre for Migrant and Refugee Research, Faculty of Health and Environmental Sciences, Auckland University of Technology, Auckland, New Zealand"/>
    <n v="1"/>
    <s v="Wright-St Clair, Valerie A., Nayar, Shoba,"/>
    <s v="Wright-St Clair, VA (corresponding author), Auckland Univ Technol, Fac Hlth &amp; Environm Sci, AUT Ctr Act Ageing, Auckland, New Zealand."/>
    <s v="Wright-St Clair, VA"/>
    <s v="Yes"/>
    <s v="Ageing and Society"/>
    <x v="2"/>
    <s v="Cambridge University Press (CUP)"/>
    <x v="1"/>
    <s v="journal-article"/>
    <b v="0"/>
    <m/>
    <m/>
    <s v="No"/>
    <m/>
    <n v="0"/>
    <x v="0"/>
    <b v="0"/>
    <s v="0144-686X 1469-1779 "/>
    <s v="Yes"/>
    <s v="None"/>
    <s v="No"/>
    <m/>
    <s v="https://v2.sherpa.ac.uk/id/publication/1530"/>
    <n v="1"/>
    <n v="0"/>
    <m/>
    <s v="Yes"/>
    <s v="Yes"/>
    <m/>
    <m/>
    <m/>
    <s v="USD"/>
    <n v="3070"/>
    <n v="3070"/>
    <n v="0"/>
    <n v="0"/>
    <n v="0"/>
    <n v="0"/>
    <m/>
    <s v="Auckland University of Technology, Faculty of Health and Environmental Sciences Contestable Research Fund [CGH 26/12]; Auckland University of Technology, New Zealand, AUT: CGH 26/12"/>
    <m/>
    <s v="Geriatrics &amp; Gerontology"/>
    <s v="Public Health;  Environmental and Occupational Health; Arts and Humanities (miscellaneous); Health(social science); Geriatrics and Gerontology; Social Psychology"/>
    <b v="0"/>
    <s v="No"/>
    <x v="1"/>
    <x v="1"/>
    <x v="1"/>
  </r>
  <r>
    <s v="10.1109/SGES51519.2020.00095"/>
    <m/>
    <m/>
    <x v="1"/>
    <s v="The Impact Of Residential Energy Management Systems On Electricity Retail Portfolios"/>
    <s v="Lean-Paul, Peter; Lie, Tek-Tjing; Anderson, Timothy N.; Valles, Brice"/>
    <n v="4"/>
    <s v="No"/>
    <s v=" Jean-Paul, P., Dept. of Elect and Elec Engineering, Auckland University of Technology, Auckland, New Zealand; Lie, T.-T., Dept. of Elect and Elec Engineering, Auckland University of Technology, Auckland, New Zealand; Anderson, T.N., Dept. of Mechanical Engineering, Auckland University of Technology, Auckland, New Zealand; Vallès, B., Private Consultant, Auckland, New Zealand"/>
    <n v="3"/>
    <s v="Jean-Paul, P.; Lie, T.-T.; Anderson, T.N."/>
    <m/>
    <m/>
    <s v="No"/>
    <s v="2020 International Conference on Smart Grids and Energy Systems (SGES)"/>
    <x v="1"/>
    <s v="IEEE"/>
    <x v="1"/>
    <s v="proceedings-article"/>
    <b v="0"/>
    <m/>
    <m/>
    <s v="No"/>
    <m/>
    <n v="0"/>
    <x v="0"/>
    <b v="0"/>
    <m/>
    <m/>
    <m/>
    <m/>
    <m/>
    <m/>
    <m/>
    <n v="1"/>
    <m/>
    <s v="No"/>
    <s v="Yes"/>
    <m/>
    <m/>
    <m/>
    <m/>
    <m/>
    <m/>
    <n v="0"/>
    <n v="0"/>
    <n v="0"/>
    <n v="0"/>
    <m/>
    <m/>
    <m/>
    <m/>
    <m/>
    <b v="0"/>
    <s v="No"/>
    <x v="1"/>
    <x v="1"/>
    <x v="1"/>
  </r>
  <r>
    <s v="10.1109/ICDM50108.2020.00114"/>
    <m/>
    <m/>
    <x v="1"/>
    <s v="Null-Labelling: A Generic Approach for Learning in the Presence of Class Noise"/>
    <s v="Denham, Benjamin; Pears, Russel; Naeem, M. Asif"/>
    <n v="3"/>
    <s v="No"/>
    <s v="[Denham, Benjamin; Pears, Russel; Naeem, M. Asif] Auckland Univ Technol, Sch Engn Comp &amp; Math Sci, Auckland, New Zealand; [Naeem, M. Asif] Natl Univ Comp &amp; Emerging Sci, Sch Comp, Islamabad, Pakistan Denham, B., School of Engineering, Computer and Mathematical Sciences, Auckland University of Technology, Auckland, New Zealand; Pears, R., School of Engineering, Computer and Mathematical Sciences, Auckland University of Technology, Auckland, New Zealand; Naeem, M.A., School of Computing, National University of Computer Emerging Sciences, Islamabad, Pakistan"/>
    <n v="1"/>
    <s v="Denham, Benjamin, Pears, Russel, Naeem, M. Asif"/>
    <s v="Denham, B (corresponding author), Auckland Univ Technol, Sch Engn Comp &amp; Math Sci, Auckland, New Zealand."/>
    <s v="Denham, B"/>
    <s v="Yes"/>
    <s v="2020 IEEE International Conference on Data Mining (ICDM)"/>
    <x v="1"/>
    <s v="IEEE"/>
    <x v="1"/>
    <s v="proceedings-article"/>
    <b v="0"/>
    <m/>
    <m/>
    <s v="No"/>
    <m/>
    <n v="0"/>
    <x v="0"/>
    <b v="0"/>
    <m/>
    <m/>
    <m/>
    <m/>
    <m/>
    <m/>
    <m/>
    <n v="0"/>
    <m/>
    <s v="Yes"/>
    <s v="Yes"/>
    <m/>
    <m/>
    <m/>
    <m/>
    <m/>
    <m/>
    <n v="0"/>
    <n v="0"/>
    <n v="0"/>
    <n v="0"/>
    <m/>
    <s v="Callaghan Innovation R&amp;D Fellowship Grant [FPAP1902]; Auckland University of Technology; FPAP1902; Auckland University of Technology, New Zealand, AUT"/>
    <s v="Auckland University of Technology, New Zealand"/>
    <s v="Computer Science"/>
    <m/>
    <b v="0"/>
    <s v="No"/>
    <x v="1"/>
    <x v="1"/>
    <x v="1"/>
  </r>
  <r>
    <s v="10.35833/MPCE.2019.000143"/>
    <s v="open (via free pdf)"/>
    <m/>
    <x v="4"/>
    <s v="Analytical Hybrid Particle Swarm Optimization Algorithm for Optimal Siting and Sizing of Distributed Generation in Smart Grid"/>
    <s v="Muhammad Arif, Syed; Hussain, Akhtar; Tjing Lie, Tek; Muhammad Ahsan, Syed; Abbas Khan, Hassan"/>
    <n v="5"/>
    <s v="No"/>
    <s v="[Arif, Syed Muhammad; Lie, Tek Tjing] Auckland Univ Technol, Dept Elect &amp; Elect Engn, Auckland, New Zealand; [Hussain, Akhtar] Incheon Natl Univ, Dept Elect Engn, Incheon, South Korea; [Ahsan, Syed Muhammad; Khan, Hassan Abbas] Lahore Univ Management Sci, Dept Elect Engn, Lahore, Pakistan Arif, S.M., Auckland University of Technology, Department of Electrical and Electronic Engineering, Auckland, New Zealand; Hussain, A., Incheon National University, Department of Electrical Engineering, Incheon, South Korea; Lie, T.T., Auckland University of Technology, Department of Electrical and Electronic Engineering, Auckland, New Zealand; Ahsan, S.M., Auckland University of Technology, Department of Electrical and Electronic Engineering, Auckland, New Zealand; Khan, H.A., Auckland University of Technology, Department of Electrical and Electronic Engineering, Auckland, New Zealand"/>
    <n v="1"/>
    <s v="Arif, Syed Muhammad, Lie, Tek Tjing"/>
    <s v="Hussain, A (corresponding author), Incheon Natl Univ, Dept Elect Engn, Incheon, South Korea."/>
    <m/>
    <s v="No"/>
    <s v="Journal of Modern Power Systems and Clean Energy"/>
    <x v="0"/>
    <s v="Journal of Modern Power Systems and Clean Energy"/>
    <x v="0"/>
    <s v="journal-article"/>
    <b v="0"/>
    <s v="publishedVersion"/>
    <s v="publisher"/>
    <s v="Yes"/>
    <s v="openrepository.aut.ac.nz "/>
    <n v="1"/>
    <x v="0"/>
    <b v="1"/>
    <s v="2196-5625 2196-5420 "/>
    <s v="Yes"/>
    <s v="None"/>
    <s v="No"/>
    <m/>
    <s v="https://v2.sherpa.ac.uk/id/publication/28292"/>
    <m/>
    <n v="0"/>
    <s v="https://ieeexplore.ieee.org/ielx7/8685265/9275608/09205717.pdf"/>
    <s v="Yes"/>
    <s v="Yes"/>
    <s v="No"/>
    <m/>
    <m/>
    <m/>
    <m/>
    <n v="0"/>
    <n v="0"/>
    <n v="0"/>
    <n v="0"/>
    <n v="0"/>
    <m/>
    <m/>
    <m/>
    <s v="Engineering"/>
    <s v="Renewable Energy;  Sustainability and the Environment; Energy Engineering and Power Technology"/>
    <b v="1"/>
    <s v="Yes"/>
    <x v="0"/>
    <x v="0"/>
    <x v="4"/>
  </r>
  <r>
    <s v="10.3390/electronics9111925"/>
    <s v="oa journal (via doaj)"/>
    <s v="cc-by"/>
    <x v="0"/>
    <s v="Clinical Perspective on Internet of Things Applications for Care of the Elderly"/>
    <s v="Tun, Soe Ye Yint; Madanian, Samaneh; Parry, Dave"/>
    <n v="3"/>
    <s v="No"/>
    <s v="[Tun, Soe Ye Yint] Dept Publ Hlth, Minist Hlth &amp; Sports MoHS, Naypyitaw 15015, Myanmar; [Madanian, Samaneh; Parry, Dave] Auckland Univ Technol, Sch Engn Comp &amp; Math Sci, Auckland 1010, New Zealand Tun, S.Y.Y., Department of Public Health, Ministry of Health and Sports (MoHS), Naypyitaw, 15015, Myanmar; Madanian, S., School of Engineering, Computer and Mathematical Sciences, Auckland University of Technology, Auckland, 1010, New Zealand; Parry, D., School of Engineering, Computer and Mathematical Sciences, Auckland University of Technology, Auckland, 1010, New Zealand"/>
    <n v="1"/>
    <s v="Tun, Soe Ye Yint, Madanian, Samaneh, Parry, Dave,"/>
    <s v="Madanian, S (corresponding author), Auckland Univ Technol, Sch Engn Comp &amp; Math Sci, Auckland 1010, New Zealand."/>
    <s v="Madanian, S"/>
    <s v="Yes"/>
    <s v="Electronics"/>
    <x v="0"/>
    <s v="MDPI AG"/>
    <x v="0"/>
    <s v="journal-article"/>
    <b v="1"/>
    <s v="publishedVersion"/>
    <s v="publisher"/>
    <s v="No"/>
    <m/>
    <n v="0"/>
    <x v="0"/>
    <b v="1"/>
    <s v="2079-9292 "/>
    <s v="Yes"/>
    <s v="None"/>
    <s v="Yes"/>
    <s v="None"/>
    <s v="https://v2.sherpa.ac.uk/id/publication/22270"/>
    <m/>
    <n v="0"/>
    <s v="https://www.mdpi.com/2079-9292/9/11/1925/pdf"/>
    <s v="Yes"/>
    <s v="Yes"/>
    <s v="Yes"/>
    <s v="CHF"/>
    <n v="550"/>
    <m/>
    <m/>
    <n v="611"/>
    <n v="1"/>
    <n v="0"/>
    <n v="0"/>
    <n v="1"/>
    <s v="http://www.altmetric.com/details.php?citation_id=94406248"/>
    <s v="AUT School of Engineering, Computer and Mathematical Sciences, Faculty of Design and Creative Technology as part of the Summer Research Assistant Awards 2019"/>
    <m/>
    <s v="Computer Science; Engineering; Physics"/>
    <m/>
    <b v="0"/>
    <s v="No"/>
    <x v="1"/>
    <x v="0"/>
    <x v="0"/>
  </r>
  <r>
    <s v="10.1017/aee.2020.24"/>
    <m/>
    <m/>
    <x v="1"/>
    <s v="Where is the Love in Environmental Education Research? A Diffractive Analysis of Steiner, Ecosomaesthetics and Biophilia"/>
    <s v="Blom, Simone M.; Aguayo, Claudio; Carapeto, Teresa"/>
    <n v="3"/>
    <s v="No"/>
    <s v="[Blom, Simone M.; Carapeto, Teresa] Southern Cross Univ, Sch Educ, Lismore, NSW, Australia; [Aguayo, Claudio] Auckland Univ Technol, Ctr Learning &amp; Teaching, Auckland, New Zealand Blom, S.M., School of Education, Southern Cross UniversityNSW, Australia; Aguayo, C., Centre for Learning and Teaching, Auckland University of Technology, Auckland, New Zealand; Carapeto, T., School of Education, Southern Cross UniversityNSW, Australia"/>
    <n v="1"/>
    <s v="Blom, Simone M., Carapeto, Teresa, Aguayo, Claudio,"/>
    <s v="Blom, SM (corresponding author), Southern Cross Univ, Sch Educ, Lismore, NSW, Australia."/>
    <m/>
    <s v="No"/>
    <s v="Australian Journal of Environmental Education"/>
    <x v="0"/>
    <s v="Cambridge University Press (CUP)"/>
    <x v="1"/>
    <s v="journal-article"/>
    <b v="0"/>
    <m/>
    <m/>
    <s v="No"/>
    <m/>
    <n v="0"/>
    <x v="0"/>
    <b v="0"/>
    <s v="0814-0626 2049-775X "/>
    <s v="Yes"/>
    <s v="None"/>
    <s v="No"/>
    <m/>
    <s v="https://v2.sherpa.ac.uk/id/publication/21228"/>
    <m/>
    <n v="0"/>
    <m/>
    <s v="Yes"/>
    <s v="Yes"/>
    <m/>
    <m/>
    <m/>
    <s v="USD"/>
    <n v="3070"/>
    <n v="3070"/>
    <n v="1"/>
    <n v="0"/>
    <n v="0"/>
    <n v="1"/>
    <s v="http://www.altmetric.com/details.php?citation_id=90804383"/>
    <m/>
    <m/>
    <s v="Education &amp; Educational Research"/>
    <s v="Education; General Environmental Science"/>
    <b v="0"/>
    <s v="No"/>
    <x v="1"/>
    <x v="1"/>
    <x v="1"/>
  </r>
  <r>
    <s v="10.1016/j.neubiorev.2020.07.020"/>
    <m/>
    <m/>
    <x v="1"/>
    <s v="ERP based measures of cognitive workload: A review"/>
    <s v="Ghani, Usman; Signal, Nada; Niazi, Imran Khan; Taylor, Denise"/>
    <n v="4"/>
    <s v="No"/>
    <s v="[Ghani, Usman; Signal, Nada; Taylor, Denise] Auckland Univ Technol, Hlth &amp; Rehabil Res Inst, Auckland, New Zealand; [Niazi, Imran Khan] New Zealand Coll Chiropract, Ctr Chiropract Res, Auckland, New Zealand Ghani, U., Health and Rehabilitation Research Institute, Auckland University of Technology, Auckland, New Zealand; Signal, N., Health and Rehabilitation Research Institute, Auckland University of Technology, Auckland, New Zealand; Niazi, I.K., Centre for Chiropractic Research, New Zealand College of Chiropractic, Auckland, New Zealand; Taylor, D., Health and Rehabilitation Research Institute, Auckland University of Technology, Auckland, New Zealand"/>
    <n v="1"/>
    <s v="Ghani, Usman, Signal, Nada, Taylor, Denise"/>
    <s v="Ghani, U (corresponding author), Auckland Univ Technol, Hlth &amp; Rehabil Res Inst, Auckland, New Zealand."/>
    <s v="Ghani, U"/>
    <s v="Yes"/>
    <s v="Neuroscience &amp; Biobehavioral Reviews"/>
    <x v="0"/>
    <s v="Elsevier BV"/>
    <x v="1"/>
    <s v="journal-article"/>
    <b v="0"/>
    <m/>
    <m/>
    <s v="No"/>
    <m/>
    <n v="0"/>
    <x v="0"/>
    <b v="0"/>
    <s v="0149-7634 "/>
    <s v="Yes"/>
    <s v="18 months"/>
    <s v="No"/>
    <m/>
    <s v="https://v2.sherpa.ac.uk/id/publication/15182"/>
    <n v="4"/>
    <n v="5"/>
    <m/>
    <s v="Yes"/>
    <s v="Yes"/>
    <m/>
    <m/>
    <m/>
    <s v="USD"/>
    <n v="3700"/>
    <n v="3700"/>
    <n v="1.5"/>
    <n v="0"/>
    <n v="0"/>
    <n v="2"/>
    <s v="http://www.altmetric.com/details.php?citation_id=86227841"/>
    <s v="Brain Research New Zealand (BRNZ); Brain Research New Zealand, BRNZ"/>
    <s v="Brain Research New Zealand"/>
    <s v="Behavioral Sciences; Neurosciences &amp; Neurology"/>
    <s v="Cognitive Neuroscience; Behavioral Neuroscience; Neuropsychology and Physiological Psychology"/>
    <b v="0"/>
    <s v="No"/>
    <x v="1"/>
    <x v="1"/>
    <x v="1"/>
  </r>
  <r>
    <s v="10.1016/j.ausmj.2020.06.009"/>
    <m/>
    <m/>
    <x v="1"/>
    <s v="Choose Quickly! The Influence of Cognitive Resource Availability on the Preference between the Intuitive and Externally Recommended Options"/>
    <s v="Kim, Jungkeun: Department of Marketing, Auckland University of Technology, 120 Mayoral Drive, Auckland 1010, New Zealand; Kim, Jae-Eun: Department of Marketing, University of Auckland, 12 Grafton Road, Auckland 1010, New Zealand; Marshall, Roger: Department of Marketing, Auckland University of Technology, 120 Mayoral Drive, Auckland 1010, New Zealand"/>
    <n v="3"/>
    <s v="No"/>
    <s v="[Kim, Jungkeun; Marshall, Roger] Auckland Univ Technol, Dept Mkt, 120 Mayoral Dr, Auckland 1010, New Zealand; [Kim, Jae-Eun] Univ Auckland, Dept Mkt, 12 Grafton Rd, Auckland 1010, New Zealand Kim, J., Department of Marketing, Auckland University of Technology, 120 Mayoral Drive, Auckland, 1010, New Zealand; Kim, J.-E., Department of Marketing, University of Auckland, 12 Grafton Road, Auckland, 1010, New Zealand; Marshall, R., Department of Marketing, Auckland University of Technology, 120 Mayoral Drive, Auckland, 1010, New Zealand"/>
    <n v="1"/>
    <s v="Kim, Jungkeun, Marshall, Roger"/>
    <s v="Kim, JE (corresponding author), Univ Auckland, Dept Mkt, 12 Grafton Rd, Auckland 1010, New Zealand."/>
    <m/>
    <s v="No"/>
    <s v="Australasian Marketing Journal"/>
    <x v="0"/>
    <s v="SAGE Publications"/>
    <x v="1"/>
    <s v="journal-article"/>
    <b v="0"/>
    <m/>
    <m/>
    <s v="No"/>
    <m/>
    <n v="0"/>
    <x v="0"/>
    <b v="0"/>
    <s v="1839-3349 "/>
    <s v="No data"/>
    <m/>
    <m/>
    <m/>
    <m/>
    <n v="1"/>
    <n v="0"/>
    <m/>
    <s v="Yes"/>
    <s v="Yes"/>
    <m/>
    <m/>
    <m/>
    <m/>
    <m/>
    <m/>
    <n v="0"/>
    <n v="0"/>
    <n v="0"/>
    <n v="0"/>
    <m/>
    <m/>
    <m/>
    <s v="Business &amp; Economics"/>
    <m/>
    <b v="0"/>
    <s v="No"/>
    <x v="1"/>
    <x v="1"/>
    <x v="1"/>
  </r>
  <r>
    <s v="10.1016/j.foodcont.2020.107332"/>
    <m/>
    <m/>
    <x v="1"/>
    <s v="Potential of deep learning and snapshot hyperspectral imaging for classification of species in meat"/>
    <s v="Al-Sarayreh, Mahmoud; Reis, Marlon M.; Yan, Wei Qi; Klette, Reinhard"/>
    <n v="4"/>
    <s v="No"/>
    <s v="[Al-Sarayreh, Mahmoud; Yan, Wei Qi; Klette, Reinhard] Auckland Univ Technol, Sch Engn Comp &amp; Math Sci, Auckland, New Zealand; [Al-Sarayreh, Mahmoud; Reis, Marlon M.] AgResearch, Palmerston North, New Zealand Al-Sarayreh, M., School of Engineering, Computer and Mathematical Sciences, Auckland University of Technology, Auckland, New Zealand, AgResearch, Palmerston North, New Zealand; Reis, M.M., AgResearch, Palmerston North, New Zealand; Yan, W.Q., School of Engineering, Computer and Mathematical Sciences, Auckland University of Technology, Auckland, New Zealand; Klette, R., School of Engineering, Computer and Mathematical Sciences, Auckland University of Technology, Auckland, New Zealand"/>
    <n v="1"/>
    <s v="Al-Sarayreh, Mahmoud, Yan, Wei Qi, Klette, Reinhard"/>
    <s v="Al-Sarayreh, M (corresponding author), Auckland Univ Technol, Sch Engn Comp &amp; Math Sci, Auckland, New Zealand.; Reis, MM (corresponding author), AgResearch, Palmerston North, New Zealand."/>
    <s v="Al-Sarayreh, M"/>
    <s v="Yes"/>
    <s v="Food Control"/>
    <x v="0"/>
    <s v="Elsevier BV"/>
    <x v="1"/>
    <s v="journal-article"/>
    <b v="0"/>
    <m/>
    <m/>
    <s v="No"/>
    <m/>
    <n v="0"/>
    <x v="0"/>
    <b v="0"/>
    <s v="0956-7135 "/>
    <s v="Yes"/>
    <s v="12 months"/>
    <s v="No"/>
    <m/>
    <s v="https://v2.sherpa.ac.uk/id/publication/15841"/>
    <n v="11"/>
    <n v="12"/>
    <m/>
    <s v="Yes"/>
    <s v="Yes"/>
    <m/>
    <m/>
    <m/>
    <s v="USD"/>
    <n v="3500"/>
    <n v="3500"/>
    <n v="0.25"/>
    <n v="0"/>
    <n v="0"/>
    <n v="1"/>
    <s v="http://www.altmetric.com/details.php?citation_id=83729576"/>
    <s v="Auckland University of Technology; AgResearch Strategic Science Investment Fund [67372x04/A19113]; Auckland University of Technology, New Zealand, AUT: 67372x04/A19113"/>
    <s v="Auckland University of Technology, New Zealand; AgResearch"/>
    <s v="Food Science &amp; Technology"/>
    <s v="Biotechnology; Food Science"/>
    <b v="0"/>
    <s v="No"/>
    <x v="1"/>
    <x v="1"/>
    <x v="1"/>
  </r>
  <r>
    <s v="10.1016/j.jsams.2020.05.008"/>
    <s v="open (via crossref license)"/>
    <s v="cc-by-nc-nd"/>
    <x v="2"/>
    <s v="Concussion knowledge, attitudes and behaviour in equestrian athletes"/>
    <s v="Theadom, Alice; Reid, Duncan; Hardaker, Natalie; Lough, Jules; Hume, Patria A."/>
    <n v="5"/>
    <s v="No"/>
    <s v="[Theadom, Alice; Reid, Duncan; Hardaker, Natalie; Lough, Jules; Hume, Patria A.] Auckland Univ Technol, Fac Hlth &amp; Environm Sci, Sch Clin Sci, TBI Network, Auckland, New Zealand; [Reid, Duncan; Hardaker, Natalie; Hume, Patria A.] Auckland Univ Technol, Fac Hlth &amp; Environm Sci, Sports Performance Res Inst New Zealand, Auckland, New Zealand; [Hardaker, Natalie] Accid &amp; Compensat Corp, Wellington, New Zealand Theadom, A., TBI Network, School of Clinical Sciences, Faculty of Health and Environmental Science, Auckland University of Technology, New Zealand; Reid, D., TBI Network, School of Clinical Sciences, Faculty of Health and Environmental Science, Auckland University of Technology, New Zealand, Sports Performance Research Institute New Zealand, Faculty of Health and Environmental Science, Auckland University of Technology, New Zealand; Hardaker, N., TBI Network, School of Clinical Sciences, Faculty of Health and Environmental Science, Auckland University of Technology, New Zealand, Sports Performance Research Institute New Zealand, Faculty of Health and Environmental Science, Auckland University of Technology, New Zealand, Accident and Compensation Corporation, New Zealand; Lough, J., TBI Network, School of Clinical Sciences, Faculty of Health and Environmental Science, Auckland University of Technology, New Zealand; Hume, P.A., TBI Network, School of Clinical Sciences, Faculty of Health and Environmental Science, Auckland University of Technology, New Zealand, Sports Performance Research Institute New Zealand, Faculty of Health and Environmental Science, Auckland University of Technology, New Zealand"/>
    <n v="1"/>
    <s v="Theadom, Alice, Reid, Duncan, Hardaker, Natalie, Lough, Jules, Hume, Patria A."/>
    <s v="Theadom, A (corresponding author), Auckland Univ Technol, Fac Hlth &amp; Environm Sci, Sch Clin Sci, TBI Network, Auckland, New Zealand."/>
    <s v="Theadom, A"/>
    <s v="Yes"/>
    <s v="Journal of Science and Medicine in Sport"/>
    <x v="0"/>
    <s v="Elsevier BV"/>
    <x v="0"/>
    <s v="journal-article"/>
    <b v="0"/>
    <s v="publishedVersion"/>
    <s v="publisher"/>
    <s v="No"/>
    <m/>
    <n v="0"/>
    <x v="0"/>
    <b v="0"/>
    <s v="1440-2440 "/>
    <s v="Yes"/>
    <s v="24 months"/>
    <s v="No"/>
    <m/>
    <s v="https://v2.sherpa.ac.uk/id/publication/12929"/>
    <n v="2"/>
    <n v="1"/>
    <s v="http://www.jsams.org/article/S1440244019307352/pdf"/>
    <s v="Yes"/>
    <s v="Yes"/>
    <m/>
    <m/>
    <m/>
    <s v="USD"/>
    <n v="3000"/>
    <n v="3000"/>
    <n v="42.8"/>
    <n v="4"/>
    <n v="0"/>
    <n v="18"/>
    <s v="http://www.altmetric.com/details.php?citation_id=82219850"/>
    <s v="Rutherford Discovery Fellowship; Royal Society Te Apārangi"/>
    <s v="Rutherford Discovery Fellowship"/>
    <s v="Sport Sciences"/>
    <s v="Physical Therapy;  Sports Therapy and Rehabilitation; Orthopedics and Sports Medicine"/>
    <b v="0"/>
    <s v="No"/>
    <x v="1"/>
    <x v="0"/>
    <x v="2"/>
  </r>
  <r>
    <s v="10.1016/j.frl.2019.101381"/>
    <m/>
    <m/>
    <x v="1"/>
    <s v="Rough stochastic elasticity of variance and option pricing"/>
    <s v="Cao, Jiling; Kim, Jeong-Hoon; Kim, See-Woo; Zhang, Wenjun"/>
    <n v="4"/>
    <s v="No"/>
    <s v="[Cao, Jiling; Zhang, Wenjun] Auckland Univ Technol, Sch Engn Comp &amp; Math Sci, Dept Math Sci, Private Bag 92006, Auckland 1142, New Zealand; [Kim, Jeong-Hoon; Kim, See-Woo] Yonsei Univ, Dept Math, Coll Sci, Seoul 03722, South Korea Cao, J., Department of Mathematical Sciences, School of Engineering, Computer and Mathematical Sciences, Auckland University of Technology, Private Bag 92006, Auckland, 1142, New Zealand; Kim, J.-H., Department of Mathematics, College of Science, Yonsei University, Seoul, 03722, South Korea; Kim, S.-W., Department of Mathematics, College of Science, Yonsei University, Seoul, 03722, South Korea; Zhang, W., Department of Mathematical Sciences, School of Engineering, Computer and Mathematical Sciences, Auckland University of Technology, Private Bag 92006, Auckland, 1142, New Zealand"/>
    <n v="1"/>
    <s v="Cao, Jiling, Zhang, Wenjun"/>
    <s v="Kim, JH (corresponding author), Yonsei Univ, Dept Math, Coll Sci, Seoul 03722, South Korea."/>
    <m/>
    <s v="No"/>
    <s v="Finance Research Letters"/>
    <x v="2"/>
    <s v="Elsevier BV"/>
    <x v="1"/>
    <s v="journal-article"/>
    <b v="0"/>
    <m/>
    <m/>
    <s v="No"/>
    <m/>
    <n v="0"/>
    <x v="0"/>
    <b v="0"/>
    <s v="1544-6123 "/>
    <s v="Yes"/>
    <s v="24 months"/>
    <s v="No"/>
    <m/>
    <s v="https://v2.sherpa.ac.uk/id/publication/16836"/>
    <m/>
    <n v="0"/>
    <m/>
    <s v="Yes"/>
    <s v="Yes"/>
    <m/>
    <m/>
    <m/>
    <s v="USD"/>
    <n v="1100"/>
    <n v="1100"/>
    <n v="0"/>
    <n v="0"/>
    <n v="0"/>
    <n v="0"/>
    <m/>
    <s v="National Research Foundation of KoreaNational Research Foundation of Korea [NRF-2017R1A2B4003226]; National Research Foundation of Korea, NRF: NRF-2017R1A2B4003226"/>
    <s v="National Research Foundation of Korea"/>
    <s v="Business &amp; Economics"/>
    <s v="Finance"/>
    <b v="0"/>
    <s v="No"/>
    <x v="1"/>
    <x v="1"/>
    <x v="1"/>
  </r>
  <r>
    <s v="10.1123/ijspp.2020-0813"/>
    <s v="open (via free pdf)"/>
    <m/>
    <x v="4"/>
    <s v="Show Me the Data, Jerry! Data Visualization and Transparency"/>
    <s v="Nimphius, Sophia: 1Edith Cowan University, Australia, 2Auckland University of Technology, New Zealand; Jordan, Matthew J.: 1Edith Cowan University, Australia, 3Canadian Sport Institute Calgary, Canada"/>
    <n v="2"/>
    <s v="No"/>
    <s v="[Nimphius, Sophia; Jordan, Matthew J.] Edith Cowan Univ, Churchlands, WA, Australia; [Nimphius, Sophia] Auckland Univ Technol, Auckland, New Zealand; [Jordan, Matthew J.] Canadian Sport Inst Calgary, Calgary, AB, Canada Nimphius, S., Edith Cowan University, Australia, Auckland University of Technology, New Zealand; Jordan, M.J., Canadian Sport Institute, Calgary, Canada, Edith Cowan University, Australia"/>
    <n v="1"/>
    <s v="Nimphius, Sophia, Jordan, Matthew J."/>
    <s v="Nimphius, S (corresponding author), Edith Cowan Univ, Churchlands, WA, Australia.; Nimphius, S (corresponding author), Auckland Univ Technol, Auckland, New Zealand."/>
    <s v="Nimphius, S"/>
    <s v="Yes"/>
    <s v="International Journal of Sports Physiology and Performance"/>
    <x v="0"/>
    <s v="Human Kinetics"/>
    <x v="0"/>
    <s v="journal-article"/>
    <b v="0"/>
    <s v="publishedVersion"/>
    <s v="publisher"/>
    <s v="No"/>
    <m/>
    <n v="0"/>
    <x v="0"/>
    <b v="0"/>
    <s v="1555-0265 1555-0273 "/>
    <s v="Yes"/>
    <s v="None"/>
    <s v="No"/>
    <m/>
    <s v="https://v2.sherpa.ac.uk/id/publication/12249"/>
    <m/>
    <n v="0"/>
    <s v="http://journals.humankinetics.com/downloadpdf/journals/ijspp/15/10/article-p1353.pdf"/>
    <s v="Yes"/>
    <s v="Yes"/>
    <m/>
    <m/>
    <m/>
    <m/>
    <m/>
    <m/>
    <n v="39"/>
    <n v="0"/>
    <n v="0"/>
    <n v="66"/>
    <s v="http://www.altmetric.com/details.php?citation_id=93524749"/>
    <m/>
    <m/>
    <s v="Physiology; Sport Sciences"/>
    <s v="Orthopedics and Sports Medicine"/>
    <b v="0"/>
    <s v="No"/>
    <x v="1"/>
    <x v="0"/>
    <x v="4"/>
  </r>
  <r>
    <s v="10.1371/journal.pone.0242324"/>
    <s v="oa journal (via doaj)"/>
    <m/>
    <x v="0"/>
    <s v="Acute effect of tendon vibration applied during isometric contraction at two knee angles on maximal knee extension force production"/>
    <s v="Harnie, Jonathan; Cattagni, Thomas; Cornu, Christophe; McNair, Peter; Jubeau, Marc; Di Giminiani, Riccardo"/>
    <n v="6"/>
    <s v="No"/>
    <s v="[Harnie, Jonathan; Cattagni, Thomas; Cornu, Christophe; Jubeau, Marc] Univ Nantes, Lab Motric, Interact, Performance EA 4334,Fac Sport Sci, Nantes, France; [McNair, Peter] Auckland Univ Technol, Hlth &amp; Rehabil Res Inst, Fac Hlth &amp; Environm Sci, Auckland, New Zealand Harnie, J., Laboratoire Motricité, Interactions, Performance EA 4334, Faculty of Sport Sciences, University of Nantes, Nantes, France; Cattagni, T., Laboratoire Motricité, Interactions, Performance EA 4334, Faculty of Sport Sciences, University of Nantes, Nantes, France; Cornu, C., Laboratoire Motricité, Interactions, Performance EA 4334, Faculty of Sport Sciences, University of Nantes, Nantes, France; McNair, P., Health and Rehabilitation Research Institute, Faculty of Health and Environmental Sciences, Auckland University of Technology, Auckland, New Zealand; Jubeau, M., Laboratoire Motricité, Interactions, Performance EA 4334, Faculty of Sport Sciences, University of Nantes, Nantes, France"/>
    <n v="1"/>
    <s v="Harnie, Jonathan, Cattagni, Thomas, Cornu, Christophe, Jubeau, Marc, McNair, Peter,"/>
    <s v="Jubeau, M (corresponding author), Univ Nantes, Lab Motric, Interact, Performance EA 4334,Fac Sport Sci, Nantes, France."/>
    <m/>
    <s v="No"/>
    <s v="PLOS ONE"/>
    <x v="0"/>
    <s v="Public Library of Science (PLoS)"/>
    <x v="0"/>
    <s v="journal-article"/>
    <b v="1"/>
    <s v="publishedVersion"/>
    <s v="publisher"/>
    <s v="Yes"/>
    <m/>
    <n v="0"/>
    <x v="0"/>
    <b v="1"/>
    <s v="1932-6203 "/>
    <s v="Yes"/>
    <s v="None"/>
    <s v="Yes"/>
    <s v="None"/>
    <s v="https://v2.sherpa.ac.uk/id/publication/17599"/>
    <m/>
    <n v="0"/>
    <s v="https://doi.org/10.1371/journal.pone.0242324"/>
    <s v="Yes"/>
    <s v="Yes"/>
    <s v="Yes"/>
    <s v="USD"/>
    <n v="1495"/>
    <m/>
    <m/>
    <n v="1495"/>
    <n v="0"/>
    <n v="0"/>
    <n v="0"/>
    <n v="0"/>
    <m/>
    <s v="Region des Pays de la Loire, FranceFrench National Research Agency (ANR)Region Pays de la Loire [2013-12915]"/>
    <s v="Conseil Régional des Pays de la Loire"/>
    <s v="Science &amp; Technology - Other Topics"/>
    <s v="General Biochemistry;  Genetics and Molecular Biology; General Agricultural and Biological Sciences; General Medicine"/>
    <b v="0"/>
    <s v="No"/>
    <x v="1"/>
    <x v="0"/>
    <x v="0"/>
  </r>
  <r>
    <s v="10.3390/ijerph17217999"/>
    <s v="oa journal (via doaj)"/>
    <m/>
    <x v="0"/>
    <s v="HRV-Based Training for Improving VO2max in Endurance Athletes. A Systematic Review with Meta-Analysis"/>
    <s v="Granero-Gallegos, Antonio; González-Quílez, Alberto; Plews, Daniel; Carrasco-Poyatos, María"/>
    <n v="4"/>
    <s v="No"/>
    <s v="[Granero-Gallegos, Antonio; Carrasco-Poyatos, Maria] Univ Almeria, Hlth &amp; Publ Adm Res Ctr, Dept Educ, Almeria 04120, Spain; [Gonzalez-Quilez, Alberto] Univ Almeria, Dept Educ, Almeria 04120, Spain; [Plews, Daniel] Waikato Univ, Sports Performance Res Inst, Hamilton 3216, New Zealand; [Plews, Daniel] Auckland Univ Technol, Sch Sport &amp; Recreat, Auckland 92006, New Zealand Granero-Gallegos, A., Health and Public Administration Research Center, Department of Education, University of Almeria, Almeria, 04120, Spain; González-Quílez, A., Department of Education, University of Almeria, Almeria, 04120, Spain; Plews, D., Sports Performance Research Institute, The Waikato University, Hamilton, 3216, New Zealand, School of Sport &amp; Recreation, Auckland University of Technology, Auckland, 92006, New Zealand; Carrasco-Poyatos, M., Health and Public Administration Research Center, Department of Education, University of Almeria, Almeria, 04120, Spain"/>
    <n v="1"/>
    <s v="Granero-Gallegos, Antonio, Carrasco-Poyatos, Maria, Gonzalez-Quilez, Alberto, Plews, Daniel,"/>
    <s v="Carrasco-Poyatos, M (corresponding author), Univ Almeria, Hlth &amp; Publ Adm Res Ctr, Dept Educ, Almeria 04120, Spain."/>
    <m/>
    <s v="No"/>
    <s v="International Journal of Environmental Research and Public Health"/>
    <x v="0"/>
    <s v="MDPI AG"/>
    <x v="0"/>
    <s v="journal-article"/>
    <b v="1"/>
    <s v="publishedVersion"/>
    <s v="publisher"/>
    <s v="Yes"/>
    <s v="repositorio.ual.es "/>
    <n v="1"/>
    <x v="0"/>
    <b v="1"/>
    <s v="1660-4601 "/>
    <s v="Yes"/>
    <s v="None"/>
    <s v="Yes"/>
    <s v="None"/>
    <s v="https://v2.sherpa.ac.uk/id/publication/17517"/>
    <n v="2"/>
    <n v="2"/>
    <s v="https://doi.org/10.3390/ijerph17217999"/>
    <s v="Yes"/>
    <s v="Yes"/>
    <s v="Yes"/>
    <s v="CHF"/>
    <n v="1600"/>
    <m/>
    <m/>
    <n v="1779"/>
    <n v="16.7"/>
    <n v="0"/>
    <n v="0"/>
    <n v="24"/>
    <s v="http://www.altmetric.com/details.php?citation_id=93546481"/>
    <m/>
    <m/>
    <s v="Environmental Sciences &amp; Ecology; Public, Environmental &amp; Occupational Health"/>
    <m/>
    <b v="0"/>
    <s v="No"/>
    <x v="1"/>
    <x v="0"/>
    <x v="0"/>
  </r>
  <r>
    <s v="10.1111/jocn.15470"/>
    <m/>
    <m/>
    <x v="1"/>
    <s v="Describing objectively measured intensive care nurses' physical work activity behavioural patterns during a 12-hr shift"/>
    <s v="Yu, Fiona: Faculty of Medical and Health Sciences School of Nursing University of Auckland Auckland New Zealand, RN in Intensive Care Unit Waikato Hospital Waikato New Zealand; Narayanan, Anantha: School of Sport and Recreation Auckland University of Technology Auckland New Zealand; Mackay, Lisa: School of Sport and Recreation Auckland University of Technology Auckland New Zealand; Ward, Kim: School of Nursing Faculty of Medical and Health Sciences University of Auckland Auckland New Zealand; King, Anna: School of Nursing Faculty of Medical and Health Sciences University of Auckland Auckland New Zealand; Smith, Melody: School of Nursing Faculty of Medical and Health Sciences University of Auckland Auckland New Zealand"/>
    <n v="6"/>
    <s v="No"/>
    <s v="[Yu, Fiona; Ward, Kim; King, Anna; Smith, Melody] Univ Auckland, Sch Nursing, Fac Med &amp; Hlth Sci, 85 Pk Rd, Auckland, New Zealand; [Yu, Fiona] Waikato Hosp, RN Intens Care Unit, Waikato, New Zealand; [Narayanan, Anantha; Mackay, Lisa] Auckland Univ Technol, Sch Sport &amp; Recreat, Auckland, New Zealand Yu, F., Faculty of Medical and Health Sciences, School of Nursing, University of Auckland, Auckland, New Zealand, RN in Intensive Care Unit, Waikato Hospital, Waikato, New Zealand; Narayanan, A., School of Sport and Recreation, Auckland University of Technology, Auckland, New Zealand; Mackay, L., School of Sport and Recreation, Auckland University of Technology, Auckland, New Zealand; Ward, K., School of Nursing, Faculty of Medical and Health Sciences, University of Auckland, Auckland, New Zealand; King, A., School of Nursing, Faculty of Medical and Health Sciences, University of Auckland, Auckland, New Zealand; Smith, M., School of Nursing, Faculty of Medical and Health Sciences, University of Auckland, Auckland, New Zealand"/>
    <n v="1"/>
    <s v="Yu, Fiona, Ward, Kim, King, Anna, Smith, Melody, Narayanan, Anantha, Mackay, Lisa,"/>
    <s v="Yu, F (corresponding author), Univ Auckland, Sch Nursing, Fac Med &amp; Hlth Sci, 85 Pk Rd, Auckland, New Zealand."/>
    <m/>
    <s v="No"/>
    <s v="Journal of Clinical Nursing"/>
    <x v="0"/>
    <s v="Wiley"/>
    <x v="1"/>
    <s v="journal-article"/>
    <b v="0"/>
    <m/>
    <m/>
    <s v="No"/>
    <m/>
    <n v="0"/>
    <x v="0"/>
    <b v="0"/>
    <s v="0962-1067 1365-2702 "/>
    <s v="Yes"/>
    <s v="12 months"/>
    <s v="No"/>
    <m/>
    <s v="https://v2.sherpa.ac.uk/id/publication/7040"/>
    <m/>
    <n v="0"/>
    <m/>
    <s v="Yes"/>
    <s v="Yes"/>
    <m/>
    <m/>
    <m/>
    <s v="USD"/>
    <n v="4000"/>
    <n v="4000"/>
    <n v="8.9"/>
    <n v="0"/>
    <n v="0"/>
    <n v="14"/>
    <s v="http://www.altmetric.com/details.php?citation_id=89101939"/>
    <s v="Health Research Council of New Zealand Sir Charles Hercus Research Fellowship [17/013]; University of Auckland Doctoral Scholarship; 17/013; University of Auckland"/>
    <s v="Health Research Council of New Zealand; University of Auckland"/>
    <s v="Nursing"/>
    <s v="General Nursing; General Medicine"/>
    <b v="0"/>
    <s v="No"/>
    <x v="1"/>
    <x v="1"/>
    <x v="1"/>
  </r>
  <r>
    <s v="10.1007/s11517-020-02253-2"/>
    <m/>
    <m/>
    <x v="1"/>
    <s v="Classification of error-related potentials from single-trial EEG in association with executed and imagined movements: a feature and classifier investigation"/>
    <s v="Usama, Nayab; Kunz Leerskov, Kasper; Niazi, Imran Khan; Dremstrup, Kim; Jochumsen, Mads"/>
    <n v="5"/>
    <s v="No"/>
    <s v="[Usama, Nayab; Leerskov, Kasper Kunz; Niazi, Imran Khan; Dremstrup, Kim; Jochumsen, Mads] Aalborg Univ, Dept Hlth Sci &amp; Technol, Fredr Bajers Vej 7D, DK-9220 Aalborg, Denmark; [Niazi, Imran Khan] Auckland Univ Technol, Hlth &amp; Rehabil Res Inst, Auckland, New Zealand; [Niazi, Imran Khan] New Zealand Coll Chiropract, Ctr Chiropract Res, Auckland, New Zealand Usama, N., Department of Health Science and Technology, Aalborg University, Fredrik Bajers Vej 7D, Aalborg, 9220, Denmark; Kunz Leerskov, K., Department of Health Science and Technology, Aalborg University, Fredrik Bajers Vej 7D, Aalborg, 9220, Denmark; Niazi, I.K., Department of Health Science and Technology, Aalborg University, Fredrik Bajers Vej 7D, Aalborg, 9220, Denmark, Health &amp; Rehabilitation Research Institute, Auckland University of Technology, Auckland, New Zealand, Centre for Chiropractic Research, New Zealand College of Chiropractic, Auckland, New Zealand; Dremstrup, K., Department of Health Science and Technology, Aalborg University, Fredrik Bajers Vej 7D, Aalborg, 9220, Denmark; Jochumsen, M., Department of Health Science and Technology, Aalborg University, Fredrik Bajers Vej 7D, Aalborg, 9220, Denmark"/>
    <n v="1"/>
    <s v="Usama, Nayab, Leerskov, Kasper Kunz, Niazi, Imran Khan, Dremstrup, Kim, Jochumsen, Mads"/>
    <s v="Jochumsen, M (corresponding author), Aalborg Univ, Dept Hlth Sci &amp; Technol, Fredr Bajers Vej 7D, DK-9220 Aalborg, Denmark."/>
    <m/>
    <s v="No"/>
    <s v="Medical &amp; Biological Engineering &amp; Computing"/>
    <x v="0"/>
    <s v="Springer Science and Business Media LLC"/>
    <x v="1"/>
    <s v="journal-article"/>
    <b v="0"/>
    <m/>
    <m/>
    <s v="No"/>
    <m/>
    <n v="0"/>
    <x v="0"/>
    <b v="0"/>
    <s v="0140-0118 1741-0444 "/>
    <s v="Yes"/>
    <s v="12 months"/>
    <s v="No"/>
    <m/>
    <s v="https://v2.sherpa.ac.uk/id/publication/8108"/>
    <n v="2"/>
    <n v="2"/>
    <m/>
    <s v="Yes"/>
    <s v="Yes"/>
    <m/>
    <m/>
    <m/>
    <s v="USD"/>
    <n v="3000"/>
    <n v="3000"/>
    <n v="0"/>
    <n v="0"/>
    <n v="0"/>
    <n v="0"/>
    <m/>
    <m/>
    <m/>
    <s v="Computer Science; Engineering; Mathematical &amp; Computational Biology; Medical Informatics"/>
    <s v="Biomedical Engineering; Computer Science Applications"/>
    <b v="0"/>
    <s v="No"/>
    <x v="1"/>
    <x v="1"/>
    <x v="1"/>
  </r>
  <r>
    <s v="10.1007/s11042-020-09568-0"/>
    <m/>
    <m/>
    <x v="1"/>
    <s v="Penrose tiling for visual secret sharing"/>
    <s v="Yan, Xuehu; Yan, Wei Qi; Liu, Lintao; Lu, Yuliang"/>
    <n v="4"/>
    <s v="No"/>
    <s v="[Yan, Xuehu; Liu, Lintao; Lu, Yuliang] Natl Univ Defense Technol, Hefei 230037, Peoples R China; [Yan, Xuehu; Liu, Lintao; Lu, Yuliang] Anhui Prov Key Lab Cyberspace Secur Situat Awaren, Hefei 230037, Peoples R China; [Yan, Wei Qi] Auckland Univ Technol, Auckland 1142, New Zealand Yan, X., National University of Defense Technology, Hefei, 230037, China, Anhui Province Key Laboratory of Cyberspace Security Situation Awareness and Evaluation, Hefei, 230037, China; Yan, W.Q., Auckland University of Technology, Auckland, 1142, New Zealand; Liu, L., National University of Defense Technology, Hefei, 230037, China, Anhui Province Key Laboratory of Cyberspace Security Situation Awareness and Evaluation, Hefei, 230037, China; Lu, Y., National University of Defense Technology, Hefei, 230037, China, Anhui Province Key Laboratory of Cyberspace Security Situation Awareness and Evaluation, Hefei, 230037, China"/>
    <n v="1"/>
    <s v="Yan, Xuehu, Liu, Lintao, Lu, Yuliang, Yan, Wei Qi,"/>
    <s v="Yan, XH (corresponding author), Natl Univ Defense Technol, Hefei 230037, Peoples R China.; Yan, XH (corresponding author), Anhui Prov Key Lab Cyberspace Secur Situat Awaren, Hefei 230037, Peoples R China."/>
    <m/>
    <s v="No"/>
    <s v="Multimedia Tools and Applications"/>
    <x v="0"/>
    <s v="Springer Science and Business Media LLC"/>
    <x v="1"/>
    <s v="journal-article"/>
    <b v="0"/>
    <m/>
    <m/>
    <s v="No"/>
    <m/>
    <n v="0"/>
    <x v="0"/>
    <b v="0"/>
    <s v="1380-7501 1573-7721 "/>
    <s v="Yes"/>
    <s v="12 months"/>
    <s v="No"/>
    <m/>
    <s v="https://v2.sherpa.ac.uk/id/publication/17294"/>
    <m/>
    <n v="0"/>
    <m/>
    <s v="Yes"/>
    <s v="Yes"/>
    <m/>
    <m/>
    <m/>
    <s v="USD"/>
    <n v="3000"/>
    <n v="3000"/>
    <n v="0"/>
    <n v="0"/>
    <n v="0"/>
    <n v="0"/>
    <m/>
    <s v="National Natural Science Foundation of ChinaNational Natural Science Foundation of China (NSFC) [61602491]; Key Program of the National University of Defense Technology [ZK-17-02-07]; National Natural Science Foundation of China, NSFC: 61602491; National University of Defense Technology, NUDT: ZK-17-02-07"/>
    <s v="National Natural Science Foundation of China"/>
    <s v="Computer Science; Engineering"/>
    <s v="Media Technology; Computer Networks and Communications; Hardware and Architecture; Software"/>
    <b v="0"/>
    <s v="No"/>
    <x v="1"/>
    <x v="1"/>
    <x v="1"/>
  </r>
  <r>
    <s v="10.1111/sms.13773"/>
    <m/>
    <m/>
    <x v="1"/>
    <s v="Movement competency and measures of isometric and dynamic strength and power in boys of different maturity status"/>
    <s v="Dobbs, Ian J.: School of Sport and Health Sciences Cardiff Metropolitan University Cardiff UK; Oliver, Jon L.: School of Sport and Health Sciences Cardiff Metropolitan University Cardiff UK, Sport Performance Research Institute New Zealand (SPRINZ) AUT University Auckland New Zealand; Wong, Megan A.: School of Sport and Health Sciences Cardiff Metropolitan University Cardiff UK; Moore, Isabel S.: School of Sport and Health Sciences Cardiff Metropolitan University Cardiff UK; Lloyd, Rhodri S.: School of Sport and Health Sciences Cardiff Metropolitan University Cardiff UK, Sport Performance Research Institute New Zealand (SPRINZ) AUT University Auckland New Zealand, Centre for Sport Science and Human Performance Waikato Institute of Technology Hamilton New Zealand"/>
    <n v="5"/>
    <s v="No"/>
    <s v="[Dobbs, Ian J.; Oliver, Jon L.; Wong, Megan A.; Moore, Isabel S.; Lloyd, Rhodri S.] Cardiff Metropolitan Univ, Sch Sport &amp; Hlth Sci, Cardiff, Wales; [Oliver, Jon L.; Lloyd, Rhodri S.] AUT Univ, Sport Performance Res Inst New Zealand SPRINZ, Auckland, New Zealand; [Lloyd, Rhodri S.] Waikato Inst Technol, Ctr Sport Sci &amp; Human Performance, Hamilton, New Zealand Dobbs, I.J., School of Sport and Health Sciences, Cardiff Metropolitan University, Cardiff, United Kingdom; Oliver, J.L., School of Sport and Health Sciences, Cardiff Metropolitan University, Cardiff, United Kingdom, Sport Performance Research Institute, New Zealand (SPRINZ), AUT University, Auckland, New Zealand; Wong, M.A., School of Sport and Health Sciences, Cardiff Metropolitan University, Cardiff, United Kingdom; Moore, I.S., School of Sport and Health Sciences, Cardiff Metropolitan University, Cardiff, United Kingdom; Lloyd, R.S., School of Sport and Health Sciences, Cardiff Metropolitan University, Cardiff, United Kingdom, Sport Performance Research Institute, New Zealand (SPRINZ), AUT University, Auckland, New Zealand, Centre for Sport Science and Human Performance, Waikato Institute of Technology, Hamilton, New Zealand"/>
    <n v="1"/>
    <s v="Dobbs, Ian J., Oliver, Jon L., Wong, Megan A., Moore, Isabel S., Lloyd, Rhodri S."/>
    <s v="Dobbs, IJ (corresponding author), Cardiff Metropolitan Univ, Cardiff Sch Sport &amp; Hlth Sci, Cyncoed Campus, Cardiff CF23 6XD, Wales."/>
    <m/>
    <s v="No"/>
    <s v="Scandinavian Journal of Medicine &amp; Science in Sports"/>
    <x v="0"/>
    <s v="Wiley"/>
    <x v="1"/>
    <s v="journal-article"/>
    <b v="0"/>
    <m/>
    <m/>
    <s v="No"/>
    <m/>
    <n v="0"/>
    <x v="0"/>
    <b v="0"/>
    <s v="0905-7188 1600-0838 "/>
    <s v="Yes"/>
    <s v="12 months"/>
    <s v="No"/>
    <m/>
    <s v="https://v2.sherpa.ac.uk/id/publication/11901"/>
    <m/>
    <n v="0"/>
    <m/>
    <s v="Yes"/>
    <s v="Yes"/>
    <m/>
    <m/>
    <m/>
    <s v="USD"/>
    <n v="3350"/>
    <n v="3350"/>
    <n v="8.35"/>
    <n v="0"/>
    <n v="0"/>
    <n v="11"/>
    <s v="http://www.altmetric.com/details.php?citation_id=86133633"/>
    <m/>
    <m/>
    <s v="Sport Sciences"/>
    <s v="Physical Therapy;  Sports Therapy and Rehabilitation; Orthopedics and Sports Medicine"/>
    <b v="0"/>
    <s v="No"/>
    <x v="1"/>
    <x v="1"/>
    <x v="1"/>
  </r>
  <r>
    <s v="10.1080/14766825.2020.1797061"/>
    <m/>
    <m/>
    <x v="1"/>
    <s v="From livestock to families: taking pets to tourism activities in China"/>
    <s v="Gong, Xue: School of Economics and Management, Nanjing University of Science and Technology, Nanjing, People's Republic of China; Qi, Hongxia: New Zealand Tourism Research Institute, Auckland University of Technology, Auckland, New Zealand; Xie, Jiaojiao: Department of Hospitality Management, Shandong Tourism Vocational College, Jinan, People's Republic of China; Qi, Nandi: Shangdong College of Tourism and Hospitality, Jinan, Shandong Province, China"/>
    <n v="4"/>
    <s v="No"/>
    <s v="[Gong, Xue] Nanjing Univ Sci &amp; Technol, Sch Econ &amp; Management, Nanjing, Peoples R China; [Qi, Hongxia] Auckland Univ Technol, New Zealand Tourism Res Inst, 49 Wellesley St, Auckland, New Zealand; [Xie, Jiaojiao] Shandong Tourism Vocat Coll, Dept Hospitality Management, Jinan, Peoples R China; [Qi, Nandi] Shangdong Coll Tourism &amp; Hospitality, Jinan, Shandong, Peoples R China Gong, X., School of Economics and Management, Nanjing University of Science and Technology, Nanjing, China; Qi, H., New Zealand Tourism Research Institute, Auckland University of Technology, Auckland, New Zealand; Xie, J., Department of Hospitality Management, Shandong Tourism Vocational College, Jinan, China; Qi, N., Shangdong College of Tourism and Hospitality, Jinan, Shandong Province, China"/>
    <n v="1"/>
    <s v="Gong, Xue, Qi, Hongxia"/>
    <s v="Qi, HX (corresponding author), Auckland Univ Technol, New Zealand Tourism Res Inst, 49 Wellesley St, Auckland, New Zealand."/>
    <s v="Qi, HX"/>
    <s v="Yes"/>
    <s v="Journal of Tourism and Cultural Change"/>
    <x v="0"/>
    <s v="Informa UK Limited"/>
    <x v="1"/>
    <s v="journal-article"/>
    <b v="0"/>
    <m/>
    <m/>
    <s v="No"/>
    <m/>
    <n v="0"/>
    <x v="0"/>
    <b v="0"/>
    <s v="1476-6825 1747-7654 "/>
    <s v="Yes"/>
    <s v="18 months"/>
    <s v="No"/>
    <m/>
    <s v="https://v2.sherpa.ac.uk/id/publication/19871"/>
    <m/>
    <n v="0"/>
    <m/>
    <s v="Yes"/>
    <s v="Yes"/>
    <m/>
    <m/>
    <m/>
    <s v="USD"/>
    <n v="2950"/>
    <n v="2950"/>
    <n v="0"/>
    <n v="0"/>
    <n v="0"/>
    <n v="0"/>
    <m/>
    <m/>
    <m/>
    <s v="Social Sciences - Other Topics"/>
    <s v="Tourism;  Leisure and Hospitality Management; Geography;  Planning and Development; Cultural Studies; Nature and Landscape Conservation; Transportation"/>
    <b v="0"/>
    <s v="No"/>
    <x v="1"/>
    <x v="1"/>
    <x v="1"/>
  </r>
  <r>
    <s v="10.1007/s40279-020-01310-y"/>
    <s v="open (via crossref license)"/>
    <m/>
    <x v="2"/>
    <s v="Cumulative Sport-Related Injuries and Longer Term Impact in Retired Male Elite- and Amateur-Level Rugby Code Athletes and Non-contact Athletes: A Retrospective Study"/>
    <s v="Hind, Karen; Konerth, Natalie; Entwistle, Ian; Theadom, Alice; Lewis, Gwyn; King, Doug; Chazot, Paul; Hume, Patria"/>
    <n v="8"/>
    <s v="No"/>
    <s v="[Hind, Karen; Konerth, Natalie; Entwistle, Ian] Univ Durham, Dept Sport &amp; Exercise Sci, 42 Old Elvet, Durham DH1 3HN, England; [Hind, Karen; Entwistle, Ian; Chazot, Paul] Univ Durham, Wolfson Res Inst Hlth &amp; Wellbeing, Queens Campus, Stockton On Tees TS17 6BH, England; [Theadom, Alice; Hume, Patria] Auckland Univ Technol, Natl Inst Stroke &amp; Appl Neurosci, Auckland, New Zealand; [Lewis, Gwyn] Auckland Univ Technol, Fac Hlth &amp; Environm Sci, Hlth &amp; Rehabil Res Inst, Auckland, New Zealand; [King, Doug; Hume, Patria] Auckland Univ Technol, Fac Hlth &amp; Environm Sci, Sports Performance Res Inst New Zealand SPRINZ, Auckland, New Zealand; [Chazot, Paul] Univ Durham, Dept Biosci, Stockton Rd, Durham DH1 3LE, England Hind, K., Department of Sport and Exercise Sciences, Durham University, 42 Old Elvet, Durham, DH1 3HN, United Kingdom, Wolfson Research Institute for Health and Wellbeing, Durham University, Queen's Campus, Stockton, TS17 6BH, United Kingdom; Konerth, N., Department of Sport and Exercise Sciences, Durham University, 42 Old Elvet, Durham, DH1 3HN, United Kingdom; Entwistle, I., Department of Sport and Exercise Sciences, Durham University, 42 Old Elvet, Durham, DH1 3HN, United Kingdom, Wolfson Research Institute for Health and Wellbeing, Durham University, Queen's Campus, Stockton, TS17 6BH, United Kingdom; Theadom, A., National Institute for Stroke and Applied Neuroscience, Auckland University of Technology, Auckland, New Zealand; Lewis, G., Health and Rehabilitation Research Institute, Faculty of Health and Environmental Science, Auckland University of Technology, Auckland, New Zealand; King, D., Sports Performance Research Institute New Zealand (SPRINZ), Faculty of Health and Environmental Science, Auckland University of Technology, Auckland, New Zealand; Chazot, P., Wolfson Research Institute for Health and Wellbeing, Durham University, Queen's Campus, Stockton, TS17 6BH, United Kingdom, Department of Biosciences, Durham University, Stockton Road, Durham, DH1 3LE, United Kingdom; Hume, P., National Institute for Stroke and Applied Neuroscience, Auckland University of Technology, Auckland, New Zealand, Sports Performance Research Institute New Zealand (SPRINZ), Faculty of Health and Environmental Science, Auckland University of Technology, Auckland, New Zealand"/>
    <n v="1"/>
    <s v="Hind, Karen, Konerth, Natalie, Entwistle, Ian, Chazot, Paul, Theadom, Alice, Hume, Patria, Lewis, Gwyn, King, Doug"/>
    <s v="Hind, K (corresponding author), Univ Durham, Dept Sport &amp; Exercise Sci, 42 Old Elvet, Durham DH1 3HN, England.; Hind, K (corresponding author), Univ Durham, Wolfson Res Inst Hlth &amp; Wellbeing, Queens Campus, Stockton On Tees TS17 6BH, England."/>
    <m/>
    <s v="No"/>
    <s v="Sports Medicine"/>
    <x v="0"/>
    <s v="Springer Science and Business Media LLC"/>
    <x v="0"/>
    <s v="journal-article"/>
    <b v="0"/>
    <s v="publishedVersion"/>
    <s v="publisher"/>
    <s v="Yes"/>
    <s v="openrepository.aut.ac.nz dro.dur.ac.uk.OAI2 "/>
    <n v="2"/>
    <x v="0"/>
    <b v="0"/>
    <s v="0112-1642 1179-2035 "/>
    <s v="Yes"/>
    <s v="12 months"/>
    <s v="No"/>
    <m/>
    <s v="https://v2.sherpa.ac.uk/id/publication/18279"/>
    <n v="4"/>
    <n v="5"/>
    <s v="https://doi.org/10.1007/s40279-020-01310-y"/>
    <s v="Yes"/>
    <s v="Yes"/>
    <m/>
    <m/>
    <m/>
    <s v="USD"/>
    <n v="3000"/>
    <n v="3000"/>
    <n v="714.98"/>
    <n v="80"/>
    <n v="0"/>
    <n v="119"/>
    <s v="http://www.altmetric.com/details.php?citation_id=85871139"/>
    <s v="Auckland University of Technology; Wolfson Research Institute for Health and Wellbeing, Durham University; Auckland University of Technology, New Zealand, AUT; Durham University: 4,800"/>
    <s v="The project team received &quot;UK Rugby Health – SRIF RCRG project&quot; funding from AUT for NZ$15,000."/>
    <s v="Sport Sciences"/>
    <s v="Physical Therapy;  Sports Therapy and Rehabilitation; Orthopedics and Sports Medicine"/>
    <b v="1"/>
    <s v="Yes"/>
    <x v="0"/>
    <x v="0"/>
    <x v="2"/>
  </r>
  <r>
    <s v="10.1016/j.ausmj.2020.03.005"/>
    <s v="open (via free pdf)"/>
    <m/>
    <x v="4"/>
    <s v="AI Customer Service: Task Complexity, Problem-Solving Ability, and Usage Intention"/>
    <s v="Xu, Yingzi: AUT Business School, Department of Marketing, Auckland University of Technology, New Zealand; Shieh, Chih-Hui: Department of Marketing and Distribution Management, National Kaohsiung University of Science and Technology, Taiwan; van Esch, Patrick: AUT Business School, Department of Marketing, Auckland University of Technology, New Zealand; Ling, I-Ling: Centre for General Education, Kaohsiung Medical University, Taiwana"/>
    <n v="4"/>
    <s v="No"/>
    <s v="[Xu, Yingzi; van Esch, Patrick] Auckland Univ Technol, AUT Business Sch, Dept Mkt, Auckland, New Zealand; [Shieh, Chih-Hui] Natl Kaohsiung Univ Sci &amp; Technol, Dept Mkt &amp; Distribut Management, Kaohsiung, Taiwan; [Ling, I-Ling] Kaohsiung Med Univ, Ctr Gen Educ, Kaohsiung, Taiwan Xu, Y., AUT Business School, Department of Marketing, Auckland University of Technology, New Zealand, New Zealand; Shieh, C.-H., Department of Marketing and Distribution Management, National Kaohsiung University of Science and Technology, Taiwan, Taiwan; van Esch, P., AUT Business School, Department of Marketing, Auckland University of Technology, New Zealand, New Zealand; Ling, I.-L., Centre for General Education, Kaohsiung Medical University, Taiwan, Taiwan"/>
    <n v="1"/>
    <s v="Xu, Yingzi, van Esch, Patrick"/>
    <s v="Ling, IL (corresponding author), Kaohsiung Med Univ, Ctr Gen Educ, Kaohsiung, Taiwan."/>
    <m/>
    <s v="No"/>
    <s v="Australasian Marketing Journal"/>
    <x v="0"/>
    <s v="SAGE Publications"/>
    <x v="0"/>
    <s v="journal-article"/>
    <b v="0"/>
    <s v="publishedVersion"/>
    <s v="publisher"/>
    <s v="Yes"/>
    <s v="openrepository.aut.ac.nz "/>
    <n v="1"/>
    <x v="0"/>
    <b v="0"/>
    <s v="1839-3349 "/>
    <s v="No data"/>
    <m/>
    <m/>
    <m/>
    <m/>
    <n v="11"/>
    <n v="14"/>
    <s v="https://journals.sagepub.com/doi/pdf/10.1016/j.ausmj.2020.03.005"/>
    <s v="Yes"/>
    <s v="Yes"/>
    <m/>
    <m/>
    <m/>
    <m/>
    <m/>
    <m/>
    <n v="2.85"/>
    <n v="0"/>
    <n v="0"/>
    <n v="3"/>
    <s v="http://www.altmetric.com/details.php?citation_id=82546154"/>
    <m/>
    <m/>
    <s v="Business &amp; Economics"/>
    <m/>
    <b v="1"/>
    <s v="Yes"/>
    <x v="0"/>
    <x v="0"/>
    <x v="4"/>
  </r>
  <r>
    <s v="10.1080/14733285.2019.1685074"/>
    <m/>
    <m/>
    <x v="1"/>
    <s v="Social relationships, nature, and traffic: findings from a child-centred approach to measuring active school travel route perceptions"/>
    <s v="Egli, V.: The School of Nursing, Faculty of Medical and Health Sciences, The University of Auckland, Auckland, New Zealand; Mackay, L.: The School of Sport and Recreation, Faculty of Health and Environmental Sciences, AUT, Auckland, New Zealand; Jelleyman, C.: The School of Sport and Recreation, Faculty of Health and Environmental Sciences, AUT, Auckland, New Zealand; Ikeda, E.: The School of Sport and Recreation, Faculty of Health and Environmental Sciences, AUT, Auckland, New Zealand; Hopkins, S.: The School of Physiotherapy, Central Michigan University College of Science and Technology, Mount Pleasant, USA; Smith, M.: The School of Nursing, Faculty of Medical and Health Sciences, The University of Auckland, Auckland, New Zealand"/>
    <n v="6"/>
    <s v="No"/>
    <s v="[Egli, V.; Smith, M.] Univ Auckland, Fac Med &amp; Hlth Sci, Sch Nursing, Auckland, New Zealand; [Mackay, L.; Jellyman, C.; Ikeda, E.] AUT, Fac Hlth &amp; Environm Sci, Sch Sport &amp; Recreat, Auckland, New Zealand; [Hopkins, S.] Cent Michigan Univ, Coll Sci &amp; Technol, Sch Physiotherapy, Mt Pleasant, MI 48859 USA Egli, V., The School of Nursing, Faculty of Medical and Health Sciences, The University of Auckland, Auckland, New Zealand; Mackay, L., The School of Sport and Recreation, Faculty of Health and Environmental Sciences, AUT, Auckland, New Zealand; Jelleyman, C., The School of Sport and Recreation, Faculty of Health and Environmental Sciences, AUT, Auckland, New Zealand; Ikeda, E., The School of Sport and Recreation, Faculty of Health and Environmental Sciences, AUT, Auckland, New Zealand; Hopkins, S., The School of Physiotherapy, Central Michigan University College of Science and Technology, Mount Pleasant, United States; Smith, M., The School of Nursing, Faculty of Medical and Health Sciences, The University of Auckland, Auckland, New Zealand"/>
    <n v="0"/>
    <m/>
    <s v="Egli, V (corresponding author), Univ Auckland, Fac Med &amp; Hlth Sci, Sch Nursing, Auckland, New Zealand."/>
    <m/>
    <s v="No"/>
    <s v="Children's Geographies"/>
    <x v="2"/>
    <s v="Informa UK Limited"/>
    <x v="1"/>
    <s v="journal-article"/>
    <b v="0"/>
    <m/>
    <m/>
    <s v="No"/>
    <m/>
    <n v="0"/>
    <x v="0"/>
    <b v="0"/>
    <s v="1473-3285 1473-3277 "/>
    <s v="Yes"/>
    <s v="12 months"/>
    <s v="No"/>
    <m/>
    <s v="https://v2.sherpa.ac.uk/id/publication/5040"/>
    <n v="2"/>
    <n v="5"/>
    <m/>
    <s v="Yes"/>
    <s v="Yes"/>
    <m/>
    <m/>
    <m/>
    <s v="USD"/>
    <n v="2950"/>
    <n v="2950"/>
    <n v="8.9"/>
    <n v="0"/>
    <n v="0"/>
    <n v="12"/>
    <s v="http://www.altmetric.com/details.php?citation_id=69771879"/>
    <s v="Health Research Council of New ZealandHealth Research Council of New Zealand [14/436]; Health Research Council of New Zealand Sir Charles Hercus Research Fellowship [17/013]; 17/013; Health Research Council of New Zealand, HRC: 14/436"/>
    <s v="Health Research Council of New Zealand"/>
    <s v="Geography"/>
    <s v="Geography;  Planning and Development; Sociology and Political Science; Social Psychology"/>
    <b v="0"/>
    <s v="No"/>
    <x v="1"/>
    <x v="1"/>
    <x v="1"/>
  </r>
  <r>
    <s v="10.1080/14763141.2018.1546890"/>
    <m/>
    <m/>
    <x v="1"/>
    <s v="The influence of running velocity on resultant tibial acceleration in runners"/>
    <s v="Sheerin, Kelly R.: Sports Performance Research Institute New Zealand (SPRINZ), School of Sport and Recreation, Auckland University of Technology, Auckland, New Zealand; Besier, Thor F.: Sports Performance Research Institute New Zealand (SPRINZ), School of Sport and Recreation, Auckland University of Technology, Auckland, New Zealand, Auckland Bioengineering Institute, Department of Engineering Science, University of Auckland, Auckland, New Zealand; Reid, Duncan: Sports Performance Research Institute New Zealand (SPRINZ), School of Sport and Recreation, Auckland University of Technology, Auckland, New Zealand"/>
    <n v="3"/>
    <s v="No"/>
    <s v="[Sheerin, Kelly R.; Besier, Thor F.; Reid, Duncan] Auckland Univ Technol, Sch Sport &amp; Recreat, Sports Performance Res Inst New Zealand SPRINZ, Auckland, New Zealand; [Besier, Thor F.] Univ Auckland, Auckland Bioengn Inst, Dept Engn Sci, Auckland, New Zealand Sheerin, K.R., Sports Performance Research Institute New Zealand (SPRINZ), School of Sport and Recreation, Auckland University of Technology, Auckland, New Zealand; Besier, T.F., Sports Performance Research Institute New Zealand (SPRINZ), School of Sport and Recreation, Auckland University of Technology, Auckland, New Zealand, Auckland Bioengineering Institute, Department of Engineering Science, University of Auckland, Auckland, New Zealand; Reid, D., Sports Performance Research Institute New Zealand (SPRINZ), School of Sport and Recreation, Auckland University of Technology, Auckland, New Zealand"/>
    <n v="1"/>
    <s v="Sheerin, Kelly R., Besier, Thor F., Reid, Duncan"/>
    <s v="Sheerin, KR (corresponding author), Auckland Univ Technol, Sch Sport &amp; Recreat, Sports Performance Res Inst New Zealand SPRINZ, Auckland, New Zealand."/>
    <s v="Sheerin, KR"/>
    <s v="Yes"/>
    <s v="Sports Biomechanics"/>
    <x v="4"/>
    <s v="Informa UK Limited"/>
    <x v="1"/>
    <s v="journal-article"/>
    <b v="0"/>
    <m/>
    <m/>
    <s v="No"/>
    <m/>
    <n v="0"/>
    <x v="0"/>
    <b v="0"/>
    <s v="1476-3141 1752-6116 "/>
    <s v="Yes"/>
    <s v="12 months"/>
    <s v="No"/>
    <m/>
    <s v="https://v2.sherpa.ac.uk/id/publication/6111"/>
    <n v="4"/>
    <n v="7"/>
    <m/>
    <s v="Yes"/>
    <s v="Yes"/>
    <m/>
    <m/>
    <m/>
    <s v="USD"/>
    <n v="2950"/>
    <n v="2950"/>
    <n v="13.7"/>
    <n v="0"/>
    <n v="0"/>
    <n v="24"/>
    <s v="http://www.altmetric.com/details.php?citation_id=52589735"/>
    <m/>
    <m/>
    <s v="Engineering; Sport Sciences"/>
    <s v="Physical Therapy;  Sports Therapy and Rehabilitation; Orthopedics and Sports Medicine"/>
    <b v="0"/>
    <s v="No"/>
    <x v="1"/>
    <x v="1"/>
    <x v="1"/>
  </r>
  <r>
    <s v="10.1123/ijspp.2019-0622"/>
    <m/>
    <m/>
    <x v="1"/>
    <s v="Does Delivery Length Impact Measures of Whole-Body Biomechanical Load During Pace Bowling?"/>
    <s v="Callaghan, Samuel J.; Lockie, Robert G.; Yu, Walter; Andrews, Warren A.; Chipchase, Robert F.; Nimphius, Sophia"/>
    <n v="6"/>
    <s v="No"/>
    <s v="[Callaghan, Samuel J.; Yu, Walter; Nimphius, Sophia] Edith Cowan Univ, Ctr Exercise &amp; Spoils Sci Res, Sch Med &amp; Hlth Sci, Joondalup, WA, Australia; [Callaghan, Samuel J.; Andrews, Warren A.; Chipchase, Robert F.] Western Australian Cricket Assoc, High Performance Dept, Perth, WA, Australia; [Lockie, Robert G.] Calif State Univ, Dept Kinesiol, Fullerton, CA USA; [Nimphius, Sophia] Auckland Univ Technol, Sports Performance Res Inst New Zealand, Auckland, New Zealand Callaghan, S.J., Centre for Exercise and Sports Science Research, School of Medical and Health Sciences, Edith Cowan University, Joondalup, WA, Australia, High Performance Dept, Western Australian Cricket Association, Perth, WA, Australia; Lockie, R.G., Dept of Kinesiology, California State University, Fullerton, CA, United States; Yu, W., Centre for Exercise and Sports Science Research, School of Medical and Health Sciences, Edith Cowan University, Joondalup, WA, Australia; Andrews, W.A., High Performance Dept, Western Australian Cricket Association, Perth, WA, Australia; Chipchase, R.F., High Performance Dept, Western Australian Cricket Association, Perth, WA, Australia; Nimphius, S., Centre for Exercise and Sports Science Research, School of Medical and Health Sciences, Edith Cowan University, Joondalup, WA, Australia, Sports Performance Research Inst New Zealand, Auckland University of Technology, Auckland, New Zealand"/>
    <n v="1"/>
    <s v="Callaghan, Samuel J., Yu, Walter, Nimphius, Sophia, Andrews, Warren A., Chipchase, Robert F., Lockie, Robert G.,"/>
    <s v="Nimphius, S (corresponding author), Edith Cowan Univ, Ctr Exercise &amp; Spoils Sci Res, Sch Med &amp; Hlth Sci, Joondalup, WA, Australia."/>
    <s v="Nimphius, S."/>
    <s v="Yes"/>
    <s v="International Journal of Sports Physiology and Performance"/>
    <x v="0"/>
    <s v="Human Kinetics"/>
    <x v="1"/>
    <s v="journal-article"/>
    <b v="0"/>
    <m/>
    <m/>
    <s v="No"/>
    <m/>
    <n v="0"/>
    <x v="0"/>
    <b v="0"/>
    <s v="1555-0265 1555-0273 "/>
    <s v="Yes"/>
    <s v="None"/>
    <s v="No"/>
    <m/>
    <s v="https://v2.sherpa.ac.uk/id/publication/12249"/>
    <m/>
    <n v="0"/>
    <m/>
    <s v="Yes"/>
    <s v="Yes"/>
    <m/>
    <m/>
    <m/>
    <m/>
    <m/>
    <m/>
    <n v="7.7"/>
    <n v="0"/>
    <n v="0"/>
    <n v="13"/>
    <s v="http://www.altmetric.com/details.php?citation_id=93818290"/>
    <s v="Edith Cowan University Merit Award Scholarship; International Olympic Committee (IOC); Australian Postgraduate Award Scholarship; Edith Cowan University, ECU"/>
    <m/>
    <s v="Physiology; Sport Sciences"/>
    <s v="Orthopedics and Sports Medicine"/>
    <b v="0"/>
    <s v="No"/>
    <x v="1"/>
    <x v="1"/>
    <x v="1"/>
  </r>
  <r>
    <s v="10.1001/jamapediatrics.2020.2770"/>
    <m/>
    <m/>
    <x v="1"/>
    <s v="Hospital Injury Encounters of Children Identified by a Predictive Risk Model for Screening Child Maltreatment Referrals"/>
    <s v="Vaithianathan, Rhema: Auckland University of Technology, Auckland, New Zealand; Putnam-Hornstein, Emily: University of Southern California, Los Angeles; Chouldechova, Alexandra: Carnegie Mellon University, Pittsburgh, Pennsylvania; Benavides-Prado, Diana: Auckland University of Technology, Auckland, New Zealand; Berger, Rachel: Children's Hospital of Pittsburgh, UPMC, Pittsburgh, Pennsylvania"/>
    <n v="5"/>
    <s v="No"/>
    <s v="[Vaithianathan, Rhema; Benavides-Prado, Diana] Auckland Univ Technol, Auckland, New Zealand; [Putnam-Hornstein, Emily] Univ Southern Calif, Los Angeles, CA 90007 USA; [Chouldechova, Alexandra] Carnegie Mellon Univ, Pittsburgh, PA 15213 USA; [Berger, Rachel] UPMC, Childrens Hosp Pittsburgh, Pittsburgh, PA USA Vaithianathan, R., Centre for Social Data Analytics, Auckland University of Technology, 2-4Wakefield St, WT Building, Room 1103, Auckland, 1010, New Zealand; Putnam-Hornstein, E., University of Southern California, Los Angeles, United States; Chouldechova, A., Carnegie Mellon University, Pittsburgh, PA, United States; Benavides-Prado, D., Centre for Social Data Analytics, Auckland University of Technology, 2-4Wakefield St, WT Building, Room 1103, Auckland, 1010, New Zealand; Berger, R., Children's Hospital of Pittsburgh, Upmc, Pittsburgh, PA, United States"/>
    <n v="1"/>
    <s v="Vaithianathan, Rhema, Benavides-Prado, Diana"/>
    <s v="Vaithianathan, R (corresponding author), Auckland Univ Technol, Ctr Social Data Analyt, 2-4 Wakefield St,WT Bldg,Room 1103, Auckland 1010, New Zealand."/>
    <s v="Vaithianathan, R"/>
    <s v="Yes"/>
    <s v="JAMA Pediatrics"/>
    <x v="0"/>
    <s v="American Medical Association (AMA)"/>
    <x v="1"/>
    <s v="journal-article"/>
    <b v="0"/>
    <m/>
    <m/>
    <s v="No"/>
    <m/>
    <n v="0"/>
    <x v="0"/>
    <b v="0"/>
    <s v="2168-6203 "/>
    <s v="No"/>
    <m/>
    <s v="No"/>
    <m/>
    <s v="https://v2.sherpa.ac.uk/id/publication/24840"/>
    <n v="2"/>
    <n v="1"/>
    <m/>
    <s v="Yes"/>
    <s v="Yes"/>
    <m/>
    <m/>
    <m/>
    <m/>
    <m/>
    <m/>
    <n v="21.25"/>
    <n v="1"/>
    <n v="0"/>
    <n v="20"/>
    <s v="http://www.altmetric.com/details.php?citation_id=87089946"/>
    <s v="Allegheny County Department of Human Services"/>
    <m/>
    <s v="Pediatrics"/>
    <s v="Pediatrics;  Perinatology;  and Child Health"/>
    <b v="0"/>
    <s v="No"/>
    <x v="1"/>
    <x v="1"/>
    <x v="1"/>
  </r>
  <r>
    <s v="10.1016/j.jretconser.2020.102204"/>
    <m/>
    <m/>
    <x v="1"/>
    <s v="Creating an effective self-managed service climate for frontline service employees"/>
    <s v="van Esch, Patrick; Arli, Denni; Gheshlaghi, Mahnaz Haji"/>
    <n v="3"/>
    <s v="No"/>
    <s v="[van Esch, Patrick] Auckland Univ Technol, AUT Business Sch, Mkt Dept, Auckland, New Zealand; [Arli, Denni] Univ Minnesota, Duluth, MN 55812 USA; [Gheshlaghi, Mahnaz Haji] Univ New South Wales, Sch Mkt, Sydney, NSW 2052, Australia van Esch, P., Marketing Department, AUT Business School, Auckland University of Technology, Auckland, New Zealand; Arli, D., University of Minnesota, Duluth, United States; Gheshlaghi, M.H., School of Marketing, University of New South Wales, Sydney, NSW  2052, Australia"/>
    <n v="1"/>
    <s v="van Esch, Patrick"/>
    <s v="van Esch, P (corresponding author), Auckland Univ Technol, AUT Business Sch, Mkt Dept, Auckland, New Zealand."/>
    <s v="van Esch, P"/>
    <s v="Yes"/>
    <s v="Journal of Retailing and Consumer Services"/>
    <x v="0"/>
    <s v="Elsevier BV"/>
    <x v="1"/>
    <s v="journal-article"/>
    <b v="0"/>
    <m/>
    <m/>
    <s v="No"/>
    <m/>
    <n v="0"/>
    <x v="0"/>
    <b v="0"/>
    <s v="0969-6989 "/>
    <s v="Yes"/>
    <s v="36 months"/>
    <s v="No"/>
    <m/>
    <s v="https://v2.sherpa.ac.uk/id/publication/14106"/>
    <n v="5"/>
    <n v="5"/>
    <m/>
    <s v="Yes"/>
    <s v="Yes"/>
    <m/>
    <m/>
    <m/>
    <s v="USD"/>
    <n v="1100"/>
    <n v="1100"/>
    <n v="2.7"/>
    <n v="0"/>
    <n v="0"/>
    <n v="3"/>
    <s v="http://www.altmetric.com/details.php?citation_id=85350949"/>
    <m/>
    <m/>
    <s v="Business &amp; Economics"/>
    <s v="Marketing"/>
    <b v="0"/>
    <s v="No"/>
    <x v="1"/>
    <x v="1"/>
    <x v="1"/>
  </r>
  <r>
    <s v="10.1016/j.annals.2020.102949"/>
    <s v="open (via free article)"/>
    <m/>
    <x v="4"/>
    <s v="Corrigendum to &quot;Fun time, finite time. Temporal and emotional dimensions of grandtravel experience&quot; [Annals of Tourism Research vol. 79 (2019) article number 102769]"/>
    <s v="Gram, Malene; O'Donohoe, Stephanie; Schänzel, Heike; Marchant, Caroline; Kastarinen, Anne"/>
    <n v="5"/>
    <s v="No"/>
    <s v="[Gram, Malene] Aalborg Univ, Aalborg, Denmark; Univ Edinburgh, Sch Business, Edinburgh, Midlothian, Scotland; Auckland Univ Technol, Auckland, New Zealand Gram, M., Aalborg University, Denmark, University of Edinburgh Business School, United Kingdom, Auckland University of Technology, New Zealand, More than Words, Tampere, Finland; O'Donohoe, S., Aalborg University, Denmark, University of Edinburgh Business School, United Kingdom, Auckland University of Technology, New Zealand, More than Words, Tampere, Finland; Schänzel, H., Aalborg University, Denmark, University of Edinburgh Business School, United Kingdom, Auckland University of Technology, New Zealand, More than Words, Tampere, Finland; Marchant, C., Aalborg University, Denmark, University of Edinburgh Business School, United Kingdom, Auckland University of Technology, New Zealand, More than Words, Tampere, Finland; Kastarinen, A., Aalborg University, Denmark, University of Edinburgh Business School, United Kingdom, Auckland University of Technology, New Zealand, More than Words, Tampere, Finland"/>
    <n v="1"/>
    <s v="Gram, Malene,"/>
    <s v="Gram, M (corresponding author), Aalborg Univ, Aalborg, Denmark."/>
    <s v="Gram, M."/>
    <s v="Yes"/>
    <s v="Annals of Tourism Research"/>
    <x v="0"/>
    <s v="Elsevier BV"/>
    <x v="0"/>
    <s v="journal-article"/>
    <b v="0"/>
    <s v="publishedVersion"/>
    <s v="publisher"/>
    <s v="No"/>
    <m/>
    <n v="0"/>
    <x v="0"/>
    <b v="0"/>
    <s v="0160-7383 "/>
    <s v="Yes"/>
    <s v="36 months"/>
    <s v="No"/>
    <m/>
    <s v="https://v2.sherpa.ac.uk/id/publication/10583"/>
    <m/>
    <n v="0"/>
    <s v="https://doi.org/10.1016/j.annals.2020.102949"/>
    <s v="Yes"/>
    <s v="Yes"/>
    <m/>
    <m/>
    <m/>
    <s v="USD"/>
    <n v="1800"/>
    <n v="1800"/>
    <n v="0"/>
    <n v="0"/>
    <n v="0"/>
    <n v="0"/>
    <m/>
    <m/>
    <m/>
    <s v="Social Sciences - Other Topics; Sociology"/>
    <s v="Tourism;  Leisure and Hospitality Management; Development"/>
    <b v="0"/>
    <s v="No"/>
    <x v="1"/>
    <x v="0"/>
    <x v="4"/>
  </r>
  <r>
    <s v="10.1093/femsec/fiaa192"/>
    <m/>
    <m/>
    <x v="1"/>
    <s v="Temporal variation in soil bacterial communities can be confounded with spatial variation"/>
    <s v="Hermans, Syrie M: School of Biological Sciences, University of Auckland, 3A Symonds Street, Auckland 1010, New Zealand; Buckley, Hannah L: School of Science, Auckland University of Technology, 34 St Paul Street, Auckland 1010, New Zealand; Curran-Cournane, Fiona: Ministry for the Environment—Manatū Mō Te Taiao, 45 Queen Street, Auckland 1010, New Zealand; Taylor, Matthew: Waikato Regional Council, 401 Grey Street, Hamilton 3216, New Zealand; Lear, Gavin: School of Biological Sciences, University of Auckland, 3A Symonds Street, Auckland 1010, New Zealand"/>
    <n v="5"/>
    <s v="No"/>
    <s v="[Hermans, Syrie M.; Lear, Gavin] Univ Auckland, Sch Biol Sci, 3A Symonds St, Auckland 1010, New Zealand; [Buckley, Hannah L.] Auckland Univ Technol, Sch Sci, 34 St Paul St, Auckland 1010, New Zealand; [Curran-Cournane, Fiona] Minist Environm, Manatu Mo Te Taiao, 45 Queen St, Auckland 1010, New Zealand; [Taylor, Matthew] Waikato Reg Council, 401 Grey St, Hamilton 3216, New Zealand Hermans, S.M., School of Biological Sciences, University of Auckland, 3A Symonds Street, Auckland, 1010, New Zealand; Buckley, H.L., School of Science, Auckland University of Technology, 34 St Paul Street, Auckland, 1010, New Zealand; Curran-Cournane, F., Ministry for the Environment—Manatū Mō Te Taiao, 45 Queen Street, Auckland, 1010, New Zealand; Taylor, M., Waikato Regional Council, 401 Grey Street, Hamilton, 3216, New Zealand; Lear, G., School of Biological Sciences, University of Auckland, 3A Symonds Street, Auckland, 1010, New Zealand"/>
    <n v="1"/>
    <s v="Hermans, Syrie M., Lear, Gavin, Buckley, Hannah L."/>
    <s v="Lear, G (corresponding author), Univ Auckland, Sch Biol Sci, 3A Symonds St, Auckland 1010, New Zealand."/>
    <m/>
    <s v="No"/>
    <s v="FEMS Microbiology Ecology"/>
    <x v="0"/>
    <s v="Oxford University Press (OUP)"/>
    <x v="1"/>
    <s v="journal-article"/>
    <b v="0"/>
    <m/>
    <m/>
    <s v="No"/>
    <m/>
    <n v="0"/>
    <x v="0"/>
    <b v="0"/>
    <s v="0168-6496 1574-6941 "/>
    <s v="Yes"/>
    <s v="12 months"/>
    <s v="No"/>
    <m/>
    <s v="https://v2.sherpa.ac.uk/id/publication/882"/>
    <m/>
    <n v="0"/>
    <m/>
    <s v="Yes"/>
    <s v="Yes"/>
    <m/>
    <m/>
    <m/>
    <s v="USD"/>
    <n v="3210"/>
    <n v="3210"/>
    <n v="4.8"/>
    <n v="0"/>
    <n v="0"/>
    <n v="6"/>
    <s v="http://www.altmetric.com/details.php?citation_id=94650899"/>
    <s v="Project 1.3 of NewZealand's Biological Heritage National Science Challenge (NSC) 'A national framework for biological heritage assessment across natural and production landscapes' - Ministry of Business, Innovation and Employment [C09 x 1501]; University of Auckland"/>
    <s v="New Zealand's Biological Heritage; Ministry of Business, Innovation and Employment; University of Auckland"/>
    <s v="Microbiology"/>
    <s v="Ecology; Applied Microbiology and Biotechnology; Microbiology"/>
    <b v="0"/>
    <s v="No"/>
    <x v="1"/>
    <x v="1"/>
    <x v="1"/>
  </r>
  <r>
    <s v="10.1016/j.heliyon.2020.e05360"/>
    <s v="oa journal (via doaj)"/>
    <m/>
    <x v="0"/>
    <s v="The impact of curcumin-graphene based nanoformulation on cellular interaction and redox-activated apoptosis: An in vitro colon cancer study"/>
    <s v="Al-Ani, Lina A.; Kadir, Farkaad A.; Hashim, Najihah M.; Julkapli, Nurhidayatullaili M.; Seyfoddin, Ali; Lu, Jun; AlSaadi, Mohammed A.; Yehye, Wageeh A."/>
    <n v="8"/>
    <s v="No"/>
    <s v="[Al-Ani, Lina A.; Julkapli, Nurhidayatullaili M.; AlSaadi, Mohammed A.; Yehye, Wageeh A.] Univ Malaya, Nanotechnol &amp; Catalysis Res Ctr NANOCAT, Inst Adv Studies, Kuala Lumpur, Malaysia; [Kadir, Farkaad A.] Univ Auckland, Fac Med &amp; Hlth Sci, Dept Anat &amp; Med Imaging, Auckland, New Zealand; [Hashim, Najihah M.] Univ Malaya, Fac Pharm, Dept Pharmaceut Chem, Kuala Lumpur, Malaysia; [Hashim, Najihah M.] Univ Malaya, Ctr Nat Prod &amp; Drug Discovery CENAR, Kuala Lumpur, Malaysia; [Seyfoddin, Ali] Auckland Univ Technol, Sch Sci, Drug Delivery Res Grp, Auckland, New Zealand; [Lu, Jun] Auckland Univ Technol, Fac Hlth &amp; Environm Sci, Sch Sci, Auckland, New Zealand; [Lu, Jun] Shanghai Inst Technol, Coll Perfume &amp; Aroma, Shanghai, Peoples R China; [AlSaadi, Mohammed A.] Univ Malaya, Ctr Ion Liquids UMCiL, Kuala Lumpur, Malaysia; [AlSaadi, Mohammed A.] Univ Nizwa, Natl Chair Mat Sci &amp; Met, Nizwa, Oman Al-Ani, L.A., Institute of Advanced Studies, Nanotechnology &amp; Catalysis Research Centre (NANOCAT), University of Malaya, Kuala Lumpur, Malaysia; Kadir, F.A., Department of Anatomy and Medical Imaging, Faculty of Medical and Health Sciences, University of Auckland, Auckland, New Zealand; Hashim, N.M., Department of Pharmaceutical Chemicals, Faculty of Pharmacy, University of Malaya, Kuala Lumpur, Malaysia, Centre for Natural Products and Drug Discovery (CENAR), University of Malaya, Kuala Lumpur, Malaysia; Julkapli, N.M., Institute of Advanced Studies, Nanotechnology &amp; Catalysis Research Centre (NANOCAT), University of Malaya, Kuala Lumpur, Malaysia; Seyfoddin, A., Drug Delivery Research Group, Auckland University of Technology, School of Science, Auckland, New Zealand; Lu, J., School of Science, Faculty of Health &amp; Environmental Sciences, Auckland University of Technology. Auckland, New Zealand, College of Perfume and Aroma, Shanghai Institute of Technology, Shanghai, China; AlSaadi, M.A., Institute of Advanced Studies, Nanotechnology &amp; Catalysis Research Centre (NANOCAT), University of Malaya, Kuala Lumpur, Malaysia, University of Malaya Centre for Ionic Liquids (UMCiL), University of Malaya, Kuala Lumpur, Malaysia, National Chair of Materials Sciences and Metallurgy, University of Nizwa, Nizwa, Oman; Yehye, W.A., Institute of Advanced Studies, Nanotechnology &amp; Catalysis Research Centre (NANOCAT), University of Malaya, Kuala Lumpur, Malaysia"/>
    <n v="1"/>
    <s v="Al-Ani, Lina A., Julkapli, Nurhidayatullaili M., AlSaadi, Mohammed A., Yehye, Wageeh A., Kadir, Farkaad A., Hashim, Najihah M., Seyfoddin, Ali, Lu, Jun"/>
    <s v="Al-Ani, LA; Yehye, WA (corresponding author), Univ Malaya, Nanotechnol &amp; Catalysis Res Ctr NANOCAT, Inst Adv Studies, Kuala Lumpur, Malaysia."/>
    <m/>
    <s v="No"/>
    <s v="Heliyon"/>
    <x v="0"/>
    <s v="Elsevier BV"/>
    <x v="0"/>
    <s v="journal-article"/>
    <b v="1"/>
    <s v="publishedVersion"/>
    <s v="publisher"/>
    <s v="Yes"/>
    <s v="openrepository.aut.ac.nz "/>
    <n v="1"/>
    <x v="0"/>
    <b v="1"/>
    <s v="2405-8440 "/>
    <s v="Yes"/>
    <s v="None"/>
    <s v="Yes"/>
    <s v="None"/>
    <s v="https://v2.sherpa.ac.uk/id/publication/32898"/>
    <n v="1"/>
    <n v="1"/>
    <s v="https://doi.org/10.1016/j.heliyon.2020.e05360"/>
    <s v="Yes"/>
    <s v="Yes"/>
    <s v="Yes"/>
    <s v="USD"/>
    <n v="1250"/>
    <s v="USD"/>
    <n v="1250"/>
    <n v="1250"/>
    <n v="0.25"/>
    <n v="0"/>
    <n v="0"/>
    <n v="1"/>
    <s v="http://www.altmetric.com/details.php?citation_id=94190589"/>
    <s v="Universiti Malaya Research Grant UMRG [RP044C-17AET]; Universiti Malaya, UM: RP044C-17AET"/>
    <s v="Institut Pengurusan dan Pemantauan Penyelidikan, Universiti Malaya"/>
    <s v="Science &amp; Technology - Other Topics"/>
    <m/>
    <b v="1"/>
    <s v="Yes"/>
    <x v="0"/>
    <x v="0"/>
    <x v="0"/>
  </r>
  <r>
    <s v="10.1080/09669582.2020.1758706"/>
    <m/>
    <m/>
    <x v="1"/>
    <s v="Using Unmanned Aerial Vehicles (UAVs) to assess humpback whale behavioral responses to swim-with interactions in Vava'u, Kingdom of Tonga"/>
    <s v="Fiori, Lorenzo: Institute for Applied Ecology New Zealand, School of Sciences, Auckland University of Technology, Auckland, New Zealand;, Terra Azul Ltd, Vila Franca do Campo, São Miguel Island, Região Autónoma dos Açores, Portugal;; Martinez, Emmanuelle: Applied and Environmental Sciences Department, NorthTec, Whangarei, New Zealand;; Orams, Mark B.: School of Sport and Recreation, Auckland University of Technology, Northcote, New Zealand;, Sustainability Research Centre and USC Business School, University of the Sunshine Coast, Maroochydore, Queensland, Australia; Bollard, Barbara: Institute for Applied Ecology New Zealand, School of Sciences, Auckland University of Technology, Auckland, New Zealand;"/>
    <n v="4"/>
    <s v="No"/>
    <s v="[Fiori, Lorenzo; Bollard, Barbara] Auckland Univ Technol, Sch Sci, Inst Appl Ecol New Zealand, Auckland, New Zealand; [Fiori, Lorenzo] Terra Azul Ltd, Sao Miguel Isl, Regiao Autonoma, Portugal; [Martinez, Emmanuelle] NorthTec, Appl &amp; Environm Sci Dept, Whangarei, New Zealand; [Orams, Mark B.] Auckland Univ Technol, Sch Sport &amp; Recreat, Northcote, New Zealand; [Orams, Mark B.] Univ Sunshine Coast, Sustainabil Res Ctr, Maroochydore, Qld, Australia; [Orams, Mark B.] Univ Sunshine Coast, USC Business Sch, Maroochydore, Qld, Australia Fiori, L., Institute for Applied Ecology New Zealand, School of Sciences, Auckland University of Technology, Auckland, New Zealand, Terra Azul Ltd, Vila Franca do Campo, São Miguel Island, Região Autónoma dos Açores, Portugal; Martinez, E., Applied and Environmental Sciences Department, NorthTec, Whangarei, New Zealand; Orams, M.B., School of Sport and Recreation, Auckland University of Technology, Northcote, New Zealand, Sustainability Research Centre and USC Business School, University of the Sunshine Coast, Maroochydore, QLD, Australia; Bollard, B., Institute for Applied Ecology New Zealand, School of Sciences, Auckland University of Technology, Auckland, New Zealand"/>
    <n v="1"/>
    <s v="Fiori, Lorenzo, Bollard, Barbara, Martinez, Emmanuelle, Orams, Mark B."/>
    <s v="Fiori, L (corresponding author), 6 Rua Dr Augusto Botelho Simas, P-9680157 Sao Miguel Isl, Regiao Autonoma, Portugal."/>
    <s v="Fiori, L."/>
    <s v="Yes"/>
    <s v="Journal of Sustainable Tourism"/>
    <x v="0"/>
    <s v="Informa UK Limited"/>
    <x v="1"/>
    <s v="journal-article"/>
    <b v="0"/>
    <m/>
    <m/>
    <s v="No"/>
    <m/>
    <n v="0"/>
    <x v="0"/>
    <b v="0"/>
    <s v="0966-9582 1747-7646 "/>
    <s v="Yes"/>
    <s v="18 months"/>
    <s v="No"/>
    <m/>
    <s v="https://v2.sherpa.ac.uk/id/publication/19870"/>
    <n v="3"/>
    <n v="3"/>
    <m/>
    <s v="Yes"/>
    <s v="Yes"/>
    <m/>
    <m/>
    <m/>
    <s v="USD"/>
    <n v="2950"/>
    <n v="2950"/>
    <n v="0.5"/>
    <n v="0"/>
    <n v="0"/>
    <n v="1"/>
    <s v="http://www.altmetric.com/details.php?citation_id=85602990"/>
    <s v="Center for Arabic Study Abroad, University of Texas, Austin, CASA; Civil Aviation Administration of China, CAAC: 839465"/>
    <m/>
    <s v="Science &amp; Technology - Other Topics; Social Sciences - Other Topics"/>
    <s v="Tourism;  Leisure and Hospitality Management; Geography;  Planning and Development"/>
    <b v="0"/>
    <s v="No"/>
    <x v="1"/>
    <x v="1"/>
    <x v="1"/>
  </r>
  <r>
    <s v="10.1016/j.jsams.2020.03.015"/>
    <m/>
    <m/>
    <x v="1"/>
    <s v="An individualised approach to assess the sidestep manoeuvre in male rugby union athletes"/>
    <s v="Brown, Scott R.; Hume, Patria A.; Lorimer, Anna V.; Brughelli, Matt; Besier, Thor F."/>
    <n v="5"/>
    <s v="No"/>
    <s v="[Brown, Scott R.] Univ Michigan, Neuromuscular &amp; Rehabil Robot Lab, NeuRRo Lab, Dept Phys Med &amp; Rehabil,Michigan Med, Ann Arbor, MI 48109 USA; [Brown, Scott R.; Hume, Patria A.; Lorimer, Anna, V; Brughelli, Matt; Besier, Thor F.] Auckland Univ Technol, Sports Performance Res Inst New Zealand SPRINZ, Auckland, New Zealand; [Lorimer, Anna, V] Bond Univ, Fac Hlth Sci &amp; Med, Southport, Qld, Australia; [Besier, Thor F.] Univ Auckland, Auckland Bioengn Inst, Auckland, New Zealand; [Besier, Thor F.] Univ Auckland, Dept Engn Sci, Auckland, New Zealand Brown, S.R., Neuromuscular and Rehabilitation Robotics Laboratory (NeuRRo Lab), Department of Physical Medicine and Rehabilitation, Michigan Medicine, University of Michigan, United States, Sports Performance Research Institute New Zealand (SPRINZ), Auckland University of Technology, New Zealand; Hume, P.A., Sports Performance Research Institute New Zealand (SPRINZ), Auckland University of Technology, New Zealand; Lorimer, A.V., Sports Performance Research Institute New Zealand (SPRINZ), Auckland University of Technology, New Zealand, Faculty of Health Sciences and Medicine, Bond University, Australia; Brughelli, M., Sports Performance Research Institute New Zealand (SPRINZ), Auckland University of Technology, New Zealand; Besier, T.F., Sports Performance Research Institute New Zealand (SPRINZ), Auckland University of Technology, New Zealand, Auckland Bioengineering Institute and Department of Engineering Science, University of Auckland, New Zealand"/>
    <n v="1"/>
    <s v="Brown, Scott R., Hume, Patria A., Lorimer, Anna, V, Brughelli, Matt, Besier, Thor F."/>
    <s v="Brown, SR (corresponding author), Univ Michigan, Neuromuscular &amp; Rehabil Robot Lab, NeuRRo Lab, Dept Phys Med &amp; Rehabil,Michigan Med, Ann Arbor, MI 48109 USA.; Brown, SR (corresponding author), Auckland Univ Technol, Sports Performance Res Inst New Zealand SPRINZ, Auckland, New Zealand."/>
    <s v="Brown, SR"/>
    <s v="Yes"/>
    <s v="Journal of Science and Medicine in Sport"/>
    <x v="0"/>
    <s v="Elsevier BV"/>
    <x v="1"/>
    <s v="journal-article"/>
    <b v="0"/>
    <m/>
    <m/>
    <s v="No"/>
    <m/>
    <n v="0"/>
    <x v="0"/>
    <b v="0"/>
    <s v="1440-2440 "/>
    <s v="Yes"/>
    <s v="24 months"/>
    <s v="No"/>
    <m/>
    <s v="https://v2.sherpa.ac.uk/id/publication/12929"/>
    <m/>
    <n v="0"/>
    <m/>
    <s v="Yes"/>
    <s v="Yes"/>
    <m/>
    <m/>
    <m/>
    <s v="USD"/>
    <n v="3000"/>
    <n v="3000"/>
    <n v="0.25"/>
    <n v="0"/>
    <n v="0"/>
    <n v="1"/>
    <s v="http://www.altmetric.com/details.php?citation_id=79099419"/>
    <s v="AUT Vice Chancellors PhD scholarship; Auckland University of Technology, New Zealand, AUT"/>
    <m/>
    <s v="Sport Sciences"/>
    <s v="Physical Therapy;  Sports Therapy and Rehabilitation; Orthopedics and Sports Medicine"/>
    <b v="0"/>
    <s v="No"/>
    <x v="1"/>
    <x v="1"/>
    <x v="1"/>
  </r>
  <r>
    <s v="10.1080/17439760.2019.1651892"/>
    <s v="oa repository (via OAI-PMH doi match)"/>
    <m/>
    <x v="5"/>
    <s v="Developing ethical guidelines for positive psychology practice: An on-going, iterative, collaborative endeavour"/>
    <s v="Lomas, Tim: School of Psychology,  University of East London , London, UK; Roache, Annalise: Department of Psychology,  Auckland University of Technology , Auckland, New Zealand; Rashid, Tayyab: Graduate Department of Psychological Clinical Science,  University of Toronto Scarborough , Toronto, Canada; Jarden, Aaron: Centre for Positive Psychology,  University of Melbourne , Melbourne, Australia"/>
    <n v="4"/>
    <s v="No"/>
    <s v="[Lomas, Tim] Univ East London, Sch Psychol, London, England; [Roache, Annalise] Auckland Univ Technol, Dept Psychol, Auckland, New Zealand; [Rashid, Tayyab] Univ Toronto Scarborough, Grad Dept Psychol Clin Sci, Toronto, ON, Canada; [Jarden, Aaron] Univ Melbourne, Ctr Posit Psychol, Melbourne, Vic, Australia Lomas, T., School of Psychology, University of East London, London, United Kingdom; Roache, A., Department of Psychology, Auckland University of Technology, Auckland, New Zealand; Rashid, T., Graduate Department of Psychological Clinical Science, University of Toronto Scarborough, Toronto, Canada; Jarden, A., Centre for Positive Psychology, University of Melbourne, Melbourne, Australia"/>
    <n v="1"/>
    <s v="Lomas, Tim, Roache, Annalise"/>
    <s v="Lomas, T (corresponding author), Univ East London, Sch Psychol, London, England."/>
    <m/>
    <s v="No"/>
    <s v="The Journal of Positive Psychology"/>
    <x v="2"/>
    <s v="Informa UK Limited"/>
    <x v="0"/>
    <s v="journal-article"/>
    <b v="0"/>
    <s v="submittedVersion"/>
    <s v="repository"/>
    <s v="Yes"/>
    <s v="repository.uel.ac.uk "/>
    <n v="1"/>
    <x v="0"/>
    <b v="0"/>
    <s v="1743-9760 1743-9779 "/>
    <s v="Yes"/>
    <s v="12 months"/>
    <s v="No"/>
    <m/>
    <s v="https://v2.sherpa.ac.uk/id/publication/16284"/>
    <n v="2"/>
    <n v="2"/>
    <s v="https://repository.uel.ac.uk/download/bf0e95508494f4c335fcd5199644f6858a45fbbe4bea2209aca712fa4365a7db/216783/Lomas%20et%20al.%20%282019%29%20-%20Developing%20ethical%20guidelines.pdf"/>
    <s v="Yes"/>
    <s v="Yes"/>
    <m/>
    <m/>
    <m/>
    <s v="USD"/>
    <n v="2950"/>
    <n v="2950"/>
    <n v="1.1000000000000001"/>
    <n v="0"/>
    <n v="0"/>
    <n v="1"/>
    <s v="http://www.altmetric.com/details.php?citation_id=65801441"/>
    <m/>
    <m/>
    <s v="Psychology"/>
    <s v="General Psychology"/>
    <b v="0"/>
    <s v="No"/>
    <x v="1"/>
    <x v="0"/>
    <x v="5"/>
  </r>
  <r>
    <s v="10.3390/s20216314"/>
    <s v="oa journal (via doaj)"/>
    <m/>
    <x v="0"/>
    <s v="Quantifying Reliable Walking Activity with a Wearable Device in Aged Residential Care: How Many Days Are Enough?"/>
    <s v="Buckley, Christopher; Cavadino, Alana; Del Din, Silvia; Lord, Sue; Taylor, Lynne; Rochester, Lynn; Kerse, Ngaire"/>
    <n v="7"/>
    <s v="No"/>
    <s v="[Buckley, Christopher] Northumbria Univ, Fac Hlth &amp; Life Sci, Dept Sport Exercise &amp; Rehabil, Newcastle Upon Tyne NE1 8ST, Tyne &amp; Wear, England; [Buckley, Christopher; Del Din, Silvia; Rochester, Lynn] Newcastle Univ, Fac Med Sci, Translat &amp; Clin Res Inst, Newcastle Upon Tyne NE1 7RU, Tyne &amp; Wear, England; [Cavadino, Alana; Taylor, Lynne; Kerse, Ngaire] Univ Auckland, Fac Med &amp; Hlth Sci, Sch Populat Hlth, Auckland 1023, New Zealand; [Lord, Sue] Auckland Univ Technol, Sch Clin Sci, Auckland 1010, New Zealand; [Rochester, Lynn] Newcastle Tyne Hosp NHS Fdn Trust, Newcastle Upon Tyne NE7 7DN, Tyne &amp; Wear, England Buckley, C., Department of Sport, Exercise and Rehabilitation, Faculty of Health and Life Science, Northumbria University, Newcastle upon Tyne, NE1 8ST, United Kingdom, Translational and Clinical Research Institute, Faculty of Medical Science, Newcastle University, Newcastle upon Tyne, NE1 7RU, United Kingdom; Cavadino, A., School of Population Health, Faculty of Medical and Health Sciences, The University of Auckland, Auckland, 1023, New Zealand; Del Din, S., Translational and Clinical Research Institute, Faculty of Medical Science, Newcastle University, Newcastle upon Tyne, NE1 7RU, United Kingdom; Lord, S., School of Clinical Sciences, Auckland University of Technology, Auckland, 1010, New Zealand; Taylor, L., School of Population Health, Faculty of Medical and Health Sciences, The University of Auckland, Auckland, 1023, New Zealand; Rochester, L., Translational and Clinical Research Institute, Faculty of Medical Science, Newcastle University, Newcastle upon Tyne, NE1 7RU, United Kingdom, The Newcastle upon Tyne Hospitals NHS Foundation Trust, Newcastle Upon Tyne, NE7 7DN, United Kingdom; Kerse, N., School of Population Health, Faculty of Medical and Health Sciences, The University of Auckland, Auckland, 1023, New Zealand"/>
    <n v="1"/>
    <s v="Buckley, Christopher, Del Din, Silvia, Rochester, Lynn, Cavadino, Alana, Taylor, Lynne, Kerse, Ngaire, Lord, Sue"/>
    <s v="Kerse, N (corresponding author), Univ Auckland, Fac Med &amp; Hlth Sci, Sch Populat Hlth, Auckland 1023, New Zealand."/>
    <m/>
    <s v="No"/>
    <s v="Sensors"/>
    <x v="0"/>
    <s v="MDPI AG"/>
    <x v="0"/>
    <s v="journal-article"/>
    <b v="1"/>
    <s v="publishedVersion"/>
    <s v="publisher"/>
    <s v="Yes"/>
    <s v="eprint.ncl.ac.uk nrl.northumbria.ac.uk "/>
    <n v="2"/>
    <x v="0"/>
    <b v="1"/>
    <s v="1424-8220 "/>
    <s v="Yes"/>
    <s v="None"/>
    <s v="Yes"/>
    <s v="None"/>
    <s v="https://v2.sherpa.ac.uk/id/publication/17524"/>
    <m/>
    <n v="0"/>
    <s v="https://doi.org/10.3390/s20216314"/>
    <s v="Yes"/>
    <s v="Yes"/>
    <s v="Yes"/>
    <s v="CHF"/>
    <n v="1800"/>
    <m/>
    <m/>
    <n v="2002"/>
    <n v="11.3"/>
    <n v="0"/>
    <n v="0"/>
    <n v="15"/>
    <s v="http://www.altmetric.com/details.php?citation_id=93774376"/>
    <s v="National Institute for Health Research (NIHR) Newcastle Biomedical Research Centre (BRC), based at Newcastle Upon Tyne Hospital NHS Foundation Trust and Newcastle University; NIHR/Wellcome Trust Clinical Research Facility (CRF) infrastructure at Newcastle upon Tyne Hospitals NHS Foundation Trust; Health Research Council of NZHealth Research Council of New Zealand [18/181]; University of Auckland; Auckland University of Technology; Cancer Research Foundation, CRF; Canine Research Foundation, CRF; Auckland University of Technology, New Zealand, AUT; Manchester Biomedical Research Centre, BRC; National Institute for Health Research, NIHR; Newcastle University; Health Research Council of New Zealand, HRC: 18/181; University of Auckland; Newcastle upon Tyne Hospitals NHS Foundation Trust; NIHR Newcastle Biomedical Research Centre; NIHR Imperial Biomedical Research Centre, BRC"/>
    <m/>
    <s v="Chemistry; Engineering; Instruments &amp; Instrumentation"/>
    <s v="Electrical and Electronic Engineering; Analytical Chemistry; Atomic and Molecular Physics;  and Optics; Biochemistry"/>
    <b v="0"/>
    <s v="No"/>
    <x v="1"/>
    <x v="0"/>
    <x v="0"/>
  </r>
  <r>
    <s v="10.1016/j.jsams.2020.04.021"/>
    <m/>
    <m/>
    <x v="1"/>
    <s v="Using machine learning to improve our understanding of injury risk and prediction in elite male youth football players"/>
    <s v="Oliver, Jon L.; Ayala, Francisco; De Ste Croix, Mark B.A.; Lloyd, Rhodri S.; Myer, Greg D.; Read, Paul J."/>
    <n v="6"/>
    <s v="No"/>
    <s v="[Oliver, Jon L.; Lloyd, Rhodri S.] Cardiff Metropolitan Univ, Youth Phys Dev Ctr, Cardiff Sch Sport &amp; Hlth Sci, Cardiff, Wales; [Oliver, Jon L.; Lloyd, Rhodri S.] Auckland Univ Technol, Sport Performance Res Inst New Zealand SPRINZ, Auckland, New Zealand; [Ayala, Francisco] Miguel Hernadez Univ Elche, Sports Res Ctr, Elche, Spain; [de Ste Croix, Mark B. A.] Univ Gloucester, Fac Sport Hlth &amp; Social Care, Sch Phys Educ, Cheltenham, Glos, England; [Lloyd, Rhodri S.] Waikato Inst Technol, Ctr Sport Sci &amp; Human Performance, Hamilton, New Zealand; [Myer, Greg D.] Cincinnati Childrens Hosp, Div Sports Med, Cincinnati, OH USA; [Read, Paul J.] Aspetar Orthopaed &amp; Sports Med Hosp, Athlete Hlth &amp; Performance Res Ctr, Doha, Qatar Oliver, J.L., Youth Physical Development Centre, Cardiff School of Sport and Health Sciences, Cardiff Metropolitan University, United Kingdom, Sport Performance Research Institute New Zealand (SPRINZ), Auckland University of Technology, New Zealand; Ayala, F., Sports Research Centre, Miguel Hernadez University of Elche, Spain; De Ste Croix, M.B.A., School of Physical Education, Faculty of Sport, Health and Social Care, University of Gloucester, United Kingdom; Lloyd, R.S., Youth Physical Development Centre, Cardiff School of Sport and Health Sciences, Cardiff Metropolitan University, United Kingdom, Sport Performance Research Institute New Zealand (SPRINZ), Auckland University of Technology, New Zealand, Centre for Sport Science and Human Performance, Waikato Institute of Technology, New Zealand; Myer, G.D., Division of Sports Medicine, Cincinnati Children's Hospital, United States; Read, P.J., Athlete Health and Performance Research Centre, Aspetar Orthopaedic and Sports Medicine Hospital, Qatar"/>
    <n v="1"/>
    <s v="Oliver, Jon L., Lloyd, Rhodri S."/>
    <s v="Oliver, JL (corresponding author), Cardiff Metropolitan Univ, Youth Phys Dev Ctr, Cardiff Sch Sport &amp; Hlth Sci, Cardiff, Wales.; Oliver, JL (corresponding author), Auckland Univ Technol, Sport Performance Res Inst New Zealand SPRINZ, Auckland, New Zealand."/>
    <s v="Oliver, JL"/>
    <s v="Yes"/>
    <s v="Journal of Science and Medicine in Sport"/>
    <x v="0"/>
    <s v="Elsevier BV"/>
    <x v="1"/>
    <s v="journal-article"/>
    <b v="0"/>
    <m/>
    <m/>
    <s v="No"/>
    <m/>
    <n v="0"/>
    <x v="0"/>
    <b v="0"/>
    <s v="1440-2440 "/>
    <s v="Yes"/>
    <s v="24 months"/>
    <s v="No"/>
    <m/>
    <s v="https://v2.sherpa.ac.uk/id/publication/12929"/>
    <n v="3"/>
    <n v="2"/>
    <m/>
    <s v="Yes"/>
    <s v="Yes"/>
    <m/>
    <m/>
    <m/>
    <s v="USD"/>
    <n v="3000"/>
    <n v="3000"/>
    <n v="5.95"/>
    <n v="0"/>
    <n v="0"/>
    <n v="13"/>
    <s v="http://www.altmetric.com/details.php?citation_id=82266711"/>
    <m/>
    <m/>
    <s v="Sport Sciences"/>
    <s v="Physical Therapy;  Sports Therapy and Rehabilitation; Orthopedics and Sports Medicine"/>
    <b v="0"/>
    <s v="No"/>
    <x v="1"/>
    <x v="1"/>
    <x v="1"/>
  </r>
  <r>
    <s v="10.1152/japplphysiol.00239.2019"/>
    <m/>
    <m/>
    <x v="1"/>
    <s v="Chronic effects of muscle and nerve-directed stretching on tissue mechanics"/>
    <s v="Andrade, Ricardo J.: Laboratory of Movement, Interactions, Performance (EA 4334), Faculty of Sport Sciences, Nantes, University of Nantes, France, School of Allied Health Sciences, Griffith University, Brisbane and Gold Coast, Queensland, Australia, Menzies Health Institute Queensland, Griffith University, Gold Coast, Queensland, Australia; Freitas, Sandro R.: Universidade de Lisboa, Faculdade de Motricidade Humana, Centro Interdisciplinar de Estudo da Performance Humana (CIPER), Lisbon, Portugal; Hug, François: Laboratory of Movement, Interactions, Performance (EA 4334), Faculty of Sport Sciences, Nantes, University of Nantes, France, Institut Universitaire de France (IUF), Paris, France, The University of Queensland, National Health and Medical Research Council (NHMRC) Centre of Clinical Research Excellence in Spinal Pain, Injury and Health, School of Health and Rehabilitation Sciences, Brisbane, Australia; Le Sant, Guillaume: Laboratory of Movement, Interactions, Performance (EA 4334), Faculty of Sport Sciences, Nantes, University of Nantes, France, School of Physiotherapy (IFM3R), Nantes, France; Lacourpaille, Lilian: Laboratory of Movement, Interactions, Performance (EA 4334), Faculty of Sport Sciences, Nantes, University of Nantes, France; Gross, Raphaël: Laboratory of Movement, Interactions, Performance (EA 4334), Faculty of Sport Sciences, Nantes, University of Nantes, France, Gait Analysis Laboratory, Physical and Rehabilitation Medicine Department, University Hospital of Nantes, Nantes, France; Quillard, Jean-Baptiste: Laboratory of Movement, Interactions, Performance (EA 4334), Faculty of Sport Sciences, Nantes, University of Nantes, France; McNair, Peter J.: Health and Rehabilitation Research Institute, Faculty of Health and Environmental Sciences, Auckland University of Technology, Auckland, New Zealand; Nordez, Antoine: Laboratory of Movement, Interactions, Performance (EA 4334), Faculty of Sport Sciences, Nantes, University of Nantes, France, Institut Universitaire de France (IUF), Paris, France, Health and Rehabilitation Research Institute, Faculty of Health and Environmental Sciences, Auckland University of Technology, Auckland, New Zealand"/>
    <n v="9"/>
    <s v="No"/>
    <s v="[Andrade, Ricardo J.; Hug, Francois; Le Sant, Guillaume; Lacourpaille, Lilian; Gross, Raphael; Quillard, Jean-Baptiste; Nordez, Antoine] Univ Nantes, Fac Sport Sci, Lab Movement Interact Performance EA 4334, Nantes, France; [Andrade, Ricardo J.] Griffith Univ, Sch Allied Hlth Sci, Brisbane, Qld, Australia; [Andrade, Ricardo J.] Griffith Univ, Sch Allied Hlth Sci, Gold Coast, Qld, Australia; [Andrade, Ricardo J.] Griffith Univ, Menzies Hlth Inst Queensland, Gold Coast, Qld, Australia; [Freitas, Sandro R.] Univ Lisbon, Fac Motricidade Humana, Ctr Interdisciplinar Estudo Performance Humana CI, Lisbon, Portugal; [Hug, Francois; Nordez, Antoine] Inst Univ France IUF, Paris, France; [Hug, Francois] Univ Queensland, Natl Hlth &amp; Med Res Council NHMRC, Sch Hlth &amp; Rehabil Sci, Ctr Clin Res Excellence Spinal Pain Injury &amp; Hlth, Brisbane, Qld, Australia; [Le Sant, Guillaume] Sch Physiotherapy IFM3R, Nantes, France; [Gross, Raphael] Univ Hosp Nantes, Phys &amp; Rehabil Med Dept, Gait Anal Lab, Nantes, France; [McNair, Peter J.; Nordez, Antoine] Auckland Univ Technol, Fac Hlth &amp; Environm Sci, Hlth &amp; Rehabil Res Inst, Auckland, New Zealand Andrade, R.J., Laboratory of Movement, Interactions, Performance (EA 4334), Faculty of Sport Sciences, Nantes, University of Nantes, France, School of Allied Health Sciences, Griffith University, Brisbane and Gold Coast, QLD, Australia, Menzies Health Institute Queensland, Griffith University, Gold Coast, QLD, Australia; Freitas, S.R., Universidade de Lisboa, Faculdade de Motricidade Humana, Centro Interdisciplinar de Estudo da Performance Humana (CIPER), Lisbon, Portugal; Hug, F., Laboratory of Movement, Interactions, Performance (EA 4334), Faculty of Sport Sciences, Nantes, University of Nantes, France, Institut Universitaire de France (IUF), Paris, France, University of Queensland, National Health and Medical Research Council (NHMRC) Centre of Clinical Research Excellence in Spinal Pain, Injury and Health, School of Health and Rehabilitation Sciences, Brisbane, Australia; Le Sant, G., Laboratory of Movement, Interactions, Performance (EA 4334), Faculty of Sport Sciences, Nantes, University of Nantes, France, School of Physiotherapy (IFM3R), Nantes, France; Lacourpaille, L., Laboratory of Movement, Interactions, Performance (EA 4334), Faculty of Sport Sciences, Nantes, University of Nantes, France; Gross, R., Laboratory of Movement, Interactions, Performance (EA 4334), Faculty of Sport Sciences, Nantes, University of Nantes, France, Gait Analysis Laboratory, Physical and Rehabilitation Medicine Department, University Hospital of Nantes, Nantes, France; Quillard, J.-B., Laboratory of Movement, Interactions, Performance (EA 4334), Faculty of Sport Sciences, Nantes, University of Nantes, France; McNair, P.J., Health and Rehabilitation Research Institute, Faculty of Health and Environmental Sciences, Auckland University of Technology, Auckland, New Zealand; Nordez, A., Laboratory of Movement, Interactions, Performance (EA 4334), Faculty of Sport Sciences, Nantes, University of Nantes, France, Institut Universitaire de France (IUF), Paris, France, Health and Rehabilitation Research Institute, Faculty of Health and Environmental Sciences, Auckland University of Technology, Auckland, New Zealand"/>
    <n v="1"/>
    <s v="Andrade, Ricardo J., Hug, Francois, Le Sant, Guillaume, Lacourpaille, Lilian, Gross, Raphael, Quillard, Jean-Baptiste, Nordez, Antoine, Freitas, Sandro R., McNair, Peter J.,"/>
    <s v="Nordez, A (corresponding author), Univ Nantes, Fac Sport Sci, Lab Movement Interact Performance EA 4334, Nantes, France.; Nordez, A (corresponding author), Inst Univ France IUF, Paris, France.; Nordez, A (corresponding author), Auckland Univ Technol, Fac Hlth &amp; Environm Sci, Hlth &amp; Rehabil Res Inst, Auckland, New Zealand."/>
    <s v="Nordez, A"/>
    <s v="Yes"/>
    <s v="Journal of Applied Physiology"/>
    <x v="0"/>
    <s v="American Physiological Society"/>
    <x v="1"/>
    <s v="journal-article"/>
    <b v="0"/>
    <m/>
    <m/>
    <s v="No"/>
    <m/>
    <n v="0"/>
    <x v="0"/>
    <b v="0"/>
    <s v="8750-7587 1522-1601 "/>
    <s v="Yes"/>
    <s v="12 months"/>
    <s v="No"/>
    <m/>
    <s v="https://v2.sherpa.ac.uk/id/publication/23791"/>
    <n v="4"/>
    <n v="4"/>
    <m/>
    <s v="Yes"/>
    <s v="Yes"/>
    <m/>
    <m/>
    <m/>
    <m/>
    <m/>
    <m/>
    <n v="52.7"/>
    <n v="0"/>
    <n v="0"/>
    <n v="83"/>
    <s v="http://www.altmetric.com/details.php?citation_id=89031374"/>
    <s v="Region des Pays de la Loire (QUETE project) [2015-09035]; University of Nantes; French Ministry of Higher Education, Research and Innovation; Griffith UniversityGriffith University; Griffith University; Université de Nantes; Conseil Régional des Pays de la Loire: 2015-09035"/>
    <s v="Université de Nantes; Region des Pays de la Loire"/>
    <s v="Physiology; Sport Sciences"/>
    <s v="Physiology (medical); Physiology"/>
    <b v="0"/>
    <s v="No"/>
    <x v="1"/>
    <x v="1"/>
    <x v="1"/>
  </r>
  <r>
    <s v="10.1136/bmjopen-2020-039699"/>
    <s v="oa journal (via doaj)"/>
    <m/>
    <x v="0"/>
    <s v="Effectiveness of vocational interventions for gaining paid work for people living with mild to moderate mental health conditions: systematic review and meta-analysis"/>
    <s v="Fadyl, Joanna K; Anstiss, David; Reed, Kirk; Khoronzhevych, Mariya; Levack, William M M"/>
    <n v="5"/>
    <s v="No"/>
    <s v="[Fadyl, Joanna K.; Anstiss, David; Reed, Kirk] AUT Univ, Sch Clin Sci, Ctr Person Ctr Res, Auckland, New Zealand; [Reed, Kirk] Deakin Univ, Sch Hlth &amp; Social Dev, Burwood, Vic, Australia; [Khoronzhevych, Mariya] Oslo Metropolitan Univ, Dept Social Work Child Welf &amp; Social Policy, Oslo, Norway; [Levack, William M. M.] Univ Otago, Dept Med, Wellington, New Zealand Fadyl, J.K., Centre for Person Centred Research, School of Clinical Sciences, Aut University, Auckland, New Zealand; Anstiss, D., Centre for Person Centred Research, School of Clinical Sciences, Aut University, Auckland, New Zealand; Reed, K., Centre for Person Centred Research, School of Clinical Sciences, Aut University, Auckland, New Zealand, School of Health and Social Development, Deakin University, Burwood, VIC, Australia; Khoronzhevych, M., Department of Social Work, Child Welfare and Social Policy, Oslo Metropolitan University, Oslo, Norway; Levack, W.M.M., Department of Medicine, University of Otago, Wellington, New Zealand"/>
    <n v="1"/>
    <s v="Fadyl, Joanna K., Anstiss, David, Reed, Kirk"/>
    <s v="Fadyl, JK (corresponding author), AUT Univ, Sch Clin Sci, Ctr Person Ctr Res, Auckland, New Zealand."/>
    <s v="Fadyl, JK"/>
    <s v="Yes"/>
    <s v="BMJ Open"/>
    <x v="0"/>
    <s v="BMJ"/>
    <x v="0"/>
    <s v="journal-article"/>
    <b v="1"/>
    <s v="publishedVersion"/>
    <s v="publisher"/>
    <s v="Yes"/>
    <s v="dro.deakin.edu.au oda.hioa.no "/>
    <n v="2"/>
    <x v="0"/>
    <b v="1"/>
    <s v="2044-6055 "/>
    <s v="Yes"/>
    <s v="None"/>
    <s v="Yes"/>
    <s v="None"/>
    <s v="https://v2.sherpa.ac.uk/id/publication/17945"/>
    <m/>
    <n v="0"/>
    <s v="https://doi.org/10.1136/bmjopen-2020-039699"/>
    <s v="Yes"/>
    <s v="Yes"/>
    <s v="Yes"/>
    <s v="GBP"/>
    <n v="1350"/>
    <s v="USD"/>
    <n v="1905"/>
    <n v="1905"/>
    <n v="8.15"/>
    <n v="0"/>
    <n v="0"/>
    <n v="11"/>
    <s v="http://www.altmetric.com/details.php?citation_id=93678050"/>
    <s v="New Zealand Ministry of Social Development and Health Research Council [18/804]; 18/804"/>
    <s v="Health Research Council of New Zealand"/>
    <s v="General &amp; Internal Medicine"/>
    <s v="General Medicine"/>
    <b v="0"/>
    <s v="No"/>
    <x v="1"/>
    <x v="0"/>
    <x v="0"/>
  </r>
  <r>
    <s v="10.1016/j.vaccine.2020.09.054"/>
    <m/>
    <m/>
    <x v="1"/>
    <s v="Interventions to reduce the burden of vaccine-preventable diseases among migrants and refugees worldwide: A scoping review of published literature, 2006–2018"/>
    <s v="Charania, Nadia A.; Gaze, Nina; Kung, Janice Y.; Brooks, Stephanie"/>
    <n v="4"/>
    <s v="No"/>
    <s v="[Charania, Nadia A.; Gaze, Nina] Auckland Univ Technol, Dept Publ Hlth, 640 Great South Rd, Auckland 2025, New Zealand; [Kung, Janice Y.] Univ Alberta, John W Scott Hlth Sci Lib, 2K3-28 Walter C Mackenzie Hlth Sci Ctr, Edmonton, AB T6G 2E1, Canada; [Brooks, Stephanie] Univ Alberta, Dept Pediat, 116 St &amp; 85 Ave, Edmonton, AB T6G 2R3, Canada Charania, N.A., Department of Public Health, Auckland University of Technology, 640 Great South Road, Manukau, Auckland, 2025, New Zealand; Gaze, N., Department of Public Health, Auckland University of Technology, 640 Great South Road, Manukau, Auckland, 2025, New Zealand; Kung, J.Y., John W. Scott Health Sciences Library, University of Alberta, 2K3.28 Walter C. Mackenzie Health Sciences Centre, Edmonton, AB  T6G 2E1, Canada; Brooks, S., Department of Pediatrics, University of Alberta, 116 Street and 85 Avenue, Edmonton, AB  T6G 2R3, Canada"/>
    <n v="1"/>
    <s v="Charania, Nadia A., Gaze, Nina"/>
    <s v="Charania, NA (corresponding author), Auckland Univ Technol, Dept Publ Hlth, 640 Great South Rd, Auckland 2025, New Zealand."/>
    <s v="Charania, NA"/>
    <s v="Yes"/>
    <s v="Vaccine"/>
    <x v="0"/>
    <s v="Elsevier BV"/>
    <x v="1"/>
    <s v="journal-article"/>
    <b v="0"/>
    <m/>
    <m/>
    <s v="No"/>
    <m/>
    <n v="0"/>
    <x v="0"/>
    <b v="0"/>
    <s v="0264-410X "/>
    <s v="Yes"/>
    <s v="12 months"/>
    <s v="No"/>
    <m/>
    <s v="https://v2.sherpa.ac.uk/id/publication/17165"/>
    <n v="1"/>
    <n v="2"/>
    <m/>
    <s v="Yes"/>
    <s v="Yes"/>
    <m/>
    <m/>
    <m/>
    <s v="USD"/>
    <n v="2450"/>
    <n v="2450"/>
    <n v="10.5"/>
    <n v="1"/>
    <n v="0"/>
    <n v="2"/>
    <s v="http://www.altmetric.com/details.php?citation_id=91582902"/>
    <s v="Auckland University of Technology; Auckland University of Technology, New Zealand, AUT; University of Otago; University of Manitoba, UM; University of the Fraser Valley, UFV; Universitetet i Stavanger, UiS; University of Auckland; University of New South Wales, UNSW; Universiteit Maastricht, UM"/>
    <s v="Auckland University of Technology, New Zealand"/>
    <s v="Immunology; Research &amp; Experimental Medicine"/>
    <s v="Public Health;  Environmental and Occupational Health; General Immunology and Microbiology; Molecular Medicine; General Veterinary; Infectious Diseases"/>
    <b v="0"/>
    <s v="No"/>
    <x v="1"/>
    <x v="1"/>
    <x v="1"/>
  </r>
  <r>
    <s v="10.1103/PhysRevD.102.084062"/>
    <s v="oa repository (via OAI-PMH doi match)"/>
    <m/>
    <x v="5"/>
    <s v="Identifying and addressing nonstationary LISA noise"/>
    <s v="Edwards, Matthew C.; Maturana-Russel, Patricio; Meyer, Renate; Gair, Jonathan; Korsakova, Natalia; Christensen, Nelson"/>
    <n v="6"/>
    <s v="No"/>
    <s v="[Edwards, Matthew C.; Maturana-Russel, Patricio; Meyer, Renate] Univ Auckland, Dept Stat, Auckland 1010, New Zealand; [Edwards, Matthew C.; Gair, Jonathan] Univ Edinburgh, Sch Math, Edinburgh EH9 3FD, Midlothian, Scotland; [Maturana-Russel, Patricio] Auckland Univ Technol, Dept Math Sci, Auckland 1010, New Zealand; [Gair, Jonathan] Max Planck Inst Gravitat Phys, Albert Einstein Inst, D-14476 Potsdam, Germany; [Korsakova, Natalia; Christensen, Nelson] Univ Cote Azur, Observ Cote Azur, CNRS, Artemis, F-06300 Nice, France Edwards, M.C., Department of Statistics, University of Auckland, Auckland, 1010, New Zealand, School of Mathematics, University of Edinburgh, Edinburgh, EH9 3FD, United Kingdom; Maturana-Russel, P., Department of Statistics, University of Auckland, Auckland, 1010, New Zealand, Department of Mathematical Sciences, Auckland University of Technology, Auckland, 1010, New Zealand; Meyer, R., Department of Statistics, University of Auckland, Auckland, 1010, New Zealand; Gair, J., School of Mathematics, University of Edinburgh, Edinburgh, EH9 3FD, United Kingdom, Albert Einstein Institute, Max Planck Institute for Gravitational Physics, Potsdam, 14476, Germany; Korsakova, N., Université Côte d'Azur, Observatoire de Côte d'Azur, Cnrs, Artemis, Nice, 06300, France; Christensen, N., Université Côte d'Azur, Observatoire de Côte d'Azur, Cnrs, Artemis, Nice, 06300, France"/>
    <n v="1"/>
    <s v="Edwards, Matthew C., Maturana-Russel, Patricio, Meyer, Renate, Gair, Jonathan"/>
    <s v="Edwards, MC (corresponding author), Univ Auckland, Dept Stat, Auckland 1010, New Zealand.; Edwards, MC (corresponding author), Univ Edinburgh, Sch Math, Edinburgh EH9 3FD, Midlothian, Scotland."/>
    <m/>
    <s v="No"/>
    <s v="Physical Review D"/>
    <x v="0"/>
    <s v="American Physical Society (APS)"/>
    <x v="0"/>
    <s v="journal-article"/>
    <b v="0"/>
    <s v="submittedVersion"/>
    <s v="repository"/>
    <s v="Yes"/>
    <s v="arXiv.org pure.mpg.de "/>
    <n v="2"/>
    <x v="0"/>
    <b v="0"/>
    <s v="2470-0010 2470-0029 "/>
    <s v="Yes"/>
    <s v="None"/>
    <s v="Yes"/>
    <s v="None"/>
    <s v="https://v2.sherpa.ac.uk/id/publication/32263"/>
    <n v="1"/>
    <n v="2"/>
    <s v="http://arxiv.org/pdf/2004.07515"/>
    <s v="Yes"/>
    <s v="Yes"/>
    <m/>
    <m/>
    <m/>
    <s v="USD"/>
    <n v="2200"/>
    <n v="2200"/>
    <n v="0"/>
    <n v="0"/>
    <n v="0"/>
    <n v="0"/>
    <m/>
    <s v="UK Space Agency [ST/R001901/1]; University of Auckland Faculty Research Development Fund [3714568]; DFGGerman Research Foundation (DFG)European Commission [KI 1443/3-1]; James Cook Fellowship [JCF-UOA1801]; Centre National d'Etudes Spatiales (CNES)Centre National D'etudes Spatiales; UK Space Agency, UKSA: 3714568, ST/R001901/1; Royal Society Te Apārangi; University of Auckland; Deutsche Forschungsgemeinschaft, DFG: JCF-UOA1801, KI 1443/3-1; Centre National d’Etudes Spatiales, CNES"/>
    <s v="University of Auckland; UK Space Agency; Deutsche Forschungsgemeinschaft; Centre National d'Etudes Spatiales; Royal Society of New Zealand; James Cook Fellowship"/>
    <s v="Astronomy &amp; Astrophysics; Physics"/>
    <s v="Physics and Astronomy (miscellaneous)"/>
    <b v="0"/>
    <s v="No"/>
    <x v="1"/>
    <x v="0"/>
    <x v="5"/>
  </r>
  <r>
    <s v="10.1109/ISGT-Europe47291.2020.9248933"/>
    <m/>
    <m/>
    <x v="1"/>
    <s v="Application of demand response and smart battery electric vehicles charging for capacity utilization of the distribution transformer"/>
    <s v="Talpur, Saifal; Lie, Tek Tjing; Zamora, Ramon"/>
    <n v="3"/>
    <s v="No"/>
    <s v=" Talpur, S., Auckland University of Technology, School of Engineering, Computer Mathematical Sciences, Auckland, New Zealand; Lie, T.T., Auckland University of Technology, School of Engineering, Computer Mathematical Sciences, Auckland, New Zealand; Zamora, R., Auckland University of Technology, School of Engineering, Computer Mathematical Sciences, Auckland, New Zealand"/>
    <n v="3"/>
    <s v="Talpur, S.; Lie, T.T.; Zamora, R."/>
    <m/>
    <m/>
    <s v="No"/>
    <s v="2020 IEEE PES Innovative Smart Grid Technologies Europe (ISGT-Europe)"/>
    <x v="0"/>
    <s v="IEEE"/>
    <x v="1"/>
    <s v="proceedings-article"/>
    <b v="0"/>
    <m/>
    <m/>
    <s v="No"/>
    <m/>
    <n v="0"/>
    <x v="0"/>
    <b v="0"/>
    <m/>
    <m/>
    <m/>
    <m/>
    <m/>
    <m/>
    <m/>
    <n v="0"/>
    <m/>
    <s v="No"/>
    <s v="Yes"/>
    <m/>
    <m/>
    <m/>
    <m/>
    <m/>
    <m/>
    <n v="0"/>
    <n v="0"/>
    <n v="0"/>
    <n v="0"/>
    <m/>
    <m/>
    <m/>
    <m/>
    <m/>
    <b v="0"/>
    <s v="No"/>
    <x v="1"/>
    <x v="1"/>
    <x v="1"/>
  </r>
  <r>
    <s v="10.1109/ISMSIT50672.2020.9255313"/>
    <m/>
    <m/>
    <x v="1"/>
    <s v="Exploring User Centered Design in Healthcare: A Literature Review"/>
    <s v="Chandran, Srijith; Al-Sa'di, Ahmed; Ahmad, Esraa"/>
    <n v="3"/>
    <s v="No"/>
    <s v=" Chandran, S., Auckland University of Technology, School of Engineering, Computer Mathematical Sciences, Auckland, New Zealand; Al-Sa'di, A., Auckland University of Technology, School of Engineering, Computer Mathematical Sciences, Auckland, New Zealand; Ahmad, E., AGI Education Ltd, Ascent Group of Institutes, Healthcare Department, Auckland, New Zealand"/>
    <n v="2"/>
    <s v="Chandran, S.; Al-Sa'di, A."/>
    <m/>
    <m/>
    <s v="No"/>
    <s v="2020 4th International Symposium on Multidisciplinary Studies and Innovative Technologies (ISMSIT)"/>
    <x v="0"/>
    <s v="IEEE"/>
    <x v="1"/>
    <s v="proceedings-article"/>
    <b v="0"/>
    <m/>
    <m/>
    <s v="No"/>
    <m/>
    <n v="0"/>
    <x v="0"/>
    <b v="0"/>
    <m/>
    <m/>
    <m/>
    <m/>
    <m/>
    <m/>
    <m/>
    <n v="0"/>
    <m/>
    <s v="No"/>
    <s v="Yes"/>
    <m/>
    <m/>
    <m/>
    <m/>
    <m/>
    <m/>
    <n v="0"/>
    <n v="0"/>
    <n v="0"/>
    <n v="0"/>
    <m/>
    <m/>
    <m/>
    <m/>
    <m/>
    <b v="0"/>
    <s v="No"/>
    <x v="1"/>
    <x v="1"/>
    <x v="1"/>
  </r>
  <r>
    <s v="10.1080/09638288.2019.1590471"/>
    <s v="open (via crossref license)"/>
    <s v="cc-by-nc-nd"/>
    <x v="2"/>
    <s v="The volume and timing of upper limb movement in acute stroke rehabilitation: still room for improvement"/>
    <s v="McLaren, Ruth: Health and Rehabilitation Research Institute, Auckland University of Technology, Auckland, New Zealand;; Signal, Nada: Health and Rehabilitation Research Institute, Auckland University of Technology, Auckland, New Zealand;; Lord, Sue: Health and Rehabilitation Research Institute, Auckland University of Technology, Auckland, New Zealand;; Taylor, Steve: Department of Biostatistics and Epidemiology, Auckland University of Technology, Auckland, New Zealand;; Henderson, Jeanette: Assessment, Treatment and Rehabilitation Department, Waitakere Hospital, Auckland, New Zealand; Taylor, Denise: Health and Rehabilitation Research Institute, Auckland University of Technology, Auckland, New Zealand;"/>
    <n v="6"/>
    <s v="No"/>
    <s v="[McLaren, Ruth; Signal, Nada; Lord, Sue; Taylor, Denise] Auckland Univ Technol, Hlth &amp; Rehabil Res Inst, Auckland, New Zealand; [Taylor, Steve] Auckland Univ Technol, Dept Biostat &amp; Epidemiol, Auckland, New Zealand; [Henderson, Jeanette] Waitakere Hosp, Assessment Treatment &amp; Rehabil Dept, Auckland, New Zealand McLaren, R., Health and Rehabilitation Research Institute, Auckland University of Technology, Auckland, New Zealand; Signal, N., Health and Rehabilitation Research Institute, Auckland University of Technology, Auckland, New Zealand; Lord, S., Health and Rehabilitation Research Institute, Auckland University of Technology, Auckland, New Zealand; Taylor, S., Department of Biostatistics and Epidemiology, Auckland University of Technology, Auckland, New Zealand; Henderson, J., Assessment, Treatment and Rehabilitation Department, Waitakere Hospital, Auckland, New Zealand; Taylor, D., Health and Rehabilitation Research Institute, Auckland University of Technology, Auckland, New Zealand"/>
    <n v="1"/>
    <s v="McLaren, Ruth, Signal, Nada, Lord, Sue, Taylor, Denise, Taylor, Steve"/>
    <s v="Taylor, D (corresponding author), Auckland Univ Technol, Hlth &amp; Rehabil Res Inst, Auckland, New Zealand."/>
    <s v="Taylor, D"/>
    <s v="Yes"/>
    <s v="Disability and Rehabilitation"/>
    <x v="2"/>
    <s v="Informa UK Limited"/>
    <x v="0"/>
    <s v="journal-article"/>
    <b v="0"/>
    <s v="publishedVersion"/>
    <s v="publisher"/>
    <s v="No"/>
    <m/>
    <n v="0"/>
    <x v="0"/>
    <b v="0"/>
    <s v="0963-8288 1464-5165 "/>
    <s v="Yes"/>
    <s v="12 months"/>
    <s v="No"/>
    <m/>
    <s v="https://v2.sherpa.ac.uk/id/publication/20617"/>
    <n v="2"/>
    <n v="2"/>
    <s v="https://www.tandfonline.com/doi/pdf/10.1080/09638288.2019.1590471?needAccess=true"/>
    <s v="Yes"/>
    <s v="Yes"/>
    <m/>
    <m/>
    <m/>
    <s v="USD"/>
    <n v="2950"/>
    <n v="2950"/>
    <n v="3.2"/>
    <n v="0"/>
    <n v="0"/>
    <n v="4"/>
    <s v="http://www.altmetric.com/details.php?citation_id=74526711"/>
    <m/>
    <m/>
    <s v="Rehabilitation"/>
    <s v="Rehabilitation"/>
    <b v="0"/>
    <s v="No"/>
    <x v="1"/>
    <x v="0"/>
    <x v="2"/>
  </r>
  <r>
    <s v="10.1080/09638288.2019.1587013"/>
    <s v="oa repository (via OAI-PMH doi match)"/>
    <m/>
    <x v="5"/>
    <s v="Implementation in rehabilitation: a roadmap for practitioners and researchers"/>
    <s v="Morris, Jacqui H.: School of Nursing and Health Sciences, University of Dundee, Dundee, UK;; Bernhardsson, Susanne: Närhälsan Research and Development Primary Health Care, Gothenburg, Sweden;, The Sahlgrenska Academy Institute of Neuroscience and Physiology, University of Gothenburg, Gothenburg, Sweden;; Bird, Marie-Louise: Department of Physical Therapy, University of British Columbia, Vancouver, Canada;; Connell, Louise: School of Health Sciences, University of Central Lancashire, Preston, UK;; Lynch, Elizabeth: Adelaide Nursing School, University of Adelaide, Adelaide, Australia;, Stroke Division, The Florey Institute of Neuroscience and Mental Health, Victoria, Australia;, NHMRC Centre of Research Excellence in Stroke Rehabilitation and Brain Recovery, Victoria, Australia;; Jarvis, Kathryn: School of Health Sciences, University of Central Lancashire, Preston, UK;; Kayes, Nicola M.: Centre for Person Centred Research, Auckland University of Technology, Auckland, New Zealand;; Miller, Kim: Evidence Centre, Sunny Hill Health Centre for Children, Vancouver, Canada;, Faculty of Health Sciences, Simon Fraser University, Burnaby, Canada;; Mudge, Suzie: Centre for Person Centred Research, Auckland University of Technology, Auckland, New Zealand;; Fisher, Rebecca: School of Medicine, University of Nottingham, Nottingham, UK"/>
    <n v="10"/>
    <s v="No"/>
    <s v="[Morris, Jacqui H.] Univ Dundee, Sch Nursing &amp; Hlth Sci, 11 Airlie Pl, Dundee DD1 4HJ, Scotland; [Bernhardsson, Susanne] Narhalsan Res &amp; Dev Primary Hlth Care, Gothenburg, Sweden; [Bernhardsson, Susanne] Univ Gothenburg, Sahlgrenska Acad, Inst Neurosci &amp; Physiol, Gothenburg, Sweden; [Bird, Marie-Louise] Univ British Columbia, Dept Phys Therapy, Vancouver, BC, Canada; [Connell, Louise; Jarvis, Kathryn] Univ Cent Lancashire, Sch Hlth Sci, Preston, Lancs, England; [Lynch, Elizabeth] Univ Adelaide, Adelaide Nursing Sch, Adelaide, SA, Australia; [Lynch, Elizabeth] Florey Inst Neurosci &amp; Mental Hlth, Stroke Div, Victoria, Australia; [Lynch, Elizabeth] NHMRC Ctr Res Excellence Stroke Rehabil &amp; Brain R, Victoria, Australia; [Kayes, Nicola M.; Mudge, Suzie] Auckland Univ Technol, Ctr Person Centred Res, Auckland, New Zealand; [Milleri, Kim] Sunny Hill Hlth Ctr Children, Evidence Ctr, Vancouver, BC, Canada; [Milleri, Kim] Simon Fraser Univ, Fac Hlth Sci, Burnaby, BC, Canada; [Fisher, Rebecca] Univ Nottingham, Sch Med, Nottingham, England Morris, J.H., School of Nursing and Health Sciences, University of Dundee, Dundee, United Kingdom; Bernhardsson, S., Närhälsan Research and Development Primary Health Care, Gothenburg, Sweden, The Sahlgrenska Academy Institute of Neuroscience and Physiology, University of Gothenburg, Gothenburg, Sweden; Bird, M.-L., Department of Physical Therapy, University of British Columbia, Vancouver, Canada; Connell, L., School of Health Sciences, University of Central Lancashire, Preston, United Kingdom; Lynch, E., Adelaide Nursing School, University of Adelaide, Adelaide, Australia, Stroke Division, The Florey Institute of Neuroscience and Mental Health, Victoria, Australia, NHMRC Centre of Research Excellence in Stroke Rehabilitation and Brain Recovery, Victoria, Australia; Jarvis, K., School of Health Sciences, University of Central Lancashire, Preston, United Kingdom; Kayes, N.M., Centre for Person Centred Research, Auckland University of Technology, Auckland, New Zealand; Miller, K., Evidence Centre, Sunny Hill Health Centre for Children, Vancouver, Canada, Faculty of Health Sciences, Simon Fraser University, Burnaby, Canada; Mudge, S., Centre for Person Centred Research, Auckland University of Technology, Auckland, New Zealand; Fisher, R., School of Medicine, University of Nottingham, Nottingham, United Kingdom"/>
    <n v="1"/>
    <s v="Morris, Jacqui H., Bernhardsson, Susanne, Bird, Marie-Louise, Connell, Louise, Jarvis, Kathryn, Lynch, Elizabeth, Kayes, Nicola M., Mudge, Suzie"/>
    <s v="Morris, JH (corresponding author), Univ Dundee, Sch Nursing &amp; Hlth Sci, 11 Airlie Pl, Dundee DD1 4HJ, Scotland."/>
    <m/>
    <s v="No"/>
    <s v="Disability and Rehabilitation"/>
    <x v="2"/>
    <s v="Informa UK Limited"/>
    <x v="0"/>
    <s v="journal-article"/>
    <b v="0"/>
    <s v="acceptedVersion"/>
    <s v="repository"/>
    <s v="Yes"/>
    <s v="clok.uclan.ac.uk nottingham-repository.worktribe.com discovery.dundee.ac.uk "/>
    <n v="3"/>
    <x v="0"/>
    <b v="0"/>
    <s v="0963-8288 1464-5165 "/>
    <s v="Yes"/>
    <s v="12 months"/>
    <s v="No"/>
    <m/>
    <s v="https://v2.sherpa.ac.uk/id/publication/20617"/>
    <n v="3"/>
    <n v="4"/>
    <s v="http://clok.uclan.ac.uk/28316/1/28316%20Jarvis%20K%202019%20Implementation%20in%20Disabil%20Rehabil.pdf"/>
    <s v="Yes"/>
    <s v="Yes"/>
    <m/>
    <m/>
    <m/>
    <s v="USD"/>
    <n v="2950"/>
    <n v="2950"/>
    <n v="19.399999999999999"/>
    <n v="0"/>
    <n v="0"/>
    <n v="27"/>
    <s v="http://www.altmetric.com/details.php?citation_id=58936142"/>
    <s v="Department of HealthEuropean Commission [HS&amp;amp;DR/16/01/17] Funding Source: Medline"/>
    <m/>
    <s v="Rehabilitation"/>
    <s v="Rehabilitation"/>
    <b v="0"/>
    <s v="No"/>
    <x v="1"/>
    <x v="0"/>
    <x v="5"/>
  </r>
  <r>
    <s v="10.1109/FIE44824.2020.9273973"/>
    <m/>
    <m/>
    <x v="1"/>
    <s v="Unpacking Dispositions in the CC2020 Computing Curriculum Overview Report"/>
    <s v="Frezza, Stephen; Clear, Tony; Clear, Alison"/>
    <n v="3"/>
    <s v="No"/>
    <s v=" Frezza, S., Gannon University, Computer and Information Science Dept., Erie, PA, United States; Clear, T., Aukland University of Technology, Dept. of It and Software Engineering, Aukland, New Zealand; Clear, A., Gannon University, Computer and Information Science Dept., Erie, PA, United States"/>
    <n v="0"/>
    <m/>
    <m/>
    <m/>
    <s v="No"/>
    <s v="2020 IEEE Frontiers in Education Conference (FIE)"/>
    <x v="0"/>
    <s v="IEEE"/>
    <x v="1"/>
    <s v="proceedings-article"/>
    <b v="0"/>
    <m/>
    <m/>
    <s v="No"/>
    <m/>
    <n v="0"/>
    <x v="0"/>
    <b v="0"/>
    <m/>
    <m/>
    <m/>
    <m/>
    <m/>
    <m/>
    <n v="3"/>
    <n v="0"/>
    <m/>
    <s v="No"/>
    <s v="Yes"/>
    <m/>
    <m/>
    <m/>
    <m/>
    <m/>
    <m/>
    <n v="0"/>
    <n v="0"/>
    <n v="0"/>
    <n v="0"/>
    <m/>
    <m/>
    <m/>
    <m/>
    <m/>
    <b v="0"/>
    <s v="No"/>
    <x v="1"/>
    <x v="1"/>
    <x v="1"/>
  </r>
  <r>
    <s v="10.1109/FIE44824.2020.9274288"/>
    <m/>
    <m/>
    <x v="1"/>
    <s v="From Knowledge-based to Competency-based Computing Education: Future Directions"/>
    <s v="Clear, Alison; Clear, Tony; Impagliazzo, John; Wang, Pearl"/>
    <n v="4"/>
    <s v="No"/>
    <s v=" Clear, A., Eastern Institute of Technology, School of Computing, Auckland, New Zealand; Clear, T., Auckland University of Technology, School of Engineering Computer and Mathematical Sciences, Auckland, New Zealand; Impagliazzo, J., Hofstra University, School of Engineering and Applied Science, Hempstead, NY, United States; Wang, P., George Mason University, Volgenau School of Engineering, Fairfax, VA, United States"/>
    <n v="1"/>
    <s v="Clear, T."/>
    <m/>
    <m/>
    <s v="No"/>
    <s v="2020 IEEE Frontiers in Education Conference (FIE)"/>
    <x v="0"/>
    <s v="IEEE"/>
    <x v="1"/>
    <s v="proceedings-article"/>
    <b v="0"/>
    <m/>
    <m/>
    <s v="No"/>
    <m/>
    <n v="0"/>
    <x v="0"/>
    <b v="0"/>
    <m/>
    <m/>
    <m/>
    <m/>
    <m/>
    <m/>
    <m/>
    <n v="0"/>
    <m/>
    <s v="No"/>
    <s v="Yes"/>
    <m/>
    <m/>
    <m/>
    <m/>
    <m/>
    <m/>
    <n v="0"/>
    <n v="0"/>
    <n v="0"/>
    <n v="0"/>
    <m/>
    <m/>
    <m/>
    <m/>
    <m/>
    <b v="0"/>
    <s v="No"/>
    <x v="1"/>
    <x v="1"/>
    <x v="1"/>
  </r>
  <r>
    <s v="10.1080/11745398.2019.1603113"/>
    <m/>
    <m/>
    <x v="1"/>
    <s v="Imaginaries of cheese: revisiting narratives of local produce in the contemporary world"/>
    <s v="Berno, Tracy: School of Hospitality and Tourism, Auckland University of Technology, Auckland, New Zealand; Fusté-Forné, Francesc: Faculty of Tourism, University of Girona, Girona, Catalonia, Spain"/>
    <n v="2"/>
    <s v="No"/>
    <s v="[Berno, Tracy] Auckland Univ Technol, Sch Hospitality &amp; Tourism, Auckland, New Zealand; [Fuste-Forne, Francesc] Univ Girona, Fac Tourism, Girona, Catalonia, Spain Berno, T., School of Hospitality and Tourism, Auckland University of Technology, Auckland, New Zealand; Fusté-Forné, F., Faculty of Tourism, University of Girona, Girona, Catalonia, Spain"/>
    <n v="1"/>
    <s v="Berno, Tracy"/>
    <s v="Fuste-Forne, F (corresponding author), Univ Girona, Fac Tourism, Girona, Catalonia, Spain."/>
    <m/>
    <s v="No"/>
    <s v="Annals of Leisure Research"/>
    <x v="2"/>
    <s v="Informa UK Limited"/>
    <x v="1"/>
    <s v="journal-article"/>
    <b v="0"/>
    <m/>
    <m/>
    <s v="No"/>
    <m/>
    <n v="0"/>
    <x v="0"/>
    <b v="0"/>
    <s v="1174-5398 2159-6816 "/>
    <s v="Yes"/>
    <s v="18 months"/>
    <s v="No"/>
    <m/>
    <s v="https://v2.sherpa.ac.uk/id/publication/18967"/>
    <m/>
    <n v="3"/>
    <m/>
    <s v="Yes"/>
    <s v="Yes"/>
    <m/>
    <m/>
    <m/>
    <s v="USD"/>
    <n v="2950"/>
    <n v="2950"/>
    <n v="1.25"/>
    <n v="0"/>
    <n v="0"/>
    <n v="3"/>
    <s v="http://www.altmetric.com/details.php?citation_id=58755794"/>
    <m/>
    <m/>
    <s v="Social Sciences - Other Topics"/>
    <s v="Tourism;  Leisure and Hospitality Management; Geography;  Planning and Development; Cultural Studies; Social Psychology"/>
    <b v="0"/>
    <s v="No"/>
    <x v="1"/>
    <x v="1"/>
    <x v="1"/>
  </r>
  <r>
    <s v="10.1109/IECON43393.2020.9254620"/>
    <s v="oa repository (via OAI-PMH doi match)"/>
    <m/>
    <x v="5"/>
    <s v="Diagnosable-by-Design Model-Driven Development for IEC 61499 Industrial Cyber-Physical Systems"/>
    <s v="Dowdeswell, Barry; Sinha, Roopak; MacDonell, Stephen G."/>
    <n v="3"/>
    <s v="No"/>
    <s v=" Dowdeswell, B., Computing and Mathematical Sciences Auckland University of Technology, School of Engineering, Department of It and Software Engineering, Auckland, New Zealand; Sinha, R., Computing and Mathematical Sciences Auckland University of Technology, School of Engineering, Department of It and Software Engineering, Auckland, New Zealand; MacDonell, S.G., Computing and Mathematical Sciences Auckland University of Technology, School of Engineering, Department of It and Software Engineering, Auckland, New Zealand"/>
    <n v="3"/>
    <s v="Dowdeswell, B.; Sinha, R.; MacDonell, S.G."/>
    <m/>
    <m/>
    <s v="No"/>
    <s v="IECON 2020 The 46th Annual Conference of the IEEE Industrial Electronics Society"/>
    <x v="0"/>
    <s v="IEEE"/>
    <x v="0"/>
    <s v="proceedings-article"/>
    <b v="0"/>
    <s v="submittedVersion"/>
    <s v="repository"/>
    <s v="Yes"/>
    <s v="arXiv.org "/>
    <n v="1"/>
    <x v="0"/>
    <b v="0"/>
    <m/>
    <m/>
    <m/>
    <m/>
    <m/>
    <m/>
    <m/>
    <n v="0"/>
    <s v="http://arxiv.org/pdf/2105.03909"/>
    <s v="No"/>
    <s v="Yes"/>
    <m/>
    <m/>
    <m/>
    <m/>
    <m/>
    <m/>
    <n v="0"/>
    <n v="0"/>
    <n v="0"/>
    <n v="0"/>
    <m/>
    <m/>
    <m/>
    <m/>
    <m/>
    <b v="0"/>
    <s v="No"/>
    <x v="1"/>
    <x v="0"/>
    <x v="5"/>
  </r>
  <r>
    <s v="10.1109/IECON43393.2020.9255147"/>
    <s v="oa repository (via OAI-PMH doi match)"/>
    <m/>
    <x v="5"/>
    <s v="Examining and Mitigating Kernel Saturation in Convolutional Neural Networks using Negative Images"/>
    <s v="Gowdra, Nidhi; Sinha, Roopak; MacDonell, Stephen"/>
    <n v="3"/>
    <s v="No"/>
    <s v=" Gowdra, N., Auckland University of Technology (AUT), School of Engineering, Computer and Mathematical Sciences, Auckland, New Zealand; Sinha, R., Auckland University of Technology (AUT), School of Engineering, Computer and Mathematical Sciences, Auckland, New Zealand; MacDonell, S., Auckland University of Technology (AUT), School of Engineering, Computer and Mathematical Sciences, Auckland, New Zealand"/>
    <n v="3"/>
    <s v="Gowdra, N.; Sinha, R.; MacDonell, S."/>
    <m/>
    <m/>
    <s v="No"/>
    <s v="IECON 2020 The 46th Annual Conference of the IEEE Industrial Electronics Society"/>
    <x v="0"/>
    <s v="IEEE"/>
    <x v="0"/>
    <s v="proceedings-article"/>
    <b v="0"/>
    <s v="submittedVersion"/>
    <s v="repository"/>
    <s v="Yes"/>
    <s v="arXiv.org "/>
    <n v="1"/>
    <x v="0"/>
    <b v="0"/>
    <m/>
    <m/>
    <m/>
    <m/>
    <m/>
    <m/>
    <m/>
    <n v="0"/>
    <s v="http://arxiv.org/pdf/2105.04128"/>
    <s v="No"/>
    <s v="Yes"/>
    <m/>
    <m/>
    <m/>
    <m/>
    <m/>
    <m/>
    <n v="1.25"/>
    <n v="0"/>
    <n v="0"/>
    <n v="2"/>
    <s v="http://www.altmetric.com/details.php?citation_id=100630765"/>
    <m/>
    <m/>
    <m/>
    <m/>
    <b v="0"/>
    <s v="No"/>
    <x v="1"/>
    <x v="0"/>
    <x v="5"/>
  </r>
  <r>
    <s v="10.1109/IECON43393.2020.9254910"/>
    <m/>
    <m/>
    <x v="1"/>
    <s v="Can Commercial Testing Automation Tools Work for IoT? A Case Study of Selenium and Node-Red"/>
    <s v="Varghese, Neenu; Sinha, Roopak"/>
    <n v="2"/>
    <s v="No"/>
    <s v=" Varghese, N., It Software Engineering Auckland University of Technology, Auckland, New Zealand; Sinha, R., It Software Engineering Auckland University of Technology, Auckland, New Zealand"/>
    <n v="2"/>
    <s v="Varghese, N.; Sinha, R."/>
    <m/>
    <m/>
    <s v="No"/>
    <s v="IECON 2020 The 46th Annual Conference of the IEEE Industrial Electronics Society"/>
    <x v="0"/>
    <s v="IEEE"/>
    <x v="1"/>
    <s v="proceedings-article"/>
    <b v="0"/>
    <m/>
    <m/>
    <s v="No"/>
    <m/>
    <n v="0"/>
    <x v="0"/>
    <b v="0"/>
    <m/>
    <m/>
    <m/>
    <m/>
    <m/>
    <m/>
    <m/>
    <n v="0"/>
    <m/>
    <s v="No"/>
    <s v="Yes"/>
    <m/>
    <m/>
    <m/>
    <m/>
    <m/>
    <m/>
    <n v="0"/>
    <n v="0"/>
    <n v="0"/>
    <n v="0"/>
    <m/>
    <m/>
    <m/>
    <m/>
    <m/>
    <b v="0"/>
    <s v="No"/>
    <x v="1"/>
    <x v="1"/>
    <x v="1"/>
  </r>
  <r>
    <s v="10.1109/IECON43393.2020.9254313"/>
    <m/>
    <m/>
    <x v="1"/>
    <s v="Dynamic Prioritization of Emergency Vehicles For Self-Organizing Traffic using VTL+EV *"/>
    <s v="Humagain, Subash; Sinha, Roopak"/>
    <n v="2"/>
    <s v="No"/>
    <s v=" Humagain, S., Auckland University of Technology, It and Software Engineering Department, Auckland, New Zealand; Sinha, R., Auckland University of Technology, It and Software Engineering Department, Auckland, New Zealand"/>
    <n v="2"/>
    <s v="Humagain, S.; Sinha, R."/>
    <m/>
    <m/>
    <s v="No"/>
    <s v="IECON 2020 The 46th Annual Conference of the IEEE Industrial Electronics Society"/>
    <x v="0"/>
    <s v="IEEE"/>
    <x v="1"/>
    <s v="proceedings-article"/>
    <b v="0"/>
    <m/>
    <m/>
    <s v="No"/>
    <m/>
    <n v="0"/>
    <x v="0"/>
    <b v="0"/>
    <m/>
    <m/>
    <m/>
    <m/>
    <m/>
    <m/>
    <m/>
    <n v="0"/>
    <m/>
    <s v="No"/>
    <s v="Yes"/>
    <m/>
    <m/>
    <m/>
    <m/>
    <m/>
    <m/>
    <n v="0"/>
    <n v="0"/>
    <n v="0"/>
    <n v="0"/>
    <m/>
    <m/>
    <m/>
    <m/>
    <m/>
    <b v="0"/>
    <s v="No"/>
    <x v="1"/>
    <x v="1"/>
    <x v="1"/>
  </r>
  <r>
    <s v="10.1109/IECON43393.2020.9255309"/>
    <m/>
    <m/>
    <x v="1"/>
    <s v="Assessing Support for Industry Standards in Reference Medical Software Architectures"/>
    <s v="Han, Shihui; Sinha, Roopak; Lowe, Andrew"/>
    <n v="3"/>
    <s v="No"/>
    <s v=" Han, S., Auckland University of Technology, It Software Engineering, Auckland, New Zealand; Sinha, R., Auckland University of Technology, It Software Engineering, Auckland, New Zealand; Lowe, A., Auckland University of Technology, Mechanical Engineering, Auckland, New Zealand"/>
    <n v="3"/>
    <s v="Han, S.; Sinha, R.; Lowe, A."/>
    <m/>
    <m/>
    <s v="No"/>
    <s v="IECON 2020 The 46th Annual Conference of the IEEE Industrial Electronics Society"/>
    <x v="0"/>
    <s v="IEEE"/>
    <x v="1"/>
    <s v="proceedings-article"/>
    <b v="0"/>
    <m/>
    <m/>
    <s v="No"/>
    <m/>
    <n v="0"/>
    <x v="0"/>
    <b v="0"/>
    <m/>
    <m/>
    <m/>
    <m/>
    <m/>
    <m/>
    <m/>
    <n v="0"/>
    <m/>
    <s v="No"/>
    <s v="Yes"/>
    <m/>
    <m/>
    <m/>
    <m/>
    <m/>
    <m/>
    <n v="1"/>
    <n v="0"/>
    <n v="0"/>
    <n v="1"/>
    <s v="http://www.altmetric.com/details.php?citation_id=100630770"/>
    <m/>
    <m/>
    <m/>
    <m/>
    <b v="0"/>
    <s v="No"/>
    <x v="1"/>
    <x v="1"/>
    <x v="1"/>
  </r>
  <r>
    <s v="10.1109/IECON43393.2020.9254346"/>
    <s v="oa repository (via OAI-PMH doi match)"/>
    <m/>
    <x v="5"/>
    <s v="Examining convolutional feature extraction using Maximum Entropy (ME) and Signal-to-Noise Ratio (SNR) for image classification"/>
    <s v="Gowdra, Nidhi; Sinha, Roopak; MacDonell, Stephen"/>
    <n v="3"/>
    <s v="No"/>
    <s v=" Gowdra, N., Auckland University of Technology (AUT), School of Engineering, Computer and Mathematical Sciences, Auckland, New Zealand; Sinha, R., Auckland University of Technology (AUT), School of Engineering, Computer and Mathematical Sciences, Auckland, New Zealand; MacDonell, S., Auckland University of Technology (AUT), School of Engineering, Computer and Mathematical Sciences, Auckland, New Zealand"/>
    <n v="3"/>
    <s v="Gowdra, N.; Sinha, R.; MacDonell, S."/>
    <m/>
    <m/>
    <s v="No"/>
    <s v="IECON 2020 The 46th Annual Conference of the IEEE Industrial Electronics Society"/>
    <x v="0"/>
    <s v="IEEE"/>
    <x v="0"/>
    <s v="proceedings-article"/>
    <b v="0"/>
    <s v="submittedVersion"/>
    <s v="repository"/>
    <s v="Yes"/>
    <s v="arXiv.org "/>
    <n v="1"/>
    <x v="0"/>
    <b v="0"/>
    <m/>
    <m/>
    <m/>
    <m/>
    <m/>
    <m/>
    <m/>
    <n v="0"/>
    <s v="http://arxiv.org/pdf/2105.04097"/>
    <s v="No"/>
    <s v="Yes"/>
    <m/>
    <m/>
    <m/>
    <m/>
    <m/>
    <m/>
    <n v="0"/>
    <n v="0"/>
    <n v="0"/>
    <n v="0"/>
    <m/>
    <m/>
    <m/>
    <m/>
    <m/>
    <b v="0"/>
    <s v="No"/>
    <x v="1"/>
    <x v="0"/>
    <x v="5"/>
  </r>
  <r>
    <s v="10.1109/IECON43393.2020.9254877"/>
    <s v="oa repository (via OAI-PMH doi match)"/>
    <m/>
    <x v="5"/>
    <s v="Employing Agent Beliefs during Fault Diagnosis for IEC 61499 Industrial Cyber-Physical Systems"/>
    <s v="Dowdeswell, Barry; Sinha, Roopak; Jarvis, Dennis; Jarvis, Jacqueline; MacDonell, Stephen G."/>
    <n v="5"/>
    <s v="No"/>
    <s v=" Dowdeswell, B., Auckland University of Technology, School of Engineering Computing and Mathematical Sciences, Auckland, New Zealand; Sinha, R., Auckland University of Technology, School of Engineering Computing and Mathematical Sciences, Auckland, New Zealand; Jarvis, D., School of Engineering and Technology, Central Queensland University Brisbane, Australia; Jarvis, J., School of Engineering and Technology, Central Queensland University Brisbane, Australia; MacDonell, S.G., Auckland University of Technology, School of Engineering Computing and Mathematical Sciences, Auckland, New Zealand"/>
    <n v="3"/>
    <s v="Dowdeswell, B.; Sinha, R.; MacDonell, S.G."/>
    <m/>
    <m/>
    <s v="No"/>
    <s v="IECON 2020 The 46th Annual Conference of the IEEE Industrial Electronics Society"/>
    <x v="0"/>
    <s v="IEEE"/>
    <x v="0"/>
    <s v="proceedings-article"/>
    <b v="0"/>
    <s v="submittedVersion"/>
    <s v="repository"/>
    <s v="Yes"/>
    <s v="arXiv.org "/>
    <n v="1"/>
    <x v="0"/>
    <b v="0"/>
    <m/>
    <m/>
    <m/>
    <m/>
    <m/>
    <m/>
    <m/>
    <n v="0"/>
    <s v="http://arxiv.org/pdf/2105.03851"/>
    <s v="No"/>
    <s v="Yes"/>
    <m/>
    <m/>
    <m/>
    <m/>
    <m/>
    <m/>
    <n v="0"/>
    <n v="0"/>
    <n v="0"/>
    <n v="0"/>
    <m/>
    <m/>
    <m/>
    <m/>
    <m/>
    <b v="0"/>
    <s v="No"/>
    <x v="1"/>
    <x v="0"/>
    <x v="5"/>
  </r>
  <r>
    <s v="10.1016/S0140-6736(20)30750-9"/>
    <s v="open (via crossref license)"/>
    <m/>
    <x v="2"/>
    <s v="Measuring universal health coverage based on an index of effective coverage of health services in 204 countries and territories, 1990–2019: a systematic analysis for the Global Burden of Disease Study 2019"/>
    <s v="Lozano, Rafael; Fullman, Nancy; Mumford, John Everett; Knight, Megan; Barthelemy, Celine M; Abbafati, Cristiana; Abbastabar, Hedayat; Abd-Allah, Foad; Abdollahi, Mohammad; Abedi, Aidin; Abolhassani, Hassan; Abosetugn, Akine Eshete; Abreu, Lucas Guimarães; Abrigo, Michael R M; Abu Haimed, Abdulaziz Khalid; Abushouk, Abdelrahman I; Adabi, Maryam; Adebayo, Oladimeji M; Adekanmbi, Victor; Adelson, Jaimie; Adetokunboh, Olatunji O"/>
    <n v="790"/>
    <s v="Yes"/>
    <s v="[Lozano, Rafael; Fullman, Nancy; Mumford, John Everett; Knight, Megan; Barthelemy, Celine M.; Adelson, Jaimie D.; Afshin, Ashkan; Albertson, Samuel B.; Antony, Catherine M.; Aravkin, Aleksandr Y.; Compton, Kelly; Dandona, Lalit; Dandona, Rakhi; Dharmaratne, Samath Dhamminda; Dippenaar, Ilse N.; Farag, Tamer; Feigin, Valery L.; Fu, Weijia; Gakidou, Emmanuela; Galles, Natalie C.; Gardner, William M.; Han, Chieh; Han, Hannah; Hay, Simon I.; Irvine, Caleb Mackay Salpeter; Jahagirdar, Deepa; Kassebaum, Nicholas J.; Kocarnik, Jonathan M.; Krohn, Kris J.; Kyu, Hmwe Hmwe; Lau, Kathryn Mei-Ming; Ledesma, Jorge R.; Leever, Andrew T.; LeGrand, Kate E.; Lim, Stephen S.; Lopez, Alan D.; Lu, Alton; Ma, Jianing; Martopullo, Ira; Mastrogiacomo, Claudia I.; Mokdad, Ali H.; Mosser, Jonathan F.; Naghavi, Mohsen; Ong, Kanyin Liane; Pease, Spencer A.; Pennini, Alyssa; Pigott, David M.; Pilz, Tessa M.; Razo, Christian; Roberts, Nicholas L. S.; Sbarra, Alyssa N.; Schaeffer, Lauren E.; Sharara, Fablina; Shaw, David H.; Simpson, Kyle E.; Sorensen, Reed J. D.; Spurlock, Emma Elizabeth; Stanaway, Jeffrey D.; Travillian, Ravensara S.; Troeger, Christopher E.; Vollset, Stein Emil; Vongpradith, Lavina; Vos, Theo; Walters, Magdalene K.; Wang, Haidong; Wilner, Lauren B.; Hanson, Sarah Wulf; Xu, Rixing; Yearwood, Jamal A.; Zheng, Peng; Zlavog, Bianca S.; Murray, Christopher J. L.] Univ Washington, Inst Hlth Metr &amp; Evaluat, Seattle, WA 98105 USA; [Lozano, Rafael; Afshin, Ashkan; Aravkin, Aleksandr Y.; Dandona, Rakhi; Dharmaratne, Samath Dhamminda; Gakidou, Emmanuela; Hay, Simon I.; Kassebaum, Nicholas J.; Kyu, Hmwe Hmwe; Lim, Stephen S.; Lopez, Alan D.; Mokdad, Ali H.; Naghavi, Mohsen; Pigott, David M.; Sartorius, Benn; Stanaway, Jeffrey D.; Vollset, Stein Emil; Vos, Theo; Wang, Haidong; Murray, Christopher J. L.] Univ Washington, Sch Med, Dept Hlth Metr Sci, Seattle, WA USA; [Aravkin, Aleksandr Y.] Univ Washington, Dept Appl Math, Seattle, WA 98195 USA; [Cho, Daniel Youngwhan; Kneib, Cameron J.] Univ Washington, Div Plast Surg, Seattle, WA 98195 USA; [Kamath, Aruna M.] Univ Washington, Dept Anesthesiol, Seattle, WA 98195 USA; [Kassebaum, Nicholas J.] Univ Washington, Dept Anesthesiol &amp; Pain Med, Seattle, WA 98195 USA; [Kochhar, Sonali; Sorensen, Reed J. D.] Univ Washington, Dept Global Hlth, Seattle, WA 98195 USA; [Massenburg, Benjamin Ballard; Morrison, Shane Douglas] Univ Washington, Div Plast &amp; Reconstruct Surg, Seattle, WA 98195 USA; [Chang, Angela Y.] Univ Washington, Seattle, WA 98195 USA; [Abbafati, Cristiana] Univ Roma La Sapienza, Dept Jurid &amp; Econ Studies, Rome, Italy; [Abbastabar, Hedayat] Univ Tehran Med Sci, Adv Diagnost &amp; Intervent Radiol Res Ctr, Tehran, Iran; [Abdollahi, Mohammad] Univ Tehran Med Sci, Sch Pharm, Tehran, Iran; [Abolhassani, Hassan; Rezaei, Nima] Univ Tehran Med Sci, Res Ctr Immunodeficiencies, Tehran, Iran; [Aghamir, Seyed Mohammad Kazem] Univ Tehran Med Sci, Urol Res Ctr, Tehran, Iran; [Bakhtiari, Ahad] Univ Tehran Med Sci, Dept Hlth Policy Management &amp; Econ, Tehran, Iran; [Eskandarieh, Sharareh; Sahraian, Mohammad Ali] Univ Tehran Med Sci, Multiple Sclerosis Res Ctr, Tehran, Iran; [Esteghamati, Alireza] Univ Tehran Med Sci, Endocrinol &amp; Metab Res Ctr, Tehran, Iran; [Farahmand, Mohammad] Univ Tehran Med Sci, Sch Publ Hlth, Tehran, Iran; [Fazlzadeh, Mehdi; Janjani, Hosna] Univ Tehran Med Sci, Dept Environm Hlth Engn, Tehran, Iran; [Hafezi-Nejad, Nima] Univ Tehran Med Sci, Sch Med, Tehran, Iran; [Heidari-Soureshjani, Reza] Univ Tehran Med Sci, Sch Nursing &amp; Midwifery, Tehran, Iran; [Hosseini, Mostafa; Mansournia, Mohammad Ali] Univ Tehran Med Sci, Dept Epidemiol &amp; Biostat, Tehran, Iran; [Hosseini, Mostafa] Univ Tehran Med Sci, Pediat Chron Kidney Dis Res Ctr, Tehran, Iran; [Nasab, Entezar Mehrabi] Univ Tehran Med Sci, Tehran Heart Ctr, Tehran, Iran; [Mohamadi, Efat] Univ Tehran Med Sci, Hlth Equ Res Ctr, Tehran, Iran; [Pourshams, Akram] Univ Tehran Med Sci, Digest Dis Res Inst, Tehran, Iran; [Rahim, Fakher] Univ Tehran Med Sci, Metabol &amp; Genom Res Ctr, Tehran, Iran; [Shirkoohi, Reza] Univ Tehran Med Sci, Canc Res Inst, Tehran, Iran; [Shirkoohi, Reza] Univ Tehran Med Sci, Canc Biol Res Ctr, Tehran, Iran; [Abd-Allah, Foad; Hassan, Amr] Cairo Univ, Dept Neurol, Cairo, Egypt; [Khater, Amir M.] Cairo Univ, Natl Hepatol &amp; Trop Med Res Inst, Cairo, Egypt; [Khater, Amir M.] Cairo Univ, Dept Med Parasitol, Cairo, Egypt; [Salem, Hosni] Cairo Univ, Dept Urol, Cairo, Egypt; [Salem, Hosni] Cairo Univ, Dept Publ Hlth &amp; Community, Cairo, Egypt; [Abedi, Aidin] Univ Calif Los Angeles, Dept Orthopaed Surg, Los Angeles, CA USA; [Abolhassani, Hassan] Karolinska Univ Hosp, Huddinge, Sweden; [Abosetugn, Akine Eshete] Debre Berhan Univ, Dept Publ Hlth, Debre Berhan, Ethiopia; [Aynalem, Yared Asmare; Shiferaw, Wondimeneh Shibabaw] Debre Berhan Univ, Dept Nursing, Debre Berhan, Ethiopia; [Abreu, Lucas Guimaraes] Univ Fed Minas Gerais, Dept Pediat Dent, Belo Horizonte, MG, Brazil; [Malta, Deborah Carvalho] Univ Fed Minas Gerais, Dept Maternal &amp; Child Nursing &amp; Publ Hlth, Belo Horizonte, MG, Brazil; [Abrigo, Michael R. M.] Philippine Inst Dev Studies, Dept Res, Quezon City, Philippines; [Abu Haimed, Abdulaziz Khalid] Imam Abdulrahman Bin Faisal Univ, Dept Internal Med, Dammam, Saudi Arabia; [Almulhim, Abdulaziz M.] Imam Abdulrahman Bin Faisal Univ, Coll Med, Dammam, Saudi Arabia; [Dahlawi, Saad M. A.] Imam Abdulrahman Bin Faisal Univ, Dept Environm Hlth, Dammam, Saudi Arabia; [Madadin, Mohammed] Imam Abdulrahman Bin Faisal Univ, Dept Pathol, Dammam, Saudi Arabia; [Menezes, Ritesh G.] Imam Abdulrahman Bin Faisal Univ, Forens Med Div, Dammam, Saudi Arabia; [Abushouk, Abdelrahman I.] Harvard Univ, Harvard Med Sch, Boston, MA 02115 USA; [Barnighausen, Till Winfried] Harvard Univ, TH Chan Sch Publ Hlth, Boston, MA 02115 USA; [Basu, Sanjay] Harvard Univ, Ctr Primary Care, Boston, MA 02115 USA; [Eagan, Arielle Wilder] Harvard Univ, Dept Global Hlth &amp; Social Med, Boston, MA 02115 USA; [Elgendy, Islam Y.] Harvard Univ, Dept Cardiol, Boston, MA 02115 USA; [Norheim, Ole F.] Harvard Univ, Dept Global Hlth &amp; Populat, Boston, MA 02115 USA; [Sheikh, Aziz] Harvard Univ, Div Gen Internal Med, Boston, MA 02115 USA; [Thakur, Bhaskar] Harvard Univ, Massachusetts Vet Epidemiol Res &amp; Informat Ctr MA, Boston, MA 02115 USA; [Thakur, Bhaskar] Harvard Univ, CSP Coordinating Ctr, Boston, MA 02115 USA; [Shrime, Mark G.] Harvard Univ, Boston, MA 02115 USA; [Abushouk, Abdelrahman I.] Ain Shams Univ, Dept Med, Cairo, Egypt; [Nabhan, Ashraf F.] Ain Shams Univ, Dept Obstet &amp; Gynecol, Cairo, Egypt; [Samy, Abdallah M.] Ain Shams Univ, Dept Entomol, Cairo, Egypt; [Bakhshaei, Mohammad Hossein] Hamedan Univ Med Sci, Dept Anesthesiol, Hamadan, Iran; [Jenabi, Ensiyeh] Hamedan Univ Med Sci, Autism Spectrum Disorders Res Ctr, Hamadan, Iran; [Mezerji, Naser Mohammad Gholi] Hamedan Univ Med Sci, Dept Biostat, Hamadan, Iran; [Naghshtabrizi, Behshad] Hamedan Univ Med Sci, Dept Cardiol, Hamadan, Iran; [Taherkhani, Amir] Hamedan Univ Med Sci, Res Ctr Mol Med, Hamadan, Iran; [Adabi, Maryam] Hamedan Univ Med Sci, Hamadan, Iran; [Adebayo, Oladimeji M.] Univ Coll Hosp, Coll Med, Ibadan, Nigeria; [Ilesanmi, Olayinka Stephen] Univ Coll Hosp, Dept Community Med, Ibadan, Nigeria; [Owolabi, Mayowa O.] Univ Coll Hosp, Dept Med, Ibadan, Nigeria; [Adekanmbi, Victor] Cardiff Univ, Sch Med, Cardiff, Wales; [Adetokunboh, Olatunji O.] Stellenbosch Univ, Ctr Excellence Epidemiol Modelling &amp; Anal, Cape Town, South Africa; [Adetokunboh, Olatunji O.; Iwu, Chinwe Juliana] Stellenbosch Univ, Dept Global Hlth, Cape Town, South Africa; [Seedat, Soraya] Stellenbosch Univ, Dept Psychiat, Cape Town, South Africa; [Adham, Davoud] Ardabil Univ Med Sci, Sch Hlth, Ardebil, Iran; [Fazlzadeh, Mehdi] Ardabil Univ Med Sci, Dept Environm Hlth Engn, Ardebil, Iran; [Moghadam, Telma Zahirian; Zandian, Hamed] Ardabil Univ Med Sci, Social Determinants Hlth Res Ctr, Ardebil, Iran; [Zandian, Hamed] Ardabil Univ Med Sci, Dept Community Med, Ardebil, Iran; [Advani, Shailesh M.] NIH, Social Behav Res Branch, Bldg 10, Bethesda, MD 20892 USA; [Teagle, Whitney L.] NIH, Natl Eye Inst, Bldg 10, Bethesda, MD 20892 USA; [Advani, Shailesh M.] Georgetown Univ, Dept Oncol, Washington, DC USA; [Agarwal, Gina] McMaster Univ, Dept Family Med, Hamilton, ON, Canada; [Kurmi, Om P.] McMaster Univ, Dept Med, Hamilton, ON, Canada; [Olagunju, Andrew T.] McMaster Univ, Dept Psychiat &amp; Behav Neurosci, Hamilton, ON, Canada; [Sathian, Brijesh] McMaster Univ, Populat Hlth Res Inst, Hamilton, ON, Canada; [Agasthi, Pradyumna] Mayo Clin, Dept Cardiovasc Med, Scottsdale, AZ USA; [Agrawal, Anurag] CSIR, Inst Genom &amp; Integrat Biol, Delhi, India; [Agrawal, Anurag] Baylor Coll Med, Internal Med, Houston, TX 77030 USA; [Ahmad, Tauseef] Southeast Univ, Dept Epidemiol &amp; Hlth Stat, Nanjing, Peoples R China; [Akinyemi, Rufus Olusola] Univ Ibadan, Inst Adv Med Res &amp; Training, Ibadan, Nigeria; [Ibitoye, Segun Emmanuel; John-Akinola, Yetunde O.; Oluwasanu, Mojisola Morenike] Univ Ibadan, Dept Hlth Promot &amp; Educ, Ibadan, Nigeria; [Ilesanmi, Olayinka Stephen] Univ Ibadan, Dept Community Med, Ibadan, Nigeria; [Oghenetega, Onome Bright] Univ Ibadan, Dept Obstet &amp; Gynecol, Ibadan, Nigeria; [Owolabi, Mayowa O.] Univ Ibadan, Dept Med, Ibadan, Nigeria; [Akinyemi, Rufus Olusola] Newcastle Univ, Inst Neurosci, Newcastle Upon Tyne, Tyne &amp; Wear, England; [Alahdab, Fares] Mayo Clin Fdn Med Educ &amp; Res, Mayo Evidence Based Practice Ctr, Rochester, MN USA; [Al-Aly, Ziyad] Washington Univ, John T Milliken Dept Internal Med, St Louis, MO 63110 USA; [Al-Aly, Ziyad] US Dept Vet Affairs, Clin Epidemiol Ctr, St Louis, MO USA; [Alam, Khurshid] Murdoch Univ, Murdoch Business Sch, Perth, WA, Australia; [Alemu, Yihun Mulugeta] Bahir Dar Univ, Dept Epidemiol &amp; Biostat, Bahir Dar, Ethiopia; [Bante, Simachew Animen] Bahir Dar Univ, Dept Midwifery, Bahir Dar, Ethiopia; [Melese, Addisu] Bahir Dar Univ, Dept Med Lab Sci, Bahir Dar, Ethiopia; [Alhassan, Robert Kaba] Univ Hlth &amp; Allied Sci, Inst Hlth Re"/>
    <n v="0"/>
    <m/>
    <s v="Lozano, R (corresponding author), Univ Washington, Inst Hlth Metr &amp; Evaluat, Seattle, WA 98105 USA."/>
    <m/>
    <s v="No"/>
    <s v="The Lancet"/>
    <x v="0"/>
    <s v="Elsevier BV"/>
    <x v="0"/>
    <s v="journal-article"/>
    <b v="0"/>
    <s v="publishedVersion"/>
    <s v="publisher"/>
    <s v="Yes"/>
    <s v="jupiter.its.unimelb.edu.au digital.library.adelaide.edu.au repositorio.cuc.edu.co research-repository.griffith.edu.au spiral.imperial.ac.uk wrap.warwick.ac.uk air.unimi.it pure.atira.dk cris.unibo.it helda.helsinki.fi hull-repository.worktribe.com iris.uniroma1.it openrepository.aut.ac.nz opinvisindi.is repository.nwu.ac.za researchonline.lshtm.ac.uk DiVA.org www.lume.ufrgs.br eprints.gla.ac.uk shura.shu.ac.uk sro.sussex.ac.uk openresearch.lsbu.ac.uk "/>
    <n v="22"/>
    <x v="0"/>
    <b v="0"/>
    <s v="0140-6736 1474-547X "/>
    <s v="No"/>
    <m/>
    <s v="No"/>
    <m/>
    <s v="https://v2.sherpa.ac.uk/id/publication/23803"/>
    <n v="26"/>
    <n v="32"/>
    <s v="https://doi.org/10.1016/s0140-6736(20)30750-9"/>
    <s v="Yes"/>
    <s v="Yes"/>
    <m/>
    <m/>
    <m/>
    <s v="USD"/>
    <n v="5000"/>
    <n v="5000"/>
    <n v="619.26"/>
    <n v="28"/>
    <n v="2"/>
    <n v="589"/>
    <s v="http://www.altmetric.com/details.php?citation_id=88997712"/>
    <s v="Coordenacao de Aperfeicoamento de Pessoal de Nivel Superior - Brasil (Capes)Coordenacao de Aperfeicoamento de Pessoal de Nivel Superior (CAPES) [001]; Conselho Nacional de Desenvolvimento Cientifico e Tecnologico (CNPq)Conselho Nacional de Desenvolvimento Cientifico e Tecnologico (CNPQ); Fundacao de Amparo a Pesquisa do Estado de Minas Gerais (FAPEMIG)Fundacao de Amparo a Pesquisa do Estado de Minas Gerais (FAPEMIG); Wellcome Trust DBT India Alliance Senior FellowshipWellcome Trust DBT India Alliance [IA/CPHS/14/1/501489]; National Institutes of Health (NIH) as part of the H3Africa ConsortiumUnited States Department of Health &amp; Human ServicesNational Institutes of Health (NIH) - USA [U01HG010273]; FLAIR fellowship - UK Royal Society; African Academy of Sciences; Department of Health Policy and Management, Faculty of Public Health, Kuwait University; International Centre for Casemix and Clinical Coding, Faculty of Medicine, National University of Malaysia; Romanian National Authority for Scientific Research and Innovation, CNDS-UEFISCDIConsiliul National al Cercetarii Stiintifice (CNCS)Unitatea Executiva pentru Finantarea Invatamantului Superior, a Cercetarii, Dezvoltarii si Inovarii (UEFISCDI) [PN-III-P4-ID-PCCF-2016-0084]; Alexander von Humboldt Foundation through the Alexander von Humboldt Professor award - German Federal Ministry of Education and Research; Swedish Research CouncilSwedish Research CouncilEuropean Commission [2019-01059]; FCT/MCTESPortuguese Foundation for Science and TechnologyEuropean Commission [UID/MULTI/04378/2019, UID/QUI/50006/2019]; Portuguese national funds through Fundacao para a Ciencia e a Tecnologia (FCT), IP, under the Norma Transitaria [SFRH/BHD/110001/2015, DL57/2016/CP1334/CT0006]; Alexander von Humboldt FoundationAlexander von Humboldt Foundation; Wellcome TrustWellcome TrustEuropean Commission [201900/Z/16/Z]; European Fund for Regional Development through Operational Program for Competitiveness [P_40_382]; China Medical University, Taichung, TaiwanChina Medical University [CMU108-MF-95]; Ministry of Education Science and Technological Development of the Republic of Serbia [OI175014]; National Institutes of Health T32 grantUnited States Department of Health &amp; Human ServicesNational Institutes of Health (NIH) - USA [T32GM086270]; Medical Research CouncilUK Research &amp; Innovation (UKRI)Medical Research Council UK (MRC)European Commission [MC_UU_12017/13, MC_UU_12017/15]; Scottish Government Chief Scientist Office [SPHSU13, SPHSU15]; NRS Senior Clinical Fellowship [SCAF/15/02]; Research Management Centre, Xiamen University Malaysia [XMUMRF/2018-C2/ITCM/0001]; DST PURSE grant; UGC Center of Advanced Study (CAS II); Fogarty International Center/NIMH [K43 TW010716]; NIHR Oxford Biomedical Research CentreNational Institute for Health Research (NIHR); BHF Centre of Research Excellence, Oxford; Secretaria Nacional de Ciencia Tecnologia e Innovacion (SENACYT), Panama; Spanish Ministry of Science, Innovation and Universities Miguel Servet grant (Instituto de Salud Carlos III/ESF, European Union) [CP18/00074]; Competitive State Research Financing of the Expert Responsibility area of Tampere University Hospital; Ministry of Education, Culture, Sports, Science, and Technology of JapanMinistry of Education, Culture, Sports, Science and Technology, Japan (MEXT) [18K10082]; ISCIIIInstituto de Salud Carlos III [PI19/00815, DTS18/00032]; ISCIII-RETIC REDinREN Fondos FEDER [RD016/0009]; FRIAT; Comunidad de MadridComunidad de Madrid [B2017/BMD-3686 CIFRA2-CM]; National Health AMP; Medical Research Council FellowshipUK Research &amp; Innovation (UKRI)Medical Research Council UK (MRC); FCTPortuguese Foundation for Science and TechnologyEuropean Commission [DL 57/2016]; Italian Ministry of Health (Ricerca Corrente, Fondazione Istituto Neurologico C Besta, Linea 4 -Outcome Research: dagli Indicatori alle Raccomandazioni Cliniche); Sir Charles Hercus Health Research Fellowship - Health Research Council of New Zealand [18/111]; NHMRC AustraliaNational Health and Medical Research Council of Australia; Egyptian Fulbright Mission Program; Ministry of Education, Science and Technological Development of the Republic of Serbia [175087]; Foundation for the Support of Research of the State of Rio Grande do Sul (IATS); Foundation for the Support of Research of the State of Rio Grande do Sul (PrInt); Brazilian Ministry of Health; National Heart Foundation of AustraliaNational Heart Foundation of Australia; Deakin University; Health Data Research UK; Centro de Investigacion en Red de Enfermedades Respiratorias (CIBERES), Instituto de Salud Carlos III (ISCIII), Madrid, Spain; ISCIII-FEDER [PI17/00719]; National Health and Medical Research Council Early Career Fellowship, AustraliaUK Research &amp; Innovation (UKRI)Medical Research Council UK (MRC); PN-III-P4-ID-PCCF-2016-0084; IA/CPHS/14/1/501489, U01HG010273; XMUMRF/2018-C2/ITCM/0001; National Institutes of Health, NIH; National Institute of Mental Health, NIMH; Bill and Melinda Gates Foundation, BMGF; National Rosacea Society, NRS: SCAF/15/02; American Friends of the Alexander von Humboldt Foundation, AFAvH; AstraZeneca; Novartis; Sanofi; World Health Organization, WHO; Alexander von Humboldt-Stiftung; Edwards Lifesciences; Baxter Healthcare Corporation; Boston Scientific Corporation, BSC; California Health Care Safety Net Institute, SNI; Wellcome Trust, WT: 201900/Z/16/Z; College of Environmental Science and Forestry, State University of New York, ESF; Comunidad de Madrid: B2017/BMD-3686 CIFRA2-CM; Ministerio de Ciencia, Innovación y Universidades, MCIU; Chief Scientist Office, Scottish Government Health and Social Care Directorate, CSO: SPHSU13 &amp; SPHSU15; Bayer Fund, BF; National Authority for Scientific Research and Innovation, ANCSI; Department of Science and Innovation, South Africa, DSI; Medical Research Council, MRC: MC_UU_12017/13, MC_UU_12017/15; Department of Health and Social Care, DH; Royal Society; European Commission, EC: CP18/00074; National Health and Medical Research Council, NHMRC; National Heart Foundation of Australia; Department of Science and Technology, Republic of South Africa, DST; Department of Science and Technology, Ministry of Science and Technology, India, डीएसटी; Health Research Council of New Zealand, HRC: 18/111; Ministry of Education, Culture, Sports, Science and Technology, Monbusho: 18K10082, DTS18/00032, ISCIII-RETIC REDinREN RD016/0009, PI19/00815; Deakin University; University Grants Committee, UGC; Fundação para a Ciência e a Tecnologia, FCT: DL57/2016/CP1334/CT0006; Coordenação de Aperfeiçoamento de Pessoal de Nível Superior, CAPES; Bundesministerium für Bildung und Forschung, BMBF; Ministero della Salute; Conselho Nacional de Desenvolvimento Científico e Tecnológico, CNPq; National Research Foundation of Korea, NRF; Department of Health, Australian Government; Fundação de Amparo à Pesquisa do Estado do Rio Grande do Sul, FAPERGS; Vetenskapsrådet, VR: 2019-01059, UID/MULTI/04378/2019, UID/QUI/50006/2019; Universiti Kebangsaan Malaysia; Ministarstvo Prosvete, Nauke i Tehnološkog Razvoja, MPNTR: 175087, T32GM086270; Instituto de Salud Carlos III, ISCIII: PI17/00719; Fundação de Amparo à Pesquisa do Estado de Minas Gerais, FAPEMIG; Universidade Federal do Rio Grande do Sul, UFRGS; Biotronik; BHF Centre of Research Excellence, Oxford, CRE; Autoritatea Natională pentru Cercetare Stiintifică; Direktorat Jenderal Pendidikan Tinggi, DIKTI; Ministério da Ciência, Tecnologia e Ensino Superior, MCTES: SFRH/BHD/110001/2015; Universidad Carlos III de Madrid, UC3M; Ministério da Saúde; Secretaría Nacional de Ciencia, Tecnología e Innovación, SENACYT; China Medical University, CMU: CMU108-MF-95, OI175014; Secretaria Nacional de Ciencia y Tecnología, SENACYT; Fondazione I.R.C.C.S. Istituto Neurologico Carlo Besta; European Regional Development Fund, FEDER: P_40_382; The Wellcome Trust DBT India Alliance, WTDBT India Alliance; Fundació Catalana de Trasplantament, FCT: 3ria DL57/2016/CP1334/CT0006; African Academy of Sciences, AAS; Swedish Orphan Biovitrum; Centro de Investigación Biomédica en Red Enfermedades Cardiovasculares, CIBERCV; NIHR Oxford Biomedical Research Centre, OxBRC; Lembaga Pengelola Dana Pendidikan, LPDP"/>
    <m/>
    <s v="General &amp; Internal Medicine"/>
    <s v="General Medicine"/>
    <b v="1"/>
    <s v="Yes"/>
    <x v="0"/>
    <x v="0"/>
    <x v="2"/>
  </r>
  <r>
    <s v="10.1016/S0140-6736(20)30925-9"/>
    <s v="open (via crossref license)"/>
    <m/>
    <x v="2"/>
    <s v="Global burden of 369 diseases and injuries in 204 countries and territories, 1990–2019: a systematic analysis for the Global Burden of Disease Study 2019"/>
    <s v="Vos, Theo; Lim, Stephen S; Abbafati, Cristiana; Abbas, Kaja M; Abbasi, Mohammad; Abbasifard, Mitra; Abbasi-Kangevari, Mohsen; Abbastabar, Hedayat; Abd-Allah, Foad; Abdelalim, Ahmed; Abdollahi, Mohammad; Abdollahpour, Ibrahim; Abolhassani, Hassan; Aboyans, Victor; Abrams, Elissa M; Abreu, Lucas Guimarães; Abrigo, Michael R M; Abu-Raddad, Laith Jamal; Abushouk, Abdelrahman I; Acebedo, Alyssa; Ackerman, Ilana N"/>
    <n v="1030"/>
    <s v="Yes"/>
    <s v=" "/>
    <n v="0"/>
    <m/>
    <s v="Murray, C.J.L.; Institute for Health Metrics and Evaluation, United States; email: cjlm@uw.edu"/>
    <m/>
    <s v="No"/>
    <s v="The Lancet"/>
    <x v="0"/>
    <s v="Elsevier BV"/>
    <x v="0"/>
    <s v="journal-article"/>
    <b v="0"/>
    <s v="publishedVersion"/>
    <s v="publisher"/>
    <s v="Yes"/>
    <s v="jupiter.its.unimelb.edu.au digital.library.adelaide.edu.au spiral.imperial.ac.uk wrap.warwick.ac.uk comum.rcaap.pt sdu.dk helda.helsinki.fi iris.uniroma1.it opinvisindi.is research-information.bris.ac.uk researchonline.lshtm.ac.uk DiVA.org eprints.gla.ac.uk shura.shu.ac.uk arro.anglia.ac.uk openresearch.lsbu.ac.uk openrepository.aut.ac.nz "/>
    <n v="17"/>
    <x v="0"/>
    <b v="0"/>
    <s v="0140-6736 1474-547X "/>
    <s v="No"/>
    <m/>
    <s v="No"/>
    <m/>
    <s v="https://v2.sherpa.ac.uk/id/publication/23803"/>
    <n v="165"/>
    <n v="254"/>
    <s v="https://doi.org/10.1016/s0140-6736(20)30925-9"/>
    <s v="No"/>
    <s v="Yes"/>
    <m/>
    <m/>
    <m/>
    <s v="USD"/>
    <n v="5000"/>
    <n v="5000"/>
    <n v="563.70000000000005"/>
    <n v="34"/>
    <n v="0"/>
    <n v="420"/>
    <s v="http://www.altmetric.com/details.php?citation_id=92471317"/>
    <s v="National Institutes of Health, NIH; Damon Runyon Cancer Research Foundation, DRCRF; Amgen; National Rosacea Society, NRS; Pfizer; AstraZeneca; Bayer; GlaxoSmithKline, GSK; Novartis; Sanofi; Medtronic; World Health Organization, WHO; Biogen; Edwards Lifesciences; Boehringer Ingelheim; Boston Scientific Corporation, BSC; Food and Drug Administration, FDA; Merck Sharp and Dohme, MSD; Wellcome Trust, WT; Chief Scientist Office, Scottish Government Health and Social Care Directorate; Medical Research Council, MRC; European Commission, EC; National Heart Foundation of Australia; Ministry of Education, Culture, Sports, Science and Technology, MEXT; Deakin University: IA/CPHI/14/1/501497; Biotronik; Direktorat Jenderal Pendidikan Tinggi, DIKTI; Ministeriet Sundhed Forebyggelse; Servier; Swedish Orphan Biovitrum"/>
    <m/>
    <m/>
    <s v="General Medicine"/>
    <b v="1"/>
    <s v="No"/>
    <x v="0"/>
    <x v="0"/>
    <x v="2"/>
  </r>
  <r>
    <s v="10.1016/S0140-6736(20)30752-2"/>
    <s v="open (via crossref license)"/>
    <m/>
    <x v="2"/>
    <s v="Global burden of 87 risk factors in 204 countries and territories, 1990–2019: a systematic analysis for the Global Burden of Disease Study 2019"/>
    <s v="Murray, Christopher J L; Aravkin, Aleksandr Y; Zheng, Peng; Abbafati, Cristiana; Abbas, Kaja M; Abbasi-Kangevari, Mohsen; Abd-Allah, Foad; Abdelalim, Ahmed; Abdollahi, Mohammad; Abdollahpour, Ibrahim; Abegaz, Kedir Hussein; Abolhassani, Hassan; Aboyans, Victor; Abreu, Lucas Guimarães; Abrigo, Michael R M; Abualhasan, Ahmed; Abu-Raddad, Laith Jamal; Abushouk, Abdelrahman I; Adabi, Maryam; Adekanmbi, Victor; Adeoye, Abiodun Moshood"/>
    <n v="940"/>
    <s v="Yes"/>
    <s v=" "/>
    <n v="0"/>
    <m/>
    <s v="Murray, C.J.L.; Institute for Health Metrics and Evaluation, United States; email: cjlm@uw.edu"/>
    <m/>
    <s v="No"/>
    <s v="The Lancet"/>
    <x v="0"/>
    <s v="Elsevier BV"/>
    <x v="0"/>
    <s v="journal-article"/>
    <b v="0"/>
    <s v="publishedVersion"/>
    <s v="publisher"/>
    <s v="Yes"/>
    <s v="jupiter.its.unimelb.edu.au digital.library.adelaide.edu.au repositorio.cuc.edu.co research-repository.griffith.edu.au spiral.imperial.ac.uk wrap.warwick.ac.uk air.unimi.it pure.atira.dk comum.rcaap.pt sdu.dk helda.helsinki.fi iris.uniroma1.it DiVA.org researchonline.jcu.edu.au eprints.gla.ac.uk eprints.lincoln.ac.uk shura.shu.ac.uk openresearch.lsbu.ac.uk eprints.whiterose.ac.uk "/>
    <n v="19"/>
    <x v="0"/>
    <b v="0"/>
    <s v="0140-6736 1474-547X "/>
    <s v="No"/>
    <m/>
    <s v="No"/>
    <m/>
    <s v="https://v2.sherpa.ac.uk/id/publication/23803"/>
    <n v="131"/>
    <n v="185"/>
    <s v="https://doi.org/10.1016/s0140-6736(20)30752-2"/>
    <s v="No"/>
    <s v="Yes"/>
    <m/>
    <m/>
    <m/>
    <s v="USD"/>
    <n v="5000"/>
    <n v="5000"/>
    <n v="857.28000000000998"/>
    <n v="17"/>
    <n v="2"/>
    <n v="1152"/>
    <s v="http://www.altmetric.com/details.php?citation_id=92473791"/>
    <s v="National Institutes of Health, NIH; U.S. Environmental Protection Agency, EPA; Amgen; Bristol-Myers Squibb, BMS; National Rosacea Society, NRS; Pfizer; Medtronic; Biogen; University of Tennessee, UT; Arizona State University, ASU; Bausch and Lomb Ireland; Ohio University, OU; Johns Hopkins Bloomberg School of Public Health, JHSPH; Merck Sharp and Dohme, MSD; Wellcome Trust, WT; University of Illinois, UofI; Chief Scientist Office, Scottish Government Health and Social Care Directorate: MR/R024227/1; Medical Research Council, MRC; Royal Society; National Heart Foundation of Australia; Ministry of Education, Culture, Sports, Science and Technology, MEXT; Deakin University; Seoul National University, SNU; Hong Kong Polytechnic University, PolyU; Ministeriet Sundhed Forebyggelse; Servier; Swedish Orphan Biovitrum"/>
    <m/>
    <m/>
    <s v="General Medicine"/>
    <b v="0"/>
    <s v="No"/>
    <x v="1"/>
    <x v="0"/>
    <x v="2"/>
  </r>
  <r>
    <s v="10.1016/S0140-6736(20)31404-5"/>
    <s v="oa repository (via OAI-PMH doi match)"/>
    <m/>
    <x v="5"/>
    <s v="Five insights from the Global Burden of Disease Study 2019"/>
    <s v="Murray, Christopher J L; Abbafati, Cristiana; Abbas, Kaja M; Abbasi, Mohammad; Abbasi-Kangevari, Mohsen; Abd-Allah, Foad; Abdollahi, Mohammad; Abedi, Parisa; Abedi, Aidin; Abolhassani, Hassan; Aboyans, Victor; Abreu, Lucas Guimarães; Abrigo, Michael R M; Abu-Gharbieh, Eman; Abu Haimed, Abdulaziz Khalid; Abushouk, Abdelrahman I; Acebedo, Alyssa; Ackerman, Ilana N; Adabi, Maryam; Adamu, Abdu A; Adebayo, Oladimeji M"/>
    <n v="865"/>
    <s v="Yes"/>
    <s v=" "/>
    <n v="0"/>
    <m/>
    <m/>
    <m/>
    <s v="No"/>
    <s v="The Lancet"/>
    <x v="0"/>
    <s v="Elsevier BV"/>
    <x v="0"/>
    <s v="journal-article"/>
    <b v="0"/>
    <s v="publishedVersion"/>
    <s v="repository"/>
    <s v="Yes"/>
    <s v="helda.helsinki.fi pure.atira.dk eprints.lincoln.ac.uk repositorio.cuc.edu.co iris.uniroma1.it "/>
    <n v="5"/>
    <x v="0"/>
    <b v="0"/>
    <s v="0140-6736 1474-547X "/>
    <s v="No"/>
    <m/>
    <s v="No"/>
    <m/>
    <s v="https://v2.sherpa.ac.uk/id/publication/23803"/>
    <n v="27"/>
    <n v="25"/>
    <s v="http://hdl.handle.net/10138/329058"/>
    <s v="No"/>
    <s v="Yes"/>
    <m/>
    <m/>
    <m/>
    <s v="USD"/>
    <n v="5000"/>
    <n v="5000"/>
    <n v="509.68"/>
    <n v="50"/>
    <n v="0"/>
    <n v="150"/>
    <s v="http://www.altmetric.com/details.php?citation_id=92467014"/>
    <s v="K43 TW010716; 01EA1808A; 01ER1801D; XMUMRF/2018-C2/ITCM/0001; National Institutes of Health, NIH; U.S. Environmental Protection Agency, EPA; Bill and Melinda Gates Foundation, BMGF; Damon Runyon Cancer Research Foundation, DRCRF; Health Effects Institute, HEI: SFRH/BHD/110001/2015; Pfizer; GlaxoSmithKline, GSK; Novartis; Sanofi; World Health Organization, WHO; United Nations Population Fund, UNFPA; University of Tennessee, UT; Arizona State University, ASU; Ohio University, OU; Johns Hopkins Bloomberg School of Public Health, JHSPH; Boehringer Ingelheim; Fundo Regional para a Ciência e Tecnologia, FRCT: DL57/2016/CP1334/CT0006; Food and Drug Administration, FDA; Merck Sharp and Dohme, MSD; Wellcome Trust, WT: 201900/Z/16/Z; University of Illinois, UofI; Public Health Agency of Canada, PHAC; British Heart Foundation, BHF; Royal Society; European Commission, EC; National Health and Medical Research Council, NHMRC; National Heart Foundation of Australia; Department of Science and Technology, Republic of South Africa, DST; Department of Science and Technology, Ministry of Science and Technology, India, डीएसटी; Health Research Council of New Zealand, HRC: 18/111, 310679/2016-8, 465518/2014-1; Ministry of Education, Culture, Sports, Science and Technology, Monbusho: 18K10082; Danmarks Grundforskningsfond, DNRF; Deakin University; National Natural Science Foundation of China, NSFC: 81371502, 81761128031; University Grants Committee, UGC; Fundação para a Ciência e a Tecnologia, FCT: DL 57/2016; Coordenação de Aperfeiçoamento de Pessoal de Nível Superior, CAPES; Academy of Finland: 319200; Seoul National University, SNU; Agenzia Italiana del Farmaco, Ministero della Salute, AIFA; Conselho Nacional de Desenvolvimento Científico e Tecnológico, CNPq; Department of Health, Australian Government; Vetenskapsrådet, VR: 2019-01059, UID/MULTI/04378/2019, UID/QUI/50006/2019; Hong Kong Polytechnic University, PolyU; Universiti Kebangsaan Malaysia; Ministarstvo Prosvete, Nauke i Tehnološkog Razvoja, MPNTR: 175087; Instituto de Salud Carlos III, ISCIII: PI17/00719; Fundação de Amparo à Pesquisa do Estado de Minas Gerais, FAPEMIG: PPM-00 428-17; Secretaría Nacional de Ciencia, Tecnología e Innovación, SENACYT; China Medical University, CMU: CMU108-MF-95, OI175014; Fondazione I.R.C.C.S. Istituto Neurologico Carlo Besta; The Wellcome Trust DBT India Alliance, WTDBT India Alliance: IA/CPHS/14/1/501489; Programa Operacional Temático Factores de Competitividade, POFC: POCI-01-0145-FEDER-029248, PTDC/NAN-MAT/29248/2017; Swedish Orphan Biovitrum; Centro de Investigación Biomédica en Red Enfermedades Cardiovasculares, CIBERCV"/>
    <m/>
    <m/>
    <s v="General Medicine"/>
    <b v="0"/>
    <s v="No"/>
    <x v="1"/>
    <x v="0"/>
    <x v="5"/>
  </r>
  <r>
    <s v="10.1016/S0140-6736(20)30977-6"/>
    <s v="open (via crossref license)"/>
    <m/>
    <x v="2"/>
    <s v="Global age-sex-specific fertility, mortality, healthy life expectancy (HALE), and population estimates in 204 countries and territories, 1950–2019: a comprehensive demographic analysis for the Global Burden of Disease Study 2019"/>
    <s v="Wang, Haidong; Abbas, Kaja M; Abbasifard, Mitra; Abbasi-Kangevari, Mohsen; Abbastabar, Hedayat; Abd-Allah, Foad; Abdelalim, Ahmed; Abolhassani, Hassan; Abreu, Lucas Guimarães; Abrigo, Michael R M; Abushouk, Abdelrahman I; Adabi, Maryam; Adair, Tim; Adebayo, Oladimeji M; Adedeji, Isaac Akinkunmi; Adekanmbi, Victor; Adeoye, Abiodun Moshood; Adetokunboh, Olatunji O; Advani, Shailesh M; Afshin, Ashkan; Aghaali, Mohammad"/>
    <n v="728"/>
    <s v="Yes"/>
    <s v=" "/>
    <n v="0"/>
    <m/>
    <m/>
    <m/>
    <s v="No"/>
    <s v="The Lancet"/>
    <x v="0"/>
    <s v="Elsevier BV"/>
    <x v="0"/>
    <s v="journal-article"/>
    <b v="0"/>
    <s v="publishedVersion"/>
    <s v="publisher"/>
    <s v="Yes"/>
    <s v="jupiter.its.unimelb.edu.au repositorio.cuc.edu.co research-repository.griffith.edu.au spiral.imperial.ac.uk helda.helsinki.fi openrepository.aut.ac.nz researchonline.lshtm.ac.uk DiVA.org oulu.fi eprints.gla.ac.uk eprints.lincoln.ac.uk shura.shu.ac.uk openresearch.lsbu.ac.uk eprints.whiterose.ac.uk "/>
    <n v="14"/>
    <x v="0"/>
    <b v="0"/>
    <s v="0140-6736 1474-547X "/>
    <s v="No"/>
    <m/>
    <s v="No"/>
    <m/>
    <s v="https://v2.sherpa.ac.uk/id/publication/23803"/>
    <n v="28"/>
    <n v="41"/>
    <s v="https://doi.org/10.1016/s0140-6736(20)30977-6"/>
    <s v="No"/>
    <s v="Yes"/>
    <m/>
    <m/>
    <m/>
    <s v="USD"/>
    <n v="5000"/>
    <n v="5000"/>
    <n v="222.57"/>
    <n v="13"/>
    <n v="0"/>
    <n v="149"/>
    <s v="http://www.altmetric.com/details.php?citation_id=92467636"/>
    <s v="PN-III-P4-ID-PCCF-2016-0084; PI17/00719; DL57/2016/CP1334/CT0006; XMUMRF/2018-C2/ITCM/0001; National Institutes of Health, NIH: P30AG047845; National Institute of Mental Health, NIMH: R01AG030153, R01MH110163, R03AG043052, R21AG032572, SLN2014-3-170; National Institute on Aging, NIA: U01AG009740; Fogarty International Center, FIC: K43 TW 010716-03; U.S. Environmental Protection Agency, EPA; Bill and Melinda Gates Foundation, BMGF; Damon Runyon Cancer Research Foundation, DRCRF; National Rosacea Society, NRS: SCAF/15/02; American Friends of the Alexander von Humboldt Foundation, AFAvH; Alexander von Humboldt-Stiftung; Duke University; Edwards Lifesciences; University of Tennessee, UT; University of Michigan, U-M; Arizona State University, ASU; Ohio University, OU; Johns Hopkins Bloomberg School of Public Health, JHSPH; Boston Scientific Corporation, BSC; Queensland Health; Wellcome Trust, WT: 201900/Z/16/Z; University of Illinois System, UofI; College of Environmental Science and Forestry, State University of New York, ESF; Comunidad de Madrid: B2017/BMD-3686 CIFRA2-CM; Ministerio de Ciencia, Innovación y Universidades, MCIU; Chief Scientist Office, Scottish Government Health and Social Care Directorate: SPHSU13, SPHSU15; Manchester Biomedical Research Centre, BRC; NIHR Bristol Biomedical Research Centre; Department of Science and Innovation, South Africa, DSI; Medical Research Council, MRC: MC_UU_12017/13, MC_UU_12017/15; National Institute for Health Research, NIHR; Department of Health and Social Care, DH; Royal Society; European Commission, EC; National Health and Medical Research Council, NHMRC; South African Medical Research Council, SAMRC; Ministry of Education, Culture, Sports, Science and Technology, Monbusho: 18K10082, DTS18/00032, ISCIII-RETIC REDinREN RD016/0009, PI19/00815; European and Developing Countries Clinical Trials Partnership, EDCTP: RIA2016MC-1615; Danmarks Grundforskningsfond, DNRF; University of Melbourne, UNIMELB; University of Western Australia, UWA; Fundação para a Ciência e a Tecnologia, FCT; Public Health England, PHE; Coordenação de Aperfeiçoamento de Pessoal de Nível Superior, CAPES; Bundesministerium für Bildung und Forschung, BMBF: 01ER1801D; Seoul National University, SNU; Ministero della Salute; Conselho Nacional de Desenvolvimento Científico e Tecnológico, CNPq; National Research Foundation of Korea, NRF; Department of Health, Australian Government; Vetenskapsrådet, VR: 2019-01059, UID/MULTI/04378/2019, UID/QUI/50006/2019; Hong Kong Polytechnic University, PolyU; Universiti Kebangsaan Malaysia; Ministarstvo Prosvete, Nauke i Tehnološkog Razvoja, MPNTR: 175087; Instituto de Salud Carlos III, ISCIII; European Social Fund, ESF: CP18/00074; Biotronik; BHF Centre of Research Excellence, Oxford, CRE; Autoritatea Natională pentru Cercetare Stiintifică; Ministério da Ciência, Tecnologia e Ensino Superior, MCTES: SFRH/BHD/110001/2015; Bundesministerium für Bildung und Frauen, BMBF; Secretaria Nacional de Ciencia y Tecnología, SENACYT; Fondazione I.R.C.C.S. Istituto Neurologico Carlo Besta; European Regional Development Fund, FEDER; The Wellcome Trust DBT India Alliance, WTDBT India Alliance; Programa Operacional Temático Factores de Competitividade, POFC: POCI-01-0145-FEDER-029248, PTDC/NAN-MAT/29248/2017, P_40_382; Centro de Investigación Biomédica en Red Enfermedades Cardiovasculares, CIBERCV; NIHR Oxford Biomedical Research Centre, OxBRC; Sistema Nacional de Investigadores, SNI"/>
    <m/>
    <m/>
    <s v="General Medicine"/>
    <b v="1"/>
    <s v="No"/>
    <x v="0"/>
    <x v="0"/>
    <x v="2"/>
  </r>
  <r>
    <s v="10.1016/j.engstruct.2020.111053"/>
    <m/>
    <m/>
    <x v="1"/>
    <s v="Seismic assessment of rocking timber walls with energy dissipation devices"/>
    <s v="Hashemi, Ashkan; Zarnani, Pouyan; Quenneville, Pierre"/>
    <n v="3"/>
    <s v="No"/>
    <s v="[Hashemi, Ashkan; Quenneville, Pierre] Univ Auckland, Fac Engn, Dept Civil &amp; Environm Engn, Private Bag 92019, Auckland 1142, New Zealand; [Zarnani, Pouyan] Auckland Univ Technol, Sch Engn Comp &amp; Math Sci, Dept Built Environm Engn, Private Bag 92006, Auckland 1142, New Zealand Hashemi, A., Department of Civil and Environmental Engineering, Faculty of Engineering, University of Auckland, Private Bag 92019, Auckland, 1142, New Zealand; Zarnani, P., Department of Built Environment Engineering, School of Engineering, Computer and Mathematical Sciences, Auckland University of Technology, Private Bag 92006, Auckland, 1142, New Zealand; Quenneville, P., Department of Civil and Environmental Engineering, Faculty of Engineering, University of Auckland, Private Bag 92019, Auckland, 1142, New Zealand"/>
    <n v="1"/>
    <s v="Hashemi, Ashkan, Quenneville, Pierre, Zarnani, Pouyan,"/>
    <s v="Hashemi, A (corresponding author), Univ Auckland, Fac Engn, Dept Civil &amp; Environm Engn, Private Bag 92019, Auckland 1142, New Zealand."/>
    <m/>
    <s v="No"/>
    <s v="Engineering Structures"/>
    <x v="0"/>
    <s v="Elsevier BV"/>
    <x v="1"/>
    <s v="journal-article"/>
    <b v="0"/>
    <m/>
    <m/>
    <s v="No"/>
    <m/>
    <n v="0"/>
    <x v="0"/>
    <b v="0"/>
    <s v="0141-0296 "/>
    <s v="Yes"/>
    <s v="24 months"/>
    <s v="No"/>
    <m/>
    <s v="https://v2.sherpa.ac.uk/id/publication/16523"/>
    <n v="4"/>
    <n v="3"/>
    <m/>
    <s v="Yes"/>
    <s v="Yes"/>
    <m/>
    <m/>
    <m/>
    <s v="USD"/>
    <n v="2700"/>
    <n v="2700"/>
    <n v="0"/>
    <n v="0"/>
    <n v="0"/>
    <n v="0"/>
    <m/>
    <s v="Ministry of Business, Innovation and Employment of New Zealand (MBIE); Ministry of Business, Innovation and Employment, MBIE"/>
    <s v="Ministry of Business, Innovation and Employment"/>
    <s v="Engineering"/>
    <s v="Civil and Structural Engineering"/>
    <b v="0"/>
    <s v="No"/>
    <x v="1"/>
    <x v="1"/>
    <x v="1"/>
  </r>
  <r>
    <s v="10.3389/fnagi.2020.577435"/>
    <s v="oa journal (via doaj)"/>
    <m/>
    <x v="0"/>
    <s v="Gait Progression Over 6 Years in Parkinson's Disease: Effects of Age, Medication, and Pathology"/>
    <s v="Wilson, Joanna; Alcock, Lisa; Yarnall, Alison J.; Lord, Sue; Lawson, Rachael A.; Morris, Rosie; Taylor, John-Paul; Burn, David J.; Rochester, Lynn; Galna, Brook"/>
    <n v="10"/>
    <s v="No"/>
    <s v="[Wilson, Joanna; Alcock, Lisa; Yarnall, Alison J.; Lawson, Rachael A.; Taylor, John-Paul; Rochester, Lynn; Galna, Brook] Newcastle Univ, Fac Med Sci, Translat &amp; Clin Res Inst, Newcastle Upon Tyne, Tyne &amp; Wear, England; [Yarnall, Alison J.; Rochester, Lynn] Newcastle Tyne NHS Fdn Trust, Newcastle Upon Tyne, Tyne &amp; Wear, England; [Lord, Sue] Auckland Univ Technol, Auckland, New Zealand; [Morris, Rosie] Northumbria Univ, Dept Sport Exercise &amp; Rehabil, Newcastle Upon Tyne, Tyne &amp; Wear, England; [Burn, David J.] Newcastle Univ, Fac Med Sci, Newcastle Upon Tyne, Tyne &amp; Wear, England; [Galna, Brook] Newcastle Univ, Sch Biomed Nutr &amp; Sport Sci, Newcastle Upon Tyne, Tyne &amp; Wear, England Wilson, J., Translational and Clinical Research Institute, Faculty of Medical Sciences, Newcastle University, Newcastle upon Tyne, United Kingdom; Alcock, L., Translational and Clinical Research Institute, Faculty of Medical Sciences, Newcastle University, Newcastle upon Tyne, United Kingdom; Yarnall, A.J., Translational and Clinical Research Institute, Faculty of Medical Sciences, Newcastle University, Newcastle upon Tyne, United Kingdom, The Newcastle upon Tyne NHS Foundation Trust, Newcastle upon Tyne, United Kingdom; Lord, S., Auckland University of Technology, Auckland, New Zealand; Lawson, R.A., Translational and Clinical Research Institute, Faculty of Medical Sciences, Newcastle University, Newcastle upon Tyne, United Kingdom; Morris, R., Department of Sport, Exercise and Rehabilitation, Northumbria University, Newcastle upon Tyne, United Kingdom; Taylor, J.-P., Translational and Clinical Research Institute, Faculty of Medical Sciences, Newcastle University, Newcastle upon Tyne, United Kingdom; Burn, D.J., Faculty of Medical Sciences, Newcastle University, Newcastle upon Tyne, United Kingdom; Rochester, L., Translational and Clinical Research Institute, Faculty of Medical Sciences, Newcastle University, Newcastle upon Tyne, United Kingdom, The Newcastle upon Tyne NHS Foundation Trust, Newcastle upon Tyne, United Kingdom; Galna, B., Translational and Clinical Research Institute, Faculty of Medical Sciences, Newcastle University, Newcastle upon Tyne, United Kingdom, School of Biomedical, Nutritional and Sport Sciences, Newcastle University, Newcastle upon Tyne, United Kingdom"/>
    <n v="1"/>
    <s v="Wilson, Joanna, Alcock, Lisa, Yarnall, Alison J., Lawson, Rachael A., Taylor, John-Paul, Rochester, Lynn, Galna, Brook, Lord, Sue"/>
    <s v="Rochester, L (corresponding author), Newcastle Univ, Fac Med Sci, Translat &amp; Clin Res Inst, Newcastle Upon Tyne, Tyne &amp; Wear, England.; Rochester, L (corresponding author), Newcastle Tyne NHS Fdn Trust, Newcastle Upon Tyne, Tyne &amp; Wear, England."/>
    <m/>
    <s v="No"/>
    <s v="Frontiers in Aging Neuroscience"/>
    <x v="0"/>
    <s v="Frontiers Media SA"/>
    <x v="0"/>
    <s v="journal-article"/>
    <b v="1"/>
    <s v="publishedVersion"/>
    <s v="publisher"/>
    <s v="Yes"/>
    <s v="eprint.ncl.ac.uk nrl.northumbria.ac.uk "/>
    <n v="2"/>
    <x v="0"/>
    <b v="1"/>
    <s v="1663-4365 "/>
    <s v="Yes"/>
    <s v="None"/>
    <s v="Yes"/>
    <s v="None"/>
    <s v="https://v2.sherpa.ac.uk/id/publication/26060"/>
    <n v="2"/>
    <n v="5"/>
    <s v="https://doi.org/10.3389/fnagi.2020.577435"/>
    <s v="Yes"/>
    <s v="Yes"/>
    <s v="Yes"/>
    <s v="USD"/>
    <n v="2950"/>
    <m/>
    <m/>
    <n v="2950"/>
    <n v="15.4"/>
    <n v="0"/>
    <n v="0"/>
    <n v="21"/>
    <s v="http://www.altmetric.com/details.php?citation_id=92674363"/>
    <s v="Wellcome TrustWellcome TrustEuropean Commission [UNS35604]; Parkinson's UKParkinson's UK [J-0802, G-1301, G-1507]; G-1301, G-1507, J-0802; Wellcome Trust, WT: UNS35604; National Institute for Health Research, NIHR; Newcastle University; NIHR Newcastle Biomedical Research Centre"/>
    <s v="Wellcome; Parkinson's UK"/>
    <s v="Geriatrics &amp; Gerontology; Neurosciences &amp; Neurology"/>
    <s v="Ageing; Cognitive Neuroscience"/>
    <b v="0"/>
    <s v="No"/>
    <x v="1"/>
    <x v="0"/>
    <x v="0"/>
  </r>
  <r>
    <s v="10.1080/00036846.2020.1761009"/>
    <m/>
    <m/>
    <x v="1"/>
    <s v="Pairs trading of Chinese and international commodities"/>
    <s v="Fernandez-Perez, Adrian: Auckland University of Technology, Auckland, New Zealand; Frijns, Bart: Open University, Heerlen, The Netherlands; Indriawan, Ivan: Auckland University of Technology, Auckland, New Zealand; Tse, Yiuman: University of Missouri – St. Louis, St. Louis, MO, USA"/>
    <n v="4"/>
    <s v="No"/>
    <s v="[Fernandez-Perez, Adrian; Indriawan, Ivan] Auckland Univ Technol, Auckland, New Zealand; [Frijns, Bart] Open Univ, Heerlen, Netherlands; [Tse, Yiuman] Univ Missouri St Louis, St Louis, MO 63121 USA Fernandez-Perez, A., Auckland University of Technology, Auckland, New Zealand; Frijns, B., Open University, Heerlen, Netherlands; Indriawan, I., Auckland University of Technology, Auckland, New Zealand; Tse, Y., University of Missouri–St. Louis, St. Louis, MO, United States"/>
    <n v="1"/>
    <s v="Fernandez-Perez, Adrian, Indriawan, Ivan"/>
    <s v="Tse, Y (corresponding author), Univ Missouri St Louis, St Louis, MO 63121 USA."/>
    <m/>
    <s v="No"/>
    <s v="Applied Economics"/>
    <x v="0"/>
    <s v="Informa UK Limited"/>
    <x v="1"/>
    <s v="journal-article"/>
    <b v="0"/>
    <m/>
    <m/>
    <s v="No"/>
    <m/>
    <n v="0"/>
    <x v="0"/>
    <b v="0"/>
    <s v="0003-6846 1466-4283 "/>
    <s v="Yes"/>
    <s v="18 months"/>
    <s v="No"/>
    <m/>
    <s v="https://v2.sherpa.ac.uk/id/publication/4942"/>
    <m/>
    <n v="0"/>
    <m/>
    <s v="Yes"/>
    <s v="Yes"/>
    <m/>
    <m/>
    <m/>
    <s v="USD"/>
    <n v="2950"/>
    <n v="2950"/>
    <n v="1.85"/>
    <n v="0"/>
    <n v="0"/>
    <n v="2"/>
    <s v="http://www.altmetric.com/details.php?citation_id=90410272"/>
    <m/>
    <m/>
    <s v="Business &amp; Economics"/>
    <s v="Economics and Econometrics"/>
    <b v="0"/>
    <s v="No"/>
    <x v="1"/>
    <x v="1"/>
    <x v="1"/>
  </r>
  <r>
    <s v="10.7717/peerj.10031"/>
    <s v="oa journal (via doaj)"/>
    <m/>
    <x v="0"/>
    <s v="Utilising one minute and four minute recovery when employing the resistance training contrast method does not negatively affect subsequent jump performance in the presence of concurrent training"/>
    <s v="Ritchie, Dean: Faculty of Health Science and Medicine, Bond University, Gold Coast, QLD, Australia, Gold Coast Suns FC, Gold Coast, QLD, Australia; Keogh, Justin W.L.: Faculty of Health Science and Medicine, Bond University, Gold Coast, QLD, Australia, Faculty of Science, Health, Education and Engineering, University of the Sunshine Coast, Sunshine Coast, QLD, Australia, Kasturba Medical College, Manipal Academy of Higher Education, Karnataka, India, Sports Performance Research Centre New Zealand, Auckland University of Technology, Auckland, New Zealand; Reaburn, Peter: Faculty of Health Science and Medicine, Bond University, Gold Coast, QLD, Australia; Bartlett, Jonathan D.: Faculty of Health Science and Medicine, Bond University, Gold Coast, QLD, Australia, Institute for Health and Sport, Victoria University, Melbourne, VIC, Australia"/>
    <n v="4"/>
    <s v="No"/>
    <s v="[Ritchie, Dean; Keogh, Justin W. L.; Reaburn, Peter; Bartlett, Jonathan D.] Bond Univ, Fac Hlth Sci &amp; Med, Gold Coast, Qld, Australia; [Ritchie, Dean] Gold Coast Suns FC, Gold Coast, Qld, Australia; [Keogh, Justin W. L.] Univ Sunshine Coast, Fac Sci Hlth Educ &amp; Engn, Sunshine Coast, Qld, Australia; [Keogh, Justin W. L.] Manipal Acad Higher Educ, Kasturba Med Coll, Manipal, Karnataka, India; [Keogh, Justin W. L.] Auckland Univ Technol, Sports Performance Res Ctr New Zealand, Auckland, New Zealand; [Bartlett, Jonathan D.] Victoria Univ, Inst Hlth &amp; Sport, Melbourne, Vic, Australia Ritchie, D., Faculty of Health Science and Medicine, Bond University, Gold Coast, QLD, Australia, Gold Coast Suns FC, Gold Coast, QLD, Australia; Keogh, J.W.L., Faculty of Health Science and Medicine, Bond University, Gold Coast, QLD, Australia, Faculty of Science Health Education and Engineering, University of the Sunshine Coast, Sunshine Coast, QLD, Australia, Kasturba Medical College, Manipal Academy of Higher Education, Karnataka, India, Sports Performance Research Centre New Zealand, Auckland University of Technology, Auckland, New Zealand; Reaburn, P., Faculty of Health Science and Medicine, Bond University, Gold Coast, QLD, Australia; Bartlett, J.D., Faculty of Health Science and Medicine, Bond University, Gold Coast, QLD, Australia, Institute for Health and Sport, Victoria University, Melbourne, VIC, Australia"/>
    <n v="1"/>
    <s v="Ritchie, Dean, Keogh, Justin W. L., Reaburn, Peter, Bartlett, Jonathan D."/>
    <s v="Ritchie, D (corresponding author), Bond Univ, Fac Hlth Sci &amp; Med, Gold Coast, Qld, Australia.; Ritchie, D (corresponding author), Gold Coast Suns FC, Gold Coast, Qld, Australia."/>
    <m/>
    <s v="No"/>
    <s v="PeerJ"/>
    <x v="0"/>
    <s v="PeerJ"/>
    <x v="0"/>
    <s v="journal-article"/>
    <b v="1"/>
    <s v="publishedVersion"/>
    <s v="publisher"/>
    <s v="Yes"/>
    <s v="https "/>
    <n v="1"/>
    <x v="0"/>
    <b v="1"/>
    <s v="2167-8359 "/>
    <s v="Yes"/>
    <s v="None"/>
    <s v="Yes"/>
    <s v="None"/>
    <s v="https://v2.sherpa.ac.uk/id/publication/24622"/>
    <n v="1"/>
    <n v="0"/>
    <s v="https://doi.org/10.7717/peerj.10031"/>
    <s v="Yes"/>
    <s v="Yes"/>
    <s v="Yes"/>
    <s v="USD"/>
    <n v="1095"/>
    <m/>
    <m/>
    <n v="1095"/>
    <n v="4.0999999999999996"/>
    <n v="0"/>
    <n v="0"/>
    <n v="8"/>
    <s v="http://www.altmetric.com/details.php?citation_id=92290646"/>
    <m/>
    <m/>
    <s v="Science &amp; Technology - Other Topics"/>
    <s v="General Biochemistry;  Genetics and Molecular Biology; General Neuroscience; General Agricultural and Biological Sciences; General Medicine"/>
    <b v="0"/>
    <s v="No"/>
    <x v="1"/>
    <x v="0"/>
    <x v="0"/>
  </r>
  <r>
    <s v="10.1186/s13047-020-00430-y"/>
    <s v="oa journal (via doaj)"/>
    <m/>
    <x v="0"/>
    <s v="The New Zealand podiatry profession – a workforce in crisis?"/>
    <s v="Carroll, Matthew; Jepson, Hannah; Molyneux, Prue; Brenton-Rule, Angela"/>
    <n v="4"/>
    <s v="No"/>
    <s v="[Carroll, Matthew; Jepson, Hannah; Molyneux, Prue; Brenton-Rule, Angela] Auckland Univ Technol, Fac Hlth &amp; Environm Sci, Sch Clin Sci, Dept Podiatry, Private Bag 92006, Auckland 1142, New Zealand Carroll, M., Department of Podiatry, School of Clinical Sciences, Faculty of Health and Environmental Sciences, Auckland University of Technology, Private Bag 92006, Auckland, 1142, New Zealand; Jepson, H., Department of Podiatry, School of Clinical Sciences, Faculty of Health and Environmental Sciences, Auckland University of Technology, Private Bag 92006, Auckland, 1142, New Zealand; Molyneux, P., Department of Podiatry, School of Clinical Sciences, Faculty of Health and Environmental Sciences, Auckland University of Technology, Private Bag 92006, Auckland, 1142, New Zealand; Brenton-Rule, A., Department of Podiatry, School of Clinical Sciences, Faculty of Health and Environmental Sciences, Auckland University of Technology, Private Bag 92006, Auckland, 1142, New Zealand"/>
    <n v="1"/>
    <s v="Carroll, Matthew, Jepson, Hannah, Molyneux, Prue, Brenton-Rule, Angela,"/>
    <s v="Carroll, M (corresponding author), Auckland Univ Technol, Fac Hlth &amp; Environm Sci, Sch Clin Sci, Dept Podiatry, Private Bag 92006, Auckland 1142, New Zealand."/>
    <s v="Carroll, M"/>
    <s v="Yes"/>
    <s v="Journal of Foot and Ankle Research"/>
    <x v="0"/>
    <s v="Springer Science and Business Media LLC"/>
    <x v="0"/>
    <s v="journal-article"/>
    <b v="1"/>
    <s v="publishedVersion"/>
    <s v="publisher"/>
    <s v="Yes"/>
    <s v="openrepository.aut.ac.nz "/>
    <n v="1"/>
    <x v="0"/>
    <b v="1"/>
    <s v="1757-1146 "/>
    <s v="Yes"/>
    <s v="None"/>
    <s v="Yes"/>
    <s v="None"/>
    <s v="https://v2.sherpa.ac.uk/id/publication/38996"/>
    <n v="1"/>
    <n v="1"/>
    <s v="https://doi.org/10.1186/s13047-020-00430-y"/>
    <s v="Yes"/>
    <s v="Yes"/>
    <s v="Yes"/>
    <s v="GBP"/>
    <n v="1370"/>
    <s v="USD"/>
    <n v="2145"/>
    <n v="2145"/>
    <n v="1.75"/>
    <n v="0"/>
    <n v="0"/>
    <n v="4"/>
    <s v="http://www.altmetric.com/details.php?citation_id=92261047"/>
    <m/>
    <m/>
    <s v="Orthopedics"/>
    <s v="Orthopedics and Sports Medicine"/>
    <b v="1"/>
    <s v="Yes"/>
    <x v="0"/>
    <x v="0"/>
    <x v="0"/>
  </r>
  <r>
    <s v="10.1136/bmj.m3753"/>
    <s v="open (via page says license)"/>
    <m/>
    <x v="2"/>
    <s v="Promoting global collaboration for brain health research"/>
    <s v="Liu, Liping; Feigin, Valery; Sacco, Ralph L; Koroshetz, Walter J"/>
    <n v="4"/>
    <s v="No"/>
    <s v="[Liu, Liping] Capital Med Univ, Dept Neurol, Beijing Tiantan Hosp, Beijing, Peoples R China; [Liu, Liping] China Natl Clin Res Ctr Neurol Dis, Beijing, Peoples R China; [Feigin, Valery] Auckland Univ Technol, Natl Inst Stroke &amp; Appl Neurosci, Sch Clin Sci, Auckland, New Zealand; [Sacco, Ralph L.] Univ Miami, Miller Sch Med, Dept Neurol, Miami, FL 33136 USA; [Koroshetz, Walter J.] NINDS, NIH, Bldg 36,Rm 4D04, Bethesda, MD 20892 USA Liu, L., Department of Neurology, Beijing Tiantan Hospital, Capital Medical University, Beijing, China, China National Clinical Research Center for Neurological Diseases, Beijing, China; Feigin, V., National Institute for Stroke and Applied Neurosciences, School of Clinical Sciences, Auckland University of Technology, Auckland, New Zealand; Sacco, R.L., Department of Neurology, Miller School of Medicine, University of Miami, Miami, FL, United States; Koroshetz, W.J., National Institute of Neurological Disorders and Stroke, Nih, Bethesda, MD, United States"/>
    <n v="1"/>
    <s v="Liu, Liping, Feigin, Valery"/>
    <s v="Koroshetz, WJ (corresponding author), NINDS, NIH, Bldg 36,Rm 4D04, Bethesda, MD 20892 USA."/>
    <m/>
    <s v="No"/>
    <s v="BMJ"/>
    <x v="0"/>
    <s v="BMJ"/>
    <x v="0"/>
    <s v="journal-article"/>
    <b v="0"/>
    <s v="publishedVersion"/>
    <s v="publisher"/>
    <s v="Yes"/>
    <s v="openrepository.aut.ac.nz "/>
    <n v="1"/>
    <x v="0"/>
    <b v="0"/>
    <s v="1756-1833 "/>
    <s v="No data"/>
    <m/>
    <s v="Yes"/>
    <s v="None"/>
    <m/>
    <n v="1"/>
    <n v="0"/>
    <s v="https://doi.org/10.1136/bmj.m3753"/>
    <s v="Yes"/>
    <s v="Yes"/>
    <m/>
    <m/>
    <m/>
    <m/>
    <m/>
    <m/>
    <n v="5.95"/>
    <n v="0"/>
    <n v="0"/>
    <n v="9"/>
    <s v="http://www.altmetric.com/details.php?citation_id=92178499"/>
    <s v="Ministry of Science and Technology of ChinaMinistry of Science and Technology, China [2016YFC1307301]; National Natural Science Foundation of ChinaNational Natural Science Foundation of China (NSFC) [81820108012]; National Natural Science Foundation of China, NSFC: 81820108012; Ministry of Science and Technology of the People's Republic of China, MOST: 2016YFC1307301; National Science and Technology Major Project"/>
    <m/>
    <s v="General &amp; Internal Medicine"/>
    <m/>
    <b v="1"/>
    <s v="Yes"/>
    <x v="0"/>
    <x v="0"/>
    <x v="2"/>
  </r>
  <r>
    <s v="10.20343/TEACHLEARNINQU.8.2.3"/>
    <s v="oa journal (via doaj)"/>
    <s v="cc-by-nc"/>
    <x v="3"/>
    <s v="The Place of Research Paradigms in SoTL Practice: An Inquiry"/>
    <s v="Haigh, Neil; Withell, Andrew John"/>
    <n v="2"/>
    <s v="No"/>
    <s v=" Haigh, N., EDQUEST; Withell, A.J., Auckland University of Technology, New Zealand"/>
    <n v="1"/>
    <s v="Withell, A.J."/>
    <m/>
    <m/>
    <s v="No"/>
    <s v="Teaching &amp; Learning Inquiry"/>
    <x v="0"/>
    <s v="International Society for the Scholarship of Teaching and Learning"/>
    <x v="0"/>
    <s v="journal-article"/>
    <b v="1"/>
    <s v="publishedVersion"/>
    <s v="publisher"/>
    <s v="No"/>
    <m/>
    <n v="0"/>
    <x v="0"/>
    <b v="1"/>
    <s v="2167-4787 2167-4779 "/>
    <s v="No"/>
    <m/>
    <s v="Yes"/>
    <s v="None"/>
    <s v="https://v2.sherpa.ac.uk/id/publication/27215"/>
    <n v="1"/>
    <n v="1"/>
    <s v="https://journalhosting.ucalgary.ca/index.php/TLI/article/download/67932/54317"/>
    <s v="No"/>
    <s v="Yes"/>
    <s v="No"/>
    <m/>
    <m/>
    <m/>
    <m/>
    <n v="0"/>
    <n v="1.85"/>
    <n v="0"/>
    <n v="0"/>
    <n v="2"/>
    <s v="http://www.altmetric.com/details.php?citation_id=92638766"/>
    <m/>
    <m/>
    <m/>
    <m/>
    <b v="0"/>
    <s v="No"/>
    <x v="1"/>
    <x v="0"/>
    <x v="3"/>
  </r>
  <r>
    <s v="10.1080/11038128.2018.1544663"/>
    <m/>
    <m/>
    <x v="1"/>
    <s v="The unsustainability of occupational based model diagrams"/>
    <s v="Reid, Heleen A. J.: School of Clinical Sciences, Faculty of Health and Environmental Sciences, AUT University, Auckland, New Zealand; Hocking, Clare: School of Clinical Sciences, Faculty of Health and Environmental Sciences, AUT University, Auckland, New Zealand; Smythe, Liz: School of Clinical Sciences, Faculty of Health and Environmental Sciences, AUT University, Auckland, New Zealand"/>
    <n v="3"/>
    <s v="No"/>
    <s v="[Reid, Heleen A. J.; Hocking, Clare; Smythe, Liz] AUT Univ, Sch Clin Sci, Fac Hlth &amp; Environm Sci, Auckland, New Zealand Reid, H.A.J., School of Clinical Sciences, Faculty of Health and Environmental Sciences, AUT University, Auckland, New Zealand; Hocking, C., School of Clinical Sciences, Faculty of Health and Environmental Sciences, AUT University, Auckland, New Zealand; Smythe, L., School of Clinical Sciences, Faculty of Health and Environmental Sciences, AUT University, Auckland, New Zealand"/>
    <n v="1"/>
    <s v="Reid, Heleen A. J., Hocking, Clare, Smythe, Liz,"/>
    <s v="Reid, HAJ (corresponding author), AUT Univ, Private Bag 92006,Wellesley St, Auckland 1142, New Zealand."/>
    <s v="Reid, HAJ"/>
    <s v="Yes"/>
    <s v="Scandinavian Journal of Occupational Therapy"/>
    <x v="2"/>
    <s v="Informa UK Limited"/>
    <x v="1"/>
    <s v="journal-article"/>
    <b v="0"/>
    <m/>
    <m/>
    <s v="No"/>
    <m/>
    <n v="0"/>
    <x v="0"/>
    <b v="0"/>
    <s v="1103-8128 1651-2014 "/>
    <s v="Yes"/>
    <s v="12 months"/>
    <s v="No"/>
    <m/>
    <s v="https://v2.sherpa.ac.uk/id/publication/996"/>
    <n v="1"/>
    <n v="1"/>
    <m/>
    <s v="Yes"/>
    <s v="Yes"/>
    <m/>
    <m/>
    <m/>
    <s v="USD"/>
    <n v="2950"/>
    <n v="2950"/>
    <n v="13.9"/>
    <n v="0"/>
    <n v="0"/>
    <n v="20"/>
    <s v="http://www.altmetric.com/details.php?citation_id=53933388"/>
    <m/>
    <m/>
    <s v="Rehabilitation"/>
    <s v="Public Health;  Environmental and Occupational Health"/>
    <b v="0"/>
    <s v="No"/>
    <x v="1"/>
    <x v="1"/>
    <x v="1"/>
  </r>
  <r>
    <s v="10.1002/ppi.1577"/>
    <m/>
    <m/>
    <x v="1"/>
    <s v="Editorial"/>
    <s v="Tudor, Keith: Auckland University of Technology  Auckland Aotearoa New Zealand"/>
    <n v="1"/>
    <s v="No"/>
    <s v="[Tudor, Keith] Auckland Univ Technol, Auckland, New Zealand Tudor, K., Auckland University of Technology, Auckland, New Zealand"/>
    <n v="1"/>
    <s v="Tudor, Keith,"/>
    <s v="Tudor, K (corresponding author), Auckland Univ Technol, Auckland, New Zealand."/>
    <s v="Tudor, K"/>
    <s v="Yes"/>
    <s v="Psychotherapy and Politics International"/>
    <x v="1"/>
    <s v="Wiley"/>
    <x v="1"/>
    <s v="journal-article"/>
    <b v="0"/>
    <m/>
    <m/>
    <s v="No"/>
    <m/>
    <n v="0"/>
    <x v="0"/>
    <b v="0"/>
    <s v="1476-9263 1556-9195 "/>
    <s v="Yes"/>
    <s v="12 months"/>
    <s v="No"/>
    <m/>
    <s v="https://v2.sherpa.ac.uk/id/publication/7557"/>
    <m/>
    <n v="0"/>
    <m/>
    <s v="Yes"/>
    <s v="Yes"/>
    <m/>
    <m/>
    <m/>
    <s v="USD"/>
    <n v="2500"/>
    <n v="2500"/>
    <n v="0"/>
    <n v="0"/>
    <n v="0"/>
    <n v="0"/>
    <m/>
    <m/>
    <m/>
    <s v="Psychology"/>
    <s v="Multidisciplinary"/>
    <b v="0"/>
    <s v="No"/>
    <x v="1"/>
    <x v="1"/>
    <x v="1"/>
  </r>
  <r>
    <s v="10.1002/ppi.1555"/>
    <m/>
    <m/>
    <x v="1"/>
    <s v="Transactional analysis and politics: A critical review"/>
    <s v="Tudor, Keith: Auckland University of Technology  Auckland Aotearoa New Zealand"/>
    <n v="1"/>
    <s v="No"/>
    <s v="[Tudor, Keith] Auckland Univ Technol, Auckland, New Zealand Tudor, K., Auckland University of Technology, Auckland, New Zealand"/>
    <n v="1"/>
    <s v="Tudor, Keith,"/>
    <s v="Tudor, K (corresponding author), 640 Great South Rd, Auckland 2025, Aotearoa, New Zealand."/>
    <s v="Tudor, K."/>
    <s v="Yes"/>
    <s v="Psychotherapy and Politics International"/>
    <x v="0"/>
    <s v="Wiley"/>
    <x v="1"/>
    <s v="journal-article"/>
    <b v="0"/>
    <m/>
    <m/>
    <s v="No"/>
    <m/>
    <n v="0"/>
    <x v="0"/>
    <b v="0"/>
    <s v="1476-9263 1556-9195 "/>
    <s v="Yes"/>
    <s v="12 months"/>
    <s v="No"/>
    <m/>
    <s v="https://v2.sherpa.ac.uk/id/publication/7557"/>
    <m/>
    <n v="0"/>
    <m/>
    <s v="Yes"/>
    <s v="Yes"/>
    <m/>
    <m/>
    <m/>
    <s v="USD"/>
    <n v="2500"/>
    <n v="2500"/>
    <n v="0"/>
    <n v="0"/>
    <n v="0"/>
    <n v="0"/>
    <m/>
    <m/>
    <m/>
    <s v="Psychology"/>
    <s v="Multidisciplinary"/>
    <b v="0"/>
    <s v="No"/>
    <x v="1"/>
    <x v="1"/>
    <x v="1"/>
  </r>
  <r>
    <s v="10.1109/MAPR49794.2020.9237760"/>
    <m/>
    <m/>
    <x v="1"/>
    <s v="Automatic Data Generation for Deep Learning Model Training of Image Classification used for Augmented Reality on Pre-school Books"/>
    <s v="Le, Huy; Nguyen, Minh; Nguyen, Quan; Nguyen, Hoa; Yan, Wei Qi"/>
    <n v="5"/>
    <s v="No"/>
    <s v=" Le, H., School of Engineering, Computer and Mathematical Sciences, Auckland University of Technology, New Zealand; Nguyen, M., School of Engineering, Computer and Mathematical Sciences, Auckland University of Technology, New Zealand; Nguyen, Q., School of Engineering, Computer and Mathematical Sciences, Auckland University of Technology, New Zealand; Nguyen, H., School of Engineering, Computer and Mathematical Sciences, Auckland University of Technology, New Zealand; Yan, W.Q., School of Engineering, Computer and Mathematical Sciences, Auckland University of Technology, New Zealand"/>
    <n v="5"/>
    <s v="Le, H.; Nguyen, M.; Nguyen, Q.; Nguyen, H.; Yan, W.Q."/>
    <m/>
    <m/>
    <s v="No"/>
    <s v="2020 International Conference on Multimedia Analysis and Pattern Recognition (MAPR)"/>
    <x v="0"/>
    <s v="IEEE"/>
    <x v="1"/>
    <s v="proceedings-article"/>
    <b v="0"/>
    <m/>
    <m/>
    <s v="No"/>
    <m/>
    <n v="0"/>
    <x v="0"/>
    <b v="0"/>
    <m/>
    <m/>
    <m/>
    <m/>
    <m/>
    <m/>
    <m/>
    <n v="0"/>
    <m/>
    <s v="No"/>
    <s v="Yes"/>
    <m/>
    <m/>
    <m/>
    <m/>
    <m/>
    <m/>
    <n v="0"/>
    <n v="0"/>
    <n v="0"/>
    <n v="0"/>
    <m/>
    <m/>
    <m/>
    <m/>
    <m/>
    <b v="0"/>
    <s v="No"/>
    <x v="1"/>
    <x v="1"/>
    <x v="1"/>
  </r>
  <r>
    <s v="10.1109/MAPR49794.2020.9237770"/>
    <m/>
    <m/>
    <x v="1"/>
    <s v="Web-based object detection and sound feedback system for visually impaired people"/>
    <s v="Nguyen, Hoa; Nguyen, Minh; Nguyen, Quan; Yang, Shu; Le, Huy"/>
    <n v="5"/>
    <s v="No"/>
    <s v=" Nguyen, H., School of Engineering, Computer and Mathematical Sciences, Auckland University of Technology, New Zealand; Nguyen, M., School of Engineering, Computer and Mathematical Sciences, Auckland University of Technology, New Zealand; Nguyen, Q., School of Engineering, Computer and Mathematical Sciences, Auckland University of Technology, New Zealand; Yang, S., School of Engineering, Computer and Mathematical Sciences, Auckland University of Technology, New Zealand; Le, H., School of Engineering, Computer and Mathematical Sciences, Auckland University of Technology, New Zealand"/>
    <n v="5"/>
    <s v="Nguyen, H.; Nguyen, M.; Nguyen, Q.; Yang, S.; Le, H."/>
    <m/>
    <m/>
    <s v="No"/>
    <s v="2020 International Conference on Multimedia Analysis and Pattern Recognition (MAPR)"/>
    <x v="0"/>
    <s v="IEEE"/>
    <x v="1"/>
    <s v="proceedings-article"/>
    <b v="0"/>
    <m/>
    <m/>
    <s v="No"/>
    <m/>
    <n v="0"/>
    <x v="0"/>
    <b v="0"/>
    <m/>
    <m/>
    <m/>
    <m/>
    <m/>
    <m/>
    <m/>
    <n v="0"/>
    <m/>
    <s v="No"/>
    <s v="Yes"/>
    <m/>
    <m/>
    <m/>
    <m/>
    <m/>
    <m/>
    <n v="0"/>
    <n v="0"/>
    <n v="0"/>
    <n v="0"/>
    <m/>
    <m/>
    <m/>
    <m/>
    <m/>
    <b v="0"/>
    <s v="No"/>
    <x v="1"/>
    <x v="1"/>
    <x v="1"/>
  </r>
  <r>
    <s v="10.1080/14427591.2020.1809778"/>
    <s v="open (via free pdf)"/>
    <m/>
    <x v="4"/>
    <s v="Editorial"/>
    <s v="Hocking, Clare: Professor, Department of Occupational Science and Therapy, Auckland University of Technology, Auckland, Aotearoa New Zealand"/>
    <n v="1"/>
    <s v="No"/>
    <s v="[Hocking, Clare] Auckland Univ Technol, Dept Occupat Sci &amp; Therapy, Auckland, Aotearoa, New Zealand Hocking, C., Department of Occupational Science and Therapy, Auckland University of Technology, Auckland, Aotearoa, New Zealand"/>
    <n v="1"/>
    <s v="Hocking, Clare,"/>
    <s v="Hocking, C (corresponding author), Auckland Univ Technol, Dept Occupat Sci &amp; Therapy, Auckland, Aotearoa, New Zealand."/>
    <s v="Hocking, C"/>
    <s v="Yes"/>
    <s v="Journal of Occupational Science"/>
    <x v="0"/>
    <s v="Informa UK Limited"/>
    <x v="0"/>
    <s v="journal-article"/>
    <b v="0"/>
    <s v="publishedVersion"/>
    <s v="publisher"/>
    <s v="No"/>
    <m/>
    <n v="0"/>
    <x v="0"/>
    <b v="0"/>
    <s v="1442-7591 2158-1576 "/>
    <s v="Yes"/>
    <s v="12 months"/>
    <s v="No"/>
    <m/>
    <s v="https://v2.sherpa.ac.uk/id/publication/10296"/>
    <m/>
    <n v="0"/>
    <s v="https://www.tandfonline.com/doi/pdf/10.1080/14427591.2020.1809778?needAccess=true"/>
    <s v="Yes"/>
    <s v="Yes"/>
    <m/>
    <m/>
    <m/>
    <s v="USD"/>
    <n v="2950"/>
    <n v="2950"/>
    <n v="3.7"/>
    <n v="0"/>
    <n v="0"/>
    <n v="6"/>
    <s v="http://www.altmetric.com/details.php?citation_id=93378190"/>
    <m/>
    <m/>
    <s v="Social Sciences - Other Topics"/>
    <s v="Social Sciences (miscellaneous); Sociology and Political Science"/>
    <b v="0"/>
    <s v="No"/>
    <x v="1"/>
    <x v="0"/>
    <x v="4"/>
  </r>
  <r>
    <s v="10.2196/18310"/>
    <s v="oa journal (via doaj)"/>
    <m/>
    <x v="0"/>
    <s v="Disaster eHealth: Scoping Review"/>
    <s v="Madanian, Samaneh; Norris, Tony; Parry, Dave"/>
    <n v="3"/>
    <s v="No"/>
    <s v="[Madanian, Samaneh; Norris, Tony; Parry, Dave] Auckland Univ Technol AUT, Auckland, New Zealand Madanian, S., Auckland University of Technology (AUT), Auckland, New Zealand; Norris, T., Auckland University of Technology (AUT), Auckland, New Zealand; Parry, D., Auckland University of Technology (AUT), Auckland, New Zealand"/>
    <n v="1"/>
    <s v="Madanian, Samaneh, Norris, Tony, Parry, Dave,"/>
    <s v="Madanian, S (corresponding author), Auckland Univ Technol, Private Bag 92006, Auckland 1142, New Zealand."/>
    <s v="Madanian, S"/>
    <s v="Yes"/>
    <s v="Journal of Medical Internet Research"/>
    <x v="0"/>
    <s v="JMIR Publications Inc."/>
    <x v="0"/>
    <s v="journal-article"/>
    <b v="1"/>
    <s v="publishedVersion"/>
    <s v="publisher"/>
    <s v="Yes"/>
    <s v="openrepository.aut.ac.nz "/>
    <n v="1"/>
    <x v="0"/>
    <b v="1"/>
    <s v="1438-8871 "/>
    <s v="Yes"/>
    <s v="None"/>
    <s v="Yes"/>
    <s v="None"/>
    <s v="https://v2.sherpa.ac.uk/id/publication/32256"/>
    <n v="1"/>
    <n v="1"/>
    <s v="https://doi.org/10.2196/18310"/>
    <s v="Yes"/>
    <s v="Yes"/>
    <s v="Yes"/>
    <s v="USD"/>
    <n v="2500"/>
    <m/>
    <m/>
    <n v="2500"/>
    <n v="8.4499999999999993"/>
    <n v="0"/>
    <n v="0"/>
    <n v="13"/>
    <s v="http://www.altmetric.com/details.php?citation_id=93285127"/>
    <m/>
    <m/>
    <s v="Health Care Sciences &amp; Services; Medical Informatics"/>
    <s v="Health Informatics"/>
    <b v="1"/>
    <s v="Yes"/>
    <x v="0"/>
    <x v="0"/>
    <x v="0"/>
  </r>
  <r>
    <s v="10.1080/17432979.2020.1813808"/>
    <s v="oa repository (via OAI-PMH title and first author match)"/>
    <m/>
    <x v="5"/>
    <s v="Breathing and relating: exploring a therapist's heuristic experience"/>
    <s v="Huxtable, Cordelia: Faculty of Clinical Sciences, Master of Psychotherapy, Graduand of Auckland University of Technology, Wakefield, New Zealand; Solomon, Margot: Auckland University of Technology, Faculty of Clinical Sciences, Department of Psychotherapy and Counselling. MAAGP (Australian Association of Group Psychotherapy, MNZAP (New Zealand Association of Psychotherapists), MGASi (Group Analytic Society International), Auckland, New Zealand"/>
    <n v="2"/>
    <s v="No"/>
    <s v="[Huxtable, Cordelia] Auckland Univ Technol, Fac Clin Sci, Master Psychotherapy, Wakefield, New Zealand; [Solomon, Margot] Auckland Univ Technol, Fac Clin Sci, Dept Psychotherapy &amp; Counselling,MGASi Grp Analyt, MAAGP Australian Assoc Grp Psychotherapy,MNZAP Ne, Auckland, New Zealand Huxtable, C., Faculty of Clinical Sciences, Master of Psychotherapy, Graduand of Auckland University of Technology, Wakefield, New Zealand; Solomon, M., Auckland University of Technology, Faculty of Clinical Sciences, Department of Psychotherapy and Counselling. MAAGP (Australian Association of Group Psychotherapy, MNZAP (New Zealand Association of Psychotherapists), MGASi (Group Analytic Society International), Auckland, New Zealand"/>
    <n v="1"/>
    <s v="Huxtable, Cordelia, Solomon, Margot,"/>
    <s v="Huxtable, C (corresponding author), Fac Clin Sci, Master Psychotherapy, Wakefield, New Zealand."/>
    <s v="Huxtable, C."/>
    <s v="Yes"/>
    <s v="Body, Movement and Dance in Psychotherapy"/>
    <x v="0"/>
    <s v="Informa UK Limited"/>
    <x v="0"/>
    <s v="journal-article"/>
    <b v="0"/>
    <s v="submittedVersion"/>
    <s v="repository"/>
    <s v="Yes"/>
    <s v="openrepository.aut.ac.nz "/>
    <n v="1"/>
    <x v="0"/>
    <b v="0"/>
    <s v="1743-2979 1743-2987 "/>
    <s v="Yes"/>
    <s v="12 months"/>
    <s v="No"/>
    <m/>
    <s v="https://v2.sherpa.ac.uk/id/publication/5010"/>
    <m/>
    <n v="0"/>
    <s v="https://openrepository.aut.ac.nz/bitstream/10292/13157/3/HuxtableC.pdf"/>
    <s v="Yes"/>
    <s v="Yes"/>
    <m/>
    <m/>
    <m/>
    <s v="USD"/>
    <n v="2950"/>
    <n v="2950"/>
    <n v="0"/>
    <n v="0"/>
    <n v="0"/>
    <n v="0"/>
    <m/>
    <m/>
    <m/>
    <s v="Psychology"/>
    <s v="Clinical Psychology; Psychiatry and Mental health"/>
    <b v="1"/>
    <s v="No"/>
    <x v="0"/>
    <x v="0"/>
    <x v="5"/>
  </r>
  <r>
    <s v="10.1016/j.ijhm.2020.102668"/>
    <m/>
    <m/>
    <x v="1"/>
    <s v="The impacts of leader–member guanxi and its differentiation on hotel employees moderated by Confucian values"/>
    <s v="Wang, Pola Qi; Kim, Peter Beomcheol; Milne, Simon"/>
    <n v="3"/>
    <s v="No"/>
    <s v="[Wang, Pola Qi; Kim, Peter Beomcheol] Auckland Univ Technol, Sch Hospitality &amp; Tourism, Auckland, New Zealand; [Milne, Simon] Auckland Univ Technol, New Zealand Tourism Res Inst, Auckland, New Zealand Wang, P.Q., School of Hospitality and Tourism, Auckland University of Technology, New Zealand; Kim, P.B., School of Hospitality and Tourism, Auckland University of Technology, New Zealand; Milne, S., New Zealand Tourism Research Institute, Auckland University of Technology, New Zealand"/>
    <n v="1"/>
    <s v="Wang, Pola Qi, Kim, Peter Beomcheol, Milne, Simon,"/>
    <s v="Wang, PQ (corresponding author), WH515,49 Wellesley St East,Private Bag 92006, Auckland 1142, New Zealand."/>
    <s v="Wang, P.Q."/>
    <s v="Yes"/>
    <s v="International Journal of Hospitality Management"/>
    <x v="0"/>
    <s v="Elsevier BV"/>
    <x v="1"/>
    <s v="journal-article"/>
    <b v="0"/>
    <m/>
    <m/>
    <s v="No"/>
    <m/>
    <n v="0"/>
    <x v="0"/>
    <b v="0"/>
    <s v="0278-4319 "/>
    <s v="Yes"/>
    <s v="36 months"/>
    <s v="No"/>
    <m/>
    <s v="https://v2.sherpa.ac.uk/id/publication/12572"/>
    <n v="1"/>
    <n v="1"/>
    <m/>
    <s v="Yes"/>
    <s v="Yes"/>
    <m/>
    <m/>
    <m/>
    <s v="USD"/>
    <n v="1100"/>
    <n v="1100"/>
    <n v="0"/>
    <n v="0"/>
    <n v="0"/>
    <n v="0"/>
    <m/>
    <m/>
    <m/>
    <s v="Social Sciences - Other Topics"/>
    <s v="Tourism;  Leisure and Hospitality Management; Strategy and Management"/>
    <b v="0"/>
    <s v="No"/>
    <x v="1"/>
    <x v="1"/>
    <x v="1"/>
  </r>
  <r>
    <s v="10.1016/j.seta.2020.100797"/>
    <m/>
    <m/>
    <x v="1"/>
    <s v="Store-on grid scheme model for grid-tied solar photovoltaic systems for industrial sector application: Costs analysis"/>
    <s v="Mukisa, Nicholas; Zamora, Ramon; Tjing Lie, Tek"/>
    <n v="3"/>
    <s v="No"/>
    <s v="[Mukisa, Nicholas; Zamora, Ramon; Lie, Tek Tjing] Auckland Univ Technol, Elect &amp; Elect Engn Dept, Auckland 1142, New Zealand Mukisa, N., Electrical and Electronic Engineering Department, Auckland University of Technology, Auckland, 1142, New Zealand; Zamora, R., Electrical and Electronic Engineering Department, Auckland University of Technology, Auckland, 1142, New Zealand; Tjing Lie, T., Electrical and Electronic Engineering Department, Auckland University of Technology, Auckland, 1142, New Zealand"/>
    <n v="1"/>
    <s v="Mukisa, Nicholas, Zamora, Ramon, Lie, Tek Tjing,"/>
    <s v="Mukisa, N (corresponding author), Auckland Univ Technol, Elect &amp; Elect Engn Dept, Auckland 1142, New Zealand."/>
    <s v="Mukisa, N"/>
    <s v="Yes"/>
    <s v="Sustainable Energy Technologies and Assessments"/>
    <x v="0"/>
    <s v="Elsevier BV"/>
    <x v="1"/>
    <s v="journal-article"/>
    <b v="0"/>
    <m/>
    <m/>
    <s v="No"/>
    <m/>
    <n v="0"/>
    <x v="0"/>
    <b v="0"/>
    <s v="2213-1388 "/>
    <s v="Yes"/>
    <s v="24 months"/>
    <s v="No"/>
    <m/>
    <s v="https://v2.sherpa.ac.uk/id/publication/28961"/>
    <n v="1"/>
    <n v="0"/>
    <m/>
    <s v="Yes"/>
    <s v="Yes"/>
    <m/>
    <m/>
    <m/>
    <s v="USD"/>
    <n v="2500"/>
    <n v="2500"/>
    <n v="0"/>
    <n v="0"/>
    <n v="0"/>
    <n v="0"/>
    <m/>
    <s v="Ministry of Foreign Affairs and Trade, New Zealand; Ministry of Foreign Affairs and Trade, New Zealand, MFAT"/>
    <s v="Ministry of Foreign Affairs and Trade, New Zealand"/>
    <s v="Science &amp; Technology - Other Topics; Energy &amp; Fuels"/>
    <s v="Renewable Energy;  Sustainability and the Environment; Energy Engineering and Power Technology"/>
    <b v="0"/>
    <s v="No"/>
    <x v="1"/>
    <x v="1"/>
    <x v="1"/>
  </r>
  <r>
    <s v="10.1016/j.apenergy.2020.115406"/>
    <m/>
    <m/>
    <x v="1"/>
    <s v="A rolling horizon scheduling of aggregated electric vehicles charging under the electricity exchange market"/>
    <s v="Su, Jun; Lie, T.T.; Zamora, Ramon"/>
    <n v="3"/>
    <s v="No"/>
    <s v="[Su, Jun; Lie, T. T.; Zamora, Ramon] Auckland Univ Technol, Sch Engn Comp &amp; Math Sci, Dept Elect &amp; Elect Engn, Auckland, New Zealand Su, J., Department of Electrical and Electronic Engineering, School of Engineering, Computer &amp; Mathematical Sciences, Auckland University of Technology, New Zealand; Lie, T.T., Department of Electrical and Electronic Engineering, School of Engineering, Computer &amp; Mathematical Sciences, Auckland University of Technology, New Zealand; Zamora, R., Department of Electrical and Electronic Engineering, School of Engineering, Computer &amp; Mathematical Sciences, Auckland University of Technology, New Zealand"/>
    <n v="1"/>
    <s v="Su, Jun, Lie, T. T., Zamora, Ramon,"/>
    <s v="Su, J (corresponding author), Auckland Univ Technol, Sch Engn Comp &amp; Math Sci, Dept Elect &amp; Elect Engn, Auckland, New Zealand."/>
    <s v="Su, J"/>
    <s v="Yes"/>
    <s v="Applied Energy"/>
    <x v="0"/>
    <s v="Elsevier BV"/>
    <x v="1"/>
    <s v="journal-article"/>
    <b v="0"/>
    <m/>
    <m/>
    <s v="No"/>
    <m/>
    <n v="0"/>
    <x v="0"/>
    <b v="0"/>
    <s v="0306-2619 "/>
    <s v="Yes"/>
    <s v="24 months"/>
    <s v="No"/>
    <m/>
    <s v="https://v2.sherpa.ac.uk/id/publication/11131"/>
    <n v="2"/>
    <n v="2"/>
    <m/>
    <s v="Yes"/>
    <s v="Yes"/>
    <m/>
    <m/>
    <m/>
    <s v="USD"/>
    <n v="3550"/>
    <n v="3550"/>
    <n v="0"/>
    <n v="0"/>
    <n v="0"/>
    <n v="0"/>
    <m/>
    <m/>
    <m/>
    <s v="Energy &amp; Fuels; Engineering"/>
    <s v="General Energy; Mechanical Engineering; Civil and Structural Engineering; Management;  Monitoring;  Policy and Law; Building and Construction"/>
    <b v="0"/>
    <s v="No"/>
    <x v="1"/>
    <x v="1"/>
    <x v="1"/>
  </r>
  <r>
    <s v="10.1111/nup.12308"/>
    <m/>
    <m/>
    <x v="1"/>
    <s v="Heideggerian phenomenological hermeneutics: Working with the data"/>
    <s v="Smythe, Elizabeth: Faculty of Health and Environment Sciences Auckland University of Technology  Auckland New Zealand; Spence, Deb: Faculty of Health and Environment Sciences Auckland University of Technology  Auckland New Zealand"/>
    <n v="2"/>
    <s v="No"/>
    <s v="[Smythe, Elizabeth; Spence, Deb] Auckland Univ Technol, Fac Hlth &amp; Environm Sci, Private Bag 92006, Auckland 1142, New Zealand Smythe, E., Faculty of Health and Environment Sciences, Auckland University of Technology, Auckland, New Zealand; Spence, D., Faculty of Health and Environment Sciences, Auckland University of Technology, Auckland, New Zealand"/>
    <n v="1"/>
    <s v="Smythe, Elizabeth, Spence, Deb,"/>
    <s v="Smythe, E (corresponding author), Auckland Univ Technol, Fac Hlth &amp; Environm Sci, Private Bag 92006, Auckland 1142, New Zealand."/>
    <s v="Smythe, E"/>
    <s v="Yes"/>
    <s v="Nursing Philosophy"/>
    <x v="0"/>
    <s v="Wiley"/>
    <x v="1"/>
    <s v="journal-article"/>
    <b v="0"/>
    <m/>
    <m/>
    <s v="No"/>
    <m/>
    <n v="0"/>
    <x v="0"/>
    <b v="0"/>
    <s v="1466-7681 1466-769X "/>
    <s v="Yes"/>
    <s v="12 months"/>
    <s v="No"/>
    <m/>
    <s v="https://v2.sherpa.ac.uk/id/publication/7113"/>
    <n v="1"/>
    <n v="1"/>
    <m/>
    <s v="Yes"/>
    <s v="Yes"/>
    <m/>
    <m/>
    <m/>
    <s v="USD"/>
    <n v="3000"/>
    <n v="3000"/>
    <n v="2.7"/>
    <n v="0"/>
    <n v="0"/>
    <n v="4"/>
    <s v="http://www.altmetric.com/details.php?citation_id=84747468"/>
    <m/>
    <m/>
    <s v="Nursing"/>
    <s v="Issues;  ethics and legal aspects; General Medicine; Research and Theory"/>
    <b v="0"/>
    <s v="No"/>
    <x v="1"/>
    <x v="1"/>
    <x v="1"/>
  </r>
  <r>
    <s v="10.1016/j.jss.2020.110638"/>
    <s v="oa repository (via OAI-PMH doi match)"/>
    <m/>
    <x v="5"/>
    <s v="Finding faults: A scoping study of fault diagnostics for Industrial Cyber–Physical Systems"/>
    <s v="Dowdeswell, Barry; Sinha, Roopak; MacDonell, Stephen G."/>
    <n v="3"/>
    <s v="No"/>
    <s v="[Dowdeswell, Barry; Sinha, Roopak; MacDonell, Stephen G.] Auckland Univ Technol, Auckland, New Zealand Dowdeswell, B., Auckland University of Technology, Auckland, New Zealand; Sinha, R., Auckland University of Technology, Auckland, New Zealand; MacDonell, S.G., Auckland University of Technology, Auckland, New Zealand"/>
    <n v="1"/>
    <s v="Dowdeswell, Barry, Sinha, Roopak, MacDonell, Stephen G.,"/>
    <s v="Dowdeswell, B (corresponding author), Auckland Univ Technol, Auckland, New Zealand."/>
    <s v="Dowdeswell, B"/>
    <s v="Yes"/>
    <s v="Journal of Systems and Software"/>
    <x v="0"/>
    <s v="Elsevier BV"/>
    <x v="0"/>
    <s v="journal-article"/>
    <b v="0"/>
    <s v="publishedVersion"/>
    <s v="repository"/>
    <s v="Yes"/>
    <s v="openrepository.aut.ac.nz arXiv.org "/>
    <n v="2"/>
    <x v="0"/>
    <b v="0"/>
    <s v="0164-1212 "/>
    <s v="Yes"/>
    <s v="24 months"/>
    <s v="No"/>
    <m/>
    <s v="https://v2.sherpa.ac.uk/id/publication/14118"/>
    <n v="3"/>
    <n v="3"/>
    <s v="https://openrepository.aut.ac.nz/bitstream/10292/13347/2/Dowdeswell_2020_Finding%20faults.pdf"/>
    <s v="Yes"/>
    <s v="Yes"/>
    <m/>
    <m/>
    <m/>
    <s v="USD"/>
    <n v="1500"/>
    <n v="1500"/>
    <n v="0"/>
    <n v="0"/>
    <n v="0"/>
    <n v="0"/>
    <m/>
    <m/>
    <m/>
    <s v="Computer Science"/>
    <s v="Hardware and Architecture; Software; Information Systems"/>
    <b v="1"/>
    <s v="Yes"/>
    <x v="0"/>
    <x v="0"/>
    <x v="5"/>
  </r>
  <r>
    <s v="10.1111/inm.12732"/>
    <m/>
    <m/>
    <x v="1"/>
    <s v="An ethnic interpretation of mental distress from the perspective of Tongan men and community leaders"/>
    <s v="Vaka, Sione: Department of Nursing School of Clinical Sciences Auckland University of Technology Auckland New Zealand; Neville, Stephen: Department of Nursing School of Clinical Sciences Auckland University of Technology Auckland New Zealand; Holroyd, Eleanor: Department of Nursing School of Clinical Sciences Auckland University of Technology Auckland New Zealand"/>
    <n v="3"/>
    <s v="No"/>
    <s v="[Vaka, Sione; Neville, Stephen; Holroyd, Eleanor] Auckland Univ Technol, Sch Clin Sci, Dept Nursing, Akoranga Dr, Auckland, New Zealand Vaka, S., Department of Nursing, School of Clinical Sciences, Auckland University of Technology, Auckland, New Zealand; Neville, S., Department of Nursing, School of Clinical Sciences, Auckland University of Technology, Auckland, New Zealand; Holroyd, E., Department of Nursing, School of Clinical Sciences, Auckland University of Technology, Auckland, New Zealand"/>
    <n v="1"/>
    <s v="Vaka, Sione, Neville, Stephen, Holroyd, Eleanor,"/>
    <s v="Vaka, S (corresponding author), Auckland Univ Technol, Sch Clin Sci, Dept Nursing, Akoranga Dr, Auckland, New Zealand."/>
    <s v="Vaka, S"/>
    <s v="Yes"/>
    <s v="International Journal of Mental Health Nursing"/>
    <x v="0"/>
    <s v="Wiley"/>
    <x v="1"/>
    <s v="journal-article"/>
    <b v="0"/>
    <m/>
    <m/>
    <s v="No"/>
    <m/>
    <n v="0"/>
    <x v="0"/>
    <b v="0"/>
    <s v="1445-8330 1447-0349 "/>
    <s v="Yes"/>
    <s v="12 months"/>
    <s v="No"/>
    <m/>
    <s v="https://v2.sherpa.ac.uk/id/publication/6793"/>
    <n v="1"/>
    <n v="0"/>
    <m/>
    <s v="Yes"/>
    <s v="Yes"/>
    <m/>
    <m/>
    <m/>
    <s v="USD"/>
    <n v="3700"/>
    <n v="3700"/>
    <n v="3"/>
    <n v="0"/>
    <n v="0"/>
    <n v="8"/>
    <s v="http://www.altmetric.com/details.php?citation_id=82122018"/>
    <s v="Health Research Council of New ZealandHealth Research Council of New Zealand; Health Research Council of New Zealand, HRC"/>
    <s v="Health Research Council of New Zealand; Health Research"/>
    <s v="Nursing; Psychiatry"/>
    <s v="Phychiatric Mental Health"/>
    <b v="0"/>
    <s v="No"/>
    <x v="1"/>
    <x v="1"/>
    <x v="1"/>
  </r>
  <r>
    <s v="10.1080/10963758.2019.1687311"/>
    <m/>
    <m/>
    <x v="1"/>
    <s v="An Examination of University Student Workers' Motivations: A New Zealand Hospitality Industry Case Study"/>
    <s v="Zhu, Dan: School of Hospitality and Tourism, Auckland University of Technology; Kim, Peter Beomcheol: School of Hospitality and Tourism, Auckland University of Technology; Poulston, Jill: School of Hospitality and Tourism, Auckland University of Technology"/>
    <n v="3"/>
    <s v="No"/>
    <s v="[Zhu, Dan; Kim, Peter Beomcheol; Poulston, Jill] Auckland Univ Technol, Sch Hospitality &amp; Tourism, 422 WH Bldg,49 Wellesley St East 1010, Auckland 1142, New Zealand Zhu, D., School of Hospitality and Tourism, Auckland University of Technology, New Zealand; Kim, P.B., School of Hospitality and Tourism, Auckland University of Technology, New Zealand; Poulston, J., School of Hospitality and Tourism, Auckland University of Technology, New Zealand"/>
    <n v="1"/>
    <s v="Zhu, Dan, Kim, Peter Beomcheol, Poulston, Jill,"/>
    <s v="Kim, PB (corresponding author), Auckland Univ Technol, Sch Hospitality &amp; Tourism, 422 WH Bldg,49 Wellesley St East 1010, Auckland 1142, New Zealand."/>
    <s v="Kim, PB"/>
    <s v="Yes"/>
    <s v="Journal of Hospitality &amp; Tourism Education"/>
    <x v="2"/>
    <s v="Informa UK Limited"/>
    <x v="1"/>
    <s v="journal-article"/>
    <b v="0"/>
    <m/>
    <m/>
    <s v="No"/>
    <m/>
    <n v="0"/>
    <x v="0"/>
    <b v="0"/>
    <s v="1096-3758 2325-6540 "/>
    <s v="Yes"/>
    <s v="18 months"/>
    <s v="No"/>
    <m/>
    <s v="https://v2.sherpa.ac.uk/id/publication/25163"/>
    <n v="2"/>
    <n v="2"/>
    <m/>
    <s v="Yes"/>
    <s v="Yes"/>
    <m/>
    <m/>
    <m/>
    <m/>
    <m/>
    <m/>
    <n v="0"/>
    <n v="0"/>
    <n v="0"/>
    <n v="0"/>
    <m/>
    <m/>
    <m/>
    <s v="Education &amp; Educational Research"/>
    <s v="Tourism;  Leisure and Hospitality Management; Education"/>
    <b v="0"/>
    <s v="No"/>
    <x v="1"/>
    <x v="1"/>
    <x v="1"/>
  </r>
  <r>
    <s v="10.1007/s00181-019-01686-5"/>
    <s v="oa repository (via OAI-PMH doi match)"/>
    <m/>
    <x v="5"/>
    <s v="Testing for structural changes in the Wagner's Law for a sample of East Asian countries"/>
    <s v="Kumar, Saten; Cao, Zhaoyi"/>
    <n v="2"/>
    <s v="No"/>
    <s v="[Kumar, Saten; Cao, Zhaoyi] Auckland Univ Technol, Sch Econ, Private Bag 92006, Auckland 1142, New Zealand Kumar, S., School of Economics, Auckland University of Technology, Private Bag 92006, Auckland, 1142, New Zealand; Cao, Z., School of Economics, Auckland University of Technology, Private Bag 92006, Auckland, 1142, New Zealand"/>
    <n v="1"/>
    <s v="Kumar, Saten, Cao, Zhaoyi,"/>
    <s v="Kumar, S (corresponding author), Auckland Univ Technol, Sch Econ, Private Bag 92006, Auckland 1142, New Zealand."/>
    <s v="Kumar, S"/>
    <s v="Yes"/>
    <s v="Empirical Economics"/>
    <x v="2"/>
    <s v="Springer Science and Business Media LLC"/>
    <x v="0"/>
    <s v="journal-article"/>
    <b v="0"/>
    <s v="submittedVersion"/>
    <s v="repository"/>
    <s v="Yes"/>
    <s v="openrepository.aut.ac.nz "/>
    <n v="1"/>
    <x v="0"/>
    <b v="0"/>
    <s v="0377-7332 1435-8921 "/>
    <s v="Yes"/>
    <s v="12 months"/>
    <s v="No"/>
    <m/>
    <s v="https://v2.sherpa.ac.uk/id/publication/12020"/>
    <m/>
    <n v="1"/>
    <s v="https://openrepository.aut.ac.nz/bitstream/10292/13519/5/Revised%20EE%20paper%2030-12-2018_without%20author%20details.pdf"/>
    <s v="Yes"/>
    <s v="Yes"/>
    <m/>
    <m/>
    <m/>
    <s v="USD"/>
    <n v="3000"/>
    <n v="3000"/>
    <n v="0"/>
    <n v="0"/>
    <n v="0"/>
    <n v="0"/>
    <m/>
    <m/>
    <m/>
    <s v="Business &amp; Economics; Mathematical Methods In Social Sciences"/>
    <s v="Economics and Econometrics; Statistics and Probability; Social Sciences (miscellaneous); Mathematics (miscellaneous)"/>
    <b v="1"/>
    <s v="Yes"/>
    <x v="0"/>
    <x v="0"/>
    <x v="5"/>
  </r>
  <r>
    <s v="10.1002/ppi.1571"/>
    <m/>
    <m/>
    <x v="1"/>
    <s v="Reviewing the special issue 'Transactional Analysis and Politics': A reflective dialogue"/>
    <s v="Cornell, William: Independent Practitioner  Pittsburgh Pennsylvania USA; Tudor, Keith: Auckland University of Technology  Auckland Aoteaora New Zealand"/>
    <n v="2"/>
    <s v="No"/>
    <s v="[Tudor, Keith] AUT Univ, Auckland, New Zealand Cornell, W., Independent Practitioner, Pittsburgh, PA, United States; Tudor, K., Auckland University of Technology, Auckland, Aoteaora, New Zealand"/>
    <n v="1"/>
    <s v="Tudor, Keith,"/>
    <s v="Cornell, W.; Independent PractitionerUnited States; email: wfcornell@gmail.com"/>
    <m/>
    <s v="No"/>
    <s v="Psychotherapy and Politics International"/>
    <x v="0"/>
    <s v="Wiley"/>
    <x v="1"/>
    <s v="journal-article"/>
    <b v="0"/>
    <m/>
    <m/>
    <s v="No"/>
    <m/>
    <n v="0"/>
    <x v="0"/>
    <b v="0"/>
    <s v="1476-9263 1556-9195 "/>
    <s v="Yes"/>
    <s v="12 months"/>
    <s v="No"/>
    <m/>
    <s v="https://v2.sherpa.ac.uk/id/publication/7557"/>
    <m/>
    <n v="0"/>
    <m/>
    <s v="Yes"/>
    <s v="Yes"/>
    <m/>
    <m/>
    <m/>
    <s v="USD"/>
    <n v="2500"/>
    <n v="2500"/>
    <n v="0"/>
    <n v="0"/>
    <n v="0"/>
    <n v="0"/>
    <m/>
    <m/>
    <m/>
    <s v="Psychology"/>
    <s v="Multidisciplinary"/>
    <b v="0"/>
    <s v="No"/>
    <x v="1"/>
    <x v="1"/>
    <x v="1"/>
  </r>
  <r>
    <s v="10.1055/a-1171-1664"/>
    <m/>
    <m/>
    <x v="1"/>
    <s v="Normative Rugby Data of the SARTS Tests: Comparison of Elite and School Players"/>
    <s v="Olds, Margie: Physiotherapy, Flawless Motion Ltd, Auckland, New Zealand; Gadkari, Pradnya: Physiotherapy, Auckland Shoulder Clinic, Auckland, Newn                    Zealand; Adams, Thomas: Physiotherapy, Auckland University of Technology Faculty of Health andn                    Environmental Sciences, Auckland, New Zealand"/>
    <n v="3"/>
    <s v="No"/>
    <s v="[Olds, Margie] Flawless Mot Ltd, Physiotherapy, 7-88 Cook St, Auckland 1010, New Zealand; [Gadkari, Pradnya] Auckland Shoulder Clin, Physiotherapy, Auckland, New Zealand; [Adams, Thomas] Auckland Univ Technol, Fac Hlth &amp; Environm Sci, Physiotherapy, Auckland, New Zealand Olds, M., Physiotherapy, Flawless Motion Ltd, Auckland, New Zealand; Gadkari, P., Physiotherapy, Auckland Shoulder Clinic, Auckland, New Zealand; Adams, T., Physiotherapy, Auckland University of Technology, Faculty of Health and Environmental Sciences, Auckland, New Zealand"/>
    <n v="1"/>
    <s v="Olds, Margie, Gadkari, Pradnya, Adams, Thomas,"/>
    <s v="Olds, M (corresponding author), Flawless Mot Ltd, Physiotherapy, 7-88 Cook St, Auckland 1010, New Zealand."/>
    <m/>
    <s v="No"/>
    <s v="International Journal of Sports Medicine"/>
    <x v="0"/>
    <s v="Georg Thieme Verlag KG"/>
    <x v="1"/>
    <s v="journal-article"/>
    <b v="0"/>
    <m/>
    <m/>
    <s v="No"/>
    <m/>
    <n v="0"/>
    <x v="0"/>
    <b v="0"/>
    <s v="0172-4622 1439-3964 "/>
    <s v="Yes"/>
    <s v="12 months"/>
    <s v="No"/>
    <m/>
    <s v="https://v2.sherpa.ac.uk/id/publication/10715"/>
    <m/>
    <n v="0"/>
    <m/>
    <s v="Yes"/>
    <s v="Yes"/>
    <m/>
    <m/>
    <m/>
    <m/>
    <m/>
    <m/>
    <n v="1"/>
    <n v="0"/>
    <n v="0"/>
    <n v="2"/>
    <s v="http://www.altmetric.com/details.php?citation_id=83391059"/>
    <s v="New Zealand Rugby"/>
    <m/>
    <s v="Sport Sciences"/>
    <s v="Orthopedics and Sports Medicine"/>
    <b v="0"/>
    <s v="No"/>
    <x v="1"/>
    <x v="1"/>
    <x v="1"/>
  </r>
  <r>
    <s v="10.1109/TNNLS.2019.2947380"/>
    <s v="oa repository (via OAI-PMH doi match)"/>
    <m/>
    <x v="5"/>
    <s v="Pulsewidth Modulation-Based Algorithm for Spike Phase Encoding and Decoding of Time-Dependent Analog Data"/>
    <s v="Arriandiaga, Ander; Portillo, Eva; Espinosa-Ramos, Josafath Israel; Kasabov, Nikola K."/>
    <n v="4"/>
    <s v="No"/>
    <s v="[Arriandiaga, Ander; Portillo, Eva] Univ Basque Country, Dept Automat Control &amp; Syst Engn, Fac Engn, Bilbao 48080, Spain; [Espinosa-Ramos, Josafath Israel; Kasabov, Nikola K.] Auckland Univ Technol, Res Inst, Knowledge Engn &amp; Discovery, Auckland 1010, New Zealand Arriandiaga, A., Department of Automatic Control and Systems Engineering, Faculty of Engineering, University of the Basque Country, Bilbao, 48080, Spain; Portillo, E., Department of Automatic Control and Systems Engineering, Faculty of Engineering, University of the Basque Country, Bilbao, 48080, Spain; Espinosa-Ramos, J.I., Knowledge Engineering and Discovery Research Institute, Auckland University of Technology, Auckland, 1010, New Zealand; Kasabov, N.K., Knowledge Engineering and Discovery Research Institute, Auckland University of Technology, Auckland, 1010, New Zealand"/>
    <n v="1"/>
    <s v="Arriandiaga, Ander, Portillo, Eva, Espinosa-Ramos, Josafath Israel, Kasabov, Nikola K.,"/>
    <s v="Arriandiaga, A (corresponding author), Univ Basque Country, Dept Automat Control &amp; Syst Engn, Fac Engn, Bilbao 48080, Spain."/>
    <m/>
    <s v="No"/>
    <s v="IEEE Transactions on Neural Networks and Learning Systems"/>
    <x v="2"/>
    <s v="Institute of Electrical and Electronics Engineers (IEEE)"/>
    <x v="0"/>
    <s v="journal-article"/>
    <b v="0"/>
    <s v="publishedVersion"/>
    <s v="repository"/>
    <s v="Yes"/>
    <s v="pure.atira.dk "/>
    <n v="1"/>
    <x v="0"/>
    <b v="0"/>
    <s v="2162-237X 2162-2388 "/>
    <s v="Yes"/>
    <s v="None"/>
    <s v="No"/>
    <m/>
    <s v="https://v2.sherpa.ac.uk/id/publication/3532"/>
    <m/>
    <n v="0"/>
    <s v="https://pure.ulster.ac.uk/ws/files/86272589/Arriandiaga_et_al_2019_Pulsewidth_modulation_based_algorithm.pdf"/>
    <s v="Yes"/>
    <s v="Yes"/>
    <m/>
    <m/>
    <m/>
    <s v="USD"/>
    <n v="2045"/>
    <n v="2045"/>
    <n v="0"/>
    <n v="0"/>
    <n v="0"/>
    <n v="0"/>
    <m/>
    <s v="UPV/EHUUniversity of Basque Country [PPGA19/48]; Eusko Jaurlaritza; Euskal Herriko Unibertsitatea, EHU: PPGA19/48"/>
    <s v="Euskal Herriko Unibertsitatea"/>
    <s v="Computer Science; Engineering"/>
    <s v="Computer Networks and Communications; Software; Artificial Intelligence; Computer Science Applications"/>
    <b v="0"/>
    <s v="No"/>
    <x v="1"/>
    <x v="0"/>
    <x v="5"/>
  </r>
  <r>
    <s v="10.1016/j.aei.2020.101175"/>
    <m/>
    <m/>
    <x v="1"/>
    <s v="The roles of conceptual modelling in improving construction simulation studies: A comprehensive review"/>
    <s v="Abdelmegid, M.A.; González, V.A.; O'Sullivan, M.; Walker, C.G.; Poshdar, M.; Ying, F."/>
    <n v="6"/>
    <s v="No"/>
    <s v="[Abdelmegid, M. A.; Gonzalez, V. A.] Univ Auckland, Dept Civil &amp; Environm Engn, Auckland, New Zealand; [OSullivan, M.; Walker, C. G.] Univ Auckland, Dept Engn Sci, Auckland, New Zealand; [Poshdar, M.; Ying, F.] Auckland Univ Technol, Dept Built Environm Engn, Auckland, New Zealand Abdelmegid, M.A., Department of Civil and Environmental Engineering, The University of Auckland, Auckland, New Zealand; González, V.A., Department of Civil and Environmental Engineering, The University of Auckland, Auckland, New Zealand; O'Sullivan, M., Department of Engineering Science, The University of Auckland, Auckland, New Zealand; Walker, C.G., Department of Engineering Science, The University of Auckland, Auckland, New Zealand; Poshdar, M., Department of Built Environment Engineering, Auckland University of Technology, Auckland, New Zealand; Ying, F., Department of Built Environment Engineering, Auckland University of Technology, Auckland, New Zealand"/>
    <n v="1"/>
    <s v="Abdelmegid, M. A., Gonzalez, V. A., OSullivan, M., Walker, C. G., Poshdar, M., Ying, F.,"/>
    <s v="Abdelmegid, MA (corresponding author), Univ Auckland, Dept Civil &amp; Environm Engn, Auckland, New Zealand."/>
    <m/>
    <s v="No"/>
    <s v="Advanced Engineering Informatics"/>
    <x v="0"/>
    <s v="Elsevier BV"/>
    <x v="1"/>
    <s v="journal-article"/>
    <b v="0"/>
    <m/>
    <m/>
    <s v="No"/>
    <m/>
    <n v="0"/>
    <x v="0"/>
    <b v="0"/>
    <s v="1474-0346 "/>
    <s v="Yes"/>
    <s v="24 months"/>
    <s v="No"/>
    <m/>
    <s v="https://v2.sherpa.ac.uk/id/publication/1733"/>
    <m/>
    <n v="0"/>
    <m/>
    <s v="Yes"/>
    <s v="Yes"/>
    <m/>
    <m/>
    <m/>
    <s v="USD"/>
    <n v="2400"/>
    <n v="2400"/>
    <n v="0"/>
    <n v="0"/>
    <n v="0"/>
    <n v="0"/>
    <m/>
    <m/>
    <m/>
    <s v="Computer Science; Engineering"/>
    <s v="Artificial Intelligence; Information Systems"/>
    <b v="0"/>
    <s v="No"/>
    <x v="1"/>
    <x v="1"/>
    <x v="1"/>
  </r>
  <r>
    <s v="10.1016/j.bcab.2020.101792"/>
    <s v="oa repository (via pmcid lookup)"/>
    <m/>
    <x v="5"/>
    <s v="How menaquinone-7 deficiency influences mortality and morbidity among COVID-19 patients"/>
    <s v="Berenjian, Aydin; Sarabadani, Zahra"/>
    <n v="2"/>
    <s v="No"/>
    <s v="[Berenjian, Aydin] Univ Waikato, Div Hlth Engn Comp &amp; Sci, Hamilton, New Zealand; [Sarabadani, Zahra] Auckland Univ Technol, Fac Hlth &amp; Environm Sci, Auckland, New Zealand Berenjian, A., Division of Health, Engineering, Computing and Science, University of Waikato, Hamilton, Waikato, New Zealand; Sarabadani, Z., Faculty of Health &amp; Environmental Sciences, Auckland University of Technology, Auckland, New Zealand"/>
    <n v="1"/>
    <s v="Berenjian, Aydin, Sarabadani, Zahra,"/>
    <s v="Berenjian, A (corresponding author), Univ Waikato, Div Hlth Engn Comp &amp; Sci, Hamilton, New Zealand."/>
    <m/>
    <s v="No"/>
    <s v="Biocatalysis and Agricultural Biotechnology"/>
    <x v="0"/>
    <s v="Elsevier BV"/>
    <x v="0"/>
    <s v="journal-article"/>
    <b v="0"/>
    <s v="publishedVersion"/>
    <s v="repository"/>
    <s v="Yes"/>
    <s v="no_repository_data"/>
    <n v="1"/>
    <x v="0"/>
    <b v="0"/>
    <s v="1878-8181 "/>
    <s v="Yes"/>
    <s v="12 months"/>
    <s v="No"/>
    <m/>
    <s v="https://v2.sherpa.ac.uk/id/publication/21120"/>
    <n v="3"/>
    <n v="0"/>
    <s v="https://www.ncbi.nlm.nih.gov/pmc/articles/PMC7492799"/>
    <s v="Yes"/>
    <s v="Yes"/>
    <m/>
    <m/>
    <m/>
    <s v="USD"/>
    <n v="2200"/>
    <n v="2200"/>
    <n v="14.6"/>
    <n v="1"/>
    <n v="0"/>
    <n v="6"/>
    <s v="http://www.altmetric.com/details.php?citation_id=90982689"/>
    <m/>
    <m/>
    <s v="Biotechnology &amp; Applied Microbiology"/>
    <s v="Biotechnology; Agronomy and Crop Science; Food Science; Applied Microbiology and Biotechnology; Bioengineering"/>
    <b v="0"/>
    <s v="No"/>
    <x v="1"/>
    <x v="0"/>
    <x v="5"/>
  </r>
  <r>
    <s v="10.1519/JSC.0000000000003166"/>
    <s v="open (via free article)"/>
    <m/>
    <x v="4"/>
    <s v="Changes in Bench Press Velocity and Power After 8 Weeks of High-Load Cluster- or Traditional-Set Structures"/>
    <s v="Davies, Timothy B.; Halaki, Mark; Orr, Rhonda; Helms, Eric R.; Hackett, Daniel A."/>
    <n v="5"/>
    <s v="No"/>
    <s v="[Davies, Timothy B.; Halaki, Mark; Orr, Rhonda; Hackett, Daniel A.] Univ Sydney, Fac Hlth Sci, Discipline Exercise &amp; Sports Sci, Lidcombe, NSW, Australia; [Helms, Eric R.] Auckland Univ Technol, Sch Sport &amp; Recreat, Sport Performance Res Inst New Zealand, Auckland, New Zealand Davies, T.B., Discipline of Exercise and Sports Science, Faculty of Health Science, University of SydneyNSW, Australia; Halaki, M., Discipline of Exercise and Sports Science, Faculty of Health Science, University of SydneyNSW, Australia; Orr, R., Discipline of Exercise and Sports Science, Faculty of Health Science, University of SydneyNSW, Australia; Helms, E.R., School of Sport and Recreation, Sport Performance Research Institute New Zealand, Auckland University of TechnologyAuckland, New Zealand; Hackett, D.A., Discipline of Exercise and Sports Science, Faculty of Health Science, University of SydneyNSW, Australia"/>
    <n v="1"/>
    <s v="Davies, Timothy B., Halaki, Mark, Orr, Rhonda, Hackett, Daniel A., Helms, Eric R.,"/>
    <s v="Davies, TB (corresponding author), Univ Sydney, Fac Hlth Sci, Discipline Exercise &amp; Sports Sci, Lidcombe, NSW, Australia."/>
    <m/>
    <s v="No"/>
    <s v="Journal of Strength and Conditioning Research"/>
    <x v="2"/>
    <s v="Ovid Technologies (Wolters Kluwer Health)"/>
    <x v="0"/>
    <s v="journal-article"/>
    <b v="0"/>
    <s v="publishedVersion"/>
    <s v="publisher"/>
    <s v="No"/>
    <m/>
    <n v="0"/>
    <x v="0"/>
    <b v="0"/>
    <s v="1064-8011 1533-4287 "/>
    <s v="No"/>
    <m/>
    <s v="No"/>
    <m/>
    <s v="https://v2.sherpa.ac.uk/id/publication/8953"/>
    <n v="6"/>
    <n v="8"/>
    <s v="https://journals.lww.com/nsca-jscr/Fulltext/2020/10000/Changes_in_Bench_Press_Velocity_and_Power_After_8.4.aspx"/>
    <s v="Yes"/>
    <s v="Yes"/>
    <m/>
    <m/>
    <m/>
    <m/>
    <m/>
    <m/>
    <n v="12.55"/>
    <n v="0"/>
    <n v="0"/>
    <n v="25"/>
    <s v="http://www.altmetric.com/details.php?citation_id=59344616"/>
    <m/>
    <m/>
    <s v="Sport Sciences"/>
    <s v="Physical Therapy;  Sports Therapy and Rehabilitation; Orthopedics and Sports Medicine; General Medicine"/>
    <b v="0"/>
    <s v="No"/>
    <x v="1"/>
    <x v="0"/>
    <x v="4"/>
  </r>
  <r>
    <s v="10.1016/j.jbmt.2020.06.025"/>
    <m/>
    <m/>
    <x v="1"/>
    <s v="Short term relief of multisite chronicpain with Bowen Therapy: A double-blind, randomized controlled trial"/>
    <s v="Lee, Kiho; Lewis, Gwyn N."/>
    <n v="2"/>
    <s v="No"/>
    <s v="[Lee, Kiho] Otago Bowen Therapy, Dunedin, New Zealand; [Lewis, Gwyn N.] Auckland Univ Technol, Hlth &amp; Rehabil Res Inst, Private Bag 92006, Auckland 1142, New Zealand Lee, K., Otago Bowen Therapy, Dunedin, New Zealand; Lewis, G.N., Health and Rehabilitation Research Institute, Auckland University of Technology, Auckland, New Zealand"/>
    <n v="1"/>
    <s v="Lee, Kiho, Lewis, Gwyn N.,"/>
    <s v="Lewis, GN (corresponding author), Auckland Univ Technol, Hlth &amp; Rehabil Res Inst, Private Bag 92006, Auckland 1142, New Zealand."/>
    <s v="Lewis, GN"/>
    <s v="Yes"/>
    <s v="Journal of Bodywork and Movement Therapies"/>
    <x v="0"/>
    <s v="Elsevier BV"/>
    <x v="1"/>
    <s v="journal-article"/>
    <b v="0"/>
    <m/>
    <m/>
    <s v="No"/>
    <m/>
    <n v="0"/>
    <x v="0"/>
    <b v="0"/>
    <s v="1360-8592 "/>
    <s v="Yes"/>
    <s v="12 months"/>
    <s v="No"/>
    <m/>
    <s v="https://v2.sherpa.ac.uk/id/publication/13784"/>
    <m/>
    <n v="0"/>
    <m/>
    <s v="Yes"/>
    <s v="Yes"/>
    <m/>
    <m/>
    <m/>
    <s v="USD"/>
    <n v="2500"/>
    <n v="2500"/>
    <n v="0"/>
    <n v="0"/>
    <n v="0"/>
    <n v="0"/>
    <m/>
    <s v="Bowen Association of Australia [OBT-RC-2015]; OBT-RC-2015"/>
    <s v="Bowen Association of Australia"/>
    <s v="Rehabilitation"/>
    <s v="Physical Therapy;  Sports Therapy and Rehabilitation; Complementary and alternative medicine; Rehabilitation; Complementary and Manual Therapy"/>
    <b v="0"/>
    <s v="No"/>
    <x v="1"/>
    <x v="1"/>
    <x v="1"/>
  </r>
  <r>
    <s v="10.1111/jfb.14492"/>
    <s v="open (via crossref license)"/>
    <s v="cc-by"/>
    <x v="2"/>
    <s v="Scaring Nemo: Contrasting effects of observer presence on two anemonefish species"/>
    <s v="Trnski, Lena: Auckland University of Technology School of Science  Auckland New Zealand; Sabetian, Armagan: Auckland University of Technology School of Science  Auckland New Zealand; Lilkendey, Julian: Auckland University of Technology School of Science  Auckland New Zealand, Leibniz Centre for Tropical Marine Research (ZMT)  Bremen Germany"/>
    <n v="3"/>
    <s v="No"/>
    <s v="[Trnski, Lena; Sabetian, Armagan; Lilkendey, Julian] Auckland Univ Technol, Sch Sci, Auckland, New Zealand; [Lilkendey, Julian] Leibniz Ctr Trop Marine Res ZMT, Bremen, Germany Trnski, L., Auckland University of Technology, School of Science, Auckland, New Zealand; Sabetian, A., Auckland University of Technology, School of Science, Auckland, New Zealand; Lilkendey, J., Auckland University of Technology, School of Science, Auckland, New Zealand, Leibniz Centre for Tropical Marine Research (ZMT), Bremen, Germany"/>
    <n v="1"/>
    <s v="Trnski, Lena, Sabetian, Armagan, Lilkendey, Julian"/>
    <s v="Lilkendey, J (corresponding author), Auckland Univ Technol, Sch Sci, Auckland, New Zealand.; Lilkendey, J (corresponding author), Leibniz Ctr Trop Marine Res ZMT, Bremen, Germany."/>
    <s v="Lilkendey, J"/>
    <s v="Yes"/>
    <s v="Journal of Fish Biology"/>
    <x v="0"/>
    <s v="Wiley"/>
    <x v="0"/>
    <s v="journal-article"/>
    <b v="0"/>
    <s v="publishedVersion"/>
    <s v="publisher"/>
    <s v="Yes"/>
    <s v="openrepository.aut.ac.nz "/>
    <n v="1"/>
    <x v="0"/>
    <b v="0"/>
    <s v="0022-1112 1095-8649 "/>
    <s v="Yes"/>
    <s v="12 months"/>
    <s v="No"/>
    <m/>
    <s v="https://v2.sherpa.ac.uk/id/publication/6902"/>
    <m/>
    <n v="0"/>
    <s v="https://onlinelibrary.wiley.com/doi/pdfdirect/10.1111/jfb.14492"/>
    <s v="Yes"/>
    <s v="Yes"/>
    <m/>
    <m/>
    <m/>
    <s v="USD"/>
    <n v="3000"/>
    <n v="3000"/>
    <n v="36.6"/>
    <n v="3"/>
    <n v="0"/>
    <n v="17"/>
    <s v="http://www.altmetric.com/details.php?citation_id=88226322"/>
    <s v="Deutscher Akademischer AustauschdienstDeutscher Akademischer Austausch Dienst (DAAD)"/>
    <s v="Deutscher Akademischer Austauschdienst"/>
    <s v="Fisheries; Marine &amp; Freshwater Biology"/>
    <s v="Aquatic Science; Ecology;  Evolution;  Behavior and Systematics"/>
    <b v="1"/>
    <s v="Yes"/>
    <x v="0"/>
    <x v="0"/>
    <x v="2"/>
  </r>
  <r>
    <s v="10.1016/j.jbankfin.2020.105917"/>
    <s v="oa repository (via OAI-PMH title and first author match)"/>
    <m/>
    <x v="5"/>
    <s v="The effect of interest rate caps on bankruptcy: Synthetic control evidence from recent payday lending bans"/>
    <s v="Dasgupta, Kabir; Mason, Brenden J."/>
    <n v="2"/>
    <s v="No"/>
    <s v="[Dasgupta, Kabir] Auckland Univ Technol, New Zealand Work Res Inst, Private Bag 92006, Auckland 1142, New Zealand; [Mason, Brenden J.] North Cent Coll, Naperville, IL USA Dasgupta, K., New Zealand Work Research Institute, Auckland University of Technology, Private Bag 92006, Auckland, 1142, New Zealand; Mason, B.J., North Central College, Naperville, IL, United States"/>
    <n v="1"/>
    <s v="Dasgupta, Kabir"/>
    <s v="Dasgupta, K (corresponding author), Auckland Univ Technol, New Zealand Work Res Inst, Private Bag 92006, Auckland 1142, New Zealand."/>
    <s v="Dasgupta, K"/>
    <s v="Yes"/>
    <s v="Journal of Banking &amp; Finance"/>
    <x v="0"/>
    <s v="Elsevier BV"/>
    <x v="0"/>
    <s v="journal-article"/>
    <b v="0"/>
    <s v="submittedVersion"/>
    <s v="repository"/>
    <s v="Yes"/>
    <s v="RePEc "/>
    <n v="1"/>
    <x v="0"/>
    <b v="0"/>
    <s v="0378-4266 "/>
    <s v="Yes"/>
    <s v="36 months"/>
    <s v="No"/>
    <m/>
    <s v="https://v2.sherpa.ac.uk/id/publication/13778"/>
    <m/>
    <n v="0"/>
    <s v="https://www.aut.ac.nz/__data/assets/pdf_file/0020/249302/workingpaper_2019_04.pdf"/>
    <s v="Yes"/>
    <s v="Yes"/>
    <m/>
    <m/>
    <m/>
    <s v="USD"/>
    <n v="1800"/>
    <n v="1800"/>
    <n v="2"/>
    <n v="0"/>
    <n v="0"/>
    <n v="2"/>
    <s v="http://www.altmetric.com/details.php?citation_id=89365180"/>
    <s v="University of Otago"/>
    <m/>
    <s v="Business &amp; Economics"/>
    <s v="Economics and Econometrics; Finance"/>
    <b v="0"/>
    <s v="No"/>
    <x v="1"/>
    <x v="0"/>
    <x v="5"/>
  </r>
  <r>
    <s v="10.1016/j.polymdegradstab.2020.109308"/>
    <m/>
    <m/>
    <x v="1"/>
    <s v="Acrylic acid/acrylamide based hydrogels and its properties - A review"/>
    <s v="Sennakesavan, Gangadevi; Mostakhdemin, Mohammad; Dkhar, L.K.; Seyfoddin, Ali; Fatihhi, S.J."/>
    <n v="5"/>
    <s v="No"/>
    <s v="[Sennakesavan, Gangadevi; Dkhar, L. K.] Auckland Univ Technol, Fac Hlth &amp; Environm Sci, Sch Sci, Auckland 1142, New Zealand; [Mostakhdemin, Mohammad] Auckland Univ Technol, Fac Design &amp; Creat Technol, Sch Mech Engn, Auckland 1142, New Zealand; [Seyfoddin, Ali] Auckland Univ Technol, Fac Hlth &amp; Environm Sci, Sch Sci, Drug Delivery Res Grp, Auckland 1142, New Zealand; [Fatihhi, S. J.] Univ Kuala Lumpur, Malaysian Inst Ind Technol, Facil Maintenance Engn Sect, Adv Facil Engn Technol Res Cluster, Bandar Seri Alam 81750, Johor, Malaysia Sennakesavan, G., School of Science, Faculty of Health and Environmental Science, Auckland University of Technology, Auckland, 1142, New Zealand; Mostakhdemin, M., School of Mechanical Engineering, Faculty of Design and Creative Technology, Auckland University of Technology, Auckland, 1142, New Zealand; Dkhar, L.K., School of Science, Faculty of Health and Environmental Science, Auckland University of Technology, Auckland, 1142, New Zealand; Seyfoddin, A., Drug Delivery Research Group, School of Science, Faculty of Health and Environmental Sciences, Auckland University of Technology, Auckland, 1142, New Zealand; Fatihhi, S.J., Advanced Facilities Engineering Technology Research Cluster, Facilities Maintenance Engineering Section, Malaysian Institute of Industrial Technology, Universiti Kuala Lumpur, Persiaran Sinaran Ilmu, Bandar Seri Alam, Johor  81750, Malaysia"/>
    <n v="1"/>
    <s v="Sennakesavan, Gangadevi, Dkhar, L. K., Mostakhdemin, Mohammad, Seyfoddin, Ali"/>
    <s v="Fatihhi, SJ (corresponding author), Univ Kuala Lumpur, Malaysian Inst Ind Technol, Facil Maintenance Engn Sect, Adv Facil Engn Technol Res Cluster, Bandar Seri Alam 81750, Johor, Malaysia."/>
    <m/>
    <s v="No"/>
    <s v="Polymer Degradation and Stability"/>
    <x v="0"/>
    <s v="Elsevier BV"/>
    <x v="1"/>
    <s v="journal-article"/>
    <b v="0"/>
    <m/>
    <m/>
    <s v="No"/>
    <m/>
    <n v="0"/>
    <x v="0"/>
    <b v="0"/>
    <s v="0141-3910 "/>
    <s v="Yes"/>
    <s v="24 months"/>
    <s v="No"/>
    <m/>
    <s v="https://v2.sherpa.ac.uk/id/publication/16543"/>
    <n v="3"/>
    <n v="5"/>
    <m/>
    <s v="Yes"/>
    <s v="Yes"/>
    <m/>
    <m/>
    <m/>
    <s v="USD"/>
    <n v="3500"/>
    <n v="3500"/>
    <n v="0"/>
    <n v="0"/>
    <n v="0"/>
    <n v="0"/>
    <m/>
    <s v="Kementerian Pendidikan Malaysia (KPM) through Fundamental Research Grant Scheme; Auckland University of Technology, New Zealand, AUT; Kementerian Pendidikan Malaysia, KPM"/>
    <s v="Ministry of Higher Education, Malaysia"/>
    <s v="Polymer Science"/>
    <s v="Materials Chemistry; Mechanics of Materials; Polymers and Plastics; Condensed Matter Physics"/>
    <b v="0"/>
    <s v="No"/>
    <x v="1"/>
    <x v="1"/>
    <x v="1"/>
  </r>
  <r>
    <s v="10.1007/s11869-020-00876-w"/>
    <m/>
    <m/>
    <x v="1"/>
    <s v="A study of the effects of CO, NO2, and PM10 emissions from the Oman Liquefied Natural Gas (LNG) plant on ambient air quality"/>
    <s v="Abdul-Wahab, Sabah A.; Fadlallah, Sulaiman O.; Al-Riyami, Mahmood; Al-Souti, Mahmood; Osman, Isra"/>
    <n v="5"/>
    <s v="No"/>
    <s v="[Abdul-Wahab, Sabah A.; Al-Riyami, Mahmood; Al-Souti, Mahmood; Osman, Isra] Sultan Qaboos Univ, Coll Engn, Dept Mech &amp; Ind Engn, Muscat, Oman; [Fadlallah, Sulaiman O.] Auckland Univ Technol, Mech Engn Dept, Auckland, New Zealand Abdul-Wahab, S.A., Department of Mechanical and Industrial Engineering, College of Engineering, Sultan Qaboos University, Muscat, Oman; Fadlallah, S.O., Mechanical Engineering Department, Auckland University of Technology, Auckland, New Zealand; Al-Riyami, M., Department of Mechanical and Industrial Engineering, College of Engineering, Sultan Qaboos University, Muscat, Oman; Al-Souti, M., Department of Mechanical and Industrial Engineering, College of Engineering, Sultan Qaboos University, Muscat, Oman; Osman, I., Department of Mechanical and Industrial Engineering, College of Engineering, Sultan Qaboos University, Muscat, Oman"/>
    <n v="1"/>
    <s v="Abdul-Wahab, Sabah A., Al-Riyami, Mahmood, Al-Souti, Mahmood, Osman, Isra, Fadlallah, Sulaiman O.,"/>
    <s v="Abdul-Wahab, SA (corresponding author), Sultan Qaboos Univ, Coll Engn, Dept Mech &amp; Ind Engn, Muscat, Oman."/>
    <m/>
    <s v="No"/>
    <s v="Air Quality, Atmosphere &amp; Health"/>
    <x v="0"/>
    <s v="Springer Science and Business Media LLC"/>
    <x v="1"/>
    <s v="journal-article"/>
    <b v="0"/>
    <m/>
    <m/>
    <s v="No"/>
    <m/>
    <n v="0"/>
    <x v="0"/>
    <b v="0"/>
    <s v="1873-9318 1873-9326 "/>
    <s v="Yes"/>
    <s v="12 months"/>
    <s v="No"/>
    <m/>
    <s v="https://v2.sherpa.ac.uk/id/publication/16667"/>
    <n v="1"/>
    <n v="2"/>
    <m/>
    <s v="Yes"/>
    <s v="Yes"/>
    <m/>
    <m/>
    <m/>
    <s v="USD"/>
    <n v="3000"/>
    <n v="3000"/>
    <n v="0"/>
    <n v="0"/>
    <n v="0"/>
    <n v="0"/>
    <m/>
    <m/>
    <m/>
    <s v="Environmental Sciences &amp; Ecology"/>
    <s v="Atmospheric Science; Pollution; Health;  Toxicology and Mutagenesis; Management;  Monitoring;  Policy and Law"/>
    <b v="0"/>
    <s v="No"/>
    <x v="1"/>
    <x v="1"/>
    <x v="1"/>
  </r>
  <r>
    <s v="10.1061/(ASCE)ST.1943-541X.0002789"/>
    <m/>
    <m/>
    <x v="1"/>
    <s v="New Self-Centering Tension-Only Brace Using Resilient Slip-Friction Joint: Experimental Tests and Numerical Analysis"/>
    <s v="Bagheri, Hamed: Ph.D. Candidate, Dept. of Civil and Environmental Engineering, Faculty of Engineering, Univ. of Auckland, Private Bag 92019, Auckland 1142, New Zealand (corresponding author).; Hashemi, Ashkan: Postdoctoral Research Fellow, Dept. of Civil and Environmental Engineering, Faculty of Engineering, Univ. of Auckland, Private Bag 92019, Auckland 1142, New Zealand. ORCID: .; Yousef-Beik, S. M. M.: Ph.D. Candidate, Dept. of Built Environment Engineering, School of Engineering, Computer and Mathematical Sciences, Auckland Univ. of Technology, Private Bag 92006, Auckland 1142, New Zealand. ORCID: .; Zarnani, Pouyan: Lecturer in Structural Engineering, Dept. of Built Environment Engineering, School of Engineering, Computer and Mathematical Sciences, Auckland Univ. of Technology, Private Bag 92006, Auckland 1142, New Zealand.; Quenneville, Pierre: Professor of Timber Design, Dept. of Civil and Environmental Engineering, Faculty of Engineering, Univ. of Auckland, Private Bag 92019, Auckland 1142, New Zealand."/>
    <n v="5"/>
    <s v="No"/>
    <s v="[Bagheri, Hamed; Hashemi, Ashkan] Univ Auckland, Dept Civil &amp; Environm Engn, Fac Engn, Private Bag 92019, Auckland, New Zealand; [Yousef-Beik, S. M. M.] Auckland Univ Technol, Sch Engn Comp &amp; Math Sci, Dept Built Environm Engn, Private Bag 92006, Auckland 1142, New Zealand; [Zarnani, Pouyan] Auckland Univ Technol, Sch Engn Comp &amp; Math Sci, Dept Built Environm Engn, Struct Engn, Private Bag 92006, Auckland 1142, New Zealand; [Quenneville, Pierre] Univ Auckland, Dept Civil &amp; Environm Engn, Timber Design, Fac Engn, Private Bag 92019, Auckland 1142, New Zealand Bagheri, H., Dept. of Civil and Environmental Engineering, Faculty of Engineering, Univ. of Auckland, Private Bag 92019, Auckland, 1142, New Zealand; Hashemi, A., Dept. of Civil and Environmental Engineering, Faculty of Engineering, Univ. of Auckland, Private Bag 92019, Auckland, 1142, New Zealand; Yousef-Beik, S.M.M., Dept. of Built Environment Engineering, School of Engineering, Computer and Mathematical Sciences, Auckland Univ. of Technology, Private Bag 92006, Auckland, 1142, New Zealand; Zarnani, P., Dept. of Built Environment Engineering, School of Engineering, Computer and Mathematical Sciences, Auckland Univ. of Technology, Private Bag 92006, Auckland, 1142, New Zealand; Quenneville, P., Dept. of Civil and Environmental Engineering, Faculty of Engineering, Univ. of Auckland, Private Bag 92019, Auckland, 1142, New Zealand"/>
    <n v="1"/>
    <s v="Bagheri, Hamed, Hashemi, Ashkan, Yousef-Beik, S. M. M., Zarnani, Pouyan"/>
    <s v="Bagheri, H (corresponding author), Univ Auckland, Dept Civil &amp; Environm Engn, Fac Engn, Private Bag 92019, Auckland, New Zealand."/>
    <m/>
    <s v="No"/>
    <s v="Journal of Structural Engineering"/>
    <x v="0"/>
    <s v="American Society of Civil Engineers (ASCE)"/>
    <x v="1"/>
    <s v="journal-article"/>
    <b v="0"/>
    <m/>
    <m/>
    <s v="No"/>
    <m/>
    <n v="0"/>
    <x v="0"/>
    <b v="0"/>
    <s v="0733-9445 1943-541X "/>
    <s v="Yes"/>
    <s v="None"/>
    <s v="No"/>
    <m/>
    <s v="https://v2.sherpa.ac.uk/id/publication/11579"/>
    <n v="8"/>
    <n v="9"/>
    <m/>
    <s v="Yes"/>
    <s v="Yes"/>
    <m/>
    <m/>
    <m/>
    <m/>
    <m/>
    <m/>
    <n v="0"/>
    <n v="0"/>
    <n v="0"/>
    <n v="0"/>
    <m/>
    <s v="Ministry of Business, Innovation, and Employment (MBIE) of New ZealandNew Zealand Ministry of Business, Innovation and Employment (MBIE); Ministry of Business, Innovation and Employment, MBIE"/>
    <m/>
    <s v="Construction &amp; Building Technology; Engineering"/>
    <s v="Mechanical Engineering; General Materials Science; Mechanics of Materials; Civil and Structural Engineering; Building and Construction"/>
    <b v="0"/>
    <s v="No"/>
    <x v="1"/>
    <x v="1"/>
    <x v="1"/>
  </r>
  <r>
    <s v="10.1177/0954405420928684"/>
    <m/>
    <m/>
    <x v="1"/>
    <s v="Selective laser melting of stainless steel and silicon nitride fibre metal matrix composites"/>
    <s v="Behera, Malaya Prasad: Auckland University of Technology, Auckland, New Zealand; Dougherty, Troy: Nuenz Ltd, Lower Hutt, New Zealand; Singamneni, Sarat: Auckland University of Technology, Auckland, New Zealand"/>
    <n v="3"/>
    <s v="No"/>
    <s v="[Behera, Malaya Prasad; Singamneni, Sarat] Auckland Univ Technol, Auckland 1010, New Zealand; [Dougherty, Troy] Nuenz Ltd, Lower Hutt, New Zealand Behera, M.P., Auckland University of Technology, Auckland, New Zealand; Dougherty, T., Nuenz Ltd, Lower Hutt, New Zealand; Singamneni, S., Auckland University of Technology, Auckland, New Zealand"/>
    <n v="1"/>
    <s v="Behera, Malaya Prasad, Singamneni, Sarat"/>
    <s v="Singamneni, S (corresponding author), Auckland Univ Technol, Auckland 1010, New Zealand."/>
    <s v="Singamneni, S"/>
    <s v="Yes"/>
    <s v="Proceedings of the Institution of Mechanical Engineers, Part B: Journal of Engineering Manufacture"/>
    <x v="0"/>
    <s v="SAGE Publications"/>
    <x v="1"/>
    <s v="journal-article"/>
    <b v="0"/>
    <m/>
    <m/>
    <s v="No"/>
    <m/>
    <n v="0"/>
    <x v="0"/>
    <b v="0"/>
    <s v="0954-4054 2041-2975 "/>
    <s v="Yes"/>
    <s v="None"/>
    <s v="No"/>
    <m/>
    <s v="https://v2.sherpa.ac.uk/id/publication/19330"/>
    <m/>
    <n v="0"/>
    <m/>
    <s v="Yes"/>
    <s v="Yes"/>
    <m/>
    <m/>
    <m/>
    <s v="USD"/>
    <n v="3000"/>
    <n v="3000"/>
    <n v="0"/>
    <n v="0"/>
    <n v="0"/>
    <n v="0"/>
    <m/>
    <s v="MBIE funding subcontract from the New Zealand Product Accelerator of the University of Auckland; Ministry of Business, Innovation and Employment, MBIE"/>
    <s v="Ministry of Business, Innovation and Employment"/>
    <s v="Engineering"/>
    <s v="Mechanical Engineering; Industrial and Manufacturing Engineering"/>
    <b v="0"/>
    <s v="No"/>
    <x v="1"/>
    <x v="1"/>
    <x v="1"/>
  </r>
  <r>
    <s v="10.1111/jocn.15319"/>
    <s v="open (via free article)"/>
    <m/>
    <x v="4"/>
    <s v="The haka: Wonderful bonding, sending a challenge in a global crisis or merely cultural appropriation?"/>
    <s v="Wilson, Denise: Ngāti Tahinga Aotearoa New Zealand, Faculty of Health and Environmental SciencesTaupua Waiora Māori Research CentreAuckland University of Technology Auckland New Zealand"/>
    <n v="1"/>
    <s v="No"/>
    <s v="[Wilson, Denise] Ngati Tahinga, Aotearoa, New Zealand; [Wilson, Denise] Auckland Univ Technol, Fac Hlth &amp; Environm Sci, Taupua Waiora Maori Res Ctr, Auckland, New Zealand Wilson, D., Ngāti Tahinga, Aotearoa, New Zealand, Faculty of Health and Environmental Sciences, Taupua Waiora Māori Research Centre, Auckland University of Technology, Auckland, New Zealand"/>
    <n v="1"/>
    <s v="Wilson, Denise,"/>
    <s v="Wilson, D (corresponding author), Ngati Tahinga, Aotearoa, New Zealand.; Wilson, D (corresponding author), Auckland Univ Technol, Fac Hlth &amp; Environm Sci, Taupua Waiora Maori Res Ctr, Auckland, New Zealand."/>
    <s v="Wilson, D"/>
    <s v="Yes"/>
    <s v="Journal of Clinical Nursing"/>
    <x v="0"/>
    <s v="Wiley"/>
    <x v="0"/>
    <s v="journal-article"/>
    <b v="0"/>
    <s v="publishedVersion"/>
    <s v="publisher"/>
    <s v="No"/>
    <m/>
    <n v="0"/>
    <x v="0"/>
    <b v="0"/>
    <s v="0962-1067 1365-2702 "/>
    <s v="Yes"/>
    <s v="12 months"/>
    <s v="No"/>
    <m/>
    <s v="https://v2.sherpa.ac.uk/id/publication/7040"/>
    <m/>
    <n v="0"/>
    <s v="https://onlinelibrary.wiley.com/doi/pdfdirect/10.1111/jocn.15319"/>
    <s v="Yes"/>
    <s v="Yes"/>
    <m/>
    <m/>
    <m/>
    <s v="USD"/>
    <n v="4000"/>
    <n v="4000"/>
    <n v="1.75"/>
    <n v="0"/>
    <n v="0"/>
    <n v="4"/>
    <s v="http://www.altmetric.com/details.php?citation_id=82186473"/>
    <m/>
    <m/>
    <s v="Nursing"/>
    <s v="General Nursing; General Medicine"/>
    <b v="0"/>
    <s v="No"/>
    <x v="1"/>
    <x v="0"/>
    <x v="4"/>
  </r>
  <r>
    <s v="10.1016/j.jsams.2020.04.004"/>
    <m/>
    <m/>
    <x v="1"/>
    <s v="Ten-year nationwide review of netball ankle and knee injuries in New Zealand"/>
    <s v="Belcher, Suzanne; Whatman, Chris; Brughelli, Matt; Borotkanics, Robert"/>
    <n v="4"/>
    <s v="No"/>
    <s v="[Belcher, Suzanne; Whatman, Chris; Brughelli, Matt; Borotkanics, Robert] Auckland Univ Technol, Fac Hlth &amp; Environm Sci, Sch Sport &amp; Recreat, Sports Performance Res Inst New Zealand, Auckland, New Zealand; [Belcher, Suzanne] Netball New Zealand, Auckland, New Zealand Belcher, S., Sports Performance Research Institute New Zealand, School of Sport and Recreation, Faculty of Health and Environmental Sciences, Auckland University of Technology, New Zealand, Netball New Zealand, Auckland, New Zealand; Whatman, C., Sports Performance Research Institute New Zealand, School of Sport and Recreation, Faculty of Health and Environmental Sciences, Auckland University of Technology, New Zealand; Brughelli, M., Sports Performance Research Institute New Zealand, School of Sport and Recreation, Faculty of Health and Environmental Sciences, Auckland University of Technology, New Zealand; Borotkanics, R., Sports Performance Research Institute New Zealand, School of Sport and Recreation, Faculty of Health and Environmental Sciences, Auckland University of Technology, New Zealand"/>
    <n v="1"/>
    <s v="Belcher, Suzanne, Whatman, Chris, Brughelli, Matt, Borotkanics, Robert"/>
    <s v="Belcher, S (corresponding author), Auckland Univ Technol, Fac Hlth &amp; Environm Sci, Sch Sport &amp; Recreat, Sports Performance Res Inst New Zealand, Auckland, New Zealand.; Belcher, S (corresponding author), Netball New Zealand, Auckland, New Zealand."/>
    <s v="Belcher, S"/>
    <s v="Yes"/>
    <s v="Journal of Science and Medicine in Sport"/>
    <x v="0"/>
    <s v="Elsevier BV"/>
    <x v="1"/>
    <s v="journal-article"/>
    <b v="0"/>
    <m/>
    <m/>
    <s v="No"/>
    <m/>
    <n v="0"/>
    <x v="0"/>
    <b v="0"/>
    <s v="1440-2440 "/>
    <s v="Yes"/>
    <s v="24 months"/>
    <s v="No"/>
    <m/>
    <s v="https://v2.sherpa.ac.uk/id/publication/12929"/>
    <n v="1"/>
    <n v="0"/>
    <m/>
    <s v="Yes"/>
    <s v="Yes"/>
    <m/>
    <m/>
    <m/>
    <s v="USD"/>
    <n v="3000"/>
    <n v="3000"/>
    <n v="26.75"/>
    <n v="3"/>
    <n v="0"/>
    <n v="4"/>
    <s v="http://www.altmetric.com/details.php?citation_id=88941971"/>
    <s v="Netball NZ; Accident Compensation Corporation, ACC"/>
    <m/>
    <s v="Sport Sciences"/>
    <s v="Physical Therapy;  Sports Therapy and Rehabilitation; Orthopedics and Sports Medicine"/>
    <b v="0"/>
    <s v="No"/>
    <x v="1"/>
    <x v="1"/>
    <x v="1"/>
  </r>
  <r>
    <s v="10.1519/JSC.0000000000003248"/>
    <m/>
    <m/>
    <x v="1"/>
    <s v="Activity Profile of Elite Netball Umpires During Match Play"/>
    <s v="Spencer, Kirsten; Paget, Natasha; Farley, Oliver R.L.; Kilding, Andrew E."/>
    <n v="4"/>
    <s v="No"/>
    <s v="[Spencer, Kirsten; Farley, Oliver R. L.] Auckland Univ Technol, Performance Anal Res Grp, Auckland, New Zealand; [Spencer, Kirsten; Farley, Oliver R. L.; Kilding, Andrew E.] Auckland Univ Technol, Sport Performance Res Inst New Zealand SPRINZ, Auckland, New Zealand; [Spencer, Kirsten; Paget, Natasha; Kilding, Andrew E.] Auckland Univ Technol, Sch Sport &amp; Recreat, Auckland, New Zealand Spencer, K., Performance Analysis Research Group, Sport Performance Research Institute New Zealand (SPRINZ), School of Sport and Recreation, Auckland University of TechnologyAuckland, New Zealand; Paget, N., School of Sport and Recreation, Auckland University of TechnologyAuckland, New Zealand; Farley, O.R.L., Performance Analysis Research Group, Sport Performance Research Institute New Zealand (SPRINZ); Kilding, A.E., Sport Performance Research Institute New Zealand (SPRINZ), School of Sport and Recreation, Auckland University of TechnologyAuckland, New Zealand"/>
    <n v="1"/>
    <s v="Spencer, Kirsten, Farley, Oliver R. L., Kilding, Andrew E., Paget, Natasha,"/>
    <s v="Spencer, K (corresponding author), Auckland Univ Technol, Performance Anal Res Grp, Auckland, New Zealand.; Spencer, K (corresponding author), Auckland Univ Technol, Sport Performance Res Inst New Zealand SPRINZ, Auckland, New Zealand.; Spencer, K (corresponding author), Auckland Univ Technol, Sch Sport &amp; Recreat, Auckland, New Zealand."/>
    <s v="Spencer, K"/>
    <s v="Yes"/>
    <s v="Journal of Strength and Conditioning Research"/>
    <x v="2"/>
    <s v="Ovid Technologies (Wolters Kluwer Health)"/>
    <x v="1"/>
    <s v="journal-article"/>
    <b v="0"/>
    <m/>
    <m/>
    <s v="No"/>
    <m/>
    <n v="0"/>
    <x v="0"/>
    <b v="0"/>
    <s v="1064-8011 1533-4287 "/>
    <s v="No"/>
    <m/>
    <s v="No"/>
    <m/>
    <s v="https://v2.sherpa.ac.uk/id/publication/8953"/>
    <n v="3"/>
    <n v="2"/>
    <m/>
    <s v="Yes"/>
    <s v="Yes"/>
    <m/>
    <m/>
    <m/>
    <m/>
    <m/>
    <m/>
    <n v="1.6"/>
    <n v="0"/>
    <n v="0"/>
    <n v="3"/>
    <s v="http://www.altmetric.com/details.php?citation_id=92260658"/>
    <m/>
    <m/>
    <s v="Sport Sciences"/>
    <s v="Physical Therapy;  Sports Therapy and Rehabilitation; Orthopedics and Sports Medicine; General Medicine"/>
    <b v="0"/>
    <s v="No"/>
    <x v="1"/>
    <x v="1"/>
    <x v="1"/>
  </r>
  <r>
    <s v="10.1177/1539449220912187"/>
    <m/>
    <m/>
    <x v="1"/>
    <s v="Influence of Purposeful Activities on Upper Extremity Motor Performance: A Systematic Review"/>
    <s v="Collis, Julie M.: Auckland University of Technology, New Zealand; Signal, Nada: Auckland University of Technology, New Zealand; Mayland, Elizabeth: University of Wollongong, New South Wales, Australia; Wright-St Clair, Valerie A.: Auckland University of Technology, New Zealand"/>
    <n v="4"/>
    <s v="No"/>
    <s v="[Collis, Julie M.; Signal, Nada; Wright-St Clair, Valerie A.] Auckland Univ Technol, Auckland, New Zealand; [Mayland, Elizabeth] Univ Wollongong, Wollongong, NSW, Australia Collis, J.M., Auckland University of Technology, New Zealand; Signal, N., Auckland University of Technology, New Zealand; Mayland, E., University of WollongongNSW, Australia; Wright-St Clair, V.A., Auckland University of Technology, New Zealand"/>
    <n v="1"/>
    <s v="Collis, Julie M., Signal, Nada, Wright-St Clair, Valerie A."/>
    <s v="Collis, JM (corresponding author), Auckland Univ Technol, Sch Clin Sci, 90 Akoranga Dr, Auckland 0627, New Zealand."/>
    <s v="Collis, JM"/>
    <s v="Yes"/>
    <s v="OTJR: Occupation, Participation and Health"/>
    <x v="0"/>
    <s v="SAGE Publications"/>
    <x v="1"/>
    <s v="journal-article"/>
    <b v="0"/>
    <m/>
    <m/>
    <s v="No"/>
    <m/>
    <n v="0"/>
    <x v="0"/>
    <b v="0"/>
    <s v="1539-4492 1938-2383 "/>
    <s v="Yes"/>
    <s v="12 months"/>
    <s v="No"/>
    <m/>
    <s v="https://v2.sherpa.ac.uk/id/publication/4272"/>
    <n v="2"/>
    <n v="0"/>
    <m/>
    <s v="Yes"/>
    <s v="Yes"/>
    <m/>
    <m/>
    <m/>
    <s v="USD"/>
    <n v="3000"/>
    <n v="3000"/>
    <n v="2.85"/>
    <n v="0"/>
    <n v="0"/>
    <n v="4"/>
    <s v="http://www.altmetric.com/details.php?citation_id=92742094"/>
    <m/>
    <m/>
    <s v="Rehabilitation"/>
    <s v="Occupational Therapy"/>
    <b v="0"/>
    <s v="No"/>
    <x v="1"/>
    <x v="1"/>
    <x v="1"/>
  </r>
  <r>
    <s v="10.1016/j.tourman.2020.104102"/>
    <m/>
    <m/>
    <x v="1"/>
    <s v="(Re)Creating spaces for tourism: Spatial effects of the 2010/ 2011 Christchurch earthquakes"/>
    <s v="Faisal, Abrar; Albrecht, Julia N.; Coetzee, Willem J.L."/>
    <n v="3"/>
    <s v="No"/>
    <s v="[Faisal, Abrar] Auckland Univ Technol, Sch Hospitality &amp; Tourism, 55 Wellesley St,1010, Auckland, New Zealand; [Albrecht, Julia N.; Coetzee, Willem J. L.] Univ Otago, Dept Tourism, 60 Clyde St, Dunedin 9054, New Zealand Faisal, A., School of Hospitality and Tourism, Auckland University of Technology, 55 Wellesley Street, Auckland, 1010, New Zealand; Albrecht, J.N., Department of Tourism, University of Otago, 60 Clyde Street, Dunedin, 9054, New Zealand; Coetzee, W.J.L., Department of Tourism, University of Otago, 60 Clyde Street, Dunedin, 9054, New Zealand"/>
    <n v="1"/>
    <s v="Faisal, Abrar"/>
    <s v="Faisal, A (corresponding author), Auckland Univ Technol, Sch Hospitality &amp; Tourism, 55 Wellesley St,1010, Auckland, New Zealand."/>
    <s v="Faisal, A"/>
    <s v="Yes"/>
    <s v="Tourism Management"/>
    <x v="0"/>
    <s v="Elsevier BV"/>
    <x v="1"/>
    <s v="journal-article"/>
    <b v="0"/>
    <m/>
    <m/>
    <s v="No"/>
    <m/>
    <n v="0"/>
    <x v="0"/>
    <b v="0"/>
    <s v="0261-5177 "/>
    <s v="Yes"/>
    <s v="36 months"/>
    <s v="No"/>
    <m/>
    <s v="https://v2.sherpa.ac.uk/id/publication/17162"/>
    <n v="6"/>
    <n v="5"/>
    <m/>
    <s v="Yes"/>
    <s v="Yes"/>
    <m/>
    <m/>
    <m/>
    <s v="USD"/>
    <n v="1950"/>
    <n v="1950"/>
    <n v="0"/>
    <n v="0"/>
    <n v="0"/>
    <n v="0"/>
    <m/>
    <m/>
    <m/>
    <s v="Environmental Sciences &amp; Ecology; Social Sciences - Other Topics; Business &amp; Economics"/>
    <s v="Tourism;  Leisure and Hospitality Management; Strategy and Management; Development; Transportation"/>
    <b v="0"/>
    <s v="No"/>
    <x v="1"/>
    <x v="1"/>
    <x v="1"/>
  </r>
  <r>
    <s v="10.1016/j.ijhm.2019.102417"/>
    <m/>
    <m/>
    <x v="1"/>
    <s v="Customer-driven menu analysis (CDMA): Capturing customer voice in menu management"/>
    <s v="Nemeschansky, Ben; von der Heidt, Tania; Kim, Peter Beomcheol"/>
    <n v="3"/>
    <s v="No"/>
    <s v=" Nemeschansky, B., Auckland University of Technology (AUT), 55 Wellesley Street East, Private Bag 92006, Auckland, 1142, New Zealand; von der Heidt, T., Southern Cross University, Military Road, East Lismore, NSW  2480, Australia; Kim, P.B., Auckland University of Technology (AUT), 55 Wellesley Street East, Private Bag 92006, Auckland, 1142, New Zealand"/>
    <n v="2"/>
    <s v="Nemeschansky, B.; Kim, P.B."/>
    <s v="Nemeschansky, B.; Auckland University of Technology (AUT), 55 Wellesley Street East, Private Bag 92006, New Zealand; email: bnemesch@aut.ac.nz"/>
    <s v="Nemeschansky, B."/>
    <s v="Yes"/>
    <s v="International Journal of Hospitality Management"/>
    <x v="2"/>
    <s v="Elsevier BV"/>
    <x v="1"/>
    <s v="journal-article"/>
    <b v="0"/>
    <m/>
    <m/>
    <s v="No"/>
    <m/>
    <n v="0"/>
    <x v="0"/>
    <b v="0"/>
    <s v="0278-4319 "/>
    <s v="Yes"/>
    <s v="36 months"/>
    <s v="No"/>
    <m/>
    <s v="https://v2.sherpa.ac.uk/id/publication/12572"/>
    <m/>
    <n v="0"/>
    <m/>
    <s v="No"/>
    <s v="Yes"/>
    <m/>
    <m/>
    <m/>
    <s v="USD"/>
    <n v="1100"/>
    <n v="1100"/>
    <n v="0"/>
    <n v="0"/>
    <n v="0"/>
    <n v="0"/>
    <m/>
    <m/>
    <m/>
    <m/>
    <s v="Tourism;  Leisure and Hospitality Management; Strategy and Management"/>
    <b v="0"/>
    <s v="No"/>
    <x v="1"/>
    <x v="1"/>
    <x v="1"/>
  </r>
  <r>
    <s v="10.1386/dbs_00010_1"/>
    <m/>
    <m/>
    <x v="1"/>
    <s v="Engaging young people in the co-design of a brand and online platform for a public health organization"/>
    <s v="Khoo, Cassandra: Auckland University of Technology; Reay, Stephen: Auckland University of Technology; Potter, Eden: Monash University; Brownlie, Zoe: AllHuman; Tamanui-Fransen, Moeawa: Kari Centre, Auckland"/>
    <n v="5"/>
    <s v="No"/>
    <s v=" Khoo, C., Good Health Design, School of Art &amp; Design, Auckland University of Technology, 27 St Paul Street, Auckland, 1010, New Zealand; Reay, S., Good Health Design, School of Art &amp; Design, Auckland University of Technology, 27 St Paul Street, Auckland, 1010, New Zealand; Potter, E., Design Health Collab, Monash Art Design &amp; Architecture, Monash University, 900 Dandenong Road, Caulfield East, VIC  3145, Australia; Brownlie, Z., AllHuman; Tamanui-Fransen, M., Kari Centre, Greenlane Clinical Centre, Ground Floor, Building 13, 214 Greenlane Rd, Auckland, 1051, New Zealand"/>
    <n v="2"/>
    <s v="Khoo, C.; Reay, S."/>
    <m/>
    <m/>
    <s v="No"/>
    <s v="Journal of Design, Business &amp; Society"/>
    <x v="0"/>
    <s v="Intellect"/>
    <x v="1"/>
    <s v="journal-article"/>
    <b v="0"/>
    <m/>
    <m/>
    <s v="No"/>
    <m/>
    <n v="0"/>
    <x v="0"/>
    <b v="0"/>
    <s v="2055-2106 2055-2114 "/>
    <s v="Yes"/>
    <s v="12 months"/>
    <s v="No"/>
    <m/>
    <s v="https://v2.sherpa.ac.uk/id/publication/30662"/>
    <m/>
    <n v="0"/>
    <m/>
    <s v="No"/>
    <s v="Yes"/>
    <m/>
    <m/>
    <m/>
    <m/>
    <m/>
    <m/>
    <n v="0.5"/>
    <n v="0"/>
    <n v="0"/>
    <n v="1"/>
    <s v="http://www.altmetric.com/details.php?citation_id=97231391"/>
    <m/>
    <m/>
    <m/>
    <m/>
    <b v="0"/>
    <s v="No"/>
    <x v="1"/>
    <x v="1"/>
    <x v="1"/>
  </r>
  <r>
    <s v="10.1371/journal.pone.0240901"/>
    <s v="oa journal (via doaj)"/>
    <m/>
    <x v="0"/>
    <s v="Perceptions of Pacific children's academic performance at age 6 years: A multi-informant agreement study"/>
    <s v="Kim, Hyun Min; McNeill, Brigid; Everatt, John; Taleni, Leali'ie'e T.; Tautolo, El-Shadan; Gillon, Gail; Schluter, Philip J.; Zhou, Mingming"/>
    <n v="8"/>
    <s v="No"/>
    <s v="[Kim, Hyun Min; Schluter, Philip J.] Univ Canterbury, Sch Hlth Sci, Christchurch, New Zealand; [Kim, Hyun Min; McNeill, Brigid; Everatt, John; Taleni, Lealiiee T.; Gillon, Gail; Schluter, Philip J.] Univ Canterbury, Child Wellbeing Res Inst, Christchurch, New Zealand; [McNeill, Brigid; Everatt, John; Taleni, Lealiiee T.; Gillon, Gail] Univ Canterbury, Sch Teacher Educ, Christchurch, New Zealand; [Tautolo, El-Shadan] Auckland Univ Technol, Fac Hlth &amp; Environm Sci, Auckland, New Zealand; [Schluter, Philip J.] Univ Queensland, Sch Clin Med, Primary Care &amp; Clin Unit, Brisbane, Qld, Australia Kim, H.M., School of Health Sciences, Child Wellbeing Research Institute, University of Canterbury-Te Whare Wananga o Waitaha, Christchurch, New Zealand; McNeill, B., School of Teacher Education, Child Wellbeing Research Institute, University of Canterbury-Te WhareWananga o Waitaha, Christchurch, New Zealand; Everatt, J., School of Teacher Education, Child Wellbeing Research Institute, University of Canterbury-Te WhareWananga o Waitaha, Christchurch, New Zealand; Taleni, L.T., School of Teacher Education, Child Wellbeing Research Institute, University of Canterbury-Te WhareWananga o Waitaha, Christchurch, New Zealand; Tautolo, E.-S., Faculty of Health and Environmental Sciences, Auckland University of Technology, Auckland, New Zealand; Gillon, G., School of Teacher Education, Child Wellbeing Research Institute, University of Canterbury-Te WhareWananga o Waitaha, Christchurch, New Zealand; Schluter, P.J., School of Health Sciences, Child Wellbeing Research Institute, University of Canterbury-Te Whare Wananga o Waitaha, Christchurch, New Zealand, School of Clinical Medicine, Primary Care and Clinical Unit, University of Queensland, Brisbane, Australia"/>
    <n v="1"/>
    <s v="Kim, Hyun Min, Schluter, Philip J., McNeill, Brigid, Everatt, John, Taleni, Lealiiee T., Gillon, Gail, Tautolo, El-Shadan"/>
    <s v="Kim, HM (corresponding author), Univ Canterbury, Sch Hlth Sci, Christchurch, New Zealand.; Kim, HM (corresponding author), Univ Canterbury, Child Wellbeing Res Inst, Christchurch, New Zealand."/>
    <m/>
    <s v="No"/>
    <s v="PLOS ONE"/>
    <x v="0"/>
    <s v="Public Library of Science (PLoS)"/>
    <x v="0"/>
    <s v="journal-article"/>
    <b v="1"/>
    <s v="publishedVersion"/>
    <s v="publisher"/>
    <s v="Yes"/>
    <s v="ir.canterbury.ac.nz "/>
    <n v="1"/>
    <x v="0"/>
    <b v="1"/>
    <s v="1932-6203 "/>
    <s v="Yes"/>
    <s v="None"/>
    <s v="Yes"/>
    <s v="None"/>
    <s v="https://v2.sherpa.ac.uk/id/publication/17599"/>
    <m/>
    <n v="0"/>
    <s v="https://doi.org/10.1371/journal.pone.0240901"/>
    <s v="Yes"/>
    <s v="Yes"/>
    <s v="Yes"/>
    <s v="USD"/>
    <n v="1495"/>
    <m/>
    <m/>
    <n v="1495"/>
    <n v="0.25"/>
    <n v="0"/>
    <n v="0"/>
    <n v="0"/>
    <s v="http://www.altmetric.com/details.php?citation_id=100593805"/>
    <s v="Ministry of Business, Innovation and Employment (MBIE)New Zealand Ministry of Business, Innovation and Employment (MBIE) [15-02688]; Foundation for Research, Science and Technology research grants [AIT801, AITX0202]"/>
    <s v="Ministry of Business, Innovation and Employment; Health Research Council of New Zealand"/>
    <s v="Science &amp; Technology - Other Topics"/>
    <s v="General Biochemistry;  Genetics and Molecular Biology; General Agricultural and Biological Sciences; General Medicine"/>
    <b v="0"/>
    <s v="No"/>
    <x v="1"/>
    <x v="0"/>
    <x v="0"/>
  </r>
  <r>
    <s v="10.3390/brainsci10100737"/>
    <s v="oa journal (via doaj)"/>
    <m/>
    <x v="0"/>
    <s v="On Nonlinear Regression for Trends in Split-Belt Treadmill Training"/>
    <s v="Rashid, Usman; Kumari, Nitika; Signal, Nada; Taylor, Denise; Vandal, Alain C."/>
    <n v="5"/>
    <s v="No"/>
    <s v="[Rashid, Usman; Kumari, Nitika; Signal, Nada; Taylor, Denise] Auckland Univ Technol, Hlth &amp; Rehabil Res Inst, Auckland 1010, New Zealand; [Kumari, Nitika] New Zealand Coll Chiropract, Ctr Chiropract Res, Auckland 1060, New Zealand; [Vandal, Alain C.] Univ Auckland, Dept Stat, Auckland 1010, New Zealand Rashid, U., Health &amp; Rehabilitation Research Institute, Auckland University of Technology, Auckland, 1010, New Zealand; Kumari, N., Health &amp; Rehabilitation Research Institute, Auckland University of Technology, Auckland, 1010, New Zealand, Centre for Chiropractic Research, New Zealand College of Chiropractic, Auckland, 1060, New Zealand; Signal, N., Health &amp; Rehabilitation Research Institute, Auckland University of Technology, Auckland, 1010, New Zealand; Taylor, D., Health &amp; Rehabilitation Research Institute, Auckland University of Technology, Auckland, 1010, New Zealand; Vandal, A.C., Department of Statistics, University of Auckland, Auckland, 1010, New Zealand"/>
    <n v="1"/>
    <s v="Rashid, Usman, Kumari, Nitika, Signal, Nada, Taylor, Denise"/>
    <s v="Rashid, U (corresponding author), Auckland Univ Technol, Hlth &amp; Rehabil Res Inst, Auckland 1010, New Zealand."/>
    <s v="Rashid, U"/>
    <s v="Yes"/>
    <s v="Brain Sciences"/>
    <x v="0"/>
    <s v="MDPI AG"/>
    <x v="0"/>
    <s v="journal-article"/>
    <b v="1"/>
    <s v="publishedVersion"/>
    <s v="publisher"/>
    <s v="Yes"/>
    <s v="openrepository.aut.ac.nz "/>
    <n v="1"/>
    <x v="0"/>
    <b v="1"/>
    <s v="2076-3425 "/>
    <s v="Yes"/>
    <s v="None"/>
    <s v="Yes"/>
    <s v="None"/>
    <s v="https://v2.sherpa.ac.uk/id/publication/13661"/>
    <m/>
    <n v="0"/>
    <s v="https://doi.org/10.3390/brainsci10100737"/>
    <s v="Yes"/>
    <s v="Yes"/>
    <s v="Yes"/>
    <s v="CHF"/>
    <n v="650"/>
    <m/>
    <m/>
    <n v="723"/>
    <n v="0"/>
    <n v="0"/>
    <n v="0"/>
    <n v="0"/>
    <m/>
    <m/>
    <m/>
    <s v="Neurosciences &amp; Neurology"/>
    <m/>
    <b v="1"/>
    <s v="Yes"/>
    <x v="0"/>
    <x v="0"/>
    <x v="0"/>
  </r>
  <r>
    <s v="10.1109/TITS.2019.2939378"/>
    <m/>
    <m/>
    <x v="1"/>
    <s v="A Novel Hybrid MAC Protocol for Basic Safety Message Broadcasting in Vehicular Networks"/>
    <s v="Zhang, Minglong; Ali, G. G. Md. Nawaz; Chong, Peter Han Joo; Seet, Boon-Chong; Kumar, Arun"/>
    <n v="5"/>
    <s v="No"/>
    <s v="[Zhang, Minglong; Chong, Peter Han Joo; Seet, Boon-Chong] Auckland Univ Technol, Dept Elect &amp; Elect Engn, Auckland 1010, New Zealand; [Ali, G. G. Md Nawaz] Clemson Univ, Dept Automot Engn, Greenville, SC 29607 USA; [Kumar, Arun] NIT Rourkela, Dept Comp Sci &amp; Engn, Rourkela 769008, India Zhang, M., Department of Electrical and Electronic Engineering, Auckland University of Technology, Auckland, 1010, New Zealand; Ali, G.G.M.N., Department of Automotive Engineering, Clemson University, Greenville, SC  29607, United States; Chong, P.H.J., Department of Electrical and Electronic Engineering, Auckland University of Technology, Auckland, 1010, New Zealand; Seet, B.-C., Department of Electrical and Electronic Engineering, Auckland University of Technology, Auckland, 1010, New Zealand; Kumar, A., Department of Computer Science and Engineering, Nit Rourkela, Rourkela, 769008, India"/>
    <n v="1"/>
    <s v="Zhang, Minglong, Chong, Peter Han Joo, Seet, Boon-Chong"/>
    <s v="Chong, PHJ (corresponding author), Auckland Univ Technol, Dept Elect &amp; Elect Engn, Auckland 1010, New Zealand."/>
    <s v="Chong, PHJ"/>
    <s v="Yes"/>
    <s v="IEEE Transactions on Intelligent Transportation Systems"/>
    <x v="2"/>
    <s v="Institute of Electrical and Electronics Engineers (IEEE)"/>
    <x v="1"/>
    <s v="journal-article"/>
    <b v="0"/>
    <m/>
    <m/>
    <s v="No"/>
    <m/>
    <n v="0"/>
    <x v="0"/>
    <b v="0"/>
    <s v="1524-9050 1558-0016 "/>
    <s v="Yes"/>
    <s v="None"/>
    <s v="No"/>
    <m/>
    <s v="https://v2.sherpa.ac.uk/id/publication/3482"/>
    <n v="2"/>
    <n v="3"/>
    <m/>
    <s v="Yes"/>
    <s v="Yes"/>
    <m/>
    <m/>
    <m/>
    <s v="USD"/>
    <n v="2045"/>
    <n v="2045"/>
    <n v="0"/>
    <n v="0"/>
    <n v="0"/>
    <n v="0"/>
    <m/>
    <m/>
    <m/>
    <s v="Engineering; Transportation"/>
    <s v="Mechanical Engineering; Automotive Engineering; Computer Science Applications"/>
    <b v="0"/>
    <s v="No"/>
    <x v="1"/>
    <x v="1"/>
    <x v="1"/>
  </r>
  <r>
    <s v="10.1016/j.pacfin.2020.101429"/>
    <m/>
    <m/>
    <x v="1"/>
    <s v="Internationalization of futures markets: Lessons from China"/>
    <s v="Fan, John Hua; Fernandez-Perez, Adrian; Indriawan, Ivan; Todorova, Neda"/>
    <n v="4"/>
    <s v="No"/>
    <s v="[Fan, John Hua; Todorova, Neda] Griffith Univ, Griffith Business Sch, Brisbane, Qld, Australia; [Fernandez-Perez, Adrian; Indriawan, Ivan] Auckland Univ Technol, AUT Business Sch, Auckland, New Zealand Fan, J.H., Griffith Business School, Griffith University, Brisbane, Australia; Fernandez-Perez, A., AUT Business School, Auckland University of Technology, Auckland, New Zealand; Indriawan, I., AUT Business School, Auckland University of Technology, Auckland, New Zealand; Todorova, N., Griffith Business School, Griffith University, Brisbane, Australia"/>
    <n v="1"/>
    <s v="Fan, John Hua, Todorova, Neda, Fernandez-Perez, Adrian, Indriawan, Ivan,"/>
    <s v="Fan, JH (corresponding author), Griffith Univ, Griffith Business Sch, Dept AFE, 170 Kessels Rd, Nathan, Qld 4111, Australia."/>
    <m/>
    <s v="No"/>
    <s v="Pacific-Basin Finance Journal"/>
    <x v="0"/>
    <s v="Elsevier BV"/>
    <x v="1"/>
    <s v="journal-article"/>
    <b v="0"/>
    <m/>
    <m/>
    <s v="No"/>
    <m/>
    <n v="0"/>
    <x v="0"/>
    <b v="0"/>
    <s v="0927-538X "/>
    <s v="Yes"/>
    <s v="24 months"/>
    <s v="No"/>
    <m/>
    <s v="https://v2.sherpa.ac.uk/id/publication/17114"/>
    <n v="1"/>
    <n v="0"/>
    <m/>
    <s v="Yes"/>
    <s v="Yes"/>
    <m/>
    <m/>
    <m/>
    <s v="USD"/>
    <n v="1100"/>
    <n v="1100"/>
    <n v="1.5"/>
    <n v="0"/>
    <n v="0"/>
    <n v="2"/>
    <s v="http://www.altmetric.com/details.php?citation_id=90326646"/>
    <s v="Faculty of Business, Economics and Law, Auckland University of Technology [RP2019, R11963.05]; Griffith Centre for Personal Finance and Superannuation [RSFS.2019]"/>
    <s v="Auckland University of Technology, New Zealand"/>
    <s v="Business &amp; Economics"/>
    <s v="Economics and Econometrics; Finance"/>
    <b v="0"/>
    <s v="No"/>
    <x v="1"/>
    <x v="1"/>
    <x v="1"/>
  </r>
  <r>
    <s v="10.1007/s11063-020-10322-8"/>
    <m/>
    <m/>
    <x v="1"/>
    <s v="Spiking Neural Networks: Background, Recent Development and the NeuCube Architecture"/>
    <s v="Tan, Clarence; Šarlija, Marko; Kasabov, Nikola"/>
    <n v="3"/>
    <s v="No"/>
    <s v="[Tan, Clarence; Kasabov, Nikola] Auckland Univ Technol, Knowledge Engn &amp; Discovery Res Inst, Private Bag 92006, Auckland 1010, New Zealand; [Sarlija, Marko] Univ Zagreb, Fac Elect Engn &amp; Comp, Unska 3, Zagreb 10000, Croatia Tan, C., Knowledge Engineering and Discovery Research Institute, Auckland University of Technology, Private Bag 92006, Auckland, 1010, New Zealand; Šarlija, M., Faculty of Electrical Engineering and Computing, University of Zagreb, Unska 3, Zagreb, 10000, Croatia; Kasabov, N., Knowledge Engineering and Discovery Research Institute, Auckland University of Technology, Private Bag 92006, Auckland, 1010, New Zealand"/>
    <n v="1"/>
    <s v="Tan, Clarence, Kasabov, Nikola"/>
    <s v="Sarlija, M (corresponding author), Univ Zagreb, Fac Elect Engn &amp; Comp, Unska 3, Zagreb 10000, Croatia."/>
    <m/>
    <s v="No"/>
    <s v="Neural Processing Letters"/>
    <x v="0"/>
    <s v="Springer Science and Business Media LLC"/>
    <x v="1"/>
    <s v="journal-article"/>
    <b v="0"/>
    <m/>
    <m/>
    <s v="No"/>
    <m/>
    <n v="0"/>
    <x v="0"/>
    <b v="0"/>
    <s v="1370-4621 1573-773X "/>
    <s v="Yes"/>
    <s v="12 months"/>
    <s v="No"/>
    <m/>
    <s v="https://v2.sherpa.ac.uk/id/publication/17302"/>
    <n v="5"/>
    <n v="1"/>
    <m/>
    <s v="Yes"/>
    <s v="Yes"/>
    <m/>
    <m/>
    <m/>
    <s v="USD"/>
    <n v="3000"/>
    <n v="3000"/>
    <n v="0"/>
    <n v="0"/>
    <n v="0"/>
    <n v="0"/>
    <m/>
    <m/>
    <m/>
    <s v="Computer Science"/>
    <s v="Computer Networks and Communications; Software; General Neuroscience; Artificial Intelligence"/>
    <b v="0"/>
    <s v="No"/>
    <x v="1"/>
    <x v="1"/>
    <x v="1"/>
  </r>
  <r>
    <s v="10.1007/s11042-020-09530-0"/>
    <m/>
    <m/>
    <x v="1"/>
    <s v="Moving object detection in video sequence images based on an improved visual background extraction algorithm"/>
    <s v="Zuo, Junhui; Jia, Zhenhong; Yang, Jie; Kasabov, Nikola"/>
    <n v="4"/>
    <s v="No"/>
    <s v="[Zuo, Junhui; Jia, Zhenhong] Xinjiang Univ, Coll Informat Sci &amp; Engn, 666 Shengli Rd, Tianshan Dist, Urumqi, Peoples R China; [Yang, Jie] Shanghai Jiao Tong Univ, Inst Image Proc &amp; Pattern Recognit, 2-427 SEIEE Bldg,800 Dong Chun Rd, Shanghai, Peoples R China; [Kasabov, Nikola] Auckland Univ Technol, Knowledge Engn &amp; Discovery Res Inst, Private Bag 92006, Auckland, New Zealand Zuo, J., College of Information Science and Engineering, Xinjiang University, 666 Shengli Road, Tianshan District, Urumqi, China; Jia, Z., College of Information Science and Engineering, Xinjiang University, 666 Shengli Road, Tianshan District, Urumqi, China; Yang, J., Institute of Image Processing and Pattern Recognition, Shanghai Jiao Tong University, 2-427 SEIEE Building, 800 Dong Chun Road, Shanghai, China; Kasabov, N., Knowledge Engineering and Discovery Research Institute, Auckland University of Technology, Private Bag 92006, Auckland, New Zealand"/>
    <n v="1"/>
    <s v="Zuo, Junhui, Jia, Zhenhong, Yang, Jie, Kasabov, Nikola,"/>
    <s v="Jia, ZH (corresponding author), Xinjiang Univ, Coll Informat Sci &amp; Engn, 666 Shengli Rd, Tianshan Dist, Urumqi, Peoples R China."/>
    <m/>
    <s v="No"/>
    <s v="Multimedia Tools and Applications"/>
    <x v="0"/>
    <s v="Springer Science and Business Media LLC"/>
    <x v="1"/>
    <s v="journal-article"/>
    <b v="0"/>
    <m/>
    <m/>
    <s v="No"/>
    <m/>
    <n v="0"/>
    <x v="0"/>
    <b v="0"/>
    <s v="1380-7501 1573-7721 "/>
    <s v="Yes"/>
    <s v="12 months"/>
    <s v="No"/>
    <m/>
    <s v="https://v2.sherpa.ac.uk/id/publication/17294"/>
    <m/>
    <n v="0"/>
    <m/>
    <s v="Yes"/>
    <s v="Yes"/>
    <m/>
    <m/>
    <m/>
    <s v="USD"/>
    <n v="3000"/>
    <n v="3000"/>
    <n v="0"/>
    <n v="0"/>
    <n v="0"/>
    <n v="0"/>
    <m/>
    <s v="National Science Foundation of ChinaNational Natural Science Foundation of China (NSFC) [61665012]; International Science and Technology Cooperation Project of the Ministry of Education of the People's Republic of China [2016-2196]; National Natural Science Foundation of China, NSFC: 61665012; Ministry of Education of the People's Republic of China, MOE: 2016–2196"/>
    <s v="the National Science Foundation of China; the International Science and Technology Cooperation Project of the Ministry of Education of the People's Republic of China"/>
    <s v="Computer Science; Engineering"/>
    <s v="Media Technology; Computer Networks and Communications; Hardware and Architecture; Software"/>
    <b v="0"/>
    <s v="No"/>
    <x v="1"/>
    <x v="1"/>
    <x v="1"/>
  </r>
  <r>
    <s v="10.1055/a-1165-1916"/>
    <m/>
    <m/>
    <x v="1"/>
    <s v="Monitoring Matches and Small-sided Games in Elite Young Soccer Players"/>
    <s v="Darbellay, Jonas: Sciences du Sport, Université de Lausanne, Faculté desnSciences Sociales et Politiques, Lausanne, Switzerland; Meylan, César Marius Philippe: Exercise Physiology, Canadian Sports Institute Pacific, Vancouver,nCanada, Sport Performance Research Institute New Zealand, AUT University,nAuckland, New Zealand; Malatesta, Davide: Institute of Sport Sciences of University of Lausanne (ISSUL),nLausanne, Switzerland"/>
    <n v="3"/>
    <s v="No"/>
    <s v="[Darbellay, Jonas] Univ Lausanne, Fac Sci Sociales &amp; Polit, Sci Sport, CH-1015 Lausanne, Switzerland; [Malatesta, Davide] Univ Lausanne ISSUL, Inst Sport Sci, Lausanne, Switzerland; [Meylan, Cesar Marius Philippe] Canadian Sports Inst Pacific, Exercise Physiol, Vancouver, BC, Canada; [Meylan, Cesar Marius Philippe] AUT Univ, Sport Performance Res Inst New Zealand, Auckland, New Zealand Darbellay, J., Sciences du Sport, Université de Lausanne, Faculté des Sciences Sociales et Politiques, Lausanne, 1015, Switzerland; Meylan, C.M.P., Exercise Physiology, Canadian Sports Institute Pacific, Vancouver, Canada, Sport Performance Research Institute New Zealand, AUT University, Auckland, New Zealand; Malatesta, D., Institute of Sport Sciences of University of Lausanne (ISSUL), Lausanne, Switzerland"/>
    <n v="1"/>
    <s v="Darbellay, Jonas, Malatesta, Davide, Meylan, Cesar Marius Philippe,"/>
    <s v="Darbellay, J (corresponding author), Univ Lausanne, Fac Sci Sociales &amp; Polit, Sci Sport, CH-1015 Lausanne, Switzerland."/>
    <m/>
    <s v="No"/>
    <s v="International Journal of Sports Medicine"/>
    <x v="0"/>
    <s v="Georg Thieme Verlag KG"/>
    <x v="1"/>
    <s v="journal-article"/>
    <b v="0"/>
    <m/>
    <m/>
    <s v="No"/>
    <m/>
    <n v="0"/>
    <x v="0"/>
    <b v="0"/>
    <s v="0172-4622 1439-3964 "/>
    <s v="Yes"/>
    <s v="12 months"/>
    <s v="No"/>
    <m/>
    <s v="https://v2.sherpa.ac.uk/id/publication/10715"/>
    <n v="2"/>
    <n v="2"/>
    <m/>
    <s v="Yes"/>
    <s v="Yes"/>
    <m/>
    <m/>
    <m/>
    <m/>
    <m/>
    <m/>
    <n v="0"/>
    <n v="0"/>
    <n v="0"/>
    <n v="0"/>
    <m/>
    <m/>
    <m/>
    <s v="Sport Sciences"/>
    <s v="Orthopedics and Sports Medicine"/>
    <b v="0"/>
    <s v="No"/>
    <x v="1"/>
    <x v="1"/>
    <x v="1"/>
  </r>
  <r>
    <s v="10.1016/j.ijdrr.2020.101670"/>
    <m/>
    <m/>
    <x v="1"/>
    <s v="Exploring the use of the Quake Safe House video game to foster disaster and disaster risk reduction awareness in museum visitors"/>
    <s v="Gampell, Anthony Viennaminovich; Gaillard, J.C.; Parsons, Meg; Le Dé, Loïc"/>
    <n v="4"/>
    <s v="No"/>
    <s v="[Gampell, Anthony Viennaminovich; Gaillard, J. C.; Parsons, Meg] Univ Auckland, Sch Environm, Auckland, New Zealand; [Gaillard, J. C.] North West Univ, Unit Environm Sci &amp; Management, Potchefstroom, South Africa; [Le De, Loic] Auckland Univ Technol, Sch Publ Hlth &amp; Interdisciplinary Studies, Auckland, New Zealand Gampell, A.V., School of Environment, The University of Auckland, Auckland, New Zealand; Gaillard, J.C., School of Environment, The University of Auckland, Auckland, New Zealand, Unit for Environmental Sciences and Management, North-West University, Potchefstroom, South Africa; Parsons, M., School of Environment, The University of Auckland, Auckland, New Zealand; Le Dé, L., Auckland University of Technology, School of Public Health and Interdisciplinary Studies, Auckland, New Zealand"/>
    <n v="1"/>
    <s v="Gampell, Anthony Viennaminovich, Gaillard, J. C., Parsons, Meg, Le De, Loic,"/>
    <s v="Gampell, AV (corresponding author), Univ Auckland, Sch Environm, Auckland, New Zealand."/>
    <m/>
    <s v="No"/>
    <s v="International Journal of Disaster Risk Reduction"/>
    <x v="0"/>
    <s v="Elsevier BV"/>
    <x v="1"/>
    <s v="journal-article"/>
    <b v="0"/>
    <m/>
    <m/>
    <s v="No"/>
    <m/>
    <n v="0"/>
    <x v="0"/>
    <b v="0"/>
    <s v="2212-4209 "/>
    <s v="Yes"/>
    <s v="24 months"/>
    <s v="No"/>
    <m/>
    <s v="https://v2.sherpa.ac.uk/id/publication/22014"/>
    <m/>
    <n v="0"/>
    <m/>
    <s v="Yes"/>
    <s v="Yes"/>
    <m/>
    <m/>
    <m/>
    <s v="USD"/>
    <n v="1100"/>
    <n v="1100"/>
    <n v="6.15"/>
    <n v="0"/>
    <n v="0"/>
    <n v="9"/>
    <s v="http://www.altmetric.com/details.php?citation_id=82521142"/>
    <s v="Earthquake Commission, New Zealand [3709987]; 3709987"/>
    <s v="Earthquake Commission"/>
    <s v="Geology; Meteorology &amp; Atmospheric Sciences; Water Resources"/>
    <s v="Geotechnical Engineering and Engineering Geology; Geology; Safety Research"/>
    <b v="0"/>
    <s v="No"/>
    <x v="1"/>
    <x v="1"/>
    <x v="1"/>
  </r>
  <r>
    <s v="10.1111/jpm.12622"/>
    <s v="open (via free article)"/>
    <m/>
    <x v="4"/>
    <s v="Cultural safety: There is no turning back!"/>
    <s v="McKenna, Brian: Auckland University of Technology Auckland New Zealand, Auckland Regional Forensic Psychiatry Services Waitemata District Health Board Auckland New Zealand, Centre for Forensic Behavioural Science Swinburne University of Technology Melbourne Vic. Australia"/>
    <n v="1"/>
    <s v="No"/>
    <s v="[McKenna, Brian] Auckland Univ Technol, Auckland, New Zealand; [McKenna, Brian] Waitemata Dist Hlth Board, Auckland Reg Forens Psychiat Serv, Auckland, New Zealand; [McKenna, Brian] Swinburne Univ Technol, Ctr Forens Behav Sci, Melbourne, Vic, Australia McKenna, B., Auckland University of Technology, Auckland, New Zealand, Auckland Regional Forensic Psychiatry Services, Waitemata District Health Board, Auckland, New Zealand, Centre for Forensic Behavioural Science, Swinburne University of Technology, Melbourne, VIC, Australia"/>
    <n v="1"/>
    <s v="McKenna, Brian"/>
    <s v="McKenna, B (corresponding author), Auckland Univ Technol, Auckland, New Zealand."/>
    <s v="McKenna, B"/>
    <s v="Yes"/>
    <s v="Journal of Psychiatric and Mental Health Nursing"/>
    <x v="0"/>
    <s v="Wiley"/>
    <x v="0"/>
    <s v="journal-article"/>
    <b v="0"/>
    <s v="publishedVersion"/>
    <s v="publisher"/>
    <s v="No"/>
    <m/>
    <n v="0"/>
    <x v="0"/>
    <b v="0"/>
    <s v="1351-0126 1365-2850 "/>
    <s v="Yes"/>
    <s v="12 months"/>
    <s v="No"/>
    <m/>
    <s v="https://v2.sherpa.ac.uk/id/publication/7086"/>
    <m/>
    <n v="0"/>
    <s v="https://onlinelibrary.wiley.com/doi/pdfdirect/10.1111/jpm.12622"/>
    <s v="Yes"/>
    <s v="Yes"/>
    <m/>
    <m/>
    <m/>
    <s v="USD"/>
    <n v="3300"/>
    <n v="3300"/>
    <n v="2"/>
    <n v="0"/>
    <n v="0"/>
    <n v="4"/>
    <s v="http://www.altmetric.com/details.php?citation_id=78445901"/>
    <m/>
    <m/>
    <s v="Nursing; Psychiatry"/>
    <s v="Phychiatric Mental Health"/>
    <b v="0"/>
    <s v="No"/>
    <x v="1"/>
    <x v="0"/>
    <x v="4"/>
  </r>
  <r>
    <s v="10.1007/s10551-019-04139-2"/>
    <m/>
    <m/>
    <x v="1"/>
    <s v="Changes in Recommendation Rating Systems, Analyst Optimism, and Investor Response"/>
    <s v="Tseng, Yen-Jung; Wilson, Mark"/>
    <n v="2"/>
    <s v="No"/>
    <s v="[Tseng, Yen-Jung] Auckland Univ Technol, Dept Accounting, Auckland, New Zealand; [Wilson, Mark] Australian Natl Univ, Res Sch Accounting, Coll Business &amp; Econ, Canberra, ACT, Australia Tseng, Y.-J., Accounting Department, Auckland University of Technology, Auckland, New Zealand; Wilson, M., Research School of Accounting, College of Business and Economics, Australian National University, Canberra, Australia"/>
    <n v="1"/>
    <s v="Tseng, Yen-Jung"/>
    <s v="Tseng, YJ (corresponding author), Auckland Univ Technol, Dept Accounting, Auckland, New Zealand."/>
    <s v="Tseng, YJ"/>
    <s v="Yes"/>
    <s v="Journal of Business Ethics"/>
    <x v="2"/>
    <s v="Springer Science and Business Media LLC"/>
    <x v="1"/>
    <s v="journal-article"/>
    <b v="0"/>
    <m/>
    <m/>
    <s v="No"/>
    <m/>
    <n v="0"/>
    <x v="0"/>
    <b v="0"/>
    <s v="0167-4544 1573-0697 "/>
    <s v="Yes"/>
    <s v="12 months"/>
    <s v="No"/>
    <m/>
    <s v="https://v2.sherpa.ac.uk/id/publication/14865"/>
    <m/>
    <n v="0"/>
    <m/>
    <s v="Yes"/>
    <s v="Yes"/>
    <m/>
    <m/>
    <m/>
    <s v="USD"/>
    <n v="3000"/>
    <n v="3000"/>
    <n v="1.5"/>
    <n v="0"/>
    <n v="0"/>
    <n v="3"/>
    <s v="http://www.altmetric.com/details.php?citation_id=57400586"/>
    <m/>
    <m/>
    <s v="Business &amp; Economics; Social Sciences - Other Topics"/>
    <s v="Economics and Econometrics; General Business;  Management and Accounting; Business and International Management; Arts and Humanities (miscellaneous); Law"/>
    <b v="0"/>
    <s v="No"/>
    <x v="1"/>
    <x v="1"/>
    <x v="1"/>
  </r>
  <r>
    <s v="10.1080/15256480.2018.1478358"/>
    <m/>
    <m/>
    <x v="1"/>
    <s v="Stakeholders' evolving roles in events: a macro-analytic approach"/>
    <s v="Lau, Chloe K. H.: School of Hotel and Tourism Management, The Hong Kong Polytechnic University, Kowloon, China; Milne, Simon: New Zealand Tourism Research Institute, Auckland University of Technology, Level 1, School of Tourism and Hospitality, AUT University, Auckland, New Zealand; Dickson, Geoff: Department of Management, Sport and Tourism, La Trobe University, Bundoora, Australia"/>
    <n v="3"/>
    <s v="No"/>
    <s v="[Lau, Chloe K. H.] Hong Kong Polytech Univ, Sch Hotel &amp; Tourism Management, Kowloon, Hong Kong, Peoples R China; [Milne, Simon] AUT Univ, Auckland Univ Technol, Sch Tourism &amp; Hospitality, New Zealand Tourism Res Inst, Level 1, Auckland, New Zealand; [Dickson, Geoff] La Trobe Univ, Dept Management Sport &amp; Tourism, Bundoora, Vic, Australia Lau, C.K.H., School of Hotel and Tourism Management, The Hong Kong Polytechnic University, Kowloon, Hong Kong; Milne, S., New Zealand Tourism Research Institute, Auckland University of Technology, School of Tourism and Hospitality, AUT University, Level 1, Auckland, New Zealand; Dickson, G., Department of Management, Sport and Tourism, La Trobe University, Bundoora, Australia"/>
    <n v="1"/>
    <s v="Lau, Chloe K. H., Milne, Simon"/>
    <s v="Lau, CKH (corresponding author), 17 Sci Museum Rd, Hong Kong, Peoples R China."/>
    <m/>
    <s v="No"/>
    <s v="International Journal of Hospitality &amp; Tourism Administration"/>
    <x v="4"/>
    <s v="Informa UK Limited"/>
    <x v="1"/>
    <s v="journal-article"/>
    <b v="0"/>
    <m/>
    <m/>
    <s v="No"/>
    <m/>
    <n v="0"/>
    <x v="0"/>
    <b v="0"/>
    <s v="1525-6480 1525-6499 "/>
    <s v="Yes"/>
    <s v="18 months"/>
    <s v="No"/>
    <m/>
    <s v="https://v2.sherpa.ac.uk/id/publication/5407"/>
    <m/>
    <n v="0"/>
    <m/>
    <s v="Yes"/>
    <s v="Yes"/>
    <m/>
    <m/>
    <m/>
    <s v="USD"/>
    <n v="2950"/>
    <n v="2950"/>
    <n v="0"/>
    <n v="0"/>
    <n v="0"/>
    <n v="0"/>
    <m/>
    <m/>
    <m/>
    <s v="Social Sciences - Other Topics"/>
    <s v="Tourism;  Leisure and Hospitality Management"/>
    <b v="0"/>
    <s v="No"/>
    <x v="1"/>
    <x v="1"/>
    <x v="1"/>
  </r>
  <r>
    <s v="10.1109/JPHOT.2020.3026973"/>
    <s v="oa journal (via doaj)"/>
    <s v="cc-by-nc-nd"/>
    <x v="0"/>
    <s v="A Fast Image Segmentation Algorithm Based on Saliency Map and Neutrosophic Set Theory"/>
    <s v="Song, Sensen; Jia, Zhenhong; Yang, Jie; Kasabov, Nikola K."/>
    <n v="4"/>
    <s v="No"/>
    <s v="[Song, Sensen; Jia, Zhenhong] Xinjiang Univ, Coll Informat Sci &amp; Engn, Key Lab Detect &amp; Proc, Urumqi 830046, Peoples R China; [Yang, Jie] Shanghai Jiao Tong Univ, Inst Image Proc &amp; Pattern Recognit, Shanghai 200400, Peoples R China; [Kasabov, Nikola K.] Auckland Univ Technol, Sch Engn Comp &amp; Math Sci, Auckland 1020, New Zealand; [Kasabov, Nikola K.] Ulster Univ, Intelligent Syst Res Ctr, Magee Campus, Belfast BT48 7JL, Antrim, North Ireland Song, S., College of Information Science and Engineering, Xinjiang University, Key Laboratory of Signal Detection and Processing, Xinjiang Uygur Autonomous Region, Xinjiang University, Ürümqi, 830046, China; Jia, Z., College of Information Science and Engineering, Xinjiang University, Key Laboratory of Signal Detection and Processing, Xinjiang Uygur Autonomous Region, Xinjiang University, Ürümqi, 830046, China; Yang, J., Institute of Image Processing and Pattern Recognition, Shanghai Jiao Tong University, Shanghai, 200400, China; Kasabov, N.K., School of Engineering, Computing and Mathematical Sciences, Auckland University of Technology, Auckland, 1020, New Zealand, Intelligent Systems Research Center, Ulster University, Magee CampusBT48 7JL, United Kingdom"/>
    <n v="1"/>
    <s v="Song, Sensen, Jia, Zhenhong, Yang, Jie, Kasabov, Nikola K."/>
    <s v="Jia, ZH (corresponding author), Xinjiang Univ, Coll Informat Sci &amp; Engn, Key Lab Detect &amp; Proc, Urumqi 830046, Peoples R China."/>
    <m/>
    <s v="No"/>
    <s v="IEEE Photonics Journal"/>
    <x v="0"/>
    <s v="Institute of Electrical and Electronics Engineers (IEEE)"/>
    <x v="0"/>
    <s v="journal-article"/>
    <b v="1"/>
    <s v="publishedVersion"/>
    <s v="publisher"/>
    <s v="Yes"/>
    <s v="pure.atira.dk "/>
    <n v="1"/>
    <x v="0"/>
    <b v="1"/>
    <s v="1943-0655 1943-0647 "/>
    <s v="Yes"/>
    <s v="None"/>
    <s v="No"/>
    <m/>
    <s v="https://v2.sherpa.ac.uk/id/publication/3538"/>
    <m/>
    <n v="0"/>
    <s v="https://ieeexplore.ieee.org/ielx7/4563994/9180368/09207821.pdf"/>
    <s v="Yes"/>
    <s v="Yes"/>
    <s v="Yes"/>
    <s v="USD"/>
    <n v="1350"/>
    <s v="USD"/>
    <n v="2045"/>
    <n v="2045"/>
    <n v="0"/>
    <n v="0"/>
    <n v="0"/>
    <n v="0"/>
    <m/>
    <s v="National Science Foundation of ChinaNational Natural Science Foundation of China (NSFC) [61665012, U1803261]; International Science and Technology Cooperation Project of the Ministry of Education of the People's Republic of China [DICE 2016-2196]; Natural Science Foundation of Xinjiang [2015211C288]; Ministry of Education of the People's Republic of China, MOE: DICE 2016–2196; Natural Science Foundation of Xinjiang Province: 2015211C288; National Natural Science Foundation of China, NSFC: 61665012, U1803261"/>
    <s v="National Natural Science Foundation of China; Ministry of Education of the People's Republic of China; Natural Science Foundation of Xinjiang Province"/>
    <s v="Engineering; Optics; Physics"/>
    <s v="Electrical and Electronic Engineering; Atomic and Molecular Physics;  and Optics"/>
    <b v="0"/>
    <s v="No"/>
    <x v="1"/>
    <x v="0"/>
    <x v="0"/>
  </r>
  <r>
    <s v="10.3390/sports8100138"/>
    <s v="oa journal (via doaj)"/>
    <m/>
    <x v="0"/>
    <s v="The Effects of Strength and Conditioning in Physical Education on Athletic Motor Skill Competencies and Psychological Attributes of Secondary School Children: A Pilot Study"/>
    <s v="Pullen, Ben J.; Oliver, Jon L.; Lloyd, Rhodri S.; Knight, Camilla J."/>
    <n v="4"/>
    <s v="No"/>
    <s v="[Pullen, Ben J.; Oliver, Jon L.; Lloyd, Rhodri S.] Cardiff Metropolitan Univ, Youth Phys Dev Ctr, Cyncoed Campus, Cardiff CF23 6XB, S Glam, Wales; [Oliver, Jon L.; Knight, Camilla J.] Sport Wales, Welsh Inst Performance Sci, Cardiff CF11 9SW, S Glam, Wales; [Oliver, Jon L.; Lloyd, Rhodri S.] AUT Univ, Sports Performance Res Inst, New Zealand SPRINZ, Auckland 0632, New Zealand; [Lloyd, Rhodri S.] Waikato Inst Technol, Ctr Sport Sci &amp; Human Performance, Hamilton 3200, New Zealand; [Knight, Camilla J.] Swansea Univ, Sch Sport &amp; Exercise Sci, Fabian Way, Swansea SA1 8EN, W Glam, Wales Pullen, B.J., Youth Physical Development Centre, Cardiff Metropolitan University, Cyncoed Campus, Cardiff, CF23 6XB, United Kingdom; Oliver, J.L., Youth Physical Development Centre, Cardiff Metropolitan University, Cyncoed Campus, Cardiff, CF23 6XB, United Kingdom, Welsh Institute of Performance Science, SportWales, Sophia Gardens, Cardiff, CF11 9SW, United Kingdom, Sports Performance Research Institute, New Zealand (SPRINZ), AUT University, Auckland, 0632, New Zealand; Lloyd, R.S., Youth Physical Development Centre, Cardiff Metropolitan University, Cyncoed Campus, Cardiff, CF23 6XB, United Kingdom, Sports Performance Research Institute, New Zealand (SPRINZ), AUT University, Auckland, 0632, New Zealand, Centre for Sport Science and Human Performance, Waikato Institute of Technology, Hamilton, 3200, New Zealand; Knight, C.J., Welsh Institute of Performance Science, SportWales, Sophia Gardens, Cardiff, CF11 9SW, United Kingdom, School of Sport and Exercise Sciences, Swansea University, Fabian Way, Swansea, SA1 8EN, United Kingdom"/>
    <n v="1"/>
    <s v="Pullen, Ben J., Oliver, Jon L., Lloyd, Rhodri S., Knight, Camilla J."/>
    <s v="Oliver, JL (corresponding author), Cardiff Metropolitan Univ, Youth Phys Dev Ctr, Cyncoed Campus, Cardiff CF23 6XB, S Glam, Wales.; Oliver, JL (corresponding author), Sport Wales, Welsh Inst Performance Sci, Cardiff CF11 9SW, S Glam, Wales.; Oliver, JL (corresponding author), AUT Univ, Sports Performance Res Inst, New Zealand SPRINZ, Auckland 0632, New Zealand."/>
    <s v="Oliver, JL"/>
    <s v="Yes"/>
    <s v="Sports"/>
    <x v="0"/>
    <s v="MDPI AG"/>
    <x v="0"/>
    <s v="journal-article"/>
    <b v="1"/>
    <s v="publishedVersion"/>
    <s v="publisher"/>
    <s v="Yes"/>
    <s v="cronfa.swan.ac.uk "/>
    <n v="1"/>
    <x v="0"/>
    <b v="1"/>
    <s v="2075-4663 "/>
    <s v="Yes"/>
    <s v="None"/>
    <s v="Yes"/>
    <s v="None"/>
    <s v="https://v2.sherpa.ac.uk/id/publication/24825"/>
    <m/>
    <n v="0"/>
    <s v="https://doi.org/10.3390/sports8100138"/>
    <s v="Yes"/>
    <s v="Yes"/>
    <s v="Yes"/>
    <s v="CHF"/>
    <n v="350"/>
    <m/>
    <m/>
    <n v="389"/>
    <n v="23.95"/>
    <n v="0"/>
    <n v="0"/>
    <n v="30"/>
    <s v="http://www.altmetric.com/details.php?citation_id=92585712"/>
    <s v="Knowledge Economy Skills Scholarship (KESS2); Sport Wales; Welsh Government's European Social Fund (ESF) convergence programme for WestWales and the Valleys; European Social Fund, ESF"/>
    <m/>
    <s v="Sport Sciences"/>
    <m/>
    <b v="0"/>
    <s v="No"/>
    <x v="1"/>
    <x v="0"/>
    <x v="0"/>
  </r>
  <r>
    <s v="10.1109/SiPS50750.2020.9195262"/>
    <s v="oa repository (via OAI-PMH doi match)"/>
    <m/>
    <x v="5"/>
    <s v="Approximate Buffers for Reducing Memory Requirements: Case Study on SKA"/>
    <s v="Miomandre, Hugo; Nezan, Jean-Francois; Menard, Daniel; Campbell, Adam; Griffin, Anthony; Hall, Seth; Ensor, Andrew"/>
    <n v="7"/>
    <s v="No"/>
    <s v=" Miomandre, H., Insa Rennes, Umr Cnrs Ietr, Rennes, France; Nezan, J.-F., Insa Rennes, Umr Cnrs Ietr, Rennes, France; Menard, D., Insa Rennes, Umr Cnrs Ietr, Rennes, France; Campbell, A., Insa Rennes, Umr Cnrs Ietr, Rennes, France; Griffin, A., High Performance Computing Research Laboratory, Aut, Auckland, New Zealand; Hall, S., High Performance Computing Research Laboratory, Aut, Auckland, New Zealand; Ensor, A., High Performance Computing Research Laboratory, Aut, Auckland, New Zealand"/>
    <n v="0"/>
    <m/>
    <m/>
    <m/>
    <s v="No"/>
    <s v="2020 IEEE Workshop on Signal Processing Systems (SiPS)"/>
    <x v="0"/>
    <s v="IEEE"/>
    <x v="0"/>
    <s v="proceedings-article"/>
    <b v="0"/>
    <s v="submittedVersion"/>
    <s v="repository"/>
    <s v="Yes"/>
    <s v="HAL "/>
    <n v="1"/>
    <x v="0"/>
    <b v="0"/>
    <m/>
    <m/>
    <m/>
    <m/>
    <m/>
    <m/>
    <m/>
    <n v="0"/>
    <s v="https://hal.archives-ouvertes.fr/hal-02612369v2/file/sips20.pdf"/>
    <s v="No"/>
    <s v="Yes"/>
    <m/>
    <m/>
    <m/>
    <m/>
    <m/>
    <m/>
    <n v="0"/>
    <n v="0"/>
    <n v="0"/>
    <n v="0"/>
    <m/>
    <m/>
    <m/>
    <m/>
    <m/>
    <b v="0"/>
    <s v="No"/>
    <x v="1"/>
    <x v="0"/>
    <x v="5"/>
  </r>
  <r>
    <s v="10.2196/18916"/>
    <s v="oa journal (via doaj)"/>
    <m/>
    <x v="0"/>
    <s v="Respiratory Health of Pacific Youth: An Observational Study of Associated Risk and Protective Factors Throughout Childhood"/>
    <s v="Tautolo, El-Shadan; Wong, Conroy; Vandal, Alain; Jalili-Moghaddam, Shabnam; Griffiths, Emily; Iusitini, Leon; Trenholme, Adrian; Byrnes, Catherine"/>
    <n v="8"/>
    <s v="No"/>
    <s v="[Tautolo, El-Shadan; Jalili-Moghaddam, Shabnam; Griffiths, Emily; Iusitini, Leon] Auckland Univ Technol, Fac Hlth &amp; Environm Sci, AUT Pacific Hlth Res Ctr, AUT South Campus,MB Bldg,640 Great South Rd, Auckland 1072, New Zealand; [Wong, Conroy; Trenholme, Adrian] Middlemore Hosp, Dept Resp Med, Counties Manukau Dist Hlth Board, Auckland, New Zealand; [Vandal, Alain] Univ Auckland, Dept Biostat, Auckland, New Zealand; [Byrnes, Catherine] Univ Auckland, Fac Med &amp; Hlth Sci, Paediat Dept, Auckland, New Zealand Tautolo, E.-S., AUT Pacific Health Research Centre, Faculty of Health &amp; Environmental Sciences, Auckland University of Technology, Auckland, New Zealand; Wong, C., Department of Respiratory Medicine, Middlemore Hospital, Counties Manukau District Health Board, Auckland, New Zealand; Vandal, A., Department of Biostatistics, University of Auckland, Auckland, New Zealand; Jalili-Moghaddam, S., AUT Pacific Health Research Centre, Faculty of Health &amp; Environmental Sciences, Auckland University of Technology, Auckland, New Zealand; Griffiths, E., AUT Pacific Health Research Centre, Faculty of Health &amp; Environmental Sciences, Auckland University of Technology, Auckland, New Zealand; Iusitini, L., AUT Pacific Health Research Centre, Faculty of Health &amp; Environmental Sciences, Auckland University of Technology, Auckland, New Zealand; Trenholme, A., Department of Respiratory Medicine, Middlemore Hospital, Counties Manukau District Health Board, Auckland, New Zealand; Byrnes, C., Paediatric Department, Faculty of Medical &amp; Health Sciences, University of Auckland, Auckland, New Zealand"/>
    <n v="1"/>
    <s v="Tautolo, El-Shadan, Jalili-Moghaddam, Shabnam, Griffiths, Emily, Iusitini, Leon"/>
    <s v="Tautolo, ES (corresponding author), Auckland Univ Technol, Fac Hlth &amp; Environm Sci, AUT Pacific Hlth Res Ctr, AUT South Campus,MB Bldg,640 Great South Rd, Auckland 1072, New Zealand."/>
    <s v="Tautolo, ES"/>
    <s v="Yes"/>
    <s v="JMIR Research Protocols"/>
    <x v="0"/>
    <s v="JMIR Publications Inc."/>
    <x v="0"/>
    <s v="journal-article"/>
    <b v="1"/>
    <s v="publishedVersion"/>
    <s v="publisher"/>
    <s v="Yes"/>
    <m/>
    <n v="0"/>
    <x v="0"/>
    <b v="1"/>
    <s v="1929-0748 "/>
    <s v="Yes"/>
    <s v="None"/>
    <s v="Yes"/>
    <s v="None"/>
    <s v="https://v2.sherpa.ac.uk/id/publication/32254"/>
    <m/>
    <n v="0"/>
    <s v="https://doi.org/10.2196/18916"/>
    <s v="Yes"/>
    <s v="Yes"/>
    <s v="Yes"/>
    <s v="USD"/>
    <n v="1900"/>
    <m/>
    <m/>
    <n v="1900"/>
    <n v="2.1"/>
    <n v="0"/>
    <n v="0"/>
    <n v="3"/>
    <s v="http://www.altmetric.com/details.php?citation_id=92804789"/>
    <s v="Health Research Council of New ZealandHealth Research Council of New Zealand [17/155]; Health Research Council of New Zealand, HRC: 17/155"/>
    <m/>
    <s v="Health Care Sciences &amp; Services; Public, Environmental &amp; Occupational Health"/>
    <m/>
    <b v="0"/>
    <s v="No"/>
    <x v="1"/>
    <x v="0"/>
    <x v="0"/>
  </r>
  <r>
    <s v="10.3390/e22101091"/>
    <s v="oa journal (via doaj)"/>
    <m/>
    <x v="0"/>
    <s v="A Dynamic DNA Color Image Encryption Method Based on SHA-512"/>
    <s v="Zhou, Shihua; He, Pinyan; Kasabov, Nikola"/>
    <n v="3"/>
    <s v="No"/>
    <s v=" Zhou, S., Key Laboratory of Advanced Design and Intelligent Computing, Ministry of Education, School of Software Engineering, Dalian University, Dalian, 116622, China, Knowledge Engineering and Discovery Research Institute, Auckland University of Technology, Auckland, 1010, New Zealand; He, P., Key Laboratory of Advanced Design and Intelligent Computing, Ministry of Education, School of Software Engineering, Dalian University, Dalian, 116622, China; Kasabov, N., Knowledge Engineering and Discovery Research Institute, Auckland University of Technology, Auckland, 1010, New Zealand, Intelligent Systems Research Center, Ulster University, Londonderry, BT52 1SA, United Kingdom"/>
    <n v="2"/>
    <s v="Zhou, S.; Kasabov, N."/>
    <s v="Zhou, S.; Key Laboratory of Advanced Design and Intelligent Computing, China; email: Shihuajo@gmail.com_x000a_Zhou, S.; Knowledge Engineering and Discovery Research Institute, New Zealand; email: Shihuajo@gmail.com"/>
    <s v="Zhou, S."/>
    <s v="Yes"/>
    <s v="Entropy"/>
    <x v="0"/>
    <s v="MDPI AG"/>
    <x v="0"/>
    <s v="journal-article"/>
    <b v="1"/>
    <s v="publishedVersion"/>
    <s v="publisher"/>
    <s v="Yes"/>
    <s v="pure.atira.dk "/>
    <n v="1"/>
    <x v="0"/>
    <b v="1"/>
    <s v="1099-4300 "/>
    <s v="Yes"/>
    <s v="None"/>
    <s v="Yes"/>
    <s v="None"/>
    <s v="https://v2.sherpa.ac.uk/id/publication/24797"/>
    <n v="3"/>
    <n v="5"/>
    <s v="https://doi.org/10.3390/e22101091"/>
    <s v="No"/>
    <s v="Yes"/>
    <s v="Yes"/>
    <s v="CHF"/>
    <n v="1500"/>
    <m/>
    <m/>
    <n v="1668"/>
    <n v="0"/>
    <n v="0"/>
    <n v="0"/>
    <n v="0"/>
    <m/>
    <s v="2017RJ08; 2017RQ060, 2018RQ75; LT2017012; National Natural Science Foundation of China, NSFC: 61425002, 61572093, 61672121, 61751203, 61772100, 61802040, 61972266; Natural Science Foundation of Liaoning Province: 20180551241, 2019-ZD-0567; National Key Research and Development Program of China, NKRDPC: 2018YFC0910500; Scientific Research Fund of Liaoning Provincial Education Department: JYT19051; Program for Changjiang Scholars and Innovative Research Team in University: IRT_15R07"/>
    <m/>
    <m/>
    <s v="General Physics and Astronomy"/>
    <b v="0"/>
    <s v="No"/>
    <x v="1"/>
    <x v="0"/>
    <x v="0"/>
  </r>
  <r>
    <s v="10.1016/j.mehy.2020.110141"/>
    <m/>
    <m/>
    <x v="1"/>
    <s v="Psychological flexibility: A psychological mechanism that contributes to persistent symptoms following mild traumatic brain injury?"/>
    <s v="Faulkner, Josh W.; Theadom, Alice; Mahon, Susan; Snell, Deborah L.; Barker-Collo, Suzanne; Cunningham, Kay"/>
    <n v="6"/>
    <s v="No"/>
    <s v="[Faulkner, Josh W.; Theadom, Alice; Mahon, Susan] Auckland Univ Technol, Univ Technol, TBI Network, 90 Akoranga Dr, Auckland, New Zealand; [Snell, Deborah L.] Univ Otago, 2 Riccarton Ave, Christchurch 8011, New Zealand; [Barker-Collo, Suzanne] Auckland Univ, Auckland CDB, Auckland 1010, New Zealand; [Faulkner, Josh W.; Mahon, Susan; Cunningham, Kay] Wakefield Specialist Ctr, Proact Rehab, Florence St, Wellington 6021, New Zealand Faulkner, J.W., TBI Network, Auckland University of Technology, University of Technology, 90 Akoranga Drive, Northcote, Auckland, New Zealand, Proactive Rehab, Wakefield Specialist Centre, Florence Street, Wellington, 6021, New Zealand; Theadom, A., TBI Network, Auckland University of Technology, University of Technology, 90 Akoranga Drive, Northcote, Auckland, New Zealand; Mahon, S., TBI Network, Auckland University of Technology, University of Technology, 90 Akoranga Drive, Northcote, Auckland, New Zealand, Proactive Rehab, Wakefield Specialist Centre, Florence Street, Wellington, 6021, New Zealand; Snell, D.L., University of Otago, Christchurch, 2 Riccarton Ave, Christchurch, 8011, New Zealand; Barker-Collo, S., Auckland University, Auckland CDB, Auckland, 1010, New Zealand; Cunningham, K., Proactive Rehab, Wakefield Specialist Centre, Florence Street, Wellington, 6021, New Zealand"/>
    <n v="1"/>
    <s v="Faulkner, Josh W., Theadom, Alice, Mahon, Susan"/>
    <s v="Faulkner, JW (corresponding author), Auckland Univ Technol, Sch Clin Sci, Dept Psychol, 90 Akoranga Dr, Auckland, New Zealand."/>
    <s v="Faulkner, JW"/>
    <s v="Yes"/>
    <s v="Medical Hypotheses"/>
    <x v="0"/>
    <s v="Elsevier BV"/>
    <x v="1"/>
    <s v="journal-article"/>
    <b v="0"/>
    <m/>
    <m/>
    <s v="No"/>
    <m/>
    <n v="0"/>
    <x v="0"/>
    <b v="0"/>
    <s v="0306-9877 "/>
    <s v="Yes"/>
    <s v="12 months"/>
    <s v="No"/>
    <m/>
    <s v="https://v2.sherpa.ac.uk/id/publication/16595"/>
    <n v="1"/>
    <n v="1"/>
    <m/>
    <s v="Yes"/>
    <s v="Yes"/>
    <m/>
    <m/>
    <m/>
    <s v="USD"/>
    <n v="2050"/>
    <n v="2050"/>
    <n v="6.35"/>
    <n v="0"/>
    <n v="0"/>
    <n v="8"/>
    <s v="http://www.altmetric.com/details.php?citation_id=87096396"/>
    <s v="New Zealand Health Research Council Foxley Clinical Fellowship [20/041]; Health Research Council of New Zealand, HRC: 20/041"/>
    <s v="Health Research Council of New Zealand"/>
    <s v="Research &amp; Experimental Medicine"/>
    <s v="General Medicine"/>
    <b v="0"/>
    <s v="No"/>
    <x v="1"/>
    <x v="1"/>
    <x v="1"/>
  </r>
  <r>
    <s v="10.1109/MTTW51045.2020.9244920"/>
    <m/>
    <m/>
    <x v="1"/>
    <s v="Design of a Compact UWB/MIMO Antenna with High Isolation and Gain"/>
    <s v="Jabire, Adamu Halilu; Ghaffar, Adnan; Li, Xue Jun; Abdu, Anas; Saminu, Sani; Sadiq, Abubakar Muhammad; Mohammed Jajere, Adamu"/>
    <n v="7"/>
    <s v="No"/>
    <s v=" Jabire, A.H., Taraba State University, Department of Electrical and Electronics, Jalingo, Taraba State, Nigeria; Ghaffar, A., Auckland University of Technology, School of Electrical and Electronic Engineering, Auckland, 1010, New Zealand; Li, X.J., Auckland University of Technology, School of Electrical and Electronic Engineering, Auckland, 1010, New Zealand; Abdu, A., Federal University Dutse Jigawa State, Department of Physics, Dutse City, Nigeria; Saminu, S., University of Ilorin, Department of Biomedical Engineering, Kwara State, Nigeria; Sadiq, A.M., Tianjin University, School of Microelectronics, Tianjin, China; Mohammed Jajere, A., Tianjin University, School of Microelectronics, Tianjin, China"/>
    <n v="2"/>
    <s v="Ghaffar, A.; Li, X.J."/>
    <m/>
    <m/>
    <s v="No"/>
    <s v="2020 IEEE Microwave Theory and Techniques in Wireless Communications (MTTW)"/>
    <x v="0"/>
    <s v="IEEE"/>
    <x v="1"/>
    <s v="proceedings-article"/>
    <b v="0"/>
    <m/>
    <m/>
    <s v="No"/>
    <m/>
    <n v="0"/>
    <x v="0"/>
    <b v="0"/>
    <m/>
    <m/>
    <m/>
    <m/>
    <m/>
    <m/>
    <n v="1"/>
    <n v="0"/>
    <m/>
    <s v="No"/>
    <s v="Yes"/>
    <m/>
    <m/>
    <m/>
    <m/>
    <m/>
    <m/>
    <n v="0"/>
    <n v="0"/>
    <n v="0"/>
    <n v="0"/>
    <m/>
    <m/>
    <m/>
    <m/>
    <m/>
    <b v="0"/>
    <s v="No"/>
    <x v="1"/>
    <x v="1"/>
    <x v="1"/>
  </r>
  <r>
    <s v="10.1016/j.heliyon.2020.e05302"/>
    <s v="oa journal (via doaj)"/>
    <m/>
    <x v="0"/>
    <s v="Preparation and evaluation of mushroom (Lentinus edodes) and mealworm (Tenebrio molitor) as dog food attractant"/>
    <s v="Feng, Tao; Hu, Zhongshan; Tong, Yanzun; Yao, Lingyun; Zhuang, Haining; Zhu, Xiao; Song, Shiqing; Lu, Jun"/>
    <n v="8"/>
    <s v="No"/>
    <s v="[Feng, Tao; Hu, Zhongshan; Tong, Yanzun; Yao, Lingyun; Song, Shiqing; Lu, Jun] Shanghai Inst Technol, Sch Perfume &amp; Aroma Technol, 100 Hai Quan Rd, Shanghai 201418, Peoples R China; [Zhuang, Haining] Shanghai Acad Agr Sci, Inst Edible Fungi, Key Lab Edible Fungi Resources &amp; Utilizat South, Natl R&amp;D Ctr Edible Fungi Proc,Minist Agr,Natl En, Shanghai 201403, Peoples R China; [Zhu, Xiao] Purdue Univ, Dept Agr &amp; Biol Engn, Res Comp, Informat Technol Purdue ITaP, W Lafayette, IN 47907 USA; [Lu, Jun] Auckland Univ Technol, Fac Hlth &amp; Environm Sci, Auckland, New Zealand Feng, T., School of Perfume and Aroma Technology, Shanghai Institute of Technology, No. 100 Hai Quan Road, Shanghai, 201418, China; Hu, Z., School of Perfume and Aroma Technology, Shanghai Institute of Technology, No. 100 Hai Quan Road, Shanghai, 201418, China; Tong, Y., School of Perfume and Aroma Technology, Shanghai Institute of Technology, No. 100 Hai Quan Road, Shanghai, 201418, China; Yao, L., School of Perfume and Aroma Technology, Shanghai Institute of Technology, No. 100 Hai Quan Road, Shanghai, 201418, China; Zhuang, H., Institute of Edible Fungi, Shanghai Academy of Agricultural Sciences, Key Laboratory of Edible Fungi Resources and Utilization (South), Ministry of Agriculture, National Engineering Research Center of Edible Fungi, National R&amp;D Center for Edible Fungi Processing, Shanghai, 201403, China; Zhu, X., Research Computing, Information Technology at Purdue(ITaP), Department of Agricultural and Biological Engineering, Purdue University, West Lafayette, IN  47907, United States; Song, S., School of Perfume and Aroma Technology, Shanghai Institute of Technology, No. 100 Hai Quan Road, Shanghai, 201418, China; Lu, J., School of Perfume and Aroma Technology, Shanghai Institute of Technology, No. 100 Hai Quan Road, Shanghai, 201418, China, Faculty of Health and Environmental Sciences, Auckland University of Technology, New Zealand"/>
    <n v="1"/>
    <s v="Feng, Tao, Hu, Zhongshan, Tong, Yanzun, Yao, Lingyun, Song, Shiqing, Lu, Jun, Zhuang, Haining, Zhu, Xiao,"/>
    <s v="Yao, LY; Lu, J (corresponding author), Shanghai Inst Technol, Sch Perfume &amp; Aroma Technol, 100 Hai Quan Rd, Shanghai 201418, Peoples R China.; Lu, J (corresponding author), Auckland Univ Technol, Fac Hlth &amp; Environm Sci, Auckland, New Zealand."/>
    <s v="Lu, J"/>
    <s v="Yes"/>
    <s v="Heliyon"/>
    <x v="0"/>
    <s v="Elsevier BV"/>
    <x v="0"/>
    <s v="journal-article"/>
    <b v="1"/>
    <s v="publishedVersion"/>
    <s v="publisher"/>
    <s v="Yes"/>
    <s v="openrepository.aut.ac.nz "/>
    <n v="1"/>
    <x v="0"/>
    <b v="1"/>
    <s v="2405-8440 "/>
    <s v="Yes"/>
    <s v="None"/>
    <s v="Yes"/>
    <s v="None"/>
    <s v="https://v2.sherpa.ac.uk/id/publication/32898"/>
    <m/>
    <n v="0"/>
    <s v="https://doi.org/10.1016/j.heliyon.2020.e05302"/>
    <s v="Yes"/>
    <s v="Yes"/>
    <s v="Yes"/>
    <s v="USD"/>
    <n v="1250"/>
    <s v="USD"/>
    <n v="1250"/>
    <n v="1250"/>
    <n v="0"/>
    <n v="0"/>
    <n v="0"/>
    <n v="0"/>
    <m/>
    <s v="National Natural Science Foundation of ChinaNational Natural Science Foundation of China (NSFC) [31771942]; Natural Science Foundation of ShanghaiNatural Science Foundation of Shanghai [17ZR1429600]; Shanghai Local Capacity Building Projects [16090503800]; 16090503800; Natural Science Foundation of Shanghai: 17ZR1429600; National Natural Science Foundation of China, NSFC: 31771942"/>
    <s v="National Natural Science Foundation of China; Natural Science Foundation of Shanghai; Shanghai Local Capacity Building Projects"/>
    <s v="Science &amp; Technology - Other Topics"/>
    <m/>
    <b v="1"/>
    <s v="Yes"/>
    <x v="0"/>
    <x v="0"/>
    <x v="0"/>
  </r>
  <r>
    <s v="10.1111/maec.12610"/>
    <s v="open (via crossref license)"/>
    <s v="cc-by"/>
    <x v="2"/>
    <s v="Submarine groundwater springs are characterized by distinct fish communities"/>
    <s v="Pisternick, Timo: Faculty 2 Biology/Chemistry University of Bremen  Bremen Germany, Leibniz Centre for Tropical Marine Research (ZMT)  Bremen Germany, Mauritius Oceanography Institute  Albion Mauritius; Lilkendey, Julian: Leibniz Centre for Tropical Marine Research (ZMT)  Bremen Germany, School of Science Auckland University of Technology  Auckland New Zealand; Audit-Manna, Anishta: Mauritius Oceanography Institute  Albion Mauritius; Dumur Neelayya, Danishta: Mauritius Oceanography Institute  Albion Mauritius; Neehaul, Yashvin: Mauritius Oceanography Institute  Albion Mauritius; Moosdorf, Nils: Leibniz Centre for Tropical Marine Research (ZMT)  Bremen Germany, Institute of Geosciences University of Kiel  Kiel Germany"/>
    <n v="6"/>
    <s v="No"/>
    <s v="[Pisternick, Timo] Univ Bremen, Fac Biol Chem 2, Bremen, Germany; [Pisternick, Timo; Lilkendey, Julian; Moosdorf, Nils] Leibniz Ctr Trop Marine Res ZMT, Fahrenheitstr 6, D-28359 Bremen, Germany; [Pisternick, Timo; Audit-Manna, Anishta; Dumur Neelayya, Danishta; Neehaul, Yashvin] Mauritius Oceanog Inst, Albion, Mauritius; [Lilkendey, Julian] Auckland Univ Technol, Sch Sci, Auckland, New Zealand; [Moosdorf, Nils] Univ Kiel, Inst Geosci, Kiel, Germany Pisternick, T., Faculty 2 Biology/Chemistry, University of Bremen, Bremen, Germany, Leibniz Centre for Tropical Marine Research (ZMT), Bremen, Germany, Mauritius Oceanography Institute, Albion, Mauritius; Lilkendey, J., Leibniz Centre for Tropical Marine Research (ZMT), Bremen, Germany, School of Science, Auckland University of Technology, Auckland, New Zealand; Audit-Manna, A., Mauritius Oceanography Institute, Albion, Mauritius; Dumur Neelayya, D., Mauritius Oceanography Institute, Albion, Mauritius; Neehaul, Y., Mauritius Oceanography Institute, Albion, Mauritius; Moosdorf, N., Leibniz Centre for Tropical Marine Research (ZMT), Bremen, Germany, Institute of Geosciences, University of Kiel, Kiel, Germany"/>
    <n v="1"/>
    <s v="Pisternick, Timo, Lilkendey, Julian, Moosdorf, Nils, Audit-Manna, Anishta, Dumur Neelayya, Danishta, Neehaul, Yashvin"/>
    <s v="Lilkendey, J (corresponding author), Leibniz Ctr Trop Marine Res ZMT, Fahrenheitstr 6, D-28359 Bremen, Germany."/>
    <s v="Lilkendey, J."/>
    <s v="Yes"/>
    <s v="Marine Ecology"/>
    <x v="0"/>
    <s v="Wiley"/>
    <x v="0"/>
    <s v="journal-article"/>
    <b v="0"/>
    <s v="publishedVersion"/>
    <s v="publisher"/>
    <s v="Yes"/>
    <s v="macau.uni-kiel.de "/>
    <n v="1"/>
    <x v="0"/>
    <b v="0"/>
    <s v="0173-9565 1439-0485 "/>
    <s v="Yes"/>
    <s v="12 months"/>
    <s v="No"/>
    <m/>
    <s v="https://v2.sherpa.ac.uk/id/publication/2548"/>
    <m/>
    <n v="2"/>
    <s v="https://onlinelibrary.wiley.com/doi/pdfdirect/10.1111/maec.12610"/>
    <s v="Yes"/>
    <s v="Yes"/>
    <m/>
    <m/>
    <m/>
    <s v="USD"/>
    <n v="3100"/>
    <n v="3100"/>
    <n v="7.15"/>
    <n v="0"/>
    <n v="0"/>
    <n v="11"/>
    <s v="http://www.altmetric.com/details.php?citation_id=88437850"/>
    <s v="Bundesministerium fur Bildung und ForschungFederal Ministry of Education &amp; Research (BMBF) [01LN1307A]; Deutscher Akademischer AustauschdienstDeutscher Akademischer Austausch Dienst (DAAD); Deutscher Akademischer Austauschdienst, DAAD; Bundesministerium für Bildung und Forschung, BMBF: 01LN1307A"/>
    <s v="Bundesministerium für Bildung und Forschung; Deutscher Akademischer Austauschdienst"/>
    <s v="Marine &amp; Freshwater Biology"/>
    <s v="Ecology; Aquatic Science; Ecology;  Evolution;  Behavior and Systematics"/>
    <b v="0"/>
    <s v="No"/>
    <x v="1"/>
    <x v="0"/>
    <x v="2"/>
  </r>
  <r>
    <s v="10.1016/j.jbankfin.2020.105902"/>
    <s v="oa repository (via OAI-PMH doi match)"/>
    <m/>
    <x v="5"/>
    <s v="Fear of hazards in commodity futures markets"/>
    <s v="Fernandez-Perez, Adrian; Fuertes, Ana-Maria; Gonzalez-Fernandez, Marcos; Miffre, Joelle"/>
    <n v="4"/>
    <s v="No"/>
    <s v="[Fernandez-Perez, Adrian] Auckland Univ Technol, Private Bag 92006, Auckland 1142, New Zealand; [Fuertes, Ana-Maria] City Univ London, Cass Business Sch, London EC1Y 8TZ, England; [Gonzalez-Fernandez, Marcos] Univ Leon, Leon 24071, Spain; [Miffre, Joelle] Audencia Business Sch, Finance, 8 Route Joneliere, F-44312 Nantes, France Fernandez-Perez, A., Auckland University of Technology, Private Bag 92006, Auckland, 1142, New Zealand; Fuertes, A.-M., Cass Business School, City, University of LondonECIY 8TZ, United Kingdom; Gonzalez-Fernandez, M., University of León24071, Spain; Miffre, J., Finance, Audencia Business School, 8 Route de la Joneliere, Nantes, 44312, France"/>
    <n v="1"/>
    <s v="Fernandez-Perez, Adrian"/>
    <s v="Fernandez-Perez, A (corresponding author), Auckland Univ Technol, Private Bag 92006, Auckland 1142, New Zealand."/>
    <s v="Fernandez-Perez, A"/>
    <s v="Yes"/>
    <s v="Journal of Banking &amp; Finance"/>
    <x v="0"/>
    <s v="Elsevier BV"/>
    <x v="0"/>
    <s v="journal-article"/>
    <b v="0"/>
    <s v="acceptedVersion"/>
    <s v="repository"/>
    <s v="Yes"/>
    <s v="openaccess.city.ac.uk HAL RePEc "/>
    <n v="3"/>
    <x v="0"/>
    <b v="0"/>
    <s v="0378-4266 "/>
    <s v="Yes"/>
    <s v="36 months"/>
    <s v="No"/>
    <m/>
    <s v="https://v2.sherpa.ac.uk/id/publication/13778"/>
    <n v="3"/>
    <n v="2"/>
    <s v="https://openaccess.city.ac.uk/id/eprint/24795/1/SSRN-id3598584_11May2020_updated%20by%20Joelle.pdf"/>
    <s v="Yes"/>
    <s v="Yes"/>
    <m/>
    <m/>
    <m/>
    <s v="USD"/>
    <n v="1800"/>
    <n v="1800"/>
    <n v="1.75"/>
    <n v="0"/>
    <n v="0"/>
    <n v="3"/>
    <s v="http://www.altmetric.com/details.php?citation_id=88783534"/>
    <s v="Fundacion Monteleon; Erasmus+ [KA103]; Erasmus+: KA103"/>
    <s v="Erasmus+"/>
    <s v="Business &amp; Economics"/>
    <s v="Economics and Econometrics; Finance"/>
    <b v="0"/>
    <s v="No"/>
    <x v="1"/>
    <x v="0"/>
    <x v="5"/>
  </r>
  <r>
    <s v="10.1007/s00468-020-01996-7"/>
    <m/>
    <m/>
    <x v="1"/>
    <s v="Tree seedlings suffer oxidative stress but stimulate soil enzyme activity in oil sludge-contaminated soil in a species-specific manner"/>
    <s v="Haroni, Naser Norouzi; Zarafshar, Mehrdad; Badehian, Ziaedin; Sharma, Anket; Bader, Martin Karl-Friedrich"/>
    <n v="5"/>
    <s v="No"/>
    <s v="[Haroni, Naser Norouzi; Badehian, Ziaedin] Lorestan Univ, Fac Agr &amp; Nat Resources, Dept Forestry, Khorramabad, Iran; [Zarafshar, Mehrdad] AREEO, Nat Resources Dept, Fars Agr &amp; Nat Resources Res &amp; Educ Ctr, Shiraz, Iran; [Sharma, Anket] Zhejiang A&amp;F Univ, State Key Lab Subtrop Silviculture, Hangzhou, Peoples R China; [Bader, Martin Karl-Friedrich] Auckland Univ Technol, Sch Sci, Inst Appl Ecol, 34 St Paul St, Auckland 1010, New Zealand; [Bader, Martin Karl-Friedrich] Swiss Fed Inst Forest Snow &amp; Landscape Res WSL, Zurcherstr 111, CH-8903 Birmensdorf, Switzerland Haroni, N.N., Department of Forestry, Faculty of Agriculture and Natural Resources, Lorestan University, Khorramabad, Iran; Zarafshar, M., Natural Resources Department, Fars Agricultural and Natural Resources Research and Education Center, AREEO, Shiraz, Iran; Badehian, Z., Department of Forestry, Faculty of Agriculture and Natural Resources, Lorestan University, Khorramabad, Iran; Sharma, A., State Key Laboratory of Subtropical Silviculture, Zhejiang A&amp;F University, Hangzhou, China; Bader, M.K.-F., Institute for Applied Ecology, School of Science, Auckland University of Technology, 34 St. Paul Street, Auckland, 1010, New Zealand, Swiss Federal Institute of Forest, Snow and Landscape Research (WSL), Zürcherstrasse 111, Birmensdorf, 8903, Switzerland"/>
    <n v="1"/>
    <s v="Haroni, Naser Norouzi, Badehian, Ziaedin, Zarafshar, Mehrdad, Sharma, Anket, Bader, Martin Karl-Friedrich"/>
    <s v="Badehian, Z (corresponding author), Lorestan Univ, Fac Agr &amp; Nat Resources, Dept Forestry, Khorramabad, Iran.; Zarafshar, M (corresponding author), AREEO, Nat Resources Dept, Fars Agr &amp; Nat Resources Res &amp; Educ Ctr, Shiraz, Iran."/>
    <m/>
    <s v="No"/>
    <s v="Trees"/>
    <x v="0"/>
    <s v="Springer Science and Business Media LLC"/>
    <x v="1"/>
    <s v="journal-article"/>
    <b v="0"/>
    <m/>
    <m/>
    <s v="No"/>
    <m/>
    <n v="0"/>
    <x v="0"/>
    <b v="0"/>
    <s v="0931-1890 1432-2285 "/>
    <s v="Yes"/>
    <s v="12 months"/>
    <s v="No"/>
    <m/>
    <s v="https://v2.sherpa.ac.uk/id/publication/35941"/>
    <n v="2"/>
    <n v="1"/>
    <m/>
    <s v="Yes"/>
    <s v="Yes"/>
    <m/>
    <m/>
    <m/>
    <s v="USD"/>
    <n v="3000"/>
    <n v="3000"/>
    <n v="0"/>
    <n v="0"/>
    <n v="0"/>
    <n v="0"/>
    <m/>
    <m/>
    <m/>
    <s v="Forestry"/>
    <s v="Plant Science; Ecology; Forestry; Physiology"/>
    <b v="0"/>
    <s v="No"/>
    <x v="1"/>
    <x v="1"/>
    <x v="1"/>
  </r>
  <r>
    <s v="10.1093/zoolinnean/zlaa014"/>
    <s v="oa repository (via OAI-PMH doi match)"/>
    <s v="cc-by-nc-nd"/>
    <x v="5"/>
    <s v="Global biodiversity of the genus Ommastrephes (Ommastrephidae: Cephalopoda): an allopatric cryptic species complex"/>
    <s v="Fernández-Álvarez, Fernando Á: Institut de Ciències del Mar (CSIC), Barcelona, Spain, Ryan Institute and School of Natural Sciences, National University of Ireland Galway, Galway, Ireland; Braid, Heather E: AUT Lab for Cephalopod Ecology &amp; Systematics, Institute for Applied Ecology New Zealand, School of Science, Auckland University of Technology, Private Bag, Auckland, New Zealand; Nigmatullin, Chingis M: Atlantic branch of VNIRO (AtlantNIRO), Kaliningrad, Russia; Bolstad, Kathrin S R: AUT Lab for Cephalopod Ecology &amp; Systematics, Institute for Applied Ecology New Zealand, School of Science, Auckland University of Technology, Private Bag, Auckland, New Zealand; Haimovici, Manuel: Instituto de Oceanografia, Universidade Federal do Rio Grande – FURG, Brazil; Sánchez, Pilar: Institut de Ciències del Mar (CSIC), Barcelona, Spain; Sajikumar, Kurichithara K: Central Marine Fisheries Research Institute (CMFRI), Kerala, India; Ragesh, Nadakkal: Central Marine Fisheries Research Institute (CMFRI), Kerala, India; Villanueva, Roger: Institut de Ciències del Mar (CSIC), Barcelona, Spain"/>
    <n v="9"/>
    <s v="No"/>
    <s v="[Fernandez-Alvarez, Fernando A.; Sanchez, Pilar; Villanueva, Roger] CSIC, Inst Ciencies Mar, Passeig Maritim 37-49, E-08003 Barcelona, Spain; [Fernandez-Alvarez, Fernando A.] Natl Univ Ireland Galway, Ryan Inst, Galway H91 TK33, Ireland; [Fernandez-Alvarez, Fernando A.] Natl Univ Ireland Galway, Sch Nat Sci, Galway H91 TK33, Ireland; [Braid, Heather E.; Bolstad, Kathrin S. R.] Auckland Univ Technol, Sch Sci, Inst Appl Ecol New Zealand, AUT Lab Cephalopod Ecol &amp; Systemat, Private Bag 92006, Auckland 1142, New Zealand; [Nigmatullin, Chingis M.] VNIRO AtlantNIRO, Atlantic Branch, Donskoj Str 5, Kaliningrad 236022, Russia; [Haimovici, Manuel] Univ Fed Rio Grande FURG, Inst Oceanog, CxP 474, BR-96203900 Rio Grande, RS, Brazil; [Sajikumar, Kurichithara K.; Ragesh, Nadakkal] Cent Marine Fisheries Res Inst CMFRI, Post Box 1608, Kochi 682018, Kerala, India FERNÁNDEZ-ÁLVAREZ, F.Á., Institut de Ciències del Mar (CSIC), Passeig Marítim 37-49, Barcelona, E-08003, Spain, Ryan Institute, School of Natural Sciences, National University of Ireland Galway, Galway, H91 TK33, Ireland; BRAID, H.E., AUT Lab for Cephalopod Ecology and Systematics, Institute for Applied Ecology New Zealand, School of Science, Auckland University of Technology, Private Bag 92006, Auckland, 1142, New Zealand; NIGMATULLIN, C.M., Atlantic branch of VNIRO (AtlantNIRO), Donskoj Str. 5, Kaliningrad, 236022, Russian Federation; BOLSTAD, K.S.R., AUT Lab for Cephalopod Ecology and Systematics, Institute for Applied Ecology New Zealand, School of Science, Auckland University of Technology, Private Bag 92006, Auckland, 1142, New Zealand; HAIMOVICI, M., Instituto de Oceanografia, Universidade Federal do Rio Grande - FURG, Cx.P. 474, Rio Grande RS, CEP 96203-900, Brazil; SÁNCHEZ, P., Institut de Ciències del Mar (CSIC), Passeig Marítim 37-49, Barcelona, E-08003, Spain; SAJIKUMAR, K.K., Central Marine Fisheries Research Institute (CMFRI), Post box No. 1608, Kerala, 682018, India; RAGESH, N., Central Marine Fisheries Research Institute (CMFRI), Post box No. 1608, Kerala, 682018, India; VILLANUEVA, R., Institut de Ciències del Mar (CSIC), Passeig Marítim 37-49, Barcelona, E-08003, Spain"/>
    <n v="1"/>
    <s v="Fernandez-Alvarez, Fernando A., Sanchez, Pilar, Villanueva, Roger, Braid, Heather E., Bolstad, Kathrin S. R."/>
    <s v="Fernandez-Alvarez, FA (corresponding author), CSIC, Inst Ciencies Mar, Passeig Maritim 37-49, E-08003 Barcelona, Spain.; Fernandez-Alvarez, FA (corresponding author), Natl Univ Ireland Galway, Ryan Inst, Galway H91 TK33, Ireland.; Fernandez-Alvarez, FA (corresponding author), Natl Univ Ireland Galway, Sch Nat Sci, Galway H91 TK33, Ireland."/>
    <m/>
    <s v="No"/>
    <s v="Zoological Journal of the Linnean Society"/>
    <x v="0"/>
    <s v="Oxford University Press (OUP)"/>
    <x v="0"/>
    <s v="journal-article"/>
    <b v="0"/>
    <s v="submittedVersion"/>
    <s v="repository"/>
    <s v="Yes"/>
    <s v="aran.library.nuigalway.ie "/>
    <n v="1"/>
    <x v="0"/>
    <b v="0"/>
    <s v="0024-4082 1096-3642 "/>
    <s v="Yes"/>
    <s v="12 months"/>
    <s v="No"/>
    <m/>
    <s v="https://v2.sherpa.ac.uk/id/publication/225"/>
    <n v="5"/>
    <n v="2"/>
    <s v="https://aran.library.nuigalway.ie/bitstream/handle/10379/15855/Submitted_review_30-12-2019_ZOJ-08-2019-3827.R1_Proof_hi.pdf?sequence=1&amp;isAllowed=y"/>
    <s v="Yes"/>
    <s v="Yes"/>
    <m/>
    <m/>
    <m/>
    <s v="USD"/>
    <n v="2940"/>
    <n v="2940"/>
    <n v="17.3"/>
    <n v="0"/>
    <n v="0"/>
    <n v="22"/>
    <s v="http://www.altmetric.com/details.php?citation_id=78048458"/>
    <s v="Spanish Ministry of Economy and Competitiveness (MINECO/FEDER/EU) [CTM2012-39587-C04-03]; MINECO [BES-2013-063551, EEBB-C-16-00694]; Irish Research Council-Government of Ireland Postdoctoral Fellowship Award [GOIPD/2019/460]; MINECO/FEDER/EU [AGL2012-39077]"/>
    <s v="Irish Research Council; Spanish Ministry of Economy and Competitiveness"/>
    <s v="Zoology"/>
    <s v="Animal Science and Zoology; Ecology;  Evolution;  Behavior and Systematics"/>
    <b v="0"/>
    <s v="No"/>
    <x v="1"/>
    <x v="0"/>
    <x v="5"/>
  </r>
  <r>
    <s v="10.1186/s12875-020-01276-w"/>
    <s v="oa journal (via doaj)"/>
    <m/>
    <x v="0"/>
    <s v="Barriers and facilitators to colorectal cancer diagnosis in New Zealand: a qualitative study"/>
    <s v="Blackmore, Tania; Norman, Kimberley; Kidd, Jacquie; Cassim, Shemana; Chepulis, Lynne; Keenan, Rawiri; Firth, Melissa; Jackson, Christopher; Stokes, Tim; Weller, David; Emery, Jon; Lawrenson, Ross"/>
    <n v="12"/>
    <s v="No"/>
    <s v="[Blackmore, Tania; Norman, Kimberley; Cassim, Shemana; Chepulis, Lynne; Keenan, Rawiri; Firth, Melissa; Lawrenson, Ross] Univ Waikato, Med Res Ctr, Hamilton, New Zealand; [Kidd, Jacquie] Auckland Univ Technol, Auckland, New Zealand; [Jackson, Christopher] Univ Otago, Dunedin Sch Med, Dunedin, New Zealand; [Stokes, Tim] Univ Otago, Dept Gen Practice &amp; Rural Hlth, Dunedin, New Zealand; [Weller, David] Univ Edinburgh, Ctr Population Hlth Studies, Edinburgh, Midlothian, Scotland; [Emery, Jon] Univ Melbourne, Med Dent &amp; Hlth Sci, Melbourne, Vic, Australia Blackmore, T., Medical Research Centre, University of Waikato, Hamilton, New Zealand; Norman, K., Medical Research Centre, University of Waikato, Hamilton, New Zealand; Kidd, J., Auckland University of Technology, Auckland, New Zealand; Cassim, S., Medical Research Centre, University of Waikato, Hamilton, New Zealand; Chepulis, L., Medical Research Centre, University of Waikato, Hamilton, New Zealand; Keenan, R., Medical Research Centre, University of Waikato, Hamilton, New Zealand; Firth, M., Medical Research Centre, University of Waikato, Hamilton, New Zealand; Jackson, C., Dunedin School of Medicine, University of Otago, Dunedin, New Zealand; Stokes, T., Department of General Practice and Rural Health, University of Otago, Dunedin, New Zealand; Weller, D., Centre for Population Health Studies, University of Edinburgh, Edinburgh, Scotland, United Kingdom; Emery, J., Medicine, Dentistry and Health Sciences, University of Melbourne, Melbourne, Australia; Lawrenson, R., Medical Research Centre, University of Waikato, Hamilton, New Zealand"/>
    <n v="1"/>
    <s v="Blackmore, Tania, Norman, Kimberley, Cassim, Shemana, Chepulis, Lynne, Keenan, Rawiri, Firth, Melissa, Lawrenson, Ross, Kidd, Jacquie"/>
    <s v="Blackmore, T (corresponding author), Univ Waikato, Med Res Ctr, Hamilton, New Zealand."/>
    <m/>
    <s v="No"/>
    <s v="BMC Family Practice"/>
    <x v="0"/>
    <s v="Springer Science and Business Media LLC"/>
    <x v="0"/>
    <s v="journal-article"/>
    <b v="1"/>
    <s v="publishedVersion"/>
    <s v="publisher"/>
    <s v="Yes"/>
    <s v="jupiter.its.unimelb.edu.au openrepository.aut.ac.nz "/>
    <n v="2"/>
    <x v="0"/>
    <b v="1"/>
    <s v="1471-2296 "/>
    <s v="Yes"/>
    <s v="None"/>
    <s v="Yes"/>
    <s v="None"/>
    <s v="https://v2.sherpa.ac.uk/id/publication/2425"/>
    <n v="2"/>
    <n v="2"/>
    <s v="https://doi.org/10.1186/s12875-020-01276-w"/>
    <s v="Yes"/>
    <s v="Yes"/>
    <s v="Yes"/>
    <s v="GBP"/>
    <n v="1370"/>
    <s v="USD"/>
    <n v="2145"/>
    <n v="2145"/>
    <n v="3.95"/>
    <n v="0"/>
    <n v="0"/>
    <n v="6"/>
    <s v="http://www.altmetric.com/details.php?citation_id=92788597"/>
    <s v="Health Research Council of New Zealand (HRC)Health Research Council of New Zealand [17/147]; Health Research Council of New Zealand, HRC: 17/147"/>
    <s v="Health Research Council of New Zealand"/>
    <s v="General &amp; Internal Medicine"/>
    <s v="Family Practice"/>
    <b v="1"/>
    <s v="Yes"/>
    <x v="0"/>
    <x v="0"/>
    <x v="0"/>
  </r>
  <r>
    <s v="10.3390/brainsci10100663"/>
    <s v="oa journal (via doaj)"/>
    <m/>
    <x v="0"/>
    <s v="Acute Effects of Aerobic Exercise on Somatosensory-Evoked Potentials in Patients with Mild Cognitive Impairment"/>
    <s v="Amjad, Imran; Niazi, Imran Khan; Toor, Hamza Ghazanfar; Nedergaard, Rasmus Bach; Shafique, Muhammad; Holt, Kelly; Haavik, Heidi; Ahmed, Touqeer"/>
    <n v="8"/>
    <s v="No"/>
    <s v="[Amjad, Imran; Ahmed, Touqeer] Natl Univ Sci &amp; Technol, Atta ur Rahman Sch Appl Biosci, Dept Healthcare Biotechnol, Neurobiol Lab, Islamabad 44000, Pakistan; [Amjad, Imran; Toor, Hamza Ghazanfar; Shafique, Muhammad] Riphah Int Univ, Fac Rehabil &amp; Allied Sci, Islamabad 44000, Pakistan; [Amjad, Imran; Toor, Hamza Ghazanfar; Shafique, Muhammad] Riphah Int Univ, Fac Engn &amp; Appl Sci, Islamabad 44000, Pakistan; [Amjad, Imran; Niazi, Imran Khan; Holt, Kelly; Haavik, Heidi] Ctr Chiropract Res New Zealand Coll Chiropract, Auckland 1060, New Zealand; [Niazi, Imran Khan] Aalborg Univ, Ctr Sensory Motor Interact, Dept Hlth Sci &amp; Technol, DK-9000 Aalborg, Denmark; [Niazi, Imran Khan] AUT Univ, Hlth &amp; Rehabil Res Inst, Auckland 0627, New Zealand; [Nedergaard, Rasmus Bach] Aalborg Univ Hosp, Dept Gastroenterol &amp; Hepatol, Mech Sense, DK-9000 Aalborg, Denmark Amjad, I., Neurobiology Laboratory, Department of Healthcare Biotechnology, Atta-ur-Rahman School of Applied Biosciences, National University of Sciences and Technology, Islamabad, 44000, Pakistan, Faculty of Rehabilitation and Allied Sciences &amp; Faculty of Engineering and Applied Sciences, Riphah International University, Islamabad, 44000, Pakistan, Center of Chiropractic Research New, Zealand College of Chiropractic, Auckland, 1060, New Zealand; Niazi, I.K., Center of Chiropractic Research New, Zealand College of Chiropractic, Auckland, 1060, New Zealand, SMI, Department of Health Science and Technology, Aalborg University, Aalborg, 9000, Denmark, Health and Rehabilitation Research Institute, AUT University, Auckland, 0627, New Zealand; Toor, H.G., Faculty of Rehabilitation and Allied Sciences &amp; Faculty of Engineering and Applied Sciences, Riphah International University, Islamabad, 44000, Pakistan; Nedergaard, R.B., Mech-Sense, Department of Gastroenterology and Hepatology, Aalborg University Hospital, Aalborg, 9000, Denmark; Shafique, M., Faculty of Rehabilitation and Allied Sciences &amp; Faculty of Engineering and Applied Sciences, Riphah International University, Islamabad, 44000, Pakistan; Holt, K., Center of Chiropractic Research New, Zealand College of Chiropractic, Auckland, 1060, New Zealand; Haavik, H., Center of Chiropractic Research New, Zealand College of Chiropractic, Auckland, 1060, New Zealand; Ahmed, T., Neurobiology Laboratory, Department of Healthcare Biotechnology, Atta-ur-Rahman School of Applied Biosciences, National University of Sciences and Technology, Islamabad, 44000, Pakistan"/>
    <n v="1"/>
    <s v="Amjad, Imran, Ahmed, Touqeer, Toor, Hamza Ghazanfar, Shafique, Muhammad, Niazi, Imran Khan, Holt, Kelly, Haavik, Heidi"/>
    <s v="Ahmed, T (corresponding author), Natl Univ Sci &amp; Technol, Atta ur Rahman Sch Appl Biosci, Dept Healthcare Biotechnol, Neurobiol Lab, Islamabad 44000, Pakistan.; Niazi, IK (corresponding author), Ctr Chiropract Res New Zealand Coll Chiropract, Auckland 1060, New Zealand.; Niazi, IK (corresponding author), Aalborg Univ, Ctr Sensory Motor Interact, Dept Hlth Sci &amp; Technol, DK-9000 Aalborg, Denmark.; Niazi, IK (corresponding author), AUT Univ, Hlth &amp; Rehabil Res Inst, Auckland 0627, New Zealand."/>
    <s v="Niazi, IK"/>
    <s v="Yes"/>
    <s v="Brain Sciences"/>
    <x v="0"/>
    <s v="MDPI AG"/>
    <x v="0"/>
    <s v="journal-article"/>
    <b v="1"/>
    <s v="publishedVersion"/>
    <s v="publisher"/>
    <s v="Yes"/>
    <m/>
    <n v="0"/>
    <x v="0"/>
    <b v="1"/>
    <s v="2076-3425 "/>
    <s v="Yes"/>
    <s v="None"/>
    <s v="Yes"/>
    <s v="None"/>
    <s v="https://v2.sherpa.ac.uk/id/publication/13661"/>
    <m/>
    <n v="0"/>
    <s v="https://doi.org/10.3390/brainsci10100663"/>
    <s v="Yes"/>
    <s v="Yes"/>
    <s v="Yes"/>
    <s v="CHF"/>
    <n v="650"/>
    <m/>
    <m/>
    <n v="723"/>
    <n v="3.85"/>
    <n v="0"/>
    <n v="0"/>
    <n v="5"/>
    <s v="http://www.altmetric.com/details.php?citation_id=91094376"/>
    <m/>
    <m/>
    <s v="Neurosciences &amp; Neurology"/>
    <m/>
    <b v="0"/>
    <s v="No"/>
    <x v="1"/>
    <x v="0"/>
    <x v="0"/>
  </r>
  <r>
    <s v="10.1159/000508991"/>
    <s v="open (via free pdf)"/>
    <m/>
    <x v="4"/>
    <s v="COVID-19 Infection and Neurological Complications: Present Findings and Future Predictions"/>
    <s v="Beghi, Ettore; Feigin, Valery; Caso, Valeria; Santalucia, Paola; Logroscino, Giancarlo"/>
    <n v="5"/>
    <s v="No"/>
    <s v=" Beghi, E., Department of Neuroscience, Istituto di Ricerche Farmacologiche Mario Negri Irccs, Milan, Italy; Feigin, V., National Institute for Stroke and Applied Neurosciences, School of Public Health and Psychosocial Studies, Faculty of Health and Environmental Sciences, Aut University Auckland, Auckland, New Zealand; Caso, V., Stroke Unit, Santa Maria della Misericordia Hospital, University of Perugia, Perugia, Italy; Santalucia, P., Azienda Sanitaria Provinciale-Ragusa, Ragusa, Italy; Logroscino, G., Center for Neurodegenerative Diseases and the Aging Brain, Department of Clinical Research in Neurology, University of Bari Aldo MoroBari, Pia Fondazione Cardinale G. Panico, Tricase, Italy"/>
    <n v="0"/>
    <m/>
    <s v="Beghi, E.; Laboratory of Neurological Disorders, Via Mario Negri 2, Italy; email: ettore.beghi@marionegri.it"/>
    <m/>
    <s v="No"/>
    <s v="Neuroepidemiology"/>
    <x v="0"/>
    <s v="S. Karger AG"/>
    <x v="0"/>
    <s v="journal-article"/>
    <b v="0"/>
    <s v="publishedVersion"/>
    <s v="publisher"/>
    <s v="Yes"/>
    <m/>
    <n v="0"/>
    <x v="0"/>
    <b v="0"/>
    <s v="0251-5350 1423-0208 "/>
    <s v="Yes"/>
    <s v="12 months"/>
    <s v="No"/>
    <m/>
    <s v="https://v2.sherpa.ac.uk/id/publication/9029"/>
    <n v="6"/>
    <n v="7"/>
    <s v="https://doi.org/10.1159/000508991"/>
    <s v="No"/>
    <s v="Yes"/>
    <m/>
    <m/>
    <m/>
    <m/>
    <m/>
    <m/>
    <n v="19.05"/>
    <n v="1"/>
    <n v="1"/>
    <n v="8"/>
    <s v="http://www.altmetric.com/details.php?citation_id=85674002"/>
    <m/>
    <m/>
    <m/>
    <s v="Epidemiology; Clinical Neurology"/>
    <b v="0"/>
    <s v="No"/>
    <x v="1"/>
    <x v="0"/>
    <x v="4"/>
  </r>
  <r>
    <s v="10.1123/IJSPP.2019-0491"/>
    <m/>
    <m/>
    <x v="1"/>
    <s v="The Effects of Endurance-Based Skills-Specific Running Loads on Same-Day Resistance-Training Performance in Professional Australian Rules Football Players"/>
    <s v="Ritchie, Dean; Keogh, Justin; Stern, Steven; Reaburn, Peter; O'Connor, Fergus; Bartlett, Jonathan D."/>
    <n v="6"/>
    <s v="No"/>
    <s v=" Ritchie, D., Bond Inst of Health and Sport, Faculty of Health Sciences &amp; Medicine, Bond University, Gold Coast, QLD, Australia, Gold Coast Suns FC, Metricon Stadium, CarraraQLD, Australia; Keogh, J., Bond Inst of Health and Sport, Faculty of Health Sciences &amp; Medicine, Bond University, Gold Coast, QLD, Australia, Sports Performance Research Centre New Zealand, AUT University, Auckland, New Zealand, Kasturba Medical College, Manipal Academy of Higher Education, Mangalore, Manipal, Karnataka, India; Stern, S., Bond Inst of Health and Sport, Faculty of Health Sciences &amp; Medicine, Bond University, Gold Coast, QLD, Australia; Reaburn, P., Bond Inst of Health and Sport, Faculty of Health Sciences &amp; Medicine, Bond University, Gold Coast, QLD, Australia; O'Connor, F., Bond Inst of Health and Sport, Faculty of Health Sciences &amp; Medicine, Bond University, Gold Coast, QLD, Australia, Gold Coast Suns FC, Metricon Stadium, CarraraQLD, Australia; Bartlett, J.D., Bond Inst of Health and Sport, Faculty of Health Sciences &amp; Medicine, Bond University, Gold Coast, QLD, Australia, Inst for Health and Sport, Victoria University, Melbourne, VIC, Australia"/>
    <n v="0"/>
    <m/>
    <s v="Ritchie, D.; Bond Inst of Health and Sport, Australia; email: Dean.Ritchie@GoldCoastFC.com.au"/>
    <m/>
    <s v="No"/>
    <s v="International Journal of Sports Physiology and Performance"/>
    <x v="0"/>
    <s v="Human Kinetics"/>
    <x v="1"/>
    <s v="journal-article"/>
    <b v="0"/>
    <m/>
    <m/>
    <s v="No"/>
    <m/>
    <n v="0"/>
    <x v="0"/>
    <b v="0"/>
    <s v="1555-0265 1555-0273 "/>
    <s v="Yes"/>
    <s v="None"/>
    <s v="No"/>
    <m/>
    <s v="https://v2.sherpa.ac.uk/id/publication/12249"/>
    <m/>
    <n v="0"/>
    <m/>
    <s v="No"/>
    <s v="Yes"/>
    <m/>
    <m/>
    <m/>
    <m/>
    <m/>
    <m/>
    <n v="8.5"/>
    <n v="0"/>
    <n v="0"/>
    <n v="14"/>
    <s v="http://www.altmetric.com/details.php?citation_id=76842896"/>
    <m/>
    <m/>
    <m/>
    <s v="Orthopedics and Sports Medicine"/>
    <b v="0"/>
    <s v="No"/>
    <x v="1"/>
    <x v="1"/>
    <x v="1"/>
  </r>
  <r>
    <s v="10.1080/02640414.2020.1783150"/>
    <m/>
    <m/>
    <x v="1"/>
    <s v="Reference power values for the jump squat exercise in elite athletes: A multicenter study"/>
    <s v="Valenzuela, Pedro L.: Physiology Unit, Systems Biology Department, University of Alcalá, Madrid, Spain, Department of Sport and Health, Spanish Agency for Health Protection in Sport (AEPSAD), Madrid, Spain; McGuigan, Michael: Sports Performance Research Institute New Zealand (SPRINZ), Auckland University of Technology, Auckland, New Zealand, School of Medical and Health Sciences, Edith Cowan University, Perth, Australia; Sánchez-Martínez, Guillermo: Department of Sport and Health, Spanish Agency for Health Protection in Sport (AEPSAD), Madrid, Spain; Torrontegi, Elaia: Department of Sport and Health, Spanish Agency for Health Protection in Sport (AEPSAD), Madrid, Spain; Vázquez-Carrión, Javier: Department of Sport and Health, Spanish Agency for Health Protection in Sport (AEPSAD), Madrid, Spain; Montalvo, Zigor: Department of Sport and Health, Spanish Agency for Health Protection in Sport (AEPSAD), Madrid, Spain; Abad, Cesar Cavinato C.: NAR – Nucleus of High Performance in Sport, São Paulo, Brazil; Pereira, Lucas A.: NAR – Nucleus of High Performance in Sport, São Paulo, Brazil, Department of Human Movement Sciences, Federal University of São Paulo, São Paulo, Brazil; Loturco, Irineu: NAR – Nucleus of High Performance in Sport, São Paulo, Brazil, Department of Human Movement Sciences, Federal University of São Paulo, São Paulo, Brazil, University of South Wales, Pontypridd, Wales, UK"/>
    <n v="9"/>
    <s v="No"/>
    <s v="[Valenzuela, Pedro L.] Univ Alcala De Henares, Syst Biol Dept, Physiol Unit, Madrid, Spain; [Valenzuela, Pedro L.; Sanchez-Martinez, Guillermo; Torrontegi, Elaia; Vazquez-Carrion, Javier; Montalvo, Zigor] Spanish Agcy Hlth Protect Sport AEPSAD, Dept Sport &amp; Hlth, Madrid, Spain; [McGuigan, Michael] Auckland Univ Technol, Sports Performance Res Inst New Zealand SPRINZ, Auckland, New Zealand; [McGuigan, Michael] Edith Cowan Univ, Sch Med &amp; Hlth Sci, Perth, WA, Australia; [Abad, Cesar Cavinato C.; Pereira, Lucas A.; Loturco, Irineu] NAR Nucleus High Performance Sport, Sao Paulo, Brazil; [Pereira, Lucas A.; Loturco, Irineu] Univ Fed Sao Paulo, Dept Human Movement Sci, Sao Paulo, Brazil; [Loturco, Irineu] Univ South Wales, Pontypridd, M Glam, Wales Valenzuela, P.L., Physiology Unit, Systems Biology Department, University of Alcalá, Madrid, Spain, Department of Sport and Health, Spanish Agency for Health Protection in Sport (AEPSAD), Madrid, Spain; McGuigan, M., Sports Performance Research Institute New Zealand (SPRINZ), Auckland University of Technology, Auckland, New Zealand, School of Medical and Health Sciences, Edith Cowan University, Perth, Australia; Sánchez-Martínez, G., Department of Sport and Health, Spanish Agency for Health Protection in Sport (AEPSAD), Madrid, Spain; Torrontegi, E., Department of Sport and Health, Spanish Agency for Health Protection in Sport (AEPSAD), Madrid, Spain; Vázquez-Carrión, J., Department of Sport and Health, Spanish Agency for Health Protection in Sport (AEPSAD), Madrid, Spain; Montalvo, Z., Department of Sport and Health, Spanish Agency for Health Protection in Sport (AEPSAD), Madrid, Spain; Abad, C.C.C., NAR–Nucleus of High Performance in Sport, São Paulo, Brazil; Pereira, L.A., NAR–Nucleus of High Performance in Sport, São Paulo, Brazil, Department of Human Movement Sciences, Federal University of São Paulo, São Paulo, Brazil; Loturco, I., NAR–Nucleus of High Performance in Sport, São Paulo, Brazil, Department of Human Movement Sciences, Federal University of São Paulo, São Paulo, Brazil, University of South Wales, Pontypridd, Wales, United Kingdom"/>
    <n v="1"/>
    <s v="Valenzuela, Pedro L., Sanchez-Martinez, Guillermo, Torrontegi, Elaia, Vazquez-Carrion, Javier, Montalvo, Zigor, McGuigan, Michael"/>
    <s v="Valenzuela, PL (corresponding author), Univ Alcala De Henares, Sch Med, Dept Syst Biol, Ctra Barcelona, Alcala De Henares 28871, Spain."/>
    <m/>
    <s v="No"/>
    <s v="Journal of Sports Sciences"/>
    <x v="0"/>
    <s v="Informa UK Limited"/>
    <x v="1"/>
    <s v="journal-article"/>
    <b v="0"/>
    <m/>
    <m/>
    <s v="No"/>
    <m/>
    <n v="0"/>
    <x v="0"/>
    <b v="0"/>
    <s v="0264-0414 1466-447X "/>
    <s v="Yes"/>
    <s v="12 months"/>
    <s v="No"/>
    <m/>
    <s v="https://v2.sherpa.ac.uk/id/publication/5753"/>
    <m/>
    <n v="1"/>
    <m/>
    <s v="Yes"/>
    <s v="Yes"/>
    <m/>
    <m/>
    <m/>
    <s v="USD"/>
    <n v="2950"/>
    <n v="2950"/>
    <n v="0.5"/>
    <n v="0"/>
    <n v="0"/>
    <n v="1"/>
    <s v="http://www.altmetric.com/details.php?citation_id=84977651"/>
    <s v="Universidad de Alcala [FPI2016]; FPI2016"/>
    <s v="Universidad de Alcalá"/>
    <s v="Sport Sciences"/>
    <s v="Physical Therapy;  Sports Therapy and Rehabilitation; Orthopedics and Sports Medicine"/>
    <b v="0"/>
    <s v="No"/>
    <x v="1"/>
    <x v="1"/>
    <x v="1"/>
  </r>
  <r>
    <s v="10.1111/mms.12695"/>
    <m/>
    <m/>
    <x v="1"/>
    <s v="Mating patterns of dusky dolphins ( Lagenorhynchus obscurus ) explored using an unmanned aerial vehicle"/>
    <s v="Orbach, Dara N.: Department of Life Sciences Texas A&amp;amp;M University-Corpus Christi  Corpus Christi Texas, Department of Biology Dalhousie University  Halifax Nova Scotia Canada; Eaton, Jordan: Department of Biology Dalhousie University  Halifax Nova Scotia Canada; Fiori, Lorenzo: New Zealand Institute of Applied Ecology, School of Science, Auckland University of Technology  Auckland New Zealand, Terra Azul Ltd., Vila Franca do Campo, São Miguel Island, Região Autónoma dos Açores  Portugal; Piwetz, Sarah: Texas Marine Mammal Stranding Network  Galveston Texas; Weir, Jody S.: Kaikoura Ocean Research Institute Inc. (KORI)  New Zealand; Würsig, Melany: Department of Marine Biology Texas A&amp;amp;M University at Galveston  Galveston Texas; Würsig, Bernd: Department of Marine Biology Texas A&amp;amp;M University at Galveston  Galveston Texas"/>
    <n v="7"/>
    <s v="No"/>
    <s v="[Orbach, Dara N.] Texas A&amp;M Univ, Dept Life Sci, 6300 Ocean Dr, Corpus Christi, TX 78412 USA; [Orbach, Dara N.; Eaton, Jordan] Dalhousie Univ, Dept Biol, Halifax, NS, Canada; [Fiori, Lorenzo] Auckland Univ Technol, Sch Sci, New Zealand Inst Appl Ecol, Auckland, New Zealand; [Fiori, Lorenzo] Terra Azul Ltd, Vila Franca Campo, Sao Miguel Isl, Regiao Autonoma, Portugal; [Piwetz, Sarah] Texas Marine Mammal Stranding Network, Galveston, TX USA; [Weir, Jody S.] Kaikoura Ocean Res Inst Inc KORI, Kaikoura, New Zealand; [Wursig, Melany; Wursig, Bernd] Texas A&amp;M Univ, Dept Marine Biol, Galveston, TX 77553 USA Orbach, D.N., Department of Life Sciences, Texas A&amp;M University-Corpus Christi, Corpus Christi, TX, United States, Department of Biology, Dalhousie University, Halifax, NS, Canada; Eaton, J., Department of Biology, Dalhousie University, Halifax, NS, Canada; Fiori, L., New Zealand Institute of Applied Ecology, School of Science, Auckland University of Technology, Auckland, New Zealand, Terra Azul Ltd., Vila Franca do Campo, São Miguel Island, Região Autónoma dos Açores, Portugal; Piwetz, S., Texas Marine Mammal Stranding Network, Galveston, TX, United States; Weir, J.S., Kaikoura Ocean Research Institute Inc. (KORI), New Zealand; Würsig, M., Department of Marine Biology, Texas A&amp;M University at Galveston, Galveston, TX, United States; Würsig, B., Department of Marine Biology, Texas A&amp;M University at Galveston, Galveston, TX, United States"/>
    <n v="1"/>
    <s v="Orbach, Dara N., Eaton, Jordan, Fiori, Lorenzo"/>
    <s v="Orbach, DN (corresponding author), Texas A&amp;M Univ, Dept Life Sci, 6300 Ocean Dr, Corpus Christi, TX 78412 USA."/>
    <m/>
    <s v="No"/>
    <s v="Marine Mammal Science"/>
    <x v="0"/>
    <s v="Wiley"/>
    <x v="1"/>
    <s v="journal-article"/>
    <b v="0"/>
    <m/>
    <m/>
    <s v="No"/>
    <m/>
    <n v="0"/>
    <x v="0"/>
    <b v="0"/>
    <s v="0824-0469 1748-7692 "/>
    <s v="Yes"/>
    <s v="12 months"/>
    <s v="No"/>
    <m/>
    <s v="https://v2.sherpa.ac.uk/id/publication/6926"/>
    <n v="3"/>
    <n v="2"/>
    <m/>
    <s v="Yes"/>
    <s v="Yes"/>
    <m/>
    <m/>
    <m/>
    <s v="USD"/>
    <n v="3000"/>
    <n v="3000"/>
    <n v="1.75"/>
    <n v="0"/>
    <n v="0"/>
    <n v="2"/>
    <s v="http://www.altmetric.com/details.php?citation_id=80941244"/>
    <s v="U.S. National Geographic SocietyNational Geographic Society; National Geographic Society, NGS"/>
    <m/>
    <s v="Marine &amp; Freshwater Biology; Zoology"/>
    <s v="Aquatic Science; Ecology;  Evolution;  Behavior and Systematics"/>
    <b v="0"/>
    <s v="No"/>
    <x v="1"/>
    <x v="1"/>
    <x v="1"/>
  </r>
  <r>
    <s v="10.3390/foods9101444"/>
    <s v="oa journal (via doaj)"/>
    <m/>
    <x v="0"/>
    <s v="Effect of High Hydrostatic Pressure Processing on the Chemical Characteristics of Different Lamb Cuts"/>
    <s v="Kantono, Kevin; Hamid, Nazimah; Oey, Indrawati; Wu, Yan Chao; Ma, Qianli; Farouk, Mustafa; Chadha, Diksha"/>
    <n v="7"/>
    <s v="No"/>
    <s v="[Kantono, Kevin; Hamid, Nazimah; Wu, Yan Chao; Ma, Qianli; Chadha, Diksha] Auckland Univ Technol, Dept Food Sci &amp; Microbiol, Auckland 1010, New Zealand; [Oey, Indrawati] Univ Otago, Dept Food Sci, Dunedin 9016, New Zealand; [Oey, Indrawati] Massey Univ, Riddet Inst, Palmerston North 4474, New Zealand; [Ma, Qianli] Chinese Acad Agr Sci, Key Lab Agroprod Proc, Minist Agr &amp; Rural Affairs, Inst Food Sci &amp; Technol, Beijing 100193, Peoples R China; [Farouk, Mustafa] AgRes MIRINZ, Ruakura Res Ctr, Private Bag 3123, Hamilton 3240, New Zealand Kantono, K., Department of Food Science and Microbiology, Auckland University of Technology, Auckland, 1010, New Zealand; Hamid, N., Department of Food Science and Microbiology, Auckland University of Technology, Auckland, 1010, New Zealand; Oey, I., Department of Food Science, University of Otago, Dunedin, 9016, New Zealand, Riddet Institute, Massey University, Palmerston North, 4474, New Zealand; Wu, Y.C., Department of Food Science and Microbiology, Auckland University of Technology, Auckland, 1010, New Zealand; Ma, Q., Department of Food Science and Microbiology, Auckland University of Technology, Auckland, 1010, New Zealand, Institute of Food Science and Technology, Chinese Academy of Agricultural Sciences, Key Laboratory of Agro-Products Processing, Ministry of Agriculture and Rural Affairs, Beijing, 100193, China; Farouk, M., AgResearch MIRINZ, Ruakura Research Centre, Private Bag 3123, Hamilton, 3240, New Zealand; Chanda, D., Department of Food Science and Microbiology, Auckland University of Technology, Auckland, 1010, New Zealand"/>
    <n v="1"/>
    <s v="Kantono, Kevin, Hamid, Nazimah, Wu, Yan Chao, Ma, Qianli, Chadha, Diksha"/>
    <s v="Hamid, N (corresponding author), Auckland Univ Technol, Dept Food Sci &amp; Microbiol, Auckland 1010, New Zealand."/>
    <s v="Hamid, N"/>
    <s v="Yes"/>
    <s v="Foods"/>
    <x v="0"/>
    <s v="MDPI AG"/>
    <x v="0"/>
    <s v="journal-article"/>
    <b v="1"/>
    <s v="publishedVersion"/>
    <s v="publisher"/>
    <s v="Yes"/>
    <m/>
    <n v="0"/>
    <x v="0"/>
    <b v="1"/>
    <s v="2304-8158 "/>
    <s v="Yes"/>
    <s v="None"/>
    <s v="Yes"/>
    <s v="None"/>
    <s v="https://v2.sherpa.ac.uk/id/publication/24799"/>
    <m/>
    <n v="1"/>
    <s v="https://doi.org/10.3390/foods9101444"/>
    <s v="Yes"/>
    <s v="Yes"/>
    <s v="Yes"/>
    <s v="CHF"/>
    <n v="550"/>
    <m/>
    <m/>
    <n v="611"/>
    <n v="0"/>
    <n v="0"/>
    <n v="0"/>
    <n v="0"/>
    <m/>
    <s v="Auckland University of Technology; Auckland University of Technology, New Zealand, AUT"/>
    <m/>
    <s v="Food Science &amp; Technology"/>
    <m/>
    <b v="0"/>
    <s v="Yes"/>
    <x v="0"/>
    <x v="0"/>
    <x v="0"/>
  </r>
  <r>
    <s v="10.1519/JSC.0000000000003770"/>
    <m/>
    <m/>
    <x v="1"/>
    <s v="Influence of Resisted Sled-Pull Training on the Sprint Force-Velocity Profile of Male High-School Athletes"/>
    <s v="Cahill, Micheál J.; Oliver, Jon L.; Cronin, John B.; Clark, Kenneth; Cross, Matt R.; Lloyd, Rhodri S.; Lee, Jeong E."/>
    <n v="7"/>
    <s v="No"/>
    <s v="[Cahill, Micheal J.] Athlete Training &amp; Hlth, Appl Hlth &amp; Performance Dept, Allen, TX 75013 USA; [Cahill, Micheal J.; Oliver, Jon L.; Cronin, John B.; Cross, Matt R.; Lloyd, Rhodri S.] Auckland Univ Technol, Sports Performance Res Inst New Zealand, Auckland, New Zealand; [Oliver, Jon L.; Lloyd, Rhodri S.] Cardiff Metropolitan Univ, Youth Phys Dev Ctr, Cardiff, Wales; [Clark, Kenneth] West Chester Univ, Dept Kinesiol, W Chester, PA USA; [Cross, Matt R.] Univ Savoie Mt Blanc, Interuniv Lab Motr Biol, Chambery, France; [Lloyd, Rhodri S.] Waikato Inst Technol, Ctr Sport Sci &amp; Human Performance, Hamilton, New Zealand; [Lee, Jeong E.] Univ Auckland, Dept Stat, Auckland, New Zealand Cahill, M.J., Applied Health and Performance Department, Athlete Training and Health, Allen, TX, United States, Sports Performance Research Institute New Zealand, Auckland University of TechnologyAuckland, New Zealand; Oliver, J.L., Sports Performance Research Institute New Zealand, Auckland University of TechnologyAuckland, New Zealand, Youth Physical Development Center, Cardiff Metropolitan University, United Kingdoms, Cardiff; Cronin, J.B., Sports Performance Research Institute New Zealand, Auckland University of TechnologyAuckland, New Zealand; Clark, K., Department of Kinesiology, West Chester University, West Chester, PA, United States; Cross, M.R., Sports Performance Research Institute New Zealand, Auckland University of TechnologyAuckland, New Zealand, Interuniversity Laboratory of Motricity Biology, University Savoie Mont Blanc, Chambéry, France; Lloyd, R.S., Sports Performance Research Institute New Zealand, Auckland University of TechnologyAuckland, New Zealand, Youth Physical Development Center, Cardiff Metropolitan University, United Kingdoms, Cardiff, Center for Sport Science and Human Performance, Waikato Institute of TechnologyHamilton, New Zealand; Lee, J.E., Department of Statistics, University of AucklandAuckland, New Zealand"/>
    <n v="1"/>
    <s v="Cahill, Micheal J., Oliver, Jon L., Cronin, John B., Cross, Matt R., Lloyd, Rhodri S."/>
    <s v="Cahill, MJ (corresponding author), Athlete Training &amp; Hlth, Appl Hlth &amp; Performance Dept, Allen, TX 75013 USA.; Cahill, MJ (corresponding author), Auckland Univ Technol, Sports Performance Res Inst New Zealand, Auckland, New Zealand."/>
    <s v="Cahill, MJ"/>
    <s v="Yes"/>
    <s v="Journal of Strength and Conditioning Research"/>
    <x v="0"/>
    <s v="Ovid Technologies (Wolters Kluwer Health)"/>
    <x v="1"/>
    <s v="journal-article"/>
    <b v="0"/>
    <m/>
    <m/>
    <s v="No"/>
    <m/>
    <n v="0"/>
    <x v="0"/>
    <b v="0"/>
    <s v="1064-8011 1533-4287 "/>
    <s v="No"/>
    <m/>
    <s v="No"/>
    <m/>
    <s v="https://v2.sherpa.ac.uk/id/publication/8953"/>
    <n v="2"/>
    <n v="2"/>
    <m/>
    <s v="Yes"/>
    <s v="Yes"/>
    <m/>
    <m/>
    <m/>
    <m/>
    <m/>
    <m/>
    <n v="143.5"/>
    <n v="0"/>
    <n v="0"/>
    <n v="191"/>
    <s v="http://www.altmetric.com/details.php?citation_id=88044247"/>
    <m/>
    <m/>
    <s v="Sport Sciences"/>
    <s v="Physical Therapy;  Sports Therapy and Rehabilitation; Orthopedics and Sports Medicine; General Medicine"/>
    <b v="0"/>
    <s v="No"/>
    <x v="1"/>
    <x v="1"/>
    <x v="1"/>
  </r>
  <r>
    <s v="10.3390/s20195510"/>
    <s v="oa journal (via doaj)"/>
    <m/>
    <x v="0"/>
    <s v="Eye and Voice-Controlled Human Machine Interface System for Wheelchairs Using Image Gradient Approach"/>
    <s v="Anwer, Saba; Waris, Asim; Sultan, Hajrah; Butt, Shahid Ikramullah; Zafar, Muhammad Hamza; Sarwar, Moaz; Niazi, Imran Khan; Shafique, Muhammad; Pujari, Amit N."/>
    <n v="9"/>
    <s v="No"/>
    <s v="[Anwer, Saba; Waris, Asim; Sultan, Hajrah; Butt, Shahid Ikramullah] Natl Univ Sci &amp; Technol, Sch Mech &amp; Mfg Engn, Islamabad 45200, Pakistan; [Zafar, Muhammad Hamza] Univ Engn &amp; Technol Lahore, Dept Elect Engn, FSD Campus, Faisalabad 38000, Pakistan; [Sarwar, Moaz] Govt Coll Univ, Dept Comp Sci, Faisalabad 38000, Pakistan; [Niazi, Imran Khan] New Zealand Coll Chiropract, Ctr Chiropract Res, Auckland 0600, New Zealand; [Niazi, Imran Khan] Aalborg Univ, Ctr Sensory Motor Interact, Dept Hlth Sci &amp; Technol, DK-9000 Aalborg, Denmark; [Niazi, Imran Khan] AUT Univ, Hlth &amp; Rehabil Res Inst, Fac Hlth &amp; Environm Sci, Auckland 0627, New Zealand; [Shafique, Muhammad] Riphah Int Univ, Biomed Engn, Islamabad 45710, Pakistan; [Pujari, Amit N.] Univ Hertfordshire, Sch Engn &amp; Technol, Hatfield AL10 9AB, Herts, England; [Pujari, Amit N.] Univ Aberdeen, Sch Engn, Aberdeen AB24 3FX, Scotland Anwer, S., School of Mechanical and Manufacturing Engineering, National University of Sciences and Technology, Islamabad, 45200, Pakistan; Waris, A., School of Mechanical and Manufacturing Engineering, National University of Sciences and Technology, Islamabad, 45200, Pakistan; Sultan, H., School of Mechanical and Manufacturing Engineering, National University of Sciences and Technology, Islamabad, 45200, Pakistan; Butt, S.I., School of Mechanical and Manufacturing Engineering, National University of Sciences and Technology, Islamabad, 45200, Pakistan; Zafar, M.H., Department of Electrical Engineering, University of Engineering and Technology Lahore-FSD Campus, Faisalabad, 38000, Pakistan; Sarwar, M., Department of Electrical Engineering, University of Engineering and Technology Lahore-FSD Campus, Faisalabad, 38000, Pakistan; Niazi, I.K., Center of Chiropractic Research, New Zealand College of Chiropractic, Auckland, 0600, New Zealand, Department of Health Science and Technology, Center for Sensory-Motor Interaction, Aalborg University, Alborg, 9000, Denmark, Faculty of Health and Environmental Sciences, Health and Rehabilitation Research Institute, AUT University, Auckland, 0627, New Zealand; Shafique, M., Department, Biomedical Engineering, Riphah International University, Islamabad, 45710, Pakistan; Pujari, A.N., School of Engineering and Technology, University of Hertfordshire, Hatfield, AL10 9AB, United Kingdom, School of Engineering, University of Aberdeen, Aberdeen, AB24 3FX, United Kingdom"/>
    <n v="1"/>
    <s v="Anwer, Saba, Waris, Asim, Sultan, Hajrah, Butt, Shahid Ikramullah, Zafar, Muhammad Hamza, Sarwar, Moaz, Niazi, Imran Khan"/>
    <s v="Waris, A (corresponding author), Natl Univ Sci &amp; Technol, Sch Mech &amp; Mfg Engn, Islamabad 45200, Pakistan."/>
    <m/>
    <s v="No"/>
    <s v="Sensors"/>
    <x v="0"/>
    <s v="MDPI AG"/>
    <x v="0"/>
    <s v="journal-article"/>
    <b v="1"/>
    <s v="publishedVersion"/>
    <s v="publisher"/>
    <s v="Yes"/>
    <s v="uhra.herts.ac.uk aura.abdn.ac.uk "/>
    <n v="2"/>
    <x v="0"/>
    <b v="1"/>
    <s v="1424-8220 "/>
    <s v="Yes"/>
    <s v="None"/>
    <s v="Yes"/>
    <s v="None"/>
    <s v="https://v2.sherpa.ac.uk/id/publication/17524"/>
    <m/>
    <n v="0"/>
    <s v="https://doi.org/10.3390/s20195510"/>
    <s v="Yes"/>
    <s v="Yes"/>
    <s v="Yes"/>
    <s v="CHF"/>
    <n v="1800"/>
    <m/>
    <m/>
    <n v="2002"/>
    <n v="0.75"/>
    <n v="0"/>
    <n v="0"/>
    <n v="2"/>
    <s v="http://www.altmetric.com/details.php?citation_id=91574987"/>
    <m/>
    <m/>
    <s v="Chemistry; Engineering; Instruments &amp; Instrumentation"/>
    <s v="Electrical and Electronic Engineering; Analytical Chemistry; Atomic and Molecular Physics;  and Optics; Biochemistry"/>
    <b v="0"/>
    <s v="No"/>
    <x v="1"/>
    <x v="0"/>
    <x v="0"/>
  </r>
  <r>
    <s v="10.3390/cancers12102767"/>
    <s v="oa journal (via doaj)"/>
    <m/>
    <x v="0"/>
    <s v="Non-Invasive Biomarkers for Early Detection of Breast Cancer"/>
    <s v="Li, Jiawei; Guan, Xin; Fan, Zhimin; Ching, Lai-Ming; Li, Yan; Wang, Xiaojia; Cao, Wen-Ming; Liu, Dong-Xu"/>
    <n v="8"/>
    <s v="No"/>
    <s v="[Li, Jiawei; Guan, Xin; Li, Yan; Liu, Dong-Xu] Auckland Univ Technol, Fac Hlth &amp; Environm Sci, Sch Sci, Ctr Biomed &amp; Chem Sci, Auckland 1010, New Zealand; [Guan, Xin; Fan, Zhimin] Jilin Univ, First Hosp Jilin Univ, Dept Breast Surg, Changchun 130021, Peoples R China; [Ching, Lai-Ming] Univ Auckland, Fac Med &amp; Hlth Sci, Auckland Canc Soc, Res Ctr, Auckland 1023, New Zealand; [Wang, Xiaojia; Cao, Wen-Ming] Chinese Acad Sci, Univ Chinese Acad Sci, Zhejiang Canc Hosp, Dept Breast Med Oncol,Canc Hosp, Hangzhou 310022, Peoples R China; [Wang, Xiaojia; Cao, Wen-Ming] Chinese Acad Sci, Inst Canc &amp; Basic Med IBMC, Hangzhou 310022, Peoples R China Li, J., The Centre for Biomedical and Chemical Sciences, School of Science, Faculty of Health and Environmental Sciences, Auckland University of Technology, Auckland, 1010, New Zealand; Guan, X., The Centre for Biomedical and Chemical Sciences, School of Science, Faculty of Health and Environmental Sciences, Auckland University of Technology, Auckland, 1010, New Zealand, Department of Breast Surgery, the First Hospital of Jilin University, Jilin University, Changchun, 130021, China; Fan, Z., Department of Breast Surgery, the First Hospital of Jilin University, Jilin University, Changchun, 130021, China; Ching, L.-M., Auckland Cancer Society Research Centre, Faculty of Medical and Health Sciences, University of Auckland, Auckland, 1023, New Zealand; Li, Y., The Centre for Biomedical and Chemical Sciences, School of Science, Faculty of Health and Environmental Sciences, Auckland University of Technology, Auckland, 1010, New Zealand; Wang, X., Department of Breast Medical Oncology, Cancer Hospital of the University of Chinese Academy of Sciences, Zhejiang Cancer Hospital &amp; Institute of Cancer and Basic Medicine (IBMC), Chinese Academy of Sciences, Hangzhou, 310022, China; Cao, W.-M., Department of Breast Medical Oncology, Cancer Hospital of the University of Chinese Academy of Sciences, Zhejiang Cancer Hospital &amp; Institute of Cancer and Basic Medicine (IBMC), Chinese Academy of Sciences, Hangzhou, 310022, China; Liu, D.-X., The Centre for Biomedical and Chemical Sciences, School of Science, Faculty of Health and Environmental Sciences, Auckland University of Technology, Auckland, 1010, New Zealand"/>
    <n v="1"/>
    <s v="Li, Jiawei, Guan, Xin, Li, Yan, Liu, Dong-Xu"/>
    <s v="Liu, DX (corresponding author), Auckland Univ Technol, Fac Hlth &amp; Environm Sci, Sch Sci, Ctr Biomed &amp; Chem Sci, Auckland 1010, New Zealand.; Cao, WM (corresponding author), Chinese Acad Sci, Univ Chinese Acad Sci, Zhejiang Canc Hosp, Dept Breast Med Oncol,Canc Hosp, Hangzhou 310022, Peoples R China.; Cao, WM (corresponding author), Chinese Acad Sci, Inst Canc &amp; Basic Med IBMC, Hangzhou 310022, Peoples R China."/>
    <s v="Liu, DX"/>
    <s v="Yes"/>
    <s v="Cancers"/>
    <x v="0"/>
    <s v="MDPI AG"/>
    <x v="0"/>
    <s v="journal-article"/>
    <b v="1"/>
    <s v="publishedVersion"/>
    <s v="publisher"/>
    <s v="Yes"/>
    <s v="openrepository.aut.ac.nz "/>
    <n v="1"/>
    <x v="0"/>
    <b v="1"/>
    <s v="2072-6694 "/>
    <s v="Yes"/>
    <s v="None"/>
    <s v="Yes"/>
    <s v="None"/>
    <s v="https://v2.sherpa.ac.uk/id/publication/17514"/>
    <n v="3"/>
    <n v="5"/>
    <s v="https://doi.org/10.3390/cancers12102767"/>
    <s v="Yes"/>
    <s v="Yes"/>
    <s v="Yes"/>
    <s v="CHF"/>
    <n v="1000"/>
    <m/>
    <m/>
    <n v="1112"/>
    <n v="0.25"/>
    <n v="0"/>
    <n v="0"/>
    <n v="1"/>
    <s v="http://www.altmetric.com/details.php?citation_id=94613450"/>
    <s v="key research-development program of Zhejiang Province [2020C04012, 2019C04001]; Breast Cancer Foundation New Zealand; New Zealand Breast Cancer Cure; Auckland Medical Research Foundation [5117014]; 2019C04001, 2020C04012; Auckland Medical Research Foundation, AMRF: 5117014; Breast Cancer Foundation New Zealand, NZBCF"/>
    <m/>
    <s v="Oncology"/>
    <s v="Cancer Research; Oncology"/>
    <b v="1"/>
    <s v="Yes"/>
    <x v="0"/>
    <x v="0"/>
    <x v="0"/>
  </r>
  <r>
    <s v="10.1111/ecog.05211"/>
    <s v="oa journal (via doaj)"/>
    <s v="cc-by"/>
    <x v="0"/>
    <s v="Fire characteristics and environmental conditions shape plant communities via regeneration strategy"/>
    <s v="Day, Nicola J.: Biology Dept, Wilfrid Laurier Univ. Waterloo ON Canada, School of Science, Auckland Univ. of Technology Auckland New Zealand; White, Alison L.: Biology Dept, Wilfrid Laurier Univ. Waterloo ON Canada, Ministry of Natural Resources and Forestry Peterborough ON Canada; Johnstone, Jill F.: Dept of Biology, Univ. of Saskatchewan Saskatoon SK Canada, Inst. of Arctic Biology, Univ. of Alaska Fairbanks Fairbanks AL USA; Degré-Timmons, Geneviève É.: Biology Dept, Wilfrid Laurier Univ. Waterloo ON Canada, Dept of Wood and Forest Sciences, Laval Univ. Quebec City QC Canada; Cumming, Steven G.: Dept of Wood and Forest Sciences, Laval Univ. Quebec City QC Canada; Mack, Michelle C.: Center for Ecosystem Science and Society, Northern Arizona Univ. Flagstaff AZ USA; Turetsky, Merritt R.: Inst. of Arctic and Alpine Research, Univ. of Colorado Boulder CO USA; Walker, Xanthe J.: Center for Ecosystem Science and Society, Northern Arizona Univ. Flagstaff AZ USA; Baltzer, Jennifer L.: Biology Dept, Wilfrid Laurier Univ. Waterloo ON Canada"/>
    <n v="9"/>
    <s v="No"/>
    <s v="[Day, Nicola J.; White, Alison L.; Degre-Timmons, Genevieve E.; Baltzer, Jennifer L.] Wilfrid Laurier Univ, Biol Dept, Waterloo, ON, Canada; [Day, Nicola J.] Auckland Univ Technol, Sch Sci, Auckland, New Zealand; [White, Alison L.] Minist Nat Resources &amp; Forestry, Peterborough, ON, Canada; [Johnstone, Jill F.] Univ Saskatchewan, Dept Biol, Saskatoon, SK, Canada; [Johnstone, Jill F.] Univ Alaska, Inst Arctic Biol, Fairbanks, AL USA; [Degre-Timmons, Genevieve E.; Cumming, Steven G.] Laval Univ, Dept Wood &amp; Forest Sci, Quebec City, PQ, Canada; [Mack, Michelle C.; Walker, Xanthe J.] No Arizona Univ, Ctr Ecosyst Sci &amp; Soc, Flagstaff, AZ 86011 USA; [Turetsky, Merritt R.] Univ Colorado, Inst Arctic &amp; Alpine Res, Boulder, CO 80309 USA Day, N.J., Biology Dept, Wilfrid Laurier Univ., Waterloo, ON, Canada, School of Science, Auckland Univ. of Technology, Auckland, New Zealand; White, A.L., Biology Dept, Wilfrid Laurier Univ., Waterloo, ON, Canada, Ministry of Natural Resources and Forestry, Peterborough, ON, Canada; Johnstone, J.F., Dept of Biology, Univ. of Saskatchewan, Saskatoon, SK, Canada, Inst. of Arctic Biology, Univ. of Alaska Fairbanks, Fairbanks, AL, United States; Degré-Timmons, G.É., Biology Dept, Wilfrid Laurier Univ., Waterloo, ON, Canada, Dept of Wood and Forest Sciences, Laval Univ., Quebec City, QC, Canada; Cumming, S.G., Dept of Wood and Forest Sciences, Laval Univ., Quebec City, QC, Canada; Mack, M.C., Center for Ecosystem Science and Society, Northern Arizona Univ., Flagstaff, AZ, United States; Turetsky, M.R., Inst. of Arctic and Alpine Research, Univ. of Colorado, Boulder, CO, United States; Walker, X.J., Center for Ecosystem Science and Society, Northern Arizona Univ., Flagstaff, AZ, United States; Baltzer, J.L., Biology Dept, Wilfrid Laurier Univ., Waterloo, ON, Canada"/>
    <n v="1"/>
    <s v="Day, Nicola J., White, Alison L., Degre-Timmons, Genevieve E., Baltzer, Jennifer L."/>
    <s v="Day, NJ (corresponding author), Wilfrid Laurier Univ, Biol Dept, Waterloo, ON, Canada."/>
    <m/>
    <s v="No"/>
    <s v="Ecography"/>
    <x v="0"/>
    <s v="Wiley"/>
    <x v="0"/>
    <s v="journal-article"/>
    <b v="1"/>
    <s v="publishedVersion"/>
    <s v="publisher"/>
    <s v="Yes"/>
    <s v="figshare.com "/>
    <n v="1"/>
    <x v="0"/>
    <b v="1"/>
    <s v="0906-7590 1600-0587 "/>
    <s v="Yes"/>
    <s v="None"/>
    <s v="Yes"/>
    <s v="None"/>
    <s v="https://v2.sherpa.ac.uk/id/publication/7649"/>
    <n v="3"/>
    <n v="2"/>
    <s v="https://onlinelibrary.wiley.com/doi/pdfdirect/10.1111/ecog.05211"/>
    <s v="Yes"/>
    <s v="Yes"/>
    <m/>
    <m/>
    <m/>
    <s v="USD"/>
    <n v="2000"/>
    <n v="2000"/>
    <n v="39.35"/>
    <n v="0"/>
    <n v="0"/>
    <n v="53"/>
    <s v="http://www.altmetric.com/details.php?citation_id=86645118"/>
    <s v="Government of the Northwest Territories (GNWT) Dept of Environment and Natural Resources Cumulative Impacts Monitoring Program; Natural Science and Engineering Research Council (NSERC: Changing Cold Regions Network)Natural Sciences and Engineering Research Council of Canada (NSERC); Northern Scientific Training Program; NSERCNatural Sciences and Engineering Research Council of Canada (NSERC); CFREF Global Water Futures funding for Northern Water Futures; National Science Foundation DEB RAPID [1542150]; NASA Arctic Boreal and Vulnerability Experiment (ABoVE) Legacy Carbon grant [Mack-01]; NSERC Postdoctoral FellowshipNatural Sciences and Engineering Research Council of Canada (NSERC); Rutherford Postdoctoral Fellowship from the Royal Society of New Zealand; GNWT Aurora Research Inst. [15879]; Ka'a'gee Tu First Nation; Tli.cho Government; Wek'eezhii Renewable Resources Board; National Science Foundation, NSF: 1542150; National Aeronautics and Space Administration, NASA: #Mack‐01; Natural Sciences and Engineering Research Council of Canada, NSERC; Royal Society Te Apārangi"/>
    <m/>
    <s v="Biodiversity &amp; Conservation; Environmental Sciences &amp; Ecology"/>
    <s v="Ecology;  Evolution;  Behavior and Systematics"/>
    <b v="0"/>
    <s v="No"/>
    <x v="1"/>
    <x v="0"/>
    <x v="0"/>
  </r>
  <r>
    <s v="10.1016/j.knee.2020.07.003"/>
    <m/>
    <m/>
    <x v="1"/>
    <s v="Individual hop analysis and reactive strength ratios provide better discrimination of ACL reconstructed limb deficits than triple hop for distance scores in athletes returning to sport"/>
    <s v="Lloyd, Rhodri S.; Oliver, Jon L.; Kember, Lucy S.; Myer, Gregory D.; Read, Paul J."/>
    <n v="5"/>
    <s v="No"/>
    <s v="[Lloyd, Rhodri S.; Oliver, Jon L.; Kember, Lucy S.] Cardiff Metropolitan Univ, Cardiff Sch Sport &amp; Hlth Sci, Youth Phys Dev Ctr, Cardiff, Wales; [Lloyd, Rhodri S.; Oliver, Jon L.] AUT Univ, Sport Performance Res Inst New Zealand SPRINZ, Auckland, New Zealand; [Lloyd, Rhodri S.] Waikato Inst Technol, Ctr Sport Sci &amp; Human Performance, Hamilton, New Zealand; [Myer, Gregory D.] Cincinnati Childrens Hosp Med Ctr, Div Sports Med, Cincinnati, OH USA; [Myer, Gregory D.] Univ Cincinnati, Dept Pediat &amp; Orthopaed Surg, Coll Med, Cincinnati, OH USA; [Myer, Gregory D.] Micheli Ctr Sports Injury Prevent, Boston, MA USA; [Read, Paul J.] Aspetar Orthopaed &amp; Sports Med Hosp, Athlete Hlth &amp; Performance Res Ctr, Doha, Qatar; [Read, Paul J.] Univ Gloucestershire, Sch Sport &amp; Exercise, Gloucester, England Lloyd, R.S., Youth Physical Development Centre, Cardiff School of Sport and Health Sciences, Cardiff Metropolitan University, Cardiff, United Kingdom, Sport Performance Research Institute, New Zealand (SPRINZ), AUT University, Auckland, New Zealand, Centre for Sport Science and Human Performance, Waikato Institute of Technology, Hamilton, New Zealand; Oliver, J.L., Youth Physical Development Centre, Cardiff School of Sport and Health Sciences, Cardiff Metropolitan University, Cardiff, United Kingdom, Sport Performance Research Institute, New Zealand (SPRINZ), AUT University, Auckland, New Zealand; Kember, L.S., Youth Physical Development Centre, Cardiff School of Sport and Health Sciences, Cardiff Metropolitan University, Cardiff, United Kingdom; Myer, G.D., Division of Sports Medicine, Cincinnati Children's Hospital Medical Center, Cincinnati, OH, United States, Department of Pediatrics and Orthopaedic Surgery, College of Medicine, University of Cincinnati, Cincinnati, OH, United States, The Micheli Center for Sports Injury Prevention, Boston, MA, United States; Read, P.J., Athlete Health and Performance Research Centre, Aspetar Orthopaedic and Sports Medicine Hospital, Doha, Qatar, School of Sport and Exercise, University of Gloucestershire, Gloucester, United Kingdom"/>
    <n v="1"/>
    <s v="Lloyd, Rhodri S., Oliver, Jon L., Kember, Lucy S."/>
    <s v="Lloyd, RS (corresponding author), Cardiff Metropolitan Univ, Sch Sport, Cyncoed Campus,Cyncoed Rd, Cardiff CF23 6XD, Wales."/>
    <m/>
    <s v="No"/>
    <s v="The Knee"/>
    <x v="0"/>
    <s v="Elsevier BV"/>
    <x v="1"/>
    <s v="journal-article"/>
    <b v="0"/>
    <m/>
    <m/>
    <s v="No"/>
    <m/>
    <n v="0"/>
    <x v="0"/>
    <b v="0"/>
    <s v="0968-0160 "/>
    <s v="Yes"/>
    <s v="12 months"/>
    <s v="No"/>
    <m/>
    <s v="https://v2.sherpa.ac.uk/id/publication/16772"/>
    <n v="1"/>
    <n v="1"/>
    <m/>
    <s v="Yes"/>
    <s v="Yes"/>
    <m/>
    <m/>
    <m/>
    <s v="USD"/>
    <n v="2500"/>
    <n v="2500"/>
    <n v="11.5"/>
    <n v="0"/>
    <n v="0"/>
    <n v="17"/>
    <s v="http://www.altmetric.com/details.php?citation_id=86653258"/>
    <m/>
    <m/>
    <s v="Orthopedics; Sport Sciences; Surgery"/>
    <s v="Orthopedics and Sports Medicine"/>
    <b v="0"/>
    <s v="No"/>
    <x v="1"/>
    <x v="1"/>
    <x v="1"/>
  </r>
  <r>
    <s v="10.1016/j.msksp.2020.102213"/>
    <s v="open (via crossref license)"/>
    <s v="cc-by-nc-nd"/>
    <x v="2"/>
    <s v="Exploring the use of ultrasound imaging by physiotherapists: An international survey"/>
    <s v="Ellis, Richard; Helsby, Jake; Naus, Jade; Bassett, Sandra; Fernández-de-Las-Peñas, César; Carnero, Samuel Fernández; Hides, Julie; O'Sullivan, Cliona; Teyhen, Deydre; Stokes, Maria; Whittaker, Jackie L."/>
    <n v="11"/>
    <s v="No"/>
    <s v="[Ellis, Richard] Auckland Univ Technol, Sch Clin Sci, Hlth &amp; Rehabil Res Inst, Act Living &amp; Rehabil Aotearoa New Zealand, Auckland, New Zealand; [Helsby, Jake; Naus, Jade; Bassett, Sandra] Auckland Univ Technol, Sch Clin Sci, Dept Physiotherapy, Auckland, New Zealand; [Fernandez-de-Las-Penas, Cesar] Univ Rey Juan Carlos URJC, Dept Phys Therapy Occupat Therapy Phys Med &amp; Reha, Madrid, Spain; [Fernandez-de-Las-Penas, Cesar] Univ Rey Juan Carlos, Catedra Inst Docencia Clin &amp; Invest Fisioterapia, Madrid, Spain; [Carnero, Samuel Fernandez] Alcala Univ, Dept Physiotherapy &amp; Nursing, Alcala De Henares, Spain; [Hides, Julie] Griffith Univ, Sch Allied Hlth Sci, Nathan Campus,170 Kessels Rd, Nathan, Qld 4111, Australia; [OSullivan, Cliona] Univ Coll Dublin, Sch Publ Hlth Physiotherapy &amp; Sports Sci, Dublin 4, Ireland; [Teyhen, Deydre] US Army Walter Reed Army Inst Res, 503 Robert Grant Rd, Silver Spring, MD 20910 USA; [Stokes, Maria] Univ Southampton, Sch Hlth Sci, Bldg 67,Highfield Campus, Southampton SO17 1BJ, Hants, England; [Whittaker, Jackie L.] Univ British Columbia, Fac Med, Dept Phys Therapy, Vancouver, BC, Canada; [Whittaker, Jackie L.] Arthrit Res Canada, Richmond, BC, Canada Ellis, R., Active Living and Rehabilitation: Aotearoa New Zealand, Health and Rehabilitation Research Institute, School of Clinical Sciences, Auckland University of Technology, Auckland, New Zealand; Helsby, J., Department of Physiotherapy, School of Clinical Sciences, Auckland University of Technology, Auckland, New Zealand; Naus, J., Department of Physiotherapy, School of Clinical Sciences, Auckland University of Technology, Auckland, New Zealand; Bassett, S., Department of Physiotherapy, School of Clinical Sciences, Auckland University of Technology, Auckland, New Zealand; Fernández-de-Las-Peñas, C., Department of Physical Therapy, Occupational Therapy, Physical Medicine and Rehabilitation, Universidad Rey Juan Carlos (URJC), Alcorcón, Madrid, Spain, Cátedra Institucional en Docencia, Clínica e Investigación en Fisioterapia: Terapia Manual, Punción Seca y Ejercicio Terapéutico, Universidad Rey Juan Carlos, Alcorcón, Madrid, Spain; Carnero, S.F., Department of Physiotherapy and Nursing, Alcalá University, Alcalá de Henares, Spain; Hides, J., School of Allied Health Sciences, Griffith University, Nathan Campus, 170 Kessels Road, Nathan, QLD  4111, Australia; O'Sullivan, C., School of Public Health, Physiotherapy and Sports Science, University College Dublin, Belfield, Dublin 4, Ireland; Teyhen, D., Commander, U.S. Army Walter Reed Army Institute of Research, 503 Robert Grant Road, Silver Spring, MD  20910, United States; Stokes, M., School of Health Sciences, University of Southampton, Highfield Campus, Building 67, Southampton SO17 1BJ, United Kingdom; Whittaker, J.L., Department of Physical Therapy, Faculty of Medicine, University of British Columbia, Vancouver, Canada, Arthritis Research Canada/Arthrite-recherche Canada, Richmond, Canada"/>
    <n v="1"/>
    <s v="Ellis, Richard, Helsby, Jake, Naus, Jade, Bassett, Sandra"/>
    <s v="Ellis, R (corresponding author), Auckland Univ Technol, Dept Physiotherapy, 90 Akoranga Dr, Auckland 0627, New Zealand."/>
    <s v="Ellis, R"/>
    <s v="Yes"/>
    <s v="Musculoskeletal Science and Practice"/>
    <x v="0"/>
    <s v="Elsevier BV"/>
    <x v="0"/>
    <s v="journal-article"/>
    <b v="0"/>
    <s v="publishedVersion"/>
    <s v="publisher"/>
    <s v="Yes"/>
    <s v="research-repository.griffith.edu.au "/>
    <n v="1"/>
    <x v="0"/>
    <b v="0"/>
    <s v="2468-7812 "/>
    <s v="No"/>
    <m/>
    <s v="No"/>
    <m/>
    <s v="https://v2.sherpa.ac.uk/id/publication/35845"/>
    <n v="1"/>
    <n v="1"/>
    <s v="https://doi.org/10.1016/j.msksp.2020.102213"/>
    <s v="Yes"/>
    <s v="Yes"/>
    <m/>
    <m/>
    <m/>
    <s v="USD"/>
    <n v="2500"/>
    <n v="2500"/>
    <n v="5.35"/>
    <n v="0"/>
    <n v="0"/>
    <n v="8"/>
    <s v="http://www.altmetric.com/details.php?citation_id=85815791"/>
    <s v="New Zealand Manipulative Physiotherapists Association Scholarship Trust Fund"/>
    <s v="New Zealand Manipulative Physiotherapists Association Scholarship Trust Fund"/>
    <s v="Rehabilitation"/>
    <m/>
    <b v="0"/>
    <s v="No"/>
    <x v="1"/>
    <x v="0"/>
    <x v="2"/>
  </r>
  <r>
    <s v="10.1016/j.tbs.2020.05.008"/>
    <s v="open (via crossref license)"/>
    <m/>
    <x v="2"/>
    <s v="Keeping kids safe for active travel to school: A mixed method examination of school policies and practices and children's school travel behaviour"/>
    <s v="Ikeda, Erika; Mavoa, Suzanne; Cavadino, Alana; Carroll, Penelope; Hinckson, Erica; Witten, Karen; Smith, Melody"/>
    <n v="7"/>
    <s v="No"/>
    <s v="[Ikeda, Erika; Hinckson, Erica] Auckland Univ Technol, Sch Sport &amp; Recreat, Auckland, New Zealand; [Ikeda, Erika] Univ Cambridge, Ctr Diet &amp; Act Res CEDAR, Sch Clin Med, MRC Epidemiol Unit, Cambridge Biomed Campus, Cambridge CB2 0QQ, England; [Mavoa, Suzanne] Univ Melbourne, Melbourne Sch Populat &amp; Global Hlth, Melbourne, Vic, Australia; [Mavoa, Suzanne; Carroll, Penelope; Witten, Karen] Massey Univ, SHORE &amp; Whariki Res Ctr, Auckland, New Zealand; [Cavadino, Alana] Univ Auckland, Sch Populat Hlth, Auckland, New Zealand; [Smith, Melody] Univ Auckland, Sch Nursing, Auckland, New Zealand Ikeda, E., School of Sport and Recreation, Auckland University of Technology, Auckland, New Zealand, Centre for Diet &amp; Activity Research (CEDAR), MRC Epidemiology Unit, School of Clinical Medicine, University of Cambridge, Cambridge, United Kingdom; Mavoa, S., Melbourne School of Population and Global Health, University of Melbourne, Melbourne, Australia, SHORE and Whāriki Research Centre, Massey University, Auckland, New Zealand; Cavadino, A., School of Population Health, The University of Auckland, Auckland, New Zealand; Carroll, P., SHORE and Whāriki Research Centre, Massey University, Auckland, New Zealand; Hinckson, E., School of Sport and Recreation, Auckland University of Technology, Auckland, New Zealand; Witten, K., SHORE and Whāriki Research Centre, Massey University, Auckland, New Zealand; Smith, M., School of Nursing, The University of Auckland, Auckland, New Zealand"/>
    <n v="1"/>
    <s v="Ikeda, Erika, Hinckson, Erica"/>
    <s v="Ikeda, E (corresponding author), Univ Cambridge, Ctr Diet &amp; Act Res CEDAR, Sch Clin Med, MRC Epidemiol Unit, Cambridge Biomed Campus, Cambridge CB2 0QQ, England."/>
    <s v="Ikeda, E."/>
    <s v="Yes"/>
    <s v="Travel Behaviour and Society"/>
    <x v="0"/>
    <s v="Elsevier BV"/>
    <x v="0"/>
    <s v="journal-article"/>
    <b v="0"/>
    <s v="publishedVersion"/>
    <s v="publisher"/>
    <s v="Yes"/>
    <s v="www.repository.cam.ac.uk "/>
    <n v="1"/>
    <x v="0"/>
    <b v="0"/>
    <s v="2214-367X "/>
    <s v="Yes"/>
    <s v="24 months"/>
    <s v="No"/>
    <m/>
    <s v="https://v2.sherpa.ac.uk/id/publication/33085"/>
    <n v="4"/>
    <n v="5"/>
    <s v="https://doi.org/10.1016/j.tbs.2020.05.008"/>
    <s v="Yes"/>
    <s v="Yes"/>
    <m/>
    <m/>
    <m/>
    <s v="USD"/>
    <n v="1800"/>
    <n v="1800"/>
    <n v="12.1"/>
    <n v="0"/>
    <n v="0"/>
    <n v="19"/>
    <s v="http://www.altmetric.com/details.php?citation_id=83640658"/>
    <s v="Health Research Council of New ZealandHealth Research Council of New Zealand [14/436]; Medical Research CouncilUK Research &amp; Innovation (UKRI)Medical Research Council UK (MRC)European Commission [MC_UU_12015/7]; Centre for Diet and Activity Research (CEDAR), a UKCRC Public Health Research Centre of Excellence - British Heart Foundation; Cancer Research UKCancer Research UK; Economic and Social Research CouncilUK Research &amp; Innovation (UKRI)Economic &amp; Social Research Council (ESRC); Medical Research CouncilUK Research &amp; Innovation (UKRI)Medical Research Council UK (MRC)European Commission; National Institute for Health ResearchNational Institute for Health Research (NIHR); Wellcome TrustWellcome TrustEuropean Commission; Health Research Council of New Zealand Sir Charles Hercus Research Fellowship [17/013]; Australian National Health and Medical Research Council Early Career FellowshipNational Health and Medical Research Council of Australia [1121035]; Medical Research CouncilUK Research &amp; Innovation (UKRI)Medical Research Council UK (MRC)European Commission [MC_UU_00006/5] Funding Source: researchfish; 17/013; Wellcome Trust, WT; United Kingdom Clinical Research Collaboration, UKCRC; Medical Research Council, MRC: MC_UU_12015/7; Economic and Social Research Council, ESRC; National Institute for Health Research, NIHR; British Heart Foundation, BHF; Cancer Research UK, CRUK; National Health and Medical Research Council, NHMRC: 1121035; Health Research Council of New Zealand, HRC: 14/436; Centre for Diet and Activity Research, CEDAR"/>
    <s v="Medical Research Council; Health Research Council of New Zealand"/>
    <s v="Transportation"/>
    <s v="Transportation"/>
    <b v="0"/>
    <s v="No"/>
    <x v="1"/>
    <x v="0"/>
    <x v="2"/>
  </r>
  <r>
    <s v="10.1016/S2468-2667(20)30190-0"/>
    <s v="oa journal (via doaj)"/>
    <s v="cc-by-nc-nd"/>
    <x v="0"/>
    <s v="The burden of neurological diseases in Europe: an analysis for the Global Burden of Disease Study 2017"/>
    <s v="Deuschl, Günther; Beghi, Ettore; Fazekas, Franz; Varga, Timea; Christoforidi, Kalliopi A; Sipido, Eveline; Bassetti, Claudio L; Vos, Theo; Feigin, Valery L"/>
    <n v="9"/>
    <s v="No"/>
    <s v=" Deuschl, G., Department of Neurology, Universitätsklinikum Schleswig-Holstein, Christian-Albrechts University, Kiel, Germany, European Academy of Neurology, Vienna, Austria; Beghi, E., Department of Neuroscience, Mario Negri Institute for Pharmacological Research, Milan, Italy, European Academy of Neurology, Vienna, Austria; Fazekas, F., Department of Neurology, University of Graz, Graz, Austria, European Academy of Neurology, Vienna, Austria; Varga, T., European Academy of Neurology, Vienna, Austria; Christoforidi, K.A., European Academy of Neurology, Vienna, Austria; Sipido, E., European Academy of Neurology, Vienna, Austria; Bassetti, C.L., European Academy of Neurology, Vienna, Austria, Department of Neurology, University of Bern, Bern, Switzerland; Vos, T., Institute for Health Metrics and Evaluation, University of Washington, Seattle, WA, United States, Department of Health Metrics Sciences, School of Medicine, University of Washington, Seattle, WA, United States; Feigin, V.L., Institute for Health Metrics and Evaluation, University of Washington, Seattle, WA, United States, National Institute for Stroke and Applied Neurosciences, Auckland University of Technology, Auckland, New Zealand, Research Center of Neurology, Moscow, Russian Federation"/>
    <n v="1"/>
    <s v="Feigin, V.L."/>
    <s v="Beghi, E.; Department of Neuroscience, Italy; email: ettore.beghi@marionegri.it"/>
    <m/>
    <s v="No"/>
    <s v="The Lancet Public Health"/>
    <x v="0"/>
    <s v="Elsevier BV"/>
    <x v="0"/>
    <s v="journal-article"/>
    <b v="1"/>
    <s v="publishedVersion"/>
    <s v="publisher"/>
    <s v="Yes"/>
    <s v="boris.unibe.ch "/>
    <n v="1"/>
    <x v="0"/>
    <b v="1"/>
    <s v="2468-2667 "/>
    <s v="Yes"/>
    <s v="None"/>
    <s v="Yes"/>
    <s v="None"/>
    <s v="https://v2.sherpa.ac.uk/id/publication/33311"/>
    <n v="12"/>
    <n v="17"/>
    <s v="http://www.thelancet.com/article/S2468266720301900/pdf"/>
    <s v="No"/>
    <s v="Yes"/>
    <s v="Yes"/>
    <s v="USD"/>
    <n v="5000"/>
    <m/>
    <m/>
    <n v="5000"/>
    <n v="98.35"/>
    <n v="7"/>
    <n v="0"/>
    <n v="66"/>
    <s v="http://www.altmetric.com/details.php?citation_id=91452197"/>
    <s v="Medtronic; Deutsche Forschungsgemeinschaft, DFG: SFB 1261; Ministero della Salute; European Academy of Neurology, EAN; Swedish Orphan Biovitrum"/>
    <m/>
    <m/>
    <m/>
    <b v="0"/>
    <s v="No"/>
    <x v="1"/>
    <x v="0"/>
    <x v="0"/>
  </r>
  <r>
    <s v="10.23736/S0021-9509.20.11200-X"/>
    <m/>
    <m/>
    <x v="1"/>
    <s v="A prospective five-year cohort study of undiagnosed sleep apnea in patients undergoing coronary artery bypass graft surgery"/>
    <s v="Hogan, Alexandra M.; Ibrahim, Sammra; Moylan, Melanie J.; Mccormack, David J.; Openshaw, Ann-Marie; Cormack, Francesca; Shipolini, Alex"/>
    <n v="7"/>
    <s v="No"/>
    <s v="[Hogan, Alexandra M.] Cambridge Univ Hosp Fdn Trust, Addenbrookes Hosp, Dept Anesthet, Cambridge, England; [Hogan, Alexandra M.; Ibrahim, Sammra; Openshaw, Ann-Marie; Shipolini, Alex] Barts Hlth NHS Trust, Barts Heart Ctr, London, England; [Hogan, Alexandra M.] UCL Great Ormond St Inst Child Hlth, Cognit Neurosci &amp; Neuropsychiat, 30 Guildford St, London WC1N 1EH, England; [Moylan, Melanie J.] Auckland Univ Technol, Dept Biostat &amp; Epidemiol, Auckland, New Zealand; [Moylan, Melanie J.] Univ Western Australia, Sch Psychol, Perth, WA, Australia; [Mccormack, David J.] Univ Auckland, Waikato Hosp, Waikato Inst Surg Educ &amp; Res, Waikato Cardiothorac Unit, Auckland, New Zealand; [Cormack, Francesca] Univ Cambridge, Dept Psychiat, Cambridge Cognit, Cambridge, England Hogan, A.M., Department of Anesthetics, Addenbrooke's Hospital, Cambridge University Hospitals Foundation Trust, Cambridge, United Kingdom, Barts Heart Centre, Barts Health NHS Trust, London, United Kingdom, Cognitive Neurosciences and Neuropsychiatry, UCL Great Ormond Street Institute of Child Health, London, United Kingdom; Ibrahim, S., Barts Heart Centre, Barts Health NHS Trust, London, United Kingdom; Moylan, M.J., Department of Biostatistics and Epidemiology, Auckland University of Technology, Auckland, New Zealand, School of Psychology, University of Western Australia, Perth, Australia; McCormack, D.J., Waikato Cardiothoracic Unit, Waikato Hospital, Waikato Institute of Surgical Education and Research, University of Auckland, Auckland, New Zealand; Openshaw, A.-M., Barts Heart Centre, Barts Health NHS Trust, London, United Kingdom; Cormack, F., Cambridge Cognition, Department of Psychiatry, University of Cambridge, Cambridge, United Kingdom; Shipolini, A., Barts Heart Centre, Barts Health NHS Trust, London, United Kingdom"/>
    <n v="1"/>
    <s v="Hogan, Alexandra M., Ibrahim, Sammra, Openshaw, Ann-Marie, Shipolini, Alex, Moylan, Melanie J."/>
    <s v="Hogan, AM (corresponding author), UCL Great Ormond St Inst Child Hlth, Cognit Neurosci &amp; Neuropsychiat, 30 Guildford St, London WC1N 1EH, England."/>
    <m/>
    <s v="No"/>
    <s v="The Journal of Cardiovascular Surgery"/>
    <x v="0"/>
    <s v="Edizioni Minerva Medica"/>
    <x v="1"/>
    <s v="journal-article"/>
    <b v="0"/>
    <m/>
    <m/>
    <s v="No"/>
    <m/>
    <n v="0"/>
    <x v="0"/>
    <b v="0"/>
    <s v="0021-9509 1827-191X "/>
    <s v="No"/>
    <m/>
    <s v="No"/>
    <m/>
    <s v="https://v2.sherpa.ac.uk/id/publication/32235"/>
    <m/>
    <n v="0"/>
    <m/>
    <s v="Yes"/>
    <s v="Yes"/>
    <m/>
    <m/>
    <m/>
    <m/>
    <m/>
    <m/>
    <n v="0"/>
    <n v="0"/>
    <n v="0"/>
    <n v="0"/>
    <m/>
    <m/>
    <m/>
    <s v="Cardiovascular System &amp; Cardiology; Surgery"/>
    <s v="Surgery; Cardiology and Cardiovascular Medicine; General Medicine"/>
    <b v="0"/>
    <s v="No"/>
    <x v="1"/>
    <x v="1"/>
    <x v="1"/>
  </r>
  <r>
    <s v="10.1177/1747493020909545"/>
    <s v="oa repository (via OAI-PMH title and last author match)"/>
    <m/>
    <x v="5"/>
    <s v="Global Stroke Statistics 2019"/>
    <s v="Kim, Joosup: Stroke and Ageing Research, Department of Medicine, School of Clinical Sciences at Monash Health, Monash University, Clayton, Victoria, Australia, The Florey Institute of Neuroscience and Mental Health, Heidelberg, Victoria, Australia; Thayabaranathan, Tharshanah: Stroke and Ageing Research, Department of Medicine, School of Clinical Sciences at Monash Health, Monash University, Clayton, Victoria, Australia; Donnan, Geoffrey A: Melbourne Brain Centre, University of Melbourne, Parkville, Victoria, Australia; Howard, George: Department of Biostatistics, School of Public Health, University of Alabama at Birmingham, Birmingham, AL, USA; Howard, Virginia J: Department of Epidemiology, School of Public Health, University of Alabama at Birmingham, Birmingham, AL, USA; Rothwell, Peter M: Wolfson Centre for Prevention of Stroke and Dementia, Nuffield Department of Clinical Neurosciences, University of Oxford, Oxford, UK; Feigin, Valery: National Institute for Stroke and Applied Neurosciences, Auckland University of Technology, Auckland, New Zealand; Norrving, Bo: Department of Clinical Sciences, Section of Neurology, Lund University, Skåne University Hospital, Lund, Sweden; Owolabi, Mayowa: Center for Genomic and Precision Medicine, University of Ibadan, Ibadan, Nigeria; Pandian, Jeyaraj: Department of Neurology, Christian Medical College and Hospital, Ludhiana, India; Liu, Liping: Department of Neurology, Beijing Tiantan Hospital, Capital Medical University, Beijing, China; Cadilhac, Dominique A: Stroke and Ageing Research, Department of Medicine, School of Clinical Sciences at Monash Health, Monash University, Clayton, Victoria, Australia, The Florey Institute of Neuroscience and Mental Health, Heidelberg, Victoria, Australia; Thrift, Amanda G: Stroke and Ageing Research, Department of Medicine, School of Clinical Sciences at Monash Health, Monash University, Clayton, Victoria, Australia"/>
    <n v="13"/>
    <s v="No"/>
    <s v="[Kim, Joosup; Thayabaranathan, Tharshanah; Cadilhac, Dominique A.; Thrift, Amanda G.] Monash Univ, Sch Clin Sci, Dept Med, Stroke &amp; Ageing Res,Monash Hlth, Clayton, Vic 3168, Australia; [Kim, Joosup; Cadilhac, Dominique A.] Florey Inst Neurosci &amp; Mental Hlth, Heidelberg, Vic, Australia; [Donnan, Geoffrey A.] Univ Melbourne, Melbourne Brain Ctr, Parkville, Vic, Australia; [Howard, George] Univ Alabama Birmingham, Dept Biostat, Sch Publ Hlth, Birmingham, AL USA; [Howard, Virginia J.] Univ Alabama Birmingham, Sch Publ Hlth, Dept Epidemiol, Birmingham, AL USA; [Rothwell, Peter M.] Univ Oxford, Nuffield Dept Clin Neurosci, Wolfson Ctr Prevent Stroke &amp; Dementia, Oxford, England; [Feigin, Valery] Auckland Univ Technol, Natl Inst Stroke &amp; Appl Neurosci, Auckland, New Zealand; [Norrving, Bo] Lund Univ, Skane Univ Hosp, Dept Clin Sci, Sect Neurol, Lund, Sweden; [Owolabi, Mayowa] Univ Ibadan, Ctr Genom &amp; Precis Med, Ibadan, Nigeria; [Pandian, Jeyaraj] Christian Med Coll &amp; Hosp, Dept Neurol, Ludhiana, Punjab, India; [Liu, Liping] Capital Med Univ, Beijing Tiantan Hosp, Dept Neurol, Beijing, Peoples R China Kim, J., Stroke and Ageing Research, Department of Medicine, School of Clinical Sciences at Monash Health, Monash University, Clayton, VIC, Australia, The Florey Institute of Neuroscience and Mental Health, Heidelberg, VIC, Australia; Thayabaranathan, T., Stroke and Ageing Research, Department of Medicine, School of Clinical Sciences at Monash Health, Monash University, Clayton, VIC, Australia; Donnan, G.A., Melbourne Brain Centre, University of Melbourne, Parkville, VIC, Australia; Howard, G., Department of Biostatistics, School of Public Health, University of Alabama at Birmingham, Birmingham, AL, United States; Howard, V.J., Department of Epidemiology, School of Public Health, University of Alabama at Birmingham, Birmingham, AL, United States; Rothwell, P.M., Wolfson Centre for Prevention of Stroke and Dementia, Nuffield Department of Clinical Neurosciences, University of Oxford, Oxford, United Kingdom; Feigin, V., National Institute for Stroke and Applied Neurosciences, Auckland University of Technology, Auckland, New Zealand; Norrving, B., Department of Clinical Sciences, Section of Neurology, Lund University, Skåne University Hospital, Lund, Sweden; Owolabi, M., Center for Genomic and Precision Medicine, University of Ibadan, Ibadan, Nigeria; Pandian, J., Department of Neurology, Christian Medical College and Hospital, Ludhiana, India; Liu, L., Department of Neurology, Beijing Tiantan Hospital, Capital Medical University, Beijing, China; Cadilhac, D.A., Stroke and Ageing Research, Department of Medicine, School of Clinical Sciences at Monash Health, Monash University, Clayton, VIC, Australia, The Florey Institute of Neuroscience and Mental Health, Heidelberg, VIC, Australia; Thrift, A.G., Stroke and Ageing Research, Department of Medicine, School of Clinical Sciences at Monash Health, Monash University, Clayton, VIC, Australia"/>
    <n v="1"/>
    <s v="Kim, Joosup, Thayabaranathan, Tharshanah, Cadilhac, Dominique A., Thrift, Amanda G., Donnan, Geoffrey A., Howard, George, Howard, Virginia J., Rothwell, Peter M., Feigin, Valery"/>
    <s v="Thrift, AG (corresponding author), Monash Univ, Sch Clin Sci, Dept Med, Stroke &amp; Ageing Res,Monash Hlth, Clayton, Vic 3168, Australia."/>
    <m/>
    <s v="No"/>
    <s v="International Journal of Stroke"/>
    <x v="0"/>
    <s v="SAGE Publications"/>
    <x v="0"/>
    <s v="journal-article"/>
    <b v="0"/>
    <s v="submittedVersion"/>
    <s v="repository"/>
    <s v="Yes"/>
    <s v="ora.ox.ac.uk "/>
    <n v="1"/>
    <x v="0"/>
    <b v="0"/>
    <s v="1747-4930 1747-4949 "/>
    <s v="Yes"/>
    <s v="None"/>
    <s v="No"/>
    <m/>
    <s v="https://v2.sherpa.ac.uk/id/publication/2561"/>
    <n v="25"/>
    <n v="26"/>
    <s v="https://ora.ox.ac.uk/objects/uuid:07ca8d15-e6cb-4954-b1a7-9996738b2085/download_file?safe_filename=Global%2Bstroke%2Bstatistics.pdf&amp;file_format=application%2Fpdf&amp;type_of_work=Journal+article"/>
    <s v="Yes"/>
    <s v="Yes"/>
    <m/>
    <m/>
    <m/>
    <s v="USD"/>
    <n v="3000"/>
    <n v="3000"/>
    <n v="23.4"/>
    <n v="0"/>
    <n v="0"/>
    <n v="36"/>
    <s v="http://www.altmetric.com/details.php?citation_id=77243610"/>
    <s v="National Health and Medical Research Council - Heart FoundationNational Health and Medical Research Council of Australia [1063761]; National Health and Medical Research CouncilNational Health and Medical Research Council of Australia [1042600]; SIBS Genomics NIH Grant [R01NS107900-01]; World Health Organization, WHO"/>
    <m/>
    <s v="Neurosciences &amp; Neurology; Cardiovascular System &amp; Cardiology"/>
    <s v="Neurology"/>
    <b v="0"/>
    <s v="No"/>
    <x v="1"/>
    <x v="0"/>
    <x v="5"/>
  </r>
  <r>
    <s v="10.1016/j.bja.2020.05.067"/>
    <s v="open (via crossref license)"/>
    <s v="cc-by"/>
    <x v="2"/>
    <s v="Tracheal intubation in traumatic brain injury: a multicentre prospective observational study"/>
    <s v="Gravesteijn, Benjamin Yael; Sewalt, Charlie Aletta; Nieboer, Daan; Menon, David Krishna; Maas, Andrew; Lecky, Fiona; Klimek, Markus; Lingsma, Hester Floor; Åkerlund, Cecilia; Amrein, Krisztina; Andelic, Nada; Andreassen, Lasse; Anke, Audny; Antoni, Anna; Audibert, Gérard; Azouvi, Philippe; Azzolini, Maria Luisa; Bartels, Ronald; Barzó, Pál; Beauvais, Romuald; Beer, Ronny"/>
    <n v="254"/>
    <s v="Yes"/>
    <s v=" Gravesteijn, B.Y., Department of Anaesthesiology, Erasmus University Medical Centre, Rotterdam, Netherlands, Department of Public Health, Erasmus University Medical Centre, Rotterdam, Netherlands; Sewalt, C.A., Department of Public Health, Erasmus University Medical Centre, Rotterdam, Netherlands; Nieboer, D., Department of Public Health, Erasmus University Medical Centre, Rotterdam, Netherlands, Department of Public Health, Erasmus Medical Center-University Medical Center, Rotterdam, Netherlands; Menon, D.K., Department of Anaesthesiology, University of Cambridge, United Kingdom, Division of Anaesthesia, University of Cambridge, Addenbrooke's Hospital, Cambridge, United Kingdom; Maas, A., Department of Neurosurgery, University Hospital Antwerp, Antwerp, Belgium; Lecky, F., Emergency Medicine Research in Sheffield (EMRiS), School of Health and Related Research (ScHARR), Faculty of Medicine, Dentistry and Health, University of Sheffield, Sheffield, United Kingdom, Centre for Urgent and Emergency Care Research (CURE), Health Services Research Section, School of Health and Related Research (ScHARR), University of Sheffield, Sheffield, United Kingdom, Emergency Department, Salford Royal Hospital, Salford, United Kingdom; Klimek, M., Department of Anaesthesiology, Erasmus University Medical Centre, Rotterdam, Netherlands; Lingsma, H.F., Department of Public Health, Erasmus University Medical Centre, Rotterdam, Netherlands, Department of Public Health, Erasmus Medical Center-University Medical Center, Rotterdam, Netherlands; Åkerlund, C., Department of Physiology and Pharmacology, Section of Perioperative Medicine and Intensive Care, Karolinska Institutet, Stockholm, Sweden; Amrein, K., János Szentágothai Research Centre, University of Pécs, Pécs, Hungary; Andelic, N., Division of Surgery and Clinical Neuroscience, Department of Physical Medicine and Rehabilitation, Oslo University Hospital and University of Oslo, Oslo, Norway; Andreassen, L., Department of Neurosurgery, University Hospital Northern Norway, Tromso, Norway; Anke, A., Department of Physical Medicine and Rehabilitation, University Hospital Northern Norway, Tromso, Norway; Antoni, A., Trauma Surgery, Medical University Vienna, Vienna, Austria; Audibert, G., Department of Anesthesiology &amp; Intensive Care, University Hospital Nancy, Nancy, France; Azouvi, P., Raymond Poincare Hospital, Assistance Publique – Hopitaux de Paris, Paris, France; Azzolini, M.L., Department of Anesthesiology &amp; Intensive Care, S. Raffaele University Hospital, Milan, Italy; Bartels, R., Department of Neurosurgery, Radboud University Medical Center, Nijmegen, Netherlands; Barzó, P., Department of Neurosurgery, University of Szeged, Szeged, Hungary; Beauvais, R., International Projects Management, ARTTIC, Munich, Germany; Beer, R., Department of Neurology, Neurological Intensive Care Unit, Medical University of Innsbruck, Innsbruck, Austria; Bellander, B.-M., Department of Neurosurgery &amp; Anesthesia &amp; Intensive Care Medicine, Karolinska University Hospital, Stockholm, Sweden; Belli, A., NIHR Surgical Reconstruction and Microbiology Research Centre, Birmingham, United Kingdom; Benali, H., Anesthesie-Réanimation, Assistance Publique – Hopitaux de Paris, Paris, France; Berardino, M., Department of Anesthesia &amp; ICU, AOU Città della Salute e della Scienza di Torino – Orthopedic and Trauma Center, Turin, Italy; Beretta, L., Department of Anesthesiology &amp; Intensive Care, S. Raffaele University Hospital, Milan, Italy; Blaabjerg, M., Department of Neurology, Odense University Hospital, Odense, Denmark; Bragge, P., BehaviourWorks, Monash Sustainability Institute, Monash University, Victoria, Australia; Brazinova, A., Department of Public Health, Faculty of Health Sciences and Social Work, Trnava University, Trnava, Slovakia; Brinck, V., Quesgen Systems Inc., Burlingame, CA, United States; Brooker, J., Australian &amp; New Zealand Intensive Care Research Centre, Department of Epidemiology and Preventive Medicine, School of Public Health and Preventive Medicine, Monash University, Melbourne, Australia; Brorsson, C., Department of Surgery and Perioperative Science, Umeå University, Umeå, Sweden; Buki, A., Department of Neurosurgery, Medical School, University of Pécs, Hungary and Neurotrauma Research Group, János Szentágothai Research Centre, University of Pécs, Pécs, Hungary; Bullinger, M., Department of Medical Psychology, Universitätsklinikum Hamburg-Eppendorf, Hamburg, Germany; Cabeleira, M., Brain Physics Lab, Division of Neurosurgery, Dept of Clinical Neurosciences, University of Cambridge, Addenbrooke's Hospital, Cambridge, United Kingdom; Caccioppola, A., Neuro ICU, Fondazione IRCCS Cà Granda Ospedale Maggiore Policlinico, Milan, Italy; Calappi, E., Neuro ICU, Fondazione IRCCS Cà Granda Ospedale Maggiore Policlinico, Milan, Italy; Calvi, M.R., Department of Anesthesiology &amp; Intensive Care, S. Raffaele University Hospital, Milan, Italy; Cameron, P., ANZIC Research Centre, Monash University, Department of Epidemiology and Preventive Medicine, Melbourne, Victoria, Australia; Lozano, G.C., Department of Neurosurgery, Hospital of Cruces, Bilbao, Spain; Carbonara, M., Neuro ICU, Fondazione IRCCS Cà Granda Ospedale Maggiore Policlinico, Milan, Italy; Cavallo, S., Department of Anesthesia &amp; ICU, AOU Città della Salute e della Scienza di Torino – Orthopedic and Trauma Center, Turin, Italy; Chevallard, G., NeuroIntensive Care, Niguarda Hospital, Milan, Italy; Chieregato, A., NeuroIntensive Care, Niguarda Hospital, Milan, Italy; Citerio, G., School of Medicine and Surgery, Università Milano Bicocca, Milano, Italy, NeuroIntensive Care, ASST di Monza, Monza, Italy; Ceyisakar, I., Department of Public Health, Erasmus Medical Center-University Medical Center, Rotterdam, Netherlands; Clusmann, H., Department of Neurosurgery, Medical Faculty RWTH Aachen University, Aachen, Germany; Coburn, M., Department of Anaesthesiology, University Hospital of Aachen, Aachen, Germany; Coles, J., Department of Anesthesia &amp; Neurointensive Care, Cambridge University Hospital NHS Foundation Trust, Cambridge, United Kingdom; Cooper, J.D., School of Public Health &amp; PM, Monash University and The Alfred Hospital, Melbourne, Victoria, Australia; Correia, M., Radiology/MRI department, MRC Cognition and Brain Sciences Unit, Cambridge, United Kingdom; Čović, A., Institute of Medical Psychology and Medical Sociology, Universitätsmedizin Göttingen, Göttingen, Germany; Curry, N., Oxford University Hospitals NHS Trust, Oxford, United Kingdom; Czeiter, E., Department of Neurosurgery, Medical School, University of Pécs, Hungary and Neurotrauma Research Group, János Szentágothai Research Centre, University of Pécs, Pécs, Hungary; Czosnyka, M., Brain Physics Lab, Division of Neurosurgery, Dept of Clinical Neurosciences, University of Cambridge, Addenbrooke's Hospital, Cambridge, United Kingdom; Dahyot-Fizelier, C., Intensive Care Unit, CHU Poitiers, Potiers, France; Dark, P., University of Manchester NIHR Biomedical Research Centre, Critical Care Directorate, Salford Royal Hospital NHS Foundation Trust, Salford, United Kingdom; Dawes, H., Movement Science Group, Faculty of Health and Life Sciences, Oxford Brookes University, Oxford, United Kingdom; De Keyser, V., Department of Neurosurgery, Antwerp University Hospital and University of Antwerp, Edegem, Belgium; Degos, V., Anesthesie-Réanimation, Assistance Publique – Hopitaux de Paris, Paris, France; Della Corte, F., Department of Anesthesia &amp; Intensive Care, Maggiore Della Carità Hospital, Novara, Italy; Boogert, H.D., Department of Neurosurgery, Radboud University Medical Center, Nijmegen, Netherlands; Depreitere, B., Department of Neurosurgery, University Hospitals Leuven, Leuven, Belgium; Đilvesi, Đ., Department of Neurosurgery, Clinical centre of Vojvodina, Faculty of Medicine, University of Novi Sad, Novi Sad, Serbia; Dixit, A., Division of Anaesthesia, University of Cambridge, Addenbrooke's Hospital, Cambridge, United Kingdom; Donoghue, E., Australian &amp; New Zealand Intensive Care Research Centre, Department of Epidemiology and Preventive Medicine, School of Public Health and Preventive Medicine, Monash University, Melbourne, Australia; Dreier, J., Center for Stroke Research Berlin, Charité – Universitätsmedizin Berlin, corporate member of Freie Universität Berlin, Humboldt-Universität zu Berlin, and Berlin Institute of Health, Berlin, Germany; Dulière, G.-L., Intensive Care Unit, CHR Citadelle, Liège, Belgium; Ercole, A., Division of Anaesthesia, University of Cambridge, Addenbrooke's Hospital, Cambridge, United Kingdom; Esser, P., Movement Science Group, Faculty of Health and Life Sciences, Oxford Brookes University, Oxford, United Kingdom; Ezer, E., Department of Anaesthesiology and Intensive Therapy, University of Pécs, Pécs, Hungary; Fabricius, M., Departments of Neurology, Clinical Neurophysiology and Neuroanesthesiology, Region Hovedstaden Rigshospitalet, Copenhagen, Denmark; Feigin, V.L., National Institute for Stroke and Applied Neurosciences, Faculty of Health and Environmental Studies, Auckland University of Technology, Auckland, New Zealand; Foks, K., Department of Neurology, Erasmus MC, Rotterdam, Netherlands; Frisvold, S., Department of Anesthesiology and Intensive care, University Hospital Northern Norway, Tromso, Norway; Furmanov, A., Department of Neurosurgery, Hadassah-hebrew University Medical center, Jerusalem, Israel; Gagliardo, P., Fundación Instituto Valenciano de Neurorrehabilitación (FIVAN), Valencia, Spain; Galanaud, D., Anesthesie-Réanimation, Assistance Publique – Hopitaux de Paris, Paris, France; Gantner, D., ANZIC Research Centre, Monash University, Department of Epidemiology and Preventive Medicine, Melbourne, Victoria, Australia; Gao, G., Department of Neurosurgery, Shanghai Renji hospital, Shanghai Jiaotong University/School of Medicine, Shanghai, China; George, P., Karolinska Institutet, INCF International Neuroinformatics Coordinating Facility, Stockh"/>
    <n v="4"/>
    <s v="Feigin, V.L.; Jones, K.; Ao, B.T.; Theadom, A."/>
    <s v="Gravesteijn, B.Y.; Department of Anaesthesiology, Netherlands; email: b.gravesteijn@erasmusmc.nl"/>
    <m/>
    <s v="No"/>
    <s v="British Journal of Anaesthesia"/>
    <x v="0"/>
    <s v="Elsevier BV"/>
    <x v="0"/>
    <s v="journal-article"/>
    <b v="0"/>
    <s v="publishedVersion"/>
    <s v="publisher"/>
    <s v="Yes"/>
    <s v="dspace.stir.ac.uk helda.helsinki.fi pure.rug.nl www.duo.uio.no pure.ed.ac.uk DiVA.org eprints.whiterose.ac.uk "/>
    <n v="7"/>
    <x v="0"/>
    <b v="0"/>
    <s v="0007-0912 1471-6771 "/>
    <s v="Yes"/>
    <s v="12 months"/>
    <s v="No"/>
    <m/>
    <s v="https://v2.sherpa.ac.uk/id/publication/1338"/>
    <n v="2"/>
    <n v="3"/>
    <s v="http://bjanaesthesia.org/article/S0007091220305122/pdf"/>
    <s v="No"/>
    <s v="Yes"/>
    <m/>
    <m/>
    <m/>
    <s v="USD"/>
    <n v="3200"/>
    <n v="3200"/>
    <n v="24.05"/>
    <n v="0"/>
    <n v="0"/>
    <n v="41"/>
    <s v="http://www.altmetric.com/details.php?citation_id=86933888"/>
    <s v="Integra LifeSciences; European Commission, EC: 602150; ZNS - Hannelore Kohl Stiftung; Pécsi Tudományegyetem, PTE"/>
    <s v="ZNS - Hannelore Kohl Stiftung; European Union 7th Framework Program; OneMind; Integra LifeSciences Corporation"/>
    <m/>
    <s v="Anesthesiology and Pain Medicine"/>
    <b v="0"/>
    <s v="No"/>
    <x v="1"/>
    <x v="0"/>
    <x v="2"/>
  </r>
  <r>
    <s v="10.1016/j.jcrc.2020.05.004"/>
    <s v="oa repository (via OAI-PMH doi match)"/>
    <m/>
    <x v="5"/>
    <s v="Informed consent procedures in patients with an acute inability to provide informed consent: Policy and practice in the CENTER-TBI study"/>
    <s v="van Wijk, Roel P.J.; van Dijck, Jeroen T.J.M.; Timmers, Marjolein; van Veen, Ernest; Citerio, Giuseppe; Lingsma, Hester F.; Maas, Andrew I.R.; Menon, David K.; Peul, Wilco C.; Stocchetti, Nino; Kompanje, Erwin J.O.; Åkerlund, Cecilia; Amrein, Krisztina; Andelic, Nada; Andreassen, Lasse; Anke, Audny; Antoni, Anna; Audibert, Gérard; Azouvi, Philippe; Azzolini, Maria Luisa; Bartels, Ronald"/>
    <n v="255"/>
    <s v="Yes"/>
    <s v="[van Wijk, Roel P. J.; van Dijck, Jeroen T. J. M.; Peul, Wilco C.] Univ Neurosurg Ctr Holland, LUMC, HMC, Leiden, Netherlands; [van Wijk, Roel P. J.; van Dijck, Jeroen T. J. M.; Peul, Wilco C.] HAGA, The Hague, Netherlands; [Timmers, Marjolein; van Veen, Ernest; Kompanje, Erwin J. O.] Erasmus MC, Dept Intens Care, Univ Med Ctr Rotterdam, Rotterdam, Netherlands; [van Veen, Ernest; Lingsma, Hester F.] Erasmus MC, Univ Med Ctr Rotterdam, Ctr Med Decis Making, Dept Publ Hlth, Rotterdam, Netherlands; [Citerio, Giuseppe] Univ Milano Bicocca, Sch Med &amp; Surg, Milan, Italy; [Citerio, Giuseppe] San Gerardo Hosp, ASST, Monza, Italy; [Maas, Andrew I. R.; De Keyser, Veronique; Menovsky, Tomas; Van der Steen, Gregory] Antwerp Univ Hosp, Dept Neurosurg, Edegem, Belgium; [Maas, Andrew I. R.] Univ Antwerp, Antwerp, Belgium; [Menon, David K.] Univ Cambridge, Dept Anaesthesia, Cambridge, England; [Stocchetti, Nino] Milan Univ, Dept Physiopathol &amp; Transplantat, Milan, Italy; [Stocchetti, Nino] Neuro ICU Fdn IRCCS Ca Granda Osped Maggiore Poli, Milan, Italy; [Kompanje, Erwin J. O.] Erasmus MC, Dept Med Eth &amp; Philosophy Med, Univ Med Ctr Rotterdam, Rotterdam, Netherlands; [Akerlund, Cecilia; Nelson, David] Karolinska Inst, Dept Physiol &amp; Pharmacol, Sect Perioperat Med &amp; Intens Care, Stockholm, Sweden; [Amrein, Krisztina; Nyiradi, Jozsef] Univ Pecs, Janos Szentagothai Res Ctr, Pecs, Hungary; [Andelic, Nada] Oslo Univ Hosp, Dept Phys Med &amp; Rehabil, Div Surg &amp; Clin Neurosci, Oslo, Norway; [Andelic, Nada] Univ Oslo, Oslo, Norway; [Andreassen, Lasse] Univ Hosp Northern Norway, Dept Neurosurg, Tromso, Norway; [Anke, Audny] Univ Hosp Northern Norway, Dept Phys Med &amp; Rehabil, Tromso, Norway; [Antoni, Anna; Schwendenwein, Elisabeth] Med Univ Vienna, Trauma Surg, Vienna, Austria; [Audibert, Gerard] Univ Hosp Nancy, Dept Anesthesiol &amp; Intens Care, Nancy, France; [Azouvi, Philippe] Hop Paris, Raymond Poincare Hosp, Paris, France; [Azzolini, Maria Luisa; Beretta, Luigi; Calvi, Maria Rosa] S Raffaele Univ Hosp, Dept Anesthesiol &amp; Intens Care, Milan, Italy; [Bartels, Ronald; den Boogert, Hugo] Radboud Univ Nijmegen, Dept Neurosurg, Med Ctr, Nijmegen, Netherlands; [Barzo, Pal] Univ Szeged, Dept Neurosurg, Szeged, Hungary; [Beauvais, Romuald; Perera, Natascha] ARTTIC, Int Projects Management, Munich, Germany; [Beer, Ronny; Helbok, Raimund] Med Univ Innsbruck, Dept Neurol, Neurol Intens Care Unit, Innsbruck, Austria; [Bellander, Bo-Michael] Karolinska Univ Hosp, Dept Neurosurg &amp; Anesthesia &amp; Intens Care Med, Stockholm, Sweden; [Belli, Antonio] NIHR Surg Reconstruct &amp; Microbiol Res Ctr, Birmingham, W Midlands, England; [Benali, Habib; Degos, Vincent; Galanaud, Damien; Perlbarg, Vincent] Hop Paris, Anesthesie Reanimat, Paris, France; [Berardino, Maurizio; Cavallo, Simona] AOU Citta Salute &amp; Sci Torino Orthoped &amp; Trauma C, Dept Anesthesia &amp; ICU, Turin, Italy; [Blaabjerg, Morten] Odense Univ Hosp, Dept Neurol, Odense, Denmark; [Bragge, Peter] Monash Univ, Monash Sustainabil Inst, BehaviourWorks Australia, Clayton, Vic, Australia; [Brazinova, Alexandra; Majdan, Marek; Taylor, Mark Steven; Zelinkova, Veronika] Trnava Univ, Fac Hlth Sci &amp; Social Work, Dept Publ Hlth, Trnava, Slovakia; [Brinck, Vibeke; Jarrett, Mike] Quesgen Syst Inc, Burlingame, CA USA; [Brooker, Joanne; Donoghue, Emma; Synnot, Anneliese] Monash Univ, Australian &amp; New Zealand Intens Care Res Ctr, Sch Publ Hlth &amp; Prevent Med, Dept Epidemiol &amp; Prevent Med, Melbourne, Vic, Australia; [Brorsson, Camilla] Umea Univ, Dept Surg &amp; Perioperat Sci, Umea, Sweden; [Buki, Andras; Czeiter, Endre] Univ Pecs, Janos Szentagothai Res Ctr, Med Sch, Dept Neurosurg,Hungary &amp; Neurotrauma Res Grp, Pecs, Hungary; [Bullinger, Monika] Univ Klinikum Hamburg Eppendorf, Dept Med Psychol, Hamburg, Germany; [Cabeleira, Manuel; Czosnyka, Marek; Smielewski, Peter] Univ Cambridge, Addenbrookes Hosp, Dept Clin Neurosci, Div Neurosurg,Brain Phys Lab, Cambridge, England; [Caccioppola, Alessio; Calappi, Emiliana; Carbonara, Marco; Mulazzi, Davide; Ortolano, Fabrizio; Zoerle, Tommaso] Fdn IRCCS Ca Granda Osped Maggiore Policlin, Neuro ICU, Milan, Italy; [Cameron, Peter; Gantner, Dashiell; Murray, Lynnette; Trapani, Tony; Vallance, Shirley] Monash Univ, ANZIC Res Ctr, Dept Epidemiol &amp; Prevent Med, Melbourne, Vic, Australia; [Lozano, Guillermo Carbayo; Pomposo, Inigo] Hosp Cruces, Dept Neurosurg, Bilbao, Spain; [Chevallard, Giorgio; Chieregato, Arturo] Osped Niguarda Ca Granda, NeuroIntens Care, Milan, Italy; [Citerio, Giuseppe] Univ Milano Bicocca, Sch Med &amp; Surg, Monza, Italy; [Citerio, Giuseppe; Vargiolu, Alessia] ASST Monza, NeuroIntens Care, Monza, Italy; [Ceyisakar, Iris; Gravesteijn, Benjamin; Haagsma, Juanita A.; Huijben, Jilske; Lingsma, Hester; Nieboer, Daan; Polinder, Suzanne; Sewalt, Charlie; Steyerberg, Ewout W.; Velt, Kimberley; Voormolen, Daphne; Wiegers, Eveline] Erasmus MC, Univ Med Ctr, Dept Publ Hlth, Rotterdam, Netherlands; [Coburn, Mark; Kowark, Ana; Rossaint, Rolf] Univ Hosp Aachen, Dept Anaesthesiol, Aachen, Germany; [Coles, Jonathan] Cambridge Univ Hosp NHS Fdn Trust, Dept Anesthesia &amp; Neurointens Care, Cambridge, England; [Cooper, Jamie D.] Monash Univ, Sch Publ Hlth &amp; PM, Melbourne, Vic, Australia; [Cooper, Jamie D.] Alfred Hosp, Melbourne, Vic, Australia; [Correia, Marta] Radiol MRI Dept, MRC Cognit &amp; Brain Sci Unit, Cambridge, England; [Covic, Amra; von Steinbuchel, Nicole] Univ Med Gottingen, Inst Med Psychol &amp; Med Sociol, Gottingen, Germany; [Curry, Nicola; Stanworth, Simon] Oxford Univ Hosp NHS Trust, Oxford, England; [Dahyot-Fizelier, Claire] CHU Poitiers, Intens Care Unit, Potiers, France; [Dark, Paul] Univ Manchester, Salford Royal Hosp NHS Fdn Trust, NIHR Biomed Res Ctr, Crit Care Directorate, Salford, Lancs, England; [Dawes, Helen; Esser, Patrick; van Heugten, Caroline] Oxford Brookes Univ, Fac Hlth &amp; Life Sci, Movement Sci Grp, Oxford, England; [De Keyser, Veronique; Menovsky, Tomas; Van der Steen, Gregory] Univ Antwerp, Edegem, Belgium; [Della Corte, Francesco; Grossi, Francesca] Maggiore Carita Hosp, Dept Anesthesia &amp; Intens Care, Novara, Italy; [Depreitere, Bart] Univ Hosp Leuven, Dept Neurosurg, Leuven, Belgium; [Dilvesi, Dula; Golubovic, Jagos; Karan, Mladen; Vulekovic, Petar] Univ Novi Sad, Fac Med, Clin Ctr Vojvodina, Dept Neurosurg, Novi Sad, Serbia; [Dixit, Abhishek; Ercole, Ari; Koraropoulos, Evgenios; Menon, David; Newcombe, Virginia; Richter, Sophie; Stamatakis, Emmanuel; Williams, Guy; Winzeck, Stefan; Zeiler, Frederick A.] Univ Cambridge, Addenbrookes Hosp, Div Anaesthesia, Cambridge, England; [Dreier, Jens] Charite Univ Med Berlin, Freie Univ Berlin, Humboldt Univ Berlin, Ctr Stroke Res Berlin,Berlin Inst Hlth, Berlin, Germany; [Duliere, Guy-Loup; Marechal, Hugues] CHR Citadelle, Intens Care Unit, Liege, Belgium; [Ezer, Erzsebet; Vamos, Zoltan] Univ Pecs, Dept Anaesthesiol &amp; Intens Therapy, Pecs, Hungary; [Fabricius, Martin; Kondziella, Daniel] Reg Hovedstaden Rigshosp, Dept Neurol, Copenhagen, Denmark; [Fabricius, Martin; Kondziella, Daniel] Reg Hovedstaden Rigshosp, Dept Clin Neurophysiol, Copenhagen, Denmark; [Fabricius, Martin; Kondziella, Daniel] Reg Hovedstaden Rigshosp, Dept Neuroanesthesiol, Copenhagen, Denmark; [Feigin, Valery L.; Jones, Kelly; Te Ao, Braden; Theadom, Alice] Auckland Univ Technol, Fac Hlth &amp; Environm Studies, Natl Inst Stroke &amp; Appl Neurosci, Auckland, New Zealand; [Foks, Kelly] Erasmus MC, Dept Neurol, Rotterdam, Netherlands; [Frisvold, Shirin] Univ Hosp Northern Norway, Dept Anesthesiol &amp; Intens Care, Tromso, Norway; [Furmanov, Alex; Rosenthal, Guy] Hadassah Hebrew Univ, Dept Neurosurg, Med Ctr, Jerusalem, Israel; [Gagliardo, Pablo] Fdn Inst Valenciano Neurorrehabil FIVAN, Valencia, Spain; [Gao, Guoyi; Jiang, Ji-Yao] Shanghai Jiao Tong Univ, Shanghai Renji Hosp, Dept Neurosurg, Sch Med, Shanghai, Peoples R China; [George, Pradeep; Lanyon, Linda; Muraleedharan, Visakh] Karolinska Inst, INCF Int Neuroinformat Coordinating Facil, Stockholm, Sweden; [Ghuysen, Alexandre] CHU, Emergency Dept, Liege, Belgium; [Giga, Lelde; Valeinis, Egils; Ziverte, Agate] Pauls Stradins Clin Univ Hosp, Neurosurg Clin, Riga, Latvia; [Glocker, Ben; Rueckert, Daniel] Imperial Coll London, Dept Comp, London, England; [Gomez, Pedro A.; Lagares, Alfonso; Castano-Leon, Ana M.] Hosp Univ 12 Octubre, Dept Neurosurg, Madrid, Spain; [Gratz, Johannes] Med Univ Vienna, Dept Anesthesia Crit Care &amp; Pain Med, Vienna, Austria; [Gruen, Russell L.] Australian Natl Univ, Coll Hlth &amp; Med, Canberra, ACT, Australia; [Gupta, Deepak] All India Inst Med Sci, Neurosci Ctr, Dept Neurosurg, New Delhi 110029, India; [Gupta, Deepak] All India Inst Med Sci, JPN Apex Trauma Ctr, New Delhi 110029, India; [Haitsma, Iain; Volovici, Victor] Erasmus MC, Dept Neurosurg, Rotterdam, Netherlands; [Helseth, Eirik] Oslo Univ Hosp, Dept Neurosurg, Oslo, Norway; [Horton, Lindsay; Wilson, Lindsay] Univ Stirling, Div Psychol, Stirling, Scotland; [Hutchinson, Peter J.; Kolias, Angelos G.] Addenbrookes Hosp, Dept Clin Neurosci, Div Neurosurg, Cambridge, England; [Hutchinson, Peter J.; Kolias, Angelos G.] Univ Cambridge, Cambridge, England; [Jacobs, Bram; van der Naalt, Joukje] Univ Groningen, Univ Med Ctr Groningen, Dept Neurol, Groningen, Netherlands; [Jankowski, Stefan] Sheffield Teaching Hosp NHS Fdn Trust, Neurointens Care, Sheffield, S Yorkshire, England; [Johnson, Faye] Salford Royal Hosp NHS Fdn Trust Acute Res Delive, Salford, Lancs, England; [Kompanje, Erwin] Erasmus MC, Dept Intens Care, Dept Eth &amp; Philosophy Med, Rotterdam, Netherlands; [Koskinen, Lars-Owe] Umea Univ, Dept Clin Neurosci, Neurosurg, Umea, Sweden; [Kovacs, Noemi] Univ Pecs, Hungarian Brain Res Program, Pecs, Hungary; [Laureys, Steven; Ledoux, Didier; Misset, Benoit] Univ Liege, Cyclotron Res Ctr, Liege, Belgium; [Lecky, Fiona; Olubukola, Otesile] Univ Sheffield, Hlth Serv Res Sect, Ctr Urgent &amp; Emergency Care Res CURE, Sch Hlth &amp; Related Res ScHARR, Salford, Lancs, England; [Lecky, Fiona] Salford Royal Hosp, Emergency Dept, Salford, Lancs, England"/>
    <n v="1"/>
    <s v="van Wijk, Roel P. J., van Dijck, Jeroen T. J. M., Peul, Wilco C., Timmers, Marjolein, van Veen, Ernest, Kompanje, Erwin J. O., Lingsma, Hester F., Citerio, Giuseppe, Maas, Andrew I. R., De Keyser, Veronique, Menovsky, Tomas, Van der Steen, Gregory, Menon, David K., Stocchetti, Nino, Akerlund, Cecilia, Nelson, David, Amrein, Krisztina, Nyiradi, Jozsef, Andelic, Nada, Andreassen, Lasse, Anke, Audny, Antoni, Anna, Schwendenwein, Elisabeth, Audibert, Gerard, Azouvi, Philippe, Azzolini, Maria Luisa, Beretta, Luigi, Calvi, Maria Rosa, Bartels, Ronald, den Boogert, Hugo, Barzo, Pal, Beauvais, Romuald, Perera, Natascha, Beer, Ronny, Helbok, Raimund, Bellander, Bo-Michael, Belli, Antonio, Benali, Habib, Degos, Vincent, Galanaud, Damien, Perlbarg, Vincent, Berardino, Maurizio, Cavallo, Simona, Blaabjerg, Morten, Bragge, Peter, Brazinova, Alexandra, Majdan, Marek, Taylor, Mark Steven, Zelinkova, Veronika, Brinck, Vibeke, Jarrett, Mike, Brooker, Joanne, Donoghue, Emma, Synnot, Anneliese, Brorsson, Camilla, Buki, Andras, Czeiter, Endre, Bullinger, Monika, Cabeleira, Manuel, Czosnyka, Marek, Smielewski, Peter, Caccioppola, Alessio, Calappi, Emiliana, Carbonara, Marco, Mulazzi, Davide, Ortolano, Fabrizio, Zoerle, Tommaso, Cameron, Peter, Gantner, Dashiell, Murray, Lynnette, Trapani, Tony, Vallance, Shirley, Lozano, Guillermo Carbayo, Pomposo, Inigo, Chevallard, Giorgio, Chieregato, Arturo, Vargiolu, Alessia, Ceyisakar, Iris, Gravesteijn, Benjamin, Haagsma, Juanita A., Huijben, Jilske, Lingsma, Hester, Nieboer, Daan, Polinder, Suzanne, Sewalt, Charlie, Steyerberg, Ewout W., Velt, Kimberley, Voormolen, Daphne, Wiegers, Eveline, Coburn, Mark, Kowark, Ana, Rossaint, Rolf, Coles, Jonathan, Cooper, Jamie D., Correia, Marta, Covic, Amra, von Steinbuchel, Nicole, Curry, Nicola, Stanworth, Simon, Dahyot-Fizelier, Claire, Dark, Paul, Dawes, Helen, Esser, Patrick, van Heugten, Caroline, Della Corte, Francesco, Grossi, Francesca, Depreitere, Bart, Dilvesi, Dula, Golubovic, Jagos, Karan, Mladen, Vulekovic, Petar, Dixit, Abhishek, Ercole, Ari, Koraropoulos, Evgenios, Menon, David, Newcombe, Virginia, Richter, Sophie, Stamatakis, Emmanuel, Williams, Guy, Winzeck, Stefan, Zeiler, Frederick A., Dreier, Jens, Duliere, Guy-Loup, Marechal, Hugues, Ezer, Erzsebet, Vamos, Zoltan, Fabricius, Martin, Kondziella, Daniel, Feigin, Valery L., Jones, Kelly, Te Ao, Braden, Theadom, Alice"/>
    <s v="Kompanje, EJO (corresponding author), Erasmus MC, Dept Intens Care Med, Univ Med Ctr, POB 2040, NL-3000 CA Rotterdam, Netherlands.; Kompanje, EJO (corresponding author), Erasmus MC Univ Med Ctr, Dept Intens Care Med, POB 2040, NL-3000 CA Rotterdam, Netherlands."/>
    <m/>
    <s v="No"/>
    <s v="Journal of Critical Care"/>
    <x v="0"/>
    <s v="Elsevier BV"/>
    <x v="0"/>
    <s v="journal-article"/>
    <b v="0"/>
    <s v="publishedVersion"/>
    <s v="repository"/>
    <s v="Yes"/>
    <s v="scholarlypublications.universiteitleiden.nl orbi.ulg.ac.be helda.helsinki.fi "/>
    <n v="3"/>
    <x v="0"/>
    <b v="0"/>
    <s v="0883-9441 "/>
    <s v="Yes"/>
    <s v="12 months"/>
    <s v="No"/>
    <m/>
    <s v="https://v2.sherpa.ac.uk/id/publication/4780"/>
    <n v="1"/>
    <n v="1"/>
    <s v="https://repub.eur.nl/pub/127488/Repub_127488.pdf"/>
    <s v="Yes"/>
    <s v="Yes"/>
    <m/>
    <m/>
    <m/>
    <s v="USD"/>
    <n v="3000"/>
    <n v="3000"/>
    <n v="3.5"/>
    <n v="0"/>
    <n v="0"/>
    <n v="8"/>
    <s v="http://www.altmetric.com/details.php?citation_id=82713632"/>
    <s v="European Union 7th Framework program (EC) [602150]; Hannelore Kohl Stiftung (Germany); OneMind (USA); Integra LifeSciences Corporation (USA); National Institute for Health Research (UK)National Institute for Health Research (NIHR); Integra LifeSciences; Seventh Framework Programme, FP7; National Institute for Health Research, NIHR; European Commission, EC: 602150; ZNS - Hannelore Kohl Stiftung"/>
    <s v="European Commission; ZNS - Hannelore Kohl Stiftung; National Institute for Health Research; OneMind; Integra LifeSciences Corporation"/>
    <s v="General &amp; Internal Medicine"/>
    <s v="Critical Care and Intensive Care Medicine"/>
    <b v="0"/>
    <s v="No"/>
    <x v="1"/>
    <x v="0"/>
    <x v="5"/>
  </r>
  <r>
    <s v="10.1109/RFID49298.2020.9244878"/>
    <m/>
    <m/>
    <x v="1"/>
    <s v="Right-Angled V-Shaped conformal Dual-Patch Antenna Array for RAIN RFID Doorway Portals"/>
    <s v="Parthiban, Prabakar"/>
    <n v="1"/>
    <s v="No"/>
    <s v=" Parthiban, P., Auckland University of Technology, Times-7 Research Ltd, Department of Engineering, New Zealand"/>
    <n v="1"/>
    <s v="Parthiban, P."/>
    <s v="Parthiban, P.; Auckland University of Technology, New Zealand; email: prabakarparthiban@gmail.com"/>
    <s v="Parthiban, P."/>
    <s v="Yes"/>
    <s v="2020 IEEE International Conference on RFID (RFID)"/>
    <x v="0"/>
    <s v="IEEE"/>
    <x v="1"/>
    <s v="proceedings-article"/>
    <b v="0"/>
    <m/>
    <m/>
    <s v="No"/>
    <m/>
    <n v="0"/>
    <x v="0"/>
    <b v="0"/>
    <m/>
    <m/>
    <m/>
    <m/>
    <m/>
    <m/>
    <m/>
    <n v="0"/>
    <m/>
    <s v="No"/>
    <s v="Yes"/>
    <m/>
    <m/>
    <m/>
    <m/>
    <m/>
    <m/>
    <n v="0"/>
    <n v="0"/>
    <n v="0"/>
    <n v="0"/>
    <m/>
    <m/>
    <m/>
    <m/>
    <m/>
    <b v="0"/>
    <s v="No"/>
    <x v="1"/>
    <x v="1"/>
    <x v="1"/>
  </r>
  <r>
    <s v="10.1108/IJWIS-04-2020-0020"/>
    <m/>
    <m/>
    <x v="1"/>
    <s v="A contract-based workflow execution framework for realizing artifact-centric business processes in a dynamic and collaborative environment"/>
    <s v="Ngamakeur, Kan; Yongchareon, Sira"/>
    <n v="2"/>
    <s v="No"/>
    <s v="[Ngamakeur, Kan; Yongchareon, Sira] Auckland Univ Technol, Auckland, New Zealand Ngamakeur, K., Auckland University of Technology, Auckland, New Zealand; Yongchareon, S., Auckland University of Technology, Auckland, New Zealand"/>
    <n v="1"/>
    <s v="Ngamakeur, Kan, Yongchareon, Sira,"/>
    <s v="Yongchareon, S (corresponding author), Auckland Univ Technol, Auckland, New Zealand."/>
    <s v="Yongchareon, S"/>
    <s v="Yes"/>
    <s v="International Journal of Web Information Systems"/>
    <x v="0"/>
    <s v="Emerald"/>
    <x v="1"/>
    <s v="journal-article"/>
    <b v="0"/>
    <m/>
    <m/>
    <s v="No"/>
    <m/>
    <n v="0"/>
    <x v="0"/>
    <b v="0"/>
    <s v="1744-0084 "/>
    <s v="Yes"/>
    <s v="None"/>
    <s v="No"/>
    <m/>
    <s v="https://v2.sherpa.ac.uk/id/publication/2807"/>
    <m/>
    <n v="0"/>
    <m/>
    <s v="Yes"/>
    <s v="Yes"/>
    <m/>
    <m/>
    <m/>
    <s v="USD"/>
    <n v="3240"/>
    <n v="3240"/>
    <n v="0"/>
    <n v="0"/>
    <n v="0"/>
    <n v="0"/>
    <m/>
    <m/>
    <m/>
    <s v="Computer Science"/>
    <s v="Computer Networks and Communications; Information Systems"/>
    <b v="0"/>
    <s v="No"/>
    <x v="1"/>
    <x v="1"/>
    <x v="1"/>
  </r>
  <r>
    <s v="10.1136/bmjsem-2020-000830"/>
    <s v="oa journal (via doaj)"/>
    <m/>
    <x v="0"/>
    <s v="Attitudes, beliefs and factors influencing football coaches' adherence to the 11+ injury prevention programme"/>
    <s v="Shamlaye, Julie; Tomšovský, Luboš; Fulcher, Mark L"/>
    <n v="3"/>
    <s v="No"/>
    <s v=" Shamlaye, J., Axis Sports Medicine Specialists, Auckland, New Zealand; Tomšovský, L., Auckland University of Technology (AUT), Sports Performance Research Institute, Auckland, New Zealand, Auckland University of Technology (AUT), School of Sport and Recreation, Auckland, New Zealand; Fulcher, M.L., Axis Sports Medicine Specialists, Auckland, New Zealand, New Zealand Football, Auckland, New Zealand"/>
    <n v="1"/>
    <s v="Tomšovský, L."/>
    <s v="Shamlaye, J.; Axis Sports Medicine SpecialistsNew Zealand; email: j.shamlaye@axissportsmedicine.co.nz"/>
    <m/>
    <s v="No"/>
    <s v="BMJ Open Sport &amp; Exercise Medicine"/>
    <x v="0"/>
    <s v="BMJ"/>
    <x v="0"/>
    <s v="journal-article"/>
    <b v="1"/>
    <s v="publishedVersion"/>
    <s v="publisher"/>
    <s v="Yes"/>
    <m/>
    <n v="0"/>
    <x v="0"/>
    <b v="1"/>
    <s v="2055-7647 "/>
    <s v="Yes"/>
    <s v="None"/>
    <s v="Yes"/>
    <s v="None"/>
    <s v="https://v2.sherpa.ac.uk/id/publication/35412"/>
    <n v="1"/>
    <n v="2"/>
    <s v="https://doi.org/10.1136/bmjsem-2020-000830"/>
    <s v="No"/>
    <s v="Yes"/>
    <s v="Yes"/>
    <s v="GBP"/>
    <n v="1500"/>
    <s v="USD"/>
    <n v="1905"/>
    <n v="1905"/>
    <n v="5.45"/>
    <n v="0"/>
    <n v="0"/>
    <n v="8"/>
    <s v="http://www.altmetric.com/details.php?citation_id=91934471"/>
    <s v="Auckland University of Technology, New Zealand, AUT; Technische Universiteit Delft, TU Delft"/>
    <m/>
    <m/>
    <m/>
    <b v="0"/>
    <s v="No"/>
    <x v="1"/>
    <x v="0"/>
    <x v="0"/>
  </r>
  <r>
    <s v="10.3389/fpsyg.2020.520703"/>
    <s v="oa journal (via doaj)"/>
    <m/>
    <x v="0"/>
    <s v="The Perceptions of New Zealand Lawyers and Social Workers About Children Being Adopted by Gay Couples and Lesbian Couples"/>
    <s v="Scherman, Rhoda; Misca, Gabriela; Tan, Tony Xing"/>
    <n v="3"/>
    <s v="No"/>
    <s v="[Scherman, Rhoda] Auckland Univ Technol, Dept Psychol, Auckland, New Zealand; [Misca, Gabriela] Univ Worcester, Sch Psychol, Worcester, England; [Tan, Tony Xing] Univ S Florida, Dept Educ &amp; Psychol Studies, Tampa, FL 33620 USA; [Tan, Tony Xing] Xi An Jiao Tong Univ, Sch Foreign Studies, Dept English, Xian, Shaanxi, Peoples R China Scherman, R., Department of Psychology, Auckland University of Technology, Auckland, New Zealand; Misca, G., School of Psychology, University of Worcester, Worcester, United Kingdom; Tan, T.X., Department of Educational and Psychological Studies, University of South Florida, Tampa, FL, United States, Department of English, School of Foreign Studies, Xi'an Jiaotong University, Xi'an, China"/>
    <n v="1"/>
    <s v="Scherman, Rhoda"/>
    <s v="Scherman, R (corresponding author), Auckland Univ Technol, Dept Psychol, Auckland, New Zealand.; Misca, G (corresponding author), Univ Worcester, Sch Psychol, Worcester, England."/>
    <s v="Scherman, R"/>
    <s v="Yes"/>
    <s v="Frontiers in Psychology"/>
    <x v="0"/>
    <s v="Frontiers Media SA"/>
    <x v="0"/>
    <s v="journal-article"/>
    <b v="1"/>
    <s v="publishedVersion"/>
    <s v="publisher"/>
    <s v="Yes"/>
    <s v="openrepository.aut.ac.nz wrap.eprints.org "/>
    <n v="2"/>
    <x v="0"/>
    <b v="1"/>
    <s v="1664-1078 "/>
    <s v="Yes"/>
    <s v="None"/>
    <s v="Yes"/>
    <s v="None"/>
    <s v="https://v2.sherpa.ac.uk/id/publication/22698"/>
    <m/>
    <n v="0"/>
    <s v="https://doi.org/10.3389/fpsyg.2020.520703"/>
    <s v="Yes"/>
    <s v="Yes"/>
    <s v="Yes"/>
    <s v="USD"/>
    <n v="2950"/>
    <m/>
    <m/>
    <n v="2950"/>
    <n v="2"/>
    <n v="0"/>
    <n v="0"/>
    <n v="3"/>
    <s v="http://www.altmetric.com/details.php?citation_id=93204555"/>
    <s v="AUT URO PBRF FHES Contestable small project grant [SG 08/13]; SG 08/13"/>
    <m/>
    <s v="Psychology"/>
    <s v="General Psychology"/>
    <b v="1"/>
    <s v="Yes"/>
    <x v="0"/>
    <x v="0"/>
    <x v="0"/>
  </r>
  <r>
    <s v="10.1080/09638288.2019.1573935"/>
    <s v="open (via crossref license)"/>
    <s v="cc-by-nc-nd"/>
    <x v="2"/>
    <s v="Problematizing 'productive citizenship' within rehabilitation services: insights from three studies"/>
    <s v="Fadyl, Joanna K.: Centre for Person Centred Research, Auckland University of Technology, Auckland, New Zealand;; Teachman, Gail: School of Occupational Therapy, Faculty of Health Sciences, Western University, Canada;; Hamdani, Yani: Centre for Addiction and Mental Health, Toronto, Canada;, Department of Occupational Science and Occupational Therapy, University of Toronto, Canada"/>
    <n v="3"/>
    <s v="No"/>
    <s v="[Fadyl, Joanna K.] Auckland Univ Technol, Ctr Person Ctr Res, Private Bag 92006, Auckland 1142, New Zealand; [Teachman, Gail] Western Univ, Sch Occupat Therapy, Fac Hlth Sci, London, ON, Canada; [Hamdani, Yani] Ctr Addict &amp; Mental Hlth, Toronto, ON, Canada; [Hamdani, Yani] Univ Toronto, Dept Occupat Sci &amp; Occupat Therapy, Toronto, ON, Canada Fadyl, J.K., Centre for Person Centred Research, Auckland University of Technology, Auckland, New Zealand; Teachman, G., School of Occupational Therapy, Faculty of Health Sciences, Western University, Canada; Hamdani, Y., Centre for Addiction and Mental Health, Toronto, Canada, Department of Occupational Science and Occupational Therapy, Univ, ersity of Toronto, Canada"/>
    <n v="1"/>
    <s v="Fadyl, Joanna K."/>
    <s v="Fadyl, JK (corresponding author), Auckland Univ Technol, Ctr Person Ctr Res, Private Bag 92006, Auckland 1142, New Zealand."/>
    <s v="Fadyl, JK"/>
    <s v="Yes"/>
    <s v="Disability and Rehabilitation"/>
    <x v="2"/>
    <s v="Informa UK Limited"/>
    <x v="0"/>
    <s v="journal-article"/>
    <b v="0"/>
    <s v="publishedVersion"/>
    <s v="publisher"/>
    <s v="Yes"/>
    <s v="openrepository.aut.ac.nz "/>
    <n v="1"/>
    <x v="0"/>
    <b v="0"/>
    <s v="0963-8288 1464-5165 "/>
    <s v="Yes"/>
    <s v="12 months"/>
    <s v="No"/>
    <m/>
    <s v="https://v2.sherpa.ac.uk/id/publication/20617"/>
    <n v="3"/>
    <n v="1"/>
    <s v="https://www.tandfonline.com/doi/pdf/10.1080/09638288.2019.1573935?needAccess=true"/>
    <s v="Yes"/>
    <s v="Yes"/>
    <m/>
    <m/>
    <m/>
    <s v="USD"/>
    <n v="2950"/>
    <n v="2950"/>
    <n v="31.2"/>
    <n v="0"/>
    <n v="0"/>
    <n v="35"/>
    <s v="http://www.altmetric.com/details.php?citation_id=56442487"/>
    <m/>
    <m/>
    <s v="Rehabilitation"/>
    <s v="Rehabilitation"/>
    <b v="1"/>
    <s v="Yes"/>
    <x v="0"/>
    <x v="0"/>
    <x v="2"/>
  </r>
  <r>
    <s v="10.1108/IJWIS-06-2020-0031"/>
    <m/>
    <m/>
    <x v="1"/>
    <s v="Security-as-a-service: a literature review"/>
    <s v="Wang, Wenyuan; Yongchareon, Sira"/>
    <n v="2"/>
    <s v="No"/>
    <s v="[Wang, Wenyuan; Yongchareon, Sira] Auckland Univ Technol, Auckland, New Zealand Wang, W., Auckland University of Technology, Auckland, New Zealand; Yongchareon, S., Auckland University of Technology, Auckland, New Zealand"/>
    <n v="1"/>
    <s v="Wang, Wenyuan, Yongchareon, Sira,"/>
    <s v="Yongchareon, S (corresponding author), Auckland Univ Technol, Auckland, New Zealand."/>
    <s v="Yongchareon, S"/>
    <s v="Yes"/>
    <s v="International Journal of Web Information Systems"/>
    <x v="0"/>
    <s v="Emerald"/>
    <x v="1"/>
    <s v="journal-article"/>
    <b v="0"/>
    <m/>
    <m/>
    <s v="No"/>
    <m/>
    <n v="0"/>
    <x v="0"/>
    <b v="0"/>
    <s v="1744-0084 "/>
    <s v="Yes"/>
    <s v="None"/>
    <s v="No"/>
    <m/>
    <s v="https://v2.sherpa.ac.uk/id/publication/2807"/>
    <m/>
    <n v="0"/>
    <m/>
    <s v="Yes"/>
    <s v="Yes"/>
    <m/>
    <m/>
    <m/>
    <s v="USD"/>
    <n v="3240"/>
    <n v="3240"/>
    <n v="0"/>
    <n v="0"/>
    <n v="0"/>
    <n v="0"/>
    <m/>
    <m/>
    <m/>
    <s v="Computer Science"/>
    <s v="Computer Networks and Communications; Information Systems"/>
    <b v="0"/>
    <s v="No"/>
    <x v="1"/>
    <x v="1"/>
    <x v="1"/>
  </r>
  <r>
    <s v="10.1109/FORTEI-ICEE50915.2020.9249816"/>
    <m/>
    <m/>
    <x v="1"/>
    <s v="An Artificial Intelligence-Driven Smart Home Towards Energy Efficiency: An Overview and Conceptual Model"/>
    <s v="Rehman, Attique Ur; Tito, Shafiqur Rahman; Ahmed, Daud; Nieuwoudt, Pieter; Lie, Tek Tjing; Valles, Brice"/>
    <n v="6"/>
    <s v="No"/>
    <s v=" Rehman, A.U., Manukau Institute of Technology, Auckland, New Zealand; Tito, S.R., Manukau Institute of Technology, Auckland, New Zealand; Ahmed, D., Manukau Institute of Technology, Auckland, New Zealand; Nieuwoudt, P., Manukau Institute of Technology, Auckland, New Zealand; Lie, T.T., Auckland University of Technology, Auckland, New Zealand; Valles, B., Manukau Institute of Technology, Auckland, New Zealand"/>
    <n v="1"/>
    <s v="Lie, T.T."/>
    <m/>
    <m/>
    <s v="No"/>
    <s v="2020 FORTEI-International Conference on Electrical Engineering (FORTEI-ICEE)"/>
    <x v="0"/>
    <s v="IEEE"/>
    <x v="1"/>
    <s v="proceedings-article"/>
    <b v="0"/>
    <m/>
    <m/>
    <s v="No"/>
    <m/>
    <n v="0"/>
    <x v="0"/>
    <b v="0"/>
    <m/>
    <m/>
    <m/>
    <m/>
    <m/>
    <m/>
    <m/>
    <n v="0"/>
    <m/>
    <s v="No"/>
    <s v="Yes"/>
    <m/>
    <m/>
    <m/>
    <m/>
    <m/>
    <m/>
    <n v="0"/>
    <n v="0"/>
    <n v="0"/>
    <n v="0"/>
    <m/>
    <s v="Auckland University of Technology, New Zealand, AUT"/>
    <m/>
    <m/>
    <m/>
    <b v="0"/>
    <s v="No"/>
    <x v="1"/>
    <x v="1"/>
    <x v="1"/>
  </r>
  <r>
    <s v="10.1145/3411043.3412509"/>
    <s v="oa repository (via OAI-PMH doi match)"/>
    <m/>
    <x v="5"/>
    <s v="Frugal Sensing"/>
    <s v="Ahmad, Tanveer: Department of Electrical and Electronic Engineering, Auckland University of Technology, Auckland, New Zealand; Li, Xue Jun: Department of Electrical and Electronic Engineering, Auckland University of Technology, Auckland, New Zealand; Wenchao, Jiang: Department of Computer Science, Singapore University of Technology and Design, Singapore; Ghaffar, Adnan: Department of Electrical and Electronic Engineering, Auckland University of Technology, Auckland, New Zealand"/>
    <n v="4"/>
    <s v="No"/>
    <s v=" Ahmad, T., Department of Electrical and Electronic Engineering, Auckland University of Technology, Auckland, New Zealand; Li, X.J., Department of Electrical and Electronic Engineering, Auckland University of Technology, Auckland, New Zealand; Wenchao, J., Department of Electrical and Electronic Engineering, Auckland University of Technology, Auckland, New Zealand; Ghaffar, A., Department of Computer Science, Singapore University of Technology and Design, Singapore, Singapore"/>
    <n v="3"/>
    <s v="Ahmad, T.; Li, X.J.; Wenchao, J."/>
    <s v="Ahmad, T.; Department of Electrical and Electronic Engineering, New Zealand; email: tahmad@aut.ac.nz_x000a_Li, X.J.; Department of Electrical and Electronic Engineering, New Zealand; email: xuejun.li@aut.ac.nz"/>
    <s v="Ahmad, T."/>
    <s v="Yes"/>
    <s v="Proceedings of the ACM MobiArch 2020 The 15th Workshop on Mobility in the Evolving Internet Architecture"/>
    <x v="0"/>
    <s v="ACM"/>
    <x v="0"/>
    <s v="proceedings-article"/>
    <b v="0"/>
    <s v="publishedVersion"/>
    <s v="repository"/>
    <s v="Yes"/>
    <s v="openrepository.aut.ac.nz "/>
    <n v="1"/>
    <x v="0"/>
    <b v="0"/>
    <m/>
    <m/>
    <m/>
    <m/>
    <m/>
    <m/>
    <m/>
    <n v="0"/>
    <s v="https://openrepository.aut.ac.nz/bitstream/10292/13677/6/MobiArch20_paper_2.pdf"/>
    <s v="No"/>
    <s v="Yes"/>
    <m/>
    <m/>
    <m/>
    <m/>
    <m/>
    <m/>
    <n v="0"/>
    <n v="0"/>
    <n v="0"/>
    <n v="0"/>
    <m/>
    <m/>
    <m/>
    <m/>
    <m/>
    <b v="1"/>
    <s v="Yes"/>
    <x v="0"/>
    <x v="0"/>
    <x v="5"/>
  </r>
  <r>
    <s v="10.1109/ITSC45102.2020.9294390"/>
    <m/>
    <m/>
    <x v="1"/>
    <s v="Routing Emergency Vehicles in Arterial Road Networks using Real-time Mixed Criticality Systems*"/>
    <s v="Humagain, Subash; Sinha, Roopak"/>
    <n v="2"/>
    <s v="No"/>
    <s v=" Humagain, S., Auckland University of Technology, School of Engineering, Computer and Mathematical Science, Auckland, New Zealand; Sinha, R., Auckland University of Technology, School of Engineering, Computer and Mathematical Science, Auckland, New Zealand"/>
    <n v="2"/>
    <s v="Humagain, S.; Sinha, R."/>
    <m/>
    <m/>
    <s v="No"/>
    <s v="2020 IEEE 23rd International Conference on Intelligent Transportation Systems (ITSC)"/>
    <x v="0"/>
    <s v="IEEE"/>
    <x v="1"/>
    <s v="proceedings-article"/>
    <b v="0"/>
    <m/>
    <m/>
    <s v="No"/>
    <m/>
    <n v="0"/>
    <x v="0"/>
    <b v="0"/>
    <m/>
    <m/>
    <m/>
    <m/>
    <m/>
    <m/>
    <m/>
    <n v="0"/>
    <m/>
    <s v="No"/>
    <s v="Yes"/>
    <m/>
    <m/>
    <m/>
    <m/>
    <m/>
    <m/>
    <n v="0"/>
    <n v="0"/>
    <n v="0"/>
    <n v="0"/>
    <m/>
    <m/>
    <m/>
    <m/>
    <m/>
    <b v="0"/>
    <s v="No"/>
    <x v="1"/>
    <x v="1"/>
    <x v="1"/>
  </r>
  <r>
    <s v="10.1080/00918369.2019.1601436"/>
    <m/>
    <m/>
    <x v="1"/>
    <s v="Code-Switching or Bahasa Gado-Gado in Discussion of Homosexuality in Indonesian Films"/>
    <s v="Martin-Anatias, Nelly: Institute of Culture, Discourse, and Communication, School of Language and Culture, Auckland University of Technology Indonesia Centre (AUTIC), Auckland, New Zealand"/>
    <n v="1"/>
    <s v="No"/>
    <s v=" Martin-Anatias, N., Institute of Culture, Discourse, and Communication, School of Language and Culture, Auckland University of Technology Indonesia Centre (AUTIC), Auckland, New Zealand"/>
    <n v="1"/>
    <s v="Martin-Anatias, N."/>
    <s v="Martin-Anatias, N.; Institute of Culture, New Zealand; email: nelly.martin@aut.ac.nz"/>
    <s v="Martin-Anatias, N."/>
    <s v="Yes"/>
    <s v="Journal of Homosexuality"/>
    <x v="2"/>
    <s v="Informa UK Limited"/>
    <x v="1"/>
    <s v="journal-article"/>
    <b v="0"/>
    <m/>
    <m/>
    <s v="No"/>
    <m/>
    <n v="0"/>
    <x v="0"/>
    <b v="0"/>
    <s v="0091-8369 1540-3602 "/>
    <s v="Yes"/>
    <s v="12 months"/>
    <s v="No"/>
    <m/>
    <s v="https://v2.sherpa.ac.uk/id/publication/18959"/>
    <n v="1"/>
    <n v="1"/>
    <m/>
    <s v="No"/>
    <s v="Yes"/>
    <m/>
    <m/>
    <m/>
    <s v="USD"/>
    <n v="2950"/>
    <n v="2950"/>
    <n v="1.85"/>
    <n v="0"/>
    <n v="0"/>
    <n v="3"/>
    <s v="http://www.altmetric.com/details.php?citation_id=59526349"/>
    <m/>
    <m/>
    <m/>
    <s v="General Psychology; Education; Social Psychology; Gender Studies; General Medicine"/>
    <b v="0"/>
    <s v="No"/>
    <x v="1"/>
    <x v="1"/>
    <x v="1"/>
  </r>
  <r>
    <s v="10.1186/s13102-020-00200-0"/>
    <s v="oa journal (via doaj)"/>
    <m/>
    <x v="0"/>
    <s v="Cardiorespiratory effects of project energize: a whole-of region primary school nutrition and physical activity programme in New Zealand in 2011 and 2015"/>
    <s v="Cairncross, Carolyn; Obolonkin, Victor; Coppinger, Tara; Rush, Elaine"/>
    <n v="4"/>
    <s v="No"/>
    <s v="[Cairncross, Carolyn; Obolonkin, Victor; Rush, Elaine] Auckland Univ Technol, Sch Sport &amp; Recreat, Auckland, New Zealand; [Coppinger, Tara] Cork Inst Technol, Dept Sport Leisure &amp; Childhood Studies, Cork, Ireland Cairncross, C., School of Sport and Recreation, Auckland University of Technology, Auckland, New Zealand; Obolonkin, V., School of Sport and Recreation, Auckland University of Technology, Auckland, New Zealand; Coppinger, T., Department of Sport, Leisure and Childhood Studies, Cork Institute of Technology, Cork, Ireland; Rush, E., School of Sport and Recreation, Auckland University of Technology, Auckland, New Zealand"/>
    <n v="1"/>
    <s v="Cairncross, Carolyn, Obolonkin, Victor, Rush, Elaine"/>
    <s v="Coppinger, T (corresponding author), Cork Inst Technol, Dept Sport Leisure &amp; Childhood Studies, Cork, Ireland."/>
    <m/>
    <s v="No"/>
    <s v="BMC Sports Science, Medicine and Rehabilitation"/>
    <x v="0"/>
    <s v="Springer Science and Business Media LLC"/>
    <x v="0"/>
    <s v="journal-article"/>
    <b v="1"/>
    <s v="publishedVersion"/>
    <s v="publisher"/>
    <s v="Yes"/>
    <m/>
    <n v="0"/>
    <x v="0"/>
    <b v="1"/>
    <s v="2052-1847 "/>
    <s v="Yes"/>
    <s v="None"/>
    <s v="Yes"/>
    <s v="None"/>
    <s v="https://v2.sherpa.ac.uk/id/publication/26218"/>
    <m/>
    <n v="0"/>
    <s v="https://doi.org/10.1186/s13102-020-00200-0"/>
    <s v="Yes"/>
    <s v="Yes"/>
    <s v="Yes"/>
    <s v="GBP"/>
    <n v="1370"/>
    <s v="USD"/>
    <n v="2145"/>
    <n v="2145"/>
    <n v="0"/>
    <n v="0"/>
    <n v="0"/>
    <n v="0"/>
    <m/>
    <m/>
    <m/>
    <s v="Rehabilitation; Sport Sciences"/>
    <s v="Physical Therapy;  Sports Therapy and Rehabilitation; Rehabilitation; Orthopedics and Sports Medicine"/>
    <b v="0"/>
    <s v="No"/>
    <x v="1"/>
    <x v="0"/>
    <x v="0"/>
  </r>
  <r>
    <s v="10.1109/SPIES48661.2020.9242923"/>
    <m/>
    <m/>
    <x v="1"/>
    <s v="Heuristic Inertia Estimation Technique for Power Networks with High Penetration of RES"/>
    <s v="Makolo, Peter; Zamora, Ramon; Lie, Tek-Tjing"/>
    <n v="3"/>
    <s v="No"/>
    <s v=" Makolo, P., Auckland University of Technology - AUT, Department of Electrical and Electronic Engineering, Auckland, New Zealand; Zamora, R., Auckland University of Technology - AUT, Department of Electrical and Electronic Engineering, Auckland, New Zealand; Lie, T.-T., Auckland University of Technology - AUT, Department of Electrical and Electronic Engineering, Auckland, New Zealand"/>
    <n v="3"/>
    <s v="Makolo, P.; Zamora, R.; Lie, T.-T."/>
    <s v="Makolo, P.; Auckland University of Technology - AUT, New Zealand; email: peter.makolo@aut.ac.nz"/>
    <s v="Makolo, P."/>
    <s v="Yes"/>
    <s v="2020 2nd International Conference on Smart Power &amp; Internet Energy Systems (SPIES)"/>
    <x v="0"/>
    <s v="IEEE"/>
    <x v="1"/>
    <s v="proceedings-article"/>
    <b v="0"/>
    <m/>
    <m/>
    <s v="No"/>
    <m/>
    <n v="0"/>
    <x v="0"/>
    <b v="0"/>
    <m/>
    <m/>
    <m/>
    <m/>
    <m/>
    <m/>
    <n v="2"/>
    <n v="0"/>
    <m/>
    <s v="No"/>
    <s v="Yes"/>
    <m/>
    <m/>
    <m/>
    <m/>
    <m/>
    <m/>
    <n v="0"/>
    <n v="0"/>
    <n v="0"/>
    <n v="0"/>
    <m/>
    <m/>
    <m/>
    <m/>
    <m/>
    <b v="0"/>
    <s v="No"/>
    <x v="1"/>
    <x v="1"/>
    <x v="1"/>
  </r>
  <r>
    <s v="10.1016/j.solener.2020.08.041"/>
    <s v="oa repository (via pmcid lookup)"/>
    <m/>
    <x v="5"/>
    <s v="Determination of the optimal solar photovoltaic (PV) system for Sudan"/>
    <s v="Fadlallah, Sulaiman O.; Benhadji Serradj, Djamal Eddine"/>
    <n v="2"/>
    <s v="No"/>
    <s v="[Fadlallah, Sulaiman O.; Serradj, Djamal Eddine Benhadji] Auckland Univ Technol, Dept Mech Engn, Auckland, New Zealand Fadlallah, S.O., Department of Mechanical Engineering, Auckland University of Technology, New Zealand; Benhadji Serradj, D.E., Department of Mechanical Engineering, Auckland University of Technology, New Zealand"/>
    <n v="1"/>
    <s v="Fadlallah, Sulaiman O., Serradj, Djamal Eddine Benhadji,"/>
    <s v="Fadlallah, SO (corresponding author), Auckland Univ Technol, Dept Mech Engn, Auckland, New Zealand."/>
    <s v="Fadlallah, SO"/>
    <s v="Yes"/>
    <s v="Solar Energy"/>
    <x v="0"/>
    <s v="Elsevier BV"/>
    <x v="0"/>
    <s v="journal-article"/>
    <b v="0"/>
    <s v="publishedVersion"/>
    <s v="repository"/>
    <s v="Yes"/>
    <s v="no_repository_data"/>
    <n v="1"/>
    <x v="0"/>
    <b v="0"/>
    <s v="0038-092X "/>
    <s v="Yes"/>
    <s v="24 months"/>
    <s v="No"/>
    <m/>
    <s v="https://v2.sherpa.ac.uk/id/publication/16513"/>
    <n v="3"/>
    <n v="1"/>
    <s v="https://www.ncbi.nlm.nih.gov/pmc/articles/PMC7442073"/>
    <s v="Yes"/>
    <s v="Yes"/>
    <m/>
    <m/>
    <m/>
    <s v="USD"/>
    <n v="3300"/>
    <n v="3300"/>
    <n v="0"/>
    <n v="0"/>
    <n v="0"/>
    <n v="0"/>
    <m/>
    <m/>
    <m/>
    <s v="Energy &amp; Fuels"/>
    <s v="Renewable Energy;  Sustainability and the Environment; General Materials Science"/>
    <b v="0"/>
    <s v="No"/>
    <x v="1"/>
    <x v="0"/>
    <x v="5"/>
  </r>
  <r>
    <s v="10.1108/JHOM-01-2020-0019"/>
    <m/>
    <m/>
    <x v="1"/>
    <s v="Becoming an expert: highly-experienced allied health professionals' relationships with their work"/>
    <s v="Jackson, Bianca N.; Purdy, Suzanne C.; Cooper Thomas, Helena D."/>
    <n v="3"/>
    <s v="No"/>
    <s v="[Jackson, Bianca N.] Univ Auckland, Speech Sci, Auckland, New Zealand; [Purdy, Suzanne C.] Univ Auckland, Sch Psychol, Auckland, New Zealand; [Thomas, Helena D. Cooper] Auckland Univ Technol, Dept Management, Fac Business Econ &amp; Law, Auckland, New Zealand Jackson, B.N., Speech Science, University of Auckland, Auckland, New Zealand; Purdy, S.C., School of Psychology, University of Auckland, Auckland, New Zealand; Cooper Thomas, H.D., Management Department, Faculty of Business Economics and Law, Auckland University of Technology, Auckland, New Zealand"/>
    <n v="1"/>
    <s v="Jackson, Bianca N., Purdy, Suzanne C., Thomas, Helena D. Cooper,"/>
    <s v="Jackson, BN (corresponding author), Univ Auckland, Speech Sci, Auckland, New Zealand."/>
    <m/>
    <s v="No"/>
    <s v="Journal of Health Organization and Management"/>
    <x v="0"/>
    <s v="Emerald"/>
    <x v="1"/>
    <s v="journal-article"/>
    <b v="0"/>
    <m/>
    <m/>
    <s v="No"/>
    <m/>
    <n v="0"/>
    <x v="0"/>
    <b v="0"/>
    <s v="1477-7266 "/>
    <s v="Yes"/>
    <s v="None"/>
    <s v="No"/>
    <m/>
    <s v="https://v2.sherpa.ac.uk/id/publication/2842"/>
    <m/>
    <n v="0"/>
    <m/>
    <s v="Yes"/>
    <s v="Yes"/>
    <m/>
    <m/>
    <m/>
    <s v="USD"/>
    <n v="3240"/>
    <n v="3240"/>
    <n v="0"/>
    <n v="0"/>
    <n v="0"/>
    <n v="0"/>
    <m/>
    <m/>
    <m/>
    <s v="Health Care Sciences &amp; Services"/>
    <s v="Health Policy"/>
    <b v="0"/>
    <s v="No"/>
    <x v="1"/>
    <x v="1"/>
    <x v="1"/>
  </r>
  <r>
    <s v="10.3390/s20185333"/>
    <s v="oa journal (via doaj)"/>
    <m/>
    <x v="0"/>
    <s v="Investigating Electrical Impedance Spectroscopy for Estimating Blood Flow-Induced Variations in Human Forearm"/>
    <s v="Anand, Gautam; Lowe, Andrew"/>
    <n v="2"/>
    <s v="No"/>
    <s v="[Anand, Gautam; Lowe, Andrew] Auckland Univ Technol, Inst Biomed Technol, Auckland 1010, New Zealand; [Lowe, Andrew] Auckland Univ Technol, Sch Engn Comp &amp; Math Sci, Auckland 1010, New Zealand Anand, G., Institute of Biomedical Technologies, Auckland University of Technology, Auckland, 1010, New Zealand; Lowe, A., Institute of Biomedical Technologies, Auckland University of Technology, Auckland, 1010, New Zealand, School of Engineering, Computer and Mathematical Sciences, Auckland University of Technology, Auckland, 1010, New Zealand"/>
    <n v="1"/>
    <s v="Anand, Gautam, Lowe, Andrew,"/>
    <s v="Anand, G (corresponding author), Auckland Univ Technol, Inst Biomed Technol, Auckland 1010, New Zealand."/>
    <s v="Anand, G"/>
    <s v="Yes"/>
    <s v="Sensors"/>
    <x v="0"/>
    <s v="MDPI AG"/>
    <x v="0"/>
    <s v="journal-article"/>
    <b v="1"/>
    <s v="publishedVersion"/>
    <s v="publisher"/>
    <s v="Yes"/>
    <s v="openrepository.aut.ac.nz "/>
    <n v="1"/>
    <x v="0"/>
    <b v="1"/>
    <s v="1424-8220 "/>
    <s v="Yes"/>
    <s v="None"/>
    <s v="Yes"/>
    <s v="None"/>
    <s v="https://v2.sherpa.ac.uk/id/publication/17524"/>
    <n v="2"/>
    <n v="2"/>
    <s v="https://doi.org/10.3390/s20185333"/>
    <s v="Yes"/>
    <s v="Yes"/>
    <s v="Yes"/>
    <s v="CHF"/>
    <n v="1800"/>
    <m/>
    <m/>
    <n v="2002"/>
    <n v="0"/>
    <n v="0"/>
    <n v="0"/>
    <n v="0"/>
    <m/>
    <s v="Institute of Biomedical Technologies, Auckland University of Technology; Auckland University of Technology, New Zealand, AUT"/>
    <m/>
    <s v="Chemistry; Engineering; Instruments &amp; Instrumentation"/>
    <s v="Electrical and Electronic Engineering; Analytical Chemistry; Atomic and Molecular Physics;  and Optics; Biochemistry"/>
    <b v="1"/>
    <s v="Yes"/>
    <x v="0"/>
    <x v="0"/>
    <x v="0"/>
  </r>
  <r>
    <s v="10.1080/00038628.2020.1733481"/>
    <m/>
    <m/>
    <x v="1"/>
    <s v="The effect of wind on the convective heat transfer from the floor of single-sided naturally ventilated cubical enclosures"/>
    <s v="Pokhrel, M. K.: Department of Mechanical Engineering, Auckland University of Technology, Auckland, New Zealand; Anderson, T. N.: Department of Mechanical Engineering, Auckland University of Technology, Auckland, New Zealand; Lie, T. T.: Department of Electrical Engineering, Auckland University of Technology, Auckland, New Zealand"/>
    <n v="3"/>
    <s v="No"/>
    <s v="[Pokhrel, M. K.; Anderson, T. N.] Auckland Univ Technol, Dept Mech Engn, Auckland, New Zealand; [Lie, T. T.] Auckland Univ Technol, Dept Elect Engn, Auckland, New Zealand Pokhrel, M.K., Department of Mechanical Engineering, Auckland University of Technology, Auckland, New Zealand; Anderson, T.N., Department of Mechanical Engineering, Auckland University of Technology, Auckland, New Zealand; Lie, T.T., Department of Electrical Engineering, Auckland University of Technology, Auckland, New Zealand"/>
    <n v="1"/>
    <s v="Pokhrel, M. K., Anderson, T. N., Lie, T. T.,"/>
    <s v="Pokhrel, MK (corresponding author), Auckland Univ Technol, Dept Mech Engn, Auckland, New Zealand."/>
    <s v="Pokhrel, MK"/>
    <s v="Yes"/>
    <s v="Architectural Science Review"/>
    <x v="0"/>
    <s v="Informa UK Limited"/>
    <x v="1"/>
    <s v="journal-article"/>
    <b v="0"/>
    <m/>
    <m/>
    <s v="No"/>
    <m/>
    <n v="0"/>
    <x v="0"/>
    <b v="0"/>
    <s v="0003-8628 1758-9622 "/>
    <s v="Yes"/>
    <s v="12 months"/>
    <s v="No"/>
    <m/>
    <s v="https://v2.sherpa.ac.uk/id/publication/12764"/>
    <m/>
    <n v="0"/>
    <m/>
    <s v="Yes"/>
    <s v="Yes"/>
    <m/>
    <m/>
    <m/>
    <s v="USD"/>
    <n v="2950"/>
    <n v="2950"/>
    <n v="0"/>
    <n v="0"/>
    <n v="0"/>
    <n v="0"/>
    <m/>
    <s v="Callaghan Innovation; Callaghan Innovation"/>
    <s v="Callaghan Innovation"/>
    <s v="Architecture"/>
    <s v="Architecture "/>
    <b v="0"/>
    <s v="No"/>
    <x v="1"/>
    <x v="1"/>
    <x v="1"/>
  </r>
  <r>
    <s v="10.3390/s20185094"/>
    <s v="oa journal (via doaj)"/>
    <m/>
    <x v="0"/>
    <s v="Modelling of Chest Wall Motion for Cardiorespiratory Activity for Radar-Based NCVS Systems"/>
    <s v="Singh, Anuradha; Rehman, Saeed Ur; Yongchareon, Sira; Chong, Peter Han Joo"/>
    <n v="4"/>
    <s v="No"/>
    <s v="[Singh, Anuradha; Rehman, Saeed Ur; Chong, Peter Han Joo] Auckland Univ Technol, Dept Elect &amp; Elect Engn, Auckland 1010, New Zealand; [Rehman, Saeed Ur] Flinders Univ S Australia, Coll Sci &amp; Engn, Adelaide, SA 5042, Australia; [Yongchareon, Sira] Auckland Univ Technol, Dept Informat Technol &amp; Software Engn, Auckland 1010, New Zealand Singh, A., Department of Electrical and Electronic Engineering, Auckland University of Technology, Auckland, 1010, New Zealand; Rehman, S.U., Department of Electrical and Electronic Engineering, Auckland University of Technology, Auckland, 1010, New Zealand, College of Science and Engineering, Flinders University, Adelaide, 5042, Australia; Yongchareon, S., Department of Information Technology and Software Engineering, Auckland University of Technology, Auckland, 1010, New Zealand; Chong, P.H.J., Department of Electrical and Electronic Engineering, Auckland University of Technology, Auckland, 1010, New Zealand"/>
    <n v="1"/>
    <s v="Singh, Anuradha, Rehman, Saeed Ur, Chong, Peter Han Joo, Yongchareon, Sira,"/>
    <s v="Singh, A (corresponding author), Auckland Univ Technol, Dept Elect &amp; Elect Engn, Auckland 1010, New Zealand."/>
    <s v="Singh, A"/>
    <s v="Yes"/>
    <s v="Sensors"/>
    <x v="0"/>
    <s v="MDPI AG"/>
    <x v="0"/>
    <s v="journal-article"/>
    <b v="1"/>
    <s v="publishedVersion"/>
    <s v="publisher"/>
    <s v="Yes"/>
    <m/>
    <n v="0"/>
    <x v="0"/>
    <b v="1"/>
    <s v="1424-8220 "/>
    <s v="Yes"/>
    <s v="None"/>
    <s v="Yes"/>
    <s v="None"/>
    <s v="https://v2.sherpa.ac.uk/id/publication/17524"/>
    <m/>
    <n v="0"/>
    <s v="https://doi.org/10.3390/s20185094"/>
    <s v="Yes"/>
    <s v="Yes"/>
    <s v="Yes"/>
    <s v="CHF"/>
    <n v="1800"/>
    <m/>
    <m/>
    <n v="2002"/>
    <n v="0"/>
    <n v="0"/>
    <n v="0"/>
    <n v="0"/>
    <m/>
    <m/>
    <m/>
    <s v="Chemistry; Engineering; Instruments &amp; Instrumentation"/>
    <s v="Electrical and Electronic Engineering; Analytical Chemistry; Atomic and Molecular Physics;  and Optics; Biochemistry"/>
    <b v="0"/>
    <s v="No"/>
    <x v="1"/>
    <x v="0"/>
    <x v="0"/>
  </r>
  <r>
    <s v="10.1080/14763141.2018.1508490"/>
    <m/>
    <m/>
    <x v="1"/>
    <s v="Effects of upper and lower body wearable resistance on spatio-temporal and kinetic parameters during running"/>
    <s v="Couture, Grace A.: Sports Performance Research Institute New Zealand,  Auckland University of Technology , Auckland, New Zealand, Department of Movement Science,  Grand Valley State University , Allendale, MI, USA; Simperingham, Kim D.: Sports Performance Research Institute New Zealand,  Auckland University of Technology , Auckland, New Zealand; Cronin, John B.: Sports Performance Research Institute New Zealand,  Auckland University of Technology , Auckland, New Zealand, School of Exercise and Biomedical Health Science,  Edith Cowan University , Perth, Australia; Lorimer, Anna V.: Sports Performance Research Institute New Zealand,  Auckland University of Technology , Auckland, New Zealand; Kilding, Andrew E.: Sports Performance Research Institute New Zealand,  Auckland University of Technology , Auckland, New Zealand; Macadam, Paul: Sports Performance Research Institute New Zealand,  Auckland University of Technology , Auckland, New Zealand"/>
    <n v="6"/>
    <s v="No"/>
    <s v="[Couture, Grace A.; Simperingham, Kim D.; Cronin, John B.; Lorimer, Anna V.; Kilding, Andrew E.; Macadam, Paul] Auckland Univ Technol, Sports Performance Res Inst New Zealand, Auckland, New Zealand; [Couture, Grace A.] Grand Valley State Univ, Dept Movement Sci, Allendale, MI 49401 USA; [Cronin, John B.] Edith Cowan Univ, Sch Exercise &amp; Biomed Hlth Sci, Perth, WA, Australia Couture, G.A., Sports Performance Research Institute New Zealand, Auckland University of Technology, Auckland, New Zealand, Department of Movement Science, Grand Valley State University, Allendale, MI, United States; Simperingham, K.D., Sports Performance Research Institute New Zealand, Auckland University of Technology, Auckland, New Zealand; Cronin, J.B., Sports Performance Research Institute New Zealand, Auckland University of Technology, Auckland, New Zealand, School of Exercise and Biomedical Health Science, Edith Cowan University, Perth, Australia; Lorimer, A.V., Sports Performance Research Institute New Zealand, Auckland University of Technology, Auckland, New Zealand; Kilding, A.E., Sports Performance Research Institute New Zealand, Auckland University of Technology, Auckland, New Zealand; Macadam, P., Sports Performance Research Institute New Zealand, Auckland University of Technology, Auckland, New Zealand"/>
    <n v="1"/>
    <s v="Couture, Grace A., Simperingham, Kim D., Cronin, John B., Lorimer, Anna V., Kilding, Andrew E., Macadam, Paul"/>
    <s v="Couture, GA (corresponding author), Auckland Univ Technol, Sports Performance Res Inst New Zealand, Auckland, New Zealand.; Couture, GA (corresponding author), Grand Valley State Univ, Dept Movement Sci, Allendale, MI 49401 USA."/>
    <s v="Couture, GA"/>
    <s v="Yes"/>
    <s v="Sports Biomechanics"/>
    <x v="4"/>
    <s v="Informa UK Limited"/>
    <x v="1"/>
    <s v="journal-article"/>
    <b v="0"/>
    <m/>
    <m/>
    <s v="No"/>
    <m/>
    <n v="0"/>
    <x v="0"/>
    <b v="0"/>
    <s v="1476-3141 1752-6116 "/>
    <s v="Yes"/>
    <s v="12 months"/>
    <s v="No"/>
    <m/>
    <s v="https://v2.sherpa.ac.uk/id/publication/6111"/>
    <n v="2"/>
    <n v="1"/>
    <m/>
    <s v="Yes"/>
    <s v="Yes"/>
    <m/>
    <m/>
    <m/>
    <s v="USD"/>
    <n v="2950"/>
    <n v="2950"/>
    <n v="4.7"/>
    <n v="0"/>
    <n v="0"/>
    <n v="7"/>
    <s v="http://www.altmetric.com/details.php?citation_id=49806493"/>
    <m/>
    <s v="Sportboleh Sdh Bhd"/>
    <s v="Engineering; Sport Sciences"/>
    <s v="Physical Therapy;  Sports Therapy and Rehabilitation; Orthopedics and Sports Medicine"/>
    <b v="0"/>
    <s v="No"/>
    <x v="1"/>
    <x v="1"/>
    <x v="1"/>
  </r>
  <r>
    <s v="10.3390/s20185328"/>
    <s v="oa journal (via doaj)"/>
    <m/>
    <x v="0"/>
    <s v="FusionSense: Emotion Classification Using Feature Fusion of Multimodal Data and Deep Learning in a Brain-Inspired Spiking Neural Network"/>
    <s v="Tan, Clarence; Ceballos, Gerardo; Kasabov, Nikola; Puthanmadam Subramaniyam, Narayan"/>
    <n v="4"/>
    <s v="No"/>
    <s v="[Tan, Clarence; Kasabov, Nikola] Auckland Univ Technol, Knowledge Engn &amp; Discovery Res Inst, Auckland 1010, New Zealand; [Ceballos, Gerardo] Univ Los Andes, Sch Elect Engn, Merida 5101, Venezuela; [Puthanmadam Subramaniyam, Narayan] Tampere Univ, Fac Med &amp; Hlth Technol, Tampere 33520, Finland; [Puthanmadam Subramaniyam, Narayan] Tampere Univ, BioMediTech Inst, Tampere 33520, Finland; [Puthanmadam Subramaniyam, Narayan] Aalto Univ, Sch Sci, Dept Neurosci &amp; Biomed Engn, Espoo 02150, Finland Tan, C., Knowledge Engineering and Discovery Research Institute, Auckland University of Technology, Auckland, 1010, New Zealand; Ceballos, G., School of Electrical Engineering, University of Los Andes, Merida, 5101, Venezuela; Kasabov, N., Knowledge Engineering and Discovery Research Institute, Auckland University of Technology, Auckland, 1010, New Zealand; Subramaniyam, N.P., Faculty of Medicine and Health Technology and BioMediTech Institute, Tampere University, Tampere, 33520, Finland, Department of Neuroscience and Biomedical Engineering, School of Science, Aalto University, Espoo, 02150, Finland"/>
    <n v="1"/>
    <s v="Tan, Clarence, Kasabov, Nikola"/>
    <s v="Tan, C (corresponding author), Auckland Univ Technol, Knowledge Engn &amp; Discovery Res Inst, Auckland 1010, New Zealand."/>
    <s v="Tan, C"/>
    <s v="Yes"/>
    <s v="Sensors"/>
    <x v="0"/>
    <s v="MDPI AG"/>
    <x v="0"/>
    <s v="journal-article"/>
    <b v="1"/>
    <s v="publishedVersion"/>
    <s v="publisher"/>
    <s v="Yes"/>
    <s v="aaltodoc.aalto.fi pure.atira.dk "/>
    <n v="2"/>
    <x v="0"/>
    <b v="1"/>
    <s v="1424-8220 "/>
    <s v="Yes"/>
    <s v="None"/>
    <s v="Yes"/>
    <s v="None"/>
    <s v="https://v2.sherpa.ac.uk/id/publication/17524"/>
    <n v="2"/>
    <n v="0"/>
    <s v="https://doi.org/10.3390/s20185328"/>
    <s v="Yes"/>
    <s v="Yes"/>
    <s v="Yes"/>
    <s v="CHF"/>
    <n v="1800"/>
    <m/>
    <m/>
    <n v="2002"/>
    <n v="0"/>
    <n v="0"/>
    <n v="0"/>
    <n v="0"/>
    <m/>
    <m/>
    <m/>
    <s v="Chemistry; Engineering; Instruments &amp; Instrumentation"/>
    <s v="Electrical and Electronic Engineering; Analytical Chemistry; Atomic and Molecular Physics;  and Optics; Biochemistry"/>
    <b v="0"/>
    <s v="No"/>
    <x v="1"/>
    <x v="0"/>
    <x v="0"/>
  </r>
  <r>
    <s v="10.3390/ijerph17186741"/>
    <s v="oa journal (via doaj)"/>
    <m/>
    <x v="0"/>
    <s v="Fear and Trembling of Cruise Ship Employees: Psychological Effects of the COVID-19 Pandemic"/>
    <s v="Radic, Aleksandar; Lück, Michael; Ariza-Montes, Antonio; Han, Heesup"/>
    <n v="4"/>
    <s v="No"/>
    <s v="[Radic, Aleksandar] Gornji Kono 8, Dubrovnik 20000, Croatia; [Luck, Michael] Auckland Univ Technol, Sch Hospitality &amp; Tourism, Auckland 1010, New Zealand; [Ariza-Montes, Antonio] Univ Loyola Andalucia, Dept Management, Cordoba 14004, Spain; [Ariza-Montes, Antonio] Univ Autonoma Chile, Fac Business Adm, Santiago 7500912, Chile; [Han, Heesup] Sejong Univ, Coll Hospitality &amp; Tourism Management, Seoul 05006, South Korea Radic, A., Independent Researcher, Gornji kono 8, Dubrovnik, 20000, Croatia; Lück, M., School of Hospitality &amp; Tourism, Auckland University of Technology, Auckland, 1010, New Zealand; Ariza-Montes, A., Department of Management, Universidad Loyola Andalucía, Córdoba, 14004, Spain, Faculty of Business Administration, Universidad Autónoma de Chile, Santiago, 7500912, Chile; Han, H., College of Hospitality and Tourism Management, Sejong University, Seoul, 05006, South Korea"/>
    <n v="1"/>
    <s v="Radic, Aleksandar, Luck, Michael"/>
    <s v="Han, H (corresponding author), Sejong Univ, Coll Hospitality &amp; Tourism Management, Seoul 05006, South Korea."/>
    <m/>
    <s v="No"/>
    <s v="International Journal of Environmental Research and Public Health"/>
    <x v="0"/>
    <s v="MDPI AG"/>
    <x v="0"/>
    <s v="journal-article"/>
    <b v="1"/>
    <s v="publishedVersion"/>
    <s v="publisher"/>
    <s v="Yes"/>
    <s v="openrepository.aut.ac.nz "/>
    <n v="1"/>
    <x v="0"/>
    <b v="1"/>
    <s v="1660-4601 "/>
    <s v="Yes"/>
    <s v="None"/>
    <s v="Yes"/>
    <s v="None"/>
    <s v="https://v2.sherpa.ac.uk/id/publication/17517"/>
    <n v="3"/>
    <n v="3"/>
    <s v="https://doi.org/10.3390/ijerph17186741"/>
    <s v="Yes"/>
    <s v="Yes"/>
    <s v="Yes"/>
    <s v="CHF"/>
    <n v="1600"/>
    <m/>
    <m/>
    <n v="1779"/>
    <n v="0"/>
    <n v="0"/>
    <n v="0"/>
    <n v="0"/>
    <m/>
    <m/>
    <m/>
    <s v="Environmental Sciences &amp; Ecology; Public, Environmental &amp; Occupational Health"/>
    <m/>
    <b v="1"/>
    <s v="Yes"/>
    <x v="0"/>
    <x v="0"/>
    <x v="0"/>
  </r>
  <r>
    <s v="10.3390/ijerph17186457"/>
    <s v="oa journal (via doaj)"/>
    <m/>
    <x v="0"/>
    <s v="The Physical Characteristics of Elite Female Rugby Union Players"/>
    <s v="Posthumus, Logan; Macgregor, Campbell; Winwood, Paul; Tout, Jamie; Morton, Lillian; Driller, Matthew; Gill, Nicholas"/>
    <n v="7"/>
    <s v="No"/>
    <s v="[Posthumus, Logan; Macgregor, Campbell; Winwood, Paul] Toi Ohomai Inst Technol, Fac Hlth Educ &amp; Environm, Tauranga 3112, New Zealand; [Posthumus, Logan; Gill, Nicholas] Univ Waikato, Huataki Waiora Sch Hlth, Hamilton 3216, New Zealand; [Posthumus, Logan; Tout, Jamie; Morton, Lillian; Gill, Nicholas] New Zealand Rugby, Wellington 6011, New Zealand; [Macgregor, Campbell] Cent Queensland Univ, Sch Appl &amp; Social Sci, Rockhampton, Qld 4701, Australia; [Winwood, Paul] Auckland Univ Technol, Sch Sport &amp; Recreat, Auckland 0627, New Zealand; [Driller, Matthew] La Trobe Univ, Sch Allied Hlth Human Serv &amp; Sport, Bundoora, Vic 3086, Australia Posthumus, L., Faculty of Health, Education and Environment, Toi Ohomai Institute of Technology, Tauranga, 3112, New Zealand, Te Huataki Waiora School of Health, The University of Waikato, Hamilton, 3216, New Zealand, New Zealand Rugby, Wellington, 6011, New Zealand; Macgregor, C., Faculty of Health, Education and Environment, Toi Ohomai Institute of Technology, Tauranga, 3112, New Zealand, School of Applied and Social Sciences, Central Queensland University, Rockhampton, 4701, Australia; Winwood, P., Faculty of Health, Education and Environment, Toi Ohomai Institute of Technology, Tauranga, 3112, New Zealand, School of Sport and Recreation, Auckland University of Technology, Auckland, 0627, New Zealand; Tout, J., New Zealand Rugby, Wellington, 6011, New Zealand; Morton, L., New Zealand Rugby, Wellington, 6011, New Zealand; Driller, M., School of Allied Health, Human Services and Sport, La Trobe University, Melbourne, 3086, Australia; Gill, N., Te Huataki Waiora School of Health, The University of Waikato, Hamilton, 3216, New Zealand, New Zealand Rugby, Wellington, 6011, New Zealand"/>
    <n v="1"/>
    <s v="Posthumus, Logan, Macgregor, Campbell, Winwood, Paul, Gill, Nicholas, Tout, Jamie, Morton, Lillian"/>
    <s v="Posthumus, L (corresponding author), Toi Ohomai Inst Technol, Fac Hlth Educ &amp; Environm, Tauranga 3112, New Zealand.; Posthumus, L (corresponding author), Univ Waikato, Huataki Waiora Sch Hlth, Hamilton 3216, New Zealand.; Posthumus, L (corresponding author), New Zealand Rugby, Wellington 6011, New Zealand."/>
    <m/>
    <s v="No"/>
    <s v="International Journal of Environmental Research and Public Health"/>
    <x v="0"/>
    <s v="MDPI AG"/>
    <x v="0"/>
    <s v="journal-article"/>
    <b v="1"/>
    <s v="publishedVersion"/>
    <s v="publisher"/>
    <s v="Yes"/>
    <m/>
    <n v="0"/>
    <x v="0"/>
    <b v="1"/>
    <s v="1660-4601 "/>
    <s v="Yes"/>
    <s v="None"/>
    <s v="Yes"/>
    <s v="None"/>
    <s v="https://v2.sherpa.ac.uk/id/publication/17517"/>
    <n v="1"/>
    <n v="1"/>
    <s v="https://doi.org/10.3390/ijerph17186457"/>
    <s v="Yes"/>
    <s v="Yes"/>
    <s v="Yes"/>
    <s v="CHF"/>
    <n v="1600"/>
    <m/>
    <m/>
    <n v="1779"/>
    <n v="1.35"/>
    <n v="0"/>
    <n v="0"/>
    <n v="2"/>
    <s v="http://www.altmetric.com/details.php?citation_id=89846293"/>
    <m/>
    <m/>
    <s v="Environmental Sciences &amp; Ecology; Public, Environmental &amp; Occupational Health"/>
    <m/>
    <b v="0"/>
    <s v="No"/>
    <x v="1"/>
    <x v="0"/>
    <x v="0"/>
  </r>
  <r>
    <s v="10.1145/3324884.3418916"/>
    <m/>
    <m/>
    <x v="1"/>
    <s v="FLUX"/>
    <s v="Sharma, Chandan: Auckland University of Technology, Auckland, New Zealand"/>
    <n v="1"/>
    <s v="No"/>
    <s v=" Sharma, C., Auckland University of Technology, Auckland, New Zealand"/>
    <n v="1"/>
    <s v="Sharma, C."/>
    <s v="Sharma, C.; Auckland University of TechnologyNew Zealand; email: chandan.sharma@aut.ac.nz"/>
    <s v="Sharma, C."/>
    <s v="Yes"/>
    <s v="Proceedings of the 35th IEEE/ACM International Conference on Automated Software Engineering"/>
    <x v="1"/>
    <s v="ACM"/>
    <x v="1"/>
    <s v="proceedings-article"/>
    <b v="0"/>
    <m/>
    <m/>
    <s v="No"/>
    <m/>
    <n v="0"/>
    <x v="0"/>
    <b v="0"/>
    <m/>
    <m/>
    <m/>
    <m/>
    <m/>
    <m/>
    <m/>
    <n v="0"/>
    <m/>
    <s v="No"/>
    <s v="Yes"/>
    <m/>
    <m/>
    <m/>
    <m/>
    <m/>
    <m/>
    <n v="0"/>
    <n v="0"/>
    <n v="0"/>
    <n v="0"/>
    <m/>
    <m/>
    <m/>
    <m/>
    <m/>
    <b v="0"/>
    <s v="No"/>
    <x v="1"/>
    <x v="1"/>
    <x v="1"/>
  </r>
  <r>
    <s v="10.4324/9781003048718"/>
    <s v="open (via free pdf)"/>
    <m/>
    <x v="4"/>
    <s v="The Royal Prerogative and Constitutional Law"/>
    <s v="Cox, Noel"/>
    <n v="1"/>
    <s v="No"/>
    <s v=" Cox, N., Aberystwyth University, Auckland University of Technology, New Zealand"/>
    <n v="1"/>
    <s v="Cox, N."/>
    <s v="Cox, N.; Aberystwyth University, New Zealand"/>
    <s v="Cox, N."/>
    <s v="Yes"/>
    <m/>
    <x v="0"/>
    <s v="Routledge"/>
    <x v="0"/>
    <s v="monograph"/>
    <b v="0"/>
    <s v="publishedVersion"/>
    <s v="publisher"/>
    <s v="No"/>
    <m/>
    <n v="0"/>
    <x v="0"/>
    <b v="0"/>
    <m/>
    <m/>
    <m/>
    <m/>
    <m/>
    <m/>
    <m/>
    <n v="1"/>
    <s v="https://api.taylorfrancis.com/content/books/mono/download?identifierName=doi&amp;identifierValue=10.4324/9781003048718&amp;type=googlepdf"/>
    <s v="No"/>
    <s v="Yes"/>
    <m/>
    <m/>
    <m/>
    <m/>
    <m/>
    <m/>
    <n v="5.2"/>
    <n v="0"/>
    <n v="0"/>
    <n v="7"/>
    <s v="http://www.altmetric.com/details.php?citation_id=83959100"/>
    <m/>
    <m/>
    <m/>
    <m/>
    <b v="0"/>
    <s v="No"/>
    <x v="1"/>
    <x v="0"/>
    <x v="4"/>
  </r>
  <r>
    <s v="10.1109/IEMTRONICS51293.2020.9216349"/>
    <m/>
    <m/>
    <x v="1"/>
    <s v="IoT Antennas for Industry 4.0 – Design and Manufacturing with an Example"/>
    <s v="Parthiban, Prabakar"/>
    <n v="1"/>
    <s v="No"/>
    <s v=" Parthiban, P., Auckland University of Technology, Department of Engineering, New Zealand"/>
    <n v="1"/>
    <s v="Parthiban, P."/>
    <s v="Parthiban, P.; Auckland University of Technology, New Zealand; email: prabakarparthiban@gmail.com"/>
    <s v="Parthiban, P."/>
    <s v="Yes"/>
    <s v="2020 IEEE International IOT, Electronics and Mechatronics Conference (IEMTRONICS)"/>
    <x v="0"/>
    <s v="IEEE"/>
    <x v="1"/>
    <s v="proceedings-article"/>
    <b v="0"/>
    <m/>
    <m/>
    <s v="No"/>
    <m/>
    <n v="0"/>
    <x v="0"/>
    <b v="0"/>
    <m/>
    <m/>
    <m/>
    <m/>
    <m/>
    <m/>
    <n v="1"/>
    <n v="0"/>
    <m/>
    <s v="No"/>
    <s v="Yes"/>
    <m/>
    <m/>
    <m/>
    <m/>
    <m/>
    <m/>
    <n v="0"/>
    <n v="0"/>
    <n v="0"/>
    <n v="0"/>
    <m/>
    <m/>
    <m/>
    <m/>
    <m/>
    <b v="0"/>
    <s v="No"/>
    <x v="1"/>
    <x v="1"/>
    <x v="1"/>
  </r>
  <r>
    <s v="10.1145/3410477"/>
    <s v="open (via free pdf)"/>
    <m/>
    <x v="4"/>
    <s v="CRITICAL PERSPECTIVES: The shaders-first debate"/>
    <s v="Whalley, Jacqueline: Auckland University of Technology"/>
    <n v="1"/>
    <s v="No"/>
    <s v=" Whalley, J., School of Computing and Mathematical Sciences, Auckland University of Technology, Private Bag 92006, Auckland, 1142, New Zealand"/>
    <n v="1"/>
    <s v="Whalley, J."/>
    <s v="Whalley, J.; School of Computing and Mathematical Sciences, Private Bag 92006, New Zealand; email: jwhalley@aut.ac.nz"/>
    <s v="Whalley, J."/>
    <s v="Yes"/>
    <s v="ACM Inroads"/>
    <x v="0"/>
    <s v="Association for Computing Machinery (ACM)"/>
    <x v="0"/>
    <s v="journal-article"/>
    <b v="0"/>
    <s v="publishedVersion"/>
    <s v="publisher"/>
    <s v="No"/>
    <m/>
    <n v="0"/>
    <x v="0"/>
    <b v="0"/>
    <s v="2153-2184 2153-2192 "/>
    <s v="No data"/>
    <m/>
    <m/>
    <m/>
    <m/>
    <m/>
    <n v="0"/>
    <s v="https://dl.acm.org/doi/pdf/10.1145/3410477"/>
    <s v="No"/>
    <s v="Yes"/>
    <m/>
    <m/>
    <m/>
    <m/>
    <m/>
    <m/>
    <n v="0"/>
    <n v="0"/>
    <n v="0"/>
    <n v="0"/>
    <m/>
    <m/>
    <m/>
    <m/>
    <s v="General Computer Science; Education"/>
    <b v="0"/>
    <s v="No"/>
    <x v="1"/>
    <x v="0"/>
    <x v="4"/>
  </r>
  <r>
    <s v="10.1109/TIA.2020.2990106"/>
    <m/>
    <m/>
    <x v="1"/>
    <s v="Integration of Electric Vehicles in Distribution Network Considering Dynamic Power Imbalance Issue"/>
    <s v="Su, Jun; Lie, Tek Tjing; Zamora, Ramon"/>
    <n v="3"/>
    <s v="No"/>
    <s v="[Su, Jun; Lie, Tek Tjing; Zamora, Ramon] Auckland Univ Technol, Dept Elect &amp; Elect Engn, Auckland 1010, New Zealand Su, J., Department of Electrical and Electronic Engineering, Auckland University of Technology, Auckland, 1010, New Zealand; Lie, T.T., Department of Electrical and Electronic Engineering, Auckland University of Technology, Auckland, 1010, New Zealand; Zamora, R., Department of Electrical and Electronic Engineering, Auckland University of Technology, Auckland, 1010, New Zealand"/>
    <n v="1"/>
    <s v="Su, Jun, Lie, Tek Tjing, Zamora, Ramon,"/>
    <s v="Su, J (corresponding author), Auckland Univ Technol, Dept Elect &amp; Elect Engn, Auckland 1010, New Zealand."/>
    <s v="Su, J"/>
    <s v="Yes"/>
    <s v="IEEE Transactions on Industry Applications"/>
    <x v="0"/>
    <s v="Institute of Electrical and Electronics Engineers (IEEE)"/>
    <x v="1"/>
    <s v="journal-article"/>
    <b v="0"/>
    <m/>
    <m/>
    <s v="No"/>
    <m/>
    <n v="0"/>
    <x v="0"/>
    <b v="0"/>
    <s v="0093-9994 1939-9367 "/>
    <s v="Yes"/>
    <s v="None"/>
    <s v="No"/>
    <m/>
    <s v="https://v2.sherpa.ac.uk/id/publication/3477"/>
    <n v="3"/>
    <n v="3"/>
    <m/>
    <s v="Yes"/>
    <s v="Yes"/>
    <m/>
    <m/>
    <m/>
    <s v="USD"/>
    <n v="2045"/>
    <n v="2045"/>
    <n v="0"/>
    <n v="0"/>
    <n v="0"/>
    <n v="0"/>
    <m/>
    <m/>
    <m/>
    <s v="Engineering"/>
    <s v="Control and Systems Engineering; Electrical and Electronic Engineering; Industrial and Manufacturing Engineering"/>
    <b v="0"/>
    <s v="No"/>
    <x v="1"/>
    <x v="1"/>
    <x v="1"/>
  </r>
  <r>
    <s v="10.3390/APP10186446"/>
    <s v="oa journal (via doaj)"/>
    <s v="cc-by"/>
    <x v="0"/>
    <s v="An Approach on Velocity and Stability Control of a Two-Wheeled Robotic Wheelchair"/>
    <s v="Nikpour, Mostafa; Huang, Loulin; Al-Jumaily, Ahmed M."/>
    <n v="3"/>
    <s v="No"/>
    <s v=" Nikpour, M., Institute of Biomedical Technologies, Auckland University of Technology, Auckland, 1010, New Zealand; Huang, L., Institute of Biomedical Technologies, Auckland University of Technology, Auckland, 1010, New Zealand; Al-Jumaily, A.M., Institute of Biomedical Technologies, Auckland University of Technology, Auckland, 1010, New Zealand"/>
    <n v="3"/>
    <s v="Nikpour, M.; Huang, L.; Al-Jumaily, A.M."/>
    <s v="Huang, L.; Institute of Biomedical Technologies, New Zealand; email: loulin.huang@aut.ac.nz"/>
    <s v="Huang, L."/>
    <s v="Yes"/>
    <s v="Applied Sciences"/>
    <x v="0"/>
    <s v="MDPI AG"/>
    <x v="0"/>
    <s v="journal-article"/>
    <b v="1"/>
    <s v="publishedVersion"/>
    <s v="publisher"/>
    <s v="Yes"/>
    <s v="openrepository.aut.ac.nz "/>
    <n v="1"/>
    <x v="0"/>
    <b v="1"/>
    <s v="2076-3417 "/>
    <s v="Yes"/>
    <s v="None"/>
    <s v="Yes"/>
    <s v="None"/>
    <s v="https://v2.sherpa.ac.uk/id/publication/22262"/>
    <n v="2"/>
    <n v="1"/>
    <s v="https://res.mdpi.com/d_attachment/applsci/applsci-10-06446/article_deploy/applsci-10-06446-v3.pdf"/>
    <s v="No"/>
    <s v="Yes"/>
    <s v="Yes"/>
    <s v="CHF"/>
    <n v="1500"/>
    <m/>
    <m/>
    <n v="1668"/>
    <n v="0"/>
    <n v="0"/>
    <n v="0"/>
    <n v="0"/>
    <m/>
    <s v="Auckland University of Technology, New Zealand, AUT"/>
    <m/>
    <m/>
    <m/>
    <b v="1"/>
    <s v="No"/>
    <x v="0"/>
    <x v="0"/>
    <x v="0"/>
  </r>
  <r>
    <s v="10.3390/foods9091165"/>
    <s v="oa journal (via doaj)"/>
    <m/>
    <x v="0"/>
    <s v="Sensory and Physicochemical Characterization of Sourdough Bread Prepared with a Coconut Water Kefir Starter"/>
    <s v="Limbad, Mansi; Gutierrez Maddox, Noemi; Hamid, Nazimah; Kantono, Kevin"/>
    <n v="4"/>
    <s v="No"/>
    <s v="[Limbad, Mansi; Gutierrez Maddox, Noemi; Hamid, Nazimah; Kantono, Kevin] Auckland Univ Technol, Dept Food Sci &amp; Microbiol, 34 St Paul St, Auckland 1010, New Zealand Limbad, M., Department of Food Science and Microbiology, Auckland University of Technology, 34, Saint Paul Street, Auckland, 1010, New Zealand; Maddox, N.G., Department of Food Science and Microbiology, Auckland University of Technology, 34, Saint Paul Street, Auckland, 1010, New Zealand; Hamid, N., Department of Food Science and Microbiology, Auckland University of Technology, 34, Saint Paul Street, Auckland, 1010, New Zealand; Kantono, K., Department of Food Science and Microbiology, Auckland University of Technology, 34, Saint Paul Street, Auckland, 1010, New Zealand"/>
    <n v="1"/>
    <s v="Limbad, Mansi, Gutierrez Maddox, Noemi, Hamid, Nazimah, Kantono, Kevin,"/>
    <s v="Limbad, M (corresponding author), Auckland Univ Technol, Dept Food Sci &amp; Microbiol, 34 St Paul St, Auckland 1010, New Zealand."/>
    <s v="Limbad, M"/>
    <s v="Yes"/>
    <s v="Foods"/>
    <x v="0"/>
    <s v="MDPI AG"/>
    <x v="0"/>
    <s v="journal-article"/>
    <b v="1"/>
    <s v="publishedVersion"/>
    <s v="publisher"/>
    <s v="Yes"/>
    <m/>
    <n v="0"/>
    <x v="0"/>
    <b v="1"/>
    <s v="2304-8158 "/>
    <s v="Yes"/>
    <s v="None"/>
    <s v="Yes"/>
    <s v="None"/>
    <s v="https://v2.sherpa.ac.uk/id/publication/24799"/>
    <n v="1"/>
    <n v="1"/>
    <s v="https://doi.org/10.3390/foods9091165"/>
    <s v="Yes"/>
    <s v="Yes"/>
    <s v="Yes"/>
    <s v="CHF"/>
    <n v="550"/>
    <m/>
    <m/>
    <n v="611"/>
    <n v="0"/>
    <n v="0"/>
    <n v="0"/>
    <n v="0"/>
    <m/>
    <s v="AUT&amp;apos;s Performance Based Research Funding [Not Applicable] Funding Source: Medline"/>
    <m/>
    <s v="Food Science &amp; Technology"/>
    <m/>
    <b v="0"/>
    <s v="Yes"/>
    <x v="0"/>
    <x v="0"/>
    <x v="0"/>
  </r>
  <r>
    <s v="10.3390/foods9091187"/>
    <s v="oa journal (via doaj)"/>
    <m/>
    <x v="0"/>
    <s v="Optimising the Spray Drying of Avocado Wastewater and Use of the Powder as a Food Preservative for Preventing Lipid Peroxidation"/>
    <s v="Permal, Rahul; Chang, Wee Leong; Chen, Tony; Seale, Brent; Hamid, Nazimah; Kam, Rothman"/>
    <n v="6"/>
    <s v="No"/>
    <s v="[Permal, Rahul; Seale, Brent; Hamid, Nazimah; Kam, Rothman] Auckland Univ Technol, Dept Food Sci &amp; Microbiol, Auckland 1010, New Zealand; [Chang, Wee Leong] Auckland Univ Technol, Dept Biomed Sci, Auckland 1010, New Zealand; [Chen, Tony] Auckland Univ Technol, Dept Appl Sci, Auckland 1010, New Zealand Permal, R., Department of Food Science and Microbiology, Auckland University of Technology, Auckland, 1010, New Zealand; Chang, W.L., Department of Biomedical Science, Auckland University of Technology, Auckland, 1010, New Zealand; Chen, T., Department of Applied Science, Auckland University of Technology, Auckland, 1010, New Zealand; Seale, B., Department of Food Science and Microbiology, Auckland University of Technology, Auckland, 1010, New Zealand; Hamid, N., Department of Food Science and Microbiology, Auckland University of Technology, Auckland, 1010, New Zealand; Kam, R., Department of Food Science and Microbiology, Auckland University of Technology, Auckland, 1010, New Zealand"/>
    <n v="1"/>
    <s v="Permal, Rahul, Seale, Brent, Hamid, Nazimah, Kam, Rothman, Chang, Wee Leong, Chen, Tony,"/>
    <s v="Kam, R (corresponding author), Auckland Univ Technol, Dept Food Sci &amp; Microbiol, Auckland 1010, New Zealand."/>
    <s v="Kam, R"/>
    <s v="Yes"/>
    <s v="Foods"/>
    <x v="0"/>
    <s v="MDPI AG"/>
    <x v="0"/>
    <s v="journal-article"/>
    <b v="1"/>
    <s v="publishedVersion"/>
    <s v="publisher"/>
    <s v="Yes"/>
    <s v="openrepository.aut.ac.nz "/>
    <n v="1"/>
    <x v="0"/>
    <b v="1"/>
    <s v="2304-8158 "/>
    <s v="Yes"/>
    <s v="None"/>
    <s v="Yes"/>
    <s v="None"/>
    <s v="https://v2.sherpa.ac.uk/id/publication/24799"/>
    <n v="1"/>
    <n v="1"/>
    <s v="https://doi.org/10.3390/foods9091187"/>
    <s v="Yes"/>
    <s v="Yes"/>
    <s v="Yes"/>
    <s v="CHF"/>
    <n v="550"/>
    <m/>
    <m/>
    <n v="611"/>
    <n v="0"/>
    <n v="0"/>
    <n v="0"/>
    <n v="0"/>
    <m/>
    <s v="Callaghan Innovation of New Zealand [OLIVA1701, 57274]; 57274, OLIVA1701"/>
    <m/>
    <s v="Food Science &amp; Technology"/>
    <m/>
    <b v="1"/>
    <s v="Yes"/>
    <x v="0"/>
    <x v="0"/>
    <x v="0"/>
  </r>
  <r>
    <s v="10.3390/en13174541"/>
    <s v="oa journal (via doaj)"/>
    <s v="cc-by"/>
    <x v="0"/>
    <s v="Integration of Electric Vehicles in the Distribution Network: A Review of PV Based Electric Vehicle Modelling"/>
    <s v="Mohammad, Asaad; Zamora, Ramon; Lie, Tek Tjing"/>
    <n v="3"/>
    <s v="No"/>
    <s v="[Mohammad, Asaad; Zamora, Ramon; Lie, Tek Tjing] Auckland Univ Technol, Dept Elect &amp; Elect Engn, Auckland 1010, New Zealand Mohammad, A., Department of Electrical and Electronic Engineering, Auckland University of Technology, Auckland, 1010, New Zealand; Zamora, R., Department of Electrical and Electronic Engineering, Auckland University of Technology, Auckland, 1010, New Zealand; Lie, T.T., Department of Electrical and Electronic Engineering, Auckland University of Technology, Auckland, 1010, New Zealand"/>
    <n v="1"/>
    <s v="Mohammad, Asaad, Zamora, Ramon, Lie, Tek Tjing,"/>
    <s v="Lie, TT (corresponding author), Auckland Univ Technol, Dept Elect &amp; Elect Engn, Auckland 1010, New Zealand."/>
    <s v="Lie, TT"/>
    <s v="Yes"/>
    <s v="Energies"/>
    <x v="0"/>
    <s v="MDPI AG"/>
    <x v="0"/>
    <s v="journal-article"/>
    <b v="1"/>
    <s v="publishedVersion"/>
    <s v="publisher"/>
    <s v="Yes"/>
    <s v="openrepository.aut.ac.nz "/>
    <n v="1"/>
    <x v="0"/>
    <b v="1"/>
    <s v="1996-1073 "/>
    <s v="Yes"/>
    <s v="None"/>
    <s v="Yes"/>
    <s v="None"/>
    <s v="https://v2.sherpa.ac.uk/id/publication/17516"/>
    <n v="5"/>
    <n v="5"/>
    <s v="https://www.mdpi.com/1996-1073/13/17/4541/pdf"/>
    <s v="Yes"/>
    <s v="Yes"/>
    <s v="Yes"/>
    <s v="CHF"/>
    <n v="1600"/>
    <m/>
    <m/>
    <n v="1779"/>
    <n v="0"/>
    <n v="0"/>
    <n v="0"/>
    <n v="0"/>
    <m/>
    <m/>
    <m/>
    <s v="Energy &amp; Fuels"/>
    <s v="General Computer Science"/>
    <b v="1"/>
    <s v="Yes"/>
    <x v="0"/>
    <x v="0"/>
    <x v="0"/>
  </r>
  <r>
    <s v="10.1007/s11306-020-01722-x"/>
    <m/>
    <m/>
    <x v="1"/>
    <s v="An integrated omics approach to investigate summer mortality of New Zealand Greenshell™ mussels"/>
    <s v="Li, Siming; Alfaro, Andrea C.; Nguyen, Thao V.; Young, Tim; Lulijwa, Ronald"/>
    <n v="5"/>
    <s v="No"/>
    <s v="[Li, Siming; Alfaro, Andrea C.; Nguyen, Thao V.; Young, Tim; Lulijwa, Ronald] Auckland Univ Technol, Fac Hlth &amp; Environm Sci, Sch Sci, Aquaculture Biotechnol Res Grp, Private Bag 92006, Auckland 1142, New Zealand; [Young, Tim] Auckland Univ Technol, Fac Hlth &amp; Environm Sci, Sch Sci, Ctr Biomed &amp; Chem Sci, Private Bag 92006, Auckland 1142, New Zealand Li, S., Aquaculture Biotechnology Research Group, School of Science, Faculty of Health and Environmental Sciences, Auckland University of Technology, Private Bag 92006, Auckland, 1142, New Zealand; Alfaro, A.C., Aquaculture Biotechnology Research Group, School of Science, Faculty of Health and Environmental Sciences, Auckland University of Technology, Private Bag 92006, Auckland, 1142, New Zealand; Nguyen, T.V., Aquaculture Biotechnology Research Group, School of Science, Faculty of Health and Environmental Sciences, Auckland University of Technology, Private Bag 92006, Auckland, 1142, New Zealand; Young, T., Aquaculture Biotechnology Research Group, School of Science, Faculty of Health and Environmental Sciences, Auckland University of Technology, Private Bag 92006, Auckland, 1142, New Zealand, The Centre for Biomedical and Chemical Sciences, School of Science, Faculty of Health and Environmental Sciences, Auckland University of Technology, Private Bag 92006, Auckland, 1142, New Zealand; Lulijwa, R., Aquaculture Biotechnology Research Group, School of Science, Faculty of Health and Environmental Sciences, Auckland University of Technology, Private Bag 92006, Auckland, 1142, New Zealand"/>
    <n v="1"/>
    <s v="Li, Siming, Alfaro, Andrea C., Nguyen, Thao V., Young, Tim, Lulijwa, Ronald,"/>
    <s v="Alfaro, AC (corresponding author), Auckland Univ Technol, Fac Hlth &amp; Environm Sci, Sch Sci, Aquaculture Biotechnol Res Grp, Private Bag 92006, Auckland 1142, New Zealand."/>
    <s v="Alfaro, AC"/>
    <s v="Yes"/>
    <s v="Metabolomics"/>
    <x v="0"/>
    <s v="Springer Science and Business Media LLC"/>
    <x v="1"/>
    <s v="journal-article"/>
    <b v="0"/>
    <m/>
    <m/>
    <s v="No"/>
    <m/>
    <n v="0"/>
    <x v="0"/>
    <b v="0"/>
    <s v="1573-3882 1573-3890 "/>
    <s v="Yes"/>
    <s v="12 months"/>
    <s v="No"/>
    <m/>
    <s v="https://v2.sherpa.ac.uk/id/publication/17230"/>
    <m/>
    <n v="0"/>
    <m/>
    <s v="Yes"/>
    <s v="Yes"/>
    <m/>
    <m/>
    <m/>
    <s v="USD"/>
    <n v="3000"/>
    <n v="3000"/>
    <n v="0.25"/>
    <n v="0"/>
    <n v="0"/>
    <n v="1"/>
    <s v="http://www.altmetric.com/details.php?citation_id=89945627"/>
    <s v="New Zealand Ministry of Business, Innovation and Employment (MBIE)New Zealand Ministry of Business, Innovation and Employment (MBIE) [CAWX1707]; Auckland University of Technology, New Zealand, AUT; Ministry of Business, Innovation and Employment, MBIE; Ministry for Business Innovation and Employment, MBIE: CAWX1707"/>
    <s v="New Zealand Ministry of Business, Innovation and Employment"/>
    <s v="Endocrinology &amp; Metabolism"/>
    <s v="Clinical Biochemistry; Biochemistry; Endocrinology;  Diabetes and Metabolism"/>
    <b v="0"/>
    <s v="No"/>
    <x v="1"/>
    <x v="1"/>
    <x v="1"/>
  </r>
  <r>
    <s v="10.1016/j.hlpt.2020.04.006"/>
    <m/>
    <m/>
    <x v="1"/>
    <s v="Investigating technical efficiency and its determinants: The Case of New Zealand District Health Boards"/>
    <s v="Andrews, Antony"/>
    <n v="1"/>
    <s v="No"/>
    <s v="[Andrews, Antony] Auckland Univ Technol, Sch Econ, 120 Mayoral Dr, Auckland 1010, New Zealand Andrews, A., School of Economics, Auckland University of Technology, 120 Mayoral Drive, Auckland, 1010, New Zealand"/>
    <n v="1"/>
    <s v="Andrews, Antony,"/>
    <s v="Andrews, A (corresponding author), Auckland Univ Technol, Sch Econ, 120 Mayoral Dr, Auckland 1010, New Zealand."/>
    <s v="Andrews, A"/>
    <s v="Yes"/>
    <s v="Health Policy and Technology"/>
    <x v="0"/>
    <s v="Elsevier BV"/>
    <x v="1"/>
    <s v="journal-article"/>
    <b v="0"/>
    <m/>
    <m/>
    <s v="No"/>
    <m/>
    <n v="0"/>
    <x v="0"/>
    <b v="0"/>
    <s v="2211-8837 "/>
    <s v="Yes"/>
    <s v="12 months"/>
    <s v="No"/>
    <m/>
    <s v="https://v2.sherpa.ac.uk/id/publication/21315"/>
    <m/>
    <n v="0"/>
    <m/>
    <s v="Yes"/>
    <s v="Yes"/>
    <m/>
    <m/>
    <m/>
    <s v="USD"/>
    <n v="3000"/>
    <n v="3000"/>
    <n v="0.5"/>
    <n v="0"/>
    <n v="0"/>
    <n v="1"/>
    <s v="http://www.altmetric.com/details.php?citation_id=81021238"/>
    <m/>
    <m/>
    <s v="Health Care Sciences &amp; Services"/>
    <s v="Health Policy; Biomedical Engineering"/>
    <b v="0"/>
    <s v="No"/>
    <x v="1"/>
    <x v="1"/>
    <x v="1"/>
  </r>
  <r>
    <s v="10.1177/2042753018773769"/>
    <s v="oa repository (via OAI-PMH doi match)"/>
    <m/>
    <x v="5"/>
    <s v="Augmenting visual design: Designing the changing classroom"/>
    <s v="Sinfield, David: Auckland University of Technology, New Zealand; Cochrane, Thomas: Auckland University of Technology, New Zealand"/>
    <n v="2"/>
    <s v="No"/>
    <s v=" Sinfield, D., Auckland University of Technology, New Zealand; Cochrane, T., Auckland University of Technology, New Zealand"/>
    <n v="2"/>
    <s v="Sinfield, D.; Cochrane, T."/>
    <s v="Cochrane, T.; Auckland University of TechnologyNew Zealand; email: Thomas.Cochrane@aut.ac.nz"/>
    <s v="Cochrane, T."/>
    <s v="Yes"/>
    <s v="E-Learning and Digital Media"/>
    <x v="4"/>
    <s v="SAGE Publications"/>
    <x v="0"/>
    <s v="journal-article"/>
    <b v="0"/>
    <s v="submittedVersion"/>
    <s v="repository"/>
    <s v="Yes"/>
    <s v="jupiter.its.unimelb.edu.au "/>
    <n v="1"/>
    <x v="0"/>
    <b v="0"/>
    <s v="2042-7530 "/>
    <s v="Yes"/>
    <s v="None"/>
    <s v="No"/>
    <m/>
    <s v="https://v2.sherpa.ac.uk/id/publication/14730"/>
    <n v="1"/>
    <n v="0"/>
    <s v="http://minerva-access.unimelb.edu.au/bitstream/11343/267519/2/2042753018773769.pdf"/>
    <s v="No"/>
    <s v="Yes"/>
    <m/>
    <m/>
    <m/>
    <s v="USD"/>
    <n v="3000"/>
    <n v="3000"/>
    <n v="4.55"/>
    <n v="0"/>
    <n v="0"/>
    <n v="5"/>
    <s v="http://www.altmetric.com/details.php?citation_id=41340048"/>
    <m/>
    <m/>
    <m/>
    <m/>
    <b v="0"/>
    <s v="No"/>
    <x v="1"/>
    <x v="0"/>
    <x v="5"/>
  </r>
  <r>
    <s v="10.1109/IESES45645.2020.9210666"/>
    <m/>
    <m/>
    <x v="1"/>
    <s v="Exprimental verification of Supercapacitor Assisted Sub Module Inverter (SCASMI) Technique"/>
    <s v="Bandara, Nalin; Gunawardane, Kosala; Kularatna, Nihal"/>
    <n v="3"/>
    <s v="No"/>
    <s v=" Bandara, N., Auckland University of Technology, Department of Electrical and Electronic Engineering, Auckland, New Zealand; Gunawardane, K., Auckland University of Technology, Department of Electrical and Electronic Engineering, Auckland, New Zealand; Kularatna, N., University of Waikato, Department of Electronic Engineering, Hamilton, New Zealand"/>
    <n v="2"/>
    <s v="Bandara, N.; Gunawardane, K."/>
    <m/>
    <m/>
    <s v="No"/>
    <s v="2020 2nd IEEE International Conference on Industrial Electronics for Sustainable Energy Systems (IESES)"/>
    <x v="0"/>
    <s v="IEEE"/>
    <x v="1"/>
    <s v="proceedings-article"/>
    <b v="0"/>
    <m/>
    <m/>
    <s v="No"/>
    <m/>
    <n v="0"/>
    <x v="0"/>
    <b v="0"/>
    <m/>
    <m/>
    <m/>
    <m/>
    <m/>
    <m/>
    <m/>
    <n v="0"/>
    <m/>
    <s v="No"/>
    <s v="Yes"/>
    <m/>
    <m/>
    <m/>
    <m/>
    <m/>
    <m/>
    <n v="0"/>
    <n v="0"/>
    <n v="0"/>
    <n v="0"/>
    <m/>
    <m/>
    <m/>
    <m/>
    <m/>
    <b v="0"/>
    <s v="No"/>
    <x v="1"/>
    <x v="1"/>
    <x v="1"/>
  </r>
  <r>
    <s v="10.1145/3396302"/>
    <m/>
    <m/>
    <x v="1"/>
    <s v="A Survey on Device-free Indoor Localization and Tracking in the Multi-resident Environment"/>
    <s v="Ngamakeur, Kan: Auckland University of Technology, Auckland CBD, Auckland, New Zealand; Yongchareon, Sira: Auckland University of Technology, Auckland CBD, Auckland, New Zealand; Yu, Jian: Auckland University of Technology, Auckland CBD, Auckland, New Zealand; Rehman, Saeed Ur: Flinders University, Bedford Park, South Australia, Australia"/>
    <n v="4"/>
    <s v="No"/>
    <s v=" Ngamakeur, K., Auckland University of Technology, Auckland Cbd, Auckland, 1010, New Zealand; Yongchareon, S., Auckland University of Technology, Auckland Cbd, Auckland, 1010, New Zealand; Yu, J., Auckland University of Technology, Auckland Cbd, Auckland, 1010, New Zealand; Rehman, S.U., Flinders University, Bedford Park, SA  5042, Australia"/>
    <n v="3"/>
    <s v="Ngamakeur, K.; Yongchareon, S.; Yu, J."/>
    <m/>
    <m/>
    <s v="No"/>
    <s v="ACM Computing Surveys"/>
    <x v="0"/>
    <s v="Association for Computing Machinery (ACM)"/>
    <x v="1"/>
    <s v="journal-article"/>
    <b v="0"/>
    <m/>
    <m/>
    <s v="No"/>
    <m/>
    <n v="0"/>
    <x v="0"/>
    <b v="0"/>
    <s v="0360-0300 1557-7341 "/>
    <s v="Yes"/>
    <s v="None"/>
    <s v="No"/>
    <m/>
    <s v="https://v2.sherpa.ac.uk/id/publication/10694"/>
    <n v="1"/>
    <n v="0"/>
    <m/>
    <s v="No"/>
    <s v="Yes"/>
    <m/>
    <m/>
    <m/>
    <m/>
    <m/>
    <m/>
    <n v="0.75"/>
    <n v="0"/>
    <n v="0"/>
    <n v="3"/>
    <s v="http://www.altmetric.com/details.php?citation_id=99286793"/>
    <s v="National Natural Science Foundation of China, NSFC: 61672042, 61832004"/>
    <s v="Key Project of the National Natural Science Foundation of China"/>
    <m/>
    <m/>
    <b v="0"/>
    <s v="No"/>
    <x v="1"/>
    <x v="1"/>
    <x v="1"/>
  </r>
  <r>
    <s v="10.1002/jeab.622"/>
    <m/>
    <m/>
    <x v="1"/>
    <s v="Stimulus control depends on the subjective value of the outcome"/>
    <s v="Cowie, Sarah: The University of Auckland  New Zealand; Gomes-Ng, Stephanie: The University of Auckland  New Zealand; Hopkinson, Brooke: The University of Auckland  New Zealand; Bai, John Y.H.: The University of Auckland  New Zealand; Landon, Jason: Auckland University of Technology  New Zealand"/>
    <n v="5"/>
    <s v="No"/>
    <s v="[Cowie, Sarah; Gomes-Ng, Stephanie; Hopkinson, Brooke; Bai, John Y. H.] Univ Auckland, Auckland, New Zealand; [Landon, Jason] Auckland Univ Technol, Auckland, New Zealand Cowie, S., The University of Auckland, New Zealand; Gomes-Ng, S., The University of Auckland, New Zealand; Hopkinson, B., The University of Auckland, New Zealand; Bai, J.Y.H., The University of Auckland, New Zealand; Landon, J., Auckland University of Technology, United States"/>
    <n v="1"/>
    <s v="Cowie, Sarah, Gomes-Ng, Stephanie, Hopkinson, Brooke, Bai, John Y. H., Landon, Jason,"/>
    <s v="Cowie, S (corresponding author), Univ Auckland, Sch Psychol, Symonds St, Auckland, New Zealand."/>
    <m/>
    <s v="No"/>
    <s v="Journal of the Experimental Analysis of Behavior"/>
    <x v="0"/>
    <s v="Wiley"/>
    <x v="1"/>
    <s v="journal-article"/>
    <b v="0"/>
    <m/>
    <m/>
    <s v="No"/>
    <m/>
    <n v="0"/>
    <x v="0"/>
    <b v="0"/>
    <s v="0022-5002 1938-3711 "/>
    <s v="Yes"/>
    <s v="12 months"/>
    <s v="No"/>
    <m/>
    <s v="https://v2.sherpa.ac.uk/id/publication/27382"/>
    <m/>
    <n v="0"/>
    <m/>
    <s v="Yes"/>
    <s v="Yes"/>
    <m/>
    <m/>
    <m/>
    <s v="USD"/>
    <n v="3000"/>
    <n v="3000"/>
    <n v="1.25"/>
    <n v="0"/>
    <n v="0"/>
    <n v="3"/>
    <s v="http://www.altmetric.com/details.php?citation_id=88694250"/>
    <m/>
    <m/>
    <s v="Psychology; Behavioral Sciences"/>
    <s v="Experimental and Cognitive Psychology; Behavioral Neuroscience"/>
    <b v="0"/>
    <s v="No"/>
    <x v="1"/>
    <x v="1"/>
    <x v="1"/>
  </r>
  <r>
    <s v="10.1016/j.biteb.2020.100518"/>
    <m/>
    <m/>
    <x v="1"/>
    <s v="Relative electrode size and organic load effects on the energy storage efficiency of microbial electrolysis cells"/>
    <s v="Perez, Danilo; Lie, Tek T.; Weber, Cameron C."/>
    <n v="3"/>
    <s v="No"/>
    <s v=" Perez, D., School of Engineering, Computer and Mathematical Science, Auckland University of Technology, New Zealand; Lie, T.T., School of Engineering, Computer and Mathematical Science, Auckland University of Technology, New Zealand; Weber, C.C., School of Chemical Sciences, University of Auckland, New Zealand"/>
    <n v="2"/>
    <s v="Perez, D.; Lie, T.T."/>
    <s v="Perez, D.; 55 Wellesley Street East, New Zealand; email: danilo.perez@aut.ac.nz"/>
    <s v="Perez, D."/>
    <s v="Yes"/>
    <s v="Bioresource Technology Reports"/>
    <x v="0"/>
    <s v="Elsevier BV"/>
    <x v="1"/>
    <s v="journal-article"/>
    <b v="0"/>
    <m/>
    <m/>
    <s v="No"/>
    <m/>
    <n v="0"/>
    <x v="0"/>
    <b v="0"/>
    <s v="2589-014X "/>
    <s v="Yes"/>
    <s v="24 months"/>
    <s v="No"/>
    <m/>
    <s v="https://v2.sherpa.ac.uk/id/publication/35732"/>
    <n v="1"/>
    <n v="0"/>
    <m/>
    <s v="No"/>
    <s v="Yes"/>
    <m/>
    <m/>
    <m/>
    <m/>
    <m/>
    <m/>
    <n v="0"/>
    <n v="0"/>
    <n v="0"/>
    <n v="0"/>
    <m/>
    <m/>
    <m/>
    <m/>
    <m/>
    <b v="0"/>
    <s v="No"/>
    <x v="1"/>
    <x v="1"/>
    <x v="1"/>
  </r>
  <r>
    <s v="10.1177/0969733020940376"/>
    <m/>
    <m/>
    <x v="1"/>
    <s v="Indigenous nurses' practice realities of cultural safety and socioethical nursing"/>
    <s v="Hunter, Kiri: Nelson Marlborough Institute of Technology, New Zealand; Cook, Catherine: Auckland University of Technology, New Zealand"/>
    <n v="2"/>
    <s v="No"/>
    <s v="[Hunter, Kiri] Nelson Marlborough Inst Technol, Nelson, New Zealand; [Cook, Catherine] Auckland Univ Technol, Auckland, New Zealand Hunter, K., Nelson Marlborough Institute of Technology, New Zealand; Cook, C., Auckland University of Technology, New Zealand"/>
    <n v="1"/>
    <s v="Hunter, Kiri, Cook, Catherine,"/>
    <s v="Hunter, K (corresponding author), Nelson Marlborough Inst Technol, Hlth Curriculum Area, 322 Hardy St, Nelson 7010, New Zealand."/>
    <m/>
    <s v="No"/>
    <s v="Nursing Ethics"/>
    <x v="0"/>
    <s v="SAGE Publications"/>
    <x v="1"/>
    <s v="journal-article"/>
    <b v="0"/>
    <m/>
    <m/>
    <s v="No"/>
    <m/>
    <n v="0"/>
    <x v="0"/>
    <b v="0"/>
    <s v="0969-7330 1477-0989 "/>
    <s v="Yes"/>
    <s v="None"/>
    <s v="No"/>
    <m/>
    <s v="https://v2.sherpa.ac.uk/id/publication/9399"/>
    <n v="1"/>
    <n v="0"/>
    <m/>
    <s v="Yes"/>
    <s v="Yes"/>
    <m/>
    <m/>
    <m/>
    <s v="USD"/>
    <n v="3000"/>
    <n v="3000"/>
    <n v="0"/>
    <n v="0"/>
    <n v="0"/>
    <n v="0"/>
    <m/>
    <s v="Kawa Whakaruruhau Nursing Advisory committee"/>
    <s v="Nelson Marlborough Institute of Technology"/>
    <s v="Social Sciences - Other Topics; Nursing"/>
    <s v="Issues;  ethics and legal aspects"/>
    <b v="0"/>
    <s v="No"/>
    <x v="1"/>
    <x v="1"/>
    <x v="1"/>
  </r>
  <r>
    <s v="10.1016/j.jcsr.2020.106225"/>
    <m/>
    <m/>
    <x v="1"/>
    <s v="The resilient slip friction joint tension-only brace beyond its ultimate level"/>
    <s v="Bagheri, Hamed; Hashemi, Ashkan; Zarnani, Pouyan; Quenneville, Pierre"/>
    <n v="4"/>
    <s v="No"/>
    <s v="[Bagheri, Hamed; Hashemi, Ashkan; Quenneville, Pierre] Univ Auckland, Dept Civil &amp; Environm Engn, Auckland, New Zealand; [Zarnani, Pouyan] Auckland Univ Technol, Dept Built Environm Engn, Auckland, New Zealand Bagheri, H., Department of Civil and Environmental Engineering, The University of Auckland, Auckland, New Zealand; Hashemi, A., Department of Civil and Environmental Engineering, The University of Auckland, Auckland, New Zealand; Zarnani, P., Department of Built Environment Engineering, Auckland University of Technology, Auckland, New Zealand; Quenneville, P., Department of Civil and Environmental Engineering, The University of Auckland, Auckland, New Zealand"/>
    <n v="1"/>
    <s v="Bagheri, Hamed, Hashemi, Ashkan, Quenneville, Pierre, Zarnani, Pouyan,"/>
    <s v="Bagheri, H (corresponding author), Univ Auckland, Dept Civil &amp; Environm Engn, Auckland, New Zealand."/>
    <m/>
    <s v="No"/>
    <s v="Journal of Constructional Steel Research"/>
    <x v="0"/>
    <s v="Elsevier BV"/>
    <x v="1"/>
    <s v="journal-article"/>
    <b v="0"/>
    <m/>
    <m/>
    <s v="No"/>
    <m/>
    <n v="0"/>
    <x v="0"/>
    <b v="0"/>
    <s v="0143-974X "/>
    <s v="Yes"/>
    <s v="24 months"/>
    <s v="No"/>
    <m/>
    <s v="https://v2.sherpa.ac.uk/id/publication/13831"/>
    <n v="2"/>
    <n v="2"/>
    <m/>
    <s v="Yes"/>
    <s v="Yes"/>
    <m/>
    <m/>
    <m/>
    <s v="USD"/>
    <n v="2500"/>
    <n v="2500"/>
    <n v="0"/>
    <n v="0"/>
    <n v="0"/>
    <n v="0"/>
    <m/>
    <s v="Ministry of Business, Innovation, and Employment (MBIE) of New ZealandNew Zealand Ministry of Business, Innovation and Employment (MBIE); Ministry of Business, Innovation and Employment, MBIE; Ministry for Business Innovation and Employment, MBIE"/>
    <s v="University of Auckland; Ministry of Business, Innovation, and Employment (MBIE) of New Zealand"/>
    <s v="Construction &amp; Building Technology; Engineering"/>
    <s v="Mechanics of Materials; Civil and Structural Engineering; Metals and Alloys; Building and Construction"/>
    <b v="0"/>
    <s v="No"/>
    <x v="1"/>
    <x v="1"/>
    <x v="1"/>
  </r>
  <r>
    <s v="10.1016/j.apenergy.2020.115253"/>
    <m/>
    <m/>
    <x v="1"/>
    <s v="Optimized power dispatch for solar photovoltaic-storage system with multiple buildings in bilateral contracts"/>
    <s v="Ahsan, Syed M.; Khan, Hassan A.; Hassan, Naveed-ul; Arif, Syed M.; Lie, Tek-Tjing"/>
    <n v="5"/>
    <s v="No"/>
    <s v="[Ahsan, Syed M.; Khan, Hassan A.; Hassan, Naveed-ul] Lahore Univ Management Sci, SBA Sch Sci &amp; Engn, Dept Elect Engn, Lahore 54792, Pakistan; [Arif, Syed M.; Lie, Tek-Tjing] Auckland Univ Technol, Sch Engn Comp &amp; Math Sci, Elect &amp; Elect Engn Dept, Auckland, New Zealand Ahsan, S.M., Department of Electrical Engineering, SBA School of Science and Engineering, Lahore University of Management Sciences, LUMS, Lahore, 54792, Pakistan; Khan, H.A., Department of Electrical Engineering, SBA School of Science and Engineering, Lahore University of Management Sciences, LUMS, Lahore, 54792, Pakistan; Hassan, N.-U., Department of Electrical Engineering, SBA School of Science and Engineering, Lahore University of Management Sciences, LUMS, Lahore, 54792, Pakistan; Arif, S.M., Electrical and Electronic Engineering Department, School of Engineering, Computer and Mathematical Sciences, Auckland University of Technology, AUT, Auckland, New Zealand; Lie, T.-T., Electrical and Electronic Engineering Department, School of Engineering, Computer and Mathematical Sciences, Auckland University of Technology, AUT, Auckland, New Zealand"/>
    <n v="1"/>
    <s v="Ahsan, Syed M., Khan, Hassan A., Hassan, Naveed-ul, Arif, Syed M., Lie, Tek-Tjing,"/>
    <s v="Ahsan, SM (corresponding author), Lahore Univ Management Sci, SBA Sch Sci &amp; Engn, Dept Elect Engn, Lahore 54792, Pakistan."/>
    <m/>
    <s v="No"/>
    <s v="Applied Energy"/>
    <x v="0"/>
    <s v="Elsevier BV"/>
    <x v="1"/>
    <s v="journal-article"/>
    <b v="0"/>
    <m/>
    <m/>
    <s v="No"/>
    <m/>
    <n v="0"/>
    <x v="0"/>
    <b v="0"/>
    <s v="0306-2619 "/>
    <s v="Yes"/>
    <s v="24 months"/>
    <s v="No"/>
    <m/>
    <s v="https://v2.sherpa.ac.uk/id/publication/11131"/>
    <n v="1"/>
    <n v="0"/>
    <m/>
    <s v="Yes"/>
    <s v="Yes"/>
    <m/>
    <m/>
    <m/>
    <s v="USD"/>
    <n v="3550"/>
    <n v="3550"/>
    <n v="0"/>
    <n v="0"/>
    <n v="0"/>
    <n v="0"/>
    <m/>
    <m/>
    <m/>
    <s v="Energy &amp; Fuels; Engineering"/>
    <s v="General Energy; Mechanical Engineering; Civil and Structural Engineering; Management;  Monitoring;  Policy and Law; Building and Construction"/>
    <b v="0"/>
    <s v="No"/>
    <x v="1"/>
    <x v="1"/>
    <x v="1"/>
  </r>
  <r>
    <s v="10.1177/1049732320924360"/>
    <s v="open (via page says license)"/>
    <m/>
    <x v="2"/>
    <s v="Availability, Accessibility, Acceptability, and Quality of Interpreting Services to Refugee Women in New Zealand"/>
    <s v="Shrestha-Ranjit, Jagamaya: Auckland University of Technology, Auckland, New Zealand; Payne, Deborah: Auckland University of Technology, Auckland, New Zealand; Koziol-McLain, Jane: Auckland University of Technology, Auckland, New Zealand; Crezee, Ineke: Auckland University of Technology, Auckland, New Zealand; Manias, Elizabeth: Deakin University, Melbourne, Victoria, Australia"/>
    <n v="5"/>
    <s v="No"/>
    <s v="[Shrestha-Ranjit, Jagamaya] Auckland Univ Technol, Dept Nursing, Auckland, New Zealand; [Payne, Deborah] Auckland Univ Technol, Nursing, Auckland, New Zealand; [Koziol-McLain, Jane] Auckland Univ Technol, Ctr Interdisciplinary Trauma Res, Auckland, New Zealand; [Crezee, Ineke] Auckland Univ Technol, Auckland, New Zealand; [Manias, Elizabeth] Deakin Univ, Sch Nursing &amp; Midwifery, Melbourne, Vic, Australia Shrestha-Ranjit, J., Auckland University of Technology, Auckland, New Zealand; Payne, D., Auckland University of Technology, Auckland, New Zealand; Koziol-McLain, J., Auckland University of Technology, Auckland, New Zealand; Crezee, I., Auckland University of Technology, Auckland, New Zealand; Manias, E., Deakin University, Melbourne, VIC, Australia"/>
    <n v="1"/>
    <s v="Shrestha-Ranjit, Jagamaya, Payne, Deborah, Koziol-McLain, Jane, Crezee, Ineke"/>
    <s v="Shrestha-Ranjit, J (corresponding author), Auckland Univ Technol, Dept Nursing, Fac Hlth &amp; Environm Sci, 90 Akoranga Dr, Auckland 0627, New Zealand."/>
    <s v="Shrestha-Ranjit, J"/>
    <s v="Yes"/>
    <s v="Qualitative Health Research"/>
    <x v="0"/>
    <s v="SAGE Publications"/>
    <x v="0"/>
    <s v="journal-article"/>
    <b v="0"/>
    <s v="publishedVersion"/>
    <s v="publisher"/>
    <s v="Yes"/>
    <s v="openrepository.aut.ac.nz "/>
    <n v="1"/>
    <x v="0"/>
    <b v="0"/>
    <s v="1049-7323 1552-7557 "/>
    <s v="Yes"/>
    <s v="None"/>
    <s v="No"/>
    <m/>
    <s v="https://v2.sherpa.ac.uk/id/publication/9439"/>
    <n v="2"/>
    <n v="0"/>
    <s v="https://doi.org/10.1177/1049732320924360"/>
    <s v="Yes"/>
    <s v="Yes"/>
    <m/>
    <m/>
    <m/>
    <s v="USD"/>
    <n v="3000"/>
    <n v="3000"/>
    <n v="7.83"/>
    <n v="0"/>
    <n v="0"/>
    <n v="2"/>
    <s v="http://www.altmetric.com/details.php?citation_id=83521543"/>
    <m/>
    <m/>
    <s v="Information Science &amp; Library Science; Social Sciences - Other Topics; Biomedical Social Sciences"/>
    <s v="Public Health;  Environmental and Occupational Health"/>
    <b v="1"/>
    <s v="Yes"/>
    <x v="0"/>
    <x v="0"/>
    <x v="2"/>
  </r>
  <r>
    <s v="10.1177/1359105318755261"/>
    <m/>
    <m/>
    <x v="1"/>
    <s v="Rasch analysis and ordinal-to-interval conversion tables for the Depression, Anxiety and Stress Scale"/>
    <s v="Medvedev, Oleg N: The University of Auckland, New Zealand; Krägeloh, Christian U: Auckland University of Technology, New Zealand; Titkova, Elena A: Auckland University of Technology, New Zealand; Siegert, Richard J: Auckland University of Technology, New Zealand"/>
    <n v="4"/>
    <s v="No"/>
    <s v="[Medvedev, Oleg N.] Univ Auckland, Auckland, New Zealand; [Krageloh, Christian U.; Titkova, Elena A.; Siegert, Richard J.] Auckland Univ Technol, Auckland, New Zealand Medvedev, O.N., The University of Auckland, New Zealand; Krägeloh, C.U., Auckland University of Technology, New Zealand; Titkova, E.A., Auckland University of Technology, New Zealand; Siegert, R.J., Auckland University of Technology, New Zealand"/>
    <n v="1"/>
    <s v="Medvedev, Oleg N., Krageloh, Christian U., Titkova, Elena A., Siegert, Richard J.,"/>
    <s v="Medvedev, ON (corresponding author), Univ Auckland, Sch Med, Ctr Med &amp; Hlth Sci Educ, Rm 12-025,Bldg 599,2 Pk Rd,Private Bag 92019, Auckland 1142, New Zealand."/>
    <m/>
    <s v="No"/>
    <s v="Journal of Health Psychology"/>
    <x v="4"/>
    <s v="SAGE Publications"/>
    <x v="1"/>
    <s v="journal-article"/>
    <b v="0"/>
    <m/>
    <m/>
    <s v="No"/>
    <m/>
    <n v="0"/>
    <x v="0"/>
    <b v="0"/>
    <s v="1359-1053 1461-7277 "/>
    <s v="Yes"/>
    <s v="None"/>
    <s v="No"/>
    <m/>
    <s v="https://v2.sherpa.ac.uk/id/publication/9290"/>
    <n v="7"/>
    <n v="8"/>
    <m/>
    <s v="Yes"/>
    <s v="Yes"/>
    <m/>
    <m/>
    <m/>
    <s v="USD"/>
    <n v="3000"/>
    <n v="3000"/>
    <n v="0.5"/>
    <n v="0"/>
    <n v="0"/>
    <n v="1"/>
    <s v="http://www.altmetric.com/details.php?citation_id=32947997"/>
    <s v="Auckland University of Technology, New Zealand, AUT"/>
    <m/>
    <s v="Psychology"/>
    <s v="Applied Psychology"/>
    <b v="0"/>
    <s v="No"/>
    <x v="1"/>
    <x v="1"/>
    <x v="1"/>
  </r>
  <r>
    <s v="10.2308/JIAR-19-532"/>
    <m/>
    <m/>
    <x v="1"/>
    <s v="Inside the &quot;Black Box&quot; of Ownership Structures in Russia: Evidence from Stock Price Synchronicity"/>
    <s v="Khattak, Mohay Uddin Khan: Federal Urdu University of Arts, Science &amp; Technology; Rahman, Asheq: Auckland University of Technology; Habib, Ahsan: Massey University"/>
    <n v="3"/>
    <s v="No"/>
    <s v="[Khattak, Mohay Uddin Khan] Fed Urdu Univ Arts Sci &amp; Technol, Dept Business Adm, Islamabad, Pakistan; [Rahman, Asheq] Auckland Univ Technol, Dept Accounting, Auckland, New Zealand; [Habib, Ahsan] Massey Univ, Sch Accountancy, Auckland, New Zealand Khattak, M.U.K., Federal Urdu University of Arts, Science &amp; Technology, Department of Business Administration, Islamabad, Pakistan; Rahman, A., Auckland University of Technology, Department of Accounting, Auckland, New Zealand; Habib, A., Massey University, School of Accountancy, Auckland, New Zealand"/>
    <n v="1"/>
    <s v="Khattak, Mohay Uddin Khan, Rahman, Asheq"/>
    <s v="Khattak, MUK (corresponding author), Fed Urdu Univ Arts Sci &amp; Technol, Dept Business Adm, Islamabad, Pakistan."/>
    <m/>
    <s v="No"/>
    <s v="Journal of International Accounting Research"/>
    <x v="0"/>
    <s v="American Accounting Association"/>
    <x v="1"/>
    <s v="journal-article"/>
    <b v="0"/>
    <m/>
    <m/>
    <s v="No"/>
    <m/>
    <n v="0"/>
    <x v="0"/>
    <b v="0"/>
    <s v="1558-8025 1542-6297 "/>
    <s v="Yes"/>
    <s v="None"/>
    <s v="No"/>
    <m/>
    <s v="https://v2.sherpa.ac.uk/id/publication/13550"/>
    <m/>
    <n v="0"/>
    <m/>
    <s v="Yes"/>
    <s v="Yes"/>
    <m/>
    <m/>
    <m/>
    <m/>
    <m/>
    <m/>
    <n v="0"/>
    <n v="0"/>
    <n v="0"/>
    <n v="0"/>
    <m/>
    <m/>
    <m/>
    <s v="Business &amp; Economics"/>
    <s v="Accounting; Business and International Management"/>
    <b v="0"/>
    <s v="No"/>
    <x v="1"/>
    <x v="1"/>
    <x v="1"/>
  </r>
  <r>
    <s v="10.1071/HC19117"/>
    <s v="oa journal (via doaj)"/>
    <s v="cc-by-nc-nd"/>
    <x v="3"/>
    <s v="Six things you need to know about low back pain"/>
    <s v="Baxter, G. David; Chapple, Cathy; Ellis, Richard; Hill, Julia; Liu, Lizhou; Mani, Ramakrishnan; Reid, Duncan; Stokes, Tim; Tumilty, Steve"/>
    <n v="9"/>
    <s v="No"/>
    <s v="[Baxter, G. David; Chapple, Cathy; Liu, Lizhou; Mani, Ramakrishnan; Tumilty, Steve] Univ Otago, Sch Physiotherapy, Ctr Hlth Act &amp; Rehabil Res, POB 56, Dunedin 9054, New Zealand; [Ellis, Richard; Hill, Julia; Reid, Duncan] Auckland Univ Technol, Sch Clin Sci, Fac Hlth &amp; Environm Sci, Auckland, New Zealand; [Stokes, Tim] Univ Otago, Dunedin Sch Med, Dept Gen Practice &amp; Rural Hlth, Dunedin, New Zealand Baxter, G.D., Centre for Health, Activity and Rehabilitation Research, School of Physiotherapy, University of Otago, PO Box 56, Dunedin, 9054, New Zealand; Chapple, C., Centre for Health, Activity and Rehabilitation Research, School of Physiotherapy, University of Otago, PO Box 56, Dunedin, 9054, New Zealand; Ellis, R., School of Clinical Sciences, Faculty of Health and Environmental Sciences, Auckland University of Technology, Auckland, New Zealand; Hill, J., School of Clinical Sciences, Faculty of Health and Environmental Sciences, Auckland University of Technology, Auckland, New Zealand; Liu, L., Centre for Health, Activity and Rehabilitation Research, School of Physiotherapy, University of Otago, PO Box 56, Dunedin, 9054, New Zealand; Mani, R., Centre for Health, Activity and Rehabilitation Research, School of Physiotherapy, University of Otago, PO Box 56, Dunedin, 9054, New Zealand; Reid, D., School of Clinical Sciences, Faculty of Health and Environmental Sciences, Auckland University of Technology, Auckland, New Zealand; Stokes, T., Department of General Practice and Rural Health, Dunedin School of Medicine, University of Otago, Dunedin, New Zealand; Tumilty, S., Centre for Health, Activity and Rehabilitation Research, School of Physiotherapy, University of Otago, PO Box 56, Dunedin, 9054, New Zealand"/>
    <n v="1"/>
    <s v="Baxter, G. David, Chapple, Cathy, Liu, Lizhou, Mani, Ramakrishnan, Tumilty, Steve, Ellis, Richard, Hill, Julia, Reid, Duncan"/>
    <s v="Baxter, GD (corresponding author), Univ Otago, Sch Physiotherapy, Ctr Hlth Act &amp; Rehabil Res, POB 56, Dunedin 9054, New Zealand."/>
    <m/>
    <s v="No"/>
    <s v="Journal of Primary Health Care"/>
    <x v="0"/>
    <s v="CSIRO Publishing"/>
    <x v="0"/>
    <s v="journal-article"/>
    <b v="1"/>
    <s v="publishedVersion"/>
    <s v="publisher"/>
    <s v="Yes"/>
    <s v="openrepository.aut.ac.nz "/>
    <n v="1"/>
    <x v="0"/>
    <b v="1"/>
    <s v="1172-6156 "/>
    <s v="No"/>
    <m/>
    <s v="No"/>
    <m/>
    <s v="https://v2.sherpa.ac.uk/id/publication/25934"/>
    <n v="1"/>
    <n v="0"/>
    <s v="https://www.publish.csiro.au/hc/pdf/HC19117"/>
    <s v="Yes"/>
    <s v="Yes"/>
    <s v="No"/>
    <m/>
    <m/>
    <s v="USD"/>
    <n v="2700"/>
    <n v="0"/>
    <n v="72.75"/>
    <n v="0"/>
    <n v="0"/>
    <n v="102"/>
    <s v="http://www.altmetric.com/details.php?citation_id=89768908"/>
    <m/>
    <m/>
    <s v="General &amp; Internal Medicine"/>
    <s v="Public Health;  Environmental and Occupational Health; General Medicine"/>
    <b v="1"/>
    <s v="Yes"/>
    <x v="0"/>
    <x v="0"/>
    <x v="3"/>
  </r>
  <r>
    <s v="10.1111/acfi.12370"/>
    <m/>
    <m/>
    <x v="1"/>
    <s v="Summary annual reports: length, readability and content"/>
    <s v="Bradbury, Michael E.: School of Accountancy Massey University Auckland New Zealand; Hsiao, Pei___Chi Kelly: Graduate School of Management University of Auckland Auckland New Zealand; Scott, Tom: Accounting Department Auckland University of Technology Auckland New Zealand"/>
    <n v="3"/>
    <s v="No"/>
    <s v="[Bradbury, Michael E.] Massey Univ, Sch Accountancy, Auckland, New Zealand; [Hsiao, Pei-Chi Kelly] Univ Auckland, Grad Sch Management, Auckland, New Zealand; [Scott, Tom] Auckland Univ Technol, Dept Accounting, Auckland, New Zealand Bradbury, M.E., School of Accountancy, Massey University, Auckland, New Zealand; Hsiao, P.K., Graduate School of Management, University of Auckland, Auckland, New Zealand; Scott, T., Accounting Department, Auckland University of Technology, Auckland, New Zealand"/>
    <n v="1"/>
    <s v="Bradbury, Michael E., Hsiao, Pei-Chi Kelly, Scott, Tom,"/>
    <s v="Scott, T (corresponding author), Auckland Univ Technol, Dept Accounting, Auckland, New Zealand."/>
    <s v="Scott, T"/>
    <s v="Yes"/>
    <s v="Accounting &amp; Finance"/>
    <x v="4"/>
    <s v="Wiley"/>
    <x v="1"/>
    <s v="journal-article"/>
    <b v="0"/>
    <m/>
    <m/>
    <s v="No"/>
    <m/>
    <n v="0"/>
    <x v="0"/>
    <b v="0"/>
    <s v="0810-5391 1467-629X "/>
    <s v="Yes"/>
    <s v="24 months"/>
    <s v="No"/>
    <m/>
    <s v="https://v2.sherpa.ac.uk/id/publication/4641"/>
    <n v="1"/>
    <n v="2"/>
    <m/>
    <s v="Yes"/>
    <s v="Yes"/>
    <m/>
    <m/>
    <m/>
    <s v="USD"/>
    <n v="3000"/>
    <n v="3000"/>
    <n v="0"/>
    <n v="0"/>
    <n v="0"/>
    <n v="0"/>
    <m/>
    <m/>
    <m/>
    <s v="Business &amp; Economics"/>
    <s v="Accounting; Economics;  Econometrics and Finance (miscellaneous); Finance"/>
    <b v="0"/>
    <s v="No"/>
    <x v="1"/>
    <x v="1"/>
    <x v="1"/>
  </r>
  <r>
    <s v="10.18280/ijsdp.150614"/>
    <s v="open (via free pdf)"/>
    <m/>
    <x v="4"/>
    <s v="Influence of Traveller Risk Perception on the Willingness to Travel in a Major Epidemic"/>
    <s v="Chen, Xi; Xia, Erya; He, Tao"/>
    <n v="3"/>
    <s v="No"/>
    <s v=" Chen, X., College of Accounting and Finance, Taizhou Vocational College of Science and Technology, Taizhou, 318020, China; Xia, E., Auckland University of Technology, Auckland, New Zealand; He, T., School of Management, Minzu University of China, Beijing, 100081, China"/>
    <n v="1"/>
    <s v="Xia, E."/>
    <s v="Chen, X.; College of Accounting and Finance, China; email: tochenxi2026@tzvcst.edu.cn"/>
    <m/>
    <s v="No"/>
    <s v="International Journal of Sustainable Development and Planning"/>
    <x v="0"/>
    <s v="International Information and Engineering Technology Association"/>
    <x v="0"/>
    <s v="journal-article"/>
    <b v="0"/>
    <s v="publishedVersion"/>
    <s v="publisher"/>
    <s v="No"/>
    <m/>
    <n v="0"/>
    <x v="0"/>
    <b v="0"/>
    <s v="1743-7601 1743-761X "/>
    <s v="Yes"/>
    <s v="None"/>
    <s v="Yes"/>
    <s v="None"/>
    <s v="https://v2.sherpa.ac.uk/id/publication/3608"/>
    <m/>
    <n v="0"/>
    <s v="http://www.iieta.org/download/file/fid/39158"/>
    <s v="No"/>
    <s v="Yes"/>
    <m/>
    <m/>
    <m/>
    <m/>
    <m/>
    <m/>
    <n v="0"/>
    <n v="0"/>
    <n v="0"/>
    <n v="0"/>
    <m/>
    <m/>
    <m/>
    <m/>
    <s v="Renewable Energy;  Sustainability and the Environment; Geography;  Planning and Development; Management;  Monitoring;  Policy and Law"/>
    <b v="0"/>
    <s v="No"/>
    <x v="1"/>
    <x v="0"/>
    <x v="4"/>
  </r>
  <r>
    <s v="10.3390/electronics9091353"/>
    <s v="oa journal (via doaj)"/>
    <s v="cc-by"/>
    <x v="0"/>
    <s v="Reply Using Past Replies—A Deep Learning-Based E-Mail Client"/>
    <s v="Feng, Yiwei; Naeem, M. Asif; Mirza, Farhaan; Tahir, Ali"/>
    <n v="4"/>
    <s v="No"/>
    <s v="[Naeem, M. Asif] Natl Univ Comp &amp; Emerging Sci, Dept Comp Sci, Islamabad 44000, Pakistan; [Feng, Yiwei; Naeem, M. Asif; Mirza, Farhaan] Auckland Univ Technol, Sch Engn Comp &amp; Math Sci, Auckland 1142, New Zealand; [Tahir, Ali] Natl Univ Sci &amp; Technol NUST, Inst Geog Informat Syst IGIS, Islamabad 24090, Pakistan Feng, Y., School of Engineering, Computer &amp; Mathematical Sciences, Auckland University of Technology, Auckland, 1142, New Zealand; Naeem, M.A., School of Engineering, Computer &amp; Mathematical Sciences, Auckland University of Technology, Auckland, 1142, New Zealand, Department of Computer Science, National University of Computer and Emerging Sciences, Islamabad, 44000, Pakistan; Mirza, F., School of Engineering, Computer &amp; Mathematical Sciences, Auckland University of Technology, Auckland, 1142, New Zealand; Tahir, A., Institute of Geographical Information Systems (IGIS), National University of Sciences and Technology (NUST), Islamabad, 24090, Pakistan"/>
    <n v="1"/>
    <s v="Naeem, M. Asif, Feng, Yiwei, Mirza, Farhaan"/>
    <s v="Naeem, MA (corresponding author), Natl Univ Comp &amp; Emerging Sci, Dept Comp Sci, Islamabad 44000, Pakistan.; Naeem, MA (corresponding author), Auckland Univ Technol, Sch Engn Comp &amp; Math Sci, Auckland 1142, New Zealand."/>
    <s v="Naeem, MA"/>
    <s v="Yes"/>
    <s v="Electronics"/>
    <x v="0"/>
    <s v="MDPI AG"/>
    <x v="0"/>
    <s v="journal-article"/>
    <b v="1"/>
    <s v="publishedVersion"/>
    <s v="publisher"/>
    <s v="No"/>
    <m/>
    <n v="0"/>
    <x v="0"/>
    <b v="1"/>
    <s v="2079-9292 "/>
    <s v="Yes"/>
    <s v="None"/>
    <s v="Yes"/>
    <s v="None"/>
    <s v="https://v2.sherpa.ac.uk/id/publication/22270"/>
    <m/>
    <n v="0"/>
    <s v="https://res.mdpi.com/d_attachment/electronics/electronics-09-01353/article_deploy/electronics-09-01353-v3.pdf"/>
    <s v="Yes"/>
    <s v="Yes"/>
    <s v="Yes"/>
    <s v="CHF"/>
    <n v="550"/>
    <m/>
    <m/>
    <n v="611"/>
    <n v="0"/>
    <n v="0"/>
    <n v="0"/>
    <n v="0"/>
    <m/>
    <s v="National University of Computer &amp; Emerging Sciences, Pakistan; Auckland University of Technology, Auckland, New Zealand"/>
    <m/>
    <s v="Computer Science; Engineering; Physics"/>
    <m/>
    <b v="0"/>
    <s v="No"/>
    <x v="1"/>
    <x v="0"/>
    <x v="0"/>
  </r>
  <r>
    <s v="10.1016/j.fsi.2020.06.007"/>
    <m/>
    <m/>
    <x v="1"/>
    <s v="Immune response in probiotic-fed New Zealand black-footed abalone (Haliotis iris) under Vibrio splendidus challenge"/>
    <s v="Grandiosa, Roffi; Young, Tim; Van Nguyen, Thao; Mérien, Fabrice; Alfaro, Andrea C."/>
    <n v="5"/>
    <s v="No"/>
    <s v="[Grandiosa, Roffi] Padjadjaran State Univ, Fac Fisheries &amp; Marine Sci, Sumedang, Indonesia; [Grandiosa, Roffi; Young, Tim; Thao Van Nguyen; Merien, Fabrice; Alfaro, Andrea C.] Auckland Univ Technol, Fac Hlth &amp; Environm Sci, Sch Sci, AUT Aquaculture Biotechnol Res Grp, Auckland, New Zealand; [Young, Tim] Auckland Univ Technol, Ctr Biomed &amp; Chem Sci, Sch Sci, Auckland, New Zealand; [Thao Van Nguyen] Nguyen Tat Thanh Univ, NTT Hitech Inst, Ho Chi Minh City, Vietnam; [Merien, Fabrice] Auckland Univ Technol, Sch Sci, AUT Roche Diagnost Lab, Auckland, New Zealand Grandiosa, R., Faculty of Fisheries and Marine Science, Padjadjaran University, Indonesia, AUT Aquaculture Biotechnology Research Group, School of Science, Faculty of Health and Environmental Sciences, Auckland University of Technology, Auckland, New Zealand; Young, T., AUT Aquaculture Biotechnology Research Group, School of Science, Faculty of Health and Environmental Sciences, Auckland University of Technology, Auckland, New Zealand, The Centre for Biomedical and Chemical Science, School of Science, Auckland University of Technology, Auckland, New Zealand; Van Nguyen, T., AUT Aquaculture Biotechnology Research Group, School of Science, Faculty of Health and Environmental Sciences, Auckland University of Technology, Auckland, New Zealand, NTT Hi-Tech Institute, Nguyen Tat Thanh University, Viet Nam; Mérien, F., AUT Aquaculture Biotechnology Research Group, School of Science, Faculty of Health and Environmental Sciences, Auckland University of Technology, Auckland, New Zealand, AUT-Roche Diagnostics Laboratory, School of Science, Auckland University of Technology, Auckland, New Zealand; Alfaro, A.C., AUT Aquaculture Biotechnology Research Group, School of Science, Faculty of Health and Environmental Sciences, Auckland University of Technology, Auckland, New Zealand"/>
    <n v="1"/>
    <s v="Grandiosa, Roffi, Young, Tim, Thao Van Nguyen, Merien, Fabrice, Alfaro, Andrea C.,"/>
    <s v="Alfaro, AC (corresponding author), Auckland Univ Technol, Fac Hlth &amp; Environm Sci, Sch Sci, AUT Aquaculture Biotechnol Res Grp, Auckland, New Zealand."/>
    <s v="Alfaro, AC"/>
    <s v="Yes"/>
    <s v="Fish &amp; Shellfish Immunology"/>
    <x v="0"/>
    <s v="Elsevier BV"/>
    <x v="1"/>
    <s v="journal-article"/>
    <b v="0"/>
    <m/>
    <m/>
    <s v="No"/>
    <m/>
    <n v="0"/>
    <x v="0"/>
    <b v="0"/>
    <s v="1050-4648 1095-9947 "/>
    <s v="Yes"/>
    <s v="12 months"/>
    <s v="No"/>
    <m/>
    <s v="https://v2.sherpa.ac.uk/id/publication/11293"/>
    <n v="2"/>
    <n v="2"/>
    <m/>
    <s v="Yes"/>
    <s v="Yes"/>
    <m/>
    <m/>
    <m/>
    <s v="USD"/>
    <n v="3800"/>
    <n v="3800"/>
    <n v="0.25"/>
    <n v="0"/>
    <n v="0"/>
    <n v="1"/>
    <s v="http://www.altmetric.com/details.php?citation_id=84553784"/>
    <s v="Indonesian DIKTI - AUT doctoral scholarship; Direktorat Jenderal Pendidikan Tinggi, DIKTI"/>
    <s v="Direktorat Jenderal Pendidikan Tinggi; Auckland University of Technology, New Zealand"/>
    <s v="Fisheries; Immunology; Marine &amp; Freshwater Biology; Veterinary Sciences"/>
    <s v="Aquatic Science; Environmental Chemistry; General Medicine"/>
    <b v="0"/>
    <s v="No"/>
    <x v="1"/>
    <x v="1"/>
    <x v="1"/>
  </r>
  <r>
    <s v="10.1061/(ASCE)ST.1943-541X.0002749"/>
    <m/>
    <m/>
    <x v="1"/>
    <s v="Enhanced Seismic Performance of Timber Structures Using Resilient Connections: Full-Scale Testing and Design Procedure"/>
    <s v="Hashemi, Ashkan: Research Fellow, Faculty of Engineering, Dept. of Civil and Environmental Engineering, Univ. of Auckland, Private Bag 92019, Auckland 1142, New Zealand (corresponding author). ORCID: .; Bagheri, Hamed: Ph.D. Candidate, Faculty of Engineering, Dept. of Civil and Environmental Engineering, Univ. of Auckland, Private Bag 92019, Auckland 1142, New Zealand.; Yousef-Beik, Seyed Mohammad Mahdi: Ph.D. Candidate, School of Engineering, Computer and Mathematical Sciences, Dept. of Built Environment Engineering, Auckland Univ. of Technology, Private Bag 92006, Auckland 1142, New Zealand.; Darani, Farhad Mohammadi: Ph.D. Candidate, School of Engineering, Computer and Mathematical Sciences, Dept. of Built Environment Engineering, Auckland Univ. of Technology, Private Bag 92006, Auckland 1142, New Zealand.; Valadbeigi, Armin: Structural Engineer, DHC Consulting Ltd., 26 Patey St., Epsom, Auckland 1051, New Zealand.; Zarnani, Pouyan: Lecturer in Structural Engineering, School of Engineering, Computer and Mathematical Sciences, Dept. of Built Environment Engineering, Auckland Univ. of Technology, Private Bag 92006, Auckland 1142, New Zealand.; Quenneville, Pierre: Professor of Timber Design, Faculty of Engineering, Dept. of Civil and Environmental Engineering, Univ. of Auckland, Private Bag 92019, Auckland 1142, New Zealand."/>
    <n v="7"/>
    <s v="No"/>
    <s v="[Hashemi, Ashkan; Bagheri, Hamed] Univ Auckland, Dept Civil &amp; Environm Engn, Fac Engn, Private Bag 92019, Auckland 1142, New Zealand; [Yousef-Beik, Seyed Mohammad Mahdi; Darani, Farhad Mohammadi] Auckland Univ Technol, Dept Built Environm Engn, Sch Engn Comp &amp; Math Sci, Private Bag 92006, Auckland 1142, New Zealand; [Valadbeigi, Armin] DHC Consulting Ltd, 26 Patey St, Auckland 1051, New Zealand; [Zarnani, Pouyan] Auckland Univ Technol, Dept Built Environm Engn, Sch Engn Comp &amp; Math Sci, Struct Engn, Private Bag 92006, Auckland 1142, New Zealand; [Quenneville, Pierre] Univ Auckland, Dept Civil &amp; Environm Engn, Fac Engn, Timber Design, Private Bag 92019, Auckland 1142, New Zealand Hashemi, A., 0000-0002-1732-8534, Faculty of Engineering, Dept. of Civil and Environmental Engineering, Univ. of Auckland, Private Bag 92019, Auckland, 1142, New Zealand; Bagheri, H., Faculty of Engineering, Dept. of Civil and Environmental Engineering, Univ. of Auckland, Private Bag 92019, Auckland, 1142, New Zealand; Yousef-Beik, S.M.M., School of Engineering, Computer and Mathematical Sciences, Dept. of Built Environment Engineering, Auckland Univ. of Technology, Private Bag 92006, Auckland, 1142, New Zealand; Darani, F.M., School of Engineering, Computer and Mathematical Sciences, Dept. of Built Environment Engineering, Auckland Univ. of Technology, Private Bag 92006, Auckland, 1142, New Zealand; Valadbeigi, A., DHC Consulting Ltd., 26 Patey St., Epsom, Auckland, 1051, New Zealand; Zarnani, P., School of Engineering, Computer and Mathematical Sciences, Dept. of Built Environment Engineering, Auckland Univ. of Technology, Private Bag 92006, Auckland, 1142, New Zealand; Quenneville, P., M.asce, Faculty of Engineering, Dept. of Civil and Environmental Engineering, Univ. of Auckland, Private Bag 92019, Auckland, 1142, New Zealand"/>
    <n v="1"/>
    <s v="Hashemi, Ashkan, Bagheri, Hamed, Yousef-Beik, Seyed Mohammad Mahdi, Darani, Farhad Mohammadi, Valadbeigi, Armin, Zarnani, Pouyan"/>
    <s v="Hashemi, A (corresponding author), Univ Auckland, Dept Civil &amp; Environm Engn, Fac Engn, Private Bag 92019, Auckland 1142, New Zealand."/>
    <m/>
    <s v="No"/>
    <s v="Journal of Structural Engineering"/>
    <x v="0"/>
    <s v="American Society of Civil Engineers (ASCE)"/>
    <x v="1"/>
    <s v="journal-article"/>
    <b v="0"/>
    <m/>
    <m/>
    <s v="No"/>
    <m/>
    <n v="0"/>
    <x v="0"/>
    <b v="0"/>
    <s v="0733-9445 1943-541X "/>
    <s v="Yes"/>
    <s v="None"/>
    <s v="No"/>
    <m/>
    <s v="https://v2.sherpa.ac.uk/id/publication/11579"/>
    <n v="9"/>
    <n v="9"/>
    <m/>
    <s v="Yes"/>
    <s v="Yes"/>
    <m/>
    <m/>
    <m/>
    <m/>
    <m/>
    <m/>
    <n v="0"/>
    <n v="0"/>
    <n v="0"/>
    <n v="0"/>
    <m/>
    <s v="Ministry of Business, Innovation and Employment of New Zealand (MBIE); Ministry of Business, Innovation and Employment, MBIE"/>
    <m/>
    <s v="Construction &amp; Building Technology; Engineering"/>
    <s v="Mechanical Engineering; General Materials Science; Mechanics of Materials; Civil and Structural Engineering; Building and Construction"/>
    <b v="0"/>
    <s v="No"/>
    <x v="1"/>
    <x v="1"/>
    <x v="1"/>
  </r>
  <r>
    <s v="10.1007/s12662-020-00660-z"/>
    <m/>
    <m/>
    <x v="1"/>
    <s v="&quot;It's not just cricket&quot;—exploring the expectations and experiences of the connoisseur sport tourist"/>
    <s v="Wright, Richard Keith; Doyle, Jason; Ali, Hafsa"/>
    <n v="3"/>
    <s v="No"/>
    <s v=" Wright, R.K., Sports Performance Research Institute New Zealand, School of Sport and Recreation, Auckland University of Technology, AUT North Campus, 90 Akoranga Drive, Northcote, Auckland  0627, New Zealand; Doyle, J., Department of Tourism, Sport and Hotel Management, Griffith University, Nathan Campus, 170 Kessels Road, Nathan, QLD  4111, Australia; Ali, H., Sports Performance Research Institute New Zealand, School of Sport and Recreation, Auckland University of Technology, AUT North Campus, 90 Akoranga Drive, Northcote, Auckland  0627, New Zealand"/>
    <n v="2"/>
    <s v="Wright, R.K.; Ali, H."/>
    <s v="Wright, R.K.; Sports Performance Research Institute New Zealand, 90 Akoranga Drive, New Zealand; email: richard.wright@aut.ac.nz"/>
    <s v="Wright, R.K."/>
    <s v="Yes"/>
    <s v="German Journal of Exercise and Sport Research"/>
    <x v="0"/>
    <s v="Springer Science and Business Media LLC"/>
    <x v="1"/>
    <s v="journal-article"/>
    <b v="0"/>
    <m/>
    <m/>
    <s v="No"/>
    <m/>
    <n v="0"/>
    <x v="0"/>
    <b v="0"/>
    <s v="2509-3142 2509-3150 "/>
    <s v="Yes"/>
    <s v="12 months"/>
    <s v="No"/>
    <m/>
    <s v="https://v2.sherpa.ac.uk/id/publication/36033"/>
    <m/>
    <n v="0"/>
    <m/>
    <s v="No"/>
    <s v="Yes"/>
    <m/>
    <m/>
    <m/>
    <s v="USD"/>
    <n v="3000"/>
    <n v="3000"/>
    <n v="0"/>
    <n v="0"/>
    <n v="0"/>
    <n v="0"/>
    <m/>
    <m/>
    <m/>
    <m/>
    <m/>
    <b v="0"/>
    <s v="No"/>
    <x v="1"/>
    <x v="1"/>
    <x v="1"/>
  </r>
  <r>
    <s v="10.1016/j.ress.2020.106990"/>
    <m/>
    <m/>
    <x v="1"/>
    <s v="Geometric-Like Processes: An Overview and Some Reliability Applications"/>
    <s v="Arnold, Richard; Chukova, Stefanka; Hayakawa, Yu; Marshall, Sarah"/>
    <n v="4"/>
    <s v="No"/>
    <s v="[Arnold, Richard; Chukova, Stefanka] Victoria Univ Wellington, Sch Math &amp; Stat, POB 600, Wellington 6140, New Zealand; [Hayakawa, Yu] Waseda Univ, Sch Int Liberal Studies, Sinjuku Ku, 1-6-1 Nishi Waseda, Tokyo 1698050, Japan; [Marshall, Sarah] Auckland Univ Technol, Sch Engn Comp &amp; Math Sci, Dept Math Sci, Private Bag 92006, Auckland 1142, New Zealand Arnold, R., School of Mathematics and Statistics, Victoria University of Wellington, PO Box 600, Wellington, 6140, New Zealand; Chukova, S., School of Mathematics and Statistics, Victoria University of Wellington, PO Box 600, Wellington, 6140, New Zealand; Hayakawa, Y., School of International Liberal Studies, Waseda University, 1-6-1 Nishi-Waseda, Sinjuku-ku, Tokyo, 169-8050, Japan; Marshall, S., Department of Mathematical Sciences, School of Engineering, Computer and Mathematical Sciences, Auckland University of Technology, Private Bag 92006, Auckland, 1142, New Zealand"/>
    <n v="1"/>
    <s v="Arnold, Richard, Chukova, Stefanka, Hayakawa, Yu, Marshall, Sarah,"/>
    <s v="Marshall, S (corresponding author), Auckland Univ Technol, Sch Engn Comp &amp; Math Sci, Dept Math Sci, Private Bag 92006, Auckland 1142, New Zealand."/>
    <s v="Marshall, S"/>
    <s v="Yes"/>
    <s v="Reliability Engineering &amp; System Safety"/>
    <x v="0"/>
    <s v="Elsevier BV"/>
    <x v="1"/>
    <s v="journal-article"/>
    <b v="0"/>
    <m/>
    <m/>
    <s v="No"/>
    <m/>
    <n v="0"/>
    <x v="0"/>
    <b v="0"/>
    <s v="0951-8320 "/>
    <s v="Yes"/>
    <s v="24 months"/>
    <s v="No"/>
    <m/>
    <s v="https://v2.sherpa.ac.uk/id/publication/16531"/>
    <n v="2"/>
    <n v="3"/>
    <m/>
    <s v="Yes"/>
    <s v="Yes"/>
    <m/>
    <m/>
    <m/>
    <s v="USD"/>
    <n v="2700"/>
    <n v="2700"/>
    <n v="0"/>
    <n v="0"/>
    <n v="0"/>
    <n v="0"/>
    <m/>
    <s v="JSPS KAKENHIMinistry of Education, Culture, Sports, Science and Technology, Japan (MEXT)Japan Society for the Promotion of ScienceGrants-in-Aid for Scientific Research (KAKENHI) [18K04621]; Waseda University; FY2018 Grant Program for Promotion of International Joint Research, Waseda University; Waseda University [2018K-383]; Fulbright New Zealand; AUT SECMS Contestable Conference Grant, 2019; Japan Society for the Promotion of Science, KAKEN: 18K04621 2, 2018K-383; Waseda University"/>
    <s v="Waseda University; Fulbright New Zealand; Auckland University of Technology, New Zealand; Japan Society for the Promotion of Science"/>
    <s v="Engineering; Operations Research &amp; Management Science"/>
    <s v="Industrial and Manufacturing Engineering; Safety;  Risk;  Reliability and Quality"/>
    <b v="0"/>
    <s v="No"/>
    <x v="1"/>
    <x v="1"/>
    <x v="1"/>
  </r>
  <r>
    <s v="10.1080/03075079.2019.1643307"/>
    <m/>
    <m/>
    <x v="1"/>
    <s v="Friend or Foe: the complexities of being an academic and a doctoral student in the same institution"/>
    <s v="Clouder, Lynn: Research Centre for Global Learning: Education and Attainment, Coventry University, Coventry, UK; Billot, Jennie: Graduate Research School, Auckland University of Technology, Auckland, New Zealand; King, Virginia: Research Centre for Global Learning: Education and Attainment, Coventry University, Coventry, UK; Smith, Jan: Independent Higher Education Consultant, UK"/>
    <n v="4"/>
    <s v="No"/>
    <s v="[Clouder, Lynn; King, Virginia] Coventry Univ, Res Ctr Global Learning Educ &amp; Attainment, Priory St, Coventry CV1 5FB, W Midlands, England; [Billot, Jennie] Auckland Univ Technol, Grad Res Sch, Auckland, New Zealand Clouder, L., Research Centre for Global Learning: Education and Attainment, Coventry University, Coventry, United Kingdom; Billot, J., Graduate Research School, Auckland University of Technology, Auckland, New Zealand; King, V., Research Centre for Global Learning: Education and Attainment, Coventry University, Coventry, United Kingdom; Smith, J., Independent Higher Education Consultant, United Kingdom"/>
    <n v="1"/>
    <s v="Clouder, Lynn, King, Virginia, Billot, Jennie,"/>
    <s v="King, V (corresponding author), Coventry Univ, Res Ctr Global Learning Educ &amp; Attainment, Priory St, Coventry CV1 5FB, W Midlands, England."/>
    <m/>
    <s v="No"/>
    <s v="Studies in Higher Education"/>
    <x v="2"/>
    <s v="Informa UK Limited"/>
    <x v="1"/>
    <s v="journal-article"/>
    <b v="0"/>
    <m/>
    <m/>
    <s v="No"/>
    <m/>
    <n v="0"/>
    <x v="0"/>
    <b v="0"/>
    <s v="0307-5079 1470-174X "/>
    <s v="Yes"/>
    <s v="18 months"/>
    <s v="No"/>
    <m/>
    <s v="https://v2.sherpa.ac.uk/id/publication/6129"/>
    <n v="2"/>
    <n v="2"/>
    <m/>
    <s v="Yes"/>
    <s v="Yes"/>
    <m/>
    <m/>
    <m/>
    <s v="USD"/>
    <n v="2950"/>
    <n v="2950"/>
    <n v="6.75"/>
    <n v="0"/>
    <n v="0"/>
    <n v="8"/>
    <s v="http://www.altmetric.com/details.php?citation_id=63979591"/>
    <m/>
    <m/>
    <s v="Education &amp; Educational Research"/>
    <s v="Education"/>
    <b v="0"/>
    <s v="No"/>
    <x v="1"/>
    <x v="1"/>
    <x v="1"/>
  </r>
  <r>
    <s v="10.1136/medhum-2018-011603"/>
    <s v="oa repository (via OAI-PMH title and first author match)"/>
    <s v="cc-by-nc"/>
    <x v="5"/>
    <s v="The singular patient in patient-centred care: physiotherapists' accounts of treatment of patients with chronic muscle pain"/>
    <s v="Ahlsen, Birgitte; Engebretsen, Eivind; Nicholls, David; Mengshoel, Anne Marit"/>
    <n v="4"/>
    <s v="No"/>
    <s v="[Ahlsen, Birgitte] OsloMet Oslo Metropolitan Univ, Fac Hlth Sci, Physiotherapy, Oslo, Norway; [Ahlsen, Birgitte; Engebretsen, Eivind; Mengshoel, Anne Marit] Univ Oslo, Inst Hlth &amp; Soc, Fac Med, Oslo, Norway; [Nicholls, David] Auckland Univ Technol, Sch Publ Hlth &amp; Psychosocial Studies, Auckland, New Zealand Ahlsen, B., Physiotherapy, OsloMet - Oslo Metropolitan University, Faculty of Health Sciences, Oslo, Norway, Institute of Health and Society, University of Oslo Faculty of Medicine, Oslo, Norway; Engebretsen, E., Institute of Health and Society, University of Oslo Faculty of Medicine, Oslo, Norway; Nicholls, D., School of Public Health and Psychosocial Studies, Auckland University of Technology, Auckland, New Zealand; Mengshoel, A.M., Institute of Health and Society, University of Oslo Faculty of Medicine, Oslo, Norway"/>
    <n v="1"/>
    <s v="Ahlsen, Birgitte, Engebretsen, Eivind, Mengshoel, Anne Marit, Nicholls, David,"/>
    <s v="Ahlsen, B (corresponding author), OsloMet Oslo Metropolitan Univ, Fac Hlth Sci, POB 4 StOlays Plass, N-0130 Oslo, Norway."/>
    <m/>
    <s v="No"/>
    <s v="Medical Humanities"/>
    <x v="2"/>
    <s v="BMJ"/>
    <x v="0"/>
    <s v="journal-article"/>
    <b v="0"/>
    <s v="submittedVersion"/>
    <s v="repository"/>
    <s v="Yes"/>
    <s v="www.duo.uio.no "/>
    <n v="1"/>
    <x v="0"/>
    <b v="0"/>
    <s v="1468-215X 1473-4265 "/>
    <s v="Yes"/>
    <s v="None"/>
    <s v="No"/>
    <m/>
    <s v="https://v2.sherpa.ac.uk/id/publication/1942"/>
    <n v="1"/>
    <n v="2"/>
    <s v="https://www.duo.uio.no/bitstream/10852/73046/1/singular%2bpatient_post_print.pdf"/>
    <s v="Yes"/>
    <s v="Yes"/>
    <m/>
    <m/>
    <m/>
    <s v="USD"/>
    <n v="2477"/>
    <n v="2477"/>
    <n v="16.63"/>
    <n v="0"/>
    <n v="0"/>
    <n v="15"/>
    <s v="http://www.altmetric.com/details.php?citation_id=57907903"/>
    <s v="Norwegian Fund for Post-Graduate Training in Physiotherapy; Norwegian Fund for Post-Graduate Training in Physiotherapy"/>
    <m/>
    <s v="Arts &amp; Humanities - Other Topics"/>
    <s v="Philosophy; Pathology and Forensic Medicine"/>
    <b v="0"/>
    <s v="No"/>
    <x v="1"/>
    <x v="0"/>
    <x v="5"/>
  </r>
  <r>
    <s v="10.1111/irfi.12237"/>
    <m/>
    <m/>
    <x v="1"/>
    <s v="The Co-Movement of Credit Default Swap Spreads, Equity Returns and Volatility: Evidence from Asia-Pacific Markets"/>
    <s v="Da Fonseca, José: Department of Finance, Business School; Auckland University of Technology; Auckland New Zealand, PRISM Sorbonne EA 4101; Université Paris 1 Panthéon - Sorbonne; Paris France; Gottschalk, Katrin: Department of Finance, Business School; Auckland University of Technology; Auckland New Zealand"/>
    <n v="2"/>
    <s v="No"/>
    <s v="[Da Fonseca, Jose; Gottschalk, Katrin] Auckland Univ Technol, Business Sch, Dept Finance, Private Bag 92006, Auckland 1142, New Zealand; [Da Fonseca, Jose] Univ Paris 1 Pantheon Sorbonne, PRISM Sorbonne EA 4101, Paris, France Da Fonseca, J., Department of Finance, Business School, Auckland University of Technology, Auckland, New Zealand, PRISM Sorbonne EA 4101, Université Paris 1 Panthéon – Sorbonne, Paris, France; Gottschalk, K., Department of Finance, Business School, Auckland University of Technology, Auckland, New Zealand"/>
    <n v="1"/>
    <s v="Da Fonseca, Jose, Gottschalk, Katrin"/>
    <s v="Gottschalk, K (corresponding author), Auckland Univ Technol, Business Sch, Dept Finance, Private Bag 92006, Auckland 1142, New Zealand."/>
    <s v="Gottschalk, K"/>
    <s v="Yes"/>
    <s v="International Review of Finance"/>
    <x v="4"/>
    <s v="Wiley"/>
    <x v="1"/>
    <s v="journal-article"/>
    <b v="0"/>
    <m/>
    <m/>
    <s v="No"/>
    <m/>
    <n v="0"/>
    <x v="0"/>
    <b v="0"/>
    <s v="1369-412X 1468-2443 "/>
    <s v="Yes"/>
    <s v="24 months"/>
    <s v="No"/>
    <m/>
    <s v="https://v2.sherpa.ac.uk/id/publication/3753"/>
    <n v="2"/>
    <n v="4"/>
    <m/>
    <s v="Yes"/>
    <s v="Yes"/>
    <m/>
    <m/>
    <m/>
    <s v="USD"/>
    <n v="2500"/>
    <n v="2500"/>
    <n v="0"/>
    <n v="0"/>
    <n v="0"/>
    <n v="0"/>
    <m/>
    <m/>
    <m/>
    <s v="Business &amp; Economics"/>
    <s v="Economics and Econometrics; Finance"/>
    <b v="0"/>
    <s v="No"/>
    <x v="1"/>
    <x v="1"/>
    <x v="1"/>
  </r>
  <r>
    <s v="10.3390/brainsci10090644"/>
    <s v="oa journal (via doaj)"/>
    <m/>
    <x v="0"/>
    <s v="Functional Connectivity Analysis on Resting-State Electroencephalography Signals Following Chiropractic Spinal Manipulation in Stroke Patients"/>
    <s v="Steven Waterstone, Toby; Niazi, Imran Khan; Navid, Muhammad Samran; Amjad, Imran; Shafique, Muhammad; Holt, Kelly; Haavik, Heidi; Samani, Afshin"/>
    <n v="8"/>
    <s v="No"/>
    <s v="[Waterstone, Toby Steven; Niazi, Imran Khan; Navid, Muhammad Samran; Samani, Afshin] Aalborg Univ, Dept Hlth Sci &amp; Technol, DK-9000 Aalborg, Denmark; [Niazi, Imran Khan; Navid, Muhammad Samran; Amjad, Imran; Holt, Kelly; Haavik, Heidi] New Zealand Coll Chiropract, Ctr Chiropract Res, Auckland 1060, New Zealand; [Niazi, Imran Khan] AUT Univ, Fac Hlth &amp; Environm Sci, Hlth &amp; Rehabil Res Inst, Auckland 1010, New Zealand; [Amjad, Imran; Shafique, Muhammad] Riphah Int Univ, Fac Rehabil &amp; Allied Sci, Islamabad 44000, Pakistan; [Amjad, Imran; Shafique, Muhammad] Riphah Int Univ, Fac Engn &amp; Appl Sci, Islamabad 44000, Pakistan Waterstone, T.S., Department of Health Science and Technology, Aalborg University, Aalborg, 9000, Denmark; Niazi, I.K., Department of Health Science and Technology, Aalborg University, Aalborg, 9000, Denmark, Centre for Chiropractic Research, New Zealand College of Chiropractic, Auckland, 1060, New Zealand, Faculty of Health &amp; Environmental Sciences, Health &amp; Rehabilitation Research Institute, AUT University, Auckland, 1010, New Zealand; Navid, M.S., Department of Health Science and Technology, Aalborg University, Aalborg, 9000, Denmark, Centre for Chiropractic Research, New Zealand College of Chiropractic, Auckland, 1060, New Zealand; Amjad, I., Centre for Chiropractic Research, New Zealand College of Chiropractic, Auckland, 1060, New Zealand, Faculty of Rehabilitation and Allied Sciences &amp; Faculty of Engineering and Applied Sciences, Riphah International University, Islamabad, 44000, Pakistan; Shafique, M., Faculty of Rehabilitation and Allied Sciences &amp; Faculty of Engineering and Applied Sciences, Riphah International University, Islamabad, 44000, Pakistan; Holt, K., Centre for Chiropractic Research, New Zealand College of Chiropractic, Auckland, 1060, New Zealand; Haavik, H., Centre for Chiropractic Research, New Zealand College of Chiropractic, Auckland, 1060, New Zealand; Samani, A., Department of Health Science and Technology, Aalborg University, Aalborg, 9000, Denmark"/>
    <n v="1"/>
    <s v="Waterstone, Toby Steven, Niazi, Imran Khan, Navid, Muhammad Samran, Samani, Afshin, Amjad, Imran, Holt, Kelly, Haavik, Heidi"/>
    <s v="Samani, A (corresponding author), Aalborg Univ, Dept Hlth Sci &amp; Technol, DK-9000 Aalborg, Denmark."/>
    <m/>
    <s v="No"/>
    <s v="Brain Sciences"/>
    <x v="0"/>
    <s v="MDPI AG"/>
    <x v="0"/>
    <s v="journal-article"/>
    <b v="1"/>
    <s v="publishedVersion"/>
    <s v="publisher"/>
    <s v="Yes"/>
    <m/>
    <n v="0"/>
    <x v="0"/>
    <b v="1"/>
    <s v="2076-3425 "/>
    <s v="Yes"/>
    <s v="None"/>
    <s v="Yes"/>
    <s v="None"/>
    <s v="https://v2.sherpa.ac.uk/id/publication/13661"/>
    <m/>
    <n v="1"/>
    <s v="https://doi.org/10.3390/brainsci10090644"/>
    <s v="Yes"/>
    <s v="Yes"/>
    <s v="Yes"/>
    <s v="CHF"/>
    <n v="650"/>
    <m/>
    <m/>
    <n v="723"/>
    <n v="3.6"/>
    <n v="0"/>
    <n v="0"/>
    <n v="6"/>
    <s v="http://www.altmetric.com/details.php?citation_id=90476080"/>
    <s v="Australian Spinal Research Foundation; United Chiropractic Association; Hamblin Trust; Rubicon Group; Scottish Chiropractic Association; Halsa Chiropractic and Physiotherapy; New Zealand College of Chiropractic; Australian Spinal Research Foundation, ASRF"/>
    <s v="Australian Spinal Research Foundation"/>
    <s v="Neurosciences &amp; Neurology"/>
    <m/>
    <b v="0"/>
    <s v="No"/>
    <x v="1"/>
    <x v="0"/>
    <x v="0"/>
  </r>
  <r>
    <s v="10.1152/japplphysiol.00143.2019"/>
    <m/>
    <m/>
    <x v="1"/>
    <s v="Influence of joint angle on muscle fascicle dynamics and rate of torque development during isometric explosive contractions"/>
    <s v="Hager, Robin: Laboratory Sport, Expertise, and Performance (EA 7370), French Institute of Sport (INSEP), Paris, France; Poulard, Thomas: Laboratory &quot;Movement, Interactions, Performance&quot; (EA 4334), Faculty of Sport Sciences, University of Nantes, Nantes, France; Nordez, Antoine: Laboratory &quot;Movement, Interactions, Performance&quot; (EA 4334), Faculty of Sport Sciences, University of Nantes, Nantes, France, Health and Rehabilitation Research Institute, Faculty of Health and Environmental Sciences, Auckland University of Technology, Auckland, New Zealand; Dorel, Sylvain: Laboratory &quot;Movement, Interactions, Performance&quot; (EA 4334), Faculty of Sport Sciences, University of Nantes, Nantes, France; Guilhem, Gaël: Laboratory Sport, Expertise, and Performance (EA 7370), French Institute of Sport (INSEP), Paris, France"/>
    <n v="5"/>
    <s v="No"/>
    <s v="[Hager, Robin; Guilhem, Gael] French Inst Sport INSEP, Lab Sport Expertise &amp; Performance EA 7370, Paris, France; [Poulard, Thomas; Nordez, Antoine; Dorel, Sylvain] Univ Nantes, Fac Sport Sci, Lab Movement Interact Performance EA 4334, Nantes, France; [Nordez, Antoine] Auckland Univ Technol, Fac Hlth &amp; Environm Sci, Hlth &amp; Rehabil Res Inst, Auckland, New Zealand Hager, R., Laboratory Sport, Expertise, and Performance (EA 7370), French Institute of Sport, INSEP, Paris, France; Poulard, T., Laboratory &quot;Movement, Interactions, Performance&quot; (EA 4334), Faculty of Sport Sciences, University of Nantes, Nantes, France; Nordez, A., Laboratory &quot;Movement, Interactions, Performance&quot; (EA 4334), Faculty of Sport Sciences, University of Nantes, Nantes, France, Health and Rehabilitation Research Institute, Faculty of Health and Environmental Sciences, Auckland University of Technology, Auckland, New Zealand; Dorel, S., Laboratory &quot;Movement, Interactions, Performance&quot; (EA 4334), Faculty of Sport Sciences, University of Nantes, Nantes, France; Guilhem, G., Laboratory Sport, Expertise, and Performance (EA 7370), French Institute of Sport, INSEP, Paris, France"/>
    <n v="1"/>
    <s v="Hager, Robin, Guilhem, Gael, Poulard, Thomas, Nordez, Antoine, Dorel, Sylvain,"/>
    <s v="Guilhem, G (corresponding author), French Inst Sport INSEP, Lab Sport Expertise &amp; Performance EA 7370, Paris, France."/>
    <m/>
    <s v="No"/>
    <s v="Journal of Applied Physiology"/>
    <x v="0"/>
    <s v="American Physiological Society"/>
    <x v="1"/>
    <s v="journal-article"/>
    <b v="0"/>
    <m/>
    <m/>
    <s v="No"/>
    <m/>
    <n v="0"/>
    <x v="0"/>
    <b v="0"/>
    <s v="8750-7587 1522-1601 "/>
    <s v="Yes"/>
    <s v="12 months"/>
    <s v="No"/>
    <m/>
    <s v="https://v2.sherpa.ac.uk/id/publication/23791"/>
    <n v="1"/>
    <n v="1"/>
    <m/>
    <s v="Yes"/>
    <s v="Yes"/>
    <m/>
    <m/>
    <m/>
    <m/>
    <m/>
    <m/>
    <n v="16.600000000000001"/>
    <n v="0"/>
    <n v="0"/>
    <n v="25"/>
    <s v="http://www.altmetric.com/details.php?citation_id=86833796"/>
    <s v="Actech; IOC; International Olympic Committee, IOC"/>
    <s v="Actech"/>
    <s v="Physiology; Sport Sciences"/>
    <s v="Physiology (medical); Physiology"/>
    <b v="0"/>
    <s v="No"/>
    <x v="1"/>
    <x v="1"/>
    <x v="1"/>
  </r>
  <r>
    <s v="10.1111/jocn.15338"/>
    <m/>
    <m/>
    <x v="1"/>
    <s v="Physical activity and personal factors associated with nurse resilience in intensive care units"/>
    <s v="Yu, Fiona: School of Nursing Faculty of Medical and Health Science University of Auckland Auckland New Zealand, Intensive Care Unit Waikato Hospital Waikato New Zealand; Cavadino, Alana: School of Population Health Faculty of Medical and Health Science University of Auckland Auckland New Zealand; Mackay, Lisa: School of Sport and Recreation Auckland University of Technology Auckland New Zealand; Ward, Kim: School of Nursing Faculty of Medical and Health Science University of Auckland Auckland New Zealand; King, Anna: School of Nursing Faculty of Medical and Health Science University of Auckland Auckland New Zealand; Smith, Melody: School of Nursing Faculty of Medical and Health Science University of Auckland Auckland New Zealand"/>
    <n v="6"/>
    <s v="No"/>
    <s v="[Yu, Fiona; Ward, Kim; King, Anna; Smith, Melody] Univ Auckland, Fac Med &amp; Hlth Sci, Sch Nursing, 85 Pk Rd, Auckland, New Zealand; [Yu, Fiona] Waikato Hosp, Intens Care Unit, Waikato, New Zealand; [Cavadino, Alana] Univ Auckland, Fac Med &amp; Hlth Sci, Sch Populat Hlth, Auckland, New Zealand; [Mackay, Lisa] Auckland Univ Technol, Sch Sport &amp; Recreat, Auckland, New Zealand Yu, F., School of Nursing, Faculty of Medical and Health Science, University of Auckland, Auckland, New Zealand, Intensive Care Unit, Waikato Hospital, Waikato, New Zealand; Cavadino, A., School of Population Health, Faculty of Medical and Health Science, University of Auckland, Auckland, New Zealand; Mackay, L., School of Sport and Recreation, Auckland University of Technology, Auckland, New Zealand; Ward, K., School of Nursing, Faculty of Medical and Health Science, University of Auckland, Auckland, New Zealand; King, A., School of Nursing, Faculty of Medical and Health Science, University of Auckland, Auckland, New Zealand; Smith, M., School of Nursing, Faculty of Medical and Health Science, University of Auckland, Auckland, New Zealand"/>
    <n v="1"/>
    <s v="Yu, Fiona, Ward, Kim, King, Anna, Smith, Melody, Cavadino, Alana, Mackay, Lisa,"/>
    <s v="Yu, F (corresponding author), Univ Auckland, Fac Med &amp; Hlth Sci, Sch Nursing, 85 Pk Rd, Auckland, New Zealand."/>
    <m/>
    <s v="No"/>
    <s v="Journal of Clinical Nursing"/>
    <x v="0"/>
    <s v="Wiley"/>
    <x v="1"/>
    <s v="journal-article"/>
    <b v="0"/>
    <m/>
    <m/>
    <s v="No"/>
    <m/>
    <n v="0"/>
    <x v="0"/>
    <b v="0"/>
    <s v="0962-1067 1365-2702 "/>
    <s v="Yes"/>
    <s v="12 months"/>
    <s v="No"/>
    <m/>
    <s v="https://v2.sherpa.ac.uk/id/publication/7040"/>
    <n v="1"/>
    <n v="0"/>
    <m/>
    <s v="Yes"/>
    <s v="Yes"/>
    <m/>
    <m/>
    <m/>
    <s v="USD"/>
    <n v="4000"/>
    <n v="4000"/>
    <n v="8.9"/>
    <n v="0"/>
    <n v="0"/>
    <n v="17"/>
    <s v="http://www.altmetric.com/details.php?citation_id=82604558"/>
    <s v="Health Research Council of New ZealandHealth Research Council of New Zealand; Sir Charles Hercus Research Fellowship [17/013]; University of Auckland; 17/013; University of Auckland"/>
    <s v="Health Research Council of New Zealand; University of Auckland"/>
    <s v="Nursing"/>
    <s v="General Nursing; General Medicine"/>
    <b v="0"/>
    <s v="No"/>
    <x v="1"/>
    <x v="1"/>
    <x v="1"/>
  </r>
  <r>
    <s v="10.1177/1468797620931280"/>
    <m/>
    <m/>
    <x v="1"/>
    <s v="Beyond traveling and working: Place attachment of the Chinese local working tourists"/>
    <s v="Qi, Hongxia: Auckland University of Technology, New Zealand; (Sam) Li, Fangxuan: Hainan University, China; Ka, Xiyan: Zhejiang University, China; Dali University, China"/>
    <n v="3"/>
    <s v="No"/>
    <s v="[Qi, Hongxia] Auckland Univ Technol, Auckland, New Zealand; [Li, (Sam) Fangxuan] Hainan Univ, Tourism Coll, Haikou 570288, Hainan, Peoples R China; [Ka, Xiyan] Zhejiang Univ, Sch Management, Hangzhou, Peoples R China; [Ka, Xiyan] Dali Univ, Dali, Peoples R China Qi, H., Auckland University of Technology, New Zealand; Li, F., Hainan University, China; Ka, X., Zhejiang University, China, Dali University, China"/>
    <n v="1"/>
    <s v="Qi, Hongxia"/>
    <s v="Li, FX (corresponding author), Hainan Univ, Tourism Coll, Haikou 570288, Hainan, Peoples R China."/>
    <m/>
    <s v="No"/>
    <s v="Tourist Studies"/>
    <x v="0"/>
    <s v="SAGE Publications"/>
    <x v="1"/>
    <s v="journal-article"/>
    <b v="0"/>
    <m/>
    <m/>
    <s v="No"/>
    <m/>
    <n v="0"/>
    <x v="0"/>
    <b v="0"/>
    <s v="1468-7976 1741-3206 "/>
    <s v="Yes"/>
    <s v="None"/>
    <s v="No"/>
    <m/>
    <s v="https://v2.sherpa.ac.uk/id/publication/9547"/>
    <m/>
    <n v="0"/>
    <m/>
    <s v="Yes"/>
    <s v="Yes"/>
    <m/>
    <m/>
    <m/>
    <s v="USD"/>
    <n v="3000"/>
    <n v="3000"/>
    <n v="0"/>
    <n v="0"/>
    <n v="0"/>
    <n v="0"/>
    <m/>
    <s v="Scientific Research Fund of Yunnan Provincial Department of Education [2018JS405]; Scientific Research Fund of Liaoning Provincial Education Department: 2018JS405"/>
    <s v="Scientific Research Fund of Yunnan Provincial Department of Education"/>
    <s v="Social Sciences - Other Topics"/>
    <s v="Tourism;  Leisure and Hospitality Management"/>
    <b v="0"/>
    <s v="No"/>
    <x v="1"/>
    <x v="1"/>
    <x v="1"/>
  </r>
  <r>
    <s v="10.1016/j.renene.2020.05.058"/>
    <m/>
    <m/>
    <x v="1"/>
    <s v="Evaluating the solar flux distribution uniformity factor for parabolic trough collectors"/>
    <s v="Rehman, Naveed ur; Uzair, Muhammad; Asif, Muhammad"/>
    <n v="3"/>
    <s v="No"/>
    <s v="[Rehman, Naveed Ur] Southern Inst Technol, Sch Engn Trades &amp; Technol, Invercargill 9840, New Zealand; [Rehman, Naveed Ur] Auckland Univ Technol, Sch Engn Comp &amp; Math Sci, Auckland 1010, New Zealand; [Uzair, Muhammad] NED Univ Engn &amp; Technol, Karachi, Pakistan; [Asif, Muhammad] Natl Univ Sci &amp; Technol, Dept Engn Sci, PN Engn Coll, Karachi, Pakistan Rehman, N.U., School of Engineering Trades and Technology, Southern Institute of Technology, Invercargill, 9840, New Zealand, School of Engineering, Computer and Mathematical Sciences, Auckland University of Technology, Auckland, 1010, New Zealand; Uzair, M., NED University of Engineering &amp; Technology, Karachi, Pakistan; Asif, M., Department of Engineering Sciences, PN Engineering College, National University of Sciences and Technology, Karachi, Pakistan"/>
    <n v="1"/>
    <s v="Rehman, Naveed Ur"/>
    <s v="Rehman, NU (corresponding author), Southern Inst Technol, Sch Engn Trades &amp; Technol, Invercargill 9840, New Zealand."/>
    <s v="Rehman, N.U."/>
    <s v="Yes"/>
    <s v="Renewable Energy"/>
    <x v="0"/>
    <s v="Elsevier BV"/>
    <x v="1"/>
    <s v="journal-article"/>
    <b v="0"/>
    <m/>
    <m/>
    <s v="No"/>
    <m/>
    <n v="0"/>
    <x v="0"/>
    <b v="0"/>
    <s v="0960-1481 "/>
    <s v="Yes"/>
    <s v="24 months"/>
    <s v="No"/>
    <m/>
    <s v="https://v2.sherpa.ac.uk/id/publication/16512"/>
    <n v="4"/>
    <n v="5"/>
    <m/>
    <s v="Yes"/>
    <s v="Yes"/>
    <m/>
    <m/>
    <m/>
    <s v="USD"/>
    <n v="3000"/>
    <n v="3000"/>
    <n v="0"/>
    <n v="0"/>
    <n v="0"/>
    <n v="0"/>
    <m/>
    <m/>
    <m/>
    <s v="Science &amp; Technology - Other Topics; Energy &amp; Fuels"/>
    <s v="Renewable Energy;  Sustainability and the Environment"/>
    <b v="0"/>
    <s v="No"/>
    <x v="1"/>
    <x v="1"/>
    <x v="1"/>
  </r>
  <r>
    <s v="10.1016/j.envpol.2020.114662"/>
    <m/>
    <m/>
    <x v="1"/>
    <s v="Regional assessment of trace element concentrations in arrow squids (Nototodarus gouldi, N. sloanii) from New Zealand waters: Bioaccessibility and impact on food web and human consumers"/>
    <s v="Lischka, A.; Braid, H.E.; Pannell, J.L.; Pook, C.J.; Gaw, S.; Yoo, M.; Bolstad, K.S.R."/>
    <n v="7"/>
    <s v="No"/>
    <s v="[Lischka, A.; Braid, H. E.; Pannell, J. L.; Yoo, M.; Bolstad, K. S. R.] Auckland Univ Technol, Sch Sci, AUT Lab Cephalopod Ecol &amp; Systemat, Private Bag 92006, Auckland 1142, New Zealand; [Pook, C. J.] Univ Auckland, Liggins Inst, 85 Pk Rd, Auckland 1023, New Zealand; [Gaw, S.] Univ Canterbury, Sch Phys &amp; Chem Sci, Private Bag 4800, Christchurch 8140, New Zealand Lischka, A., AUT Lab for Cephalopod Ecology &amp; Systematics, School of Science, Auckland University of Technology, Private Bag 92006, Auckland, 1142, New Zealand; Braid, H.E., AUT Lab for Cephalopod Ecology &amp; Systematics, School of Science, Auckland University of Technology, Private Bag 92006, Auckland, 1142, New Zealand; Pannell, J.L., AUT Lab for Cephalopod Ecology &amp; Systematics, School of Science, Auckland University of Technology, Private Bag 92006, Auckland, 1142, New Zealand; Pook, C.J., Liggins Institute, University of Auckland, 85 Park Rd, Grafton, Auckland, 1023, New Zealand; Gaw, S., School of Physical and Chemical Sciences, University of Canterbury, Private Bag 4800, Christchurch, 8140, New Zealand; Yoo, M., AUT Lab for Cephalopod Ecology &amp; Systematics, School of Science, Auckland University of Technology, Private Bag 92006, Auckland, 1142, New Zealand; Bolstad, K.S.R., AUT Lab for Cephalopod Ecology &amp; Systematics, School of Science, Auckland University of Technology, Private Bag 92006, Auckland, 1142, New Zealand"/>
    <n v="1"/>
    <s v="Lischka, A., Braid, H. E., Pannell, J. L., Yoo, M., Bolstad, K. S. R."/>
    <s v="Lischka, A (corresponding author), Auckland Univ Technol, Sch Sci, AUT Lab Cephalopod Ecol &amp; Systemat, Private Bag 92006, Auckland 1142, New Zealand."/>
    <s v="Lischka, A"/>
    <s v="Yes"/>
    <s v="Environmental Pollution"/>
    <x v="0"/>
    <s v="Elsevier BV"/>
    <x v="1"/>
    <s v="journal-article"/>
    <b v="0"/>
    <m/>
    <m/>
    <s v="No"/>
    <m/>
    <n v="0"/>
    <x v="0"/>
    <b v="0"/>
    <s v="0269-7491 "/>
    <s v="Yes"/>
    <s v="24 months"/>
    <s v="No"/>
    <m/>
    <s v="https://v2.sherpa.ac.uk/id/publication/12533"/>
    <n v="1"/>
    <n v="2"/>
    <m/>
    <s v="Yes"/>
    <s v="Yes"/>
    <m/>
    <m/>
    <m/>
    <s v="USD"/>
    <n v="3400"/>
    <n v="3400"/>
    <n v="0.5"/>
    <n v="0"/>
    <n v="0"/>
    <n v="1"/>
    <s v="http://www.altmetric.com/details.php?citation_id=84608057"/>
    <s v="Auckland University of Technology (AUT); Education New Zealand (NZIDRS); Auckland University of Technology, New Zealand, AUT; National Institute of Water and Atmospheric Research, NIWA; Education New Zealand, ENZ"/>
    <s v="National Institute of Water and Atmospheric Research; Auckland University of Technology, New Zealand; NZIDRS"/>
    <s v="Environmental Sciences &amp; Ecology"/>
    <s v="Toxicology; Pollution; Health;  Toxicology and Mutagenesis; General Medicine"/>
    <b v="0"/>
    <s v="No"/>
    <x v="1"/>
    <x v="1"/>
    <x v="1"/>
  </r>
  <r>
    <s v="10.1142/S0219091520500241"/>
    <m/>
    <m/>
    <x v="1"/>
    <s v="Testing the Real Option Hypothesis on the Declining Open-Market Repurchase Announcement Returns"/>
    <s v="Ding, David K.: Lee Kong Chian School of Business, Singapore Management University, 50 Stamford Road, Singapore, School of Economics and Finance, Massey University, Auckland, New Zealand; Koerniadi, Hardjo: Faculty of Business, Economics and Law, Auckland University of Technology, Auckland 1142, New Zealand; Krishnamurti, Chandrasekhar: UniSA Business, University of South Australia, Adelaide, South Australia 5001, Australia"/>
    <n v="3"/>
    <s v="No"/>
    <s v="[Ding, David K.] Singapore Management Univ, Lee Kong Chian Sch Business, 50 Stamford Rd, Singapore, Singapore; [Ding, David K.] Massey Univ, Sch Econ &amp; Finance, Auckland, New Zealand; [Koerniadi, Hardjo] Auckland Univ Technol, Fac Business Econ &amp; Law, Auckland 1142, New Zealand; [Krishnamurti, Chandrasekhar] Univ South Australia, UniSA Business, Adelaide, SA 5001, Australia Ding, D.K., Lee Kong Chian School of Business, Singapore Management University, 50 Stamford Road, Singapore, School of Economics and Finance, Massey University, Auckland, New Zealand; Koerniadi, H., Faculty of Business, Economics and Law, Auckland University of Technology, Auckland, 1142, New Zealand; Krishnamurti, C., UniSA Business, University of South Australia, Adelaide, SA  5001, Australia"/>
    <n v="1"/>
    <s v="Ding, David K., Koerniadi, Hardjo"/>
    <s v="Ding, DK (corresponding author), Singapore Management Univ, Lee Kong Chian Sch Business, 50 Stamford Rd, Singapore, Singapore.; Ding, DK (corresponding author), Massey Univ, Sch Econ &amp; Finance, Auckland, New Zealand."/>
    <m/>
    <s v="No"/>
    <s v="Review of Pacific Basin Financial Markets and Policies"/>
    <x v="0"/>
    <s v="World Scientific Pub Co Pte Lt"/>
    <x v="1"/>
    <s v="journal-article"/>
    <b v="0"/>
    <m/>
    <m/>
    <s v="No"/>
    <m/>
    <n v="0"/>
    <x v="0"/>
    <b v="0"/>
    <s v="0219-0915 1793-6705 "/>
    <s v="Yes"/>
    <s v="12 months"/>
    <s v="No"/>
    <m/>
    <s v="https://v2.sherpa.ac.uk/id/publication/9758"/>
    <m/>
    <n v="0"/>
    <m/>
    <s v="Yes"/>
    <s v="Yes"/>
    <m/>
    <m/>
    <m/>
    <m/>
    <m/>
    <m/>
    <n v="0"/>
    <n v="0"/>
    <n v="0"/>
    <n v="0"/>
    <m/>
    <m/>
    <m/>
    <s v="Business &amp; Economics"/>
    <s v="Economics and Econometrics; Finance"/>
    <b v="0"/>
    <s v="No"/>
    <x v="1"/>
    <x v="1"/>
    <x v="1"/>
  </r>
  <r>
    <s v="10.1016/j.jfca.2020.103563"/>
    <m/>
    <m/>
    <x v="1"/>
    <s v="Physicochemical properties and proximate composition of tamarillo (Solanum betaceum Cav.) fruits from New Zealand"/>
    <s v="Diep, Tung Thanh; Pook, Chris; Yoo, Michelle Ji Yeon"/>
    <n v="3"/>
    <s v="No"/>
    <s v="[Diep, Tung Thanh; Yoo, Michelle Ji Yeon] Auckland Univ Technol, Sch Sci, Fac Hlth &amp; Environm Sci, Private Bag 92006, Auckland 1142, New Zealand; [Diep, Tung Thanh; Yoo, Michelle Ji Yeon] Massey Univ, Riddet Inst, Private Bag 11 222, Palmerston North 4442, New Zealand; [Pook, Chris] Univ Auckland, Liggins Inst, Private Bag 92019, Auckland 1142, New Zealand Diep, T.T., School of Science, Faculty of Health and Environment Sciences, Auckland University of Technology, Private Bag 92006, Auckland, 1142, New Zealand, Riddet Institute, Massey University, Private Bag 11 222, Palmerston North, 4442, New Zealand; Pook, C., The Liggins Institute, The University of Auckland, Private Bag 92019, Auckland, 1142, New Zealand; Yoo, M.J.Y., School of Science, Faculty of Health and Environment Sciences, Auckland University of Technology, Private Bag 92006, Auckland, 1142, New Zealand, Riddet Institute, Massey University, Private Bag 11 222, Palmerston North, 4442, New Zealand"/>
    <n v="1"/>
    <s v="Diep, Tung Thanh, Yoo, Michelle Ji Yeon"/>
    <s v="Yoo, MJY (corresponding author), Auckland Univ Technol, Sch Sci, Fac Hlth &amp; Environm Sci, Private Bag 92006, Auckland 1142, New Zealand."/>
    <s v="Yoo, MJY"/>
    <s v="Yes"/>
    <s v="Journal of Food Composition and Analysis"/>
    <x v="0"/>
    <s v="Elsevier BV"/>
    <x v="1"/>
    <s v="journal-article"/>
    <b v="0"/>
    <m/>
    <m/>
    <s v="No"/>
    <m/>
    <n v="0"/>
    <x v="0"/>
    <b v="0"/>
    <s v="0889-1575 1096-0481 "/>
    <s v="Yes"/>
    <s v="12 months"/>
    <s v="No"/>
    <m/>
    <s v="https://v2.sherpa.ac.uk/id/publication/13932"/>
    <n v="1"/>
    <n v="1"/>
    <m/>
    <s v="Yes"/>
    <s v="Yes"/>
    <m/>
    <m/>
    <m/>
    <s v="USD"/>
    <n v="3000"/>
    <n v="3000"/>
    <n v="0.5"/>
    <n v="0"/>
    <n v="0"/>
    <n v="1"/>
    <s v="http://www.altmetric.com/details.php?citation_id=83486938"/>
    <s v="Riddet Institute; School of Science, Faculty of Health and Environmental Sciences, in AUT university"/>
    <s v="Riddet Institute; School of Science, Faculty of Health and Environmental Sciences"/>
    <s v="Chemistry; Food Science &amp; Technology"/>
    <s v="Food Science"/>
    <b v="0"/>
    <s v="No"/>
    <x v="1"/>
    <x v="1"/>
    <x v="1"/>
  </r>
  <r>
    <s v="10.1111/apps.12217"/>
    <m/>
    <m/>
    <x v="1"/>
    <s v="Supportive Organizations, Work–Family Enrichment, and Job Burnout in Low and High Humane Orientation Cultures"/>
    <s v="Ollier-Malaterre, Ariane: Université du Québec A Montréal (UQAM) Canada; Haar, Jarrod M.: Auckland University of Technology New Zealand; Sunyer, Albert: Universitat Politècnica de Catalunya Spain; Russo, Marcello: University of Bologna Italy, KEDGE Business School France"/>
    <n v="4"/>
    <s v="No"/>
    <s v="[Ollier-Malaterre, Ariane] Univ Quebec A Montreal UQAM, Montreal, PQ, Canada; [Haar, Jarrod M.] Auckland Univ Technol, Auckland, New Zealand; [Sunyer, Albert] Univ Politecn Cataluna, Catalunya, Spain; [Russo, Marcello] Univ Bologna, Bologna, Italy; [Russo, Marcello] KEDGE Business Sch, Talence, France Ollier-Malaterre, A., Université du Québec A Montréal (UQAM), Canada; Haar, J.M., Auckland University of Technology, New Zealand; Sunyer, A., Universitat Politècnica de Catalunya, Spain; Russo, M., University of Bologna, Italy, KEDGE Business School, France"/>
    <n v="1"/>
    <s v="Ollier-Malaterre, Ariane, Haar, Jarrod M."/>
    <s v="Ollier-Malaterre, A (corresponding author), Univ Quebec A Montreal UQAM, Sch Management ESG, Case Postale 6192,Succursale Ctr Ville, Montreal, PQ H3C 4R2, Canada."/>
    <m/>
    <s v="No"/>
    <s v="Applied Psychology"/>
    <x v="2"/>
    <s v="Wiley"/>
    <x v="1"/>
    <s v="journal-article"/>
    <b v="0"/>
    <m/>
    <m/>
    <s v="No"/>
    <m/>
    <n v="0"/>
    <x v="0"/>
    <b v="0"/>
    <s v="0269-994X 1464-0597 "/>
    <s v="Yes"/>
    <s v="12 months"/>
    <s v="No"/>
    <m/>
    <s v="https://v2.sherpa.ac.uk/id/publication/3616"/>
    <n v="1"/>
    <n v="0"/>
    <m/>
    <s v="Yes"/>
    <s v="Yes"/>
    <m/>
    <m/>
    <m/>
    <s v="USD"/>
    <n v="3000"/>
    <n v="3000"/>
    <n v="2.75"/>
    <n v="0"/>
    <n v="0"/>
    <n v="4"/>
    <s v="http://www.altmetric.com/details.php?citation_id=65134883"/>
    <s v="Social Sciences and Humanities Research Council of Canada, SSHRC: 435-2018-1337"/>
    <s v="Social Sciences and Humanities Research Council of Canada"/>
    <s v="Psychology"/>
    <s v="Applied Psychology; Arts and Humanities (miscellaneous); Developmental and Educational Psychology"/>
    <b v="0"/>
    <s v="No"/>
    <x v="1"/>
    <x v="1"/>
    <x v="1"/>
  </r>
  <r>
    <s v="10.3390/SU12187785"/>
    <s v="oa journal (via doaj)"/>
    <s v="cc-by"/>
    <x v="0"/>
    <s v="Plant-Based Food By-Products: Prospects for Valorisation in Functional Bread Development"/>
    <s v="Amoah, Isaac; Taarji, Noamane; Johnson, Paa-Nii T.; Barrett, Jonathan; Cairncross, Carolyn; Rush, Elaine"/>
    <n v="6"/>
    <s v="No"/>
    <s v=" Amoah, I., Faculty of Health and Environmental Sciences, Auckland University of Technology, Auckland, 1010, New Zealand, Riddet Institute, Centre of Research Excellence, Palmerston North, 4442, New Zealand, Department of Biochemistry and Biotechnology, Kwame Nkrumah University of Science and Technology, Kumasi, 0023351, Ghana; Taarji, N., Food and Medicinal Resource Engineering Open Innovation Laboratory, National Institute of Advanced Industrial Science and Technology (AIST), Tsukuba City, Ibaraki, 305-8565, Japan, Faculty of Sciences Semlalia, Cadi Ayyad University, P.O. Box 2390, Marrakech, 40001, Morocco; Johnson, P.T., Department of Agroprocessing Technology and Food Biosciences, CSIR-College of Science and Technology, Box M20, Accra, Ghana; Barrett, J., Faculty of Health and Environmental Sciences, Auckland University of Technology, Auckland, 1010, New Zealand; Cairncross, C., Faculty of Health and Environmental Sciences, Auckland University of Technology, Auckland, 1010, New Zealand; Rush, E., Faculty of Health and Environmental Sciences, Auckland University of Technology, Auckland, 1010, New Zealand, Riddet Institute, Centre of Research Excellence, Palmerston North, 4442, New Zealand"/>
    <n v="4"/>
    <s v="Amoah, I.; Barrett, J.; Cairncross, C.; Rush, E."/>
    <s v="Amoah, I.; Faculty of Health and Environmental Sciences, New Zealand; email: isaacamoah458@gmail.com_x000a_Rush, E.; Faculty of Health and Environmental Sciences, New Zealand; email: elaine.rush@aut.ac.nz"/>
    <s v="Amoah, I."/>
    <s v="Yes"/>
    <s v="Sustainability"/>
    <x v="0"/>
    <s v="MDPI AG"/>
    <x v="0"/>
    <s v="journal-article"/>
    <b v="1"/>
    <s v="publishedVersion"/>
    <s v="publisher"/>
    <s v="No"/>
    <m/>
    <n v="0"/>
    <x v="0"/>
    <b v="1"/>
    <s v="2071-1050 "/>
    <s v="Yes"/>
    <s v="None"/>
    <s v="Yes"/>
    <s v="None"/>
    <s v="https://v2.sherpa.ac.uk/id/publication/17525"/>
    <n v="1"/>
    <n v="0"/>
    <s v="https://www.mdpi.com/2071-1050/12/18/7785/pdf"/>
    <s v="No"/>
    <s v="Yes"/>
    <s v="Yes"/>
    <s v="CHF"/>
    <n v="1400"/>
    <m/>
    <m/>
    <n v="1557"/>
    <n v="0"/>
    <n v="0"/>
    <n v="0"/>
    <n v="0"/>
    <m/>
    <s v="Tertiary Education Commission, TEC"/>
    <m/>
    <m/>
    <s v="Renewable Energy;  Sustainability and the Environment; Geography;  Planning and Development; Management;  Monitoring;  Policy and Law"/>
    <b v="0"/>
    <s v="No"/>
    <x v="1"/>
    <x v="0"/>
    <x v="0"/>
  </r>
  <r>
    <s v="10.3390/SU12176968"/>
    <s v="oa journal (via doaj)"/>
    <s v="cc-by"/>
    <x v="0"/>
    <s v="Apocalypse Now or Overreaction to Coronavirus: The Global Cruise Tourism Industry Crisis"/>
    <s v="Radic, Aleksandar; Law, Rob; Lück, Michael; Kang, Haesang; Ariza-Montes, Antonio; Arjona-Fuentes, Juan M.; Han, Heesup"/>
    <n v="7"/>
    <s v="No"/>
    <s v=" Radic, A., Independent Researcher, Gornji kono 8, Dubrovnik, 20000, Croatia; Law, R., School of Hotel and Tourism Management, The Hong Kong Polytechnic University, Hong Kong; Lück, M., School of Hospitality and Tourism, Auckland University of Technology, Auckland, 1010, New Zealand; Kang, H., Division of Tourism, Dongseo University, 55 Centum Jungang-ro, Haeundae-gu, Busan, 48058, South Korea; Ariza-Montes, A., Department of Quantitative Methods, Faculty of Economics and Business Sciences, Universidad Loyola Andalucía, C/Escritor Castilla Aguayo, 4, Córdoba, 14004, Spain; Arjona-Fuentes, J.M., Department of Quantitative Methods, Faculty of Economics and Business Sciences, Universidad Loyola Andalucía, C/Escritor Castilla Aguayo, 4, Córdoba, 14004, Spain; Han, H., College of Hospitality and Tourism Management, Sejong University, 209 Neungdong-ro, Gwangjin-gu, Seoul, 05006, South Korea"/>
    <n v="1"/>
    <s v="Lück, M."/>
    <s v="Han, H.; College of Hospitality and Tourism Management, 209 Neungdong-ro, South Korea; email: heesup@sejong.ac.kr"/>
    <m/>
    <s v="No"/>
    <s v="Sustainability"/>
    <x v="0"/>
    <s v="MDPI AG"/>
    <x v="0"/>
    <s v="journal-article"/>
    <b v="1"/>
    <s v="publishedVersion"/>
    <s v="publisher"/>
    <s v="No"/>
    <m/>
    <n v="0"/>
    <x v="0"/>
    <b v="1"/>
    <s v="2071-1050 "/>
    <s v="Yes"/>
    <s v="None"/>
    <s v="Yes"/>
    <s v="None"/>
    <s v="https://v2.sherpa.ac.uk/id/publication/17525"/>
    <n v="7"/>
    <n v="7"/>
    <s v="https://www.mdpi.com/2071-1050/12/17/6968/pdf"/>
    <s v="No"/>
    <s v="Yes"/>
    <s v="Yes"/>
    <s v="CHF"/>
    <n v="1400"/>
    <m/>
    <m/>
    <n v="1557"/>
    <n v="0"/>
    <n v="0"/>
    <n v="0"/>
    <n v="0"/>
    <m/>
    <m/>
    <m/>
    <m/>
    <s v="Renewable Energy;  Sustainability and the Environment; Geography;  Planning and Development; Management;  Monitoring;  Policy and Law"/>
    <b v="0"/>
    <s v="No"/>
    <x v="1"/>
    <x v="0"/>
    <x v="0"/>
  </r>
  <r>
    <s v="10.1016/j.jth.2020.100859"/>
    <s v="open (via crossref license)"/>
    <s v="cc-by-nc-nd"/>
    <x v="2"/>
    <s v="Development of key policy recommendations for active transport in New Zealand: A multi-sector and multidisciplinary endeavour"/>
    <s v="Mandic, Sandra; Jackson, Andrew; Lieswyn, John; Mindell, Jennifer S.; García Bengoechea, Enrique; Spence, John C.; Coppell, Kirsten; Wade-Brown, Celia; Wooliscroft, Ben; Hinckson, Erica"/>
    <n v="10"/>
    <s v="No"/>
    <s v="[Mandic, Sandra; Coppell, Kirsten; Wooliscroft, Ben] Univ Otago, Dunedin, New Zealand; [Jackson, Andrew] Consulting Jackson Ltd, Wellington, New Zealand; [Lieswyn, John] ViaStrada, Christchurch, New Zealand; [Mindell, Jennifer S.] UCL, London, England; [Bengoechea, Enrique Garcia] Univ Limerick, Limerick, Ireland; [Spence, John C.] Univ Alberta, Edmonton, AB, Canada; [Wade-Brown, Celia] Living St Aotearoa, Wellington, New Zealand; [Jackson, Andrew; Hinckson, Erica] Auckland Univ Technol, Auckland, New Zealand Mandic, S., University of Otago, Dunedin, New Zealand; Jackson, A., Consulting Jackson Ltd, Wellington, New Zealand; Lieswyn, J., ViaStrada, Christchurch, New Zealand; Mindell, J.S., UCL, London, United Kingdom; García Bengoechea, E., University of Limerick, Limerick, Ireland; Spence, J.C., University of Alberta, Edmonton, Canada; Coppell, K., University of Otago, Dunedin, New Zealand; Wade-Brown, C., Living Streets Aotearoa, Wellington, New Zealand; Wooliscroft, B., University of Otago, Dunedin, New Zealand, Auckland University of Technology, Auckland, New Zealand; Hinckson, E., Auckland University of Technology, Auckland, New Zealand"/>
    <n v="1"/>
    <s v="Mandic, Sandra, Coppell, Kirsten, Wooliscroft, Ben, Jackson, Andrew, Lieswyn, John, Mindell, Jennifer S., Bengoechea, Enrique Garcia, Spence, John C., Wade-Brown, Celia, Hinckson, Erica,"/>
    <s v="Mandic, S (corresponding author), Univ Otago, Dunedin, New Zealand."/>
    <m/>
    <s v="No"/>
    <s v="Journal of Transport &amp; Health"/>
    <x v="0"/>
    <s v="Elsevier BV"/>
    <x v="0"/>
    <s v="journal-article"/>
    <b v="0"/>
    <s v="publishedVersion"/>
    <s v="publisher"/>
    <s v="Yes"/>
    <s v="ulir.ul.ie eprints.ucl.ac.uk.OAI2 "/>
    <n v="2"/>
    <x v="0"/>
    <b v="0"/>
    <s v="2214-1405 "/>
    <s v="Yes"/>
    <s v="24 months"/>
    <s v="No"/>
    <m/>
    <s v="https://v2.sherpa.ac.uk/id/publication/29561"/>
    <n v="2"/>
    <n v="3"/>
    <s v="https://doi.org/10.1016/j.jth.2020.100859"/>
    <s v="Yes"/>
    <s v="Yes"/>
    <m/>
    <m/>
    <m/>
    <s v="USD"/>
    <n v="1950"/>
    <n v="1950"/>
    <n v="15.83"/>
    <n v="0"/>
    <n v="0"/>
    <n v="11"/>
    <s v="http://www.altmetric.com/details.php?citation_id=83642016"/>
    <s v="University of Otago; University of Otago"/>
    <s v="University of Otago"/>
    <s v="Public, Environmental &amp; Occupational Health; Transportation"/>
    <s v="Public Health;  Environmental and Occupational Health; Health Policy; Pollution; Safety Research; Safety;  Risk;  Reliability and Quality; Transportation"/>
    <b v="0"/>
    <s v="No"/>
    <x v="1"/>
    <x v="0"/>
    <x v="2"/>
  </r>
  <r>
    <s v="10.1016/j.ptsp.2020.06.002"/>
    <m/>
    <m/>
    <x v="1"/>
    <s v="Utility of the anterior reach Y-BALANCE test as an injury risk screening tool in elite male youth soccer players"/>
    <s v="Read, Paul J.; Oliver, Jon L.; Myer, Gregory D.; Farooq, Abdulaziz; De Ste Croix, Mark; Lloyd, Rhodri S."/>
    <n v="6"/>
    <s v="No"/>
    <s v="[Read, Paul J.; Oliver, Jon L.; Lloyd, Rhodri S.] Cardiff Metropolitan Univ, Sch Sport &amp; Hlth Sci, Cardiff, Wales; [Oliver, Jon L.; Lloyd, Rhodri S.] AUT Univ, Sport Performance Res Inst, New Zealand SPRINZ, Auckland, New Zealand; [Lloyd, Rhodri S.] Waikato Inst Technol, Ctr Sport Sci &amp; Human Performance, Hamilton, New Zealand; [Myer, Gregory D.] Cincinnati Childrens Hosp Med Ctr, Div Sports Med, Cincinnati, OH 45229 USA; [Myer, Gregory D.] Univ Cincinnati, Coll Med, Dept Pediat &amp; Orthopaed Surg, Cincinnati, OH USA; [Myer, Gregory D.] Micheli Ctr Sports Injury Prevent, Boston, MA USA; [Read, Paul J.; Croix, Mark De Ste] Univ Gloucestershire, Sch Sport &amp; Exercise, Gloucester, England; [Read, Paul J.; Farooq, Abdulaziz] Aspetar Orthopaed &amp; Sports Med Hosp, Athlete Hlth &amp; Performance Res Ctr, Doha, Qatar Read, P.J., School of Sport and Health Sciences, Cardiff Metropolitan University, Cardiff, United Kingdom, School of Sport and Exercise, University of Gloucestershire, Gloucester, United Kingdom, Athlete Health and Performance Research Centre, Aspetar Orthopaedic and Sports Medicine Hospital, Doha, Qatar; Oliver, J.L., School of Sport and Health Sciences, Cardiff Metropolitan University, Cardiff, United Kingdom, Sport Performance Research Institute, New Zealand (SPRINZ), AUT University, Auckland, New Zealand; Myer, G.D., Division of Sports Medicine, Cincinnati Children's Hospital Medical Center, Cincinnati, OH, United States, Department of Pediatrics and Orthopaedic Surgery, College of Medicine, College of Medicine, University of Cincinnati, Cincinnati, OH, United States, The Micheli Center for Sports Injury Prevention, Boston, MA, United States; Farooq, A., Athlete Health and Performance Research Centre, Aspetar Orthopaedic and Sports Medicine Hospital, Doha, Qatar; De Ste Croix, M., School of Sport and Exercise, University of Gloucestershire, Gloucester, United Kingdom; Lloyd, R.S., School of Sport and Health Sciences, Cardiff Metropolitan University, Cardiff, United Kingdom, Sport Performance Research Institute, New Zealand (SPRINZ), AUT University, Auckland, New Zealand, Centre for Sport Science and Human Performance, Waikato Institute of Technology, Hamilton, New Zealand"/>
    <n v="1"/>
    <s v="Read, Paul J., Oliver, Jon L., Lloyd, Rhodri S."/>
    <s v="Read, PJ (corresponding author), Sports City St, Doha 29222, Qatar."/>
    <m/>
    <s v="No"/>
    <s v="Physical Therapy in Sport"/>
    <x v="0"/>
    <s v="Elsevier BV"/>
    <x v="1"/>
    <s v="journal-article"/>
    <b v="0"/>
    <m/>
    <m/>
    <s v="No"/>
    <m/>
    <n v="0"/>
    <x v="0"/>
    <b v="0"/>
    <s v="1466-853X "/>
    <s v="Yes"/>
    <s v="12 months"/>
    <s v="No"/>
    <m/>
    <s v="https://v2.sherpa.ac.uk/id/publication/12904"/>
    <n v="2"/>
    <n v="3"/>
    <m/>
    <s v="Yes"/>
    <s v="Yes"/>
    <m/>
    <m/>
    <m/>
    <s v="USD"/>
    <n v="3000"/>
    <n v="3000"/>
    <n v="6.8"/>
    <n v="0"/>
    <n v="0"/>
    <n v="11"/>
    <s v="http://www.altmetric.com/details.php?citation_id=86527774"/>
    <s v="Qatar National Library"/>
    <m/>
    <s v="Rehabilitation; Sport Sciences"/>
    <s v="Physical Therapy;  Sports Therapy and Rehabilitation; Orthopedics and Sports Medicine; General Medicine"/>
    <b v="0"/>
    <s v="No"/>
    <x v="1"/>
    <x v="1"/>
    <x v="1"/>
  </r>
  <r>
    <s v="10.1111/joca.12315"/>
    <m/>
    <m/>
    <x v="1"/>
    <s v="Religion's influence on the financial well-being of consumers: A conceptual framework and research agenda"/>
    <s v="Sarofim, Samer: Department of Marketing, Craig School of Business California State University  Fresno California USA; Minton, Elizabeth: Department of Marketing, College of Business University of Wyoming  Laramie Wyoming USA; Hunting, Amabel: School of Art and Design, Faculty of Design and Creative Technologies Auckland University of Technology  Auckland New Zealand; Bartholomew, Darrell E.: Department of Marketing, School of Business Administration Penn State Harrisburg  Middletown Pennsylvania USA; Zehra, Saman: Department of Marketing, College of Business University of Wyoming  Laramie Wyoming USA; Montford, William: Department of Marketing, Davis College of Business Jacksonville University  Jacksonville Florida USA; Cabano, Frank: Department of Marketing, College of Business Administration University of Texas  El Paso Texas USA; Paul, Pallab: Department of Marketing, Daniels College of Business University of Denver  Denver Colorado USA"/>
    <n v="8"/>
    <s v="No"/>
    <s v="[Sarofim, Samer] Calif State Univ Fresno, Dept Mkt, Craig Sch Business, Fresno, CA 93740 USA; [Minton, Elizabeth; Zehra, Saman] Univ Wyoming, Dept Mkt, Coll Business, Laramie, WY 82071 USA; [Hunting, Amabel] Auckland Univ Technol, Fac Design &amp; Creat Technol, Sch Art &amp; Design, Auckland, New Zealand; [Bartholomew, Darrell E.] Penn State Harrisburg, Dept Mkt, Sch Business Adm, Middletown, PA USA; [Montford, William] Jacksonville Univ, Dept Mkt, Davis Coll Business, Jacksonville, FL USA; [Cabano, Frank] Univ Texas El Paso, Dept Mkt, Coll Business Adm, El Paso, TX 79968 USA; [Paul, Pallab] Univ Denver, Daniels Coll Business, Dept Mkt, Denver, CO USA Sarofim, S., Department of Marketing, Craig School of Business, California State University, Fresno, CA, United States; Minton, E., Department of Marketing, College of Business, University of Wyoming, Laramie, WY, United States; Hunting, A., School of Art and Design, Faculty of Design and Creative Technologies, Auckland University of Technology, Auckland, New Zealand; Bartholomew, D.E., Department of Marketing, School of Business Administration, Penn State Harrisburg, Middletown, PA, United States; Zehra, S., Department of Marketing, College of Business, University of Wyoming, Laramie, WY, United States; Montford, W., Department of Marketing, Davis College of Business, Jacksonville University, Jacksonville, FL, United States; Cabano, F., Department of Marketing, College of Business Administration, University of Texas, El Paso, TX, United States; Paul, P., Department of Marketing, Daniels College of Business, University of Denver, Denver, CO, United States"/>
    <n v="1"/>
    <s v="Sarofim, Samer, Minton, Elizabeth, Zehra, Saman, Hunting, Amabel"/>
    <s v="Sarofim, S (corresponding author), Calif State Univ Fresno, Dept Mkt, Craig Sch Business, Fresno, CA 93740 USA."/>
    <m/>
    <s v="No"/>
    <s v="Journal of Consumer Affairs"/>
    <x v="0"/>
    <s v="Wiley"/>
    <x v="1"/>
    <s v="journal-article"/>
    <b v="0"/>
    <m/>
    <m/>
    <s v="No"/>
    <m/>
    <n v="0"/>
    <x v="0"/>
    <b v="0"/>
    <s v="0022-0078 1745-6606 "/>
    <s v="Yes"/>
    <s v="24 months"/>
    <s v="No"/>
    <m/>
    <s v="https://v2.sherpa.ac.uk/id/publication/15799"/>
    <n v="1"/>
    <n v="4"/>
    <m/>
    <s v="Yes"/>
    <s v="Yes"/>
    <m/>
    <m/>
    <m/>
    <s v="USD"/>
    <n v="3000"/>
    <n v="3000"/>
    <n v="0"/>
    <n v="0"/>
    <n v="0"/>
    <n v="0"/>
    <m/>
    <m/>
    <m/>
    <s v="Business &amp; Economics"/>
    <s v="General Economics;  Econometrics and Finance; Sociology and Political Science"/>
    <b v="0"/>
    <s v="No"/>
    <x v="1"/>
    <x v="1"/>
    <x v="1"/>
  </r>
  <r>
    <s v="10.1016/j.jth.2020.100868"/>
    <m/>
    <m/>
    <x v="1"/>
    <s v="Impact of changing road infrastructure on children's active travel: A multi-methods study from Auckland, New Zealand"/>
    <s v="Smith, Melody; Hawley, Greer; Mackay, Lisa; Hosking, Jamie; Mackie, Hamish; Ikeda, Erika; Egli, Victoria; Ellaway, Anne; Witten, Karen"/>
    <n v="9"/>
    <s v="No"/>
    <s v="[Smith, Melody; Egli, Victoria] Univ Auckland, Sch Nursing, Auckland, New Zealand; [Hawley, Greer; Mackie, Hamish] Mackie Res Ltd, Auckland, New Zealand; [Mackay, Lisa] Auckland Univ Technol, Sch Sport &amp; Recreat, Auckland, New Zealand; [Hosking, Jamie] Univ Auckland, Sch Populat Hlth, Auckland, New Zealand; [Ikeda, Erika] Univ Cambridge, Ctr Diet &amp; Act Res CEDAR, MRC Epidemiol Unit, Sch Clin Med, Cambridge, England; [Ellaway, Anne] Univ Glasgow, MRC CSO Social &amp; Publ Hlth Sci Unit, Glasgow, Lanark, Scotland; [Witten, Karen] Massey Univ, SHORE &amp; Whariki Res Ctr, Auckland, New Zealand Smith, M., School of Nursing, University of Auckland, Auckland, New Zealand; Hawley, G., Mackie Research Limited, Auckland, New Zealand; Mackay, L., School of Sport and Recreation, Auckland University of Technology, Auckland, New Zealand; Hosking, J., School of Population Health, The University of Auckland, Auckland, New Zealand; Mackie, H., Mackie Research Limited, Auckland, New Zealand; Ikeda, E., Centre for Diet &amp; Activity Research (CEDAR), MRC Epidemiology Unit, School of Clinical Medicine, University of Cambridge, Cambridge, United Kingdom; Egli, V., School of Nursing, University of Auckland, Auckland, New Zealand; Ellaway, A., MRC/CSO Social &amp; Public Health Sciences Unit, University of Glasgow, Glasgow, Scotland, United Kingdom; Witten, K., SHORE &amp; Whariki Research Centre, Massey University, Auckland, New Zealand"/>
    <n v="1"/>
    <s v="Smith, Melody, Egli, Victoria, Hawley, Greer, Mackie, Hamish, Mackay, Lisa"/>
    <s v="Smith, M (corresponding author), Private Bag 92019, Auckland 1142, New Zealand."/>
    <m/>
    <s v="No"/>
    <s v="Journal of Transport &amp; Health"/>
    <x v="0"/>
    <s v="Elsevier BV"/>
    <x v="1"/>
    <s v="journal-article"/>
    <b v="0"/>
    <m/>
    <m/>
    <s v="No"/>
    <m/>
    <n v="0"/>
    <x v="0"/>
    <b v="0"/>
    <s v="2214-1405 "/>
    <s v="Yes"/>
    <s v="24 months"/>
    <s v="No"/>
    <m/>
    <s v="https://v2.sherpa.ac.uk/id/publication/29561"/>
    <m/>
    <n v="0"/>
    <m/>
    <s v="Yes"/>
    <s v="Yes"/>
    <m/>
    <m/>
    <m/>
    <s v="USD"/>
    <n v="1950"/>
    <n v="1950"/>
    <n v="6.55"/>
    <n v="0"/>
    <n v="0"/>
    <n v="9"/>
    <s v="http://www.altmetric.com/details.php?citation_id=83492655"/>
    <s v="Ministry for Business Innovation and Employment research grant (Healthy Future Mobility Solutions) [MRACO1501]; Health Research Council of New ZealandHealth Research Council of New Zealand [14/436]; Health Research Council of New Zealand Sir Charles Hercus Research Fellowship [17/013]; Medical Research CouncilUK Research &amp; Innovation (UKRI)Medical Research Council UK (MRC)European Commission [MC_UU_12015/7, MC_UU_12017/10]; Centre for Diet and Activity Research (CEDAR), a UKCRC Public Health Research Centre of Excellence - British Heart Foundation; Cancer Research UKCancer Research UK; Economic and Social Research CouncilUK Research &amp; Innovation (UKRI)Economic &amp; Social Research Council (ESRC); Medical Research CouncilUK Research &amp; Innovation (UKRI)Medical Research Council UK (MRC)European Commission; National Institute for Health ResearchNational Institute for Health Research (NIHR); Wellcome TrustWellcome TrustEuropean Commission; Chief Scientist Office [SPHSU10]; 17/013; Wellcome Trust, WT: MC_UU_12017/10; United Kingdom Clinical Research Collaboration, UKCRC; Medical Research Council, MRC: MC_UU_12015/7; Economic and Social Research Council, ESRC; National Institute for Health Research, NIHR; British Heart Foundation, BHF; Cancer Research UK, CRUK; Chief Scientist Office, CSO: SPHSU10; Health Research Council of New Zealand, HRC: 14/436; Ministry for Business Innovation and Employment, MBIE: MRACO1501; Centre for Diet and Activity Research, CEDAR"/>
    <s v="National Institute for Health Research; Wellcome Trust; Ministry for Business Innovation and Employment; United Kingdom Clinical Research Collaboration; Chief Scientist Office; Medical Research Council; Cancer Research UK; Health Research Council of New Zealand; British Heart Foundation; Economic and Social Research Council; Centre for Diet and Activity Research; Healthy Future Mobility Solutions"/>
    <s v="Public, Environmental &amp; Occupational Health; Transportation"/>
    <s v="Public Health;  Environmental and Occupational Health; Health Policy; Pollution; Safety Research; Safety;  Risk;  Reliability and Quality; Transportation"/>
    <b v="0"/>
    <s v="No"/>
    <x v="1"/>
    <x v="1"/>
    <x v="1"/>
  </r>
  <r>
    <s v="10.2478/hukin-2020-0021"/>
    <s v="oa journal (via doaj)"/>
    <m/>
    <x v="0"/>
    <s v="Comparison of Muscle Activation and Kinematics in 6-RM Squatting With Low and High Barbell Placement"/>
    <s v="Tillaar, Roland van den: Department of Sports Sciences and Physical Education of Nord University , Levanger Norway, Sports Performance Research Institute New Zealand, Auckland University of Technology , Auckland , New Zealand; Helms, Eric: Sports Performance Research Institute New Zealand, Auckland University of Technology , Auckland , New Zealand"/>
    <n v="2"/>
    <s v="No"/>
    <s v="[van den Tillaar, Roland] Nord Univ, Dept Sports Sci &amp; Phys Educ, Odins Veg 23, N-7603 Levanger, Norway; [van den Tillaar, Roland; Helms, Eric] Auckland Univ Technol, Sports Performance Res Inst New Zealand, Auckland, New Zealand Tillaar, R.V.D., Department of Sports Sciences, Physical Education of Nord University, Levanger, Norway, Sports Performance Research Institute New Zealand, Auckland University of Technology, Auckland, New Zealand; Helms, E., Sports Performance Research Institute New Zealand, Auckland University of Technology, Auckland, New Zealand"/>
    <n v="1"/>
    <s v="van den Tillaar, Roland, Helms, Eric,"/>
    <s v="van den Tillaar, R (corresponding author), Nord Univ, Dept Sports Sci &amp; Phys Educ, Odins Veg 23, N-7603 Levanger, Norway."/>
    <s v="Tillaar, R.V.D."/>
    <s v="Yes"/>
    <s v="Journal of Human Kinetics"/>
    <x v="1"/>
    <s v="Walter de Gruyter GmbH"/>
    <x v="0"/>
    <s v="journal-article"/>
    <b v="1"/>
    <s v="publishedVersion"/>
    <s v="publisher"/>
    <s v="Yes"/>
    <s v="nordopen.nord.no "/>
    <n v="1"/>
    <x v="0"/>
    <b v="1"/>
    <s v="1899-7562 "/>
    <s v="No"/>
    <m/>
    <s v="Yes"/>
    <s v="None"/>
    <s v="https://v2.sherpa.ac.uk/id/publication/26781"/>
    <m/>
    <n v="0"/>
    <s v="https://doi.org/10.2478/hukin-2020-0021"/>
    <s v="Yes"/>
    <s v="Yes"/>
    <s v="Yes"/>
    <s v="EUR"/>
    <n v="250"/>
    <m/>
    <m/>
    <n v="305"/>
    <n v="0"/>
    <n v="0"/>
    <n v="0"/>
    <n v="0"/>
    <m/>
    <m/>
    <m/>
    <s v="Sport Sciences"/>
    <s v="Physical Therapy;  Sports Therapy and Rehabilitation; Physiology (medical)"/>
    <b v="0"/>
    <s v="No"/>
    <x v="1"/>
    <x v="0"/>
    <x v="0"/>
  </r>
  <r>
    <s v="10.2478/hukin-2020-0011"/>
    <s v="oa journal (via doaj)"/>
    <m/>
    <x v="0"/>
    <s v="Methods for Regulating and Monitoring Resistance Training"/>
    <s v="Helms, Eric R.: Sport Performance Research Institute New Zealand (SPRINZ) , Auckland University of Technology , Auckland , New Zealand; Kwan, Kedric: Sport Performance Research Institute New Zealand (SPRINZ) , Auckland University of Technology , Auckland , New Zealand; Sousa, Colby A.: Sport Performance Research Institute New Zealand (SPRINZ) , Auckland University of Technology , Auckland , New Zealand; Cronin, John B.: Sport Performance Research Institute New Zealand (SPRINZ) , Auckland University of Technology , Auckland , New Zealand, School of Exercise, Biomedical and Health Sciences , Edith Cowan University , Perth , Australia; Storey, Adam G.: Sport Performance Research Institute New Zealand (SPRINZ) , Auckland University of Technology , Auckland , New Zealand; Zourdos, Michael C.: Department of Exercise Science and Health Promotion, Muscle Physiology Laboratory , Florida Atlantic University , Boca Raton , FL , United States"/>
    <n v="6"/>
    <s v="No"/>
    <s v="[Helms, Eric R.; Kwan, Kedric; Sousa, Colby A.; Cronin, John B.; Storey, Adam G.] Auckland Univ Technol, Sport Performance Res Inst New Zealand SPRINZ, Level 2,17 Antares Pl, Auckland 0632, New Zealand; [Cronin, John B.] Edith Cowan Univ, Sch Exercise Biomed &amp; Hlth Sci, Perth, WA, Australia; [Zourdos, Michael C.] Florida Atlantic Univ, Muscle Physiol Lab, Dept Exercise Sci &amp; Hlth Promot, Boca Raton, FL 33431 USA Helms, E.R., Sport Performance Research Institute New Zealand (SPRINZ), Auckland University of Technology, Auckland, New Zealand; Kwan, K., Sport Performance Research Institute New Zealand (SPRINZ), Auckland University of Technology, Auckland, New Zealand; Sousa, C.A., Sport Performance Research Institute New Zealand (SPRINZ), Auckland University of Technology, Auckland, New Zealand; Cronin, J.B., Sport Performance Research Institute New Zealand (SPRINZ), Auckland University of Technology, Auckland, New Zealand, School of Exercise, Biomedical and Health Sciences, Edith Cowan University, Perth, Australia; Storey, A.G., Sport Performance Research Institute New Zealand (SPRINZ), Auckland University of Technology, Auckland, New Zealand; Zourdos, M.C., Department of Exercise Science and Health Promotion, Muscle Physiology Laboratory, Florida Atlantic University, Boca Raton, FL, United States"/>
    <n v="1"/>
    <s v="Helms, Eric R., Kwan, Kedric, Sousa, Colby A., Cronin, John B., Storey, Adam G."/>
    <s v="Helms, ER (corresponding author), Auckland Univ Technol, Sport Performance Res Inst New Zealand SPRINZ, Level 2,17 Antares Pl, Auckland 0632, New Zealand."/>
    <s v="Helms, ER"/>
    <s v="Yes"/>
    <s v="Journal of Human Kinetics"/>
    <x v="1"/>
    <s v="Walter de Gruyter GmbH"/>
    <x v="0"/>
    <s v="journal-article"/>
    <b v="1"/>
    <s v="publishedVersion"/>
    <s v="publisher"/>
    <s v="Yes"/>
    <s v="openrepository.aut.ac.nz "/>
    <n v="1"/>
    <x v="0"/>
    <b v="1"/>
    <s v="1899-7562 "/>
    <s v="No"/>
    <m/>
    <s v="Yes"/>
    <s v="None"/>
    <s v="https://v2.sherpa.ac.uk/id/publication/26781"/>
    <n v="1"/>
    <n v="0"/>
    <s v="https://doi.org/10.2478/hukin-2020-0011"/>
    <s v="Yes"/>
    <s v="Yes"/>
    <s v="Yes"/>
    <s v="EUR"/>
    <n v="250"/>
    <m/>
    <m/>
    <n v="305"/>
    <n v="2"/>
    <n v="0"/>
    <n v="0"/>
    <n v="5"/>
    <s v="http://www.altmetric.com/details.php?citation_id=96011420"/>
    <m/>
    <m/>
    <s v="Sport Sciences"/>
    <s v="Physical Therapy;  Sports Therapy and Rehabilitation; Physiology (medical)"/>
    <b v="1"/>
    <s v="Yes"/>
    <x v="0"/>
    <x v="0"/>
    <x v="0"/>
  </r>
  <r>
    <s v="10.1108/JSOCM-11-2019-0199"/>
    <s v="oa repository (via OAI-PMH doi match)"/>
    <m/>
    <x v="5"/>
    <s v="Effectiveness of a brief versus a comprehensive social marketing program"/>
    <s v="Durl, James; Dietrich, Timo; Kubacki, Krzysztof"/>
    <n v="3"/>
    <s v="No"/>
    <s v="[Durl, James] Griffith Univ, Nathan, Qld, Australia; [Dietrich, Timo] Griffith Univ, Dept Mkt, Nathan, Qld, Australia; [Kubacki, Krzysztof] Auckland Univ Technol, Dept Mkt, Auckland, New Zealand Durl, J., Griffith UniversityQLD, Australia; Dietrich, T., Department of Marketing, Griffith UniversityQLD, Australia; Kubacki, K., Department of Marketing, Auckland University of Technology, Auckland, New Zealand"/>
    <n v="1"/>
    <s v="Durl, James, Dietrich, Timo, Kubacki, Krzysztof,"/>
    <s v="Durl, J (corresponding author), Griffith Univ, Nathan, Qld, Australia."/>
    <m/>
    <s v="No"/>
    <s v="Journal of Social Marketing"/>
    <x v="0"/>
    <s v="Emerald"/>
    <x v="0"/>
    <s v="journal-article"/>
    <b v="0"/>
    <s v="publishedVersion"/>
    <s v="repository"/>
    <s v="Yes"/>
    <s v="research-repository.griffith.edu.au "/>
    <n v="1"/>
    <x v="0"/>
    <b v="0"/>
    <s v="2042-6763 "/>
    <s v="Yes"/>
    <s v="None"/>
    <s v="No"/>
    <m/>
    <s v="https://v2.sherpa.ac.uk/id/publication/18439"/>
    <m/>
    <n v="0"/>
    <s v="https://research-repository.griffith.edu.au/bitstream/10072/398342/2/Durl443114-Accepted.pdf"/>
    <s v="Yes"/>
    <s v="Yes"/>
    <m/>
    <m/>
    <m/>
    <s v="USD"/>
    <n v="3240"/>
    <n v="3240"/>
    <n v="0"/>
    <n v="0"/>
    <n v="0"/>
    <n v="0"/>
    <m/>
    <s v="Australian Research Council, ARC: LP150100772"/>
    <m/>
    <s v="Business &amp; Economics"/>
    <m/>
    <b v="0"/>
    <s v="No"/>
    <x v="1"/>
    <x v="0"/>
    <x v="5"/>
  </r>
  <r>
    <s v="10.3389/fphys.2020.00917"/>
    <s v="oa journal (via doaj)"/>
    <m/>
    <x v="0"/>
    <s v="Effects of Surface Properties on Gastrocnemius Medialis and Vastus Lateralis Fascicle Mechanics During Maximal Countermovement Jumping"/>
    <s v="Hollville, Enzo; Rabita, Giuseppe; Guilhem, Gaël; Lecompte, Jennyfer; Nordez, Antoine"/>
    <n v="5"/>
    <s v="No"/>
    <s v="[Hollville, Enzo; Rabita, Giuseppe; Guilhem, Gael] French Inst Sport INSEP, Lab Sport Expertise &amp; Performance EA 7370, Paris, France; [Hollville, Enzo; Lecompte, Jennyfer] NG Lab, Nat Grass, Paris, France; [Hollville, Enzo] Katholieke Univ Leuven, Dept Movement Sci, Human Movement Biomech Res Grp, Leuven, Belgium; [Lecompte, Jennyfer] Arts &amp; Metiers ParisTech, LBM, Inst Biomecan Humaine Georges Charpak, Paris, France; [Nordez, Antoine] Univ Nantes, Movement Interact Performance, MIP, EA 4334, Nantes, France; [Nordez, Antoine] Auckland Univ Technol, Hlth &amp; Rehabil Res Inst, Fac Hlth &amp; Environm Sci, Auckland, New Zealand Hollville, E., French Institute of Sport, Laboratory Sport, Expertise and Performance, Paris, EA  7370), France, Natural Grass, Paris, France, Human Movement Biomechanics Research Group, Department of Movement Sciences, KU Leuven, Leuven, Belgium; Rabita, G., French Institute of Sport, Laboratory Sport, Expertise and Performance, Paris, EA  7370), France; Guilhem, G., French Institute of Sport, Laboratory Sport, Expertise and Performance, Paris, EA  7370), France; Lecompte, J., Natural Grass, Paris, France, Arts et Métiers ParisTech, LBM/Institut de Biomécanique Humaine Georges Charpak, Paris, France; Nordez, A., Movement – Interactions – Performance, MIP, Université de Nantes, Nantes, EA  4334, France, Health and Rehabilitation Research Institute, Faculty of Health and Environmental Sciences, Auckland University of Technology, Auckland, New Zealand"/>
    <n v="1"/>
    <s v="Hollville, Enzo, Rabita, Giuseppe, Guilhem, Gael, Lecompte, Jennyfer, Nordez, Antoine,"/>
    <s v="Hollville, E (corresponding author), French Inst Sport INSEP, Lab Sport Expertise &amp; Performance EA 7370, Paris, France.; Hollville, E (corresponding author), NG Lab, Nat Grass, Paris, France.; Hollville, E (corresponding author), Katholieke Univ Leuven, Dept Movement Sci, Human Movement Biomech Res Grp, Leuven, Belgium."/>
    <m/>
    <s v="No"/>
    <s v="Frontiers in Physiology"/>
    <x v="0"/>
    <s v="Frontiers Media SA"/>
    <x v="0"/>
    <s v="journal-article"/>
    <b v="1"/>
    <s v="publishedVersion"/>
    <s v="publisher"/>
    <s v="Yes"/>
    <s v="HAL lirias2repo.kuleuven.be "/>
    <n v="2"/>
    <x v="0"/>
    <b v="1"/>
    <s v="1664-042X "/>
    <s v="Yes"/>
    <s v="None"/>
    <s v="Yes"/>
    <s v="None"/>
    <s v="https://v2.sherpa.ac.uk/id/publication/22694"/>
    <m/>
    <n v="0"/>
    <s v="https://doi.org/10.3389/fphys.2020.00917"/>
    <s v="Yes"/>
    <s v="Yes"/>
    <s v="Yes"/>
    <s v="USD"/>
    <n v="2950"/>
    <m/>
    <m/>
    <n v="2950"/>
    <n v="5.2"/>
    <n v="0"/>
    <n v="0"/>
    <n v="10"/>
    <s v="http://www.altmetric.com/details.php?citation_id=89203152"/>
    <s v="Natural Grass; Laboratory Sport, Expertise and Performance of INSEP; IOC; KU LeuvenKU Leuven; KU Leuven; Institut National du Sport, de l'Expertise et de la Performance, INSEP; International Olympic Committee, IOC; Eastern Health, EH"/>
    <s v="Institut National du Sport, de l'Expertise et de la Performance"/>
    <s v="Physiology"/>
    <s v="Physiology (medical); Physiology"/>
    <b v="0"/>
    <s v="No"/>
    <x v="1"/>
    <x v="0"/>
    <x v="0"/>
  </r>
  <r>
    <s v="10.1136/bmjsem-2020-000758"/>
    <s v="oa journal (via doaj)"/>
    <s v="cc-by-nc-nd"/>
    <x v="0"/>
    <s v="Multifactorial individualised programme for hamstring muscle injury risk reduction in professional football: protocol for a prospective cohort study"/>
    <s v="Lahti, Johan; Mendiguchia, Jurdan; Ahtiainen, Juha; Anula, Luis; Kononen, Tuomas; Kujala, Mikko; Matinlauri, Anton; Peltonen, Ville; Thibault, Max; Toivonen, Risto-Matti; Edouard, Pascal; Morin, Jean Benoit"/>
    <n v="12"/>
    <s v="No"/>
    <s v="[Lahti, Johan; Morin, Jean Benoit] Univ Cote dAzur, LAMHESS, Nice, France; [Mendiguchia, Jurdan] ZENTRUM Rehab &amp; Performance Ctr, Dept Phys Therapy, Baranain, Spain; [Ahtiainen, Juha] Univ Jyvaskyla, Fac Sport &amp; Hlth Sci, Neuromuscular Res Ctr, Jyvaskyla, Finland; [Anula, Luis] KUPS, Kuopio, Finland; [Kononen, Tuomas] ROPS, Rovaniemi, Finland; [Kujala, Mikko] SJK, Seinajoki, Finland; [Matinlauri, Anton] HJK, Helsinki, Finland; [Peltonen, Ville] FC Inter, Turku, Finland; [Thibault, Max] FC Honka, Espoo, Finland; [Toivonen, Risto-Matti] HIFK, Helsinki, Finland; [Edouard, Pascal] Univ Hasp St Etienne, Sports Med Unit, St Etienne, France; [Edouard, Pascal] Univ Jean Monnet St Etienne, Interuniv Lab Human Movement Sci, St Etienne, France; [Morin, Jean Benoit] Auckland Univ Technol, Sports Performance Res Inst New Zealand SPRINZ, Auckland, New Zealand Lahti, J., Lamhess, Universite Cote d'Azur, Nice, France; Mendiguchia, J., Department of Physical Therapy, Zentrum Rehab and Performance Center, Barañain, Spain; Ahtiainen, J., Faculty of Sport and Health Sciences, Neuromuscular Research Center, University of Jyvaskyla, Jyvaskyla, Finland; Anula, L., Kups, Kuopio, Finland; Kononen, T., Rops, Rovaniemi, Finland; Kujala, M., Sjk, Seinajoki, Finland; Matinlauri, A., Hjk, Helsinki, Finland; Peltonen, V., Fc Inter, Turku, Finland; Thibault, M., Fc Honka, Espoo, Finland; Toivonen, R.-M., Hifk, Helsinki, Finland; Edouard, P., Sports Medicine Unit, Univ Hosp St Etienne, Saint-Etienne, France, Inter-university Laboratory of Human Movement Science, Universite Jean Monnet Saint-Etienne, Saint-Etienne, France; Morin, J.B., Lamhess, Universite Cote d'Azur, Nice, France, Sports Performance Research Institute New Zealand (SPRINZ), Auckland University of Technology, Auckland, New Zealand"/>
    <n v="1"/>
    <s v="Lahti, Johan, Morin, Jean Benoit, Mendiguchia, Jurdan, Ahtiainen, Juha, Anula, Luis, Kononen, Tuomas, Kujala, Mikko, Matinlauri, Anton, Peltonen, Ville, Thibault, Max, Toivonen, Risto-Matti, Edouard, Pascal,"/>
    <s v="Lahti, J (corresponding author), Univ Cote dAzur, LAMHESS, Nice, France."/>
    <m/>
    <s v="No"/>
    <s v="BMJ Open Sport &amp; Exercise Medicine"/>
    <x v="0"/>
    <s v="BMJ"/>
    <x v="0"/>
    <s v="journal-article"/>
    <b v="1"/>
    <s v="publishedVersion"/>
    <s v="publisher"/>
    <s v="Yes"/>
    <s v="jyx.jyu.fi "/>
    <n v="1"/>
    <x v="0"/>
    <b v="1"/>
    <s v="2055-7647 "/>
    <s v="Yes"/>
    <s v="None"/>
    <s v="Yes"/>
    <s v="None"/>
    <s v="https://v2.sherpa.ac.uk/id/publication/35412"/>
    <n v="2"/>
    <n v="0"/>
    <s v="https://bmjopensem.bmj.com/content/bmjosem/6/1/e000758.full.pdf"/>
    <s v="Yes"/>
    <s v="Yes"/>
    <s v="Yes"/>
    <s v="GBP"/>
    <n v="1500"/>
    <s v="USD"/>
    <n v="1905"/>
    <n v="1905"/>
    <n v="214.25"/>
    <n v="0"/>
    <n v="0"/>
    <n v="301"/>
    <s v="http://www.altmetric.com/details.php?citation_id=89161073"/>
    <m/>
    <m/>
    <s v="Sport Sciences"/>
    <m/>
    <b v="0"/>
    <s v="No"/>
    <x v="1"/>
    <x v="0"/>
    <x v="0"/>
  </r>
  <r>
    <s v="10.1186/s13047-020-00424-w"/>
    <s v="oa journal (via doaj)"/>
    <m/>
    <x v="0"/>
    <s v="Development of a national survey on foot involvement among people with psoriatic arthritis in Australia using a best practice approach: a survey development protocol"/>
    <s v="Carter, Kate; Walmsley, Steven; Rome, Keith; Turner, Deborah E."/>
    <n v="4"/>
    <s v="No"/>
    <s v="[Carter, Kate; Walmsley, Steven] Western Sydney Univ, Sch Hlth Sci, Podiatry Dept, Campbelltown Campus, Sydney, NSW, Australia; [Rome, Keith] AUT Univ, Fac Hlth &amp; Environm Sci, Hlth &amp; Rehabil Res Inst, 90 Akoranga Dr, Auckland 0627, New Zealand; [Turner, Deborah E.] Queensland Univ Technol, Sch Clin Sci, Podiatry Dept, Kelvin Grove Campus, Brisbane, Qld, Australia Carter, K., Podiatry Department, School of Health Science, Western Sydney University, Campbelltown Campus, Sydney, Australia; Walmsley, S., Podiatry Department, School of Health Science, Western Sydney University, Campbelltown Campus, Sydney, Australia; Rome, K., Health and Rehabilitation Research Institute, Faculty of Health and Environmental Science, Aut University, 90 Akoranga Drive, Auckland, Northcote, 0627, New Zealand; Turner, D.E., Podiatry Department, School of Clinical Sciences, Kelvin Grove Campus, Queensland University of Technology, Brisbane, QLD, Australia"/>
    <n v="1"/>
    <s v="Carter, Kate, Walmsley, Steven, Rome, Keith"/>
    <s v="Carter, K (corresponding author), Western Sydney Univ, Sch Hlth Sci, Podiatry Dept, Campbelltown Campus, Sydney, NSW, Australia."/>
    <m/>
    <s v="No"/>
    <s v="Journal of Foot and Ankle Research"/>
    <x v="0"/>
    <s v="Springer Science and Business Media LLC"/>
    <x v="0"/>
    <s v="journal-article"/>
    <b v="1"/>
    <s v="publishedVersion"/>
    <s v="publisher"/>
    <s v="Yes"/>
    <s v="eprints.qut.edu.au "/>
    <n v="1"/>
    <x v="0"/>
    <b v="1"/>
    <s v="1757-1146 "/>
    <s v="Yes"/>
    <s v="None"/>
    <s v="Yes"/>
    <s v="None"/>
    <s v="https://v2.sherpa.ac.uk/id/publication/38996"/>
    <m/>
    <n v="0"/>
    <s v="https://doi.org/10.1186/s13047-020-00424-w"/>
    <s v="Yes"/>
    <s v="Yes"/>
    <s v="Yes"/>
    <s v="GBP"/>
    <n v="1370"/>
    <s v="USD"/>
    <n v="2145"/>
    <n v="2145"/>
    <n v="2"/>
    <n v="0"/>
    <n v="0"/>
    <n v="5"/>
    <s v="http://www.altmetric.com/details.php?citation_id=88944830"/>
    <m/>
    <m/>
    <s v="Orthopedics"/>
    <s v="Orthopedics and Sports Medicine"/>
    <b v="0"/>
    <s v="No"/>
    <x v="1"/>
    <x v="0"/>
    <x v="0"/>
  </r>
  <r>
    <s v="10.1080/00036846.2020.1735619"/>
    <m/>
    <m/>
    <x v="1"/>
    <s v="Bad volatility is not always bad: evidence from the commodity markets"/>
    <s v="Indriawan, Ivan: Department of Finance, Auckland University of Technology, Auckland, New Zealand; Lien, Donald: College of Business, University of Texas – San Antonio, San Antonio, TX, USA; Roh, Tai-Yong: Advanced Institute of Finance and Economics, Liaoning University, Shenyang, China; Xu, Yahua: China Economics and Management Academy, Central University of Finance and Economics, Beijing, China"/>
    <n v="4"/>
    <s v="No"/>
    <s v="[Indriawan, Ivan] Auckland Univ Technol, Dept Finance, Auckland, New Zealand; [Lien, Donald] Univ Texas San Antonio, Coll Business, San Antonio, TX USA; [Roh, Tai-Yong] Liaoning Univ, Adv Inst Finance &amp; Econ, Shenyang, Peoples R China; [Xu, Yahua] Cent Univ Finance &amp; Econ, China Econ &amp; Management Acad, 39 South Coll Rd, Beijing 100081, Peoples R China Indriawan, I., Department of Finance, Auckland University of Technology, Auckland, New Zealand; Lien, D., College of Business, University of Texas – San Antonio, San Antonio, TX, United States; Roh, T.-Y., Advanced Institute of Finance and Economics, Liaoning University, Shenyang, China; Xu, Y., China Economics and Management Academy, Central University of Finance and Economics, Beijing, China"/>
    <n v="1"/>
    <s v="Indriawan, Ivan"/>
    <s v="Xu, YH (corresponding author), Cent Univ Finance &amp; Econ, China Econ &amp; Management Acad, 39 South Coll Rd, Beijing 100081, Peoples R China."/>
    <m/>
    <s v="No"/>
    <s v="Applied Economics"/>
    <x v="0"/>
    <s v="Informa UK Limited"/>
    <x v="1"/>
    <s v="journal-article"/>
    <b v="0"/>
    <m/>
    <m/>
    <s v="No"/>
    <m/>
    <n v="0"/>
    <x v="0"/>
    <b v="0"/>
    <s v="0003-6846 1466-4283 "/>
    <s v="Yes"/>
    <s v="18 months"/>
    <s v="No"/>
    <m/>
    <s v="https://v2.sherpa.ac.uk/id/publication/4942"/>
    <m/>
    <n v="0"/>
    <m/>
    <s v="Yes"/>
    <s v="Yes"/>
    <m/>
    <m/>
    <m/>
    <s v="USD"/>
    <n v="2950"/>
    <n v="2950"/>
    <n v="0"/>
    <n v="0"/>
    <n v="0"/>
    <n v="0"/>
    <m/>
    <m/>
    <m/>
    <s v="Business &amp; Economics"/>
    <s v="Economics and Econometrics"/>
    <b v="0"/>
    <s v="No"/>
    <x v="1"/>
    <x v="1"/>
    <x v="1"/>
  </r>
  <r>
    <s v="10.1186/s13047-020-00420-0"/>
    <s v="oa journal (via doaj)"/>
    <m/>
    <x v="0"/>
    <s v="Linking the effect of psoriatic arthritis-related foot involvement to the Leeds Foot Impact Scale using the International Classification for Functioning, Disability and Health: a study to assess content validity"/>
    <s v="Carter, Kate; Tannous, Caterina; Walmsley, Steven; Rome, Keith; Turner, Deborah E."/>
    <n v="5"/>
    <s v="No"/>
    <s v="[Carter, Kate; Walmsley, Steven] Western Sydney Univ, Sch Hlth Sci, Podiatry Dept, Campbelltown Campus, Sydney, NSW, Australia; [Tannous, Caterina] Western Sydney Univ, Sch Hlth Sci, Occupat Therapy Dept, Campbelltown Campus, Sydney, NSW, Australia; [Rome, Keith] AUT Univ, Fac Hlth &amp; Environm Sci, Hlth &amp; Rehabil Res Inst, 90 Akoranga Dr, Auckland 0627, New Zealand; [Turner, Deborah E.] Queensland Univ Technol, Sch Clin Sci, Podiatry Dept, Kelvin Grove Campus, Brisbane, Qld, Australia Carter, K., Podiatry Department, School of Health Science, Campbelltown Campus, Western Sydney University, Sydney, Australia; Tannous, C., Occupational Therapy Department, School of Health Science, Campbelltown Campus, Western Sydney University, Sydney, Australia; Walmsley, S., Podiatry Department, School of Health Science, Campbelltown Campus, Western Sydney University, Sydney, Australia; Rome, K., Health and Rehabilitation Research Institute, Faculty of Health and Environmental Science, AUT University, 90 Akoranga Drive, Northcote, Auckland, 0627, New Zealand; Turner, D.E., Podiatry Department, School of Clinical Sciences, Kelvin Grove Campus, Queensland University of Technology, Brisbane, QLD, Australia"/>
    <n v="1"/>
    <s v="Carter, Kate, Walmsley, Steven, Tannous, Caterina, Rome, Keith"/>
    <s v="Carter, K (corresponding author), Western Sydney Univ, Sch Hlth Sci, Podiatry Dept, Campbelltown Campus, Sydney, NSW, Australia."/>
    <m/>
    <s v="No"/>
    <s v="Journal of Foot and Ankle Research"/>
    <x v="0"/>
    <s v="Springer Science and Business Media LLC"/>
    <x v="0"/>
    <s v="journal-article"/>
    <b v="1"/>
    <s v="publishedVersion"/>
    <s v="publisher"/>
    <s v="Yes"/>
    <s v="eprints.qut.edu.au "/>
    <n v="1"/>
    <x v="0"/>
    <b v="1"/>
    <s v="1757-1146 "/>
    <s v="Yes"/>
    <s v="None"/>
    <s v="Yes"/>
    <s v="None"/>
    <s v="https://v2.sherpa.ac.uk/id/publication/38996"/>
    <m/>
    <n v="0"/>
    <s v="https://doi.org/10.1186/s13047-020-00420-0"/>
    <s v="Yes"/>
    <s v="Yes"/>
    <s v="Yes"/>
    <s v="GBP"/>
    <n v="1370"/>
    <s v="USD"/>
    <n v="2145"/>
    <n v="2145"/>
    <n v="2.25"/>
    <n v="0"/>
    <n v="0"/>
    <n v="5"/>
    <s v="http://www.altmetric.com/details.php?citation_id=88815472"/>
    <m/>
    <m/>
    <s v="Orthopedics"/>
    <s v="Orthopedics and Sports Medicine"/>
    <b v="0"/>
    <s v="No"/>
    <x v="1"/>
    <x v="0"/>
    <x v="0"/>
  </r>
  <r>
    <s v="10.1108/INTR-09-2019-0385"/>
    <s v="oa repository (via OAI-PMH doi match)"/>
    <m/>
    <x v="5"/>
    <s v="Negative outcomes of ICT use at work: meta-analytic evidence and the role of job autonomy"/>
    <s v="Karimikia, Hadi; Singh, Harminder; Joseph, Damien"/>
    <n v="3"/>
    <s v="No"/>
    <s v="[Karimikia, Hadi] Maynooth Univ, Maynooth, Kildare, Ireland; [Singh, Harminder] Auckland Univ Technol, Auckland, New Zealand; [Joseph, Damien] Nanyang Technol Univ, Singapore, Singapore Karimikia, H., Maynooth University, Maynooth, Ireland; Singh, H., Auckland University of Technology, Auckland, New Zealand; Joseph, D., Nanyang Technological University, Singapore, Singapore"/>
    <n v="1"/>
    <s v="Karimikia, Hadi, Singh, Harminder"/>
    <s v="Singh, H (corresponding author), Auckland Univ Technol, Auckland, New Zealand."/>
    <s v="Singh, H"/>
    <s v="Yes"/>
    <s v="Internet Research"/>
    <x v="0"/>
    <s v="Emerald"/>
    <x v="0"/>
    <s v="journal-article"/>
    <b v="0"/>
    <s v="submittedVersion"/>
    <s v="repository"/>
    <s v="Yes"/>
    <s v="openrepository.aut.ac.nz "/>
    <n v="1"/>
    <x v="0"/>
    <b v="0"/>
    <s v="1066-2243 "/>
    <s v="Yes"/>
    <s v="None"/>
    <s v="No"/>
    <m/>
    <s v="https://v2.sherpa.ac.uk/id/publication/2813"/>
    <n v="1"/>
    <n v="2"/>
    <s v="https://openrepository.aut.ac.nz/bitstream/10292/13610/2/meta-analysis-ICT-negative-impacts_IntRes_2020_copy-for-repository.PDF"/>
    <s v="Yes"/>
    <s v="Yes"/>
    <m/>
    <m/>
    <m/>
    <s v="USD"/>
    <n v="3240"/>
    <n v="3240"/>
    <n v="1.85"/>
    <n v="0"/>
    <n v="0"/>
    <n v="2"/>
    <s v="http://www.altmetric.com/details.php?citation_id=100636657"/>
    <s v="Marie Curie FellowshipEuropean Commission"/>
    <m/>
    <s v="Business &amp; Economics; Computer Science; Telecommunications"/>
    <s v="Economics and Econometrics; Sociology and Political Science; Communication"/>
    <b v="1"/>
    <s v="Yes"/>
    <x v="0"/>
    <x v="0"/>
    <x v="5"/>
  </r>
  <r>
    <s v="10.3389/fphar.2020.01287"/>
    <s v="oa journal (via doaj)"/>
    <m/>
    <x v="0"/>
    <s v="Effects of Different Doses of Eucalyptus Oil From Eucalyptus globulus Labill on Respiratory Tract Immunity and Immune Function in Healthy Rats"/>
    <s v="Shao, Jie; Yin, Zhenjie; Wang, Yaqin; Yang, Yudong; Tang, Qing; Zhang, Mingming; Jiao, Jieying; Liu, Chengjie; Yang, Mingfang; Zhen, Lifang; Hassouna, Amira; White, William Lindsey; Lu, Jun"/>
    <n v="13"/>
    <s v="No"/>
    <s v="[Shao, Jie; Yin, Zhenjie; Wang, Yaqin; Yang, Yudong; Tang, Qing; Zhang, Mingming; Jiao, Jieying; Liu, Chengjie; Yang, Mingfang; Zhen, Lifang] 521 Hosp Norinco Grp, Xian, Peoples R China; [Hassouna, Amira; Lu, Jun] Auckland Univ Technol, Fac Hlth &amp; Environm Sci, Sch Publ Hlth &amp; Interdisciplinary Studies, Auckland, New Zealand; [Hassouna, Amira] Cairo Univ, Fac Med, Dept Med Biochem &amp; Mol Biol, Cairo, Egypt; [White, William Lindsey; Lu, Jun] Auckland Univ Technol, Fac Hlth &amp; Environm Sci, Sch Sci, Auckland, New Zealand; [Lu, Jun] Shaanxi Normal Univ, Coll Food Engn &amp; Nutr Sci, Xian, Peoples R China; [Lu, Jun] Maurice Wilkins Ctr Mol Biodiscovery, Auckland, New Zealand Shao, J., 521 Hospital of Norinco Group, Xi'an, China; Yin, Z., 521 Hospital of Norinco Group, Xi'an, China; Wang, Y., 521 Hospital of Norinco Group, Xi'an, China; Yang, Y., 521 Hospital of Norinco Group, Xi'an, China; Tang, Q., 521 Hospital of Norinco Group, Xi'an, China; Zhang, M., 521 Hospital of Norinco Group, Xi'an, China; Jiao, J., 521 Hospital of Norinco Group, Xi'an, China; Liu, C., 521 Hospital of Norinco Group, Xi'an, China; Yang, M., 521 Hospital of Norinco Group, Xi'an, China; Zhen, L., 521 Hospital of Norinco Group, Xi'an, China; Hassouna, A., School of Public Health and Interdisciplinary Studies, Faculty of Health and Environmental Sciences, Auckland University of Technology, Auckland, New Zealand, Department of Medical Biochemistry and Molecular Biology, Faculty of Medicine, Cairo University, Cairo, Egypt; White, W.L., School of Science, Faculty of Health and Environmental Sciences, Auckland University of Technology, Auckland, New Zealand; Lu, J., School of Public Health and Interdisciplinary Studies, Faculty of Health and Environmental Sciences, Auckland University of Technology, Auckland, New Zealand, School of Science, Faculty of Health and Environmental Sciences, Auckland University of Technology, Auckland, New Zealand, College of Food Engineering and Nutritional Science, Shaanxi Normal University, Xi'an, China, Maurice Wilkins Centre for Molecular Biodiscovery, Auckland, New Zealand"/>
    <n v="1"/>
    <s v="Shao, Jie, Yin, Zhenjie, Wang, Yaqin, Yang, Yudong, Tang, Qing, Zhang, Mingming, Jiao, Jieying, Liu, Chengjie, Yang, Mingfang, Zhen, Lifang, Hassouna, Amira, Lu, Jun, White, William Lindsey"/>
    <s v="Shao, J (corresponding author), 521 Hosp Norinco Grp, Xian, Peoples R China.; Lu, J (corresponding author), Auckland Univ Technol, Fac Hlth &amp; Environm Sci, Sch Publ Hlth &amp; Interdisciplinary Studies, Auckland, New Zealand.; Lu, J (corresponding author), Auckland Univ Technol, Fac Hlth &amp; Environm Sci, Sch Sci, Auckland, New Zealand.; Lu, J (corresponding author), Shaanxi Normal Univ, Coll Food Engn &amp; Nutr Sci, Xian, Peoples R China.; Lu, J (corresponding author), Maurice Wilkins Ctr Mol Biodiscovery, Auckland, New Zealand."/>
    <s v=" Lu, J"/>
    <s v="Yes"/>
    <s v="Frontiers in Pharmacology"/>
    <x v="0"/>
    <s v="Frontiers Media SA"/>
    <x v="0"/>
    <s v="journal-article"/>
    <b v="1"/>
    <s v="publishedVersion"/>
    <s v="publisher"/>
    <s v="Yes"/>
    <s v="openrepository.aut.ac.nz "/>
    <n v="1"/>
    <x v="0"/>
    <b v="1"/>
    <s v="1663-9812 "/>
    <s v="Yes"/>
    <s v="None"/>
    <s v="Yes"/>
    <s v="None"/>
    <s v="https://v2.sherpa.ac.uk/id/publication/22696"/>
    <n v="1"/>
    <n v="0"/>
    <s v="https://doi.org/10.3389/fphar.2020.01287"/>
    <s v="Yes"/>
    <s v="Yes"/>
    <s v="Yes"/>
    <s v="USD"/>
    <n v="2950"/>
    <m/>
    <m/>
    <n v="2950"/>
    <n v="1.25"/>
    <n v="0"/>
    <n v="0"/>
    <n v="2"/>
    <s v="http://www.altmetric.com/details.php?citation_id=88659104"/>
    <s v="Shaanxi Province Science and Technology Programme [2016sf-154]"/>
    <m/>
    <s v="Pharmacology &amp; Pharmacy"/>
    <s v="Pharmacology (medical); Pharmacology"/>
    <b v="1"/>
    <s v="Yes"/>
    <x v="0"/>
    <x v="0"/>
    <x v="0"/>
  </r>
  <r>
    <s v="10.1016/j.jclepro.2020.121681"/>
    <m/>
    <m/>
    <x v="1"/>
    <s v="Waste reduction using lean tools in a multicultural environment"/>
    <s v="Purushothaman, Mahesh babu; Seadon, Jeff; Moore, Dave"/>
    <n v="3"/>
    <s v="No"/>
    <s v="[Purushothaman, Mahesh Babu; Seadon, Jeff; Moore, Dave] AUT Univ, 55 Wellesley St E, Auckland 1010, New Zealand Purushothaman, M.B., AUT University, 55 Wellesley street E, Auckland, 1010, New Zealand; Seadon, J., AUT University, 55 Wellesley street E, Auckland, 1010, New Zealand; Moore, D., AUT University, 55 Wellesley street E, Auckland, 1010, New Zealand"/>
    <n v="1"/>
    <s v="Purushothaman, Mahesh Babu, Seadon, Jeff, Moore, Dave,"/>
    <s v="Purushothaman, MB (corresponding author), AUT Univ, 55 Wellesley St E, Auckland 1010, New Zealand."/>
    <s v="Purushothaman, MB"/>
    <s v="Yes"/>
    <s v="Journal of Cleaner Production"/>
    <x v="0"/>
    <s v="Elsevier BV"/>
    <x v="1"/>
    <s v="journal-article"/>
    <b v="0"/>
    <m/>
    <m/>
    <s v="No"/>
    <m/>
    <n v="0"/>
    <x v="0"/>
    <b v="0"/>
    <s v="0959-6526 "/>
    <s v="Yes"/>
    <s v="24 months"/>
    <s v="No"/>
    <m/>
    <s v="https://v2.sherpa.ac.uk/id/publication/13808"/>
    <n v="2"/>
    <n v="2"/>
    <m/>
    <s v="Yes"/>
    <s v="Yes"/>
    <m/>
    <m/>
    <m/>
    <s v="USD"/>
    <n v="4050"/>
    <n v="4050"/>
    <n v="0"/>
    <n v="0"/>
    <n v="0"/>
    <n v="0"/>
    <m/>
    <m/>
    <m/>
    <s v="Science &amp; Technology - Other Topics; Engineering; Environmental Sciences &amp; Ecology"/>
    <s v="Renewable Energy;  Sustainability and the Environment; Strategy and Management; Industrial and Manufacturing Engineering; General Environmental Science"/>
    <b v="0"/>
    <s v="No"/>
    <x v="1"/>
    <x v="1"/>
    <x v="1"/>
  </r>
  <r>
    <s v="10.1108/JCM-10-2018-2912"/>
    <m/>
    <m/>
    <x v="1"/>
    <s v="Consumption of financial products amongst vulnerable pacific island people in New Zealand"/>
    <s v="Gaur, Sanjaya Singh; Supramaniam, Sivakumari; Yap, Sheau Fen; Foliaki, Mele"/>
    <n v="4"/>
    <s v="No"/>
    <s v="[Gaur, Sanjaya Singh] NYU, Sch Profess Studies, New York, NY USA; [Supramaniam, Sivakumari] Sunway Univ, Dept Mkt, Sunway, Malaysia; [Yap, Sheau Fen] Auckland Univ Technol, Dept Mkt, Auckland, New Zealand; [Foliaki, Mele] Liberty Financial Ltd, Auckland, New Zealand Gaur, S.S., School of Professional Studies, New York University, New York, NY, United States; Supramaniam, S., Department of Marketing, Sunway University, Sunway, Malaysia; Yap, S.F., Department of Marketing, Auckland University of Technology, Auckland, New Zealand; Foliaki, M., Liberty Financial Ltd. Auckland, New Zealand"/>
    <n v="1"/>
    <s v="Gaur, Sanjaya Singh, Supramaniam, Sivakumari, Yap, Sheau Fen"/>
    <s v="Supramaniam, S (corresponding author), Sunway Univ, Dept Mkt, Sunway, Malaysia."/>
    <m/>
    <s v="No"/>
    <s v="Journal of Consumer Marketing"/>
    <x v="0"/>
    <s v="Emerald"/>
    <x v="1"/>
    <s v="journal-article"/>
    <b v="0"/>
    <m/>
    <m/>
    <s v="No"/>
    <m/>
    <n v="0"/>
    <x v="0"/>
    <b v="0"/>
    <s v="0736-3761 "/>
    <s v="Yes"/>
    <s v="None"/>
    <s v="No"/>
    <m/>
    <s v="https://v2.sherpa.ac.uk/id/publication/2824"/>
    <m/>
    <n v="0"/>
    <m/>
    <s v="Yes"/>
    <s v="Yes"/>
    <m/>
    <m/>
    <m/>
    <s v="USD"/>
    <n v="3240"/>
    <n v="3240"/>
    <n v="0"/>
    <n v="0"/>
    <n v="0"/>
    <n v="0"/>
    <m/>
    <m/>
    <m/>
    <s v="Business &amp; Economics"/>
    <s v="Marketing; Business and International Management"/>
    <b v="0"/>
    <s v="No"/>
    <x v="1"/>
    <x v="1"/>
    <x v="1"/>
  </r>
  <r>
    <s v="10.1080/13557858.2018.1456652"/>
    <m/>
    <m/>
    <x v="1"/>
    <s v="Becoming active: more to exercise than weight loss for indigenous men"/>
    <s v="Warbrick, Isaac: Taupua Waiora Centre for Māori Health Research, School of Public Health and Psychosocial Studies, Auckland University of Technology, Auckland New Zealand; Wilson, Denise: Taupua Waiora Centre for Māori Health Research, School of Public Health and Psychosocial Studies, Auckland University of Technology, Auckland New Zealand; Griffith, Derek: Center for Research on Men's Health, Center for Medicine, Health and Society, Vanderbilt University, Nashville, TN, USA"/>
    <n v="3"/>
    <s v="No"/>
    <s v="[Warbrick, Isaac; Wilson, Denise] Auckland Univ Technol, Sch Publ Hlth &amp; Psychosocial Studies, Taupua Waiora Ctr Maori Hlth Res, Private Bag 92006, Auckland 1142, New Zealand; [Griffith, Derek] Vanderbilt Univ, Ctr Med Hlth &amp; Soc, Ctr Res Mens Hlth, 221 Kirkland Hall, Nashville, TN 37235 USA Warbrick, I., Taupua Waiora Centre for Māori Health Research, School of Public Health and Psychosocial Studies, Auckland University of Technology, Auckland, New Zealand; Wilson, D., Taupua Waiora Centre for Māori Health Research, School of Public Health and Psychosocial Studies, Auckland University of Technology, Auckland, New Zealand; Griffith, D., Center for Research on Men's Health, Center for Medicine, Health and Society, Vanderbilt University, Nashville, TN, United States"/>
    <n v="1"/>
    <s v="Warbrick, Isaac, Wilson, Denise"/>
    <s v="Warbrick, I (corresponding author), Auckland Univ Technol, Sch Publ Hlth &amp; Psychosocial Studies, Taupua Waiora Ctr Maori Hlth Res, Private Bag 92006, Auckland 1142, New Zealand."/>
    <s v="Warbrick, I"/>
    <s v="Yes"/>
    <s v="Ethnicity &amp; Health"/>
    <x v="4"/>
    <s v="Informa UK Limited"/>
    <x v="1"/>
    <s v="journal-article"/>
    <b v="0"/>
    <m/>
    <m/>
    <s v="No"/>
    <m/>
    <n v="0"/>
    <x v="0"/>
    <b v="0"/>
    <s v="1355-7858 1465-3419 "/>
    <s v="Yes"/>
    <s v="12 months"/>
    <s v="No"/>
    <m/>
    <s v="https://v2.sherpa.ac.uk/id/publication/5235"/>
    <n v="1"/>
    <n v="1"/>
    <m/>
    <s v="Yes"/>
    <s v="Yes"/>
    <m/>
    <m/>
    <m/>
    <s v="USD"/>
    <n v="2950"/>
    <n v="2950"/>
    <n v="2.85"/>
    <n v="0"/>
    <n v="0"/>
    <n v="4"/>
    <s v="http://www.altmetric.com/details.php?citation_id=35366368"/>
    <s v="Health Research Council of New ZealandHealth Research Council of New Zealand [HRC 12/829]; Health Research Council of New Zealand, HRC: HRC 12/829"/>
    <s v="Health Research Council of New Zealand"/>
    <s v="Ethnic Studies; Public, Environmental &amp; Occupational Health"/>
    <s v="Public Health;  Environmental and Occupational Health; Arts and Humanities (miscellaneous); Cultural Studies"/>
    <b v="0"/>
    <s v="No"/>
    <x v="1"/>
    <x v="1"/>
    <x v="1"/>
  </r>
  <r>
    <s v="10.1080/11038128.2019.1689292"/>
    <s v="open (via free pdf)"/>
    <m/>
    <x v="4"/>
    <s v="Occupational experiences of homelessness: A systematic review and meta-aggregation"/>
    <s v="Marshall, Carrie Anne: Occupational Therapy, Faculty of Health Sciences, Elborn College, Western University, London, Canada;; Boland, Leonie: Occupational Therapy, Faculty of Health and Human Sciences, Peninsula Allied Health Centre, University of Plymouth, Plymouth, UK;; Westover, Lee Ann: Teacher's College, Columbia University, New York, USA;; Wickett, Sarah: Bracken Health Sciences Library, Queen's University, Kingston, Canada;; Roy, Laurence: School of Physical and Occupational Therapy, McGill University, Montréal, Canada;; Mace, Jenni: Department of Occupational Science and Therapy, Auckland University of Technology, Auckland, New Zealand;; Gewurtz, Rebecca: School of Rehabilitation Sciences, McMaster University, Hamilton, Canada;; Barbic, Skye: Occupational Science &amp; Occupational Therapy, Faculty of Medicine, Vancouver, Canada;; Kirsh, Bonnie: Department of Occupational Science &amp; Occupational Therapy, University of Toronto, Toronto, Canada"/>
    <n v="9"/>
    <s v="No"/>
    <s v="[Marshall, Carrie Anne] Western Univ, Elborn Coll, Fac Hlth Sci, Occupat Therapy, Room 2533,1201 Western Rd, London, ON N6H 1H1, Canada; [Boland, Leonie] Univ Plymouth, Fac Hlth &amp; Human Sci, Peninsula Allied Hlth Ctr, Occupat Therapy, Plymouth, Devon, England; [Westover, Lee Ann] Columbia Univ, Teachers Coll, New York, NY 10027 USA; [Wickett, Sarah] Queens Univ, Bracken Hlth Sci Lib, Kingston, ON, Canada; [Roy, Laurence] McGill Univ, Sch Phys &amp; Occupat Therapy, Montreal, PQ, Canada; [Mace, Jenni] Auckland Univ Technol, Dept Occupat Sci &amp; Therapy, Auckland, New Zealand; [Gewurtzg, Rebecca] McMaster Univ, Sch Rehabil Sci, Hamilton, ON, Canada; [Barbic, Skye] Fac Med, Occupat Sci &amp; Occupat Therapy, Vancouver, BC, Canada; [Kirsh, Bonnie] Univ Toronto, Dept Occupat Sci &amp; Occupat Therapy, Toronto, ON, Canada Marshall, C.A., Occupational Therapy, Faculty of Health Sciences, Elborn College, Western University, London, Canada; Boland, L., Occupational Therapy, Faculty of Health and Human Sciences, Peninsula Allied Health Centre, University of Plymouth, Plymouth, United Kingdom; Westover, L.A., Teacher's College, Columbia University, New York, United States; Wickett, S., Bracken Health Sciences Library, Queen's University, Kingston, Canada; Roy, L., School of Physical and Occupational Therapy, McGill University, Montréal, Canada; Mace, J., Department of Occupational Science and Therapy, Auckland University of Technology, Auckland, New Zealand; Gewurtz, R., School of Rehabilitation Sciences, McMaster University, Hamilton, Canada; Barbic, S., Occupational Science &amp; Occupational Therapy, Faculty of Medicine, Vancouver, Canada; Kirsh, B., Department of Occupational Science &amp; Occupational Therapy, University of Toronto, Toronto, Canada"/>
    <n v="1"/>
    <s v="Marshall, Carrie Anne, Boland, Leonie, Westover, Lee Ann, Wickett, Sarah, Roy, Laurence, Mace, Jenni"/>
    <s v="Marshall, CA (corresponding author), Western Univ, Elborn Coll, Fac Hlth Sci, Occupat Therapy, Room 2533,1201 Western Rd, London, ON N6H 1H1, Canada."/>
    <m/>
    <s v="No"/>
    <s v="Scandinavian Journal of Occupational Therapy"/>
    <x v="2"/>
    <s v="Informa UK Limited"/>
    <x v="0"/>
    <s v="journal-article"/>
    <b v="0"/>
    <s v="publishedVersion"/>
    <s v="publisher"/>
    <s v="No"/>
    <m/>
    <n v="0"/>
    <x v="0"/>
    <b v="0"/>
    <s v="1103-8128 1651-2014 "/>
    <s v="Yes"/>
    <s v="12 months"/>
    <s v="No"/>
    <m/>
    <s v="https://v2.sherpa.ac.uk/id/publication/996"/>
    <n v="1"/>
    <n v="3"/>
    <s v="https://www.tandfonline.com/doi/pdf/10.1080/11038128.2019.1689292?needAccess=true"/>
    <s v="Yes"/>
    <s v="Yes"/>
    <m/>
    <m/>
    <m/>
    <s v="USD"/>
    <n v="2950"/>
    <n v="2950"/>
    <n v="25.3"/>
    <n v="0"/>
    <n v="0"/>
    <n v="38"/>
    <s v="http://www.altmetric.com/details.php?citation_id=70263912"/>
    <m/>
    <m/>
    <s v="Rehabilitation"/>
    <s v="Public Health;  Environmental and Occupational Health"/>
    <b v="0"/>
    <s v="No"/>
    <x v="1"/>
    <x v="0"/>
    <x v="4"/>
  </r>
  <r>
    <s v="10.5664/jcsm.8484"/>
    <m/>
    <m/>
    <x v="1"/>
    <s v="Effect of a behavioral-educational sleep intervention for first-time mothers and their infants: pilot of a controlled trial"/>
    <s v="Sweeney, Bronwyn M.: Sleep/Wake Research Centre, College of Health, Massey University, Wellington, New Zealand; Signal, T. Leigh: Sleep/Wake Research Centre, College of Health, Massey University, Wellington, New Zealand; Babbage, Duncan R.: Centre for Person Centered Research, Auckland University of Technology, Auckland, New Zealand, Centre for eHealth, Auckland University of Technology, Auckland, New Zealand"/>
    <n v="3"/>
    <s v="No"/>
    <s v="[Sweeney, Bronwyn M.; Signal, T. Leigh] Massey Univ, Coll Hlth, Sleep Wake Res Ctr, Wellington, New Zealand; [Babbage, Duncan R.] Auckland Univ Technol, Ctr Person Ctr Res, Auckland, New Zealand; [Babbage, Duncan R.] Auckland Univ Technol, Ctr eHlth, Auckland, New Zealand Sweeney, B.M., Sleep/Wake Research Centre, College of Health, Massey University, Wellington, New Zealand; Leigh Signal, T., Sleep/Wake Research Centre, College of Health, Massey University, Wellington, New Zealand; Babbage, D.R., Centre for Person Centered Research, Auckland University of Technology, Auckland, New Zealand, Centre for eHealth, Auckland University of Technology, Auckland, New Zealand"/>
    <n v="1"/>
    <s v="Sweeney, Bronwyn M., Signal, T. Leigh, Babbage, Duncan R.,"/>
    <s v="Sweeney, BM (corresponding author), Massey Univ, Sleep Wake Res Ctr, Wallace St, Wellington 6021, New Zealand."/>
    <m/>
    <s v="No"/>
    <s v="Journal of Clinical Sleep Medicine"/>
    <x v="0"/>
    <s v="American Academy of Sleep Medicine (AASM)"/>
    <x v="1"/>
    <s v="journal-article"/>
    <b v="0"/>
    <m/>
    <m/>
    <s v="No"/>
    <m/>
    <n v="0"/>
    <x v="0"/>
    <b v="0"/>
    <s v="1550-9389 1550-9397 "/>
    <s v="Yes"/>
    <s v="6 months"/>
    <s v="No"/>
    <m/>
    <s v="https://v2.sherpa.ac.uk/id/publication/10335"/>
    <m/>
    <n v="0"/>
    <m/>
    <s v="Yes"/>
    <s v="Yes"/>
    <m/>
    <m/>
    <m/>
    <m/>
    <m/>
    <m/>
    <n v="14.95"/>
    <n v="0"/>
    <n v="0"/>
    <n v="19"/>
    <s v="http://www.altmetric.com/details.php?citation_id=82272867"/>
    <s v="Health Research Council of New ZealandHealth Research Council of New Zealand [09/255]; Health Research Council of New Zealand, HRC: 09/255"/>
    <m/>
    <s v="Neurosciences &amp; Neurology"/>
    <s v="Pulmonary and Respiratory Medicine; Neurology; Clinical Neurology"/>
    <b v="0"/>
    <s v="No"/>
    <x v="1"/>
    <x v="1"/>
    <x v="1"/>
  </r>
  <r>
    <s v="10.1016/j.eswa.2020.113380"/>
    <m/>
    <m/>
    <x v="1"/>
    <s v="Enhancing random projection with independent and cumulative additive noise for privacy-preserving data stream mining"/>
    <s v="Denham, Benjamin; Pears, Russel; Naeem, M. Asif"/>
    <n v="3"/>
    <s v="No"/>
    <s v="[Denham, Benjamin; Pears, Russel; Naeem, M. Asif] Auckland Univ Technol, Sch Engn Comp &amp; Math Sci, Auckland, New Zealand; [Naeem, M. Asif] Natl Univ Comp &amp; Emerging Sci, Sch Comp, Islamabad, Pakistan Denham, B., School of Engineering, Computer and Mathematical Sciences, Auckland University of Technology, Auckland, New Zealand; Pears, R., School of Engineering, Computer and Mathematical Sciences, Auckland University of Technology, Auckland, New Zealand; Naeem, M.A., School of Engineering, Computer and Mathematical Sciences, Auckland University of Technology, Auckland, New Zealand, School of Computing, National University of Computer &amp; Emerging Sciences, Pakistan"/>
    <n v="1"/>
    <s v="Denham, Benjamin, Pears, Russel, Naeem, M. Asif"/>
    <s v="Denham, B (corresponding author), Auckland Univ Technol, Sch Engn Comp &amp; Math Sci, Auckland, New Zealand."/>
    <s v="Denham, B"/>
    <s v="Yes"/>
    <s v="Expert Systems with Applications"/>
    <x v="0"/>
    <s v="Elsevier BV"/>
    <x v="1"/>
    <s v="journal-article"/>
    <b v="0"/>
    <m/>
    <m/>
    <s v="No"/>
    <m/>
    <n v="0"/>
    <x v="0"/>
    <b v="0"/>
    <s v="0957-4174 "/>
    <s v="Yes"/>
    <s v="24 months"/>
    <s v="No"/>
    <m/>
    <s v="https://v2.sherpa.ac.uk/id/publication/4628"/>
    <n v="2"/>
    <n v="1"/>
    <m/>
    <s v="Yes"/>
    <s v="Yes"/>
    <m/>
    <m/>
    <m/>
    <s v="USD"/>
    <n v="2600"/>
    <n v="2600"/>
    <n v="0"/>
    <n v="0"/>
    <n v="0"/>
    <n v="0"/>
    <m/>
    <m/>
    <m/>
    <s v="Computer Science; Engineering; Operations Research &amp; Management Science"/>
    <s v="General Engineering; Artificial Intelligence; Computer Science Applications"/>
    <b v="0"/>
    <s v="No"/>
    <x v="1"/>
    <x v="1"/>
    <x v="1"/>
  </r>
  <r>
    <s v="10.1136/bmjopen-2020-039713"/>
    <s v="oa journal (via doaj)"/>
    <m/>
    <x v="0"/>
    <s v="Evaluating the validity, reliability and clinical utility of the Music therapy Sensory Instrument for Cognition, Consciousness and Awareness (MuSICCA): protocol of a validation study"/>
    <s v="Pool, Jonathan Wain; Siegert, Richard John; Taylor, Steven; Dunford, Carolyn; Magee, Wendy"/>
    <n v="5"/>
    <s v="No"/>
    <s v="[Pool, Jonathan Wain] Anglia Ruskin Univ, Cambridge Inst Mus Therapy Res, Cambridge, England; [Pool, Jonathan Wain; Dunford, Carolyn] Childrens Trust, Res, Tadworth, England; [Siegert, Richard John] Auckland Univ Technol, Sch Publ Hlth &amp; Psychosocial Studies, Auckland, New Zealand; [Siegert, Richard John] Auckland Univ Technol, Sch Rehabil &amp; Occupat Studies, Auckland, New Zealand; [Taylor, Steven] Auckland Univ Technol, Dept Biostat &amp; Epidemiol, Auckland, New Zealand; [Dunford, Carolyn] Brunel Univ, Coll Hlth &amp; Life Sci, Dept Occupat Therapy, Uxbridge, Middx, England; [Magee, Wendy] Temple Univ, Mus Therapy, Philadelphia, PA 19122 USA Pool, J.W., Cambridge Institute for Music Therapy Research, Anglia Ruskin University, Cambridge, United Kingdom, Research, Children's Trust, Tadworth, United Kingdom; Siegert, R.J., School of Public Health and Psychosocial Studies, School of Rehabilitation and Occupational Studies, Auckland University of Technology, Auckland, New Zealand; Taylor, S., Department of Biostatistics and Epidemiology, Auckland University of Technology, Auckland, New Zealand; Dunford, C., Research, Children's Trust, Tadworth, United Kingdom, Department of Occupational Therapy, Brunel University College of Health and Life Sciences, Uxbridge, Middlesex, United Kingdom; Magee, W., Music Therapy, Temple University, Philadelphia, PA, United States"/>
    <n v="1"/>
    <s v="Pool, Jonathan Wain, Dunford, Carolyn, Siegert, Richard John, Taylor, Steven"/>
    <s v="Pool, JW (corresponding author), Anglia Ruskin Univ, Cambridge Inst Mus Therapy Res, Cambridge, England.; Pool, JW (corresponding author), Childrens Trust, Res, Tadworth, England."/>
    <m/>
    <s v="No"/>
    <s v="BMJ Open"/>
    <x v="0"/>
    <s v="BMJ"/>
    <x v="0"/>
    <s v="journal-article"/>
    <b v="1"/>
    <s v="publishedVersion"/>
    <s v="publisher"/>
    <s v="Yes"/>
    <s v="scholarshare.temple.edu bura.brunel.ac.uk arro.anglia.ac.uk "/>
    <n v="3"/>
    <x v="0"/>
    <b v="1"/>
    <s v="2044-6055 "/>
    <s v="Yes"/>
    <s v="None"/>
    <s v="Yes"/>
    <s v="None"/>
    <s v="https://v2.sherpa.ac.uk/id/publication/17945"/>
    <m/>
    <n v="0"/>
    <s v="https://doi.org/10.1136/bmjopen-2020-039713"/>
    <s v="Yes"/>
    <s v="Yes"/>
    <s v="Yes"/>
    <s v="GBP"/>
    <n v="1350"/>
    <s v="USD"/>
    <n v="1905"/>
    <n v="1905"/>
    <n v="14.5"/>
    <n v="0"/>
    <n v="0"/>
    <n v="17"/>
    <s v="http://www.altmetric.com/details.php?citation_id=88237502"/>
    <s v="Music Therapy Charity"/>
    <m/>
    <s v="General &amp; Internal Medicine"/>
    <s v="General Medicine"/>
    <b v="0"/>
    <s v="No"/>
    <x v="1"/>
    <x v="0"/>
    <x v="0"/>
  </r>
  <r>
    <s v="10.1080/17461391.2019.1674928"/>
    <m/>
    <m/>
    <x v="1"/>
    <s v="Exercise intensity regulates the effect of heat stress on substrate oxidation rates during exercise"/>
    <s v="Maunder, ED: Sports Performance Research Institute New Zealand, Auckland University of Technology, Auckland, New Zealand; Plews, Daniel J.: Sports Performance Research Institute New Zealand, Auckland University of Technology, Auckland, New Zealand; Merien, Fabrice: AUT-Roche Diagnostics Laboratory, School of Science, Faculty of Health and Environmental Sciences, Auckland University of Technology, Auckland, New Zealand; Kilding, Andrew E.: Sports Performance Research Institute New Zealand, Auckland University of Technology, Auckland, New Zealand"/>
    <n v="4"/>
    <s v="No"/>
    <s v="[Maunder, Ed; Plews, Daniel J.; Kilding, Andrew E.] Auckland Univ Technol, Sports Performance Res Inst New Zealand, Auckland, New Zealand; [Merien, Fabrice] Auckland Univ Technol, Sch Sci, Fac Hlth &amp; Environm Sci, AUT Roche Diagnost Lab, Auckland, New Zealand Maunder, E.D., Sports Performance Research Institute New Zealand, Auckland University of Technology, Auckland, New Zealand; Plews, D.J., Sports Performance Research Institute New Zealand, Auckland University of Technology, Auckland, New Zealand; Merien, F., AUT-Roche Diagnostics Laboratory, School of Science, Faculty of Health and Environmental Sciences, Auckland University of Technology, Auckland, New Zealand; Kilding, A.E., Sports Performance Research Institute New Zealand, Auckland University of Technology, Auckland, New Zealand"/>
    <n v="1"/>
    <s v="Maunder, Ed, Plews, Daniel J., Kilding, Andrew E., Merien, Fabrice,"/>
    <s v="Maunder, E (corresponding author), AUT Millennium, Sports Performance Res Inst New Zealand SPRINZ, 17 Antares Pl, Auckland 0632, New Zealand."/>
    <s v="Maunder, E.D."/>
    <s v="Yes"/>
    <s v="European Journal of Sport Science"/>
    <x v="2"/>
    <s v="Informa UK Limited"/>
    <x v="1"/>
    <s v="journal-article"/>
    <b v="0"/>
    <m/>
    <m/>
    <s v="No"/>
    <m/>
    <n v="0"/>
    <x v="0"/>
    <b v="0"/>
    <s v="1746-1391 1536-7290 "/>
    <s v="Yes"/>
    <s v="12 months"/>
    <s v="No"/>
    <m/>
    <s v="https://v2.sherpa.ac.uk/id/publication/5252"/>
    <n v="1"/>
    <n v="1"/>
    <m/>
    <s v="Yes"/>
    <s v="Yes"/>
    <m/>
    <m/>
    <m/>
    <s v="USD"/>
    <n v="2950"/>
    <n v="2950"/>
    <n v="2.35"/>
    <n v="0"/>
    <n v="0"/>
    <n v="5"/>
    <s v="http://www.altmetric.com/details.php?citation_id=68312058"/>
    <s v="Education New Zealand [New Zealand International Doctoral Research Schola]; Education New Zealand, ENZ"/>
    <s v="Education New Zealand"/>
    <s v="Sport Sciences"/>
    <s v="Physical Therapy;  Sports Therapy and Rehabilitation; Orthopedics and Sports Medicine; General Medicine"/>
    <b v="0"/>
    <s v="No"/>
    <x v="1"/>
    <x v="1"/>
    <x v="1"/>
  </r>
  <r>
    <s v="10.1080/17461391.2019.1686070"/>
    <m/>
    <m/>
    <x v="1"/>
    <s v="Force-velocity profile changes with forearm wearable resistance during standing start sprinting"/>
    <s v="Macadam, Paul: Sports Performance Research Institute of New Zealand (SPRINZ), AUT University, Auckland, New Zealand; Mishra, Megna: Exercise Science and Health Promotion, Arizona State University, Phoenix, AZ, USA; Feser, Erin H.: Sports Performance Research Institute of New Zealand (SPRINZ), AUT University, Auckland, New Zealand, Exercise Science and Health Promotion, Arizona State University, Phoenix, AZ, USA; Uthoff, Aaron M.: Sports Performance Research Institute of New Zealand (SPRINZ), AUT University, Auckland, New Zealand; Cronin, John B.: Sports Performance Research Institute of New Zealand (SPRINZ), AUT University, Auckland, New Zealand; Zois, James: Institute for Health and Sport, Victoria University, Melbourne, VIC, Australia; Nagahara, Ryu: National Institute of Fitness and Sports in Kanoya, Kanoya, Japan; Tinwala, Farhan: Sports Performance Research Institute of New Zealand (SPRINZ), AUT University, Auckland, New Zealand"/>
    <n v="8"/>
    <s v="No"/>
    <s v="[Macadam, Paul; Feser, Erin H.; Uthoff, Aaron M.; Cronin, John B.; Tinwala, Farhan] AUT Univ, SPRINZ, 17 Antares Pl, Auckland 0632, New Zealand; [Mishra, Megna; Feser, Erin H.] Arizona State Univ, Exercise Sci &amp; Hlth Promot, Phoenix, AZ USA; [Zois, James] Victoria Univ, Inst Hlth &amp; Sport, Melbourne, Vic, Australia; [Nagahara, Ryu] Natl Inst Fitness &amp; Sports Kanoya, Kanoya, Japan Macadam, P., Sports Performance Research Institute of New Zealand (SPRINZ), AUT University, Auckland, New Zealand; Mishra, M., Exercise Science and Health Promotion, Arizona State University, Phoenix, AZ, United States; Feser, E.H., Sports Performance Research Institute of New Zealand (SPRINZ), AUT University, Auckland, New Zealand, Exercise Science and Health Promotion, Arizona State University, Phoenix, AZ, United States; Uthoff, A.M., Sports Performance Research Institute of New Zealand (SPRINZ), AUT University, Auckland, New Zealand; Cronin, J.B., Sports Performance Research Institute of New Zealand (SPRINZ), AUT University, Auckland, New Zealand; Zois, J., Institute for Health and Sport, Victoria University, Melbourne, VIC, Australia; Nagahara, R., National Institute of Fitness and Sports in Kanoya, Kanoya, Japan; Tinwala, F., Sports Performance Research Institute of New Zealand (SPRINZ), AUT University, Auckland, New Zealand"/>
    <n v="1"/>
    <s v="Macadam, Paul, Feser, Erin H., Uthoff, Aaron M., Cronin, John B., Tinwala, Farhan"/>
    <s v="Macadam, P (corresponding author), AUT Univ, SPRINZ, 17 Antares Pl, Auckland 0632, New Zealand."/>
    <s v="Macadam, P"/>
    <s v="Yes"/>
    <s v="European Journal of Sport Science"/>
    <x v="2"/>
    <s v="Informa UK Limited"/>
    <x v="1"/>
    <s v="journal-article"/>
    <b v="0"/>
    <m/>
    <m/>
    <s v="No"/>
    <m/>
    <n v="0"/>
    <x v="0"/>
    <b v="0"/>
    <s v="1746-1391 1536-7290 "/>
    <s v="Yes"/>
    <s v="12 months"/>
    <s v="No"/>
    <m/>
    <s v="https://v2.sherpa.ac.uk/id/publication/5252"/>
    <n v="1"/>
    <n v="1"/>
    <m/>
    <s v="Yes"/>
    <s v="Yes"/>
    <m/>
    <m/>
    <m/>
    <s v="USD"/>
    <n v="2950"/>
    <n v="2950"/>
    <n v="5.7"/>
    <n v="0"/>
    <n v="0"/>
    <n v="9"/>
    <s v="http://www.altmetric.com/details.php?citation_id=70170958"/>
    <m/>
    <m/>
    <s v="Sport Sciences"/>
    <s v="Physical Therapy;  Sports Therapy and Rehabilitation; Orthopedics and Sports Medicine; General Medicine"/>
    <b v="0"/>
    <s v="No"/>
    <x v="1"/>
    <x v="1"/>
    <x v="1"/>
  </r>
  <r>
    <s v="10.1080/17477891.2019.1677209"/>
    <m/>
    <m/>
    <x v="1"/>
    <s v="Localising the UN cluster approach: the Philippines as a case study"/>
    <s v="Abaya, Mikael Raffael T.: Barangay Disaster Risk Reduction and Management Office, Barangay Wack-Wack Greenhills East, Metro Manila, Philippines; Le Dé, Loïc: School of Public Health and Psychosocial Studies, Auckland University of Technology, Auckland, New Zealand; Lopez, Yany: Department of Geography, University of the Philippines-Diliman, Metro Manila, Philippines"/>
    <n v="3"/>
    <s v="No"/>
    <s v="[Abaya, Mikael Raffael T.] Barangay Wack Wack Greenhills East, Barangay Disaster Risk Reduct &amp; Management Off, Manila, Philippines; [Le De, Loic] Auckland Univ Technol, Sch Publ Hlth &amp; Psychosocial Studies, Auckland, New Zealand; [Lopez, Yany] Univ Philippines Diliman, Dept Geog, Manila, Philippines Abaya, M.R.T., Barangay Disaster Risk Reduction and Management Office, Barangay Wack-Wack Greenhills East, Metro Manila, Philippines; Le Dé, L., School of Public Health and Psychosocial Studies, Auckland University of Technology, Auckland, New Zealand; Lopez, Y., Department of Geography, University of the Philippines-Diliman, Metro Manila, Philippines"/>
    <n v="1"/>
    <s v="Abaya, Mikael Raffael T., Le De, Loic"/>
    <s v="Le De, L (corresponding author), Auckland Univ Technol, Sch Publ Hlth &amp; Psychosocial Studies, Auckland, New Zealand."/>
    <s v="Le De, L"/>
    <s v="Yes"/>
    <s v="Environmental Hazards"/>
    <x v="2"/>
    <s v="Informa UK Limited"/>
    <x v="1"/>
    <s v="journal-article"/>
    <b v="0"/>
    <m/>
    <m/>
    <s v="No"/>
    <m/>
    <n v="0"/>
    <x v="0"/>
    <b v="0"/>
    <s v="1747-7891 1878-0059 "/>
    <s v="Yes"/>
    <s v="12 months"/>
    <s v="No"/>
    <m/>
    <s v="https://v2.sherpa.ac.uk/id/publication/12767"/>
    <n v="2"/>
    <n v="1"/>
    <m/>
    <s v="Yes"/>
    <s v="Yes"/>
    <m/>
    <m/>
    <m/>
    <s v="USD"/>
    <n v="2950"/>
    <n v="2950"/>
    <n v="0"/>
    <n v="0"/>
    <n v="0"/>
    <n v="0"/>
    <m/>
    <m/>
    <m/>
    <s v="Environmental Sciences &amp; Ecology"/>
    <s v="Geography;  Planning and Development; Development; Global and Planetary Change; Sociology and Political Science; General Environmental Science"/>
    <b v="0"/>
    <s v="No"/>
    <x v="1"/>
    <x v="1"/>
    <x v="1"/>
  </r>
  <r>
    <s v="10.1021/acscatal.0c01321"/>
    <m/>
    <m/>
    <x v="1"/>
    <s v="Dynamic and Modular Formation of a Synergistic Transphosphorylation Catalyst"/>
    <s v="Ren, Chloe Z.-J.: Centre for Biomedical and Chemical Sciences, School of Science, Auckland University of Technology, Auckland 1010, New Zealand, The MacDiarmid Institute for Advanced Materials and Nanotechnology, Victoria University of Wellington, Wellington 6140, New Zealand; Solís-Muñana, Pablo: Centre for Biomedical and Chemical Sciences, School of Science, Auckland University of Technology, Auckland 1010, New Zealand, The MacDiarmid Institute for Advanced Materials and Nanotechnology, Victoria University of Wellington, Wellington 6140, New Zealand; Warr, Gregory G.: School of Chemistry, The University of Sydney, Sydney, New South Wales 2006, Australia; Chen, Jack L.-Y.: Centre for Biomedical and Chemical Sciences, School of Science, Auckland University of Technology, Auckland 1010, New Zealand, The MacDiarmid Institute for Advanced Materials and Nanotechnology, Victoria University of Wellington, Wellington 6140, New Zealand, Department of Biotechnology, Chemistry and Pharmaceutical Sciences, Università degli Studi di Siena, 53100 Siena, Italy"/>
    <n v="4"/>
    <s v="No"/>
    <s v="[Ren, Chloe Z-J; Solis-Munana, Pablo; Chen, Jack L-Y] Auckland Univ Technol, Ctr Biomed &amp; Chem Sci, Sch Sci, Auckland 1010, New Zealand; [Chen, Jack L-Y] Victoria Univ Wellington, MacDiarmid Inst Adv Mat &amp; Nanotechnol, Wellington 6140, New Zealand; [Chen, Jack L-Y] Univ Siena, Dept Biotechnol Chem &amp; Pharmaceut Sci, I-53100 Siena, Italy; [Warr, Gregory G.] Univ Sydney, Sch Chem, Sydney, NSW 2006, Australia Ren, C.Z.-J., Centre for Biomedical and Chemical Sciences, School of Science, Auckland University of Technology, Auckland, 1010, New Zealand, MacDiarmid Institute for Advanced Materials and Nanotechnology, Victoria University of Wellington, Wellington, 6140, New Zealand; Solís-Muñana, P., Centre for Biomedical and Chemical Sciences, School of Science, Auckland University of Technology, Auckland, 1010, New Zealand, MacDiarmid Institute for Advanced Materials and Nanotechnology, Victoria University of Wellington, Wellington, 6140, New Zealand; Warr, G.G., School of Chemistry, University of Sydney, Sydney, NSW  2006, Australia; Chen, J.L.-Y., Centre for Biomedical and Chemical Sciences, School of Science, Auckland University of Technology, Auckland, 1010, New Zealand, MacDiarmid Institute for Advanced Materials and Nanotechnology, Victoria University of Wellington, Wellington, 6140, New Zealand, Department of Biotechnology, Chemistry and Pharmaceutical Sciences, Università degli Studi di Siena, Siena, 53100, Italy"/>
    <n v="1"/>
    <s v="Ren, Chloe Z-J, Solis-Munana, Pablo, Chen, Jack L-Y"/>
    <s v="Chen, JLY (corresponding author), Auckland Univ Technol, Ctr Biomed &amp; Chem Sci, Sch Sci, Auckland 1010, New Zealand.; Chen, JLY (corresponding author), Victoria Univ Wellington, MacDiarmid Inst Adv Mat &amp; Nanotechnol, Wellington 6140, New Zealand.; Chen, JLY (corresponding author), Univ Siena, Dept Biotechnol Chem &amp; Pharmaceut Sci, I-53100 Siena, Italy."/>
    <s v="Chen, JLY"/>
    <s v="Yes"/>
    <s v="ACS Catalysis"/>
    <x v="0"/>
    <s v="American Chemical Society (ACS)"/>
    <x v="1"/>
    <s v="journal-article"/>
    <b v="0"/>
    <m/>
    <m/>
    <s v="No"/>
    <m/>
    <n v="0"/>
    <x v="0"/>
    <b v="0"/>
    <s v="2155-5435 "/>
    <s v="No"/>
    <m/>
    <s v="No"/>
    <m/>
    <s v="https://v2.sherpa.ac.uk/id/publication/18442"/>
    <n v="2"/>
    <n v="2"/>
    <m/>
    <s v="Yes"/>
    <s v="Yes"/>
    <m/>
    <m/>
    <m/>
    <s v="USD"/>
    <n v="4000"/>
    <n v="4000"/>
    <n v="13.7"/>
    <n v="0"/>
    <n v="0"/>
    <n v="17"/>
    <s v="http://www.altmetric.com/details.php?citation_id=86012038"/>
    <s v="Ministry of Business, Innovation and EmploymentNew Zealand Ministry of Business, Innovation and Employment (MBIE) [CSG-AUT1701]; Australian Centre for Neutron Scattering, ANSTO (Neutron proposal) [8211]; MacDiarmid Institute for Advanced Materials and Nanotechnology (Wellington, NZ); Royal Society Te Apārangi; Ministry of Business, Innovation and Employment, MBIE; MacDiarmid Institute for Advanced Materials and Nanotechnology"/>
    <s v="MacDiarmid Institute for Advanced Materials and Nanotechnology; Royal Society of New Zealand; Australian Nuclear Science and Technology Organisation"/>
    <s v="Chemistry"/>
    <m/>
    <b v="0"/>
    <s v="No"/>
    <x v="1"/>
    <x v="1"/>
    <x v="1"/>
  </r>
  <r>
    <s v="10.1049/el.2020.1183"/>
    <s v="open (via free article)"/>
    <m/>
    <x v="4"/>
    <s v="Design of a multimode tunable low noise amplifier for software defined radios"/>
    <s v="Aneja, A.: Department of Electrical and Electronic EngineeringAuckland University of TechnologyAucklandNew Zealand; Li, X. J.: Department of Electrical and Electronic EngineeringAuckland University of TechnologyAucklandNew Zealand"/>
    <n v="2"/>
    <s v="No"/>
    <s v="[Aneja, A.; Li, X. J.] Auckland Univ Technol, Dept Elect &amp; Elect Engn, Auckland, New Zealand Aneja, A., Department of Electrical and Electronic Engineering, Auckland University of Technology, Auckland, New Zealand; Li, X.J., Department of Electrical and Electronic Engineering, Auckland University of Technology, Auckland, New Zealand"/>
    <n v="1"/>
    <s v="Aneja, A., Li, X. J.,"/>
    <s v="Aneja, A (corresponding author), Auckland Univ Technol, Dept Elect &amp; Elect Engn, Auckland, New Zealand."/>
    <s v="Aneja, A"/>
    <s v="Yes"/>
    <s v="Electronics Letters"/>
    <x v="0"/>
    <s v="Institution of Engineering and Technology (IET)"/>
    <x v="0"/>
    <s v="journal-article"/>
    <b v="0"/>
    <s v="publishedVersion"/>
    <s v="publisher"/>
    <s v="No"/>
    <m/>
    <n v="0"/>
    <x v="0"/>
    <b v="0"/>
    <s v="0013-5194 1350-911X "/>
    <s v="Yes"/>
    <s v="None"/>
    <s v="Yes"/>
    <s v="None"/>
    <s v="https://v2.sherpa.ac.uk/id/publication/13659"/>
    <m/>
    <n v="0"/>
    <s v="https://ietresearch.onlinelibrary.wiley.com/doi/pdfdirect/10.1049/el.2020.1183"/>
    <s v="Yes"/>
    <s v="Yes"/>
    <m/>
    <m/>
    <m/>
    <m/>
    <m/>
    <m/>
    <n v="1"/>
    <n v="0"/>
    <n v="0"/>
    <n v="0"/>
    <s v="http://www.altmetric.com/details.php?citation_id=100623997"/>
    <m/>
    <m/>
    <s v="Engineering"/>
    <s v="Electrical and Electronic Engineering"/>
    <b v="0"/>
    <s v="No"/>
    <x v="1"/>
    <x v="0"/>
    <x v="4"/>
  </r>
  <r>
    <s v="10.1109/APCAP50217.2020.9246091"/>
    <m/>
    <m/>
    <x v="1"/>
    <s v="Capacitor Loaded Dual-band Flexible Antenna for ISM Band Applications"/>
    <s v="Ghaffar, Adnan; Li, Xue Jun; Abbas Awan, Wahaj; Hussain, Niamat"/>
    <n v="4"/>
    <s v="No"/>
    <s v=" Ghaffar, A., Auckland University of Technology, Department of Electrical and Electronic Engineering, Auckland, New Zealand; Li, X.J., Auckland University of Technology, Department of Electrical and Electronic Engineering, Auckland, New Zealand; Awan, W.A., Seoul National University of Science and Technology, Department of Integrated It Engineering, South Korea; Hussain, N., Seoul National University of Science and Technology, Research Center for Electrical and Information Technology, South Korea"/>
    <n v="2"/>
    <s v="Ghaffar, A.; Li, X.J."/>
    <m/>
    <m/>
    <s v="No"/>
    <s v="2020 9th Asia-Pacific Conference on Antennas and Propagation (APCAP)"/>
    <x v="0"/>
    <s v="IEEE"/>
    <x v="1"/>
    <s v="proceedings-article"/>
    <b v="0"/>
    <m/>
    <m/>
    <s v="No"/>
    <m/>
    <n v="0"/>
    <x v="0"/>
    <b v="0"/>
    <m/>
    <m/>
    <m/>
    <m/>
    <m/>
    <m/>
    <m/>
    <n v="0"/>
    <m/>
    <s v="No"/>
    <s v="Yes"/>
    <m/>
    <m/>
    <m/>
    <m/>
    <m/>
    <m/>
    <n v="0"/>
    <n v="0"/>
    <n v="0"/>
    <n v="0"/>
    <m/>
    <m/>
    <m/>
    <m/>
    <m/>
    <b v="0"/>
    <s v="No"/>
    <x v="1"/>
    <x v="1"/>
    <x v="1"/>
  </r>
  <r>
    <s v="10.1109/APCAP50217.2020.9246059"/>
    <s v="oa repository (via OAI-PMH title and first author match)"/>
    <s v="cc-by"/>
    <x v="5"/>
    <s v="Compact Flexible Frequency Reconfigurable Antenna for Heterogeneous Applications"/>
    <s v="Awan, Wahaj Abbas; Hussain, Niamat; Ghaffar, Adnan; Zaidi, Abir; Naqvi, Syeda Iffat; Jun Li, Xue"/>
    <n v="6"/>
    <s v="No"/>
    <s v=" Awan, W.A., Seoul National University of Science and Technology, Department of Integrated It Engineering, South Korea; Hussain, N., Chungbuk National University, Department of Computer and Communication Engineering, South Korea; Ghaffar, A., Auckland University of Technology, Department of Electrical and Electronic Engineering, Auckland, New Zealand; Zaidi, A., Faculty of Science and Techniques (FSTM) Mohammedia, Department of Electrical Engineering, Casablanca, Morocco; Naqvi, S.I., University of Engineering and Technology Taxila, Telecommunication Engineering Department, Pakistan; Jun Li, X., Auckland University of Technology, Department of Electrical and Electronic Engineering, Auckland, New Zealand"/>
    <n v="2"/>
    <s v="Ghaffar, A.; Jun Li, X."/>
    <s v="Awan, W.A.; Seoul National University of Science and Technology, South Korea; email: wahajabbasawan@gmail.com"/>
    <m/>
    <s v="No"/>
    <s v="2020 9th Asia-Pacific Conference on Antennas and Propagation (APCAP)"/>
    <x v="0"/>
    <s v="IEEE"/>
    <x v="0"/>
    <s v="proceedings-article"/>
    <b v="0"/>
    <s v="submittedVersion"/>
    <s v="repository"/>
    <s v="Yes"/>
    <s v="openrepository.aut.ac.nz "/>
    <n v="1"/>
    <x v="0"/>
    <b v="0"/>
    <m/>
    <m/>
    <m/>
    <m/>
    <m/>
    <m/>
    <m/>
    <n v="0"/>
    <s v="https://openrepository.aut.ac.nz/bitstream/10292/13672/2/IEEE-Access-early-access-version.pdf"/>
    <s v="No"/>
    <s v="Yes"/>
    <m/>
    <m/>
    <m/>
    <m/>
    <m/>
    <m/>
    <n v="0"/>
    <n v="0"/>
    <n v="0"/>
    <n v="0"/>
    <m/>
    <m/>
    <m/>
    <m/>
    <m/>
    <b v="1"/>
    <s v="No"/>
    <x v="0"/>
    <x v="0"/>
    <x v="5"/>
  </r>
  <r>
    <s v="10.1080/09593985.2018.1513105"/>
    <m/>
    <m/>
    <x v="1"/>
    <s v="Aged care as a bellwether of future physiotherapy"/>
    <s v="Nicholls, David A.: School of Public Health and Psychosocial Studies, Auckland University of Technology, Auckland, New Zealand"/>
    <n v="1"/>
    <s v="No"/>
    <s v="[Nicholls, David A.] Auckland Univ Technol, Sch Publ Hlth &amp; Psychosocial Studies, 90 Akoranga Dr, Auckland 0627, New Zealand Nicholls, D.A., School of Public Health and Psychosocial Studies, Auckland University of Technology, Auckland, New Zealand"/>
    <n v="1"/>
    <s v="Nicholls, David A.,"/>
    <s v="Nicholls, DA (corresponding author), Auckland Univ Technol, Sch Publ Hlth &amp; Psychosocial Studies, 90 Akoranga Dr, Auckland 0627, New Zealand."/>
    <s v="Nicholls, DA"/>
    <s v="Yes"/>
    <s v="Physiotherapy Theory and Practice"/>
    <x v="4"/>
    <s v="Informa UK Limited"/>
    <x v="1"/>
    <s v="journal-article"/>
    <b v="0"/>
    <m/>
    <m/>
    <s v="No"/>
    <m/>
    <n v="0"/>
    <x v="0"/>
    <b v="0"/>
    <s v="0959-3985 1532-5040 "/>
    <s v="Yes"/>
    <s v="12 months"/>
    <s v="No"/>
    <m/>
    <s v="https://v2.sherpa.ac.uk/id/publication/976"/>
    <n v="2"/>
    <n v="0"/>
    <m/>
    <s v="Yes"/>
    <s v="Yes"/>
    <m/>
    <m/>
    <m/>
    <s v="USD"/>
    <n v="2950"/>
    <n v="2950"/>
    <n v="2.85"/>
    <n v="0"/>
    <n v="0"/>
    <n v="4"/>
    <s v="http://www.altmetric.com/details.php?citation_id=47056958"/>
    <m/>
    <m/>
    <s v="Rehabilitation"/>
    <s v="Physical Therapy;  Sports Therapy and Rehabilitation"/>
    <b v="0"/>
    <s v="No"/>
    <x v="1"/>
    <x v="1"/>
    <x v="1"/>
  </r>
  <r>
    <s v="10.3390/s20164586"/>
    <s v="oa journal (via doaj)"/>
    <m/>
    <x v="0"/>
    <s v="Validation of Spatiotemporal and Kinematic Measures in Functional Exercises Using a Minimal Modeling Inertial Sensor Methodology"/>
    <s v="Hindle, Benjamin R.; Keogh, Justin W.L.; Lorimer, Anna V."/>
    <n v="3"/>
    <s v="No"/>
    <s v="[Hindle, Benjamin R.; Keogh, Justin W. L.; Lorimer, Anna, V] Bond Univ, Fac Hlth Sci &amp; Med, Gold Coast 4226, Australia; [Keogh, Justin W. L.; Lorimer, Anna, V] AUT Univ, Sports Performance Res Inst New Zealand SPRINZ, AUT Millennium Inst, Auckland 0632, New Zealand; [Keogh, Justin W. L.] Univ Sunshine Coast, Fac Sci Hlth Educ &amp; Engn, Cluster Hlth Improvement, Sunshine Coast 4556, Australia; [Keogh, Justin W. L.] Manipal Acad Higher Educ, Kasturba Med Coll, Manipal 576104, Karnataka, India Hindle, B.R., Faculty of Health Sciences and Medicine, Bond University, Gold Coast, 4226, Australia; Keogh, J.W.L., Faculty of Health Sciences and Medicine, Bond University, Gold Coast, 4226, Australia, Sports Performance Research Institute New Zealand (SPRINZ), AUT Millennium Institute, AUT University, Auckland, 0632, New Zealand, Cluster for Health Improvement, Faculty of Science, Health, Education and Engineering, University of Sunshine Coast, Sunshine Coast4556, Australia, Kasturba Medical College, Mangalore, Manipal Academy of Higher Education, Manipal, Karnataka  576104, India; Lorimer, A.V., Faculty of Health Sciences and Medicine, Bond University, Gold Coast, 4226, Australia, Sports Performance Research Institute New Zealand (SPRINZ), AUT Millennium Institute, AUT University, Auckland, 0632, New Zealand"/>
    <n v="1"/>
    <s v="Hindle, Benjamin R., Keogh, Justin W. L., Lorimer, Anna, V"/>
    <s v="Hindle, BR (corresponding author), Bond Univ, Fac Hlth Sci &amp; Med, Gold Coast 4226, Australia."/>
    <m/>
    <s v="No"/>
    <s v="Sensors"/>
    <x v="0"/>
    <s v="MDPI AG"/>
    <x v="0"/>
    <s v="journal-article"/>
    <b v="1"/>
    <s v="publishedVersion"/>
    <s v="publisher"/>
    <s v="Yes"/>
    <s v="https "/>
    <n v="1"/>
    <x v="0"/>
    <b v="1"/>
    <s v="1424-8220 "/>
    <s v="Yes"/>
    <s v="None"/>
    <s v="Yes"/>
    <s v="None"/>
    <s v="https://v2.sherpa.ac.uk/id/publication/17524"/>
    <n v="1"/>
    <n v="2"/>
    <s v="https://doi.org/10.3390/s20164586"/>
    <s v="Yes"/>
    <s v="Yes"/>
    <s v="Yes"/>
    <s v="CHF"/>
    <n v="1800"/>
    <m/>
    <m/>
    <n v="2002"/>
    <n v="0.5"/>
    <n v="0"/>
    <n v="0"/>
    <n v="1"/>
    <s v="http://www.altmetric.com/details.php?citation_id=89475003"/>
    <s v="Australian Government Research Training Program ScholarshipAustralian GovernmentDepartment of Industry, Innovation and Science"/>
    <s v="Department of Defence, Australian Government"/>
    <s v="Chemistry; Engineering; Instruments &amp; Instrumentation"/>
    <s v="Electrical and Electronic Engineering; Analytical Chemistry; Atomic and Molecular Physics;  and Optics; Biochemistry"/>
    <b v="0"/>
    <s v="No"/>
    <x v="1"/>
    <x v="0"/>
    <x v="0"/>
  </r>
  <r>
    <s v="10.1109/SEAA51224.2020.00087"/>
    <m/>
    <m/>
    <x v="1"/>
    <s v="Graph-Theoretic Models of Resource Distribution for Cyber-Physical Systems of Disaster-Affected Regions"/>
    <s v="Johnson, Kenneth; Madanian, Samaneh; Sinha, Roopak"/>
    <n v="3"/>
    <s v="No"/>
    <s v=" Johnson, K., Auckland University of Technology, Department of Computer Science, Auckland, New Zealand; Madanian, S., Auckland University of Technology, Department of Computer Science, Auckland, New Zealand; Sinha, R., Auckland University of Technology, Department of IT Software Engineering, Auckland, New Zealand"/>
    <n v="3"/>
    <s v="Johnson, K.; Madanian, S.; Sinha, R."/>
    <m/>
    <m/>
    <s v="No"/>
    <s v="2020 46th Euromicro Conference on Software Engineering and Advanced Applications (SEAA)"/>
    <x v="0"/>
    <s v="IEEE"/>
    <x v="1"/>
    <s v="proceedings-article"/>
    <b v="0"/>
    <m/>
    <m/>
    <s v="No"/>
    <m/>
    <n v="0"/>
    <x v="0"/>
    <b v="0"/>
    <m/>
    <m/>
    <m/>
    <m/>
    <m/>
    <m/>
    <m/>
    <n v="0"/>
    <m/>
    <s v="No"/>
    <s v="Yes"/>
    <m/>
    <m/>
    <m/>
    <m/>
    <m/>
    <m/>
    <n v="0"/>
    <n v="0"/>
    <n v="0"/>
    <n v="0"/>
    <m/>
    <m/>
    <m/>
    <m/>
    <m/>
    <b v="0"/>
    <s v="No"/>
    <x v="1"/>
    <x v="1"/>
    <x v="1"/>
  </r>
  <r>
    <s v="10.1007/s00521-020-04749-2"/>
    <m/>
    <m/>
    <x v="1"/>
    <s v="Evolving deep neural networks using coevolutionary algorithms with multi-population strategy"/>
    <s v="Tirumala, Sreenivas Sremath"/>
    <n v="1"/>
    <s v="No"/>
    <s v="[Tirumala, Sreenivas Sremath] Auckland Univ Technol, Sch Engn Comp &amp; Math Sci, Auckland, New Zealand Tirumala, S.S., School of Engineering, Computer and Mathematical Sciences, Auckland University of Technology, Auckland, New Zealand"/>
    <n v="1"/>
    <s v="Tirumala, Sreenivas Sremath,"/>
    <s v="Tirumala, SS (corresponding author), Auckland Univ Technol, Sch Engn Comp &amp; Math Sci, Auckland, New Zealand."/>
    <s v="Tirumala, SS"/>
    <s v="Yes"/>
    <s v="Neural Computing and Applications"/>
    <x v="0"/>
    <s v="Springer Science and Business Media LLC"/>
    <x v="1"/>
    <s v="journal-article"/>
    <b v="0"/>
    <m/>
    <m/>
    <s v="No"/>
    <m/>
    <n v="0"/>
    <x v="0"/>
    <b v="0"/>
    <s v="0941-0643 1433-3058 "/>
    <s v="Yes"/>
    <s v="12 months"/>
    <s v="No"/>
    <m/>
    <s v="https://v2.sherpa.ac.uk/id/publication/17185"/>
    <m/>
    <n v="0"/>
    <m/>
    <s v="Yes"/>
    <s v="Yes"/>
    <m/>
    <m/>
    <m/>
    <s v="USD"/>
    <n v="3000"/>
    <n v="3000"/>
    <n v="0"/>
    <n v="0"/>
    <n v="0"/>
    <n v="0"/>
    <m/>
    <m/>
    <m/>
    <s v="Computer Science"/>
    <s v="Software; Artificial Intelligence"/>
    <b v="0"/>
    <s v="No"/>
    <x v="1"/>
    <x v="1"/>
    <x v="1"/>
  </r>
  <r>
    <s v="10.1515/bot-2019-0089"/>
    <m/>
    <m/>
    <x v="1"/>
    <s v="Seaweed utilisation in New Zealand"/>
    <s v="White, Loretta N.: School of Science, Faculty of Health and Environmental Science, Auckland University of Technology , Private Bag 92006 , Auckland , 1142 , New Zealand; White, William Lindsey: School of Science, Faculty of Health and Environmental Science, Auckland University of Technology , Private Bag 92006 , Auckland , 1142 , New Zealand"/>
    <n v="2"/>
    <s v="No"/>
    <s v="[White, William Lindsey] Auckland Univ Technol, Sch Sci, Private Bag 92006, Auckland 1142, New Zealand; [White, Loretta N.] Auckland Univ Technol, Fac Hlth &amp; Environm Sci, Sch Sci, Private Bag 92006, Auckland 1142, New Zealand White, L.N., School of Science, Faculty of Health and Environmental Science, Auckland University of Technology, 1142, Private Bag, Auckland, 92006, New Zealand; White, W.L., School of Science, Faculty of Health and Environmental Science, Auckland University of Technology, 1142, Private Bag, Auckland, 92006, New Zealand"/>
    <n v="1"/>
    <s v="White, William Lindsey, White, Loretta N.,"/>
    <s v="White, WL (corresponding author), Auckland Univ Technol, Sch Sci, Private Bag 92006, Auckland 1142, New Zealand."/>
    <s v="White, WL"/>
    <s v="Yes"/>
    <s v="Botanica Marina"/>
    <x v="0"/>
    <s v="Walter de Gruyter GmbH"/>
    <x v="1"/>
    <s v="journal-article"/>
    <b v="0"/>
    <m/>
    <m/>
    <s v="No"/>
    <m/>
    <n v="0"/>
    <x v="0"/>
    <b v="0"/>
    <s v="1437-4323 0006-8055 "/>
    <s v="No"/>
    <m/>
    <s v="Yes"/>
    <s v="12 months"/>
    <s v="https://v2.sherpa.ac.uk/id/publication/399"/>
    <n v="2"/>
    <n v="3"/>
    <m/>
    <s v="Yes"/>
    <s v="Yes"/>
    <m/>
    <m/>
    <m/>
    <m/>
    <m/>
    <m/>
    <n v="0"/>
    <n v="0"/>
    <n v="0"/>
    <n v="0"/>
    <m/>
    <m/>
    <m/>
    <s v="Plant Sciences; Marine &amp; Freshwater Biology"/>
    <s v="Plant Science; Aquatic Science; Ecology;  Evolution;  Behavior and Systematics"/>
    <b v="0"/>
    <s v="No"/>
    <x v="1"/>
    <x v="1"/>
    <x v="1"/>
  </r>
  <r>
    <s v="10.1016/j.ausmj.2020.07.001"/>
    <m/>
    <m/>
    <x v="1"/>
    <s v="Impact of the Perceived Threat of COVID-19 on Variety-Seeking"/>
    <s v="Kim, Jungkeun: Department of Marketing, Auckland University of Technology, 120 Mayoral Drive, Auckland 1010, New Zealand"/>
    <n v="1"/>
    <s v="No"/>
    <s v="[Kim, Jungkeun] Auckland Univ Technol, Dept Mkt, 120 Mayoral Dr, Auckland 1010, New Zealand Kim, J., Department of Marketing, Auckland University of Technology, 120 Mayoral Drive, Auckland, 1010, New Zealand"/>
    <n v="1"/>
    <s v="Kim, Jungkeun,"/>
    <s v="Kim, J (corresponding author), Auckland Univ Technol, Dept Mkt, 120 Mayoral Dr, Auckland 1010, New Zealand."/>
    <s v="Kim, J"/>
    <s v="Yes"/>
    <s v="Australasian Marketing Journal"/>
    <x v="0"/>
    <s v="SAGE Publications"/>
    <x v="1"/>
    <s v="journal-article"/>
    <b v="0"/>
    <m/>
    <m/>
    <s v="No"/>
    <m/>
    <n v="0"/>
    <x v="0"/>
    <b v="0"/>
    <s v="1839-3349 "/>
    <s v="No data"/>
    <m/>
    <m/>
    <m/>
    <m/>
    <n v="12"/>
    <n v="16"/>
    <m/>
    <s v="Yes"/>
    <s v="Yes"/>
    <m/>
    <m/>
    <m/>
    <m/>
    <m/>
    <m/>
    <n v="0.5"/>
    <n v="0"/>
    <n v="0"/>
    <n v="1"/>
    <s v="http://www.altmetric.com/details.php?citation_id=85701140"/>
    <m/>
    <m/>
    <s v="Business &amp; Economics"/>
    <m/>
    <b v="0"/>
    <s v="No"/>
    <x v="1"/>
    <x v="1"/>
    <x v="1"/>
  </r>
  <r>
    <s v="10.1111/add.15047"/>
    <s v="open (via free article)"/>
    <m/>
    <x v="4"/>
    <s v="Commentary on Jonssonet al. (2020): The need for gambling public health policies and action"/>
    <s v="Abbott, Max: Gambling and Addictions Research Centre, Faculty of Health and Environmental SciencesAuckland University of Technology Auckland New Zealand"/>
    <n v="1"/>
    <s v="No"/>
    <s v="[Abbott, Max] Auckland Univ Technol, Fac Hlth &amp; Environm Sci, Gambling &amp; Addict Res Ctr, Auckland, New Zealand Abbott, M., Gambling and Addictions Research Centre, Faculty of Health and Environmental Sciences, Auckland University of Technology, Auckland, New Zealand"/>
    <n v="1"/>
    <s v="Abbott, Max,"/>
    <s v="Abbott, M (corresponding author), Auckland Univ Technol, Fac Hlth &amp; Environm Sci, Gambling &amp; Addict Res Ctr, Auckland, New Zealand."/>
    <s v="Abbott, M"/>
    <s v="Yes"/>
    <s v="Addiction"/>
    <x v="0"/>
    <s v="Wiley"/>
    <x v="0"/>
    <s v="journal-article"/>
    <b v="0"/>
    <s v="publishedVersion"/>
    <s v="publisher"/>
    <s v="No"/>
    <m/>
    <n v="0"/>
    <x v="0"/>
    <b v="0"/>
    <s v="0965-2140 1360-0443 "/>
    <s v="Yes"/>
    <s v="12 months"/>
    <s v="No"/>
    <m/>
    <s v="https://v2.sherpa.ac.uk/id/publication/6774"/>
    <n v="1"/>
    <n v="1"/>
    <s v="https://onlinelibrary.wiley.com/doi/pdfdirect/10.1111/add.15047"/>
    <s v="Yes"/>
    <s v="Yes"/>
    <m/>
    <m/>
    <m/>
    <s v="USD"/>
    <n v="3200"/>
    <n v="3200"/>
    <n v="0.5"/>
    <n v="0"/>
    <n v="0"/>
    <n v="1"/>
    <s v="http://www.altmetric.com/details.php?citation_id=95445833"/>
    <m/>
    <m/>
    <s v="Substance Abuse; Psychiatry"/>
    <s v="Medicine (miscellaneous); Psychiatry and Mental health"/>
    <b v="0"/>
    <s v="No"/>
    <x v="1"/>
    <x v="0"/>
    <x v="4"/>
  </r>
  <r>
    <s v="10.1111/obes.12361"/>
    <s v="oa repository (via OAI-PMH title and first author match)"/>
    <m/>
    <x v="5"/>
    <s v="Forecasting GDP Growth from Outer Space"/>
    <s v="Galimberti, Jaqueson K.: Auckland University of Technology B-31 Economics, Private mail bag 92006 Auckland 1142New Zealand"/>
    <n v="1"/>
    <s v="No"/>
    <s v="[Galimberti, Jaqueson K.] Auckland Univ Technol, B-31 Econ,Private Mail Bag 92006, Auckland 1142, New Zealand Galimberti, J.K., Auckland University of Technology, B-31 Economics, Private mail bag 92006, Auckland, 1142, New Zealand"/>
    <n v="1"/>
    <s v="Galimberti, Jaqueson K.,"/>
    <s v="Galimberti, JK (corresponding author), Auckland Univ Technol, B-31 Econ,Private Mail Bag 92006, Auckland 1142, New Zealand."/>
    <s v="Galimberti, JK"/>
    <s v="Yes"/>
    <s v="Oxford Bulletin of Economics and Statistics"/>
    <x v="0"/>
    <s v="Wiley"/>
    <x v="0"/>
    <s v="journal-article"/>
    <b v="0"/>
    <s v="submittedVersion"/>
    <s v="repository"/>
    <s v="Yes"/>
    <s v="RePEc econstor.eu "/>
    <n v="2"/>
    <x v="0"/>
    <b v="0"/>
    <s v="0305-9049 1468-0084 "/>
    <s v="Yes"/>
    <s v="24 months"/>
    <s v="No"/>
    <m/>
    <s v="https://v2.sherpa.ac.uk/id/publication/2560"/>
    <n v="2"/>
    <n v="2"/>
    <s v="https://www.aut.ac.nz/__data/assets/pdf_file/0006/334518/working_paper_20_02.pdf"/>
    <s v="Yes"/>
    <s v="Yes"/>
    <m/>
    <m/>
    <m/>
    <s v="USD"/>
    <n v="3000"/>
    <n v="3000"/>
    <n v="1"/>
    <n v="0"/>
    <n v="0"/>
    <n v="1"/>
    <s v="http://www.altmetric.com/details.php?citation_id=79096130"/>
    <s v="SAS-IIF grant"/>
    <m/>
    <s v="Business &amp; Economics; Mathematical Methods In Social Sciences; Mathematics"/>
    <s v="Statistics;  Probability and Uncertainty; Economics and Econometrics; Statistics and Probability; Social Sciences (miscellaneous)"/>
    <b v="0"/>
    <s v="No"/>
    <x v="1"/>
    <x v="0"/>
    <x v="5"/>
  </r>
  <r>
    <s v="10.1109/TITS.2019.2931297"/>
    <m/>
    <m/>
    <x v="1"/>
    <s v="Pothole Detection Using Computer Vision and Learning"/>
    <s v="Dhiman, Amita; Klette, Reinhard"/>
    <n v="2"/>
    <s v="No"/>
    <s v="[Dhiman, Amita; Klette, Reinhard] Auckland Univ Technol, EEE Dept, Sch Engn Comp &amp; Math Sci, Auckland 1010, New Zealand Dhiman, A., Eee Department, School of Engineering, Computer and Mathematical Sciences, Auckland University of Technology, Auckland, New Zealand; Klette, R., Eee Department, School of Engineering, Computer and Mathematical Sciences, Auckland University of Technology, Auckland, New Zealand"/>
    <n v="1"/>
    <s v="Dhiman, Amita, Klette, Reinhard,"/>
    <s v="Klette, R (corresponding author), Auckland Univ Technol, EEE Dept, Sch Engn Comp &amp; Math Sci, Auckland 1010, New Zealand."/>
    <s v="Klette, R"/>
    <s v="Yes"/>
    <s v="IEEE Transactions on Intelligent Transportation Systems"/>
    <x v="2"/>
    <s v="Institute of Electrical and Electronics Engineers (IEEE)"/>
    <x v="1"/>
    <s v="journal-article"/>
    <b v="0"/>
    <m/>
    <m/>
    <s v="No"/>
    <m/>
    <n v="0"/>
    <x v="0"/>
    <b v="0"/>
    <s v="1524-9050 1558-0016 "/>
    <s v="Yes"/>
    <s v="None"/>
    <s v="No"/>
    <m/>
    <s v="https://v2.sherpa.ac.uk/id/publication/3482"/>
    <n v="6"/>
    <n v="10"/>
    <m/>
    <s v="Yes"/>
    <s v="Yes"/>
    <m/>
    <m/>
    <m/>
    <s v="USD"/>
    <n v="2045"/>
    <n v="2045"/>
    <n v="0"/>
    <n v="0"/>
    <n v="0"/>
    <n v="0"/>
    <m/>
    <s v="Aukland University of Technology"/>
    <s v="a Ph.D. Scholarship from Aukland University of Technology"/>
    <s v="Engineering; Transportation"/>
    <s v="Mechanical Engineering; Automotive Engineering; Computer Science Applications"/>
    <b v="0"/>
    <s v="No"/>
    <x v="1"/>
    <x v="1"/>
    <x v="1"/>
  </r>
  <r>
    <s v="10.1002/nvsm.1671"/>
    <m/>
    <m/>
    <x v="1"/>
    <s v="A dance of excellence, accessibility, money and national identity: A discourse analysis of the Royal New Zealand Ballet's website"/>
    <s v="Nairn, Angelique: School of Communication StudiesAuckland University of Technology Auckland New Zealand; Guinibert, Matthew: School of Communication StudiesAuckland University of Technology Auckland New Zealand"/>
    <n v="2"/>
    <s v="No"/>
    <s v="[Nairn, Angelique; Guinibert, Matthew] Auckland Univ Technol, Sch Commun Studies, Auckland, New Zealand Nairn, A., School of Communication Studies, Auckland University of Technology, Auckland, New Zealand; Guinibert, M., School of Communication Studies, Auckland University of Technology, Auckland, New Zealand"/>
    <n v="1"/>
    <s v="Nairn, Angelique, Guinibert, Matthew,"/>
    <s v="Nairn, A (corresponding author), Auckland Univ Technol, 55 Wellesley St East, Auckland 1010, New Zealand."/>
    <s v="Nairn, A"/>
    <s v="Yes"/>
    <s v="International Journal of Nonprofit and Voluntary Sector Marketing"/>
    <x v="0"/>
    <s v="Wiley"/>
    <x v="1"/>
    <s v="journal-article"/>
    <b v="0"/>
    <m/>
    <m/>
    <s v="No"/>
    <m/>
    <n v="0"/>
    <x v="0"/>
    <b v="0"/>
    <s v="1465-4520 1479-103X "/>
    <s v="Yes"/>
    <s v="24 months"/>
    <s v="No"/>
    <m/>
    <s v="https://v2.sherpa.ac.uk/id/publication/7476"/>
    <m/>
    <n v="0"/>
    <m/>
    <s v="Yes"/>
    <s v="Yes"/>
    <m/>
    <m/>
    <m/>
    <s v="USD"/>
    <n v="2500"/>
    <n v="2500"/>
    <n v="0"/>
    <n v="0"/>
    <n v="0"/>
    <n v="0"/>
    <m/>
    <m/>
    <m/>
    <s v="Business &amp; Economics"/>
    <s v="Marketing; Strategy and Management; Economics and Econometrics"/>
    <b v="0"/>
    <s v="No"/>
    <x v="1"/>
    <x v="1"/>
    <x v="1"/>
  </r>
  <r>
    <s v="10.1142/S1363919620500802"/>
    <m/>
    <m/>
    <x v="1"/>
    <s v="A CLIMATE AND PERSONALITY APPROACH TOWARDS CREATIVITY BEHAVIOURS: A MODERATED MEDIATION STUDY"/>
    <s v="GHAFOOR, AZKA: Auckland University of Technology, Department of Management, New Zealand; HAAR, JARROD: Auckland University of Technology, Department of Management, New Zealand"/>
    <n v="2"/>
    <s v="No"/>
    <s v="[Ghafoor, Azka; Haar, Jarrod] Auckland Univ Technol, Dept Management, Auckland, New Zealand Ghafoor, A., Auckland University of Technology, Department of Management, New Zealand; Haar, J., Auckland University of Technology, Department of Management, New Zealand"/>
    <n v="1"/>
    <s v="Ghafoor, Azka, Haar, Jarrod,"/>
    <s v="Haar, J (corresponding author), Auckland Univ Technol, Dept Management, Auckland, New Zealand."/>
    <s v="Haar, J"/>
    <s v="Yes"/>
    <s v="International Journal of Innovation Management"/>
    <x v="0"/>
    <s v="World Scientific Pub Co Pte Lt"/>
    <x v="1"/>
    <s v="journal-article"/>
    <b v="0"/>
    <m/>
    <m/>
    <s v="No"/>
    <m/>
    <n v="0"/>
    <x v="0"/>
    <b v="0"/>
    <s v="1363-9196 1757-5877 "/>
    <s v="Yes"/>
    <s v="12 months"/>
    <s v="No"/>
    <m/>
    <s v="https://v2.sherpa.ac.uk/id/publication/6463"/>
    <n v="2"/>
    <n v="0"/>
    <m/>
    <s v="Yes"/>
    <s v="Yes"/>
    <m/>
    <m/>
    <m/>
    <m/>
    <m/>
    <m/>
    <n v="0"/>
    <n v="0"/>
    <n v="0"/>
    <n v="0"/>
    <m/>
    <m/>
    <m/>
    <s v="Business &amp; Economics"/>
    <s v="Management of Technology and Innovation; Strategy and Management; Business and International Management"/>
    <b v="0"/>
    <s v="No"/>
    <x v="1"/>
    <x v="1"/>
    <x v="1"/>
  </r>
  <r>
    <s v="10.1109/IS48319.2020.9199956"/>
    <m/>
    <m/>
    <x v="1"/>
    <s v="Universal Adversarial Perturbation Generated by Attacking Layer-wise Relevance Propagation"/>
    <s v="Wang, Zifei; Huang, Xiaolin; Yang, Jie; Kasabov, Nikola"/>
    <n v="4"/>
    <s v="No"/>
    <s v=" Wang, Z., Shanghai Jiao Tong University, Institute of Image Processing and Pattern Recognition, Shanghai, China; Huang, X., Shanghai Jiao Tong University, Institute of Image Processing and Pattern Recognition, Shanghai, China; Yang, J., Shanghai Jiao Tong University, Institute of Image Processing and Pattern Recognition, Shanghai, China; Kasabov, N., Auckland University of Technology, Knowledge Engineering and Discovery Research Institute, Auckland, New Zealand"/>
    <n v="1"/>
    <s v="Kasabov, N."/>
    <m/>
    <m/>
    <s v="No"/>
    <s v="2020 IEEE 10th International Conference on Intelligent Systems (IS)"/>
    <x v="0"/>
    <s v="IEEE"/>
    <x v="1"/>
    <s v="proceedings-article"/>
    <b v="0"/>
    <m/>
    <m/>
    <s v="No"/>
    <m/>
    <n v="0"/>
    <x v="0"/>
    <b v="0"/>
    <m/>
    <m/>
    <m/>
    <m/>
    <m/>
    <m/>
    <m/>
    <n v="0"/>
    <m/>
    <s v="No"/>
    <s v="Yes"/>
    <m/>
    <m/>
    <m/>
    <m/>
    <m/>
    <m/>
    <n v="0"/>
    <n v="0"/>
    <n v="0"/>
    <n v="0"/>
    <m/>
    <s v="19510711200; National Natural Science Foundation of China, NSFC: 61876107, 61977046, U1803261"/>
    <m/>
    <m/>
    <m/>
    <b v="0"/>
    <s v="No"/>
    <x v="1"/>
    <x v="1"/>
    <x v="1"/>
  </r>
  <r>
    <s v="10.1519/SSC.0000000000000499"/>
    <m/>
    <m/>
    <x v="1"/>
    <s v="Injury Prevention Programs in Youth: A Narrative Review Targeting Females"/>
    <s v="Sommerfield, Lesley M.; Harrison, Craig B.; Whatman, Chris S.; Maulder, Peter S."/>
    <n v="4"/>
    <s v="No"/>
    <s v="[Sommerfield, Lesley M.; Harrison, Craig B.; Whatman, Chris S.; Maulder, Peter S.] AUT Univ, Sports Performance Res Inst New Zealand, Auckland, New Zealand; [Maulder, Peter S.] Waikato Inst Technol, Ctr Sport Sci &amp; Human Performance, Hamilton, New Zealand Sommerfield, L.M., Sports Performance Research Institute New Zealand, Aut University, Auckland, New Zealand; Harrison, C.B., Sports Performance Research Institute New Zealand, Aut University, Auckland, New Zealand; Whatman, C.S., Sports Performance Research Institute New Zealand, Aut University, Auckland, New Zealand; Maulder, P.S., Sports Performance Research Institute New Zealand, Aut University, Auckland, New Zealand, Centre for Sport Science and Human Performance, Waikato Institute of Technology, Hamilton, New Zealand"/>
    <n v="1"/>
    <s v="Sommerfield, Lesley M., Harrison, Craig B., Whatman, Chris S., Maulder, Peter S."/>
    <s v="Sommerfield, LM (corresponding author), AUT Univ, Sports Performance Res Inst New Zealand, Auckland, New Zealand."/>
    <s v="Sommerfield, LM"/>
    <s v="Yes"/>
    <s v="Strength &amp; Conditioning Journal"/>
    <x v="2"/>
    <s v="Ovid Technologies (Wolters Kluwer Health)"/>
    <x v="1"/>
    <s v="journal-article"/>
    <b v="0"/>
    <m/>
    <m/>
    <s v="No"/>
    <m/>
    <n v="0"/>
    <x v="0"/>
    <b v="0"/>
    <s v="1524-1602 "/>
    <s v="No"/>
    <m/>
    <s v="No"/>
    <m/>
    <s v="https://v2.sherpa.ac.uk/id/publication/8928"/>
    <m/>
    <n v="1"/>
    <m/>
    <s v="Yes"/>
    <s v="Yes"/>
    <m/>
    <m/>
    <m/>
    <m/>
    <m/>
    <m/>
    <n v="6.4"/>
    <n v="0"/>
    <n v="0"/>
    <n v="7"/>
    <s v="http://www.altmetric.com/details.php?citation_id=64941027"/>
    <m/>
    <m/>
    <s v="Sport Sciences"/>
    <s v="Physical Therapy;  Sports Therapy and Rehabilitation; Orthopedics and Sports Medicine"/>
    <b v="0"/>
    <s v="No"/>
    <x v="1"/>
    <x v="1"/>
    <x v="1"/>
  </r>
  <r>
    <s v="10.3390/electronics9081195"/>
    <s v="oa journal (via doaj)"/>
    <s v="cc-by"/>
    <x v="0"/>
    <s v="Security in Low Powered Wide Area Networks: Opportunities for Software Defined Network-Supported Solutions"/>
    <s v="Pathak, Gaurav; Gutierrez, Jairo; Rehman, Saeed Ur"/>
    <n v="3"/>
    <s v="No"/>
    <s v="[Pathak, Gaurav; Gutierrez, Jairo] Auckland Univ Technol, Sch Engn Comp &amp; Math Sci, Auckland 1142, New Zealand; [Rehman, Saeed Ur] Flinders Univ S Australia, Cybersecur &amp; Networking Coll Sci &amp; Engn, Adelaide, SA 5001, Australia Pathak, G., School of Engineering, Computer and Mathematical Sciences, Auckland University of Technology, Auckland, 1142, New Zealand; Gutierrez, J., School of Engineering, Computer and Mathematical Sciences, Auckland University of Technology, Auckland, 1142, New Zealand; Rehman, S.U., Cybersecurity and Networking College of Science and Engineering, Flinders University, Tonsley, Adelaide, 5001, Australia"/>
    <n v="1"/>
    <s v="Pathak, Gaurav, Gutierrez, Jairo"/>
    <s v="Pathak, G (corresponding author), Auckland Univ Technol, Sch Engn Comp &amp; Math Sci, Auckland 1142, New Zealand."/>
    <s v="Pathak, G"/>
    <s v="Yes"/>
    <s v="Electronics"/>
    <x v="0"/>
    <s v="MDPI AG"/>
    <x v="0"/>
    <s v="journal-article"/>
    <b v="1"/>
    <s v="publishedVersion"/>
    <s v="publisher"/>
    <s v="No"/>
    <m/>
    <n v="0"/>
    <x v="0"/>
    <b v="1"/>
    <s v="2079-9292 "/>
    <s v="Yes"/>
    <s v="None"/>
    <s v="Yes"/>
    <s v="None"/>
    <s v="https://v2.sherpa.ac.uk/id/publication/22270"/>
    <n v="3"/>
    <n v="4"/>
    <s v="https://www.mdpi.com/2079-9292/9/8/1195/pdf"/>
    <s v="Yes"/>
    <s v="Yes"/>
    <s v="Yes"/>
    <s v="CHF"/>
    <n v="550"/>
    <m/>
    <m/>
    <n v="611"/>
    <n v="0"/>
    <n v="0"/>
    <n v="0"/>
    <n v="0"/>
    <m/>
    <m/>
    <m/>
    <s v="Computer Science; Engineering; Physics"/>
    <m/>
    <b v="0"/>
    <s v="No"/>
    <x v="1"/>
    <x v="0"/>
    <x v="0"/>
  </r>
  <r>
    <s v="10.1007/s11042-020-08970-y"/>
    <m/>
    <m/>
    <x v="1"/>
    <s v="Weighted visual cryptographic scheme with improved image quality"/>
    <s v="Yan, Xuehu; Liu, Feng; Yan, Wei Qi; Yang, Guozheng; Lu, Yuliang"/>
    <n v="5"/>
    <s v="No"/>
    <s v="[Yan, Xuehu; Liu, Feng; Yang, Guozheng; Lu, Yuliang] Natl Univ Def Technol, Hefei 230037, Peoples R China; [Yan, Wei Qi] Auckland Univ Technol, Auckland, New Zealand Yan, X., National University of Defense Technology, Hefei, 230037, China; Liu, F., National University of Defense Technology, Hefei, 230037, China; Yan, W.Q., Auckland University of Technology, Auckland, New Zealand; Yang, G., National University of Defense Technology, Hefei, 230037, China; Lu, Y., National University of Defense Technology, Hefei, 230037, China"/>
    <n v="1"/>
    <s v="Yan, Xuehu, Liu, Feng, Yang, Guozheng, Lu, Yuliang, Yan, Wei Qi,"/>
    <s v="Yan, XH (corresponding author), Natl Univ Def Technol, Hefei 230037, Peoples R China."/>
    <m/>
    <s v="No"/>
    <s v="Multimedia Tools and Applications"/>
    <x v="0"/>
    <s v="Springer Science and Business Media LLC"/>
    <x v="1"/>
    <s v="journal-article"/>
    <b v="0"/>
    <m/>
    <m/>
    <s v="No"/>
    <m/>
    <n v="0"/>
    <x v="0"/>
    <b v="0"/>
    <s v="1380-7501 1573-7721 "/>
    <s v="Yes"/>
    <s v="12 months"/>
    <s v="No"/>
    <m/>
    <s v="https://v2.sherpa.ac.uk/id/publication/17294"/>
    <m/>
    <n v="0"/>
    <m/>
    <s v="Yes"/>
    <s v="Yes"/>
    <m/>
    <m/>
    <m/>
    <s v="USD"/>
    <n v="3000"/>
    <n v="3000"/>
    <n v="0"/>
    <n v="0"/>
    <n v="0"/>
    <n v="0"/>
    <m/>
    <s v="National Natural Science Foundation of ChinaNational Natural Science Foundation of China (NSFC) [61602491]; Key Program of the National University of Defense Technology [ZK-17-02-07]; National Natural Science Foundation of China, NSFC: 61602491; National University of Defense Technology, NUDT: ZK-17-02-07"/>
    <s v="National Natural Science Foundation of China"/>
    <s v="Computer Science; Engineering"/>
    <s v="Media Technology; Computer Networks and Communications; Hardware and Architecture; Software"/>
    <b v="0"/>
    <s v="No"/>
    <x v="1"/>
    <x v="1"/>
    <x v="1"/>
  </r>
  <r>
    <s v="10.1016/j.istruc.2020.05.029"/>
    <m/>
    <m/>
    <x v="1"/>
    <s v="Seismic performance improvement of conventional timber brace using re-centring friction connection"/>
    <s v="Mohamad Mahdi Yousef-beik, Seyed; Bagheri, Hamed; Veismoradi, Sajad; Zarnani, Pouyan; Hashemi, Ashkan; Quenneville, Pierre"/>
    <n v="6"/>
    <s v="No"/>
    <s v="[Yousef-beik, Seyed Mohamad Mahdi; Veismoradi, Sajad; Zarnani, Pouyan] Auckland Univ Technol, Sch Engn Comp &amp; Math Sci, Dept Built Environm Engn, Private Bag 92006, Auckland 1142, New Zealand; [Bagheri, Hamed; Hashemi, Ashkan; Quenneville, Pierre] Univ Auckland, Fac Engn, Dept Civil &amp; Environm Engn, Private Bag 92019, Auckland 1142, New Zealand Mohamad Mahdi Yousef-beik, S., Department of Built Environment Engineering, School of Engineering, Computer and Mathematical Sciences, Auckland University of Technology, Private bag 92006, Auckland, 1142, New Zealand; Bagheri, H., Department of Civil and Environmental Engineering, Faculty of Engineering, The University of Auckland, Private bag 92019, Auckland, 1142, New Zealand; Veismoradi, S., Department of Built Environment Engineering, School of Engineering, Computer and Mathematical Sciences, Auckland University of Technology, Private bag 92006, Auckland, 1142, New Zealand; Zarnani, P., Department of Built Environment Engineering, School of Engineering, Computer and Mathematical Sciences, Auckland University of Technology, Private bag 92006, Auckland, 1142, New Zealand; Hashemi, A., Department of Civil and Environmental Engineering, Faculty of Engineering, The University of Auckland, Private bag 92019, Auckland, 1142, New Zealand; Quenneville, P., Department of Civil and Environmental Engineering, Faculty of Engineering, The University of Auckland, Private bag 92019, Auckland, 1142, New Zealand"/>
    <n v="1"/>
    <s v="Yousef-beik, Seyed Mohamad Mahdi, Veismoradi, Sajad, Zarnani, Pouyan"/>
    <s v="Yousef-beik, SMM (corresponding author), Auckland Univ Technol, Sch Engn Comp &amp; Math Sci, Dept Built Environm Engn, Private Bag 92006, Auckland 1142, New Zealand."/>
    <s v="Yousef-beik, SMM"/>
    <s v="Yes"/>
    <s v="Structures"/>
    <x v="0"/>
    <s v="Elsevier BV"/>
    <x v="1"/>
    <s v="journal-article"/>
    <b v="0"/>
    <m/>
    <m/>
    <s v="No"/>
    <m/>
    <n v="0"/>
    <x v="0"/>
    <b v="0"/>
    <s v="2352-0124 "/>
    <s v="Yes"/>
    <s v="12 months"/>
    <s v="No"/>
    <m/>
    <s v="https://v2.sherpa.ac.uk/id/publication/33171"/>
    <n v="4"/>
    <n v="4"/>
    <m/>
    <s v="Yes"/>
    <s v="Yes"/>
    <m/>
    <m/>
    <m/>
    <s v="USD"/>
    <n v="2500"/>
    <n v="2500"/>
    <n v="0"/>
    <n v="0"/>
    <n v="0"/>
    <n v="0"/>
    <m/>
    <s v="Ministry of Business, Innovation and Employment of New Zealand (MBIE); Earthquake Commission (EQC) of New Zealand; Earthquake Commission, EQC; University of Auckland; Ministry of Business, Innovation and Employment, MBIE"/>
    <m/>
    <s v="Engineering"/>
    <m/>
    <b v="0"/>
    <s v="No"/>
    <x v="1"/>
    <x v="1"/>
    <x v="1"/>
  </r>
  <r>
    <s v="10.1016/j.addbeh.2020.106429"/>
    <m/>
    <m/>
    <x v="1"/>
    <s v="Gaming disorder and internet addiction: A systematic review of resting-state EEG studies"/>
    <s v="Burleigh, Tyrone L.; Griffiths, Mark D.; Sumich, Alex; Wang, Grace Y.; Kuss, Daria J."/>
    <n v="5"/>
    <s v="No"/>
    <s v="[Burleigh, Tyrone L.; Griffiths, Mark D.; Kuss, Daria J.] Nottingham Trent Univ, Int Gaming Res Unit, Nottingham, England; [Sumich, Alex] Nottingham Trent Univ, Dept Psychol, Nottingham, England; [Wang, Grace Y.] Auckland Univ Technol, Dept Psychol, Auckland, New Zealand Burleigh, T.L., International Gaming Research Unit, Nottingham Trent University, United Kingdom; Griffiths, M.D., International Gaming Research Unit, Nottingham Trent University, United Kingdom; Sumich, A., Department of Psychology, Nottingham Trent University, United Kingdom; Wang, G.Y., Department of Psychology, Auckland University of Technology, New Zealand; Kuss, D.J., International Gaming Research Unit, Nottingham Trent University, United Kingdom"/>
    <n v="1"/>
    <s v="Burleigh, Tyrone L., Griffiths, Mark D., Kuss, Daria J., Sumich, Alex, Wang, Grace Y.,"/>
    <s v="Kuss, DJ (corresponding author), Nottingham Trent Univ, Psychol Dept, Int Gaming Res Unit, Nottingham NG1 4FQ, England."/>
    <m/>
    <s v="No"/>
    <s v="Addictive Behaviors"/>
    <x v="0"/>
    <s v="Elsevier BV"/>
    <x v="1"/>
    <s v="journal-article"/>
    <b v="0"/>
    <m/>
    <m/>
    <s v="No"/>
    <m/>
    <n v="0"/>
    <x v="0"/>
    <b v="0"/>
    <s v="0306-4603 "/>
    <s v="Yes"/>
    <s v="24 months"/>
    <s v="No"/>
    <m/>
    <s v="https://v2.sherpa.ac.uk/id/publication/1731"/>
    <n v="4"/>
    <n v="2"/>
    <m/>
    <s v="Yes"/>
    <s v="Yes"/>
    <m/>
    <m/>
    <m/>
    <s v="USD"/>
    <n v="2400"/>
    <n v="2400"/>
    <n v="6.25"/>
    <n v="0"/>
    <n v="0"/>
    <n v="5"/>
    <s v="http://www.altmetric.com/details.php?citation_id=79187170"/>
    <m/>
    <m/>
    <s v="Psychology; Substance Abuse"/>
    <s v="Toxicology; Medicine (miscellaneous); Clinical Psychology; Psychiatry and Mental health"/>
    <b v="0"/>
    <s v="No"/>
    <x v="1"/>
    <x v="1"/>
    <x v="1"/>
  </r>
  <r>
    <s v="10.1016/j.tourman.2019.104012"/>
    <m/>
    <m/>
    <x v="1"/>
    <s v="The influence of preciseness of price information on the travel option choice"/>
    <s v="Kim, Jungkeun; Cui, Yuanyuan (Gina); Choi, Choongbeom; Lee, Sanghyub John; Marshall, Roger"/>
    <n v="5"/>
    <s v="No"/>
    <s v="[Kim, Jungkeun; Cui, Yuanyuan (Gina); Lee, Sanghyub John; Marshall, Roger] Auckland Univ Technol, Dept Mkt, 120 Mayoral Dr, Auckland 1010, New Zealand; [Choi, Choongbeom] Sejong Univ, Coll Hospitality &amp; Tourism Management, 209 Neungdong Ro, Seoul, South Korea Kim, J., Department of Marketing, Auckland University of Technology, 120 Mayoral Drive, Auckland, 1010, New Zealand; Cui, Y.G., Department of Marketing, Auckland University of Technology, 120 Mayoral Drive, Auckland, 1010, New Zealand; Choi, C., College of Hospitality and Tourism Management, Sejong University, 209 Neungdong-ro, Gwangjin-gu, Seoul, South Korea; Lee, S.J., Department of Marketing, Auckland University of Technology, 120 Mayoral Drive, Auckland, 1010, New Zealand; Marshall, R., Department of Marketing, Auckland University of Technology, 120 Mayoral Drive, Auckland, 1010, New Zealand"/>
    <n v="1"/>
    <s v="Kim, Jungkeun, Cui, Yuanyuan (Gina), Lee, Sanghyub John, Marshall, Roger"/>
    <s v="Choi, C (corresponding author), Sejong Univ, Coll Hospitality &amp; Tourism Management, 209 Neungdong Ro, Seoul, South Korea."/>
    <m/>
    <s v="No"/>
    <s v="Tourism Management"/>
    <x v="0"/>
    <s v="Elsevier BV"/>
    <x v="1"/>
    <s v="journal-article"/>
    <b v="0"/>
    <m/>
    <m/>
    <s v="No"/>
    <m/>
    <n v="0"/>
    <x v="0"/>
    <b v="0"/>
    <s v="0261-5177 "/>
    <s v="Yes"/>
    <s v="36 months"/>
    <s v="No"/>
    <m/>
    <s v="https://v2.sherpa.ac.uk/id/publication/17162"/>
    <n v="11"/>
    <n v="10"/>
    <m/>
    <s v="Yes"/>
    <s v="Yes"/>
    <m/>
    <m/>
    <m/>
    <s v="USD"/>
    <n v="1950"/>
    <n v="1950"/>
    <n v="0.5"/>
    <n v="0"/>
    <n v="0"/>
    <n v="1"/>
    <s v="http://www.altmetric.com/details.php?citation_id=76494381"/>
    <m/>
    <m/>
    <s v="Environmental Sciences &amp; Ecology; Social Sciences - Other Topics; Business &amp; Economics"/>
    <s v="Tourism;  Leisure and Hospitality Management; Strategy and Management; Development; Transportation"/>
    <b v="0"/>
    <s v="No"/>
    <x v="1"/>
    <x v="1"/>
    <x v="1"/>
  </r>
  <r>
    <s v="10.1007/s11469-019-00103-3"/>
    <m/>
    <m/>
    <x v="1"/>
    <s v="High Stakes: Children's Exposure to Gambling and Gambling Marketing Using Wearable Cameras"/>
    <s v="Smith, Moira; Chambers, Tim; Abbott, Max; Signal, Louise"/>
    <n v="4"/>
    <s v="No"/>
    <s v="[Smith, Moira; Chambers, Tim; Signal, Louise] Univ Otago, Dept Publ Hlth, Hlth Promot &amp; Policy Res Unit, POB 7343, Wellington 6242, New Zealand; [Abbott, Max] Auckland Univ Technol, Fac Hlth &amp; Environm Sci, 90 Akoranga Dr, Auckland 0627, New Zealand Smith, M., Health Promotion &amp; Policy Research Unit, Department of Public Health, University of Otago, Wellington, PO Box 7343, Wellington, 6242, New Zealand; Chambers, T., Health Promotion &amp; Policy Research Unit, Department of Public Health, University of Otago, Wellington, PO Box 7343, Wellington, 6242, New Zealand; Abbott, M., Faculty of Health and Environmental Sciences, Auckland University of Technology, 90 Akoranga Drive, Northcote, Auckland 0627, New Zealand; Signal, L., Health Promotion &amp; Policy Research Unit, Department of Public Health, University of Otago, Wellington, PO Box 7343, Wellington, 6242, New Zealand"/>
    <n v="1"/>
    <s v="Smith, Moira, Chambers, Tim, Signal, Louise, Abbott, Max,"/>
    <s v="Smith, M (corresponding author), Univ Otago, Dept Publ Hlth, Hlth Promot &amp; Policy Res Unit, POB 7343, Wellington 6242, New Zealand."/>
    <m/>
    <s v="No"/>
    <s v="International Journal of Mental Health and Addiction"/>
    <x v="2"/>
    <s v="Springer Science and Business Media LLC"/>
    <x v="1"/>
    <s v="journal-article"/>
    <b v="0"/>
    <m/>
    <m/>
    <s v="No"/>
    <m/>
    <n v="0"/>
    <x v="0"/>
    <b v="0"/>
    <s v="1557-1874 1557-1882 "/>
    <s v="Yes"/>
    <s v="12 months"/>
    <s v="No"/>
    <m/>
    <s v="https://v2.sherpa.ac.uk/id/publication/13408"/>
    <n v="4"/>
    <n v="0"/>
    <m/>
    <s v="Yes"/>
    <s v="Yes"/>
    <m/>
    <m/>
    <m/>
    <s v="USD"/>
    <n v="3000"/>
    <n v="3000"/>
    <n v="33.25"/>
    <n v="4"/>
    <n v="0"/>
    <n v="2"/>
    <s v="http://www.altmetric.com/details.php?citation_id=61451891"/>
    <s v="Health Research Council of New Zealand, HRC: 13/724; Science Foundation Ireland, SFI: 12/RC/2289"/>
    <s v="Health Research Council of New Zealand; Science Foundation Ireland; University of Otago Wellington Equipment Grant; University of Otago Research Grant; European Commission FP7 International Research Staff Exchange Scheme; Lotteries Health Research Grant"/>
    <s v="Psychology; Substance Abuse; Psychiatry"/>
    <s v="Psychiatry and Mental health"/>
    <b v="0"/>
    <s v="No"/>
    <x v="1"/>
    <x v="1"/>
    <x v="1"/>
  </r>
  <r>
    <s v="10.1109/CrowdRE51214.2020.00007"/>
    <s v="oa repository (via OAI-PMH doi match)"/>
    <m/>
    <x v="5"/>
    <s v="Open CrowdRE Challenges in Software Ecosystems"/>
    <s v="Johnson, David; Tizard, James; Damian, Daniela; Blincoe, Kelly; Clear, Tony"/>
    <n v="5"/>
    <s v="No"/>
    <s v=" Johnson, D., University of Victoria, Canada; Tizard, J., University of Auckland, New Zealand; Damian, D., University of Victoria, Canada; Blincoe, K., University of Auckland, New Zealand; Clear, T., Auckland University Of Technology, New Zealand"/>
    <n v="0"/>
    <m/>
    <m/>
    <m/>
    <s v="No"/>
    <s v="2020 4th International Workshop on Crowd-Based Requirements Engineering (CrowdRE)"/>
    <x v="0"/>
    <s v="IEEE"/>
    <x v="0"/>
    <s v="proceedings-article"/>
    <b v="0"/>
    <s v="submittedVersion"/>
    <s v="repository"/>
    <s v="Yes"/>
    <s v="openrepository.aut.ac.nz "/>
    <n v="1"/>
    <x v="0"/>
    <b v="0"/>
    <m/>
    <m/>
    <m/>
    <m/>
    <m/>
    <m/>
    <m/>
    <n v="0"/>
    <s v="https://openrepository.aut.ac.nz/bitstream/10292/13807/2/Requirements_from_the_Crowd_in_a_Software_Ecosystem-2.pdf"/>
    <s v="No"/>
    <s v="Yes"/>
    <m/>
    <m/>
    <m/>
    <m/>
    <m/>
    <m/>
    <n v="0"/>
    <n v="0"/>
    <n v="0"/>
    <n v="0"/>
    <m/>
    <s v="Royal Society Te Apārangi; Ministry of Business, Innovation and Employment, MBIE; Ministry for Business Innovation and Employment, MBIE"/>
    <m/>
    <m/>
    <m/>
    <b v="1"/>
    <s v="Yes"/>
    <x v="0"/>
    <x v="0"/>
    <x v="5"/>
  </r>
  <r>
    <s v="10.1109/UCET51115.2020.9205460"/>
    <m/>
    <m/>
    <x v="1"/>
    <s v="A Compact Multiband Multi-Mode Frequency Reconfigurable Antenna for Portable devices"/>
    <s v="Ghaffar, Adnan; Li, Xue Jun; Awan, Wahaj Abbas; Hussain, Niamat"/>
    <n v="4"/>
    <s v="No"/>
    <s v=" Ghaffar, A., Auckland University of Technology, Department of Electrical and Electronic Engineering, Auckland, New Zealand; Li, X.J., Auckland University of Technology, Department of Electrical and Electronic Engineering, Auckland, New Zealand; Awan, W.A., Seoul National University of Science and Technology, Department of Integrated It Engineering, Seoul, South Korea; Hussain, N., Chungbuk National University, Department of Computer and Communication Engineering, Cheongju, South Korea"/>
    <n v="2"/>
    <s v="Ghaffar, A.; Li, X.J."/>
    <m/>
    <m/>
    <s v="No"/>
    <s v="2020 International Conference on UK-China Emerging Technologies (UCET)"/>
    <x v="0"/>
    <s v="IEEE"/>
    <x v="1"/>
    <s v="proceedings-article"/>
    <b v="0"/>
    <m/>
    <m/>
    <s v="No"/>
    <m/>
    <n v="0"/>
    <x v="0"/>
    <b v="0"/>
    <m/>
    <m/>
    <m/>
    <m/>
    <m/>
    <m/>
    <n v="3"/>
    <n v="0"/>
    <m/>
    <s v="No"/>
    <s v="Yes"/>
    <m/>
    <m/>
    <m/>
    <m/>
    <m/>
    <m/>
    <n v="0"/>
    <n v="0"/>
    <n v="0"/>
    <n v="0"/>
    <m/>
    <m/>
    <m/>
    <m/>
    <m/>
    <b v="0"/>
    <s v="No"/>
    <x v="1"/>
    <x v="1"/>
    <x v="1"/>
  </r>
  <r>
    <s v="10.1109/APARM49247.2020.9209562"/>
    <m/>
    <m/>
    <x v="1"/>
    <s v="Mean and Variance of an Alternating Geometric Process"/>
    <s v="Arnold, Richard; Chukova, Stefanka; Hayakawa, Yu; Marshall, Sarah"/>
    <n v="4"/>
    <s v="No"/>
    <s v=" Arnold, R., Victoria University of Wellington, School of Mathematics and Statistics, Wellington, New Zealand; Chukova, S., Victoria University of Wellington, School of Mathematics and Statistics, Wellington, New Zealand; Hayakawa, Y., Waseda University, School of International Liberal Studies, Tokyo, Japan; Marshall, S., Auckland University of Technology, Department of Mathematical Sciences, Auckland, New Zealand"/>
    <n v="1"/>
    <s v="Marshall, S."/>
    <m/>
    <m/>
    <s v="No"/>
    <s v="2020 Asia-Pacific International Symposium on Advanced Reliability and Maintenance Modeling (APARM)"/>
    <x v="0"/>
    <s v="IEEE"/>
    <x v="1"/>
    <s v="proceedings-article"/>
    <b v="0"/>
    <m/>
    <m/>
    <s v="No"/>
    <m/>
    <n v="0"/>
    <x v="0"/>
    <b v="0"/>
    <m/>
    <m/>
    <m/>
    <m/>
    <m/>
    <m/>
    <m/>
    <n v="0"/>
    <m/>
    <s v="No"/>
    <s v="Yes"/>
    <m/>
    <m/>
    <m/>
    <m/>
    <m/>
    <m/>
    <n v="0"/>
    <n v="0"/>
    <n v="0"/>
    <n v="0"/>
    <m/>
    <m/>
    <m/>
    <m/>
    <m/>
    <b v="0"/>
    <s v="No"/>
    <x v="1"/>
    <x v="1"/>
    <x v="1"/>
  </r>
  <r>
    <s v="10.1109/IRI49571.2020.00013"/>
    <s v="open (via free pdf)"/>
    <m/>
    <x v="4"/>
    <s v="Combating Hard or Soft Disasters with Privacy-Preserving Federated Mobile Buses-and-Drones based Networks"/>
    <s v="Ma, Bo; Wu, Jinsong; Liu, William; Chiaraviglio, Luca; Ming, Xing"/>
    <n v="5"/>
    <s v="No"/>
    <s v="[Ma, Bo; Liu, William; Ming, Xing] Auckland Univ Technol, Dept Informat Technol &amp; Software Engn, Auckland, New Zealand; [Wu, Jinsong] Guilin Univ Elect Technol, Sch Artificial Intelligence, Guilin, Peoples R China; [Wu, Jinsong] Univ Chile, Dept Elect Engn, Santiago, Chile; [Chiaraviglio, Luca] Tor Vergata Univ Rome, Dept Elect Engn Technol &amp; Software Engn, Rome, Italy Ma, B., Auckland University of Technology, Department of Information Technology and Software Engineering, Auckland, New Zealand; Wu, J., Guilin University of Electronic Technology, School of Artificial Intelligence, Guilin, China; Liu, W., Auckland University of Technology, Department of Information Technology and Software Engineering, Auckland, New Zealand; Chiaraviglio, L., Tor Vergata University of Rome, Department of Electronic Engineering, Rome, Italy; Ming, X., Tor Vergata University of Rome, Department of Electronic Engineering, Rome, Italy"/>
    <n v="1"/>
    <s v="Ma, Bo, Liu, William, Ming, Xing"/>
    <s v="Ma, B (corresponding author), Auckland Univ Technol, Dept Informat Technol &amp; Software Engn, Auckland, New Zealand."/>
    <s v="Ma, B"/>
    <s v="Yes"/>
    <s v="2020 IEEE 21st International Conference on Information Reuse and Integration for Data Science (IRI)"/>
    <x v="0"/>
    <s v="IEEE"/>
    <x v="0"/>
    <s v="proceedings-article"/>
    <b v="0"/>
    <s v="publishedVersion"/>
    <s v="publisher"/>
    <s v="No"/>
    <m/>
    <n v="0"/>
    <x v="0"/>
    <b v="0"/>
    <m/>
    <m/>
    <m/>
    <m/>
    <m/>
    <m/>
    <m/>
    <n v="0"/>
    <s v="https://ieeexplore.ieee.org/ielx7/9186548/9191372/09191668.pdf"/>
    <s v="Yes"/>
    <s v="Yes"/>
    <m/>
    <m/>
    <m/>
    <m/>
    <m/>
    <m/>
    <n v="0"/>
    <n v="0"/>
    <n v="0"/>
    <n v="0"/>
    <m/>
    <m/>
    <m/>
    <s v="Computer Science; Engineering"/>
    <m/>
    <b v="0"/>
    <s v="No"/>
    <x v="1"/>
    <x v="0"/>
    <x v="4"/>
  </r>
  <r>
    <s v="10.3390/foods9081024"/>
    <s v="oa journal (via doaj)"/>
    <m/>
    <x v="0"/>
    <s v="Effects of Morphology on the Bulk Density of Instant Whole Milk Powder"/>
    <s v="Ding, Haohan; Li, Bing; Boiarkina, Irina; Wilson, David I.; Yu, Wei; Young, Brent R."/>
    <n v="6"/>
    <s v="No"/>
    <s v="[Ding, Haohan; Li, Bing; Yu, Wei; Young, Brent R.] Univ Auckland, Dept Chem &amp; Mat Engn, Auckland 1010, New Zealand; [Boiarkina, Irina] Fonterra Cooperat Grp Ltd, Auckland 1010, New Zealand; [Wilson, David I.] Auckland Univ Technol, Elect &amp; Elect Engn Dept, Auckland 1010, New Zealand Ding, H., Department of Chemical and Materials Engineering, University of Auckland, Auckland, 1010, New Zealand; Li, B., Department of Chemical and Materials Engineering, University of Auckland, Auckland, 1010, New Zealand; Boiarkina, I., Fonterra Co-Operative Group Limited, Auckland, 1010, New Zealand; Wilson, D.I., Electrical and Electronic Engineering Department, Auckland University of Technology, Auckland, 1010, New Zealand; Yu, W., Department of Chemical and Materials Engineering, University of Auckland, Auckland, 1010, New Zealand; Young, B.R., Department of Chemical and Materials Engineering, University of Auckland, Auckland, 1010, New Zealand"/>
    <n v="1"/>
    <s v="Ding, Haohan, Li, Bing, Yu, Wei, Young, Brent R., Boiarkina, Irina, Wilson, David I.,"/>
    <s v="Yu, W (corresponding author), Univ Auckland, Dept Chem &amp; Mat Engn, Auckland 1010, New Zealand."/>
    <m/>
    <s v="No"/>
    <s v="Foods"/>
    <x v="0"/>
    <s v="MDPI AG"/>
    <x v="0"/>
    <s v="journal-article"/>
    <b v="1"/>
    <s v="publishedVersion"/>
    <s v="publisher"/>
    <s v="Yes"/>
    <s v="openrepository.aut.ac.nz "/>
    <n v="1"/>
    <x v="0"/>
    <b v="1"/>
    <s v="2304-8158 "/>
    <s v="Yes"/>
    <s v="None"/>
    <s v="Yes"/>
    <s v="None"/>
    <s v="https://v2.sherpa.ac.uk/id/publication/24799"/>
    <n v="3"/>
    <n v="3"/>
    <s v="https://doi.org/10.3390/foods9081024"/>
    <s v="Yes"/>
    <s v="Yes"/>
    <s v="Yes"/>
    <s v="CHF"/>
    <n v="550"/>
    <m/>
    <m/>
    <n v="611"/>
    <n v="0"/>
    <n v="0"/>
    <n v="0"/>
    <n v="0"/>
    <m/>
    <m/>
    <m/>
    <s v="Food Science &amp; Technology"/>
    <m/>
    <b v="1"/>
    <s v="Yes"/>
    <x v="0"/>
    <x v="0"/>
    <x v="0"/>
  </r>
  <r>
    <s v="10.3390/electronics9081299"/>
    <s v="oa journal (via doaj)"/>
    <s v="cc-by"/>
    <x v="0"/>
    <s v="Parallelisation of a Cache-Based Stream-Relation Join for a Near-Real-Time Data Warehouse"/>
    <s v="Naeem, M. Asif; Khan, Habib; Aslam, Saad; Jamil, Noreen"/>
    <n v="4"/>
    <s v="No"/>
    <s v="[Naeem, M. Asif; Jamil, Noreen] Natl Univ Comp &amp; Emerging Sci, Dept Comp Sci, Islamabad 44000, Pakistan; [Naeem, M. Asif] Auckland Univ Technol, Sch Engn Comp &amp; Math Sci, Auckland 1142, New Zealand; [Khan, Habib Ullah] Qatar Univ, Coll Business &amp; Econ, Dept Accounting &amp; Informat Syst, POB 2713, Doha, Qatar; [Aslam, Saad] NCBA&amp;E, Dept Comp Sci, Multan 66000, Pakistan Asif Naeem, M., Department of Computer Science, National University of Computer &amp; Emerging Sciences, Islamabad, 44000, Pakistan, School of Engineering, Computer &amp; Mathematical Sciences, Auckland University of Technology, Auckland, 1142, New Zealand; Khan, H.U., Department of Accounting &amp; Information Systems College of Business &amp; Economics, Qatar University, P.O. Box 2713, Doha, Qatar; Aslam, S., Department of Computer Science, NCBA&amp;E, Multan, 66000, Pakistan; Jamil, N., Department of Computer Science, National University of Computer &amp; Emerging Sciences, Islamabad, 44000, Pakistan"/>
    <n v="1"/>
    <s v="Naeem, M. Asif, Jamil, Noreen"/>
    <s v="Khan, HU (corresponding author), Qatar Univ, Coll Business &amp; Econ, Dept Accounting &amp; Informat Syst, POB 2713, Doha, Qatar."/>
    <m/>
    <s v="No"/>
    <s v="Electronics"/>
    <x v="0"/>
    <s v="MDPI AG"/>
    <x v="0"/>
    <s v="journal-article"/>
    <b v="1"/>
    <s v="publishedVersion"/>
    <s v="publisher"/>
    <s v="No"/>
    <m/>
    <n v="0"/>
    <x v="0"/>
    <b v="1"/>
    <s v="2079-9292 "/>
    <s v="Yes"/>
    <s v="None"/>
    <s v="Yes"/>
    <s v="None"/>
    <s v="https://v2.sherpa.ac.uk/id/publication/22270"/>
    <n v="2"/>
    <n v="0"/>
    <s v="https://www.mdpi.com/2079-9292/9/8/1299/pdf"/>
    <s v="Yes"/>
    <s v="Yes"/>
    <s v="Yes"/>
    <s v="CHF"/>
    <n v="550"/>
    <m/>
    <m/>
    <n v="611"/>
    <n v="0"/>
    <n v="0"/>
    <n v="0"/>
    <n v="0"/>
    <m/>
    <s v="Qatar University, Qatar; Qatar University, QU"/>
    <m/>
    <s v="Computer Science; Engineering; Physics"/>
    <m/>
    <b v="0"/>
    <s v="No"/>
    <x v="1"/>
    <x v="0"/>
    <x v="0"/>
  </r>
  <r>
    <s v="10.1109/JPHOT.2020.3010966"/>
    <s v="oa journal (via doaj)"/>
    <m/>
    <x v="0"/>
    <s v="Low Illumination Video Image Enhancement"/>
    <s v="Li, Zhi; Jia, Zhenhong; Yang, Jie; Kasabov, Nikola"/>
    <n v="4"/>
    <s v="No"/>
    <s v="[Li, Zhi; Jia, Zhenhong] Xinjiang Univ, Coll Informat Sci &amp; Engn, Urumqi 830046, Peoples R China; [Yang, Jie] Shanghai Jiao Tong Univ, Inst Image Proc &amp; Pattern Recognit, Shanghai 200240, Peoples R China; [Kasabov, Nikola] Auckland Univ Technol, Knowledge Engn &amp; Discovery Res Inst, Auckland 1020, New Zealand Li, Z., College of Information Science and Engineering, Xinjiang University, Urumuqi, 830046, China; Jia, Z., College of Information Science and Engineering, Xinjiang University, Urumuqi, 830046, China; Yang, J., Institute of Image Processing and Pattern Recognition, Shanghai Jiao Tong University, Shanghai, 200240, China; Kasabov, N., Knowledge Engineering and Discovery Research Institute, Auckland University of Technology, Auckland, 1020, New Zealand"/>
    <n v="1"/>
    <s v="Li, Zhi, Jia, Zhenhong, Yang, Jie, Kasabov, Nikola,"/>
    <s v="Li, Z (corresponding author), Xinjiang Univ, Coll Informat Sci &amp; Engn, Urumqi 830046, Peoples R China."/>
    <m/>
    <s v="No"/>
    <s v="IEEE Photonics Journal"/>
    <x v="0"/>
    <s v="Institute of Electrical and Electronics Engineers (IEEE)"/>
    <x v="0"/>
    <s v="journal-article"/>
    <b v="1"/>
    <s v="publishedVersion"/>
    <s v="publisher"/>
    <s v="Yes"/>
    <s v="pure.atira.dk "/>
    <n v="1"/>
    <x v="0"/>
    <b v="1"/>
    <s v="1943-0655 1943-0647 "/>
    <s v="Yes"/>
    <s v="None"/>
    <s v="No"/>
    <m/>
    <s v="https://v2.sherpa.ac.uk/id/publication/3538"/>
    <n v="1"/>
    <n v="1"/>
    <s v="https://ieeexplore.ieee.org/ielx7/4563994/9116844/09145629.pdf"/>
    <s v="Yes"/>
    <s v="Yes"/>
    <s v="Yes"/>
    <s v="USD"/>
    <n v="1350"/>
    <s v="USD"/>
    <n v="2045"/>
    <n v="2045"/>
    <n v="0"/>
    <n v="0"/>
    <n v="0"/>
    <n v="0"/>
    <m/>
    <m/>
    <s v="the National Science Foundation of China"/>
    <s v="Engineering; Optics; Physics"/>
    <s v="Electrical and Electronic Engineering; Atomic and Molecular Physics;  and Optics"/>
    <b v="0"/>
    <s v="No"/>
    <x v="1"/>
    <x v="0"/>
    <x v="0"/>
  </r>
  <r>
    <s v="10.1007/s11665-020-05004-4"/>
    <m/>
    <m/>
    <x v="1"/>
    <s v="Effect of Lack of Fusion Formed during Electron Beam Powder Bed Fusion of Ti-6Al-4V Alloy on Impact Toughness"/>
    <s v="Aziziderouei, Mona; Chen, Zhan; Pasang, Timotius; Newby, Martyn; Tao, Yuan"/>
    <n v="5"/>
    <s v="No"/>
    <s v="[Aziziderouei, Mona] Univ Alberta, Dept Mech Engn, Edmonton, AB, Canada; [Chen, Zhan; Pasang, Timotius; Tao, Yuan] Auckland Univ Technol, Dept Mech Engn, Auckland, New Zealand; [Newby, Martyn] Fusor Tech Ltd, Milton Keynes, Bucks, England Aziziderouei, M., Department of Mechanical Engineering, University of Alberta, Edmonton, AB, Canada; Chen, Z., Department of Mechanical Engineering, Auckland University of Technology, Auckland, New Zealand; Pasang, T., Department of Mechanical Engineering, Auckland University of Technology, Auckland, New Zealand; Newby, M., Fusor Tech Ltd, Buckinghamshire, United Kingdom; Tao, Y., Department of Mechanical Engineering, Auckland University of Technology, Auckland, New Zealand"/>
    <n v="1"/>
    <s v="Aziziderouei, Mona, Chen, Zhan, Pasang, Timotius, Tao, Yuan"/>
    <s v="Aziziderouei, M (corresponding author), Univ Alberta, Dept Mech Engn, Edmonton, AB, Canada."/>
    <m/>
    <s v="No"/>
    <s v="Journal of Materials Engineering and Performance"/>
    <x v="0"/>
    <s v="Springer Science and Business Media LLC"/>
    <x v="1"/>
    <s v="journal-article"/>
    <b v="0"/>
    <m/>
    <m/>
    <s v="No"/>
    <m/>
    <n v="0"/>
    <x v="0"/>
    <b v="0"/>
    <s v="1059-9495 1544-1024 "/>
    <s v="Yes"/>
    <s v="12 months"/>
    <s v="No"/>
    <m/>
    <s v="https://v2.sherpa.ac.uk/id/publication/14279"/>
    <m/>
    <n v="0"/>
    <m/>
    <s v="Yes"/>
    <s v="Yes"/>
    <m/>
    <m/>
    <m/>
    <s v="USD"/>
    <n v="3000"/>
    <n v="3000"/>
    <n v="0"/>
    <n v="0"/>
    <n v="0"/>
    <n v="0"/>
    <m/>
    <m/>
    <m/>
    <s v="Materials Science"/>
    <s v="Mechanical Engineering; General Materials Science; Mechanics of Materials"/>
    <b v="0"/>
    <s v="No"/>
    <x v="1"/>
    <x v="1"/>
    <x v="1"/>
  </r>
  <r>
    <s v="10.2519/jospt.2020.9284"/>
    <m/>
    <m/>
    <x v="1"/>
    <s v="Predicting Recurrent Instability of the Shoulder (PRIS): A Valid Tool to Predict Which Patients Will Not Have Repeat Shoulder Instability After First-Time Traumatic Anterior Dislocation"/>
    <s v="Olds, Margie; Ellis, Richard; Kersten, Paula"/>
    <n v="3"/>
    <s v="No"/>
    <s v="[Olds, Margie] Flawless Mot Ltd, 7-88 Cook St, Auckland 1010, New Zealand; [Ellis, Richard] Auckland Univ Technol, Fac Hlth &amp; Environm Sci, Sch Clin Sci, Physiotherapy Dept, Auckland, New Zealand; [Ellis, Richard] Auckland Univ Technol, Fac Hlth &amp; Environm Sci, Hlth &amp; Rehabil Res Inst, Act Living &amp; Rehabil Aotearoa New Zealand Res Grp, Auckland, New Zealand; [Kersten, Paula] Univ Brighton, Sch Hlth Sci, Brighton, E Sussex, England Olds, M., Flawless Motion Ltd, Auckland, New Zealand; Ellis, R., Physiotherapy Department, School of Clinical Sciences, Faculty of Health and Environmental Sciences, Auckland University of Technology, Auckland, New Zealand, Active Living and Rehabilitation: Aotearoa New Zealand Research Group, Health and Rehabilitation Research Institute, Faculty of Health and Environmental Sciences, Auckland University of Technology, Auckland, New Zealand; Kersten, P., School of Health Sciences, University of Brighton, Brighton, United Kingdom"/>
    <n v="1"/>
    <s v="Olds, Margie, Ellis, Richard"/>
    <s v="Olds, M (corresponding author), Flawless Mot Ltd, 7-88 Cook St, Auckland 1010, New Zealand."/>
    <m/>
    <s v="No"/>
    <s v="Journal of Orthopaedic &amp; Sports Physical Therapy"/>
    <x v="0"/>
    <s v="Journal of Orthopaedic &amp; Sports Physical Therapy (JOSPT)"/>
    <x v="1"/>
    <s v="journal-article"/>
    <b v="0"/>
    <m/>
    <m/>
    <s v="No"/>
    <m/>
    <n v="0"/>
    <x v="0"/>
    <b v="0"/>
    <s v="0190-6011 1938-1344 "/>
    <s v="No"/>
    <m/>
    <s v="No"/>
    <m/>
    <s v="https://v2.sherpa.ac.uk/id/publication/31260"/>
    <m/>
    <n v="0"/>
    <m/>
    <s v="Yes"/>
    <s v="Yes"/>
    <m/>
    <m/>
    <m/>
    <m/>
    <m/>
    <m/>
    <n v="31.8"/>
    <n v="0"/>
    <n v="0"/>
    <n v="49"/>
    <s v="http://www.altmetric.com/details.php?citation_id=86944078"/>
    <s v="Auckland University of Technology, New Zealand, AUT"/>
    <m/>
    <s v="Orthopedics; Rehabilitation; Sport Sciences"/>
    <s v="Physical Therapy;  Sports Therapy and Rehabilitation; General Medicine"/>
    <b v="0"/>
    <s v="No"/>
    <x v="1"/>
    <x v="1"/>
    <x v="1"/>
  </r>
  <r>
    <s v="10.3390/nano10081510"/>
    <s v="oa journal (via doaj)"/>
    <m/>
    <x v="0"/>
    <s v="Tensegrity Modelling and the High Toughness of Spider Dragline Silk"/>
    <s v="Fraternali, Fernando; Stehling, Nicola; Amendola, Ada; Tiban Anrango, Bryan Andres; Holland, Chris; Rodenburg, Cornelia"/>
    <n v="6"/>
    <s v="No"/>
    <s v="[Fraternali, Fernando; Amendola, Ada] Univ Salerno, Dept Civil Engn, I-84084 Fisciano, SA, Italy; [Stehling, Nicola; Holland, Chris; Rodenburg, Cornelia] Univ Sheffield, Dept Mat Sci &amp; Engn, Sir Robert Hadfield Bldg,Mappin St, Sheffield S1 3JD, S Yorkshire, England; [Tiban Anrango, Bryan Andres] Auckland Univ Technol, Ctr Biomed &amp; Chem Sci, Sch Sci, Auckland 1010, New Zealand Fraternali, F., Department of Civil Engineering, University of Salerno, Fisciano, SA  84084, Italy; Stehling, N., Department of Materials Science &amp; Engineering, University of Sheffield, Sir Robert Hadfield Building, Mappin Street, Sheffield, S1 3JD, United Kingdom; Amendola, A., Department of Civil Engineering, University of Salerno, Fisciano, SA  84084, Italy; Anrango, B.A.T., Centre for Biomedical and Chemical Science School of Science, Auckland University of Technology, Auckland, 1010, New Zealand; Holland, C., Department of Materials Science &amp; Engineering, University of Sheffield, Sir Robert Hadfield Building, Mappin Street, Sheffield, S1 3JD, United Kingdom; Rodenburg, C., Department of Materials Science &amp; Engineering, University of Sheffield, Sir Robert Hadfield Building, Mappin Street, Sheffield, S1 3JD, United Kingdom"/>
    <n v="1"/>
    <s v="Fraternali, Fernando, Amendola, Ada, Stehling, Nicola, Holland, Chris, Rodenburg, Cornelia, Tiban Anrango, Bryan Andres,"/>
    <s v="Fraternali, F (corresponding author), Univ Salerno, Dept Civil Engn, I-84084 Fisciano, SA, Italy."/>
    <m/>
    <s v="No"/>
    <s v="Nanomaterials"/>
    <x v="0"/>
    <s v="MDPI AG"/>
    <x v="0"/>
    <s v="journal-article"/>
    <b v="1"/>
    <s v="publishedVersion"/>
    <s v="publisher"/>
    <s v="Yes"/>
    <s v="eprints.whiterose.ac.uk "/>
    <n v="1"/>
    <x v="0"/>
    <b v="1"/>
    <s v="2079-4991 "/>
    <s v="Yes"/>
    <s v="None"/>
    <s v="Yes"/>
    <s v="None"/>
    <s v="https://v2.sherpa.ac.uk/id/publication/18601"/>
    <m/>
    <n v="0"/>
    <s v="https://doi.org/10.3390/nano10081510"/>
    <s v="Yes"/>
    <s v="Yes"/>
    <s v="Yes"/>
    <s v="CHF"/>
    <n v="1500"/>
    <m/>
    <m/>
    <n v="1668"/>
    <n v="0.5"/>
    <n v="0"/>
    <n v="0"/>
    <n v="1"/>
    <s v="http://www.altmetric.com/details.php?citation_id=87068316"/>
    <s v="Italian Ministry of Education, University and Research (MIUR) under the P.R.I.N. 2017 National Grant Multiscale Innovative Materials and StructuresMinistry of Education, Universities and Research (MIUR) [2017J4EAYB]; EPSRCUK Research &amp; Innovation (UKRI)Engineering &amp; Physical Sciences Research Council (EPSRC) [EP/N008065/1, 1816190, EP/K005693/1]; Engineering and Physical Sciences Research Council, EPSRC: 1816190, EP/K005693/1, EP/N008065/1, PRIN 2017 2017J4EAYB; Ministero dell’Istruzione, dell’Università e della Ricerca, MIUR: 2017J4EAYB"/>
    <s v="Engineering and Physical Sciences Research Council"/>
    <s v="Chemistry; Science &amp; Technology - Other Topics; Materials Science; Physics"/>
    <m/>
    <b v="0"/>
    <s v="No"/>
    <x v="1"/>
    <x v="0"/>
    <x v="0"/>
  </r>
  <r>
    <s v="10.1177/0363546520937301"/>
    <m/>
    <m/>
    <x v="1"/>
    <s v="Importance of Retaining Sufficient Acetabular Depth: Successful 2-Year Outcomes of Hip Arthroscopy for Patients With Pincer Morphology as Compared With Matched Controls"/>
    <s v="Brick, Claudia R.: Orthosports North Harbour, AUT Millennium, Auckland, New Zealand, Alfred Health, Melbourne, Australia; Bacon, Catherine J.: Orthosports North Harbour, AUT Millennium, Auckland, New Zealand, Faculty of Medical and Health Sciences, University of Auckland, Auckland, New Zealand; Brick, Matthew J.: Orthosports North Harbour, AUT Millennium, Auckland, New Zealand"/>
    <n v="3"/>
    <s v="No"/>
    <s v=" Brick, C.R., Orthosports North Harbour, AUT Millennium, Auckland, New Zealand, Alfred Health, Melbourne, Australia; Bacon, C.J., Orthosports North Harbour, AUT Millennium, Auckland, New Zealand, Faculty of Medical and Health Sciences, University of Auckland, Auckland, New Zealand; Brick, M.J., Orthosports North Harbour, AUT Millennium, Auckland, New Zealand"/>
    <n v="0"/>
    <m/>
    <s v="Brick, M.J.; Orthosports North Harbour, New Zealand; email: mat@orthosports.co.nz"/>
    <m/>
    <s v="No"/>
    <s v="The American Journal of Sports Medicine"/>
    <x v="0"/>
    <s v="SAGE Publications"/>
    <x v="1"/>
    <s v="journal-article"/>
    <b v="0"/>
    <m/>
    <m/>
    <s v="No"/>
    <m/>
    <n v="0"/>
    <x v="0"/>
    <b v="0"/>
    <s v="0363-5465 1552-3365 "/>
    <s v="Yes"/>
    <s v="None"/>
    <s v="No"/>
    <m/>
    <s v="https://v2.sherpa.ac.uk/id/publication/9502"/>
    <n v="1"/>
    <n v="1"/>
    <m/>
    <s v="No"/>
    <s v="Yes"/>
    <m/>
    <m/>
    <m/>
    <s v="USD"/>
    <n v="4000"/>
    <n v="4000"/>
    <n v="0.25"/>
    <n v="0"/>
    <n v="0"/>
    <n v="1"/>
    <s v="http://www.altmetric.com/details.php?citation_id=87064477"/>
    <m/>
    <m/>
    <m/>
    <s v="Physical Therapy;  Sports Therapy and Rehabilitation; Orthopedics and Sports Medicine"/>
    <b v="0"/>
    <s v="No"/>
    <x v="1"/>
    <x v="1"/>
    <x v="1"/>
  </r>
  <r>
    <s v="10.1016/j.radi.2019.11.004"/>
    <m/>
    <m/>
    <x v="1"/>
    <s v="Can virtual reality simulation prepare patients for an MRI experience?"/>
    <s v="Nakarada-Kordic, I.; Reay, S.; Bennett, G.; Kruse, J.; Lydon, A.-M.; Sim, J."/>
    <n v="6"/>
    <s v="No"/>
    <s v="[Nakarada-Kordic, I; Reay, S.] Auckland Univ Technol, Good Hlth Design, Private Bag 92006, Auckland 1142, New Zealand; [Bennett, G.; Kruse, J.] Auckland Univ Technol, Digital Design, Private Bag 92006, Auckland 1142, New Zealand; [Lydon, A-M] Univ Auckland, Ctr Adv MRI CAMRI, Private Bag 92019, Auckland 1142, New Zealand; [Sim, J.] Monash Univ, Sch Primary &amp; Allied Hlth Care, Dept Med Imaging &amp; Radiat Sci, Melbourne, Vic 3800, Australia Nakarada-Kordic, I., Good Health Design, Auckland University of Technology, Private Bag 92006, Auckland, 1142, New Zealand; Reay, S., Good Health Design, Auckland University of Technology, Private Bag 92006, Auckland, 1142, New Zealand; Bennett, G., Digital Design, Auckland University of Technology, Private Bag 92006, Auckland, 1142, New Zealand; Kruse, J., Digital Design, Auckland University of Technology, Private Bag 92006, Auckland, 1142, New Zealand; Lydon, A.-M., Centre for Advanced MRI (CAMRI), The University of Auckland, Private Bag 92019, Auckland, 1142, New Zealand; Sim, J., Department of Medical Imaging and Radiation Sciences, School of Primary and Allied Health Care, Monash University, Melbourne, Victoria  3800, Australia"/>
    <n v="1"/>
    <s v="Nakarada-Kordic, I, Reay, S., Bennett, G., Kruse, J."/>
    <s v="Nakarada-Kordic, I (corresponding author), Auckland Univ Technol, Good Hlth Design, Private Bag 92006, Auckland 1142, New Zealand."/>
    <s v="Nakarada-Kordic, I"/>
    <s v="Yes"/>
    <s v="Radiography"/>
    <x v="2"/>
    <s v="Elsevier BV"/>
    <x v="1"/>
    <s v="journal-article"/>
    <b v="0"/>
    <m/>
    <m/>
    <s v="No"/>
    <m/>
    <n v="0"/>
    <x v="0"/>
    <b v="0"/>
    <s v="1078-8174 "/>
    <s v="Yes"/>
    <s v="12 months"/>
    <s v="No"/>
    <m/>
    <s v="https://v2.sherpa.ac.uk/id/publication/4817"/>
    <n v="3"/>
    <n v="0"/>
    <m/>
    <s v="Yes"/>
    <s v="Yes"/>
    <m/>
    <m/>
    <m/>
    <s v="USD"/>
    <n v="2500"/>
    <n v="2500"/>
    <n v="6.55"/>
    <n v="0"/>
    <n v="0"/>
    <n v="11"/>
    <s v="http://www.altmetric.com/details.php?citation_id=71358027"/>
    <m/>
    <m/>
    <s v="Radiology, Nuclear Medicine &amp; Medical Imaging"/>
    <s v="Radiology Nuclear Medicine and imaging"/>
    <b v="0"/>
    <s v="No"/>
    <x v="1"/>
    <x v="1"/>
    <x v="1"/>
  </r>
  <r>
    <s v="10.1016/j.lwt.2020.109646"/>
    <m/>
    <m/>
    <x v="1"/>
    <s v="Bioactivity enhancement of fucoidan through complexing with bread matrix and baking"/>
    <s v="Koh, Hui Si Audrey; Lim, Si En Victoria; Lu, Jun; Zhou, Weibiao"/>
    <n v="4"/>
    <s v="No"/>
    <s v="[Koh, Hui Si Audrey; Zhou, Weibiao] Natl Univ Singapore, Ctr Life Sci CeLS, NUS Grad Sch Integrat Sci &amp; Engn, 28 Med Dr, Singapore 117456, Singapore; [Koh, Hui Si Audrey; Lim, Si En Victoria; Zhou, Weibiao] Natl Univ Singapore, Dept Food Sci &amp; Technol, Sci Dr 2, Singapore 117542, Singapore; [Lu, Jun] Auckland Univ Technol, Fac Hlth &amp; Environm Sci, Sch Sci, 34 St Paul St, Auckland 1142, New Zealand; [Lu, Jun] Auckland Univ Technol, Fac Hlth &amp; Environm Sci, Sch Publ Hlth &amp; Interdisciplinary Studies, 90 Akoranga Dr, Auckland 0622, New Zealand; [Lu, Jun] Maurice Wilkins Ctr Mol Discovery, Auckland, New Zealand; [Zhou, Weibiao] Natl Univ Singapore Suzhou Res Inst, 377 Linquan St,Suzhou Ind Pk, Suzhou 215123, Jiangsu, Peoples R China Koh, H.S.A., NUS Graduate School for Integrative Science and Engineering, National University of Singapore, Centre for Life Sciences (CeLS), 28 Medical Drive, Singapore117456, Singapore, Department of Food Science and Technology, National University of Singapore, Science Drive 2, Singapore117542, Singapore; Lim, S.E.V., Department of Food Science and Technology, National University of Singapore, Science Drive 2, Singapore117542, Singapore; Lu, J., School of Science, Faculty of Health and Environmental Sciences, Auckland University of Technology, 34 St Paul Street, Auckland, 1142, New Zealand, School of Public Health and Interdisciplinary Studies, Faculty of Health and Environmental Sciences, Auckland University of Technology, 90 Akoranga Drive, Auckland, 0622, New Zealand, Maurice Wilkins Centre for Molecular Discovery, Auckland, New Zealand; Zhou, W., NUS Graduate School for Integrative Science and Engineering, National University of Singapore, Centre for Life Sciences (CeLS), 28 Medical Drive, Singapore117456, Singapore, Department of Food Science and Technology, National University of Singapore, Science Drive 2, Singapore117542, Singapore, National University of Singapore (Suzhou) Research Institute, 377 Linquan Street, Suzhou Industrial ParkJiangsu  215123, China"/>
    <n v="1"/>
    <s v="Koh, Hui Si Audrey, Zhou, Weibiao, Lim, Si En Victoria, Lu, Jun"/>
    <s v="Zhou, WB (corresponding author), Natl Univ Singapore, Dept Food Sci &amp; Technol, Sci Dr 2, Singapore 117542, Singapore."/>
    <m/>
    <s v="No"/>
    <s v="LWT"/>
    <x v="0"/>
    <s v="Elsevier BV"/>
    <x v="1"/>
    <s v="journal-article"/>
    <b v="0"/>
    <m/>
    <m/>
    <s v="No"/>
    <m/>
    <n v="0"/>
    <x v="0"/>
    <b v="0"/>
    <s v="0023-6438 "/>
    <s v="Yes"/>
    <s v="12 months"/>
    <s v="No"/>
    <m/>
    <s v="https://v2.sherpa.ac.uk/id/publication/15846"/>
    <n v="1"/>
    <n v="1"/>
    <m/>
    <s v="Yes"/>
    <s v="Yes"/>
    <m/>
    <m/>
    <m/>
    <s v="USD"/>
    <n v="3000"/>
    <n v="3000"/>
    <n v="0"/>
    <n v="0"/>
    <n v="0"/>
    <n v="0"/>
    <m/>
    <s v="National University of SingaporeNational University of Singapore; National University of Singapore, NUS"/>
    <s v="National University of Singapore"/>
    <s v="Food Science &amp; Technology"/>
    <s v="Food Science"/>
    <b v="0"/>
    <s v="No"/>
    <x v="1"/>
    <x v="1"/>
    <x v="1"/>
  </r>
  <r>
    <s v="10.1037/bul0000235"/>
    <m/>
    <m/>
    <x v="1"/>
    <s v="Prosocial modeling: A meta-analytic review and synthesis."/>
    <s v="Jung, Haesung; Seo, Eunjin; Han, Eunjoo; Henderson, Marlone D.; Patall, Erika A."/>
    <n v="5"/>
    <s v="No"/>
    <s v="[Jung, Haesung; Seo, Eunjin; Henderson, Marlone D.] Univ Texas Austin, Dept Psychol, Austin, TX 78712 USA; [Seo, Eunjin] Univ Texas Austin, Populat Res Ctr, Austin, TX 78712 USA; [Han, Eunjoo] Auckland Univ Technol, Dept Mkt, Auckland, New Zealand; [Patall, Erika A.] Univ Southern Calif, Rossier Sch Educ, Los Angeles, CA 90089 USA; [Jung, Haesung] Univ Illinois, Dept Psychol, 603 East Daniel St, Champaign, IL 61820 USA Jung, H., Department of Psychology, University of Texas at Austin, United States; Seo, E., Department of Psychology and Population Research Center, University of Texas at Austin, United States; Han, E., Department of Marketing, Auckland University of Technology, United States; Henderson, M.D., Department of Psychology, University of Texas at Austin, United States; Patall, E.A., Rossier School of Education, University of Southern California, United States"/>
    <n v="1"/>
    <s v="Jung, Haesung, Seo, Eunjin, Henderson, Marlone D., Han, Eunjoo"/>
    <s v="Jung, H (corresponding author), Univ Texas Austin, Dept Psychol, Austin, TX 78712 USA.; Jung, H (corresponding author), Univ Illinois, Dept Psychol, 603 East Daniel St, Champaign, IL 61820 USA."/>
    <m/>
    <s v="No"/>
    <s v="Psychological Bulletin"/>
    <x v="0"/>
    <s v="American Psychological Association (APA)"/>
    <x v="1"/>
    <s v="journal-article"/>
    <b v="0"/>
    <m/>
    <m/>
    <s v="No"/>
    <m/>
    <n v="0"/>
    <x v="0"/>
    <b v="0"/>
    <s v="1939-1455 0033-2909 "/>
    <s v="Yes"/>
    <s v="None"/>
    <s v="No"/>
    <m/>
    <s v="https://v2.sherpa.ac.uk/id/publication/3504"/>
    <n v="1"/>
    <n v="1"/>
    <m/>
    <s v="Yes"/>
    <s v="Yes"/>
    <m/>
    <m/>
    <m/>
    <m/>
    <m/>
    <m/>
    <n v="368.7"/>
    <n v="16"/>
    <n v="0"/>
    <n v="324"/>
    <s v="http://www.altmetric.com/details.php?citation_id=82109074"/>
    <m/>
    <m/>
    <s v="Psychology"/>
    <s v="History and Philosophy of Science; General Psychology"/>
    <b v="0"/>
    <s v="No"/>
    <x v="1"/>
    <x v="1"/>
    <x v="1"/>
  </r>
  <r>
    <s v="10.1016/j.renene.2020.04.081"/>
    <m/>
    <m/>
    <x v="1"/>
    <s v="Solar potential assessment of public bus routes for solar buses"/>
    <s v="ur Rehman, Naveed; Hijazi, Mohamad; Uzair, Muhammad"/>
    <n v="3"/>
    <s v="No"/>
    <s v="[Rehman, Naveed Ur; Hijazi, Mohamad] Southern Inst Technol, Sch Engn Trades &amp; Technol, Invercargill 9840, New Zealand; [Rehman, Naveed Ur] Auckland Univ Technol, Sch Engn Comp &amp; Math Sci, Auckland 1010, New Zealand; [Uzair, Muhammad] NED Univ Engn &amp; Technol, Karachi, Pakistan ur Rehman, N., School of Engineering Trades and Technology, Southern Institute of Technology, Invercargill, 9840, New Zealand, School of Engineering, Computer and Mathematical Sciences, Auckland University of Technology, Auckland, 1010, New Zealand; Hijazi, M., School of Engineering Trades and Technology, Southern Institute of Technology, Invercargill, 9840, New Zealand; Uzair, M., NED University of Engineering &amp; Technology, Karachi, Pakistan"/>
    <n v="1"/>
    <s v="Rehman, Naveed Ur, Hijazi, Mohamad"/>
    <s v="Rehman, NU (corresponding author), Southern Inst Technol, Sch Engn Trades &amp; Technol, Invercargill 9840, New Zealand."/>
    <s v="ur Rehman, N."/>
    <s v="Yes"/>
    <s v="Renewable Energy"/>
    <x v="0"/>
    <s v="Elsevier BV"/>
    <x v="1"/>
    <s v="journal-article"/>
    <b v="0"/>
    <m/>
    <m/>
    <s v="No"/>
    <m/>
    <n v="0"/>
    <x v="0"/>
    <b v="0"/>
    <s v="0960-1481 "/>
    <s v="Yes"/>
    <s v="24 months"/>
    <s v="No"/>
    <m/>
    <s v="https://v2.sherpa.ac.uk/id/publication/16512"/>
    <n v="1"/>
    <n v="1"/>
    <m/>
    <s v="Yes"/>
    <s v="Yes"/>
    <m/>
    <m/>
    <m/>
    <s v="USD"/>
    <n v="3000"/>
    <n v="3000"/>
    <n v="0"/>
    <n v="0"/>
    <n v="0"/>
    <n v="0"/>
    <m/>
    <m/>
    <m/>
    <s v="Science &amp; Technology - Other Topics; Energy &amp; Fuels"/>
    <s v="Renewable Energy;  Sustainability and the Environment"/>
    <b v="0"/>
    <s v="No"/>
    <x v="1"/>
    <x v="1"/>
    <x v="1"/>
  </r>
  <r>
    <s v="10.1016/j.eswa.2020.113347"/>
    <m/>
    <m/>
    <x v="1"/>
    <s v="Geographic-aware collaborative filtering for web service recommendation"/>
    <s v="Botangen, Khavee Agustus; Yu, Jian; Sheng, Quan Z.; Han, Yanbo; Yongchareon, Sira"/>
    <n v="5"/>
    <s v="No"/>
    <s v="[Botangen, Khavee Agustus; Yu, Jian; Yongchareon, Sira] Auckland Univ Technol, Dept Comp Sci, Auckland, New Zealand; [Sheng, Quan Z.] Macquarie Univ, Dept Comp, Sydney, NSW, Australia; [Han, Yanbo] North China Univ Technol, Beijing Key Lab Integrat &amp; Anal Large Scale Strea, Beijing, Peoples R China Botangen, K.A., Department of Computer Science, Auckland University of Technology, Auckland, New Zealand; Yu, J., Department of Computer Science, Auckland University of Technology, Auckland, New Zealand; Sheng, Q.Z., Department of Computing, Macquarie University, Sydney, Australia; Han, Y., Beijing Key Laboratory on Integration and Analysis of Large-Scale Stream Data, North China University of Technology, China; Yongchareon, S., Department of Computer Science, Auckland University of Technology, Auckland, New Zealand"/>
    <n v="1"/>
    <s v="Botangen, Khavee Agustus, Yu, Jian, Yongchareon, Sira"/>
    <s v="Botangen, KA (corresponding author), Auckland Univ Technol, Dept Comp Sci, Auckland, New Zealand."/>
    <s v="Botangen, KA"/>
    <s v="Yes"/>
    <s v="Expert Systems with Applications"/>
    <x v="0"/>
    <s v="Elsevier BV"/>
    <x v="1"/>
    <s v="journal-article"/>
    <b v="0"/>
    <m/>
    <m/>
    <s v="No"/>
    <m/>
    <n v="0"/>
    <x v="0"/>
    <b v="0"/>
    <s v="0957-4174 "/>
    <s v="Yes"/>
    <s v="24 months"/>
    <s v="No"/>
    <m/>
    <s v="https://v2.sherpa.ac.uk/id/publication/4628"/>
    <n v="7"/>
    <n v="7"/>
    <m/>
    <s v="Yes"/>
    <s v="Yes"/>
    <m/>
    <m/>
    <m/>
    <s v="USD"/>
    <n v="2600"/>
    <n v="2600"/>
    <n v="0"/>
    <n v="0"/>
    <n v="0"/>
    <n v="0"/>
    <m/>
    <s v="National Key Research and Development Program of China [2018YFB1402500]; National Natural Science Foundation of ChinaNational Natural Science Foundation of China (NSFC) [61832004, 61672042]; National Natural Science Foundation of China, NSFC: 61672042, 61832004; National Basic Research Program of China (973 Program): 2018YFB1402500"/>
    <s v="National Key Research and Development Program of China Stem Cell and Translational Research; National Natural Science Foundation of China"/>
    <s v="Computer Science; Engineering; Operations Research &amp; Management Science"/>
    <s v="General Engineering; Artificial Intelligence; Computer Science Applications"/>
    <b v="0"/>
    <s v="No"/>
    <x v="1"/>
    <x v="1"/>
    <x v="1"/>
  </r>
  <r>
    <s v="10.1007/s00607-020-00798-6"/>
    <m/>
    <m/>
    <x v="1"/>
    <s v="Reusing artifact-centric business process models: a behavioral consistent specialization approach"/>
    <s v="Yongchareon, Sira; Liu, Chengfei; Zhao, Xiaohui"/>
    <n v="3"/>
    <s v="No"/>
    <s v="[Yongchareon, Sira] Auckland Univ Technol, Auckland, New Zealand; [Liu, Chengfei] Swinburne Univ Technol, Melbourne, Vic, Australia; [Zhao, Xiaohui] Federat Univ, Ballarat, Vic, Australia Yongchareon, S., Auckland University of Technology, Auckland, New Zealand; Liu, C., Swinburne University of Technology, Melbourne, Australia; Zhao, X., Federation University, Ballarat, Australia"/>
    <n v="1"/>
    <s v="Yongchareon, Sira"/>
    <s v="Yongchareon, S (corresponding author), Auckland Univ Technol, Auckland, New Zealand."/>
    <s v="Yongchareon, S"/>
    <s v="Yes"/>
    <s v="Computing"/>
    <x v="0"/>
    <s v="Springer Science and Business Media LLC"/>
    <x v="1"/>
    <s v="journal-article"/>
    <b v="0"/>
    <m/>
    <m/>
    <s v="No"/>
    <m/>
    <n v="0"/>
    <x v="0"/>
    <b v="0"/>
    <s v="0010-485X 1436-5057 "/>
    <s v="Yes"/>
    <s v="12 months"/>
    <s v="No"/>
    <m/>
    <s v="https://v2.sherpa.ac.uk/id/publication/17178"/>
    <n v="1"/>
    <n v="1"/>
    <m/>
    <s v="Yes"/>
    <s v="Yes"/>
    <m/>
    <m/>
    <m/>
    <s v="USD"/>
    <n v="3000"/>
    <n v="3000"/>
    <n v="0"/>
    <n v="0"/>
    <n v="0"/>
    <n v="0"/>
    <m/>
    <m/>
    <m/>
    <s v="Computer Science"/>
    <s v="Theoretical Computer Science; Computational Theory and Mathematics; Software; Numerical Analysis; Computational Mathematics; Computer Science Applications"/>
    <b v="0"/>
    <s v="No"/>
    <x v="1"/>
    <x v="1"/>
    <x v="1"/>
  </r>
  <r>
    <s v="10.1007/s11469-019-00101-5"/>
    <s v="open (via crossref license)"/>
    <m/>
    <x v="2"/>
    <s v="Anonymous Women? A Scoping Review of the Experiences of Women in Gamblers Anonymous (GA)"/>
    <s v="Rogers, Jim; Landon, Jason; Sharman, Stephen; Roberts, Amanda"/>
    <n v="4"/>
    <s v="No"/>
    <s v="[Rogers, Jim] Univ Lincoln, Coll Social Sci, Sch Hlth &amp; Social Care, Lincoln LN6 7TS, Lincs, England; [Landon, Jason] AUT Univ, Dept Psychol, Gambling &amp; Addict Res Ctr, Fac Hlth &amp; Environm Sci, 90 Akoranga Dr, Auckland 1142, New Zealand; [Sharman, Stephen] Univ East London, Sch Psychol, Water Lane, London E15 4LZ, England; [Roberts, Amanda] Univ Lincoln, Coll Social Sci, Sch Psychol, Lincoln LN6 7TS, Lincs, England Rogers, J., School of Health and Social Care, College of Social Science, University of Lincoln, Brayford Pool, Lincoln, Lincolnshire  LN6 7TS, United Kingdom; Landon, J., Department of Psychology, Gambling and Addictions Research Centre Faculty of Health &amp; Environmental Sciences, AUT University, 90 Akoranga Drive, Northcote, Auckland, 1142, New Zealand; Sharman, S., School of Psychology, University of East London, Water Lane, London, E15 4LZ, United Kingdom; Roberts, A., School of Psychology, College of Social Science, University of Lincoln, Brayford Pool, Lincoln, Lincolnshire  LN6 7TS, United Kingdom"/>
    <n v="1"/>
    <s v="Rogers, Jim, Landon, Jason"/>
    <s v="Rogers, J (corresponding author), Univ Lincoln, Coll Social Sci, Sch Hlth &amp; Social Care, Lincoln LN6 7TS, Lincs, England."/>
    <m/>
    <s v="No"/>
    <s v="International Journal of Mental Health and Addiction"/>
    <x v="2"/>
    <s v="Springer Science and Business Media LLC"/>
    <x v="0"/>
    <s v="journal-article"/>
    <b v="0"/>
    <s v="publishedVersion"/>
    <s v="publisher"/>
    <s v="Yes"/>
    <s v="repository.uel.ac.uk eprints.lincoln.ac.uk "/>
    <n v="2"/>
    <x v="0"/>
    <b v="0"/>
    <s v="1557-1874 1557-1882 "/>
    <s v="Yes"/>
    <s v="12 months"/>
    <s v="No"/>
    <m/>
    <s v="https://v2.sherpa.ac.uk/id/publication/13408"/>
    <m/>
    <n v="0"/>
    <s v="https://doi.org/10.1007/s11469-019-00101-5"/>
    <s v="Yes"/>
    <s v="Yes"/>
    <m/>
    <m/>
    <m/>
    <s v="USD"/>
    <n v="3000"/>
    <n v="3000"/>
    <n v="10.5"/>
    <n v="0"/>
    <n v="0"/>
    <n v="16"/>
    <s v="http://www.altmetric.com/details.php?citation_id=62387955"/>
    <s v="Lincoln University; Lincoln University"/>
    <s v="University of Lincoln"/>
    <s v="Psychology; Substance Abuse; Psychiatry"/>
    <s v="Psychiatry and Mental health"/>
    <b v="0"/>
    <s v="No"/>
    <x v="1"/>
    <x v="0"/>
    <x v="2"/>
  </r>
  <r>
    <s v="10.1519/JSC.0000000000002505"/>
    <m/>
    <m/>
    <x v="1"/>
    <s v="Eight Weeks of Strength and Power Training Improves Club Head Speed in Collegiate Golfers"/>
    <s v="Oranchuk, Dustin J.; Mannerberg, Jason M.; Robinson, Tracey L.; Nelson, Megan C."/>
    <n v="4"/>
    <s v="No"/>
    <s v="[Oranchuk, Dustin J.; Mannerberg, Jason M.; Robinson, Tracey L.; Nelson, Megan C.] Adams State Univ, Dept Human Performance &amp; Phys Educ, Alamosa, CO 81101 USA; [Oranchuk, Dustin J.] Auckland Univ Technol, Sports Performance Res Inst New Zealand, Auckland, New Zealand; [Nelson, Megan C.] Univ Idaho, Dept Movement Sci, Moscow, ID 83843 USA Oranchuk, D.J., Department of Human Performance &amp; Physical Education, Adams State University, Alamosa, CO, Mexico, Sports Performance Research Institute New Zealand, Auckland University of TechnologyAuckland, New Zealand; Mannerberg, J.M., Department of Human Performance &amp; Physical Education, Adams State University, Alamosa, CO, Mexico; Robinson, T.L., Department of Human Performance &amp; Physical Education, Adams State University, Alamosa, CO, Mexico; Nelson, M.C., Department of Human Performance &amp; Physical Education, Adams State University, Alamosa, CO, Mexico, Department of Movement Sciences, University of Idaho, Moscow, Idaho"/>
    <n v="1"/>
    <s v="Oranchuk, Dustin J., Mannerberg, Jason M., Robinson, Tracey L., Nelson, Megan C."/>
    <s v="Oranchuk, DJ (corresponding author), Adams State Univ, Dept Human Performance &amp; Phys Educ, Alamosa, CO 81101 USA.; Oranchuk, DJ (corresponding author), Auckland Univ Technol, Sports Performance Res Inst New Zealand, Auckland, New Zealand."/>
    <s v="Oranchuk, DJ"/>
    <s v="Yes"/>
    <s v="Journal of Strength and Conditioning Research"/>
    <x v="4"/>
    <s v="Ovid Technologies (Wolters Kluwer Health)"/>
    <x v="1"/>
    <s v="journal-article"/>
    <b v="0"/>
    <m/>
    <m/>
    <s v="No"/>
    <m/>
    <n v="0"/>
    <x v="0"/>
    <b v="0"/>
    <s v="1064-8011 1533-4287 "/>
    <s v="No"/>
    <m/>
    <s v="No"/>
    <m/>
    <s v="https://v2.sherpa.ac.uk/id/publication/8953"/>
    <n v="6"/>
    <n v="5"/>
    <m/>
    <s v="Yes"/>
    <s v="Yes"/>
    <m/>
    <m/>
    <m/>
    <m/>
    <m/>
    <m/>
    <n v="32.25"/>
    <n v="0"/>
    <n v="0"/>
    <n v="47"/>
    <s v="http://www.altmetric.com/details.php?citation_id=33267214"/>
    <m/>
    <m/>
    <s v="Sport Sciences"/>
    <s v="Physical Therapy;  Sports Therapy and Rehabilitation; Orthopedics and Sports Medicine; General Medicine"/>
    <b v="0"/>
    <s v="No"/>
    <x v="1"/>
    <x v="1"/>
    <x v="1"/>
  </r>
  <r>
    <s v="10.1371/journal.pone.0237069"/>
    <s v="oa journal (via doaj)"/>
    <m/>
    <x v="0"/>
    <s v="Microbial contamination and efficacy of disinfection procedures of companion robots in care homes"/>
    <s v="Bradwell, Hannah Louise; Johnson, Christopher W.; Lee, John; Winnington, Rhona; Thill, Serge; Jones, Ray B.; Morais, Paula V."/>
    <n v="7"/>
    <s v="No"/>
    <s v="[Bradwell, Hannah Louise; Jones, Ray B.] Univ Plymouth, Fac Hlth, Plymouth, Devon, England; [Johnson, Christopher W.; Lee, John] Royal Cornwall Hosp, Dept Microbiol, Truro, Cornwall, England; [Winnington, Rhona] Auckland Univ Technol, Dept Nursing, Auckland, New Zealand; [Thill, Serge] Radboud Univ Nijmegen, Donders Ctr Cognit, Nijmegen, Netherlands Bradwell, H.L., Faculty of Health, University of Plymouth, Plymouth, Devon, United Kingdom; Johnson, C.W., Department of Microbiology, Royal Cornwall Hospital, Truro, Cornwall, United Kingdom; Lee, J., Department of Microbiology, Royal Cornwall Hospital, Truro, Cornwall, United Kingdom; Winnington, R., Department of Nursing, AucklandUniversity of Technology, Auckland, New Zealand; Thill, S., Donders Centre of Cognition, Radboud University, Nijmegen, Netherlands; Jones, R.B., Faculty of Health, University of Plymouth, Plymouth, Devon, United Kingdom"/>
    <n v="1"/>
    <s v="Bradwell, Hannah Louise, Jones, Ray B., Johnson, Christopher W., Lee, John, Winnington, Rhona"/>
    <s v="Bradwell, HL (corresponding author), Univ Plymouth, Fac Hlth, Plymouth, Devon, England."/>
    <m/>
    <s v="No"/>
    <s v="PLOS ONE"/>
    <x v="0"/>
    <s v="Public Library of Science (PLoS)"/>
    <x v="0"/>
    <s v="journal-article"/>
    <b v="1"/>
    <s v="publishedVersion"/>
    <s v="publisher"/>
    <s v="Yes"/>
    <s v="openrepository.aut.ac.nz "/>
    <n v="1"/>
    <x v="0"/>
    <b v="1"/>
    <s v="1932-6203 "/>
    <s v="Yes"/>
    <s v="None"/>
    <s v="Yes"/>
    <s v="None"/>
    <s v="https://v2.sherpa.ac.uk/id/publication/17599"/>
    <n v="1"/>
    <n v="4"/>
    <s v="https://doi.org/10.1371/journal.pone.0237069"/>
    <s v="Yes"/>
    <s v="Yes"/>
    <s v="Yes"/>
    <s v="USD"/>
    <n v="1495"/>
    <m/>
    <m/>
    <n v="1495"/>
    <n v="65.95"/>
    <n v="7"/>
    <n v="0"/>
    <n v="9"/>
    <s v="http://www.altmetric.com/details.php?citation_id=88923250"/>
    <s v="School of Clinical Sciences at Auckland University of Technology; School of Nursing and Midwifery at the University of Plymouth; European Regional Development Fund (ERDF)European Commission"/>
    <m/>
    <s v="Science &amp; Technology - Other Topics"/>
    <s v="General Biochemistry;  Genetics and Molecular Biology; General Agricultural and Biological Sciences; General Medicine"/>
    <b v="1"/>
    <s v="Yes"/>
    <x v="0"/>
    <x v="0"/>
    <x v="0"/>
  </r>
  <r>
    <s v="10.3390/rel11080416"/>
    <s v="oa journal (via doaj)"/>
    <s v="cc-by"/>
    <x v="0"/>
    <s v="Hinduism, Ecological Conservation, and Public Health: What Are the Health Hazards for Religious Tourists at Hindu Temples?"/>
    <s v="Apollo, Michal; Wengel, Yana; Schänzel, Heike; Musa, Ghazali"/>
    <n v="4"/>
    <s v="No"/>
    <s v="[Apollo, Michal] Pedag Univ Cracow, Dept Tourism &amp; Reg Studies, PL-30084 Krakow, Poland; [Wengel, Yana] Hainan Univ, Hainan Univ Arizona State Univ Joint Int Tourism, Haikou 570228, Hainan, Peoples R China; [Schanzel, Heike] Auckland Univ Technol, Sch Hospitality &amp; Tourism, Auckland 1010, New Zealand; [Musa, Ghazali] Univ Malaya, Dept Business Strategy &amp; Policy, Kuala Lumpur 50603, Malaysia Apollo, M., Department of Tourism and Regional Studies, Pedagogical University of Cracow, Cracow, 30-084, Poland; Wengel, Y., Hainan University–Arizona State University Joint International Tourism College (HAITC), Hainan University, Haikou, 570228, China; Schänzel, H., School of Hospitality and Tourism, Auckland University of Technology, Auckland, 1010, New Zealand; Musa, G., Department of Business Strategy and Policy, University of Malaya, Kuala Lumpur, 50603, Malaysia"/>
    <n v="1"/>
    <s v="Apollo, Michal, Wengel, Yana, Schanzel, Heike"/>
    <s v="Wengel, Y (corresponding author), Hainan Univ, Hainan Univ Arizona State Univ Joint Int Tourism, Haikou 570228, Hainan, Peoples R China."/>
    <m/>
    <s v="No"/>
    <s v="Religions"/>
    <x v="0"/>
    <s v="MDPI AG"/>
    <x v="0"/>
    <s v="journal-article"/>
    <b v="1"/>
    <s v="publishedVersion"/>
    <s v="publisher"/>
    <s v="Yes"/>
    <s v="openrepository.aut.ac.nz "/>
    <n v="1"/>
    <x v="0"/>
    <b v="1"/>
    <s v="2077-1444 "/>
    <s v="Yes"/>
    <s v="None"/>
    <s v="Yes"/>
    <s v="None"/>
    <s v="https://v2.sherpa.ac.uk/id/publication/13674"/>
    <n v="1"/>
    <n v="1"/>
    <s v="https://www.mdpi.com/2077-1444/11/8/416/pdf"/>
    <s v="Yes"/>
    <s v="Yes"/>
    <s v="Yes"/>
    <s v="CHF"/>
    <n v="550"/>
    <m/>
    <m/>
    <n v="611"/>
    <n v="36"/>
    <n v="0"/>
    <n v="0"/>
    <n v="42"/>
    <s v="http://www.altmetric.com/details.php?citation_id=88507936"/>
    <s v="Reiseakademie India Education"/>
    <m/>
    <s v="Religion"/>
    <m/>
    <b v="1"/>
    <s v="Yes"/>
    <x v="0"/>
    <x v="0"/>
    <x v="0"/>
  </r>
  <r>
    <s v="10.1093/geront/gnz151"/>
    <m/>
    <m/>
    <x v="1"/>
    <s v="Constructing Normalcy in Dementia Care: Carers' Perceptions of Their Roles and the Supports They Need"/>
    <s v="Hale, Leigh: School of Physiotherapy, Dunedin, New Zealand; Mayland, Elizabeth: School of Physiotherapy, Dunedin, New Zealand; Jenkins, Matthew: School of Physiotherapy, Dunedin, New Zealand; Buttery, Yvette: School of Physiotherapy, Dunedin, New Zealand; Norris, Pauline: Centre for Pacific Health, University of Otago, Dunedin, New Zealand; Butler, Mary: School of Occupational Therapy, Otago Polytechnic, Dunedin, New Zealand; Holland, Michelle: School of Occupational Therapy, Otago Polytechnic, Dunedin, New Zealand; Ngocha-Chaderopa, Esther: Department of Management, University of Otago, Dunedin, New Zealand; Mckenzie-Green, Barbara: School of Clinical Sciences, New Zealand; Czuba, Karol: Centre for Person Centred Research, Health and Rehabilitation Research Institute, Auckland University of Technology, New Zealand; Sezier, Ann: Centre for Person Centred Research, Health and Rehabilitation Research Institute, Auckland University of Technology, New Zealand; Kayes, Nicola: Centre for Person Centred Research, Health and Rehabilitation Research Institute, Auckland University of Technology, New Zealand; Bowers, Barbara J"/>
    <n v="13"/>
    <s v="No"/>
    <s v="[Hale, Leigh; Mayland, Elizabeth; Jenkins, Matthew; Buttery, Yvette] Univ Otago, Sch Physiotherapy, Dunedin, New Zealand; [Norris, Pauline] Univ Otago, Ctr Pacific Hlth, Dunedin, New Zealand; [Butler, Mary; Holland, Michelle] Otago Polytech, Sch Occupat Therapy, Dunedin, New Zealand; [Ngocha-Chaderopa, Esther] Univ Otago, Dept Management, Dunedin, New Zealand; [Mckenzie-Green, Barbara] Auckland Univ Technol, Sch Clin Sci, Auckland, New Zealand; [Czuba, Karol; Sezier, Ann; Kayes, Nicola] Auckland Univ Technol, Ctr Person Centred Res, Hlth &amp; Rehabil Res Inst, Auckland, New Zealand Hale, L., School of Physiotherapy, University of Otago, Otago, Dunedin, New Zealand; Mayland, E., School of Physiotherapy, University of Otago, Otago, Dunedin, New Zealand; Jenkins, M., School of Physiotherapy, University of Otago, Otago, Dunedin, New Zealand; Buttery, Y., School of Physiotherapy, University of Otago, Otago, Dunedin, New Zealand; Norris, P., Centre for Pacific Health, University of Otago, Dunedin, New Zealand; Butler, M., School of Occupational Therapy, Otago Polytechnic, Dunedin, New Zealand; Holland, M., School of Occupational Therapy, Otago Polytechnic, Dunedin, New Zealand; Ngocha-Chaderopa, E., Department of Management, University of Otago, Dunedin, New Zealand; McKenzie-Green, B., School of Clinical Sciences, New Zealand; Czuba, K., Centre for Person Centred Research, Health and Rehabilitation Research Institute, Auckland University of Technology, New Zealand; Sezier, A., Centre for Person Centred Research, Health and Rehabilitation Research Institute, Auckland University of Technology, New Zealand; Kayes, N., Centre for Person Centred Research, Health and Rehabilitation Research Institute, Auckland University of Technology, New Zealand; Bowers, B.J."/>
    <n v="1"/>
    <s v="Hale, Leigh, Mayland, Elizabeth, Jenkins, Matthew, Buttery, Yvette, Norris, Pauline, Butler, Mary, Holland, Michelle, Ngocha-Chaderopa, Esther, Mckenzie-Green, Barbara, Czuba, Karol, Sezier, Ann, Kayes, Nicola,"/>
    <s v="Hale, L (corresponding author), Univ Otago, Sch Physiotherapy, Dunedin, New Zealand."/>
    <m/>
    <s v="No"/>
    <s v="The Gerontologist"/>
    <x v="2"/>
    <s v="Oxford University Press (OUP)"/>
    <x v="1"/>
    <s v="journal-article"/>
    <b v="0"/>
    <m/>
    <m/>
    <s v="No"/>
    <m/>
    <n v="0"/>
    <x v="0"/>
    <b v="0"/>
    <s v="0016-9013 1758-5341 "/>
    <s v="Yes"/>
    <s v="12 months"/>
    <s v="No"/>
    <m/>
    <s v="https://v2.sherpa.ac.uk/id/publication/725"/>
    <n v="1"/>
    <n v="1"/>
    <m/>
    <s v="Yes"/>
    <s v="Yes"/>
    <m/>
    <m/>
    <m/>
    <s v="USD"/>
    <n v="3400"/>
    <n v="3400"/>
    <n v="3.45"/>
    <n v="0"/>
    <n v="0"/>
    <n v="5"/>
    <s v="http://www.altmetric.com/details.php?citation_id=70288955"/>
    <s v="Brain Research New Zealand"/>
    <s v="Brain Research New Zealand"/>
    <s v="Geriatrics &amp; Gerontology"/>
    <s v="Gerontology; Geriatrics and Gerontology; General Medicine"/>
    <b v="0"/>
    <s v="No"/>
    <x v="1"/>
    <x v="1"/>
    <x v="1"/>
  </r>
  <r>
    <s v="10.1093/geront/gnaa032"/>
    <s v="open (via crossref license)"/>
    <m/>
    <x v="2"/>
    <s v="Aging in New Zealand: Ka haere ki te ao pakeketanga"/>
    <s v="Parr-Brownlie, Louise C: Department of Anatomy/Te Tari Kikokiko, University of Otago, Dunedin, New Zealand, Brain Research New Zealand, Centre of Research Excellence, University of Otago, Dunedin, New Zealand, Department of Medicine, University of Otago, Dunedin, New Zealand; Waters, Debra L: Department of Medicine and School of Physiotherapy, University of Otago, Dunedin, New Zealand; Neville, Stephen: Department of Nursing, Auckland University of Technology, New Zealand; Neha, Tia: Te Kura Mātai Hinengaro/School of Psychology, Victoria University of Wellington, New Zealand; Muramatsu, Naoko: School of Public Health, University of Illinois at Chicago; Meeks, Suzanne"/>
    <n v="6"/>
    <s v="No"/>
    <s v="[Parr-Brownlie, Louise C.] Univ Otago, Dept Anat Te Tari Kikokiko, 270 Great King St, Dunedin 9054, New Zealand; [Parr-Brownlie, Louise C.] Univ Otago, Ctr Res Excellence, Brain Res New Zealand, Dunedin, New Zealand; [Parr-Brownlie, Louise C.; Waters, Debra L.] Univ Otago, Dept Med, Dunedin, New Zealand; [Waters, Debra L.] Univ Otago, Sch Physiotherapy, Dunedin, New Zealand; [Neville, Stephen] Auckland Univ Technol, Dept Nursing, Auckland, New Zealand; [Neha, Tia] Victoria Univ Wellington, Te Kura Matai Hinengaro Sch Psychol, Wellington, New Zealand; [Muramatsu, Naoko] Univ Illinois, Sch Publ Hlth, Chicago, IL 60680 USA Parr-Brownlie, L.C., Department of Anatomy, Te Tari Kikokiko, University of Otago, 270 Great King Street, Dunedin, 9054, New Zealand, Brain Research New Zealand, Centre of Research Excellence, University of Otago, Dunedin, New Zealand, Department of Medicine, University of Otago, Dunedin, New Zealand; Waters, D.L., Department of Medicine and School of Physiotherapy, University of Otago, Dunedin, New Zealand; Neville, S., Department of Nursing, Auckland University of Technology, New Zealand; Neha, T., Te Kura Matai Hinengaro, School of Psychology, Victoria University of Wellington, New Zealand; Muramatsu, N., School of Public Health, University of Illinois at Chicago, United States; Meeks, S."/>
    <n v="1"/>
    <s v="Parr-Brownlie, Louise C., Waters, Debra L., Neville, Stephen"/>
    <s v="Parr-Brownlie, LC (corresponding author), Univ Otago, Dept Anat Te Tari Kikokiko, 270 Great King St, Dunedin 9054, New Zealand."/>
    <m/>
    <s v="No"/>
    <s v="The Gerontologist"/>
    <x v="0"/>
    <s v="Oxford University Press (OUP)"/>
    <x v="0"/>
    <s v="journal-article"/>
    <b v="0"/>
    <s v="publishedVersion"/>
    <s v="publisher"/>
    <s v="Yes"/>
    <s v="europepmc.org openrepository.aut.ac.nz "/>
    <n v="2"/>
    <x v="0"/>
    <b v="0"/>
    <s v="0016-9013 1758-5341 "/>
    <s v="Yes"/>
    <s v="12 months"/>
    <s v="No"/>
    <m/>
    <s v="https://v2.sherpa.ac.uk/id/publication/725"/>
    <n v="2"/>
    <n v="2"/>
    <s v="https://doi.org/10.1093/geront/gnaa032"/>
    <s v="Yes"/>
    <s v="Yes"/>
    <m/>
    <m/>
    <m/>
    <s v="USD"/>
    <n v="3400"/>
    <n v="3400"/>
    <n v="25.8"/>
    <n v="1"/>
    <n v="0"/>
    <n v="23"/>
    <s v="http://www.altmetric.com/details.php?citation_id=81261365"/>
    <s v="Ageing Well National Science Challenge"/>
    <s v="Ageing Well National Science Challenge"/>
    <s v="Geriatrics &amp; Gerontology"/>
    <s v="Gerontology; Geriatrics and Gerontology; General Medicine"/>
    <b v="1"/>
    <s v="Yes"/>
    <x v="0"/>
    <x v="0"/>
    <x v="2"/>
  </r>
  <r>
    <s v="10.1177/1747954120922548"/>
    <s v="oa repository (via OAI-PMH doi match)"/>
    <m/>
    <x v="5"/>
    <s v="Specialist role coaching and skill training periodisation: A football goalkeeping case study"/>
    <s v="Otte, Fabian W: Department of Cognitive and Team/Racket Sport Research, Institute of Exercise Training and Sport Informatics, German Sport University Cologne, Cologne, Germany; Davids, Keith: Sport and Physical Activity Research Centre, Sheffield Hallam University, Sheffield, UK; Millar, Sarah-Kate: Department of Coaching, Health and Physical Education, Faculty of Health and Environmental Sciences, Auckland University of Technology, Auckland, New Zealand; Klatt, Stefanie: Department of Cognitive and Team/Racket Sport Research, Institute of Exercise Training and Sport Informatics, German Sport University Cologne, Cologne, Germany, Institute of Sports Science, University of Rostock, Rostock, Germany"/>
    <n v="4"/>
    <s v="No"/>
    <s v="[Otte, Fabian W.; Klatt, Stefanie] German Sport Univ Cologne, Inst Exercise Training &amp; Sport Informat, Dept Cognit &amp; Team Racket Sport Res, Sportpk Mungersdorf 6, D-50933 Cologne, Germany; [Davids, Keith] Sheffield Hallam Univ, Sport &amp; Phys Act Res Ctr, Sheffield, S Yorkshire, England; [Millar, Sarah-Kate] Auckland Univ Technol, Fac Hlth &amp; Environm Sci, Dept Coaching Hlth &amp; Phys Educ, Auckland, New Zealand; [Klatt, Stefanie] Univ Rostock, Inst Sports Sci, Rostock, Germany Otte, F.W., Department of Cognitive and Team/Racket Sport Research, Institute of Exercise Training and Sport Informatics, German Sport University Cologne, Cologne, Germany; Davids, K., Sport and Physical Activity Research Centre, Sheffield Hallam University, Sheffield, United Kingdom; Millar, S.-K., Department of Coaching, Health and Physical Education, Faculty of Health and Environmental Sciences, Auckland University of Technology, Auckland, New Zealand; Klatt, S., Department of Cognitive and Team/Racket Sport Research, Institute of Exercise Training and Sport Informatics, German Sport University Cologne, Cologne, Germany, Institute of Sports Science, University of Rostock, Rostock, Germany"/>
    <n v="1"/>
    <s v="Otte, Fabian W., Klatt, Stefanie, Davids, Keith, Millar, Sarah-Kate"/>
    <s v="Otte, FW (corresponding author), German Sport Univ Cologne, Inst Exercise Training &amp; Sport Informat, Dept Cognit &amp; Team Racket Sport Res, Sportpk Mungersdorf 6, D-50933 Cologne, Germany."/>
    <m/>
    <s v="No"/>
    <s v="International Journal of Sports Science &amp; Coaching"/>
    <x v="0"/>
    <s v="SAGE Publications"/>
    <x v="0"/>
    <s v="journal-article"/>
    <b v="0"/>
    <s v="acceptedVersion"/>
    <s v="repository"/>
    <s v="Yes"/>
    <s v="shura.shu.ac.uk "/>
    <n v="1"/>
    <x v="0"/>
    <b v="0"/>
    <s v="1747-9541 2048-397X "/>
    <s v="Yes"/>
    <s v="None"/>
    <s v="No"/>
    <m/>
    <s v="https://v2.sherpa.ac.uk/id/publication/10157"/>
    <n v="5"/>
    <n v="6"/>
    <s v="http://shura.shu.ac.uk/26386/3/Davids_Specialist%20RoleCoaching%28AM%29.pdf"/>
    <s v="Yes"/>
    <s v="Yes"/>
    <m/>
    <m/>
    <m/>
    <s v="USD"/>
    <n v="3000"/>
    <n v="3000"/>
    <n v="5.05"/>
    <n v="0"/>
    <n v="0"/>
    <n v="6"/>
    <s v="http://www.altmetric.com/details.php?citation_id=81316403"/>
    <m/>
    <m/>
    <s v="Social Sciences - Other Topics; Psychology"/>
    <s v="Social Sciences (miscellaneous)"/>
    <b v="0"/>
    <s v="No"/>
    <x v="1"/>
    <x v="0"/>
    <x v="5"/>
  </r>
  <r>
    <s v="10.1016/j.jcae.2020.100189"/>
    <m/>
    <m/>
    <x v="1"/>
    <s v="Female tainted directors, financial reporting quality and audit fees"/>
    <s v="Bhuiyan, Md. Borhan Uddin; Rahman, Asheq; Sultana, Nigar"/>
    <n v="3"/>
    <s v="No"/>
    <s v="[Bhuiyan, Md Borhan Uddin] Massey Univ, Sch Accountancy, Wellington, New Zealand; [Rahman, Asheq] Auckland Univ Technol, Dept Accounting, Auckland, New Zealand; [Sultana, Nigar] Curtin Univ, Sch Accounting, Perth, WA, Australia Bhuiyan, M.B.U., School of Accountancy, Massey University, New Zealand; Rahman, A., Department of Accounting, Auckland University of Technology, New Zealand; Sultana, N., School of Accounting, Curtin University, Australia"/>
    <n v="1"/>
    <s v="Bhuiyan, Md Borhan Uddin, Rahman, Asheq"/>
    <s v="Rahman, A (corresponding author), Auckland Univ Technol, Dept Accounting, Auckland, New Zealand."/>
    <s v="Rahman, A"/>
    <s v="Yes"/>
    <s v="Journal of Contemporary Accounting &amp; Economics"/>
    <x v="0"/>
    <s v="Elsevier BV"/>
    <x v="1"/>
    <s v="journal-article"/>
    <b v="0"/>
    <m/>
    <m/>
    <s v="No"/>
    <m/>
    <n v="0"/>
    <x v="0"/>
    <b v="0"/>
    <s v="1815-5669 "/>
    <s v="Yes"/>
    <s v="24 months"/>
    <s v="No"/>
    <m/>
    <s v="https://v2.sherpa.ac.uk/id/publication/13834"/>
    <m/>
    <n v="0"/>
    <m/>
    <s v="Yes"/>
    <s v="Yes"/>
    <m/>
    <m/>
    <m/>
    <s v="USD"/>
    <n v="1100"/>
    <n v="1100"/>
    <n v="0"/>
    <n v="0"/>
    <n v="0"/>
    <n v="0"/>
    <m/>
    <s v="Accounting and Finance Association of Australia and New Zealand, AFAANZ"/>
    <m/>
    <s v="Business &amp; Economics"/>
    <s v="Accounting"/>
    <b v="0"/>
    <s v="No"/>
    <x v="1"/>
    <x v="1"/>
    <x v="1"/>
  </r>
  <r>
    <s v="10.7554/ELIFE.57617"/>
    <s v="oa journal (via doaj)"/>
    <m/>
    <x v="0"/>
    <s v="Arginine methylation of SHANK2 by PRMT7 promotes human breast cancer metastasis through activating endosomal FAK signalling"/>
    <s v="Liu, Yingqi: The Key Laboratory of Molecular Epigenetics of the Ministry of Education, Northeast Normal University, Changchun, China; Li, Lingling: The Institute of Genetics and Cytology, Northeast Normal University, Changchun, China; Liu, Xiaoqing: The Key Laboratory of Molecular Epigenetics of the Ministry of Education, Northeast Normal University, Changchun, China; Wang, Yibo: Laboratory of Chemical Biology, Changchun Institute of Applied Chemistry, Chinese Academy of Sciences, Changchun, China; Liu, Lingxia: The Institute of Genetics and Cytology, Northeast Normal University, Changchun, China; Peng, Lu: The Institute of Genetics and Cytology, Northeast Normal University, Changchun, China; Liu, Jiayuan: The Institute of Genetics and Cytology, Northeast Normal University, Changchun, China; Zhang, Lian: The Key Laboratory of Molecular Epigenetics of the Ministry of Education, Northeast Normal University, Changchun, China; Wang, Guannan: The Key Laboratory of Molecular Epigenetics of the Ministry of Education, Northeast Normal University, Changchun, China; Li, Hongyuan: Laboratory of Chemical Biology, Changchun Institute of Applied Chemistry, Chinese Academy of Sciences, Changchun, China; Liu, Dong-Xu: The Centre for Biomedical and Chemical Sciences, School of Science, Faculty of Health and Environmental Sciences, Auckland University of Technology, Auckland, New Zealand; Huang, Baiqu: The Key Laboratory of Molecular Epigenetics of the Ministry of Education, Northeast Normal University, Changchun, China; Lu, Jun: The Institute of Genetics and Cytology, Northeast Normal University, Changchun, China; Zhang, Yu: The Key Laboratory of Molecular Epigenetics of the Ministry of Education, Northeast Normal University, Changchun, China"/>
    <n v="14"/>
    <s v="No"/>
    <s v=" Liu, Y., The Key Laboratory of Molecular Epigenetics of the Ministry of Education, Northeast Normal University, Changchun, 130024, China; Li, L., The Institute of Genetics and Cytology, Northeast Normal University, Changchun, 130024, China; Liu, X., The Key Laboratory of Molecular Epigenetics of the Ministry of Education, Northeast Normal University, Changchun, 130024, China; Wang, Y., Laboratory of Chemical Biology, Changchun Institute of Applied Chemistry, Chinese Academy of Sciences, Changchun, 130024, China; Liu, L., The Institute of Genetics and Cytology, Northeast Normal University, Changchun, 130024, China; Peng, L., The Institute of Genetics and Cytology, Northeast Normal University, Changchun, 130024, China; Liu, J., The Institute of Genetics and Cytology, Northeast Normal University, Changchun, 130024, China; Zhang, L., The Key Laboratory of Molecular Epigenetics of the Ministry of Education, Northeast Normal University, Changchun, 130024, China; Wang, G., The Key Laboratory of Molecular Epigenetics of the Ministry of Education, Northeast Normal University, Changchun, 130024, China; Li, H., Laboratory of Chemical Biology, Changchun Institute of Applied Chemistry, Chinese Academy of Sciences, Changchun, 130024, China; Liu, D., School of Science, Faculty of Health and Environmental Sciences, Auckland University of Technology, Auckland, New Zealand; Huang, B., The Key Laboratory of Molecular Epigenetics of the Ministry of Education, Northeast Normal University, Changchun, 130024, China; Lu, J., The Institute of Genetics and Cytology, Northeast Normal University, Changchun, 130024, China; Zhang, Y., The Key Laboratory of Molecular Epigenetics of the Ministry of Education, Northeast Normal University, Changchun, 130024, China"/>
    <n v="1"/>
    <s v="Liu, D."/>
    <s v="Lu, J.; The Institute of Genetics and Cytology, China; email: luj809@nenu.edu.cn_x000a_Zhang, Y.; The Key Laboratory of Molecular Epigenetics of the Ministry of Education, China; email: zhangy288@nenu.edu.cn"/>
    <m/>
    <s v="No"/>
    <s v="eLife"/>
    <x v="0"/>
    <s v="eLife Sciences Publications, Ltd"/>
    <x v="0"/>
    <s v="journal-article"/>
    <b v="1"/>
    <s v="publishedVersion"/>
    <s v="publisher"/>
    <s v="Yes"/>
    <m/>
    <n v="0"/>
    <x v="0"/>
    <b v="1"/>
    <s v="2050-084X "/>
    <s v="Yes"/>
    <s v="None"/>
    <s v="Yes"/>
    <s v="None"/>
    <s v="https://v2.sherpa.ac.uk/id/publication/24404"/>
    <n v="3"/>
    <n v="4"/>
    <s v="https://doi.org/10.7554/elife.57617"/>
    <s v="No"/>
    <s v="Yes"/>
    <s v="Yes"/>
    <s v="USD"/>
    <n v="2500"/>
    <m/>
    <m/>
    <n v="2500"/>
    <n v="2.35"/>
    <n v="0"/>
    <n v="0"/>
    <n v="6"/>
    <s v="http://www.altmetric.com/details.php?citation_id=89612975"/>
    <s v="Natural Science Foundation of Jilin Province: 20180101232JC, 20180101234JC, 20200404106YY; National Natural Science Foundation of China, NSFC: 21807098, 31570718, 31571317, 31770825, 31771335, 31870765; Pusan National University, PNU"/>
    <s v="National Natural Science Foundation of China; Natural Science Foundation of Jilin Province"/>
    <m/>
    <s v="General Biochemistry;  Genetics and Molecular Biology; General Immunology and Microbiology; General Neuroscience; General Medicine"/>
    <b v="0"/>
    <s v="No"/>
    <x v="1"/>
    <x v="0"/>
    <x v="0"/>
  </r>
  <r>
    <s v="10.1089/soro.2019.0064"/>
    <m/>
    <m/>
    <x v="1"/>
    <s v="Experimental Investigation into the Dynamics of a Radially Contracting Actuator with Embedded Sensing Capability"/>
    <s v="Dang, Yu: Department of Mechanical Engineering, The University of Auckland, Auckland, New Zealand., The Medical Technologies Centre of Research Excellence, Auckland, New Zealand.; Devaraj, Harish: Department of Mechanical Engineering, The University of Auckland, Auckland, New Zealand.; Stommel, Martin: The Medical Technologies Centre of Research Excellence, Auckland, New Zealand., Department of Electrical and Electronic Engineering, Auckland University of Technology, Auckland, New Zealand.; Cheng, Leo K.: The Medical Technologies Centre of Research Excellence, Auckland, New Zealand., Auckland Bioengineering Institute, The University of Auckland, Auckland, New Zealand., The Riddet Institute, Palmerston North, New Zealand.; McDaid, Andrew J.: Department of Mechanical Engineering, The University of Auckland, Auckland, New Zealand., The Medical Technologies Centre of Research Excellence, Auckland, New Zealand.; Xu, Weiliang: Department of Mechanical Engineering, The University of Auckland, Auckland, New Zealand., The Medical Technologies Centre of Research Excellence, Auckland, New Zealand., The Riddet Institute, Palmerston North, New Zealand."/>
    <n v="6"/>
    <s v="No"/>
    <s v="[Dang, Yu; Devaraj, Harish; McDaid, Andrew J.; Xu, Weiliang] Univ Auckland, Dept Mech Engn, 20 Symonds St, Auckland 1142, New Zealand; [Dang, Yu; Stommel, Martin; Cheng, Leo K.; McDaid, Andrew J.; Xu, Weiliang] Med Technol Ctr Res Excellence, Auckland, New Zealand; [Stommel, Martin] Auckland Univ Technol, Dept Elect &amp; Elect Engn, Auckland, New Zealand; [Cheng, Leo K.] Univ Auckland, Auckland Bioengn Inst, Auckland, New Zealand; [Cheng, Leo K.; Xu, Weiliang] Riddet Inst, Palmerston North, New Zealand Dang, Y., Department of Mechanical Engineering, University of Auckland, Auckland, New Zealand, Medical Technologies Centre of Research Excellence, Auckland, New Zealand; Devaraj, H., Department of Mechanical Engineering, University of Auckland, Auckland, New Zealand; Stommel, M., Medical Technologies Centre of Research Excellence, Auckland, New Zealand, Department of Electrical and Electronic Engineering, Auckland University of Technology, Auckland, New Zealand; Cheng, L.K., Medical Technologies Centre of Research Excellence, Auckland, New Zealand, Auckland Bioengineering Institute, University of Auckland, Auckland, New Zealand, Riddet Institute, Palmerston North, New Zealand; McDaid, A.J., Department of Mechanical Engineering, University of Auckland, Auckland, New Zealand, Medical Technologies Centre of Research Excellence, Auckland, New Zealand; Xu, W., Department of Mechanical Engineering, University of Auckland, Auckland, New Zealand, Medical Technologies Centre of Research Excellence, Auckland, New Zealand, Riddet Institute, Palmerston North, New Zealand"/>
    <n v="1"/>
    <s v="Dang, Yu, Devaraj, Harish, McDaid, Andrew J., Xu, Weiliang, Stommel, Martin, Cheng, Leo K."/>
    <s v="Xu, WL (corresponding author), Univ Auckland, Dept Mech Engn, 20 Symonds St, Auckland 1142, New Zealand."/>
    <m/>
    <s v="No"/>
    <s v="Soft Robotics"/>
    <x v="0"/>
    <s v="Mary Ann Liebert Inc"/>
    <x v="1"/>
    <s v="journal-article"/>
    <b v="0"/>
    <m/>
    <m/>
    <s v="No"/>
    <m/>
    <n v="0"/>
    <x v="0"/>
    <b v="0"/>
    <s v="2169-5172 2169-5180 "/>
    <s v="Yes"/>
    <s v="12 months"/>
    <s v="No"/>
    <m/>
    <s v="https://v2.sherpa.ac.uk/id/publication/31865"/>
    <n v="1"/>
    <n v="3"/>
    <m/>
    <s v="Yes"/>
    <s v="Yes"/>
    <m/>
    <m/>
    <m/>
    <m/>
    <m/>
    <m/>
    <n v="0"/>
    <n v="0"/>
    <n v="0"/>
    <n v="0"/>
    <m/>
    <s v="US Office of Naval Research GlobalOffice of Naval Research [N62909-171-2014]; Medical Technologies Centre of Research Excellence (MedTech CoRE), New Zealand; Riddet Institute, a center of research excellence, New Zealand; Office of Naval Research Global, ONRG: N62909-17-1-2014; MedTech CoRE; China Scholarship Council, CSC"/>
    <m/>
    <s v="Robotics"/>
    <s v="Control and Systems Engineering; Biophysics; Artificial Intelligence"/>
    <b v="0"/>
    <s v="No"/>
    <x v="1"/>
    <x v="1"/>
    <x v="1"/>
  </r>
  <r>
    <s v="10.1016/j.urolonc.2020.03.011"/>
    <m/>
    <m/>
    <x v="1"/>
    <s v="A comparison of prostate health index, total PSA, %free PSA, and proPSA in a contemporary US population—The MiCheck-01 prospective trial"/>
    <s v="Shore, Neal D.; Pieczonka, Christopher M.; Henderson, R. Jonathan; Bailen, James L.; Saltzstein, Daniel R.; Concepcion, Raoul S.; Beebe-Dimmer, Jennifer L.; Ruterbusch, Julie J.; Le, Thao Ho; Levin, Rachel A.; Wissmueller, Sandra; Prah, Philip; Borotkanics, Robert; Paivanas, Thomas A.; van Breda, Arletta; Campbell, Douglas H.; Walsh, Bradley J."/>
    <n v="17"/>
    <s v="No"/>
    <s v="[Shore, Neal D.; Pieczonka, Christopher M.; Henderson, R. Jonathan; Bailen, James L.; Saltzstein, Daniel R.; Concepcion, Raoul S.; Paivanas, Thomas A.; van Breda, Arletta] CUSP LLC Res Consortium, Annandale, VA 22003 USA; [Beebe-Dimmer, Jennifer L.; Ruterbusch, Julie J.] Barbara Ann Karmanos Canc Inst, Detroit, MI USA; [Beebe-Dimmer, Jennifer L.; Ruterbusch, Julie J.] Wayne State Univ, Sch Med, Dept Oncol, Detroit, MI USA; [Le, Thao Ho; Levin, Rachel A.; Wissmueller, Sandra; Campbell, Douglas H.; Walsh, Bradley J.] Minom Int Ltd, Sydney, NSW, Australia; [Prah, Philip] Auckland Univ Technol, Dept Biostat &amp; Epidemiol, Auckland, New Zealand; [Borotkanics, Robert] Auckland Univ Technol, Sch Sport &amp; Recreat, Auckland, New Zealand Shore, N.D., CUSP LLC Research Consortium, Annandale, VA, United States; Pieczonka, C.M., CUSP LLC Research Consortium, Annandale, VA, United States; Henderson, R.J., CUSP LLC Research Consortium, Annandale, VA, United States; Bailen, J.L., CUSP LLC Research Consortium, Annandale, VA, United States; Saltzstein, D.R., CUSP LLC Research Consortium, Annandale, VA, United States; Concepcion, R.S., CUSP LLC Research Consortium, Annandale, VA, United States; Beebe-Dimmer, J.L., Barbara Ann Karmanos Cancer Institute and Wayne State University School of Medicine Department of Oncology, Detroit, MI, United States; Ruterbusch, J.J., Barbara Ann Karmanos Cancer Institute and Wayne State University School of Medicine Department of Oncology, Detroit, MI, United States; Le, T.H., Minomic International Ltd, Sydney, NSW, Australia; Levin, R.A., Minomic International Ltd, Sydney, NSW, Australia; Wissmueller, S., Minomic International Ltd, Sydney, NSW, Australia; Prah, P., Department of biostatistics and Epidemiology, Auckland University of Technology, Auckland, New Zealand; Borotkanics, R., School of Sport and Recreation, Auckland University of Technology, Auckland, New Zealand; Paivanas, T.A., CUSP LLC Research Consortium, Annandale, VA, United States; van Breda, A., CUSP LLC Research Consortium, Annandale, VA, United States; Campbell, D.H., Minomic International Ltd, Sydney, NSW, Australia; Walsh, B.J., Minomic International Ltd, Sydney, NSW, Australia"/>
    <n v="1"/>
    <s v="Shore, Neal D., Pieczonka, Christopher M., Henderson, R. Jonathan, Bailen, James L., Saltzstein, Daniel R., Concepcion, Raoul S., Paivanas, Thomas A., van Breda, Arletta, Beebe-Dimmer, Jennifer L., Ruterbusch, Julie J., Le, Thao Ho, Levin, Rachel A., Wissmueller, Sandra, Campbell, Douglas H., Walsh, Bradley J., Prah, Philip, Borotkanics, Robert,"/>
    <s v="Shore, ND (corresponding author), CUSP LLC Res Consortium, Annandale, VA 22003 USA."/>
    <m/>
    <s v="No"/>
    <s v="Urologic Oncology: Seminars and Original Investigations"/>
    <x v="0"/>
    <s v="Elsevier BV"/>
    <x v="1"/>
    <s v="journal-article"/>
    <b v="0"/>
    <m/>
    <m/>
    <s v="No"/>
    <m/>
    <n v="0"/>
    <x v="0"/>
    <b v="0"/>
    <s v="1078-1439 "/>
    <s v="Yes"/>
    <s v="12 months"/>
    <s v="No"/>
    <m/>
    <s v="https://v2.sherpa.ac.uk/id/publication/16560"/>
    <m/>
    <n v="0"/>
    <m/>
    <s v="Yes"/>
    <s v="Yes"/>
    <m/>
    <m/>
    <m/>
    <s v="USD"/>
    <n v="3000"/>
    <n v="3000"/>
    <n v="1.85"/>
    <n v="0"/>
    <n v="0"/>
    <n v="2"/>
    <s v="http://www.altmetric.com/details.php?citation_id=82093309"/>
    <s v="Minomic International Ltd"/>
    <s v="Minomic International Ltd"/>
    <s v="Oncology; Urology &amp; Nephrology"/>
    <s v="Urology; Oncology"/>
    <b v="0"/>
    <s v="No"/>
    <x v="1"/>
    <x v="1"/>
    <x v="1"/>
  </r>
  <r>
    <s v="10.1007/s10869-019-09636-9"/>
    <m/>
    <m/>
    <x v="1"/>
    <s v="The Newcomer Understanding and Integration Scale: Psychometric Evidence Across Six Samples"/>
    <s v="Cooper-Thomas, Helena D.; Stadler, Matthias; Park, Jee Hae; Chen, Jenny; Au, Al K. C.; Tan, Kenny W. T.; Paterson, Nicole J.; Tansley, Shevaun"/>
    <n v="8"/>
    <s v="No"/>
    <s v=" Cooper-Thomas, H.D., Department of Management, Auckland University of Technology (AUT), Auckland, New Zealand; Stadler, M., Ludwig-Maximilians-University, Munich, Germany; Park, J.H., The University of Auckland, Auckland, New Zealand; Chen, J., University of the West of England, Bristol, United Kingdom; Au, A.K.C., National University of Singapore, Singapore, Singapore; Tan, K.W.T., National University of Singapore, Singapore, Singapore; Paterson, N.J., The University of Auckland, Auckland, New Zealand; Tansley, S., The University of Auckland, Auckland, New Zealand"/>
    <n v="1"/>
    <s v="Cooper-Thomas, H.D."/>
    <s v="Cooper-Thomas, H.D.; Department of Management, New Zealand; email: helena.cooper.thomas@aut.ac.nz"/>
    <s v="Cooper-Thomas, H.D."/>
    <s v="Yes"/>
    <s v="Journal of Business and Psychology"/>
    <x v="2"/>
    <s v="Springer Science and Business Media LLC"/>
    <x v="1"/>
    <s v="journal-article"/>
    <b v="0"/>
    <m/>
    <m/>
    <s v="No"/>
    <m/>
    <n v="0"/>
    <x v="0"/>
    <b v="0"/>
    <s v="0889-3268 1573-353X "/>
    <s v="Yes"/>
    <s v="12 months"/>
    <s v="No"/>
    <m/>
    <s v="https://v2.sherpa.ac.uk/id/publication/14864"/>
    <n v="1"/>
    <n v="1"/>
    <m/>
    <s v="No"/>
    <s v="Yes"/>
    <m/>
    <m/>
    <m/>
    <s v="USD"/>
    <n v="3000"/>
    <n v="3000"/>
    <n v="0.25"/>
    <n v="0"/>
    <n v="0"/>
    <n v="1"/>
    <s v="http://www.altmetric.com/details.php?citation_id=84986500"/>
    <s v="National University of Singapore, NUS; Deutscher Akademischer Austauschdienst, DAAD; Fonds National de la Recherche Luxembourg, FNR: ASKI21, CoPUS"/>
    <s v="Fonds National de la Recherche Luxembourg; National University of Singapore"/>
    <m/>
    <s v="Applied Psychology; General Business;  Management and Accounting; Business and International Management; General Psychology"/>
    <b v="0"/>
    <s v="No"/>
    <x v="1"/>
    <x v="1"/>
    <x v="1"/>
  </r>
  <r>
    <s v="10.1519/JSC.0000000000003638"/>
    <s v="oa repository (via OAI-PMH doi match)"/>
    <m/>
    <x v="5"/>
    <s v="Women's Football: An Examination of Factors That Influence Movement Patterns"/>
    <s v="Griffin, Jesse; Larsen, Brianna; Horan, Sean; Keogh, Justin; Dodd, Karl; Andreatta, Melissa; Minahan, Clare"/>
    <n v="7"/>
    <s v="No"/>
    <s v="[Griffin, Jesse; Larsen, Brianna; Minahan, Clare] Griffith Univ, Griffith Sports Sci, Gold Coast, Qld, Australia; [Horan, Sean] Griffith Univ, Sch Allied Hlth Sci, Gold Coast, Qld, Australia; [Keogh, Justin] Bond Univ, Fac Hlth Sci &amp; Med, Southport, Qld, Australia; [Keogh, Justin] AUT Univ, Sports Performance Res Ctr New Zealand, Auckland, New Zealand; [Keogh, Justin] Univ Sunshine Coast, Fac Sci Hlth Educ &amp; Engn, Cluster Hlth Improvement, Sippy Downs, Qld, Australia; [Keogh, Justin] Manipal Acad Higher Educ, Kasturba Med Coll, Manipal, Karnataka, India; [Dodd, Karl] Guam Football Assoc, Barrigada, Guatemala; [Andreatta, Melissa] Brisbane Strikers Football Club, Brisbane, Qld, Australia Griffin, J., Griffith Sports Science, Griffith University, Gold Coast, QLD, Australia; Larsen, B., Griffith Sports Science, Griffith University, Gold Coast, QLD, Australia; Horan, S., School of Allied Health Sciences, Griffith University, Gold Coast, QLD, Australia; Keogh, J., Faculty of Health Sciences and Medicine, Bond UniversityQLD, Australia, Sports Performance Research Center New Zealand, AUT UniversityAuckland, New Zealand, Cluster for Health Improvement, Faculty of Science, Health, Education and Engineering, University of the Sunshine Coast, Sippy DownsQLD, Australia, Kasturba Medical College, Manipal Academy of Higher Education, Manipal, Mangalore, Karnataka, India; Dodd, K., Barrigada, Guam; Andreatta, M., QLD, Australia; Minahan, C., Griffith Sports Science, Griffith University, Gold Coast, QLD, Australia"/>
    <n v="1"/>
    <s v="Griffin, Jesse, Larsen, Brianna, Minahan, Clare, Horan, Sean, Keogh, Justin"/>
    <s v="Griffin, J (corresponding author), Griffith Univ, Griffith Sports Sci, Gold Coast, Qld, Australia."/>
    <m/>
    <s v="No"/>
    <s v="Journal of Strength and Conditioning Research"/>
    <x v="0"/>
    <s v="Ovid Technologies (Wolters Kluwer Health)"/>
    <x v="0"/>
    <s v="journal-article"/>
    <b v="0"/>
    <s v="submittedVersion"/>
    <s v="repository"/>
    <s v="Yes"/>
    <s v="https "/>
    <n v="1"/>
    <x v="0"/>
    <b v="0"/>
    <s v="1064-8011 1533-4287 "/>
    <s v="No"/>
    <m/>
    <s v="No"/>
    <m/>
    <s v="https://v2.sherpa.ac.uk/id/publication/8953"/>
    <n v="2"/>
    <n v="4"/>
    <s v="https://pure.bond.edu.au/ws/files/44655746/AM_Women_s_Football.pdf"/>
    <s v="Yes"/>
    <s v="Yes"/>
    <m/>
    <m/>
    <m/>
    <m/>
    <m/>
    <m/>
    <n v="2.85"/>
    <n v="0"/>
    <n v="0"/>
    <n v="6"/>
    <s v="http://www.altmetric.com/details.php?citation_id=82859288"/>
    <m/>
    <m/>
    <s v="Sport Sciences"/>
    <s v="Physical Therapy;  Sports Therapy and Rehabilitation; Orthopedics and Sports Medicine; General Medicine"/>
    <b v="0"/>
    <s v="No"/>
    <x v="1"/>
    <x v="0"/>
    <x v="5"/>
  </r>
  <r>
    <s v="10.1111/nzg.12266"/>
    <m/>
    <m/>
    <x v="1"/>
    <s v="The New Zealand Geographer reaches 75"/>
    <s v="Bedford, Richard: Emeritus ProfessorUniversity of Waikato and Auckland University of Technology Auckland New Zealand; Kearns, Robin: School of EnvironmentUniversity of Auckland Auckland New Zealand; Kennedy, David: School of GeographyUniversity of Melbourne Melbourne Australia; Le Heron, Richard: Emeritus ProfessorSchool of Environment, University of Auckland Auckland New Zealand; Longhurst, Robyn: Deputy Vice-Chancellor AcademicUniversity of Waikato Hamilton New Zealand; Mansvelt, Juliana: School of PeopleEnvironment and Planning, Massey University Wellington New Zealand; Pawson, Eric: Emeritus ProfessorUniversity of Canterbury Christchurch New Zealand; Peace, Robin: School of PeopleEnvironment and Planning, Massey University Wellington New Zealand; Roche, Michael: School of PeopleEnvironment and Planning, Massey University Wellington New Zealand"/>
    <n v="9"/>
    <s v="No"/>
    <s v="[Bedford, Richard] Univ Waikato, Auckland, New Zealand; [Bedford, Richard] Auckland Univ Technol, Auckland, New Zealand; [Kearns, Robin; Le Heron, Richard] Univ Auckland, Sch Environm, Auckland, New Zealand; [Kennedy, David] Univ Melbourne, Sch Geog, Melbourne, Vic, Australia; [Longhurst, Robyn] Univ Waikato, Acad, Hamilton, New Zealand; [Mansvelt, Juliana; Peace, Robin; Roche, Michael] Massey Univ, Sch People Environm &amp; Planning, Private Bag 11 222, Wellington 4442, New Zealand; [Pawson, Eric] Univ Canterbury, Christchurch, New Zealand Bedford, R., Emeritus, University of Waikato and Auckland University of Technology, Auckland, New Zealand; Kearns, R., School of Environment, University of Auckland, Auckland, New Zealand; Kennedy, D., School of Geography, University of Melbourne, Melbourne, Australia; Le Heron, R., Emeritus, School of Environment, University of Auckland, Auckland, New Zealand; Longhurst, R., Deputy Vice-Chancellor Academic, University of Waikato, Hamilton, New Zealand; Mansvelt, J., School of People, Environment and Planning, Massey University, Wellington, New Zealand; Pawson, E., Emeritus, University of Canterbury, Christchurch, New Zealand; Peace, R., School of People, Environment and Planning, Massey University, Wellington, New Zealand; Roche, M., School of People, Environment and Planning, Massey University, Wellington, New Zealand"/>
    <n v="1"/>
    <s v="Bedford, Richard"/>
    <s v="Mansvelt, J (corresponding author), Massey Univ, Sch People Environm &amp; Planning, Private Bag 11 222, Wellington 4442, New Zealand."/>
    <m/>
    <s v="No"/>
    <s v="New Zealand Geographer"/>
    <x v="0"/>
    <s v="Wiley"/>
    <x v="1"/>
    <s v="journal-article"/>
    <b v="0"/>
    <m/>
    <m/>
    <s v="No"/>
    <m/>
    <n v="0"/>
    <x v="0"/>
    <b v="0"/>
    <s v="0028-8144 1745-7939 "/>
    <s v="Yes"/>
    <s v="24 months"/>
    <s v="No"/>
    <m/>
    <s v="https://v2.sherpa.ac.uk/id/publication/6933"/>
    <m/>
    <n v="0"/>
    <m/>
    <s v="Yes"/>
    <s v="Yes"/>
    <m/>
    <m/>
    <m/>
    <s v="USD"/>
    <n v="2500"/>
    <n v="2500"/>
    <n v="0.5"/>
    <n v="0"/>
    <n v="0"/>
    <n v="1"/>
    <s v="http://www.altmetric.com/details.php?citation_id=85902247"/>
    <m/>
    <m/>
    <s v="Geography"/>
    <s v="Geography;  Planning and Development; General Earth and Planetary Sciences"/>
    <b v="0"/>
    <s v="No"/>
    <x v="1"/>
    <x v="1"/>
    <x v="1"/>
  </r>
  <r>
    <s v="10.1111/jocn.15320"/>
    <s v="open (via free article)"/>
    <m/>
    <x v="4"/>
    <s v="COVID-19 and Indigenous Peoples: An imperative for action"/>
    <s v="Power, Tamara: University of Technology Sydney Sydney NSW Australia; Wilson, Denise: Taupua Waiora Centre for Māori Health Research Auckland University of Technology Auckland New Zealand; Best, Odette: University of Southern Queensland Ipswich Qld Australia; Brockie, Teresa: Johns Hopkins University Baltimore MD USA; Bourque Bearskin, Lisa: Thompson Rivers University Kamloops BC Canada; Millender, Eugenia: Center for Indigenous Nursing Research for Health Equity Florida State University Tallahassee FL USA; Lowe, John: Center for Indigenous Nursing Research for Health Equity Florida State University Tallahassee FL USA"/>
    <n v="7"/>
    <s v="No"/>
    <s v="[Power, Tamara] Univ Technol Sydney, Sydney, NSW, Australia; [Wilson, Denise] Auckland Univ Technol, Taupua Waiora Ctr Maori Hlth Res, Auckland, New Zealand; [Best, Odette] Univ Southern Queensland, Ipswich, Qld, Australia; [Brockie, Teresa] Johns Hopkins Univ, Baltimore, MD USA; [Bourque Bearskin, Lisa] Thompson Rivers Univ, Kamloops, BC, Canada; [Millender, Eugenia; Lowe, John] Florida State Univ, Ctr Indigenous Nursing Res Hlth Equ, Tallahassee, FL 32306 USA Power, T., University of Technology Sydney, Sydney, NSW, Australia; Wilson, D., Taupua Waiora Centre for Māori Health Research, Auckland University of Technology, Auckland, New Zealand; Best, O., University of Southern Queensland, Ipswich, Qld, Australia; Brockie, T., Johns Hopkins University, Baltimore, MD, United States; Bourque Bearskin, L., Thompson Rivers University, Kamloops, BC, Canada; Millender, E., Center for Indigenous Nursing Research for Health Equity, Florida State University, Tallahassee, FL, United States; Lowe, J., Center for Indigenous Nursing Research for Health Equity, Florida State University, Tallahassee, FL, United States"/>
    <n v="1"/>
    <s v="Power, Tamara, Wilson, Denise"/>
    <s v="Power, T (corresponding author), Univ Technol Sydney, Sydney, NSW, Australia."/>
    <m/>
    <s v="No"/>
    <s v="Journal of Clinical Nursing"/>
    <x v="0"/>
    <s v="Wiley"/>
    <x v="0"/>
    <s v="journal-article"/>
    <b v="0"/>
    <s v="publishedVersion"/>
    <s v="publisher"/>
    <s v="Yes"/>
    <s v="europepmc.org "/>
    <n v="1"/>
    <x v="0"/>
    <b v="0"/>
    <s v="0962-1067 1365-2702 "/>
    <s v="Yes"/>
    <s v="12 months"/>
    <s v="No"/>
    <m/>
    <s v="https://v2.sherpa.ac.uk/id/publication/7040"/>
    <n v="27"/>
    <n v="29"/>
    <s v="https://doi.org/10.1111/jocn.15320"/>
    <s v="Yes"/>
    <s v="Yes"/>
    <m/>
    <m/>
    <m/>
    <s v="USD"/>
    <n v="4000"/>
    <n v="4000"/>
    <n v="55.96"/>
    <n v="3"/>
    <n v="2"/>
    <n v="32"/>
    <s v="http://www.altmetric.com/details.php?citation_id=82140336"/>
    <m/>
    <m/>
    <s v="Nursing"/>
    <s v="General Nursing; General Medicine"/>
    <b v="0"/>
    <s v="No"/>
    <x v="1"/>
    <x v="0"/>
    <x v="4"/>
  </r>
  <r>
    <s v="10.1007/s00418-020-01886-6"/>
    <s v="open (via free pdf)"/>
    <m/>
    <x v="4"/>
    <s v="Correction to: Influence of protein (human galectin-3) design on aspects of lectin activity"/>
    <s v="García Caballero, Gabriel; Beckwith, Donella; Shilova, Nadezhda V.; Gabba, Adele; Kutzner, Tanja J.; Ludwig, Anna-Kristin; Manning, Joachim C.; Kaltner, Herbert; Sinowatz, Fred; Cudic, Mare; Bovin, Nicolai V.; Murphy, Paul V.; Gabius, Hans-Joachim"/>
    <n v="13"/>
    <s v="No"/>
    <s v="[Garcia Caballero, Gabriel; Kutzner, Tanja J.; Ludwig, Anna-Kristin; Manning, Joachim C.; Kaltner, Herbert; Gabius, Hans-Joachim] Ludwig Maximilians Univ Munchen, Tierarztliche Fak, Inst Physiol Chem, D-80539 Munich, Germany; [Beckwith, Donella; Cudic, Mare] Florida Atlantic Univ, Dept Chem &amp; Biochem, Boca Raton, FL 33431 USA; [Shilova, Nadezhda V.; Bovin, Nicolai V.] Russian Acad Sci, Lab Carbohydrates, Shemyakin Ovchinnikov Inst Bioorgan Chem, Moscow 117997, Russia; [Shilova, Nadezhda V.] Minist Healthcare Russian Federat, Natl Med Res Ctr Obstet Gynecol &amp; Perinatol, Moscow, Russia; [Gabba, Adele; Murphy, Paul V.] Natl Univ Ireland, Sch Chem, Galway, Ireland; [Sinowatz, Fred] Ludwig Maximilians Univ Munchen, Tierarztliche Fak, Inst Anat Histol &amp; Embryol, D-80539 Munich, Germany; [Bovin, Nicolai V.] Auckland Univ Technol, Sch Engn Comp &amp; Math Sci, Ctr Kode Technol Innovat, Auckland 1010, New Zealand García Caballero, G., Institut für Physiologische Chemie, Tierärztliche Fakultät, Ludwig-Maximilians-Universität München, München, 80539, Germany; Beckwith, D., Department of Chemistry and Biochemistry, Florida Atlantic University, Boca Raton, FL  33431, United States; Shilova, N.V., Shemyakin-Ovchinnikov Institute of Bioorganic Chemistry, Russian Academy of Sciences, Laboratory of Carbohydrates, Moscow, 117997, Russian Federation, National Medical Research Center for Obstetrics, Gynecology and Perinatology Named After Academician V.I. Kulakov of the Ministry of Healthcare of the Russian Federation, Moscow, Russian Federation; Gabba, A., School of Chemistry, National University of Ireland, Galway, Ireland; Kutzner, T.J., Institut für Physiologische Chemie, Tierärztliche Fakultät, Ludwig-Maximilians-Universität München, München, 80539, Germany; Ludwig, A.-K., Institut für Physiologische Chemie, Tierärztliche Fakultät, Ludwig-Maximilians-Universität München, München, 80539, Germany; Manning, J.C., Institut für Physiologische Chemie, Tierärztliche Fakultät, Ludwig-Maximilians-Universität München, München, 80539, Germany; Kaltner, H., Institut für Physiologische Chemie, Tierärztliche Fakultät, Ludwig-Maximilians-Universität München, München, 80539, Germany; Sinowatz, F., Institut für Anatomie, Histologie und Embryologie, Tierärztliche Fakultät, Ludwig-Maximilians-Universität München, München, 80539, Germany; Cudic, M., Department of Chemistry and Biochemistry, Florida Atlantic University, Boca Raton, FL  33431, United States; Bovin, N.V., Shemyakin-Ovchinnikov Institute of Bioorganic Chemistry, Russian Academy of Sciences, Laboratory of Carbohydrates, Moscow, 117997, Russian Federation, Centre for Kode Technology Innovation, School of Engineering, Computer &amp; Mathematical Sciences, Auckland University of Technology, Auckland, 1010, New Zealand; Murphy, P.V., School of Chemistry, National University of Ireland, Galway, Ireland; Gabius, H.-J., Institut für Physiologische Chemie, Tierärztliche Fakultät, Ludwig-Maximilians-Universität München, München, 80539, Germany"/>
    <n v="1"/>
    <s v="Garcia Caballero, Gabriel, Kutzner, Tanja J., Ludwig, Anna-Kristin, Manning, Joachim C., Kaltner, Herbert, Gabius, Hans-Joachim, Beckwith, Donella, Cudic, Mare, Shilova, Nadezhda V., Bovin, Nicolai V., Gabba, Adele, Murphy, Paul V., Sinowatz, Fred,"/>
    <s v="Gabius, HJ (corresponding author), Ludwig Maximilians Univ Munchen, Tierarztliche Fak, Inst Physiol Chem, D-80539 Munich, Germany.; Bovin, NV (corresponding author), Russian Acad Sci, Lab Carbohydrates, Shemyakin Ovchinnikov Inst Bioorgan Chem, Moscow 117997, Russia.; Murphy, PV (corresponding author), Natl Univ Ireland, Sch Chem, Galway, Ireland.; Bovin, NV (corresponding author), Auckland Univ Technol, Sch Engn Comp &amp; Math Sci, Ctr Kode Technol Innovat, Auckland 1010, New Zealand."/>
    <s v="Bovin, NV"/>
    <s v="Yes"/>
    <s v="Histochemistry and Cell Biology"/>
    <x v="0"/>
    <s v="Springer Science and Business Media LLC"/>
    <x v="0"/>
    <s v="journal-article"/>
    <b v="0"/>
    <s v="publishedVersion"/>
    <s v="publisher"/>
    <s v="Yes"/>
    <m/>
    <n v="0"/>
    <x v="0"/>
    <b v="0"/>
    <s v="0948-6143 1432-119X "/>
    <s v="Yes"/>
    <s v="12 months"/>
    <s v="No"/>
    <m/>
    <s v="https://v2.sherpa.ac.uk/id/publication/8010"/>
    <m/>
    <n v="0"/>
    <s v="https://doi.org/10.1007/s00418-020-01886-6"/>
    <s v="Yes"/>
    <s v="Yes"/>
    <m/>
    <m/>
    <m/>
    <s v="USD"/>
    <n v="3000"/>
    <n v="3000"/>
    <n v="0.25"/>
    <n v="0"/>
    <n v="0"/>
    <n v="1"/>
    <s v="http://www.altmetric.com/details.php?citation_id=83739622"/>
    <m/>
    <m/>
    <s v="Cell Biology; Microscopy"/>
    <s v="Cell Biology; Molecular Biology; Medical Laboratory Technology; Histology"/>
    <b v="0"/>
    <s v="No"/>
    <x v="1"/>
    <x v="0"/>
    <x v="4"/>
  </r>
  <r>
    <s v="10.1007/s00418-020-01859-9"/>
    <s v="open (via crossref license)"/>
    <m/>
    <x v="2"/>
    <s v="Influence of protein (human galectin-3) design on aspects of lectin activity"/>
    <s v="García Caballero, Gabriel; Beckwith, Donella; Shilova, Nadezhda V.; Gabba, Adele; Kutzner, Tanja J.; Ludwig, Anna-Kristin; Manning, Joachim C.; Kaltner, Herbert; Sinowatz, Fred; Cudic, Mare; Bovin, Nicolai V.; Murphy, Paul V.; Gabius, Hans-Joachim"/>
    <n v="13"/>
    <s v="No"/>
    <s v="[Caballero, Gabriel Garcia; Kutzner, Tanja J.; Ludwig, Anna-Kristin; Manning, Joachim C.; Kaltner, Herbert; Gabius, Hans-Joachim] Ludwig Maximilians Univ Munchen, Inst Physiol Chem, Tierarztl Fak, D-80539 Munich, Germany; [Beckwith, Donella; Cudic, Mare] Florida Atlantic Univ, Dept Chem &amp; Biochem, Boca Raton, FL 33431 USA; [Shilova, Nadezhda, V; Bovin, Nicolai, V] Russian Acad Sci, Shemyakin Ovchinnikov Inst Bioorgan Chem, Lab Carbohydrates, Moscow 117997, Russia; [Shilova, Nadezhda, V] Minist Healthcare Russian Federat, Natl Med Res Ctr Obstet Gynecol &amp; Perinatol, Moscow, Russia; [Gabba, Adele; Murphy, Paul, V] Natl Univ Ireland, Sch Chem, Galway, Ireland; [Sinowatz, Fred] Ludwig Maximilians Univ Munchen, Inst Anat Histol &amp; Embryol, Tierarztl Fak, D-80539 Munich, Germany; [Bovin, Nicolai, V] Auckland Univ Technol, Ctr Kode Technol Innovat, Sch Engn Comp &amp; Math Sci, Auckland 1010, New Zealand García Caballero, G., Institut für Physiologische Chemie, Tierärztliche Fakultät, Ludwig-Maximilians-Universität München, München, 80539, Germany; Beckwith, D., Department of Chemistry and Biochemistry, Florida Atlantic University, Boca Raton, FL  33431, United States; Shilova, N.V., Shemyakin-Ovchinnikov Institute of Bioorganic Chemistry, Russian Academy of Sciences, Laboratory of Carbohydrates, Moscow, 117997, Russian Federation, National Medical Research Center for Obstetrics, Gynecology and Perinatology Named After Academician V.I. Kulakov of the Ministry of Healthcare of the Russian Federation, Moscow, Russian Federation; Gabba, A., School of Chemistry, National University of Ireland, Galway, Ireland; Kutzner, T.J., Institut für Physiologische Chemie, Tierärztliche Fakultät, Ludwig-Maximilians-Universität München, München, 80539, Germany; Ludwig, A.-K., Institut für Physiologische Chemie, Tierärztliche Fakultät, Ludwig-Maximilians-Universität München, München, 80539, Germany; Manning, J.C., Institut für Physiologische Chemie, Tierärztliche Fakultät, Ludwig-Maximilians-Universität München, München, 80539, Germany; Kaltner, H., Institut für Physiologische Chemie, Tierärztliche Fakultät, Ludwig-Maximilians-Universität München, München, 80539, Germany; Sinowatz, F., Institut für Anatomie, Histologie und Embryologie, Tierärztliche Fakultät, Ludwig-Maximilians-Universität München, München, 80539, Germany; Cudic, M., Department of Chemistry and Biochemistry, Florida Atlantic University, Boca Raton, FL  33431, United States; Bovin, N.V., Shemyakin-Ovchinnikov Institute of Bioorganic Chemistry, Russian Academy of Sciences, Laboratory of Carbohydrates, Moscow, 117997, Russian Federation, Centre for Kode Technology Innovation, School of Engineering, Computer &amp; Mathematical Sciences, Auckland University of Technology, Auckland, 1010, New Zealand; Murphy, P.V., School of Chemistry, National University of Ireland, Galway, Ireland; Gabius, H.-J., Institut für Physiologische Chemie, Tierärztliche Fakultät, Ludwig-Maximilians-Universität München, München, 80539, Germany"/>
    <n v="1"/>
    <s v="Caballero, Gabriel Garcia, Kutzner, Tanja J., Ludwig, Anna-Kristin, Manning, Joachim C., Kaltner, Herbert, Gabius, Hans-Joachim, Beckwith, Donella, Cudic, Mare, Shilova, Nadezhda, V, Bovin, Nicolai, V, Gabba, Adele, Murphy, Paul, V, Sinowatz, Fred,"/>
    <s v="Gabius, HJ (corresponding author), Ludwig Maximilians Univ Munchen, Inst Physiol Chem, Tierarztl Fak, D-80539 Munich, Germany.; Cudic, M (corresponding author), Florida Atlantic Univ, Dept Chem &amp; Biochem, Boca Raton, FL 33431 USA.; Bovin, NV (corresponding author), Russian Acad Sci, Shemyakin Ovchinnikov Inst Bioorgan Chem, Lab Carbohydrates, Moscow 117997, Russia.; Murphy, PV (corresponding author), Natl Univ Ireland, Sch Chem, Galway, Ireland.; Bovin, NV (corresponding author), Auckland Univ Technol, Ctr Kode Technol Innovat, Sch Engn Comp &amp; Math Sci, Auckland 1010, New Zealand."/>
    <s v="Bovin, NV"/>
    <s v="Yes"/>
    <s v="Histochemistry and Cell Biology"/>
    <x v="0"/>
    <s v="Springer Science and Business Media LLC"/>
    <x v="0"/>
    <s v="journal-article"/>
    <b v="0"/>
    <s v="publishedVersion"/>
    <s v="publisher"/>
    <s v="Yes"/>
    <s v="epub.ub.uni-muenchen.de "/>
    <n v="1"/>
    <x v="0"/>
    <b v="0"/>
    <s v="0948-6143 1432-119X "/>
    <s v="Yes"/>
    <s v="12 months"/>
    <s v="No"/>
    <m/>
    <s v="https://v2.sherpa.ac.uk/id/publication/8010"/>
    <n v="4"/>
    <n v="4"/>
    <s v="https://doi.org/10.1007/s00418-020-01859-9"/>
    <s v="Yes"/>
    <s v="Yes"/>
    <m/>
    <m/>
    <m/>
    <s v="USD"/>
    <n v="3000"/>
    <n v="3000"/>
    <n v="2.35"/>
    <n v="0"/>
    <n v="0"/>
    <n v="3"/>
    <s v="http://www.altmetric.com/details.php?citation_id=80685328"/>
    <s v="Projekt DEAL; NIHUnited States Department of Health &amp; Human ServicesNational Institutes of Health (NIH) - USA [CA242351]; National Institutes of Health, NIH: CA242351"/>
    <s v="National Institutes of Health"/>
    <s v="Cell Biology; Microscopy"/>
    <s v="Cell Biology; Molecular Biology; Medical Laboratory Technology; Histology"/>
    <b v="0"/>
    <s v="No"/>
    <x v="1"/>
    <x v="0"/>
    <x v="2"/>
  </r>
  <r>
    <s v="10.3390/sports8080106"/>
    <s v="oa journal (via doaj)"/>
    <m/>
    <x v="0"/>
    <s v="Effect of Training Phase on Physical and Physiological Parameters of Male Powerlifters"/>
    <s v="Hackett, Daniel; Wilson, Guy; Mitchell, Lachlan; Haghighi, Marjan; Clarke, Jillian; Mavros, Yorgi; O'Connor, Helen; Hagstrom, Amanda; Slater, Gary; Keogh, Justin; McLellan, Chris"/>
    <n v="11"/>
    <s v="No"/>
    <s v="[Hackett, Daniel A.; Wilson, Guy C.; Haghighi, Marjan Mosalman; Clarke, Jillian L.; Mavros, Yorgi; OConnor, Helen] Univ Sydney, Fac Med &amp; Hlth, Sch Hlth Sci, Exercise Hlth &amp; Performance Fac,Res Grp, Lidcombe, NSW 2141, Australia; [Mitchell, Lachlan] Univ Coll Dublin, Sch Publ Hlth Physiotherapy &amp; Sport Sci, Natl Nutr Surveillance Ctr, Dublin 4, Ireland; [Hagstrom, Amanda D.] Univ New South Wales, Fac Med, Sch Med Sci, Sydney, NSW 2052, Australia; [Slater, Gary J.] Univ Sunshine Coast, Sch Hlth &amp; Sport Sci, Sippy Downs, Qld 4556, Australia; [Keogh, Justin] Bond Univ, Fac Hlth Sci &amp; Med, Robina, Gold Coast 4229, Australia; [Keogh, Justin] AUT Univ, Sports Performance Res Ctr New Zealand, Auckland 1142, New Zealand; [Keogh, Justin] Univ Sunshine Coast, Fac Sci Hlth Educ &amp; Engn, Cluster Hlth Improvement, Sippy Downs, Qld 4556, Australia; [Keogh, Justin] Kasturba Med Coll &amp; Hosp, Mangalore 575001, Karnataka, India; [Keogh, Justin] Manipal Acad Higher Educ, Manipal 576104, Karnataka, India; [McLellan, Chris] Univ Southern Queensland, Sch Hlth &amp; Wellbeing, Fac Hlth Engn &amp; Sci, Ipswich, Qld 4350, Australia Hackett, D.A., Exercise, Health and Performance Faculty Research Group, School of Health Sciences, Faculty of Medicine and Health, The University of Sydney, Lidcombe, NSW  2141, Australia; Wilson, G.C., Exercise, Health and Performance Faculty Research Group, School of Health Sciences, Faculty of Medicine and Health, The University of Sydney, Lidcombe, NSW  2141, Australia; Mitchell, L., National Nutrition Surveillance Centre, School of Public Health, Physiotherapy and Sport Science, University College Dublin, Dublin 4, Belfield, Ireland; Haghighi, M.M., Exercise, Health and Performance Faculty Research Group, School of Health Sciences, Faculty of Medicine and Health, The University of Sydney, Lidcombe, NSW  2141, Australia; Clarke, J.L., Exercise, Health and Performance Faculty Research Group, School of Health Sciences, Faculty of Medicine and Health, The University of Sydney, Lidcombe, NSW  2141, Australia; Mavros, Y., Exercise, Health and Performance Faculty Research Group, School of Health Sciences, Faculty of Medicine and Health, The University of Sydney, Lidcombe, NSW  2141, Australia; O'Connor, H., Exercise, Health and Performance Faculty Research Group, School of Health Sciences, Faculty of Medicine and Health, The University of Sydney, Lidcombe, NSW  2141, Australia; Hagstrom, A.D., School of Medical Sciences, Faculty of Medicine, University of New South Wales, Sydney, 2052, Australia; Slater, G.J., School of Health and Sport Sciences, University of the Sunshine Coast, Sippy Downs, Queensland  4556, Australia; Keogh, J., Faculty of Health Sciences and Medicine, Bond University, Robina, Gold Coast  4229, Australia, Sports Performance Research Centre New Zealand, AUT University, Auckland, 1142, New Zealand, Cluster for Health Improvement, Faculty of Science, Health, Education and Engineering, University of the Sunshine Coast, Sippy Downs, Queensland  4556, Australia, Kasturba Medical College, Mangalore, Karnataka  575001, India, Manipal Academy of Higher Education, Manipal, Karnataka  576104, India; McLellan, C., Faculty of Health, Engineering &amp; Sciences, School of Health and Wellbeing, University of Southern Queensland, Ipswich, Queensland  4350, Australia"/>
    <n v="1"/>
    <s v="Hackett, Daniel A., Wilson, Guy C., Haghighi, Marjan Mosalman, Clarke, Jillian L., Mavros, Yorgi, OConnor, Helen, Mitchell, Lachlan, Hagstrom, Amanda D., Slater, Gary J., Keogh, Justin"/>
    <s v="Hackett, DA (corresponding author), Univ Sydney, Fac Med &amp; Hlth, Sch Hlth Sci, Exercise Hlth &amp; Performance Fac,Res Grp, Lidcombe, NSW 2141, Australia."/>
    <m/>
    <s v="No"/>
    <s v="Sports"/>
    <x v="0"/>
    <s v="MDPI AG"/>
    <x v="0"/>
    <s v="journal-article"/>
    <b v="1"/>
    <s v="publishedVersion"/>
    <s v="publisher"/>
    <s v="Yes"/>
    <s v="https eprints.usq.edu.au "/>
    <n v="2"/>
    <x v="0"/>
    <b v="1"/>
    <s v="2075-4663 "/>
    <s v="Yes"/>
    <s v="None"/>
    <s v="Yes"/>
    <s v="None"/>
    <s v="https://v2.sherpa.ac.uk/id/publication/24825"/>
    <m/>
    <n v="1"/>
    <s v="https://doi.org/10.3390/sports8080106"/>
    <s v="Yes"/>
    <s v="Yes"/>
    <s v="Yes"/>
    <s v="CHF"/>
    <n v="350"/>
    <m/>
    <m/>
    <n v="389"/>
    <n v="3.35"/>
    <n v="0"/>
    <n v="0"/>
    <n v="5"/>
    <s v="http://www.altmetric.com/details.php?citation_id=86839405"/>
    <s v="Collaborative Research Network for Advancing Exercise &amp; Sports Science (CRN-AESS) Capacity Building Seeding Grant Scheme, Australia"/>
    <m/>
    <s v="Sport Sciences"/>
    <m/>
    <b v="0"/>
    <s v="No"/>
    <x v="1"/>
    <x v="0"/>
    <x v="0"/>
  </r>
  <r>
    <s v="10.1519/JSC.0000000000003672"/>
    <m/>
    <m/>
    <x v="1"/>
    <s v="The Influence of Biological Maturity and Competitive Level on Isometric Force-Time Curve Variables and Vaulting Performance in Young Female Gymnasts"/>
    <s v="Moeskops, Sylvia; Oliver, Jon L.; Read, Paul J.; Cronin, John B.; Myer, Gregory D.; Haff, G. Gregory; Lloyd, Rhodri S."/>
    <n v="7"/>
    <s v="No"/>
    <s v="[Moeskops, Sylvia; Oliver, Jon L.; Lloyd, Rhodri S.] Cardiff Metropolitan Univ, Cardiff Sch Sport, Youth Phys Dev Unit, Cardiff, Wales; [Oliver, Jon L.; Cronin, John B.; Lloyd, Rhodri S.] AUT Univ, Sports Performance Res Inst New Zealand SPRINZ, Auckland, New Zealand; [Read, Paul J.] Aspetar Orthopaed &amp; Sports Med Hosp, Athlete Hlth &amp; Performance Res Ctr, Doha, Qatar; [Read, Paul J.] Univ Gloucestershire, Sch Sport &amp; Exercise, Gloucester, England; [Myer, Gregory D.] Cincinnati Childrens Hosp, Div Sports Med, Cincinnati, OH USA; [Myer, Gregory D.] Univ Cincinnati, Coll Med, Dept Pediat &amp; Orthopaed Surg, Cincinnati, OH USA; [Myer, Gregory D.] Micheli Ctr Sports Injury Prevent, Boston, MA USA; [Haff, G. Gregory] Edith Cowan Univ, Ctr Exercise &amp; Sports Sci, Joondalup, WA, Australia; [Haff, G. Gregory] Edith Cowan Univ, Australian Ctr Res Injury Sport &amp; Its Prevent ACR, Joondalup, WA, Australia; [Lloyd, Rhodri S.] Univ Gloucestershire, Sch Sport &amp; Exercise, Gloucester, England Moeskops, S., Youth Physical Development Unit, Cardiff School of Sport, Cardiff Metropolitan University, Cardiff, United Kingdom; Oliver, J.L., Youth Physical Development Unit, Cardiff School of Sport, Cardiff Metropolitan University, Cardiff, United Kingdom, Sports Performance Research Institute New Zealand (SPRINZ), AUT UniversityAuckland, New Zealand; Read, P.J., Athlete Health and Performance Research Center, Aspetar Orthopaedic and Sports Medicine Hospital, Doha, Qatar, School of Sport and Exercise, University of Gloucestershire, Gloucester, United Kingdom; Cronin, J.B., Sports Performance Research Institute New Zealand (SPRINZ), AUT UniversityAuckland, New Zealand; Myer, G.D., Division of Sports Medicine, Cincinnati Children's Hospital, Cincinnati, OH, United States, Department of Pediatrics and Orthopaedic Surgery, College of Medicine, University of Cincinnati, Cincinnati, OH, United States, Micheli Center for Sports Injury Prevention, Boston, MA; Haff, G.G., Center for Exercise and Sports Science, Edith Cowan University, Joondalup, WA, Australia, Australian Center for Research Into Injury in Sport and Its Prevention (ACRISP), Edith Cowan University, Joondalup, WA, Australia; Lloyd, R.S., Youth Physical Development Unit, Cardiff School of Sport, Cardiff Metropolitan University, Cardiff, United Kingdom, Sports Performance Research Institute New Zealand (SPRINZ), AUT UniversityAuckland, New Zealand, School of Sport and Exercise, University of Gloucestershire, Gloucester, United Kingdom"/>
    <n v="1"/>
    <s v="Moeskops, Sylvia, Oliver, Jon L., Lloyd, Rhodri S., Cronin, John B."/>
    <s v="Moeskops, S (corresponding author), Cardiff Metropolitan Univ, Cardiff Sch Sport, Youth Phys Dev Unit, Cardiff, Wales."/>
    <m/>
    <s v="No"/>
    <s v="Journal of Strength and Conditioning Research"/>
    <x v="0"/>
    <s v="Ovid Technologies (Wolters Kluwer Health)"/>
    <x v="1"/>
    <s v="journal-article"/>
    <b v="0"/>
    <m/>
    <m/>
    <s v="No"/>
    <m/>
    <n v="0"/>
    <x v="0"/>
    <b v="0"/>
    <s v="1064-8011 1533-4287 "/>
    <s v="No"/>
    <m/>
    <s v="No"/>
    <m/>
    <s v="https://v2.sherpa.ac.uk/id/publication/8953"/>
    <m/>
    <n v="1"/>
    <m/>
    <s v="Yes"/>
    <s v="Yes"/>
    <m/>
    <m/>
    <m/>
    <m/>
    <m/>
    <m/>
    <n v="50.85"/>
    <n v="5"/>
    <n v="0"/>
    <n v="16"/>
    <s v="http://www.altmetric.com/details.php?citation_id=84857840"/>
    <m/>
    <m/>
    <s v="Sport Sciences"/>
    <s v="Physical Therapy;  Sports Therapy and Rehabilitation; Orthopedics and Sports Medicine; General Medicine"/>
    <b v="0"/>
    <s v="No"/>
    <x v="1"/>
    <x v="1"/>
    <x v="1"/>
  </r>
  <r>
    <s v="10.1177/1747954120928932"/>
    <m/>
    <m/>
    <x v="1"/>
    <s v="Effects of jump training on jumping performance of handball players: A systematic review with meta-analysis of randomised controlled trials"/>
    <s v="Ramirez-Campillo, Rodrigo: Laboratory of Human Performance, Quality of Life and Wellness Research Group, Department of Physical Activity Sciences, Universidad de Los Lagos, Osorno, Chile; Alvarez, Cristian: Laboratory of Human Performance, Quality of Life and Wellness Research Group, Department of Physical Activity Sciences, Universidad de Los Lagos, Osorno, Chile; Garcia-Hermoso, Antonio: Navarrabiomed, Complejo Hospitalario de Navarra (CHN)-Universidad Pública de Navarra (UPNA), IdiSNA, Pamplona, Spain, Laboratorio de Ciencias de la Actividad Física, el Deporte y la Salud, Universidad de Santiago de Chile, USACH, Santiago, Chile; Keogh, Justin WL: Faculty of Health Sciences and Medicine, Bond University, Gold Coast, Australia, Sports Performance Research Centre New Zealand, AUT University, Auckland, New Zealand, Cluster for Health Improvement, Faculty of Science, Health, Education and Engineering, University of the Sunshine Coast, Sippy Downs, Australia, Kasturba Medical College, Mangalore, Manipal Academy of Higher Education, Manipal, India; García-Pinillos, Felipe: Department of Physical Education, Sports and Recreation. Universidad de La Frontera, Temuco, Chile; Pereira, Lucas A: NAR – Nucleus of High Performance in Sport, São Paulo, Brazil, Department of Human Movement Sciences, Federal University of São Paulo, Santos, Brazil; Loturco, Irineu: NAR – Nucleus of High Performance in Sport, São Paulo, Brazil, Department of Human Movement Sciences, Federal University of São Paulo, Santos, Brazil, University of South Wales, Pontypridd, Wales, UK"/>
    <n v="7"/>
    <s v="No"/>
    <s v="[Ramirez-Campillo, Rodrigo; Alvarez, Cristian] Univ Los Lagos, Dept Phys Act Sci, Qual Life &amp; Wellness Res Grp, Lab Human Performance, Osorno, Chile; [Garcia-Hermoso, Antonio] Univ Publ Navarra UPNA, Navarrabiomed, IdiSNA, Complejo Hosp Navarra CHN, Pamplona, Spain; [Garcia-Hermoso, Antonio] Univ Santiago Chile, Lab Ciencias Act Fis Deporte &amp; Salud, USACH, Santiago, Chile; [Keogh, Justin W. L.] Bond Univ, Fac Hlth Sci &amp; Med, Gold Coast, Australia; [Keogh, Justin W. L.] AUT Univ, Sports Performance Res Ctr New Zealand, Auckland, New Zealand; [Keogh, Justin W. L.] Univ Sunshine Coast, Cluster Hlth Improvement, Fac Sci Hlth Educ &amp; Engn, Sippy Downs, Qld, Australia; [Keogh, Justin W. L.] Manipal Acad Higher Educ, Kasturba Med Coll, Manipal, India; [Garcia-Pinillos, Felipe] Univ La Frontera, Dept Phys Educ Sports &amp; Recreat, Temuco, Chile; [Pereira, Lucas A.; Loturco, Irineu] Nucleus High Performance Sport, NAR, Sao Paulo, Brazil; [Pereira, Lucas A.; Loturco, Irineu] Univ Fed Sao Paulo, Dept Human Movement Sci, Santos, SP, Brazil; [Loturco, Irineu] Univ South Wales, Pontypridd, M Glam, Wales Ramirez-Campillo, R., Laboratory of Human Performance, Quality of Life and Wellness Research Group, Department of Physical Activity Sciences, Universidad de Los Lagos, Osorno, Chile; Alvarez, C., Laboratory of Human Performance, Quality of Life and Wellness Research Group, Department of Physical Activity Sciences, Universidad de Los Lagos, Osorno, Chile; Garcia-Hermoso, A., Navarrabiomed, Complejo Hospitalario de Navarra (CHN), Universidad Pública de Navarra (UPNA), IdiSNA, Pamplona, Spain, Laboratorio de Ciencias de la Actividad Física, el Deporte y la Salud, Universidad de Santiago de Chile, USACH, Santiago, Chile; Keogh, J.W.L., Faculty of Health Sciences and Medicine, Bond University, Gold Coast, Australia, Sports Performance Research Centre New Zealand, AUT University, Auckland, New Zealand, Cluster for Health Improvement, Faculty of Science, Health, Education and Engineering, University of the Sunshine Coast, Sippy Downs, Australia, Kasturba Medical College, Mangalore, Manipal Academy of Higher Education, Manipal, India; García-Pinillos, F., Department of Physical Education, Sports and Recreation, Universidad de La Frontera, Temuco, Chile; Pereira, L.A., NAR – Nucleus of High Performance in Sport, São Paulo, Brazil, Department of Human Movement Sciences, Federal University of São Paulo, Santos, Brazil; Loturco, I., NAR – Nucleus of High Performance in Sport, São Paulo, Brazil, Department of Human Movement Sciences, Federal University of São Paulo, Santos, Brazil, University of South Wales, Pontypridd, Wales, United Kingdom"/>
    <n v="1"/>
    <s v="Ramirez-Campillo, Rodrigo, Alvarez, Cristian, Garcia-Hermoso, Antonio, Keogh, Justin W. L."/>
    <s v="Loturco, I (corresponding author), Nucleus High Performance Sport, Sao Paulo, SP, Brazil."/>
    <m/>
    <s v="No"/>
    <s v="International Journal of Sports Science &amp; Coaching"/>
    <x v="0"/>
    <s v="SAGE Publications"/>
    <x v="1"/>
    <s v="journal-article"/>
    <b v="0"/>
    <m/>
    <m/>
    <s v="No"/>
    <m/>
    <n v="0"/>
    <x v="0"/>
    <b v="0"/>
    <s v="1747-9541 2048-397X "/>
    <s v="Yes"/>
    <s v="None"/>
    <s v="No"/>
    <m/>
    <s v="https://v2.sherpa.ac.uk/id/publication/10157"/>
    <n v="5"/>
    <n v="4"/>
    <m/>
    <s v="Yes"/>
    <s v="Yes"/>
    <m/>
    <m/>
    <m/>
    <s v="USD"/>
    <n v="3000"/>
    <n v="3000"/>
    <n v="1"/>
    <n v="0"/>
    <n v="0"/>
    <n v="1"/>
    <s v="http://www.altmetric.com/details.php?citation_id=88250232"/>
    <m/>
    <m/>
    <s v="Social Sciences - Other Topics; Psychology"/>
    <s v="Social Sciences (miscellaneous)"/>
    <b v="0"/>
    <s v="No"/>
    <x v="1"/>
    <x v="1"/>
    <x v="1"/>
  </r>
  <r>
    <s v="10.3847/1538-3881/ab9ac3"/>
    <s v="oa repository (via OAI-PMH title and first author match)"/>
    <m/>
    <x v="5"/>
    <s v="OGLE-2017-BLG-0406: Spitzer Microlens Parallax Reveals Saturn-mass Planet Orbiting M-dwarf Host in the Inner Galactic Disk"/>
    <s v="Hirao, Yuki; Bennett, David P.; Ryu, Yoon-Hyun; Koshimoto, Naoki; Udalski, Andrzej; Yee, Jennifer C.; Sumi, Takahiro; Bond, Ian A.; Shvartzvald, Yossi; Abe, Fumio; Barry, Richard K.; Bhattacharya, Aparna; Donachie, Martin; Fukui, Akihiko; Itow, Yoshitaka; Kondo, Iona; Alex Li, Man Cheung; Matsubara, Yutaka; Matsuo, Taro; Miyazaki, Shota; Muraki, Yasushi"/>
    <n v="96"/>
    <s v="Yes"/>
    <s v="[Hirao, Yuki; Sumi, Takahiro; Kondo, Iona; Matsuo, Taro; Miyazaki, Shota; Nagakane, Masayuki; Suematsu, Haruno; Shibai, Hiroshi; Suzuki, Daisuke] Osaka Univ, Grad Sch Sci, Dept Earth &amp; Space Sci, 1-1 Machikaneyama, Toyonaka, Osaka 5600043, Japan; [Hirao, Yuki; Bennett, David P.; Bhattacharya, Aparna; Ranc, Clement; Pogge, Richard W.] NASA, Goddard Space Flight Ctr, Lab Exoplanets &amp; Stellar Astrophys, Greenbelt, MD 20771 USA; [Hirao, Yuki; Bennett, David P.; Bhattacharya, Aparna] Univ Maryland, Dept Astron, College Pk, MD 20742 USA; [Ryu, Yoon-Hyun; Chung, Sun-Ju; Gould, Andrew; Hwang, Kyu-Ha; Jung, Youn Kil; Shin, In-Gu; Cha, Sang-Mok; Kim, Dong-Jin; Kim, Hyoun-Woo; Kim, Seung-Lee; Lee, Chung-Uk; Lee, Dong-Joo; Lee, Yongseok; Park, Byeong-Gon] Korea Astron &amp; Space Sci Inst, Daejon 34055, South Korea; [Koshimoto, Naoki] Univ Tokyo, Grad Sch Sci, Dept Astron, Bunkyo Ku, 7-3-1 Hongo, Tokyo 1130033, Japan; [Udalski, Andrzej; Skowron, J.; Poleski, R.; Szymanski, M. K.; Soszynski, I.; Kozlowski, S.; Pietrukowicz, P.; Ulaczyk, K.; Rybicki, K.; Iwanek, P.] Univ Warsaw, Astron Observ, Al Ujazdowskie 4, PL-00478 Warsaw, Poland; [Yee, Jennifer C.] Ctr Astrophys Harvard &amp; Smithsonian, 60 Garden St, Cambridge, MA 02138 USA; [Bond, Ian A.] Massey Univ, Inst Informat &amp; Math Sci, North Shore Mail Ctr, Private Bag 102-904, Auckland, New Zealand; [Shvartzvald, Yossi] Weizmann Inst Sci, Dept Particle Phys &amp; Astrophys, IL-76100 Rehovot, Israel; [Abe, Fumio; Itow, Yoshitaka; Matsubara, Yutaka; Muraki, Yasushi] Nagoya Univ, Inst Space Earth Environm Res, Nagoya, Aichi 4648601, Japan; [Barry, Richard K.] NASA, Goddard Space Flight Ctr, Astrophys Sci Div, Greenbelt, MD 20771 USA; [Donachie, Martin; Li, Man Cheung Alex; Rattenbury, Nicholas J.] Univ Auckland, Dept Phys, Private Bag 92019, Auckland, New Zealand; [Fukui, Akihiko] Univ Tokyo, Grad Sch Sci, Dept Earth &amp; Planetary Sci, Bunkyo Ku, 7-3-1 Hongo, Tokyo 1130033, Japan; [Fukui, Akihiko] Inst Astrofis Canarias, Via Lactea S-N, E-38205 Tenerife, Spain; [Tristram, Paul J.] Univ Canterbury, Mt John Observ, POB 56, Lake Tekapo 8770, New Zealand; [Yonehara, Atsunori] Kyoto Sangyo Univ, Dept Phys, Fac Sci, Kyoto 6038555, Japan; [Poleski, R.] Ohio State Univ, Dept Astron, 140 West 18th Ave, Columbus, OH 43210 USA; [Mroz, P.] CALTECH, Div Phys Math &amp; Astron, Pasadena, CA 91125 USA; [Albrow, Michael D.] Univ Canterbury, Dept Phys &amp; Astron, Private Bag 4800, Christchurch 8020, New Zealand; [Chung, Sun-Ju; Kim, Seung-Lee; Park, Byeong-Gon] Korea Univ Sci &amp; Technol, Daejeon 34113, South Korea; [Gould, Andrew] Max Planck Inst Astron, Konigstuhl 17, D-69117 Heidelberg, Germany; [Gould, Andrew; Pogge, Richard W.; Gaudi, B. Scott] Ohio State Univ, Dept Astron, 140 W 18th Ave, Columbus, OH 43210 USA; [Han, Cheongho] Chungbuk Natl Univ, Dept Phys, Cheongju 28644, South Korea; [Zang, Weicheng; Jaimes, R. Figuera] Tsinghua Univ, Dept Phys, Beijing 100084, Peoples R China; [Zang, Weicheng; Jaimes, R. Figuera] Tsinghua Univ, Tsinghua Ctr Astrophys, Beijing 100084, Peoples R China; [Cha, Sang-Mok; Lee, Yongseok] Kyung Hee Univ, Sch Space Res, Yongin 17104, Kyeonggi, South Korea; [Beichman, Charles A.; Novati, Sebastiano Calchi; Carey, Sean; Henderson, Calen B.] CALTECH, IPAC, Mail Code 100-22,1200 E Calif Blvd, Pasadena, CA 91125 USA; [Bryden, Geoffery] CALTECH, Jet Prop Lab, 4800 Oak Grove Dr, Pasadena, CA 91109 USA; [Zhu, Wei] Univ Toronto, Canadian Inst Theoret Astrophys, 60 St George St, Toronto, ON M5S 3H8, Canada; [Bachelet, Etienne; Street, Rachel A.] Las Cumbres Observ, 6740 Cortona Dr,Suite 102, Goleta, CA 93117 USA; [Bolt, Greg] Craigie Observ, Bickley, WA, Australia; [Christie, Grant; Natusch, Tim] Auckland Observ, Auckland, New Zealand; [Hundertmark, Markus; Tsapras, Yiannis] Zentrum Astronomie Univ Heidelberg ZAH, Astronom Rechen Inst, D-69120 Heidelberg, Germany; [Natusch, Tim] AUT Univ, Inst Radio Astron &amp; Space Res IRASR, Auckland, New Zealand; [Maoz, Dan] Tel Aviv Univ, Sch Phys &amp; Astron, IL-6997801 Tel Aviv, Israel; [McCormick, Jennie] Ctr Backyard Astrophys, Farm Cove Observ, Auckland, New Zealand; [Thiam-Guan Tan] Perth Exoplanet Survey Telescope, Perth, Australia; [Jorgensen, U. G.; Fujii, Y. I.] Univ Copenhagen, Niels Bohr Inst, Oster Voldgade 5, DK-1350 Copenhagen, Denmark; [Jorgensen, U. G.; Fujii, Y. I.] Univ Copenhagen, Ctr Star &amp; Planet Format, Oster Voldgade 5, DK-1350 Copenhagen, Denmark; [Dominik, M.; Jaimes, R. Figuera; Helling, C.] Univ St Andrews, SUPA Sch Phys &amp; Astron, Ctr Exoplanet Sci, St Andrews KY16 9SS, Fife, Scotland; [Bozza, V.] Univ Salerno, Dipartimento Fis ER Caianiello, Via Giovanni Paolo II 132, I-84084 Fisciano, Italy; [Bozza, V.] Ist Nazl Fis Nucl, Sez Napoli, Naples, Italy; [Skottfelt, J.] Open Univ, Dept Phys Sci, Ctr Elect Imaging, Milton Keynes MK7 6AA, Bucks, England; [Snodgrass, C.] Univ Edinburgh, Inst Astron, Royal Observ, Edinburgh EH9 3HJ, Midlothian, Scotland; [Ciceri, S.] Stockholm Univ, AlbaNova Univ Ctr, Dept Astron, SE-10691 Stockholm, Sweden; [Evans, D. F.; Southworth, J.] Keele Univ, Astrophys Grp, Keele ST5 5BG, Staffs, England; [Peixinho, N.] Univ Antofagasta, Ctr Astron CITEVA, Avda U de Antofagasta 02800, Antofagasta, Chile; [Hinse, T. C.] Chungnam Natl Univ, Dept Astron &amp; Space Sci, Daejeon 34134, South Korea; [Burgdorf, M. J.] Univ Hamburg, Fac Math Informat &amp; Nat Sci, Dept Earth Sci, Inst Meteorol, Bundesstr 55, D-20146 Hamburg, Germany; [Rahvar, S.] Sharif Univ Technol, Dept Phys, POB 11155-9161, Tehran, Iran; [Sajadian, S.] Isfahan Univ Technol, Dept Phys, Esfahan, Iran; [Rabus, M.] Pontificia Univ Catolica Chile, Inst Astrofis, Ave Vicuna Mackenna 4860, Santiago 7820436, Chile; [von Essen, C.] Aarhus Univ, Dept Phys &amp; Astron, Stellar Astrophys Ctr, Ny Munkegade 120, DK-8000 Aarhus C, Denmark; [Fujii, Y. I.] Nagoya Univ, Inst Adv Res, Chikusa Ku, Furo Cho, Nagoya, Aichi 4648601, Japan; [Campbell-White, J.; Lowry, S.] Univ Kent, Ctr Astrophys &amp; Planetary Sci, Canterbury CT2 7NH, Kent, England; [Mancini, L.] Univ Roma Tor Vergata, Dipartimento Fis, Via Ric Sci 1, I-00133 Rome, Italy; [Mancini, L.] Max Planck Inst Astron, Konigstuhl 17, D-69117 Heidelberg, Germany; [Mancini, L.] INAF Astrophys Observ Turin, Via Osservatorio 20, I-10025 Pino Torinese, Italy; [Mancini, L.] Int Inst Adv Sci Studies IIASS, Via G Pellegrino 19, I-84019 Vietri Sul Mare, SA, Italy; [Haikala, L.] Univ Atacama, Copiapo, Chile; [Kandori, Ryo] Astrobiol Ctr NINS, 2-21-1 Osawa, Mitaka, Tokyo 1818588, Japan Hirao, Y., Department of Earth and Space Science, Graduate School of Science, Osaka University, 1-1 Machikaneyama, Toyonaka, Osaka, 560-0043, Japan, Laboratory for Exoplanets and Stellar Astrophysics, NASA/Goddard Space Flight Center, Greenbelt, MD  20771, United States, Department of Astronomy, University of Maryland, College Park, MD  20742, United States; Bennett, D.P., Laboratory for Exoplanets and Stellar Astrophysics, NASA/Goddard Space Flight Center, Greenbelt, MD  20771, United States, Department of Astronomy, University of Maryland, College Park, MD  20742, United States; Ryu, Y.-H., Korea Astronomy and Space Science Institute, Republic of Korea, Daejon, 34055, South Korea; Koshimoto, N., Department of Astronomy, Graduate School of Science, University of Tokyo, 7-3-1 Hongo, Bunkyo-ku, Tokyo, 113-0033, Japan; Udalski, A., Astronomical Observatory, University of Warsaw, Al. Ujazdowskie 4, Warszawa, 00-478, Poland; Yee, J.C., Center for Astrophysics | Harvard and Smithsonian, 60 Garden Street, Cambridge, MA  02138, United States; Sumi, T., Department of Earth and Space Science, Graduate School of Science, Osaka University, 1-1 Machikaneyama, Toyonaka, Osaka, 560-0043, Japan; Bond, I.A., Institute of Information and Mathematical Sciences, Massey University, North Shore Mail Centre, Private Bag 102-904, Auckland, New Zealand; Shvartzvald, Y., Department of Particle Physics and Astrophysics, Weizmann Institute of Science, Rehovot, 76100, Israel; Abe, F., Institute for Space-Earth Environmental Research, Nagoya University, Nagoya, 464-8601, Japan; Barry, R.K., Astrophysics Science Division, NASA/Goddard Space Flight Center, Greenbelt, MD  20771, United States; Bhattacharya, A., Laboratory for Exoplanets and Stellar Astrophysics, NASA/Goddard Space Flight Center, Greenbelt, MD  20771, United States, Department of Astronomy, University of Maryland, College Park, MD  20742, United States; Donachie, M., Department of Physics, University of Auckland, Private Bag 92019, Auckland, New Zealand; Fukui, A., Department of Earth and Planetary Science, Graduate School of Science, University of Tokyo, 7-3-1 Hongo, Bunkyo-ku, Tokyo, 113-0033, Japan, Instituto de Astrofísica de Canarias, Vía Láctea s/n, La Laguna, Tenerife, E-38205, Spain; Itow, Y., Institute for Space-Earth Environmental Research, Nagoya University, Nagoya, 464-8601, Japan; Kondo, I., Department of Earth and Space Science, Graduate School of Science, Osaka University, 1-1 Machikaneyama, Toyonaka, Osaka, 560-0043, Japan; Alex Li, M.C., Department of Physics, University of Auckland, Private Bag 92019, Auckland, New Zealand; Matsubara, Y., Institute for Space-Earth Environmental Research, Nagoya University, Nagoya, 464-8601, Japan; Matsuo, T., Department of Earth and Space Science, Graduate School of Science, Osaka University, 1-1 Machikaneyama, Toyonaka, Osaka, 560-0043, Japan; Miyazaki, S., Department of Earth and Space Science, Graduate School of Science, Osaka University, 1-1 Machikaneyama, Toyonaka, Osaka, 560-0043, Japan; Muraki, Y., Institute for Space-Earth Environmental Research, Nagoya University, Nagoya, 464-8601, Japan; Nagakane, M., Department of Earth and Space Science, Graduate School of Science, Osaka University, 1-1 Machikaneyama, Toyonaka, Osaka, 560-0043, Japan; Ranc, C., Laboratory for Exoplanets and Stellar Astrophysics, NASA/Goddard Space Flight Center, Greenbelt, MD  20771, United States; Rattenbury, N.J., Department of Physics, University of Auckland, Private Bag 92019, Auckland, Ne"/>
    <n v="1"/>
    <s v="Hirao, Yuki, Sumi, Takahiro, Kondo, Iona, Matsuo, Taro, Miyazaki, Shota, Nagakane, Masayuki, Suematsu, Haruno, Shibai, Hiroshi, Suzuki, Daisuke, Bennett, David P., Bhattacharya, Aparna, Ranc, Clement, Pogge, Richard W., Ryu, Yoon-Hyun, Chung, Sun-Ju, Gould, Andrew, Hwang, Kyu-Ha, Jung, Youn Kil, Shin, In-Gu, Cha, Sang-Mok, Kim, Dong-Jin, Kim, Hyoun-Woo, Kim, Seung-Lee, Lee, Chung-Uk, Lee, Dong-Joo, Lee, Yongseok, Park, Byeong-Gon, Koshimoto, Naoki, Udalski, Andrzej, Skowron, J., Poleski, R., Szymanski, M. K., Soszynski, I., Kozlowski, S., Pietrukowicz, P., Ulaczyk, K., Rybicki, K., Iwanek, P., Yee, Jennifer C., Bond, Ian A., Shvartzvald, Yossi, Abe, Fumio, Itow, Yoshitaka, Matsubara, Yutaka, Muraki, Yasushi, Barry, Richard K., Donachie, Martin, Li, Man Cheung Alex, Rattenbury, Nicholas J., Fukui, Akihiko, Tristram, Paul J., Yonehara, Atsunori, Mroz, P., Albrow, Michael D., Gaudi, B. Scott, Han, Cheongho, Zang, Weicheng, Jaimes, R. Figuera, Beichman, Charles A., Novati, Sebastiano Calchi, Carey, Sean, Henderson, Calen B., Bryden, Geoffery, Zhu, Wei, Bachelet, Etienne, Street, Rachel A., Bolt, Greg, Christie, Grant, Natusch, Tim, Hundertmark, Markus, Tsapras, Yiannis"/>
    <s v="Hirao, Y (corresponding author), Osaka Univ, Grad Sch Sci, Dept Earth &amp; Space Sci, 1-1 Machikaneyama, Toyonaka, Osaka 5600043, Japan.; Hirao, Y (corresponding author), NASA, Goddard Space Flight Ctr, Lab Exoplanets &amp; Stellar Astrophys, Greenbelt, MD 20771 USA.; Hirao, Y (corresponding author), Univ Maryland, Dept Astron, College Pk, MD 20742 USA."/>
    <m/>
    <s v="No"/>
    <s v="The Astronomical Journal"/>
    <x v="0"/>
    <s v="American Astronomical Society"/>
    <x v="0"/>
    <s v="journal-article"/>
    <b v="0"/>
    <s v="acceptedVersion"/>
    <s v="repository"/>
    <s v="Yes"/>
    <s v="authors.library.caltech.edu eprints.keele.ac.uk research-repository.st-andrews.ac.uk arXiv.org "/>
    <n v="4"/>
    <x v="0"/>
    <b v="0"/>
    <s v="1538-3881 "/>
    <s v="Yes"/>
    <s v="12 months"/>
    <s v="No"/>
    <m/>
    <s v="https://v2.sherpa.ac.uk/id/publication/11250"/>
    <n v="2"/>
    <n v="2"/>
    <s v="https://authors.library.caltech.edu/103858/2/Hirao_2020_AJ_160_74.pdf"/>
    <s v="Yes"/>
    <s v="Yes"/>
    <m/>
    <m/>
    <m/>
    <m/>
    <m/>
    <m/>
    <n v="10.58"/>
    <n v="0"/>
    <n v="0"/>
    <n v="2"/>
    <s v="http://www.altmetric.com/details.php?citation_id=80196658"/>
    <s v="JSPS KAKENHIMinistry of Education, Culture, Sports, Science and Technology, Japan (MEXT)Japan Society for the Promotion of ScienceGrants-in-Aid for Scientific Research (KAKENHI) [JSPS24253004, JSPS26247023, JSPS23340064, JSPS15H00781, JP16H06287, 17H02871, 19KK0082, 17J02146, JP18J00897]; NASANational Aeronautics &amp; Space Administration (NASA) [NASA-80NSSC18K0274]; NASANational Aeronautics &amp; Space Administration (NASA); US NSFNational Science Foundation (NSF) [AST-1516842]; JPL grant [1500811]; European Research Council under the European Unions Seventh Framework Programme (FP 7) ERC grantEuropean Research Council (ERC) [321035]; National Research Foundation of KoreaNational Research Foundation of Korea [2017R1A4A1015178, 2019R1A2C2085965]; National Science Centre, PolandNational Science Centre, Poland [MAESTRO 2014/14/A/ST9/00121]; DFG priority program SPP 1992 Exploring the Diversity of Extrasolar PlanetsGerman Research Foundation (DFG) [WA 1047/11-1]"/>
    <m/>
    <s v="Astronomy &amp; Astrophysics"/>
    <s v="Space and Planetary Science; Astronomy and Astrophysics"/>
    <b v="0"/>
    <s v="No"/>
    <x v="1"/>
    <x v="0"/>
    <x v="5"/>
  </r>
  <r>
    <s v="10.1016/S2214-109X(20)30230-8"/>
    <s v="oa journal (via doaj)"/>
    <m/>
    <x v="0"/>
    <s v="Mapping geographical inequalities in oral rehydration therapy coverage in low-income and middle-income countries, 2000–17"/>
    <s v="Wiens, Kirsten E; Lindstedt, Paulina A; Blacker, Brigette F; Johnson, Kimberly B; Baumann, Mathew M; Schaeffer, Lauren E; Abbastabar, Hedayat; Abd-Allah, Foad; Abdelalim, Ahmed; Abdollahpour, Ibrahim; Abegaz, Kedir Hussein; Abejie, Ayenew Negesse; Abreu, Lucas Guimarães; Abrigo, Michael R M; Abualhasan, Ahmed; Accrombessi, Manfred Mario Kokou; Acharya, Dilaram; Adabi, Maryam; Adamu, Abdu A; Adebayo, Oladimeji M; Adedoyin, Rufus Adesoji"/>
    <n v="706"/>
    <s v="Yes"/>
    <s v=" "/>
    <n v="0"/>
    <m/>
    <s v="Reiner, R.C.; Institute for Health Metrics and Evaluation, United States; email: bcreiner@uw.edu"/>
    <m/>
    <s v="No"/>
    <s v="The Lancet Global Health"/>
    <x v="0"/>
    <s v="Elsevier BV"/>
    <x v="0"/>
    <s v="journal-article"/>
    <b v="1"/>
    <s v="publishedVersion"/>
    <s v="publisher"/>
    <s v="Yes"/>
    <s v="jupiter.its.unimelb.edu.au digital.library.adelaide.edu.au spiral.imperial.ac.uk helda.helsinki.fi hull-repository.worktribe.com pure.atira.dk frl.publisso.de oulu.fi ora.ox.ac.uk researchonline.jcu.edu.au eprints.lincoln.ac.uk shura.shu.ac.uk sro.sussex.ac.uk openresearch.lsbu.ac.uk researchonline.lshtm.ac.uk urm_publish "/>
    <n v="16"/>
    <x v="0"/>
    <b v="1"/>
    <s v="2214-109X "/>
    <s v="Yes"/>
    <s v="None"/>
    <s v="Yes"/>
    <s v="None"/>
    <s v="https://v2.sherpa.ac.uk/id/publication/24569"/>
    <n v="4"/>
    <n v="4"/>
    <s v="https://doi.org/10.1016/s2214-109x(20)30230-8"/>
    <s v="No"/>
    <s v="Yes"/>
    <s v="Yes"/>
    <s v="USD"/>
    <n v="5000"/>
    <s v="USD"/>
    <n v="5000"/>
    <n v="5000"/>
    <n v="36.65"/>
    <n v="1"/>
    <n v="0"/>
    <n v="47"/>
    <s v="http://www.altmetric.com/details.php?citation_id=86272574"/>
    <s v="PN-III-P4-ID-PCCF-2016-0084; K43 TW010716-03; XMUMRF/2018-C2/ITCM/0001; National Institutes of Health, NIH: R01-HD084233; U.S. Food and Drug Administration, FDA; National Institute on Aging, NIA: P01-AG041710; National Institute of Allergy and Infectious Diseases, NIAID: R01-AI112339, R01-AI124389; Fogarty International Center, FIC: D43-TW009775; National Institute of Child Health and Human Development, NICHD; U.S. Environmental Protection Agency, EPA; Bill and Melinda Gates Foundation, BMGF: OPP1132415; Boehringer Ingelheim, BI; American Friends of the Alexander von Humboldt Foundation, AFAvH; AstraZeneca; Sanofi; World Health Organization, WHO; North Carolina GlaxoSmithKline Foundation; University of Tennessee, UT; Arizona State University, ASU; Baxter Healthcare Corporation; Ohio University, OU; Fundo Regional para a Ciência e Tecnologia, FRCT; Wellcome Trust, WT; University of Illinois, UofI; Public Health Agency of Canada, PHAC; Pfizer Pharmaceuticals; Institute for Physical Activity and Nutrition, IPAN; Bayer Fund, BF; National Authority for Scientific Research and Innovation, ANCSI; Department of Science and Innovation, South Africa, DSI; National Institute for Health Research, NIHR: SFRH/BHD/110001/2015; British Heart Foundation, BHF; Department of Health &amp; Social Care, DH; Royal Society; King's College London; European Commission, EC; National Health and Medical Research Council, NHMRC; National Heart Foundation of Australia; South African Medical Research Council, SAMRC; Department of Science and Technology, Republic of South Africa, DST; Department of Science and Technology, Ministry of Science and Technology, India, DST; Deakin University: OI175014; University Grants Committee, UGC; FundaÃ§Ã£o para a CiÃªncia e a Tecnologia, FCT: 201900/Z/16/Z, DL57/2016/CP1334/CT0006, UID/MULTI/04378/2019, UID/QUI/50006/2019; Coordenação de Aperfeiçoamento de Pessoal de Nível Superior, CAPES; Seoul National University, SNU; Conselho Nacional de Desenvolvimento Científico e Tecnológico, CNPq; Hong Kong Polytechnic University, PolyU; Universiti Kebangsaan Malaysia; Ministarstvo Prosvete, Nauke i Tehnološkog Razvoja, MPNTR: 175087, III45005; Instituto de Salud Carlos III, ISCIII; Manipal University; Fundação de Amparo à Pesquisa do Estado de Minas Gerais, FAPEMIG; Guy's and St Thomas' NHS Foundation Trust; Kermanshah University of Medical Sciences, KUMS: PI17/00719; Direktorat Jenderal Pendidikan Tinggi, DIKTI; Ministério da Ciência, Tecnologia e Ensino Superior, MCTES; Ministry of the Environment, Government of Japan, MOE; Secretaría Nacional de Ciencia, Tecnología e Innovación, SENACYT; Secretaria Nacional de Ciencia y Tecnología, SENACYT; European Regional Development Fund, FEDER: OPP1127433, P_40_382; NIHR Oxford Biomedical Research Centre, OxBRC; Sistema Nacional de Investigadores, SNI; Lembaga Pengelola Dana Pendidikan, LPDP"/>
    <m/>
    <m/>
    <s v="General Medicine"/>
    <b v="0"/>
    <s v="No"/>
    <x v="1"/>
    <x v="0"/>
    <x v="0"/>
  </r>
  <r>
    <s v="10.1080/09638288.2018.1561952"/>
    <s v="open (via crossref license)"/>
    <s v="cc-by-nc-nd"/>
    <x v="2"/>
    <s v="Person centered care in neurorehabilitation: a secondary analysis"/>
    <s v="Terry, Gareth: Centre for Person Centred Research, Auckland University of Technology, Auckland, New Zealand; Kayes, Nicola: Centre for Person Centred Research, Auckland University of Technology, Auckland, New Zealand"/>
    <n v="2"/>
    <s v="No"/>
    <s v="[Terry, Gareth; Kayes, Nicola] Auckland Univ Technol, Ctr Person Centred Res, Auckland, New Zealand Terry, G., Centre for Person Centred Research, Auckland University of Technology, Auckland, New Zealand; Kayes, N., Centre for Person Centred Research, Auckland University of Technology, Auckland, New Zealand"/>
    <n v="1"/>
    <s v="Terry, Gareth, Kayes, Nicola,"/>
    <s v="Terry, G (corresponding author), Auckland Univ Technol, Ctr Person Centred Res, Sch Clin Sci, Private Bag 92006, Auckland 1142, New Zealand."/>
    <s v="Terry, G"/>
    <s v="Yes"/>
    <s v="Disability and Rehabilitation"/>
    <x v="2"/>
    <s v="Informa UK Limited"/>
    <x v="0"/>
    <s v="journal-article"/>
    <b v="0"/>
    <s v="publishedVersion"/>
    <s v="publisher"/>
    <s v="No"/>
    <m/>
    <n v="0"/>
    <x v="0"/>
    <b v="0"/>
    <s v="0963-8288 1464-5165 "/>
    <s v="Yes"/>
    <s v="12 months"/>
    <s v="No"/>
    <m/>
    <s v="https://v2.sherpa.ac.uk/id/publication/20617"/>
    <n v="4"/>
    <n v="6"/>
    <s v="https://www.tandfonline.com/doi/pdf/10.1080/09638288.2018.1561952?needAccess=true"/>
    <s v="Yes"/>
    <s v="Yes"/>
    <m/>
    <m/>
    <m/>
    <s v="USD"/>
    <n v="2950"/>
    <n v="2950"/>
    <n v="50.35"/>
    <n v="0"/>
    <n v="0"/>
    <n v="78"/>
    <s v="http://www.altmetric.com/details.php?citation_id=54682079"/>
    <m/>
    <m/>
    <s v="Rehabilitation"/>
    <s v="Rehabilitation"/>
    <b v="0"/>
    <s v="No"/>
    <x v="1"/>
    <x v="0"/>
    <x v="2"/>
  </r>
  <r>
    <s v="10.1108/IJCHM-04-2020-0314"/>
    <s v="open (via free pdf)"/>
    <m/>
    <x v="4"/>
    <s v="COVID-19's impact on the hospitality workforce – new crisis or amplification of the norm?"/>
    <s v="Baum, Tom; Mooney, Shelagh K.K.; Robinson, Richard N.S.; Solnet, David"/>
    <n v="4"/>
    <s v="No"/>
    <s v="[Baum, Tom] Univ Strathclyde, Dept Work Employment &amp; Org, Strathclyde Business Sch, Glasgow, Lanark, Scotland; [Baum, Tom] Univ Johannesburg, Sch Tourism &amp; Hospitality, Doornfontein, South Africa; [Mooney, Shelagh K. K.] Auckland Univ Technol, Sch Hospitality &amp; Tourism, Auckland, New Zealand; [Robinson, Richard N. S.; Solnet, David] Univ Queensland, Sch Business, Brisbane, Qld, Australia Baum, T., Department of Work, Employment and Organisation, Strathclyde Business School, University of Strathclyde, Glasgow, United Kingdom, School of Tourism and Hospitality, University of Johannesburg, Doornfontein, South Africa; Mooney, S.K.K., School of Hospitality and Tourism, Auckland University of Technology, Auckland, New Zealand; Robinson, R.N.S., Business School, The University of Queensland, Brisbane, Australia; Solnet, D., Business School, The University of Queensland, Brisbane, Australia"/>
    <n v="1"/>
    <s v="Baum, Tom, Mooney, Shelagh K. K."/>
    <s v="Baum, T (corresponding author), Univ Strathclyde, Dept Work Employment &amp; Org, Strathclyde Business Sch, Glasgow, Lanark, Scotland.; Baum, T (corresponding author), Univ Johannesburg, Sch Tourism &amp; Hospitality, Doornfontein, South Africa."/>
    <m/>
    <s v="No"/>
    <s v="International Journal of Contemporary Hospitality Management"/>
    <x v="0"/>
    <s v="Emerald"/>
    <x v="0"/>
    <s v="journal-article"/>
    <b v="0"/>
    <s v="publishedVersion"/>
    <s v="publisher"/>
    <s v="Yes"/>
    <s v="strathprints.strath.ac.uk openrepository.aut.ac.nz "/>
    <n v="2"/>
    <x v="0"/>
    <b v="0"/>
    <s v="0959-6119 "/>
    <s v="Yes"/>
    <s v="None"/>
    <s v="No"/>
    <m/>
    <s v="https://v2.sherpa.ac.uk/id/publication/2792"/>
    <n v="31"/>
    <n v="42"/>
    <s v="https://www.emerald.com/insight/content/doi/10.1108/IJCHM-04-2020-0314/full/pdf?title=covid-19s-impact-on-the-hospitality-workforce-new-crisis-or-amplification-of-the-norm"/>
    <s v="Yes"/>
    <s v="Yes"/>
    <m/>
    <m/>
    <m/>
    <s v="USD"/>
    <n v="3240"/>
    <n v="3240"/>
    <n v="81.91"/>
    <n v="9"/>
    <n v="0"/>
    <n v="3"/>
    <s v="http://www.altmetric.com/details.php?citation_id=86793200"/>
    <m/>
    <m/>
    <s v="Social Sciences - Other Topics; Business &amp; Economics"/>
    <s v="Tourism;  Leisure and Hospitality Management"/>
    <b v="1"/>
    <s v="Yes"/>
    <x v="0"/>
    <x v="0"/>
    <x v="4"/>
  </r>
  <r>
    <s v="10.1080/07294360.2019.1699030"/>
    <m/>
    <m/>
    <x v="1"/>
    <s v="Not quite university people? Academics teaching on foundation studies programmes in New Zealand universities"/>
    <s v="Strauss, Pat: School of Social Sciences &amp; Public Policy, Auckland University of Technology, Auckland, New Zealand"/>
    <n v="1"/>
    <s v="No"/>
    <s v="[Strauss, Pat] Auckland Univ Technol, Sch Social Sci &amp; Publ Policy, Auckland, New Zealand Strauss, P., School of Social Sciences &amp; Public Policy, Auckland University of Technology, Auckland, New Zealand"/>
    <n v="1"/>
    <s v="Strauss, Pat,"/>
    <s v="Strauss, P (corresponding author), Auckland Univ Technol, Sch Social Sci &amp; Publ Policy, Auckland, New Zealand."/>
    <s v="Strauss, P"/>
    <s v="Yes"/>
    <s v="Higher Education Research &amp; Development"/>
    <x v="2"/>
    <s v="Informa UK Limited"/>
    <x v="1"/>
    <s v="journal-article"/>
    <b v="0"/>
    <m/>
    <m/>
    <s v="No"/>
    <m/>
    <n v="0"/>
    <x v="0"/>
    <b v="0"/>
    <s v="0729-4360 1469-8366 "/>
    <s v="Yes"/>
    <s v="18 months"/>
    <s v="No"/>
    <m/>
    <s v="https://v2.sherpa.ac.uk/id/publication/5312"/>
    <m/>
    <n v="1"/>
    <m/>
    <s v="Yes"/>
    <s v="Yes"/>
    <m/>
    <m/>
    <m/>
    <s v="USD"/>
    <n v="2950"/>
    <n v="2950"/>
    <n v="3.35"/>
    <n v="0"/>
    <n v="0"/>
    <n v="5"/>
    <s v="http://www.altmetric.com/details.php?citation_id=72673349"/>
    <m/>
    <m/>
    <s v="Education &amp; Educational Research"/>
    <s v="Education"/>
    <b v="0"/>
    <s v="No"/>
    <x v="1"/>
    <x v="1"/>
    <x v="1"/>
  </r>
  <r>
    <s v="10.1186/s40814-020-00646-6"/>
    <s v="oa journal (via doaj)"/>
    <m/>
    <x v="0"/>
    <s v="Combining cognitive stimulation therapy and fall prevention exercise (CogEx) in older adults with mild to moderate dementia: a feasibility randomised controlled trial"/>
    <s v="Binns, Elizabeth; Kerse, Ngaire; Peri, Kathy; Cheung, Gary; Taylor, Denise"/>
    <n v="5"/>
    <s v="No"/>
    <s v=" Binns, E., Physiotherapy Department, AUT University, Auckland, New Zealand, Health and Rehabilitation Institute, AUT University, Auckland, New Zealand; Kerse, N., School of Population Health, University of Auckland, Auckland, New Zealand; Peri, K., School of Nursing, University of Auckland, Auckland, New Zealand; Cheung, G., Department of Psychological Medicine, University of Auckland, Auckland, New Zealand; Taylor, D., Health and Rehabilitation Institute, AUT University, Auckland, New Zealand"/>
    <n v="0"/>
    <m/>
    <s v="Binns, E.; Physiotherapy Department, New Zealand; email: liz.binns@aut.ac.nz"/>
    <m/>
    <s v="No"/>
    <s v="Pilot and Feasibility Studies"/>
    <x v="0"/>
    <s v="Springer Science and Business Media LLC"/>
    <x v="0"/>
    <s v="journal-article"/>
    <b v="1"/>
    <s v="publishedVersion"/>
    <s v="publisher"/>
    <s v="Yes"/>
    <s v="openrepository.aut.ac.nz "/>
    <n v="1"/>
    <x v="0"/>
    <b v="1"/>
    <s v="2055-5784 "/>
    <s v="Yes"/>
    <s v="None"/>
    <s v="Yes"/>
    <s v="None"/>
    <s v="https://v2.sherpa.ac.uk/id/publication/32770"/>
    <n v="1"/>
    <n v="0"/>
    <s v="https://doi.org/10.1186/s40814-020-00646-6"/>
    <s v="No"/>
    <s v="Yes"/>
    <s v="Yes"/>
    <s v="GBP"/>
    <n v="1565"/>
    <s v="USD"/>
    <n v="2450"/>
    <n v="2450"/>
    <n v="0.25"/>
    <n v="0"/>
    <n v="0"/>
    <n v="1"/>
    <s v="http://www.altmetric.com/details.php?citation_id=86538016"/>
    <m/>
    <s v="Brain Research New Zealand"/>
    <m/>
    <m/>
    <b v="1"/>
    <s v="Yes"/>
    <x v="0"/>
    <x v="0"/>
    <x v="0"/>
  </r>
  <r>
    <s v="10.1108/OIR-06-2020-0257"/>
    <m/>
    <m/>
    <x v="1"/>
    <s v="No business as usual: a case for data ethics and data governance in the age of coronavirus"/>
    <s v="C Yallop, Anca; Aliasghar, Omid"/>
    <n v="2"/>
    <s v="No"/>
    <s v="[Yallop, Anca C.; Aliasghar, Omid] Auckland Univ Technol, Dept Int Business Strategy &amp; Entrepreneurship, Auckland, New Zealand C Yallop, A., Department of International Business, Strategy and Entrepreneurship, Auckland University of Technology, Auckland, New Zealand; Aliasghar, O., Department of International Business, Strategy and Entrepreneurship, Auckland University of Technology, Auckland, New Zealand"/>
    <n v="1"/>
    <s v="Yallop, Anca C., Aliasghar, Omid,"/>
    <s v="Yallop, AC (corresponding author), Auckland Univ Technol, Dept Int Business Strategy &amp; Entrepreneurship, Auckland, New Zealand."/>
    <s v="Yallop, AC"/>
    <s v="Yes"/>
    <s v="Online Information Review"/>
    <x v="0"/>
    <s v="Emerald"/>
    <x v="1"/>
    <s v="journal-article"/>
    <b v="0"/>
    <m/>
    <m/>
    <s v="No"/>
    <m/>
    <n v="0"/>
    <x v="0"/>
    <b v="0"/>
    <s v="1468-4527 "/>
    <s v="Yes"/>
    <s v="None"/>
    <s v="No"/>
    <m/>
    <s v="https://v2.sherpa.ac.uk/id/publication/2967"/>
    <n v="1"/>
    <n v="0"/>
    <m/>
    <s v="Yes"/>
    <s v="Yes"/>
    <m/>
    <m/>
    <m/>
    <s v="USD"/>
    <n v="3240"/>
    <n v="3240"/>
    <n v="33.508000000000003"/>
    <n v="3"/>
    <n v="0"/>
    <n v="1"/>
    <s v="http://www.altmetric.com/details.php?citation_id=88052467"/>
    <m/>
    <m/>
    <s v="Computer Science; Information Science &amp; Library Science"/>
    <s v="Library and Information Sciences; Information Systems; Computer Science Applications"/>
    <b v="0"/>
    <s v="No"/>
    <x v="1"/>
    <x v="1"/>
    <x v="1"/>
  </r>
  <r>
    <s v="10.1080/10548408.2020.1789026"/>
    <m/>
    <m/>
    <x v="1"/>
    <s v="&quot;Dirty pictures&quot; – responsible photographic representation of tourism destinations"/>
    <s v="Herath, Hanshika: School of Hospitality and Tourism, Auckland University of Technology, Auckland, New Zealand; Hemmington, Nigel: School of Hospitality and Tourism, Auckland University of Technology, Auckland, New Zealand; Poulston, Jill: School of Hospitality and Tourism, Auckland University of Technology, Auckland, New Zealand"/>
    <n v="3"/>
    <s v="No"/>
    <s v="[Herath, Hanshika; Hemmington, Nigel; Poulston, Jill] Auckland Univ Technol, Sch Hospitality &amp; Tourism, Auckland, New Zealand Herath, H., School of Hospitality and Tourism, Auckland University of Technology, Auckland, New Zealand; Hemmington, N., School of Hospitality and Tourism, Auckland University of Technology, Auckland, New Zealand; Poulston, J., School of Hospitality and Tourism, Auckland University of Technology, Auckland, New Zealand"/>
    <n v="1"/>
    <s v="Herath, Hanshika, Hemmington, Nigel, Poulston, Jill,"/>
    <s v="Herath, H (corresponding author), Auckland Univ Technol, Sch Hospitality &amp; Tourism, Auckland, New Zealand."/>
    <s v="Herath, H"/>
    <s v="Yes"/>
    <s v="Journal of Travel &amp; Tourism Marketing"/>
    <x v="0"/>
    <s v="Informa UK Limited"/>
    <x v="1"/>
    <s v="journal-article"/>
    <b v="0"/>
    <m/>
    <m/>
    <s v="No"/>
    <m/>
    <n v="0"/>
    <x v="0"/>
    <b v="0"/>
    <s v="1054-8408 1540-7306 "/>
    <s v="Yes"/>
    <s v="18 months"/>
    <s v="No"/>
    <m/>
    <s v="https://v2.sherpa.ac.uk/id/publication/5778"/>
    <m/>
    <n v="0"/>
    <m/>
    <s v="Yes"/>
    <s v="Yes"/>
    <m/>
    <m/>
    <m/>
    <s v="USD"/>
    <n v="2950"/>
    <n v="2950"/>
    <n v="0"/>
    <n v="0"/>
    <n v="0"/>
    <n v="0"/>
    <m/>
    <s v="Leeds Beckett University"/>
    <m/>
    <s v="Social Sciences - Other Topics"/>
    <s v="Tourism;  Leisure and Hospitality Management; Marketing"/>
    <b v="0"/>
    <s v="No"/>
    <x v="1"/>
    <x v="1"/>
    <x v="1"/>
  </r>
  <r>
    <s v="10.4324/9781003116554"/>
    <m/>
    <m/>
    <x v="1"/>
    <s v="News 2.0"/>
    <s v="Hirst, Martin"/>
    <n v="1"/>
    <s v="No"/>
    <s v=" Hirst, M., Auckland University of Technology, New Zealand"/>
    <n v="1"/>
    <s v="Hirst, M."/>
    <s v="Hirst, M.; Auckland University of TechnologyNew Zealand"/>
    <s v="Hirst, M."/>
    <s v="Yes"/>
    <m/>
    <x v="0"/>
    <s v="Routledge"/>
    <x v="1"/>
    <s v="book"/>
    <b v="0"/>
    <m/>
    <m/>
    <s v="No"/>
    <m/>
    <n v="0"/>
    <x v="0"/>
    <b v="0"/>
    <m/>
    <m/>
    <m/>
    <m/>
    <m/>
    <m/>
    <n v="2"/>
    <n v="0"/>
    <m/>
    <s v="No"/>
    <s v="Yes"/>
    <m/>
    <m/>
    <m/>
    <m/>
    <m/>
    <m/>
    <n v="0"/>
    <n v="0"/>
    <n v="0"/>
    <n v="0"/>
    <m/>
    <m/>
    <m/>
    <m/>
    <m/>
    <b v="0"/>
    <s v="No"/>
    <x v="1"/>
    <x v="1"/>
    <x v="1"/>
  </r>
  <r>
    <s v="10.1080/02640414.2020.1754718"/>
    <m/>
    <m/>
    <x v="1"/>
    <s v="Physical, physiological, and technical demands of national netball umpires at different competition levels"/>
    <s v="Spencer, Kirsten: School of Sport and Recreation, Sport Performance Research Institute New Zealand, Auckland University of Technology, Auckland, New Zealand; Paget, Natasha: School of Sport and Recreation, Sport Performance Research Institute New Zealand, Auckland University of Technology, Auckland, New Zealand; Kilding, Andrew: School of Sport and Recreation, Sport Performance Research Institute New Zealand, Auckland University of Technology, Auckland, New Zealand; McErlain-Naylor, Stuart A.: School of Health and Sports Sciences, University of Suffolk, Ipswich, UK"/>
    <n v="4"/>
    <s v="No"/>
    <s v="[Spencer, Kirsten; Paget, Natasha; Kilding, Andrew] Auckland Univ Technol, Sport Performance Res Inst New Zealand, Sch Sport &amp; Recreat, Auckland, New Zealand; [McErlain-Naylor, Stuart A.] Univ Suffolk, Sch Hlth &amp; Sports Sci, Ipswich IP3 0FN, Suffolk, England Spencer, K., School of Sport and Recreation, Sport Performance Research Institute New Zealand, Auckland University of Technology, Auckland, New Zealand; Paget, N., School of Sport and Recreation, Sport Performance Research Institute New Zealand, Auckland University of Technology, Auckland, New Zealand; Kilding, A., School of Sport and Recreation, Sport Performance Research Institute New Zealand, Auckland University of Technology, Auckland, New Zealand; McErlain-Naylor, S.A., School of Health and Sports Sciences, University of Suffolk, Ipswich, United Kingdom"/>
    <n v="1"/>
    <s v="Spencer, Kirsten, Paget, Natasha, Kilding, Andrew"/>
    <s v="McErlain-Naylor, SA (corresponding author), Univ Suffolk, Sch Hlth &amp; Sports Sci, Ipswich IP3 0FN, Suffolk, England."/>
    <m/>
    <s v="No"/>
    <s v="Journal of Sports Sciences"/>
    <x v="0"/>
    <s v="Informa UK Limited"/>
    <x v="1"/>
    <s v="journal-article"/>
    <b v="0"/>
    <m/>
    <m/>
    <s v="No"/>
    <m/>
    <n v="0"/>
    <x v="0"/>
    <b v="0"/>
    <s v="0264-0414 1466-447X "/>
    <s v="Yes"/>
    <s v="12 months"/>
    <s v="No"/>
    <m/>
    <s v="https://v2.sherpa.ac.uk/id/publication/5753"/>
    <n v="1"/>
    <n v="1"/>
    <m/>
    <s v="Yes"/>
    <s v="Yes"/>
    <m/>
    <m/>
    <m/>
    <s v="USD"/>
    <n v="2950"/>
    <n v="2950"/>
    <n v="6.4"/>
    <n v="0"/>
    <n v="0"/>
    <n v="9"/>
    <s v="http://www.altmetric.com/details.php?citation_id=79979597"/>
    <m/>
    <m/>
    <s v="Sport Sciences"/>
    <s v="Physical Therapy;  Sports Therapy and Rehabilitation; Orthopedics and Sports Medicine"/>
    <b v="0"/>
    <s v="No"/>
    <x v="1"/>
    <x v="1"/>
    <x v="1"/>
  </r>
  <r>
    <s v="10.1080/02640414.2020.1749409"/>
    <m/>
    <m/>
    <x v="1"/>
    <s v="What they know and who they are telling: Concussion knowledge and disclosure behaviour in New Zealand adolescent rugby union players"/>
    <s v="Salmon, Danielle M.: Health Safety and Welfare, New Zealand Rugby, Wellington, New Zealand; Mcgowan, Jody: Health Safety and Welfare, New Zealand Rugby, Wellington, New Zealand; Sullivan, S. John: Centre for Health, Activity and Rehabilitation Research, School of Physiotherapy, University of Otago, Dunedin, New Zealand; Murphy, Ian: Health Safety and Welfare, New Zealand Rugby, Wellington, New Zealand; Walters, Simon: Sports Performance Research Institute New Zealand, School of Sport and Recreation, Auckland University of Technology, Auckland, New Zealand; Whatman, Chris: Sports Performance Research Institute New Zealand, School of Sport and Recreation, Auckland University of Technology, Auckland, New Zealand; Keung, Sierra: Sports Performance Research Institute New Zealand, School of Sport and Recreation, Auckland University of Technology, Auckland, New Zealand; Clacy, Amanda: Sunshine Coast Mind and Neuroscience – Thompson Institute, University of the Sunshine Coast, Birtinya, Australia; Romanchuk, Janelle: Health Safety and Welfare, New Zealand Rugby, Wellington, New Zealand"/>
    <n v="9"/>
    <s v="No"/>
    <s v="[Salmon, Danielle M.; Mcgowan, Jody; Murphy, Ian; Romanchuk, Janelle] New Zealand Rugby, Hlth Safety &amp; Welf, POB 2172, Wellington 6140, New Zealand; [Sullivan, S. John] Univ Otago, Ctr Hlth Act &amp; Rehabil Res, Sch Physiotherapy, Dunedin, New Zealand; [Walters, Simon; Whatman, Chris; Keung, Sierra] Auckland Univ Technol, Sch Sport &amp; Recreat, Sports Performance Res Inst New Zealand, Auckland, New Zealand; [Clacy, Amanda] Univ Sunshine Coast, Sunshine Coast Mind &amp; Neurosci Thompson Inst, Birtinya, Australia Salmon, D.M., Health Safety and Welfare, New Zealand Rugby, Wellington, New Zealand; Mcgowan, J., Health Safety and Welfare, New Zealand Rugby, Wellington, New Zealand; Sullivan, S.J., Centre for Health, Activity and Rehabilitation Research, School of Physiotherapy, University of Otago, Dunedin, New Zealand; Murphy, I., Health Safety and Welfare, New Zealand Rugby, Wellington, New Zealand; Walters, S., Sports Performance Research Institute New Zealand, School of Sport and Recreation, Auckland University of Technology, Auckland, New Zealand; Whatman, C., Sports Performance Research Institute New Zealand, School of Sport and Recreation, Auckland University of Technology, Auckland, New Zealand; Keung, S., Sports Performance Research Institute New Zealand, School of Sport and Recreation, Auckland University of Technology, Auckland, New Zealand; Clacy, A., Sunshine Coast Mind and Neuroscience – Thompson Institute, University of the Sunshine Coast, Birtinya, Australia; Romanchuk, J., Health Safety and Welfare, New Zealand Rugby, Wellington, New Zealand"/>
    <n v="1"/>
    <s v="Salmon, Danielle M., Mcgowan, Jody, Murphy, Ian, Romanchuk, Janelle, Sullivan, S. John, Walters, Simon, Whatman, Chris, Keung, Sierra"/>
    <s v="Salmon, DM (corresponding author), New Zealand Rugby, Hlth Safety &amp; Welf, POB 2172, Wellington 6140, New Zealand."/>
    <m/>
    <s v="No"/>
    <s v="Journal of Sports Sciences"/>
    <x v="0"/>
    <s v="Informa UK Limited"/>
    <x v="1"/>
    <s v="journal-article"/>
    <b v="0"/>
    <m/>
    <m/>
    <s v="No"/>
    <m/>
    <n v="0"/>
    <x v="0"/>
    <b v="0"/>
    <s v="0264-0414 1466-447X "/>
    <s v="Yes"/>
    <s v="12 months"/>
    <s v="No"/>
    <m/>
    <s v="https://v2.sherpa.ac.uk/id/publication/5753"/>
    <n v="2"/>
    <n v="1"/>
    <m/>
    <s v="Yes"/>
    <s v="Yes"/>
    <m/>
    <m/>
    <m/>
    <s v="USD"/>
    <n v="2950"/>
    <n v="2950"/>
    <n v="44.25"/>
    <n v="3"/>
    <n v="0"/>
    <n v="32"/>
    <s v="http://www.altmetric.com/details.php?citation_id=79820889"/>
    <s v="Accidental Compensation Corporation"/>
    <s v="National Concussion Strategy"/>
    <s v="Sport Sciences"/>
    <s v="Physical Therapy;  Sports Therapy and Rehabilitation; Orthopedics and Sports Medicine"/>
    <b v="0"/>
    <s v="No"/>
    <x v="1"/>
    <x v="1"/>
    <x v="1"/>
  </r>
  <r>
    <s v="10.1016/j.topol.2020.107275"/>
    <s v="embargoed (via journal policy)"/>
    <m/>
    <x v="1"/>
    <s v="Path-connected inverse limits of set-valued functions on intervals"/>
    <s v="Greenwood, Sina; Lockyer, Michael"/>
    <n v="2"/>
    <s v="No"/>
    <s v="[Greenwood, Sina] Univ Auckland, Private Bag 92019, Auckland, New Zealand; [Lockyer, Michael] Auckland Univ Technol, Auckland, New Zealand Greenwood, S., University of Auckland, Private Bag 92019, Auckland, New Zealand; Lockyer, M., Auckland University of Technology, New Zealand"/>
    <n v="1"/>
    <s v="Greenwood, Sina, Lockyer, Michael,"/>
    <s v="Greenwood, S (corresponding author), Univ Auckland, Private Bag 92019, Auckland, New Zealand."/>
    <m/>
    <s v="No"/>
    <s v="Topology and its Applications"/>
    <x v="0"/>
    <s v="Elsevier BV"/>
    <x v="1"/>
    <s v="journal-article"/>
    <b v="0"/>
    <s v="publishedVersion"/>
    <s v="publisher"/>
    <s v="No"/>
    <m/>
    <n v="0"/>
    <x v="0"/>
    <b v="0"/>
    <s v="0166-8641 "/>
    <s v="Yes"/>
    <s v="24 months"/>
    <s v="No"/>
    <m/>
    <s v="https://v2.sherpa.ac.uk/id/publication/16747"/>
    <m/>
    <n v="0"/>
    <s v="https://doi.org/10.1016/j.topol.2020.107275"/>
    <s v="Yes"/>
    <s v="Yes"/>
    <m/>
    <m/>
    <m/>
    <s v="USD"/>
    <n v="1500"/>
    <n v="1500"/>
    <n v="0"/>
    <n v="0"/>
    <n v="0"/>
    <n v="0"/>
    <m/>
    <m/>
    <m/>
    <s v="Mathematics"/>
    <s v="Geometry and Topology"/>
    <b v="0"/>
    <s v="No"/>
    <x v="1"/>
    <x v="1"/>
    <x v="1"/>
  </r>
  <r>
    <s v="10.3389/fpsyg.2020.01444"/>
    <s v="oa journal (via doaj)"/>
    <m/>
    <x v="0"/>
    <s v="When and How to Provide Feedback and Instructions to Athletes?—How Sport Psychology and Pedagogy Insights Can Improve Coaching Interventions to Enhance Self-Regulation in Training"/>
    <s v="Otte, Fabian W.; Davids, Keith; Millar, Sarah-Kate; Klatt, Stefanie"/>
    <n v="4"/>
    <s v="No"/>
    <s v="[Otte, Fabian W.; Klatt, Stefanie] German Sport Univ Cologne, Inst Exercise Training &amp; Sport Informat, Dept Cognit &amp; Team Racket Sport Res, Cologne, Germany; [Davids, Keith] Sheffield Hallam Univ, Sport &amp; Phys Act Res Ctr, Sheffield, S Yorkshire, England; [Millar, Sarah-Kate] Auckland Univ Technol, Fac Hlth &amp; Environm Sci, Dept Coaching Hlth &amp; Phys Educ, Auckland, New Zealand; [Klatt, Stefanie] Univ Rostock, Inst Sports Sci, Rostock, Germany Otte, F.W., Department of Cognitive and Team/Racket Sport Research, Institute of Exercise Training and Sport Informatics, German Sport University Cologne, Cologne, Germany; Davids, K., Sport and Physical Activity Research Centre, Sheffield Hallam University, Sheffield, United Kingdom; Millar, S.-K., Department of Coaching, Health and Physical Education, Faculty of Health and Environmental Sciences, Auckland University of Technology, Auckland, New Zealand; Klatt, S., Department of Cognitive and Team/Racket Sport Research, Institute of Exercise Training and Sport Informatics, German Sport University Cologne, Cologne, Germany, Institute of Sports Science, University of Rostock, Rostock, Germany"/>
    <n v="1"/>
    <s v="Otte, Fabian W., Klatt, Stefanie, Davids, Keith, Millar, Sarah-Kate"/>
    <s v="Klatt, S (corresponding author), German Sport Univ Cologne, Inst Exercise Training &amp; Sport Informat, Dept Cognit &amp; Team Racket Sport Res, Cologne, Germany.; Klatt, S (corresponding author), Univ Rostock, Inst Sports Sci, Rostock, Germany."/>
    <m/>
    <s v="No"/>
    <s v="Frontiers in Psychology"/>
    <x v="0"/>
    <s v="Frontiers Media SA"/>
    <x v="0"/>
    <s v="journal-article"/>
    <b v="1"/>
    <s v="publishedVersion"/>
    <s v="publisher"/>
    <s v="Yes"/>
    <s v="shura.shu.ac.uk "/>
    <n v="1"/>
    <x v="0"/>
    <b v="1"/>
    <s v="1664-1078 "/>
    <s v="Yes"/>
    <s v="None"/>
    <s v="Yes"/>
    <s v="None"/>
    <s v="https://v2.sherpa.ac.uk/id/publication/22698"/>
    <n v="3"/>
    <n v="4"/>
    <s v="https://doi.org/10.3389/fpsyg.2020.01444"/>
    <s v="Yes"/>
    <s v="Yes"/>
    <s v="Yes"/>
    <s v="USD"/>
    <n v="2950"/>
    <m/>
    <m/>
    <n v="2950"/>
    <n v="107.75"/>
    <n v="0"/>
    <n v="0"/>
    <n v="141"/>
    <s v="http://www.altmetric.com/details.php?citation_id=85764854"/>
    <s v="German Research FoundationGerman Research Foundation (DFG); University of Rostock; Deutsche Forschungsgemeinschaft, DFG; Universität Rostock"/>
    <s v="Deutsche Forschungsgemeinschaft; Universität Rostock"/>
    <s v="Psychology"/>
    <s v="General Psychology"/>
    <b v="0"/>
    <s v="Yes"/>
    <x v="0"/>
    <x v="0"/>
    <x v="0"/>
  </r>
  <r>
    <s v="10.1186/s12877-020-01641-5"/>
    <s v="oa journal (via doaj)"/>
    <m/>
    <x v="0"/>
    <s v="Ethical perceptions towards real-world use of companion robots with older people and people with dementia: survey opinions among younger adults"/>
    <s v="Bradwell, Hannah L.; Winnington, Rhona; Thill, Serge; Jones, Ray B."/>
    <n v="4"/>
    <s v="No"/>
    <s v="[Bradwell, Hannah L.; Jones, Ray B.] Univ Plymouth, Ctr Hlth Technol, Plymouth, Devon, England; [Winnington, Rhona] Auckland Univ Technol, Dept Nursing, 90 Akoranga Dr, Auckland, New Zealand; [Thill, Serge] Radboud Univ Nijmegen, Donders Ctr Cognit, NL-6525 HR Nijmegen, Netherlands Bradwell, H.L., Center for Health Technology, University of Plymouth, Plymouth, Devon, United Kingdom; Winnington, R., Department of Nursing, Auckland University of Technology, 90 Akoranga Drive, Auckland, New Zealand; Thill, S., Donders Centre for Cognition, Radboud University, Nijmegen, HR, 6525, Netherlands; Jones, R.B., Center for Health Technology, University of Plymouth, Plymouth, Devon, United Kingdom"/>
    <n v="1"/>
    <s v="Bradwell, Hannah L., Jones, Ray B., Winnington, Rhona"/>
    <s v="Bradwell, HL (corresponding author), Univ Plymouth, Ctr Hlth Technol, Plymouth, Devon, England."/>
    <m/>
    <s v="No"/>
    <s v="BMC Geriatrics"/>
    <x v="0"/>
    <s v="Springer Science and Business Media LLC"/>
    <x v="0"/>
    <s v="journal-article"/>
    <b v="1"/>
    <s v="publishedVersion"/>
    <s v="publisher"/>
    <s v="Yes"/>
    <s v="europepmc.org openrepository.aut.ac.nz "/>
    <n v="2"/>
    <x v="0"/>
    <b v="1"/>
    <s v="1471-2318 "/>
    <s v="Yes"/>
    <s v="None"/>
    <s v="Yes"/>
    <s v="None"/>
    <s v="https://v2.sherpa.ac.uk/id/publication/2429"/>
    <n v="2"/>
    <n v="3"/>
    <s v="https://doi.org/10.1186/s12877-020-01641-5"/>
    <s v="Yes"/>
    <s v="Yes"/>
    <s v="Yes"/>
    <s v="GBP"/>
    <n v="1370"/>
    <s v="USD"/>
    <n v="2145"/>
    <n v="2145"/>
    <n v="14.63"/>
    <n v="0"/>
    <n v="0"/>
    <n v="12"/>
    <s v="http://www.altmetric.com/details.php?citation_id=85819183"/>
    <s v="School of Nursing and Midwifery at the University of Plymouth; European Regional Development Fund (ERDF)European Commission; EPIC project; European Regional Development Fund, ERDF"/>
    <m/>
    <s v="Geriatrics &amp; Gerontology"/>
    <s v="Geriatrics and Gerontology"/>
    <b v="1"/>
    <s v="Yes"/>
    <x v="0"/>
    <x v="0"/>
    <x v="0"/>
  </r>
  <r>
    <s v="10.1186/s13018-020-01768-6"/>
    <s v="oa journal (via doaj)"/>
    <m/>
    <x v="0"/>
    <s v="Pilot investigation into osteotome hard surface coating and cutting-edge degradation"/>
    <s v="White, David E.; Bartley, Jim; Whittington, Christopher; Garcia, Lorenzo M. G.; Chand, Kaushik; Turangi, Celine"/>
    <n v="6"/>
    <s v="No"/>
    <s v="[White, David E.; Whittington, Christopher; Garcia, Lorenzo M. G.; Chand, Kaushik; Turangi, Celine] Auckland Univ Technol, Sch Engn Comp &amp; Math Sci, BioDesign Lab, Private Bag 92006, Auckland 1142, New Zealand; [Bartley, Jim] Univ Auckland, Dept Surg, Auckland, New Zealand White, D.E., BioDesign Lab, School of Engineering, Computer and Mathematical Sciences, Auckland University of Technology, Private Bag 92006, Auckland, 1142, New Zealand; Bartley, J., Department of Surgery, University of Auckland, Auckland, New Zealand; Whittington, C., BioDesign Lab, School of Engineering, Computer and Mathematical Sciences, Auckland University of Technology, Private Bag 92006, Auckland, 1142, New Zealand; Garcia, L.M.G., BioDesign Lab, School of Engineering, Computer and Mathematical Sciences, Auckland University of Technology, Private Bag 92006, Auckland, 1142, New Zealand; Chand, K., BioDesign Lab, School of Engineering, Computer and Mathematical Sciences, Auckland University of Technology, Private Bag 92006, Auckland, 1142, New Zealand; Turangi, C., BioDesign Lab, School of Engineering, Computer and Mathematical Sciences, Auckland University of Technology, Private Bag 92006, Auckland, 1142, New Zealand"/>
    <n v="1"/>
    <s v="White, David E., Whittington, Christopher, Garcia, Lorenzo M. G., Chand, Kaushik, Turangi, Celine"/>
    <s v="White, DE (corresponding author), Auckland Univ Technol, Sch Engn Comp &amp; Math Sci, BioDesign Lab, Private Bag 92006, Auckland 1142, New Zealand."/>
    <s v="White, DE"/>
    <s v="Yes"/>
    <s v="Journal of Orthopaedic Surgery and Research"/>
    <x v="0"/>
    <s v="Springer Science and Business Media LLC"/>
    <x v="0"/>
    <s v="journal-article"/>
    <b v="1"/>
    <s v="publishedVersion"/>
    <s v="publisher"/>
    <s v="Yes"/>
    <s v="europepmc.org openrepository.aut.ac.nz "/>
    <n v="2"/>
    <x v="0"/>
    <b v="1"/>
    <s v="1749-799X "/>
    <s v="No data"/>
    <m/>
    <s v="Yes"/>
    <s v="None"/>
    <m/>
    <m/>
    <n v="0"/>
    <s v="https://doi.org/10.1186/s13018-020-01768-6"/>
    <s v="Yes"/>
    <s v="Yes"/>
    <s v="Yes"/>
    <s v="GBP"/>
    <n v="1565"/>
    <s v="USD"/>
    <n v="2450"/>
    <n v="2450"/>
    <n v="0"/>
    <n v="0"/>
    <n v="0"/>
    <n v="0"/>
    <m/>
    <m/>
    <m/>
    <s v="Orthopedics"/>
    <s v="Surgery; Orthopedics and Sports Medicine"/>
    <b v="1"/>
    <s v="Yes"/>
    <x v="0"/>
    <x v="0"/>
    <x v="0"/>
  </r>
  <r>
    <s v="10.1002/dac.4315"/>
    <m/>
    <m/>
    <x v="1"/>
    <s v="An efficient actor-critic reinforcement learning for device-to-device communication underlaying sectored cellular network"/>
    <s v="Khuntia, Pratap: Electronics and Instrumentation Engineering Department; National Institute of Technology; Silchar India; Hazra, Ranjay: Electronics and Instrumentation Engineering Department; National Institute of Technology; Silchar India; Chong, Peter: Electrical and Electronics Engineering Department; Auckland University of Technology; Auckland New Zealand"/>
    <n v="3"/>
    <s v="No"/>
    <s v="[Khuntia, Pratap; Hazra, Ranjay] Natl Inst Technol, Elect &amp; Instrumentat Engn Dept, Silchar 788010, Assam, India; [Chong, Peter] Auckland Univ Technol, Elect &amp; Elect Engn Dept, Auckland, New Zealand Khuntia, P., Electronics and Instrumentation Engineering Department, National Institute of Technology, Silchar, India; Hazra, R., Electronics and Instrumentation Engineering Department, National Institute of Technology, Silchar, India; Chong, P., Electrical and Electronics Engineering Department, Auckland University of Technology, Auckland, New Zealand"/>
    <n v="1"/>
    <s v="Khuntia, Pratap, Hazra, Ranjay, Chong, Peter,"/>
    <s v="Khuntia, P (corresponding author), Natl Inst Technol, Elect &amp; Instrumentat Engn Dept, Silchar 788010, Assam, India."/>
    <m/>
    <s v="No"/>
    <s v="International Journal of Communication Systems"/>
    <x v="0"/>
    <s v="Wiley"/>
    <x v="1"/>
    <s v="journal-article"/>
    <b v="0"/>
    <m/>
    <m/>
    <s v="No"/>
    <m/>
    <n v="0"/>
    <x v="0"/>
    <b v="0"/>
    <s v="1074-5351 1099-1131 "/>
    <s v="Yes"/>
    <s v="12 months"/>
    <s v="No"/>
    <m/>
    <s v="https://v2.sherpa.ac.uk/id/publication/7469"/>
    <m/>
    <n v="0"/>
    <m/>
    <s v="Yes"/>
    <s v="Yes"/>
    <m/>
    <m/>
    <m/>
    <s v="USD"/>
    <n v="3000"/>
    <n v="3000"/>
    <n v="0"/>
    <n v="0"/>
    <n v="0"/>
    <n v="0"/>
    <m/>
    <m/>
    <m/>
    <s v="Engineering; Telecommunications"/>
    <s v="Computer Networks and Communications; Electrical and Electronic Engineering"/>
    <b v="0"/>
    <s v="No"/>
    <x v="1"/>
    <x v="1"/>
    <x v="1"/>
  </r>
  <r>
    <s v="10.3847/1538-4357/ab9749"/>
    <s v="oa repository (via OAI-PMH title and first author match)"/>
    <m/>
    <x v="5"/>
    <s v="Spitzer + VLTI-GRAVITY Measure the Lens Mass of a Nearby Microlensing Event"/>
    <s v="Zang, Weicheng; Dong, Subo; Gould, Andrew; Calchi Novati, Sebastiano; Chen, Ping; Yang, Hongjing; Li, Shun-Sheng; Mao, Shude; Alton, K. B.; Brimacombe, J.; Carey, Sean; Christie, G. W.; Delplancke-Ströbele, F.; Feliz, Dax L.; Gaudi, B. Scott; Green, J.; Hu, Shaoming; Jayasinghe, T.; Koff, R. A.; Kurtenkov, A.; Mérand, A."/>
    <n v="29"/>
    <s v="Yes"/>
    <s v="[Zang, Weicheng; Yang, Hongjing; Mao, Shude] Tsinghua Univ, Dept Astron, Beijing 100084, Peoples R China; [Zang, Weicheng; Yang, Hongjing; Mao, Shude] Tsinghua Univ, Tsinghua Ctr Astrophys, Beijing 100084, Peoples R China; [Dong, Subo; Chen, Ping] Peking Univ, Kavli Inst Astron &amp; Astrophys, Yi He Yuan Rd 5, Beijing 100871, Peoples R China; [Gould, Andrew] Max Planck Inst Astron, Konigstuhl 17, D-69117 Heidelberg, Germany; [Gould, Andrew; Gaudi, B. Scott; Jayasinghe, T.] Ohio State Univ, Dept Astron, 140 W 18th Ave, Columbus, OH 43210 USA; [Novati, Sebastiano Calchi] CALTECH, IPAC, Mail Code 100-22,1200 E Calif Blvd, Pasadena, CA 91125 USA; [Chen, Ping] Peking Univ, Sch Phys, Dept Astron, Yi He Yuan Rd 5, Beijing 100871, Peoples R China; [Li, Shun-Sheng; Mao, Shude] Chinese Acad Sci, Natl Astron Observ, Beijing 100101, Peoples R China; [Li, Shun-Sheng] Univ Chinese Acad Sci, Sch Astron &amp; Space Sci, Beijing 100049, Peoples R China; [Alton, K. B.] Desert Blooms Observ, Santiago, Chile; [Brimacombe, J.] Coral Towers Observ, Cairns, Qld 4870, Australia; [Carey, Sean] CALTECH, Spitzer Sci Ctr, MS 220-6, Pasadena, CA 91125 USA; [Christie, G. W.] Auckland Observ, Box 24180, Auckland, New Zealand; [Delplancke-Stroebele, F.; Merand, A.] European Southern Observ, Karl Schwarzschild Str 2, D-85748 Garching, Germany; [Feliz, Dax L.] Vanderbilt Univ, Dept Phys &amp; Astron, Nashville, TN 37235 USA; [Green, J.] Kumeu Observ, Kumeu, New Zealand; [Hu, Shaoming] Shandong Univ, Inst Space Sci, Shandong Prov Key Lab Opt Astron &amp; Solar Terr Env, Weihai 264209, Peoples R China; [Jayasinghe, T.] Ohio State Univ, Ctr Cosmol &amp; AstroParticle Phys CCAPP, 191 W Woodruff Ave, Columbus, OH 43210 USA; [Koff, R. A.] Antelope Hills Observ, 980 Antelope Dr West, Bennett, CO 80102 USA; [Kurtenkov, A.] Bulgarian Acad Sci, Inst Astron, 72 Tsarigradsko Shose Blvd, Sofia 1784, Bulgaria; [Kurtenkov, A.] Bulgarian Acad Sci, Natl Astron Observ, 72 Tsarigradsko Shose Blvd, Sofia 1784, Bulgaria; [Minev, Milen] Univ Sofia, Fac Phys, Dept Astron, Sofia 1164, Bulgaria; [Mutel, Robert; Roth, Tyler] Univ Iowa, Dept Phys &amp; Astron, Iowa City, IA 52242 USA; [Natusch, T.] AUT Univ, Inst Radio Astron &amp; Space Res, Auckland, New Zealand; [Shvartzvald, Yossi] Weizmann Inst Sci, Dept Particle Phys &amp; Astrophys, IL-76100 Rehovot, Israel; [Sun, Fengwu] Univ Arizona, Steward Observ, 933 North Cherry Ave, Tucson, AZ 85721 USA; [Vanmunster, T.] Ctr Backyard Astrophys Belgium, Walhostr 1A, B-3401 Landen, Belgium; [Zhu, Wei] Univ Toronto, Canadian Inst Theoret Astrophys, 60 St George St, Toronto, ON M5S 3H8, Canada Zang, W., Department of Astronomy, Tsinghua Centre for Astrophysics, Tsinghua University, Beijing, 100084, China; Dong, S., Kavli Institute for Astronomy and Astrophysics, Peking University, Yi He Yuan Road 5, Hai Dian District, Beijing, 100871, China; Gould, A., Max-Planck-Institute for Astronomy, Königstuhl 17, Heidelberg, D-69117, Germany, Department of Astronomy, Ohio State University, 140 W. 18th Avenue, Columbus, OH  43210, United States; Calchi Novati, S., Ipac, Mail Code 100-22 Caltech, 1200 E. California Boulevard, Pasadena, CA  91125, United States; Chen, P., Kavli Institute for Astronomy and Astrophysics, Peking University, Yi He Yuan Road 5, Hai Dian District, Beijing, 100871, China, Department of Astronomy, School of Physics, Peking University, Yi He Yuan Road 5, Hai Dian District, Beijing, 100871, China; Yang, H., Department of Astronomy, Tsinghua Centre for Astrophysics, Tsinghua University, Beijing, 100084, China; Li, S.-S., National Astronomical Observatories, Chinese Academy of Sciences, Beijing, 100101, China, School of Astronomy and Space Science, University of Chinese Academy of Sciences, Beijing, 100049, China; Mao, S., Department of Astronomy, Tsinghua Centre for Astrophysics, Tsinghua University, Beijing, 100084, China, National Astronomical Observatories, Chinese Academy of Sciences, Beijing, 100101, China; Alton, K.B., Desert Blooms Observatory, Chile; Brimacombe, J., Coral Towers Observatory, Cairns, QLD  4870, Australia; Carey, S., Spitzer Science Center, Ms 220-6, California Institute of Technology, Pasadena, CA, United States; Christie, G.W., Auckland Observatory, Auckland, Box 24180, New Zealand; Delplancke-Ströbele, F., European Southern Observatory, Karl-Schwarzschild-Str. 2, Garching, D-85748, Germany; Feliz, D.L., Department of Physics and Astronomy, Vanderbilt University, Nashville, TN  37235, United States; Gaudi, B.S., Department of Astronomy, Ohio State University, 140 W. 18th Avenue, Columbus, OH  43210, United States; Green, J., Kumeu Observatory, Kumeu, New Zealand; Hu, S., Shandong Provincial Key Laboratory of Optical Astronomy and Solar-Terrestrial Environment, Institute of Space Sciences, Shandong University, Weihai, 264209, China; Jayasinghe, T., Department of Astronomy, Ohio State University, 140 W. 18th Avenue, Columbus, OH  43210, United States, Center for Cosmology and AstroParticle Physics (CCAPP), Ohio State University, 191 W. Woodruff Avenue, Columbus, OH  43210, United States; Koff, R.A., Antelope Hills Observatory, 980 Antelope Drive West, Bennett, CO  80102, United States; Kurtenkov, A., Institute of Astronomy and National Astronomical Observatory, Bulgarian Academy of Sciences, 72 Tsarigradsko Shose Boulevard, Sofia, 1784, Bulgaria; Mérand, A., European Southern Observatory, Karl-Schwarzschild-Str. 2, Garching, D-85748, Germany; Minev, M., Department of Astronomy, Faculty of Physics, University of Sofia, Sofia, 1164, Bulgaria; Mutel, R., Department of Physics and Astronomy, University of Iowa, United States; Natusch, T., Institute for Radio Astronomy and Space Research, Aut University, Auckland, New Zealand; Roth, T., Department of Physics and Astronomy, University of Iowa, United States; Shvartzvald, Y., Department of Particle Physics and Astrophysics, Weizmann Institute of Science, Rehovot, 76100, Israel; Sun, F., Steward Observatory, University of Arizona, 933 North Cherry Avenue, Tucson, AZ  85721, United States; Vanmunster, T., Center for Backyard Astrophysics Belgium, Walhostraat 1A, Landen, B-3401, Belgium; Zhu, W., Canadian Institute for Theoretical Astrophysics, University of Toronto, 60 St George Street, Toronto, ON  M5S 3H8, Canada"/>
    <n v="1"/>
    <s v="Zang, Weicheng, Yang, Hongjing, Mao, Shude, Dong, Subo, Chen, Ping, Gould, Andrew, Gaudi, B. Scott, Jayasinghe, T., Novati, Sebastiano Calchi, Li, Shun-Sheng, Alton, K. B., Brimacombe, J., Carey, Sean, Christie, G. W., Delplancke-Stroebele, F., Merand, A., Feliz, Dax L., Green, J., Hu, Shaoming, Koff, R. A., Kurtenkov, A., Minev, Milen, Mutel, Robert, Roth, Tyler, Natusch, T."/>
    <s v="Zang, WC (corresponding author), Tsinghua Univ, Dept Astron, Beijing 100084, Peoples R China.; Zang, WC (corresponding author), Tsinghua Univ, Tsinghua Ctr Astrophys, Beijing 100084, Peoples R China."/>
    <m/>
    <s v="No"/>
    <s v="The Astrophysical Journal"/>
    <x v="0"/>
    <s v="American Astronomical Society"/>
    <x v="0"/>
    <s v="journal-article"/>
    <b v="0"/>
    <s v="acceptedVersion"/>
    <s v="repository"/>
    <s v="Yes"/>
    <s v="authors.library.caltech.edu arXiv.org "/>
    <n v="2"/>
    <x v="0"/>
    <b v="0"/>
    <s v="1538-4357 "/>
    <s v="Yes"/>
    <s v="12 months"/>
    <s v="No"/>
    <m/>
    <s v="https://v2.sherpa.ac.uk/id/publication/6401"/>
    <n v="3"/>
    <n v="1"/>
    <s v="https://authors.library.caltech.edu/104403/1/Zang_2020_ApJ_897_180.pdf"/>
    <s v="Yes"/>
    <s v="Yes"/>
    <m/>
    <m/>
    <m/>
    <m/>
    <m/>
    <m/>
    <n v="7.33"/>
    <n v="0"/>
    <n v="0"/>
    <n v="1"/>
    <s v="http://www.altmetric.com/details.php?citation_id=71667044"/>
    <s v="National Key R&amp;D Program of China [2019YFA0405100]; National Science Foundation of China (NSFC)National Natural Science Foundation of China (NSFC) [11573003]; National Science Foundation of ChinaNational Natural Science Foundation of China (NSFC) [11821303, 11761131004]; JPL grant [1500811]; European Research Council under the European Unions Seventh Framework Programme (FP 7) ERCEuropean Research Council (ERC) [321035]; NASANational Aeronautics &amp; Space Administration (NASA); Natural Science Foundation of Shandong provinceNatural Science Foundation of Shandong Province [JQ201702]; Young Scholars Program of Shandong University [20820162003]; Beatrice and Vincent Tremaine Fellowship at CITA; NASA through JPL/Caltech;  [AST-1516842]; National Natural Science Foundation of China, NSFC: 11573003, 11761131004, 11821303, 2019YFA0405100, 321035, JQ201702"/>
    <s v="National Natural Science Foundation of China; Natural Science Foundation of Shandong Province; the European Research Council; Young Scholars Program of Shandong University; National Key R&amp;D program of China"/>
    <s v="Astronomy &amp; Astrophysics"/>
    <s v="Space and Planetary Science; Astronomy and Astrophysics"/>
    <b v="0"/>
    <s v="No"/>
    <x v="1"/>
    <x v="0"/>
    <x v="5"/>
  </r>
  <r>
    <s v="10.1088/1755-1315/526/1/012094"/>
    <s v="oa journal (via observed oa rate)"/>
    <m/>
    <x v="0"/>
    <s v="Analysis on the Influence of Different Setting Conditions on the Short Circuit Current Calculation Results of PSD-SCCP"/>
    <s v="Wu, Jianbin; Zheng, Xiaoming; Gao, Yi; Zhao, Haibo; Wu, Zhong; Wang, Peng"/>
    <n v="6"/>
    <s v="No"/>
    <s v=" Wu, J., State Grid Shanxi Economic and Technological Research Institute, Taiyuan, Shanxi, 030001, China; Zheng, X., State Grid Shanxi Economic and Technological Research Institute, Taiyuan, Shanxi, 030001, China; Gao, Y., Auckland University of Technology, Auckland, 1010, New Zealand; Zhao, H., State Grid Shanxi Economic and Technological Research Institute, Taiyuan, Shanxi, 030001, China; Wu, Z., State Grid Shanxi Economic and Technological Research Institute, Taiyuan, Shanxi, 030001, China; Wang, P., State Grid Shanxi Economic and Technological Research Institute, Taiyuan, Shanxi, 030001, China"/>
    <n v="1"/>
    <s v="Gao, Y."/>
    <s v="Zheng, X.; State Grid Shanxi Economic and Technological Research InstituteChina; email: ysuzhxm@126.com"/>
    <m/>
    <s v="No"/>
    <s v="IOP Conference Series: Earth and Environmental Science"/>
    <x v="0"/>
    <s v="IOP Publishing"/>
    <x v="0"/>
    <s v="journal-article"/>
    <b v="1"/>
    <s v="publishedVersion"/>
    <s v="publisher"/>
    <s v="No"/>
    <m/>
    <n v="0"/>
    <x v="0"/>
    <b v="0"/>
    <s v="1755-1315 "/>
    <s v="Yes"/>
    <s v="None"/>
    <s v="Yes"/>
    <s v="None"/>
    <s v="https://v2.sherpa.ac.uk/id/publication/11314"/>
    <m/>
    <n v="0"/>
    <s v="https://doi.org/10.1088/1755-1315/526/1/012094"/>
    <s v="No"/>
    <s v="Yes"/>
    <m/>
    <m/>
    <m/>
    <m/>
    <m/>
    <m/>
    <n v="0"/>
    <n v="0"/>
    <n v="0"/>
    <n v="0"/>
    <m/>
    <s v="National Natural Science Foundation of China, NSFC: 51407077; Fundamental Research Funds for the Central Universities: 2017MS095"/>
    <m/>
    <m/>
    <m/>
    <b v="0"/>
    <s v="No"/>
    <x v="1"/>
    <x v="0"/>
    <x v="0"/>
  </r>
  <r>
    <s v="10.1109/IEEECONF35879.2020.9329811"/>
    <m/>
    <m/>
    <x v="1"/>
    <s v="A Miniaturized UWB Antenna for Flexible Electronics"/>
    <s v="Awan, Wahaj Abbas: Research Center for Electrical and Information Technology, Seoul National University of Science and Technology,South Korea; Naqvi, Syeda Iffat: ACTSENA Research Group, University of Engineering and Technology Taxila,Punjab,Pakistan; Hussain, Niamat: Chungbuk National University,Department of Computer and Communication Engineering,South Korea; Ghaffar, Adnan: Auckland University of Technology,Department of Electrical and Electronic Engineering,Auckland,New Zealand; Zaidi, Abir: Laboratory EEA &amp; TI, Hassan II University,Faculty of Science and Techniques (FSTM),Mohammedia, Casablanca,Morocco; Li, Xue Jun: Auckland University of Technology,Department of Electrical and Electronic Engineering,Auckland,New Zealand"/>
    <n v="6"/>
    <s v="No"/>
    <s v=" Awan, W.A., Research Center for Electrical and Information Technology, Seoul National University of Science and Technology, South Korea; Naqvi, S.I., Actsena Research Group, University of Engineering and Technology Taxila, Punjab, Pakistan; Hussain, N., Chungbuk National University, Department of Computer and Communication Engineering, South Korea; Ghaffar, A., Auckland University of Technology, Department of Electrical and Electronic Engineering, Auckland, New Zealand; Zaidi, A., Laboratory Eea Ti, Hassan Ii University, Faculty of Science and Techniques (FSTM), Mohammedia, Casablanca, Morocco; Li, X.J., Auckland University of Technology, Department of Electrical and Electronic Engineering, Auckland, New Zealand"/>
    <n v="2"/>
    <s v="Ghaffar, A.; Li, X.J."/>
    <m/>
    <m/>
    <s v="No"/>
    <s v="2020 IEEE International Symposium on Antennas and Propagation and North American Radio Science Meeting"/>
    <x v="1"/>
    <s v="IEEE"/>
    <x v="1"/>
    <s v="proceedings-article"/>
    <b v="0"/>
    <m/>
    <m/>
    <s v="No"/>
    <m/>
    <n v="0"/>
    <x v="0"/>
    <b v="0"/>
    <m/>
    <m/>
    <m/>
    <m/>
    <m/>
    <m/>
    <m/>
    <n v="0"/>
    <m/>
    <s v="No"/>
    <s v="Yes"/>
    <m/>
    <m/>
    <m/>
    <m/>
    <m/>
    <m/>
    <n v="0"/>
    <n v="0"/>
    <n v="0"/>
    <n v="0"/>
    <m/>
    <m/>
    <m/>
    <m/>
    <m/>
    <b v="0"/>
    <s v="No"/>
    <x v="1"/>
    <x v="1"/>
    <x v="1"/>
  </r>
  <r>
    <s v="10.1080/14703297.2019.1628799"/>
    <m/>
    <m/>
    <x v="1"/>
    <s v="Creativity in graduate business education: Constitutive dimensions and connections"/>
    <s v="Sosa, Ricardo: Design and Creative Technologies, Auckland University of Technology, Auckland, New Zealand, Design Department, Monash University, Melbourne, Australia; Kayrouz, David: Design and Creative Technologies, Auckland University of Technology, Auckland, New Zealand"/>
    <n v="2"/>
    <s v="No"/>
    <s v="[Sosa, Ricardo; Kayrouz, David] Auckland Univ Technol, Design &amp; Creat Technol, D-60,2 Governor Fitzroy Pl, Auckland 1010, New Zealand; [Sosa, Ricardo] Monash Univ, Design Dept, Melbourne, Vic, Australia Sosa, R., Design and Creative Technologies, Auckland University of Technology, Auckland, New Zealand, Design Department, Monash University, Melbourne, Australia; Kayrouz, D., Design and Creative Technologies, Auckland University of Technology, Auckland, New Zealand"/>
    <n v="1"/>
    <s v="Sosa, Ricardo, Kayrouz, David"/>
    <s v="Sosa, R (corresponding author), Auckland Univ Technol, Design &amp; Creat Technol, D-60,2 Governor Fitzroy Pl, Auckland 1010, New Zealand."/>
    <s v="Sosa, R"/>
    <s v="Yes"/>
    <s v="Innovations in Education and Teaching International"/>
    <x v="2"/>
    <s v="Informa UK Limited"/>
    <x v="1"/>
    <s v="journal-article"/>
    <b v="0"/>
    <m/>
    <m/>
    <s v="No"/>
    <m/>
    <n v="0"/>
    <x v="0"/>
    <b v="0"/>
    <s v="1470-3297 1470-3300 "/>
    <s v="Yes"/>
    <s v="18 months"/>
    <s v="No"/>
    <m/>
    <s v="https://v2.sherpa.ac.uk/id/publication/5352"/>
    <n v="1"/>
    <n v="1"/>
    <m/>
    <s v="Yes"/>
    <s v="Yes"/>
    <m/>
    <m/>
    <m/>
    <s v="USD"/>
    <n v="2950"/>
    <n v="2950"/>
    <n v="3.85"/>
    <n v="0"/>
    <n v="0"/>
    <n v="5"/>
    <s v="http://www.altmetric.com/details.php?citation_id=62224574"/>
    <m/>
    <m/>
    <s v="Education &amp; Educational Research"/>
    <s v="Education"/>
    <b v="0"/>
    <s v="No"/>
    <x v="1"/>
    <x v="1"/>
    <x v="1"/>
  </r>
  <r>
    <s v="10.1080/14733285.2019.1646889"/>
    <s v="open (via free pdf)"/>
    <m/>
    <x v="4"/>
    <s v="Understanding children's neighbourhood destinations: presenting the Kids-PoND framework"/>
    <s v="Egli, Victoria: The School of Nursing, The University of Auckland, Auckland, New Zealand; Villanueva, K.: The Centre for Urban Research, School of Global Urban and Social Studies, RMIT University, Melbourne, Australia; Donnellan, N.: The School of Nursing, The University of Auckland, Auckland, New Zealand; Mackay, L.: The School of Sport and Recreation, Auckland University of Technology, Auckland, New Zealand; Forsyth, E.: The School of The Environment, The University of Auckland, Auckland, New Zealand; Zinn, C.: The School of Sport and Recreation, Auckland University of Technology, Auckland, New Zealand; Kytta, M.: Department of Built Environment, Aalto University, Espoo, Aalto, Finland; Smith, M.: The School of Nursing, The University of Auckland, Auckland, New Zealand"/>
    <n v="8"/>
    <s v="No"/>
    <s v="[Egli, Victoria; Donnellan, N.; Smith, M.] Univ Auckland, Sch Nursing, Auckland, New Zealand; [Villanueva, K.] RMIT Univ, Sch Global Urban &amp; Social Studies, Ctr Urban Res, Melbourne, Vic, Australia; [Mackay, L.; Zinn, C.] Auckland Univ Technol, Sch Sport &amp; Recreat, Auckland, New Zealand; [Forsyth, E.] Univ Auckland, Sch Environm, Auckland, New Zealand; [Kytta, M.] Aalto Univ, Dept Built Environm, Espoo, Aalto, Finland Egli, V., The School of Nursing, The University of Auckland, Auckland, New Zealand; Villanueva, K., The Centre for Urban Research, School of Global Urban and Social Studies, RMIT University, Melbourne, Australia; Donnellan, N., The School of Nursing, The University of Auckland, Auckland, New Zealand; Mackay, L., The School of Sport and Recreation, Auckland University of Technology, Auckland, New Zealand; Forsyth, E., The School of The Environment, The University of Auckland, Auckland, New Zealand; Zinn, C., The School of Sport and Recreation, Auckland University of Technology, Auckland, New Zealand; Kytta, M., Department of Built Environment, Aalto University, Espoo, Aalto, Finland; Smith, M., The School of Nursing, The University of Auckland, Auckland, New Zealand"/>
    <n v="1"/>
    <s v="Egli, Victoria, Donnellan, N., Smith, M., Villanueva, K., Mackay, L., Zinn, C."/>
    <s v="Egli, V (corresponding author), Univ Auckland, Sch Nursing, Auckland, New Zealand."/>
    <m/>
    <s v="No"/>
    <s v="Children's Geographies"/>
    <x v="2"/>
    <s v="Informa UK Limited"/>
    <x v="0"/>
    <s v="journal-article"/>
    <b v="0"/>
    <s v="publishedVersion"/>
    <s v="publisher"/>
    <s v="Yes"/>
    <s v="aaltodoc.aalto.fi "/>
    <n v="1"/>
    <x v="0"/>
    <b v="0"/>
    <s v="1473-3285 1473-3277 "/>
    <s v="Yes"/>
    <s v="12 months"/>
    <s v="No"/>
    <m/>
    <s v="https://v2.sherpa.ac.uk/id/publication/5040"/>
    <n v="2"/>
    <n v="2"/>
    <s v="https://www.tandfonline.com/doi/pdf/10.1080/14733285.2019.1646889?needAccess=true"/>
    <s v="Yes"/>
    <s v="Yes"/>
    <m/>
    <m/>
    <m/>
    <s v="USD"/>
    <n v="2950"/>
    <n v="2950"/>
    <n v="7.2"/>
    <n v="0"/>
    <n v="0"/>
    <n v="11"/>
    <s v="http://www.altmetric.com/details.php?citation_id=64204395"/>
    <s v="Health Research Council of New Zealand Sir Charles Hercus Research Fellowship [17/013]; Academy of Finland (Finnish Academy)Academy of Finland; 17/013; Suomen Akatemia"/>
    <s v="Health Research Council of New Zealand; Academy of Finland"/>
    <s v="Geography"/>
    <s v="Geography;  Planning and Development; Sociology and Political Science; Social Psychology"/>
    <b v="0"/>
    <s v="No"/>
    <x v="1"/>
    <x v="0"/>
    <x v="4"/>
  </r>
  <r>
    <s v="10.1080/23750472.2020.1713198"/>
    <m/>
    <m/>
    <x v="1"/>
    <s v="Examining collective board leadership and collaborative sport governance"/>
    <s v="Shilbury, David: Sport Management Program, Deakin Business School, Deakin University, Burwood, Australia; O'Boyle, Ian: School of Management, University of South Australia, Adelaide, Australia; Ferkins, Lesley: Sports Performance Institute, Auckland University of Technology, Auckland, New Zealand"/>
    <n v="3"/>
    <s v="No"/>
    <s v="[Shilbury, David] Deakin Univ, Deakin Business Sch, Sport Management Program, Burwood, Australia; [OBoyle, Ian] Univ South Australia, Sch Management, Adelaide, SA, Australia; [Ferkins, Lesley] Auckland Univ Technol, Sports Performance Inst, Auckland, New Zealand Shilbury, D., Sport Management Program, Deakin Business School, Deakin University, Burwood, Australia; O'Boyle, I., School of Management, University of South Australia, Adelaide, Australia; Ferkins, L., Sports Performance Institute, Auckland University of Technology, Auckland, New Zealand"/>
    <n v="1"/>
    <s v="Shilbury, David, OBoyle, Ian, Ferkins, Lesley,"/>
    <s v="Shilbury, D (corresponding author), Deakin Univ, Deakin Business Sch, 221 Burwood Highway, Burwood 3125, Australia."/>
    <m/>
    <s v="No"/>
    <s v="Managing Sport and Leisure"/>
    <x v="0"/>
    <s v="Informa UK Limited"/>
    <x v="1"/>
    <s v="journal-article"/>
    <b v="0"/>
    <m/>
    <m/>
    <s v="No"/>
    <m/>
    <n v="0"/>
    <x v="0"/>
    <b v="0"/>
    <s v="2375-0472 2375-0480 "/>
    <s v="Yes"/>
    <s v="18 months"/>
    <s v="No"/>
    <m/>
    <s v="https://v2.sherpa.ac.uk/id/publication/36548"/>
    <n v="1"/>
    <n v="1"/>
    <m/>
    <s v="Yes"/>
    <s v="Yes"/>
    <m/>
    <m/>
    <m/>
    <s v="USD"/>
    <n v="2950"/>
    <n v="2950"/>
    <n v="1.35"/>
    <n v="0"/>
    <n v="0"/>
    <n v="2"/>
    <s v="http://www.altmetric.com/details.php?citation_id=73964776"/>
    <m/>
    <m/>
    <s v="Business &amp; Economics"/>
    <s v="Tourism;  Leisure and Hospitality Management"/>
    <b v="0"/>
    <s v="No"/>
    <x v="1"/>
    <x v="1"/>
    <x v="1"/>
  </r>
  <r>
    <s v="10.1080/0960085X.2020.1800417"/>
    <s v="open (via free pdf)"/>
    <m/>
    <x v="4"/>
    <s v="An affordance perspective of team collaboration and enforced working from home during COVID-19"/>
    <s v="Waizenegger, Lena: Faculty of Business and Law, Business Information Systems, Auckland University of Technology, Auckland, New Zealand; McKenna, Brad: Norwich Business School, University of East Anglia, Norwich, UK; Cai, Wenjie: Marketing, Events and Tourism, University of Greenwich, London, UK; Bendz, Taino: Phone Free Day, Auckland, New Zealand"/>
    <n v="4"/>
    <s v="No"/>
    <s v="[Waizenegger, Lena] Auckland Univ Technol, Fac Business &amp; Law, Business Informat Syst, Auckland, New Zealand; [McKenna, Brad] Univ East Anglia, Norwich Business Sch, Norwich, Norfolk, England; [Cai, Wenjie] Univ Greenwich, Mkt Events &amp; Tourism, London, England; [Bendz, Taino] Phone Free Day, Auckland, New Zealand Waizenegger, L., Faculty of Business and Law, Business Information Systems, Auckland University of Technology, Auckland, New Zealand; McKenna, B., Norwich Business School, University of East Anglia, Norwich, United Kingdom; Cai, W., Marketing, Events and Tourism, University of Greenwich, London, United Kingdom; Bendz, T., Phone Free Day, Auckland, New Zealand"/>
    <n v="1"/>
    <s v="Waizenegger, Lena"/>
    <s v="Waizenegger, L (corresponding author), Auckland Univ Technol, Fac Business &amp; Law, Business Informat Syst, Auckland, New Zealand."/>
    <s v="Waizenegger, L"/>
    <s v="Yes"/>
    <s v="European Journal of Information Systems"/>
    <x v="0"/>
    <s v="Informa UK Limited"/>
    <x v="0"/>
    <s v="journal-article"/>
    <b v="0"/>
    <s v="publishedVersion"/>
    <s v="publisher"/>
    <s v="No"/>
    <m/>
    <n v="0"/>
    <x v="0"/>
    <b v="0"/>
    <s v="0960-085X 1476-9344 "/>
    <s v="Yes"/>
    <s v="12 months"/>
    <s v="No"/>
    <m/>
    <s v="https://v2.sherpa.ac.uk/id/publication/8312"/>
    <n v="20"/>
    <n v="29"/>
    <s v="https://www.tandfonline.com/doi/pdf/10.1080/0960085X.2020.1800417?needAccess=true"/>
    <s v="Yes"/>
    <s v="Yes"/>
    <m/>
    <m/>
    <m/>
    <s v="USD"/>
    <n v="2950"/>
    <n v="2950"/>
    <n v="85.21"/>
    <n v="7"/>
    <n v="0"/>
    <n v="15"/>
    <s v="http://www.altmetric.com/details.php?citation_id=88116998"/>
    <m/>
    <m/>
    <s v="Computer Science; Information Science &amp; Library Science; Business &amp; Economics"/>
    <s v="Library and Information Sciences; Information Systems"/>
    <b v="0"/>
    <s v="No"/>
    <x v="1"/>
    <x v="0"/>
    <x v="4"/>
  </r>
  <r>
    <s v="10.3934/ElectrEng.2020.3.259"/>
    <s v="oa journal (via doaj)"/>
    <s v="cc-by"/>
    <x v="3"/>
    <s v="A comparison of three evolved controllers used for robotic navigation"/>
    <s v="Beckerleg, Mark; Matulich, Justin; Wong, Philip"/>
    <n v="3"/>
    <s v="No"/>
    <s v=" Beckerleg, M., Department of Electrical and Electronic Engineering, Auckland University of Technology, Auckland, New Zealand; Matulich, J., Department of Electrical and Electronic Engineering, Auckland University of Technology, Auckland, New Zealand; Wong, P., Department of Electrical and Electronic Engineering, Auckland University of Technology, Auckland, New Zealand"/>
    <n v="3"/>
    <s v="Beckerleg, M.; Matulich, J.; Wong, P."/>
    <s v="Beckerleg, M.; Department of Electrical and Electronic Engineering, New Zealand; email: mark.beckerleg@aut.ac.nz"/>
    <s v="Beckerleg, M."/>
    <s v="Yes"/>
    <s v="AIMS Electronics and Electrical Engineering"/>
    <x v="0"/>
    <s v="American Institute of Mathematical Sciences (AIMS)"/>
    <x v="0"/>
    <s v="journal-article"/>
    <b v="1"/>
    <s v="publishedVersion"/>
    <s v="publisher"/>
    <s v="No"/>
    <m/>
    <n v="0"/>
    <x v="0"/>
    <b v="1"/>
    <s v="2578-1588 "/>
    <s v="Yes"/>
    <s v="None"/>
    <s v="Yes"/>
    <s v="None"/>
    <s v="https://v2.sherpa.ac.uk/id/publication/37678"/>
    <m/>
    <n v="0"/>
    <s v="https://doi.org/10.3934/electreng.2020.3.259"/>
    <s v="No"/>
    <s v="Yes"/>
    <s v="No"/>
    <m/>
    <m/>
    <m/>
    <m/>
    <n v="0"/>
    <n v="0"/>
    <n v="0"/>
    <n v="0"/>
    <n v="0"/>
    <m/>
    <m/>
    <m/>
    <m/>
    <m/>
    <b v="0"/>
    <s v="No"/>
    <x v="1"/>
    <x v="0"/>
    <x v="3"/>
  </r>
  <r>
    <s v="10.1080/09640568.2019.1673151"/>
    <m/>
    <m/>
    <x v="1"/>
    <s v="Insights from engaging stakeholders on developing pest management strategies on an inhabited island"/>
    <s v="Omondiagbe, Harriet A.: Institute for Applied Ecology, School of Applied Sciences, Auckland University of Technology, Auckland, New Zealand;; Towns, David R.: Institute for Applied Ecology, School of Applied Sciences, Auckland University of Technology, Auckland, New Zealand;; Wood, Jay K.: Social Sciences and Public Policy, School of Social Sciences, Auckland University of Technology, Auckland, New Zealand; Bollard-Breen, Barbara: Institute for Applied Ecology, School of Applied Sciences, Auckland University of Technology, Auckland, New Zealand;"/>
    <n v="4"/>
    <s v="No"/>
    <s v="[Omondiagbe, Harriet A.; Towns, David R.; Bollard-Breen, Barbara] Auckland Univ Technol, Inst Appl Ecol, Sch Appl Sci, Auckland, New Zealand; [Wood, Jay K.] Auckland Univ Technol, Sch Social Sci, Social Sci &amp; Publ Policy, Auckland, New Zealand Omondiagbe, H.A., Institute for Applied Ecology, School of Applied Sciences, Auckland University of Technology, Auckland, New Zealand; Towns, D.R., Institute for Applied Ecology, School of Applied Sciences, Auckland University of Technology, Auckland, New Zealand; Wood, J.K., Social Sciences and Public Policy, School of Social Sciences, Auckland University of Technology, Auckland, New Zealand; Bollard-Breen, B., Institute for Applied Ecology, School of Applied Sciences, Auckland University of Technology, Auckland, New Zealand"/>
    <n v="1"/>
    <s v="Omondiagbe, Harriet A., Towns, David R., Bollard-Breen, Barbara, Wood, Jay K.,"/>
    <s v="Omondiagbe, HA (corresponding author), Auckland Univ Technol, Inst Appl Ecol, Sch Appl Sci, Auckland, New Zealand."/>
    <s v="Omondiagbe, HA"/>
    <s v="Yes"/>
    <s v="Journal of Environmental Planning and Management"/>
    <x v="2"/>
    <s v="Informa UK Limited"/>
    <x v="1"/>
    <s v="journal-article"/>
    <b v="0"/>
    <m/>
    <m/>
    <s v="No"/>
    <m/>
    <n v="0"/>
    <x v="0"/>
    <b v="0"/>
    <s v="0964-0568 1360-0559 "/>
    <s v="Yes"/>
    <s v="12 months"/>
    <s v="No"/>
    <m/>
    <s v="https://v2.sherpa.ac.uk/id/publication/5580"/>
    <m/>
    <n v="0"/>
    <m/>
    <s v="Yes"/>
    <s v="Yes"/>
    <m/>
    <m/>
    <m/>
    <s v="USD"/>
    <n v="2950"/>
    <n v="2950"/>
    <n v="0"/>
    <n v="0"/>
    <n v="0"/>
    <n v="0"/>
    <m/>
    <m/>
    <m/>
    <s v="Development Studies; Public Administration"/>
    <s v="Geography;  Planning and Development; Management;  Monitoring;  Policy and Law; General Environmental Science; Water Science and Technology; Fluid Flow and Transfer Processes"/>
    <b v="0"/>
    <s v="No"/>
    <x v="1"/>
    <x v="1"/>
    <x v="1"/>
  </r>
  <r>
    <s v="10.1080/00131857.2019.1664279"/>
    <s v="open (via free pdf)"/>
    <m/>
    <x v="4"/>
    <s v="A critical philosophy of sport: Some applications"/>
    <s v="Gibbons, Andrew: Auckland University of Technology, Auckland, New Zealand"/>
    <n v="1"/>
    <s v="No"/>
    <s v="[Gibbons, Andrew] Auckland Univ Technol, Auckland, New Zealand Gibbons, A., Auckland University of Technology, Auckland, New Zealand"/>
    <n v="1"/>
    <s v="Gibbons, Andrew,"/>
    <s v="Gibbons, A (corresponding author), Auckland Univ Technol, Auckland, New Zealand."/>
    <s v="Gibbons, A"/>
    <s v="Yes"/>
    <s v="Educational Philosophy and Theory"/>
    <x v="2"/>
    <s v="Informa UK Limited"/>
    <x v="0"/>
    <s v="journal-article"/>
    <b v="0"/>
    <s v="publishedVersion"/>
    <s v="publisher"/>
    <s v="No"/>
    <m/>
    <n v="0"/>
    <x v="0"/>
    <b v="0"/>
    <s v="0013-1857 1469-5812 "/>
    <s v="Yes"/>
    <s v="18 months"/>
    <s v="No"/>
    <m/>
    <s v="https://v2.sherpa.ac.uk/id/publication/23715"/>
    <m/>
    <n v="0"/>
    <s v="https://www.tandfonline.com/doi/pdf/10.1080/00131857.2019.1664279?needAccess=true"/>
    <s v="Yes"/>
    <s v="Yes"/>
    <m/>
    <m/>
    <m/>
    <s v="USD"/>
    <n v="2950"/>
    <n v="2950"/>
    <n v="0"/>
    <n v="0"/>
    <n v="0"/>
    <n v="0"/>
    <m/>
    <m/>
    <m/>
    <s v="Education &amp; Educational Research"/>
    <s v="History and Philosophy of Science; Education"/>
    <b v="0"/>
    <s v="No"/>
    <x v="1"/>
    <x v="0"/>
    <x v="4"/>
  </r>
  <r>
    <s v="10.1080/14427591.2020.1738263"/>
    <m/>
    <m/>
    <x v="1"/>
    <s v="The ways poverty influences a tamaiti/child's patterns of participation"/>
    <s v="Leadley, Simon: School of Occupational Therapy/Te Ohu Ora, Otago Polytechnic/Te Kura Matatini ki Otago, Hamilton, Aotearoa New Zealand; Hocking, Clare: Department of Occupational Science and Therapy, Auckland University of Technology, Auckland, Aotearoa New Zealand; Jones, Margaret: Department of Occupational Science and Therapy, Auckland University of Technology, Auckland, Aotearoa New Zealand"/>
    <n v="3"/>
    <s v="No"/>
    <s v="[Leadley, Simon] Otago Polytech Te Kura Matatini Ki Otago, Sch Occupat Therapy Te Ohu Ora, Hamilton, New Zealand; [Hocking, Clare; Jones, Margaret] Auckland Univ Technol, Dept Occupat Sci &amp; Therapy, Auckland, New Zealand Leadley, S., School of Occupational Therapy/Te Ohu Ora, Otago Polytechnic/Te Kura Matatini ki Otago, Hamilton, Aotearoa, New Zealand; Hocking, C., Department of Occupational Science and Therapy, Auckland University of Technology, Auckland, Aotearoa, New Zealand; Jones, M., Department of Occupational Science and Therapy, Auckland University of Technology, Auckland, Aotearoa, New Zealand"/>
    <n v="1"/>
    <s v="Leadley, Simon, Hocking, Clare, Jones, Margaret,"/>
    <s v="Leadley, S (corresponding author), Otago Polytech Te Kura Matatini Ki Otago, Sch Occupat Therapy Te Ohu Ora, Hamilton, New Zealand."/>
    <m/>
    <s v="No"/>
    <s v="Journal of Occupational Science"/>
    <x v="0"/>
    <s v="Informa UK Limited"/>
    <x v="1"/>
    <s v="journal-article"/>
    <b v="0"/>
    <m/>
    <m/>
    <s v="No"/>
    <m/>
    <n v="0"/>
    <x v="0"/>
    <b v="0"/>
    <s v="1442-7591 2158-1576 "/>
    <s v="Yes"/>
    <s v="12 months"/>
    <s v="No"/>
    <m/>
    <s v="https://v2.sherpa.ac.uk/id/publication/10296"/>
    <n v="2"/>
    <n v="2"/>
    <m/>
    <s v="Yes"/>
    <s v="Yes"/>
    <m/>
    <m/>
    <m/>
    <s v="USD"/>
    <n v="2950"/>
    <n v="2950"/>
    <n v="2.2000000000000002"/>
    <n v="0"/>
    <n v="0"/>
    <n v="3"/>
    <s v="http://www.altmetric.com/details.php?citation_id=79373240"/>
    <s v="Occupational Therapy New Zealand Whakaora Ngangahau Aotearoa Hazel Skilton Research and Education Trust; Waikato -Waiariki Synod., The Methodist Church of New Zealand Te Haahi Weteriana O Aotearoa"/>
    <m/>
    <s v="Social Sciences - Other Topics"/>
    <s v="Social Sciences (miscellaneous); Sociology and Political Science"/>
    <b v="0"/>
    <s v="No"/>
    <x v="1"/>
    <x v="1"/>
    <x v="1"/>
  </r>
  <r>
    <s v="10.1080/09638288.2018.1543460"/>
    <m/>
    <m/>
    <x v="1"/>
    <s v="Motivators and barriers to using information and communication technology in everyday life following stroke: a qualitative and video observation study"/>
    <s v="Lemke, Mailin: School of Design, Victoria University of Wellington, Wellington, New Zealand;; Rodríguez Ramírez, Edgar: School of Design, Victoria University of Wellington, Wellington, New Zealand;; Robinson, Brian: Graduate School of Nursing, Midwifery and Health, Victoria University of Wellington, Wellington, New Zealand;; Signal, Nada: Health and Rehabilitation Research Institute, AUT University, Auckland, New Zealand"/>
    <n v="4"/>
    <s v="No"/>
    <s v="[Lemke, Mailin; Ramirez, Edgar Rodriguez] Victoria Univ Wellington, Sch Design, 139 Vivian St, Wellington 6011, New Zealand; [Robinson, Brian] Victoria Univ Wellington, Grad Sch Nursing Midwifery &amp; Hlth, Wellington, New Zealand; [Signal, Nada] AUT Univ, Hlth &amp; Rehabil Res Inst, Auckland, New Zealand Lemke, M., School of Design, Victoria University of Wellington, Wellington, New Zealand; Rodríguez Ramírez, E., School of Design, Victoria University of Wellington, Wellington, New Zealand; Robinson, B., Graduate School of Nursing, Midwifery and Health, Victoria University of Wellington, Wellington, New Zealand; Signal, N., Health and Rehabilitation Research Institute, AUT University, Auckland, New Zealand"/>
    <n v="1"/>
    <s v="Lemke, Mailin, Ramirez, Edgar Rodriguez, Robinson, Brian, Signal, Nada,"/>
    <s v="Lemke, M (corresponding author), Victoria Univ Wellington, Sch Design, 139 Vivian St, Wellington 6011, New Zealand."/>
    <m/>
    <s v="No"/>
    <s v="Disability and Rehabilitation"/>
    <x v="2"/>
    <s v="Informa UK Limited"/>
    <x v="1"/>
    <s v="journal-article"/>
    <b v="0"/>
    <m/>
    <m/>
    <s v="No"/>
    <m/>
    <n v="0"/>
    <x v="0"/>
    <b v="0"/>
    <s v="0963-8288 1464-5165 "/>
    <s v="Yes"/>
    <s v="12 months"/>
    <s v="No"/>
    <m/>
    <s v="https://v2.sherpa.ac.uk/id/publication/20617"/>
    <n v="4"/>
    <n v="5"/>
    <m/>
    <s v="Yes"/>
    <s v="Yes"/>
    <m/>
    <m/>
    <m/>
    <s v="USD"/>
    <n v="2950"/>
    <n v="2950"/>
    <n v="3.2"/>
    <n v="0"/>
    <n v="0"/>
    <n v="4"/>
    <s v="http://www.altmetric.com/details.php?citation_id=58048642"/>
    <s v="Victoria University of Wellington, WGTN"/>
    <s v="Victoria University of Wellington; Victoria Doctoral Scholarship; Centre of Research Excellence in Medical Technologies (CoRE MedTech) New Zealand"/>
    <s v="Rehabilitation"/>
    <s v="Rehabilitation"/>
    <b v="0"/>
    <s v="No"/>
    <x v="1"/>
    <x v="1"/>
    <x v="1"/>
  </r>
  <r>
    <s v="10.1108/QRJ-06-2020-0054"/>
    <m/>
    <m/>
    <x v="1"/>
    <s v="Collaborative autoethnography: &quot;self-reflection&quot; as a timely alternative research approach during the global pandemic"/>
    <s v="Roy, Rituparna; Uekusa, Shinya"/>
    <n v="2"/>
    <s v="No"/>
    <s v="[Roy, Rituparna] Auckland Univ Technol, Sch Social Sci &amp; Publ Policy, Auckland, New Zealand; [Roy, Rituparna] Univ Auckland, Sch Social Sci, Auckland, New Zealand; [Uekusa, Shinya] Aarhus Univ, Sch Culture &amp; Soc, Aarhus, Denmark Roy, R., School of Social Sciences and Public Policy, Auckland University of Technology, Auckland, New Zealand, School of Social Sciences, The University of Auckland, Auckland, New Zealand; Uekusa, S., School of Culture and Society, Aarhus University, Aarhus, Denmark"/>
    <n v="1"/>
    <s v="Roy, Rituparna"/>
    <s v="Uekusa, S (corresponding author), Aarhus Univ, Sch Culture &amp; Soc, Aarhus, Denmark."/>
    <m/>
    <s v="No"/>
    <s v="Qualitative Research Journal"/>
    <x v="0"/>
    <s v="Emerald"/>
    <x v="1"/>
    <s v="journal-article"/>
    <b v="0"/>
    <m/>
    <m/>
    <s v="No"/>
    <m/>
    <n v="0"/>
    <x v="0"/>
    <b v="0"/>
    <s v="1443-9883 "/>
    <s v="Yes"/>
    <s v="None"/>
    <s v="No"/>
    <m/>
    <s v="https://v2.sherpa.ac.uk/id/publication/21847"/>
    <n v="4"/>
    <n v="4"/>
    <m/>
    <s v="Yes"/>
    <s v="Yes"/>
    <m/>
    <m/>
    <m/>
    <s v="USD"/>
    <n v="3240"/>
    <n v="3240"/>
    <n v="2"/>
    <n v="0"/>
    <n v="0"/>
    <n v="3"/>
    <s v="http://www.altmetric.com/details.php?citation_id=87018035"/>
    <m/>
    <m/>
    <s v="Social Sciences - Other Topics"/>
    <s v="General Social Sciences; Education"/>
    <b v="0"/>
    <s v="No"/>
    <x v="1"/>
    <x v="1"/>
    <x v="1"/>
  </r>
  <r>
    <s v="10.1080/03014223.2019.1672760"/>
    <m/>
    <m/>
    <x v="1"/>
    <s v="A preliminary molecular phylogeny for New Zealand sheet-web spiders (Cambridgea) and comparison of web-building behaviour"/>
    <s v="Walker, Leilani A.: Faculty of Environmental and Health Sciences, School of Science, Auckland University of Technology, Auckland, New Zealand; Vink, Cor J.: Natural History, Canterbury Museum, Christchurch, New Zealand; Holwell, Gregory I.: School of Biological Sciences, University of Auckland, Auckland, New Zealand; Buckley, Thomas R.: School of Biological Sciences, University of Auckland, Auckland, New Zealand, Manaaki Whenua - Landcare Research, Auckland, New Zealand"/>
    <n v="4"/>
    <s v="No"/>
    <s v="[Walker, Leilani A.] Auckland Univ Technol, Sch Sci, Fac Environm &amp; Hlth Sci, Auckland, New Zealand; [Vink, Cor J.] Canterbury Museum, Nat Hist, Christchurch, New Zealand; [Holwell, Gregory, I; Buckley, Thomas R.] Univ Auckland, Sch Biol Sci, Auckland, New Zealand; [Buckley, Thomas R.] Manaaki Whenua Landcare Res, Auckland, New Zealand Walker, L.A., Faculty of Environmental and Health Sciences, School of Science, Auckland University of Technology, Auckland, New Zealand; Vink, C.J., Natural History, Canterbury Museum, Christchurch, New Zealand; Holwell, G.I., School of Biological Sciences, University of Auckland, Auckland, New Zealand; Buckley, T.R., School of Biological Sciences, University of Auckland, Auckland, New Zealand, Manaaki Whenua - Landcare Research, Auckland, New Zealand"/>
    <n v="1"/>
    <s v="Walker, Leilani A."/>
    <s v="Walker, LA (corresponding author), Auckland Univ Technol, Sch Sci, Fac Environm &amp; Hlth Sci, Auckland, New Zealand."/>
    <s v="Walker, LA"/>
    <s v="Yes"/>
    <s v="New Zealand Journal of Zoology"/>
    <x v="2"/>
    <s v="Informa UK Limited"/>
    <x v="1"/>
    <s v="journal-article"/>
    <b v="0"/>
    <m/>
    <m/>
    <s v="No"/>
    <m/>
    <n v="0"/>
    <x v="0"/>
    <b v="0"/>
    <s v="0301-4223 1175-8821 "/>
    <s v="Yes"/>
    <s v="12 months"/>
    <s v="No"/>
    <m/>
    <s v="https://v2.sherpa.ac.uk/id/publication/6334"/>
    <m/>
    <n v="0"/>
    <m/>
    <s v="Yes"/>
    <s v="Yes"/>
    <m/>
    <m/>
    <m/>
    <s v="USD"/>
    <n v="2950"/>
    <n v="2950"/>
    <n v="0"/>
    <n v="0"/>
    <n v="0"/>
    <n v="0"/>
    <m/>
    <s v="Cancer Society of New Zealand, CSNZ; University of Auckland; New Zealand Association of Counsellors, NZAC"/>
    <m/>
    <s v="Zoology"/>
    <s v="Animal Science and Zoology"/>
    <b v="0"/>
    <s v="No"/>
    <x v="1"/>
    <x v="1"/>
    <x v="1"/>
  </r>
  <r>
    <s v="10.1080/09638288.2018.1542461"/>
    <m/>
    <m/>
    <x v="1"/>
    <s v="Wrestling with uncertainty after mild traumatic brain injury: a mixed methods study"/>
    <s v="Snell, Deborah L.: Concussion Clinic, Burwood Hospital, Christchurch, New Zealand;, Department of Orthopaedic Surgery and Musculoskeletal Medicine, University of Otago, Christchurch, New Zealand;; Martin, Rachelle: Rehabilitation Teaching and Research Unit, University of Otago, Wellington, New Zealand;; Surgenor, Lois J.: Department of Psychological Medicine, University of Otago, Christchurch, New Zealand;; Siegert, Richard J.: Faculty of Health and Environmental Studies, AUT University, Auckland, New Zealand;; Hay-Smith, E. Jean C.: Rehabilitation Teaching and Research Unit, University of Otago, Wellington, New Zealand;; Melzer, Tracy R.: Department of Medicine, University of Otago, Christchurch, New Zealand;, New Zealand Brain Research Institute, Christchurch, New Zealand;, Brain Research New Zealand Centre of Research Excellence, New Zealand; Anderson, Tim J.: Department of Medicine, University of Otago, Christchurch, New Zealand;, New Zealand Brain Research Institute, Christchurch, New Zealand;, Brain Research New Zealand Centre of Research Excellence, New Zealand; Hooper, Gary J.: Department of Orthopaedic Surgery and Musculoskeletal Medicine, University of Otago, Christchurch, New Zealand;"/>
    <n v="8"/>
    <s v="No"/>
    <s v="[Snell, Deborah L.] Burwood Hosp, Concuss Clin, Christchurch, New Zealand; [Snell, Deborah L.; Hooper, Gary J.] Univ Otago, Dept Orthopaed Surg &amp; Musculoskeletal Med, Christchurch, New Zealand; [Martin, Rachelle; Hay-Smith, E. Jean C.] Univ Otago, Rehabil Teaching &amp; Res Unit, Wellington, New Zealand; [Surgenor, Lois J.] Univ Otago, Dept Psychol Med, Christchurch, New Zealand; [Siegert, Richard J.] AUT Univ, Fac Hlth &amp; Environm Studies, Auckland, New Zealand; [Melzer, Tracy R.; Anderson, Tim J.] Univ Otago, Dept Med, Christchurch, New Zealand; [Melzer, Tracy R.; Anderson, Tim J.] New Zealand Brain Res Inst, Christchurch, New Zealand; [Melzer, Tracy R.; Anderson, Tim J.] Brain Res New Zealand Ctr Res Excellence, Auckland, New Zealand Snell, D.L., Concussion Clinic, Burwood Hospital, Christchurch, New Zealand, Department of Orthopaedic Surgery and Musculoskeletal Medicine, University of Otago, Christchurch, New Zealand; Martin, R., Rehabilitation Teaching and Research Unit, University of Otago, Wellington, New Zealand; Surgenor, L.J., Department of Psychological Medicine, University of Otago, Christchurch, New Zealand; Siegert, R.J., Faculty of Health and Environmental Studies, AUT University, Auckland, New Zealand; Hay-Smith, E.J.C., Rehabilitation Teaching and Research Unit, University of Otago, Wellington, New Zealand; Melzer, T.R., Department of Medicine, University of Otago, Christchurch, New Zealand, New Zealand Brain Research Institute, Christchurch, New Zealand, Brain Research New Zealand Centre of Research Excellence, New Zealand; Anderson, T.J., Department of Medicine, University of Otago, Christchurch, New Zealand, New Zealand Brain Research Institute, Christchurch, New Zealand, Brain Research New Zealand Centre of Research Excellence, New Zealand; Hooper, G.J., Department of Orthopaedic Surgery and Musculoskeletal Medicine, University of Otago, Christchurch, New Zealand"/>
    <n v="1"/>
    <s v="Snell, Deborah L., Hooper, Gary J., Martin, Rachelle, Hay-Smith, E. Jean C., Surgenor, Lois J., Siegert, Richard J."/>
    <s v="Snell, DL (corresponding author), Univ Otago, Christchurch, New Zealand."/>
    <m/>
    <s v="No"/>
    <s v="Disability and Rehabilitation"/>
    <x v="2"/>
    <s v="Informa UK Limited"/>
    <x v="1"/>
    <s v="journal-article"/>
    <b v="0"/>
    <m/>
    <m/>
    <s v="No"/>
    <m/>
    <n v="0"/>
    <x v="0"/>
    <b v="0"/>
    <s v="0963-8288 1464-5165 "/>
    <s v="Yes"/>
    <s v="12 months"/>
    <s v="No"/>
    <m/>
    <s v="https://v2.sherpa.ac.uk/id/publication/20617"/>
    <n v="2"/>
    <n v="1"/>
    <m/>
    <s v="Yes"/>
    <s v="Yes"/>
    <m/>
    <m/>
    <m/>
    <s v="USD"/>
    <n v="2950"/>
    <n v="2950"/>
    <n v="1.85"/>
    <n v="0"/>
    <n v="0"/>
    <n v="3"/>
    <s v="http://www.altmetric.com/details.php?citation_id=54497476"/>
    <s v="Health Research Council of New Zealand, HRC: 13/702"/>
    <s v="Health Research Council of New Zealand"/>
    <s v="Rehabilitation"/>
    <s v="Rehabilitation"/>
    <b v="0"/>
    <s v="No"/>
    <x v="1"/>
    <x v="1"/>
    <x v="1"/>
  </r>
  <r>
    <s v="10.1080/00207454.2019.1702544"/>
    <m/>
    <m/>
    <x v="1"/>
    <s v="A proof-of-principle study of the short-term effects of 3,4-methylenedioxymethamphetamine (MDMA) on tinnitus and neural connectivity"/>
    <s v="Searchfield, G. D.: Eisdell Moore Centre &amp; Audiology Section, The University of Auckland, Auckland, New Zealand;, Centre for Brain Research, The University of Auckland, Auckland, New Zealand;, Brain Research New Zealand, Auckland, New Zealand;; Poppe, T. N. E. R.: Biomedical Engineering and Imaging Sciences, Kings College London, London, UK;; Durai, M.: Eisdell Moore Centre &amp; Audiology Section, The University of Auckland, Auckland, New Zealand;, Centre for Brain Research, The University of Auckland, Auckland, New Zealand;; Jensen, M.: Pharmacy, Whakatane Hospital, Bay of Plenty, School of Pharmacy, University of Auckland, Auckland, New Zealand;; Kennedy, M. A.: Department of Pathology and Biomedical Science, University of Otago, Christchurch, New Zealand;; Maggo, S.: Department of Pathology and Biomedical Science, University of Otago, Christchurch, New Zealand;; Miller, A. L.: Department of Pathology and Biomedical Science, University of Otago, Christchurch, New Zealand;; Park, J.: Eisdell Moore Centre &amp; Audiology Section, The University of Auckland, Auckland, New Zealand;; Russell, B. R.: School of Pharmacy, University of Otago, Dunedin, New Zealand;; Shekhawat, G. S.: Auckland University of Technology, Auckland, New Zealand;; Spiegel, D.: Eisdell Moore Centre &amp; Audiology Section, The University of Auckland, Auckland, New Zealand;; Sundram, F.: Department of Psychological Medicine, Faculty of Medical and Health Sciences, The University of Auckland, Auckland, New Zealand; Wise, K.: Auckland University of Technology, Auckland, New Zealand;"/>
    <n v="13"/>
    <s v="No"/>
    <s v="[Searchfield, G. D.; Durai, M.; Park, J.; Spiegel, D.] Univ Auckland, Eisdell Moore Ctr, Auckland, New Zealand; [Searchfield, G. D.; Durai, M.; Park, J.; Spiegel, D.] Univ Auckland, Audiol Sect, Tamaki Campus,Private Bag 92019, Auckland 1142, New Zealand; [Searchfield, G. D.; Durai, M.] Univ Auckland, Ctr Brain Res, Auckland, New Zealand; [Searchfield, G. D.] Brain Res New Zealand, Auckland, New Zealand; [Poppe, T. N. E. R.] Kings Coll London, Biomed Engn &amp; Imaging Sci, London, England; [Jensen, M.] Univ Auckland, Whakatane Hosp, Sch Pharm, Bay Plenty,Pharm, Auckland, New Zealand; [Kennedy, M. A.; Maggo, S.; Miller, A. L.] Univ Otago, Dept Pathol &amp; Biomed Sci, Christchurch, New Zealand; [Russell, B. R.] Univ Otago, Sch Pharm, Dunedin, New Zealand; [Shekhawat, G. S.; Wise, K.] Auckland Univ Technol, Auckland, New Zealand; [Sundram, F.] Univ Auckland, Fac Med &amp; Hlth Sci, Dept Psychol Med, Auckland, New Zealand Searchfield, G.D., Eisdell Moore Centre &amp; Audiology Section, The University of Auckland, Auckland, New Zealand, Centre for Brain Research, The University of Auckland, Auckland, New Zealand, Brain Research New Zealand, Auckland, New Zealand; Poppe, T.N.E.R., Biomedical Engineering and Imaging Sciences, Kings College London, London, United Kingdom; Durai, M., Eisdell Moore Centre &amp; Audiology Section, The University of Auckland, Auckland, New Zealand, Centre for Brain Research, The University of Auckland, Auckland, New Zealand; Jensen, M., Pharmacy, Whakatane Hospital, Bay of Plenty, School of Pharmacy, University of Auckland, Auckland, New Zealand; Kennedy, M.A., Department of Pathology and Biomedical Science, University of Otago, Christchurch, New Zealand; Maggo, S., Department of Pathology and Biomedical Science, University of Otago, Christchurch, New Zealand; Miller, A.L., Department of Pathology and Biomedical Science, University of Otago, Christchurch, New Zealand; Park, J., Eisdell Moore Centre &amp; Audiology Section, The University of Auckland, Auckland, New Zealand; Russell, B.R., School of Pharmacy, University of Otago, Dunedin, New Zealand; Shekhawat, G.S., Auckland University of Technology, Auckland, New Zealand; Spiegel, D., Eisdell Moore Centre &amp; Audiology Section, The University of Auckland, Auckland, New Zealand; Sundram, F., Department of Psychological Medicine, Faculty of Medical and Health Sciences, The University of Auckland, Auckland, New Zealand; Wise, K., Auckland University of Technology, Auckland, New Zealand"/>
    <n v="1"/>
    <s v="Searchfield, G. D., Durai, M., Park, J., Spiegel, D., Poppe, T. N. E. R., Jensen, M., Kennedy, M. A., Maggo, S., Miller, A. L., Russell, B. R., Shekhawat, G. S., Wise, K."/>
    <s v="Searchfield, GD (corresponding author), Univ Auckland, Audiol Sect, Tamaki Campus,Private Bag 92019, Auckland 1142, New Zealand."/>
    <m/>
    <s v="No"/>
    <s v="International Journal of Neuroscience"/>
    <x v="2"/>
    <s v="Informa UK Limited"/>
    <x v="1"/>
    <s v="journal-article"/>
    <b v="0"/>
    <m/>
    <m/>
    <s v="No"/>
    <m/>
    <n v="0"/>
    <x v="0"/>
    <b v="0"/>
    <s v="0020-7454 1543-5245 "/>
    <s v="Yes"/>
    <s v="12 months"/>
    <s v="No"/>
    <m/>
    <s v="https://v2.sherpa.ac.uk/id/publication/908"/>
    <m/>
    <n v="1"/>
    <m/>
    <s v="Yes"/>
    <s v="Yes"/>
    <m/>
    <m/>
    <m/>
    <s v="USD"/>
    <n v="2950"/>
    <n v="2950"/>
    <n v="0.75"/>
    <n v="0"/>
    <n v="0"/>
    <n v="2"/>
    <s v="http://www.altmetric.com/details.php?citation_id=72381025"/>
    <s v="Links Research and Grants"/>
    <m/>
    <s v="Neurosciences &amp; Neurology"/>
    <s v="General Neuroscience; General Medicine"/>
    <b v="0"/>
    <s v="No"/>
    <x v="1"/>
    <x v="1"/>
    <x v="1"/>
  </r>
  <r>
    <s v="10.36951/27034542.2020.006"/>
    <s v="open (via free pdf)"/>
    <m/>
    <x v="4"/>
    <s v="Reflections on #COVID19nz: Older people and age-friendly nursing"/>
    <s v="Neville, Stephen"/>
    <n v="1"/>
    <s v="No"/>
    <s v=" Neville, S., Auckland University of Technology, New Zealand"/>
    <n v="1"/>
    <s v="Neville, S."/>
    <s v="Neville, S.; Auckland University of TechnologyNew Zealand"/>
    <s v="Neville, S."/>
    <s v="Yes"/>
    <s v="Nursing Praxis in Aotearoa New Zealand"/>
    <x v="0"/>
    <s v="College of Nurses Aotearoa - NZ - Inc"/>
    <x v="0"/>
    <s v="journal-article"/>
    <b v="0"/>
    <s v="publishedVersion"/>
    <s v="publisher"/>
    <s v="No"/>
    <m/>
    <n v="0"/>
    <x v="0"/>
    <b v="0"/>
    <s v="2703-4542 "/>
    <s v="No data"/>
    <m/>
    <m/>
    <m/>
    <m/>
    <n v="1"/>
    <n v="0"/>
    <s v="https://www.nursingpraxis.org/user/file/2058/Editorial%20-%20Reflections%20on%20%23COVID19nz%20-%20Older%20people%20and%20age-friendly%20nursing.pdf"/>
    <s v="No"/>
    <s v="Yes"/>
    <m/>
    <m/>
    <m/>
    <m/>
    <m/>
    <m/>
    <n v="0"/>
    <n v="0"/>
    <n v="0"/>
    <n v="0"/>
    <m/>
    <m/>
    <m/>
    <m/>
    <m/>
    <b v="0"/>
    <s v="No"/>
    <x v="1"/>
    <x v="0"/>
    <x v="4"/>
  </r>
  <r>
    <s v="10.1386/jem_00022_7"/>
    <m/>
    <m/>
    <x v="1"/>
    <s v="The Call to Adventure"/>
    <s v="Waipara, Zak: Auckland University of Technology"/>
    <n v="1"/>
    <s v="No"/>
    <s v=" Waipara, Z., Auckland University of Technology, 55 Wellesley Street East, Auckland CBD, Auckland, 1010, New Zealand"/>
    <n v="1"/>
    <s v="Waipara, Z."/>
    <s v="Waipara, Z.; Auckland University of Technology, 55 Wellesley Street East, Auckland CBD, New Zealand; email: zak.waipara@aut.ac.nz"/>
    <s v="Waipara, Z."/>
    <s v="Yes"/>
    <s v="Studies in Comics"/>
    <x v="0"/>
    <s v="Intellect"/>
    <x v="1"/>
    <s v="journal-article"/>
    <b v="0"/>
    <m/>
    <m/>
    <s v="No"/>
    <m/>
    <n v="0"/>
    <x v="0"/>
    <b v="0"/>
    <s v="2040-3232 2040-3240 "/>
    <s v="Yes"/>
    <s v="12 months"/>
    <s v="No"/>
    <m/>
    <s v="https://v2.sherpa.ac.uk/id/publication/11070"/>
    <m/>
    <n v="0"/>
    <m/>
    <s v="No"/>
    <s v="Yes"/>
    <m/>
    <m/>
    <m/>
    <m/>
    <m/>
    <m/>
    <n v="0"/>
    <n v="0"/>
    <n v="0"/>
    <n v="0"/>
    <m/>
    <m/>
    <m/>
    <m/>
    <m/>
    <b v="0"/>
    <s v="No"/>
    <x v="1"/>
    <x v="1"/>
    <x v="1"/>
  </r>
  <r>
    <s v="10.4018/IJMMME.2020070104"/>
    <s v="oa repository (via OAI-PMH doi match)"/>
    <m/>
    <x v="5"/>
    <s v="Evaluating Optimal Parameters for Machining Selective Laser Melting Titanium Alloy Using Wire Cut Electrical Discharge Machining"/>
    <s v="Polishetty, Ashwin: AUT Univesity, Auckland, New Zealand; Littlefair, Guy: AUT Univesity, Auckland, New Zealand"/>
    <n v="2"/>
    <s v="No"/>
    <s v="[Polishetty, Ashwin] AUT Univ, Fac Creat Technol, Auckland, New Zealand; [Littlefair, Guy] AUT Univ, Auckland, New Zealand Polishetty, A., AUT Univesity, Auckland, New Zealand; Littlefair, G., AUT Univesity, Auckland, New Zealand"/>
    <n v="1"/>
    <s v="Polishetty, Ashwin, Littlefair, Guy,"/>
    <s v="Polishetty, A (corresponding author), AUT Univ, Fac Creat Technol, Auckland, New Zealand."/>
    <s v="Polishetty, A"/>
    <s v="Yes"/>
    <s v="International Journal of Manufacturing, Materials, and Mechanical Engineering"/>
    <x v="0"/>
    <s v="IGI Global"/>
    <x v="0"/>
    <s v="journal-article"/>
    <b v="0"/>
    <s v="publishedVersion"/>
    <s v="repository"/>
    <s v="Yes"/>
    <s v="openrepository.aut.ac.nz "/>
    <n v="1"/>
    <x v="0"/>
    <b v="0"/>
    <s v="2156-1680 2156-1672 "/>
    <s v="No"/>
    <m/>
    <s v="Yes"/>
    <s v="None"/>
    <s v="https://v2.sherpa.ac.uk/id/publication/17975"/>
    <m/>
    <n v="0"/>
    <s v="https://openrepository.aut.ac.nz/bitstream/10292/13569/2/Evaluating-Optimal-Parameters-for-Machining-Selective-Laser-Melting-Titanium-Alloy-Using-Wire-Cut-Electrical-Discharge-Machining.pdf"/>
    <s v="Yes"/>
    <s v="Yes"/>
    <m/>
    <m/>
    <m/>
    <m/>
    <m/>
    <m/>
    <n v="0"/>
    <n v="0"/>
    <n v="0"/>
    <n v="0"/>
    <m/>
    <m/>
    <m/>
    <s v="Engineering"/>
    <s v="Mechanical Engineering; Mechanics of Materials"/>
    <b v="1"/>
    <s v="Yes"/>
    <x v="0"/>
    <x v="0"/>
    <x v="5"/>
  </r>
  <r>
    <s v="10.1109/CONECCT50063.2020.9198584"/>
    <m/>
    <m/>
    <x v="1"/>
    <s v="A Low Noise Image-Rejection Gilbert Mixer for Software Defined Radios"/>
    <s v="Mehta, Shilpa; Li, Xue Jun; Aneja, Aayush"/>
    <n v="3"/>
    <s v="No"/>
    <s v=" Mehta, S., Auckland University of Technology, Department of Electrical and Electronic Engineering, Auckland, New Zealand; Li, X.J., Auckland University of Technology, Department of Electrical and Electronic Engineering, Auckland, New Zealand; Aneja, A., Auckland University of Technology, Department of Electrical and Electronic Engineering, Auckland, New Zealand"/>
    <n v="3"/>
    <s v="Mehta, S.; Li, X.J.; Aneja, A."/>
    <m/>
    <m/>
    <s v="No"/>
    <s v="2020 IEEE International Conference on Electronics, Computing and Communication Technologies (CONECCT)"/>
    <x v="0"/>
    <s v="IEEE"/>
    <x v="1"/>
    <s v="proceedings-article"/>
    <b v="0"/>
    <m/>
    <m/>
    <s v="No"/>
    <m/>
    <n v="0"/>
    <x v="0"/>
    <b v="0"/>
    <m/>
    <m/>
    <m/>
    <m/>
    <m/>
    <m/>
    <n v="1"/>
    <n v="0"/>
    <m/>
    <s v="No"/>
    <s v="Yes"/>
    <m/>
    <m/>
    <m/>
    <m/>
    <m/>
    <m/>
    <n v="0"/>
    <n v="0"/>
    <n v="0"/>
    <n v="0"/>
    <m/>
    <m/>
    <m/>
    <m/>
    <m/>
    <b v="0"/>
    <s v="No"/>
    <x v="1"/>
    <x v="1"/>
    <x v="1"/>
  </r>
  <r>
    <s v="10.1109/IMWS-AMP49156.2020.9199668"/>
    <m/>
    <m/>
    <x v="1"/>
    <s v="A Reconfigurable Mixer for 1.8-5GHz Software-Defined Radios"/>
    <s v="Mehta, Shilpa; Li, Xue Jun; Aneja, Aayush"/>
    <n v="3"/>
    <s v="No"/>
    <s v=" Mehta, S., Auckland University of Technology, Department of Electrical and Electronic Engineering, Auckland, New Zealand; Li, X.J., Auckland University of Technology, Department of Electrical and Electronic Engineering, Auckland, New Zealand; Aneja, A., Auckland University of Technology, Department of Electrical and Electronic Engineering, Auckland, New Zealand"/>
    <n v="3"/>
    <s v="Mehta, S.; Li, X.J.; Aneja, A."/>
    <m/>
    <m/>
    <s v="No"/>
    <s v="2020 IEEE MTT-S International Microwave Workshop Series on Advanced Materials and Processes for RF and THz Applications (IMWS-AMP)"/>
    <x v="0"/>
    <s v="IEEE"/>
    <x v="1"/>
    <s v="proceedings-article"/>
    <b v="0"/>
    <m/>
    <m/>
    <s v="No"/>
    <m/>
    <n v="0"/>
    <x v="0"/>
    <b v="0"/>
    <m/>
    <m/>
    <m/>
    <m/>
    <m/>
    <m/>
    <m/>
    <n v="0"/>
    <m/>
    <s v="No"/>
    <s v="Yes"/>
    <m/>
    <m/>
    <m/>
    <m/>
    <m/>
    <m/>
    <n v="0"/>
    <n v="0"/>
    <n v="0"/>
    <n v="0"/>
    <m/>
    <m/>
    <m/>
    <m/>
    <m/>
    <b v="0"/>
    <s v="No"/>
    <x v="1"/>
    <x v="1"/>
    <x v="1"/>
  </r>
  <r>
    <s v="10.1109/EMBC44109.2020.9175391"/>
    <m/>
    <m/>
    <x v="1"/>
    <s v="Deep Convolutional Neural Network for Melanoma Detection using Dermoscopy Images"/>
    <s v="R., Kaur; H., GholamHosseini; R., Sinha"/>
    <n v="3"/>
    <s v="No"/>
    <s v=" Kaur, R., Auckland University of Technology, Electrical Electornics Engineering Department, New Zealand; GholamHosseini, H., Auckland University of Technology, Electrical Electornics Engineering Department, New Zealand; Sinha, R., Auckland University of Technology, Electrical Electornics Engineering Department, New Zealand"/>
    <n v="3"/>
    <s v="Kaur, R.; GholamHosseini, H.; Sinha, R."/>
    <m/>
    <m/>
    <s v="No"/>
    <s v="2020 42nd Annual International Conference of the IEEE Engineering in Medicine &amp; Biology Society (EMBC)"/>
    <x v="0"/>
    <s v="IEEE"/>
    <x v="1"/>
    <s v="proceedings-article"/>
    <b v="0"/>
    <m/>
    <m/>
    <s v="No"/>
    <m/>
    <n v="0"/>
    <x v="0"/>
    <b v="0"/>
    <m/>
    <m/>
    <m/>
    <m/>
    <m/>
    <m/>
    <m/>
    <n v="0"/>
    <m/>
    <s v="No"/>
    <s v="Yes"/>
    <m/>
    <m/>
    <m/>
    <m/>
    <m/>
    <m/>
    <n v="0"/>
    <n v="0"/>
    <n v="0"/>
    <n v="0"/>
    <m/>
    <m/>
    <m/>
    <m/>
    <m/>
    <b v="0"/>
    <s v="No"/>
    <x v="1"/>
    <x v="1"/>
    <x v="1"/>
  </r>
  <r>
    <s v="10.1515/text-2020-2070"/>
    <m/>
    <m/>
    <x v="1"/>
    <s v="English at the periphery: Evidence from Indonesian popular novels"/>
    <s v="Martin-Anatias, Nelly: School of Language and Culture, Institute of Culture, Discourse and Communication (ICDC), Auckland University of Technology Indonesia Centre (AUTIC), Auckland University of Technology, Auckland1142, New Zealand"/>
    <n v="1"/>
    <s v="No"/>
    <s v="[Martin-Anatias, Nelly] Auckland Univ Technol, Auckland Univ Technol Indonesia Ctr AUTIC, Inst Culture Discourse &amp; Commun ICDC, Sch Language &amp; Culture, Auckland 1142, New Zealand Martin-Anatias, N., School of Language and Culture, Institute of Culture, Discourse and Communication (ICDC), Auckland University of Technology Indonesia Centre (AUTIC), Auckland University of Technology, Auckland, 1142, New Zealand"/>
    <n v="1"/>
    <s v="Martin-Anatias, Nelly,"/>
    <s v="Martin-Anatias, N (corresponding author), Auckland Univ Technol, Auckland Univ Technol Indonesia Ctr AUTIC, Inst Culture Discourse &amp; Commun ICDC, Sch Language &amp; Culture, Auckland 1142, New Zealand."/>
    <s v="Martin-Anatias, N"/>
    <s v="Yes"/>
    <s v="Text &amp; Talk"/>
    <x v="0"/>
    <s v="Walter de Gruyter GmbH"/>
    <x v="1"/>
    <s v="journal-article"/>
    <b v="0"/>
    <m/>
    <m/>
    <s v="No"/>
    <m/>
    <n v="0"/>
    <x v="0"/>
    <b v="0"/>
    <s v="1860-7349 1860-7330 "/>
    <s v="No"/>
    <m/>
    <s v="Yes"/>
    <s v="12 months"/>
    <s v="https://v2.sherpa.ac.uk/id/publication/3316"/>
    <m/>
    <n v="0"/>
    <m/>
    <s v="Yes"/>
    <s v="Yes"/>
    <m/>
    <m/>
    <m/>
    <m/>
    <m/>
    <m/>
    <n v="2"/>
    <n v="0"/>
    <n v="0"/>
    <n v="3"/>
    <s v="http://www.altmetric.com/details.php?citation_id=80890080"/>
    <m/>
    <m/>
    <s v="Communication; Linguistics"/>
    <s v="Philosophy; Linguistics and Language; Communication; Language and Linguistics"/>
    <b v="0"/>
    <s v="No"/>
    <x v="1"/>
    <x v="1"/>
    <x v="1"/>
  </r>
  <r>
    <s v="10.1109/MMM.2020.2985189"/>
    <m/>
    <m/>
    <x v="1"/>
    <s v="Multiband LNAs for Software-Defined Radios: Recent Advances in the Design of Multiband Reconfigurable LNAs for SDRs in CMOS, Microwave Integrated Circuits Technology"/>
    <s v="Aneja, Aayush; Li, Xue Jun"/>
    <n v="2"/>
    <s v="No"/>
    <s v="[Aneja, Aayush; Li, Xue Jun] Auckland Univ Technol, Dept Elect &amp; Elect Engn, Auckland, New Zealand Aneja, A., Electrical and Electronic Engineering, Auckland University of Technology, New Zealand; Li, X.J., Electrical and Electronic Engineering, Auckland University of Technology, New Zealand"/>
    <n v="1"/>
    <s v="Aneja, Aayush, Li, Xue Jun,"/>
    <s v="Aneja, A (corresponding author), Auckland Univ Technol, Dept Elect &amp; Elect Engn, Auckland, New Zealand."/>
    <s v="Aneja, A"/>
    <s v="Yes"/>
    <s v="IEEE Microwave Magazine"/>
    <x v="0"/>
    <s v="Institute of Electrical and Electronics Engineers (IEEE)"/>
    <x v="1"/>
    <s v="journal-article"/>
    <b v="0"/>
    <m/>
    <m/>
    <s v="No"/>
    <m/>
    <n v="0"/>
    <x v="0"/>
    <b v="0"/>
    <s v="1527-3342 1557-9581 "/>
    <s v="Yes"/>
    <s v="None"/>
    <s v="No"/>
    <m/>
    <s v="https://v2.sherpa.ac.uk/id/publication/23042"/>
    <n v="2"/>
    <n v="2"/>
    <m/>
    <s v="Yes"/>
    <s v="Yes"/>
    <m/>
    <m/>
    <m/>
    <s v="USD"/>
    <n v="2045"/>
    <n v="2045"/>
    <n v="0"/>
    <n v="0"/>
    <n v="0"/>
    <n v="0"/>
    <m/>
    <m/>
    <m/>
    <s v="Engineering; Telecommunications"/>
    <s v="Electrical and Electronic Engineering; Radiation; Condensed Matter Physics"/>
    <b v="0"/>
    <s v="No"/>
    <x v="1"/>
    <x v="1"/>
    <x v="1"/>
  </r>
  <r>
    <s v="10.1007/s12671-020-01388-5"/>
    <s v="open (via free pdf)"/>
    <m/>
    <x v="4"/>
    <s v="Experimental Phenomenology and the Need for Psychology to Reconnect with its Philosophical Origins"/>
    <s v="Krägeloh, Chris"/>
    <n v="1"/>
    <s v="No"/>
    <s v="[Krageloh, Chris] Auckland Univ Technol, Dept Psychol &amp; Neurosci, Sch Clin Sci, Fac Hlth &amp; Environm Sci, Auckland 1142, New Zealand Krägeloh, C., Department of Psychology and Neuroscience, School of Clinical Sciences, Faculty of Health and Environmental Sciences, Auckland University of Technology, Auckland, 1142, New Zealand"/>
    <n v="1"/>
    <s v="Krageloh, Chris,"/>
    <s v="Krageloh, C (corresponding author), Auckland Univ Technol, Dept Psychol &amp; Neurosci, Sch Clin Sci, Fac Hlth &amp; Environm Sci, Auckland 1142, New Zealand."/>
    <s v="Krageloh, C"/>
    <s v="Yes"/>
    <s v="Mindfulness"/>
    <x v="0"/>
    <s v="Springer Science and Business Media LLC"/>
    <x v="0"/>
    <s v="journal-article"/>
    <b v="0"/>
    <s v="publishedVersion"/>
    <s v="publisher"/>
    <s v="No"/>
    <m/>
    <n v="0"/>
    <x v="0"/>
    <b v="0"/>
    <s v="1868-8527 1868-8535 "/>
    <s v="Yes"/>
    <s v="12 months"/>
    <s v="No"/>
    <m/>
    <s v="https://v2.sherpa.ac.uk/id/publication/17417"/>
    <m/>
    <n v="0"/>
    <s v="https://link.springer.com/content/pdf/10.1007/s12671-020-01388-5.pdf"/>
    <s v="Yes"/>
    <s v="Yes"/>
    <m/>
    <m/>
    <m/>
    <s v="USD"/>
    <n v="3000"/>
    <n v="3000"/>
    <n v="5.08"/>
    <n v="0"/>
    <n v="0"/>
    <n v="0"/>
    <s v="http://www.altmetric.com/details.php?citation_id=81601499"/>
    <m/>
    <m/>
    <s v="Psychology; Psychiatry"/>
    <s v="Applied Psychology; Experimental and Cognitive Psychology; Developmental and Educational Psychology; Health(social science); Social Psychology"/>
    <b v="0"/>
    <s v="No"/>
    <x v="1"/>
    <x v="0"/>
    <x v="4"/>
  </r>
  <r>
    <s v="10.1007/s40841-020-00171-3"/>
    <m/>
    <m/>
    <x v="1"/>
    <s v="Three Models of Effective School–University Partnerships"/>
    <s v="Bernay, Ross; Stringer, Patricia; Milne, John; Jhagroo, Jyoti"/>
    <n v="4"/>
    <s v="No"/>
    <s v="[Bernay, Ross; Stringer, Patricia; Milne, John; Jhagroo, Jyoti] Auckland Univ Technol, Auckland, New Zealand Bernay, R., Auckland University of Technology, Auckland, New Zealand; Stringer, P., Auckland University of Technology, Auckland, New Zealand; Milne, J., Auckland University of Technology, Auckland, New Zealand; Jhagroo, J., Auckland University of Technology, Auckland, New Zealand"/>
    <n v="1"/>
    <s v="Bernay, Ross, Stringer, Patricia, Milne, John, Jhagroo, Jyoti,"/>
    <s v="Bernay, R (corresponding author), Auckland Univ Technol, Auckland, New Zealand."/>
    <s v="Bernay, R"/>
    <s v="Yes"/>
    <s v="New Zealand Journal of Educational Studies"/>
    <x v="0"/>
    <s v="Springer Science and Business Media LLC"/>
    <x v="1"/>
    <s v="journal-article"/>
    <b v="0"/>
    <m/>
    <m/>
    <s v="No"/>
    <m/>
    <n v="0"/>
    <x v="0"/>
    <b v="0"/>
    <s v="0028-8276 2199-4714 "/>
    <s v="Yes"/>
    <s v="12 months"/>
    <s v="No"/>
    <m/>
    <s v="https://v2.sherpa.ac.uk/id/publication/36152"/>
    <n v="3"/>
    <n v="4"/>
    <m/>
    <s v="Yes"/>
    <s v="Yes"/>
    <m/>
    <m/>
    <m/>
    <s v="USD"/>
    <n v="3000"/>
    <n v="3000"/>
    <n v="1.85"/>
    <n v="0"/>
    <n v="0"/>
    <n v="3"/>
    <s v="http://www.altmetric.com/details.php?citation_id=82056973"/>
    <m/>
    <m/>
    <s v="Education &amp; Educational Research"/>
    <s v="Education"/>
    <b v="0"/>
    <s v="No"/>
    <x v="1"/>
    <x v="1"/>
    <x v="1"/>
  </r>
  <r>
    <s v="10.1016/j.puhe.2020.04.003"/>
    <m/>
    <m/>
    <x v="1"/>
    <s v="The changing epidemiology of gambling disorder and gambling-related harm: public health implications"/>
    <s v="Abbott, M.W."/>
    <n v="1"/>
    <s v="No"/>
    <s v="[Abbott, M. W.] Auckland Univ Technol, Fac Hlth &amp; Environm Sci, North Campus,AG Bldg,90 Akoranga Dr, Auckland 0627, New Zealand Abbott, M.W., Auckland University of Technology, Faculty of Health and Environmental Sciences, North Campus, AG Building, 90 Akoranga Drive, Northcote, Auckland, 0627, New Zealand"/>
    <n v="1"/>
    <s v="Abbott, M. W.,"/>
    <s v="Abbott, MW (corresponding author), Auckland Univ Technol, Fac Hlth &amp; Environm Sci, North Campus,AG Bldg,90 Akoranga Dr, Auckland 0627, New Zealand."/>
    <s v="Abbott, MW"/>
    <s v="Yes"/>
    <s v="Public Health"/>
    <x v="0"/>
    <s v="Elsevier BV"/>
    <x v="1"/>
    <s v="journal-article"/>
    <b v="0"/>
    <m/>
    <m/>
    <s v="No"/>
    <m/>
    <n v="0"/>
    <x v="0"/>
    <b v="0"/>
    <s v="0033-3506 "/>
    <s v="Yes"/>
    <s v="12 months"/>
    <s v="No"/>
    <m/>
    <s v="https://v2.sherpa.ac.uk/id/publication/4816"/>
    <n v="7"/>
    <n v="4"/>
    <m/>
    <s v="Yes"/>
    <s v="Yes"/>
    <m/>
    <m/>
    <m/>
    <s v="USD"/>
    <n v="2800"/>
    <n v="2800"/>
    <n v="12.53"/>
    <n v="0"/>
    <n v="0"/>
    <n v="9"/>
    <s v="http://www.altmetric.com/details.php?citation_id=81332239"/>
    <m/>
    <m/>
    <s v="Public, Environmental &amp; Occupational Health"/>
    <s v="Public Health;  Environmental and Occupational Health; General Medicine"/>
    <b v="0"/>
    <s v="No"/>
    <x v="1"/>
    <x v="1"/>
    <x v="1"/>
  </r>
  <r>
    <s v="10.1007/s40841-020-00169-x"/>
    <m/>
    <m/>
    <x v="1"/>
    <s v="Spatial Biculturalism for Schools in Aotearoa New Zealand"/>
    <s v="Stewart, Georgina; Benade, Leon"/>
    <n v="2"/>
    <s v="No"/>
    <s v="[Stewart, Georgina; Benade, Leon] Auckland Univ Technol, Auckland, New Zealand Stewart, G., Auckland University of Technology, Auckland, New Zealand; Benade, L., Auckland University of Technology, Auckland, New Zealand"/>
    <n v="1"/>
    <s v="Stewart, Georgina, Benade, Leon,"/>
    <s v="Stewart, G (corresponding author), Auckland Univ Technol, Auckland, New Zealand."/>
    <s v="Stewart, G"/>
    <s v="Yes"/>
    <s v="New Zealand Journal of Educational Studies"/>
    <x v="0"/>
    <s v="Springer Science and Business Media LLC"/>
    <x v="1"/>
    <s v="journal-article"/>
    <b v="0"/>
    <m/>
    <m/>
    <s v="No"/>
    <m/>
    <n v="0"/>
    <x v="0"/>
    <b v="0"/>
    <s v="0028-8276 2199-4714 "/>
    <s v="Yes"/>
    <s v="12 months"/>
    <s v="No"/>
    <m/>
    <s v="https://v2.sherpa.ac.uk/id/publication/36152"/>
    <n v="1"/>
    <n v="1"/>
    <m/>
    <s v="Yes"/>
    <s v="Yes"/>
    <m/>
    <m/>
    <m/>
    <s v="USD"/>
    <n v="3000"/>
    <n v="3000"/>
    <n v="0.5"/>
    <n v="0"/>
    <n v="0"/>
    <n v="1"/>
    <s v="http://www.altmetric.com/details.php?citation_id=81285866"/>
    <m/>
    <m/>
    <s v="Education &amp; Educational Research"/>
    <s v="Education"/>
    <b v="0"/>
    <s v="No"/>
    <x v="1"/>
    <x v="1"/>
    <x v="1"/>
  </r>
  <r>
    <s v="10.1007/s40841-020-00170-4"/>
    <s v="open (via free pdf)"/>
    <m/>
    <x v="4"/>
    <s v="Access Denied: Academic Life Under Lockdown"/>
    <s v="Devine, Nesta; Stewart, Georgina; Benade, Leon"/>
    <n v="3"/>
    <s v="No"/>
    <s v="[Devine, Nesta; Stewart, Georgina; Benade, Leon] Auckland Univ Technol, Auckland, New Zealand Devine, N., Auckland University of Technology, Auckland, New Zealand; Stewart, G., Auckland University of Technology, Auckland, New Zealand; Benade, L., Auckland University of Technology, Auckland, New Zealand"/>
    <n v="1"/>
    <s v="Devine, Nesta, Stewart, Georgina, Benade, Leon,"/>
    <s v="Benade, L (corresponding author), Auckland Univ Technol, Auckland, New Zealand."/>
    <s v="Benade, L"/>
    <s v="Yes"/>
    <s v="New Zealand Journal of Educational Studies"/>
    <x v="0"/>
    <s v="Springer Science and Business Media LLC"/>
    <x v="0"/>
    <s v="journal-article"/>
    <b v="0"/>
    <s v="publishedVersion"/>
    <s v="publisher"/>
    <s v="No"/>
    <m/>
    <n v="0"/>
    <x v="0"/>
    <b v="0"/>
    <s v="0028-8276 2199-4714 "/>
    <s v="Yes"/>
    <s v="12 months"/>
    <s v="No"/>
    <m/>
    <s v="https://v2.sherpa.ac.uk/id/publication/36152"/>
    <n v="1"/>
    <n v="2"/>
    <s v="https://link.springer.com/content/pdf/10.1007/s40841-020-00170-4.pdf"/>
    <s v="Yes"/>
    <s v="Yes"/>
    <m/>
    <m/>
    <m/>
    <s v="USD"/>
    <n v="3000"/>
    <n v="3000"/>
    <n v="0.5"/>
    <n v="0"/>
    <n v="0"/>
    <n v="1"/>
    <s v="http://www.altmetric.com/details.php?citation_id=81772204"/>
    <m/>
    <m/>
    <s v="Education &amp; Educational Research"/>
    <s v="Education"/>
    <b v="0"/>
    <s v="No"/>
    <x v="1"/>
    <x v="0"/>
    <x v="4"/>
  </r>
  <r>
    <s v="10.1007/s40841-020-00158-0"/>
    <m/>
    <m/>
    <x v="1"/>
    <s v="Recontextualising Twenty-first Century Learning in New Zealand Education Policy: The Reframing of Knowledge, Skills and Competencies"/>
    <s v="Lourie, Megan"/>
    <n v="1"/>
    <s v="No"/>
    <s v="[Lourie, Megan] Auckland Univ Technol, Auckland, New Zealand Lourie, M., Auckland University of Technology, Auckland, New Zealand"/>
    <n v="1"/>
    <s v="Lourie, Megan,"/>
    <s v="Lourie, M (corresponding author), Auckland Univ Technol, Auckland, New Zealand."/>
    <s v="Lourie, M"/>
    <s v="Yes"/>
    <s v="New Zealand Journal of Educational Studies"/>
    <x v="0"/>
    <s v="Springer Science and Business Media LLC"/>
    <x v="1"/>
    <s v="journal-article"/>
    <b v="0"/>
    <m/>
    <m/>
    <s v="No"/>
    <m/>
    <n v="0"/>
    <x v="0"/>
    <b v="0"/>
    <s v="0028-8276 2199-4714 "/>
    <s v="Yes"/>
    <s v="12 months"/>
    <s v="No"/>
    <m/>
    <s v="https://v2.sherpa.ac.uk/id/publication/36152"/>
    <n v="3"/>
    <n v="2"/>
    <m/>
    <s v="Yes"/>
    <s v="Yes"/>
    <m/>
    <m/>
    <m/>
    <s v="USD"/>
    <n v="3000"/>
    <n v="3000"/>
    <n v="0.5"/>
    <n v="0"/>
    <n v="0"/>
    <n v="1"/>
    <s v="http://www.altmetric.com/details.php?citation_id=77190807"/>
    <m/>
    <m/>
    <s v="Education &amp; Educational Research"/>
    <s v="Education"/>
    <b v="0"/>
    <s v="No"/>
    <x v="1"/>
    <x v="1"/>
    <x v="1"/>
  </r>
  <r>
    <s v="10.1111/ijcs.12569"/>
    <m/>
    <m/>
    <x v="1"/>
    <s v="Low literacy, policy and consumer vulnerability: Are we really doing enough?"/>
    <s v="Stewart, Cordelia Rose: Department of Marketing AUT Business School Auckland University of Technology Auckland New Zealand; Yap, Sheau-Fen: Department of Marketing AUT Business School Auckland University of Technology Auckland New Zealand"/>
    <n v="2"/>
    <s v="No"/>
    <s v="[Stewart, Cordelia Rose; Yap, Sheau-Fen] Auckland Univ Technol, AUT Business Sch, Dept Mkt, Auckland, New Zealand Stewart, C.R., Department of Marketing, AUT Business School, Auckland University of Technology, Auckland, New Zealand; Yap, S.-F., Department of Marketing, AUT Business School, Auckland University of Technology, Auckland, New Zealand"/>
    <n v="1"/>
    <s v="Stewart, Cordelia Rose, Yap, Sheau-Fen,"/>
    <s v="Yap, SF (corresponding author), Auckland Univ Technol, AUT Business Sch, Dept Mkt, 120 Mayoral Dr, Auckland Cent 1010, New Zealand."/>
    <s v="Yap, SF"/>
    <s v="Yes"/>
    <s v="International Journal of Consumer Studies"/>
    <x v="0"/>
    <s v="Wiley"/>
    <x v="1"/>
    <s v="journal-article"/>
    <b v="0"/>
    <m/>
    <m/>
    <s v="No"/>
    <m/>
    <n v="0"/>
    <x v="0"/>
    <b v="0"/>
    <s v="1470-6423 1470-6431 "/>
    <s v="Yes"/>
    <s v="24 months"/>
    <s v="No"/>
    <m/>
    <s v="https://v2.sherpa.ac.uk/id/publication/7021"/>
    <n v="3"/>
    <n v="2"/>
    <m/>
    <s v="Yes"/>
    <s v="Yes"/>
    <m/>
    <m/>
    <m/>
    <s v="USD"/>
    <n v="2500"/>
    <n v="2500"/>
    <n v="0"/>
    <n v="0"/>
    <n v="0"/>
    <n v="0"/>
    <m/>
    <m/>
    <m/>
    <s v="Business &amp; Economics"/>
    <s v="Applied Psychology; Marketing; Economics and Econometrics; Public Health;  Environmental and Occupational Health"/>
    <b v="0"/>
    <s v="No"/>
    <x v="1"/>
    <x v="1"/>
    <x v="1"/>
  </r>
  <r>
    <s v="10.1177/1028315319835539"/>
    <m/>
    <m/>
    <x v="1"/>
    <s v="Factors Influencing Chinese Students' Choice of an International Branch Campus: A Case Study"/>
    <s v="Li, Fangxuan (Sam): Auckland University of Technology, New Zealand"/>
    <n v="1"/>
    <s v="No"/>
    <s v="[Li, Fangxuan (Sam)] Auckland Univ Technol, New Zealand Tourism Inst, Auckland, New Zealand Li, F., Auckland University of Technology, New Zealand"/>
    <n v="1"/>
    <s v="Li, Fangxuan (Sam),"/>
    <s v="Li, FX (corresponding author), Auckland Univ Technol, New Zealand Tourism Res Inst, 55 Wellesley St East, Auckland 1142, New Zealand."/>
    <s v="Li, FX"/>
    <s v="Yes"/>
    <s v="Journal of Studies in International Education"/>
    <x v="2"/>
    <s v="SAGE Publications"/>
    <x v="1"/>
    <s v="journal-article"/>
    <b v="0"/>
    <m/>
    <m/>
    <s v="No"/>
    <m/>
    <n v="0"/>
    <x v="0"/>
    <b v="0"/>
    <s v="1028-3153 1552-7808 "/>
    <s v="Yes"/>
    <s v="None"/>
    <s v="No"/>
    <m/>
    <s v="https://v2.sherpa.ac.uk/id/publication/9346"/>
    <n v="5"/>
    <n v="0"/>
    <m/>
    <s v="Yes"/>
    <s v="Yes"/>
    <m/>
    <m/>
    <m/>
    <s v="USD"/>
    <n v="3000"/>
    <n v="3000"/>
    <n v="1.85"/>
    <n v="0"/>
    <n v="0"/>
    <n v="3"/>
    <s v="http://www.altmetric.com/details.php?citation_id=58588192"/>
    <m/>
    <m/>
    <s v="Education &amp; Educational Research"/>
    <s v="Education"/>
    <b v="0"/>
    <s v="No"/>
    <x v="1"/>
    <x v="1"/>
    <x v="1"/>
  </r>
  <r>
    <s v="10.1109/EMBC44109.2020.9176467"/>
    <m/>
    <m/>
    <x v="1"/>
    <s v="A Usability and User-Experience Analysis of VitalsAssist: A mHealth Application to Monitor Vital Signs in Acute Care Settings"/>
    <s v="Baig, Mirza Mansoor; GholamHosseini, Hamid; Ahmad, Farhan"/>
    <n v="3"/>
    <s v="No"/>
    <s v=" Baig, M.M., Data Science Team, Orion Health, Auckland, 1010, New Zealand; Gholamhosseini, H., School of Engineering, Computer and Mathematical Sciences, Auckland University of Technology, Auckland, 1010, New Zealand; Ahmad, F., VitalsAssist Project, Orion Health, Auckland, New Zealand"/>
    <n v="1"/>
    <s v="Gholamhosseini, H."/>
    <m/>
    <m/>
    <s v="No"/>
    <s v="2020 42nd Annual International Conference of the IEEE Engineering in Medicine &amp; Biology Society (EMBC)"/>
    <x v="0"/>
    <s v="IEEE"/>
    <x v="1"/>
    <s v="proceedings-article"/>
    <b v="0"/>
    <m/>
    <m/>
    <s v="No"/>
    <m/>
    <n v="0"/>
    <x v="0"/>
    <b v="0"/>
    <m/>
    <m/>
    <m/>
    <m/>
    <m/>
    <m/>
    <m/>
    <n v="0"/>
    <m/>
    <s v="No"/>
    <s v="Yes"/>
    <m/>
    <m/>
    <m/>
    <m/>
    <m/>
    <m/>
    <n v="0"/>
    <n v="0"/>
    <n v="0"/>
    <n v="0"/>
    <m/>
    <m/>
    <m/>
    <m/>
    <m/>
    <b v="0"/>
    <s v="No"/>
    <x v="1"/>
    <x v="1"/>
    <x v="1"/>
  </r>
  <r>
    <s v="10.3390/en13133411"/>
    <s v="oa journal (via doaj)"/>
    <s v="cc-by"/>
    <x v="0"/>
    <s v="Maximum Utilization of Dynamic Rating Operated Distribution Transformer (DRoDT) with Battery Energy Storage System: Analysis on Impact from Battery Electric Vehicles Charging"/>
    <s v="Talpur, Saifal; Tjing Lie, Tek; Zamora, Ramon; Priyo Das, Bhaba"/>
    <n v="4"/>
    <s v="No"/>
    <s v="[Talpur, Saifal; Lie, Tek Tjing; Zamora, Ramon] Auckland Univ Technol, Sch Engn Comp &amp; Math Sci, Auckland 1010, New Zealand; [Das, Bhaba Priyo] ABB Ltd, ABB PGTR Hub Asia, Singapore 139935, Singapore Talpur, S., School of Engineering, Computer and Mathematical Sciences, Auckland University of Technology, Auckland, 1010, New Zealand; Lie, T.T., School of Engineering, Computer and Mathematical Sciences, Auckland University of Technology, Auckland, 1010, New Zealand; Zamora, R., School of Engineering, Computer and Mathematical Sciences, Auckland University of Technology, Auckland, 1010, New Zealand; Das, B.P., ABB PGTR Hub (Asia), ABB Ltd., Singapore, 139935, Singapore"/>
    <n v="1"/>
    <s v="Talpur, Saifal, Lie, Tek Tjing, Zamora, Ramon"/>
    <s v="Talpur, S (corresponding author), Auckland Univ Technol, Sch Engn Comp &amp; Math Sci, Auckland 1010, New Zealand."/>
    <s v="Talpur, S"/>
    <s v="Yes"/>
    <s v="Energies"/>
    <x v="0"/>
    <s v="MDPI AG"/>
    <x v="0"/>
    <s v="journal-article"/>
    <b v="1"/>
    <s v="publishedVersion"/>
    <s v="publisher"/>
    <s v="Yes"/>
    <s v="openrepository.aut.ac.nz "/>
    <n v="1"/>
    <x v="0"/>
    <b v="1"/>
    <s v="1996-1073 "/>
    <s v="Yes"/>
    <s v="None"/>
    <s v="Yes"/>
    <s v="None"/>
    <s v="https://v2.sherpa.ac.uk/id/publication/17516"/>
    <n v="1"/>
    <n v="1"/>
    <s v="https://www.mdpi.com/1996-1073/13/13/3411/pdf"/>
    <s v="Yes"/>
    <s v="Yes"/>
    <s v="Yes"/>
    <s v="CHF"/>
    <n v="1600"/>
    <m/>
    <m/>
    <n v="1779"/>
    <n v="0"/>
    <n v="0"/>
    <n v="0"/>
    <n v="0"/>
    <m/>
    <m/>
    <m/>
    <s v="Energy &amp; Fuels"/>
    <s v="General Computer Science"/>
    <b v="1"/>
    <s v="Yes"/>
    <x v="0"/>
    <x v="0"/>
    <x v="0"/>
  </r>
  <r>
    <s v="10.1109/JSEN.2020.2976554"/>
    <m/>
    <m/>
    <x v="1"/>
    <s v="Sensor Technologies for Fall Detection Systems: A Review"/>
    <s v="Singh, Anuradha; Rehman, Saeed Ur; Yongchareon, Sira; Chong, Peter Han Joo"/>
    <n v="4"/>
    <s v="No"/>
    <s v="[Singh, Anuradha; Chong, Peter Han Joo] Auckland Univ Technol, Dept Elect &amp; Elect Engn, Auckland 1142, New Zealand; [Rehman, Saeed Ur] Flinders Univ S Australia, Coll Sci &amp; Engn, Adelaide, SA 5042, Australia; [Yongchareon, Sira] Auckland Univ Technol, Dept IT &amp; Software Engn, Auckland 1142, New Zealand Singh, A., Department of Electrical and Electronic Engineering, Auckland University of Technology, Auckland, New Zealand; Rehman, S.U., College of Science and Engineering, Flinders University, Adelaide, SA, Australia; Yongchareon, S., Department of IT and Software Engineering, Auckland University of Technology, Auckland, New Zealand; Chong, P.H.J., Department of Electrical and Electronic Engineering, Auckland University of Technology, Auckland, New Zealand"/>
    <n v="1"/>
    <s v="Singh, Anuradha, Chong, Peter Han Joo, Rehman, Saeed Ur, Yongchareon, Sira,"/>
    <s v="Singh, A (corresponding author), Auckland Univ Technol, Dept Elect &amp; Elect Engn, Auckland 1142, New Zealand."/>
    <s v="Singh, A"/>
    <s v="Yes"/>
    <s v="IEEE Sensors Journal"/>
    <x v="0"/>
    <s v="Institute of Electrical and Electronics Engineers (IEEE)"/>
    <x v="1"/>
    <s v="journal-article"/>
    <b v="0"/>
    <m/>
    <m/>
    <s v="No"/>
    <m/>
    <n v="0"/>
    <x v="0"/>
    <b v="0"/>
    <s v="1530-437X 1558-1748 "/>
    <s v="Yes"/>
    <s v="None"/>
    <s v="No"/>
    <m/>
    <s v="https://v2.sherpa.ac.uk/id/publication/3570"/>
    <n v="7"/>
    <n v="5"/>
    <m/>
    <s v="Yes"/>
    <s v="Yes"/>
    <m/>
    <m/>
    <m/>
    <s v="USD"/>
    <n v="2045"/>
    <n v="2045"/>
    <n v="0"/>
    <n v="0"/>
    <n v="0"/>
    <n v="0"/>
    <m/>
    <m/>
    <m/>
    <s v="Engineering; Instruments &amp; Instrumentation; Physics"/>
    <s v="Instrumentation; Electrical and Electronic Engineering"/>
    <b v="0"/>
    <s v="No"/>
    <x v="1"/>
    <x v="1"/>
    <x v="1"/>
  </r>
  <r>
    <s v="10.1016/j.econlet.2020.109260"/>
    <m/>
    <m/>
    <x v="1"/>
    <s v="Music sentiment and stock returns"/>
    <s v="Fernandez-Perez, Adrian; Garel, Alexandre; Indriawan, Ivan"/>
    <n v="3"/>
    <s v="No"/>
    <s v="[Fernandez-Perez, Adrian; Indriawan, Ivan] Auckland Univ Technol, Private Bag 92006, Auckland 1142, New Zealand; [Garel, Alexandre] Audencia Business Sch, 8 Route Joneliere, F-44312 Nantes, France Fernandez-Perez, A., Auckland University of Technology, Private Bag 92006, Auckland, 1142, New Zealand; Garel, A., Audencia Business School, 8 Route de la Jonelière, Nantes, 44312, France; Indriawan, I., Auckland University of Technology, Private Bag 92006, Auckland, 1142, New Zealand"/>
    <n v="1"/>
    <s v="Fernandez-Perez, Adrian, Indriawan, Ivan"/>
    <s v="Garel, A (corresponding author), Audencia Business Sch, 8 Route Joneliere, F-44312 Nantes, France."/>
    <m/>
    <s v="No"/>
    <s v="Economics Letters"/>
    <x v="0"/>
    <s v="Elsevier BV"/>
    <x v="1"/>
    <s v="journal-article"/>
    <b v="0"/>
    <m/>
    <m/>
    <s v="No"/>
    <m/>
    <n v="0"/>
    <x v="0"/>
    <b v="0"/>
    <s v="0165-1765 "/>
    <s v="Yes"/>
    <s v="24 months"/>
    <s v="No"/>
    <m/>
    <s v="https://v2.sherpa.ac.uk/id/publication/15557"/>
    <n v="1"/>
    <n v="0"/>
    <m/>
    <s v="Yes"/>
    <s v="Yes"/>
    <m/>
    <m/>
    <m/>
    <s v="USD"/>
    <n v="1100"/>
    <n v="1100"/>
    <n v="3"/>
    <n v="0"/>
    <n v="0"/>
    <n v="4"/>
    <s v="http://www.altmetric.com/details.php?citation_id=82688982"/>
    <m/>
    <m/>
    <s v="Business &amp; Economics"/>
    <s v="Economics and Econometrics; Finance"/>
    <b v="0"/>
    <s v="No"/>
    <x v="1"/>
    <x v="1"/>
    <x v="1"/>
  </r>
  <r>
    <s v="10.1016/j.ptsp.2020.04.005"/>
    <m/>
    <m/>
    <x v="1"/>
    <s v="A prospective study of sport injuries in youth females"/>
    <s v="Sommerfield, Lesley M.; Harrison, Craig B.; Whatman, Chris S.; Maulder, Peter S."/>
    <n v="4"/>
    <s v="No"/>
    <s v="[Sommerfield, Lesley M.; Harrison, Craig B.; Whatman, Chris S.; Maulder, Peter S.] AUT Univ, Sports Performance Res Inst New Zealand, 17 Antares Pl, Auckland 0632, New Zealand; [Maulder, Peter S.] Waikato Inst Technol, Ctr Sport Sci &amp; Human Performance, Tristram St, Hamilton 3200, New Zealand Sommerfield, L.M., Sports Performance Research Institute New Zealand, AUT University, 17 Antares Place, Mairangi Bay, Auckland, 0632, New Zealand; Harrison, C.B., Sports Performance Research Institute New Zealand, AUT University, 17 Antares Place, Mairangi Bay, Auckland, 0632, New Zealand; Whatman, C.S., Sports Performance Research Institute New Zealand, AUT University, 17 Antares Place, Mairangi Bay, Auckland, 0632, New Zealand; Maulder, P.S., Sports Performance Research Institute New Zealand, AUT University, 17 Antares Place, Mairangi Bay, Auckland, 0632, New Zealand, Centre for Sport Science and Human Performance, Waikato Institute of Technology, Tristram Street, Whitiora, Hamilton, 3200, New Zealand"/>
    <n v="1"/>
    <s v="Sommerfield, Lesley M., Harrison, Craig B., Whatman, Chris S., Maulder, Peter S."/>
    <s v="Sommerfield, LM (corresponding author), AUT Univ, Sports Performance Res Inst New Zealand SPRINZ, Millennium Campus,17 Antares Pl, Auckland 0632, New Zealand."/>
    <s v="Sommerfield, LM"/>
    <s v="Yes"/>
    <s v="Physical Therapy in Sport"/>
    <x v="0"/>
    <s v="Elsevier BV"/>
    <x v="1"/>
    <s v="journal-article"/>
    <b v="0"/>
    <m/>
    <m/>
    <s v="No"/>
    <m/>
    <n v="0"/>
    <x v="0"/>
    <b v="0"/>
    <s v="1466-853X "/>
    <s v="Yes"/>
    <s v="12 months"/>
    <s v="No"/>
    <m/>
    <s v="https://v2.sherpa.ac.uk/id/publication/12904"/>
    <n v="2"/>
    <n v="1"/>
    <m/>
    <s v="Yes"/>
    <s v="Yes"/>
    <m/>
    <m/>
    <m/>
    <s v="USD"/>
    <n v="3000"/>
    <n v="3000"/>
    <n v="15.8"/>
    <n v="0"/>
    <n v="0"/>
    <n v="25"/>
    <s v="http://www.altmetric.com/details.php?citation_id=80710373"/>
    <m/>
    <m/>
    <s v="Rehabilitation; Sport Sciences"/>
    <s v="Physical Therapy;  Sports Therapy and Rehabilitation; Orthopedics and Sports Medicine; General Medicine"/>
    <b v="0"/>
    <s v="No"/>
    <x v="1"/>
    <x v="1"/>
    <x v="1"/>
  </r>
  <r>
    <s v="10.1007/s11042-020-08866-x"/>
    <m/>
    <m/>
    <x v="1"/>
    <s v="Object detection based on saturation of visual perception"/>
    <s v="Pan, Chen; Yan, Wei Qi"/>
    <n v="2"/>
    <s v="No"/>
    <s v="[Pan, Chen] China Jiliang Univ, Hangzhou 310018, Zhejiang, Peoples R China; [Yan, Wei Qi] Auckland Univ Technol, Auckland, New Zealand Pan, C., China Jiliang University, Hangzhou, Zhejiang  310018, China; Yan, W.Q., Auckland University of Technology, Auckland, New Zealand"/>
    <n v="1"/>
    <s v="Pan, Chen, Yan, Wei Qi,"/>
    <s v="Yan, WQ (corresponding author), Auckland Univ Technol, Auckland, New Zealand."/>
    <s v="Yan, WQ"/>
    <s v="Yes"/>
    <s v="Multimedia Tools and Applications"/>
    <x v="0"/>
    <s v="Springer Science and Business Media LLC"/>
    <x v="1"/>
    <s v="journal-article"/>
    <b v="0"/>
    <m/>
    <m/>
    <s v="No"/>
    <m/>
    <n v="0"/>
    <x v="0"/>
    <b v="0"/>
    <s v="1380-7501 1573-7721 "/>
    <s v="Yes"/>
    <s v="12 months"/>
    <s v="No"/>
    <m/>
    <s v="https://v2.sherpa.ac.uk/id/publication/17294"/>
    <n v="8"/>
    <n v="7"/>
    <m/>
    <s v="Yes"/>
    <s v="Yes"/>
    <m/>
    <m/>
    <m/>
    <s v="USD"/>
    <n v="3000"/>
    <n v="3000"/>
    <n v="0"/>
    <n v="0"/>
    <n v="0"/>
    <n v="0"/>
    <m/>
    <s v="Natural Science Foundation of Zhejiang Province of ChinaNatural Science Foundation of Zhejiang Province [LY19F030013]; Natural Science Foundation of Zhejiang Province, ZJNSF: LY19F030013"/>
    <m/>
    <s v="Computer Science; Engineering"/>
    <s v="Media Technology; Computer Networks and Communications; Hardware and Architecture; Software"/>
    <b v="0"/>
    <s v="No"/>
    <x v="1"/>
    <x v="1"/>
    <x v="1"/>
  </r>
  <r>
    <s v="10.1016/j.tbs.2020.03.010"/>
    <m/>
    <m/>
    <x v="1"/>
    <s v="Why do people walk? role of the built environment and state of development of a social model of walkability"/>
    <s v="Bozovic, T.; Hinckson, E.; Smith, M."/>
    <n v="3"/>
    <s v="No"/>
    <s v="[Bozovic, T.; Hinckson, E.] Auckland Univ Technol, Auckland, New Zealand; [Smith, M.] Univ Auckland, Auckland, New Zealand Bozovic, T., Auckland University of Technology, New Zealand; Hinckson, E., Auckland University of Technology, New Zealand; Smith, M., The University of Auckland, New Zealand"/>
    <n v="1"/>
    <s v="Bozovic, T., Hinckson, E."/>
    <s v="Hinckson, E (corresponding author), Auckland Univ Technol, Fac Hlth &amp; Environm Sci, Sch Sport &amp; Recreat, Auckland 92006, New Zealand."/>
    <s v="Hinckson, E"/>
    <s v="Yes"/>
    <s v="Travel Behaviour and Society"/>
    <x v="0"/>
    <s v="Elsevier BV"/>
    <x v="1"/>
    <s v="journal-article"/>
    <b v="0"/>
    <m/>
    <m/>
    <s v="No"/>
    <m/>
    <n v="0"/>
    <x v="0"/>
    <b v="0"/>
    <s v="2214-367X "/>
    <s v="Yes"/>
    <s v="24 months"/>
    <s v="No"/>
    <m/>
    <s v="https://v2.sherpa.ac.uk/id/publication/33085"/>
    <n v="1"/>
    <n v="1"/>
    <m/>
    <s v="Yes"/>
    <s v="Yes"/>
    <m/>
    <m/>
    <m/>
    <s v="USD"/>
    <n v="1800"/>
    <n v="1800"/>
    <n v="11.4"/>
    <n v="0"/>
    <n v="0"/>
    <n v="16"/>
    <s v="http://www.altmetric.com/details.php?citation_id=79632217"/>
    <s v="Health Research Council of New ZealandHealth Research Council of New Zealand; Sir Charles Hercus Health Research Council of New Zealand Research Fellowship [17/013]; Auckland University of Technology Doctoral Scholarship; 17/013; Auckland University of Technology, New Zealand, AUT; Health Research Council of New Zealand, HRC"/>
    <s v="Health Research Council of New Zealand; Sir Charles Hercus Health Research Council of New Zealand Research Fellowship"/>
    <s v="Transportation"/>
    <s v="Transportation"/>
    <b v="0"/>
    <s v="No"/>
    <x v="1"/>
    <x v="1"/>
    <x v="1"/>
  </r>
  <r>
    <s v="10.1007/s40841-019-00151-2"/>
    <m/>
    <m/>
    <x v="1"/>
    <s v="Observing the Delivery of a Curriculum-Integrated Dance Programme Across Four New Zealand Primary Schools"/>
    <s v="Sharma, Geeta; Nikolai, Jennifer; Duncan, Scott; Carter, Jane"/>
    <n v="4"/>
    <s v="No"/>
    <s v="[Sharma, Geeta; Nikolai, Jennifer; Duncan, Scott] AUT Univ, Sch Sport &amp; Recreat, Auckland, New Zealand; [Carter, Jane] Pocket Rockets, Auckland, New Zealand Sharma, G., School of Sport and Recreation, AUT University, Auckland, New Zealand; Nikolai, J., School of Sport and Recreation, AUT University, Auckland, New Zealand; Duncan, S., School of Sport and Recreation, AUT University, Auckland, New Zealand; Carter, J., Pocket Rockets, Auckland, New Zealand"/>
    <n v="1"/>
    <s v="Sharma, Geeta, Nikolai, Jennifer, Duncan, Scott"/>
    <s v="Sharma, G (corresponding author), AUT Univ, Sch Sport &amp; Recreat, Auckland, New Zealand."/>
    <s v="Sharma, G"/>
    <s v="Yes"/>
    <s v="New Zealand Journal of Educational Studies"/>
    <x v="2"/>
    <s v="Springer Science and Business Media LLC"/>
    <x v="1"/>
    <s v="journal-article"/>
    <b v="0"/>
    <m/>
    <m/>
    <s v="No"/>
    <m/>
    <n v="0"/>
    <x v="0"/>
    <b v="0"/>
    <s v="0028-8276 2199-4714 "/>
    <s v="Yes"/>
    <s v="12 months"/>
    <s v="No"/>
    <m/>
    <s v="https://v2.sherpa.ac.uk/id/publication/36152"/>
    <n v="1"/>
    <n v="1"/>
    <m/>
    <s v="Yes"/>
    <s v="Yes"/>
    <m/>
    <m/>
    <m/>
    <s v="USD"/>
    <n v="3000"/>
    <n v="3000"/>
    <n v="0.75"/>
    <n v="0"/>
    <n v="0"/>
    <n v="2"/>
    <s v="http://www.altmetric.com/details.php?citation_id=73081160"/>
    <m/>
    <m/>
    <s v="Education &amp; Educational Research"/>
    <s v="Education"/>
    <b v="0"/>
    <s v="No"/>
    <x v="1"/>
    <x v="1"/>
    <x v="1"/>
  </r>
  <r>
    <s v="10.3390/en13133494"/>
    <s v="oa journal (via doaj)"/>
    <s v="cc-by"/>
    <x v="0"/>
    <s v="Distributed Machine Learning on Dynamic Power System Data Features to Improve Resiliency for the Purpose of Self-Healing"/>
    <s v="Karim, Miftah Al; Currie, Jonathan; Lie, Tek-Tjing"/>
    <n v="3"/>
    <s v="No"/>
    <s v="[Al Karim, Miftah] Lines Co, Te Kuiti 3910, New Zealand; [Currie, Jonathan] Rocket Lab, Auckland 1060, New Zealand; [Lie, Tek-Tjing] Auckland Univ Technol, Sch Engn Comp &amp; Math Sci, Auckland 1010, New Zealand Karim, M.A., Lines Company, Te Kuiti, 3910, New Zealand; Currie, J., Rocket Lab, Auckland, 1060, New Zealand; Lie, T.-T., School of Engineering, Computer and Mathematical Sciences, Auckland University of Technology, Auckland, 1010, New Zealand"/>
    <n v="1"/>
    <s v="Al Karim, Miftah, Currie, Jonathan, Lie, Tek-Tjing,"/>
    <s v="Lie, TT (corresponding author), Auckland Univ Technol, Sch Engn Comp &amp; Math Sci, Auckland 1010, New Zealand."/>
    <s v="Lie, TT"/>
    <s v="Yes"/>
    <s v="Energies"/>
    <x v="0"/>
    <s v="MDPI AG"/>
    <x v="0"/>
    <s v="journal-article"/>
    <b v="1"/>
    <s v="publishedVersion"/>
    <s v="publisher"/>
    <s v="Yes"/>
    <s v="openrepository.aut.ac.nz "/>
    <n v="1"/>
    <x v="0"/>
    <b v="1"/>
    <s v="1996-1073 "/>
    <s v="Yes"/>
    <s v="None"/>
    <s v="Yes"/>
    <s v="None"/>
    <s v="https://v2.sherpa.ac.uk/id/publication/17516"/>
    <n v="1"/>
    <n v="0"/>
    <s v="https://www.mdpi.com/1996-1073/13/13/3494/pdf"/>
    <s v="Yes"/>
    <s v="Yes"/>
    <s v="Yes"/>
    <s v="CHF"/>
    <n v="1600"/>
    <m/>
    <m/>
    <n v="1779"/>
    <n v="1.5"/>
    <n v="0"/>
    <n v="0"/>
    <n v="5"/>
    <s v="http://www.altmetric.com/details.php?citation_id=92709312"/>
    <m/>
    <m/>
    <s v="Energy &amp; Fuels"/>
    <s v="General Computer Science"/>
    <b v="1"/>
    <s v="Yes"/>
    <x v="0"/>
    <x v="0"/>
    <x v="0"/>
  </r>
  <r>
    <s v="10.3390/en13133486"/>
    <s v="oa journal (via doaj)"/>
    <s v="cc-by"/>
    <x v="0"/>
    <s v="An Electric Vehicle Charge Scheduling Approach Suited to Local and Supplying Distribution Transformers"/>
    <s v="Kurniawan, Teguh; Baguley, Craig A.; Madawala, Udaya K.; Suwarno, Suwarno; Hariyanto, Nanang; Adianto, Yuana"/>
    <n v="6"/>
    <s v="No"/>
    <s v="[Kurniawan, Teguh; Suwarno; Hariyanto, Nanang; Adianto, Yuana] Bandung Inst Technol, Sch Elect Engn &amp; Informat, Bandung 40132, Indonesia; [Baguley, Craig A.] Auckland Univ Technol, Fac Design &amp; Creat Technol, Sch Engn Comp &amp; Math Sci, Dept Elect &amp; Elect Engn, Auckland 1142, New Zealand; [Madawala, Udaya K.] Univ Auckland, Fac Engn, Dept Elect Comp &amp; Software Engn, Auckland 1023, New Zealand Kurniawan, T., School of Electrical Engineering and Informatics, Bandung Institute of Technology, Bandung, 40132, Indonesia; Baguley, C.A., Department of Electrical and Electronic Engineering, School of Engineering, Computer and Mathematical Sciences, Faculty of Design and Creative Technologies, Auckland University of Technology, Auckland, 1142, New Zealand; Madawala, U.K., Department of Electrical, Computer and Software Engineering, Faculty of Engineering, University of Auckland, Auckland, 1023, New Zealand; Suwarno, School of Electrical Engineering and Informatics, Bandung Institute of Technology, Bandung, 40132, Indonesia; Hariyanto, N., School of Electrical Engineering and Informatics, Bandung Institute of Technology, Bandung, 40132, Indonesia; Adianto, Y., School of Electrical Engineering and Informatics, Bandung Institute of Technology, Bandung, 40132, Indonesia"/>
    <n v="1"/>
    <s v="Kurniawan, Teguh, Suwarno, Hariyanto, Nanang, Adianto, Yuana, Baguley, Craig A."/>
    <s v="Baguley, CA (corresponding author), Auckland Univ Technol, Fac Design &amp; Creat Technol, Sch Engn Comp &amp; Math Sci, Dept Elect &amp; Elect Engn, Auckland 1142, New Zealand."/>
    <s v="Baguley, CA"/>
    <s v="Yes"/>
    <s v="Energies"/>
    <x v="0"/>
    <s v="MDPI AG"/>
    <x v="0"/>
    <s v="journal-article"/>
    <b v="1"/>
    <s v="publishedVersion"/>
    <s v="publisher"/>
    <s v="No"/>
    <m/>
    <n v="0"/>
    <x v="0"/>
    <b v="1"/>
    <s v="1996-1073 "/>
    <s v="Yes"/>
    <s v="None"/>
    <s v="Yes"/>
    <s v="None"/>
    <s v="https://v2.sherpa.ac.uk/id/publication/17516"/>
    <m/>
    <n v="1"/>
    <s v="https://www.mdpi.com/1996-1073/13/13/3486/pdf"/>
    <s v="Yes"/>
    <s v="Yes"/>
    <s v="Yes"/>
    <s v="CHF"/>
    <n v="1600"/>
    <m/>
    <m/>
    <n v="1779"/>
    <n v="0"/>
    <n v="0"/>
    <n v="0"/>
    <n v="0"/>
    <m/>
    <s v="PT.PLN (Persero)"/>
    <m/>
    <s v="Energy &amp; Fuels"/>
    <s v="General Computer Science"/>
    <b v="0"/>
    <s v="No"/>
    <x v="1"/>
    <x v="0"/>
    <x v="0"/>
  </r>
  <r>
    <s v="10.1519/JSC.0000000000002605"/>
    <m/>
    <m/>
    <x v="1"/>
    <s v="Physical Demands of Amateur Domestic and Representative Netball in One Season in New Zealand Assessed Using Heart Rate and Movement Analysis"/>
    <s v="King, Doug A.; Cummins, Cloe; Hume, Patria A.; Clark, Trevor N."/>
    <n v="4"/>
    <s v="No"/>
    <s v="[King, Doug A.; Hume, Patria A.] Auckland Univ Technol, Sports Performance Res Inst New Zealand SPRINZ, Fac Hlth &amp; Environm Sci, Auckland, New Zealand; [King, Doug A.; Cummins, Cloe] Univ New England, Sch Sci &amp; Technol, Armidale, NSW, Australia; [Hume, Patria A.] Auckland Univ Technol, NISAN, Fac Hlth &amp; Environm Sci, Auckland, New Zealand; [Clark, Trevor N.] Australian Coll Phys Educ, Dept Sport Performance, Olymp Pk, Sydney, NSW, Australia King, D.A., Sports Performance Research Institute New Zealand (SPRINZ), Faculty of Health and Environmental Science, Auckland University of TechnologyAuckland, New Zealand, University of New England, School of Science and Technology, Armidale, NSW, Australia; Cummins, C., University of New England, School of Science and Technology, Armidale, NSW, Australia; Hume, P.A., Sports Performance Research Institute New Zealand (SPRINZ), Faculty of Health and Environmental Science, Auckland University of TechnologyAuckland, New Zealand, Faculty of Health and Environmental Science, National Institute of Stroke and Applied Neuroscience (NISAN), Auckland University of TechnologyAuckland, New Zealand; Clark, T.N., Department of Sport Performance, Australian College of Physical Education, Sydney Olympic ParkNSW, Australia"/>
    <n v="1"/>
    <s v="King, Doug A., Hume, Patria A., Cummins, Cloe"/>
    <s v="King, DA (corresponding author), Auckland Univ Technol, Sports Performance Res Inst New Zealand SPRINZ, Fac Hlth &amp; Environm Sci, Auckland, New Zealand.; King, DA (corresponding author), Univ New England, Sch Sci &amp; Technol, Armidale, NSW, Australia."/>
    <s v="King, DA"/>
    <s v="Yes"/>
    <s v="Journal of Strength and Conditioning Research"/>
    <x v="4"/>
    <s v="Ovid Technologies (Wolters Kluwer Health)"/>
    <x v="1"/>
    <s v="journal-article"/>
    <b v="0"/>
    <m/>
    <m/>
    <s v="No"/>
    <m/>
    <n v="0"/>
    <x v="0"/>
    <b v="0"/>
    <s v="1064-8011 1533-4287 "/>
    <s v="No"/>
    <m/>
    <s v="No"/>
    <m/>
    <s v="https://v2.sherpa.ac.uk/id/publication/8953"/>
    <m/>
    <n v="0"/>
    <m/>
    <s v="Yes"/>
    <s v="Yes"/>
    <m/>
    <m/>
    <m/>
    <m/>
    <m/>
    <m/>
    <n v="2.25"/>
    <n v="0"/>
    <n v="0"/>
    <n v="4"/>
    <s v="http://www.altmetric.com/details.php?citation_id=41914758"/>
    <m/>
    <m/>
    <s v="Sport Sciences"/>
    <s v="Physical Therapy;  Sports Therapy and Rehabilitation; Orthopedics and Sports Medicine; General Medicine"/>
    <b v="0"/>
    <s v="No"/>
    <x v="1"/>
    <x v="1"/>
    <x v="1"/>
  </r>
  <r>
    <s v="10.1111/ejn.14838"/>
    <m/>
    <m/>
    <x v="1"/>
    <s v="Neuron-glia interactions: Molecular basis of alzheimer's disease and applications of neuroproteomics"/>
    <s v="Ibrahim, Abdallah Mohammad: Fundamentals of Nursing Department College of Nursing Imam Abdulrahman Bin Faisal University Dammam Saudi Arabia; Pottoo, Faheem Hyder: Department of Pharmacology College of Clinical Pharmacy Imam Abdulrahman Bin Faisal University Dammam Saudi Arabia; Dahiya, Ekta Singh: National Institute of Stroke and Applied Neurosciences (NISAN) Auckland University of Technology Auckland New-Zealand; Khan, Firdos Alam: Department of Stem Cell Research Institute for Research and Medical Consultations Imam Abdulrahman Bin Faisal University Dammam Saudi Arabia; Kumar, J. B. Senthil: Special centre for Molecular Medicine Jawaharlal Nehru University New-Delhi India"/>
    <n v="5"/>
    <s v="No"/>
    <s v="[Ibrahim, Abdallah Mohammad] Imam Abdulrahman Bin Faisal Univ, Fundamentals Nursing Dept, Coll Nursing, Dammam, Saudi Arabia; [Pottoo, Faheem Hyder] Imam Abdulrahman Bin Faisal Univ, Dept Pharmacol, Coll Clin Pharm, POB 1982, Dammam 31441, Saudi Arabia; [Dahiya, Ekta Singh] Auckland Univ Technol, Natl Inst Stroke &amp; Appl Neurosci NISAN, Auckland, New Zealand; [Khan, Firdos Alam] Imam Abdulrahman Bin Faisal Univ, Inst Res &amp; Med Consultat, Dept Stem Cell Res, Dammam, Saudi Arabia; [Kumar, J. B. Senthil] Jawaharlal Nehru Univ, Special Ctr Mol Med, New Delhi, India Ibrahim, A.M., Fundamentals of Nursing Department, College of Nursing, Imam Abdulrahman Bin Faisal University, Dammam, Saudi Arabia; Pottoo, F.H., Department of Pharmacology, College of Clinical Pharmacy, Imam Abdulrahman Bin Faisal University, Dammam, Saudi Arabia; Dahiya, E.S., National Institute of Stroke and Applied Neurosciences (NISAN), Auckland University of Technology, Auckland, New Zealand; Khan, F.A., Department of Stem Cell Research, Institute for Research and Medical Consultations, Imam Abdulrahman Bin Faisal University, Dammam, Saudi Arabia; Kumar, J.B.S., Special centre for Molecular Medicine, Jawaharlal Nehru University, New-Delhi, India"/>
    <n v="1"/>
    <s v="Ibrahim, Abdallah Mohammad, Pottoo, Faheem Hyder, Dahiya, Ekta Singh"/>
    <s v="Pottoo, FH (corresponding author), Imam Abdulrahman Bin Faisal Univ, Dept Pharmacol, Coll Clin Pharm, POB 1982, Dammam 31441, Saudi Arabia."/>
    <m/>
    <s v="No"/>
    <s v="European Journal of Neuroscience"/>
    <x v="0"/>
    <s v="Wiley"/>
    <x v="1"/>
    <s v="journal-article"/>
    <b v="0"/>
    <m/>
    <m/>
    <s v="No"/>
    <m/>
    <n v="0"/>
    <x v="0"/>
    <b v="0"/>
    <s v="0953-816X 1460-9568 "/>
    <s v="Yes"/>
    <s v="12 months"/>
    <s v="No"/>
    <m/>
    <s v="https://v2.sherpa.ac.uk/id/publication/6992"/>
    <n v="11"/>
    <n v="7"/>
    <m/>
    <s v="Yes"/>
    <s v="Yes"/>
    <m/>
    <m/>
    <m/>
    <s v="USD"/>
    <n v="3000"/>
    <n v="3000"/>
    <n v="19.850000000000001"/>
    <n v="2"/>
    <n v="0"/>
    <n v="6"/>
    <s v="http://www.altmetric.com/details.php?citation_id=82964192"/>
    <s v="Deanship of Scientific Research, Imam Abdul Rahman Bin Faisal University, Dammam, Saudi Arabia [2020-111-Pharm]; 2020‐111‐Pharm; Deanship of Scientific Research, King Saud University"/>
    <m/>
    <s v="Neurosciences &amp; Neurology"/>
    <s v="General Neuroscience"/>
    <b v="0"/>
    <s v="No"/>
    <x v="1"/>
    <x v="1"/>
    <x v="1"/>
  </r>
  <r>
    <s v="10.1038/s41557-020-0500-x"/>
    <m/>
    <m/>
    <x v="1"/>
    <s v="Combining catalysis and replication"/>
    <s v="Solís-Muñana, Pablo; Chen, Jack L. Y."/>
    <n v="2"/>
    <s v="No"/>
    <s v="[Solis-Munana, Pablo; Chen, Jack L. Y.] Auckland Univ Technol, Sch Sci, Ctr Biomed &amp; Chem Sci, Auckland, New Zealand; [Solis-Munana, Pablo; Chen, Jack L. Y.] MacDiarmid Inst Adv Mat &amp; Nanotechnol, Wellington, New Zealand; [Chen, Jack L. Y.] Univ Siena, Dept Biotechnol Chem &amp; Pharmaceut Sci, Siena, Italy Solís-Muñana, P., Centre for Biomedical and Chemical Sciences, School of Science, Auckland University of Technology, Auckland, New Zealand, MacDiarmid Institute for Advanced Materials and Nanotechnology, Wellington, New Zealand; Chen, J.L.Y., Centre for Biomedical and Chemical Sciences, School of Science, Auckland University of Technology, Auckland, New Zealand, MacDiarmid Institute for Advanced Materials and Nanotechnology, Wellington, New Zealand, Department of Biotechnology, Chemistry and Pharmaceutical Sciences, Università degli Studi di Siena, Siena, Italy"/>
    <n v="1"/>
    <s v="Solis-Munana, Pablo, Chen, Jack L. Y."/>
    <s v="Solis-Munana, P; Chen, JLY (corresponding author), Auckland Univ Technol, Sch Sci, Ctr Biomed &amp; Chem Sci, Auckland, New Zealand.; Solis-Munana, P; Chen, JLY (corresponding author), MacDiarmid Inst Adv Mat &amp; Nanotechnol, Wellington, New Zealand.; Chen, JLY (corresponding author), Univ Siena, Dept Biotechnol Chem &amp; Pharmaceut Sci, Siena, Italy."/>
    <s v=" Chen, JLY"/>
    <s v="Yes"/>
    <s v="Nature Chemistry"/>
    <x v="0"/>
    <s v="Springer Science and Business Media LLC"/>
    <x v="1"/>
    <s v="journal-article"/>
    <b v="0"/>
    <m/>
    <m/>
    <s v="No"/>
    <m/>
    <n v="0"/>
    <x v="0"/>
    <b v="0"/>
    <s v="1755-4330 1755-4349 "/>
    <s v="No"/>
    <m/>
    <s v="No"/>
    <m/>
    <s v="https://v2.sherpa.ac.uk/id/publication/1646"/>
    <m/>
    <n v="0"/>
    <m/>
    <s v="Yes"/>
    <s v="Yes"/>
    <m/>
    <m/>
    <m/>
    <m/>
    <m/>
    <m/>
    <n v="10.3"/>
    <n v="0"/>
    <n v="0"/>
    <n v="17"/>
    <s v="http://www.altmetric.com/details.php?citation_id=84760798"/>
    <m/>
    <m/>
    <s v="Chemistry"/>
    <s v="General Chemistry; General Chemical Engineering"/>
    <b v="0"/>
    <s v="No"/>
    <x v="1"/>
    <x v="1"/>
    <x v="1"/>
  </r>
  <r>
    <s v="10.1016/j.intfin.2020.101219"/>
    <s v="oa repository (via OAI-PMH title and first author match)"/>
    <m/>
    <x v="5"/>
    <s v="Distant or close cousins: Connectedness between cryptocurrencies and traditional currencies volatilities"/>
    <s v="Andrada-Félix, Julián; Fernandez-Perez, Adrian; Sosvilla-Rivero, Simón"/>
    <n v="3"/>
    <s v="No"/>
    <s v="[Andrada-Felix, Julian] Univ Las Palmas Gran Canaria, Dept Quantitat Methods Econ, Las Palmas Gran Canaria, Spain; [Fernandez-Perez, Adrian] Auckland Univ Technol, Dept Finance, Auckland, New Zealand; [Sosvilla-Rivero, Simon] Univ Complutense Madrid, Complutense Inst Econ Anal, Madrid, Spain Andrada-Félix, J., Department of Quantitative Methods in Economics, Universidad de Las Palmas de Gran Canaria, Las Palmas de Gran Canaria, Spain; Fernandez-Perez, A., Department of Finance, Auckland University of Technology, Auckland, New Zealand; Sosvilla-Rivero, S., Complutense Institute for Economic Analysis, Universidad Complutense de Madrid. Madrid, Spain"/>
    <n v="1"/>
    <s v="Andrada-Felix, Julian, Fernandez-Perez, Adrian"/>
    <s v="Sosvilla-Rivero, S (corresponding author), Univ Complutense Madrid, Complutense Inst Econ Anal, Madrid, Spain."/>
    <m/>
    <s v="No"/>
    <s v="Journal of International Financial Markets, Institutions and Money"/>
    <x v="0"/>
    <s v="Elsevier BV"/>
    <x v="0"/>
    <s v="journal-article"/>
    <b v="0"/>
    <s v="submittedVersion"/>
    <s v="repository"/>
    <s v="Yes"/>
    <s v="diposit.ub.edu RePEc accedacris.ulpgc.es "/>
    <n v="3"/>
    <x v="0"/>
    <b v="0"/>
    <s v="1042-4431 "/>
    <s v="Yes"/>
    <s v="24 months"/>
    <s v="No"/>
    <m/>
    <s v="https://v2.sherpa.ac.uk/id/publication/13189"/>
    <m/>
    <n v="2"/>
    <s v="http://diposit.ub.edu/dspace/bitstream/2445/140522/1/IR19-012_Andrada%2bFdez%2bSosvilla.pdf"/>
    <s v="Yes"/>
    <s v="Yes"/>
    <m/>
    <m/>
    <m/>
    <s v="USD"/>
    <n v="1100"/>
    <n v="1100"/>
    <n v="0"/>
    <n v="0"/>
    <n v="0"/>
    <n v="0"/>
    <m/>
    <s v="Spanish Ministry of Economy and Competitiveness [PID2019-105986GB-C21]; Cabildo Insular de Gran Canaria [CABILDO2018-03]; CABILDO2018-03; Ministerio de Economía y Competitividad, MINECO: PID2019-105986GB-C21; Banco Bilbao Vizcaya Argentaria, BBVA; Cabildo Insular de La Palma"/>
    <m/>
    <s v="Business &amp; Economics"/>
    <s v="Economics and Econometrics; Finance"/>
    <b v="0"/>
    <s v="No"/>
    <x v="1"/>
    <x v="0"/>
    <x v="5"/>
  </r>
  <r>
    <s v="10.1016/j.jbmt.2020.02.014"/>
    <m/>
    <m/>
    <x v="1"/>
    <s v="The effect of osteopathic manual therapy with breathing retraining on cardiac autonomic measures and breathing symptoms scores: A randomised wait-list controlled trial"/>
    <s v="Benjamin, J.G.; Moran, R.W.; Plews, D.J.; Kilding, A.E.; Barnett, L.E.; Verhoeff, W.J.; Bacon, C.J."/>
    <n v="7"/>
    <s v="No"/>
    <s v="[Benjamin, J. G.; Moran, R. W.; Barnett, L. E.; Bacon, C. J.] Unitec Inst Technol, Osteopathy, Auckland, New Zealand; [Plews, D. J.; Kilding, A. E.] Auckland Univ Technol, Sports Performance Res Inst New Zealand SPRINZ, Auckland, New Zealand; [Verhoeff, W. J.] Unitec Inst Technol, Sport, Auckland, New Zealand; [Bacon, C. J.] Univ Auckland, Fac Med &amp; Hlth Sci, Sch Nursing, Auckland, New Zealand Benjamin, J.G., Osteopathy, Unitec Institute of Technology, Auckland, New Zealand; Moran, R.W., Osteopathy, Unitec Institute of Technology, Auckland, New Zealand; Plews, D.J., Sports Performance Research Institute New Zealand (SPRINZ), Auckland University of Technology, Auckland, New Zealand; Kilding, A.E., Sports Performance Research Institute New Zealand (SPRINZ), Auckland University of Technology, Auckland, New Zealand; Barnett, L.E., Osteopathy, Unitec Institute of Technology, Auckland, New Zealand; Verhoeff, W.J., Sport, Unitec Institute of Technology, Auckland, New Zealand; Bacon, C.J., Osteopathy, Unitec Institute of Technology, Auckland, New Zealand, School of Nursing, Faculty of Medical and Health Sciences, University of Auckland, Auckland, New Zealand"/>
    <n v="1"/>
    <s v="Benjamin, J. G., Moran, R. W., Barnett, L. E., Bacon, C. J., Plews, D. J., Kilding, A. E."/>
    <s v="Bacon, CJ (corresponding author), Univ Auckland, Sch Nursing, Private Bag 92019, Auckland 1142, New Zealand."/>
    <m/>
    <s v="No"/>
    <s v="Journal of Bodywork and Movement Therapies"/>
    <x v="0"/>
    <s v="Elsevier BV"/>
    <x v="1"/>
    <s v="journal-article"/>
    <b v="0"/>
    <m/>
    <m/>
    <s v="No"/>
    <m/>
    <n v="0"/>
    <x v="0"/>
    <b v="0"/>
    <s v="1360-8592 "/>
    <s v="Yes"/>
    <s v="12 months"/>
    <s v="No"/>
    <m/>
    <s v="https://v2.sherpa.ac.uk/id/publication/13784"/>
    <m/>
    <n v="0"/>
    <m/>
    <s v="Yes"/>
    <s v="Yes"/>
    <m/>
    <m/>
    <m/>
    <s v="USD"/>
    <n v="2500"/>
    <n v="2500"/>
    <n v="0.5"/>
    <n v="0"/>
    <n v="0"/>
    <n v="1"/>
    <s v="http://www.altmetric.com/details.php?citation_id=81913796"/>
    <m/>
    <m/>
    <s v="Rehabilitation"/>
    <s v="Physical Therapy;  Sports Therapy and Rehabilitation; Complementary and alternative medicine; Rehabilitation; Complementary and Manual Therapy"/>
    <b v="0"/>
    <s v="No"/>
    <x v="1"/>
    <x v="1"/>
    <x v="1"/>
  </r>
  <r>
    <s v="10.1016/j.trecan.2020.03.006"/>
    <s v="oa repository (via OAI-PMH doi match)"/>
    <m/>
    <x v="5"/>
    <s v="SPAG5: An Emerging Oncogene"/>
    <s v="He, Ji; Green, Andrew R.; Li, Yan; Chan, Stephen Y.T.; Liu, Dong-Xu"/>
    <n v="5"/>
    <s v="No"/>
    <s v="[He, Ji; Li, Yan; Liu, Dong-Xu] Auckland Univ Technol, Fac Hlth &amp; Environm Sci, Sch Sci, Ctr Biomed &amp; Chem Sci, Auckland, New Zealand; [Green, Andrew R.] Univ Nottingham, Biodiscovery Inst, Nottingham Breast Canc Res Ctr, Div Canc &amp; Stem Cells,Sch Med, Nottingham, England; [Chan, Stephen Y. T.] Univ Nottingham, Dept Clin Oncol, Nottingham, England; [Chan, Stephen Y. T.] Nottingham Univ Hosp NHS Trust, Nottingham, England He, J., The Centre for Biomedical and Chemical Sciences, School of Science, Faculty of Health and Environmental Sciences, Auckland University of Technology, Auckland, New Zealand; Green, A.R., Nottingham Breast Cancer Research Centre, Division of Cancer and Stem Cells, School of Medicine, University of Nottingham Biodiscovery Institute, Nottingham, United Kingdom; Li, Y., The Centre for Biomedical and Chemical Sciences, School of Science, Faculty of Health and Environmental Sciences, Auckland University of Technology, Auckland, New Zealand; Chan, S.Y.T., Department of Clinical Oncology, University of Nottingham and Nottingham University Hospitals NHS Trust, Nottingham, United Kingdom; Liu, D.-X., The Centre for Biomedical and Chemical Sciences, School of Science, Faculty of Health and Environmental Sciences, Auckland University of Technology, Auckland, New Zealand"/>
    <n v="1"/>
    <s v="He, Ji, Li, Yan, Liu, Dong-Xu"/>
    <s v="Liu, DX (corresponding author), Auckland Univ Technol, Fac Hlth &amp; Environm Sci, Sch Sci, Ctr Biomed &amp; Chem Sci, Auckland, New Zealand."/>
    <s v="Liu, DX"/>
    <s v="Yes"/>
    <s v="Trends in Cancer"/>
    <x v="0"/>
    <s v="Elsevier BV"/>
    <x v="0"/>
    <s v="journal-article"/>
    <b v="0"/>
    <s v="acceptedVersion"/>
    <s v="repository"/>
    <s v="Yes"/>
    <s v="nottingham-repository.worktribe.com "/>
    <n v="1"/>
    <x v="0"/>
    <b v="0"/>
    <s v="2405-8033 "/>
    <s v="Yes"/>
    <s v="12 months"/>
    <s v="No"/>
    <m/>
    <s v="https://v2.sherpa.ac.uk/id/publication/35385"/>
    <n v="1"/>
    <n v="4"/>
    <s v="https://nottingham-repository.worktribe.com/preview/4173757/SPAG5%20Review.pdf"/>
    <s v="Yes"/>
    <s v="Yes"/>
    <m/>
    <m/>
    <m/>
    <s v="USD"/>
    <n v="3800"/>
    <n v="3800"/>
    <n v="0"/>
    <n v="0"/>
    <n v="0"/>
    <n v="0"/>
    <m/>
    <s v="Nottingham Hospitals Charity; Breast Cancer Foundation NZ; Breast Cancer Cure"/>
    <s v="Breast Cancer Foundation NZ; Breast Cancer Cure"/>
    <s v="Oncology"/>
    <m/>
    <b v="0"/>
    <s v="No"/>
    <x v="1"/>
    <x v="0"/>
    <x v="5"/>
  </r>
  <r>
    <s v="10.1109/TII.2019.2945520"/>
    <m/>
    <m/>
    <x v="1"/>
    <s v="Smart I/O Modules for Mitigating Cyber-Physical Attacks on Industrial Control Systems"/>
    <s v="Pearce, Hammond; Pinisetty, Srinivas; Roop, Partha S.; Kuo, Matthew M. Y.; Ukil, Abhisek"/>
    <n v="5"/>
    <s v="No"/>
    <s v="[Pearce, Hammond; Roop, Partha S.] Univ Auckland, Dept Elect Comp &amp; Software Engn, Auckland 1010, New Zealand; [Pinisetty, Srinivas] Indian Inst Technol Bhubaneswar, Bhubaneswar 752050, Odisha, India; [Ukil, Abhisek] Univ Auckland, Dept Elect &amp; Comp Syst Engn, Auckland 1010, New Zealand; [Kuo, Matthew M. Y.] Auckland Univ Technol, Sch Engn Comp &amp; Math Sci, Auckland 1010, New Zealand Pearce, H., Department of Electrical Computer and Software Engineering, University of Auckland, Auckland, 1010, New Zealand; Pinisetty, S., Indian Institute of Technology Bhubaneswar, Bhubaneswar, 752050, India; Roop, P.S., University of Auckland, Auckland, 1010, New Zealand; Kuo, M.M.Y., Auckland University of Technology, Auckland, 1010, New Zealand; Ukil, A., University of Auckland, Auckland, 1010, New Zealand"/>
    <n v="1"/>
    <s v="Pearce, Hammond, Roop, Partha S., Pinisetty, Srinivas, Ukil, Abhisek, Kuo, Matthew M. Y.,"/>
    <s v="Pearce, H (corresponding author), Univ Auckland, Dept Elect Comp &amp; Software Engn, Auckland 1010, New Zealand."/>
    <m/>
    <s v="No"/>
    <s v="IEEE Transactions on Industrial Informatics"/>
    <x v="2"/>
    <s v="Institute of Electrical and Electronics Engineers (IEEE)"/>
    <x v="1"/>
    <s v="journal-article"/>
    <b v="0"/>
    <m/>
    <m/>
    <s v="No"/>
    <m/>
    <n v="0"/>
    <x v="0"/>
    <b v="0"/>
    <s v="1551-3203 1941-0050 "/>
    <s v="Yes"/>
    <s v="None"/>
    <s v="No"/>
    <m/>
    <s v="https://v2.sherpa.ac.uk/id/publication/3476"/>
    <n v="4"/>
    <n v="4"/>
    <m/>
    <s v="Yes"/>
    <s v="Yes"/>
    <m/>
    <m/>
    <m/>
    <s v="USD"/>
    <n v="2045"/>
    <n v="2045"/>
    <n v="0"/>
    <n v="0"/>
    <n v="0"/>
    <n v="0"/>
    <m/>
    <s v="Ministry of Human Resource Development, Government of IndiaMinistry of Human Resource Development (MHRD), Government of India [701, TII-19-3092]; Ministry of Human Resource Development, MHRD: TII-19-3092"/>
    <s v="Ministry of Human Resource Development"/>
    <s v="Automation &amp; Control Systems; Computer Science; Engineering"/>
    <s v="Control and Systems Engineering; Electrical and Electronic Engineering; Information Systems; Computer Science Applications"/>
    <b v="0"/>
    <s v="No"/>
    <x v="1"/>
    <x v="1"/>
    <x v="1"/>
  </r>
  <r>
    <s v="10.1136/bmjsrh-2019-200372"/>
    <m/>
    <m/>
    <x v="1"/>
    <s v="Impact of household composition and satisfaction with family life on self-reported sexual health outcomes of high-school students in Hong Kong"/>
    <s v="Wong, William Chi Wai; Choi, Edmond P H; Holroyd, Eleanor; Ip, Patrick; Fan, Susan; Yip, Paul S F"/>
    <n v="6"/>
    <s v="No"/>
    <s v="[Wong, William Chi Wai] Univ Hong Kong, Dept Family Med &amp; Primary Care, Hong Kong, Peoples R China; [Choi, Edmond P. H.] Univ Hong Kong, Sch Nursing, Hong Kong, Peoples R China; [Holroyd, Eleanor] Auckland Univ Technol, Fac Hlth &amp; Environm Sci, Sch Clin Sci, Auckland, New Zealand; [Ip, Patrick] Univ Hong Kong, Dept Paediat &amp; Adolescent Med, Hong Kong, Peoples R China; [Fan, Susan] Family Planning Assoc Hong Kong, Hong Kong, Peoples R China; [Yip, Paul S. F.] Univ Hong Kong, Dept Social Work &amp; Social Adm, Hong Kong, Peoples R China Wong, W.C.W., Department of Family Medicine and Primary Care, University of Hong Kong, Hong Kong, Hong Kong; Choi, E.P.H., School of Nursing, University of Hong Kong, Hong Kong, Hong Kong; Holroyd, E., School of Clinical Sciences, Faculty of Health and Environmental Sciences, Auckland University of Technology, Auckland, New Zealand; Ip, P., Department of Paediatrics and Adolescent Medicine, University of Hong Kong, Hong Kong, Hong Kong; Fan, S., Family Planning Association of Hong Kong, Hong Kong, Hong Kong; Yip, P.S.F., Department of Social Work and Social Administration, University of Hong Kong, Hong Kong, Hong Kong"/>
    <n v="1"/>
    <s v="Wong, William Chi Wai, Choi, Edmond P. H., Holroyd, Eleanor"/>
    <s v="Choi, EPH (corresponding author), Univ Hong Kong, Sch Nursing, Hong Kong, Peoples R China."/>
    <m/>
    <s v="No"/>
    <s v="BMJ Sexual &amp; Reproductive Health"/>
    <x v="2"/>
    <s v="BMJ"/>
    <x v="1"/>
    <s v="journal-article"/>
    <b v="0"/>
    <m/>
    <m/>
    <s v="No"/>
    <m/>
    <n v="0"/>
    <x v="0"/>
    <b v="0"/>
    <s v="2515-1991 2515-2009 "/>
    <s v="Yes"/>
    <s v="None"/>
    <s v="No"/>
    <m/>
    <s v="https://v2.sherpa.ac.uk/id/publication/35442"/>
    <n v="3"/>
    <n v="4"/>
    <m/>
    <s v="Yes"/>
    <s v="Yes"/>
    <m/>
    <m/>
    <m/>
    <s v="USD"/>
    <n v="2477"/>
    <n v="2477"/>
    <n v="17.93"/>
    <n v="0"/>
    <n v="0"/>
    <n v="9"/>
    <s v="http://www.altmetric.com/details.php?citation_id=71014676"/>
    <m/>
    <m/>
    <s v="Family Studies; Obstetrics &amp; Gynecology; Biomedical Social Sciences"/>
    <m/>
    <b v="0"/>
    <s v="No"/>
    <x v="1"/>
    <x v="1"/>
    <x v="1"/>
  </r>
  <r>
    <s v="10.1177/0047287519872821"/>
    <m/>
    <m/>
    <x v="1"/>
    <s v="Moral Effects of Physical Cleansing and Pro-environmental Hotel Choices"/>
    <s v="Cui, Yuanyuan (Gina): Department of Marketing, Auckland University of Technology, Auckland, New Zealand; Errmann, Amy: Department of Marketing, University of Auckland, Auckland, New Zealand; Kim, Jungkeun: Department of Marketing, Auckland University of Technology, Auckland, New Zealand; Seo, Yuri: Department of Marketing, University of Auckland, Auckland, New Zealand; Xu, Yingzi: Department of Marketing, Auckland University of Technology, Auckland, New Zealand; Zhao, Fang: Centre for China Public Sector Economy Research and Economics School, Jilin University, Changchun City, China"/>
    <n v="6"/>
    <s v="No"/>
    <s v="[Cui, Yuanyuan (Gina); Kim, Jungkeun; Xu, Yingzi] Auckland Univ Technol, Dept Mkt, Auckland, New Zealand; [Errmann, Amy; Seo, Yuri] Univ Auckland, Dept Mkt, Auckland, New Zealand; [Zhao, Fang] Jilin Univ, Ctr China Publ Sect Econ Res, 2699 Qianjin St, Changchun, Peoples R China; [Zhao, Fang] Jilin Univ, Econ Sch, 2699 Qianjin St, Changchun, Peoples R China Cui, Y., Department of Marketing, Auckland University of Technology, Auckland, New Zealand; Errmann, A., Department of Marketing, University of Auckland, Auckland, New Zealand; Kim, J., Department of Marketing, Auckland University of Technology, Auckland, New Zealand; Seo, Y., Department of Marketing, University of Auckland, Auckland, New Zealand; Xu, Y., Department of Marketing, Auckland University of Technology, Auckland, New Zealand; Zhao, F., Centre for China Public Sector Economy Research and Economics School, Jilin University, Changchun City, China"/>
    <n v="1"/>
    <s v="Cui, Yuanyuan (Gina), Kim, Jungkeun, Xu, Yingzi"/>
    <s v="Zhao, F (corresponding author), Jilin Univ, Ctr China Publ Sect Econ Res, 2699 Qianjin St, Changchun, Peoples R China.; Zhao, F (corresponding author), Jilin Univ, Econ Sch, 2699 Qianjin St, Changchun, Peoples R China."/>
    <m/>
    <s v="No"/>
    <s v="Journal of Travel Research"/>
    <x v="2"/>
    <s v="SAGE Publications"/>
    <x v="1"/>
    <s v="journal-article"/>
    <b v="0"/>
    <m/>
    <m/>
    <s v="No"/>
    <m/>
    <n v="0"/>
    <x v="0"/>
    <b v="0"/>
    <s v="0047-2875 1552-6763 "/>
    <s v="Yes"/>
    <s v="None"/>
    <s v="No"/>
    <m/>
    <s v="https://v2.sherpa.ac.uk/id/publication/9357"/>
    <n v="4"/>
    <n v="1"/>
    <m/>
    <s v="Yes"/>
    <s v="Yes"/>
    <m/>
    <m/>
    <m/>
    <s v="USD"/>
    <n v="3000"/>
    <n v="3000"/>
    <n v="1"/>
    <n v="0"/>
    <n v="0"/>
    <n v="2"/>
    <s v="http://www.altmetric.com/details.php?citation_id=67667329"/>
    <m/>
    <m/>
    <s v="Social Sciences - Other Topics"/>
    <s v="Tourism;  Leisure and Hospitality Management; Geography;  Planning and Development; Transportation"/>
    <b v="0"/>
    <s v="No"/>
    <x v="1"/>
    <x v="1"/>
    <x v="1"/>
  </r>
  <r>
    <s v="10.1109/IJCNN48605.2020.9207369"/>
    <m/>
    <m/>
    <x v="1"/>
    <s v="Sleep Stage Classification using NeuCube on SpiNNaker: a Preliminary Study"/>
    <s v="Budhraja, Sugam; Sen Bhattacharya, Basabdatta; Durrant, Simon; Doborjeh, Zohreh; Doborjeh, Maryam; Kasabov, Nikola"/>
    <n v="6"/>
    <s v="No"/>
    <s v=" Budhraja, S., BITS Pilani, Goa Campus, Computer Science Information Systems, Goa, India; Sen Bhattacharya, B., BITS Pilani, Goa Campus, Computer Science Information Systems, Goa, India; Durrant, S., University of Lincoln, School of Psychology, Lincoln, United Kingdom; Doborjeh, Z., University of Auckland, Centre for Brain Research, Auckland, New Zealand; Doborjeh, M., Auckland University of Technology, Information Technology Software Engineering, Auckland, New Zealand; Kasabov, N., KEDRI Auckland University of Technology, Auckland, New Zealand"/>
    <n v="2"/>
    <s v="Doborjeh, M.; Kasabov, N."/>
    <m/>
    <m/>
    <s v="No"/>
    <s v="2020 International Joint Conference on Neural Networks (IJCNN)"/>
    <x v="0"/>
    <s v="IEEE"/>
    <x v="1"/>
    <s v="proceedings-article"/>
    <b v="0"/>
    <m/>
    <m/>
    <s v="No"/>
    <m/>
    <n v="0"/>
    <x v="0"/>
    <b v="0"/>
    <m/>
    <m/>
    <m/>
    <m/>
    <m/>
    <m/>
    <m/>
    <n v="0"/>
    <m/>
    <s v="No"/>
    <s v="Yes"/>
    <m/>
    <m/>
    <m/>
    <m/>
    <m/>
    <m/>
    <n v="0"/>
    <n v="0"/>
    <n v="0"/>
    <n v="0"/>
    <m/>
    <m/>
    <m/>
    <m/>
    <m/>
    <b v="0"/>
    <s v="No"/>
    <x v="1"/>
    <x v="1"/>
    <x v="1"/>
  </r>
  <r>
    <s v="10.1123/ijspp.2019-0208"/>
    <m/>
    <m/>
    <x v="1"/>
    <s v="Exercise Time and Intensity: How Much Is Too Much?"/>
    <s v="Gottschall, Jinger S.; Davis, Joshua J.; Hastings, Bryce; Porter, Heather J."/>
    <n v="4"/>
    <s v="No"/>
    <s v="[Gottschall, Jinger S.; Porter, Heather J.] Penn State Univ, University Pk, PA 16802 USA; [Davis, Joshua J.] Penn State Hlth Milton S Hershey Med Ctr, Hershey, PA USA; [Hastings, Bryce] Auckland Univ Technol, Auckland, New Zealand Gottschall, J.S., Pennsylvania State University, University Park, PA, United States; Davis, J.J., Penn State Health Milton S. Hershey Medical Center, Hershey, PA, United States; Hastings, B., Auckland University of Technology, Auckland, New Zealand; Porter, H.J., Pennsylvania State University, University Park, PA, United States"/>
    <n v="1"/>
    <s v="Gottschall, Jinger S., Porter, Heather J., Davis, Joshua J., Hastings, Bryce,"/>
    <s v="Gottschall, JS (corresponding author), Penn State Univ, University Pk, PA 16802 USA."/>
    <m/>
    <s v="No"/>
    <s v="International Journal of Sports Physiology and Performance"/>
    <x v="0"/>
    <s v="Human Kinetics"/>
    <x v="1"/>
    <s v="journal-article"/>
    <b v="0"/>
    <m/>
    <m/>
    <s v="No"/>
    <m/>
    <n v="0"/>
    <x v="0"/>
    <b v="0"/>
    <s v="1555-0265 1555-0273 "/>
    <s v="Yes"/>
    <s v="None"/>
    <s v="No"/>
    <m/>
    <s v="https://v2.sherpa.ac.uk/id/publication/12249"/>
    <n v="1"/>
    <n v="0"/>
    <m/>
    <s v="Yes"/>
    <s v="Yes"/>
    <m/>
    <m/>
    <m/>
    <m/>
    <m/>
    <m/>
    <n v="25.1"/>
    <n v="0"/>
    <n v="0"/>
    <n v="36"/>
    <s v="http://www.altmetric.com/details.php?citation_id=76795463"/>
    <s v="Les Mills International Ltd; FITOLOGY LLC"/>
    <m/>
    <s v="Physiology; Sport Sciences"/>
    <s v="Orthopedics and Sports Medicine"/>
    <b v="0"/>
    <s v="No"/>
    <x v="1"/>
    <x v="1"/>
    <x v="1"/>
  </r>
  <r>
    <s v="10.1519/JSC.0000000000002254"/>
    <s v="oa repository (via OAI-PMH doi match)"/>
    <m/>
    <x v="5"/>
    <s v="Hamstring Myoelectrical Activity During Three Different Kettlebell Swing Exercises"/>
    <s v="Del Monte, Michael J.; Opar, David A.; Timmins, Ryan G.; Ross, James A.; Keogh, Justin W.L.; Lorenzen, Christian"/>
    <n v="6"/>
    <s v="No"/>
    <s v="[Del Monte, Michael J.; Opar, David A.; Timmins, Ryan G.; Ross, James A.; Lorenzen, Christian] Australian Catholic Univ, Sch Exercise Sci, Melbourne, Vic, Australia; [Keogh, Justin W. L.] Bond Univ, Fac Hlth Sci &amp; Med, Gold Coast, Qld, Australia; [Keogh, Justin W. L.] AUT Univ, Sports Performance Res Ctr New Zealand, Auckland, New Zealand; [Keogh, Justin W. L.] Univ Sunshine Coast, Fac Sci Hlth Educ &amp; Engn, Cluster Hlth Improvement, Sunshine Coast, Qld, Australia Del Monte, M.J., School of Exercise Science, Australian Catholic University, Melbourne, VIC, Australia; Opar, D.A., School of Exercise Science, Australian Catholic University, Melbourne, VIC, Australia; Timmins, R.G., School of Exercise Science, Australian Catholic University, Melbourne, VIC, Australia; Ross, J.A., School of Exercise Science, Australian Catholic University, Melbourne, VIC, Australia; Keogh, J.W.L., Faculty of Health Sciences and Medicine, Bond University, Gold Coast, QLD, Australia, Sports Performance Research Center New Zealand, AUT UniversityAuckland, New Zealand, Cluster for Health Improvement, Faculty of Science, Health, Education and Engineering, University of the Sunshine CoastQLD, Australia; Lorenzen, C., School of Exercise Science, Australian Catholic University, Melbourne, VIC, Australia"/>
    <n v="1"/>
    <s v="Del Monte, Michael J., Opar, David A., Timmins, Ryan G., Ross, James A., Lorenzen, Christian, Keogh, Justin W. L."/>
    <s v="Ross, JA (corresponding author), Australian Catholic Univ, Sch Exercise Sci, Melbourne, Vic, Australia."/>
    <m/>
    <s v="No"/>
    <s v="Journal of Strength and Conditioning Research"/>
    <x v="3"/>
    <s v="Ovid Technologies (Wolters Kluwer Health)"/>
    <x v="0"/>
    <s v="journal-article"/>
    <b v="0"/>
    <s v="publishedVersion"/>
    <s v="repository"/>
    <s v="Yes"/>
    <s v="https researchbank.acu.edu.au "/>
    <n v="2"/>
    <x v="0"/>
    <b v="0"/>
    <s v="1064-8011 1533-4287 "/>
    <s v="No"/>
    <m/>
    <s v="No"/>
    <m/>
    <s v="https://v2.sherpa.ac.uk/id/publication/8953"/>
    <n v="2"/>
    <n v="4"/>
    <s v="https://pure.bond.edu.au/ws/files/27624716/AM_Hamstring_myoelectrical_activity_during_three_different_kettlebell_swing_exercises.pdf"/>
    <s v="Yes"/>
    <s v="Yes"/>
    <m/>
    <m/>
    <m/>
    <m/>
    <m/>
    <m/>
    <n v="27.2"/>
    <n v="0"/>
    <n v="0"/>
    <n v="41"/>
    <s v="http://www.altmetric.com/details.php?citation_id=26422047"/>
    <m/>
    <m/>
    <s v="Sport Sciences"/>
    <s v="Physical Therapy;  Sports Therapy and Rehabilitation; Orthopedics and Sports Medicine; General Medicine"/>
    <b v="0"/>
    <s v="No"/>
    <x v="1"/>
    <x v="0"/>
    <x v="5"/>
  </r>
  <r>
    <s v="10.1016/j.marpolbul.2020.111274"/>
    <m/>
    <m/>
    <x v="1"/>
    <s v="Trace metal dynamics in soils and plants along intertidal gradients in semi-arid mangroves (New Caledonia)"/>
    <s v="Bourgeois, Carine; Alfaro, Andrea C.; Bisson, Estelle; Alcius, Steevensen; Marchand, Cyril"/>
    <n v="5"/>
    <s v="No"/>
    <s v=" Bourgeois, C., Auckland University of Technology (AUT): Institute for Applied Ecology New Zealand, School of Science, Faculty of Health and Environmental Sciences, Private Bag 92006, Auckland, 1142, New Zealand, IMPMC, Institut de Recherche pour le Développement (IRD), UPMC, CNRS, MNHN, Noumea, New Caledonia, France; Alfaro, A.C., Auckland University of Technology (AUT): Institute for Applied Ecology New Zealand, School of Science, Faculty of Health and Environmental Sciences, Private Bag 92006, Auckland, 1142, New Zealand; Bisson, E., IMPMC, Institut de Recherche pour le Développement (IRD), UPMC, CNRS, MNHN, Noumea, New Caledonia, France; Alcius, S., IMPMC, Institut de Recherche pour le Développement (IRD), UPMC, CNRS, MNHN, Noumea, New Caledonia, France; Marchand, C., IMPMC, Institut de Recherche pour le Développement (IRD), UPMC, CNRS, MNHN, Noumea, New Caledonia, France, ISEA, University of New Caledonia BP R4, Noumea, 98851, New Caledonia"/>
    <n v="2"/>
    <s v="Bourgeois, C.; Alfaro, A.C."/>
    <s v="Alfaro, A.C.; Auckland University of Technology (AUT): Institute for Applied Ecology New Zealand, Private Bag 92006, New Zealand; email: andrea.alfaro@aut.ac.nz"/>
    <s v="Alfaro, A.C."/>
    <s v="Yes"/>
    <s v="Marine Pollution Bulletin"/>
    <x v="0"/>
    <s v="Elsevier BV"/>
    <x v="1"/>
    <s v="journal-article"/>
    <b v="0"/>
    <m/>
    <m/>
    <s v="No"/>
    <m/>
    <n v="0"/>
    <x v="0"/>
    <b v="0"/>
    <s v="0025-326X "/>
    <s v="Yes"/>
    <s v="24 months"/>
    <s v="No"/>
    <m/>
    <s v="https://v2.sherpa.ac.uk/id/publication/4653"/>
    <m/>
    <n v="0"/>
    <m/>
    <s v="No"/>
    <s v="Yes"/>
    <m/>
    <m/>
    <m/>
    <s v="USD"/>
    <n v="3400"/>
    <n v="3400"/>
    <n v="0.25"/>
    <n v="0"/>
    <n v="0"/>
    <n v="1"/>
    <s v="http://www.altmetric.com/details.php?citation_id=82621767"/>
    <s v="Auckland University of Technology, New Zealand, AUT"/>
    <s v="Institut de Recherche pour le Développement; Auckland University of Technology, New Zealand; Glencore Xstrata SAS; Koniambo Nickel SAS"/>
    <m/>
    <s v="Aquatic Science; Pollution; Oceanography"/>
    <b v="0"/>
    <s v="No"/>
    <x v="1"/>
    <x v="1"/>
    <x v="1"/>
  </r>
  <r>
    <s v="10.1111/jfpp.14508"/>
    <m/>
    <m/>
    <x v="1"/>
    <s v="High-pressure processing treatment for ready-to-drink Sabah Snake Grass juice"/>
    <s v="Nor Hasni, Hambali: Department of Food Technology, Faculty of Food Science and Technology Universiti Putra Malaysia Serdang Malaysia; Koh, Pei Chen: Department of Food Technology, Faculty of Food Science and Technology Universiti Putra Malaysia Serdang Malaysia; Noranizan, Mohd Adzahan: Department of Food Technology, Faculty of Food Science and Technology Universiti Putra Malaysia Serdang Malaysia; Megat Mohd Tahir, Putri Noor Faizah: Food Biotechnology Research Centre Agro-Biotechnology Institute Malaysia Serdang Malaysia; Mohamad, Azizah: Food Biotechnology Research Centre Agro-Biotechnology Institute Malaysia Serdang Malaysia; Limpot, Naransa: Plant Biotechnology Research Centre Agro-Biotechnology Institute Malaysia Serdang Malaysia; Hamid, Nazimah: Faculty of Health and Environmental Science Auckland University of Technology Auckland New Zealand; Aadil, Rana Muhammad: National Institute of Food Science and Technology University of Agriculture Faisalabad Pakistan"/>
    <n v="8"/>
    <s v="No"/>
    <s v="[Nor Hasni, Hambali; Koh, Pei Chen; Noranizan, Mohd Adzahan] Univ Putra Malaysia, Fac Food Sci &amp; Technol, Dept Food Technol, Serdang 43400, Selangor, Malaysia; [Tahir, Putri Noor Faizah Megat Mohd; Mohamad, Azizah] Agrobiotechnol Inst Malaysia, Food Biotechnol Res Ctr, Serdang, Malaysia; [Limpot, Naransa] Agrobiotechnol Inst Malaysia, Plant Biotechnol Res Ctr, Serdang, Malaysia; [Hamid, Nazimah] Auckland Univ Technol, Fac Hlth &amp; Environm Sci, Auckland, New Zealand; [Aadil, Rana Muhammad] Univ Agr Faisalabad, Natl Inst Food Sci &amp; Technol, Faisalabad, Pakistan Nor Hasni, H., Department of Food Technology, Faculty of Food Science and Technology, Universiti Putra Malaysia, Serdang, Malaysia; Koh, P.C., Department of Food Technology, Faculty of Food Science and Technology, Universiti Putra Malaysia, Serdang, Malaysia; Noranizan, M.A., Department of Food Technology, Faculty of Food Science and Technology, Universiti Putra Malaysia, Serdang, Malaysia; Megat Mohd Tahir, P.N.F., Food Biotechnology Research Centre, Agro-Biotechnology Institute Malaysia, Serdang, Malaysia; Mohamad, A., Food Biotechnology Research Centre, Agro-Biotechnology Institute Malaysia, Serdang, Malaysia; Limpot, N., Plant Biotechnology Research Centre, Agro-Biotechnology Institute Malaysia, Serdang, Malaysia; Hamid, N., Faculty of Health and Environmental Science, Auckland University of Technology, Auckland, New Zealand; Aadil, R.M., National Institute of Food Science and Technology, University of Agriculture, Faisalabad, Pakistan"/>
    <n v="1"/>
    <s v="Nor Hasni, Hambali, Koh, Pei Chen, Noranizan, Mohd Adzahan, Tahir, Putri Noor Faizah Megat Mohd, Mohamad, Azizah, Limpot, Naransa, Hamid, Nazimah"/>
    <s v="Noranizan, MA (corresponding author), Univ Putra Malaysia, Fac Food Sci &amp; Technol, Dept Food Technol, Serdang 43400, Selangor, Malaysia."/>
    <m/>
    <s v="No"/>
    <s v="Journal of Food Processing and Preservation"/>
    <x v="0"/>
    <s v="Wiley"/>
    <x v="1"/>
    <s v="journal-article"/>
    <b v="0"/>
    <m/>
    <m/>
    <s v="No"/>
    <m/>
    <n v="0"/>
    <x v="0"/>
    <b v="0"/>
    <s v="0145-8892 1745-4549 "/>
    <s v="Yes"/>
    <s v="12 months"/>
    <s v="No"/>
    <m/>
    <s v="https://v2.sherpa.ac.uk/id/publication/15121"/>
    <n v="4"/>
    <n v="0"/>
    <m/>
    <s v="Yes"/>
    <s v="Yes"/>
    <m/>
    <m/>
    <m/>
    <s v="USD"/>
    <n v="2900"/>
    <n v="2900"/>
    <n v="0"/>
    <n v="0"/>
    <n v="0"/>
    <n v="0"/>
    <m/>
    <s v="Universiti Putra Malaysia [GP-IPS/2015/9469100]; Universiti Putra Malaysia: GP‐IPS/2015/9469100"/>
    <m/>
    <s v="Food Science &amp; Technology"/>
    <s v="Food Science; General Chemistry; General Chemical Engineering"/>
    <b v="0"/>
    <s v="No"/>
    <x v="1"/>
    <x v="1"/>
    <x v="1"/>
  </r>
  <r>
    <s v="10.1016/j.marenvres.2020.104976"/>
    <s v="oa repository (via OAI-PMH doi match)"/>
    <m/>
    <x v="5"/>
    <s v="Influence of sexual dimorphism on stable isotopes and trace element concentrations in the greater hooked squid Moroteuthopsis ingens from New Zealand waters"/>
    <s v="Lischka, A.; Braid, H.; Cherel, Y.; Bolstad, K.; Lacoue-Labarthe, T.; Bustamante, P."/>
    <n v="6"/>
    <s v="No"/>
    <s v="[Lischka, A.; Braid, H.; Bolstad, K.] Auckland Univ Technol, Sch Sci, AUT Lab Cephalopod Ecol &amp; Systemat, Private Bag 92006, Auckland 1142, New Zealand; [Cherel, Y.] La Rochelle Univ, Ctr Etud Biol Chize CEBC, UMR 7372, CNRS, F-79360 Villiers En Bois, France; [Lacoue-Labarthe, T.; Bustamante, P.] La Rochelle Univ, UMR 7266, Littoral Environm &amp; Soc LIENSs, CNRS, 2 Rue Olympe Gouges, F-17000 La Rochelle, France; [Bustamante, P.] Inst Univ France IUF, 1 Rue Descartes, F-75005 Paris, France Lischka, A., AUT Lab for Cephalopod Ecology &amp; Systematics, School of Science, Auckland University of Technology, Private Bag 92006, Auckland, 1142, New Zealand; Braid, H., AUT Lab for Cephalopod Ecology &amp; Systematics, School of Science, Auckland University of Technology, Private Bag 92006, Auckland, 1142, New Zealand; Cherel, Y., Centre d'Etudes Biologiques de Chizé (CEBC), UMR 7372 CNRS-La Rochelle Université, Villiers-en-Bois, 79360, France; Bolstad, K., AUT Lab for Cephalopod Ecology &amp; Systematics, School of Science, Auckland University of Technology, Private Bag 92006, Auckland, 1142, New Zealand; Lacoue-Labarthe, T., Littoral Environnement et Sociétés (LIENSs), UMR 7266 CNRS-La Rochelle Université, 2 rue Olympe de Gouges, La Rochelle, 17000, France; Bustamante, P., Littoral Environnement et Sociétés (LIENSs), UMR 7266 CNRS-La Rochelle Université, 2 rue Olympe de Gouges, La Rochelle, 17000, France, Institut Universitaire de France (IUF), 1 rue Descartes, Paris, 75005, France"/>
    <n v="1"/>
    <s v="Lischka, A., Braid, H., Bolstad, K."/>
    <s v="Lischka, A (corresponding author), Auckland Univ Technol, Sch Sci, AUT Lab Cephalopod Ecol &amp; Systemat, Private Bag 92006, Auckland 1142, New Zealand."/>
    <s v="Lischka, A"/>
    <s v="Yes"/>
    <s v="Marine Environmental Research"/>
    <x v="0"/>
    <s v="Elsevier BV"/>
    <x v="0"/>
    <s v="journal-article"/>
    <b v="0"/>
    <s v="submittedVersion"/>
    <s v="repository"/>
    <s v="Yes"/>
    <s v="HAL "/>
    <n v="1"/>
    <x v="0"/>
    <b v="0"/>
    <s v="0141-1136 "/>
    <s v="Yes"/>
    <s v="24 months"/>
    <s v="No"/>
    <m/>
    <s v="https://v2.sherpa.ac.uk/id/publication/12542"/>
    <n v="1"/>
    <n v="0"/>
    <s v="https://hal.archives-ouvertes.fr/hal-02546145/file/Lischka%20et%20al%202020%20MER.pdf"/>
    <s v="Yes"/>
    <s v="Yes"/>
    <m/>
    <m/>
    <m/>
    <s v="USD"/>
    <n v="3000"/>
    <n v="3000"/>
    <n v="1"/>
    <n v="0"/>
    <n v="0"/>
    <n v="2"/>
    <s v="http://www.altmetric.com/details.php?citation_id=85835045"/>
    <s v="New Zealand Ministry for Primary Industries; CPER (Contrat de Projet Etat-Region); FEDER (Fonds Europeen de Developpement Regional)European Commission; IUF (Institut Universitaire de France); Institut Universitaire de France, IUF; European Regional Development Fund, FEDER; Ministry for Primary Industries, MPI: TAN1601"/>
    <s v="European Regional Development Fund; CPER"/>
    <s v="Environmental Sciences &amp; Ecology; Marine &amp; Freshwater Biology; Toxicology"/>
    <s v="Aquatic Science; Pollution; Oceanography; General Medicine"/>
    <b v="0"/>
    <s v="No"/>
    <x v="1"/>
    <x v="0"/>
    <x v="5"/>
  </r>
  <r>
    <s v="10.1007/s40279-020-01273-0"/>
    <s v="oa repository (via OAI-PMH doi match)"/>
    <m/>
    <x v="5"/>
    <s v="The Effect of High Volume Power Training on Repeated High-Intensity Performance and the Assessment of Repeat Power Ability: A Systematic Review"/>
    <s v="Natera, Alex O.; Cardinale, Marco; Keogh, Justin W. L."/>
    <n v="3"/>
    <s v="No"/>
    <s v="[Natera, Alex O.; Keogh, Justin W. L.] Bond Univ, Fac Hlth Sci &amp; Med, Gold Coast, Qld, Australia; [Natera, Alex O.] Greater Western Sydney Giants, Sydney, NSW, Australia; [Cardinale, Marco] Aspire Acad, Sport Sci Dept, POB 22287, Doha, Qatar; [Cardinale, Marco] UCL, Dept Surg &amp; Intervent Med, London, England; [Cardinale, Marco] UCL, Dept Comp Sci, London, England; [Keogh, Justin W. L.] AUT Univ, Sports Performance Res Ctr New Zealand, Auckland, New Zealand; [Keogh, Justin W. L.] Manipal Acad Higher Educ, Kasturba Med Coll, Manipal, Karnataka, India Natera, A.O., Faculty of Health Sciences and Medicine, Bond University, Gold Coast, QLD, Australia, Greater Western Sydney Giants, Sydney, Australia; Cardinale, M., Sport Science Department, Aspire Academy, Doha, Po Box 22287, Qatar, Department of Surgery and Interventional Medicine, University College London, London, United Kingdom, Department of Computer Science, University College London, London, United Kingdom; Keogh, J.W.L., Faculty of Health Sciences and Medicine, Bond University, Gold Coast, QLD, Australia, Sports Performance Research Centre New Zealand, AUT University, Auckland, New Zealand, Kasturba Medical College, Mangalore, Manipal Academy of Higher Education, Manipal, Karnataka, India"/>
    <n v="1"/>
    <s v="Natera, Alex O., Keogh, Justin W. L., Cardinale, Marco"/>
    <s v="Natera, AO (corresponding author), Bond Univ, Fac Hlth Sci &amp; Med, Gold Coast, Qld, Australia.; Natera, AO (corresponding author), Greater Western Sydney Giants, Sydney, NSW, Australia."/>
    <m/>
    <s v="No"/>
    <s v="Sports Medicine"/>
    <x v="0"/>
    <s v="Springer Science and Business Media LLC"/>
    <x v="0"/>
    <s v="journal-article"/>
    <b v="0"/>
    <s v="acceptedVersion"/>
    <s v="repository"/>
    <s v="Yes"/>
    <s v="https "/>
    <n v="1"/>
    <x v="0"/>
    <b v="0"/>
    <s v="0112-1642 1179-2035 "/>
    <s v="Yes"/>
    <s v="12 months"/>
    <s v="No"/>
    <m/>
    <s v="https://v2.sherpa.ac.uk/id/publication/18279"/>
    <n v="2"/>
    <n v="0"/>
    <s v="https://pure.bond.edu.au/ws/files/35592198/AM_The_Effect_of_High_Volume_Power_Training.pdf"/>
    <s v="Yes"/>
    <s v="Yes"/>
    <m/>
    <m/>
    <m/>
    <s v="USD"/>
    <n v="3000"/>
    <n v="3000"/>
    <n v="45.8"/>
    <n v="0"/>
    <n v="0"/>
    <n v="71"/>
    <s v="http://www.altmetric.com/details.php?citation_id=76596353"/>
    <m/>
    <m/>
    <s v="Sport Sciences"/>
    <s v="Physical Therapy;  Sports Therapy and Rehabilitation; Orthopedics and Sports Medicine"/>
    <b v="0"/>
    <s v="No"/>
    <x v="1"/>
    <x v="0"/>
    <x v="5"/>
  </r>
  <r>
    <s v="10.1089/neu.2019.6729"/>
    <m/>
    <m/>
    <x v="1"/>
    <s v="Evaluation of the Fear Avoidance Behavior after Traumatic Brain Injury Questionnaire"/>
    <s v="Snell, Deborah L.: Concussion Clinic, Canterbury District Health Board; Department of Orthopedic Surgery and Musculoskeletal Medicine, University of Otago Christchurch, Christchurch, New Zealand.; Siegert, Richard J.: Department of Health and Environmental Studies, Auckland University of Technology, Auckland, New Zealand.; Debert, Chantel: Department of Clinical Neurosciences, University of Calgary, Calgary, Alberta, Canada.; Cairncross, Molly: Department of Psychology, University of Windsor, Windsor, Ontario, Canada.; Silverberg, Noah D.: Division of Physical Medicine and Rehabilitation, University of British Columbia; Rehabilitation Research Program, GF Strong Rehab Centre, Vancouver, British Columbia, Canada."/>
    <n v="5"/>
    <s v="No"/>
    <s v="[Snell, Deborah L.] Canterbury Dist Hlth Board, Concuss Clin, Christchurch, New Zealand; [Snell, Deborah L.] Univ Otago Christchurch, Dept Orthoped Surg &amp; Musculoskeletal Med, Christchurch, New Zealand; [Siegert, Richard J.] Auckland Univ Technol, Dept Hlth &amp; Environm Studies, Auckland, New Zealand; [Debert, Chantel] Univ Calgary, Dept Clin Neurosci, Calgary, AB, Canada; [Cairncross, Molly] Univ Windsor, Dept Psychol, Windsor, ON, Canada; [Silverberg, Noah D.] Univ British Columbia, Div Phys Med &amp; Rehabil, Vancouver, BC, Canada; [Silverberg, Noah D.] GF Strong Rehab Ctr, Rehabil Res Program, 4255 Laurel St, Vancouver, BC V5Z 2G9, Canada Snell, D.L., Concussion Clinic, Canterbury District Health Board; Department of Orthopedic Surgery and Musculoskeletal Medicine, University of Otago Christchurch, Christchurch, New Zealand; Siegert, R.J., Department of Health and Environmental Studies, Auckland University of Technology, Auckland, New Zealand; Debert, C., Department of Clinical Neurosciences, University of Calgary, Calgary, AB, Canada; Cairncross, M., Department of Psychology, University of Windsor, Windsor, ON, Canada; Silverberg, N.D., Division of Physical Medicine and Rehabilitation, University of British Columbia; Rehabilitation Research Program, GF Strong Rehab Centre, 4255 Laurel Street, Vancouver, BC  V5Z 2G9, Canada"/>
    <n v="1"/>
    <s v="Snell, Deborah L., Siegert, Richard J."/>
    <s v="Silverberg, ND (corresponding author), GF Strong Rehab Ctr, Rehabil Res Program, 4255 Laurel St, Vancouver, BC V5Z 2G9, Canada."/>
    <m/>
    <s v="No"/>
    <s v="Journal of Neurotrauma"/>
    <x v="0"/>
    <s v="Mary Ann Liebert Inc"/>
    <x v="1"/>
    <s v="journal-article"/>
    <b v="0"/>
    <m/>
    <m/>
    <s v="No"/>
    <m/>
    <n v="0"/>
    <x v="0"/>
    <b v="0"/>
    <s v="0897-7151 1557-9042 "/>
    <s v="Yes"/>
    <s v="None"/>
    <s v="No"/>
    <m/>
    <s v="https://v2.sherpa.ac.uk/id/publication/1464"/>
    <n v="3"/>
    <n v="4"/>
    <m/>
    <s v="Yes"/>
    <s v="Yes"/>
    <m/>
    <m/>
    <m/>
    <m/>
    <m/>
    <m/>
    <n v="0.5"/>
    <n v="0"/>
    <n v="0"/>
    <n v="1"/>
    <s v="http://www.altmetric.com/details.php?citation_id=75885913"/>
    <s v="VGH+UBC Hospital Foundation; Michael Smith Foundation for Health Research and Vancouver Coastal Health Research Institute; Vancouver Coastal Health Research Institute, VCHRI"/>
    <m/>
    <s v="General &amp; Internal Medicine; Neurosciences &amp; Neurology"/>
    <s v="Clinical Neurology"/>
    <b v="0"/>
    <s v="No"/>
    <x v="1"/>
    <x v="1"/>
    <x v="1"/>
  </r>
  <r>
    <s v="10.1111/jocn.15315"/>
    <s v="open (via free article)"/>
    <m/>
    <x v="4"/>
    <s v="International Nurses Day 2020: Remembering nurses who have died in the COVID-19 pandemic"/>
    <s v="Jackson, Debra: University of Technology Sydney Sydney NSW Australia; Bradbury-Jones, Caroline: University of Birmingham Birmingham UK; Baptiste, Diana: John Hopkins University School of Nursing Baltimore MD USA; Gelling, Leslie: Bournemouth University Poole UK; Morin, Karen H.: University of Wisconsin-Milwaukee Milwaukee WI USA; Neville, Stephen: Auckland University of Technology Auckland New Zealand; Smith, Graeme D.: Caritas Institute of Higher Education Tseung Kwan O Hong Kong"/>
    <n v="7"/>
    <s v="No"/>
    <s v="[Jackson, Debra] Univ Technol Sydney, Sydney, NSW, Australia; [Bradbury-Jones, Caroline] Univ Birmingham, Birmingham, W Midlands, England; [Baptiste, Diana] Johns Hopkins Univ, Sch Nursing, Baltimore, MD USA; [Gelling, Leslie] Bournemouth Univ, Poole, Dorset, England; [Morin, Karen H.] Univ Wisconsin, Milwaukee, WI 53201 USA; [Neville, Stephen] Auckland Univ Technol, Auckland, New Zealand; [Smith, Graeme D.] Caritas Inst Higher Educ, Tseung Kwan O, Hong Kong, Peoples R China Jackson, D., University of Technology Sydney, Sydney, NSW, Australia; Bradbury-Jones, C., University of Birmingham, Birmingham, United Kingdom; Baptiste, D., John Hopkins University School of Nursing, Baltimore, MD, United States; Gelling, L., Bournemouth University, Poole, United Kingdom; Morin, K.H., University of Wisconsin-Milwaukee, Milwaukee, WI, United States; Neville, S., Auckland University of Technology, Auckland, New Zealand; Smith, G.D., Caritas Institute of Higher Education, Tseung Kwan O, Hong Kong"/>
    <n v="1"/>
    <s v="Jackson, Debra, Bradbury-Jones, Caroline, Baptiste, Diana, Gelling, Leslie, Morin, Karen H., Neville, Stephen"/>
    <s v="Jackson, D (corresponding author), Univ Technol Sydney, Sydney, NSW, Australia."/>
    <m/>
    <s v="No"/>
    <s v="Journal of Clinical Nursing"/>
    <x v="0"/>
    <s v="Wiley"/>
    <x v="0"/>
    <s v="journal-article"/>
    <b v="0"/>
    <s v="publishedVersion"/>
    <s v="publisher"/>
    <s v="Yes"/>
    <s v="europepmc.org "/>
    <n v="1"/>
    <x v="0"/>
    <b v="0"/>
    <s v="0962-1067 1365-2702 "/>
    <s v="Yes"/>
    <s v="12 months"/>
    <s v="No"/>
    <m/>
    <s v="https://v2.sherpa.ac.uk/id/publication/7040"/>
    <n v="3"/>
    <n v="2"/>
    <s v="https://doi.org/10.1111/jocn.15315"/>
    <s v="Yes"/>
    <s v="Yes"/>
    <m/>
    <m/>
    <m/>
    <s v="USD"/>
    <n v="4000"/>
    <n v="4000"/>
    <n v="83.65"/>
    <n v="0"/>
    <n v="0"/>
    <n v="132"/>
    <s v="http://www.altmetric.com/details.php?citation_id=81771200"/>
    <m/>
    <m/>
    <s v="Nursing"/>
    <s v="General Nursing; General Medicine"/>
    <b v="0"/>
    <s v="No"/>
    <x v="1"/>
    <x v="0"/>
    <x v="4"/>
  </r>
  <r>
    <s v="10.1111/jocn.15257"/>
    <s v="open (via free article)"/>
    <m/>
    <x v="4"/>
    <s v="Life in the pandemic: Some reflections on nursing in the context of COVID-19"/>
    <s v="Jackson, Debra: University of Technology Sydney Sydney NSW Australia; Bradbury-Jones, Caroline: University of Birmingham Birmingham UK; Baptiste, Diana: Johns Hopkins University Baltimore MD USA; Gelling, Leslie: Bournemouth University Bournemouth UK; Morin, Karen: University of Wisconsin - Milwaukee Milwaukee WI USA; Neville, Stephen: Auckland University of Technology Auckland New Zealand; Smith, Graeme D.: Caritas Institute of Higher Education Tseung Kwan O Hong Kong"/>
    <n v="7"/>
    <s v="No"/>
    <s v="[Jackson, Debra] Univ Technol Sydney, Sydney, NSW, Australia; [Bradbury-Jones, Caroline] Univ Birmingham, Birmingham, W Midlands, England; [Baptiste, Diana] Johns Hopkins Univ, Baltimore, MD USA; [Gelling, Leslie] Bournemouth Univ, Bournemouth, Dorset, England; [Morin, Karen] Univ Wisconsin, Milwaukee, WI 53201 USA; [Neville, Stephen] Auckland Univ Technol, Auckland, New Zealand; [Smith, Graeme D.] Caritas Inst Higher Educ, Tseung Kwan O, Hong Kong, Peoples R China Jackson, D., University of Technology Sydney, Sydney, NSW, Australia; Bradbury-Jones, C., University of Birmingham, Birmingham, United Kingdom; Baptiste, D., Johns Hopkins University, Baltimore, MD, United States; Gelling, L., Bournemouth University, Bournemouth, United Kingdom; Morin, K., University of Wisconsin - Milwaukee, Milwaukee, WI, United States; Neville, S., Auckland University of Technology, Auckland, New Zealand; Smith, G.D., Caritas Institute of Higher Education, Tseung Kwan O, Hong Kong"/>
    <n v="1"/>
    <s v="Jackson, Debra, Bradbury-Jones, Caroline, Baptiste, Diana, Gelling, Leslie, Morin, Karen, Neville, Stephen"/>
    <s v="Jackson, D (corresponding author), Univ Technol Sydney, Sydney, NSW, Australia."/>
    <m/>
    <s v="No"/>
    <s v="Journal of Clinical Nursing"/>
    <x v="0"/>
    <s v="Wiley"/>
    <x v="0"/>
    <s v="journal-article"/>
    <b v="0"/>
    <s v="publishedVersion"/>
    <s v="publisher"/>
    <s v="Yes"/>
    <s v="europepmc.org opus.lib.uts.edu.au eprints.bournemouth.ac.uk "/>
    <n v="3"/>
    <x v="0"/>
    <b v="0"/>
    <s v="0962-1067 1365-2702 "/>
    <s v="Yes"/>
    <s v="12 months"/>
    <s v="No"/>
    <m/>
    <s v="https://v2.sherpa.ac.uk/id/publication/7040"/>
    <n v="90"/>
    <n v="79"/>
    <s v="https://doi.org/10.1111/jocn.15257"/>
    <s v="Yes"/>
    <s v="Yes"/>
    <m/>
    <m/>
    <m/>
    <s v="USD"/>
    <n v="4000"/>
    <n v="4000"/>
    <n v="152.75"/>
    <n v="1"/>
    <n v="0"/>
    <n v="223"/>
    <s v="http://www.altmetric.com/details.php?citation_id=78327148"/>
    <m/>
    <m/>
    <s v="Nursing"/>
    <s v="General Nursing; General Medicine"/>
    <b v="0"/>
    <s v="No"/>
    <x v="1"/>
    <x v="0"/>
    <x v="4"/>
  </r>
  <r>
    <s v="10.1038/s41550-020-1030-6"/>
    <s v="oa repository (via OAI-PMH doi match)"/>
    <m/>
    <x v="5"/>
    <s v="Constraints on the magnetic field in the Galactic halo from globular cluster pulsars"/>
    <s v="Abbate, Federico; Possenti, Andrea; Tiburzi, Caterina; Barr, Ewan; van Straten, Willem; Ridolfi, Alessandro; Freire, Paulo"/>
    <n v="7"/>
    <s v="No"/>
    <s v="[Abbate, Federico] Univ Milano Bicocca, Dipartimento Fis G Occhialini, Milan, Italy; [Abbate, Federico; Possenti, Andrea; Ridolfi, Alessandro] Osservatorio Astron Cagliari, INAF, Selargius, Italy; [Possenti, Andrea] Univ Cagliari, Dipartimento Fis, Monserrato, Italy; [Tiburzi, Caterina; Barr, Ewan; Ridolfi, Alessandro; Freire, Paulo] Max Planck Inst Radioastron, Bonn, Germany; [Tiburzi, Caterina] Univ Bielefeld, Fak Phys, Bielefeld, Germany; [van Straten, Willem] Auckland Univ Technol, Inst Radio Astron &amp; Space Res, Auckland, New Zealand Abbate, F., Dipartimento di Fisica 'G. Occhialini', Università degli Studi Milano-Bicocca, Milan, Italy, INAF—Osservatorio Astronomico di Cagliari, Selargius, Italy; Possenti, A., INAF—Osservatorio Astronomico di Cagliari, Selargius, Italy, Dipartimento di Fisica, Università di Cagliari, Monserrato, Italy; Tiburzi, C., Max-Planck-Institut für Radioastronomie, Bonn, Germany, Fakultät für Physik, Universität Bielefeld, Bielefeld, Germany; Barr, E., Max-Planck-Institut für Radioastronomie, Bonn, Germany; van Straten, W., Institute for Radio Astronomy &amp; Space Research, Auckland University of Technology, Auckland, New Zealand; Ridolfi, A., INAF—Osservatorio Astronomico di Cagliari, Selargius, Italy, Max-Planck-Institut für Radioastronomie, Bonn, Germany; Freire, P., Max-Planck-Institut für Radioastronomie, Bonn, Germany"/>
    <n v="1"/>
    <s v="Abbate, Federico, Possenti, Andrea, Ridolfi, Alessandro, Tiburzi, Caterina, Barr, Ewan, Freire, Paulo, van Straten, Willem,"/>
    <s v="Abbate, F (corresponding author), Univ Milano Bicocca, Dipartimento Fis G Occhialini, Milan, Italy."/>
    <m/>
    <s v="No"/>
    <s v="Nature Astronomy"/>
    <x v="0"/>
    <s v="Springer Science and Business Media LLC"/>
    <x v="0"/>
    <s v="journal-article"/>
    <b v="0"/>
    <s v="submittedVersion"/>
    <s v="repository"/>
    <s v="Yes"/>
    <s v="arXiv.org boa.unimib.it "/>
    <n v="2"/>
    <x v="0"/>
    <b v="0"/>
    <s v="2397-3366 "/>
    <s v="No"/>
    <m/>
    <s v="No"/>
    <m/>
    <s v="https://v2.sherpa.ac.uk/id/publication/35033"/>
    <n v="2"/>
    <n v="2"/>
    <s v="http://arxiv.org/pdf/2003.02867"/>
    <s v="Yes"/>
    <s v="Yes"/>
    <m/>
    <m/>
    <m/>
    <m/>
    <m/>
    <m/>
    <n v="81.09"/>
    <n v="8"/>
    <n v="0"/>
    <n v="8"/>
    <s v="http://www.altmetric.com/details.php?citation_id=76925441"/>
    <s v="Commonwealth of AustraliaAustralian Government; Ministero degli Affari Esteri della Cooperazione Internazionale-Direzione Generale per la Promozione del Sistema Paese-Progetto di Grande Rilevanza [ZA18GR02]; INAF; Commonwealth Scientific and Industrial Research Organisation, CSIRO; Ministero degli Affari Esteri e della Cooperazione Internazionale, MAECI: ZA18GR02"/>
    <m/>
    <s v="Astronomy &amp; Astrophysics"/>
    <m/>
    <b v="0"/>
    <s v="No"/>
    <x v="1"/>
    <x v="0"/>
    <x v="5"/>
  </r>
  <r>
    <s v="10.1016/j.heliyon.2020.e04357"/>
    <s v="oa journal (via doaj)"/>
    <m/>
    <x v="0"/>
    <s v="Effects of preparation method on the biochemical characterization and cytotoxic activity of New Zealand surf clam extracts"/>
    <s v="Odeleye, Tinu; Zeng, Zhiyong; White, William Lindsey; Wang, Kelvin Sheng; Li, Hui; Xu, Xu; Xu, Hong; Li, Jinyao; Ying, Tianlei; Zhang, Baohong; Feng, Tao; Lu, Jun"/>
    <n v="12"/>
    <s v="No"/>
    <s v="[Odeleye, Tinu; White, William Lindsey; Wang, Kelvin Sheng; Lu, Jun] Auckland Univ Technol, Fac Hlth &amp; Environm Sci, Sch Sci, Auckland 1010, New Zealand; [Zeng, Zhiyong; Li, Hui; Xu, Xu; Xu, Hong; Lu, Jun] Shenzhen Univ, Coll Life Sci &amp; Oceanog, Shenzhen 518071, Guangdong, Peoples R China; [Li, Jinyao] Xinjiang Univ, Coll Life Sci &amp; Technol, Xinjiang Key Lab Biol Resources &amp; Genet Engn, Urumqi 830046, Peoples R China; [Ying, Tianlei] Fudan Univ, Shanghai Med Coll, Key Lab Med Mol Virol MOE MOH, Shanghai 200032, Peoples R China; [Zhang, Baohong] Shanghai Jiao Tong Univ, Engn Res Ctr Cell &amp; Therapeut Antibody, Minist Educ, Shanghai 200240, Peoples R China; [Zhang, Baohong] Shanghai Jiao Tong Univ, Sch Pharm, Shanghai 200240, Peoples R China; [Feng, Tao; Lu, Jun] Shanghai Inst Technol, Sch Perfume &amp; Aroma Technol, Shanghai 201418, Peoples R China; [Lu, Jun] Auckland Univ Technol, Fac Hlth &amp; Environm Sci, Sch Publ Hlth &amp; Interdisciplinary Studies, Auckland, New Zealand; [Lu, Jun] Auckland Univ Technol, Inst Biomed Technol, Auckland 1010, New Zealand; [Lu, Jun] Maurice Wilkins Ctr Mol Biodiscovery, Auckland, New Zealand; [Lu, Jun] Shaanxi Normal Univ, Coll Food Engn &amp; Nutr Sci, Xian 710119, Shaanxi, Peoples R China Odeleye, T., School of Science, Faculty of Health and Environmental Sciences, Auckland University of Technology, Auckland, 1010, New Zealand; Zeng, Z., College of Life Sciences and Oceanography, Shenzhen University, Shenzhen, Guangdong Province  518071, China; White, W.L., School of Science, Faculty of Health and Environmental Sciences, Auckland University of Technology, Auckland, 1010, New Zealand; Wang, K.S., School of Science, Faculty of Health and Environmental Sciences, Auckland University of Technology, Auckland, 1010, New Zealand; Li, H., College of Life Sciences and Oceanography, Shenzhen University, Shenzhen, Guangdong Province  518071, China; Xu, X., College of Life Sciences and Oceanography, Shenzhen University, Shenzhen, Guangdong Province  518071, China; Xu, H., College of Life Sciences and Oceanography, Shenzhen University, Shenzhen, Guangdong Province  518071, China; Li, J., Xinjiang Key Laboratory of Biological Resources and Genetic Engineering, College of Life Science and Technology, Xinjiang University, Urumqi, 830046, China; Ying, T., Key Laboratory of Medical Molecular Virology of MOE/MOH, Shanghai Medical College, Fudan University, Shanghai, 200032, China; Zhang, B., Engineering Research Center of Cell and Therapeutic Antibody, Ministry of Education, School of Pharmacy, Shanghai Jiao Tong University, Shanghai, 200240, China; Feng, T., School of Perfume and Aroma Technology, Shanghai Institute of Technology, Shanghai, 201418, China; Lu, J., School of Science, Faculty of Health and Environmental Sciences, Auckland University of Technology, Auckland, 1010, New Zealand, College of Life Sciences and Oceanography, Shenzhen University, Shenzhen, Guangdong Province  518071, China, School of Perfume and Aroma Technology, Shanghai Institute of Technology, Shanghai, 201418, China, School of Public Health and Interdisciplinary Studies, Faculty of Health and Environmental Sciences, Auckland University of Technology, Auckland, New Zealand, Institute of Biomedical Technology, Auckland University of Technology, Auckland, 1010, New Zealand, Maurice Wilkins Centre for Molecular Biodiscovery, Auckland, New Zealand, College of Food Engineering and Nutritional Science, Shaanxi Normal University, Xi'an, Shaanxi  710119, China"/>
    <n v="1"/>
    <s v="Odeleye, Tinu, White, William Lindsey, Wang, Kelvin Sheng, Lu, Jun, Zeng, Zhiyong, Li, Hui, Xu, Xu, Xu, Hong, Li, Jinyao, Ying, Tianlei, Zhang, Baohong, Feng, Tao"/>
    <s v="Lu, J (corresponding author), Auckland Univ Technol, Fac Hlth &amp; Environm Sci, Sch Sci, Auckland 1010, New Zealand.; Lu, J (corresponding author), Shenzhen Univ, Coll Life Sci &amp; Oceanog, Shenzhen 518071, Guangdong, Peoples R China.; Lu, J (corresponding author), Shanghai Inst Technol, Sch Perfume &amp; Aroma Technol, Shanghai 201418, Peoples R China.; Lu, J (corresponding author), Auckland Univ Technol, Fac Hlth &amp; Environm Sci, Sch Publ Hlth &amp; Interdisciplinary Studies, Auckland, New Zealand.; Lu, J (corresponding author), Auckland Univ Technol, Inst Biomed Technol, Auckland 1010, New Zealand.; Lu, J (corresponding author), Maurice Wilkins Ctr Mol Biodiscovery, Auckland, New Zealand.; Lu, J (corresponding author), Shaanxi Normal Univ, Coll Food Engn &amp; Nutr Sci, Xian 710119, Shaanxi, Peoples R China."/>
    <s v="Lu, J"/>
    <s v="Yes"/>
    <s v="Heliyon"/>
    <x v="0"/>
    <s v="Elsevier BV"/>
    <x v="0"/>
    <s v="journal-article"/>
    <b v="1"/>
    <s v="publishedVersion"/>
    <s v="publisher"/>
    <s v="Yes"/>
    <s v="europepmc.org openrepository.aut.ac.nz "/>
    <n v="2"/>
    <x v="0"/>
    <b v="1"/>
    <s v="2405-8440 "/>
    <s v="Yes"/>
    <s v="None"/>
    <s v="Yes"/>
    <s v="None"/>
    <s v="https://v2.sherpa.ac.uk/id/publication/32898"/>
    <m/>
    <n v="0"/>
    <s v="https://doi.org/10.1016/j.heliyon.2020.e04357"/>
    <s v="Yes"/>
    <s v="Yes"/>
    <s v="Yes"/>
    <s v="USD"/>
    <n v="1250"/>
    <s v="USD"/>
    <n v="1250"/>
    <n v="1250"/>
    <n v="0"/>
    <n v="0"/>
    <n v="0"/>
    <n v="0"/>
    <m/>
    <s v="Cloudy Bay Clams Ltd., New Zealand; AUT Vice-Chancellor Doctoral Scholarship Fund; Auckland University of Technology, New Zealand, AUT"/>
    <s v="Cloudy Bay Clams Ltd."/>
    <s v="Science &amp; Technology - Other Topics"/>
    <m/>
    <b v="1"/>
    <s v="Yes"/>
    <x v="0"/>
    <x v="0"/>
    <x v="0"/>
  </r>
  <r>
    <s v="10.1016/j.jphys.2020.06.005"/>
    <s v="oa journal (via doaj)"/>
    <s v="cc-by-nc-nd"/>
    <x v="3"/>
    <s v="Preoperative physiotherapy is cost-effective for preventing pulmonary complications after major abdominal surgery: a health economic analysis of a multicentre randomised trial"/>
    <s v="Boden, Ianthe; Robertson, Iain K; Neil, Amanda; Reeve, Julie; Palmer, Andrew J; Skinner, Elizabeth H; Browning, Laura; Anderson, Lesley; Hill, Cat; Story, David; Denehy, Linda"/>
    <n v="11"/>
    <s v="No"/>
    <s v="[Boden, Ianthe] Launceston Gen Hosp, Dept Physiotherapy, Launceston, Tas, Australia; [Boden, Ianthe] Univ Melbourne, Melbourne Sch Hlth Sci, Melbourne, Vic, Australia; [Robertson, Iain K.] Univ Tasmania, Sch Hlth Sci, Launceston, Tas, Australia; [Neil, Amanda] Univ Tasmania, Menzies Inst Med Res, Hlth Econ Res Grp, Hobart, Tas, Australia; [Reeve, Julie] Auckland Univ Technol, Fac Hlth &amp; Environm Sci, Sch Clin Sci, Auckland, New Zealand; [Reeve, Julie; Anderson, Lesley] Waitemata Dist Hlth Board, North Shore Hosp, Physiotherapy Dept, Auckland, New Zealand; [Palmer, Andrew J.] Univ Tasmania, Menzies Inst Med Res, Hobart, Tas, Australia; [Palmer, Andrew J.] Univ Melbourne, Ctr Hlth Policy, Sch Populat &amp; Global Hlth, Melbourne, Vic, Australia; [Skinner, Elizabeth H.; Browning, Laura] Univ Melbourne, Dept Physiotherapy, Melbourne, Vic, Australia; [Skinner, Elizabeth H.] Monash Univ, Fac Med Nursing &amp; Hlth Sci, Allied Hlth Res Unit, Melbourne, Vic, Australia; [Browning, Laura] Western Hlth, Allied Hlth &amp; Serv Planning, Directorate Community Integrat, Melbourne, Vic, Australia; [Hill, Cat] North West Reg Hosp, Physiotherapy Dept, Burnie, Tas, Australia; [Story, David] Univ Melbourne, Ctr Integrated Crit Care, Melbourne Med Sch, Melbourne, Vic, Australia; [Denehy, Linda] Univ Melbourne, Head Melbourne Sch Hlth Sci, Melbourne, Vic, Australia; [Denehy, Linda] Peter MacCallum Canc Ctr, Allied Hlth Res Lead, Melbourne, Vic, Australia Boden, I., Department of Physiotherapy, Launceston General Hospital, Launceston, Australia, Melbourne School of Health Sciences, The University of Melbourne, Melbourne, Australia; Robertson, I.K., School of Health Sciences, University of Tasmania, Launceston, Australia; Neil, A., Health Economics Research Group, Menzies Institute for Medical Research, University of Tasmania, Hobart, Australia; Reeve, J., School of Clinical Sciences, Faculty of Health and Environmental Sciences, Auckland University of Technology, Auckland, New Zealand, Physiotherapy Department, North Shore Hospital, Waitemata District Health Board, Auckland, New Zealand; Palmer, A.J., Menzies Institute for Medical Research, University of Tasmania, Hobart, Australia, Centre for Health Policy, School of Population and Global Health, The University of Melbourne, Melbourne, Australia; Skinner, E.H., Department of Physiotherapy, The University of Melbourne, Melbourne, Australia, Allied Health Research Unit, Faculty of Medicine Nursing and Health Science, Monash University, Melbourne, Australia; Browning, L., Department of Physiotherapy, The University of Melbourne, Melbourne, Australia, Directorate of Community Integration, Allied Health and Service Planning, Western Health, Melbourne, Australia; Anderson, L., Physiotherapy Department, North Shore Hospital, Waitemata District Health Board, Auckland, New Zealand; Hill, C., Physiotherapy Department, North West Regional Hospital, Burnie, Australia; Story, D., Centre for Integrated Critical Care, Melbourne Medical School, The University of Melbourne, Melbourne, Australia; Denehy, L., Head Melbourne School of Health Sciences, The University of Melbourne, Melbourne, Australia, Allied Health Research lead, Peter McCallum Cancer Centre, Melbourne, Australia"/>
    <n v="1"/>
    <s v="Boden, Ianthe, Robertson, Iain K., Neil, Amanda, Reeve, Julie"/>
    <s v="Boden, I (corresponding author), Launceston Gen Hosp, Dept Physiotherapy, Launceston, Tas, Australia."/>
    <m/>
    <s v="No"/>
    <s v="Journal of Physiotherapy"/>
    <x v="0"/>
    <s v="Elsevier BV"/>
    <x v="0"/>
    <s v="journal-article"/>
    <b v="1"/>
    <s v="publishedVersion"/>
    <s v="publisher"/>
    <s v="Yes"/>
    <s v="openrepository.aut.ac.nz eprints.utas.edu.au "/>
    <n v="2"/>
    <x v="0"/>
    <b v="1"/>
    <s v="1836-9553 "/>
    <s v="Yes"/>
    <s v="None"/>
    <s v="Yes"/>
    <s v="None"/>
    <s v="https://v2.sherpa.ac.uk/id/publication/17772"/>
    <n v="2"/>
    <n v="1"/>
    <s v="https://doi.org/10.1016/j.jphys.2020.06.005"/>
    <s v="Yes"/>
    <s v="Yes"/>
    <s v="No"/>
    <m/>
    <m/>
    <s v="USD"/>
    <n v="0"/>
    <n v="0"/>
    <n v="71.849999999999994"/>
    <n v="0"/>
    <n v="0"/>
    <n v="102"/>
    <s v="http://www.altmetric.com/details.php?citation_id=85823458"/>
    <s v="Clifford Craig Foundation, Launceston, Australia; University of Tasmania (virtual Tasmanian Academic Health Science Precinct), Tasmania, Australia; Awhina Contestable Research Grant from the Waitemata District Health Board and Three Harbours Health Foundation, Auckland, New Zealand; Launceston General Hospital, North West Regional Hospital, North Shore Hospital; Tasmanian Health Service North; A$150,000; Clifford Craig Foundation: A$60,000; Three Harbours Health Foundation: NZ$20,000; Waitemata District Health Board, WDHB; University of Tasmania, UTAS: A$50,000"/>
    <s v="Clifford Craig Foundation; University of Tasmania; Waitemata District Health Board; Three Harbours Health Foundation"/>
    <s v="Orthopedics; Rehabilitation"/>
    <s v="Physical Therapy;  Sports Therapy and Rehabilitation"/>
    <b v="1"/>
    <s v="Yes"/>
    <x v="0"/>
    <x v="0"/>
    <x v="3"/>
  </r>
  <r>
    <s v="10.1177/1747493019884528"/>
    <m/>
    <m/>
    <x v="1"/>
    <s v="Measuring stroke and transient ischemic attack burden in New Zealand: Protocol for the fifth Auckland Regional Community Stroke Study (ARCOS V)"/>
    <s v="Feigin, Valery L: National Institute for Stroke and Applied Neurosciences, Auckland University of Technology, Auckland, New Zealand; Krishnamurthi, Rita: National Institute for Stroke and Applied Neurosciences, Auckland University of Technology, Auckland, New Zealand; Barker-Collo, Suzanne: School of Psychology, University of Auckland, Auckland, New Zealand; Barber, P Alan: Department of Medicine, University of Auckland, Auckland, New Zealand; Rathnasabapathy, Yogini: Department of Older Adults, Waitemata District Health Board, Auckland, New Zealand; Te Ao, Braden: School of Population Health, University of Auckland, Auckland, New Zealand; Parmar, Priya: National Institute for Stroke and Applied Neurosciences, Auckland University of Technology, Auckland, New Zealand; Mahon, Susan: Department of Paramedicine, University of Auckland, Auckland, New Zealand; Tunnage, Bronwyn: Department of Paramedicine, University of Auckland, Auckland, New Zealand; Swain, Andrew: Department of Paramedicine, University of Auckland, Auckland, New Zealand; Arroll, Bruce: School of Public Health, University of Auckland, Auckland, New Zealand; Elder, Hinemoa: Brain Research New Zealand Centre of Research Excellence, Auckland, New Zealand; Tautolo, El-Shadan: Centre for Pacific Health &amp; Development Research and Pacific Islands Families, Auckland University of Technology, Auckland, New Zealand; Parag, Varsha: National Institute for Health Innovation, University of Auckland, Auckland, New Zealand; Anderson, Craig: The George Institute for Global Health, University of New South Wales, Sydney, NSW, Australia; Bennett, Derrick: Nuffield Department of Population Health, University of Oxford, Oxford, UK; Thrift, Amanda G: Stroke and Ageing Research, Department of Medicine, School of Clinical Sciences at Monash Health, Monash University, Victoria, Australia; Cadilhac, Dominique A: Stroke Division, Florey Institute of Neuroscience and Mental Health, The University of Melbourne, Victoria, Australia; Brown, Paul: University of California Merced, Merced, CA, USA; Ranta, Annemarei: Department of Medicine, University of Otago, Wellington, New Zealand; Douwes, Jeroen: Centre for Public Health Research, Massey University, Wellington, New Zealand"/>
    <n v="21"/>
    <s v="Yes"/>
    <s v="[Feigin, Valery L.; Krishnamurthi, Rita; Parmar, Priya] Auckland Univ Technol, Natl Inst Stroke &amp; Appl Neurosci, Auckland, New Zealand; [Barker-Collo, Suzanne] Univ Auckland, Sch Psychol, Auckland, New Zealand; [Barber, P. Alan] Univ Auckland, Dept Med, Auckland, New Zealand; [Rathnasabapathy, Yogini] Waitemata Dist Hlth Board, Dept Older Adults, Auckland, New Zealand; [Te Ao, Braden] Univ Auckland, Sch Populat Hlth, Auckland, New Zealand; [Mahon, Susan; Tunnage, Bronwyn; Swain, Andrew] Univ Auckland, Dept Paramed, Auckland, New Zealand; [Arroll, Bruce] Univ Auckland, Sch Publ Hlth, Auckland, New Zealand; [Elder, Hinemoa] Brain Res New Zealand Ctr Res Excellence, Auckland, New Zealand; [Tautolo, El-Shadan] Auckland Univ Technol, Ctr Pacific Hlth &amp; Dev Res &amp; Pacific Isl Families, Auckland, New Zealand; [Parag, Varsha] Univ Auckland, Natl Inst Hlth Innovat, Auckland, New Zealand; [Anderson, Craig] Univ New South Wales, George Inst Global Hlth, Sydney, NSW, Australia; [Bennett, Derrick] Univ Oxford, Nuffield Dept Populat Hlth, Oxford, England; [Thrift, Amanda G.] Monash Univ, Stroke &amp; Ageing Res, Dept Med, Sch Clin Sci Monash Hlth, Clayton, Vic, Australia; [Cadilhac, Dominique A.] Univ Melbourne, Stroke Div, Florey Inst Neurosci &amp; Mental Hlth, Melbourne, Vic, Australia; [Brown, Paul] Univ Calif Merced, Merced, CA USA; [Ranta, Annemarei] Univ Otago, Dept Med, Wellington, New Zealand; [Douwes, Jeroen] Massey Univ, Ctr Publ Hlth Res, Wellington, New Zealand Feigin, V.L., National Institute for Stroke and Applied Neurosciences, Auckland University of Technology, Auckland, New Zealand; Krishnamurthi, R., National Institute for Stroke and Applied Neurosciences, Auckland University of Technology, Auckland, New Zealand; Barker-Collo, S., School of Psychology, University of Auckland, Auckland, New Zealand; Barber, P.A., Department of Medicine, University of Auckland, Auckland, New Zealand; Rathnasabapathy, Y., Department of Older Adults, Waitemata District Health Board, Auckland, New Zealand; Te Ao, B., School of Population Health, University of Auckland, Auckland, New Zealand; Parmar, P., National Institute for Stroke and Applied Neurosciences, Auckland University of Technology, Auckland, New Zealand; Mahon, S., Department of Paramedicine, University of Auckland, Auckland, New Zealand; Tunnage, B., Department of Paramedicine, University of Auckland, Auckland, New Zealand; Swain, A., Department of Paramedicine, University of Auckland, Auckland, New Zealand; Arroll, B., School of Public Health, University of Auckland, Auckland, New Zealand; Elder, H., Brain Research New Zealand Centre of Research Excellence, Auckland, New Zealand; Tautolo, E.-S., Centre for Pacific Health $and$ Development Research and Pacific Islands Families, Auckland University of Technology, Auckland, New Zealand; Parag, V., National Institute for Health Innovation, University of Auckland, Auckland, New Zealand; Anderson, C., The George Institute for Global Health, University of New South Wales, Sydney, NSW, Australia; Bennett, D., Nuffield Department of Population Health, University of Oxford, Oxford, United Kingdom; Thrift, A.G., Stroke and Ageing Research, Department of Medicine, School of Clinical Sciences at Monash Health, Monash UniversityVIC, Australia; Cadilhac, D.A., Stroke Division, Florey Institute of Neuroscience and Mental Health, The University of MelbourneVIC, Australia; Brown, P., University of California Merced, Merced, CA, United States; Ranta, A., Department of Medicine, University of Otago, Wellington, New Zealand; Douwes, J., Centre for Public Health Research, Massey University, Wellington, New Zealand"/>
    <n v="1"/>
    <s v="Feigin, Valery L., Krishnamurthi, Rita, Parmar, Priya, Barker-Collo, Suzanne, Barber, P. Alan, Rathnasabapathy, Yogini, Te Ao, Braden, Mahon, Susan, Tunnage, Bronwyn, Swain, Andrew, Arroll, Bruce, Elder, Hinemoa, Tautolo, El-Shadan"/>
    <s v="Feigin, VL (corresponding author), AUT Univ, Natl Inst Stroke &amp; Appl Neurosci, Sch Publ Hlth &amp; Psychosocial Studies, Fac Hlth &amp; Environm Sci, North Shore Campus,AR415,90 Akoranga Dr, Auckland 1142, New Zealand."/>
    <s v="Feigin, VL"/>
    <s v="Yes"/>
    <s v="International Journal of Stroke"/>
    <x v="2"/>
    <s v="SAGE Publications"/>
    <x v="1"/>
    <s v="journal-article"/>
    <b v="0"/>
    <m/>
    <m/>
    <s v="No"/>
    <m/>
    <n v="0"/>
    <x v="0"/>
    <b v="0"/>
    <s v="1747-4930 1747-4949 "/>
    <s v="Yes"/>
    <s v="None"/>
    <s v="No"/>
    <m/>
    <s v="https://v2.sherpa.ac.uk/id/publication/2561"/>
    <n v="1"/>
    <n v="0"/>
    <m/>
    <s v="Yes"/>
    <s v="Yes"/>
    <m/>
    <m/>
    <m/>
    <s v="USD"/>
    <n v="3000"/>
    <n v="3000"/>
    <n v="4.0999999999999996"/>
    <n v="0"/>
    <n v="0"/>
    <n v="7"/>
    <s v="http://www.altmetric.com/details.php?citation_id=69480567"/>
    <s v="Health Research Council of New ZealandHealth Research Council of New Zealand [19/691]; Health Research Council of New Zealand, HRC: 19/691"/>
    <s v="Health Research Council of New Zealand"/>
    <s v="Neurosciences &amp; Neurology; Cardiovascular System &amp; Cardiology"/>
    <s v="Neurology"/>
    <b v="0"/>
    <s v="No"/>
    <x v="1"/>
    <x v="1"/>
    <x v="1"/>
  </r>
  <r>
    <s v="10.1016/j.comppsych.2020.152180"/>
    <s v="oa journal (via doaj)"/>
    <m/>
    <x v="0"/>
    <s v="Preventing problematic internet use during the COVID-19 pandemic: Consensus guidance"/>
    <s v="Király, Orsolya; Potenza, Marc N.; Stein, Dan J.; King, Daniel L.; Hodgins, David C.; Saunders, John B.; Griffiths, Mark D.; Gjoneska, Biljana; Billieux, Joël; Brand, Matthias; Abbott, Max W.; Chamberlain, Samuel R.; Corazza, Ornella; Burkauskas, Julius; Sales, Célia M.D.; Montag, Christian; Lochner, Christine; Grünblatt, Edna; Wegmann, Elisa; Martinotti, Giovanni; Lee, Hae Kook"/>
    <n v="31"/>
    <s v="Yes"/>
    <s v="[Kiraly, Orsolya; Demetrovics, Zsolt] Eotvos Lorand Univ, Inst Psychol, Izabella Utca 46, H-1064 Budapest, Hungary; [Potenza, Marc N.] Yale Univ, Sch Med, Dept Psychiat, New Haven, CT USA; [Potenza, Marc N.] Yale Univ, Sch Med, Child Study Ctr, New Haven, CT USA; [Potenza, Marc N.] Connecticut Mental Hlth Ctr, New Haven, CT USA; [Potenza, Marc N.] Connecticut Council Problem Gambling, Wethersfield, CT USA; [Potenza, Marc N.] Yale Univ, Dept Neurosci, New Haven, CT USA; [Stein, Dan J.] Univ Cape Town, Dept Psychiat, SA MRC Unit Risk &amp; Resilience Mental Disorders, Cape Town, South Africa; [Stein, Dan J.] Univ Cape Town, Neurosci Inst, Cape Town, South Africa; [King, Daniel L.] Flinders Univ S Australia, Coll Educ Psychol &amp; Social Work, Adelaide, SA, Australia; [Hodgins, David C.] Univ Calgary, Dept Psychol, Calgary, AB, Canada; [Saunders, John B.] Univ Queensland, Ctr Youth Subst Abuse Res, Brisbane, Qld, Australia; [Griffiths, Mark D.] Nottingham Trent Univ, Psychol Dept, Nottingham, England; [Gjoneska, Biljana] Acad Sci &amp; Arts North Macedonia, Skopje, North Macedonia; [Billieux, Joel] Univ Lausanne, Inst Psychol, Lausanne, Switzerland; [Brand, Matthias; Wegmann, Elisa] Univ Duisburg Essen, Gen Psychol Cognit, Duisburg, Germany; [Brand, Matthias; Wegmann, Elisa] Univ Duisburg Essen, Ctr Behav Addict Res CeBAR, Duisburg, Germany; [Abbott, Max W.] Auckland Univ Technol, Gambling &amp; Addict Res Ctr, Auckland, New Zealand; [Chamberlain, Samuel R.] Univ Cambridge, Dept Psychiat, Cambridge, England; [Chamberlain, Samuel R.] Cambridgeshire &amp; Peterborough NHS Fdn Trust, Cambridge, England; [Corazza, Ornella] Univ Hertfordshire, Dept Clin &amp; Pharmaceut Sci, Hatfield, Herts, England; [Corazza, Ornella] Sapienza Univ Rome, Dept Med Surg Sci &amp; Biotechnol, Rome, Italy; [Burkauskas, Julius] Lithuanian Univ Hlth Sci, Neurosci Inst, Lab Behav Med, Palanga, Lithuania; [Sales, Celia M. D.] Univ Porto, Psychol &amp; Educ Sci, Ctr Psychol, Porto, Portugal; [Montag, Christian] Ulm Univ, Inst Psychol &amp; Educ, Dept Mol Psychol, Ulm, Germany; [Lochner, Christine] Stellenbosch Univ, Dept Psychiat, SA MRC Unit Risk &amp; Resilience Mental Disorders, Stellenbosch, South Africa; [Gruenblatt, Edna; Walitza, Susanne] Univ Zurich, Univ Hosp Psychiat Zurich, Dept Child &amp; Adolescent Psychiat &amp; Psychotherapy, Zurich, Switzerland; [Gruenblatt, Edna; Walitza, Susanne] Univ Zurich, Neurosci Ctr Zurich, Zurich, Switzerland; [Gruenblatt, Edna; Walitza, Susanne] ETH, Zurich, Switzerland; [Gruenblatt, Edna; Walitza, Susanne] Univ Zurich, Zurich Ctr Integrat Human Physiol, Zurich, Switzerland; [Martinotti, Giovanni] Gabriele dAnnunzio Univ Chieti Pescara, Dept Neurosci, Clin Sci, Imaging, Chieti, Italy; [Lee, Hae Kook] Catholic Univ Korea, Dept Psychiat, Seoul, South Korea; [Rumpf, Hans-Juergen] Univ Lubeck, Dept Psychiat &amp; Psychotherapy, Lubeck, Germany; [Castro-Calvo, Jesus] Univ Valencia, Fac Psychol, Dept Personal Assessment &amp; Psychol Treatments, Valencia, Spain; [Rahimi-Movaghar, Afarin] Univ Tehran Med Sci, Iranian Natl Ctr Addict Studies INCAS, Tehran, Iran; [Higuchi, Susumu] Natl Hosp Org Kurihama Med &amp; Addict Ctr, Natl Ctr Addict Serv Adm, Yokosuka, Kanagawa, Japan; [Menchon, Jose M.] Univ Barcelona, Bellvitge Univ Hosp IDIBELL, Dept Psychiat, Barcelona, Spain; [Zohar, Joseph] Tel Aviv Univ, Chaim Sheba Med Ctr Tel Hashomer, Sackler Med Sch, Tel Aviv, Israel; [Pellegrini, Luca] Univ Bologna, Dept Biomed &amp; Neuromotor Sci, Bologna, Italy; [Pellegrini, Luca; Fineberg, Naomi A.] Univ Hertfordshire, Hatfield, Herts, England; [Pellegrini, Luca; Fineberg, Naomi A.] Hertfordshire Partnership Univ NHS Fdn Trust, Welwyn Garden City, Herts, England; [Fineberg, Naomi A.] Univ Cambridge, Sch Clin Med, Cambridge, England Király, O., Institute of Psychology, ELTE Eötvös Loránd University, Budapest, Hungary; Potenza, M.N., Department of Psychiatry, Yale University School of Medicine, New Haven, CT, United States, Child Study Center, Yale University School of Medicine, New Haven, CT, United States, Connecticut Mental Health Center, New Haven, CT, United States, Connecticut Council on Problem Gambling, WethersfieldCT, United States, Department of Neuroscience, Yale University, New Haven, CT, United States; Stein, D.J., SA MRC Unit on Risk &amp; Resilience in Mental Disorders, Department of Psychiatry &amp; Neuroscience Institute, University of Cape Town, Cape Town, South Africa; King, D.L., College of Education, Psychology, &amp; Social Work, Flinders University, Adelaide, Australia; Hodgins, D.C., Department of Psychology, University of Calgary, Calgary, Canada; Saunders, J.B., Centre for Youth Substance Abuse Research, University of Queensland, Brisbane, Australia; Griffiths, M.D., Psychology Department, Nottingham Trent University, Nottingham, United Kingdom; Gjoneska, B., Academy of Sciences and Arts of North Macedonia, Skopje, North Macedonia; Billieux, J., Institute of Psychology, University of Lausanne, Lausanne, Switzerland; Brand, M., General Psychology: Cognition and Center for Behavioral Addiction Research (CeBAR), University of Duisburg-Essen, Duisburg, Germany; Abbott, M.W., Gambling and Addictions Research Centre, Auckland University of Technology, Auckland, New Zealand; Chamberlain, S.R., Department of Psychiatry, University of Cambridge, United Kingdom, Cambridgeshire &amp; Peterborough NHS Foundation Trust, Cambridge, United Kingdom; Corazza, O., Department of Clinical and Pharmaceutical Sciences, University of Hertfordshire, United Kingdom, Department of Medico-Surgical Sciences and Biotechnologies, Sapienza University of Rome, Rome, Italy; Burkauskas, J., Laboratory of Behavioral Medicine, Neuroscience Institute, Lithuanian University of Health Sciences, Palanga, Lithuania; Sales, C.M.D., Psychology and Education Sciences, Center for Psychology University of Porto, Portugal; Montag, C., Department of Molecular Psychology, Institute of Psychology and Education, Ulm University, Ulm, Germany; Lochner, C., SA MRC Unit on Risk &amp; Resilience in Mental Disorders, Department of Psychiatry, Stellenbosch University, South Africa; Grünblatt, E., Department of Child and Adolescent Psychiatry and Psychotherapy, University Hospital of Psychiatry Zurich, University of Zurich, Zürich, Switzerland, Neuroscience Center Zurich, University of Zurich and the ETH, Zürich, Zurich, Switzerland, Zurich Center for Integrative Human Physiology, University of Zurich, Zurich, Switzerland; Wegmann, E., General Psychology: Cognition and Center for Behavioral Addiction Research (CeBAR), University of Duisburg-Essen, Duisburg, Germany; Martinotti, G., Department of Neuroscience, Imaging, Clinical Sciences, 'Gabriele d'Annunzio' University of Chieti-Pescara, Italy; Lee, H.K., Department of Psychiatry, The Catholic University of Korea, Seoul, South Korea; Rumpf, H.-J., Department of Psychiatry and Psychotherapy, University of Lübeck, Germany; Castro-Calvo, J., Department of Personality, Assessment, and Psychological Treatments, Faculty of Psychology, University of ValenciaValencia, Spain; Rahimi-Movaghar, A., Iranian National Center for Addiction Studies (INCAS), Tehran University of Medical Sciences, Tehran, Iran; Higuchi, S., National Hospital Organization Kurihama Medical and Addiction Center, National Center for Addiction Services Administration, Yokosuka, Japan; Menchon, J.M., Department of Psychiatry, Bellvitge University Hospital-IDIBELL, University of Barcelona, Cibersam, Barcelona, Spain; Zohar, J., Sackler Medical School, Tel Aviv University, Chaim Sheba Medical Center Tel Hashomer, Tel Aviv, Israel; Pellegrini, L., Department of Biomedical and Neuromotor Sciences, University of Bologna, Italy, University of Hertfordshire, Hatfield, United Kingdom, Hertfordshire Partnership University NHS Foundation Trust, Welwyn Garden City, Hertfordshire, United Kingdom; Walitza, S., Department of Child and Adolescent Psychiatry and Psychotherapy, University Hospital of Psychiatry Zurich, University of Zurich, Zürich, Switzerland, Neuroscience Center Zurich, University of Zurich and the ETH, Zürich, Zurich, Switzerland, Zurich Center for Integrative Human Physiology, University of Zurich, Zurich, Switzerland; Fineberg, N.A., University of Hertfordshire, Hatfield, United Kingdom, Hertfordshire Partnership University NHS Foundation Trust, Welwyn Garden City, Hertfordshire, United Kingdom, University of Cambridge School of Clinical Medicine, Cambridge, United Kingdom; Demetrovics, Z., Institute of Psychology, ELTE Eötvös Loránd University, Budapest, Hungary"/>
    <n v="1"/>
    <s v="Kiraly, Orsolya, Demetrovics, Zsolt, Potenza, Marc N., Stein, Dan J., King, Daniel L., Hodgins, David C., Saunders, John B., Griffiths, Mark D., Gjoneska, Biljana, Billieux, Joel, Brand, Matthias, Wegmann, Elisa, Abbott, Max W."/>
    <s v="Demetrovics, Z (corresponding author), Eotvos Lorand Univ, Inst Psychol, Izabella Utca 46, H-1064 Budapest, Hungary."/>
    <m/>
    <s v="No"/>
    <s v="Comprehensive Psychiatry"/>
    <x v="0"/>
    <s v="Elsevier BV"/>
    <x v="0"/>
    <s v="journal-article"/>
    <b v="1"/>
    <s v="publishedVersion"/>
    <s v="publisher"/>
    <s v="Yes"/>
    <s v="generic.eprints.org diposit.ub.edu uhra.herts.ac.uk repositorio-aberto.up.pt serval.unil.ch www.research-collection.ethz.ch irep.ntu.ac.uk real.mtak.hu www.zora.uzh.ch "/>
    <n v="9"/>
    <x v="0"/>
    <b v="1"/>
    <s v="0010-440X "/>
    <s v="Yes"/>
    <s v="None"/>
    <s v="Yes"/>
    <s v="None"/>
    <s v="https://v2.sherpa.ac.uk/id/publication/4758"/>
    <n v="101"/>
    <n v="115"/>
    <s v="https://doi.org/10.1016/j.comppsych.2020.152180"/>
    <s v="Yes"/>
    <s v="Yes"/>
    <m/>
    <m/>
    <m/>
    <s v="USD"/>
    <n v="2500"/>
    <n v="2500"/>
    <n v="43.08"/>
    <n v="1"/>
    <n v="0"/>
    <n v="40"/>
    <s v="http://www.altmetric.com/details.php?citation_id=82068846"/>
    <s v="COST (European Cooperation in Science and Technology)European Cooperation in Science and Technology (COST) [CA16207]; Janos Bolyai Research Scholarship of the Hungarian Academy of SciencesHungarian Academy of Sciences; New National Excellence Program of the Ministry for Innovation and Technology [UNKP-19-4]; European COMPETE2020 [POCI-01-0145-FEDER-030980]; Portuguese National funds FCT - Fundacao para a Ciencia e a Tecnologia, I.P [PTDC/PSI-ESP/30980/2017]; Hungarian National Research, Development and Innovation Office [KKP126835, NKFIH-1157-8/2019-DT]; Wellcome Trust Clinical FellowshipWellcome Trust [110049/Z/15/Z]; Abbott Laboratories; Medtronic; World Health Organization, WHO; State of Connecticut Department of Mental Health and Addiction Services, DMHAS; Janssen Pharmaceuticals; Wellcome Trust, WT: 110049/Z/15/Z; National Institute for Health and Care Excellence, NICE; Modern Humanities Research Association, MHRA; Alberta Gambling Research Institute, University of Alberta; Medical Research Council, MRC; National Institute for Health Research, NIHR; Responsible Gambling Trust; European Cooperation in Science and Technology, COST: CA16207; University of Hertfordshire, UH; Schweizerischer Nationalfonds zur Förderung der Wissenschaftlichen Forschung, SNF; Fundação para a Ciência e a Tecnologia, FCT: PTDC/PSI-ESP/30980/2017; Agència de Gestió d'Ajuts Universitaris i de Recerca, AGAUR; Magyar Tudományos Akadémia, MTA; Nemzeti Kutatási Fejlesztési és Innovációs Hivatal, NKFIH: KKP126835, NKFIH-1157-8/2019-DT; Servier; H. Lundbeck A/S; Ministry for Innovation and Technology: POCI-01-0145-FEDER-030980"/>
    <s v="European Cooperation in Science and Technology; Fundação para a Ciência e a Tecnologia; European COMPETE2020; Hungarian National Research, Development and Innovation Office; Wellcome Trust Clinical Fellowship"/>
    <s v="Psychiatry"/>
    <s v="Clinical Psychology; Psychiatry and Mental health"/>
    <b v="0"/>
    <s v="No"/>
    <x v="1"/>
    <x v="0"/>
    <x v="0"/>
  </r>
  <r>
    <s v="10.1108/EJM-03-2019-0224"/>
    <m/>
    <m/>
    <x v="1"/>
    <s v="&quot;012012 or 111000&quot;: preference for consumption pattern-seeking"/>
    <s v="Kim, Jungkeun; Cui, Yuanyuan (Gina); Hwang, Euejung; Franklin, Drew; Seo, Yuri"/>
    <n v="5"/>
    <s v="No"/>
    <s v="[Kim, Jungkeun; Cui, Yuanyuan (Gina)] Auckland Univ Technol, Dept Mkt, Auckland, New Zealand; [Hwang, Euejung] Univ Otago, Mkt, Dunedin, New Zealand; [Franklin, Drew] Auckland Univ Technol, Mkt, Auckland, New Zealand; [Seo, Yuri] Univ Auckland, Business Sch, Dept Mkt, Auckland, New Zealand Kim, J., Department of Marketing, Auckland University of Technology, Auckland, New Zealand; Cui, Y., Department of Marketing, Auckland University of Technology, Auckland, New Zealand; Hwang, E., University of Otago, Dunedin, New Zealand; Franklin, D., Auckland University of Technology, Auckland, New Zealand; Seo, Y., Department of Marketing, The University of Auckland Business School, University of Auckland, Auckland, New Zealand"/>
    <n v="1"/>
    <s v="Kim, Jungkeun, Cui, Yuanyuan (Gina), Hwang, Euejung, Franklin, Drew"/>
    <s v="Cui, YY (corresponding author), Auckland Univ Technol, Dept Mkt, Auckland, New Zealand."/>
    <s v="Cui, YY"/>
    <s v="Yes"/>
    <s v="European Journal of Marketing"/>
    <x v="0"/>
    <s v="Emerald"/>
    <x v="1"/>
    <s v="journal-article"/>
    <b v="0"/>
    <m/>
    <m/>
    <s v="No"/>
    <m/>
    <n v="0"/>
    <x v="0"/>
    <b v="0"/>
    <s v="0309-0566 "/>
    <s v="Yes"/>
    <s v="None"/>
    <s v="No"/>
    <m/>
    <s v="https://v2.sherpa.ac.uk/id/publication/189"/>
    <m/>
    <n v="0"/>
    <m/>
    <s v="Yes"/>
    <s v="Yes"/>
    <m/>
    <m/>
    <m/>
    <s v="USD"/>
    <n v="3240"/>
    <n v="3240"/>
    <n v="0"/>
    <n v="0"/>
    <n v="0"/>
    <n v="0"/>
    <m/>
    <m/>
    <m/>
    <s v="Business &amp; Economics"/>
    <s v="Marketing"/>
    <b v="0"/>
    <s v="No"/>
    <x v="1"/>
    <x v="1"/>
    <x v="1"/>
  </r>
  <r>
    <s v="10.1108/SEJ-11-2019-0082"/>
    <m/>
    <m/>
    <x v="1"/>
    <s v="'Social' value creation as care: the perspective of beneficiaries in social entrepreneurship"/>
    <s v="Lorenzo-Afable, Diana; Lips-Wiersma, Marjolein; Singh, Smita"/>
    <n v="3"/>
    <s v="No"/>
    <s v="[Lorenzo-Afable, Diana; Lips-Wiersma, Marjolein] Auckland Univ Technol, Sch Business, Dept Management, Auckland, New Zealand; [Singh, Smita] Auckland Univ Technol, Sch Business, Dept Int Business Strategy &amp; Entrepreneurship, Auckland, New Zealand Lorenzo-Afable, D., Department of Management, Auckland University of Technology School of Business, Auckland, New Zealand; Lips-Wiersma, M., Department of Management, Auckland University of Technology School of Business, Auckland, New Zealand; Singh, S., Department of International Business, Strategy and Entrepreneurship, Auckland University of Technology School of Business, Auckland, New Zealand"/>
    <n v="1"/>
    <s v="Lorenzo-Afable, Diana, Lips-Wiersma, Marjolein, Singh, Smita,"/>
    <s v="Lorenzo-Afable, D (corresponding author), Auckland Univ Technol, Sch Business, Dept Management, Auckland, New Zealand."/>
    <s v="Lorenzo-Afable, D"/>
    <s v="Yes"/>
    <s v="Social Enterprise Journal"/>
    <x v="0"/>
    <s v="Emerald"/>
    <x v="1"/>
    <s v="journal-article"/>
    <b v="0"/>
    <m/>
    <m/>
    <s v="No"/>
    <m/>
    <n v="0"/>
    <x v="0"/>
    <b v="0"/>
    <s v="1750-8614 "/>
    <s v="Yes"/>
    <s v="None"/>
    <s v="No"/>
    <m/>
    <s v="https://v2.sherpa.ac.uk/id/publication/32394"/>
    <n v="1"/>
    <n v="0"/>
    <m/>
    <s v="Yes"/>
    <s v="Yes"/>
    <m/>
    <m/>
    <m/>
    <s v="USD"/>
    <n v="3240"/>
    <n v="3240"/>
    <n v="0"/>
    <n v="0"/>
    <n v="0"/>
    <n v="0"/>
    <m/>
    <m/>
    <m/>
    <s v="Business &amp; Economics"/>
    <m/>
    <b v="0"/>
    <s v="No"/>
    <x v="1"/>
    <x v="1"/>
    <x v="1"/>
  </r>
  <r>
    <s v="10.1108/JSOCM-09-2019-0142"/>
    <m/>
    <m/>
    <x v="1"/>
    <s v="Building positive resilience through vulnerability analysis"/>
    <s v="Kubacki, Krzysztof; Siemieniako, Dariusz; Brennan, Linda"/>
    <n v="3"/>
    <s v="No"/>
    <s v="[Kubacki, Krzysztof] Auckland Univ Technol, Dept Mkt, Auckland, New Zealand; [Siemieniako, Dariusz] Kozminski Univ, Warsaw, Poland; [Brennan, Linda] RMIT Univ, Sch Media &amp; Commun, Melbourne, Vic, Australia Kubacki, K., Department of Marketing, Auckland University of Technology, Auckland, New Zealand; Siemieniako, D., Kozminski University, Warsaw, Poland; Brennan, L., School of Media and Communication, RMIT University, Melbourne, Australia"/>
    <n v="1"/>
    <s v="Kubacki, Krzysztof"/>
    <s v="Kubacki, K (corresponding author), Auckland Univ Technol, Dept Mkt, Auckland, New Zealand."/>
    <s v="Kubacki, K"/>
    <s v="Yes"/>
    <s v="Journal of Social Marketing"/>
    <x v="0"/>
    <s v="Emerald"/>
    <x v="1"/>
    <s v="journal-article"/>
    <b v="0"/>
    <m/>
    <m/>
    <s v="No"/>
    <m/>
    <n v="0"/>
    <x v="0"/>
    <b v="0"/>
    <s v="2042-6763 "/>
    <s v="Yes"/>
    <s v="None"/>
    <s v="No"/>
    <m/>
    <s v="https://v2.sherpa.ac.uk/id/publication/18439"/>
    <n v="2"/>
    <n v="0"/>
    <m/>
    <s v="Yes"/>
    <s v="Yes"/>
    <m/>
    <m/>
    <m/>
    <s v="USD"/>
    <n v="3240"/>
    <n v="3240"/>
    <n v="0"/>
    <n v="0"/>
    <n v="0"/>
    <n v="0"/>
    <m/>
    <m/>
    <m/>
    <s v="Business &amp; Economics"/>
    <m/>
    <b v="0"/>
    <s v="No"/>
    <x v="1"/>
    <x v="1"/>
    <x v="1"/>
  </r>
  <r>
    <s v="10.1145/3379177.3388898"/>
    <s v="oa repository (via OAI-PMH doi match)"/>
    <m/>
    <x v="5"/>
    <s v="Determining Context Factors for Hybrid Development Methods with Trained Models"/>
    <s v="Klünder, Jil: Leibniz University Hannover; Karajic, Dzejlana: University of Passau; Tell, Paolo: IT University Copenhagen; Karras, Oliver: Leibniz University Hannover; Münkel, Christian: Leibniz University Hannover; Münch, Jürgen: Reutlingen University; MacDonell, Stephen G.: Auckland University of Technology; Hebig, Regina: Chalmers | University of Gothenburg; Kuhrmann, Marco: University of Passau"/>
    <n v="9"/>
    <s v="No"/>
    <s v=" Klünder, J., Leibniz University Hannover, Germany; Karajic, D., University of Passau, Germany; Tell, P., IT University Copenhagen, Denmark; Karras, O., Leibniz University Hannover, Germany; Münkel, C., Leibniz University Hannover, Germany; Münch, J., Reutlingen University, Germany; Macdonell, S.G., Auckland University of Technology, New Zealand; Hebig, R., Chalmers | University of Gothenburg, Sweden; Kuhrmann, M., University of Passau, Germany"/>
    <n v="1"/>
    <s v="Macdonell, S.G."/>
    <m/>
    <m/>
    <s v="No"/>
    <s v="Proceedings of the International Conference on Software and System Processes"/>
    <x v="0"/>
    <s v="ACM"/>
    <x v="0"/>
    <s v="proceedings-article"/>
    <b v="0"/>
    <s v="submittedVersion"/>
    <s v="repository"/>
    <s v="Yes"/>
    <s v="arXiv.org opus.reutlingen-university.de "/>
    <n v="2"/>
    <x v="0"/>
    <b v="0"/>
    <m/>
    <m/>
    <m/>
    <m/>
    <m/>
    <m/>
    <n v="2"/>
    <n v="1"/>
    <s v="http://arxiv.org/pdf/2012.07274"/>
    <s v="No"/>
    <s v="Yes"/>
    <m/>
    <m/>
    <m/>
    <m/>
    <m/>
    <m/>
    <n v="2.8"/>
    <n v="0"/>
    <n v="0"/>
    <n v="4"/>
    <s v="http://www.altmetric.com/details.php?citation_id=93319027"/>
    <m/>
    <m/>
    <m/>
    <m/>
    <b v="0"/>
    <s v="No"/>
    <x v="1"/>
    <x v="0"/>
    <x v="5"/>
  </r>
  <r>
    <s v="10.1016/j.jbiomech.2020.109838"/>
    <m/>
    <m/>
    <x v="1"/>
    <s v="Shape model constrained scaling improves repeatability of gait data"/>
    <s v="Bakke, Duncan; Besier, Thor"/>
    <n v="2"/>
    <s v="No"/>
    <s v=" Bakke, D., Auckland Bioengineering Institute, University of Auckland, Auckland, New Zealand; Besier, T., Auckland Bioengineering Institute, University of Auckland, Auckland, New Zealand, Department of Engineering Science, University of Auckland, Auckland, New Zealand, Sports Performance Research Institute of New Zealand (SPRINZ), New Zealand"/>
    <n v="0"/>
    <m/>
    <s v="Besier, T.; Auckland Bioengineering Institute, 70 Symonds St, New Zealand; email: t.besier@auckland.ac.nz"/>
    <m/>
    <s v="No"/>
    <s v="Journal of Biomechanics"/>
    <x v="0"/>
    <s v="Elsevier BV"/>
    <x v="1"/>
    <s v="journal-article"/>
    <b v="0"/>
    <m/>
    <m/>
    <s v="No"/>
    <m/>
    <n v="0"/>
    <x v="0"/>
    <b v="0"/>
    <s v="0021-9290 "/>
    <s v="Yes"/>
    <s v="12 months"/>
    <s v="No"/>
    <m/>
    <s v="https://v2.sherpa.ac.uk/id/publication/13780"/>
    <n v="4"/>
    <n v="4"/>
    <m/>
    <s v="No"/>
    <s v="Yes"/>
    <m/>
    <m/>
    <m/>
    <s v="USD"/>
    <n v="3500"/>
    <n v="3500"/>
    <n v="9.9499999999999993"/>
    <n v="0"/>
    <n v="0"/>
    <n v="16"/>
    <s v="http://www.altmetric.com/details.php?citation_id=81651721"/>
    <s v="Auckland University of Technology, New Zealand, AUT; MedTech CoRE"/>
    <s v="Auckland University of Technology, New Zealand; Munich-Centre for Advanced Photonics"/>
    <m/>
    <s v="Biophysics; Rehabilitation; Orthopedics and Sports Medicine; Biomedical Engineering"/>
    <b v="0"/>
    <s v="No"/>
    <x v="1"/>
    <x v="1"/>
    <x v="1"/>
  </r>
  <r>
    <s v="10.1080/02640414.2019.1643202"/>
    <m/>
    <m/>
    <x v="1"/>
    <s v="How does the modern football goalkeeper train? – An exploration of expert goalkeeper coaches' skill training approaches"/>
    <s v="Otte, Fabian W.: Institute of Exercise Training and Sport Informatics, Department of Cognitive and Team/Racket Sport Research, German Sport University Cologne, Cologne, Germany; Millar, Sarah-Kate: Department of Coaching, Health &amp; P.E., School of Sport &amp; Recreation, Auckland University of Technology, Auckland, New Zealand; Klatt, Stefanie: Institute of Exercise Training and Sport Informatics, Department of Cognitive and Team/Racket Sport Research, German Sport University Cologne, Cologne, Germany"/>
    <n v="3"/>
    <s v="No"/>
    <s v="[Otte, Fabian W.; Huettermann, Stefanie] German Sport Univ Cologne, Inst Exercise Training &amp; Sport Informat, Dept Cognit &amp; Team Racket Sport Res, Sportpk Mungersdorf 6, D-50933 Cologne, Germany; [Millar, Sarah-Kate] Auckland Univ Technol, Dept Coaching Hlth &amp; PE, Sch Sport &amp; Recreat, Auckland, New Zealand Otte, F.W., Institute of Exercise Training and Sport Informatics, Department of Cognitive and Team/Racket Sport Research, German Sport University Cologne, Cologne, Germany; Millar, S.-K., Department of Coaching, Health P.E, School of Sport Recreation, Auckland University of Technology, Auckland, New Zealand; Klatt, S., Institute of Exercise Training and Sport Informatics, Department of Cognitive and Team/Racket Sport Research, German Sport University Cologne, Cologne, Germany"/>
    <n v="1"/>
    <s v="Otte, Fabian W., Huettermann, Stefanie, Millar, Sarah-Kate,"/>
    <s v="Otte, FW (corresponding author), German Sport Univ Cologne, Inst Exercise Training &amp; Sport Informat, Dept Cognit &amp; Team Racket Sport Res, Sportpk Mungersdorf 6, D-50933 Cologne, Germany."/>
    <m/>
    <s v="No"/>
    <s v="Journal of Sports Sciences"/>
    <x v="2"/>
    <s v="Informa UK Limited"/>
    <x v="1"/>
    <s v="journal-article"/>
    <b v="0"/>
    <m/>
    <m/>
    <s v="No"/>
    <m/>
    <n v="0"/>
    <x v="0"/>
    <b v="0"/>
    <s v="0264-0414 1466-447X "/>
    <s v="Yes"/>
    <s v="12 months"/>
    <s v="No"/>
    <m/>
    <s v="https://v2.sherpa.ac.uk/id/publication/5753"/>
    <n v="6"/>
    <n v="7"/>
    <m/>
    <s v="Yes"/>
    <s v="Yes"/>
    <m/>
    <m/>
    <m/>
    <s v="USD"/>
    <n v="2950"/>
    <n v="2950"/>
    <n v="23.4"/>
    <n v="0"/>
    <n v="0"/>
    <n v="31"/>
    <s v="http://www.altmetric.com/details.php?citation_id=63662948"/>
    <m/>
    <m/>
    <s v="Sport Sciences"/>
    <s v="Physical Therapy;  Sports Therapy and Rehabilitation; Orthopedics and Sports Medicine"/>
    <b v="0"/>
    <s v="No"/>
    <x v="1"/>
    <x v="1"/>
    <x v="1"/>
  </r>
  <r>
    <s v="10.1080/02640414.2019.1651614"/>
    <s v="oa repository (via OAI-PMH doi match)"/>
    <m/>
    <x v="5"/>
    <s v="Power training in elite young soccer players: Effects of using loads above or below the optimum power zone"/>
    <s v="Loturco, Irineu: NAR - Nucleus of High Performance in Sport, São Paulo, Brazil, Department of Human Movement Science, Federal University of São Paulo, São Paulo, Brazil, University of South Wales, Pontypridd, Wales, UK; Pereira, Lucas A.: NAR - Nucleus of High Performance in Sport, São Paulo, Brazil; Reis, Valter P.: NAR - Nucleus of High Performance in Sport, São Paulo, Brazil; Bishop, Chris: Faculty of Science and Technology, London Sports Institute, Middlesex University, London, UK; Zanetti, Vinicius: Red Bull Brazil Football, Jarinú, Brazil; Alcaraz, Pedro E.: Research Center for High Performance Sport, Catholic University of Murcia, Murcia, Spain, Faculty of Sport Sciences, Catholic University of Murcia, Murcia, Spain; Freitas, Tomás T.: Research Center for High Performance Sport, Catholic University of Murcia, Murcia, Spain; Mcguigan, Michael R.: Sports Performance Research Institute New Zealand (SPRINZ), Auckland University of Technology, Auckland, New Zealand, School of Medical and Health Sciences, Edith Cowan University, Perth, Australia"/>
    <n v="8"/>
    <s v="No"/>
    <s v="[Loturco, Irineu; Pereira, Lucas A.; Reis, Valter P.] NAR Nucleus High Performance Sport, Sao Paulo, Brazil; [Loturco, Irineu] Univ Fed Sao Paulo, Dept Human Movement Sci, Sao Paulo, Brazil; [Bishop, Chris] Middlesex Univ, London Sports Inst, Fac Sci &amp; Technol, London, England; [Zanetti, Vinicius] Red Bull Brazil Football, Jarinu, Brazil; [Alcaraz, Pedro E.; Freitas, Tomas T.] Catholic Univ Murcia, Res Ctr High Performance Sport, Murcia, Spain; [Alcaraz, Pedro E.] Catholic Univ Murcia, Fac Sport Sci, Murcia, Spain; [Mcguigan, Michael R.] Auckland Univ Technol, SPRINZ, Auckland, New Zealand; [Mcguigan, Michael R.] Edith Cowan Univ, Sch Med &amp; Hlth Sci, Perth, WA, Australia; [Loturco, Irineu] Univ South Wales, Pontypridd, M Glam, Wales Loturco, I., NAR - Nucleus of High Performance in Sport, São Paulo, Brazil, Department of Human Movement Science, Federal University of São Paulo, São Paulo, Brazil, University of South Wales, Pontypridd, Wales, United Kingdom; Pereira, L.A., NAR - Nucleus of High Performance in Sport, São Paulo, Brazil; Reis, V.P., NAR - Nucleus of High Performance in Sport, São Paulo, Brazil; Bishop, C., Faculty of Science and Technology, London Sports Institute, Middlesex University, London, United Kingdom; Zanetti, V., Red Bull Brazil Football, Jarinú, Brazil; Alcaraz, P.E., Research Center for High Performance Sport, Catholic University of Murcia, Murcia, Spain, Faculty of Sport Sciences, Catholic University of Murcia, Murcia, Spain; Freitas, T.T., Research Center for High Performance Sport, Catholic University of Murcia, Murcia, Spain; Mcguigan, M.R., Sports Performance Research Institute New Zealand (SPRINZ), Auckland University of Technology, Auckland, New Zealand, School of Medical and Health Sciences, Edith Cowan University, Perth, Australia"/>
    <n v="1"/>
    <s v="Loturco, Irineu, Pereira, Lucas A., Reis, Valter P., Bishop, Chris, Zanetti, Vinicius, Alcaraz, Pedro E., Freitas, Tomas T., Mcguigan, Michael R."/>
    <s v="Loturco, I (corresponding author), Nucleus High Performance Sport, Sao Paulo, SP, Brazil."/>
    <m/>
    <s v="No"/>
    <s v="Journal of Sports Sciences"/>
    <x v="2"/>
    <s v="Informa UK Limited"/>
    <x v="0"/>
    <s v="journal-article"/>
    <b v="0"/>
    <s v="acceptedVersion"/>
    <s v="repository"/>
    <s v="Yes"/>
    <s v="eprints.mdx.ac.uk "/>
    <n v="1"/>
    <x v="0"/>
    <b v="0"/>
    <s v="0264-0414 1466-447X "/>
    <s v="Yes"/>
    <s v="12 months"/>
    <s v="No"/>
    <m/>
    <s v="https://v2.sherpa.ac.uk/id/publication/5753"/>
    <n v="4"/>
    <n v="6"/>
    <s v="https://eprints.mdx.ac.uk/27395/1/Power_Training_paper_JSS.pdf"/>
    <s v="Yes"/>
    <s v="Yes"/>
    <m/>
    <m/>
    <m/>
    <s v="USD"/>
    <n v="2950"/>
    <n v="2950"/>
    <n v="29.35"/>
    <n v="0"/>
    <n v="0"/>
    <n v="47"/>
    <s v="http://www.altmetric.com/details.php?citation_id=64722578"/>
    <m/>
    <m/>
    <s v="Sport Sciences"/>
    <s v="Physical Therapy;  Sports Therapy and Rehabilitation; Orthopedics and Sports Medicine"/>
    <b v="0"/>
    <s v="No"/>
    <x v="1"/>
    <x v="0"/>
    <x v="5"/>
  </r>
  <r>
    <s v="10.1145/3437800.3439208"/>
    <m/>
    <m/>
    <x v="1"/>
    <s v="Designing Computer Science Competency Statements"/>
    <s v="Clear, Alison: Eastern Institute of Technology, Auckland, New Zealand; Clear, Tony: Auckland University of Technology, Auckland, New Zealand; Vichare, Abhijat: ACM India, Pune, India; Charles, Thea: Seigel Family Endowment, New York, NY, USA; Frezza, Stephen: Gannon University, Eire, PA, USA; Gutica, Mirela: British Columbia Institute of Technology, Vancouver, BC, Canada; Lunt, Barry: Brigham Young Universiy, Provo, UT, USA; Maiorana, Francesco: Universitá di Urbino Carlo Bo, Urbino, Italy; Pears, Arnold: KTH Royal Institute of Technology, Stckholm, Sweden; Pitt, Francois: University of Toronto, Toronto, ON, Canada; Riedesel, Charles: Univerity of Nebraska Lincoln, Lincoln, NE, USA; Szynkiewicz, Justyna: Nord University, Nord, Norway"/>
    <n v="12"/>
    <s v="No"/>
    <s v=" Clear, A., Eastern Institute of Technology, Auckland, New Zealand; Clear, T., Auckland University of Technology, Auckland, New Zealand; Vichare, A., ACM India, Pune, India; Charles, T., Seigel Family Endowment, New York, NY, United States; Frezza, S., Gannon University, Eire, PA, United States; Gutica, M., British Columbia Institute of Technology, Vancouver, BC, Canada; Lunt, B., Brigham Young Universiy, Provo, UT, United States; Maiorana, F., Universitá di Urbino Carlo Bo, Urbino, Italy; Pears, A., KTH Royal Institute of Technology, Stckholm, Sweden; Pitt, F., University of Toronto, Toronto, ON, Canada; Riedesel, C., Univerity of Nebraska Lincoln, Lincoln, NE, United States; Szynkiewicz, J., Nord University, Norway"/>
    <n v="1"/>
    <s v="Clear, T."/>
    <m/>
    <m/>
    <s v="No"/>
    <s v="Proceedings of the Working Group Reports on Innovation and Technology in Computer Science Education"/>
    <x v="0"/>
    <s v="ACM"/>
    <x v="1"/>
    <s v="proceedings-article"/>
    <b v="0"/>
    <m/>
    <m/>
    <s v="No"/>
    <m/>
    <n v="0"/>
    <x v="0"/>
    <b v="0"/>
    <m/>
    <m/>
    <m/>
    <m/>
    <m/>
    <m/>
    <n v="1"/>
    <n v="1"/>
    <m/>
    <s v="No"/>
    <s v="Yes"/>
    <m/>
    <m/>
    <m/>
    <m/>
    <m/>
    <m/>
    <n v="0"/>
    <n v="0"/>
    <n v="0"/>
    <n v="0"/>
    <m/>
    <m/>
    <m/>
    <m/>
    <m/>
    <b v="0"/>
    <s v="No"/>
    <x v="1"/>
    <x v="1"/>
    <x v="1"/>
  </r>
  <r>
    <s v="10.1016/j.ocecoaman.2020.105185"/>
    <m/>
    <m/>
    <x v="1"/>
    <s v="The secret lives of mangroves: Exploring New Zealand's urban mangroves with integrated biodiversity assessments"/>
    <s v="Dencer-Brown, Amrit Melissa; Alfaro, Andrea C.; Bourgeois, Carine; Sharma, Shaneel; Milne, Simon"/>
    <n v="5"/>
    <s v="No"/>
    <s v="[Dencer-Brown, Amrit Melissa; Alfaro, Andrea C.; Bourgeois, Carine; Sharma, Shaneel] Auckland Univ Technol, Sch Sci, Inst Appl Ecol, Auckland 1010, New Zealand; [Milne, Simon] Auckland Univ Technol, New Zealand Tourism Res Inst, Auckland 1142, New Zealand Dencer-Brown, A.M., School of Science, Institute for Applied Ecology, Auckland University of Technology, Auckland, 1010, New Zealand; Alfaro, A.C., School of Science, Institute for Applied Ecology, Auckland University of Technology, Auckland, 1010, New Zealand; Bourgeois, C., School of Science, Institute for Applied Ecology, Auckland University of Technology, Auckland, 1010, New Zealand; Sharma, S., School of Science, Institute for Applied Ecology, Auckland University of Technology, Auckland, 1010, New Zealand; Milne, S., New Zealand Tourism Research Institute, Auckland University of Technology, Auckland, 1142, New Zealand"/>
    <n v="1"/>
    <s v="Dencer-Brown, Amrit Melissa, Alfaro, Andrea C., Bourgeois, Carine, Sharma, Shaneel, Milne, Simon,"/>
    <s v="Alfaro, AC (corresponding author), Auckland Univ Technol, Sch Sci, Inst Appl Ecol, Auckland 1010, New Zealand."/>
    <s v="Alfaro, AC"/>
    <s v="Yes"/>
    <s v="Ocean &amp; Coastal Management"/>
    <x v="0"/>
    <s v="Elsevier BV"/>
    <x v="1"/>
    <s v="journal-article"/>
    <b v="0"/>
    <m/>
    <m/>
    <s v="No"/>
    <m/>
    <n v="0"/>
    <x v="0"/>
    <b v="0"/>
    <s v="0964-5691 "/>
    <s v="Yes"/>
    <s v="24 months"/>
    <s v="No"/>
    <m/>
    <s v="https://v2.sherpa.ac.uk/id/publication/17104"/>
    <m/>
    <n v="0"/>
    <m/>
    <s v="Yes"/>
    <s v="Yes"/>
    <m/>
    <m/>
    <m/>
    <s v="USD"/>
    <n v="3700"/>
    <n v="3700"/>
    <n v="4.3499999999999996"/>
    <n v="0"/>
    <n v="0"/>
    <n v="6"/>
    <s v="http://www.altmetric.com/details.php?citation_id=79484500"/>
    <s v="Waikato Regional Council; Waikato Regional Council, WRC"/>
    <s v="Waikato Regional Council; Auckland University of Technology, New Zealand"/>
    <s v="Oceanography; Water Resources"/>
    <s v="Aquatic Science; Oceanography; Management;  Monitoring;  Policy and Law"/>
    <b v="0"/>
    <s v="No"/>
    <x v="1"/>
    <x v="1"/>
    <x v="1"/>
  </r>
  <r>
    <s v="10.1145/3384772.3385127"/>
    <m/>
    <m/>
    <x v="1"/>
    <s v="Indigenous Worldviews to Inform Participatory Creativity"/>
    <s v="Sosa, Ricardo: Auckland University of Technology"/>
    <n v="1"/>
    <s v="No"/>
    <s v=" Sosa, R., Monash University, Australia, Auckland University of Technology, Aotearoa, New Zealand"/>
    <n v="1"/>
    <s v="Sosa, R."/>
    <s v="Sosa, R.; Monash UniversityAustralia; email: ricardo@designcomputing.org"/>
    <s v="Sosa, R."/>
    <s v="Yes"/>
    <s v="Proceedings of the 16th Participatory Design Conference 2020 - Participation(s) Otherwise - Volume 2"/>
    <x v="0"/>
    <s v="ACM"/>
    <x v="1"/>
    <s v="proceedings-article"/>
    <b v="0"/>
    <m/>
    <m/>
    <s v="No"/>
    <m/>
    <n v="0"/>
    <x v="0"/>
    <b v="0"/>
    <m/>
    <m/>
    <m/>
    <m/>
    <m/>
    <m/>
    <m/>
    <n v="0"/>
    <m/>
    <s v="No"/>
    <s v="Yes"/>
    <m/>
    <m/>
    <m/>
    <m/>
    <m/>
    <m/>
    <n v="3.85"/>
    <n v="0"/>
    <n v="0"/>
    <n v="4"/>
    <s v="http://www.altmetric.com/details.php?citation_id=84585940"/>
    <m/>
    <m/>
    <m/>
    <m/>
    <b v="0"/>
    <s v="No"/>
    <x v="1"/>
    <x v="1"/>
    <x v="1"/>
  </r>
  <r>
    <s v="10.1186/s12967-020-02411-y"/>
    <s v="oa journal (via doaj)"/>
    <m/>
    <x v="0"/>
    <s v="Comparable endocrine and neuromuscular adaptations to variable vs. constant gravity-dependent resistance training among young women"/>
    <s v="Arazi, Hamid; Salek, Lida; Nikfal, Elham; Izadi, Mani; Tufano, James J.; Elliott, Bradley T.; Brughelli, Matt"/>
    <n v="7"/>
    <s v="No"/>
    <s v="[Arazi, Hamid; Izadi, Mani] Univ Guilan, Fac Sport Sci, Dept Exercise Physiol, 10th Km Tehran Rd Khalij e Fars Highway, Rasht 4199843653, Iran; [Salek, Lida; Nikfal, Elham] Islamic Azad Univ, Bandar E Anzali Branch, Dept Phys Educ, Bandar E Anzali, Iran; [Tufano, James J.] Charles Univ Prague, Fac Phys Educ &amp; Sport, Prague, Czech Republic; [Elliott, Bradley T.] Univ Westminster, Sch Life Sci, Translat Physiol Res Grp, London, England; [Brughelli, Matt] Auckland Univ Technol, AUT Millennium, Sports Performance Res Inst New Zealand SPRINZ, Auckland, New Zealand Arazi, H., Department of Exercise Physiology, Faculty of Sport Sciences, University of Guilan, 10 th km of Tehran Road- Khalij-e-Fars Highway, Rasht, 4199843653, Iran; Salek, L., Department of Physical Education, Bandar-e-Anzali Branch, Islamic Azad University, Bandar-e-Anzali, Iran; Nikfal, E., Department of Physical Education, Bandar-e-Anzali Branch, Islamic Azad University, Bandar-e-Anzali, Iran; Izadi, M., Department of Exercise Physiology, Faculty of Sport Sciences, University of Guilan, 10 th km of Tehran Road- Khalij-e-Fars Highway, Rasht, 4199843653, Iran; Tufano, J.J., Faculty of Physical Education and Sport, Charles University, Prague, Czech Republic; Elliott, B.T., Translational Physiology Research Group, School of Life Sciences, University of Westminster, London, United Kingdom; Brughelli, M., Sports Performance Research Institute New Zealand (SPRINZ), Aut Millennium, Auckland University of Technology, Auckland, New Zealand"/>
    <n v="1"/>
    <s v="Arazi, Hamid, Izadi, Mani, Salek, Lida, Nikfal, Elham, Tufano, James J., Elliott, Bradley T., Brughelli, Matt,"/>
    <s v="Arazi, H (corresponding author), Univ Guilan, Fac Sport Sci, Dept Exercise Physiol, 10th Km Tehran Rd Khalij e Fars Highway, Rasht 4199843653, Iran."/>
    <m/>
    <s v="No"/>
    <s v="Journal of Translational Medicine"/>
    <x v="0"/>
    <s v="Springer Science and Business Media LLC"/>
    <x v="0"/>
    <s v="journal-article"/>
    <b v="1"/>
    <s v="publishedVersion"/>
    <s v="publisher"/>
    <s v="Yes"/>
    <s v="europepmc.org westminsterresearch.westminster.ac.uk "/>
    <n v="2"/>
    <x v="0"/>
    <b v="1"/>
    <s v="1479-5876 "/>
    <s v="Yes"/>
    <s v="None"/>
    <s v="Yes"/>
    <s v="None"/>
    <s v="https://v2.sherpa.ac.uk/id/publication/36903"/>
    <n v="2"/>
    <n v="1"/>
    <s v="https://doi.org/10.1186/s12967-020-02411-y"/>
    <s v="Yes"/>
    <s v="Yes"/>
    <s v="Yes"/>
    <s v="GBP"/>
    <n v="1370"/>
    <s v="USD"/>
    <n v="2145"/>
    <n v="2145"/>
    <n v="3.95"/>
    <n v="0"/>
    <n v="0"/>
    <n v="7"/>
    <s v="http://www.altmetric.com/details.php?citation_id=84127037"/>
    <m/>
    <m/>
    <s v="Research &amp; Experimental Medicine"/>
    <s v="General Biochemistry;  Genetics and Molecular Biology; General Medicine"/>
    <b v="0"/>
    <s v="No"/>
    <x v="1"/>
    <x v="0"/>
    <x v="0"/>
  </r>
  <r>
    <s v="10.1145/3341525.3394995"/>
    <m/>
    <m/>
    <x v="1"/>
    <s v="Developing Competency Statements for Computer Science Curricula"/>
    <s v="Clear, Alison: Eastern Institute of Technology, Auckland, New Zealand; Clear, Tony: Auckland University of Technology, Auckland, New Zealand; Vichare, Abhijat: Consultant, Pune, India; Charles, Thea: Seigel Family Endowment, New York, NY, USA; Frezza, Stephen: Gannon University, Eire, PA, USA; Gutica, Mirela: British Columbia Institute of Technology, Vancouver, BC, Canada; Lunt, Barry: Brigham Young University, Provo, UT, USA; Maiorana, Francesco: Kansas State University, Manhattan, KS, USA; Pears, Arnold: KTH Royal Institute of Technology, Stockholm, Sweden; Pitt, Francois: University of Toronto, Toronto, OR, Canada; Reidesel, Charles: University of Nebraska-Lincoln, Lincoln, NE, USA; Szynkiewicz, Justyna: Nord University, Bodo, Norway"/>
    <n v="12"/>
    <s v="No"/>
    <s v=" Clear, A., Eastern Institute of Technology, School of Computing, Auckland, New Zealand; Clear, T., Auckland University of Technology, School of Engineering, Computer and Mathematical Sciences, Auckland, New Zealand; Vichare, A., Consultant, ACM India, Pune, India; Charles, T., Seigel Family Endowment, New York, NY, United States; Frezza, S., Gannon University, Computer and Information Science, Eire, PA, United States; Gutica, M., British Columbia Institute of Technology, School of Computing and Academic Studies, Vancouver, BC, Canada; Lunt, B., Brigham Young University, School of T echnology, Provo, UT, United States; Maiorana, F., Kansas State University, Computer Science, Manhattan, KS, United States; Pears, A., KTH Royal Institute of Technology, School of Industrial Engineering and Management, Stockholm, Sweden; Pitt, F., University of Toronto, Department of Computer Science, Toronto, OR, Canada; Reidesel, C., University of Nebraska-Lincoln, Computer Science and Engineering, Lincoln, NE, United States; Szynkiewicz, J., Nord University, Faulty of Social Science, Bodo, Norway"/>
    <n v="1"/>
    <s v="Clear, T."/>
    <m/>
    <m/>
    <s v="No"/>
    <s v="Proceedings of the 2020 ACM Conference on Innovation and Technology in Computer Science Education"/>
    <x v="0"/>
    <s v="ACM"/>
    <x v="1"/>
    <s v="proceedings-article"/>
    <b v="0"/>
    <m/>
    <m/>
    <s v="No"/>
    <m/>
    <n v="0"/>
    <x v="0"/>
    <b v="0"/>
    <m/>
    <m/>
    <m/>
    <m/>
    <m/>
    <m/>
    <n v="1"/>
    <n v="1"/>
    <m/>
    <s v="No"/>
    <s v="Yes"/>
    <m/>
    <m/>
    <m/>
    <m/>
    <m/>
    <m/>
    <n v="0"/>
    <n v="0"/>
    <n v="0"/>
    <n v="0"/>
    <m/>
    <m/>
    <m/>
    <m/>
    <m/>
    <b v="0"/>
    <s v="No"/>
    <x v="1"/>
    <x v="1"/>
    <x v="1"/>
  </r>
  <r>
    <s v="10.1002/14651858.CD012394.pub3"/>
    <s v="oa repository (via OAI-PMH title and first author match)"/>
    <m/>
    <x v="5"/>
    <s v="Interventions to prevent women from developing gestational diabetes mellitus: an overview of Cochrane Reviews"/>
    <s v="Griffith, Rebecca J: Department of Paediatrics: Child and Youth Health; University of Auckland; Auckland New Zealand; Alsweiler, Jane: Department of Paediatrics: Child and Youth Health; University of Auckland; Auckland New Zealand; Moore, Abigail E: Liggins Institute; The University of Auckland; Auckland New Zealand; Brown, Stephen: School of Interprofessional Health Studies; Auckland University of Technology; Auckland New Zealand; Middleton, Philippa: Healthy Mothers, Babies and Children, South Australian Health and Medical Research Institute; Adelaide Australia; Shepherd, Emily: Robinson Research Institute, Discipline of Obstetrics and Gynaecology, Adelaide Medical School; The University of Adelaide; Adelaide Australia; Crowther, Caroline A: Liggins Institute; The University of Auckland; Auckland New Zealand"/>
    <n v="7"/>
    <s v="No"/>
    <s v="[Griffith, Rebecca J.; Alsweiler, Jane] Univ Auckland, Dept Paediat Child &amp; Youth Hlth, Auckland, New Zealand; [Moore, Abigail E.; Crowther, Caroline A.] Univ Auckland, Liggins Inst, Auckland, New Zealand; [Brown, Stephen] Auckland Univ Technol, Sch Interprofess Hlth Studies, Auckland, New Zealand; [Middleton, Philippa] South Australian Hlth &amp; Med Res Inst, Hlth Mothers Babies &amp; Children, Adelaide, SA, Australia; [Shepherd, Emily] Univ Adelaide, Adelaide Med Sch, Discipline Obstet &amp; Gynaecol, Robinson Res Inst, Adelaide, SA, Australia Griffith, R.J., Department of Paediatrics: Child and Youth Health, University of Auckland, Auckland, New Zealand; Alsweiler, J., Department of Paediatrics: Child and Youth Health, University of Auckland, Auckland, New Zealand; Moore, A.E., Liggins Institute, The University of Auckland, Auckland, New Zealand; Brown, S., School of Interprofessional Health Studies, Auckland University of Technology, Auckland, New Zealand; Middleton, P., Healthy Mothers, Babies and Children, South Australian Health and Medical Research Institute, Adelaide, Australia; Shepherd, E., Robinson Research Institute, Discipline of Obstetrics and Gynaecology, Adelaide Medical School, The University of Adelaide, Adelaide, Australia; Crowther, C.A., Liggins Institute, The University of Auckland, Auckland, New Zealand"/>
    <n v="1"/>
    <s v="Griffith, Rebecca J., Alsweiler, Jane, Moore, Abigail E., Crowther, Caroline A., Brown, Stephen"/>
    <s v="Crowther, CA (corresponding author), Univ Auckland, Liggins Inst, Auckland, New Zealand."/>
    <m/>
    <s v="No"/>
    <s v="Cochrane Database of Systematic Reviews"/>
    <x v="0"/>
    <s v="Wiley"/>
    <x v="0"/>
    <s v="journal-article"/>
    <b v="0"/>
    <s v="publishedVersion"/>
    <s v="repository"/>
    <s v="Yes"/>
    <s v="openrepository.aut.ac.nz "/>
    <n v="1"/>
    <x v="0"/>
    <b v="0"/>
    <s v="1465-1858 "/>
    <s v="No"/>
    <m/>
    <s v="Yes"/>
    <s v="12 months"/>
    <s v="https://v2.sherpa.ac.uk/id/publication/32666"/>
    <n v="15"/>
    <n v="9"/>
    <s v="https://openrepository.aut.ac.nz/bitstream/10292/12883/2/Griffith_2019_Interventions.pdf"/>
    <s v="Yes"/>
    <s v="Yes"/>
    <m/>
    <m/>
    <m/>
    <s v="USD"/>
    <n v="3000"/>
    <n v="3000"/>
    <n v="37.6"/>
    <n v="0"/>
    <n v="0"/>
    <n v="64"/>
    <s v="http://www.altmetric.com/details.php?citation_id=83891025"/>
    <s v="Liggins Institute, The University of Auckland, New Zealand; Discipline of Obstetrics and Gynaecology, Faculty of Medicine and Health Sciences, The University of Adelaide, Australia; Cochrane Pregnancy and Childbirth Australian and New Zealand Satellite, Australia; Health Research Council of New ZealandHealth Research Council of New Zealand; National Institute for Health Research, NIHR; Health Research Council of New Zealand, HRC"/>
    <m/>
    <s v="General &amp; Internal Medicine"/>
    <m/>
    <b v="1"/>
    <s v="No"/>
    <x v="0"/>
    <x v="0"/>
    <x v="5"/>
  </r>
  <r>
    <s v="10.1108/MIP-01-2020-0036"/>
    <m/>
    <m/>
    <x v="1"/>
    <s v="Do consumers really trust cryptocurrencies?"/>
    <s v="Arli, Denni; van Esch, Patrick; Bakpayev, Marat; Laurence, Andrea"/>
    <n v="4"/>
    <s v="No"/>
    <s v="[Arli, Denni; Bakpayev, Marat] Univ Minnesota, Dept Mkt, Duluth, MN 55812 USA; [van Esch, Patrick] Auckland Univ Technol, Dept Mkt, Auckland, New Zealand; [Laurence, Andrea] Western Sydney Univ, Dept Mkt, Penrith, NSW, Australia Arli, D., Department of Marketing, University of Minnesota Duluth, Duluth, MN, United States; van Esch, P., Department of Marketing, Auckland University of Technology, Auckland, New Zealand; Bakpayev, M., Department of Marketing, University of Minnesota Duluth, Duluth, MN, United States; Laurence, A., Department of Marketing, Western Sydney University, Penrith, Australia"/>
    <n v="1"/>
    <s v="Arli, Denni, Bakpayev, Marat, van Esch, Patrick"/>
    <s v="Arli, D (corresponding author), Univ Minnesota, Dept Mkt, Duluth, MN 55812 USA."/>
    <m/>
    <s v="No"/>
    <s v="Marketing Intelligence &amp; Planning"/>
    <x v="0"/>
    <s v="Emerald"/>
    <x v="1"/>
    <s v="journal-article"/>
    <b v="0"/>
    <m/>
    <m/>
    <s v="No"/>
    <m/>
    <n v="0"/>
    <x v="0"/>
    <b v="0"/>
    <s v="0263-4503 "/>
    <s v="Yes"/>
    <s v="None"/>
    <s v="No"/>
    <m/>
    <s v="https://v2.sherpa.ac.uk/id/publication/2959"/>
    <n v="4"/>
    <n v="4"/>
    <m/>
    <s v="Yes"/>
    <s v="Yes"/>
    <m/>
    <m/>
    <m/>
    <s v="USD"/>
    <n v="3240"/>
    <n v="3240"/>
    <n v="1"/>
    <n v="0"/>
    <n v="0"/>
    <n v="1"/>
    <s v="http://www.altmetric.com/details.php?citation_id=84011715"/>
    <m/>
    <m/>
    <s v="Business &amp; Economics"/>
    <s v="Marketing"/>
    <b v="0"/>
    <s v="No"/>
    <x v="1"/>
    <x v="1"/>
    <x v="1"/>
  </r>
  <r>
    <s v="10.1002/cpe.5646"/>
    <m/>
    <m/>
    <x v="1"/>
    <s v="UniFlexView: A unified framework for consistent construction of BPMN and BPEL process views"/>
    <s v="Yongchareon, Sira: Department of IT and Software EngineeringAuckland University of Technology Auckland New Zealand, Department of Computer Science and Software EngineeringSwinburne University of Technology Hawthorne Australia; Liu, Chengfei: Department of Computer Science and Software EngineeringSwinburne University of Technology Hawthorne Australia; Zhao, Xiaohui: Department of Computer Science and Software EngineeringSwinburne University of Technology Hawthorne Australia, School of Science, Engineering and Information TechnologyFederation University Ballarat Australia"/>
    <n v="3"/>
    <s v="No"/>
    <s v="[Yongchareon, Sira] Auckland Univ Technol, Dept IT &amp; Software Engn, Auckland, New Zealand; [Yongchareon, Sira; Liu, Chengfei; Zhao, Xiaohui] Swinburne Univ Technol, Dept Comp Sci &amp; Software Engn, Hawthorn, Vic 3122, Australia; [Zhao, Xiaohui] Federat Univ, Sch Sci Engn &amp; Informat Technol, Ballarat, Vic, Australia Yongchareon, S., Department of IT and Software Engineering, Auckland University of Technology, Auckland, New Zealand, Department of Computer Science and Software Engineering, Swinburne University of Technology, Hawthorne, Australia; Liu, C., Department of Computer Science and Software Engineering, Swinburne University of Technology, Hawthorne, Australia; Zhao, X., Department of Computer Science and Software Engineering, Swinburne University of Technology, Hawthorne, Australia, School of Science, Engineering and Information Technology, Federation University, Ballarat, Australia"/>
    <n v="1"/>
    <s v="Yongchareon, Sira"/>
    <s v="Yongchareon, S (corresponding author), Auckland Univ Technol, Dept IT &amp; Software Engn, Auckland, New Zealand.; Yongchareon, S (corresponding author), Swinburne Univ Technol, Dept Comp Sci &amp; Software Engn, Hawthorn, Vic 3122, Australia."/>
    <s v="Yongchareon, S"/>
    <s v="Yes"/>
    <s v="Concurrency and Computation: Practice and Experience"/>
    <x v="2"/>
    <s v="Wiley"/>
    <x v="1"/>
    <s v="journal-article"/>
    <b v="0"/>
    <m/>
    <m/>
    <s v="No"/>
    <m/>
    <n v="0"/>
    <x v="0"/>
    <b v="0"/>
    <s v="1532-0626 1532-0634 "/>
    <s v="Yes"/>
    <s v="12 months"/>
    <s v="No"/>
    <m/>
    <s v="https://v2.sherpa.ac.uk/id/publication/7430"/>
    <n v="1"/>
    <n v="1"/>
    <m/>
    <s v="Yes"/>
    <s v="Yes"/>
    <m/>
    <m/>
    <m/>
    <s v="USD"/>
    <n v="3300"/>
    <n v="3300"/>
    <n v="0"/>
    <n v="0"/>
    <n v="0"/>
    <n v="0"/>
    <m/>
    <m/>
    <m/>
    <s v="Computer Science"/>
    <s v="Theoretical Computer Science; Computer Networks and Communications; Computational Theory and Mathematics; Software; Computer Science Applications"/>
    <b v="0"/>
    <s v="No"/>
    <x v="1"/>
    <x v="1"/>
    <x v="1"/>
  </r>
  <r>
    <s v="10.3390/molecules25112665"/>
    <s v="oa journal (via doaj)"/>
    <m/>
    <x v="0"/>
    <s v="The Impact of High-Pressure Processing on Physicochemical Properties and Sensory Characteristics of Three Different Lamb Meat Cuts"/>
    <s v="Ma, Qianli; Hamid, Nazimah; Oey, Indrawati; Kantono, Kevin; Farouk, Mustafa"/>
    <n v="5"/>
    <s v="No"/>
    <s v="[Ma, Qianli; Hamid, Nazimah; Kantono, Kevin] Auckland Univ Technol, Fac Hlth &amp; Environm Sci, Dept Food Sci, Auckland 1010, New Zealand; [Oey, Indrawati] Univ Otago, Dept Food Sci, Dunedin 9054, New Zealand; [Oey, Indrawati] Massey Univ, Riddet Inst, Palmerston North 4474, New Zealand; [Farouk, Mustafa] AgRes MIRINZ, Ruakura Res Ctr, Hamilton 3240, New Zealand Ma, Q., Department of Food Science, Faculty of Health and Environmental Sciences, Auckland University of TechnologyAuckland  1010, New Zealand; Hamid, N., Department of Food Science, Faculty of Health and Environmental Sciences, Auckland University of TechnologyAuckland  1010, New Zealand; Oey, I., Department of Food Science, University of Otago, Dunedin, 9054, New Zealand, Riddet Institute, Massey University, Palmerston North 4474, New Zealand; Kantono, K., Department of Food Science, Faculty of Health and Environmental Sciences, Auckland University of TechnologyAuckland  1010, New Zealand; Farouk, M., Ruakura Research CentreHamilton  3240, New Zealand"/>
    <n v="1"/>
    <s v="Ma, Qianli, Hamid, Nazimah, Kantono, Kevin"/>
    <s v="Hamid, N (corresponding author), Auckland Univ Technol, Fac Hlth &amp; Environm Sci, Dept Food Sci, Auckland 1010, New Zealand."/>
    <s v="Hamid, N"/>
    <s v="Yes"/>
    <s v="Molecules"/>
    <x v="0"/>
    <s v="MDPI AG"/>
    <x v="0"/>
    <s v="journal-article"/>
    <b v="1"/>
    <s v="publishedVersion"/>
    <s v="publisher"/>
    <s v="Yes"/>
    <s v="europepmc.org "/>
    <n v="1"/>
    <x v="0"/>
    <b v="1"/>
    <s v="1420-3049 "/>
    <s v="Yes"/>
    <s v="None"/>
    <s v="Yes"/>
    <s v="None"/>
    <s v="https://v2.sherpa.ac.uk/id/publication/19458"/>
    <n v="2"/>
    <n v="3"/>
    <s v="https://doi.org/10.3390/molecules25112665"/>
    <s v="Yes"/>
    <s v="Yes"/>
    <s v="Yes"/>
    <s v="CHF"/>
    <n v="1800"/>
    <m/>
    <m/>
    <n v="2002"/>
    <n v="0"/>
    <n v="0"/>
    <n v="0"/>
    <n v="0"/>
    <m/>
    <s v="School of Science, Auckland University of Technology"/>
    <m/>
    <s v="Biochemistry &amp; Molecular Biology; Chemistry"/>
    <s v="Organic Chemistry"/>
    <b v="0"/>
    <s v="Yes"/>
    <x v="0"/>
    <x v="0"/>
    <x v="0"/>
  </r>
  <r>
    <s v="10.1075/tis.20007.enr"/>
    <m/>
    <m/>
    <x v="1"/>
    <s v="Professional, ethical, and policy dimensions of public service interpreting and translation in New Zealand"/>
    <s v="Enríquez Raído, Vanessa: University of Auckland; Crezee, Ineke: Auckland University of Technology; Ridgeway, Quintin: New Zealand Government Translation Service"/>
    <n v="3"/>
    <s v="No"/>
    <s v="[Raido, Vanessa Enriquez] Univ Auckland, Translat, Auckland, New Zealand; [Crezee, Ineke] Auckland Univ Technol, Auckland, New Zealand; [Ridgeway, Quintin] New Zealand Govt Translat Serv, Christchurch, New Zealand Raído, V.E., University of Auckland | Auckland University of Technology | New Zealand Government Translation Service; Crezee, I., University of Auckland | Auckland University of Technology | New Zealand Government Translation Service; Ridgeway, Q., University of Auckland | Auckland University of Technology | New Zealand Government Translation Service"/>
    <n v="1"/>
    <s v="Raido, Vanessa Enriquez, Crezee, Ineke"/>
    <s v="Raido, VE (corresponding author), Univ Auckland, Sch Cultures Languages &amp; Linguist, Arts 2,Bldg 207,18 Symonds, Auckland 1142, New Zealand."/>
    <s v="Raído, V.E."/>
    <s v="Yes"/>
    <s v="Translation and Interpreting Studies"/>
    <x v="0"/>
    <s v="John Benjamins Publishing Company"/>
    <x v="1"/>
    <s v="journal-article"/>
    <b v="0"/>
    <m/>
    <m/>
    <s v="No"/>
    <m/>
    <n v="0"/>
    <x v="0"/>
    <b v="0"/>
    <s v="1932-2798 1876-2700 "/>
    <s v="Yes"/>
    <s v="None"/>
    <s v="No"/>
    <m/>
    <s v="https://v2.sherpa.ac.uk/id/publication/10997"/>
    <n v="1"/>
    <n v="2"/>
    <m/>
    <s v="Yes"/>
    <s v="Yes"/>
    <m/>
    <m/>
    <m/>
    <m/>
    <m/>
    <m/>
    <n v="0"/>
    <n v="0"/>
    <n v="0"/>
    <n v="0"/>
    <m/>
    <m/>
    <m/>
    <s v="Linguistics"/>
    <m/>
    <b v="0"/>
    <s v="No"/>
    <x v="1"/>
    <x v="1"/>
    <x v="1"/>
  </r>
  <r>
    <s v="10.1108/IJTC-11-2019-0196"/>
    <m/>
    <m/>
    <x v="1"/>
    <s v="Renegotiating organisational crisis management in urban tourism: strategic imperatives of niche construction"/>
    <s v="Faisal, Abrar; Albrecht, Julia N.; Coetzee, Willem J.L."/>
    <n v="3"/>
    <s v="No"/>
    <s v="[Faisal, Abrar] Auckland Univ Technol, Dept Tourism &amp; Event Management, Auckland, New Zealand; [Albrecht, Julia N.; Coetzee, Willem J. L.] Univ Otago, Dept Tourism, Dunedin Campus, Dunedin, New Zealand Faisal, A., Department of Tourism and Event Management, Auckland University of Technology, Auckland, New Zealand; Albrecht, J.N., Department of Tourism, University of Otago - Dunedin Campus, Dunedin, New Zealand; Coetzee, W.J.L., Department of Tourism, University of Otago - Dunedin Campus, Dunedin, New Zealand"/>
    <n v="1"/>
    <s v="Faisal, Abrar"/>
    <s v="Faisal, A (corresponding author), Auckland Univ Technol, Dept Tourism &amp; Event Management, Auckland, New Zealand."/>
    <s v="Faisal, A"/>
    <s v="Yes"/>
    <s v="International Journal of Tourism Cities"/>
    <x v="0"/>
    <s v="Emerald"/>
    <x v="1"/>
    <s v="journal-article"/>
    <b v="0"/>
    <m/>
    <m/>
    <s v="No"/>
    <m/>
    <n v="0"/>
    <x v="0"/>
    <b v="0"/>
    <s v="2056-5607 "/>
    <s v="Yes"/>
    <s v="None"/>
    <s v="No"/>
    <m/>
    <s v="https://v2.sherpa.ac.uk/id/publication/32359"/>
    <n v="2"/>
    <n v="1"/>
    <m/>
    <s v="Yes"/>
    <s v="Yes"/>
    <m/>
    <m/>
    <m/>
    <s v="USD"/>
    <n v="3240"/>
    <n v="3240"/>
    <n v="0"/>
    <n v="0"/>
    <n v="0"/>
    <n v="0"/>
    <m/>
    <m/>
    <m/>
    <s v="Social Sciences - Other Topics"/>
    <m/>
    <b v="0"/>
    <s v="No"/>
    <x v="1"/>
    <x v="1"/>
    <x v="1"/>
  </r>
  <r>
    <s v="10.1108/IJM-02-2019-0067"/>
    <m/>
    <m/>
    <x v="1"/>
    <s v="An exploration of gender and workplace bullying in New Zealand"/>
    <s v="Gardner, Dianne; Roche, Maree; Bentley, Tim; Cooper-Thomas, Helena; Catley, Bevan; Teo, Stephen; Trenberth, Linda"/>
    <n v="7"/>
    <s v="No"/>
    <s v="[Gardner, Dianne] Massey Univ, Sch Psychol, Palmerston North, New Zealand; [Roche, Maree] Univ Waikato, Hamilton, New Zealand; [Bentley, Tim] Edith Cowan Univ, Fac Business &amp; Law, Joondalup, Australia; [Cooper-Thomas, Helena] Auckland Univ Technol, Fac Business, Auckland, New Zealand; [Catley, Bevan] Massey Univ, Sch Management, Albany Campus, North Shore City, New Zealand; [Teo, Stephen] Edith Cowan Univ, Joondalup, Australia; [Trenberth, Linda] Victoria Univ Wellington, Wellington, New Zealand Gardner, D., School of Psychology, Massey University, Palmerston North, New Zealand; Roche, M., University of Waikato, Hamilton, New Zealand; Bentley, T., Edith Cowan University, Faculty of Business and Law, Joondalup, Australia; Cooper-Thomas, H., Faculty of Business, Auckland University of Technology, Auckland, New Zealand; Catley, B., School of Management, Massey University–Albany Campus, North Shore City, New Zealand; Teo, S., Edith Cowan University, Joondalup, Australia; Trenberth, L., Victoria University of Wellington, Wellington, New Zealand"/>
    <n v="1"/>
    <s v="Gardner, Dianne, Roche, Maree, Bentley, Tim, Cooper-Thomas, Helena"/>
    <s v="Gardner, D (corresponding author), Massey Univ, Sch Psychol, Palmerston North, New Zealand."/>
    <m/>
    <s v="No"/>
    <s v="International Journal of Manpower"/>
    <x v="0"/>
    <s v="Emerald"/>
    <x v="1"/>
    <s v="journal-article"/>
    <b v="0"/>
    <m/>
    <m/>
    <s v="No"/>
    <m/>
    <n v="0"/>
    <x v="0"/>
    <b v="0"/>
    <s v="0143-7720 "/>
    <s v="Yes"/>
    <s v="None"/>
    <s v="No"/>
    <m/>
    <s v="https://v2.sherpa.ac.uk/id/publication/2796"/>
    <m/>
    <n v="0"/>
    <m/>
    <s v="Yes"/>
    <s v="Yes"/>
    <m/>
    <m/>
    <m/>
    <s v="USD"/>
    <n v="3240"/>
    <n v="3240"/>
    <n v="138.19999999999999"/>
    <n v="0"/>
    <n v="0"/>
    <n v="201"/>
    <s v="http://www.altmetric.com/details.php?citation_id=83498512"/>
    <s v="Massey University; University of Waikato; Auckland University of Technology; Auckland University of Technology, New Zealand, AUT; Massey University"/>
    <m/>
    <s v="Business &amp; Economics"/>
    <s v="Management of Technology and Innovation; Strategy and Management; Organizational Behavior and Human Resource Management"/>
    <b v="0"/>
    <s v="No"/>
    <x v="1"/>
    <x v="1"/>
    <x v="1"/>
  </r>
  <r>
    <s v="10.1080/07399332.2019.1621316"/>
    <m/>
    <m/>
    <x v="1"/>
    <s v="Reflecting and learning: A grounded theory on reframing deficit views of young indigenous women and safety"/>
    <s v="Wilson, Denise: Auckland University of Technology, Auckland, New Zealand;; Cootes, Karina: Auckland University of Technology, Auckland, New Zealand;; Mikahere-Hall, Alayne: Auckland University of Technology, Auckland, New Zealand;; Sherwood, Juanita: University of Sydney, Sydney, NSW, Australia;; Berryman, Kay: Auckland University of Technology, Auckland, New Zealand;; Jackson, Debra: University of Technology Sydney, Sydney, NSW, Australia"/>
    <n v="6"/>
    <s v="No"/>
    <s v="[Wilson, Denise; Cootes, Karina; Mikahere-Hall, Alayne; Berryman, Kay] Auckland Univ Technol, Private Box 92 006, Auckland 1142, New Zealand; [Sherwood, Juanita] Univ Sydney, Sydney, NSW, Australia; [Jackson, Debra] Univ Technol Sydney, Sydney, NSW, Australia Wilson, D., Auckland University of Technology, Auckland, New Zealand; Cootes, K., Auckland University of Technology, Auckland, New Zealand; Mikahere-Hall, A., Auckland University of Technology, Auckland, New Zealand; Sherwood, J., University of Sydney, Sydney, NSW, Australia; Berryman, K., Auckland University of Technology, Auckland, New Zealand; Jackson, D., University of Technology Sydney, Sydney, NSW, Australia"/>
    <n v="1"/>
    <s v="Wilson, Denise, Cootes, Karina, Mikahere-Hall, Alayne, Berryman, Kay"/>
    <s v="Wilson, D (corresponding author), Auckland Univ Technol, Private Box 92 006, Auckland 1142, New Zealand."/>
    <s v="Wilson, D"/>
    <s v="Yes"/>
    <s v="Health Care for Women International"/>
    <x v="2"/>
    <s v="Informa UK Limited"/>
    <x v="1"/>
    <s v="journal-article"/>
    <b v="0"/>
    <m/>
    <m/>
    <s v="No"/>
    <m/>
    <n v="0"/>
    <x v="0"/>
    <b v="0"/>
    <s v="0739-9332 1096-4665 "/>
    <s v="Yes"/>
    <s v="12 months"/>
    <s v="No"/>
    <m/>
    <s v="https://v2.sherpa.ac.uk/id/publication/5304"/>
    <m/>
    <n v="0"/>
    <m/>
    <s v="Yes"/>
    <s v="Yes"/>
    <m/>
    <m/>
    <m/>
    <s v="USD"/>
    <n v="2950"/>
    <n v="2950"/>
    <n v="0.5"/>
    <n v="0"/>
    <n v="0"/>
    <n v="1"/>
    <s v="http://www.altmetric.com/details.php?citation_id=63400702"/>
    <s v="Royal Society Te Apārangi"/>
    <s v="Marsden Fund Council from Government; the Royal Society of New Zealand"/>
    <s v="Public, Environmental &amp; Occupational Health; Women's Studies"/>
    <s v="General Health Professions"/>
    <b v="0"/>
    <s v="No"/>
    <x v="1"/>
    <x v="1"/>
    <x v="1"/>
  </r>
  <r>
    <s v="10.1186/s40168-020-00858-1"/>
    <s v="oa journal (via doaj)"/>
    <m/>
    <x v="0"/>
    <s v="Using soil bacterial communities to predict physico-chemical variables and soil quality"/>
    <s v="Hermans, Syrie M.; Buckley, Hannah L.; Case, Bradley S.; Curran-Cournane, Fiona; Taylor, Matthew; Lear, Gavin"/>
    <n v="6"/>
    <s v="No"/>
    <s v="[Hermans, Syrie M.; Lear, Gavin] Univ Auckland, Sch Biol Sci, 3A Symonds St, Auckland 1010, New Zealand; [Buckley, Hannah L.; Case, Bradley S.] Auckland Univ Technol, Sch Sci, 46 Wakefield St, Auckland 1010, New Zealand; [Curran-Cournane, Fiona] Minist Environm, 45 Queen St, Auckland 1010, New Zealand; [Taylor, Matthew] Waikato Reg Council, 401 Grey St, Hamilton 3216, New Zealand Hermans, S.M., School of Biological Sciences, University of Auckland, 3A Symonds Street, Auckland, 1010, New Zealand; Buckley, H.L., School of Science, Auckland University of Technology, 46 Wakefield St, Auckland, 1010, New Zealand; Case, B.S., School of Science, Auckland University of Technology, 46 Wakefield St, Auckland, 1010, New Zealand; Curran-Cournane, F., Ministry for the Environment, Manatū Mō Te Taiao, 45 Queen Street, Auckland, 1010, New Zealand; Taylor, M., Waikato Regional Council, 401 Grey Street, Hamilton, 3216, New Zealand; Lear, G., School of Biological Sciences, University of Auckland, 3A Symonds Street, Auckland, 1010, New Zealand"/>
    <n v="1"/>
    <s v="Hermans, Syrie M., Lear, Gavin, Buckley, Hannah L., Case, Bradley S."/>
    <s v="Lear, G (corresponding author), Univ Auckland, Sch Biol Sci, 3A Symonds St, Auckland 1010, New Zealand."/>
    <m/>
    <s v="No"/>
    <s v="Microbiome"/>
    <x v="0"/>
    <s v="Springer Science and Business Media LLC"/>
    <x v="0"/>
    <s v="journal-article"/>
    <b v="1"/>
    <s v="publishedVersion"/>
    <s v="publisher"/>
    <s v="Yes"/>
    <s v="europepmc.org "/>
    <n v="1"/>
    <x v="0"/>
    <b v="1"/>
    <s v="2049-2618 "/>
    <s v="Yes"/>
    <s v="None"/>
    <s v="Yes"/>
    <s v="None"/>
    <s v="https://v2.sherpa.ac.uk/id/publication/27827"/>
    <n v="12"/>
    <n v="13"/>
    <s v="https://doi.org/10.1186/s40168-020-00858-1"/>
    <s v="Yes"/>
    <s v="Yes"/>
    <s v="Yes"/>
    <s v="GBP"/>
    <n v="1565"/>
    <s v="USD"/>
    <n v="2450"/>
    <n v="2450"/>
    <n v="34.93"/>
    <n v="0"/>
    <n v="0"/>
    <n v="43"/>
    <s v="http://www.altmetric.com/details.php?citation_id=83357794"/>
    <s v="Project 1.3 of New Zealand's Biological Heritage National Science Challenge (NSC) A national framework for biological heritage assessment across natural and production landscapes; National Science Council, NSC"/>
    <s v="New Zealand's Biological Heritage"/>
    <s v="Microbiology"/>
    <m/>
    <b v="0"/>
    <s v="No"/>
    <x v="1"/>
    <x v="0"/>
    <x v="0"/>
  </r>
  <r>
    <s v="10.3390/s20123385"/>
    <s v="oa journal (via doaj)"/>
    <m/>
    <x v="0"/>
    <s v="A Multiday Evaluation of Real-Time Intramuscular EMG Usability with ANN"/>
    <s v="Waris, Asim; Zia ur Rehman, Muhammad; Niazi, Imran Khan; Jochumsen, Mads; Englehart, Kevin; Jensen, Winnie; Haavik, Heidi; Kamavuako, Ernest Nlandu"/>
    <n v="8"/>
    <s v="No"/>
    <s v="[Waris, Asim] Natl Univ Sci &amp; Technol NUST, Sch Mech &amp; Mfg Engn SMME, Dept Biomed Engn &amp; Sci, Islamabad 44000, Pakistan; [Rehman, Muhammad Zia Ur] Riphah Int Univ, Fac Engn &amp; Appl Sci, Islamabad 46000, Pakistan; [Niazi, Imran Khan; Jochumsen, Mads; Jensen, Winnie] Aalborg Univ, Ctr Sensory Motor Interact, Dept Hlth Sci &amp; Technol, DK-9220 Aalborg, Denmark; [Niazi, Imran Khan; Haavik, Heidi] New Zealand Coll Chiropract, Ctr Chiropract Res, Auckland 1060, New Zealand; [Niazi, Imran Khan] AUT Univ, Fac Hlth &amp; Environm Sci, Hlth &amp; Rehabil Res Inst, Auckland 0627, New Zealand; [Englehart, Kevin] Univ New Brunswick, Dept Elect &amp; Comp Engn, Fredericton, NB E3B 5A3, Canada; [Kamavuako, Ernest Nlandu] Kings Coll London, Ctr Robot Res, Dept Informat, London WC2R 2LS, England Waris, A., Department of Biomedical Engineering and Sciences, School of Mechanical and Manufacturing Engineering (SMME), National University of Sciences and Technology (NUST), Islamabad, 44000, Pakistan; Rehman, M.Z.U., Faculty of Engineering and Applied Sciences, Riphah International University, Islamabad, 46000, Pakistan; Niazi, I.K., Center for Sensory-Motor Interaction, Department of Health Science and Technology, Aalborg University, Aalborg, 9220, Denmark, Center of Chiropractic Research, New Zealand College of Chiropractic, Auckland, 1060, New Zealand, Faculty of Health and Environmental Sciences, Health and Rehabilitation Research Institute, AUT University, Auckland, 0627, New Zealand; Jochumsen, M., Center for Sensory-Motor Interaction, Department of Health Science and Technology, Aalborg University, Aalborg, 9220, Denmark; Englehart, K., Department of Electrical and Computer Engineering, University of New Brunswick, Fredericton, NB  E3B 5A3, Canada; Jensen, W., Center for Sensory-Motor Interaction, Department of Health Science and Technology, Aalborg University, Aalborg, 9220, Denmark; Haavik, H., Center of Chiropractic Research, New Zealand College of Chiropractic, Auckland, 1060, New Zealand; Kamavuako, E.N., Centre for Robotics Research, Department of Informatics, King's College London, London, WC2R 2LS, United Kingdom"/>
    <n v="1"/>
    <s v="Waris, Asim, Rehman, Muhammad Zia Ur, Niazi, Imran Khan, Jochumsen, Mads, Jensen, Winnie, Haavik, Heidi"/>
    <s v="Niazi, IK (corresponding author), Aalborg Univ, Ctr Sensory Motor Interact, Dept Hlth Sci &amp; Technol, DK-9220 Aalborg, Denmark.; Niazi, IK (corresponding author), New Zealand Coll Chiropract, Ctr Chiropract Res, Auckland 1060, New Zealand.; Niazi, IK (corresponding author), AUT Univ, Fac Hlth &amp; Environm Sci, Hlth &amp; Rehabil Res Inst, Auckland 0627, New Zealand."/>
    <s v="Niazi, IK"/>
    <s v="Yes"/>
    <s v="Sensors"/>
    <x v="0"/>
    <s v="MDPI AG"/>
    <x v="0"/>
    <s v="journal-article"/>
    <b v="1"/>
    <s v="publishedVersion"/>
    <s v="publisher"/>
    <s v="Yes"/>
    <s v="europepmc.org openrepository.aut.ac.nz "/>
    <n v="2"/>
    <x v="0"/>
    <b v="1"/>
    <s v="1424-8220 "/>
    <s v="Yes"/>
    <s v="None"/>
    <s v="Yes"/>
    <s v="None"/>
    <s v="https://v2.sherpa.ac.uk/id/publication/17524"/>
    <m/>
    <n v="0"/>
    <s v="https://doi.org/10.3390/s20123385"/>
    <s v="Yes"/>
    <s v="Yes"/>
    <s v="Yes"/>
    <s v="CHF"/>
    <n v="1800"/>
    <m/>
    <m/>
    <n v="2002"/>
    <n v="1.85"/>
    <n v="0"/>
    <n v="0"/>
    <n v="2"/>
    <s v="http://www.altmetric.com/details.php?citation_id=84082793"/>
    <m/>
    <m/>
    <s v="Chemistry; Engineering; Instruments &amp; Instrumentation"/>
    <s v="Electrical and Electronic Engineering; Analytical Chemistry; Atomic and Molecular Physics;  and Optics; Biochemistry"/>
    <b v="1"/>
    <s v="Yes"/>
    <x v="0"/>
    <x v="0"/>
    <x v="0"/>
  </r>
  <r>
    <s v="10.1177/1326365X20945417"/>
    <s v="open (via free pdf)"/>
    <m/>
    <x v="4"/>
    <s v="Bearing Witness: A Pacific Climate Crisis Documentary and Journalism Development Project"/>
    <s v="Robie, David: Auckland University of Technology, Auckland, New Zealand.; Marbrook, Jim: Auckland University of Technology, Auckland, New Zealand."/>
    <n v="2"/>
    <s v="No"/>
    <s v="[Robie, David; Marbrook, Jim] Auckland Univ Technol, Private Bag 92006, Auckland 1142, New Zealand Robie, D., Auckland University of Technology, Auckland, New Zealand; Marbrook, J., Auckland University of Technology, Auckland, New Zealand"/>
    <n v="1"/>
    <s v="Robie, David, Marbrook, Jim,"/>
    <s v="Robie, D (corresponding author), Auckland Univ Technol, Private Bag 92006, Auckland 1142, New Zealand."/>
    <s v="Robie, D"/>
    <s v="Yes"/>
    <s v="Asia Pacific Media Educator"/>
    <x v="0"/>
    <s v="SAGE Publications"/>
    <x v="0"/>
    <s v="journal-article"/>
    <b v="0"/>
    <s v="publishedVersion"/>
    <s v="publisher"/>
    <s v="No"/>
    <m/>
    <n v="0"/>
    <x v="0"/>
    <b v="0"/>
    <s v="1326-365X 2321-5410 "/>
    <s v="Yes"/>
    <s v="None"/>
    <s v="No"/>
    <m/>
    <s v="https://v2.sherpa.ac.uk/id/publication/24911"/>
    <n v="2"/>
    <n v="1"/>
    <s v="https://journals.sagepub.com/doi/pdf/10.1177/1326365X20945417"/>
    <s v="Yes"/>
    <s v="Yes"/>
    <m/>
    <m/>
    <m/>
    <s v="USD"/>
    <n v="3000"/>
    <n v="3000"/>
    <n v="1.25"/>
    <n v="0"/>
    <n v="0"/>
    <n v="1"/>
    <s v="http://www.altmetric.com/details.php?citation_id=90649972"/>
    <m/>
    <m/>
    <s v="Communication"/>
    <m/>
    <b v="0"/>
    <s v="No"/>
    <x v="1"/>
    <x v="0"/>
    <x v="4"/>
  </r>
  <r>
    <s v="10.1002/ppi.1540"/>
    <m/>
    <m/>
    <x v="1"/>
    <s v="Editorial"/>
    <s v="Tudor, Keith: Auckland University of Technology Auckland Aotearoa New Zealand"/>
    <n v="1"/>
    <s v="No"/>
    <s v="[Tudor, Keith] Auckland Univ Technol, Auckland, Aotearoa, New Zealand Tudor, K., Auckland University of Technology, Aotearoa, Auckland, New Zealand"/>
    <n v="1"/>
    <s v="Tudor, Keith,"/>
    <s v="Tudor, K (corresponding author), Auckland Univ Technol, Auckland, Aotearoa, New Zealand."/>
    <s v="Tudor, K"/>
    <s v="Yes"/>
    <s v="Psychotherapy and Politics International"/>
    <x v="0"/>
    <s v="Wiley"/>
    <x v="1"/>
    <s v="journal-article"/>
    <b v="0"/>
    <m/>
    <m/>
    <s v="No"/>
    <m/>
    <n v="0"/>
    <x v="0"/>
    <b v="0"/>
    <s v="1476-9263 1556-9195 "/>
    <s v="Yes"/>
    <s v="12 months"/>
    <s v="No"/>
    <m/>
    <s v="https://v2.sherpa.ac.uk/id/publication/7557"/>
    <m/>
    <n v="0"/>
    <m/>
    <s v="Yes"/>
    <s v="Yes"/>
    <m/>
    <m/>
    <m/>
    <s v="USD"/>
    <n v="2500"/>
    <n v="2500"/>
    <n v="0"/>
    <n v="0"/>
    <n v="0"/>
    <n v="0"/>
    <m/>
    <m/>
    <m/>
    <s v="Psychology"/>
    <s v="Multidisciplinary"/>
    <b v="0"/>
    <s v="No"/>
    <x v="1"/>
    <x v="1"/>
    <x v="1"/>
  </r>
  <r>
    <s v="10.1177/0276146720920340"/>
    <s v="open (via free pdf)"/>
    <m/>
    <x v="4"/>
    <s v="Macromarketing the Time is Now"/>
    <s v="Wooliscroft, Ben: Auckland University of Technology, Auckland, New Zealand"/>
    <n v="1"/>
    <s v="No"/>
    <s v="[Wooliscroft, Ben] Auckland Univ Technol, Fac Business Econ &amp; Law, Macromkt, Auckland, New Zealand; [Wooliscroft, Ben] Auckland Univ Technol, Fac Business Econ &amp; Law, Res, Auckland, New Zealand Wooliscroft, B., Auckland University of Technology, Auckland, New Zealand"/>
    <n v="1"/>
    <s v="Wooliscroft, Ben,"/>
    <s v="Wooliscroft, B (corresponding author), Auckland Univ Technol, Dept Mkt, Auckland, New Zealand."/>
    <s v="Wooliscroft, B"/>
    <s v="Yes"/>
    <s v="Journal of Macromarketing"/>
    <x v="0"/>
    <s v="SAGE Publications"/>
    <x v="0"/>
    <s v="journal-article"/>
    <b v="0"/>
    <s v="publishedVersion"/>
    <s v="publisher"/>
    <s v="No"/>
    <m/>
    <n v="0"/>
    <x v="0"/>
    <b v="0"/>
    <s v="0276-1467 1552-6534 "/>
    <s v="Yes"/>
    <s v="None"/>
    <s v="No"/>
    <m/>
    <s v="https://v2.sherpa.ac.uk/id/publication/9309"/>
    <n v="2"/>
    <n v="2"/>
    <s v="https://journals.sagepub.com/doi/pdf/10.1177/0276146720920340"/>
    <s v="Yes"/>
    <s v="Yes"/>
    <m/>
    <m/>
    <m/>
    <s v="USD"/>
    <n v="3000"/>
    <n v="3000"/>
    <n v="0"/>
    <n v="0"/>
    <n v="0"/>
    <n v="0"/>
    <m/>
    <m/>
    <m/>
    <s v="Business &amp; Economics"/>
    <s v="Marketing"/>
    <b v="0"/>
    <s v="No"/>
    <x v="1"/>
    <x v="0"/>
    <x v="4"/>
  </r>
  <r>
    <s v="10.1007/s11469-020-00266-4"/>
    <m/>
    <m/>
    <x v="1"/>
    <s v="Gambling Control and Public Health: Let's Be Really Honest"/>
    <s v="Abbott, Max"/>
    <n v="1"/>
    <s v="No"/>
    <s v="[Abbott, Max] Auckland Univ Technol, Gambling &amp; Addict Res Ctr, Fac Hlth &amp; Environm Sci, Auckland 0627, New Zealand Abbott, M., Gambling and Addictions Research Centre, Faculty of Health and Environmental Sciences, Auckland University of Technology, Auckland, 0627, New Zealand"/>
    <n v="1"/>
    <s v="Abbott, Max,"/>
    <s v="Abbott, M (corresponding author), Auckland Univ Technol, Gambling &amp; Addict Res Ctr, Fac Hlth &amp; Environm Sci, Auckland 0627, New Zealand."/>
    <s v="Abbott, M"/>
    <s v="Yes"/>
    <s v="International Journal of Mental Health and Addiction"/>
    <x v="0"/>
    <s v="Springer Science and Business Media LLC"/>
    <x v="1"/>
    <s v="journal-article"/>
    <b v="0"/>
    <m/>
    <m/>
    <s v="No"/>
    <m/>
    <n v="0"/>
    <x v="0"/>
    <b v="0"/>
    <s v="1557-1874 1557-1882 "/>
    <s v="Yes"/>
    <s v="12 months"/>
    <s v="No"/>
    <m/>
    <s v="https://v2.sherpa.ac.uk/id/publication/13408"/>
    <n v="1"/>
    <n v="2"/>
    <m/>
    <s v="Yes"/>
    <s v="Yes"/>
    <m/>
    <m/>
    <m/>
    <s v="USD"/>
    <n v="3000"/>
    <n v="3000"/>
    <n v="0.25"/>
    <n v="0"/>
    <n v="0"/>
    <n v="1"/>
    <s v="http://www.altmetric.com/details.php?citation_id=78329788"/>
    <m/>
    <m/>
    <s v="Psychology; Substance Abuse; Psychiatry"/>
    <s v="Psychiatry and Mental health"/>
    <b v="0"/>
    <s v="No"/>
    <x v="1"/>
    <x v="1"/>
    <x v="1"/>
  </r>
  <r>
    <s v="10.1016/j.jbvi.2020.e00164"/>
    <m/>
    <m/>
    <x v="1"/>
    <s v="Towards an integrative definition of scaling social impact in social enterprises"/>
    <s v="Islam, Syrus M."/>
    <n v="1"/>
    <s v="No"/>
    <s v=" Islam, S.M., Department of Accounting, Auckland University of Technology, 42 Wakefield Street, Auckland Central, Auckland, 1010, New Zealand"/>
    <n v="1"/>
    <s v="Islam, S.M."/>
    <m/>
    <m/>
    <s v="No"/>
    <s v="Journal of Business Venturing Insights"/>
    <x v="0"/>
    <s v="Elsevier BV"/>
    <x v="1"/>
    <s v="journal-article"/>
    <b v="0"/>
    <m/>
    <m/>
    <s v="No"/>
    <m/>
    <n v="0"/>
    <x v="0"/>
    <b v="0"/>
    <s v="2352-6734 "/>
    <s v="Yes"/>
    <s v="24 months"/>
    <s v="No"/>
    <m/>
    <s v="https://v2.sherpa.ac.uk/id/publication/32278"/>
    <n v="2"/>
    <n v="5"/>
    <m/>
    <s v="No"/>
    <s v="Yes"/>
    <m/>
    <m/>
    <m/>
    <s v="USD"/>
    <n v="1100"/>
    <n v="1100"/>
    <n v="2.7"/>
    <n v="0"/>
    <n v="0"/>
    <n v="4"/>
    <s v="http://www.altmetric.com/details.php?citation_id=77855421"/>
    <m/>
    <m/>
    <m/>
    <m/>
    <b v="0"/>
    <s v="No"/>
    <x v="1"/>
    <x v="1"/>
    <x v="1"/>
  </r>
  <r>
    <s v="10.1016/j.jbvi.2020.e00159"/>
    <s v="oa repository (via OAI-PMH doi match)"/>
    <m/>
    <x v="5"/>
    <s v="Unintended consequences of scaling social impact through ecosystem growth strategy in social enterprise and social entrepreneurship"/>
    <s v="Islam, Syrus M."/>
    <n v="1"/>
    <s v="No"/>
    <s v=" Islam, S.M., Department of Accounting, Auckland University of Technology, 42 Wakefield Street, Auckland Central, Auckland, 1010, New Zealand"/>
    <n v="1"/>
    <s v="Islam, S.M."/>
    <m/>
    <m/>
    <s v="No"/>
    <s v="Journal of Business Venturing Insights"/>
    <x v="0"/>
    <s v="Elsevier BV"/>
    <x v="0"/>
    <s v="journal-article"/>
    <b v="0"/>
    <s v="submittedVersion"/>
    <s v="repository"/>
    <s v="Yes"/>
    <s v="openrepository.aut.ac.nz "/>
    <n v="1"/>
    <x v="0"/>
    <b v="0"/>
    <s v="2352-6734 "/>
    <s v="Yes"/>
    <s v="24 months"/>
    <s v="No"/>
    <m/>
    <s v="https://v2.sherpa.ac.uk/id/publication/32278"/>
    <n v="6"/>
    <n v="8"/>
    <s v="https://openrepository.aut.ac.nz/bitstream/10292/13121/5/Islam_2020_JBVI_Unintended%20consequences%20of%20scaling%20social%20impact.pdf"/>
    <s v="No"/>
    <s v="Yes"/>
    <m/>
    <m/>
    <m/>
    <s v="USD"/>
    <n v="1100"/>
    <n v="1100"/>
    <n v="5.9"/>
    <n v="0"/>
    <n v="0"/>
    <n v="9"/>
    <s v="http://www.altmetric.com/details.php?citation_id=74767788"/>
    <m/>
    <m/>
    <m/>
    <m/>
    <b v="1"/>
    <s v="Yes"/>
    <x v="0"/>
    <x v="0"/>
    <x v="5"/>
  </r>
  <r>
    <s v="10.1177/1750481319893756"/>
    <m/>
    <m/>
    <x v="1"/>
    <s v="An 'existential threat' or a 'past pariah': Securitisation of Iran and disagreements among American press"/>
    <s v="Amin, Forough: Auckland University of Technology, New Zealand"/>
    <n v="1"/>
    <s v="No"/>
    <s v="[Amin, Forough] Auckland Univ Technol, Inst Culture Discourse &amp; Commun, Auckland, New Zealand Amin, F., Auckland University of Technology, New Zealand"/>
    <n v="1"/>
    <s v="Amin, Forough,"/>
    <s v="Amin, F (corresponding author), Auckland Univ Technol, 1107 AUT Tower,Corner Rutland &amp; Wakefield St, Auckland 1010, New Zealand."/>
    <s v="Amin, F"/>
    <s v="Yes"/>
    <s v="Discourse &amp; Communication"/>
    <x v="2"/>
    <s v="SAGE Publications"/>
    <x v="1"/>
    <s v="journal-article"/>
    <b v="0"/>
    <m/>
    <m/>
    <s v="No"/>
    <m/>
    <n v="0"/>
    <x v="0"/>
    <b v="0"/>
    <s v="1750-4813 1750-4821 "/>
    <s v="Yes"/>
    <s v="None"/>
    <s v="No"/>
    <m/>
    <s v="https://v2.sherpa.ac.uk/id/publication/9112"/>
    <m/>
    <n v="0"/>
    <m/>
    <s v="Yes"/>
    <s v="Yes"/>
    <m/>
    <m/>
    <m/>
    <s v="USD"/>
    <n v="3000"/>
    <n v="3000"/>
    <n v="8.08"/>
    <n v="0"/>
    <n v="0"/>
    <n v="1"/>
    <s v="http://www.altmetric.com/details.php?citation_id=73755786"/>
    <m/>
    <m/>
    <s v="Communication"/>
    <s v="Linguistics and Language; Communication"/>
    <b v="0"/>
    <s v="No"/>
    <x v="1"/>
    <x v="1"/>
    <x v="1"/>
  </r>
  <r>
    <s v="10.1177/1103308819858806"/>
    <m/>
    <m/>
    <x v="1"/>
    <s v="'It's Called Being Her Dog': Young Men Talk About Being Boyfriends, Homosociality and the Expelling of Femininity in Aotearoa/New Zealand"/>
    <s v="Vogels, Christina: Auckland University of Technology, Auckland, New Zealand"/>
    <n v="1"/>
    <s v="No"/>
    <s v="[Vogels, Christina] Auckland Univ Technol, Governor Fitzroy Pl, Auckland 1012, New Zealand Vogels, C., Auckland University of Technology, Auckland, New Zealand"/>
    <n v="1"/>
    <s v="Vogels, Christina,"/>
    <s v="Vogels, C (corresponding author), Auckland Univ Technol, Governor Fitzroy Pl, Auckland 1012, New Zealand."/>
    <s v="Vogels, C"/>
    <s v="Yes"/>
    <s v="YOUNG"/>
    <x v="2"/>
    <s v="SAGE Publications"/>
    <x v="1"/>
    <s v="journal-article"/>
    <b v="0"/>
    <m/>
    <m/>
    <s v="No"/>
    <m/>
    <n v="0"/>
    <x v="0"/>
    <b v="0"/>
    <s v="1103-3088 1741-3222 "/>
    <s v="Yes"/>
    <s v="None"/>
    <s v="No"/>
    <m/>
    <s v="https://v2.sherpa.ac.uk/id/publication/9574"/>
    <m/>
    <n v="0"/>
    <m/>
    <s v="Yes"/>
    <s v="Yes"/>
    <m/>
    <m/>
    <m/>
    <s v="USD"/>
    <n v="3000"/>
    <n v="3000"/>
    <n v="3.85"/>
    <n v="0"/>
    <n v="0"/>
    <n v="4"/>
    <s v="http://www.altmetric.com/details.php?citation_id=65729326"/>
    <m/>
    <m/>
    <s v="Social Sciences - Other Topics; Sociology"/>
    <s v="Sociology and Political Science; Developmental and Educational Psychology; Health(social science)"/>
    <b v="0"/>
    <s v="No"/>
    <x v="1"/>
    <x v="1"/>
    <x v="1"/>
  </r>
  <r>
    <s v="10.1016/j.pacfin.2018.09.007"/>
    <m/>
    <m/>
    <x v="1"/>
    <s v="Market quality around macroeconomic news announcements: Evidence from the Australian stock market"/>
    <s v="Indriawan, Ivan"/>
    <n v="1"/>
    <s v="No"/>
    <s v="[Indriawan, Ivan] Auckland Univ Technol, Dept Finance, Auckland, New Zealand Indriawan, I., Department of Finance, Auckland University of Technology, Auckland, New Zealand"/>
    <n v="1"/>
    <s v="Indriawan, Ivan,"/>
    <s v="Indriawan, I (corresponding author), Auckland Univ Technol, Dept Finance, Auckland, New Zealand."/>
    <s v="Indriawan, I"/>
    <s v="Yes"/>
    <s v="Pacific-Basin Finance Journal"/>
    <x v="4"/>
    <s v="Elsevier BV"/>
    <x v="1"/>
    <s v="journal-article"/>
    <b v="0"/>
    <m/>
    <m/>
    <s v="No"/>
    <m/>
    <n v="0"/>
    <x v="0"/>
    <b v="0"/>
    <s v="0927-538X "/>
    <s v="Yes"/>
    <s v="24 months"/>
    <s v="No"/>
    <m/>
    <s v="https://v2.sherpa.ac.uk/id/publication/17114"/>
    <n v="1"/>
    <n v="0"/>
    <m/>
    <s v="Yes"/>
    <s v="Yes"/>
    <m/>
    <m/>
    <m/>
    <s v="USD"/>
    <n v="1100"/>
    <n v="1100"/>
    <n v="0"/>
    <n v="0"/>
    <n v="0"/>
    <n v="0"/>
    <m/>
    <m/>
    <m/>
    <s v="Business &amp; Economics"/>
    <s v="Economics and Econometrics; Finance"/>
    <b v="0"/>
    <s v="No"/>
    <x v="1"/>
    <x v="1"/>
    <x v="1"/>
  </r>
  <r>
    <s v="10.1111/auar.12269"/>
    <m/>
    <m/>
    <x v="1"/>
    <s v="A Research Note on Bargain Purchase Gains on Acquisition"/>
    <s v="Kabir, Humayun: Auckland University of Technology"/>
    <n v="1"/>
    <s v="No"/>
    <s v="[Kabir, Humayun] Auckland Univ Technol, Private Bag 92006, Auckland 1142, New Zealand Kabir, H., Auckland University of Technology, New Zealand"/>
    <n v="1"/>
    <s v="Kabir, Humayun,"/>
    <s v="Kabir, H (corresponding author), Auckland Univ Technol, Private Bag 92006, Auckland 1142, New Zealand."/>
    <s v="Kabir, H"/>
    <s v="Yes"/>
    <s v="Australian Accounting Review"/>
    <x v="4"/>
    <s v="Wiley"/>
    <x v="1"/>
    <s v="journal-article"/>
    <b v="0"/>
    <m/>
    <m/>
    <s v="No"/>
    <m/>
    <n v="0"/>
    <x v="0"/>
    <b v="0"/>
    <s v="1035-6908 1835-2561 "/>
    <s v="Yes"/>
    <s v="24 months"/>
    <s v="No"/>
    <m/>
    <s v="https://v2.sherpa.ac.uk/id/publication/4643"/>
    <n v="1"/>
    <n v="1"/>
    <m/>
    <s v="Yes"/>
    <s v="Yes"/>
    <m/>
    <m/>
    <m/>
    <s v="USD"/>
    <n v="2500"/>
    <n v="2500"/>
    <n v="0"/>
    <n v="0"/>
    <n v="0"/>
    <n v="0"/>
    <m/>
    <s v="Auckland University of Technology, New Zealand, AUT"/>
    <s v="Auckland University of Technology, New Zealand"/>
    <s v="Business &amp; Economics"/>
    <s v="Accounting"/>
    <b v="0"/>
    <s v="No"/>
    <x v="1"/>
    <x v="1"/>
    <x v="1"/>
  </r>
  <r>
    <s v="10.3390/electronics9061033"/>
    <s v="oa journal (via doaj)"/>
    <s v="cc-by"/>
    <x v="0"/>
    <s v="Exploring Malware Behavior of Webpages Using Machine Learning Technique: An Empirical Study"/>
    <s v="Alwaghid, Alhanoof; Sarkar, Nurul"/>
    <n v="2"/>
    <s v="No"/>
    <s v="[Alwaghid, Alhanoof Faiz] Al Jouf Univ, Dept Comp Sci &amp; Informat, Al Jawf 2014, Saudi Arabia; [Sarkar, Nurul, I] Auckland Univ Technol, Dept IT &amp; Software Engn, Auckland 1010, New Zealand Alwaghid, A.F., Department of Computer Science and Information, Al Jouf University, Al-Jawf, 2014, Saudi Arabia; Sarkar, N.I., Department of IT and Software Engineering, Auckland University of Technology, Auckland, 1010, New Zealand"/>
    <n v="1"/>
    <s v="Alwaghid, Alhanoof Faiz, Sarkar, Nurul, I,"/>
    <s v="Sarkar, NI (corresponding author), Auckland Univ Technol, Dept IT &amp; Software Engn, Auckland 1010, New Zealand."/>
    <s v="Sarkar, NI"/>
    <s v="Yes"/>
    <s v="Electronics"/>
    <x v="0"/>
    <s v="MDPI AG"/>
    <x v="0"/>
    <s v="journal-article"/>
    <b v="1"/>
    <s v="publishedVersion"/>
    <s v="publisher"/>
    <s v="Yes"/>
    <s v="openrepository.aut.ac.nz "/>
    <n v="1"/>
    <x v="0"/>
    <b v="1"/>
    <s v="2079-9292 "/>
    <s v="Yes"/>
    <s v="None"/>
    <s v="Yes"/>
    <s v="None"/>
    <s v="https://v2.sherpa.ac.uk/id/publication/22270"/>
    <m/>
    <n v="0"/>
    <s v="https://www.mdpi.com/2079-9292/9/6/1033/pdf"/>
    <s v="Yes"/>
    <s v="Yes"/>
    <s v="Yes"/>
    <s v="CHF"/>
    <n v="550"/>
    <m/>
    <m/>
    <n v="611"/>
    <n v="0"/>
    <n v="0"/>
    <n v="0"/>
    <n v="0"/>
    <m/>
    <s v="Aljouf University's scholarship; Saudi Cultural Mission in New Zealand; Ajou University; Ajou University; Ajou University"/>
    <m/>
    <s v="Computer Science; Engineering; Physics"/>
    <m/>
    <b v="1"/>
    <s v="Yes"/>
    <x v="0"/>
    <x v="0"/>
    <x v="0"/>
  </r>
  <r>
    <s v="10.1016/j.ijosm.2020.05.003"/>
    <m/>
    <m/>
    <x v="1"/>
    <s v="Does a manual therapy approach improve the symptoms of functional constipation? A systematic review of the literature"/>
    <s v="Erdrich, Leon M.; Reid, Duncan; Mason, Jesse"/>
    <n v="3"/>
    <s v="No"/>
    <s v="[Erdrich, Leon M.; Mason, Jesse] Unitec Inst Technol, Private Bag 92025, Auckland 1142, New Zealand; [Reid, Duncan] Auckland Univ Technol, Private Bag 92006, Auckland 1142, New Zealand Erdrich, L.M., Unitec Institute of Technology, Private bag 92025, Auckland, 1142, New Zealand; Reid, D., Auckland University of Technology, Private bag 92006, Auckland, 1142, New Zealand; Mason, J., Unitec Institute of Technology, Private bag 92025, Auckland, 1142, New Zealand"/>
    <n v="1"/>
    <s v="Erdrich, Leon M., Mason, Jesse, Reid, Duncan,"/>
    <s v="Erdrich, LM (corresponding author), Unitec Inst Technol, Private Bag 92025, Auckland 1142, New Zealand."/>
    <m/>
    <s v="No"/>
    <s v="International Journal of Osteopathic Medicine"/>
    <x v="0"/>
    <s v="Elsevier BV"/>
    <x v="1"/>
    <s v="journal-article"/>
    <b v="0"/>
    <m/>
    <m/>
    <s v="No"/>
    <m/>
    <n v="0"/>
    <x v="0"/>
    <b v="0"/>
    <s v="1746-0689 "/>
    <s v="Yes"/>
    <s v="12 months"/>
    <s v="No"/>
    <m/>
    <s v="https://v2.sherpa.ac.uk/id/publication/12600"/>
    <m/>
    <n v="0"/>
    <m/>
    <s v="Yes"/>
    <s v="Yes"/>
    <m/>
    <m/>
    <m/>
    <s v="USD"/>
    <n v="1700"/>
    <n v="1700"/>
    <n v="1.75"/>
    <n v="0"/>
    <n v="0"/>
    <n v="3"/>
    <s v="http://www.altmetric.com/details.php?citation_id=81775543"/>
    <s v="Unitec Research Ethics Committee"/>
    <m/>
    <s v="General &amp; Internal Medicine; Rehabilitation"/>
    <s v="Complementary and alternative medicine"/>
    <b v="0"/>
    <s v="No"/>
    <x v="1"/>
    <x v="1"/>
    <x v="1"/>
  </r>
  <r>
    <s v="10.1136/bmjopen-2020-037892"/>
    <s v="oa journal (via doaj)"/>
    <m/>
    <x v="0"/>
    <s v="Attitudes of rural communities towards the use of technology for health purposes in New Zealand: a focus group study"/>
    <s v="Babbage, Duncan R; van Kessel, Kirsten; Terraschke, Agnes; Drown, Juliet; Elder, Hinemoa"/>
    <n v="5"/>
    <s v="No"/>
    <s v="[Babbage, Duncan R.; van Kessel, Kirsten; Terraschke, Agnes; Drown, Juliet] Auckland Univ Technol, Ctr eHlth, Auckland, New Zealand; [van Kessel, Kirsten] Auckland Univ Technol, Sch Publ Hlth &amp; Psychosocial Studies, Auckland, New Zealand; [Elder, Hinemoa] Univ Auckland, Brain Res New Zealand, Auckland, New Zealand Babbage, D.R., Auckland University of Technology, Centre for eHealthAuckland, New Zealand; van Kessel, K., Centre for eHealth &amp; School of Public Health and Psychosocial Studies, Auckland University of TechnologyAuckland, New Zealand; Terraschke, A., Auckland University of Technology, Centre for eHealthAuckland, New Zealand; Drown, J., Auckland University of Technology, Centre for eHealthAuckland, New Zealand; Elder, H., Brain Research New Zealand, University of AucklandAuckland, New Zealand"/>
    <n v="1"/>
    <s v="Babbage, Duncan R., van Kessel, Kirsten, Terraschke, Agnes, Drown, Juliet"/>
    <s v="van Kessel, K (corresponding author), Auckland Univ Technol, Ctr eHlth, Auckland, New Zealand.; van Kessel, K (corresponding author), Auckland Univ Technol, Sch Publ Hlth &amp; Psychosocial Studies, Auckland, New Zealand."/>
    <s v="van Kessel, K"/>
    <s v="Yes"/>
    <s v="BMJ Open"/>
    <x v="0"/>
    <s v="BMJ"/>
    <x v="0"/>
    <s v="journal-article"/>
    <b v="1"/>
    <s v="publishedVersion"/>
    <s v="publisher"/>
    <s v="Yes"/>
    <s v="europepmc.org "/>
    <n v="1"/>
    <x v="0"/>
    <b v="1"/>
    <s v="2044-6055 "/>
    <s v="Yes"/>
    <s v="None"/>
    <s v="Yes"/>
    <s v="None"/>
    <s v="https://v2.sherpa.ac.uk/id/publication/17945"/>
    <m/>
    <n v="0"/>
    <s v="https://doi.org/10.1136/bmjopen-2020-037892"/>
    <s v="Yes"/>
    <s v="Yes"/>
    <s v="Yes"/>
    <s v="GBP"/>
    <n v="1350"/>
    <s v="USD"/>
    <n v="1905"/>
    <n v="1905"/>
    <n v="0.75"/>
    <n v="0"/>
    <n v="0"/>
    <n v="2"/>
    <s v="http://www.altmetric.com/details.php?citation_id=83629097"/>
    <s v="Auckland University of Technology Strategic Research Investment Fund"/>
    <s v="Auckland University of Technology Strategic Research Investment Fund."/>
    <s v="General &amp; Internal Medicine"/>
    <s v="General Medicine"/>
    <b v="0"/>
    <s v="No"/>
    <x v="1"/>
    <x v="0"/>
    <x v="0"/>
  </r>
  <r>
    <s v="10.1097/WNO.0000000000000829"/>
    <m/>
    <m/>
    <x v="1"/>
    <s v="A Reliability and Comparative Analysis of the New Randomized King-Devick Test"/>
    <s v="Nguyen, Minh Q.; King, Doug; Pearce, Alan J."/>
    <n v="3"/>
    <s v="No"/>
    <s v="[Nguyen, Minh Q.; Pearce, Alan J.] La Trobe Univ, Sch Allied Hlth Human Serv &amp; Sport, Melbourne, Vic 3083, Australia; [King, Doug] Auckland Univ Technol, Fac Hlth &amp; Environm Sci, Sports Performance Res Inst New Zealand SPRINZ, Auckland, New Zealand Nguyen, M.Q., School of Allied Health (MQN, AJP), Human Services and Sport, La Trobe University, Melbourne, Australia; and Sports Performance Research Institute New Zealand (SPRINZ) (DK), Faculty of Health and Environmental Science, Auckland University of Technology, Auckland, New Zealand; King, D.; Pearce, A.J."/>
    <n v="1"/>
    <s v="Nguyen, Minh Q., Pearce, Alan J., King, Doug,"/>
    <s v="Pearce, AJ (corresponding author), La Trobe Univ, Sch Allied Hlth Human Serv &amp; Sport, Melbourne, Vic 3083, Australia."/>
    <m/>
    <s v="No"/>
    <s v="Journal of Neuro-Ophthalmology"/>
    <x v="2"/>
    <s v="Ovid Technologies (Wolters Kluwer Health)"/>
    <x v="1"/>
    <s v="journal-article"/>
    <b v="0"/>
    <m/>
    <m/>
    <s v="No"/>
    <m/>
    <n v="0"/>
    <x v="0"/>
    <b v="0"/>
    <s v="1070-8022 "/>
    <s v="No"/>
    <m/>
    <s v="No"/>
    <m/>
    <s v="https://v2.sherpa.ac.uk/id/publication/8846"/>
    <n v="2"/>
    <n v="2"/>
    <m/>
    <s v="Yes"/>
    <s v="Yes"/>
    <m/>
    <m/>
    <m/>
    <m/>
    <m/>
    <m/>
    <n v="1.75"/>
    <n v="0"/>
    <n v="0"/>
    <n v="3"/>
    <s v="http://www.altmetric.com/details.php?citation_id=65487985"/>
    <s v="Sport Health Check charity (Australia); Australian Football League (Melbourne, Australia); Samsung Corporation Australia (Sydney, Australia); Impact Technologies Inc (Perth, Australia)"/>
    <m/>
    <s v="Neurosciences &amp; Neurology; Ophthalmology"/>
    <s v="Ophthalmology; Clinical Neurology"/>
    <b v="0"/>
    <s v="No"/>
    <x v="1"/>
    <x v="1"/>
    <x v="1"/>
  </r>
  <r>
    <s v="10.1016/j.jcsr.2020.106035"/>
    <m/>
    <m/>
    <x v="1"/>
    <s v="A new self-centering brace with zero secondary stiffness using elastic buckling"/>
    <s v="Yousef-beik, Seyed Mohamad Mahdi; Veismoradi, Sajad; Zarnani, Pouyan; Quenneville, Pierre"/>
    <n v="4"/>
    <s v="No"/>
    <s v="[Yousef-beik, Seyed Mohamad Mahdi; Veismoradi, Sajad; Zarnani, Pouyan] Auckland Univ Technol, Sch Engn, Dept Built Environm Engn, Auckland, New Zealand; [Quenneville, Pierre] Univ Auckland, Fac Engn, Dept Civil &amp; Environm Engn, Auckland, New Zealand Yousef-beik, S.M.M., Department of Built Environment Engineering, School of Engineering, Auckland University of Technology, Auckland, New Zealand; Veismoradi, S., Department of Built Environment Engineering, School of Engineering, Auckland University of Technology, Auckland, New Zealand; Zarnani, P., Department of Built Environment Engineering, School of Engineering, Auckland University of Technology, Auckland, New Zealand; Quenneville, P., Department of Civil and Environmental Engineering, Faculty of Engineering, The University of Auckland, Auckland, New Zealand"/>
    <n v="1"/>
    <s v="Yousef-beik, Seyed Mohamad Mahdi, Veismoradi, Sajad, Zarnani, Pouyan"/>
    <s v="Yousef-beik, SMM (corresponding author), Auckland Univ Technol, Sch Engn, Dept Built Environm Engn, Auckland, New Zealand."/>
    <s v="Yousef-beik, SMM"/>
    <s v="Yes"/>
    <s v="Journal of Constructional Steel Research"/>
    <x v="0"/>
    <s v="Elsevier BV"/>
    <x v="1"/>
    <s v="journal-article"/>
    <b v="0"/>
    <m/>
    <m/>
    <s v="No"/>
    <m/>
    <n v="0"/>
    <x v="0"/>
    <b v="0"/>
    <s v="0143-974X "/>
    <s v="Yes"/>
    <s v="24 months"/>
    <s v="No"/>
    <m/>
    <s v="https://v2.sherpa.ac.uk/id/publication/13831"/>
    <n v="8"/>
    <n v="9"/>
    <m/>
    <s v="Yes"/>
    <s v="Yes"/>
    <m/>
    <m/>
    <m/>
    <s v="USD"/>
    <n v="2500"/>
    <n v="2500"/>
    <n v="0"/>
    <n v="0"/>
    <n v="0"/>
    <n v="0"/>
    <m/>
    <s v="Earthquake Commission (EQC) of New Zealand; Ministry of Business, Innovation and Employment of New Zealand (MBIE); Earthquake Commission, EQC; University of Auckland; Ministry of Business, Innovation and Employment, MBIE; Ministry for Business Innovation and Employment, MBIE"/>
    <s v="Earthquake Commission; Ministry of Business, Innovation and Employment; Ministry of Business, Innovation and Employment"/>
    <s v="Construction &amp; Building Technology; Engineering"/>
    <s v="Mechanics of Materials; Civil and Structural Engineering; Metals and Alloys; Building and Construction"/>
    <b v="0"/>
    <s v="No"/>
    <x v="1"/>
    <x v="1"/>
    <x v="1"/>
  </r>
  <r>
    <s v="10.1016/j.jort.2020.100283"/>
    <s v="oa repository (via OAI-PMH doi match)"/>
    <m/>
    <x v="5"/>
    <s v="Authenticity and disorientation in the tourism experience"/>
    <s v="Tiberghien, Guillaume; Bremner, Hamish; Milne, Simon"/>
    <n v="3"/>
    <s v="No"/>
    <s v="[Tiberghien, Guillaume] Univ Glasgow, Guillaume Tiberghien Sch Interdisciplinary Studie, Rutherford McCowan Bldg,Crichton Univ Campus, Dumfries, Scotland; [Bremner, Hamish] Auckland Univ Technol, Hamish Bremner Tourism &amp; Hospitality Dept, 55 Wellesley St E, Auckland 1010, New Zealand; [Milne, Simon] Auckland Univ Technol, New Zealand Tourism Res Inst, Simon Milne Tourism &amp; Hospitality Dept, 55 Wellesley St E, Auckland, New Zealand Tiberghien, G., Guillaume Tiberghien: School of Interdisciplinary Studies, University of Glasgow, Crichton University Campus, Rutherford/McCowan Building, Dumfries, Scotland, United Kingdom; Bremner, H., Hamish Bremner: Tourism and Hospitality Department, Auckland University of Technology, 55 Wellesley St E, Auckland, 1010, New Zealand; Milne, S., Simon Milne: Tourism and Hospitality Department, New Zealand Tourism Research Institute, Auckland University of Technology, 55 Wellesley St E, Auckland, 1010, New Zealand"/>
    <n v="1"/>
    <s v="Tiberghien, Guillaume, Bremner, Hamish, Milne, Simon,"/>
    <s v="Tiberghien, G (corresponding author), Univ Glasgow, Guillaume Tiberghien Sch Interdisciplinary Studie, Rutherford McCowan Bldg,Crichton Univ Campus, Dumfries, Scotland."/>
    <m/>
    <s v="No"/>
    <s v="Journal of Outdoor Recreation and Tourism"/>
    <x v="0"/>
    <s v="Elsevier BV"/>
    <x v="0"/>
    <s v="journal-article"/>
    <b v="0"/>
    <s v="acceptedVersion"/>
    <s v="repository"/>
    <s v="Yes"/>
    <s v="eprints.gla.ac.uk "/>
    <n v="1"/>
    <x v="0"/>
    <b v="0"/>
    <s v="2213-0780 "/>
    <s v="Yes"/>
    <s v="24 months"/>
    <s v="No"/>
    <m/>
    <s v="https://v2.sherpa.ac.uk/id/publication/35822"/>
    <n v="3"/>
    <n v="3"/>
    <s v="http://eprints.gla.ac.uk/208940/7/208940.pdf"/>
    <s v="Yes"/>
    <s v="Yes"/>
    <m/>
    <m/>
    <m/>
    <s v="USD"/>
    <n v="1100"/>
    <n v="1100"/>
    <n v="1"/>
    <n v="0"/>
    <n v="0"/>
    <n v="1"/>
    <s v="http://www.altmetric.com/details.php?citation_id=77925512"/>
    <m/>
    <m/>
    <s v="Social Sciences - Other Topics"/>
    <s v="Tourism;  Leisure and Hospitality Management"/>
    <b v="0"/>
    <s v="No"/>
    <x v="1"/>
    <x v="0"/>
    <x v="5"/>
  </r>
  <r>
    <s v="10.1177/1747954120909956"/>
    <m/>
    <m/>
    <x v="1"/>
    <s v="Ready to perform? A qualitative-analytic investigation into professional football goalkeepers' match warm-ups"/>
    <s v="Otte, Fabian W: Department of Cognitive and Team/Racket Sport Research, German Sport University Cologne, Cologne, Germany; Millar, Sarah-Kate: Sports Performance Research Institute, Auckland University of Technology, Auckland, New Zealand; Klatt, Stefanie: Department of Cognitive and Team/Racket Sport Research, German Sport University Cologne, Cologne, Germany"/>
    <n v="3"/>
    <s v="No"/>
    <s v="[Otte, Fabian W.; Klatt, Stefanie] German Sport Univ Cologne, Dept Cognit &amp; Team Racket Sport Res, Cologne, Germany; [Millar, Sarah-Kate] Auckland Univ Technol, Sports Performance Res Inst, Auckland, New Zealand Otte, F.W., Department of Cognitive and Team/Racket Sport Research, German Sport University Cologne, Cologne, Germany; Millar, S.-K., Sports Performance Research Institute, Auckland University of Technology, Auckland, New Zealand; Klatt, S., Department of Cognitive and Team/Racket Sport Research, German Sport University Cologne, Cologne, Germany"/>
    <n v="1"/>
    <s v="Otte, Fabian W., Klatt, Stefanie, Millar, Sarah-Kate,"/>
    <s v="Otte, FW (corresponding author), German Sport Univ Cologne, Dept Cognit &amp; Team Racket Sport Res, Inst Exercise Training &amp; Sport Informat, Sportpk Mungersdorf 6, D-50933 Cologne, Germany."/>
    <m/>
    <s v="No"/>
    <s v="International Journal of Sports Science &amp; Coaching"/>
    <x v="0"/>
    <s v="SAGE Publications"/>
    <x v="1"/>
    <s v="journal-article"/>
    <b v="0"/>
    <m/>
    <m/>
    <s v="No"/>
    <m/>
    <n v="0"/>
    <x v="0"/>
    <b v="0"/>
    <s v="1747-9541 2048-397X "/>
    <s v="Yes"/>
    <s v="None"/>
    <s v="No"/>
    <m/>
    <s v="https://v2.sherpa.ac.uk/id/publication/10157"/>
    <n v="4"/>
    <n v="2"/>
    <m/>
    <s v="Yes"/>
    <s v="Yes"/>
    <m/>
    <m/>
    <m/>
    <s v="USD"/>
    <n v="3000"/>
    <n v="3000"/>
    <n v="1.35"/>
    <n v="0"/>
    <n v="0"/>
    <n v="2"/>
    <s v="http://www.altmetric.com/details.php?citation_id=77605830"/>
    <m/>
    <m/>
    <s v="Social Sciences - Other Topics; Psychology"/>
    <s v="Social Sciences (miscellaneous)"/>
    <b v="0"/>
    <s v="No"/>
    <x v="1"/>
    <x v="1"/>
    <x v="1"/>
  </r>
  <r>
    <s v="10.1016/j.istruc.2020.02.024"/>
    <m/>
    <m/>
    <x v="1"/>
    <s v="Proposed design procedure for steel self-centring tension-only braces with resilient connections"/>
    <s v="Hashemi, Ashkan; Clifton, George Charles; Bagheri, Hamed; Zarnani, Pouyan; Quenneville, Pierre"/>
    <n v="5"/>
    <s v="No"/>
    <s v="[Hashemi, Ashkan; Clifton, George Charles; Bagheri, Hamed; Quenneville, Pierre] Univ Auckland, Fac Engn, Dept Civil &amp; Environm Engn, Private Bag 92019, Auckland 1142, New Zealand; [Zarnani, Pouyan] Auckland Univ Technol, Sch Engn Comp &amp; Math Sci, Dept Built Environm Engn, Private Bag 92006, Auckland 1142, New Zealand Hashemi, A., Department of Civil and Environmental Engineering, Faculty of Engineering, The University of Auckland, Private Bag 92019, Auckland, 1142, New Zealand; Clifton, G.C., Department of Civil and Environmental Engineering, Faculty of Engineering, The University of Auckland, Private Bag 92019, Auckland, 1142, New Zealand; Bagheri, H., Department of Civil and Environmental Engineering, Faculty of Engineering, The University of Auckland, Private Bag 92019, Auckland, 1142, New Zealand; Zarnani, P., Department of Built Environment Engineering, School of Engineering, Computer and Mathematical Sciences, Auckland University of Technology, Private Bag 92006, Auckland, 1142, New Zealand; Quenneville, P., Department of Civil and Environmental Engineering, Faculty of Engineering, The University of Auckland, Private Bag 92019, Auckland, 1142, New Zealand"/>
    <n v="1"/>
    <s v="Hashemi, Ashkan, Clifton, George Charles, Bagheri, Hamed, Quenneville, Pierre, Zarnani, Pouyan,"/>
    <s v="Hashemi, A (corresponding author), Univ Auckland, Fac Engn, Dept Civil &amp; Environm Engn, Private Bag 92019, Auckland 1142, New Zealand."/>
    <m/>
    <s v="No"/>
    <s v="Structures"/>
    <x v="0"/>
    <s v="Elsevier BV"/>
    <x v="1"/>
    <s v="journal-article"/>
    <b v="0"/>
    <m/>
    <m/>
    <s v="No"/>
    <m/>
    <n v="0"/>
    <x v="0"/>
    <b v="0"/>
    <s v="2352-0124 "/>
    <s v="Yes"/>
    <s v="12 months"/>
    <s v="No"/>
    <m/>
    <s v="https://v2.sherpa.ac.uk/id/publication/33171"/>
    <n v="15"/>
    <n v="15"/>
    <m/>
    <s v="Yes"/>
    <s v="Yes"/>
    <m/>
    <m/>
    <m/>
    <s v="USD"/>
    <n v="2500"/>
    <n v="2500"/>
    <n v="0"/>
    <n v="0"/>
    <n v="0"/>
    <n v="0"/>
    <m/>
    <s v="Ministry of Business, Innovation and Employment (MBIE) of New ZealandNew Zealand Ministry of Business, Innovation and Employment (MBIE); Ministry of Business, Innovation and Employment, MBIE; Ministry of Business, Innovation and Employment, MBIE"/>
    <m/>
    <s v="Engineering"/>
    <m/>
    <b v="0"/>
    <s v="No"/>
    <x v="1"/>
    <x v="1"/>
    <x v="1"/>
  </r>
  <r>
    <s v="10.1002/hrdq.21384"/>
    <s v="oa repository (via OAI-PMH doi match)"/>
    <m/>
    <x v="5"/>
    <s v="Reclaiming the social in socialization: A practice-based understanding of newcomer adjustment"/>
    <s v="Harris, Lisa: School of PsychologyThe University of Auckland Auckland New Zealand; Cooper-Thomas, Helena: Faculty of Business, Economics &amp;amp; LawAuckland University of Technology (AUT) Auckland New Zealand; Smith, Peter: Business SchoolThe University of Auckland Auckland New Zealand; Smollan, Roy: Faculty of Business, Economics &amp;amp; LawAuckland University of Technology (AUT) Auckland New Zealand"/>
    <n v="4"/>
    <s v="No"/>
    <s v="[Harris, Lisa] Univ Auckland, Sch Psychol, 23 Symonds St, Auckland 1010, New Zealand; [Cooper-Thomas, Helena; Smollan, Roy] Auckland Univ Technol, Fac Business Econ &amp; Law, Auckland, New Zealand; [Smith, Peter] Univ Auckland, Sch Business, Auckland, New Zealand Harris, L., School of Psychology, The University of Auckland, Auckland, New Zealand; Cooper-Thomas, H., Faculty of Business, Economics &amp; Law, Auckland University of Technology (AUT), Auckland, New Zealand; Smith, P., Business School, The University of Auckland, Auckland, New Zealand; Smollan, R., Faculty of Business, Economics &amp; Law, Auckland University of Technology (AUT), Auckland, New Zealand"/>
    <n v="1"/>
    <s v="Harris, Lisa, Cooper-Thomas, Helena, Smollan, Roy"/>
    <s v="Harris, L (corresponding author), Univ Auckland, Sch Psychol, 23 Symonds St, Auckland 1010, New Zealand."/>
    <m/>
    <s v="No"/>
    <s v="Human Resource Development Quarterly"/>
    <x v="0"/>
    <s v="Wiley"/>
    <x v="0"/>
    <s v="journal-article"/>
    <b v="0"/>
    <s v="submittedVersion"/>
    <s v="repository"/>
    <s v="Yes"/>
    <s v="openrepository.aut.ac.nz "/>
    <n v="1"/>
    <x v="0"/>
    <b v="0"/>
    <s v="1044-8004 1532-1096 "/>
    <s v="Yes"/>
    <s v="None"/>
    <s v="Yes"/>
    <s v="24 months"/>
    <s v="https://v2.sherpa.ac.uk/id/publication/14604"/>
    <n v="1"/>
    <n v="3"/>
    <s v="https://openrepository.aut.ac.nz/bitstream/10292/13129/5/Harris%20et%20al%20HRDQ%20290120%20FINAL%20for%20copyeditors.pdf"/>
    <s v="Yes"/>
    <s v="Yes"/>
    <m/>
    <m/>
    <m/>
    <s v="USD"/>
    <n v="3000"/>
    <n v="3000"/>
    <n v="2.85"/>
    <n v="0"/>
    <n v="0"/>
    <n v="5"/>
    <s v="http://www.altmetric.com/details.php?citation_id=73567143"/>
    <m/>
    <m/>
    <s v="Business &amp; Economics; Psychology"/>
    <s v="Arts and Humanities (miscellaneous); Organizational Behavior and Human Resource Management"/>
    <b v="1"/>
    <s v="Yes"/>
    <x v="0"/>
    <x v="0"/>
    <x v="5"/>
  </r>
  <r>
    <s v="10.1111/scs.12745"/>
    <s v="open (via crossref license)"/>
    <m/>
    <x v="2"/>
    <s v="Recalibrating hope: A longitudinal study of the experiences of people with aphasia after stroke"/>
    <s v="Bright, Felicity A.S.: Centre for Person Centred Research School of Clinical Sciences Auckland University of Technology Auckland New Zealand; McCann, Clare M.: School of Psychology (Speech Science) University of Auckland Auckland New Zealand; Kayes, Nicola M.: Centre for Person Centred Research School of Clinical Sciences Auckland University of Technology Auckland New Zealand"/>
    <n v="3"/>
    <s v="No"/>
    <s v="[Bright, Felicity A. S.; Kayes, Nicola M.] Auckland Univ Technol, Sch Clin Sci, Ctr Person Ctr Res, Auckland, New Zealand; [McCann, Clare M.] Univ Auckland, Sch Psychol Speech Sci, Auckland, New Zealand Bright, F.A.S., Centre for Person Centred Research, School of Clinical Sciences, Auckland University of Technology, Auckland, New Zealand; McCann, C.M., School of Psychology (Speech Science), University of Auckland, Auckland, New Zealand; Kayes, N.M., Centre for Person Centred Research, School of Clinical Sciences, Auckland University of Technology, Auckland, New Zealand"/>
    <n v="1"/>
    <s v="Bright, Felicity A. S., Kayes, Nicola M."/>
    <s v="Bright, FAS (corresponding author), Auckland Univ Technol, Sch Clin Sci, Ctr Person Ctr Res, Auckland, New Zealand."/>
    <s v="Bright, FAS"/>
    <s v="Yes"/>
    <s v="Scandinavian Journal of Caring Sciences"/>
    <x v="2"/>
    <s v="Wiley"/>
    <x v="0"/>
    <s v="journal-article"/>
    <b v="0"/>
    <s v="publishedVersion"/>
    <s v="publisher"/>
    <s v="Yes"/>
    <s v="openrepository.aut.ac.nz "/>
    <n v="1"/>
    <x v="0"/>
    <b v="0"/>
    <s v="0283-9318 1471-6712 "/>
    <s v="Yes"/>
    <s v="12 months"/>
    <s v="No"/>
    <m/>
    <s v="https://v2.sherpa.ac.uk/id/publication/3763"/>
    <n v="4"/>
    <n v="4"/>
    <s v="https://doi.org/10.1111/scs.12745"/>
    <s v="Yes"/>
    <s v="Yes"/>
    <m/>
    <m/>
    <m/>
    <s v="USD"/>
    <n v="2500"/>
    <n v="2500"/>
    <n v="12.75"/>
    <n v="0"/>
    <n v="0"/>
    <n v="22"/>
    <s v="http://www.altmetric.com/details.php?citation_id=66410912"/>
    <m/>
    <m/>
    <s v="Nursing"/>
    <s v="Public Health;  Environmental and Occupational Health"/>
    <b v="1"/>
    <s v="Yes"/>
    <x v="0"/>
    <x v="0"/>
    <x v="2"/>
  </r>
  <r>
    <s v="10.1007/s00521-019-04256-z"/>
    <m/>
    <m/>
    <x v="1"/>
    <s v="Cross-view gait recognition through ensemble learning"/>
    <s v="Wang, Xiuhui; Yan, Wei Qi"/>
    <n v="2"/>
    <s v="No"/>
    <s v="[Wang, Xiuhui] China Jiliang Univ, 258 Xueyuan St, Hangzhou 310018, Peoples R China; [Yan, Wei Qi] Auckland Univ Technol, 2-14 Wakefiled St, Auckland 1010, New Zealand Wang, X., China Jiliang University, No. 258, Xueyuan Street, Hangzhou, 310018, China; Yan, W.Q., Auckland University of Technology, No. 2-14, Wakefiled Street, Auckland, 1010, New Zealand"/>
    <n v="1"/>
    <s v="Wang, Xiuhui, Yan, Wei Qi,"/>
    <s v="Wang, XH (corresponding author), China Jiliang Univ, 258 Xueyuan St, Hangzhou 310018, Peoples R China."/>
    <m/>
    <s v="No"/>
    <s v="Neural Computing and Applications"/>
    <x v="2"/>
    <s v="Springer Science and Business Media LLC"/>
    <x v="1"/>
    <s v="journal-article"/>
    <b v="0"/>
    <m/>
    <m/>
    <s v="No"/>
    <m/>
    <n v="0"/>
    <x v="0"/>
    <b v="0"/>
    <s v="0941-0643 1433-3058 "/>
    <s v="Yes"/>
    <s v="12 months"/>
    <s v="No"/>
    <m/>
    <s v="https://v2.sherpa.ac.uk/id/publication/17185"/>
    <n v="10"/>
    <n v="11"/>
    <m/>
    <s v="Yes"/>
    <s v="Yes"/>
    <m/>
    <m/>
    <m/>
    <s v="USD"/>
    <n v="3000"/>
    <n v="3000"/>
    <n v="0"/>
    <n v="0"/>
    <n v="0"/>
    <n v="0"/>
    <m/>
    <s v="National Natural Science Foundation of China (NSFC)National Natural Science Foundation of China (NSFC) [61303146, 61602431]; China Scholarship Council (CSC)China Scholarship Council"/>
    <s v="National Natural Science Foundation of China"/>
    <s v="Computer Science"/>
    <s v="Software; Artificial Intelligence"/>
    <b v="0"/>
    <s v="No"/>
    <x v="1"/>
    <x v="1"/>
    <x v="1"/>
  </r>
  <r>
    <s v="10.1111/jocn.14701"/>
    <s v="oa repository (via OAI-PMH doi match)"/>
    <m/>
    <x v="5"/>
    <s v="Patients' experiences of nurses' heartfelt hospitality as caring: A qualitative approach"/>
    <s v="Kelly, Rosalind: Auckland Institute of Studies Auckland New Zealand; Wright-St Clair, Valerie: School of Clinical SciencesAuckland University of Technology Auckland New Zealand; Holroyd, Eleanor: School of Clinical SciencesAuckland University of Technology Auckland New Zealand"/>
    <n v="3"/>
    <s v="No"/>
    <s v="[Kelly, Rosalind] Auckland Inst Studies, Auckland, New Zealand; [Wright-St Clair, Valerie; Holroyd, Eleanor] Auckland Univ Technol, Sch Clin Sci, Auckland, New Zealand Kelly, R., Auckland Institute of Studies, Auckland, New Zealand; Wright-St Clair, V., School of Clinical Sciences, Auckland University of Technology, Auckland, New Zealand; Holroyd, E., School of Clinical Sciences, Auckland University of Technology, Auckland, New Zealand"/>
    <n v="1"/>
    <s v="Kelly, Rosalind, Wright-St Clair, Valerie, Holroyd, Eleanor,"/>
    <s v="Wright-St Clair, V (corresponding author), Auckland Univ Technol, Sch Clin Sci, Auckland, New Zealand."/>
    <s v="Wright-St Clair, V"/>
    <s v="Yes"/>
    <s v="Journal of Clinical Nursing"/>
    <x v="4"/>
    <s v="Wiley"/>
    <x v="0"/>
    <s v="journal-article"/>
    <b v="0"/>
    <s v="publishedVersion"/>
    <s v="repository"/>
    <s v="Yes"/>
    <s v="jupiter.its.unimelb.edu.au "/>
    <n v="1"/>
    <x v="0"/>
    <b v="0"/>
    <s v="0962-1067 1365-2702 "/>
    <s v="Yes"/>
    <s v="12 months"/>
    <s v="No"/>
    <m/>
    <s v="https://v2.sherpa.ac.uk/id/publication/7040"/>
    <n v="1"/>
    <n v="0"/>
    <s v="https://openrepository.aut.ac.nz/bitstream/10292/11945/2/Kelly_WStClair_Holroyd%202018%20Patients%27%20experiences%20of%20nurses%27%20heartfelt%20hospitality.pdf"/>
    <s v="Yes"/>
    <s v="Yes"/>
    <m/>
    <m/>
    <m/>
    <s v="USD"/>
    <n v="4000"/>
    <n v="4000"/>
    <n v="12.25"/>
    <n v="0"/>
    <n v="0"/>
    <n v="20"/>
    <s v="http://www.altmetric.com/details.php?citation_id=50220329"/>
    <m/>
    <m/>
    <s v="Nursing"/>
    <s v="General Nursing; General Medicine"/>
    <b v="0"/>
    <s v="Yes"/>
    <x v="0"/>
    <x v="0"/>
    <x v="5"/>
  </r>
  <r>
    <s v="10.1109/REDEC49234.2020.9163594"/>
    <m/>
    <m/>
    <x v="1"/>
    <s v="EVs charging and discharging model consisted of EV users behaviour"/>
    <s v="Ayyadi, Soumia; Maaroufi, Mohamed; Arif, Syed Muhammad"/>
    <n v="3"/>
    <s v="No"/>
    <s v=" Ayyadi, S., Electrical Department, Mohammadia School of Engineers, Mohammed v University, Rabat, Morocco; Maaroufi, M., Electrical Department, Mohammadia School of Engineers, Mohammed v University, Rabat, Morocco; Arif, S.M., Auckland University of Technology, Electrical Department, Auckland, New Zealand"/>
    <n v="1"/>
    <s v="Arif, S.M."/>
    <m/>
    <m/>
    <s v="No"/>
    <s v="2020 5th International Conference on Renewable Energies for Developing Countries (REDEC)"/>
    <x v="0"/>
    <s v="IEEE"/>
    <x v="1"/>
    <s v="proceedings-article"/>
    <b v="0"/>
    <m/>
    <m/>
    <s v="No"/>
    <m/>
    <n v="0"/>
    <x v="0"/>
    <b v="0"/>
    <m/>
    <m/>
    <m/>
    <m/>
    <m/>
    <m/>
    <m/>
    <n v="0"/>
    <m/>
    <s v="No"/>
    <s v="Yes"/>
    <m/>
    <m/>
    <m/>
    <m/>
    <m/>
    <m/>
    <n v="0"/>
    <n v="0"/>
    <n v="0"/>
    <n v="0"/>
    <m/>
    <m/>
    <m/>
    <m/>
    <m/>
    <b v="0"/>
    <s v="No"/>
    <x v="1"/>
    <x v="1"/>
    <x v="1"/>
  </r>
  <r>
    <s v="10.1088/1741-2552/ab9a99"/>
    <m/>
    <m/>
    <x v="1"/>
    <s v="Detection and classification of single-trial movement-related cortical potentials associated with functional lower limb movements"/>
    <s v="Jochumsen, Mads; Niazi, Imran Khan"/>
    <n v="2"/>
    <s v="No"/>
    <s v="[Jochumsen, Mads; Niazi, Imran Khan] Aalborg Univ, Dept Hlth Sci &amp; Technol, SMI, Aalborg, Denmark; [Niazi, Imran Khan] New Zealand Coll Chiropract, Auckland, New Zealand; [Niazi, Imran Khan] AUT Univ, Hlth &amp; Rehabil Res Inst, Auckland, New Zealand Jochumsen, M., SMI, Department of Health Science and Technology, Aalborg University, Aalborg, Denmark; Niazi, I.K., SMI, Department of Health Science and Technology, Aalborg University, Aalborg, Denmark, New Zealand College of Chiropractic, Auckland, New Zealand, Health and Rehabilitation Research Institute, AUT University, New Zealand"/>
    <n v="1"/>
    <s v="Jochumsen, Mads, Niazi, Imran Khan,"/>
    <s v="Jochumsen, M (corresponding author), Aalborg Univ, Dept Hlth Sci &amp; Technol, SMI, Aalborg, Denmark."/>
    <m/>
    <s v="No"/>
    <s v="Journal of Neural Engineering"/>
    <x v="0"/>
    <s v="IOP Publishing"/>
    <x v="1"/>
    <s v="journal-article"/>
    <b v="0"/>
    <m/>
    <m/>
    <s v="No"/>
    <m/>
    <n v="0"/>
    <x v="0"/>
    <b v="0"/>
    <s v="1741-2552 "/>
    <s v="Yes"/>
    <s v="12 months"/>
    <s v="No"/>
    <m/>
    <s v="https://v2.sherpa.ac.uk/id/publication/11322"/>
    <n v="1"/>
    <n v="1"/>
    <m/>
    <s v="Yes"/>
    <s v="Yes"/>
    <m/>
    <m/>
    <m/>
    <m/>
    <m/>
    <m/>
    <n v="2"/>
    <n v="0"/>
    <n v="0"/>
    <n v="3"/>
    <s v="http://www.altmetric.com/details.php?citation_id=83686132"/>
    <m/>
    <m/>
    <s v="Engineering; Neurosciences &amp; Neurology"/>
    <m/>
    <b v="0"/>
    <s v="No"/>
    <x v="1"/>
    <x v="1"/>
    <x v="1"/>
  </r>
  <r>
    <s v="10.1109/TAP.2020.2970072"/>
    <m/>
    <m/>
    <x v="1"/>
    <s v="Ultrawideband Textile Antenna for Wearable Microwave Medical Imaging Applications"/>
    <s v="Lin, Xiaoyou; Chen, Yifan; Gong, Zheng; Seet, Boon-Chong; Huang, Ling; Lu, Yilong"/>
    <n v="6"/>
    <s v="No"/>
    <s v="[Lin, Xiaoyou; Chen, Yifan; Gong, Zheng] Univ Waikato, Sch Engn, Hamilton 3216, New Zealand; [Chen, Yifan] Univ Elect Sci &amp; Technol China, Sch Life Sci &amp; Technol, Chengdu 611731, Peoples R China; [Seet, Boon-Chong] Auckland Univ Technol, Dept Elect &amp; Elect Engn, Auckland 1010, New Zealand; [Huang, Ling; Lu, Yilong] Nanyang Technol Univ, Sch Elect &amp; Elect Engn, Singapore 639798, Singapore Lin, X., School of Engineering, University of Waikato, Hamilton, 3216, New Zealand; Chen, Y., School of Engineering, University of Waikato, Hamilton, 3216, New Zealand; Gong, Z., School of Engineering, University of Waikato, Hamilton, 3216, New Zealand; Seet, B.-C., Department of Electrical and Electronic Engineering, Auckland University of Technology, Auckland, New Zealand; Huang, L., School of Electrical and Electronic Engineering, Nanyang Technological University, Singapore, Singapore; Lu, Y., School of Electrical and Electronic Engineering, Nanyang Technological University, Singapore, Singapore"/>
    <n v="1"/>
    <s v="Lin, Xiaoyou, Chen, Yifan, Gong, Zheng, Seet, Boon-Chong"/>
    <s v="Chen, YF (corresponding author), Univ Elect Sci &amp; Technol China, Sch Life Sci &amp; Technol, Chengdu 611731, Peoples R China."/>
    <m/>
    <s v="No"/>
    <s v="IEEE Transactions on Antennas and Propagation"/>
    <x v="0"/>
    <s v="Institute of Electrical and Electronics Engineers (IEEE)"/>
    <x v="1"/>
    <s v="journal-article"/>
    <b v="0"/>
    <m/>
    <m/>
    <s v="No"/>
    <m/>
    <n v="0"/>
    <x v="0"/>
    <b v="0"/>
    <s v="0018-926X 1558-2221 "/>
    <s v="Yes"/>
    <s v="None"/>
    <s v="No"/>
    <m/>
    <s v="https://v2.sherpa.ac.uk/id/publication/3354"/>
    <n v="7"/>
    <n v="6"/>
    <m/>
    <s v="Yes"/>
    <s v="Yes"/>
    <m/>
    <m/>
    <m/>
    <s v="USD"/>
    <n v="2045"/>
    <n v="2045"/>
    <n v="0"/>
    <n v="0"/>
    <n v="0"/>
    <n v="0"/>
    <m/>
    <s v="National Science Challenges of New Zealand [UOWX1901]; UOWX1901"/>
    <s v="National Science Challenges of New Zealand"/>
    <s v="Engineering; Telecommunications"/>
    <s v="Electrical and Electronic Engineering"/>
    <b v="0"/>
    <s v="No"/>
    <x v="1"/>
    <x v="1"/>
    <x v="1"/>
  </r>
  <r>
    <s v="10.1519/JSC.0000000000003337"/>
    <m/>
    <m/>
    <x v="1"/>
    <s v="Training Prescription Guided by Heart Rate Variability Vs. Block Periodization in Well-Trained Cyclists"/>
    <s v="Javaloyes, Alejandro; Sarabia, Jose M.; Lamberts, Robert P.; Plews, Daniel; Moya-Ramon, Manuel"/>
    <n v="5"/>
    <s v="No"/>
    <s v="[Javaloyes, Alejandro; Sarabia, Jose M.; Moya-Ramon, Manuel] Miguel Hernandez Univ Elche, Sports Res Ctr, Dept Sport Sci, Alicante, Spain; [Lamberts, Robert P.] Stellenbosch Univ, Div Orthopaed Surg, Inst Sport &amp; Exercise Med ISEM, Tygerberg, South Africa; [Plews, Daniel] Auckland Univ Technol, Sport Performance Res Inst New Zealand SPRINZ, Auckland, New Zealand Javaloyes, A., Department of Sport Sciences, Sports Research Center, Miguel Hernandez University of Elche, Alicante, Spain; Sarabia, J.M., Department of Sport Sciences, Sports Research Center, Miguel Hernandez University of Elche, Alicante, Spain; Lamberts, R.P., Division of Orthopaedic Surgery, Institute of Sport and Exercise Medicine (ISEM), Stellenbosch University, Tygerberg, South Africa; Plews, D., Sport Performance Research Institute New Zealand (SPRINZ), Auckland University of TechnologyAuckland, New Zealand; Moya-Ramon, M., Department of Sport Sciences, Sports Research Center, Miguel Hernandez University of Elche, Alicante, Spain"/>
    <n v="1"/>
    <s v="Javaloyes, Alejandro, Sarabia, Jose M., Moya-Ramon, Manuel, Lamberts, Robert P., Plews, Daniel,"/>
    <s v="Moya-Ramon, M (corresponding author), Miguel Hernandez Univ Elche, Sports Res Ctr, Dept Sport Sci, Alicante, Spain."/>
    <m/>
    <s v="No"/>
    <s v="Journal of Strength and Conditioning Research"/>
    <x v="2"/>
    <s v="Ovid Technologies (Wolters Kluwer Health)"/>
    <x v="1"/>
    <s v="journal-article"/>
    <b v="0"/>
    <m/>
    <m/>
    <s v="No"/>
    <m/>
    <n v="0"/>
    <x v="0"/>
    <b v="0"/>
    <s v="1064-8011 1533-4287 "/>
    <s v="No"/>
    <m/>
    <s v="No"/>
    <m/>
    <s v="https://v2.sherpa.ac.uk/id/publication/8953"/>
    <n v="6"/>
    <n v="8"/>
    <m/>
    <s v="Yes"/>
    <s v="Yes"/>
    <m/>
    <m/>
    <m/>
    <m/>
    <m/>
    <m/>
    <n v="59.4"/>
    <n v="0"/>
    <n v="0"/>
    <n v="88"/>
    <s v="http://www.altmetric.com/details.php?citation_id=65982073"/>
    <m/>
    <m/>
    <s v="Sport Sciences"/>
    <s v="Physical Therapy;  Sports Therapy and Rehabilitation; Orthopedics and Sports Medicine; General Medicine"/>
    <b v="0"/>
    <s v="No"/>
    <x v="1"/>
    <x v="1"/>
    <x v="1"/>
  </r>
  <r>
    <s v="10.1016/j.renene.2020.02.028"/>
    <m/>
    <m/>
    <x v="1"/>
    <s v="Optimizing the inclined field for solar photovoltaic arrays"/>
    <s v="Rehman, Naveed ur; Uzair, Muhammad"/>
    <n v="2"/>
    <s v="No"/>
    <s v="[Rehman, Naveed ur] Southern Inst Technol, Sch Engn Trades &amp; Technol, Invercargill 9840, New Zealand; [Rehman, Naveed ur] Auckland Univ Technol, Sch Engn Comp &amp; Math Sci, Auckland 1010, New Zealand; [Uzair, Muhammad] NED Univ Engn &amp; Technol, Karachi, Pakistan Rehman, N.U., School of Engineering Trades and Technology, Southern Institute of Technology, Invercargill, 9840, New Zealand, School of Engineering, Computer and Mathematical Sciences, Auckland University of Technology, Auckland, 1010, New Zealand; Uzair, M., NED University of Engineering &amp; Technology, Karachi, Pakistan"/>
    <n v="1"/>
    <s v="Rehman, Naveed ur"/>
    <s v="Rehman, NU (corresponding author), Southern Inst Technol, Sch Engn Trades &amp; Technol, Invercargill 9840, New Zealand."/>
    <s v="Rehman, N.U."/>
    <s v="Yes"/>
    <s v="Renewable Energy"/>
    <x v="0"/>
    <s v="Elsevier BV"/>
    <x v="1"/>
    <s v="journal-article"/>
    <b v="0"/>
    <m/>
    <m/>
    <s v="No"/>
    <m/>
    <n v="0"/>
    <x v="0"/>
    <b v="0"/>
    <s v="0960-1481 "/>
    <s v="Yes"/>
    <s v="24 months"/>
    <s v="No"/>
    <m/>
    <s v="https://v2.sherpa.ac.uk/id/publication/16512"/>
    <n v="4"/>
    <n v="4"/>
    <m/>
    <s v="Yes"/>
    <s v="Yes"/>
    <m/>
    <m/>
    <m/>
    <s v="USD"/>
    <n v="3000"/>
    <n v="3000"/>
    <n v="0"/>
    <n v="0"/>
    <n v="0"/>
    <n v="0"/>
    <m/>
    <m/>
    <m/>
    <s v="Science &amp; Technology - Other Topics; Energy &amp; Fuels"/>
    <s v="Renewable Energy;  Sustainability and the Environment"/>
    <b v="0"/>
    <s v="No"/>
    <x v="1"/>
    <x v="1"/>
    <x v="1"/>
  </r>
  <r>
    <s v="10.1002/fut.22093"/>
    <m/>
    <m/>
    <x v="1"/>
    <s v="Inferring information from the S&amp;P 500, CBOE VIX, and CBOE SKEW indices"/>
    <s v="Cao, Jiling: Department of Mathematical Sciences, School of Engineering, Computer and Mathematical SciencesAuckland University of Technology Auckland New Zealand; Ruan, Xinfeng: Department of Accountancy and Finance, Otago Business SchoolUniversity of Otago Dunedin New Zealand; Zhang, Wenjun: Department of Mathematical Sciences, School of Engineering, Computer and Mathematical SciencesAuckland University of Technology Auckland New Zealand"/>
    <n v="3"/>
    <s v="No"/>
    <s v="[Cao, Jiling; Zhang, Wenjun] Auckland Univ Technol, Sch Engn Comp &amp; Math Sci, Dept Math Sci, Auckland, New Zealand; [Ruan, Xinfeng] Univ Otago, Otago Business Sch, Dept Accountancy &amp; Finance, Dunedin 9054, New Zealand Cao, J., Department of Mathematical Sciences, School of Engineering, Computer and Mathematical Sciences, Auckland University of Technology, Auckland, New Zealand; Ruan, X., Department of Accountancy and Finance, Otago Business School, University of Otago, Dunedin, New Zealand; Zhang, W., Department of Mathematical Sciences, School of Engineering, Computer and Mathematical Sciences, Auckland University of Technology, Auckland, New Zealand"/>
    <n v="1"/>
    <s v="Cao, Jiling, Zhang, Wenjun"/>
    <s v="Ruan, XF (corresponding author), Univ Otago, Otago Business Sch, Dept Accountancy &amp; Finance, Dunedin 9054, New Zealand."/>
    <m/>
    <s v="No"/>
    <s v="Journal of Futures Markets"/>
    <x v="0"/>
    <s v="Wiley"/>
    <x v="1"/>
    <s v="journal-article"/>
    <b v="0"/>
    <m/>
    <m/>
    <s v="No"/>
    <m/>
    <n v="0"/>
    <x v="0"/>
    <b v="0"/>
    <s v="0270-7314 1096-9934 "/>
    <s v="Yes"/>
    <s v="24 months"/>
    <s v="No"/>
    <m/>
    <s v="https://v2.sherpa.ac.uk/id/publication/15125"/>
    <n v="4"/>
    <n v="7"/>
    <m/>
    <s v="Yes"/>
    <s v="Yes"/>
    <m/>
    <m/>
    <m/>
    <s v="USD"/>
    <n v="2500"/>
    <n v="2500"/>
    <n v="0"/>
    <n v="0"/>
    <n v="0"/>
    <n v="0"/>
    <m/>
    <m/>
    <m/>
    <s v="Business &amp; Economics"/>
    <s v="Economics and Econometrics; Accounting; General Business;  Management and Accounting; Finance"/>
    <b v="0"/>
    <s v="No"/>
    <x v="1"/>
    <x v="1"/>
    <x v="1"/>
  </r>
  <r>
    <s v="10.1177/1468796819896466"/>
    <m/>
    <m/>
    <x v="1"/>
    <s v="Introducing critical Tiriti policy analysis through a retrospective review of the New Zealand Primary Health Care Strategy"/>
    <s v="Came, Heather: Faculty of Health and Environment Sciences, Auckland University of Technology, Auckland, New Zealand; O'Sullivan, D: School of Humanities and Social Sciences, Charles Sturt University, Bathurst, New South Wales, Australia; McCreanor, T: Te Rōpū Whāriki, Massey University, Auckland, New Zealand"/>
    <n v="3"/>
    <s v="No"/>
    <s v="[Came, Heather] Auckland Univ Technol, Fac Hlth &amp; Environm Sci, Private Bag 92006, Auckland, New Zealand; [OSullivan, D.] Charles Sturt Univ, Sch Humanities &amp; Social Sci, Bathurst, NSW, Australia; [McCreanor, T.] Massey Univ, Te Ropu Whariki, Auckland, New Zealand Came, H., Faculty of Health and Environment Sciences, Auckland University of Technology, Auckland, New Zealand; O'Sullivan, D., School of Humanities and Social Sciences, Charles Sturt University, Bathurst, NSW, Australia; McCreanor, T., Te Rōpū Whāriki, Massey University, Auckland, New Zealand"/>
    <n v="1"/>
    <s v="Came, Heather"/>
    <s v="Came, H (corresponding author), Auckland Univ Technol, Fac Hlth &amp; Environm Sci, Private Bag 92006, Auckland, New Zealand."/>
    <s v="Came, H"/>
    <s v="Yes"/>
    <s v="Ethnicities"/>
    <x v="0"/>
    <s v="SAGE Publications"/>
    <x v="1"/>
    <s v="journal-article"/>
    <b v="0"/>
    <m/>
    <m/>
    <s v="No"/>
    <m/>
    <n v="0"/>
    <x v="0"/>
    <b v="0"/>
    <s v="1468-7968 1741-2706 "/>
    <s v="Yes"/>
    <s v="None"/>
    <s v="No"/>
    <m/>
    <s v="https://v2.sherpa.ac.uk/id/publication/9131"/>
    <n v="6"/>
    <n v="5"/>
    <m/>
    <s v="Yes"/>
    <s v="Yes"/>
    <m/>
    <m/>
    <m/>
    <s v="USD"/>
    <n v="3000"/>
    <n v="3000"/>
    <n v="34.35"/>
    <n v="2"/>
    <n v="0"/>
    <n v="29"/>
    <s v="http://www.altmetric.com/details.php?citation_id=73652747"/>
    <m/>
    <m/>
    <s v="Ethnic Studies"/>
    <s v="Arts and Humanities (miscellaneous); Cultural Studies"/>
    <b v="0"/>
    <s v="No"/>
    <x v="1"/>
    <x v="1"/>
    <x v="1"/>
  </r>
  <r>
    <s v="10.1007/s40279-019-01240-4"/>
    <m/>
    <m/>
    <x v="1"/>
    <s v="Predicting Sport-related mTBI Symptom Resolution Trajectory Using Initial Clinical Assessment Findings: A Retrospective Cohort Study"/>
    <s v="McGeown, Joshua P.; Kara, Stephen; Fulcher, Mark; Crosswell, Hannah; Borotkanics, Robert; Hume, Patria A.; Quarrie, Kenneth L.; Theadom, Alice"/>
    <n v="8"/>
    <s v="No"/>
    <s v="[McGeown, Joshua P.; Borotkanics, Robert; Hume, Patria A.; Quarrie, Kenneth L.] Auckland Univ Technol, Sports Performance Res Inst New Zealand SPRINZ, Fac Hlth &amp; Environm Sci, Private Bag 92006, Auckland 1142, New Zealand; [Kara, Stephen; Fulcher, Mark; Crosswell, Hannah] Axis Sports Med Clin, Auckland, New Zealand; [Hume, Patria A.; Theadom, Alice] Auckland Univ Technol, Fac Hlth &amp; Environm Sci, Natl Inst Stroke &amp; Appl Neurosci NISAN, Auckland, New Zealand; [Quarrie, Kenneth L.] New Zealand Rugby, 100 Molesworth St, Wellington, New Zealand McGeown, J.P., Faculty of Health and Environmental Science, Sports Performance Research Institute New Zealand (SPRINZ), Auckland University of Technology, Private Bag 92006, Auckland, 1142, New Zealand; Kara, S., Axis Sports Medicine Clinic, Auckland, New Zealand; Fulcher, M., Axis Sports Medicine Clinic, Auckland, New Zealand; Crosswell, H., Axis Sports Medicine Clinic, Auckland, New Zealand; Borotkanics, R., Faculty of Health and Environmental Science, Sports Performance Research Institute New Zealand (SPRINZ), Auckland University of Technology, Private Bag 92006, Auckland, 1142, New Zealand; Hume, P.A., Faculty of Health and Environmental Science, Sports Performance Research Institute New Zealand (SPRINZ), Auckland University of Technology, Private Bag 92006, Auckland, 1142, New Zealand, Faculty of Health and Environmental Science, National Institute of Stroke and Applied Neuroscience (NISAN), Auckland University of Technology, Auckland, New Zealand; Quarrie, K.L., Faculty of Health and Environmental Science, Sports Performance Research Institute New Zealand (SPRINZ), Auckland University of Technology, Private Bag 92006, Auckland, 1142, New Zealand, New Zealand Rugby, 100 Molesworth Street, Wellington, New Zealand; Theadom, A., Faculty of Health and Environmental Science, National Institute of Stroke and Applied Neuroscience (NISAN), Auckland University of Technology, Auckland, New Zealand"/>
    <n v="1"/>
    <s v="McGeown, Joshua P., Borotkanics, Robert, Hume, Patria A., Quarrie, Kenneth L., Kara, Stephen, Fulcher, Mark, Crosswell, Hannah, Theadom, Alice"/>
    <s v="McGeown, JP (corresponding author), Auckland Univ Technol, Sports Performance Res Inst New Zealand SPRINZ, Fac Hlth &amp; Environm Sci, Private Bag 92006, Auckland 1142, New Zealand."/>
    <s v="McGeown, JP"/>
    <s v="Yes"/>
    <s v="Sports Medicine"/>
    <x v="2"/>
    <s v="Springer Science and Business Media LLC"/>
    <x v="1"/>
    <s v="journal-article"/>
    <b v="0"/>
    <m/>
    <m/>
    <s v="No"/>
    <m/>
    <n v="0"/>
    <x v="0"/>
    <b v="0"/>
    <s v="0112-1642 1179-2035 "/>
    <s v="Yes"/>
    <s v="12 months"/>
    <s v="No"/>
    <m/>
    <s v="https://v2.sherpa.ac.uk/id/publication/18279"/>
    <n v="2"/>
    <n v="2"/>
    <m/>
    <s v="Yes"/>
    <s v="Yes"/>
    <m/>
    <m/>
    <m/>
    <s v="USD"/>
    <n v="3000"/>
    <n v="3000"/>
    <n v="6.2"/>
    <n v="0"/>
    <n v="0"/>
    <n v="11"/>
    <s v="http://www.altmetric.com/details.php?citation_id=72955110"/>
    <s v="Royal Society of New Zealand; Auckland University of Technology, New Zealand, AUT"/>
    <m/>
    <s v="Sport Sciences"/>
    <s v="Physical Therapy;  Sports Therapy and Rehabilitation; Orthopedics and Sports Medicine"/>
    <b v="0"/>
    <s v="No"/>
    <x v="1"/>
    <x v="1"/>
    <x v="1"/>
  </r>
  <r>
    <s v="10.1016/j.jretai.2019.10.001"/>
    <m/>
    <m/>
    <x v="1"/>
    <s v="Premiums Paid for What You Believe In: The Interactive Roles of Price Promotion and Cause Involvement on Consumer Response"/>
    <s v="Kim, Claire Heeryung; Han, Eunjoo"/>
    <n v="2"/>
    <s v="No"/>
    <s v="[Kim, Claire Heeryung] McGill Univ, Desautels Fac Management, 1001 Sherbrooke St West, Montreal, PQ H3A 1G5, Canada; [Han, Eunjoo] Auckland Univ Technol, AUT Business Sch, 120 Mayoral Dr CBD, Auckland 1010, New Zealand Kim, C.H., Desautels Faculty of Management, McGill University, 1001 Sherbrooke Street West, Montreal, QC  H3A 1G5, Canada; Han, E., AUT Business School, Auckland University of Technology, 120 Mayoral Drive CBD, Auckland, 1010, New Zealand"/>
    <n v="1"/>
    <s v="Kim, Claire Heeryung, Han, Eunjoo,"/>
    <s v="Kim, CH (corresponding author), McGill Univ, Desautels Fac Management, 1001 Sherbrooke St West, Montreal, PQ H3A 1G5, Canada."/>
    <m/>
    <s v="No"/>
    <s v="Journal of Retailing"/>
    <x v="2"/>
    <s v="Elsevier BV"/>
    <x v="1"/>
    <s v="journal-article"/>
    <b v="0"/>
    <m/>
    <m/>
    <s v="No"/>
    <m/>
    <n v="0"/>
    <x v="0"/>
    <b v="0"/>
    <s v="0022-4359 "/>
    <s v="Yes"/>
    <s v="36 months"/>
    <s v="No"/>
    <m/>
    <s v="https://v2.sherpa.ac.uk/id/publication/14105"/>
    <n v="6"/>
    <n v="5"/>
    <m/>
    <s v="Yes"/>
    <s v="Yes"/>
    <m/>
    <m/>
    <m/>
    <s v="USD"/>
    <n v="1100"/>
    <n v="1100"/>
    <n v="0"/>
    <n v="0"/>
    <n v="0"/>
    <n v="0"/>
    <m/>
    <m/>
    <m/>
    <s v="Business &amp; Economics"/>
    <s v="Marketing"/>
    <b v="0"/>
    <s v="No"/>
    <x v="1"/>
    <x v="1"/>
    <x v="1"/>
  </r>
  <r>
    <s v="10.1016/j.future.2019.06.031"/>
    <m/>
    <m/>
    <x v="1"/>
    <s v="Editorial: Smart Cyber–Physical Systems: Toward Pervasive Intelligence systems"/>
    <s v="Delicato, Flavia C.; Al-Anbuky, Adnan; Wang, Kevin I-Kai"/>
    <n v="3"/>
    <s v="No"/>
    <s v="[Delicato, Flavia C.] Univ Fed Rio de Janeiro, Dept Comp Sci, Rio De Janeiro, Brazil; [Al-Anbuky, Adnan] Auckland Univ Technol, Auckland, New Zealand; [Wang, Kevin I-Kai] Univ Auckland, Auckland, New Zealand Delicato, F.C., Department of Computer Science, Federal University of Rio de Janeiro, Brazil; Al-Anbuky, A., Auckland University of Technology, New Zealand; Wang, K.I.-K., The University of Auckland, New Zealand"/>
    <n v="1"/>
    <s v="Delicato, Flavia C., Al-Anbuky, Adnan"/>
    <s v="Delicato, FC (corresponding author), Univ Fed Rio de Janeiro, Dept Comp Sci, Rio De Janeiro, Brazil."/>
    <m/>
    <s v="No"/>
    <s v="Future Generation Computer Systems"/>
    <x v="2"/>
    <s v="Elsevier BV"/>
    <x v="1"/>
    <s v="journal-article"/>
    <b v="0"/>
    <m/>
    <m/>
    <s v="No"/>
    <m/>
    <n v="0"/>
    <x v="0"/>
    <b v="0"/>
    <s v="0167-739X "/>
    <s v="Yes"/>
    <s v="24 months"/>
    <s v="No"/>
    <m/>
    <s v="https://v2.sherpa.ac.uk/id/publication/11427"/>
    <n v="11"/>
    <n v="9"/>
    <m/>
    <s v="Yes"/>
    <s v="Yes"/>
    <m/>
    <m/>
    <m/>
    <s v="USD"/>
    <n v="3100"/>
    <n v="3100"/>
    <n v="0"/>
    <n v="0"/>
    <n v="0"/>
    <n v="0"/>
    <m/>
    <m/>
    <m/>
    <s v="Computer Science"/>
    <s v="Computer Networks and Communications; Hardware and Architecture; Software"/>
    <b v="0"/>
    <s v="No"/>
    <x v="1"/>
    <x v="1"/>
    <x v="1"/>
  </r>
  <r>
    <s v="10.1177/1054773818792480"/>
    <m/>
    <m/>
    <x v="1"/>
    <s v="Effect of a Diabetes Self-Efficacy Enhancing Program on Older Adults With Type 2 Diabetes: A Randomized Controlled Trial"/>
    <s v="Tan, Cherry Chay Lee: SingHealth Polyclinics, Singapore; Cheng, Karis Kin Fong: National University of Singapore, Singapore; Hwang, Siew Wai: SingHealth Polyclinics, Singapore; Zhang, Ning: SingHealth Polyclinics, Singapore; Holroyd, Eleanor: Auckland University of Technology, New Zealand; Wang, Wenru: National University of Singapore, Singapore"/>
    <n v="6"/>
    <s v="No"/>
    <s v="[Tan, Cherry Chay Lee; Hwang, Siew Wai; Zhang, Ning] SingHlth Polyclin, Singapore, Singapore; [Cheng, Karis Kin Fong; Wang, Wenru] Natl Univ Singapore, Yong Loo Lin Sch Med, Alice Lee Ctr Nursing Studies, Singapore, Singapore; [Holroyd, Eleanor] Auckland Univ Technol, Nursing, Auckland, New Zealand Tan, C.C.L., SingHealth Polyclinics, Singapore; Cheng, K.K.F., National University of Singapore, Singapore; Hwang, S.W., SingHealth Polyclinics, Singapore; Zhang, N., SingHealth Polyclinics, Singapore; Holroyd, E., Auckland University of Technology, New Zealand; Wang, W., National University of Singapore, Singapore"/>
    <n v="1"/>
    <s v="Tan, Cherry Chay Lee, Hwang, Siew Wai, Zhang, Ning, Cheng, Karis Kin Fong, Wang, Wenru, Holroyd, Eleanor,"/>
    <s v="Wang, WR (corresponding author), Natl Univ Singapore, Yong Loo Lin Sch Med, Alice Lee Ctr Nursing Studies, Clin Res Ctr, Level 2,Block MD 11,10 Med Dr, Singapore 117597, Singapore."/>
    <m/>
    <s v="No"/>
    <s v="Clinical Nursing Research"/>
    <x v="4"/>
    <s v="SAGE Publications"/>
    <x v="1"/>
    <s v="journal-article"/>
    <b v="0"/>
    <m/>
    <m/>
    <s v="No"/>
    <m/>
    <n v="0"/>
    <x v="0"/>
    <b v="0"/>
    <s v="1054-7738 1552-3799 "/>
    <s v="Yes"/>
    <s v="None"/>
    <s v="No"/>
    <m/>
    <s v="https://v2.sherpa.ac.uk/id/publication/9066"/>
    <n v="4"/>
    <n v="2"/>
    <m/>
    <s v="Yes"/>
    <s v="Yes"/>
    <m/>
    <m/>
    <m/>
    <s v="USD"/>
    <n v="3000"/>
    <n v="3000"/>
    <n v="1"/>
    <n v="0"/>
    <n v="0"/>
    <n v="2"/>
    <s v="http://www.altmetric.com/details.php?citation_id=46630017"/>
    <s v="Mitsui Sumitomo Insurance Welfare Foundation, MSIWF"/>
    <s v="Mitsui Sumitomo Insurance Welfare Foundation Research Grant for Senior Citizen Welfare"/>
    <s v="Nursing"/>
    <s v="General Nursing"/>
    <b v="0"/>
    <s v="No"/>
    <x v="1"/>
    <x v="1"/>
    <x v="1"/>
  </r>
  <r>
    <s v="10.3390/ijerph17114120"/>
    <s v="oa journal (via doaj)"/>
    <m/>
    <x v="0"/>
    <s v="Exposure to Toenail Heavy Metals and Child Behavior Problems in Nine-Year-Old Children: A Cross-Sectional Study"/>
    <s v="Karatela, Shamshad; Coomarasamy, Christin; Paterson, Janis; Ward, Neil I."/>
    <n v="4"/>
    <s v="No"/>
    <s v="[Karatela, Shamshad] Univ Queensland, Fac Med, Herston, Qld 4006, Australia; [Coomarasamy, Christin] Counties Manukau Hlth, Ko Awatea, Private Bag 93311, Auckland 1640, New Zealand; [Paterson, Janis] Auckland Univ Technol, Sch Publ Hlth &amp; Psychosocial Studies, Auckland 0627, New Zealand; [Ward, Neil, I] Univ Surrey, Dept Chem FEPS, Guildford GU2 7XH, Surrey, England Karatela, S., Faculty of Medicine, University of Queensland, Herston, QLD  4006, Australia; Coomarasamy, C., Ko awatea, Counties Manukau Health, , Private Bag 93311, Auckland, 1640, New Zealand; Paterson, J., School of Public Health and Psychosocial Studies, Auckland University of Technology, Auckland, 0627, New Zealand; Ward, N.I., Department of Chemistry FEPS, University of Surrey, Guildford, Surrey, GU2 7XH, United Kingdom"/>
    <n v="1"/>
    <s v="Karatela, Shamshad, Coomarasamy, Christin, Paterson, Janis"/>
    <s v="Karatela, S (corresponding author), Univ Queensland, Fac Med, Herston, Qld 4006, Australia."/>
    <m/>
    <s v="No"/>
    <s v="International Journal of Environmental Research and Public Health"/>
    <x v="0"/>
    <s v="MDPI AG"/>
    <x v="0"/>
    <s v="journal-article"/>
    <b v="1"/>
    <s v="publishedVersion"/>
    <s v="publisher"/>
    <s v="Yes"/>
    <s v="europepmc.org epubs.surrey.ac.uk "/>
    <n v="2"/>
    <x v="0"/>
    <b v="1"/>
    <s v="1660-4601 "/>
    <s v="Yes"/>
    <s v="None"/>
    <s v="Yes"/>
    <s v="None"/>
    <s v="https://v2.sherpa.ac.uk/id/publication/17517"/>
    <m/>
    <n v="0"/>
    <s v="https://doi.org/10.3390/ijerph17114120"/>
    <s v="Yes"/>
    <s v="Yes"/>
    <s v="Yes"/>
    <s v="CHF"/>
    <n v="1600"/>
    <m/>
    <m/>
    <n v="1779"/>
    <n v="15"/>
    <n v="1"/>
    <n v="0"/>
    <n v="3"/>
    <s v="http://www.altmetric.com/details.php?citation_id=84287483"/>
    <s v="AUT, Auckland, NZ; Faculty of Health and Environmental Contestable grant; Auckland University of Technology, New Zealand, AUT"/>
    <m/>
    <s v="Environmental Sciences &amp; Ecology; Public, Environmental &amp; Occupational Health"/>
    <m/>
    <b v="0"/>
    <s v="No"/>
    <x v="1"/>
    <x v="0"/>
    <x v="0"/>
  </r>
  <r>
    <s v="10.1111/jocn.15281"/>
    <m/>
    <m/>
    <x v="1"/>
    <s v="The culture conversation: Report from the 2nd Australasian ILC meeting—Auckland 2019"/>
    <s v="Aspinall, Cathleen: School of Nursing University of Auckland Auckland New Zealand, Counties Manukau Health Auckland New Zealand; Parr, Jenny M.: Counties Manukau Health District Health Board Middlemore Hospital Auckland New Zealand; Slark, Julia: School of Nursing University of Auckland Auckland New Zealand; Wilson, Denise: Faculty of Health &amp;amp; Environmental Sciences Taupua Waiora Māori Research Centre Auckland University of Technology Auckland New Zealand"/>
    <n v="4"/>
    <s v="No"/>
    <s v="[Aspinall, Cathleen; Slark, Julia] Univ Auckland, Sch Nursing, Bldg 505,Level 2,85 Pk Rd, Auckland, New Zealand; [Aspinall, Cathleen] Counties Manukau Hlth, Auckland, New Zealand; [Parr, Jenny M.] Middlemore Hosp, Counties Manukau Hlth Dist Hlth Board, Auckland, New Zealand; [Wilson, Denise] Auckland Univ Technol, Taupua Waiora Maori Res Ctr, Fac Hlth &amp; Environm Sci, Auckland, New Zealand Aspinall, C., School of Nursing, University of Auckland, Auckland, New Zealand, Counties Manukau Health, Auckland, New Zealand; Parr, J.M., Counties Manukau Health District Health Board, Middlemore Hospital, Auckland, New Zealand; Slark, J., School of Nursing, University of Auckland, Auckland, New Zealand; Wilson, D., Faculty of Health &amp; Environmental Sciences, Taupua Waiora Māori Research Centre, Auckland University of Technology, Auckland, New Zealand"/>
    <n v="1"/>
    <s v="Aspinall, Cathleen, Slark, Julia, Parr, Jenny M., Wilson, Denise,"/>
    <s v="Aspinall, C (corresponding author), Univ Auckland, Sch Nursing, Bldg 505,Level 2,85 Pk Rd, Auckland, New Zealand."/>
    <m/>
    <s v="No"/>
    <s v="Journal of Clinical Nursing"/>
    <x v="0"/>
    <s v="Wiley"/>
    <x v="1"/>
    <s v="journal-article"/>
    <b v="0"/>
    <m/>
    <m/>
    <s v="No"/>
    <m/>
    <n v="0"/>
    <x v="0"/>
    <b v="0"/>
    <s v="0962-1067 1365-2702 "/>
    <s v="Yes"/>
    <s v="12 months"/>
    <s v="No"/>
    <m/>
    <s v="https://v2.sherpa.ac.uk/id/publication/7040"/>
    <n v="1"/>
    <n v="3"/>
    <m/>
    <s v="Yes"/>
    <s v="Yes"/>
    <m/>
    <m/>
    <m/>
    <s v="USD"/>
    <n v="4000"/>
    <n v="4000"/>
    <n v="4.95"/>
    <n v="0"/>
    <n v="0"/>
    <n v="8"/>
    <s v="http://www.altmetric.com/details.php?citation_id=79660365"/>
    <m/>
    <m/>
    <s v="Nursing"/>
    <s v="General Nursing; General Medicine"/>
    <b v="0"/>
    <s v="No"/>
    <x v="1"/>
    <x v="1"/>
    <x v="1"/>
  </r>
  <r>
    <s v="10.1016/j.fbio.2020.100568"/>
    <m/>
    <m/>
    <x v="1"/>
    <s v="Cytotoxicity of New Zealand surf clam extracts against hormone sensitive cancer cell lines"/>
    <s v="Odeleye, Tinu; Lu, Jun; White, William Lindsey"/>
    <n v="3"/>
    <s v="No"/>
    <s v="[Odeleye, Tinu; Lu, Jun; White, William Lindsey] Auckland Univ Technol, Fac Hlth &amp; Environm Sci, Sch Sci, Auckland 1010, New Zealand; [Lu, Jun] Auckland Univ Technol, Fac Hlth &amp; Environm Sci, Sch Interprofess Hlth Studies, Auckland 0627, New Zealand; [Lu, Jun] Maurice Wilkins Ctr Biodiscovery, Auckland, New Zealand; [Lu, Jun] Shenzhen Univ, Coll Life Sci &amp; Oceanog, Shenzhen 518071, Guangdong, Peoples R China; [Lu, Jun] Shaanxi Normal Univ, Coll Food Engn &amp; Nutr Sci, Xian 710119, Shaanxi, Peoples R China Odeleye, T., School of Science, Faculty of Health and Environmental Sciences, Auckland University of Technology, Auckland, 1010, New Zealand; Lu, J., School of Science, Faculty of Health and Environmental Sciences, Auckland University of Technology, Auckland, 1010, New Zealand, School of Interprofessional Health Studies, Faculty of Health and Environmental Sciences, Auckland University of Technology, Auckland, 0627, New Zealand, Maurice Wilkins Centre for Biodiscovery, Auckland, New Zealand, College of Life Sciences and Oceanography, Shenzhen University, Shenzhen, Guangdong Province  518071, China, College of Food Engineering and Nutrition Sciences, Shaanxi Normal University, Xi'an, Shaanxi Province  710119, China; White, W.L., School of Science, Faculty of Health and Environmental Sciences, Auckland University of Technology, Auckland, 1010, New Zealand"/>
    <n v="1"/>
    <s v="Odeleye, Tinu, Lu, Jun, White, William Lindsey"/>
    <s v="Lu, J (corresponding author), Private Bag 92006,Box A-25, Auckland 1142, New Zealand."/>
    <m/>
    <s v="No"/>
    <s v="Food Bioscience"/>
    <x v="0"/>
    <s v="Elsevier BV"/>
    <x v="1"/>
    <s v="journal-article"/>
    <b v="0"/>
    <m/>
    <m/>
    <s v="No"/>
    <m/>
    <n v="0"/>
    <x v="0"/>
    <b v="0"/>
    <s v="2212-4292 "/>
    <s v="Yes"/>
    <s v="12 months"/>
    <s v="No"/>
    <m/>
    <s v="https://v2.sherpa.ac.uk/id/publication/35778"/>
    <m/>
    <n v="0"/>
    <m/>
    <s v="Yes"/>
    <s v="Yes"/>
    <m/>
    <m/>
    <m/>
    <s v="USD"/>
    <n v="3000"/>
    <n v="3000"/>
    <n v="0"/>
    <n v="0"/>
    <n v="0"/>
    <n v="0"/>
    <m/>
    <s v="AUT Vice Chancellor's Scholarship; School of Science, AUT, New Zealand; Auckland University of Technology, New Zealand, AUT; Amirkabir University of Technology, AUT"/>
    <s v="Auckland University of Technology, New Zealand"/>
    <s v="Food Science &amp; Technology"/>
    <s v="Food Science; Biochemistry"/>
    <b v="0"/>
    <s v="No"/>
    <x v="1"/>
    <x v="1"/>
    <x v="1"/>
  </r>
  <r>
    <s v="10.1007/s11042-019-08384-5"/>
    <m/>
    <m/>
    <x v="1"/>
    <s v="A comprehensive approach for road marking detection and recognition"/>
    <s v="Ding, Ling; Zhang, Huyin; Xiao, Jinsheng; Li, Bijun; Lu, Shejie; Klette, Reinhard; Norouzifard, Mohammad; Xu, Fang"/>
    <n v="8"/>
    <s v="No"/>
    <s v="[Ding, Ling; Zhang, Huyin] Wuhan Univ, Sch Comp Sci, Wuhan 430072, Peoples R China; [Ding, Ling; Lu, Shejie] Hubei Univ Sci &amp; Technol, Coll Comp Sci &amp; Technol, Xianning 437100, Peoples R China; [Xiao, Jinsheng] Wuhan Univ, Sch Elect Informat, Wuhan 430072, Peoples R China; [Li, Bijun] Wuhan Univ, State Key Lab Informat Engn Surveying Mapping &amp; R, Wuhan 430079, Peoples R China; [Klette, Reinhard; Norouzifard, Mohammad] Auckland Univ Technol, Sch Engn Comp &amp; Math Sci, EEE Dept, Auckland 1142, New Zealand; [Xu, Fang] Hubei Engn Univ, Sch Comp &amp; Informat Sci, Xiaogan 432000, Peoples R China Ding, L., School of Computer Science, Wuhan University, Wuhan, 430072, China, College of Computer Science and Technology, Hubei University of Science and Technology, Xianning, 437100, China; Zhang, H., School of Computer Science, Wuhan University, Wuhan, 430072, China; Xiao, J., School of Electronic Information, Wuhan University, Wuhan, 430072, China; Li, B., State Key laboratory of Information Engineering in Surveying, Mapping and Remote Sencing, Wuhan University, Wuhan, 430079, China; Lu, S., College of Computer Science and Technology, Hubei University of Science and Technology, Xianning, 437100, China; Klette, R., EEE Department, School of Engineering, Computer and Mathematical Sciences, Auckland University of Technology, Auckland, 1142, New Zealand; Norouzifard, M., EEE Department, School of Engineering, Computer and Mathematical Sciences, Auckland University of Technology, Auckland, 1142, New Zealand; Xu, F., School of Computer and Information Science, Hubei Engineering University, Xiaogan, 432000, China"/>
    <n v="1"/>
    <s v="Ding, Ling, Zhang, Huyin, Lu, Shejie, Xiao, Jinsheng, Li, Bijun, Klette, Reinhard, Norouzifard, Mohammad"/>
    <s v="Zhang, HY (corresponding author), Wuhan Univ, Sch Comp Sci, Wuhan 430072, Peoples R China."/>
    <m/>
    <s v="No"/>
    <s v="Multimedia Tools and Applications"/>
    <x v="0"/>
    <s v="Springer Science and Business Media LLC"/>
    <x v="1"/>
    <s v="journal-article"/>
    <b v="0"/>
    <m/>
    <m/>
    <s v="No"/>
    <m/>
    <n v="0"/>
    <x v="0"/>
    <b v="0"/>
    <s v="1380-7501 1573-7721 "/>
    <s v="Yes"/>
    <s v="12 months"/>
    <s v="No"/>
    <m/>
    <s v="https://v2.sherpa.ac.uk/id/publication/17294"/>
    <m/>
    <n v="0"/>
    <m/>
    <s v="Yes"/>
    <s v="Yes"/>
    <m/>
    <m/>
    <m/>
    <s v="USD"/>
    <n v="3000"/>
    <n v="3000"/>
    <n v="0"/>
    <n v="0"/>
    <n v="0"/>
    <n v="0"/>
    <m/>
    <s v="National Natural Science Foundation of ChinaNational Natural Science Foundation of China (NSFC) [61540059, 41671441]; Plan Project of Guangdong Provincial Science and technology [2015B010131007]; Joint fund project (nsfc-guangdong big data science center project) [U1611262]; MOE (Ministry of Education in China) Project of Humanities and Social Sciences [17YJCZH203]; Key Research Projects of Hubei Provincial Department of Education [D20182702]; Teaching research project of Hubei University of Science and Technology [2018-XB-023]; Innovation training program for college students [201810927045, S201910927028]; Hubei Provincial Department of Education: D20182702; National Natural Science Foundation of China, NSFC: 41671441, 61540059, 91120002; Ministry of Education of the People's Republic of China, MOE: 17YJCZH203; Science and Technology Planning Project of Guangdong Province: 2015B010131007, U1611262; Hubei University of Science and Technology, HEBUST: 2018-XB-023, 201810927045, S201910927028"/>
    <s v="National Natural Science Foundation of China; Plan Project of Guangdong Provincial Science and technology; Hubei Provincial Department of Education Guiding Project; Joint fund project; MOE (Ministry of Education in China) Project of Humanities and Social Sciences; Key Research Projects of Hubei Provincial Department of Education"/>
    <s v="Computer Science; Engineering"/>
    <s v="Media Technology; Computer Networks and Communications; Hardware and Architecture; Software"/>
    <b v="0"/>
    <s v="No"/>
    <x v="1"/>
    <x v="1"/>
    <x v="1"/>
  </r>
  <r>
    <s v="10.1016/j.rcim.2019.101896"/>
    <s v="oa repository (via OAI-PMH doi match)"/>
    <m/>
    <x v="5"/>
    <s v="System architecture for blockchain based transparency of supply chain social sustainability"/>
    <s v="Venkatesh, V.G.; Kang, Kai; Wang, Bill; Zhong, Ray Y; Zhang, Abraham"/>
    <n v="5"/>
    <s v="No"/>
    <s v="[Venkatesh, V. G.] Ecole Management Normandie, 30 Rue Richelieu, F-76087 Le Havre, France; [Kang, Kai; Zhong, Ray Y.] Univ Hong Kong, Dept Ind &amp; Mfg Syst Engn, Hong Kong, Peoples R China; [Wang, Bill; Zhang, Abraham] AUT Univ, AUT, Business Sch, Private Bag 92006, Auckland 1142, New Zealand; [Zhang, Abraham] Excelsia Coll, Lumen Res Inst, 69-71 Waterloo Rd, Macquarie Pk, NSW 2113, Australia; [Zhang, Abraham] Indiana Wesleyan Univ, 69-71 Waterloo Rd, Macquarie Pk, NSW 2113, Australia Venkatesh, V.G., Ecole de Management de Normandie, 30 Rue de Richelieu, Le Havre, 76087, France; Kang, K., Department of Industrial and Manufacturing Systems Engineering, The University of Hong Kong, Hong Kong; Wang, B., Auckland University of Technology (AUT) Business School, AUT University, Private Bag 92006, Auckland, 1142, New Zealand; Zhong, R.Y., Department of Industrial and Manufacturing Systems Engineering, The University of Hong Kong, Hong Kong; Zhang, A., Auckland University of Technology (AUT) Business School, AUT University, Private Bag 92006, Auckland, 1142, New Zealand, Lumen Research Institute, Excelsia College and Indiana Wesleyan University, 69-71 Waterloo Road, Macquarie Park, NSW  2113, Australia"/>
    <n v="1"/>
    <s v="Venkatesh, V. G., Kang, Kai, Zhong, Ray Y., Wang, Bill, Zhang, Abraham"/>
    <s v="Zhang, A (corresponding author), AUT Univ, AUT, Business Sch, Private Bag 92006, Auckland 1142, New Zealand.; Zhang, A (corresponding author), Excelsia Coll, Lumen Res Inst, 69-71 Waterloo Rd, Macquarie Pk, NSW 2113, Australia.; Zhang, A (corresponding author), Indiana Wesleyan Univ, 69-71 Waterloo Rd, Macquarie Pk, NSW 2113, Australia."/>
    <s v="Zhang, A"/>
    <s v="Yes"/>
    <s v="Robotics and Computer-Integrated Manufacturing"/>
    <x v="2"/>
    <s v="Elsevier BV"/>
    <x v="0"/>
    <s v="journal-article"/>
    <b v="0"/>
    <s v="acceptedVersion"/>
    <s v="repository"/>
    <s v="Yes"/>
    <s v="repository.essex.ac.uk "/>
    <n v="1"/>
    <x v="0"/>
    <b v="0"/>
    <s v="0736-5845 "/>
    <s v="Yes"/>
    <s v="24 months"/>
    <s v="No"/>
    <m/>
    <s v="https://v2.sherpa.ac.uk/id/publication/4702"/>
    <n v="40"/>
    <n v="39"/>
    <s v="http://repository.essex.ac.uk/27955/1/RCIM_Blockchain_social_sustainability_Authorscopy.pdf"/>
    <s v="Yes"/>
    <s v="Yes"/>
    <m/>
    <m/>
    <m/>
    <s v="USD"/>
    <n v="3100"/>
    <n v="3100"/>
    <n v="1"/>
    <n v="0"/>
    <n v="0"/>
    <n v="1"/>
    <s v="http://www.altmetric.com/details.php?citation_id=76066747"/>
    <s v="Seed Fund for Basic Research in HKU [201906159001]; Knowledge Exchange impact project scheme in Faculty of Engineering, HKU [KE-IP-2019/20-31]; 201906159001; University of Hong Kong, HKU: KE-IP-2019/20-31"/>
    <m/>
    <s v="Computer Science; Engineering; Robotics"/>
    <s v="Control and Systems Engineering; Industrial and Manufacturing Engineering; Software; General Mathematics; Computer Science Applications"/>
    <b v="0"/>
    <s v="No"/>
    <x v="1"/>
    <x v="0"/>
    <x v="5"/>
  </r>
  <r>
    <s v="10.1111/jocn.15050"/>
    <m/>
    <m/>
    <x v="1"/>
    <s v="Optimising compassionate nursing care at the end of life in hospital settings"/>
    <s v="Robinson, Jackie: School of Nursing University of Auckland Auckland New Zealand, Auckland District Health Board Auckland New Zealand; Moeke-Maxell, Tess: School of Nursing University of Auckland Auckland New Zealand; Parr, Jenny: Counties Manukau District Health Board Auckland New Zealand; Slark, Julia: School of Nursing University of Auckland Auckland New Zealand; Black, Stella: Auckland University of Technology Auckland New Zealand; Williams, Lisa: School of Nursing University of Auckland Auckland New Zealand; Gott, Merryn: School of Nursing University of Auckland Auckland New Zealand"/>
    <n v="7"/>
    <s v="No"/>
    <s v="[Robinson, Jackie; Moeke-Maxell, Tess; Slark, Julia; Williams, Lisa; Gott, Merryn] Univ Auckland, Sch Nursing, Auckland, New Zealand; [Robinson, Jackie] Auckland Dist Hlth Board, Auckland, New Zealand; [Parr, Jenny] Counties Manukau Dist Hlth Board, Auckland, New Zealand; [Black, Stella] Auckland Univ Technol, Auckland, New Zealand Robinson, J., School of Nursing, University of Auckland, Auckland, New Zealand, Auckland District Health Board, Auckland, New Zealand; Moeke-Maxell, T., School of Nursing, University of Auckland, Auckland, New Zealand; Parr, J., Counties Manukau District Health Board, Auckland, New Zealand; Slark, J., School of Nursing, University of Auckland, Auckland, New Zealand; Black, S., Auckland University of Technology, Auckland, New Zealand; Williams, L., School of Nursing, University of Auckland, Auckland, New Zealand; Gott, M., School of Nursing, University of Auckland, Auckland, New Zealand"/>
    <n v="1"/>
    <s v="Robinson, Jackie, Moeke-Maxell, Tess, Slark, Julia, Williams, Lisa, Gott, Merryn, Parr, Jenny, Black, Stella,"/>
    <s v="Robinson, J (corresponding author), Univ Auckland, Sch Nursing, Auckland, New Zealand."/>
    <m/>
    <s v="No"/>
    <s v="Journal of Clinical Nursing"/>
    <x v="2"/>
    <s v="Wiley"/>
    <x v="1"/>
    <s v="journal-article"/>
    <b v="0"/>
    <m/>
    <m/>
    <s v="No"/>
    <m/>
    <n v="0"/>
    <x v="0"/>
    <b v="0"/>
    <s v="0962-1067 1365-2702 "/>
    <s v="Yes"/>
    <s v="12 months"/>
    <s v="No"/>
    <m/>
    <s v="https://v2.sherpa.ac.uk/id/publication/7040"/>
    <n v="2"/>
    <n v="1"/>
    <m/>
    <s v="Yes"/>
    <s v="Yes"/>
    <m/>
    <m/>
    <m/>
    <s v="USD"/>
    <n v="4000"/>
    <n v="4000"/>
    <n v="17.2"/>
    <n v="0"/>
    <n v="0"/>
    <n v="27"/>
    <s v="http://www.altmetric.com/details.php?citation_id=66242659"/>
    <m/>
    <m/>
    <s v="Nursing"/>
    <s v="General Nursing; General Medicine"/>
    <b v="0"/>
    <s v="No"/>
    <x v="1"/>
    <x v="1"/>
    <x v="1"/>
  </r>
  <r>
    <s v="10.1016/j.pacfin.2018.08.012"/>
    <m/>
    <m/>
    <x v="1"/>
    <s v="Political favouritism and investment efficiency"/>
    <s v="Chen, Yunsen; Cui, Chenyu; Yang, Ting; Zhang, Xin"/>
    <n v="4"/>
    <s v="No"/>
    <s v="[Chen, Yunsen] Cent Univ Finance &amp; Econ, Sch Accountancy, Beijing, Peoples R China; [Cui, Chenyu] Univ Int Business &amp; Econ, Sch Business, Beijing, Peoples R China; [Yang, Ting] Auckland Univ Technol, Dept Finance, Private Bag 92006, Auckland 1142, New Zealand; [Zhang, Xin] Fudan Univ, Dept Accounting, Shanghai, Peoples R China Chen, Y., School of Accountancy, Central University of Finance and Economics, Beijing, China; Cui, C., School of Business, University of International Business and Economics, Beijing, China; Yang, T., Department of Finance, Auckland University of Technology, Private Bag 92006, Auckland, 1142, New Zealand; Zhang, X., Department of Accounting, Fudan University, Shanghai, China"/>
    <n v="1"/>
    <s v="Chen, Yunsen, Cui, Chenyu, Yang, Ting"/>
    <s v="Yang, T (corresponding author), Auckland Univ Technol, Dept Finance, Private Bag 92006, Auckland 1142, New Zealand."/>
    <s v="Yang, T"/>
    <s v="Yes"/>
    <s v="Pacific-Basin Finance Journal"/>
    <x v="4"/>
    <s v="Elsevier BV"/>
    <x v="1"/>
    <s v="journal-article"/>
    <b v="0"/>
    <m/>
    <m/>
    <s v="No"/>
    <m/>
    <n v="0"/>
    <x v="0"/>
    <b v="0"/>
    <s v="0927-538X "/>
    <s v="Yes"/>
    <s v="24 months"/>
    <s v="No"/>
    <m/>
    <s v="https://v2.sherpa.ac.uk/id/publication/17114"/>
    <n v="2"/>
    <n v="3"/>
    <m/>
    <s v="Yes"/>
    <s v="Yes"/>
    <m/>
    <m/>
    <m/>
    <s v="USD"/>
    <n v="1100"/>
    <n v="1100"/>
    <n v="0"/>
    <n v="0"/>
    <n v="0"/>
    <n v="0"/>
    <m/>
    <s v="National Natural Science Foundation of ChinaNational Natural Science Foundation of China (NSFC) [71572047, 71572209, 71872198]; China's Management Accounting Research &amp; Development Center; National Natural Science Foundation of China, NSFC: 71572047, 71572209, 71572209; 71872198, 71872198"/>
    <s v="National Natural Science Foundation of China"/>
    <s v="Business &amp; Economics"/>
    <s v="Economics and Econometrics; Finance"/>
    <b v="0"/>
    <s v="No"/>
    <x v="1"/>
    <x v="1"/>
    <x v="1"/>
  </r>
  <r>
    <s v="10.1093/glycob/cwz107"/>
    <m/>
    <m/>
    <x v="1"/>
    <s v="Are there specific antibodies against Neu5Gc epitopes in the blood of healthy individuals?"/>
    <s v="Obukhova, Polina: Shemyakin-Ovchinnikov Institute of Bioorganic Chemistry, 16/10 Miklukho-Maklaya, 117997 Moscow, Russia, Federal State Budget Institution, National Medical Research Center for Obstetrics, Gynecology and Perinatology named after Academician V.I. Kulakov of the Ministry of Healthcare of Russian Federation, 4 Oparin str., 117997, Moscow, Russia; Tsygankova, Svetlana: Shemyakin-Ovchinnikov Institute of Bioorganic Chemistry, 16/10 Miklukho-Maklaya, 117997 Moscow, Russia; Chinarev, Alexander: Shemyakin-Ovchinnikov Institute of Bioorganic Chemistry, 16/10 Miklukho-Maklaya, 117997 Moscow, Russia; Shilova, Nadezhda: Shemyakin-Ovchinnikov Institute of Bioorganic Chemistry, 16/10 Miklukho-Maklaya, 117997 Moscow, Russia, Federal State Budget Institution, National Medical Research Center for Obstetrics, Gynecology and Perinatology named after Academician V.I. Kulakov of the Ministry of Healthcare of Russian Federation, 4 Oparin str., 117997, Moscow, Russia, Semiotik LLC, 16/10 Miklukho-Maklaya, 117997 Moscow, Russia; Nokel, Alexey: Federal State Budget Institution, National Medical Research Center for Obstetrics, Gynecology and Perinatology named after Academician V.I. Kulakov of the Ministry of Healthcare of Russian Federation, 4 Oparin str., 117997, Moscow, Russia, Semiotik LLC, 16/10 Miklukho-Maklaya, 117997 Moscow, Russia; Kosma, Paul: Department of Chemistry, University of Natural Resources and Life Sciences, 18 Muthgasse, 1190 Vienna, Austria, and; Bovin, Nicolai: Shemyakin-Ovchinnikov Institute of Bioorganic Chemistry, 16/10 Miklukho-Maklaya, 117997 Moscow, Russia, Auckland University of Technology, 55 Wellesley Street East, 1010, Auckland, New Zealand"/>
    <n v="7"/>
    <s v="No"/>
    <s v="[Obukhova, Polina; Tsygankova, Svetlana; Chinarev, Alexander; Shilova, Nadezhda; Bovin, Nicolai] Shemyakin Ovchinnikov Inst Bioorgan Chem, 16-10 Miklukho Maklaya, Moscow 117997, Russia; [Obukhova, Polina; Shilova, Nadezhda; Nokel, Alexey] Minist Healthcare Russian Federat, Natl Med Res Ctr Obstet Gynecol &amp; Perinatol, Fed State Budget Inst, 4 Oparin Str, Moscow 117997, Russia; [Shilova, Nadezhda; Nokel, Alexey] Semiotik LLC, 16-10 Miklukho Maklaya, Moscow 117997, Russia; [Kosma, Paul] Univ Nat Resources &amp; Life Sci, Dept Chem, 18 Muthgasse, A-1190 Vienna, Austria; [Bovin, Nicolai] Auckland Univ Technol, 55 Wellesley St East, Auckland 1010, New Zealand Obukhova, P., Shemyakin-Ovchinnikov Institute of Bioorganic Chemistry, 16/10 Miklukho-Maklaya, Moscow, 117997, Russian Federation, Federal State Budget Institution, National Medical Research Center for Obstetrics Gynecology and Perinatology named after Academician V.I. Kulakov, Ministry of Healthcare of Russian Federation, 4 Oparin str., Moscow, 117997, Russian Federation; Tsygankova, S., Shemyakin-Ovchinnikov Institute of Bioorganic Chemistry, 16/10 Miklukho-Maklaya, Moscow, 117997, Russian Federation; Chinarev, A., Shemyakin-Ovchinnikov Institute of Bioorganic Chemistry, 16/10 Miklukho-Maklaya, Moscow, 117997, Russian Federation; Shilova, N., Shemyakin-Ovchinnikov Institute of Bioorganic Chemistry, 16/10 Miklukho-Maklaya, Moscow, 117997, Russian Federation, Federal State Budget Institution, National Medical Research Center for Obstetrics Gynecology and Perinatology named after Academician V.I. Kulakov, Ministry of Healthcare of Russian Federation, 4 Oparin str., Moscow, 117997, Russian Federation, Semiotik LLC, 16/10 Miklukho-Maklaya, Moscow, 117997, Russian Federation; Nokel, A., Federal State Budget Institution, National Medical Research Center for Obstetrics Gynecology and Perinatology named after Academician V.I. Kulakov, Ministry of Healthcare of Russian Federation, 4 Oparin str., Moscow, 117997, Russian Federation, Semiotik LLC, 16/10 Miklukho-Maklaya, Moscow, 117997, Russian Federation; Kosma, P., Department of Chemistry, University of Natural Resources and Life Sciences, 18 Muthgasse, Vienna, 1190, Austria; Bovin, N., Shemyakin-Ovchinnikov Institute of Bioorganic Chemistry, 16/10 Miklukho-Maklaya, Moscow, 117997, Russian Federation, Auckland University of Technology, 55 Wellesley Street East, Auckland, 1010, New Zealand"/>
    <n v="1"/>
    <s v="Obukhova, Polina, Tsygankova, Svetlana, Chinarev, Alexander, Shilova, Nadezhda, Bovin, Nicolai, Nokel, Alexey, Kosma, Paul,"/>
    <s v="Bovin, N (corresponding author), Shemyakin Ovchinnikov Inst Bioorgan Chem, 16-10 Miklukho Maklaya, Moscow 117997, Russia."/>
    <s v="Bovin, N."/>
    <s v="Yes"/>
    <s v="Glycobiology"/>
    <x v="2"/>
    <s v="Oxford University Press (OUP)"/>
    <x v="1"/>
    <s v="journal-article"/>
    <b v="0"/>
    <m/>
    <m/>
    <s v="No"/>
    <m/>
    <n v="0"/>
    <x v="0"/>
    <b v="0"/>
    <s v="1460-2423 "/>
    <s v="Yes"/>
    <s v="12 months"/>
    <s v="No"/>
    <m/>
    <s v="https://v2.sherpa.ac.uk/id/publication/331"/>
    <n v="2"/>
    <n v="3"/>
    <m/>
    <s v="Yes"/>
    <s v="Yes"/>
    <m/>
    <m/>
    <m/>
    <s v="USD"/>
    <n v="3150"/>
    <n v="3150"/>
    <n v="6.6"/>
    <n v="0"/>
    <n v="0"/>
    <n v="11"/>
    <s v="http://www.altmetric.com/details.php?citation_id=73583691"/>
    <s v="Russian Science FoundationRussian Science Foundation (RSF) [14-50-00131]; Russian Foundation for Basic ResearchRussian Foundation for Basic Research (RFBR) [18-53-45008, 18-04-00749]"/>
    <s v="Russian Science Foundation; Russian Foundation for Basic Research"/>
    <s v="Biochemistry &amp; Molecular Biology"/>
    <s v="Biochemistry"/>
    <b v="0"/>
    <s v="No"/>
    <x v="1"/>
    <x v="1"/>
    <x v="1"/>
  </r>
  <r>
    <s v="10.1002/open.202000139"/>
    <s v="oa journal (via doaj)"/>
    <m/>
    <x v="0"/>
    <s v="Structure of Supramers Formed by the Amphiphile Biotin-CMG-DOPE"/>
    <s v="Zalygin, Anton: Shemyakin-Ovchinnikov Institute of Bioorganic ChemistryRussian Academy of Sciences 16/10 Miklukho-Maklaya str. Moscow 117997 Russia; Solovyeva, Daria: Shemyakin-Ovchinnikov Institute of Bioorganic ChemistryRussian Academy of Sciences 16/10 Miklukho-Maklaya str. Moscow 117997 Russia; Vaskan, Ivan: Shemyakin-Ovchinnikov Institute of Bioorganic ChemistryRussian Academy of Sciences 16/10 Miklukho-Maklaya str. Moscow 117997 Russia, National Research Nuclear University MEPhI (Moscow Engineering Physics Institute) Kashirskoe shosse 31 Moscow 115409 Russian Federation; Henry, Stephen: School of EngineeringComputer &amp;amp; Mathematical SciencesAuckland University of Technology Auckland 1010 New Zealand; Schaefer, Marcel: School of EngineeringComputer &amp;amp; Mathematical SciencesAuckland University of Technology Auckland 1010 New Zealand; Volynsky, Pavel: Shemyakin-Ovchinnikov Institute of Bioorganic ChemistryRussian Academy of Sciences 16/10 Miklukho-Maklaya str. Moscow 117997 Russia; Tuzikov, Alexander: Shemyakin-Ovchinnikov Institute of Bioorganic ChemistryRussian Academy of Sciences 16/10 Miklukho-Maklaya str. Moscow 117997 Russia; Korchagina, Elena: Shemyakin-Ovchinnikov Institute of Bioorganic ChemistryRussian Academy of Sciences 16/10 Miklukho-Maklaya str. Moscow 117997 Russia; Ryzhov, Ivan: Shemyakin-Ovchinnikov Institute of Bioorganic ChemistryRussian Academy of Sciences 16/10 Miklukho-Maklaya str. Moscow 117997 Russia; Nizovtsev, Alexey: Shemyakin-Ovchinnikov Institute of Bioorganic ChemistryRussian Academy of Sciences 16/10 Miklukho-Maklaya str. Moscow 117997 Russia; Mochalov, Konstantin: Shemyakin-Ovchinnikov Institute of Bioorganic ChemistryRussian Academy of Sciences 16/10 Miklukho-Maklaya str. Moscow 117997 Russia; Efremov, Roman: Shemyakin-Ovchinnikov Institute of Bioorganic ChemistryRussian Academy of Sciences 16/10 Miklukho-Maklaya str. Moscow 117997 Russia, National Research University Higher School of Economics Myasnitskaya Str. 20 Moscow 101000 Russian Federation; Shtykova, Eleonora: Shubnikov Institute of Crystallography of Federal Scientific Research Centre 'Crystallography and Photonics' of Russian Academy of Sciences Moscow 119333 Russian Federation, Semenov Institute of Chemical PhysicsRussian Academy of Sciences Moscow 119991 Russian Federation; Oleinikov, Vladimir: Shemyakin-Ovchinnikov Institute of Bioorganic ChemistryRussian Academy of Sciences 16/10 Miklukho-Maklaya str. Moscow 117997 Russia, National Research Nuclear University MEPhI (Moscow Engineering Physics Institute) Kashirskoe shosse 31 Moscow 115409 Russian Federation; Bovin, Nicolai: Shemyakin-Ovchinnikov Institute of Bioorganic ChemistryRussian Academy of Sciences 16/10 Miklukho-Maklaya str. Moscow 117997 Russia"/>
    <n v="15"/>
    <s v="No"/>
    <s v=" Zalygin, A., Shemyakin-Ovchinnikov Institute of Bioorganic Chemistry, Russian Academy of Sciences, 16/10 Miklukho-Maklaya str., Moscow, 117997, Russian Federation; Solovyeva, D., Shemyakin-Ovchinnikov Institute of Bioorganic Chemistry, Russian Academy of Sciences, 16/10 Miklukho-Maklaya str., Moscow, 117997, Russian Federation; Vaskan, I., Shemyakin-Ovchinnikov Institute of Bioorganic Chemistry, Russian Academy of Sciences, 16/10 Miklukho-Maklaya str., Moscow, 117997, Russian Federation, National Research Nuclear University MEPhI (Moscow Engineering Physics Institute), Kashirskoe shosse 31, Moscow, 115409, Russian Federation; Henry, S., School of Engineering, Computer &amp; Mathematical Sciences, Auckland University of Technology, Auckland, 1010, New Zealand; Schaefer, M., School of Engineering, Computer &amp; Mathematical Sciences, Auckland University of Technology, Auckland, 1010, New Zealand; Volynsky, P., Shemyakin-Ovchinnikov Institute of Bioorganic Chemistry, Russian Academy of Sciences, 16/10 Miklukho-Maklaya str., Moscow, 117997, Russian Federation; Tuzikov, A., Shemyakin-Ovchinnikov Institute of Bioorganic Chemistry, Russian Academy of Sciences, 16/10 Miklukho-Maklaya str., Moscow, 117997, Russian Federation; Korchagina, E., Shemyakin-Ovchinnikov Institute of Bioorganic Chemistry, Russian Academy of Sciences, 16/10 Miklukho-Maklaya str., Moscow, 117997, Russian Federation; Ryzhov, I., Shemyakin-Ovchinnikov Institute of Bioorganic Chemistry, Russian Academy of Sciences, 16/10 Miklukho-Maklaya str., Moscow, 117997, Russian Federation; Nizovtsev, A., Shemyakin-Ovchinnikov Institute of Bioorganic Chemistry, Russian Academy of Sciences, 16/10 Miklukho-Maklaya str., Moscow, 117997, Russian Federation; Mochalov, K., Shemyakin-Ovchinnikov Institute of Bioorganic Chemistry, Russian Academy of Sciences, 16/10 Miklukho-Maklaya str., Moscow, 117997, Russian Federation; Efremov, R., Shemyakin-Ovchinnikov Institute of Bioorganic Chemistry, Russian Academy of Sciences, 16/10 Miklukho-Maklaya str., Moscow, 117997, Russian Federation, National Research University Higher School of Economics, Myasnitskaya Str. 20, Moscow, 101000, Russian Federation; Shtykova, E., Shubnikov Institute of Crystallography of Federal Scientific Research Centre 'Crystallography and Photonics' of Russian Academy of Sciences, Moscow, 119333, Russian Federation, Semenov Institute of Chemical Physics, Russian Academy of Sciences, Moscow, 119991, Russian Federation; Oleinikov, V., Shemyakin-Ovchinnikov Institute of Bioorganic Chemistry, Russian Academy of Sciences, 16/10 Miklukho-Maklaya str., Moscow, 117997, Russian Federation, National Research Nuclear University MEPhI (Moscow Engineering Physics Institute), Kashirskoe shosse 31, Moscow, 115409, Russian Federation; Bovin, N., Shemyakin-Ovchinnikov Institute of Bioorganic Chemistry, Russian Academy of Sciences, 16/10 Miklukho-Maklaya str., Moscow, 117997, Russian Federation"/>
    <n v="2"/>
    <s v="Henry, S.; Schaefer, M."/>
    <s v="Bovin, N.; Shemyakin-Ovchinnikov Institute of Bioorganic Chemistry, 16/10 Miklukho-Maklaya str., Russian Federation; email: professorbovin@yandex.ru"/>
    <m/>
    <s v="No"/>
    <s v="ChemistryOpen"/>
    <x v="0"/>
    <s v="Wiley"/>
    <x v="0"/>
    <s v="journal-article"/>
    <b v="1"/>
    <s v="publishedVersion"/>
    <s v="publisher"/>
    <s v="Yes"/>
    <s v="europepmc.org bib-pubdb1.desy.de openrepository.aut.ac.nz "/>
    <n v="3"/>
    <x v="0"/>
    <b v="1"/>
    <s v="2191-1363 "/>
    <s v="Yes"/>
    <s v="None"/>
    <s v="Yes"/>
    <s v="None"/>
    <s v="https://v2.sherpa.ac.uk/id/publication/21323"/>
    <m/>
    <n v="0"/>
    <s v="https://doi.org/10.1002/open.202000139"/>
    <s v="No"/>
    <s v="Yes"/>
    <s v="Yes"/>
    <s v="EUR"/>
    <n v="2500"/>
    <s v="USD"/>
    <n v="3000"/>
    <n v="3000"/>
    <n v="0"/>
    <n v="0"/>
    <n v="0"/>
    <n v="0"/>
    <m/>
    <m/>
    <m/>
    <m/>
    <m/>
    <b v="1"/>
    <s v="No"/>
    <x v="0"/>
    <x v="0"/>
    <x v="0"/>
  </r>
  <r>
    <s v="10.3390/ijerph17124545"/>
    <s v="oa journal (via doaj)"/>
    <m/>
    <x v="0"/>
    <s v="Validity and Reliability of a New Test of Change of Direction in Fencing Athletes"/>
    <s v="Chtara, Hichem; Negra, Yassine; Chaabene, Helmi; Chtara, Moktar; Cronin, John; Chaouachi, Anis"/>
    <n v="6"/>
    <s v="No"/>
    <s v="[Chtara, Hichem; Chtara, Moktar; Chaouachi, Anis] Natl Ctr Med &amp; Sci Sports, Tunisian Res Lab Sport Performance Optimisat, Tunis 1004, Tunisia; [Negra, Yassine] Univ La Manouba, Higher Inst Sport &amp; Phys Educ Ksar Said, Res Unit UR17JS01 Sport Performance, Tunis 2010, Tunisia; [Chaabene, Helmi] Univ Potsdam, Div Training &amp; Movement Sci, Res Focus Cognit Sci, Neuen Palais 10, D-14469 Potsdam, Germany; [Chaabene, Helmi] Univ Jendouba, High Inst Sports &amp; Phys Educ, Tunis 8100, Tunisia; [Cronin, John] AUT Univ, Sports Performance Res Inst New Zealand, Auckland 1010, New Zealand; [Chaouachi, Anis] PVF Football Acad, Hang Yen 160000, Van Giang, Vietnam Chtara, H., Tunisian Research Laboratory &quot;Sport Performance Optimisation&quot;, National Center of Medicine and Science in Sports, Tunis, 1004, Tunisia; Negra, Y., Research Unit (UR17JS01) &quot;Sport Performance, Health &amp; Society&quot;, Higher Institute of Sport and Physical Education of Ksar Saîd, University of &quot;La Manouba&quot;, Tunis, 2010, Tunisia; Chaabene, H., Division of Training and Movement Sciences, Research Focus Cognition Sciences, University of Potsdam, Am Neuen Palais 10, Potsdam, 14469, Germany, High Institute of Sports and Physical Education, Kef, University of Jendouba, Tunis, 8100, Tunisia; Chtara, M., Tunisian Research Laboratory &quot;Sport Performance Optimisation&quot;, National Center of Medicine and Science in Sports, Tunis, 1004, Tunisia; Cronin, J., Sports Performance Research Institute New Zealand, AUT University, Auckland, 1010, New Zealand; Chaouachi, A., Tunisian Research Laboratory &quot;Sport Performance Optimisation&quot;, National Center of Medicine and Science in Sports, Tunis, 1004, Tunisia, PVF Football Academy, Văn GiangHang Yen  160000, Viet Nam"/>
    <n v="1"/>
    <s v="Chtara, Hichem, Chtara, Moktar, Chaouachi, Anis, Negra, Yassine, Chaabene, Helmi, Cronin, John"/>
    <s v="Chtara, M (corresponding author), Natl Ctr Med &amp; Sci Sports, Tunisian Res Lab Sport Performance Optimisat, Tunis 1004, Tunisia."/>
    <m/>
    <s v="No"/>
    <s v="International Journal of Environmental Research and Public Health"/>
    <x v="0"/>
    <s v="MDPI AG"/>
    <x v="0"/>
    <s v="journal-article"/>
    <b v="1"/>
    <s v="publishedVersion"/>
    <s v="publisher"/>
    <s v="Yes"/>
    <s v="europepmc.org "/>
    <n v="1"/>
    <x v="0"/>
    <b v="1"/>
    <s v="1660-4601 "/>
    <s v="Yes"/>
    <s v="None"/>
    <s v="Yes"/>
    <s v="None"/>
    <s v="https://v2.sherpa.ac.uk/id/publication/17517"/>
    <m/>
    <n v="0"/>
    <s v="https://doi.org/10.3390/ijerph17124545"/>
    <s v="Yes"/>
    <s v="Yes"/>
    <s v="Yes"/>
    <s v="CHF"/>
    <n v="1600"/>
    <m/>
    <m/>
    <n v="1779"/>
    <n v="0"/>
    <n v="0"/>
    <n v="0"/>
    <n v="0"/>
    <m/>
    <m/>
    <m/>
    <s v="Environmental Sciences &amp; Ecology; Public, Environmental &amp; Occupational Health"/>
    <m/>
    <b v="0"/>
    <s v="No"/>
    <x v="1"/>
    <x v="0"/>
    <x v="0"/>
  </r>
  <r>
    <s v="10.1371/journal.pone.0234067"/>
    <s v="oa journal (via doaj)"/>
    <m/>
    <x v="0"/>
    <s v="Health practitioners' readiness to address domestic violence and abuse: A qualitative meta-synthesis"/>
    <s v="Hegarty, Kelsey; McKibbin, Gemma; Hameed, Mohajer; Koziol-McLain, Jane; Feder, Gene; Tarzia, Laura; Hooker, Leesa; Munro-Kramer, Michelle L."/>
    <n v="8"/>
    <s v="No"/>
    <s v="[Hegarty, Kelsey; McKibbin, Gemma; Hameed, Mohajer; Tarzia, Laura] Univ Melbourne, Dept Gen Practice, Melbourne, Vic, Australia; [Hegarty, Kelsey] Royal Womens Hosp, Melbourne, Vic, Australia; [Koziol-McLain, Jane] Auckland Univ Technol, Sch Clin Sci, Auckland, New Zealand; [Feder, Gene] Univ Bristol, Bristol Med Sch, Bristol, Avon, England; [Hooker, Leesa] La Trobe Univ, Judith Lumley Ctr, Bundoora, Vic, Australia Hegarty, K., Department of General Practice, University of Melbourne, Melbourne, VIC, Australia, Royal Women's Hospital, Melbourne, VIC, Australia; McKibbin, G., Department of General Practice, University of Melbourne, Melbourne, VIC, Australia; Hameed, M., Department of General Practice, University of Melbourne, Melbourne, VIC, Australia; Koziol-McLain, J., School of Clinical Sciences, Auckland University of Technology, Auckland, New Zealand; Feder, G., Bristol Medical School, University of Bristol, Bristol, United Kingdom; Tarzia, L., Department of General Practice, University of Melbourne, Melbourne, VIC, Australia; Hooker, L., Judith Lumley Centre, La Trobe University, Bundoora, VIC, Australia"/>
    <n v="1"/>
    <s v="Hegarty, Kelsey, McKibbin, Gemma, Hameed, Mohajer, Tarzia, Laura, Koziol-McLain, Jane"/>
    <s v="Hegarty, K (corresponding author), Univ Melbourne, Dept Gen Practice, Melbourne, Vic, Australia.; Hegarty, K (corresponding author), Royal Womens Hosp, Melbourne, Vic, Australia."/>
    <m/>
    <s v="No"/>
    <s v="PLOS ONE"/>
    <x v="0"/>
    <s v="Public Library of Science (PLoS)"/>
    <x v="0"/>
    <s v="journal-article"/>
    <b v="1"/>
    <s v="publishedVersion"/>
    <s v="publisher"/>
    <s v="Yes"/>
    <s v="europepmc.org jupiter.its.unimelb.edu.au research-information.bris.ac.uk "/>
    <n v="3"/>
    <x v="0"/>
    <b v="1"/>
    <s v="1932-6203 "/>
    <s v="Yes"/>
    <s v="None"/>
    <s v="Yes"/>
    <s v="None"/>
    <s v="https://v2.sherpa.ac.uk/id/publication/17599"/>
    <n v="8"/>
    <n v="11"/>
    <s v="https://doi.org/10.1371/journal.pone.0234067"/>
    <s v="Yes"/>
    <s v="Yes"/>
    <s v="Yes"/>
    <s v="USD"/>
    <n v="1495"/>
    <m/>
    <m/>
    <n v="1495"/>
    <n v="53.15"/>
    <n v="3"/>
    <n v="0"/>
    <n v="38"/>
    <s v="http://www.altmetric.com/details.php?citation_id=84150305"/>
    <s v="Safer Families Centre for Research Excellence"/>
    <m/>
    <s v="Science &amp; Technology - Other Topics"/>
    <s v="General Biochemistry;  Genetics and Molecular Biology; General Agricultural and Biological Sciences; General Medicine"/>
    <b v="0"/>
    <s v="No"/>
    <x v="1"/>
    <x v="0"/>
    <x v="0"/>
  </r>
  <r>
    <s v="10.1017/S1368980019003537"/>
    <m/>
    <m/>
    <x v="1"/>
    <s v="The nutritional content of children's breakfast cereals: a cross-sectional analysis of New Zealand, Australia, the UK, Canada and the USA"/>
    <s v="Chepulis, Lynne; Everson, Nadine; Ndanuko, Rhoda; Mearns, Gael"/>
    <n v="4"/>
    <s v="No"/>
    <s v="[Chepulis, Lynne] Univ Waikato, Waikato Med Res Ctr, Private Bag 3105, Hamilton, New Zealand; [Everson, Nadine] Lakes Dist Hlth Board, Dept Gen Med, Rotorua, New Zealand; [Ndanuko, Rhoda] Univ New South Wales, George Inst Global Hlth, Sydney, NSW, Australia; [Ndanuko, Rhoda] Univ Sydney, Charles Perkins Ctr, Sydney, NSW, Australia; [Mearns, Gael] Auckland Univ Technol, Fac Hlth &amp; Environm Sci, Auckland, New Zealand Chepulis, L., Waikato Medical Research Centre, University of Waikato, Private Bag, Hamilton, 3105, New Zealand; Everson, N., Department of General Medicine, Lakes District Health Board, Rotorua, New Zealand; Ndanuko, R., George Institute for Global Health, University of New South Wales, Sydney, Australia, Charles Perkins Centre, University of Sydney, Sydney, Australia; Mearns, G., Faculty of Health and Environmental Sciences, Auckland University of Technology, Auckland, New Zealand"/>
    <n v="1"/>
    <s v="Chepulis, Lynne, Everson, Nadine, Ndanuko, Rhoda, Mearns, Gael,"/>
    <s v="Chepulis, L (corresponding author), Univ Waikato, Waikato Med Res Ctr, Private Bag 3105, Hamilton, New Zealand."/>
    <m/>
    <s v="No"/>
    <s v="Public Health Nutrition"/>
    <x v="2"/>
    <s v="Cambridge University Press (CUP)"/>
    <x v="1"/>
    <s v="journal-article"/>
    <b v="0"/>
    <m/>
    <m/>
    <s v="No"/>
    <m/>
    <n v="0"/>
    <x v="0"/>
    <b v="0"/>
    <s v="1368-9800 1475-2727 "/>
    <s v="Yes"/>
    <s v="None"/>
    <s v="Yes"/>
    <s v="12 months"/>
    <s v="https://v2.sherpa.ac.uk/id/publication/2175"/>
    <n v="5"/>
    <n v="5"/>
    <m/>
    <s v="Yes"/>
    <s v="Yes"/>
    <m/>
    <m/>
    <m/>
    <s v="USD"/>
    <n v="3070"/>
    <n v="3070"/>
    <n v="1"/>
    <n v="0"/>
    <n v="0"/>
    <n v="3"/>
    <s v="http://www.altmetric.com/details.php?citation_id=73090345"/>
    <s v="contestable University of Waikato Funding"/>
    <m/>
    <s v="Public, Environmental &amp; Occupational Health; Nutrition &amp; Dietetics"/>
    <s v="Nutrition and Dietetics; Public Health;  Environmental and Occupational Health; Medicine (miscellaneous)"/>
    <b v="0"/>
    <s v="No"/>
    <x v="1"/>
    <x v="1"/>
    <x v="1"/>
  </r>
  <r>
    <s v="10.1111/acv.12544"/>
    <m/>
    <m/>
    <x v="1"/>
    <s v="Predictors of translocation success of captive-reared lizards: implications for their captive management"/>
    <s v="Hare, K. M.: Centre for Biodiversity and Restoration Ecology Victoria University of Wellington Wellington New Zealand; Schumann, N.: School of Biological Sciences Monash University Clayton VIC Australia; Hoskins, A. J.: CSIRO Townsville Australian Tropical Science &amp;amp; Innovation Precinct James Cook University Townsville QLD Australia; Daugherty, C. H.: Centre for Biodiversity and Restoration Ecology Victoria University of Wellington Wellington New Zealand; Towns, D. R.: New Zealand Department of Conservation Auckland New Zealand, Institute for Applied Ecology New Zealand School of Sciences Auckland University of Technology Auckland New Zealand; Chapple, D. G.: School of Biological Sciences Monash University Clayton VIC Australia"/>
    <n v="6"/>
    <s v="No"/>
    <s v="[Hare, K. M.; Daugherty, C. H.] Victoria Univ Wellington, Ctr Biodivers &amp; Restorat Ecol, Wellington, New Zealand; [Schumann, N.; Chapple, D. G.] Monash Univ, Sch Biol Sci, Wellington Rd, Clayton, Vic 3800, Australia; [Hoskins, A. J.] James Cook Univ, CSIRO Townsville, Australian Trop Sci &amp; Innovat Precinct, Townsville, Qld, Australia; [Townes, D. R.] New Zealand Dept Conservat, Auckland, New Zealand; [Townes, D. R.] Auckland Univ Technol, Sch Sci, Inst Appl Ecol New Zealand, Auckland, New Zealand Hare, K.M., Centre for Biodiversity and Restoration Ecology, Victoria University of Wellington, Wellington, New Zealand, School of Graduate Research, University of Waikato, Hamilton, New Zealand; Schumann, N., School of Biological Sciences, Monash University, Clayton, VIC, Australia; Hoskins, A.J., CSIRO Townsville, Australian Tropical Science &amp; Innovation Precinct, James Cook University, Townsville, QLD, Australia; Daugherty, C.H., Centre for Biodiversity and Restoration Ecology, Victoria University of Wellington, Wellington, New Zealand; Towns, D.R., New Zealand Department of Conservation, Auckland, New Zealand, Institute for Applied Ecology New Zealand, School of Sciences, Auckland University of Technology, Auckland, New Zealand; Chapple, D.G., School of Biological Sciences, Monash University, Clayton, VIC, Australia"/>
    <n v="1"/>
    <s v="Hare, K. M., Daugherty, C. H., Schumann, N., Chapple, D. G., Hoskins, A. J., Townes, D. R.,"/>
    <s v="Chapple, DG (corresponding author), Monash Univ, Sch Biol Sci, Wellington Rd, Clayton, Vic 3800, Australia."/>
    <m/>
    <s v="No"/>
    <s v="Animal Conservation"/>
    <x v="2"/>
    <s v="Wiley"/>
    <x v="1"/>
    <s v="journal-article"/>
    <b v="0"/>
    <m/>
    <m/>
    <s v="No"/>
    <m/>
    <n v="0"/>
    <x v="0"/>
    <b v="0"/>
    <s v="1367-9430 1469-1795 "/>
    <s v="Yes"/>
    <s v="12 months"/>
    <s v="No"/>
    <m/>
    <s v="https://v2.sherpa.ac.uk/id/publication/3800"/>
    <n v="3"/>
    <n v="2"/>
    <m/>
    <s v="Yes"/>
    <s v="Yes"/>
    <m/>
    <m/>
    <m/>
    <s v="USD"/>
    <n v="3000"/>
    <n v="3000"/>
    <n v="15.45"/>
    <n v="0"/>
    <n v="0"/>
    <n v="27"/>
    <s v="http://www.altmetric.com/details.php?citation_id=69116739"/>
    <s v="New Zealand Department of Conservation (DOC); Victoria University of Wellington (VUW); U.S. Department of Commerce, DOC; Victoria University of Wellington, WGTN; Department of Conservation, New Zealand, DOC"/>
    <s v="Department of Conservation, New Zealand; Victoria University of Wellington"/>
    <s v="Biodiversity &amp; Conservation; Environmental Sciences &amp; Ecology"/>
    <s v="Ecology; Nature and Landscape Conservation"/>
    <b v="0"/>
    <s v="No"/>
    <x v="1"/>
    <x v="1"/>
    <x v="1"/>
  </r>
  <r>
    <s v="10.1055/a-1083-6724"/>
    <m/>
    <m/>
    <x v="1"/>
    <s v="Resisted Sprint Velocity in Female Soccer Players: Influence of Physical Capacities"/>
    <s v="Loturco, Irineu: Sport Science, NAR - Nucleus of High Performance in Sport, São                    Paulo, Brazil, Faculty of Life Sciences and Education, University of South Wales,                    Pontypridd, Wales, United Kingdom of Great Britain and Northern                    Ireland, Department of Human Movement Sciences, Federal University of                    São Paulo, São Paulo, Brazil; Jeffreys, Ian: Faculty of Life Sciences and Education, University of South Wales,                    Pontypridd, Wales, United Kingdom of Great Britain and Northern                    Ireland; Kobal, Ronaldo: Sports Performance, Sport Club Corinthians Paulista, São Paulo,                    Brazil; Reis, Valter P.: Sport Science, NAR - Nucleus of High Performance in Sport, São                    Paulo, Brazil; Fernandes, Victor: Sport Science, NAR - Nucleus of High Performance in Sport, São                    Paulo, Brazil; Rossetti, Marcelo: Soccer, Sport Club Corinthians Paulista, São Paulo,                    Brazil; Pereira, Lucas Adriano: Sport Science, NAR - Nucleus of High Performance in Sport, São                    Paulo, Brazil, Department of Human Movement Sciences, Federal University of                    São Paulo, São Paulo, Brazil; McGuigan, Michael: Sport Performance Research Institute, AUT University, Auckland, New                    Zealand, School of Medical and Health Sciences, Edith Cowan University, Perth,                    Australia"/>
    <n v="8"/>
    <s v="No"/>
    <s v="[Loturco, Irineu; Reis, Valter P.; Fernandes, Victor; Pereira, Lucas Adriano] NAR Nucleus High Performance Sport, Sport Sci, Sao Paulo, Brazil; [Loturco, Irineu; Jeffreys, Ian] Univ South Wales, Fac Life Sci &amp; Educ, Pontypridd, M Glam, Wales; [Loturco, Irineu; Pereira, Lucas Adriano] Univ Fed Sao Paulo, Dept Human Movement Sci, Sao Paulo, Brazil; [Kobal, Ronaldo] Sport Club Corinthians Paulista, Sports Performance, Sao Paulo, Brazil; [Rossetti, Marcelo] Sport Club Corinthians Paulista, Soccer, Sao Paulo, Brazil; [McGuigan, Michael] AUT Univ, Sport Performance Res Inst, Auckland, New Zealand; [McGuigan, Michael] Edith Cowan Univ, Sch Med &amp; Hlth Sci, Perth, WA, Australia Loturco, I., Dr., NAR - Nucleus of High Performance in Sport, Sport Science, Av Padre Jose Maria 555, São Paulo, 05018010, Brazil, Faculty of Life Sciences and Education, University of South Wales, Pontypridd, United Kingdom, Department of Human Movement Sciences, Federal University of São Paulo, São Paulo, Brazil; Loturco, I., Dr., NAR - Nucleus of High Performance in Sport, Sport Science, Av Padre Jose Maria 555, São Paulo, 05018010, Brazil, Faculty of Life Sciences and Education, University of South Wales, Pontypridd, United Kingdom, Department of Human Movement Sciences, Federal University of São Paulo, São Paulo, Brazil; Loturco, I., Dr., NAR - Nucleus of High Performance in Sport, Sport Science, Av Padre Jose Maria 555, São Paulo, 05018010, Brazil, Faculty of Life Sciences and Education, University of South Wales, Pontypridd, United Kingdom, Department of Human Movement Sciences, Federal University of São Paulo, São Paulo, Brazil; Jeffreys, I., Faculty of Life Sciences and Education, University of South Wales, Pontypridd, United Kingdom; Kobal, R., Sports Performance, Sport Club Corinthians Paulista, São Paulo, Brazil; Reis, V.P., NAR - Nucleus of High Performance in Sport, Sport Science, Av Padre Jose Maria 555, São Paulo, 05018010, Brazil; Fernandes, V., NAR - Nucleus of High Performance in Sport, Sport Science, Av Padre Jose Maria 555, São Paulo, 05018010, Brazil; Rossetti, M., Soccer, Sport Club Corinthians Paulista, São Paulo, Brazil; Pereira, L.A., NAR - Nucleus of High Performance in Sport, Sport Science, Av Padre Jose Maria 555, São Paulo, 05018010, Brazil; Pereira, L.A., Department of Human Movement Sciences, Federal University of São Paulo, São Paulo, Brazil; McGuigan, M., Sport Performance Research Institute, AUT University, Auckland, New Zealand; McGuigan, M., School of Medical and Health Sciences, Edith Cowan University, Perth, Australia"/>
    <n v="1"/>
    <s v="Loturco, Irineu, Reis, Valter P., Fernandes, Victor, Pereira, Lucas Adriano, Jeffreys, Ian, Kobal, Ronaldo, Rossetti, Marcelo, McGuigan, Michael"/>
    <s v="Loturco, I (corresponding author), NAR Nucleus High Performance Sport Sport Sci, Av Padre Jose Maria 555, BR-05018010 Sao Paulo, Brazil."/>
    <m/>
    <s v="No"/>
    <s v="International Journal of Sports Medicine"/>
    <x v="0"/>
    <s v="Georg Thieme Verlag KG"/>
    <x v="1"/>
    <s v="journal-article"/>
    <b v="0"/>
    <m/>
    <m/>
    <s v="No"/>
    <m/>
    <n v="0"/>
    <x v="0"/>
    <b v="0"/>
    <s v="0172-4622 1439-3964 "/>
    <s v="Yes"/>
    <s v="12 months"/>
    <s v="No"/>
    <m/>
    <s v="https://v2.sherpa.ac.uk/id/publication/10715"/>
    <m/>
    <n v="0"/>
    <m/>
    <s v="Yes"/>
    <s v="Yes"/>
    <m/>
    <m/>
    <m/>
    <m/>
    <m/>
    <m/>
    <n v="0"/>
    <n v="0"/>
    <n v="0"/>
    <n v="0"/>
    <m/>
    <m/>
    <m/>
    <s v="Sport Sciences"/>
    <s v="Orthopedics and Sports Medicine"/>
    <b v="0"/>
    <s v="No"/>
    <x v="1"/>
    <x v="1"/>
    <x v="1"/>
  </r>
  <r>
    <s v="10.1016/j.neuroscience.2020.03.032"/>
    <m/>
    <m/>
    <x v="1"/>
    <s v="Enhanced Obstacle Contrast to Promote Visual Scanning in Fallers with Parkinson's Disease: Role of Executive Function"/>
    <s v="Alcock, Lisa; Galna, Brook; Hausdorff, Jeffrey M.; Lord, Sue; Rochester, Lynn"/>
    <n v="5"/>
    <s v="No"/>
    <s v="[Alcock, Lisa; Galna, Brook; Rochester, Lynn] Newcastle Univ, Translat &amp; Clin Res Inst, Newcastle Upon Tyne, Tyne &amp; Wear, England; [Galna, Brook] Newcastle Univ, Sch Biomed Sci, Newcastle Upon Tyne, Tyne &amp; Wear, England; [Hausdorff, Jeffrey M.] Tel Aviv Sourasky Med Ctr, Neurol Inst, Ctr Study Movement Cognit &amp; Mobil, Tel Aviv, Israel; [Hausdorff, Jeffrey M.] Rush Univ, Med Ctr, Rush Alzheimers Dis Ctr, Chicago, IL 60612 USA; [Hausdorff, Jeffrey M.] Rush Univ, Med Ctr, Dept Orthopaed Surg, Chicago, IL 60612 USA; [Hausdorff, Jeffrey M.] Tel Aviv Univ, Sackler Fac Med, Sagol Sch Neurosci, Tel Aviv, Israel; [Hausdorff, Jeffrey M.] Tel Aviv Univ, Sackler Fac Med, Dept Phys Therapy, Tel Aviv, Israel; [Lord, Sue] Auckland Univ Technol, Sch Clin Sci, Auckland, New Zealand; [Rochester, Lynn] Newcastle Upon Tyne NHS Fdn Trust, Newcastle Upon Tyne, Tyne &amp; Wear, England Alcock, L., Institute of Translational and Clinical Research, Newcastle University, Newcastle upon Tyne, United Kingdom; Galna, B., Institute of Translational and Clinical Research, Newcastle University, Newcastle upon Tyne, United Kingdom, School of Biomedical Sciences, Newcastle University, Newcastle upon Tyne, United Kingdom; Hausdorff, J.M., Center for the Study of Movement, Cognition and Mobility, Neurological Institute, Tel Aviv Sourasky Medical Center, Tel Aviv, Israel, Rush Alzheimer's Disease Center and Department of Orthopaedic Surgery, Rush University Medical Center, Chicago, IL, United States, Sagol School of Neuroscience and Department of Physical Therapy, Sackler Faculty of Medicine, Tel Aviv University, Tel Aviv, Israel; Lord, S., School of Clinical Sciences, Auckland University of Technology, New Zealand; Rochester, L., Institute of Translational and Clinical Research, Newcastle University, Newcastle upon Tyne, United Kingdom, The Newcastle upon Tyne NHS Foundation Trust, Newcastle upon Tyne, United Kingdom"/>
    <n v="1"/>
    <s v="Alcock, Lisa, Galna, Brook, Rochester, Lynn, Hausdorff, Jeffrey M., Lord, Sue"/>
    <s v="Rochester, L (corresponding author), Newcastle Univ, Translat &amp; Clin Res Inst, Clin Ageing Res Unit, Human Movement Sci,Campus Ageing &amp; Vital, Newcastle Upon Tyne NE4 5PL, Tyne &amp; Wear, England."/>
    <m/>
    <s v="No"/>
    <s v="Neuroscience"/>
    <x v="0"/>
    <s v="Elsevier BV"/>
    <x v="1"/>
    <s v="journal-article"/>
    <b v="0"/>
    <m/>
    <m/>
    <s v="No"/>
    <m/>
    <n v="0"/>
    <x v="0"/>
    <b v="0"/>
    <s v="0306-4522 "/>
    <s v="Yes"/>
    <s v="12 months"/>
    <s v="No"/>
    <m/>
    <s v="https://v2.sherpa.ac.uk/id/publication/15868"/>
    <m/>
    <n v="0"/>
    <m/>
    <s v="Yes"/>
    <s v="Yes"/>
    <m/>
    <m/>
    <m/>
    <s v="USD"/>
    <n v="2400"/>
    <n v="2400"/>
    <n v="2.1"/>
    <n v="0"/>
    <n v="0"/>
    <n v="4"/>
    <s v="http://www.altmetric.com/details.php?citation_id=78714665"/>
    <s v="National Institute for Health Research (NIHR) Newcastle Biomedical Research Unit at Newcastle Hospitals NHS Foundation Trust; NIHR Newcastle CRF Infrastructure funding; European UnionEuropean Commission [FP7 278169, HEALTH.2011.2.2.2-1]; Newcastle University; FP7 – 278169, HEALTH.2011.2.2.2-1; Seventh Framework Programme, FP7; National Institute for Health Research, NIHR; Newcastle University; Newcastle upon Tyne Hospitals NHS Foundation Trust; Seventh Framework Programme, FP7"/>
    <s v="National Institute for Health Research; Newcastle University; Seventh Framework Programme; Newcastle Hospitals NHS Foundation Trust"/>
    <s v="Neurosciences &amp; Neurology"/>
    <s v="General Neuroscience"/>
    <b v="0"/>
    <s v="No"/>
    <x v="1"/>
    <x v="1"/>
    <x v="1"/>
  </r>
  <r>
    <s v="10.3390/BIOMEDICINES8060174"/>
    <s v="oa journal (via doaj)"/>
    <m/>
    <x v="0"/>
    <s v="Evaluation of Ethnic Variations in Visceral, Subcutaneous, Intra-Pancreatic, and Intra-Hepatic Fat Depositions by Magnetic Resonance Imaging among New Zealanders"/>
    <s v="Yang, John Zhiyong; Dokpuang, Dech; Nemati, Reza; He, Kevin Haokun; Zheng, Andy Baige; Petrov, Maxim S.; Lu, Jun"/>
    <n v="7"/>
    <s v="No"/>
    <s v=" Yang, J.Z., School of Science, Faculty of Health and Environmental Sciences, Auckland University of Technology, Auckland, 1010, New Zealand; Dokpuang, D., School of Science, Faculty of Health and Environmental Sciences, Auckland University of Technology, Auckland, 1010, New Zealand, Division of Medical Technology, School of Allied Health Sciences, University of Phayao, Phayao, 56000, Thailand; Nemati, R., Canterbury Health Laboratories, Canterbury District Health Board, Christchurch, 8022, New Zealand; He, K.H., Saint Kentigern College, Pakuranga, Auckland, 2010, New Zealand; Zheng, A.B., Caulfield Grammar School, St Kilda East, Melbourne, VIC  3146, Australia; Petrov, M.S., School of Medicine, Faculty of Medical and Health Sciences, University of Auckland, Auckland, 1023, New Zealand; Lu, J., School of Science, Faculty of Health and Environmental Sciences, Auckland University of Technology, Auckland, 1010, New Zealand, School of Public Health and Interdisciplinary Studies, Faculty of Health and Environmental Sciences, Auckland University of Technology, Auckland, 1010, New Zealand, Institute of Biomedical Technology, Auckland University of Technology, Auckland, 1010, New Zealand, Maurice Wilkins Centre for Molecular Biodiscovery, Auckland, 1010, New Zealand, College of Food Engineering and Nutrition Sciences, Shaanxi Normal University, Xi'an, 710119, China, College of Life Sciences and Oceanography, Shenzhen University, Shenzhen, 518071, China"/>
    <n v="3"/>
    <s v="Yang, J.Z.; Dokpuang, D.; Lu, J."/>
    <s v="Petrov, M.S.; School of Medicine, New Zealand; email: m.petrov@auckland.ac.nz_x000a_Lu, J.; School of Science, New Zealand; email: jun.lu@aut.ac.nz"/>
    <m/>
    <s v="No"/>
    <s v="Biomedicines"/>
    <x v="0"/>
    <s v="MDPI AG"/>
    <x v="0"/>
    <s v="journal-article"/>
    <b v="1"/>
    <s v="publishedVersion"/>
    <s v="publisher"/>
    <s v="Yes"/>
    <s v="europepmc.org openrepository.aut.ac.nz "/>
    <n v="2"/>
    <x v="0"/>
    <b v="1"/>
    <s v="2227-9059 "/>
    <s v="Yes"/>
    <s v="None"/>
    <s v="Yes"/>
    <s v="None"/>
    <s v="https://v2.sherpa.ac.uk/id/publication/24786"/>
    <m/>
    <n v="0"/>
    <s v="https://doi.org/10.3390/biomedicines8060174"/>
    <s v="No"/>
    <s v="Yes"/>
    <s v="Yes"/>
    <s v="CHF"/>
    <n v="550"/>
    <m/>
    <m/>
    <n v="611"/>
    <n v="0"/>
    <n v="0"/>
    <n v="0"/>
    <n v="0"/>
    <m/>
    <m/>
    <m/>
    <m/>
    <m/>
    <b v="1"/>
    <s v="No"/>
    <x v="0"/>
    <x v="0"/>
    <x v="0"/>
  </r>
  <r>
    <s v="10.1556/2006.2020.00024"/>
    <s v="oa journal (via doaj)"/>
    <s v="cc-by-nc"/>
    <x v="0"/>
    <s v="The Conceptual Framework of Harmful Gambling: A revised framework for understanding gambling harm"/>
    <s v="Hilbrecht, Margo: 1Gambling Research Exchange, Guelph, ON, Canada, 2Deptartment of Recreation &amp; Leisure Studies, University of Waterloo, Waterloo, ON, Canada; Baxter, David: 1Gambling Research Exchange, Guelph, ON, Canada; Abbott, Max: 3Faculty of Health and Environmental Sciences, Auckland University of Technology, Auckland, New Zealand; Binde, Per: 4School of Global Studies, University of Gothenburg, Gothenburg, Sweden; Clark, Luke: 5Centre for Gambling Research at UBC, Department of Psychology, University of British Columbia, Vancouver, BC, Canada; Hodgins, David C.: 6Department of Psychology, University of Calgary, Calgary, AB, Canada; Manitowabi, Darrel: 7School of Northern and Community Studies, Laurentian University, Sudbury, ON, Canada; Quilty, Lena: 8Campbell Family Mental Health Research Institute, Centre for Addiction and Mental Health, Toronto, ON, Canada, 9Department of Psychiatry, University of Toronto, Toronto, ON, Canada; SpÅngberg, Jessika: 10Public Health Agency of Sweden, Östersund, Sweden; Volberg, Rachel: 11School of Public Health and Health Sciences, University of Massachusetts Amherst, Amherst, MA, USA; Walker, Douglas: 12Department of Economics, College of Charleston, Charleston, SC, USA; Williams, Robert J.: 13Faculty of Health Sciences, University of Lethbridge, Lethbridge, AB, Canada"/>
    <n v="12"/>
    <s v="No"/>
    <s v="[Hilbrecht, Margo; Baxter, David] Gambling Res Exchange, 55 Wyndham St N,Suite 204A, Guelph, ON N1H 7T8, Canada; [Hilbrecht, Margo] Univ Waterloo, Dept Recreat &amp; Leisure Studies, Waterloo, ON, Canada; [Abbott, Max] Auckland Univ Technol, Fac Hlth &amp; Environm Sci, Auckland, New Zealand; [Binde, Per] Univ Gothenburg, Sch Global Studies, Gothenburg, Sweden; [Clark, Luke] Univ British Columbia, Dept Psychol, Ctr Gambling Res UBC, Vancouver, BC, Canada; [Hodgins, David C.] Univ Calgary, Dept Psychol, Calgary, AB, Canada; [Manitowabi, Darrel] Laurentian Univ, Sch Northern &amp; Community Studies, Sudbury, ON, Canada; [Quilty, Lena] Ctr Addict &amp; Mental Hlth, Campbell Family Mental Hlth Res Inst, Toronto, ON, Canada; [Quilty, Lena] Univ Toronto, Dept Psychiat, Toronto, ON, Canada; [Spangberg, Jessika] Publ Hlth Agcy Sweden, Ostersund, Sweden; [Volberg, Rachel] Univ Massachusetts, Sch Publ Hlth &amp; Hlth Sci, Amherst, MA 01003 USA; [Walker, Douglas] Coll Charleston, Dept Econ, Charleston, SC 29401 USA; [Williams, Robert J.] Univ Lethbridge, Fac Hlth Sci, Lethbridge, AB, Canada Hilbrecht, M., Gambling Research Exchange, Guelph, ON, Canada, Deptartment of Recreation &amp; Leisure Studies, University of Waterloo, Waterloo, ON, Canada; Baxter, D., Gambling Research Exchange, Guelph, ON, Canada; Abbott, M., Faculty of Health and Environmental Sciences, Auckland University of Technology, Auckland, New Zealand; Binde, P., School of Global Studies, University of Gothenburg, Gothenburg, Sweden; Clark, L., Centre for Gambling Research at UBC, Department of Psychology, University of British Columbia, Vancouver, BC, Canada; Hodgins, D.C., Department of Psychology, University of Calgary, Calgary, AB, Canada; Manitowabi, D., School of Northern and Community Studies, Laurentian University, Sudbury, ON, Canada; Quilty, L., Campbell Family Mental Health Research Institute, Centre for Addiction and Mental Health, Toronto, ON, Canada, Department of Psychiatry, University of Toronto, Toronto, ON, Canada; Spångberg, J., Public Health Agency of Sweden, Östersund, Sweden; Volberg, R., School of Public Health and Health Sciences, University of Massachusetts Amherst, Amherst, MA, United States; Walker, D., Department of Economics, College of Charleston, Charleston, SC, United States; Williams, R.J., Faculty of Health Sciences, University of Lethbridge, Lethbridge, AB, Canada"/>
    <n v="1"/>
    <s v="Hilbrecht, Margo, Baxter, David, Abbott, Max"/>
    <s v="Hilbrecht, M (corresponding author), Gambling Res Exchange, 55 Wyndham St N,Suite 204A, Guelph, ON N1H 7T8, Canada."/>
    <m/>
    <s v="No"/>
    <s v="Journal of Behavioral Addictions"/>
    <x v="0"/>
    <s v="Akademiai Kiado Zrt."/>
    <x v="0"/>
    <s v="journal-article"/>
    <b v="1"/>
    <s v="publishedVersion"/>
    <s v="publisher"/>
    <s v="No"/>
    <m/>
    <n v="0"/>
    <x v="0"/>
    <b v="1"/>
    <s v="2062-5871 2063-5303 "/>
    <s v="Yes"/>
    <s v="None"/>
    <s v="Yes"/>
    <s v="None"/>
    <s v="https://v2.sherpa.ac.uk/id/publication/23481"/>
    <n v="4"/>
    <n v="4"/>
    <s v="https://akjournals.com/downloadpdf/journals/2006/9/2/article-p190.pdf"/>
    <s v="Yes"/>
    <s v="Yes"/>
    <s v="Yes"/>
    <s v="EUR"/>
    <n v="850"/>
    <m/>
    <m/>
    <n v="1040"/>
    <n v="0.25"/>
    <n v="0"/>
    <n v="0"/>
    <n v="1"/>
    <s v="http://www.altmetric.com/details.php?citation_id=84662831"/>
    <s v="National Institutes of Health, NIH; American Foundation for Suicide Prevention, AFSP; Ontario Brain Institute, OBI; Centre for Addiction and Mental Health Foundation, CAMH; Alberta Gambling Research Institute, University of Alberta; Responsible Gambling Trust; Ontario Mental Health Foundation, OMHF; Gambling Research Exchange Ontario, GREO"/>
    <m/>
    <s v="Psychiatry"/>
    <s v="Medicine (miscellaneous); Clinical Psychology; Psychiatry and Mental health; General Medicine"/>
    <b v="0"/>
    <s v="No"/>
    <x v="1"/>
    <x v="0"/>
    <x v="0"/>
  </r>
  <r>
    <s v="10.1016/j.aquaculture.2020.735135"/>
    <m/>
    <m/>
    <x v="1"/>
    <s v="Diversified bet-hedging explains the batch effect in New Zealand snapper Chrysophrys auratus"/>
    <s v="Sabetian, Armagan; Cullen, Dannie; Hoang, Luu Huong; Lilkendey, Julian"/>
    <n v="4"/>
    <s v="No"/>
    <s v="[Sabetian, Armagan; Cullen, Dannie; Luu Huong Hoang; Lilkendey, Julian] Auckland Univ Technol, Sch Sci, Private Bag 92006, Auckland 1142, New Zealand Sabetian, A., Auckland University of Technology, School of Science, Auckland, 1010, New Zealand; Cullen, D., Auckland University of Technology, School of Science, Auckland, 1010, New Zealand; Hoang, L.H., Auckland University of Technology, School of Science, Auckland, 1010, New Zealand; Lilkendey, J., Auckland University of Technology, School of Science, Auckland, 1010, New Zealand"/>
    <n v="1"/>
    <s v="Sabetian, Armagan, Cullen, Dannie, Luu Huong Hoang, Lilkendey, Julian,"/>
    <s v="Sabetian, A (corresponding author), Auckland Univ Technol, Sch Sci, Private Bag 92006, Auckland 1142, New Zealand."/>
    <s v="Sabetian, A"/>
    <s v="Yes"/>
    <s v="Aquaculture"/>
    <x v="0"/>
    <s v="Elsevier BV"/>
    <x v="1"/>
    <s v="journal-article"/>
    <b v="0"/>
    <m/>
    <m/>
    <s v="No"/>
    <m/>
    <n v="0"/>
    <x v="0"/>
    <b v="0"/>
    <s v="0044-8486 "/>
    <s v="Yes"/>
    <s v="24 months"/>
    <s v="No"/>
    <m/>
    <s v="https://v2.sherpa.ac.uk/id/publication/16723"/>
    <m/>
    <n v="0"/>
    <m/>
    <s v="Yes"/>
    <s v="Yes"/>
    <m/>
    <m/>
    <m/>
    <s v="USD"/>
    <n v="3800"/>
    <n v="3800"/>
    <n v="7.9"/>
    <n v="0"/>
    <n v="0"/>
    <n v="10"/>
    <s v="http://www.altmetric.com/details.php?citation_id=76667750"/>
    <s v="German Academic Exchange Service (DAAD)Deutscher Akademischer Austausch Dienst (DAAD); Deutscher Akademischer Austauschdienst, DAAD; Deutscher Akademischer Austauschdienst, DAAD"/>
    <s v="Deutscher Akademischer Austauschdienst; National Institute of Water and Atmospheric Research"/>
    <s v="Fisheries; Marine &amp; Freshwater Biology"/>
    <s v="Aquatic Science"/>
    <b v="0"/>
    <s v="No"/>
    <x v="1"/>
    <x v="1"/>
    <x v="1"/>
  </r>
  <r>
    <s v="10.1039/d0cp00783h"/>
    <m/>
    <m/>
    <x v="1"/>
    <s v="Structural investigations of molecular solutes within nanostructured ionic liquids"/>
    <s v="Yalcin, Dilek: School of Science, RMIT University, Melbourne, Australia; Welsh, Ivan D.: School of Biological Sciences, University of Auckland, Auckland, New Zealand; Matthewman, Emma L.: School of Science, Auckland University of Technology, Auckland, New Zealand, School of Chemical Sciences; Jun, Seongmin Paul: School of Chemical Sciences, University of Auckland, Auckland, New Zealand; Mckeever-Willis, Mikkaila: Department of Chemistry, Imperial College London, London, UK; Gritcan, Iana: School of Science, Auckland University of Technology, Auckland, New Zealand; Greaves, Tamar L.: School of Science, RMIT University, Melbourne, Australia; Weber, Cameron C.: School of Science, Auckland University of Technology, Auckland, New Zealand, School of Chemical Sciences"/>
    <n v="8"/>
    <s v="No"/>
    <s v="[Yalcin, Dilek; Greaves, Tamar L.] RMIT Univ, Sch Sci, Melbourne, Vic, Australia; [Welsh, Ivan D.] Univ Auckland, Sch Biol Sci, Auckland, New Zealand; [Matthewman, Emma L.; Gritcan, Iana; Weber, Cameron C.] Auckland Univ Technol, Sch Sci, Auckland, New Zealand; [Matthewman, Emma L.; Jun, Seongmin Paul; Weber, Cameron C.] Univ Auckland, Sch Chem Sci, Auckland, New Zealand; [Mckeever-Willis, Mikkaila] Imperial Coll London, Dept Chem, London, England Yalcin, D., School of Science, RMIT University, Melbourne, Australia; Welsh, I.D., School of Biological Sciences, University of Auckland, Auckland, New Zealand; Matthewman, E.L., School of Science, Auckland University of Technology, Auckland, New Zealand, School of Chemical Sciences, University of Auckland, Auckland, New Zealand; Jun, S.P., School of Chemical Sciences, University of Auckland, Auckland, New Zealand; McKeever-Willis, M., Department of Chemistry, Imperial College London, London, United Kingdom; Gritcan, I., School of Science, Auckland University of Technology, Auckland, New Zealand; Greaves, T.L., School of Science, RMIT University, Melbourne, Australia; Weber, C.C., School of Science, Auckland University of Technology, Auckland, New Zealand, School of Chemical Sciences, University of Auckland, Auckland, New Zealand"/>
    <n v="1"/>
    <s v="Yalcin, Dilek, Greaves, Tamar L., Welsh, Ivan D., Matthewman, Emma L., Gritcan, Iana, Weber, Cameron C."/>
    <s v="Weber, CC (corresponding author), Auckland Univ Technol, Sch Sci, Auckland, New Zealand.; Weber, CC (corresponding author), Univ Auckland, Sch Chem Sci, Auckland, New Zealand."/>
    <s v="Weber, CC"/>
    <s v="Yes"/>
    <s v="Physical Chemistry Chemical Physics"/>
    <x v="0"/>
    <s v="Royal Society of Chemistry (RSC)"/>
    <x v="1"/>
    <s v="journal-article"/>
    <b v="0"/>
    <m/>
    <m/>
    <s v="No"/>
    <m/>
    <n v="0"/>
    <x v="0"/>
    <b v="0"/>
    <s v="1463-9076 1463-9084 "/>
    <s v="Yes"/>
    <s v="12 months"/>
    <s v="No"/>
    <m/>
    <s v="https://v2.sherpa.ac.uk/id/publication/18031"/>
    <n v="1"/>
    <n v="1"/>
    <m/>
    <s v="Yes"/>
    <s v="Yes"/>
    <m/>
    <m/>
    <m/>
    <s v="GBP"/>
    <n v="1600"/>
    <n v="2269"/>
    <n v="0.25"/>
    <n v="0"/>
    <n v="0"/>
    <n v="1"/>
    <s v="http://www.altmetric.com/details.php?citation_id=81361850"/>
    <s v="Marsden Fund Fast Start grantRoyal Society of New ZealandMarsden Fund (NZ); New Zealand Synchrotron Group; NeSI's collaborator institutions; Ministry of Business, Innovation &amp; Employment's Research Infrastructure programme"/>
    <s v="Australian Synchrotron; Marsden Fund"/>
    <s v="Chemistry; Physics"/>
    <s v="Physical and Theoretical Chemistry; General Physics and Astronomy"/>
    <b v="0"/>
    <s v="No"/>
    <x v="1"/>
    <x v="1"/>
    <x v="1"/>
  </r>
  <r>
    <s v="10.1080/21670811.2019.1691926"/>
    <m/>
    <m/>
    <x v="1"/>
    <s v="Paying Attention to Attention: A Conceptual Framework for Studying News Reader Revenue Models Related to Platforms"/>
    <s v="Myllylahti, Merja: School of Communication Studies, Auckland University of Technology, Auckland, New Zealand"/>
    <n v="1"/>
    <s v="No"/>
    <s v="[Myllylahti, Merja] Auckland Univ Technol, Sch Commun Studies, Auckland, New Zealand Myllylahti, M., School of Communication Studies, Auckland University of Technology, Auckland, New Zealand"/>
    <n v="1"/>
    <s v="Myllylahti, Merja,"/>
    <s v="Myllylahti, M (corresponding author), Auckland Univ Technol, Sch Commun Studies, Auckland, New Zealand."/>
    <s v="Myllylahti, M"/>
    <s v="Yes"/>
    <s v="Digital Journalism"/>
    <x v="2"/>
    <s v="Informa UK Limited"/>
    <x v="1"/>
    <s v="journal-article"/>
    <b v="0"/>
    <m/>
    <m/>
    <s v="No"/>
    <m/>
    <n v="0"/>
    <x v="0"/>
    <b v="0"/>
    <s v="2167-0811 2167-082X "/>
    <s v="Yes"/>
    <s v="18 months"/>
    <s v="No"/>
    <m/>
    <s v="https://v2.sherpa.ac.uk/id/publication/24942"/>
    <n v="13"/>
    <n v="11"/>
    <m/>
    <s v="Yes"/>
    <s v="Yes"/>
    <m/>
    <m/>
    <m/>
    <s v="USD"/>
    <n v="2950"/>
    <n v="2950"/>
    <n v="65.680000000000007"/>
    <n v="4"/>
    <n v="0"/>
    <n v="46"/>
    <s v="http://www.altmetric.com/details.php?citation_id=70276065"/>
    <m/>
    <m/>
    <s v="Communication"/>
    <m/>
    <b v="0"/>
    <s v="No"/>
    <x v="1"/>
    <x v="1"/>
    <x v="1"/>
  </r>
  <r>
    <s v="10.1088/1757-899X/803/1/012038"/>
    <s v="oa journal (via observed oa rate)"/>
    <m/>
    <x v="0"/>
    <s v="Usability Evaluation for User Interface Design of Student Support System: Mixed Method Study"/>
    <s v="Rasmus, Ahmed AL-sa'di; Skammelsen, Rasmus Bugge; Yufeng Xiang, Qiang Ji; Aakarsh, Bhogadi; Kuppusamy, Sathishkumar"/>
    <n v="5"/>
    <s v="No"/>
    <s v=" Rasmus, A.A.-S., Department of Information System, UUNZ Institute of Business, Auckland, New Zealand; Skammelsen, R.B., Department of Architecture, Design and Media Technology, Aalborg University, Aalborg, Denmark; Yufeng Xiang, Q.J., Department of Computer Science, Auckland University of Technology, Auckland, New Zealand; Aakarsh, B., Department of Computer Science, Auckland University of Technology, Auckland, New Zealand; Kuppusamy, S., Department of Computer Science, Auckland University of Technology, Auckland, New Zealand"/>
    <n v="3"/>
    <s v="Yufeng Xiang, Q.J.; Aakarsh, B.; Kuppusamy, S."/>
    <s v="Rasmus, A.A.-S.; Department of Information System, New Zealand; email: ahmed@uunz.ac.nz"/>
    <m/>
    <s v="No"/>
    <s v="IOP Conference Series: Materials Science and Engineering"/>
    <x v="0"/>
    <s v="IOP Publishing"/>
    <x v="0"/>
    <s v="journal-article"/>
    <b v="1"/>
    <s v="publishedVersion"/>
    <s v="publisher"/>
    <s v="No"/>
    <m/>
    <n v="0"/>
    <x v="0"/>
    <b v="0"/>
    <s v="1757-899X "/>
    <s v="Yes"/>
    <s v="None"/>
    <s v="Yes"/>
    <s v="None"/>
    <s v="https://v2.sherpa.ac.uk/id/publication/11315"/>
    <m/>
    <n v="0"/>
    <s v="https://doi.org/10.1088/1757-899x/803/1/012038"/>
    <s v="No"/>
    <s v="Yes"/>
    <m/>
    <m/>
    <m/>
    <m/>
    <m/>
    <m/>
    <n v="0"/>
    <n v="0"/>
    <n v="0"/>
    <n v="0"/>
    <m/>
    <m/>
    <m/>
    <m/>
    <m/>
    <b v="0"/>
    <s v="No"/>
    <x v="1"/>
    <x v="0"/>
    <x v="0"/>
  </r>
  <r>
    <s v="10.1080/14616688.2020.1760925"/>
    <s v="open (via free pdf)"/>
    <m/>
    <x v="4"/>
    <s v="Critical tourism scholars: brokers of hope"/>
    <s v="Pernecky, Tomas: School of Hospitality and Tourism, Auckland University of Technology, Auckland, New Zealand"/>
    <n v="1"/>
    <s v="No"/>
    <s v="[Pernecky, Tomas] Auckland Univ Technol, Sch Hospitality &amp; Tourism, Fac Culture &amp; Soc, Auckland, New Zealand Pernecky, T., School of Hospitality and Tourism, Auckland University of Technology, Auckland, New Zealand"/>
    <n v="1"/>
    <s v="Pernecky, Tomas,"/>
    <s v="Pernecky, T (corresponding author), Auckland Univ Technol, Sch Hospitality &amp; Tourism, Fac Culture &amp; Soc, Auckland, New Zealand."/>
    <s v="Pernecky, T"/>
    <s v="Yes"/>
    <s v="Tourism Geographies"/>
    <x v="0"/>
    <s v="Informa UK Limited"/>
    <x v="0"/>
    <s v="journal-article"/>
    <b v="0"/>
    <s v="publishedVersion"/>
    <s v="publisher"/>
    <s v="No"/>
    <m/>
    <n v="0"/>
    <x v="0"/>
    <b v="0"/>
    <s v="1461-6688 1470-1340 "/>
    <s v="Yes"/>
    <s v="18 months"/>
    <s v="No"/>
    <m/>
    <s v="https://v2.sherpa.ac.uk/id/publication/6252"/>
    <n v="2"/>
    <n v="1"/>
    <s v="https://www.tandfonline.com/doi/pdf/10.1080/14616688.2020.1760925?needAccess=true"/>
    <s v="Yes"/>
    <s v="Yes"/>
    <m/>
    <m/>
    <m/>
    <s v="USD"/>
    <n v="2950"/>
    <n v="2950"/>
    <n v="3.85"/>
    <n v="0"/>
    <n v="0"/>
    <n v="6"/>
    <s v="http://www.altmetric.com/details.php?citation_id=81467086"/>
    <m/>
    <m/>
    <s v="Social Sciences - Other Topics"/>
    <s v="Tourism;  Leisure and Hospitality Management; Geography;  Planning and Development"/>
    <b v="0"/>
    <s v="No"/>
    <x v="1"/>
    <x v="0"/>
    <x v="4"/>
  </r>
  <r>
    <s v="10.1080/17502977.2019.1694390"/>
    <m/>
    <m/>
    <x v="1"/>
    <s v="The Rise of Resilience in Education in Emergencies"/>
    <s v="Shah, Ritesh: Faculty of Education and Social Work, The University of Auckland, Auckland, New Zealand; Paulson, Julia: School of Education, University of Bristol, Bristol, UK; Couch, Daniel: School of Education, Auckland University of Technology, Auckland, New Zealand"/>
    <n v="3"/>
    <s v="No"/>
    <s v="[Shah, Ritesh] Univ Auckland, Fac Educ &amp; Social Work, Auckland, New Zealand; [Paulson, Julia] Univ Bristol, Sch Educ, Bristol, Avon, England; [Couch, Daniel] Auckland Univ Technol, Sch Educ, Auckland, New Zealand Shah, R., Faculty of Education and Social Work, The University of Auckland, Auckland, New Zealand; Paulson, J., School of Education, University of Bristol, Bristol, United Kingdom; Couch, D., School of Education, Auckland University of Technology, Auckland, New Zealand"/>
    <n v="1"/>
    <s v="Shah, Ritesh, Paulson, Julia, Couch, Daniel,"/>
    <s v="Shah, R (corresponding author), Univ Auckland, Fac Educ &amp; Social Work, Auckland, New Zealand."/>
    <m/>
    <s v="No"/>
    <s v="Journal of Intervention and Statebuilding"/>
    <x v="2"/>
    <s v="Informa UK Limited"/>
    <x v="1"/>
    <s v="journal-article"/>
    <b v="0"/>
    <m/>
    <m/>
    <s v="No"/>
    <m/>
    <n v="0"/>
    <x v="0"/>
    <b v="0"/>
    <s v="1750-2977 1750-2985 "/>
    <s v="Yes"/>
    <s v="18 months"/>
    <s v="No"/>
    <m/>
    <s v="https://v2.sherpa.ac.uk/id/publication/5643"/>
    <n v="6"/>
    <n v="6"/>
    <m/>
    <s v="Yes"/>
    <s v="Yes"/>
    <m/>
    <m/>
    <m/>
    <s v="USD"/>
    <n v="2950"/>
    <n v="2950"/>
    <n v="12.15"/>
    <n v="0"/>
    <n v="0"/>
    <n v="15"/>
    <s v="http://www.altmetric.com/details.php?citation_id=72985464"/>
    <s v="Resilient Peace group through the World Universities Network (WUN); Worldwide Universities Network, WUN; Worldwide Universities Network, WUN"/>
    <m/>
    <s v="International Relations"/>
    <s v="Political Science and International Relations; Law"/>
    <b v="0"/>
    <s v="No"/>
    <x v="1"/>
    <x v="1"/>
    <x v="1"/>
  </r>
  <r>
    <s v="10.1093/gerona/glaa007"/>
    <s v="open (via crossref license)"/>
    <m/>
    <x v="2"/>
    <s v="Falls Risk in Relation to Activity Exposure in High-Risk Older Adults"/>
    <s v="Del Din, Silvia: Translational and Clinical Research Institute, Faculty of Medical Sciences, Clinical Ageing Research Unit, Campus for Ageing and Vitality, Newcastle University, Newcastle upon Tyne, UK; Galna, Brook: Translational and Clinical Research Institute, Faculty of Medical Sciences, Clinical Ageing Research Unit, Campus for Ageing and Vitality, Newcastle University, Newcastle upon Tyne, UK, School of Biomedical Sciences, Newcastle University, Newcastle upon Tyne, UK; Lord, Sue: Translational and Clinical Research Institute, Faculty of Medical Sciences, Clinical Ageing Research Unit, Campus for Ageing and Vitality, Newcastle University, Newcastle upon Tyne, UK, School of Clinical Sciences, Auckland University of Technology, New Zealand; Nieuwboer, Alice: KU Leuven, Department of Rehabilitation Sciences, Neuromotor Rehabilitation Research Group, Belgium; Bekkers, Esther M J: KU Leuven, Department of Rehabilitation Sciences, Neuromotor Rehabilitation Research Group, Belgium; Pelosin, Elisa: Department of Neuroscience, Rehabilitation, Ophthalmology, Genetics and Maternal Child Health, University of Genova, Italy, Ospedale Policlinico San Martino-IRCCS, Genoa, Italy; Avanzino, Laura: Ospedale Policlinico San Martino-IRCCS, Genoa, Italy, Department of Experimental Medicine, Section of Human Physiology, University of Genoa, Italy; Bloem, Bastiaan R: Radboud University Medical Center, Department of Neurology, Donders Institute for Brain, Cognition and Behaviour, Nijmegen, The Netherlands; Olde Rikkert, Marcel G M: Radboud University Medical Center, Department of Neurology, Donders Institute for Brain, Cognition and Behaviour, Nijmegen, The Netherlands; Nieuwhof, Freek: Radboud University Medical Center, Department of Neurology, Donders Institute for Brain, Cognition and Behaviour, Nijmegen, The Netherlands, Radboud University Medical Center, Department of Geriatric Medicine, Donders Institute for Brain, Cognition and Behaviour, Nijmegen, The Netherlands; Cereatti, Andrea: Department of Biomedical Sciences, Bioengineering Unit, University of Sassari, Sassari, Italy, Interuniversity Centre of Bioengineering of the Human Neuromusculoskeletal System, Sassari, Italy; Della Croce, Ugo: Department of Biomedical Sciences, Bioengineering Unit, University of Sassari, Sassari, Italy, Interuniversity Centre of Bioengineering of the Human Neuromusculoskeletal System, Sassari, Italy; Mirelman, Anat: Laboratory for Early Markers of Neurodegeneration, Center for the study of Movement, Cognition and Mobility, Neurological Institute, Tel Aviv Sourasky Medical Center, Israel, Sackler Faculty of Medicine, and Sagol School of Neuroscience, Tel Aviv University, Israel; Hausdorff, Jeffrey M: Laboratory for Early Markers of Neurodegeneration, Center for the study of Movement, Cognition and Mobility, Neurological Institute, Tel Aviv Sourasky Medical Center, Israel, Sackler Faculty of Medicine, and Sagol School of Neuroscience, Tel Aviv University, Israel, Department of Physical Therapy, Sackler School of Medicine and Sagol School of Neuroscience, Tel Aviv University, Israel, Rush Alzheimer's Disease Center and Department of Orthopaedic Surgery, Rush University Medical Center, Chicago, Illinois; Rochester, Lynn: Translational and Clinical Research Institute, Faculty of Medical Sciences, Clinical Ageing Research Unit, Campus for Ageing and Vitality, Newcastle University, Newcastle upon Tyne, UK, Newcastle upon Tyne Hospitals NHS Foundation Trust, UK; Magaziner, Jay"/>
    <n v="16"/>
    <s v="No"/>
    <s v="[Del Din, Silvia; Galna, Brook; Lord, Sue; Rochester, Lynn] Newcastle Univ, Translat &amp; Clin Res Inst, Fac Med Sci, Clin Ageing Res Unit, Campus Ageing &amp; Vital, Newcastle Upon Tyne NE4 5PL, Tyne &amp; Wear, England; [Galna, Brook] Newcastle Univ, Sch Biomed Sci, Newcastle Upon Tyne, Tyne &amp; Wear, England; [Lord, Sue] Auckland Univ Technol, Sch Clin Sci, Auckland, New Zealand; [Nieuwboer, Alice; Bekkers, Esther M. J.] Katholieke Univ Leuven, Dept Rehabil Sci, Neuromotor Rehabil Res Grp, Leuven, Belgium; [Pelosin, Elisa] Univ Genoa, Dept Neurosci Rehabil Ophthalmol Genet &amp; Maternal, Genoa, Italy; [Pelosin, Elisa; Avanzino, Laura] Osped Policlin San Martino IRCCS, Genoa, Italy; [Avanzino, Laura] Univ Genoa, Sect Human Physiol, Dept Expt Med, Genoa, Italy; [Bloem, Bastiaan R.; Rikkert, Marcel G. M. Olde; Nieuwhof, Freek] Radboud Univ Nijmegen, Med Ctr, Dept Neurol, Donders Inst Brain Cognit &amp; Behav, Nijmegen, Netherlands; [Nieuwhof, Freek] Radboud Univ Nijmegen, Med Ctr, Dept Geriatr Med, Donders Inst Brain Cognit &amp; Behav, Nijmegen, Netherlands; [Cereatti, Andrea; Della Croce, Ugo] Univ Sassari, Bioengn Unit, Dept Biomed Sci, Sassari, Italy; [Cereatti, Andrea; Della Croce, Ugo] Interuniv Ctr Bioengn Human Neuromusculoskeletal, Sassari, Italy; [Mirelman, Anat; Hausdorff, Jeffrey M.] Tel Aviv Sourasky Med Ctr, Lab Early Markers Neurodegenerat, Ctr study Movement Cognit &amp; Mobil, Neurol Inst, Tel Aviv, Israel; [Mirelman, Anat; Hausdorff, Jeffrey M.] Tel Aviv Univ, Sackler Fac Med, Tel Aviv, Israel; [Mirelman, Anat; Hausdorff, Jeffrey M.] Tel Aviv Univ, Sagol Sch Neurosci, Tel Aviv, Israel; [Hausdorff, Jeffrey M.] Tel Aviv Univ, Dept Phys Therapy, Sackler Sch Med, Tel Aviv, Israel; [Hausdorff, Jeffrey M.] Rush Univ, Med Ctr, Rush Alzheimers Dis Ctr, Chicago, IL 60612 USA; [Hausdorff, Jeffrey M.] Rush Univ, Med Ctr, Dept Orthopaed Surg, Chicago, IL 60612 USA; [Rochester, Lynn] Newcastle Upon Tyne Hosp NHS Fdn Trust, Newcastle Upon Tyne, Tyne &amp; Wear, England Del Din, S., Translational and Clinical Research Institute, Faculty of Medical Sciences, Clinical Ageing Research Unit, Campus for Ageing and Vitality, Newcastle University, Newcastle upon Tyne, NE4 5PL, United Kingdom; Galna, B., Translational and Clinical Research Institute, Faculty of Medical Sciences, Clinical Ageing Research Unit, Campus for Ageing and Vitality, Newcastle University, Newcastle upon Tyne, NE4 5PL, United Kingdom, School of Biomedical Sciences, Newcastle University, Newcastle upon Tyne, United Kingdom; Lord, S., Translational and Clinical Research Institute, Faculty of Medical Sciences, Clinical Ageing Research Unit, Campus for Ageing and Vitality, Newcastle University, Newcastle upon Tyne, NE4 5PL, United Kingdom, School of Clinical Sciences, Auckland University of Technology, New Zealand; Nieuwboer, A., KU Leuven, Department of Rehabilitation Sciences, Neuromotor Rehabilitation Research Group, Belgium; Bekkers, E.M.J., KU Leuven, Department of Rehabilitation Sciences, Neuromotor Rehabilitation Research Group, Belgium; Pelosin, E., Department of Neuroscience, Rehabilitation, Ophthalmology, Genetics and Maternal Child Health, University of Genova, Italy, Ospedale Policlinico San Martino-IRCCS, Genoa, Italy; Avanzino, L., Ospedale Policlinico San Martino-IRCCS, Genoa, Italy, Department of Experimental Medicine, Section of Human Physiology, University of Genoa, Italy; Bloem, B.R., Radboud University Medical Center, Department of Neurology, Donders Institute for Brain, Cognition and Behaviour, Nijmegen, Netherlands; Rikkert, M.G.M.O., Radboud University Medical Center, Department of Neurology, Donders Institute for Brain, Cognition and Behaviour, Nijmegen, Netherlands; Nieuwhof, F., Radboud University Medical Center, Department of Neurology, Donders Institute for Brain, Cognition and Behaviour, Nijmegen, Netherlands, Radboud University Medical Center, Department of Geriatric Medicine, Donders Institute for Brain, Cognition and Behaviour, Nijmegen, Netherlands; Cereatti, A., Department of Biomedical Sciences, Bioengineering Unit, University of Sassari, Sassari, Italy, Interuniversity Centre of Bioengineering of the Human Neuromusculoskeletal System, Sassari, Italy; Croce, U.D., Department of Biomedical Sciences, Bioengineering Unit, University of Sassari, Sassari, Italy, Interuniversity Centre of Bioengineering of the Human Neuromusculoskeletal System, Sassari, Italy; Mirelman, A., Laboratory for Early Markers of Neurodegeneration, Center for the Study of Movement, Cognition and Mobility, Neurological Institute, Tel Aviv Sourasky Medical Center, Israel, Sackler Faculty of Medicine, Sagol School of Neuroscience, Tel Aviv University, Israel; Hausdorff, J.M., Laboratory for Early Markers of Neurodegeneration, Center for the Study of Movement, Cognition and Mobility, Neurological Institute, Tel Aviv Sourasky Medical Center, Israel, Sackler Faculty of Medicine, Sagol School of Neuroscience, Tel Aviv University, Israel, Department of Physical Therapy, Sackler School of Medicine and Sagol School of Neuroscience, Tel Aviv University, Israel, Rush Alzheimer's Disease Center and Department of Orthopaedic Surgery, Rush University Medical Center, Chicago, IL, United States; Rochester, L., Translational and Clinical Research Institute, Faculty of Medical Sciences, Clinical Ageing Research Unit, Campus for Ageing and Vitality, Newcastle University, Newcastle upon Tyne, NE4 5PL, United Kingdom, Newcastle Upon Tyne Hospitals NHS Foundation Trust, United Kingdom"/>
    <n v="1"/>
    <s v="Del Din, Silvia, Galna, Brook, Lord, Sue, Rochester, Lynn"/>
    <s v="Rochester, L (corresponding author), Newcastle Univ, Translat &amp; Clin Res Inst, Fac Med Sci, Clin Ageing Res Unit, Campus Ageing &amp; Vital, Newcastle Upon Tyne NE4 5PL, Tyne &amp; Wear, England."/>
    <m/>
    <s v="No"/>
    <s v="The Journals of Gerontology: Series A"/>
    <x v="0"/>
    <s v="Oxford University Press (OUP)"/>
    <x v="0"/>
    <s v="journal-article"/>
    <b v="0"/>
    <s v="publishedVersion"/>
    <s v="publisher"/>
    <s v="Yes"/>
    <s v="europepmc.org lirias2repo.kuleuven.be "/>
    <n v="2"/>
    <x v="0"/>
    <b v="0"/>
    <s v="1079-5006 1758-535X "/>
    <s v="Yes"/>
    <s v="12 months"/>
    <s v="No"/>
    <m/>
    <s v="https://v2.sherpa.ac.uk/id/publication/12756"/>
    <n v="3"/>
    <n v="2"/>
    <s v="https://doi.org/10.1093/gerona/glaa007"/>
    <s v="Yes"/>
    <s v="Yes"/>
    <m/>
    <m/>
    <m/>
    <m/>
    <m/>
    <m/>
    <n v="16.899999999999999"/>
    <n v="0"/>
    <n v="0"/>
    <n v="22"/>
    <s v="http://www.altmetric.com/details.php?citation_id=74144475"/>
    <s v="V-TIME project, a European Union 7th Framework Programme (FP7) under the Health theme [FP7 - 278169]; Newcastle Biomedical Research Unit (BRU); NIHR/Wellcome Trust Clinical Research Facility (CRF) infrastructure at Newcastle upon Tyne Hospitals NHS Foundation Trust; Michael J. Fox Foundation for Parkinson's Research, MJFF; Cancer Research Foundation, CRF; AbbVie; Seventh Framework Programme, FP7: FP7 - 278169; UCB UK; Newcastle University; Hersenstichting"/>
    <s v="Newcastle Biomedical Research Unit; NIHR/Wellcome Trust Clinical Research Facility"/>
    <s v="Geriatrics &amp; Gerontology"/>
    <s v="Ageing; Geriatrics and Gerontology"/>
    <b v="0"/>
    <s v="No"/>
    <x v="1"/>
    <x v="0"/>
    <x v="2"/>
  </r>
  <r>
    <s v="10.1080/09638288.2019.1587793"/>
    <s v="open (via crossref license)"/>
    <s v="cc-by-nc-nd"/>
    <x v="2"/>
    <s v="The micro-politics of caring: tinkering with person-centered rehabilitation"/>
    <s v="Gibson, Barbara E.: Department of Physical Therapy, University of Toronto, Toronto, Canada;, Bloorview Research Institute, Holland Bloorview Kids Rehabilitation Hospital, Toronto, Canada;; Terry, Gareth: Centre for Person Centred Research, Faculty of Health and Environmental Sciences, School of Clinical Sciences, Auckland University of Technology, Auckland, New Zealand;; Setchell, Jenny: Faculty of Health and Behavioural Sciences, School of Health and Rehabilitation Sciences, University of Queensland, Brisbane, Australia; Bright, Felicity A. S.: Centre for Person Centred Research, Faculty of Health and Environmental Sciences, School of Clinical Sciences, Auckland University of Technology, Auckland, New Zealand;; Cummins, Christine: Centre for Person Centred Research, Faculty of Health and Environmental Sciences, School of Clinical Sciences, Auckland University of Technology, Auckland, New Zealand;; Kayes, Nicola M.: Centre for Person Centred Research, Faculty of Health and Environmental Sciences, School of Clinical Sciences, Auckland University of Technology, Auckland, New Zealand;"/>
    <n v="6"/>
    <s v="No"/>
    <s v="[Gibson, Barbara E.] Univ Toronto, Dept Phys Therapy, 160-500 Univ Ave, Toronto, ON M5G 1V7, Canada; [Gibson, Barbara E.] Holland Bloorview Kids Rehabil Hosp, Bloorview Res Inst, Toronto, ON, Canada; [Terry, Gareth; Bright, Felicity A. S.; Cummins, Christine; Kayes, Nicola M.] Auckland Univ Technol, Fac Hlth &amp; Environm Sci, Ctr Person Centred Res, Sch Clin Sci, Auckland, New Zealand; [Setchell, Jenny] Univ Queensland, Fac Hlth &amp; Behav Sci, Sch Hlth &amp; Rehabil Sci, Brisbane, Qld, Australia Gibson, B.E., Department of Physical Therapy, University of Toronto, Toronto, Canada, Bloorview Research Institute, Holland Bloorview Kids Rehabilitation Hospital, Toronto, Canada; Terry, G., Centre for Person Centred Research, Faculty of Health and Environmental Sciences, School of Clinical Sciences, Auckland University of Technology, Auckland, New Zealand; Setchell, J., Faculty of Health and Behavioural Sciences, School of Health and Rehabilitation Sciences, University of Queensland, Brisbane, Australia; Bright, F.A.S., Centre for Person Centred Research, Faculty of Health and Environmental Sciences, School of Clinical Sciences, Auckland University of Technology, Auckland, New Zealand; Cummins, C., Centre for Person Centred Research, Faculty of Health and Environmental Sciences, School of Clinical Sciences, Auckland University of Technology, Auckland, New Zealand; Kayes, N.M., Centre for Person Centred Research, Faculty of Health and Environmental Sciences, School of Clinical Sciences, Auckland University of Technology, Auckland, New Zealand"/>
    <n v="1"/>
    <s v="Gibson, Barbara E., Terry, Gareth, Bright, Felicity A. S., Cummins, Christine, Kayes, Nicola M."/>
    <s v="Gibson, BE (corresponding author), Univ Toronto, Dept Phys Therapy, 160-500 Univ Ave, Toronto, ON M5G 1V7, Canada."/>
    <m/>
    <s v="No"/>
    <s v="Disability and Rehabilitation"/>
    <x v="2"/>
    <s v="Informa UK Limited"/>
    <x v="0"/>
    <s v="journal-article"/>
    <b v="0"/>
    <s v="publishedVersion"/>
    <s v="publisher"/>
    <s v="No"/>
    <m/>
    <n v="0"/>
    <x v="0"/>
    <b v="0"/>
    <s v="0963-8288 1464-5165 "/>
    <s v="Yes"/>
    <s v="12 months"/>
    <s v="No"/>
    <m/>
    <s v="https://v2.sherpa.ac.uk/id/publication/20617"/>
    <n v="5"/>
    <n v="6"/>
    <s v="https://www.tandfonline.com/doi/pdf/10.1080/09638288.2019.1587793?needAccess=true"/>
    <s v="Yes"/>
    <s v="Yes"/>
    <m/>
    <m/>
    <m/>
    <s v="USD"/>
    <n v="2950"/>
    <n v="2950"/>
    <n v="40"/>
    <n v="0"/>
    <n v="0"/>
    <n v="66"/>
    <s v="http://www.altmetric.com/details.php?citation_id=58936317"/>
    <s v="Bloorview Kids Foundation Chair in Childhood Disability Studies; NHMRC Early Career FellowshipNational Health and Medical Research Council of Australia; Health Research Council of New ZealandHealth Research Council of New Zealand; AMS Phoenix Project; Holland Bloorview Kids Rehabilitation Hospital Foundation; National Health and Medical Research Council, NHMRC; Health Research Council of New Zealand, HRC"/>
    <s v="Health Research Council of New Zealand"/>
    <s v="Rehabilitation"/>
    <s v="Rehabilitation"/>
    <b v="0"/>
    <s v="No"/>
    <x v="1"/>
    <x v="0"/>
    <x v="2"/>
  </r>
  <r>
    <s v="10.1080/00036846.2019.1693697"/>
    <m/>
    <m/>
    <x v="1"/>
    <s v="Do penalties matter? The impact of the introduction of financial penalties in the United Kingdom for insider trading"/>
    <s v="Gilbert, Aaron: Department of Finance, Faculty of Business, Economics and Law, Auckland University of Technology, Auckland, New Zealand; Tourani-Rad, Alireza: Department of Finance, Faculty of Business, Economics and Law, Auckland University of Technology, Auckland, New Zealand"/>
    <n v="2"/>
    <s v="No"/>
    <s v="[Gilbert, Aaron; Tourani-Rad, Alireza] Auckland Univ Technol, Fac Business Econ &amp; Law, Dept Finance, Auckland, New Zealand Gilbert, A., Department of Finance, Faculty of Business, Economics and Law, Auckland University of Technology, Auckland, New Zealand; Tourani-Rad, A., Department of Finance, Faculty of Business, Economics and Law, Auckland University of Technology, Auckland, New Zealand"/>
    <n v="1"/>
    <s v="Gilbert, Aaron, Tourani-Rad, Alireza,"/>
    <s v="Gilbert, A (corresponding author), Auckland Univ Technol, Dept Finance, Private Bag 92006, Auckland 1142, New Zealand."/>
    <s v="Gilbert, A"/>
    <s v="Yes"/>
    <s v="Applied Economics"/>
    <x v="2"/>
    <s v="Informa UK Limited"/>
    <x v="1"/>
    <s v="journal-article"/>
    <b v="0"/>
    <m/>
    <m/>
    <s v="No"/>
    <m/>
    <n v="0"/>
    <x v="0"/>
    <b v="0"/>
    <s v="0003-6846 1466-4283 "/>
    <s v="Yes"/>
    <s v="18 months"/>
    <s v="No"/>
    <m/>
    <s v="https://v2.sherpa.ac.uk/id/publication/4942"/>
    <m/>
    <n v="0"/>
    <m/>
    <s v="Yes"/>
    <s v="Yes"/>
    <m/>
    <m/>
    <m/>
    <s v="USD"/>
    <n v="2950"/>
    <n v="2950"/>
    <n v="0"/>
    <n v="0"/>
    <n v="0"/>
    <n v="0"/>
    <m/>
    <m/>
    <m/>
    <s v="Business &amp; Economics"/>
    <s v="Economics and Econometrics"/>
    <b v="0"/>
    <s v="No"/>
    <x v="1"/>
    <x v="1"/>
    <x v="1"/>
  </r>
  <r>
    <s v="10.3389/fevo.2020.00135"/>
    <s v="oa journal (via doaj)"/>
    <s v="cc-by"/>
    <x v="0"/>
    <s v="A Systematic Review of Sources of Variability and Uncertainty in eDNA Data for Environmental Monitoring"/>
    <s v="Mathieu, Chloé; Hermans, Syrie M.; Lear, Gavin; Buckley, Thomas R.; Lee, Kevin C.; Buckley, Hannah L."/>
    <n v="6"/>
    <s v="No"/>
    <s v="[Mathieu, Chloe; Lee, Kevin C.; Buckley, Hannah L.] Auckland Univ Technol, Sch Sci, Auckland, New Zealand; [Hermans, Syrie M.; Lear, Gavin; Buckley, Thomas R.] Univ Auckland, Sch Biol Sci, Auckland, New Zealand; [Buckley, Thomas R.] Manaaki Whenua Landcare Res, Auckland, New Zealand; [Mathieu, Chloe] Observ Galliformes Montagne, Sevrier, France Mathieu, C., School of Science, Auckland University of Technology, Auckland, New Zealand; Hermans, S.M., School of Biological Sciences, University of Auckland, Auckland, New Zealand; Lear, G., School of Biological Sciences, University of Auckland, Auckland, New Zealand; Buckley, T.R., School of Biological Sciences, University of Auckland, Auckland, New Zealand, Manaaki Whenua—Landcare Research, Auckland, New Zealand; Lee, K.C., School of Science, Auckland University of Technology, Auckland, New Zealand; Buckley, H.L., School of Science, Auckland University of Technology, Auckland, New Zealand"/>
    <n v="1"/>
    <s v="Mathieu, Chloe, Lee, Kevin C., Buckley, Hannah L."/>
    <s v="Buckley, HL (corresponding author), Auckland Univ Technol, Sch Sci, Auckland, New Zealand."/>
    <s v="Buckley, HL"/>
    <s v="Yes"/>
    <s v="Frontiers in Ecology and Evolution"/>
    <x v="0"/>
    <s v="Frontiers Media SA"/>
    <x v="0"/>
    <s v="journal-article"/>
    <b v="1"/>
    <s v="publishedVersion"/>
    <s v="publisher"/>
    <s v="No"/>
    <m/>
    <n v="0"/>
    <x v="0"/>
    <b v="1"/>
    <s v="2296-701X "/>
    <s v="Yes"/>
    <s v="None"/>
    <s v="Yes"/>
    <s v="None"/>
    <s v="https://v2.sherpa.ac.uk/id/publication/31042"/>
    <n v="6"/>
    <n v="7"/>
    <s v="https://www.frontiersin.org/articles/10.3389/fevo.2020.00135/pdf"/>
    <s v="Yes"/>
    <s v="Yes"/>
    <s v="Yes"/>
    <s v="USD"/>
    <n v="1900"/>
    <m/>
    <m/>
    <n v="1900"/>
    <n v="0.25"/>
    <n v="0"/>
    <n v="0"/>
    <n v="1"/>
    <s v="http://www.altmetric.com/details.php?citation_id=82439755"/>
    <s v="New Zealand Ministry of Business, Innovation and Employment (New Zealand's Biological Heritage NSC) [C09X1501]; National Science Council, NSC: C09X1501; Ministry of Business, Innovation and Employment, MBIE"/>
    <s v="Ministry of Business, Innovation and Employment"/>
    <s v="Environmental Sciences &amp; Ecology"/>
    <m/>
    <b v="0"/>
    <s v="No"/>
    <x v="1"/>
    <x v="0"/>
    <x v="0"/>
  </r>
  <r>
    <s v="10.1186/s40814-020-00605-1"/>
    <s v="oa journal (via doaj)"/>
    <m/>
    <x v="0"/>
    <s v="Auditory rhythmical cueing to improve gait and physical activity in community-dwelling stroke survivors (ACTIVATE): study protocol for a pilot randomised controlled trial"/>
    <s v="McCue, Patricia; Del Din, Silvia; Hunter, Heather; Lord, Sue; Price, Christopher I. M.; Shaw, Lisa; Rodgers, Helen; Rochester, Lynn; Moore, Sarah A."/>
    <n v="9"/>
    <s v="No"/>
    <s v=" McCue, P., Stroke Research Group, Institute of Neuroscience Newcastle University, 3-4 Claremont Terrace, Newcastle upon Tyne, United Kingdom; Del Din, S., Institute of Neuroscience Henry Wellcome Building, Medical School, Framlington Place, Newcastle University, Newcastle upon Tyne, NE2 4HH, United Kingdom; Hunter, H., Institute of Neuroscience Henry Wellcome Building, Medical School, Framlington Place, Newcastle University, Newcastle upon Tyne, NE2 4HH, United Kingdom, Newcastle Upon Tyne Hospitals Nhs Foundation Trust, Royal Victoria Hospital, Queen Victoria Road, Newcastle upon Tyne, NE1 4LP, United Kingdom; Lord, S., Auckland University of Technology, 55 Wellesley St E, Auckland, 1010, New Zealand; Price, C.I.M., Stroke Research Group, Institute of Neuroscience Newcastle University, 3-4 Claremont Terrace, Newcastle upon Tyne, United Kingdom; Shaw, L., Stroke Research Group, Institute of Neuroscience Newcastle University, 3-4 Claremont Terrace, Newcastle upon Tyne, United Kingdom; Rodgers, H., Stroke Research Group, Institute of Neuroscience Newcastle University, 3-4 Claremont Terrace, Newcastle upon Tyne, United Kingdom, Newcastle Upon Tyne Hospitals Nhs Foundation Trust, Royal Victoria Hospital, Queen Victoria Road, Newcastle upon Tyne, NE1 4LP, United Kingdom, Stroke Northumbria, Northumbria Healthcare Nhs Foundation Trust, Rake Lane, North Shields, Tyne and Wear, NE29 8NH, United Kingdom; Rochester, L., Institute of Neuroscience Henry Wellcome Building, Medical School, Framlington Place, Newcastle University, Newcastle upon Tyne, NE2 4HH, United Kingdom, Newcastle Upon Tyne Hospitals Nhs Foundation Trust, Royal Victoria Hospital, Queen Victoria Road, Newcastle upon Tyne, NE1 4LP, United Kingdom; Moore, S.A., Stroke Research Group, Institute of Neuroscience Newcastle University, 3-4 Claremont Terrace, Newcastle upon Tyne, United Kingdom, Stroke Northumbria, Northumbria Healthcare Nhs Foundation Trust, Rake Lane, North Shields, Tyne and Wear, NE29 8NH, United Kingdom"/>
    <n v="1"/>
    <s v="Lord, S."/>
    <s v="Moore, S.A.; Stroke Research Group, 3-4 Claremont Terrace, United Kingdom; email: s.a.moore@newcastle.ac.uk"/>
    <m/>
    <s v="No"/>
    <s v="Pilot and Feasibility Studies"/>
    <x v="0"/>
    <s v="Springer Science and Business Media LLC"/>
    <x v="0"/>
    <s v="journal-article"/>
    <b v="1"/>
    <s v="publishedVersion"/>
    <s v="publisher"/>
    <s v="Yes"/>
    <s v="europepmc.org "/>
    <n v="1"/>
    <x v="0"/>
    <b v="1"/>
    <s v="2055-5784 "/>
    <s v="Yes"/>
    <s v="None"/>
    <s v="Yes"/>
    <s v="None"/>
    <s v="https://v2.sherpa.ac.uk/id/publication/32770"/>
    <m/>
    <n v="0"/>
    <s v="https://doi.org/10.1186/s40814-020-00605-1"/>
    <s v="No"/>
    <s v="Yes"/>
    <s v="Yes"/>
    <s v="GBP"/>
    <n v="1565"/>
    <s v="USD"/>
    <n v="2450"/>
    <n v="2450"/>
    <n v="2.85"/>
    <n v="0"/>
    <n v="0"/>
    <n v="4"/>
    <s v="http://www.altmetric.com/details.php?citation_id=83338467"/>
    <m/>
    <s v="stroke association"/>
    <m/>
    <m/>
    <b v="0"/>
    <s v="No"/>
    <x v="1"/>
    <x v="0"/>
    <x v="0"/>
  </r>
  <r>
    <s v="10.1080/13557858.2018.1439893"/>
    <m/>
    <m/>
    <x v="1"/>
    <s v="Exploring talk about sexuality and living gay social lives among Chinese and South Asian gay and bisexual men in Auckland, New Zealand"/>
    <s v="Adams, Jeffery: SHORE &amp; Whāriki Research, College of Health, Massey University, Auckland, New Zealand; Neville, Stephen: Department of Nursing, Auckland University of Technology, Auckland, New Zealand"/>
    <n v="2"/>
    <s v="No"/>
    <s v="[Adams, Jeffery] Massey Univ, Coll Hlth, SHORE &amp; Whariki Res, Auckland, New Zealand; [Neville, Stephen] Auckland Univ Technol, Dept Nursing, Auckland, New Zealand Adams, J., SHORE &amp; Whāriki Research, College of Health, Massey University, Auckland, New Zealand; Neville, S., Department of Nursing, Auckland University of Technology, Auckland, New Zealand"/>
    <n v="1"/>
    <s v="Adams, Jeffery, Neville, Stephen,"/>
    <s v="Adams, J (corresponding author), Massey Univ, SHORE &amp; Whariki Res Ctr, POB 6137, Auckland 1141, New Zealand."/>
    <m/>
    <s v="No"/>
    <s v="Ethnicity &amp; Health"/>
    <x v="4"/>
    <s v="Informa UK Limited"/>
    <x v="1"/>
    <s v="journal-article"/>
    <b v="0"/>
    <m/>
    <m/>
    <s v="No"/>
    <m/>
    <n v="0"/>
    <x v="0"/>
    <b v="0"/>
    <s v="1355-7858 1465-3419 "/>
    <s v="Yes"/>
    <s v="12 months"/>
    <s v="No"/>
    <m/>
    <s v="https://v2.sherpa.ac.uk/id/publication/5235"/>
    <n v="5"/>
    <n v="2"/>
    <m/>
    <s v="Yes"/>
    <s v="Yes"/>
    <m/>
    <m/>
    <m/>
    <s v="USD"/>
    <n v="2950"/>
    <n v="2950"/>
    <n v="0.5"/>
    <n v="0"/>
    <n v="0"/>
    <n v="1"/>
    <s v="http://www.altmetric.com/details.php?citation_id=33282905"/>
    <m/>
    <s v="New Zealand AIDS Foundation"/>
    <s v="Ethnic Studies; Public, Environmental &amp; Occupational Health"/>
    <s v="Public Health;  Environmental and Occupational Health; Arts and Humanities (miscellaneous); Cultural Studies"/>
    <b v="0"/>
    <s v="No"/>
    <x v="1"/>
    <x v="1"/>
    <x v="1"/>
  </r>
  <r>
    <s v="10.3389/fnhum.2020.00156"/>
    <s v="oa journal (via doaj)"/>
    <m/>
    <x v="0"/>
    <s v="Peripheral Electrical Stimulation Paired With Movement-Related Cortical Potentials Improves Isometric Muscle Strength and Voluntary Activation Following Stroke"/>
    <s v="Olsen, Sharon; Signal, Nada; Niazi, Imran K.; Rashid, Usman; Alder, Gemma; Mawston, Grant; Nedergaard, Rasmus B.; Jochumsen, Mads; Taylor, Denise"/>
    <n v="9"/>
    <s v="No"/>
    <s v="[Olsen, Sharon; Signal, Nada; Niazi, Imran K.; Rashid, Usman; Alder, Gemma; Mawston, Grant; Taylor, Denise] Auckland Univ Technol, Hlth &amp; Rehabil Res Inst, Auckland, New Zealand; [Niazi, Imran K.] New Zealand Coll Chiropract, Ctr Chiropract Res, Auckland, New Zealand; [Niazi, Imran K.; Jochumsen, Mads] Aalborg Univ, Dept Hlth Sci &amp; Technol, Ctr Sensory Motor Interact, Aalborg, Denmark; [Nedergaard, Rasmus B.] Aalborg Univ, Dept Clin Med, Aalborg, Denmark; [Nedergaard, Rasmus B.] Aalborg Univ Hosp, Dept Gastroenterol &amp; Hepatol, Mech Sense, Aalborg, Denmark Olsen, S., Health and Rehabilitation Research Institute, Auckland University of Technology, Auckland, New Zealand; Signal, N., Health and Rehabilitation Research Institute, Auckland University of Technology, Auckland, New Zealand; Niazi, I.K., Health and Rehabilitation Research Institute, Auckland University of Technology, Auckland, New Zealand, Centre for Chiropractic Research, New Zealand College of Chiropractic, Auckland, New Zealand, Center for Sensory-Motor Interaction, Department of Health Science and Technology, Aalborg University, Aalborg, Denmark; Rashid, U., Health and Rehabilitation Research Institute, Auckland University of Technology, Auckland, New Zealand; Alder, G., Health and Rehabilitation Research Institute, Auckland University of Technology, Auckland, New Zealand; Mawston, G., Health and Rehabilitation Research Institute, Auckland University of Technology, Auckland, New Zealand; Nedergaard, R.B., Department of Clinical Medicine, Aalborg University, Aalborg, Denmark, Mech-Sense, Department of Gastroenterology and Hepatology, Aalborg University Hospital, Aalborg, Denmark; Jochumsen, M., Center for Sensory-Motor Interaction, Department of Health Science and Technology, Aalborg University, Aalborg, Denmark; Taylor, D., Health and Rehabilitation Research Institute, Auckland University of Technology, Auckland, New Zealand"/>
    <n v="1"/>
    <s v="Olsen, Sharon, Signal, Nada, Niazi, Imran K., Rashid, Usman, Alder, Gemma, Mawston, Grant, Taylor, Denise"/>
    <s v="Olsen, S (corresponding author), Auckland Univ Technol, Hlth &amp; Rehabil Res Inst, Auckland, New Zealand."/>
    <s v="Olsen, S"/>
    <s v="Yes"/>
    <s v="Frontiers in Human Neuroscience"/>
    <x v="0"/>
    <s v="Frontiers Media SA"/>
    <x v="0"/>
    <s v="journal-article"/>
    <b v="1"/>
    <s v="publishedVersion"/>
    <s v="publisher"/>
    <s v="Yes"/>
    <s v="europepmc.org openrepository.aut.ac.nz "/>
    <n v="2"/>
    <x v="0"/>
    <b v="1"/>
    <s v="1662-5161 "/>
    <s v="Yes"/>
    <s v="None"/>
    <s v="Yes"/>
    <s v="None"/>
    <s v="https://v2.sherpa.ac.uk/id/publication/26073"/>
    <n v="2"/>
    <n v="1"/>
    <s v="https://doi.org/10.3389/fnhum.2020.00156"/>
    <s v="Yes"/>
    <s v="Yes"/>
    <s v="Yes"/>
    <s v="USD"/>
    <n v="2950"/>
    <m/>
    <m/>
    <n v="2950"/>
    <n v="0.25"/>
    <n v="0"/>
    <n v="0"/>
    <n v="1"/>
    <s v="http://www.altmetric.com/details.php?citation_id=83025982"/>
    <s v="Auckland University of Technology; Auckland University of Technology, New Zealand, AUT"/>
    <m/>
    <s v="Neurosciences &amp; Neurology; Psychology"/>
    <s v="Biological Psychiatry; Behavioral Neuroscience; Neuropsychology and Physiological Psychology; Neurology; Psychiatry and Mental health"/>
    <b v="1"/>
    <s v="Yes"/>
    <x v="0"/>
    <x v="0"/>
    <x v="0"/>
  </r>
  <r>
    <s v="10.1186/s12891-020-03333-y"/>
    <s v="oa journal (via doaj)"/>
    <m/>
    <x v="0"/>
    <s v="In vivo assessment of the elastic properties of women's pelvic floor during pregnancy using shear wave elastography: design and protocol of the ELASTOPELV study"/>
    <s v="Gachon, Bertrand; Fritel, Xavier; Pierre, Fabrice; Nordez, Antoine"/>
    <n v="4"/>
    <s v="No"/>
    <s v="[Gachon, Bertrand; Fritel, Xavier; Pierre, Fabrice] Univ Poitiers Hosp, Dept Obstet &amp; gynecol, 2 Rue Mil CS90577, F-86021 Poitiers, France; [Gachon, Bertrand; Nordez, Antoine] Nantes Univ, Movement Interact Performance, EA 4334, F-44000 Nantes, France; [Gachon, Bertrand; Fritel, Xavier] Poitiers Univ, Poitiers Univ Hosp, INSERM, CIC 1402, Poitiers, France; [Fritel, Xavier] Univ Paris Sud, Ctr Res Epidemiol &amp; Populat Hlth CESP, INSERM, U1018,Gender Sexual &amp; Hlth Team,UMRS 1018, Orsay, France; [Nordez, Antoine] Auckland Univ Technol, Fac Hlth &amp; Environm Sci, Hlth &amp; Rehabil Res Inst, Auckland, New Zealand Gachon, B., Department of obstetrics and gynecology, Poitiers university hospital, rue de la Miletrie CS9057786021, France, Nantes Université, Movement - Interactions - Performance, MIP, EA 4334, F-44000, Nantes, France, Poitiers University, INSERM, Poitiers university hospital, CIC 1402, Poitiers, France; Fritel, X., Department of obstetrics and gynecology, Poitiers university hospital, rue de la Miletrie CS9057786021, France, Poitiers University, INSERM, Poitiers university hospital, CIC 1402, Poitiers, France, INSERM, Center for Research in Epidemiology and Population Health (CESP), Sexuality and Health Team, University Paris-Sud, UMRS 1018, Orsay, U1018, France; Pierre, F., Department of obstetrics and gynecology, Poitiers university hospital, rue de la Miletrie CS9057786021, France; Nordez, A., Nantes Université, Movement - Interactions - Performance, MIP, EA 4334, F-44000, Nantes, France, Health and Rehabilitation Research Institute, Faculty of Health and Environmental Sciences, Auckland University of TechnologyAuckland, New Zealand"/>
    <n v="1"/>
    <s v="Gachon, Bertrand, Fritel, Xavier, Pierre, Fabrice, Nordez, Antoine,"/>
    <s v="Gachon, B (corresponding author), Univ Poitiers Hosp, Dept Obstet &amp; gynecol, 2 Rue Mil CS90577, F-86021 Poitiers, France.; Gachon, B (corresponding author), Nantes Univ, Movement Interact Performance, EA 4334, F-44000 Nantes, France.; Gachon, B (corresponding author), Poitiers Univ, Poitiers Univ Hosp, INSERM, CIC 1402, Poitiers, France."/>
    <m/>
    <s v="No"/>
    <s v="BMC Musculoskeletal Disorders"/>
    <x v="0"/>
    <s v="Springer Science and Business Media LLC"/>
    <x v="0"/>
    <s v="journal-article"/>
    <b v="1"/>
    <s v="publishedVersion"/>
    <s v="publisher"/>
    <s v="Yes"/>
    <s v="europepmc.org "/>
    <n v="1"/>
    <x v="0"/>
    <b v="1"/>
    <s v="1471-2474 "/>
    <s v="Yes"/>
    <s v="None"/>
    <s v="Yes"/>
    <s v="None"/>
    <s v="https://v2.sherpa.ac.uk/id/publication/2445"/>
    <n v="2"/>
    <n v="1"/>
    <s v="https://doi.org/10.1186/s12891-020-03333-y"/>
    <s v="Yes"/>
    <s v="Yes"/>
    <s v="Yes"/>
    <s v="GBP"/>
    <n v="1370"/>
    <s v="USD"/>
    <n v="2145"/>
    <n v="2145"/>
    <n v="0.25"/>
    <n v="0"/>
    <n v="0"/>
    <n v="0"/>
    <s v="http://www.altmetric.com/details.php?citation_id=83243080"/>
    <m/>
    <m/>
    <s v="Orthopedics; Rheumatology"/>
    <s v="Rheumatology; Orthopedics and Sports Medicine"/>
    <b v="0"/>
    <s v="No"/>
    <x v="1"/>
    <x v="0"/>
    <x v="0"/>
  </r>
  <r>
    <s v="10.3389/fneur.2020.00383"/>
    <s v="oa journal (via doaj)"/>
    <m/>
    <x v="0"/>
    <s v="The Characteristics of Patients With Possible Transient Ischemic Attack and Minor Stroke in the Hunter and Manning Valley Regions, Australia (the INSIST Study)"/>
    <s v="Tomari, Shinya; Magin, Parker; Lasserson, Daniel; Quain, Debbie; Valderas, Jose M.; Dewey, Helen M.; Barber, P. Alan; Spratt, Neil J.; Cadilhac, Dominique A.; Feigin, Valery L.; Rothwell, Peter M.; Zareie, Hossein; Garcia-Esperon, Carlos; Davey, Andrew; Najib, Nashwa; Sales, Milton; Levi, Christopher R."/>
    <n v="17"/>
    <s v="No"/>
    <s v="[Tomari, Shinya; Spratt, Neil J.; Levi, Christopher R.] Univ Newcastle, Prior Res Ctr Stroke, Newcastle, NSW, Australia; [Tomari, Shinya; Spratt, Neil J.; Levi, Christopher R.] Hunter Med Res Inst, Newcastle, NSW, Australia; [Magin, Parker; Davey, Andrew; Najib, Nashwa; Sales, Milton] Univ Newcastle, Discipline Gen Practice, Newcastle, NSW, Australia; [Lasserson, Daniel] Univ Birmingham, Inst Appl Hlth Res, Birmingham, W Midlands, England; [Quain, Debbie; Spratt, Neil J.; Zareie, Hossein; Garcia-Esperon, Carlos; Levi, Christopher R.] John Hunter Hosp, Dept Neurol, Newcastle, NSW, Australia; [Valderas, Jose M.] Univ Exeter, Hlth Serv &amp; Policy Res Grp, St Lukes Campus, Exeter, Devon, England; [Dewey, Helen M.] Monash Univ, Fac Med Nursing &amp; Hlth Sci, Box Hill Hosp, Melbourne, Vic, Australia; [Barber, P. Alan] Univ Auckland, Dept Med, Auckland, New Zealand; [Cadilhac, Dominique A.] Monash Univ, Sch Clin Sci, Stroke &amp; Aging Res, Monash Hlth, Clayton, Vic, Australia; [Cadilhac, Dominique A.] Univ Melbourne, Florey Inst Neurosci &amp; Mental Hlth, Melbourne, Vic, Australia; [Feigin, Valery L.] AUT Univ, Natl Inst Stroke &amp; Appl Neurosci, Auckland, New Zealand; [Rothwell, Peter M.] Univ Oxford, Ctr Prevent Stroke &amp; Dementia, Nuffield Dept Clin Neurosci, Oxford, England; [Levi, Christopher R.] SPHERE, Ingham Inst, Sydney, NSW, Australia Tomari, S., Priority Research Centre for Stroke, University of Newcastle and Hunter Medical Research Institute, Newcastle, NSW, Australia; Magin, P., Discipline of General Practice, University of Newcastle, Newcastle, NSW, Australia; Lasserson, D., Institute of Applied Health Research, University of Birmingham, Birmingham, United Kingdom; Quain, D., Department of Neurology, John Hunter Hospital, Newcastle, NSW, Australia; Valderas, J.M., Health Service Policy Research Group, University of Exeter – Saint Lukes Campus, Exeter, United Kingdom; Dewey, H.M., Faculty of Medicine, Nursing and Health Sciences, Box Hill Hospital, Monash University, Melbourne, VIC, Australia; Barber, P.A., Department of Medicine, University of Auckland, Auckland, New Zealand; Spratt, N.J., Priority Research Centre for Stroke, University of Newcastle and Hunter Medical Research Institute, Newcastle, NSW, Australia, Department of Neurology, John Hunter Hospital, Newcastle, NSW, Australia; Cadilhac, D.A., Stroke and Aging Research, School of Clinical Sciences at Monash Health, Monash University, Clayton, VIC, Australia, Florey Institute of Neuroscience and Mental Health, University of Melbourne, Melbourne, VIC, Australia; Feigin, V.L., AUT University, National Institute for Stroke Applied Neurosciences, Auckland, New Zealand; Rothwell, P.M., Nuffield Department of Clinical Neuroscience, Centre for Prevention of Stroke and Dementia, University of Oxford, Oxford, United Kingdom; Zareie, H., Department of Neurology, John Hunter Hospital, Newcastle, NSW, Australia; Garcia-Esperon, C., Department of Neurology, John Hunter Hospital, Newcastle, NSW, Australia; Davey, A., Discipline of General Practice, University of Newcastle, Newcastle, NSW, Australia; Najib, N., Discipline of General Practice, University of Newcastle, Newcastle, NSW, Australia; Sales, M., Discipline of General Practice, University of Newcastle, Newcastle, NSW, Australia; Levi, C.R., Priority Research Centre for Stroke, University of Newcastle and Hunter Medical Research Institute, Newcastle, NSW, Australia, Department of Neurology, John Hunter Hospital, Newcastle, NSW, Australia, The Ingham Institute, SPHERE, Sydney, NSW, Australia"/>
    <n v="1"/>
    <s v="Tomari, Shinya, Spratt, Neil J., Levi, Christopher R., Magin, Parker, Davey, Andrew, Najib, Nashwa, Sales, Milton, Lasserson, Daniel, Quain, Debbie, Zareie, Hossein, Garcia-Esperon, Carlos, Valderas, Jose M., Dewey, Helen M., Barber, P. Alan, Cadilhac, Dominique A., Feigin, Valery L."/>
    <s v="Tomari, S (corresponding author), Univ Newcastle, Prior Res Ctr Stroke, Newcastle, NSW, Australia.; Tomari, S (corresponding author), Hunter Med Res Inst, Newcastle, NSW, Australia."/>
    <m/>
    <s v="No"/>
    <s v="Frontiers in Neurology"/>
    <x v="0"/>
    <s v="Frontiers Media SA"/>
    <x v="0"/>
    <s v="journal-article"/>
    <b v="1"/>
    <s v="publishedVersion"/>
    <s v="publisher"/>
    <s v="Yes"/>
    <s v="europepmc.org jupiter.its.unimelb.edu.au ora.ox.ac.uk "/>
    <n v="3"/>
    <x v="0"/>
    <b v="1"/>
    <s v="1664-2295 "/>
    <s v="Yes"/>
    <s v="None"/>
    <s v="Yes"/>
    <s v="None"/>
    <s v="https://v2.sherpa.ac.uk/id/publication/22692"/>
    <n v="1"/>
    <n v="0"/>
    <s v="https://doi.org/10.3389/fneur.2020.00383"/>
    <s v="Yes"/>
    <s v="Yes"/>
    <s v="Yes"/>
    <s v="USD"/>
    <n v="2490"/>
    <m/>
    <m/>
    <n v="2490"/>
    <n v="13.6"/>
    <n v="1"/>
    <n v="0"/>
    <n v="7"/>
    <s v="http://www.altmetric.com/details.php?citation_id=82073571"/>
    <s v="NHMRCNational Health and Medical Research Council of Australia [1027794]; National Health and Medical Research Council (NHMRC) Career Development/National Heart Foundation (NHF) Future Leader Fellowship [APP1110629/100827]; Health Research Council of New ZealandHealth Research Council of New Zealand; National Headache Foundation, NHF: APP1110629/100827; National Health and Medical Research Council, NHMRC; National Heart Foundation of Australia; Health Research Council of New Zealand, HRC"/>
    <s v="National Health and Medical Research Council"/>
    <s v="Neurosciences &amp; Neurology"/>
    <s v="Neurology; Clinical Neurology"/>
    <b v="0"/>
    <s v="No"/>
    <x v="1"/>
    <x v="0"/>
    <x v="0"/>
  </r>
  <r>
    <s v="10.1016/j.neucom.2020.01.007"/>
    <m/>
    <m/>
    <x v="1"/>
    <s v="Single image dehazing based on learning of haze layers"/>
    <s v="Xiao, Jinsheng; Shen, Mengyao; Lei, Junfeng; Zhou, Jinglong; Klette, Reinhard; Sui, HaiGang"/>
    <n v="6"/>
    <s v="No"/>
    <s v="[Xiao, Jinsheng; Shen, Mengyao; Lei, Junfeng; Zhou, Jinglong] Wuhan Univ, Sch Elect Informat, Wuhan, Peoples R China; [Klette, Reinhard] Auckland Univ Technol, Sch Engn Comp &amp; Math Sci, Auckland, New Zealand; [Sui, HaiGang] Wuhan Univ, State Key Lab Informat Engn Surveying Mapping &amp; R, Wuhan, Peoples R China Xiao, J., School of Electronic Information, Wuhan University, Wuhan, China; Shen, M., School of Electronic Information, Wuhan University, Wuhan, China; Lei, J., School of Electronic Information, Wuhan University, Wuhan, China; Zhou, J., School of Electronic Information, Wuhan University, Wuhan, China; Klette, R., School of Engineering, Computer, and Mathematical Sciences, Auckland University of Technology, Auckland, New Zealand; Sui, H., State Key Laboratory of Information Engineering in Surveying, Mapping and Remote Sensing, Wuhan University, Wuhan, China"/>
    <n v="1"/>
    <s v="Xiao, Jinsheng, Shen, Mengyao, Lei, Junfeng, Zhou, Jinglong, Klette, Reinhard"/>
    <s v="Xiao, JS (corresponding author), Wuhan Univ, Sch Elect Informat, Wuhan, Peoples R China."/>
    <m/>
    <s v="No"/>
    <s v="Neurocomputing"/>
    <x v="0"/>
    <s v="Elsevier BV"/>
    <x v="1"/>
    <s v="journal-article"/>
    <b v="0"/>
    <m/>
    <m/>
    <s v="No"/>
    <m/>
    <n v="0"/>
    <x v="0"/>
    <b v="0"/>
    <s v="0925-2312 "/>
    <s v="Yes"/>
    <s v="24 months"/>
    <s v="No"/>
    <m/>
    <s v="https://v2.sherpa.ac.uk/id/publication/15862"/>
    <n v="6"/>
    <n v="6"/>
    <m/>
    <s v="Yes"/>
    <s v="Yes"/>
    <m/>
    <m/>
    <m/>
    <s v="USD"/>
    <n v="2400"/>
    <n v="2400"/>
    <n v="0"/>
    <n v="0"/>
    <n v="0"/>
    <n v="0"/>
    <m/>
    <s v="National Natural Science Foundation of ChinaNational Natural Science Foundation of China (NSFC) [41771457,61471272]; National Key Research and Development Program of China [2016YFB0502602]; National Natural Science Foundation of China, NSFC: 41771457,61471272; National Key Research and Development Program of China, NKRDPC: 2016YFB0502602"/>
    <s v="National Natural Science Foundation of China; National Basic Research Program of China (973 Program)"/>
    <s v="Computer Science"/>
    <s v="Cognitive Neuroscience; Artificial Intelligence; Computer Science Applications"/>
    <b v="0"/>
    <s v="No"/>
    <x v="1"/>
    <x v="1"/>
    <x v="1"/>
  </r>
  <r>
    <s v="10.1098/rspb.2020.0421"/>
    <s v="open (via free pdf)"/>
    <m/>
    <x v="4"/>
    <s v="Towards a unified study of multiple stressors: divisions and common goals across research disciplines"/>
    <s v="Orr, James A.: School of Natural Sciences, Trinity College Dublin, The University of Dublin, Dublin, Ireland; Vinebrooke, Rolf D.: Department of Biological Sciences, University of Alberta, Edmonton, Alberta, Canada; Jackson, Michelle C.: Department of Zoology, University of Oxford, Oxford, UK; Kroeker, Kristy J.: Ecology and Evolutionary Biology, University of California Santa Cruz, Santa Cruz, CA, USA; Kordas, Rebecca L.: Department of Life Sciences, Imperial College London, Silwood Park Campus, Berkshire, UK; Mantyka-Pringle, Chrystal: School of Environment and Sustainability, University of Saskatchewan, Saskatoon, Saskatchewan, Canada, Wildlife Conservation Society Canada, Whitehorse, Yukon Territory, Canada; Van den Brink, Paul J.: Aquatic Ecology and Water Quality Management Group, Wageningen University, PO Box 47, 6700 AA Wageningen, The Netherlands, Wageningen Environmental Research, PO Box 47, 6700 AA Wageningen, The Netherlands; De Laender, Frederik: Research Unit of Environmental and Evolutionary Biology, Namur Institute of Complex Systems, and Institute of Life, Earth, and the Environment, University of Namur, Rue de Bruxelles 61, 5000 Namur, Belgium; Stoks, Robby: Evolutionary Stress Ecology and Ecotoxicology, University of Leuven, Leuven, Belgium; Holmstrup, Martin: Department of Bioscience, Aarhus University, Silkeborg, Denmark; Matthaei, Christoph D.: Department of Zoology, University of Otago, Dunedin, New Zealand; Monk, Wendy A.: Environment and Climate Change Canada at Canadian Rivers Institute, Faculty of Forestry and Environmental Management, University of New Brunswick, Fredericton, New Brunswick, Canada; Penk, Marcin R.: School of Natural Sciences, Trinity College Dublin, The University of Dublin, Dublin, Ireland; Leuzinger, Sebastian: Institute for Applied Ecology, Auckland University of Technology, Auckland, New Zealand; Schäfer, Ralf B.: Quantitative Landscape Ecology, iES—Institute for Environmental Sciences, University Koblenz-Landau, Landau in der Pfalz, Germany; Piggott, Jeremy J.: School of Natural Sciences, Trinity College Dublin, The University of Dublin, Dublin, Ireland"/>
    <n v="16"/>
    <s v="No"/>
    <s v="[Orr, James A.; Penk, Marcin R.; Piggott, Jeremy J.] Univ Dublin, Sch Nat Sci, Trinity Coll Dublin, Dublin, Ireland; [Vinebrooke, Rolf D.] Univ Alberta, Dept Biol Sci, Edmonton, AB, Canada; [Jackson, Michelle C.] Univ Oxford, Dept Zool, Oxford, England; [Kroeker, Kristy J.] Univ Calif Santa Cruz, Ecol &amp; Evolutionary Biol, Santa Cruz, CA 95064 USA; [Kordas, Rebecca L.] Imperial Coll London, Dept Life Sci, Silwood Pk Campus, London, Berks, England; [Mantyka-Pringle, Chrystal] Univ Saskatchewan, Sch Environm &amp; Sustainabil, Saskatoon, SK, Canada; [Mantyka-Pringle, Chrystal] Wildlife Conservat Soc Canada, Whitehorse, YT, Canada; [Van den Brink, Paul J.] Wageningen Univ, Aquat Ecol &amp; Water Qual Management Grp, POB 47, NL-6700 AA Wageningen, Netherlands; [Van den Brink, Paul J.] Wageningen Environm Res, POB 47, NL-6700 AA Wageningen, Netherlands; [De Laender, Frederik] Univ Namur, Namur Inst Complex Syst, Res Unit Environm &amp; Evolutionary Biol, Rue Bruxelles 61, B-5000 Namur, Belgium; [De Laender, Frederik] Univ Namur, Inst Life Earth &amp; Environm, Rue Bruxelles 61, B-5000 Namur, Belgium; [Stoks, Robby] Univ Leuven, Evolutionary Stress Ecol &amp; Ecotoxicol, Leuven, Belgium; [Holmstrup, Martin] Aarhus Univ, Dept Biosci, Silkeborg, Denmark; [Matthaei, Christoph D.] Univ Otago, Dept Zool, Dunedin, New Zealand; [Monk, Wendy A.] Univ New Brunswick, Fac Forestry &amp; Environm Management, Canadian Rivers Inst, Environm &amp; Climate Change Canada, Fredericton, NB, Canada; [Leuzinger, Sebastian] Auckland Univ Technol, Inst Appl Ecol, Auckland, New Zealand; [Schaefer, Ralf B.] Univ Koblenz Landau, iES Inst Environm Sci, Quantitat Landscape Ecol, Landau, Germany Orr, J.A., School of Natural Sciences, Trinity College Dublin, University of Dublin, Dublin, Ireland; Vinebrooke, R.D., Department of Biological Sciences, University of Alberta, Edmonton, AB, Canada; Jackson, M.C., Department of Zoology, University of Oxford, Oxford, United Kingdom; Kroeker, K.J., Ecology and Evolutionary Biology, University of California Santa Cruz, Santa Cruz, CA, United States; Kordas, R.L., Department of Life Sciences, Imperial College London, Silwood Park Campus, Berkshire, United Kingdom; Mantyka-Pringle, C., School of Environment and Sustainability, University of Saskatchewan, Saskatoon, SK, Canada, Wildlife Conservation Society Canada, Whitehorse, YT, Canada; van den Brink, P.J., Aquatic Ecology and Water Quality Management Group, Wageningen University, PO Box 47, Wageningen, 6700 AA, Netherlands, Wageningen Environmental Research, PO Box 47, AA Wageningen, 6700, Netherlands; de Laender, F., Research Unit of Environmental and Evolutionary Biology, Namur Institute of Complex Systems, Institute of Life, Earth, and the Environment, University of Namur, Rue de Bruxelles 61, Namur, 5000, Belgium; Stoks, R., Evolutionary Stress Ecology and Ecotoxicology, University of Leuven, Leuven, Belgium; Holmstrup, M., Department of Bioscience, Aarhus University, Silkeborg, Denmark; Matthaei, C.D., Department of Zoology, University of Otago, Dunedin, New Zealand; Monk, W.A., Environment, Climate Change Canada, Canadian Rivers Institute, Faculty of Forestry and Environmental Management, University of New Brunswick, Fredericton, NB, Canada; Penk, M.R., School of Natural Sciences, Trinity College Dublin, University of Dublin, Dublin, Ireland; Leuzinger, S., Institute for Applied Ecology, Auckland University of Technology, Auckland, New Zealand; Schäfer, R.B., Quantitative Landscape Ecology, iES—Institute for Environmental Sciences, University Koblenz-Landau, Landau in der Pfalz, Germany; Piggott, J.J., School of Natural Sciences, Trinity College Dublin, University of Dublin, Dublin, Ireland"/>
    <n v="1"/>
    <s v="Orr, James A., Penk, Marcin R., Piggott, Jeremy J., Vinebrooke, Rolf D., Jackson, Michelle C., Kroeker, Kristy J., Kordas, Rebecca L., Mantyka-Pringle, Chrystal, Van den Brink, Paul J., De Laender, Frederik, Stoks, Robby, Holmstrup, Martin, Matthaei, Christoph D., Monk, Wendy A., Leuzinger, Sebastian"/>
    <s v="Piggott, JJ (corresponding author), Univ Dublin, Sch Nat Sci, Trinity Coll Dublin, Dublin, Ireland."/>
    <m/>
    <s v="No"/>
    <s v="Proceedings of the Royal Society B: Biological Sciences"/>
    <x v="0"/>
    <s v="The Royal Society"/>
    <x v="0"/>
    <s v="journal-article"/>
    <b v="0"/>
    <s v="publishedVersion"/>
    <s v="publisher"/>
    <s v="Yes"/>
    <s v="europepmc.org library.wur.nl ora.ox.ac.uk "/>
    <n v="3"/>
    <x v="0"/>
    <b v="0"/>
    <s v="0962-8452 1471-2954 "/>
    <s v="Yes"/>
    <s v="None"/>
    <s v="No"/>
    <m/>
    <s v="https://v2.sherpa.ac.uk/id/publication/11603"/>
    <n v="29"/>
    <n v="21"/>
    <s v="https://doi.org/10.1098/rspb.2020.0421"/>
    <s v="Yes"/>
    <s v="Yes"/>
    <m/>
    <m/>
    <m/>
    <m/>
    <m/>
    <m/>
    <n v="64"/>
    <n v="0"/>
    <n v="0"/>
    <n v="106"/>
    <s v="http://www.altmetric.com/details.php?citation_id=81489539"/>
    <s v="Irish Research Council Laureate AwardIrish Research Council for Science, Engineering and Technology [IRCLA/2017/112]; TCD Provost's PhD Award; DFGGerman Research Foundation (DFG)European Commission; University of Koblenz-Landau"/>
    <s v="Irish Research Council"/>
    <s v="Life Sciences &amp; Biomedicine - Other Topics; Environmental Sciences &amp; Ecology; Evolutionary Biology"/>
    <s v="General Biochemistry;  Genetics and Molecular Biology; General Immunology and Microbiology; General Agricultural and Biological Sciences; General Environmental Science; General Medicine"/>
    <b v="0"/>
    <s v="No"/>
    <x v="1"/>
    <x v="0"/>
    <x v="4"/>
  </r>
  <r>
    <s v="10.1145/3395963"/>
    <s v="oa repository (via OAI-PMH doi match)"/>
    <m/>
    <x v="5"/>
    <s v="THINKING ISSUESSoftware ecosystems"/>
    <s v="Clear, Tony: Auckland University of Technology"/>
    <n v="1"/>
    <s v="No"/>
    <s v=" Clear, T., School of Computing and Mathematical Sciences Auckland, University of Technology, Private Bag 92006, Auckland, 1142, New Zealand"/>
    <n v="0"/>
    <m/>
    <s v="Clear, T.; School of Computing and Mathematical Sciences Auckland, Private Bag 92006, New Zealand; email: Tony.Clear@aut.ac.nz"/>
    <m/>
    <s v="No"/>
    <s v="ACM Inroads"/>
    <x v="0"/>
    <s v="Association for Computing Machinery (ACM)"/>
    <x v="0"/>
    <s v="journal-article"/>
    <b v="0"/>
    <s v="submittedVersion"/>
    <s v="repository"/>
    <s v="Yes"/>
    <s v="openrepository.aut.ac.nz "/>
    <n v="1"/>
    <x v="0"/>
    <b v="0"/>
    <s v="2153-2184 2153-2192 "/>
    <s v="No data"/>
    <m/>
    <m/>
    <m/>
    <m/>
    <m/>
    <n v="0"/>
    <s v="https://openrepository.aut.ac.nz/bitstream/10292/13508/7/Clear-2020001-001.R1.pdf"/>
    <s v="No"/>
    <s v="Yes"/>
    <m/>
    <m/>
    <m/>
    <m/>
    <m/>
    <m/>
    <n v="0"/>
    <n v="0"/>
    <n v="0"/>
    <n v="0"/>
    <m/>
    <m/>
    <m/>
    <m/>
    <s v="General Computer Science; Education"/>
    <b v="1"/>
    <s v="Yes"/>
    <x v="0"/>
    <x v="0"/>
    <x v="5"/>
  </r>
  <r>
    <s v="10.1080/14623943.2020.1738370"/>
    <m/>
    <m/>
    <x v="1"/>
    <s v="Turning reflection into learning: a practice development tool for midwifery students"/>
    <s v="Austin, Diana: Department of Midwifery, Faculty of Health and Environmental Science, Auckland University of Technology, Auckland, New Zealand; Gilkison, Andrea: Department of Midwifery, Faculty of Health and Environmental Science, Auckland University of Technology, Auckland, New Zealand; Clemons, Janine: Department of Midwifery, Faculty of Health and Environmental Science, Auckland University of Technology, Auckland, New Zealand"/>
    <n v="3"/>
    <s v="No"/>
    <s v="[Austin, Diana; Gilkison, Andrea; Clemons, Janine] Auckland Univ Technol, Fac Hlth &amp; Environm Sci, Dept Midwifery, Auckland, New Zealand Austin, D., Department of Midwifery, Faculty of Health and Environmental Science, Auckland University of Technology, Auckland, New Zealand; Gilkison, A., Department of Midwifery, Faculty of Health and Environmental Science, Auckland University of Technology, Auckland, New Zealand; Clemons, J., Department of Midwifery, Faculty of Health and Environmental Science, Auckland University of Technology, Auckland, New Zealand"/>
    <n v="1"/>
    <s v="Austin, Diana, Gilkison, Andrea, Clemons, Janine,"/>
    <s v="Gilkison, A (corresponding author), Auckland Univ Technol, Fac Hlth &amp; Environm Sci, Dept Midwifery, Auckland, New Zealand."/>
    <s v="Gilkison, A"/>
    <s v="Yes"/>
    <s v="Reflective Practice"/>
    <x v="0"/>
    <s v="Informa UK Limited"/>
    <x v="1"/>
    <s v="journal-article"/>
    <b v="0"/>
    <m/>
    <m/>
    <s v="No"/>
    <m/>
    <n v="0"/>
    <x v="0"/>
    <b v="0"/>
    <s v="1462-3943 1470-1103 "/>
    <s v="Yes"/>
    <s v="18 months"/>
    <s v="No"/>
    <m/>
    <s v="https://v2.sherpa.ac.uk/id/publication/5999"/>
    <n v="1"/>
    <n v="0"/>
    <m/>
    <s v="Yes"/>
    <s v="Yes"/>
    <m/>
    <m/>
    <m/>
    <s v="USD"/>
    <n v="2950"/>
    <n v="2950"/>
    <n v="0"/>
    <n v="0"/>
    <n v="0"/>
    <n v="0"/>
    <m/>
    <s v="Auckland University of Technology, New Zealand, AUT"/>
    <m/>
    <s v="Education &amp; Educational Research"/>
    <s v="Philosophy"/>
    <b v="0"/>
    <s v="No"/>
    <x v="1"/>
    <x v="1"/>
    <x v="1"/>
  </r>
  <r>
    <s v="10.1080/00779954.2020.1716835"/>
    <m/>
    <m/>
    <x v="1"/>
    <s v="Male height and wellbeing in nineteenth century New Zealand: an analysis of the Boer War contingents"/>
    <s v="Brooke, Geoffrey: School of Economics, Auckland University of Technology, Auckland, New Zealand; Cheung, Lydia: School of Economics, Auckland University of Technology, Auckland, New Zealand"/>
    <n v="2"/>
    <s v="No"/>
    <s v=" Brooke, G., School of Economics, Auckland University of Technology, Auckland, New Zealand; Cheung, L., School of Economics, Auckland University of Technology, Auckland, New Zealand"/>
    <n v="2"/>
    <s v="Brooke, G.; Cheung, L."/>
    <s v="Brooke, G.; School of Economics, Private Bag 92006, New Zealand; email: gbrooke@aut.ac.nz"/>
    <s v="Brooke, G."/>
    <s v="Yes"/>
    <s v="New Zealand Economic Papers"/>
    <x v="0"/>
    <s v="Informa UK Limited"/>
    <x v="1"/>
    <s v="journal-article"/>
    <b v="0"/>
    <m/>
    <m/>
    <s v="No"/>
    <m/>
    <n v="0"/>
    <x v="0"/>
    <b v="0"/>
    <s v="0077-9954 1943-4863 "/>
    <s v="Yes"/>
    <s v="18 months"/>
    <s v="No"/>
    <m/>
    <s v="https://v2.sherpa.ac.uk/id/publication/6328"/>
    <m/>
    <n v="0"/>
    <m/>
    <s v="No"/>
    <s v="Yes"/>
    <m/>
    <m/>
    <m/>
    <s v="USD"/>
    <n v="2950"/>
    <n v="2950"/>
    <n v="1.5"/>
    <n v="0"/>
    <n v="0"/>
    <n v="3"/>
    <s v="http://www.altmetric.com/details.php?citation_id=76367041"/>
    <s v="Auckland University of Technology, New Zealand, AUT; University of Canterbury, UC"/>
    <m/>
    <m/>
    <s v="General Economics;  Econometrics and Finance"/>
    <b v="0"/>
    <s v="No"/>
    <x v="1"/>
    <x v="1"/>
    <x v="1"/>
  </r>
  <r>
    <s v="10.1152/AJPLUNG.00348.2019"/>
    <m/>
    <m/>
    <x v="1"/>
    <s v="Effects of superimposed pressure oscillations on a chronic sensitized airways mouse model"/>
    <s v="Roos, K. L. T.: Institute of Biomedical Technologies, Auckland University of Technology, Auckland, New Zealand; Al-Jumaily, A. M.: Institute of Biomedical Technologies, Auckland University of Technology, Auckland, New Zealand"/>
    <n v="2"/>
    <s v="No"/>
    <s v=" Roos, K.L.T., Institute of Biomedical Technologies, Auckland University of Technology, Auckland, New Zealand; Al-Jumaily, A.M., Institute of Biomedical Technologies, Auckland University of Technology, Auckland, New Zealand"/>
    <n v="2"/>
    <s v="Roos, K.L.T.; Al-Jumaily, A.M."/>
    <s v="Al-Jumaily, A.M.; Auckland Univ. of Technology, Private Bag 92006, WT612 14/2 Wakefield St., New Zealand; email: ahmed.al-jumaily@aut.ac.nz"/>
    <s v="Al-Jumaily, A.M."/>
    <s v="Yes"/>
    <s v="American Journal of Physiology-Lung Cellular and Molecular Physiology"/>
    <x v="0"/>
    <s v="American Physiological Society"/>
    <x v="1"/>
    <s v="journal-article"/>
    <b v="0"/>
    <m/>
    <m/>
    <s v="No"/>
    <m/>
    <n v="0"/>
    <x v="0"/>
    <b v="0"/>
    <s v="1040-0605 1522-1504 "/>
    <s v="Yes"/>
    <s v="12 months"/>
    <s v="No"/>
    <m/>
    <s v="https://v2.sherpa.ac.uk/id/publication/7394"/>
    <m/>
    <n v="0"/>
    <m/>
    <s v="No"/>
    <s v="Yes"/>
    <m/>
    <m/>
    <m/>
    <m/>
    <m/>
    <m/>
    <n v="1"/>
    <n v="0"/>
    <n v="0"/>
    <n v="2"/>
    <s v="http://www.altmetric.com/details.php?citation_id=77870115"/>
    <m/>
    <s v="AUT Institute of Biomedical Technologies"/>
    <m/>
    <s v="Physiology (medical); Cell Biology; Physiology; Pulmonary and Respiratory Medicine"/>
    <b v="0"/>
    <s v="No"/>
    <x v="1"/>
    <x v="1"/>
    <x v="1"/>
  </r>
  <r>
    <s v="10.1111/bjp.12521"/>
    <m/>
    <m/>
    <x v="1"/>
    <s v="Double-Think, Double-Binds and the Secret History of Borderline Personality Disorder"/>
    <s v="Cone, Deborah Hill"/>
    <n v="1"/>
    <s v="No"/>
    <s v=" Cone, D.H., Auckland University of Technology, New Zealand"/>
    <n v="1"/>
    <s v="Cone, D.H."/>
    <s v="Cone, D.H.; Auckland University of TechnologyNew Zealand; email: deborahhillcone@gmail.com"/>
    <s v="Cone, D.H."/>
    <s v="Yes"/>
    <s v="British Journal of Psychotherapy"/>
    <x v="0"/>
    <s v="Wiley"/>
    <x v="1"/>
    <s v="journal-article"/>
    <b v="0"/>
    <m/>
    <m/>
    <s v="No"/>
    <m/>
    <n v="0"/>
    <x v="0"/>
    <b v="0"/>
    <s v="0265-9883 1752-0118 "/>
    <s v="Yes"/>
    <s v="12 months"/>
    <s v="No"/>
    <m/>
    <s v="https://v2.sherpa.ac.uk/id/publication/6796"/>
    <m/>
    <n v="0"/>
    <m/>
    <s v="No"/>
    <s v="Yes"/>
    <m/>
    <m/>
    <m/>
    <s v="USD"/>
    <n v="3000"/>
    <n v="3000"/>
    <n v="0"/>
    <n v="0"/>
    <n v="0"/>
    <n v="0"/>
    <m/>
    <m/>
    <m/>
    <m/>
    <s v="Clinical Psychology; Psychiatry and Mental health"/>
    <b v="0"/>
    <s v="No"/>
    <x v="1"/>
    <x v="1"/>
    <x v="1"/>
  </r>
  <r>
    <s v="10.1177/0308022619891837"/>
    <m/>
    <m/>
    <x v="1"/>
    <s v="The impact of surviving bowel cancer on occupation: A scoping review"/>
    <s v="Martin, Elizabeth: School of Clinical Sciences, Auckland University of Technology, Auckland, New Zealand; Hocking, Clare: School of Clinical Sciences, Auckland University of Technology, Auckland, New Zealand; Sandham, Margaret: School of Clinical Sciences, Auckland University of Technology, Auckland, New Zealand"/>
    <n v="3"/>
    <s v="No"/>
    <s v="[Martin, Elizabeth; Hocking, Clare; Sandham, Margaret] Auckland Univ Technol, Sch Clin Sci, 90 Akoranga Dr, Auckland 0627, New Zealand Martin, E., School of Clinical Sciences, Auckland University of Technology, Auckland, New Zealand; Hocking, C., School of Clinical Sciences, Auckland University of Technology, Auckland, New Zealand; Sandham, M., School of Clinical Sciences, Auckland University of Technology, Auckland, New Zealand"/>
    <n v="1"/>
    <s v="Martin, Elizabeth, Hocking, Clare, Sandham, Margaret,"/>
    <s v="Martin, E (corresponding author), Auckland Univ Technol, Sch Clin Sci, 90 Akoranga Dr, Auckland 0627, New Zealand."/>
    <s v="Martin, E"/>
    <s v="Yes"/>
    <s v="British Journal of Occupational Therapy"/>
    <x v="0"/>
    <s v="SAGE Publications"/>
    <x v="1"/>
    <s v="journal-article"/>
    <b v="0"/>
    <m/>
    <m/>
    <s v="No"/>
    <m/>
    <n v="0"/>
    <x v="0"/>
    <b v="0"/>
    <s v="0308-0226 1477-6006 "/>
    <s v="Yes"/>
    <s v="None"/>
    <s v="No"/>
    <m/>
    <s v="https://v2.sherpa.ac.uk/id/publication/14978"/>
    <n v="2"/>
    <n v="2"/>
    <m/>
    <s v="Yes"/>
    <s v="Yes"/>
    <m/>
    <m/>
    <m/>
    <s v="USD"/>
    <n v="3000"/>
    <n v="3000"/>
    <n v="0"/>
    <n v="0"/>
    <n v="0"/>
    <n v="0"/>
    <m/>
    <s v="Auckland University of Technology, Doctoral Fees Scholarship; Occupational Therapy New Zealand - Whakaora Ngangahau Aotearoa (OTNZ-WNA) Hazel Skilton Research and Education Trust Grant; ts2; Auckland University of Technology, New Zealand, AUT: Doctoral Fees Scholarship"/>
    <s v="Auckland University of Technology, New Zealand; Occupational Therapy New Zealand Whakaora Ngangahau"/>
    <s v="Rehabilitation"/>
    <s v="Occupational Therapy"/>
    <b v="0"/>
    <s v="No"/>
    <x v="1"/>
    <x v="1"/>
    <x v="1"/>
  </r>
  <r>
    <s v="10.1007/s12553-019-00403-7"/>
    <m/>
    <m/>
    <x v="1"/>
    <s v="Deterioration to decision: a comprehensive literature review of rapid response applications for deteriorating patients in acute care settings"/>
    <s v="Baig, Mirza Mansoor; Afifi, Shereen; GholamHosseini, Hamid; Ullah, Ehsan"/>
    <n v="4"/>
    <s v="No"/>
    <s v="[Baig, Mirza Mansoor; Afifi, Shereen; GholamHosseini, Hamid] Auckland Univ Technol, Sch Engn Comp &amp; Math Sci, Private Bag 92006, Auckland 1142, New Zealand; [Ullah, Ehsan] Auckland Univ Technol, Sch Hlth Sci, Private Bag 92006, Auckland 1142, New Zealand Baig, M.M., School of Engineering, Computer and Mathematical Sciences, Auckland University of Technology, Private Bag 92006, Auckland, 1142, New Zealand; Afifi, S., School of Engineering, Computer and Mathematical Sciences, Auckland University of Technology, Private Bag 92006, Auckland, 1142, New Zealand; GholamHosseini, H., School of Engineering, Computer and Mathematical Sciences, Auckland University of Technology, Private Bag 92006, Auckland, 1142, New Zealand; Ullah, E., School of Health Sciences, Auckland University of Technology, Private Bag 92006, Auckland, 1142, New Zealand"/>
    <n v="1"/>
    <s v="Baig, Mirza Mansoor, Afifi, Shereen, GholamHosseini, Hamid, Ullah, Ehsan,"/>
    <s v="Baig, MM (corresponding author), Auckland Univ Technol, Sch Engn Comp &amp; Math Sci, Private Bag 92006, Auckland 1142, New Zealand."/>
    <s v="Baig, MM"/>
    <s v="Yes"/>
    <s v="Health and Technology"/>
    <x v="2"/>
    <s v="Springer Science and Business Media LLC"/>
    <x v="1"/>
    <s v="journal-article"/>
    <b v="0"/>
    <m/>
    <m/>
    <s v="No"/>
    <m/>
    <n v="0"/>
    <x v="0"/>
    <b v="0"/>
    <s v="2190-7188 2190-7196 "/>
    <s v="Yes"/>
    <s v="12 months"/>
    <s v="No"/>
    <m/>
    <s v="https://v2.sherpa.ac.uk/id/publication/21727"/>
    <n v="2"/>
    <n v="2"/>
    <m/>
    <s v="Yes"/>
    <s v="Yes"/>
    <m/>
    <m/>
    <m/>
    <s v="USD"/>
    <n v="3000"/>
    <n v="3000"/>
    <n v="0"/>
    <n v="0"/>
    <n v="0"/>
    <n v="0"/>
    <m/>
    <m/>
    <m/>
    <s v="Medical Informatics"/>
    <s v="Biotechnology; Applied Microbiology and Biotechnology; Bioengineering; Biomedical Engineering"/>
    <b v="0"/>
    <s v="No"/>
    <x v="1"/>
    <x v="1"/>
    <x v="1"/>
  </r>
  <r>
    <s v="10.1177/1032373219842383"/>
    <m/>
    <m/>
    <x v="1"/>
    <s v="The development and use of performance measures in New Zealand tertiary education institutions"/>
    <s v="Narayan, Anil Kumar: Auckland University of Technology, New Zealand"/>
    <n v="1"/>
    <s v="No"/>
    <s v="[Narayan, Anil Kumar] Auckland Univ Technol, Auckland, New Zealand Narayan, A.K., Auckland University of Technology, New Zealand"/>
    <n v="1"/>
    <s v="Narayan, Anil Kumar,"/>
    <s v="Narayan, AK (corresponding author), Auckland Univ Technol, Accounting Dept, Business Sch, Fac Business Econ &amp; Law, 42 Wakefield St,WF Bldg, Auckland 1010, New Zealand."/>
    <s v="Narayan, AK"/>
    <s v="Yes"/>
    <s v="Accounting History"/>
    <x v="2"/>
    <s v="SAGE Publications"/>
    <x v="1"/>
    <s v="journal-article"/>
    <b v="0"/>
    <m/>
    <m/>
    <s v="No"/>
    <m/>
    <n v="0"/>
    <x v="0"/>
    <b v="0"/>
    <s v="1032-3732 1749-3374 "/>
    <s v="Yes"/>
    <s v="None"/>
    <s v="No"/>
    <m/>
    <s v="https://v2.sherpa.ac.uk/id/publication/19316"/>
    <n v="1"/>
    <n v="0"/>
    <m/>
    <s v="Yes"/>
    <s v="Yes"/>
    <m/>
    <m/>
    <m/>
    <s v="USD"/>
    <n v="3000"/>
    <n v="3000"/>
    <n v="0"/>
    <n v="0"/>
    <n v="0"/>
    <n v="0"/>
    <m/>
    <m/>
    <m/>
    <s v="Business &amp; Economics"/>
    <s v="Accounting; History"/>
    <b v="0"/>
    <s v="No"/>
    <x v="1"/>
    <x v="1"/>
    <x v="1"/>
  </r>
  <r>
    <s v="10.1177/1354816619833553"/>
    <m/>
    <m/>
    <x v="1"/>
    <s v="Tourism and urban economic growth: A panel analysis of German cities"/>
    <s v="Neuts, Bart: Auckland University of Technology, New Zealand"/>
    <n v="1"/>
    <s v="No"/>
    <s v="[Neuts, Bart] Auckland Univ Technol, Auckland, New Zealand Neuts, B., Auckland University of Technology, New Zealand"/>
    <n v="1"/>
    <s v="Neuts, Bart,"/>
    <s v="Neuts, B (corresponding author), Katholieke Univ Leuven, Dept Earth &amp; Environm Sci, Celestijnenlaan 200E, B-3001 Heverlee, Belgium."/>
    <s v="Neuts, B."/>
    <s v="Yes"/>
    <s v="Tourism Economics"/>
    <x v="2"/>
    <s v="SAGE Publications"/>
    <x v="1"/>
    <s v="journal-article"/>
    <b v="0"/>
    <m/>
    <m/>
    <s v="No"/>
    <m/>
    <n v="0"/>
    <x v="0"/>
    <b v="0"/>
    <s v="1354-8166 2044-0375 "/>
    <s v="Yes"/>
    <s v="None"/>
    <s v="No"/>
    <m/>
    <s v="https://v2.sherpa.ac.uk/id/publication/13304"/>
    <n v="4"/>
    <n v="5"/>
    <m/>
    <s v="Yes"/>
    <s v="Yes"/>
    <m/>
    <m/>
    <m/>
    <s v="USD"/>
    <n v="3000"/>
    <n v="3000"/>
    <n v="0"/>
    <n v="0"/>
    <n v="0"/>
    <n v="0"/>
    <m/>
    <m/>
    <m/>
    <s v="Business &amp; Economics; Social Sciences - Other Topics"/>
    <s v="Tourism;  Leisure and Hospitality Management; Geography;  Planning and Development"/>
    <b v="0"/>
    <s v="No"/>
    <x v="1"/>
    <x v="1"/>
    <x v="1"/>
  </r>
  <r>
    <s v="10.1177/1012690218801300"/>
    <m/>
    <m/>
    <x v="1"/>
    <s v="Muay Thai: Women, fighting, femininity"/>
    <s v="Davies, Sharyn Graham: Auckland University of Technology, New Zealand; Deckert, Antje: Auckland University of Technology, New Zealand"/>
    <n v="2"/>
    <s v="No"/>
    <s v="[Davies, Sharyn Graham] Auckland Univ Technol, Auckland, New Zealand Davies, S.G., Auckland University of Technology, New Zealand; Deckert, A., Auckland University of Technology, New Zealand"/>
    <n v="1"/>
    <s v="Davies, Sharyn Graham,"/>
    <s v="Davies, SG (corresponding author), Auckland Univ Technol, Sch Social Sci &amp; Publ Policy, Private Bag 92006, Auckland 1142, New Zealand."/>
    <s v="Davies, SG"/>
    <s v="Yes"/>
    <s v="International Review for the Sociology of Sport"/>
    <x v="4"/>
    <s v="SAGE Publications"/>
    <x v="1"/>
    <s v="journal-article"/>
    <b v="0"/>
    <m/>
    <m/>
    <s v="No"/>
    <m/>
    <n v="0"/>
    <x v="0"/>
    <b v="0"/>
    <s v="1012-6902 1461-7218 "/>
    <s v="Yes"/>
    <s v="None"/>
    <s v="No"/>
    <m/>
    <s v="https://v2.sherpa.ac.uk/id/publication/9221"/>
    <n v="2"/>
    <n v="1"/>
    <m/>
    <s v="Yes"/>
    <s v="Yes"/>
    <m/>
    <m/>
    <m/>
    <s v="USD"/>
    <n v="3000"/>
    <n v="3000"/>
    <n v="1"/>
    <n v="0"/>
    <n v="0"/>
    <n v="1"/>
    <s v="http://www.altmetric.com/details.php?citation_id=49243466"/>
    <m/>
    <m/>
    <s v="Social Sciences - Other Topics; Sociology"/>
    <s v="Social Sciences (miscellaneous); Sociology and Political Science"/>
    <b v="0"/>
    <s v="No"/>
    <x v="1"/>
    <x v="1"/>
    <x v="1"/>
  </r>
  <r>
    <s v="10.1525/dcqr.2020.9.2.62"/>
    <m/>
    <m/>
    <x v="1"/>
    <s v="Hear, Here You're Naked Truth"/>
    <s v="Iosefo, Fetaui; Iosefo, Joshua"/>
    <n v="2"/>
    <s v="No"/>
    <s v="[Iosefo, Fetaui] Univ Auckland, Auckland, New Zealand; [Iosefo, Joshua] Auckland Univ Technol, Auckland, New Zealand Iosefo, F., University of Auckland, New Zealand; Iosefo, J., Auckland University of Technology, New Zealand"/>
    <n v="1"/>
    <s v="Iosefo, Fetaui, Iosefo, Joshua,"/>
    <s v="Iosefo, F (corresponding author), Univ Auckland, Auckland, New Zealand."/>
    <m/>
    <s v="No"/>
    <s v="Departures in Critical Qualitative Research"/>
    <x v="0"/>
    <s v="University of California Press"/>
    <x v="1"/>
    <s v="journal-article"/>
    <b v="0"/>
    <m/>
    <m/>
    <s v="No"/>
    <m/>
    <n v="0"/>
    <x v="0"/>
    <b v="0"/>
    <s v="2333-9489 2333-9497 "/>
    <s v="No data"/>
    <m/>
    <m/>
    <m/>
    <m/>
    <m/>
    <n v="0"/>
    <m/>
    <s v="Yes"/>
    <s v="Yes"/>
    <m/>
    <m/>
    <m/>
    <m/>
    <m/>
    <m/>
    <n v="1.85"/>
    <n v="0"/>
    <n v="0"/>
    <n v="2"/>
    <s v="http://www.altmetric.com/details.php?citation_id=85783591"/>
    <m/>
    <m/>
    <s v="Social Sciences - Other Topics"/>
    <m/>
    <b v="0"/>
    <s v="No"/>
    <x v="1"/>
    <x v="1"/>
    <x v="1"/>
  </r>
  <r>
    <s v="10.1364/JOSAA.387558"/>
    <m/>
    <m/>
    <x v="1"/>
    <s v="Effect of hair removal on solar UV transmission into skin and implications for melanoma skin cancer development"/>
    <s v="Huang, Xiyong; Protheroe, Michael D.; Al-Jumaily, Ahmed M.; Paul, Sharad P.; Chalmers, Andrew N."/>
    <n v="5"/>
    <s v="No"/>
    <s v="[Huang, Xiyong; Protheroe, Michael D.; Al-Jumaily, Ahmed M.; Chalmers, Andrew N.] Auckland Univ Technol, Inst Biomed Technol, Auckland 1010, New Zealand; [Paul, Sharad P.] Univ Auckland, Faulty Surg, Auckland 1010, New Zealand Huang, X., Institute of Biomedical Technologies, Auckland University of Technology, Auckland, 1010, New Zealand; Protheroe, M.D., Institute of Biomedical Technologies, Auckland University of Technology, Auckland, 1010, New Zealand; Al-Jumaily, A.M., Institute of Biomedical Technologies, Auckland University of Technology, Auckland, 1010, New Zealand; Paul, S.P., Faulty of Surgery, University of Auckland, Auckland, 1010, New Zealand; Chalmers, A.N., Institute of Biomedical Technologies, Auckland University of Technology, Auckland, 1010, New Zealand"/>
    <n v="1"/>
    <s v="Huang, Xiyong, Protheroe, Michael D., Al-Jumaily, Ahmed M., Chalmers, Andrew N."/>
    <s v="Huang, X (corresponding author), Auckland Univ Technol, Inst Biomed Technol, Auckland 1010, New Zealand."/>
    <s v="Huang, X"/>
    <s v="Yes"/>
    <s v="Journal of the Optical Society of America A"/>
    <x v="0"/>
    <s v="The Optical Society"/>
    <x v="1"/>
    <s v="journal-article"/>
    <b v="0"/>
    <m/>
    <m/>
    <s v="No"/>
    <m/>
    <n v="0"/>
    <x v="0"/>
    <b v="0"/>
    <s v="1084-7529 1520-8532 "/>
    <s v="Yes"/>
    <s v="12 months"/>
    <s v="No"/>
    <m/>
    <s v="https://v2.sherpa.ac.uk/id/publication/13358"/>
    <m/>
    <n v="0"/>
    <m/>
    <s v="Yes"/>
    <s v="Yes"/>
    <m/>
    <m/>
    <m/>
    <m/>
    <m/>
    <m/>
    <n v="4"/>
    <n v="0"/>
    <n v="0"/>
    <n v="10"/>
    <s v="http://www.altmetric.com/details.php?citation_id=81329533"/>
    <s v="Auckland University of Technology in Auckland, New Zealand; Institute of Biomedical Technologies in Auckland, New Zealand"/>
    <m/>
    <s v="Optics"/>
    <s v="Atomic and Molecular Physics;  and Optics; Electronic;  Optical and Magnetic Materials; Computer Vision and Pattern Recognition"/>
    <b v="0"/>
    <s v="No"/>
    <x v="1"/>
    <x v="1"/>
    <x v="1"/>
  </r>
  <r>
    <s v="10.3390/en13092139"/>
    <s v="oa journal (via doaj)"/>
    <s v="cc-by"/>
    <x v="0"/>
    <s v="Plug-In Electric Bus Depot Charging with PV and ESS and Their Impact on LV Feeder"/>
    <s v="Arif, Syed Muhammad; Lie, Tek Tjing; Seet, Boon Chong; Ahsan, Syed Muhammad; Khan, Hassan Abbas"/>
    <n v="5"/>
    <s v="No"/>
    <s v="[Arif, Syed Muhammad; Lie, Tek Tjing; Seet, Boon Chong] Auckland Univ Technol, Dept Elect &amp; Elect Engn, Auckland 1010, New Zealand; [Ahsan, Syed Muhammad; Khan, Hassan A.] Lahore Univ Management Sci, Dept Elect Engn, Lahore 54792, Pakistan Arif, S.M., Department of Electrical and Electronic Engineering, Auckland University of Technology, Auckland, 1010, New Zealand; Lie, T.T., Department of Electrical and Electronic Engineering, Auckland University of Technology, Auckland, 1010, New Zealand; Seet, B.C., Department of Electrical and Electronic Engineering, Auckland University of Technology, Auckland, 1010, New Zealand; Ahsan, S.M., Department of Electrical Engineering, Lahore University of Management Sciences, Lahore, 54792, Pakistan; Khan, H.A., Department of Electrical Engineering, Lahore University of Management Sciences, Lahore, 54792, Pakistan"/>
    <n v="1"/>
    <s v="Arif, Syed Muhammad, Lie, Tek Tjing, Seet, Boon Chong"/>
    <s v="Arif, SM (corresponding author), Auckland Univ Technol, Dept Elect &amp; Elect Engn, Auckland 1010, New Zealand."/>
    <s v="Arif, SM"/>
    <s v="Yes"/>
    <s v="Energies"/>
    <x v="0"/>
    <s v="MDPI AG"/>
    <x v="0"/>
    <s v="journal-article"/>
    <b v="1"/>
    <s v="publishedVersion"/>
    <s v="publisher"/>
    <s v="Yes"/>
    <s v="openrepository.aut.ac.nz "/>
    <n v="1"/>
    <x v="0"/>
    <b v="1"/>
    <s v="1996-1073 "/>
    <s v="Yes"/>
    <s v="None"/>
    <s v="Yes"/>
    <s v="None"/>
    <s v="https://v2.sherpa.ac.uk/id/publication/17516"/>
    <n v="3"/>
    <n v="1"/>
    <s v="https://www.mdpi.com/1996-1073/13/9/2139/pdf"/>
    <s v="Yes"/>
    <s v="Yes"/>
    <s v="Yes"/>
    <s v="CHF"/>
    <n v="1600"/>
    <m/>
    <m/>
    <n v="1779"/>
    <n v="0"/>
    <n v="0"/>
    <n v="0"/>
    <n v="0"/>
    <m/>
    <m/>
    <m/>
    <s v="Energy &amp; Fuels"/>
    <s v="General Computer Science"/>
    <b v="1"/>
    <s v="Yes"/>
    <x v="0"/>
    <x v="0"/>
    <x v="0"/>
  </r>
  <r>
    <s v="10.3390/electronics9050738"/>
    <s v="oa journal (via doaj)"/>
    <s v="cc-by"/>
    <x v="0"/>
    <s v="Social Network Analysis Based Localization Technique with Clustered Closeness Centrality for 3D Wireless Sensor Networks"/>
    <s v="Ahmad, Tanveer; Li, Xue Jun; Seet, Boon-Chong; Cano, Juan-Carlos"/>
    <n v="4"/>
    <s v="No"/>
    <s v="[Ahmad, Tanveer; Li, Xue Jun; Seet, Boon-Chong] Auckland Univ Technol, Dept Elect &amp; Elect Engn, Auckland 1010, New Zealand; [Cano, Juan-Carlos] Univ Politecn Valencia, Dept Comp Engn, Valencia 46022, Spain Ahmad, T., Department of Electrical and Electronic Engineering, Auckland University of Technology, Auckland, 1010, New Zealand; Li, X.J., Department of Electrical and Electronic Engineering, Auckland University of Technology, Auckland, 1010, New Zealand; Seet, B.-C., Department of Electrical and Electronic Engineering, Auckland University of Technology, Auckland, 1010, New Zealand; Cano, J.-C., Department of Computer Engineering, Universitat Politecnica de Valencia, Valencia, 46022, Spain"/>
    <n v="1"/>
    <s v="Ahmad, Tanveer, Li, Xue Jun, Seet, Boon-Chong"/>
    <s v="Ahmad, T (corresponding author), Auckland Univ Technol, Dept Elect &amp; Elect Engn, Auckland 1010, New Zealand.; Cano, JC (corresponding author), Univ Politecn Valencia, Dept Comp Engn, Valencia 46022, Spain."/>
    <s v="Ahmad, T"/>
    <s v="Yes"/>
    <s v="Electronics"/>
    <x v="0"/>
    <s v="MDPI AG"/>
    <x v="0"/>
    <s v="journal-article"/>
    <b v="1"/>
    <s v="publishedVersion"/>
    <s v="publisher"/>
    <s v="Yes"/>
    <s v="riunet.upv.es "/>
    <n v="1"/>
    <x v="0"/>
    <b v="1"/>
    <s v="2079-9292 "/>
    <s v="Yes"/>
    <s v="None"/>
    <s v="Yes"/>
    <s v="None"/>
    <s v="https://v2.sherpa.ac.uk/id/publication/22270"/>
    <n v="4"/>
    <n v="5"/>
    <s v="https://www.mdpi.com/2079-9292/9/5/738/pdf"/>
    <s v="Yes"/>
    <s v="Yes"/>
    <s v="Yes"/>
    <s v="CHF"/>
    <n v="550"/>
    <m/>
    <m/>
    <n v="611"/>
    <n v="0"/>
    <n v="0"/>
    <n v="0"/>
    <n v="0"/>
    <m/>
    <s v="Auckland University of Technology, New Zealand"/>
    <m/>
    <s v="Computer Science; Engineering; Physics"/>
    <m/>
    <b v="0"/>
    <s v="No"/>
    <x v="1"/>
    <x v="0"/>
    <x v="0"/>
  </r>
  <r>
    <s v="10.1002/fut.22101"/>
    <m/>
    <m/>
    <x v="1"/>
    <s v="The determinants of price discovery on bitcoin markets"/>
    <s v="Entrop, Oliver: Chair of Finance and BankingUniversity of PassauPassau Germany; Frijns, Bart: Department of FinanceAuckland University of TechnologyAuckland New Zealand; Seruset, Marco: Chair of Finance and BankingUniversity of PassauPassau Germany"/>
    <n v="3"/>
    <s v="No"/>
    <s v="[Entrop, Oliver; Seruset, Marco] Univ Passau, Chair Finance &amp; Banking, Passau, Germany; [Frijns, Bart] Auckland Univ Technol, Dept Finance, Private Bag 92006, Auckland 1142, New Zealand Entrop, O., Chair of Finance and Banking, University of Passau, Passau, Germany; Frijns, B., Department of Finance, Auckland University of Technology, Auckland, New Zealand; Seruset, M., Chair of Finance and Banking, University of Passau, Passau, Germany"/>
    <n v="1"/>
    <s v="Entrop, Oliver, Seruset, Marco, Frijns, Bart,"/>
    <s v="Frijns, B (corresponding author), Auckland Univ Technol, Dept Finance, Private Bag 92006, Auckland 1142, New Zealand."/>
    <s v="Frijns, B"/>
    <s v="Yes"/>
    <s v="Journal of Futures Markets"/>
    <x v="0"/>
    <s v="Wiley"/>
    <x v="1"/>
    <s v="journal-article"/>
    <b v="0"/>
    <m/>
    <m/>
    <s v="No"/>
    <m/>
    <n v="0"/>
    <x v="0"/>
    <b v="0"/>
    <s v="0270-7314 1096-9934 "/>
    <s v="Yes"/>
    <s v="24 months"/>
    <s v="No"/>
    <m/>
    <s v="https://v2.sherpa.ac.uk/id/publication/15125"/>
    <n v="6"/>
    <n v="10"/>
    <m/>
    <s v="Yes"/>
    <s v="Yes"/>
    <m/>
    <m/>
    <m/>
    <s v="USD"/>
    <n v="2500"/>
    <n v="2500"/>
    <n v="0"/>
    <n v="0"/>
    <n v="0"/>
    <n v="0"/>
    <m/>
    <m/>
    <m/>
    <s v="Business &amp; Economics"/>
    <s v="Economics and Econometrics; Accounting; General Business;  Management and Accounting; Finance"/>
    <b v="0"/>
    <s v="No"/>
    <x v="1"/>
    <x v="1"/>
    <x v="1"/>
  </r>
  <r>
    <s v="10.1177/0308022619899301"/>
    <m/>
    <m/>
    <x v="1"/>
    <s v="Describing and measuring the 'switch-on' effect in people with dementia who participate in cognitive stimulation therapy: A mixed methods study"/>
    <s v="Liu, Qi: Mental Health Services for Older People, Auckland District Health Board, Auckland, New Zealand; Jones, Margaret: School of Occupational Science and Therapy, Auckland University of Technology, Auckland, New Zealand; Hocking, Clare: School of Occupational Science and Therapy, Auckland University of Technology, Auckland, New Zealand"/>
    <n v="3"/>
    <s v="No"/>
    <s v="[Liu, Qi] Auckland Dist Hlth Board, Mental Hlth Serv Older People, Auckland, New Zealand; [Jones, Margaret; Hocking, Clare] Auckland Univ Technol, Sch Occupat Sci &amp; Therapy, Auckland, New Zealand Liu, Q., Mental Health Services for Older People, Auckland District Health Board, Auckland, New Zealand; Jones, M., School of Occupational Science and Therapy, Auckland University of Technology, Auckland, New Zealand; Hocking, C., School of Occupational Science and Therapy, Auckland University of Technology, Auckland, New Zealand"/>
    <n v="1"/>
    <s v="Liu, Qi, Jones, Margaret, Hocking, Clare,"/>
    <s v="Liu, Q (corresponding author), Greenlane Clin Ctr, Mental Hlth Serv Older People, Ground Floor,Bldg 14, Auckland 1051, New Zealand."/>
    <m/>
    <s v="No"/>
    <s v="British Journal of Occupational Therapy"/>
    <x v="0"/>
    <s v="SAGE Publications"/>
    <x v="1"/>
    <s v="journal-article"/>
    <b v="0"/>
    <m/>
    <m/>
    <s v="No"/>
    <m/>
    <n v="0"/>
    <x v="0"/>
    <b v="0"/>
    <s v="0308-0226 1477-6006 "/>
    <s v="Yes"/>
    <s v="None"/>
    <s v="No"/>
    <m/>
    <s v="https://v2.sherpa.ac.uk/id/publication/14978"/>
    <m/>
    <n v="0"/>
    <m/>
    <s v="Yes"/>
    <s v="Yes"/>
    <m/>
    <m/>
    <m/>
    <s v="USD"/>
    <n v="3000"/>
    <n v="3000"/>
    <n v="0"/>
    <n v="0"/>
    <n v="0"/>
    <n v="0"/>
    <m/>
    <s v="Occupational Therapy Innovation, Learning and Development Fund"/>
    <m/>
    <s v="Rehabilitation"/>
    <s v="Occupational Therapy"/>
    <b v="0"/>
    <s v="No"/>
    <x v="1"/>
    <x v="1"/>
    <x v="1"/>
  </r>
  <r>
    <s v="10.1016/j.ctcp.2020.101105"/>
    <m/>
    <m/>
    <x v="1"/>
    <s v="Moving towards a contemporary chiropractic professional identity"/>
    <s v="Glucina, Tanja T.; Krägeloh, Christian U.; Farvid, Panteá; Holt, Kelly"/>
    <n v="4"/>
    <s v="No"/>
    <s v="[Glucina, Tanja T.; Holt, Kelly] New Zealand Coll Chiropract, Ctr Chiropract Res, Auckland, New Zealand; [Krageloh, Christian U.] Auckland Univ Technol, Dept Psychol, Auckland, New Zealand; [Farvid, Pantea] Auckland Univ Technol, Dept Hlth Sci, Auckland, New Zealand Glucina, T.T., Centre for Chiropractic Research, New Zealand College of Chiropractic, Auckland, New Zealand; Krägeloh, C.U., Department of Psychology, Auckland University of Technology, Auckland, New Zealand; Farvid, P., Department of Health Sciences, Auckland University of Technology, Auckland, New Zealand; Holt, K., Centre for Chiropractic Research, New Zealand College of Chiropractic, Auckland, New Zealand"/>
    <n v="1"/>
    <s v="Glucina, Tanja T., Holt, Kelly, Krageloh, Christian U., Farvid, Pantea,"/>
    <s v="Glucina, TT (corresponding author), 6 Harrison Rd, Auckland 1060, New Zealand."/>
    <m/>
    <s v="No"/>
    <s v="Complementary Therapies in Clinical Practice"/>
    <x v="0"/>
    <s v="Elsevier BV"/>
    <x v="1"/>
    <s v="journal-article"/>
    <b v="0"/>
    <m/>
    <m/>
    <s v="No"/>
    <m/>
    <n v="0"/>
    <x v="0"/>
    <b v="0"/>
    <s v="1744-3881 "/>
    <s v="Yes"/>
    <s v="12 months"/>
    <s v="No"/>
    <m/>
    <s v="https://v2.sherpa.ac.uk/id/publication/15541"/>
    <n v="4"/>
    <n v="5"/>
    <m/>
    <s v="Yes"/>
    <s v="Yes"/>
    <m/>
    <m/>
    <m/>
    <s v="USD"/>
    <n v="2500"/>
    <n v="2500"/>
    <n v="9.7579999999999991"/>
    <n v="0"/>
    <n v="0"/>
    <n v="2"/>
    <s v="http://www.altmetric.com/details.php?citation_id=77616185"/>
    <m/>
    <s v="Australian Spinal Research Foundation; Centre for Chiropractic Research, New Zealand College of Chiropractic"/>
    <s v="Integrative &amp; Complementary Medicine"/>
    <s v="Complementary and alternative medicine"/>
    <b v="0"/>
    <s v="No"/>
    <x v="1"/>
    <x v="1"/>
    <x v="1"/>
  </r>
  <r>
    <s v="10.1016/j.jretconser.2020.102052"/>
    <m/>
    <m/>
    <x v="1"/>
    <s v="Elaboration of marketing communication through visual media: An empirical analysis"/>
    <s v="John, Surej P.; De'Villiers, Rouxelle"/>
    <n v="2"/>
    <s v="No"/>
    <s v="[John, Surej P.] Eastern Inst Technol, Sch Business, 501 Gloucester St, Hawkes Bay 4112, New Zealand; [DeVilliers, Rouxelle] Auckland Univ Technol, Dept Mkt, Auckland, New Zealand John, S.P., School of Business, Eastern Institute of Technology, 501 Gloucester St, Hawkes Bay, 4112, New Zealand; De'Villiers, R., Department of Marketing, Auckland University of Technology, Auckland, New Zealand"/>
    <n v="1"/>
    <s v="John, Surej P., DeVilliers, Rouxelle,"/>
    <s v="John, SP (corresponding author), Eastern Inst Technol, Sch Business, 501 Gloucester St, Hawkes Bay 4112, New Zealand."/>
    <m/>
    <s v="No"/>
    <s v="Journal of Retailing and Consumer Services"/>
    <x v="0"/>
    <s v="Elsevier BV"/>
    <x v="1"/>
    <s v="journal-article"/>
    <b v="0"/>
    <m/>
    <m/>
    <s v="No"/>
    <m/>
    <n v="0"/>
    <x v="0"/>
    <b v="0"/>
    <s v="0969-6989 "/>
    <s v="Yes"/>
    <s v="36 months"/>
    <s v="No"/>
    <m/>
    <s v="https://v2.sherpa.ac.uk/id/publication/14106"/>
    <n v="9"/>
    <n v="7"/>
    <m/>
    <s v="Yes"/>
    <s v="Yes"/>
    <m/>
    <m/>
    <m/>
    <s v="USD"/>
    <n v="1100"/>
    <n v="1100"/>
    <n v="0"/>
    <n v="0"/>
    <n v="0"/>
    <n v="0"/>
    <m/>
    <m/>
    <m/>
    <s v="Business &amp; Economics"/>
    <s v="Marketing"/>
    <b v="0"/>
    <s v="No"/>
    <x v="1"/>
    <x v="1"/>
    <x v="1"/>
  </r>
  <r>
    <s v="10.1162/rest_a_00825"/>
    <s v="open (via free pdf)"/>
    <m/>
    <x v="4"/>
    <s v="Do Lower Minimum Wages for Young Workers Raise Their Employment? Evidence from a Danish Discontinuity"/>
    <s v="Kreiner, Claus Thustrup: University of Copenhagen, CEBI, and CEPR; Reck, Daniel: London School of Economics; Skov, Peer Ebbesen: Auckland University of Technology and RFF"/>
    <n v="3"/>
    <s v="No"/>
    <s v="[Kreiner, Claus Thustrup] Univ Copenhagen, CEBI, Copenhagen, Denmark; [Kreiner, Claus Thustrup] CEPR, London, England; [Reck, Daniel] London Sch Econ, London, England; [Skov, Peer Ebbesen] Auckland Univ Technol, Auckland, New Zealand; [Skov, Peer Ebbesen] RFF, Washington, DC USA Thustrup Kreiner, C., University of Copenhagen, CEBI and CEPR, Denmark; Reck, D., London School of Economics, United Kingdom; Ebbesen Skov, P., Auckland University of Technology, RFF, New Zealand"/>
    <n v="1"/>
    <s v="Kreiner, Claus Thustrup, Reck, Daniel, Skov, Peer Ebbesen"/>
    <s v="Kreiner, CT (corresponding author), Univ Copenhagen, CEBI, Copenhagen, Denmark.; Kreiner, CT (corresponding author), CEPR, London, England."/>
    <s v="Ebbesen Skov, P."/>
    <s v="Yes"/>
    <s v="The Review of Economics and Statistics"/>
    <x v="2"/>
    <s v="MIT Press - Journals"/>
    <x v="0"/>
    <s v="journal-article"/>
    <b v="0"/>
    <s v="publishedVersion"/>
    <s v="publisher"/>
    <s v="Yes"/>
    <s v="eprints.lse.ac.uk "/>
    <n v="1"/>
    <x v="0"/>
    <b v="0"/>
    <s v="0034-6535 1530-9142 "/>
    <s v="Yes"/>
    <s v="None"/>
    <s v="Yes"/>
    <s v="12 months"/>
    <s v="https://v2.sherpa.ac.uk/id/publication/9799"/>
    <n v="2"/>
    <n v="5"/>
    <s v="https://direct.mit.edu/rest/article-pdf/102/2/339/1881193/rest_a_00825.pdf"/>
    <s v="Yes"/>
    <s v="Yes"/>
    <m/>
    <m/>
    <m/>
    <m/>
    <m/>
    <m/>
    <n v="145.25"/>
    <n v="6"/>
    <n v="0"/>
    <n v="105"/>
    <s v="http://www.altmetric.com/details.php?citation_id=56861038"/>
    <s v="Economic Policy Research Network; Rockwool Foundation Research Unit; Danish National Research FoundationDanmarks Grundforskningsfond; Danmarks Grundforskningsfond, DNRF; Rockwool Fonden"/>
    <m/>
    <s v="Business &amp; Economics; Mathematical Methods In Social Sciences"/>
    <s v="Economics and Econometrics; Social Sciences (miscellaneous)"/>
    <b v="0"/>
    <s v="No"/>
    <x v="1"/>
    <x v="0"/>
    <x v="4"/>
  </r>
  <r>
    <s v="10.1123/ijspp.2020-0190"/>
    <s v="open (via free pdf)"/>
    <m/>
    <x v="4"/>
    <s v="Reply to Lolli et al"/>
    <s v="Coyne, Joseph O.C.; Nimphius, Sophia; Newton, Robert U.; Haff, G. Gregory"/>
    <n v="4"/>
    <s v="No"/>
    <s v=" Coyne, J.O.C., Centre for Exercise and Sports Science Research, School of Medical and Health Sciences, Edith Cowan University, Joondalup, WA, Australia; Nimphius, S., Centre for Exercise and Sports Science Research, School of Medical and Health Sciences, Edith Cowan University, Joondalup, WA, Australia, Sports Performance Research Inst New Zealand (SPRINZ), University of Technology, Auckland, New Zealand; Newton, R.U., Centre for Exercise and Sports Science Research, School of Medical and Health Sciences, Edith Cowan University, Joondalup, WA, Australia; Haff, G.G., Centre for Exercise and Sports Science Research, School of Medical and Health Sciences, Edith Cowan University, Joondalup, WA, Australia, Sport, Exercise and Physiotherapy, University of Salford, Salford, United Kingdom"/>
    <n v="0"/>
    <m/>
    <s v="Coyne, J.O.C.; Centre for Exercise and Sports Science Research, Australia; email: coach@josephcoyne.com"/>
    <m/>
    <s v="No"/>
    <s v="International Journal of Sports Physiology and Performance"/>
    <x v="0"/>
    <s v="Human Kinetics"/>
    <x v="0"/>
    <s v="journal-article"/>
    <b v="0"/>
    <s v="publishedVersion"/>
    <s v="publisher"/>
    <s v="No"/>
    <m/>
    <n v="0"/>
    <x v="0"/>
    <b v="0"/>
    <s v="1555-0265 1555-0273 "/>
    <s v="Yes"/>
    <s v="None"/>
    <s v="No"/>
    <m/>
    <s v="https://v2.sherpa.ac.uk/id/publication/12249"/>
    <m/>
    <n v="0"/>
    <s v="https://journals.humankinetics.com/downloadpdf/journals/ijspp/15/5/article-p601.pdf"/>
    <s v="No"/>
    <s v="Yes"/>
    <m/>
    <m/>
    <m/>
    <m/>
    <m/>
    <m/>
    <n v="0"/>
    <n v="0"/>
    <n v="0"/>
    <n v="0"/>
    <m/>
    <m/>
    <m/>
    <m/>
    <s v="Orthopedics and Sports Medicine"/>
    <b v="0"/>
    <s v="No"/>
    <x v="1"/>
    <x v="0"/>
    <x v="4"/>
  </r>
  <r>
    <s v="10.1016/j.ptsp.2020.03.001"/>
    <m/>
    <m/>
    <x v="1"/>
    <s v="The effectiveness of real-time haptic feedback gait retraining for reducing resultant tibial acceleration with runners"/>
    <s v="Sheerin, Kelly R.; Reid, Duncan; Taylor, Denise; Besier, Thor F."/>
    <n v="4"/>
    <s v="No"/>
    <s v="[Sheerin, Kelly R.; Reid, Duncan; Besier, Thor F.] Auckland Univ Technol, Sch Sport &amp; Recreat, Sports Performance Res Inst New Zealand SPRINZ, Auckland, New Zealand; [Taylor, Denise] Auckland Univ Technol, Fac Hlth &amp; Environm Sci, Hlth &amp; Rehabil Res Inst, Auckland, New Zealand; [Besier, Thor F.] Univ Auckland, Auckland Bioengn Inst, Auckland, New Zealand; [Besier, Thor F.] Univ Auckland, Dept Engn Sci, Auckland, New Zealand Sheerin, K.R., Sports Performance Research Institute New Zealand (SPRINZ), School of Sport and Recreation, Auckland University of Technology, New Zealand; Reid, D., Sports Performance Research Institute New Zealand (SPRINZ), School of Sport and Recreation, Auckland University of Technology, New Zealand; Taylor, D., Health &amp; Rehabilitation Research Institute, Faculty of Health &amp; Environmental Sciences, Auckland University of Technology, Auckland, New Zealand; Besier, T.F., Sports Performance Research Institute New Zealand (SPRINZ), School of Sport and Recreation, Auckland University of Technology, New Zealand, Auckland Bioengineering Institute &amp; Department of Engineering Science, University of Auckland, New Zealand"/>
    <n v="1"/>
    <s v="Sheerin, Kelly R., Reid, Duncan, Besier, Thor F., Taylor, Denise"/>
    <s v="Sheerin, KR (corresponding author), Auckland Univ Technol, Auckland Mail Ctr, Private Bag 92001, Auckland, New Zealand."/>
    <s v="Sheerin, KR"/>
    <s v="Yes"/>
    <s v="Physical Therapy in Sport"/>
    <x v="0"/>
    <s v="Elsevier BV"/>
    <x v="1"/>
    <s v="journal-article"/>
    <b v="0"/>
    <m/>
    <m/>
    <s v="No"/>
    <m/>
    <n v="0"/>
    <x v="0"/>
    <b v="0"/>
    <s v="1466-853X "/>
    <s v="Yes"/>
    <s v="12 months"/>
    <s v="No"/>
    <m/>
    <s v="https://v2.sherpa.ac.uk/id/publication/12904"/>
    <n v="2"/>
    <n v="1"/>
    <m/>
    <s v="Yes"/>
    <s v="Yes"/>
    <m/>
    <m/>
    <m/>
    <s v="USD"/>
    <n v="3000"/>
    <n v="3000"/>
    <n v="8.5500000000000007"/>
    <n v="0"/>
    <n v="0"/>
    <n v="13"/>
    <s v="http://www.altmetric.com/details.php?citation_id=77892736"/>
    <m/>
    <m/>
    <s v="Rehabilitation; Sport Sciences"/>
    <s v="Physical Therapy;  Sports Therapy and Rehabilitation; Orthopedics and Sports Medicine; General Medicine"/>
    <b v="0"/>
    <s v="No"/>
    <x v="1"/>
    <x v="1"/>
    <x v="1"/>
  </r>
  <r>
    <s v="10.1016/j.isprsjprs.2020.03.002"/>
    <m/>
    <m/>
    <x v="1"/>
    <s v="A method to improve the accuracy of SAR image change detection by using an image enhancement method"/>
    <s v="Li, Zhi; Jia, Zhenhong; liu, luyang; Yang, Jie; Kasabov, Nikola"/>
    <n v="5"/>
    <s v="No"/>
    <s v="[Li, Zhi; Jia, Zhenhong; Liu, Luyang; Yang, Jie] Xinjiang Univ, Coll Informat Sci &amp; Engn, Urumqi 830046, Peoples R China; [Liu, Luyang; Yang, Jie] Shanghai Jiao Tong Univ, Inst Image Proc &amp; Pattern Recognit, Shanghai 200240, Peoples R China; [Kasabov, Nikola] Auckland Univ Technol, Knowledge Engn &amp; Discovery Res Inst, Auckland 1020, New Zealand Li, Z., College of Information Science and Engineering, Xinjiang University, Urumuqi, 830046, China; Jia, Z., College of Information Science and Engineering, Xinjiang University, Urumuqi, 830046, China; liu, L., College of Information Science and Engineering, Xinjiang University, Urumuqi, 830046, China, Institute of Image Processing and Pattern Recognition, Shanghai Jiao Tong University, Shanghai, 200240, China; Yang, J., College of Information Science and Engineering, Xinjiang University, Urumuqi, 830046, China, Institute of Image Processing and Pattern Recognition, Shanghai Jiao Tong University, Shanghai, 200240, China; Kasabov, N., Knowledge Engineering and Discovery Research Institute, Auckland University of Technology, Auckland, 1020, New Zealand; IEEE, Fellow"/>
    <n v="1"/>
    <s v="Li, Zhi, Jia, Zhenhong, Liu, Luyang, Yang, Jie, Kasabov, Nikola,"/>
    <s v="Jia, ZH (corresponding author), Xinjiang Univ, Coll Informat Sci &amp; Engn, Urumqi 830046, Peoples R China."/>
    <m/>
    <s v="No"/>
    <s v="ISPRS Journal of Photogrammetry and Remote Sensing"/>
    <x v="0"/>
    <s v="Elsevier BV"/>
    <x v="1"/>
    <s v="journal-article"/>
    <b v="0"/>
    <m/>
    <m/>
    <s v="No"/>
    <m/>
    <n v="0"/>
    <x v="0"/>
    <b v="0"/>
    <s v="0924-2716 "/>
    <s v="Yes"/>
    <s v="24 months"/>
    <s v="No"/>
    <m/>
    <s v="https://v2.sherpa.ac.uk/id/publication/13746"/>
    <n v="1"/>
    <n v="0"/>
    <m/>
    <s v="Yes"/>
    <s v="Yes"/>
    <m/>
    <m/>
    <m/>
    <s v="USD"/>
    <n v="2500"/>
    <n v="2500"/>
    <n v="0"/>
    <n v="0"/>
    <n v="0"/>
    <n v="0"/>
    <m/>
    <s v="National Science Foundation of ChinaNational Natural Science Foundation of China (NSFC) [U1803261, 61665012]; International Science and Technology Cooperation Project of the Ministry of Education of the People's Republic of China [2016-2196]; National Natural Science Foundation of China, NSFC: 61665012, U1803261; Ministry of Education of the People's Republic of China, MOE: 2016–2196"/>
    <s v="National Natural Science Foundation of China; International Science and Technology Cooperation Project of the Ministry of Education of the People's Republic of China"/>
    <s v="Physical Geography; Geology; Remote Sensing; Imaging Science &amp; Photographic Technology"/>
    <s v="Computers in Earth Sciences; Engineering (miscellaneous); Atomic and Molecular Physics;  and Optics; Computer Science Applications"/>
    <b v="0"/>
    <s v="No"/>
    <x v="1"/>
    <x v="1"/>
    <x v="1"/>
  </r>
  <r>
    <s v="10.1016/j.envexpbot.2020.103993"/>
    <m/>
    <m/>
    <x v="1"/>
    <s v="Untargeted metabolomics in halophytes: The role of different metabolites in New Zealand mangroves under multi-factorial abiotic stress conditions"/>
    <s v="Ravi, Sridevi; Young, Tim; Macinnis-Ng, Cate; Nyugen, Thao V.; Duxbury, Mark; Alfaro, Andrea C.; Leuzinger, Sebastian"/>
    <n v="7"/>
    <s v="No"/>
    <s v="[Ravi, Sridevi; Young, Tim; Nyugen, Thao, V; Duxbury, Mark; Alfaro, Andrea C.; Leuzinger, Sebastian] Auckland Univ Technol, Sch Sci, Inst Appl Ecol New Zealand, Auckland, New Zealand; [Young, Tim] Auckland Univ Technol, Ctr Biomed &amp; Chem Sci, Sch Sci, Auckland, New Zealand; [Macinnis-Ng, Cate] Univ Auckland, Sch Biol Sci &amp; Te Punaha Matatini, Auckland, New Zealand Ravi, S., Institute for Applied Ecology New Zealand, School of Science, Auckland University of Technology, Auckland, New Zealand; Young, T., Institute for Applied Ecology New Zealand, School of Science, Auckland University of Technology, Auckland, New Zealand, Centre for Biomedical and Chemical Sciences, School of Science, Auckland University of Technology, Auckland, New Zealand; Macinnis-Ng, C., School of Biological Sciences and Te Pūnaha Matatini, University of Auckland, New Zealand; Nyugen, T.V., Institute for Applied Ecology New Zealand, School of Science, Auckland University of Technology, Auckland, New Zealand; Duxbury, M., Institute for Applied Ecology New Zealand, School of Science, Auckland University of Technology, Auckland, New Zealand; Alfaro, A.C., Institute for Applied Ecology New Zealand, School of Science, Auckland University of Technology, Auckland, New Zealand; Leuzinger, S., Institute for Applied Ecology New Zealand, School of Science, Auckland University of Technology, Auckland, New Zealand"/>
    <n v="1"/>
    <s v="Ravi, Sridevi, Young, Tim, Nyugen, Thao, V, Duxbury, Mark, Alfaro, Andrea C., Leuzinger, Sebastian"/>
    <s v="Leuzinger, S (corresponding author), Auckland Univ Technol, Sch Sci, Inst Appl Ecol New Zealand, Auckland, New Zealand."/>
    <s v="Leuzinger, S"/>
    <s v="Yes"/>
    <s v="Environmental and Experimental Botany"/>
    <x v="0"/>
    <s v="Elsevier BV"/>
    <x v="1"/>
    <s v="journal-article"/>
    <b v="0"/>
    <m/>
    <m/>
    <s v="No"/>
    <m/>
    <n v="0"/>
    <x v="0"/>
    <b v="0"/>
    <s v="0098-8472 "/>
    <s v="Yes"/>
    <s v="24 months"/>
    <s v="No"/>
    <m/>
    <s v="https://v2.sherpa.ac.uk/id/publication/12529"/>
    <n v="3"/>
    <n v="0"/>
    <m/>
    <s v="Yes"/>
    <s v="Yes"/>
    <m/>
    <m/>
    <m/>
    <s v="USD"/>
    <n v="3000"/>
    <n v="3000"/>
    <n v="0.5"/>
    <n v="0"/>
    <n v="0"/>
    <n v="1"/>
    <s v="http://www.altmetric.com/details.php?citation_id=74980749"/>
    <s v="University of Auckland"/>
    <m/>
    <s v="Plant Sciences; Environmental Sciences &amp; Ecology"/>
    <s v="Agronomy and Crop Science; Plant Science; Ecology;  Evolution;  Behavior and Systematics"/>
    <b v="0"/>
    <s v="No"/>
    <x v="1"/>
    <x v="1"/>
    <x v="1"/>
  </r>
  <r>
    <s v="10.1007/s11042-019-08586-x"/>
    <m/>
    <m/>
    <x v="1"/>
    <s v="Remote sensing image enhancement based on the combination of adaptive nonlinear gain and the PLIP model in the NSST domain"/>
    <s v="Zhang, Lanhua; Jia, Zhenhong; Koefoed, Lucien; Yang, Jie; Kasabov, Nikola"/>
    <n v="5"/>
    <s v="No"/>
    <s v="[Zhang, Lanhua; Jia, Zhenhong] Xinjiang Univ, Coll Informat Sci &amp; Engn, 666 Shengli Rd, Tianshan Dist, Urumqi, Peoples R China; [Koefoed, Lucien; Kasabov, Nikola] Auckland Univ Technol, Knowledge Engn &amp; Discovery Res Inst, Auckland 92006, New Zealand; [Yang, Jie] Shanghai Jiao Tong Univ, Inst Image Proc &amp; Pattern Recognit, 2-427 SEIEE Bldg,800 Dong Chun Rd, Shanghai, Peoples R China Zhang, L., College of Information Science and Engineering, Xinjiang University, 666 Shengli Road, Tianshan District, Urumqi, China; Jia, Z., College of Information Science and Engineering, Xinjiang University, 666 Shengli Road, Tianshan District, Urumqi, China; Koefoed, L., Knowledge Engineering and Discovery Research Institute, Auckland University of Technology, Private Bag, Auckland, 92006, New Zealand; Yang, J., Institute of Image Processing and Pattern Recognition, Shanghai Jiao Tong University, 2-427 SEIEE Building, 800 Dong Chun Road, Shanghai, China; Kasabov, N., Knowledge Engineering and Discovery Research Institute, Auckland University of Technology, Private Bag, Auckland, 92006, New Zealand"/>
    <n v="1"/>
    <s v="Zhang, Lanhua, Jia, Zhenhong, Koefoed, Lucien, Kasabov, Nikola"/>
    <s v="Jia, ZH (corresponding author), Xinjiang Univ, Coll Informat Sci &amp; Engn, 666 Shengli Rd, Tianshan Dist, Urumqi, Peoples R China."/>
    <m/>
    <s v="No"/>
    <s v="Multimedia Tools and Applications"/>
    <x v="0"/>
    <s v="Springer Science and Business Media LLC"/>
    <x v="1"/>
    <s v="journal-article"/>
    <b v="0"/>
    <m/>
    <m/>
    <s v="No"/>
    <m/>
    <n v="0"/>
    <x v="0"/>
    <b v="0"/>
    <s v="1380-7501 1573-7721 "/>
    <s v="Yes"/>
    <s v="12 months"/>
    <s v="No"/>
    <m/>
    <s v="https://v2.sherpa.ac.uk/id/publication/17294"/>
    <n v="2"/>
    <n v="3"/>
    <m/>
    <s v="Yes"/>
    <s v="Yes"/>
    <m/>
    <m/>
    <m/>
    <s v="USD"/>
    <n v="3000"/>
    <n v="3000"/>
    <n v="0"/>
    <n v="0"/>
    <n v="0"/>
    <n v="0"/>
    <m/>
    <s v="National Science Foundation of ChinaNational Natural Science Foundation of China (NSFC) [61,665,012]; International Science Cooperation Project of the Ministry of Education of the People's Republic of China [2016-2196]; National Natural Science Foundation of China, NSFC: 61,665,012; Ministry of Education of the People's Republic of China, MOE"/>
    <m/>
    <s v="Computer Science; Engineering"/>
    <s v="Media Technology; Computer Networks and Communications; Hardware and Architecture; Software"/>
    <b v="0"/>
    <s v="No"/>
    <x v="1"/>
    <x v="1"/>
    <x v="1"/>
  </r>
  <r>
    <s v="10.1111/ijcs.12559"/>
    <m/>
    <m/>
    <x v="1"/>
    <s v="The effect of religiosity on luxury goods: The case of Chilean youths"/>
    <s v="Arli, Denni: Labovitz School of Business and Economics University of Minnesota Duluth MN USA; Gil, Luciana de Araujo: School of Business &amp;amp; Economics Department of Engineering Business Administration Universidad Diego Portales Santiago Chile; Esch, Patrick: AUT Business School - Department of Marketing Auckland University of Technology Auckland New Zealand"/>
    <n v="3"/>
    <s v="No"/>
    <s v="[Arli, Denni] Univ Minnesota, Labovitz Sch Business &amp; Econ, Duluth, MN 55812 USA; [Gil, Luciana de Araujo] Univ Diego Portales, Dept Engn Business Adm, Sch Business &amp; Econ, Santiago, Chile; [van Esch, Patrick] Auckland Univ Technol, AUT Business Sch, Dept Mkt, Auckland, New Zealand Arli, D., Labovitz School of Business and Economics, University of Minnesota, Duluth, MN, United States; Gil, L.D.A., School of Business &amp; Economics, Department of Engineering Business Administration, Universidad Diego Portales, Santiago, Chile; van Esch, P., AUT Business School - Department of Marketing, Auckland University of Technology, Auckland, New Zealand"/>
    <n v="1"/>
    <s v="Arli, Denni, Gil, Luciana de Araujo, van Esch, Patrick,"/>
    <s v="Arli, D (corresponding author), Univ Minnesota, Labovitz Sch Business &amp; Econ, Duluth, MN 55812 USA."/>
    <m/>
    <s v="No"/>
    <s v="International Journal of Consumer Studies"/>
    <x v="0"/>
    <s v="Wiley"/>
    <x v="1"/>
    <s v="journal-article"/>
    <b v="0"/>
    <m/>
    <m/>
    <s v="No"/>
    <m/>
    <n v="0"/>
    <x v="0"/>
    <b v="0"/>
    <s v="1470-6423 1470-6431 "/>
    <s v="Yes"/>
    <s v="24 months"/>
    <s v="No"/>
    <m/>
    <s v="https://v2.sherpa.ac.uk/id/publication/7021"/>
    <n v="4"/>
    <n v="2"/>
    <m/>
    <s v="Yes"/>
    <s v="Yes"/>
    <m/>
    <m/>
    <m/>
    <s v="USD"/>
    <n v="2500"/>
    <n v="2500"/>
    <n v="2.35"/>
    <n v="0"/>
    <n v="0"/>
    <n v="3"/>
    <s v="http://www.altmetric.com/details.php?citation_id=73510819"/>
    <m/>
    <m/>
    <s v="Business &amp; Economics"/>
    <s v="Applied Psychology; Marketing; Economics and Econometrics; Public Health;  Environmental and Occupational Health"/>
    <b v="0"/>
    <s v="No"/>
    <x v="1"/>
    <x v="1"/>
    <x v="1"/>
  </r>
  <r>
    <s v="10.1177/0047287519868314"/>
    <s v="oa repository (via OAI-PMH doi match)"/>
    <m/>
    <x v="5"/>
    <s v="Turning It Off: Emotions in Digital-Free Travel"/>
    <s v="Cai, Wenjie: University of Greenwich, London, United Kingdom; McKenna, Brad: University of East Anglia, Norwich, United Kingdom; Waizenegger, Lena: Auckland University of Technology, Auckland, New Zealand"/>
    <n v="3"/>
    <s v="No"/>
    <s v="[Cai, Wenjie] Univ Greenwich, London, England; [McKenna, Brad] Univ East Anglia, Norwich NR4 7TJ, Norfolk, England; [Waizenegger, Lena] Auckland Univ Technol, Auckland, New Zealand Cai, W., University of Greenwich, London, United Kingdom; McKenna, B., University of East Anglia, Norwich, United Kingdom; Waizenegger, L., Auckland University of Technology, Auckland, New Zealand"/>
    <n v="1"/>
    <s v="Cai, Wenjie, McKenna, Brad, Waizenegger, Lena,"/>
    <s v="McKenna, B (corresponding author), Univ East Anglia, Norwich NR4 7TJ, Norfolk, England."/>
    <m/>
    <s v="No"/>
    <s v="Journal of Travel Research"/>
    <x v="2"/>
    <s v="SAGE Publications"/>
    <x v="0"/>
    <s v="journal-article"/>
    <b v="0"/>
    <s v="acceptedVersion"/>
    <s v="repository"/>
    <s v="Yes"/>
    <s v="gala.gre.ac.uk ueaeprints.uea.ac.uk "/>
    <n v="2"/>
    <x v="0"/>
    <b v="0"/>
    <s v="0047-2875 1552-6763 "/>
    <s v="Yes"/>
    <s v="None"/>
    <s v="No"/>
    <m/>
    <s v="https://v2.sherpa.ac.uk/id/publication/9357"/>
    <n v="14"/>
    <n v="16"/>
    <s v="http://gala.gre.ac.uk/id/eprint/24769/3/24769%20CAI_Turning_It_Off_Emotions_Digital-Free_Travel_%28AAM%29_2019.pdf"/>
    <s v="Yes"/>
    <s v="Yes"/>
    <m/>
    <m/>
    <m/>
    <s v="USD"/>
    <n v="3000"/>
    <n v="3000"/>
    <n v="588.226"/>
    <n v="72"/>
    <n v="0"/>
    <n v="19"/>
    <s v="http://www.altmetric.com/details.php?citation_id=64939785"/>
    <s v="University of Greenwich"/>
    <m/>
    <s v="Social Sciences - Other Topics"/>
    <s v="Tourism;  Leisure and Hospitality Management; Geography;  Planning and Development; Transportation"/>
    <b v="0"/>
    <s v="No"/>
    <x v="1"/>
    <x v="0"/>
    <x v="5"/>
  </r>
  <r>
    <s v="10.1111/raq.12344"/>
    <m/>
    <m/>
    <x v="1"/>
    <s v="Antibiotic use in aquaculture, policies and regulation, health and environmental risks: a review of the top 15 major producers"/>
    <s v="Lulijwa, Ronald: Aquaculture Biotechnology Research Group School of Science Faculty of Health and Environmental Sciences Auckland University of Technology Auckland New Zealand, National Agricultural Research Organisation (NARO) Rwebitaba Zonal Agricultural, Research and Development Institute (Rwebitaba-ZARDI) Fort Portal Uganda; Rupia, Emmanuel Joseph: School of Biological Sciences The University of Dodoma Dodoma Tanzania; Alfaro, Andrea C.: Aquaculture Biotechnology Research Group School of Science Faculty of Health and Environmental Sciences Auckland University of Technology Auckland New Zealand"/>
    <n v="3"/>
    <s v="No"/>
    <s v="[Lulijwa, Ronald; Alfaro, Andrea C.] Auckland Univ Technol, Sch Sci, Fac Hlth &amp; Environm Sci, Aquaculture Biotechnol Res Grp, Private Bag 92006, Auckland 1142, New Zealand; [Lulijwa, Ronald] Rwebitaba Zonal Agr Res &amp; Dev Inst Rwebitaba ZARD, Natl Agr Res Org NARO, Ft Portal, Uganda; [Rupia, Emmanuel Joseph] Univ Dodoma, Sch Biol Sci, Dodoma, Tanzania Lulijwa, R., Aquaculture Biotechnology Research Group, School of Science, Faculty of Health and Environmental Sciences, Auckland University of Technology, Auckland, New Zealand, National Agricultural Research Organisation (NARO), Rwebitaba Zonal Agricultural, Research and Development Institute (Rwebitaba-ZARDI), Fort Portal, Uganda; Rupia, E.J., School of Biological Sciences, The University of Dodoma, Dodoma, Tanzania; Alfaro, A.C., Aquaculture Biotechnology Research Group, School of Science, Faculty of Health and Environmental Sciences, Auckland University of Technology, Auckland, New Zealand"/>
    <n v="1"/>
    <s v="Lulijwa, Ronald, Alfaro, Andrea C."/>
    <s v="Lulijwa, R (corresponding author), Auckland Univ Technol, Sch Sci, Fac Hlth &amp; Environm Sci, Aquaculture Biotechnol Res Grp, Private Bag 92006, Auckland 1142, New Zealand."/>
    <s v="Lulijwa, R"/>
    <s v="Yes"/>
    <s v="Reviews in Aquaculture"/>
    <x v="2"/>
    <s v="Wiley"/>
    <x v="1"/>
    <s v="journal-article"/>
    <b v="0"/>
    <m/>
    <m/>
    <s v="No"/>
    <m/>
    <n v="0"/>
    <x v="0"/>
    <b v="0"/>
    <s v="1753-5123 1753-5131 "/>
    <s v="Yes"/>
    <s v="12 months"/>
    <s v="No"/>
    <m/>
    <s v="https://v2.sherpa.ac.uk/id/publication/16021"/>
    <n v="53"/>
    <n v="58"/>
    <m/>
    <s v="Yes"/>
    <s v="Yes"/>
    <m/>
    <m/>
    <m/>
    <s v="USD"/>
    <n v="2500"/>
    <n v="2500"/>
    <n v="0.5"/>
    <n v="0"/>
    <n v="0"/>
    <n v="1"/>
    <s v="http://www.altmetric.com/details.php?citation_id=71104755"/>
    <m/>
    <m/>
    <s v="Fisheries"/>
    <s v="Ecology; Aquatic Science; Management;  Monitoring;  Policy and Law"/>
    <b v="0"/>
    <s v="No"/>
    <x v="1"/>
    <x v="1"/>
    <x v="1"/>
  </r>
  <r>
    <s v="10.3390/BIOMEDICINES8050108"/>
    <s v="oa journal (via doaj)"/>
    <m/>
    <x v="0"/>
    <s v="Can the Molar Insulin: C-Peptide Ratio Be Used to Predict Hyperinsulinaemia?"/>
    <s v="Guildford, Lynda; Crofts, Catherine; Lu, Jun"/>
    <n v="3"/>
    <s v="No"/>
    <s v=" Guildford, L., School of Public Health and Interdisciplinary Studies, Auckland University of Technology, Auckland, 0627, New Zealand, School of Science, Auckland University of Technology, Auckland, 1010, New Zealand; Crofts, C., School of Public Health and Interdisciplinary Studies, Auckland University of Technology, Auckland, 0627, New Zealand, Human Potential Centre, Auckland University of Technology, Auckland, 0632, New Zealand; Lu, J., School of Public Health and Interdisciplinary Studies, Auckland University of Technology, Auckland, 0627, New Zealand, School of Science, Auckland University of Technology, Auckland, 1010, New Zealand, Maurice Wilkins Centre for Molecular Biodiscovery, Auckland, 1010, New Zealand, Institute of Biomedical Technology, Auckland University of Technology, Private Bag 92006, Auckland, 1142, New Zealand, College of Life and Marine Sciences, Shenzhen University, Shenzhen, 518071, China, College of Food Engineering and Nutrition Sciences, Shaanxi Normal University, Xi'an, 710119, China"/>
    <n v="3"/>
    <s v="Guildford, L.; Crofts, C.; Lu, J."/>
    <s v="Crofts, C.; School of Public Health and Interdisciplinary Studies, New Zealand; email: catherine.crofts@aut.ac.nz"/>
    <s v="Crofts, C."/>
    <s v="Yes"/>
    <s v="Biomedicines"/>
    <x v="0"/>
    <s v="MDPI AG"/>
    <x v="0"/>
    <s v="journal-article"/>
    <b v="1"/>
    <s v="publishedVersion"/>
    <s v="publisher"/>
    <s v="Yes"/>
    <s v="europepmc.org openrepository.aut.ac.nz "/>
    <n v="2"/>
    <x v="0"/>
    <b v="1"/>
    <s v="2227-9059 "/>
    <s v="Yes"/>
    <s v="None"/>
    <s v="Yes"/>
    <s v="None"/>
    <s v="https://v2.sherpa.ac.uk/id/publication/24786"/>
    <m/>
    <n v="0"/>
    <s v="https://doi.org/10.3390/biomedicines8050108"/>
    <s v="No"/>
    <s v="Yes"/>
    <s v="Yes"/>
    <s v="CHF"/>
    <n v="550"/>
    <m/>
    <m/>
    <n v="611"/>
    <n v="3.1"/>
    <n v="0"/>
    <n v="0"/>
    <n v="5"/>
    <s v="http://www.altmetric.com/details.php?citation_id=81306661"/>
    <m/>
    <m/>
    <m/>
    <m/>
    <b v="1"/>
    <s v="No"/>
    <x v="0"/>
    <x v="0"/>
    <x v="0"/>
  </r>
  <r>
    <s v="10.1016/j.wombi.2020.03.008"/>
    <s v="oa repository (via OAI-PMH doi match)"/>
    <m/>
    <x v="5"/>
    <s v="Midwives in a pandemic: A call for solidarity and compassion"/>
    <s v="O'Connell, Maeve; Crowther, Susan; Ravaldi, Claudia; Homer, Caroline"/>
    <n v="4"/>
    <s v="No"/>
    <s v="[OConnell, Maeve] RCSI, Busaiteen, Bahrain; [Crowther, Susan] Auckland Univ Technol, Auckland, New Zealand; [Ravaldi, Claudia] CiaoLapo Fdn, Prato, Italy; [Homer, Caroline] Burnet Inst, Melbourne, Vic, Australia O'Connell, M., RCSI, Bahrain; Crowther, S., Auckland University of Technology, New Zealand; Ravaldi, C., CiaoLapo Foundation, Italy; Homer, C., Burnet Institute, Melbourne, Australia"/>
    <n v="1"/>
    <s v="OConnell, Maeve, Crowther, Susan"/>
    <s v="Homer, C (corresponding author), Burnet Inst, Melbourne, Vic, Australia."/>
    <m/>
    <s v="No"/>
    <s v="Women and Birth"/>
    <x v="0"/>
    <s v="Elsevier BV"/>
    <x v="0"/>
    <s v="journal-article"/>
    <b v="0"/>
    <s v="publishedVersion"/>
    <s v="repository"/>
    <s v="Yes"/>
    <s v="europepmc.org flore.unifi.it "/>
    <n v="2"/>
    <x v="0"/>
    <b v="0"/>
    <s v="1871-5192 "/>
    <s v="Yes"/>
    <s v="24 months"/>
    <s v="No"/>
    <m/>
    <s v="https://v2.sherpa.ac.uk/id/publication/16571"/>
    <n v="10"/>
    <n v="8"/>
    <s v="http://europepmc.org/articles/pmc7270587"/>
    <s v="Yes"/>
    <s v="Yes"/>
    <m/>
    <m/>
    <m/>
    <s v="USD"/>
    <n v="1700"/>
    <n v="1700"/>
    <n v="56.05"/>
    <n v="0"/>
    <n v="0"/>
    <n v="82"/>
    <s v="http://www.altmetric.com/details.php?citation_id=78629157"/>
    <m/>
    <m/>
    <s v="Nursing; Obstetrics &amp; Gynecology"/>
    <s v="Obstetrics and Gynaecology; Maternity and Midwifery"/>
    <b v="0"/>
    <s v="No"/>
    <x v="1"/>
    <x v="0"/>
    <x v="5"/>
  </r>
  <r>
    <s v="10.1038/s41564-020-0680-6"/>
    <s v="open (via free pdf)"/>
    <m/>
    <x v="4"/>
    <s v="Publisher Correction: Anthropogenic impact on the atmospheric microbiome"/>
    <s v="Archer, Stephen D. J.; Pointing, Stephen B."/>
    <n v="2"/>
    <s v="No"/>
    <s v=" Archer, S.D.J., Yale-NUS College, National University of Singapore, Singapore, Singapore, Department of Applied Ecology, Auckland University of Technology, Auckland, New Zealand; Pointing, S.B., Yale-NUS College, National University of Singapore, Singapore, Singapore, Department of Biological Sciences, National University of Singapore, Singapore, Singapore, Institute of Nature and Environmental Technology, Kanazawa University, Kanazawa, Japan"/>
    <n v="1"/>
    <s v="Archer, S.D.J."/>
    <s v="Pointing, S.B.; Yale-NUS College, Singapore; email: stephen.pointing@yale-nus.edu.sg"/>
    <m/>
    <s v="No"/>
    <s v="Nature Microbiology"/>
    <x v="0"/>
    <s v="Springer Science and Business Media LLC"/>
    <x v="0"/>
    <s v="journal-article"/>
    <b v="0"/>
    <s v="publishedVersion"/>
    <s v="publisher"/>
    <s v="No"/>
    <m/>
    <n v="0"/>
    <x v="0"/>
    <b v="0"/>
    <s v="2058-5276 "/>
    <s v="No"/>
    <m/>
    <s v="No"/>
    <m/>
    <s v="https://v2.sherpa.ac.uk/id/publication/32244"/>
    <m/>
    <n v="0"/>
    <s v="https://www.nature.com/articles/s41564-020-0680-6.pdf"/>
    <s v="No"/>
    <s v="Yes"/>
    <m/>
    <m/>
    <m/>
    <m/>
    <m/>
    <m/>
    <n v="0.25"/>
    <n v="0"/>
    <n v="0"/>
    <n v="1"/>
    <s v="http://www.altmetric.com/details.php?citation_id=76660199"/>
    <m/>
    <m/>
    <m/>
    <s v="Immunology; Microbiology (medical); Applied Microbiology and Biotechnology; Genetics; Cell Biology; Microbiology"/>
    <b v="0"/>
    <s v="No"/>
    <x v="1"/>
    <x v="0"/>
    <x v="4"/>
  </r>
  <r>
    <s v="10.1016/j.ausmj.2020.01.007"/>
    <m/>
    <m/>
    <x v="1"/>
    <s v="Increasing Parental Leave Uptake: A Systems Social Marketing Approach"/>
    <s v="Duffy, Sarah: School of Business, Western Sydney University, Parramatta, Australia; Van Esch, Patrick: AUT Business School, Department of Marketing, Auckland University of Technology, Auckland, New Zealand; Yousef, Murooj: Social Marketing @ Griffith, Griffith Business School, Griffith University, Nathan, Australia"/>
    <n v="3"/>
    <s v="No"/>
    <s v="[Duffy, Sarah] Western Sydney Univ, Sch Business, Parramatta, Australia; [van Esch, Patrick] Auckland Univ Technol, AUT Business Sch, Dept Mkt, Auckland, New Zealand; [Yousef, Murooj] Griffith Univ, Griffith Business Sch, Social Mkt Griffith, Nathan, Qld, Australia Duffy, S., School of Business, Western Sydney University, Parramatta, Australia; van Esch, P., AUT Business School, Department of Marketing, Auckland University of Technology, Auckland, New Zealand; Yousef, M., Social Marketing @ Griffith, Griffith Business School, Griffith University, Nathan, Australia"/>
    <n v="1"/>
    <s v="Duffy, Sarah, van Esch, Patrick"/>
    <s v="van Esch, P (corresponding author), Auckland Univ Technol, AUT Business Sch, Dept Mkt, Auckland, New Zealand."/>
    <s v="van Esch, P"/>
    <s v="Yes"/>
    <s v="Australasian Marketing Journal"/>
    <x v="0"/>
    <s v="SAGE Publications"/>
    <x v="1"/>
    <s v="journal-article"/>
    <b v="0"/>
    <m/>
    <m/>
    <s v="No"/>
    <m/>
    <n v="0"/>
    <x v="0"/>
    <b v="0"/>
    <s v="1839-3349 "/>
    <s v="No data"/>
    <m/>
    <m/>
    <m/>
    <m/>
    <n v="4"/>
    <n v="3"/>
    <m/>
    <s v="Yes"/>
    <s v="Yes"/>
    <m/>
    <m/>
    <m/>
    <m/>
    <m/>
    <m/>
    <n v="30"/>
    <n v="4"/>
    <n v="0"/>
    <n v="0"/>
    <s v="http://www.altmetric.com/details.php?citation_id=79558830"/>
    <m/>
    <m/>
    <s v="Business &amp; Economics"/>
    <m/>
    <b v="0"/>
    <s v="No"/>
    <x v="1"/>
    <x v="1"/>
    <x v="1"/>
  </r>
  <r>
    <s v="10.3390/brainsci10050253"/>
    <s v="oa journal (via doaj)"/>
    <m/>
    <x v="0"/>
    <s v="Investigating the Effects of Chiropractic Spinal Manipulation on EEG in Stroke Patients"/>
    <s v="Navid, Muhammad Samran; Niazi, Imran Khan; Lelic, Dina; Nedergaard, Rasmus Bach; Holt, Kelly; Amjad, Imran; Drewes, Asbjørn Mohr; Haavik, Heidi"/>
    <n v="8"/>
    <s v="No"/>
    <s v="[Navid, Muhammad Samran; Lelic, Dina; Nedergaard, Rasmus Bach; Drewes, Asbjorn Mohr] Aalborg Univ Hosp, Dept Gastroenterol &amp; Hepatol, Mech Sense, DK-9000 Aalborg, Denmark; [Navid, Muhammad Samran; Nedergaard, Rasmus Bach; Drewes, Asbjorn Mohr] Aalborg Univ, Dept Clin Med, DK-9000 Aalborg, Denmark; [Navid, Muhammad Samran; Niazi, Imran Khan; Nedergaard, Rasmus Bach; Holt, Kelly; Amjad, Imran; Haavik, Heidi] New Zealand Coll Chiropract, Ctr Chiropract Res, Auckland 1060, New Zealand; [Niazi, Imran Khan] AUT Univ, Fac Hlth &amp; Environm Sci, Hlth &amp; Rehabil Res Inst, Auckland 0627, New Zealand; [Niazi, Imran Khan] Aalborg Univ, Ctr Sensory Motor Interact, Dept Hlth Sci &amp; Technol, DK-9220 Aalborg, Denmark; [Amjad, Imran] Riphah Int Univ, Riphah Coll Rehabil Sci, Islamabad 46000, Pakistan Navid, M.S., Mech-Sense, Department of Gastroenterology and Hepatology, Aalborg University Hospital, Aalborg, 9000, Denmark, Department of Clinical Medicine, Aalborg University, Aalborg, 9000, Denmark, Centre for Chiropractic Research, New Zealand College of Chiropractic, Auckland, 1060, New Zealand; Niazi, I.K., Centre for Chiropractic Research, New Zealand College of Chiropractic, Auckland, 1060, New Zealand, Faculty of Health &amp; Environmental Sciences, Health &amp; Rehabilitation Research Institute, AUT University, Auckland, 0627, New Zealand, Centre for Sensory-Motor Interactions, Department of Health Science and Technology, Aalborg University, Aalborg, 9220, Denmark; Lelic, D., Mech-Sense, Department of Gastroenterology and Hepatology, Aalborg University Hospital, Aalborg, 9000, Denmark; Nedergaard, R.B., Mech-Sense, Department of Gastroenterology and Hepatology, Aalborg University Hospital, Aalborg, 9000, Denmark, Department of Clinical Medicine, Aalborg University, Aalborg, 9000, Denmark, Centre for Chiropractic Research, New Zealand College of Chiropractic, Auckland, 1060, New Zealand; Holt, K., Centre for Chiropractic Research, New Zealand College of Chiropractic, Auckland, 1060, New Zealand; Amjad, I., Centre for Chiropractic Research, New Zealand College of Chiropractic, Auckland, 1060, New Zealand, Riphah College of Rehabilitation Sciences, Riphah International University, Islamabad, 46000, Pakistan; Drewes, A.M., Mech-Sense, Department of Gastroenterology and Hepatology, Aalborg University Hospital, Aalborg, 9000, Denmark, Department of Clinical Medicine, Aalborg University, Aalborg, 9000, Denmark; Haavik, H., Centre for Chiropractic Research, New Zealand College of Chiropractic, Auckland, 1060, New Zealand"/>
    <n v="1"/>
    <s v="Navid, Muhammad Samran, Lelic, Dina, Nedergaard, Rasmus Bach, Drewes, Asbjorn Mohr, Niazi, Imran Khan, Holt, Kelly, Amjad, Imran, Haavik, Heidi"/>
    <s v="Niazi, IK (corresponding author), New Zealand Coll Chiropract, Ctr Chiropract Res, Auckland 1060, New Zealand.; Niazi, IK (corresponding author), AUT Univ, Fac Hlth &amp; Environm Sci, Hlth &amp; Rehabil Res Inst, Auckland 0627, New Zealand.; Niazi, IK (corresponding author), Aalborg Univ, Ctr Sensory Motor Interact, Dept Hlth Sci &amp; Technol, DK-9220 Aalborg, Denmark."/>
    <s v=" Niazi, IK"/>
    <s v="Yes"/>
    <s v="Brain Sciences"/>
    <x v="0"/>
    <s v="MDPI AG"/>
    <x v="0"/>
    <s v="journal-article"/>
    <b v="1"/>
    <s v="publishedVersion"/>
    <s v="publisher"/>
    <s v="Yes"/>
    <s v="europepmc.org "/>
    <n v="1"/>
    <x v="0"/>
    <b v="1"/>
    <s v="2076-3425 "/>
    <s v="Yes"/>
    <s v="None"/>
    <s v="Yes"/>
    <s v="None"/>
    <s v="https://v2.sherpa.ac.uk/id/publication/13661"/>
    <n v="2"/>
    <n v="3"/>
    <s v="https://doi.org/10.3390/brainsci10050253"/>
    <s v="Yes"/>
    <s v="Yes"/>
    <s v="Yes"/>
    <s v="CHF"/>
    <n v="650"/>
    <m/>
    <m/>
    <n v="723"/>
    <n v="3.25"/>
    <n v="0"/>
    <n v="0"/>
    <n v="5"/>
    <s v="http://www.altmetric.com/details.php?citation_id=80706890"/>
    <s v="United Chiropractic Association; Hamblin Chiropractic Research Fund Trust; The Rubicon Group; Scottish Chiropractic Association; Halsa Chiropractic, and Physiotherapy; Australian Spinal Research Foundation, ASRF"/>
    <s v="Australian Spinal Research Foundation"/>
    <s v="Neurosciences &amp; Neurology"/>
    <m/>
    <b v="0"/>
    <s v="No"/>
    <x v="1"/>
    <x v="0"/>
    <x v="0"/>
  </r>
  <r>
    <s v="10.1519/JSC.0000000000003498"/>
    <m/>
    <m/>
    <x v="1"/>
    <s v="Effects of Warming Up With Lower-Body Wearable Resistance on Physical Performance Measures in Soccer Players Over an 8-Week Training Cycle"/>
    <s v="Bustos, Aníbal; Metral, Gustavo; Cronin, John; Uthoff, Aaron; Dolcetti, Joseph"/>
    <n v="5"/>
    <s v="No"/>
    <s v="[Bustos, Anibal] Catholic Univ Cordoba Argentina, Fac Hlth Sci, Evaluat &amp; Prescript Phys Training, Rosario, Santa Fe, Argentina; [Bustos, Anibal] Ergolab, Sports Evaluat Lab, Rosario, Santa Fe, Argentina; [Metral, Gustavo] Univ Great Rosary, Rosario, Santa Fe, Argentina; [Metral, Gustavo] Belgrano Athlet Club Cordoba, Cordoba, Argentina; [Cronin, John; Uthoff, Aaron] Auckland Univ Technol, Sch Sport &amp; Recreat, Auckland, New Zealand; [Dolcetti, Joseph] LILA Movement Technol, Kuala Lumpur, Malaysia Bustos, A., Catholic University of Cordoba-Argentina, Faculty of Health Sciences, Diploma in Evaluation and Prescription of Physical Training, Ergolab, Sports Evaluation Laboratory; Metral, G., University of the Great Rosary, Rosario, Santa Fe, Argentina, Córdoba, Argentina; Cronin, J., School of Sport and Recreation, Auckland University of TechnologyAuckland, New Zealand; Uthoff, A., School of Sport and Recreation, Auckland University of TechnologyAuckland, New Zealand; Dolcetti, J., LILA Movement TechnologyKuala Lumpur, Malaysia"/>
    <n v="1"/>
    <s v="Bustos, Anibal, Metral, Gustavo, Cronin, John, Uthoff, Aaron"/>
    <s v="Uthoff, A (corresponding author), Auckland Univ Technol, Sch Sport &amp; Recreat, Auckland, New Zealand."/>
    <s v="Uthoff, A"/>
    <s v="Yes"/>
    <s v="Journal of Strength and Conditioning Research"/>
    <x v="0"/>
    <s v="Ovid Technologies (Wolters Kluwer Health)"/>
    <x v="1"/>
    <s v="journal-article"/>
    <b v="0"/>
    <m/>
    <m/>
    <s v="No"/>
    <m/>
    <n v="0"/>
    <x v="0"/>
    <b v="0"/>
    <s v="1064-8011 1533-4287 "/>
    <s v="No"/>
    <m/>
    <s v="No"/>
    <m/>
    <s v="https://v2.sherpa.ac.uk/id/publication/8953"/>
    <n v="2"/>
    <n v="1"/>
    <m/>
    <s v="Yes"/>
    <s v="Yes"/>
    <m/>
    <m/>
    <m/>
    <m/>
    <m/>
    <m/>
    <n v="4.3499999999999996"/>
    <n v="0"/>
    <n v="0"/>
    <n v="8"/>
    <s v="http://www.altmetric.com/details.php?citation_id=77264547"/>
    <m/>
    <m/>
    <s v="Sport Sciences"/>
    <s v="Physical Therapy;  Sports Therapy and Rehabilitation; Orthopedics and Sports Medicine; General Medicine"/>
    <b v="0"/>
    <s v="No"/>
    <x v="1"/>
    <x v="1"/>
    <x v="1"/>
  </r>
  <r>
    <s v="10.1016/j.comcom.2020.04.035"/>
    <m/>
    <m/>
    <x v="1"/>
    <s v="A scalable hybrid MAC strategy for traffic-differentiated IoT-enabled intra-vehicular networks"/>
    <s v="Rahman, Md. Arafatur; Asyhari, A. Taufiq; Kurniawan, Ibnu Febry; Ali, Md Jahan; Rahman, M.M.; Karim, Mahima"/>
    <n v="6"/>
    <s v="No"/>
    <s v="[Rahman, Md Arafatur; Karim, Mahima] Univ Malaysia Pahang, Fac Comp, IBM CoE, ERAS, Kuantan 26300, Pahang, Malaysia; [Asyhari, A. Taufiq] Birmingham City Univ, Sch Comp &amp; Digital Technol, Birmingham B4 7XG, W Midlands, England; [Kurniawan, Ibnu Febry] Coventry Univ, Ctr Data Sci, Coventry CV1 5FB, W Midlands, England; [Ali, Md Jahan] Auckland Univ Technol, Sch Engn Comp &amp; Math Sci, Auckland, New Zealand; [Rahman, M. M.] Univ Malaysia Pahang, Coll Engn, Dept Mech Engn, Kuantan 26300, Pahang, Malaysia Rahman, M.A., Faculty of Computing, IBM CoE, ERAS, University Malaysia Pahang, Lebuhraya Tun Razak, 26300 Gambang, Kuantan, Pahang, Malaysia; Asyhari, A.T., School of Computing and Digital Technology, Birmingham City University, BirminghamB4 7XG, United Kingdom; Kurniawan, I.F., Centre for Data Science, Coventry University, CoventryCV1 5FB, United Kingdom; Ali, M.J., School of Engineering, Computer and Mathematical Science, Auckland University of Technology, New Zealand; Rahman, M.M., Department of Mechanical Engineering, College of Engineering, University Malaysia Pahang, Lebuhraya Tun Razak, Gambang 26300, Kuantan, Pahang, Malaysia; Karim, M., Faculty of Computing, IBM CoE, ERAS, University Malaysia Pahang, Lebuhraya Tun Razak, 26300 Gambang, Kuantan, Pahang, Malaysia"/>
    <n v="1"/>
    <s v="Rahman, Md Arafatur, Karim, Mahima, Asyhari, A. Taufiq, Kurniawan, Ibnu Febry, Ali, Md Jahan"/>
    <s v="Rahman, MA (corresponding author), Univ Malaysia Pahang, Fac Comp, IBM CoE, ERAS, Kuantan 26300, Pahang, Malaysia.; Asyhari, AT (corresponding author), Birmingham City Univ, Sch Comp &amp; Digital Technol, Birmingham B4 7XG, W Midlands, England."/>
    <m/>
    <s v="No"/>
    <s v="Computer Communications"/>
    <x v="0"/>
    <s v="Elsevier BV"/>
    <x v="1"/>
    <s v="journal-article"/>
    <b v="0"/>
    <m/>
    <m/>
    <s v="No"/>
    <m/>
    <n v="0"/>
    <x v="0"/>
    <b v="0"/>
    <s v="0140-3664 "/>
    <s v="Yes"/>
    <s v="24 months"/>
    <s v="No"/>
    <m/>
    <s v="https://v2.sherpa.ac.uk/id/publication/12498"/>
    <n v="4"/>
    <n v="2"/>
    <m/>
    <s v="Yes"/>
    <s v="Yes"/>
    <m/>
    <m/>
    <m/>
    <s v="USD"/>
    <n v="2400"/>
    <n v="2400"/>
    <n v="0.5"/>
    <n v="0"/>
    <n v="0"/>
    <n v="1"/>
    <s v="http://www.altmetric.com/details.php?citation_id=82775947"/>
    <s v="University Malaysia Pahang under the Flagship Grant [RDU192202]; Universiti Malaysia Pahang: RDU192202"/>
    <s v="Universiti Malaysia Pahang"/>
    <s v="Computer Science; Engineering; Telecommunications"/>
    <s v="Computer Networks and Communications"/>
    <b v="0"/>
    <s v="No"/>
    <x v="1"/>
    <x v="1"/>
    <x v="1"/>
  </r>
  <r>
    <s v="10.1136/jech-2019-213159"/>
    <s v="open (via page says license)"/>
    <m/>
    <x v="2"/>
    <s v="Deprivation matters: understanding associations between neighbourhood deprivation, unhealthy food outlets, unhealthy dietary behaviours and child body size using structural equation modelling"/>
    <s v="Egli, Victoria; Hobbs, Matthew; Carlson, Jordan; Donnellan, Niamh; Mackay, Lisa; Exeter, Daniel; Villanueva, Karen; Zinn, Caryn; Smith, Melody"/>
    <n v="9"/>
    <s v="No"/>
    <s v="[Egli, Victoria; Donnellan, Niamh; Smith, Melody] Univ Auckland, Fac Med &amp; Hlth Sci, Sch Nursing, Auckland, New Zealand; [Hobbs, Matthew] Univ Canterbury, Geospatial Res Inst, GeoHlth Lab, Christchurch, New Zealand; [Carlson, Jordan] Childrens Mercy, Ctr Childrens Hlth Lifestyles &amp; Nutr, Kansas City, MO USA; [Mackay, Lisa; Zinn, Caryn] Auckland Univ Technol, Fac Hlth &amp; Environm Sci, Sch Sport &amp; Recreat, Auckland, New Zealand; [Exeter, Daniel] Univ Auckland, Fac Med &amp; Hlth Sci, Epidemiol &amp; Biostat, Auckland, New Zealand; [Villanueva, Karen] RMIT Univ, Ctr Urban Res, Melbourne, Vic, Australia Egli, V., School of Nursing, University of Auckland, Faculty of Medical and Health Sciences, Auckland, New Zealand; Hobbs, M., GeoHealth Laboratory, Geospatial Research Institute, University of Canterbury, Christchurch, New Zealand; Carlson, J., Center for Children's Healthy Lifestyles and Nutrition, Children's Mercy, Kansas City, MO, United States; Donnellan, N., School of Nursing, University of Auckland, Faculty of Medical and Health Sciences, Auckland, New Zealand; Mackay, L., School of Sport and Recreation, Auckland University of Technology, Faculty of Health and Environmental Sciences, Auckland, New Zealand; Exeter, D., Epidemiology and Biostatistics, University of Auckland, Faculty of Medical and Health Sciences, Auckland, New Zealand; Villanueva, K., Centre for Urban Research, Royal Melbourne Institute of Technology, Melbourne, VIC, Australia; Zinn, C., School of Sport and Recreation, Auckland University of Technology, Faculty of Health and Environmental Sciences, Auckland, New Zealand; Smith, M., School of Nursing, University of Auckland, Faculty of Medical and Health Sciences, Auckland, New Zealand"/>
    <n v="1"/>
    <s v="Egli, Victoria, Donnellan, Niamh, Smith, Melody, Hobbs, Matthew, Carlson, Jordan, Mackay, Lisa, Zinn, Caryn"/>
    <s v="Egli, V (corresponding author), Univ Auckland, Fac Med &amp; Hlth Sci, Sch Nursing, Auckland, New Zealand."/>
    <m/>
    <s v="No"/>
    <s v="Journal of Epidemiology and Community Health"/>
    <x v="0"/>
    <s v="BMJ"/>
    <x v="0"/>
    <s v="journal-article"/>
    <b v="0"/>
    <s v="publishedVersion"/>
    <s v="publisher"/>
    <s v="Yes"/>
    <s v="europepmc.org "/>
    <n v="1"/>
    <x v="0"/>
    <b v="0"/>
    <s v="0143-005X 1470-2738 "/>
    <s v="Yes"/>
    <s v="None"/>
    <s v="No"/>
    <m/>
    <s v="https://v2.sherpa.ac.uk/id/publication/1901"/>
    <n v="3"/>
    <n v="3"/>
    <s v="https://doi.org/10.1136/jech-2019-213159"/>
    <s v="Yes"/>
    <s v="Yes"/>
    <m/>
    <m/>
    <m/>
    <s v="USD"/>
    <n v="2794"/>
    <n v="2794"/>
    <n v="13.5"/>
    <n v="0"/>
    <n v="0"/>
    <n v="24"/>
    <s v="http://www.altmetric.com/details.php?citation_id=76731027"/>
    <s v="Health Research Council of New ZealandHealth Research Council of New Zealand [14/436]; Health Research Council of New Zealand Sir Charles Hercus Research Fellowship [17/013]; 17/013; Health Research Council of New Zealand, HRC: 14/436"/>
    <s v="Health Research Council of New Zealand"/>
    <s v="Public, Environmental &amp; Occupational Health"/>
    <s v="Public Health;  Environmental and Occupational Health; Epidemiology"/>
    <b v="0"/>
    <s v="Yes"/>
    <x v="0"/>
    <x v="0"/>
    <x v="2"/>
  </r>
  <r>
    <s v="10.1136/bjsports-2019-101403"/>
    <m/>
    <m/>
    <x v="1"/>
    <s v="Call to action: a collaborative framework to better support female rugby league players"/>
    <s v="Cummins, Cloe; Melinz, Jaede; King, Doug; Sanctuary, Colin; Murphy, Aron"/>
    <n v="5"/>
    <s v="No"/>
    <s v="[Cummins, Cloe; Melinz, Jaede; King, Doug; Sanctuary, Colin; Murphy, Aron] Univ New England, Sch Sci &amp; Technol, Armidale, NSW 2351, Australia; [Cummins, Cloe] Leeds Beckett Univ, Inst Sport Phys Act &amp; Leisure, Leeds, W Yorkshire, England; [Cummins, Cloe] Natl Rugby League, Sydney, NSW, Australia; [King, Doug] Auckland Univ Technol, Fac Hlth &amp; Environm Sci, Sports Performance Res Inst New Zealand SRRINZ, Auckland, New Zealand; [King, Doug] Auckland Univ Technol, Traumat Brain Injury Network TBIN, Auckland, New Zealand; [Sanctuary, Colin] New South Wales Rugby League, Sydney, NSW, Australia Cummins, C., School of Science and Technology, University of New England, Armidale, NSW, Australia, Institute for Sport Physical Activity and Leisure, Leeds Beckett University, Leeds, West Yorkshire, United Kingdom, National Rugby League, Sydney, NSW, Australia; Melinz, J., School of Science and Technology, University of New England, Armidale, NSW, Australia; King, D., School of Science and Technology, University of New England, Armidale, NSW, Australia, Sports Performance Research Institute New Zealand (SPRINZ), Auckland University of Technology, Faculty of Health and Environmental Sciences, Auckland, New, New Zealand, Traumatic Brain Injury Network (TBIN), Auckland University of Technology, Auckland, New Zealand; Sanctuary, C., School of Science and Technology, University of New England, Armidale, NSW, Australia, New South Wales Rugby League, Sydney, NSW, Australia; Murphy, A., School of Science and Technology, University of New England, Armidale, NSW, Australia"/>
    <n v="1"/>
    <s v="Cummins, Cloe, Melinz, Jaede, King, Doug, Sanctuary, Colin, Murphy, Aron"/>
    <s v="Cummins, C (corresponding author), Univ New England, Sch Sci &amp; Technol, Armidale, NSW 2351, Australia."/>
    <m/>
    <s v="No"/>
    <s v="British Journal of Sports Medicine"/>
    <x v="0"/>
    <s v="BMJ"/>
    <x v="1"/>
    <s v="journal-article"/>
    <b v="0"/>
    <m/>
    <m/>
    <s v="No"/>
    <m/>
    <n v="0"/>
    <x v="0"/>
    <b v="0"/>
    <s v="0306-3674 1473-0480 "/>
    <s v="Yes"/>
    <s v="None"/>
    <s v="No"/>
    <m/>
    <s v="https://v2.sherpa.ac.uk/id/publication/1667"/>
    <n v="3"/>
    <n v="4"/>
    <m/>
    <s v="Yes"/>
    <s v="Yes"/>
    <m/>
    <m/>
    <m/>
    <s v="USD"/>
    <n v="2921"/>
    <n v="2921"/>
    <n v="10.3"/>
    <n v="0"/>
    <n v="0"/>
    <n v="17"/>
    <s v="http://www.altmetric.com/details.php?citation_id=74786032"/>
    <m/>
    <m/>
    <s v="Sport Sciences"/>
    <s v="Physical Therapy;  Sports Therapy and Rehabilitation; Orthopedics and Sports Medicine; General Medicine"/>
    <b v="0"/>
    <s v="No"/>
    <x v="1"/>
    <x v="1"/>
    <x v="1"/>
  </r>
  <r>
    <s v="10.1016/j.rehab.2019.12.003"/>
    <s v="open (via crossref license)"/>
    <s v="elsevier-specific: oa user license"/>
    <x v="4"/>
    <s v="Effect of chronic stretching interventions on the mechanical properties of muscles in patients with stroke: A systematic review"/>
    <s v="Lecharte, Thomas; Gross, Raphaël; Nordez, Antoine; Le Sant, Guillaume"/>
    <n v="4"/>
    <s v="No"/>
    <s v="[Lecharte, Thomas; Sant, Guillaume Le] IFM3R, Sch Physiotherapy, 54 Rue Baugerie, F-44230 St Sebastien Sur Loire, France; [Lecharte, Thomas; Gross, Raphael; Nordez, Antoine; Sant, Guillaume Le] Univ Nantes, CHU Nantes, EA 4334, Movement Interact Performance,MIP, F-44000 Nantes, France; [Nordez, Antoine] Auckland Univ Technol, Fac Hlth &amp; Environm Sci, Hlth &amp; Rehabil Res Inst, 55 Wellesley St E, Auckland 1010, New Zealand Lecharte, T., School of Physiotherapy, IFM3R, 54, rue de la Baugerie, Saint-Sébastien-Sur-Loire, 44230, France, Movement - Interactions - Performance, MIP, EA 4334, university of Nantes, CHU Nantes, Nantes, 44000, France; Gross, R., Movement - Interactions - Performance, MIP, EA 4334, university of Nantes, CHU Nantes, Nantes, 44000, France; Nordez, A., Movement - Interactions - Performance, MIP, EA 4334, university of Nantes, CHU Nantes, Nantes, 44000, France, Health and Rehabilitation Research Institute, Faculty of Health and Environmental Sciences, Auckland University of Technology, 55, Wellesley St E, Auckland, 1010, New Zealand; Le Sant, G., School of Physiotherapy, IFM3R, 54, rue de la Baugerie, Saint-Sébastien-Sur-Loire, 44230, France, Movement - Interactions - Performance, MIP, EA 4334, university of Nantes, CHU Nantes, Nantes, 44000, France"/>
    <n v="1"/>
    <s v="Lecharte, Thomas, Sant, Guillaume Le, Gross, Raphael, Nordez, Antoine,"/>
    <s v="Sant, GL (corresponding author), IFMK Nantes, IFM3R, 54 Rue Baugerie, F-44230 St Sebastien Sur Loire, France."/>
    <m/>
    <s v="No"/>
    <s v="Annals of Physical and Rehabilitation Medicine"/>
    <x v="0"/>
    <s v="Elsevier BV"/>
    <x v="0"/>
    <s v="journal-article"/>
    <b v="0"/>
    <s v="publishedVersion"/>
    <s v="publisher"/>
    <s v="No"/>
    <m/>
    <n v="0"/>
    <x v="0"/>
    <b v="0"/>
    <s v="1877-0657 "/>
    <s v="Yes"/>
    <s v="12 months"/>
    <s v="No"/>
    <m/>
    <s v="https://v2.sherpa.ac.uk/id/publication/10580"/>
    <n v="1"/>
    <n v="1"/>
    <s v="https://doi.org/10.1016/j.rehab.2019.12.003"/>
    <s v="Yes"/>
    <s v="Yes"/>
    <m/>
    <m/>
    <m/>
    <s v="USD"/>
    <n v="3000"/>
    <n v="3000"/>
    <n v="10.45"/>
    <n v="0"/>
    <n v="0"/>
    <n v="16"/>
    <s v="http://www.altmetric.com/details.php?citation_id=74415797"/>
    <s v="University of Nantes; Region des Pays de la Loire (QUETE project); school of physiotherapy of Nantes (IFM3R); Université de Nantes; Conseil Régional des Pays de la Loire"/>
    <s v="Université de Nantes"/>
    <s v="Rehabilitation"/>
    <s v="Rehabilitation; Orthopedics and Sports Medicine"/>
    <b v="0"/>
    <s v="No"/>
    <x v="1"/>
    <x v="0"/>
    <x v="4"/>
  </r>
  <r>
    <s v="10.1016/j.amepre.2019.10.017"/>
    <m/>
    <m/>
    <x v="1"/>
    <s v="Food Access and Nutritional Status of Rural Adolescents in India: Pune Maternal Nutrition Study"/>
    <s v="Ganpule-Rao, Anjali V.; Roy, Devesh; Karandikar, Bhushana A.; Yajnik, Chittaranjan S.; Rush, Elaine C."/>
    <n v="5"/>
    <s v="No"/>
    <s v="[Ganpule-Rao, Anjali, V; Yajnik, Chittaranjan S.] King Edward Mem Hosp Res Ctr, Diabet Unit, Pune, Maharashtra, India; [Ganpule-Rao, Anjali, V] Tufts Univ, Friedman Sch Nutr Sci &amp; Policy, Boston, MA 02111 USA; [Roy, Devesh] Int Food Policy Res Inst, Agr Nutr &amp; Hlth, Washington, DC 20036 USA; [Karandikar, Bhushana A.] Gokhale Inst Polit &amp; Econ, Pune, Maharashtra, India; [Rush, Elaine C.] Auckland Univ Technol, Hlth &amp; Environm Sci, Auckland, New Zealand; [Rush, Elaine C.] Riddet Inst, Palmerston North, New Zealand Ganpule-Rao, A.V., Diabetes Unit, King Edward Memorial Hospital Research Centre, Rasta Peth, Pune, India, Friedman School of Nutrition Science and Policy, Tufts University, Boston, MA, United States; Roy, D., Agriculture for Nutrition and Health, International Food Policy Research Institute, Washington, DC, United States; Karandikar, B.A., Gokhale Institute of Politics and Economics, Pune, India; Yajnik, C.S., Diabetes Unit, King Edward Memorial Hospital Research Centre, Rasta Peth, Pune, India; Rush, E.C., Health and Environmental Sciences, Auckland University of Technology, Auckland, New Zealand, Riddet Institute, Palmerston North, New Zealand"/>
    <n v="1"/>
    <s v="Ganpule-Rao, Anjali, V, Yajnik, Chittaranjan S., Roy, Devesh, Karandikar, Bhushana A., Rush, Elaine C."/>
    <s v="Ganpule-Rao, AV (corresponding author), King Edward Mem Hosp Res Ctr, Diabet Unit, Pune, Maharashtra, India."/>
    <m/>
    <s v="No"/>
    <s v="American Journal of Preventive Medicine"/>
    <x v="0"/>
    <s v="Elsevier BV"/>
    <x v="1"/>
    <s v="journal-article"/>
    <b v="0"/>
    <m/>
    <m/>
    <s v="No"/>
    <m/>
    <n v="0"/>
    <x v="0"/>
    <b v="0"/>
    <s v="0749-3797 "/>
    <s v="Yes"/>
    <s v="12 months"/>
    <s v="No"/>
    <m/>
    <s v="https://v2.sherpa.ac.uk/id/publication/10552"/>
    <n v="1"/>
    <n v="1"/>
    <m/>
    <s v="Yes"/>
    <s v="Yes"/>
    <m/>
    <m/>
    <m/>
    <s v="USD"/>
    <n v="2600"/>
    <n v="2600"/>
    <n v="22.08"/>
    <n v="0"/>
    <n v="0"/>
    <n v="24"/>
    <s v="http://www.altmetric.com/details.php?citation_id=74458423"/>
    <s v="Tufts University - UKAid through its program on Innovative Methods and Metrics for Agriculture and Nutrition Actions (IMMANA); Wellcome Trust, United KingdomWellcome Trust; Medical Research Council, United KingdomUK Research &amp; Innovation (UKRI)Medical Research Council UK (MRC); Indian Council of Medical ResearchIndian Council of Medical Research (ICMR); Department of Biotechnology, IndiaDepartment of Biotechnology (DBT) India; IMMANA post-doctoral fellowship; Tufts University; Wellcome Trust, WT; Innovative Methods and Metrics for Agriculture and Nutrition Actions, IMMANA; Medical Research Council, MRC; Department of Biotechnology, Ministry of Science and Technology, India, DBT; Indian Council of Medical Research, ICMR; Department of Biotechnology, Government of West Bengal, DBT-WB; Mauritius Research Council, MRC"/>
    <s v="Innovative Methods and Metrics for Agriculture and Nutrition Actions"/>
    <s v="Public, Environmental &amp; Occupational Health; General &amp; Internal Medicine"/>
    <s v="Public Health;  Environmental and Occupational Health; Epidemiology"/>
    <b v="0"/>
    <s v="No"/>
    <x v="1"/>
    <x v="1"/>
    <x v="1"/>
  </r>
  <r>
    <s v="10.3390/sports8050061"/>
    <s v="oa journal (via doaj)"/>
    <m/>
    <x v="0"/>
    <s v="Listening to Preferred Music Improved Running Performance without Changing the Pacing Pattern during a 6 Minute Run Test with Young Male Adults"/>
    <s v="Jebabli, Nidhal; Granacher, Urs; Selmi, Mohamed Amin; Al-Haddabi, Badriya; Behm, David G.; Chaouachi, Anis; Haj Sassi, Radhouane"/>
    <n v="7"/>
    <s v="No"/>
    <s v="[Jebabli, Nidhal] Univ Jendouba, High Inst Sport &amp; Phys Educ Kef, Hlth &amp; Movement Lab Sport Sci 2SHM, Le Kef 7001, Tunisia; [Jebabli, Nidhal] Univ Manouba, Higher Inst Sport &amp; Phys Educ, Tunis 2010, Tunisia; [Granacher, Urs] Univ Potsdam, Div Training &amp; Movement Sci, D-14469 Potsdam, Germany; [Selmi, Mohamed Amin; Chaouachi, Anis] Natl Ctr Med &amp; Sci Sports CNMSS, Tunisian Res Lab Sport Performance Optimizat, Tunis 1003, Tunisia; [Al-Haddabi, Badriya; Sassi, Radhouane Haj] Sultan Qaboos Univ, Coll Educ, Dept Phys Educ, Muscat 123, Oman; [Behm, David G.] Mem Univ Newfoundland, Sch Human Kinet &amp; Recreat, St John, NF A1C 5S7, Canada; [Chaouachi, Anis] AUT Univ, Sports Performance Res Inst New Zealand, Auckland 0632, New Zealand Jebabli, N., Health and Movement (2SHM) Laboratory Sport Sciences, High Institute of Sport and Physical Education of Kef, University of Jendouba, Le Kef, 7001, Tunisia, Higher Institute of Sport and Physical Education Ksar-Said, University of Manouba, Tunis, 2010, Tunisia; Granacher, U., Division of Training and Movement Sciences, University of Potsdam, Potsdam, 14469, Germany; Selmi, M.A., Tunisian Research Laboratory &quot;Sport Performance Optimization&quot;, National Center of Medicine and Science in Sports (CNMSS), Tunis, 1003, Tunisia; Al-Haddabi, B., Physical Education Department, College of Education, Sultan Qaboos University, Muscat, 123, Oman; Behm, D.G., School of Human Kinetics and Recreation, Memorial University of Newfoundland, St. John's, NL  A1C 5S7, Canada; Chaouachi, A., Tunisian Research Laboratory &quot;Sport Performance Optimization&quot;, National Center of Medicine and Science in Sports (CNMSS), Tunis, 1003, Tunisia, Sports Performance Research Institute New Zealand, AUT University, Auckland, 0632, New Zealand; Sassi, R.H., Physical Education Department, College of Education, Sultan Qaboos University, Muscat, 123, Oman"/>
    <n v="1"/>
    <s v="Jebabli, Nidhal, Granacher, Urs, Selmi, Mohamed Amin, Chaouachi, Anis, Al-Haddabi, Badriya, Sassi, Radhouane Haj, Behm, David G.,"/>
    <s v="Granacher, U (corresponding author), Univ Potsdam, Div Training &amp; Movement Sci, D-14469 Potsdam, Germany."/>
    <m/>
    <s v="No"/>
    <s v="Sports"/>
    <x v="0"/>
    <s v="MDPI AG"/>
    <x v="0"/>
    <s v="journal-article"/>
    <b v="1"/>
    <s v="publishedVersion"/>
    <s v="publisher"/>
    <s v="Yes"/>
    <s v="europepmc.org kobv.de-opus4-uni-potsdam "/>
    <n v="2"/>
    <x v="0"/>
    <b v="1"/>
    <s v="2075-4663 "/>
    <s v="Yes"/>
    <s v="None"/>
    <s v="Yes"/>
    <s v="None"/>
    <s v="https://v2.sherpa.ac.uk/id/publication/24825"/>
    <m/>
    <n v="1"/>
    <s v="https://doi.org/10.3390/sports8050061"/>
    <s v="Yes"/>
    <s v="Yes"/>
    <s v="Yes"/>
    <s v="CHF"/>
    <n v="350"/>
    <m/>
    <m/>
    <n v="389"/>
    <n v="7.5"/>
    <n v="1"/>
    <n v="0"/>
    <n v="3"/>
    <s v="http://www.altmetric.com/details.php?citation_id=82447336"/>
    <m/>
    <m/>
    <s v="Sport Sciences"/>
    <m/>
    <b v="0"/>
    <s v="No"/>
    <x v="1"/>
    <x v="0"/>
    <x v="0"/>
  </r>
  <r>
    <s v="10.14814/phy2.14427"/>
    <s v="oa journal (via doaj)"/>
    <m/>
    <x v="0"/>
    <s v="Do the anatomical and physiological properties of a muscle determine its adaptive response to different loading protocols?"/>
    <s v="Schoenfeld, Brad J.: Department of Health Sciences CUNY Lehman College Bronx NY USA; Vigotsky, Andrew D.: Departments of Biomedical Engineering and Statistics Northwestern University Evanston IL USA; Grgic, Jozo: Institute for Health and Sport (IHES) Victoria University Melbourne VIC Australia; Haun, Cody: Department of Exercise Science LaGrange College LaGrange GA USA; Contreras, Bret: Sport Performance Research Institute AUT University Auckland New Zealand; Delcastillo, Kenneth: Department of Health Sciences CUNY Lehman College Bronx NY USA; Francis, Aston: Department of Health Sciences CUNY Lehman College Bronx NY USA; Cote, Gilda: Department of Health Sciences CUNY Lehman College Bronx NY USA; Alto, Andrew: Department of Health Sciences CUNY Lehman College Bronx NY USA"/>
    <n v="9"/>
    <s v="No"/>
    <s v="[Schoenfeld, Brad J.; Delcastillo, Kenneth; Francis, Aston; Cote, Gilda; Alto, Andrew] CUNY, Lehman Coll, Dept Hlth Sci, Bronx, NY USA; [Vigotsky, Andrew D.] Northwestern Univ, Dept Biomed Engn, Evanston, IL 60208 USA; [Vigotsky, Andrew D.] Northwestern Univ, Dept Stat, Evanston, IL 60208 USA; [Grgic, Jozo] Victoria Univ, Inst Hlth &amp; Sport IHES, Melbourne, Vic, Australia; [Haun, Cody] LaGrange Coll, Dept Exercise Sci, La Grange, GA USA; [Contreras, Bret] AUT Univ, Sport Performance Res Inst, Auckland, New Zealand Schoenfeld, B.J., Department of Health Sciences, CUNY Lehman College, Bronx, NY, United States; Vigotsky, A.D., Departments of Biomedical Engineering and Statistics, Northwestern University, Evanston, IL, United States; Grgic, J., Institute for Health and Sport (IHES), Victoria University, Melbourne, VIC, Australia; Haun, C., Department of Exercise Science, LaGrange College, LaGrange, GA, United States; Contreras, B., Sport Performance Research Institute, AUT University, Auckland, New Zealand; Delcastillo, K., Department of Health Sciences, CUNY Lehman College, Bronx, NY, United States; Francis, A., Department of Health Sciences, CUNY Lehman College, Bronx, NY, United States; Cote, G., Department of Health Sciences, CUNY Lehman College, Bronx, NY, United States; Alto, A., Department of Health Sciences, CUNY Lehman College, Bronx, NY, United States"/>
    <n v="1"/>
    <s v="Schoenfeld, Brad J., Delcastillo, Kenneth, Francis, Aston, Cote, Gilda, Alto, Andrew, Vigotsky, Andrew D., Grgic, Jozo, Haun, Cody, Contreras, Bret,"/>
    <s v="Schoenfeld, BJ (corresponding author), Lehman Coll, 250 Bedford Pk Blvd West, Bronx, NY 10468 USA."/>
    <m/>
    <s v="No"/>
    <s v="Physiological Reports"/>
    <x v="0"/>
    <s v="Wiley"/>
    <x v="0"/>
    <s v="journal-article"/>
    <b v="1"/>
    <s v="publishedVersion"/>
    <s v="publisher"/>
    <s v="Yes"/>
    <s v="europepmc.org "/>
    <n v="1"/>
    <x v="0"/>
    <b v="1"/>
    <s v="2051-817X "/>
    <s v="Yes"/>
    <s v="None"/>
    <s v="Yes"/>
    <s v="None"/>
    <s v="https://v2.sherpa.ac.uk/id/publication/25920"/>
    <n v="4"/>
    <n v="7"/>
    <s v="https://doi.org/10.14814/phy2.14427"/>
    <s v="Yes"/>
    <s v="Yes"/>
    <s v="Yes"/>
    <s v="USD"/>
    <n v="1500"/>
    <s v="USD"/>
    <n v="1600"/>
    <n v="1600"/>
    <n v="146.69999999999999"/>
    <n v="1"/>
    <n v="0"/>
    <n v="197"/>
    <s v="http://www.altmetric.com/details.php?citation_id=80758092"/>
    <s v="Dymatize Nutrition"/>
    <s v="Dymatize Nutrition"/>
    <s v="Physiology"/>
    <m/>
    <b v="0"/>
    <s v="No"/>
    <x v="1"/>
    <x v="0"/>
    <x v="0"/>
  </r>
  <r>
    <s v="10.1016/j.virusres.2020.197942"/>
    <s v="open (via free article)"/>
    <m/>
    <x v="4"/>
    <s v="Diversity and epidemiology of plant rhabdoviruses"/>
    <s v="Dietzgen, Ralf G.; Bejerman, Nicolas E.; Goodin, Michael M.; Higgins, Colleen M.; Huot, Ordom B.; Kondo, Hideki; Martin, Kathleen M.; Whitfield, Anna E."/>
    <n v="8"/>
    <s v="No"/>
    <s v="[Dietzgen, Ralf G.] Univ Queensland, Queensland Alliance Agr &amp; Food Innovat, St Lucia, Qld 4072, Australia; [Bejerman, Nicolas E.] Inst Nacl Tecnol Agr IPAVE CIAP INTA, Inst Patol Vegetal, Ctr Invest Agr, X5020ICA, Cordoba, Argentina; [Goodin, Michael M.] Univ Kentucky, Dept Plant Pathol, Lexington, KY 40546 USA; [Higgins, Colleen M.] Auckland Univ Technol, Sch Sci, Auckland 1142, New Zealand; [Huot, Ordom B.; Whitfield, Anna E.] North Carolina State Univ, Dept Entomol &amp; Plant Pathol, Raleigh, NC 27606 USA; [Kondo, Hideki] Okayama Univ, Inst Plant Sci &amp; Resources, Kurashiki, Okayama 7100046, Japan; [Martin, Kathleen M.] Auburn Univ, Dept Entomol &amp; Plant Pathol, Auburn, AL 36849 USA Dietzgen, R.G., Queensland Alliance for Agriculture and Food Innovation, The University of Queensland, St. Lucia, Queensland  4072, Australia; Bejerman, N.E., Instituto de Patología Vegetal, Centro de Investigaciones Agropecuarias, Instituto Nacional de Tecnología Agropecuaria (IPAVE-CIAP-INTA), Córdoba, X5020ICA, Argentina; Goodin, M.M., Department of Plant Pathology, University of Kentucky, Lexington, KY  40546, United States; Higgins, C.M., School of Science, Auckland University of Technology, Auckland, 1142, New Zealand; Huot, O.B., Department of Entomology and Plant Pathology, North Carolina State University, Raleigh, NC  27606, United States; Kondo, H., Institute of Plant Science and Resources, Okayama University, Kurashiki, 710-0046, Japan; Martin, K.M., Department of Entomology and Plant Pathology, Auburn UniversityAL  36849, United States; Whitfield, A.E., Department of Entomology and Plant Pathology, North Carolina State University, Raleigh, NC  27606, United States"/>
    <n v="1"/>
    <s v="Dietzgen, Ralf G., Bejerman, Nicolas E., Goodin, Michael M., Higgins, Colleen M."/>
    <s v="Dietzgen, RG (corresponding author), Univ Queensland, Queensland Alliance Agr &amp; Food Innovat, St Lucia, Qld 4072, Australia."/>
    <m/>
    <s v="No"/>
    <s v="Virus Research"/>
    <x v="0"/>
    <s v="Elsevier BV"/>
    <x v="0"/>
    <s v="journal-article"/>
    <b v="0"/>
    <s v="publishedVersion"/>
    <s v="publisher"/>
    <s v="No"/>
    <m/>
    <n v="0"/>
    <x v="0"/>
    <b v="0"/>
    <s v="0168-1702 "/>
    <s v="Yes"/>
    <s v="12 months"/>
    <s v="No"/>
    <m/>
    <s v="https://v2.sherpa.ac.uk/id/publication/16853"/>
    <n v="10"/>
    <n v="11"/>
    <s v="https://doi.org/10.1016/j.virusres.2020.197942"/>
    <s v="Yes"/>
    <s v="Yes"/>
    <m/>
    <m/>
    <m/>
    <s v="USD"/>
    <n v="2750"/>
    <n v="2750"/>
    <n v="6.4"/>
    <n v="0"/>
    <n v="0"/>
    <n v="10"/>
    <s v="http://www.altmetric.com/details.php?citation_id=78389838"/>
    <s v="Queensland Government Department of Agriculture and Fisheries; University of QueenslandUniversity of Queensland; University of Queensland, UQ; Department of Agriculture and Fisheries, Queensland Government, DAF"/>
    <s v="Department of Agriculture and Fisheries, Queensland Government; University of Queensland"/>
    <s v="Virology"/>
    <s v="Cancer Research; Virology; Infectious Diseases"/>
    <b v="0"/>
    <s v="No"/>
    <x v="1"/>
    <x v="0"/>
    <x v="4"/>
  </r>
  <r>
    <s v="10.1123/pes.2019-0201"/>
    <s v="oa repository (via OAI-PMH doi match)"/>
    <m/>
    <x v="5"/>
    <s v="The Influence of Maturity Status on Muscle Architecture in School-Aged Boys"/>
    <s v="Radnor, John M.: 1Cardiff Metropolitan University; Oliver, Jon L.: 1Cardiff Metropolitan University, 2AUT University; Waugh, Charlotte M.: 3Vancouver Coastal Health Research Institute, 4University of British Columbia; Myer, Gregory D.: 5Cincinnati Children's Hospital Medical Center, 6University of Cincinnati, 7The Micheli Center for Sports Injury Prevention; Lloyd, Rhodri S.: 1Cardiff Metropolitan University, 2AUT University, 8Waikato Institute of Technology"/>
    <n v="5"/>
    <s v="No"/>
    <s v="[Radnor, John M.; Oliver, Jon L.; Lloyd, Rhodri S.] Cardiff Metropolitan Univ, Youth Phys Dev Ctr, Sch Sport &amp; Hlth Sci, Cardiff, Wales; [Oliver, Jon L.; Lloyd, Rhodri S.] AUT Univ, Sport Performance Res Inst New Zealand, Auckland, New Zealand; [Waugh, Charlotte M.] Vancouver Coastal Hlth Res Inst, Ctr Hip Hlth &amp; Mobil, Vancouver, BC, Canada; [Waugh, Charlotte M.] Univ British Columbia, Dept Phys Therapy, Fac Med, Vancouver, BC, Canada; [Myer, Gregory D.] Cincinnati Childrens Hosp Med Ctr, Div Sports Med, Cincinnati, OH 45229 USA; [Myer, Gregory D.] Univ Cincinnati, Coll Med, Dept Pediat &amp; Orthopaed Surg, Cincinnati, OH USA; [Myer, Gregory D.] Micheli Ctr Sports Injury Prevent, Boston, MA USA; [Lloyd, Rhodri S.] Waikato Inst Technol, Ctr Sport Sci &amp; Human Performance, Hamilton, New Zealand Radnor, J.M., Youth Physical Development Centre, School of Sport and Health Sciences, Cardiff Metropolitan University, Cardiff, United Kingdom; Oliver, J.L., Youth Physical Development Centre, School of Sport and Health Sciences, Cardiff Metropolitan University, Cardiff, United Kingdom, Sport Performance Research Institute New Zealand, AUT University, Auckland, New Zealand; Waugh, C.M., Centre for Hip Health and Mobility, Vancouver Coastal Health Research Institute, Vancouver, Canada, Department of Physical Therapy, Faculty of Medicine, Univer-sity of British Columbia, Vancouver, Canada; Myer, G.D., Division of Sports Medicine, Cincinnati Children's Hospital Medical Center, Cincinnati, OH, United States, Department of Pediatrics and Orthopaedic Surgery, College of Medicine, University of Cincinnati, Cincinnati, OH, United States, Micheli Center for Sports Injury Prevention, Boston, MA, United States; Lloyd, R.S., Youth Physical Development Centre, School of Sport and Health Sciences, Cardiff Metropolitan University, Cardiff, United Kingdom, Sport Performance Research Institute New Zealand, AUT University, Auckland, New Zealand, Centre for Sport Science and Human Performance, Waikato Institute of Technology, Hamilton, New Zealand"/>
    <n v="1"/>
    <s v="Radnor, John M., Oliver, Jon L., Lloyd, Rhodri S."/>
    <s v="Radnor, JM (corresponding author), Cardiff Metropolitan Univ, Youth Phys Dev Ctr, Sch Sport &amp; Hlth Sci, Cardiff, Wales."/>
    <m/>
    <s v="No"/>
    <s v="Pediatric Exercise Science"/>
    <x v="0"/>
    <s v="Human Kinetics"/>
    <x v="0"/>
    <s v="journal-article"/>
    <b v="0"/>
    <s v="acceptedVersion"/>
    <s v="repository"/>
    <s v="Yes"/>
    <s v="repository.cardiffmet.ac.uk "/>
    <n v="1"/>
    <x v="0"/>
    <b v="0"/>
    <s v="0899-8493 1543-2920 "/>
    <s v="Yes"/>
    <s v="None"/>
    <s v="No"/>
    <m/>
    <s v="https://v2.sherpa.ac.uk/id/publication/12259"/>
    <n v="2"/>
    <n v="4"/>
    <s v="https://repository.cardiffmet.ac.uk/bitstream/10369/11029/1/INFLUENCE%20OF%20MATURITY%20STATUS%20ON%20MUSCLE%20ARCHITECTURE%20IN%20BOYS_Accepted.pdf"/>
    <s v="Yes"/>
    <s v="Yes"/>
    <m/>
    <m/>
    <m/>
    <m/>
    <m/>
    <m/>
    <n v="5.15"/>
    <n v="0"/>
    <n v="0"/>
    <n v="8"/>
    <s v="http://www.altmetric.com/details.php?citation_id=76600436"/>
    <m/>
    <m/>
    <s v="Pediatrics; Physiology; Sport Sciences"/>
    <s v="Physical Therapy;  Sports Therapy and Rehabilitation; Pediatrics;  Perinatology;  and Child Health; Orthopedics and Sports Medicine"/>
    <b v="0"/>
    <s v="No"/>
    <x v="1"/>
    <x v="0"/>
    <x v="5"/>
  </r>
  <r>
    <s v="10.1074/mcp.RA119.001860"/>
    <s v="open (via crossref license)"/>
    <m/>
    <x v="2"/>
    <s v="Decreased Immunoglobulin G Core Fucosylation, A Player in Antibody-dependent Cell-mediated Cytotoxicity, is Associated with Autoimmune Thyroid Diseases"/>
    <s v="Martin, Tiphaine C.; Šimurina, Mirna; Ząbczyńska, Marta; Martinic Kavur, Marina; Rydlewska, Magdalena; Pezer, Marija; Kozłowska, Kamila; Burri, Andrea; Vilaj, Marija; Turek-Jabrocka, Renata; Krnjajić-Tadijanović, Milena; Trofimiuk-Müldner, Małgorzata; Ugrina, Ivo; Lityńska, Anna; Hubalewska-Dydejczyk, Alicja; Trbojevic-Akmacic, Irena; Lim, Ee Mun; Walsh, John P.; Pocheć, Ewa; Spector, Tim D.; Wilson, Scott G."/>
    <n v="22"/>
    <s v="Yes"/>
    <s v="[Martin, Tiphaine C.; Spector, Tim D.; Wilson, Scott G.] Kings Coll London, Dept Twin Res &amp; Genet Epidemiol, London, England; [Martin, Tiphaine C.; Wilson, Scott G.] Univ Western Australia, Sch Biomed Sci, Crawley, WA, Australia; [Simurina, Mirna; Ugrina, Ivo; Lauc, Gordan] Univ Zagreb, Fac Pharm &amp; Biochem, Zagreb, Croatia; [Zabczynska, Marta; Rydlewska, Magdalena; Korlowska, Kamila; Litynska, Anna; Pochec, Ewa] Jagiellonian Univ, Inst Zool &amp; Biomed Res, Dept Glycoconjugate Biochem, Krakow, Poland; [Kavur, Marina Martinic; Pezer, Marija; Vilaj, Marija; Ugrina, Ivo; Trbojevic-Akmacic, Irena; Lauc, Gordan] Glycosci Res Lab, Genos, Zagreb, Croatia; [Burri, Andrea] Auckland Univ Technol, Hlth &amp; Rehabil Res Inst, Auckland, New Zealand; [Burri, Andrea] ISCSS, Inst Sex Counselling &amp; Sexual Sci, Zurich, Switzerland; [Turek-Jabrocka, Renata; Trofimiuk-Muldner, Malgorzata; Hubalewska-Dydejczyk, Alicja] Jagiellonian Univ, Chair &amp; Dept Endocrinol, Med Coll, Krakow, Poland; [Turek-Jabrocka, Renata; Trofimiuk-Muldner, Malgorzata; Hubalewska-Dydejczyk, Alicja] Univ Hosp Krakow, Dept Endocrinol, Krakow, Poland; [Krnjajic-Tadijanovic, Milena] Dr Josip Bencevic Gen Hosp, Slavonski Brod, Croatia; [Lim, Ee Mun; Walsh, John P.; Wilson, Scott G.] Sir Charles Gairdner Hosp, Dept Endocrinol &amp; Diabet, Nedlands, WA, Australia; [Lim, Ee Mun; Walsh, John P.] Univ Western Australia, Med Sch, Crawley, WA, Australia; [Martin, Tiphaine C.] Icahn Sch Med Mt Sinai, Dept Oncol Sci, New York, NY 10029 USA; [Martin, Tiphaine C.] Icahn Sch Med Mt Sinai, Tisch Canc Inst, New York, NY 10029 USA Martin, T.C., Department of Twin Research and Genetic Epidemiology, King's College, London, United Kingdom, School of Biomedical Sciences, University of Western Australia, Crawley, WA, Australia, Department of Oncological Sciences, Icahn School of Medicine at Mount Sinai, New York, NY, United States, Tisch Cancer Institute, Icahn School of Medicine at Mount Sinai, New York, NY, United States; Šimurina, M., Faculty of Pharmacy and Biochemistry, University of Zagreb, Zagreb, Croatia, Medical School, University of Western Australia, Crawley, WA, Australia; Zabczynska, M., Department of Glycoconjugate Biochemistry, Institute of Zoology and Biomedical Research, Jagiellonian University, Krakow, Poland, Medical School, University of Western Australia, Crawley, WA, Australia; Kavur, M., Genos, Glycoscience Research Laboratory, Zagreb, Croatia, Medical School, University of Western Australia, Crawley, WA, Australia; Rydlewska, M., Department of Glycoconjugate Biochemistry, Institute of Zoology and Biomedical Research, Jagiellonian University, Krakow, Poland; Pezer, M., Genos, Glycoscience Research Laboratory, Zagreb, Croatia; Kozłowska, K., Department of Glycoconjugate Biochemistry, Institute of Zoology and Biomedical Research, Jagiellonian University, Krakow, Poland; Burri, A., Health and Rehabilitation Research Institute, Auckland University of Technology, Auckland, New Zealand, Institute for Sex Counselling and Sexual Sciences, ISCSS, Zurich, Switzerland; Vilaj, M., Genos, Glycoscience Research Laboratory, Zagreb, Croatia; Turek-Jabrocka, R., Chair and Department of Endocrinology, Jagiellonian University Medical College, Krakow, Poland, Department of Endocrinology, University Hospital in Krakow, Krakow, Poland; Krnjajić-Tadijanović, M., General Hospital &quot;Dr. Josip Benčević&quot;, Slavonski Brod, Croatia; Trofimiuk-Müldner, M., Faculty of Pharmacy and Biochemistry, University of Zagreb, Zagreb, Croatia, Department of Endocrinology, University Hospital in Krakow, Krakow, Poland; Ugrina, I., Faculty of Pharmacy and Biochemistry, University of Zagreb, Zagreb, Croatia, Genos, Glycoscience Research Laboratory, Zagreb, Croatia; Lityn, A., Department of Glycoconjugate Biochemistry, Institute of Zoology and Biomedical Research, Jagiellonian University, Krakow, Poland; Hubalewska-Dydejczyk, A., Faculty of Pharmacy and Biochemistry, University of Zagreb, Zagreb, Croatia, Chair and Department of Endocrinology, Jagiellonian University Medical College, Krakow, Poland, Department of Endocrinology, University Hospital in Krakow, Krakow, Poland; Trbojevic-Akmacic, I., Genos, Glycoscience Research Laboratory, Zagreb, Croatia; Lim, E.M., School of Biomedical Sciences, University of Western Australia, Crawley, WA, Australia, Faculty of Pharmacy and Biochemistry, University of Zagreb, Zagreb, Croatia; Walsh, J.P., Department of Endocrinology and Diabetes, Sir Charles Gairdner Hospital, Nedlands, WA, Australia, Medical School, University of Western Australia, Crawley, WA, Australia; Pocheć, E., Department of Glycoconjugate Biochemistry, Institute of Zoology and Biomedical Research, Jagiellonian University, Krakow, Poland; Spector, T.D., Department of Twin Research and Genetic Epidemiology, King's College, London, United Kingdom, Department of Endocrinology, University Hospital in Krakow, Krakow, Poland; Wilson, S.G., Department of Twin Research and Genetic Epidemiology, King's College, London, United Kingdom, School of Biomedical Sciences, University of Western Australia, Crawley, WA, Australia; Lauc, G., School of Biomedical Sciences, University of Western Australia, Crawley, WA, Australia, Faculty of Pharmacy and Biochemistry, University of Zagreb, Zagreb, Croatia"/>
    <n v="1"/>
    <s v="Martin, Tiphaine C., Spector, Tim D., Wilson, Scott G., Simurina, Mirna, Ugrina, Ivo, Lauc, Gordan, Zabczynska, Marta, Rydlewska, Magdalena, Korlowska, Kamila, Litynska, Anna, Pochec, Ewa, Kavur, Marina Martinic, Pezer, Marija, Vilaj, Marija, Trbojevic-Akmacic, Irena, Burri, Andrea"/>
    <s v="Lauc, G (corresponding author), Univ Zagreb, Fac Pharm &amp; Biochem, Zagreb, Croatia.; Lauc, G (corresponding author), Glycosci Res Lab, Genos, Zagreb, Croatia."/>
    <m/>
    <s v="No"/>
    <s v="Molecular &amp; Cellular Proteomics"/>
    <x v="0"/>
    <s v="Elsevier BV"/>
    <x v="0"/>
    <s v="journal-article"/>
    <b v="0"/>
    <s v="publishedVersion"/>
    <s v="publisher"/>
    <s v="Yes"/>
    <m/>
    <n v="0"/>
    <x v="0"/>
    <b v="0"/>
    <s v="1535-9476 1535-9484 "/>
    <s v="Yes"/>
    <s v="None"/>
    <s v="No"/>
    <m/>
    <s v="https://v2.sherpa.ac.uk/id/publication/10346"/>
    <n v="7"/>
    <n v="3"/>
    <s v="https://doi.org/10.1074/mcp.ra119.001860"/>
    <s v="Yes"/>
    <s v="Yes"/>
    <m/>
    <m/>
    <m/>
    <m/>
    <m/>
    <m/>
    <n v="12.4"/>
    <n v="0"/>
    <n v="0"/>
    <n v="21"/>
    <s v="http://www.altmetric.com/details.php?citation_id=75113796"/>
    <s v="TwinsUK cohort; Wellcome TrustWellcome TrustEuropean Commission; European Community's Seventh Framework Programme (FP7/2007-2013)European Commission; National Institute for Health Research (NIHR)National Institute for Health Research (NIHR); King's College London; Australian National Health and Medical Research CouncilNational Health and Medical Research Council of Australia [PG 1087407]; Jagiellonian University [K/DSC/001749, K/DSC/002341]; European UnionEuropean Commission [733100, 721815, 722095]; European Structural and Investment Funds IRI grant [KK.01.2.1.01.0003]; Croatian National Centre of Research Excellence in Personalized Healthcare [KK.01.1.1.01.0010]; PG 1087407; K/DSC/ 001749, K/DSC/002341; Wellcome Trust, WT; National Institute for Health Research, NIHR; Seventh Framework Programme, FP7: FP7/ 2007-2013; Horizon 2020: .01.1.1.01.0010, .01.2.1.01.0003, 721815, 722095, 733100"/>
    <s v="Horizon 2020 Framework Programme; National Institute for Health Research; Uniwersytet Jagielloński w Krakowie; European Structural and Investment Funds IRI grant; Croatian National Centre of Research Excellence in Personalized Healthcare grant"/>
    <s v="Biochemistry &amp; Molecular Biology"/>
    <s v="Analytical Chemistry; Biochemistry; Molecular Biology"/>
    <b v="0"/>
    <s v="No"/>
    <x v="1"/>
    <x v="0"/>
    <x v="2"/>
  </r>
  <r>
    <s v="10.1016/j.forsciint.2020.110251"/>
    <m/>
    <m/>
    <x v="1"/>
    <s v="A review of likelihood ratios in forensic science based on a critique of Stiffelman &quot;No longer the Gold standard: Probabilistic genotyping is changing the nature of DNA evidence in criminal trials&quot;"/>
    <s v="Buckleton, John; Robertson, Bernard; Curran, James; Berger, Charles; Taylor, Duncan; Bright, Jo-Anne; Hicks, Tacha; Gittelson, Simone; Evett, Ian; Pugh, Simone; Jackson, Graham; Kelly, Hannah; Kalafut, Tim; Bieber, Frederick R."/>
    <n v="14"/>
    <s v="No"/>
    <s v="[Buckleton, John; Curran, James] Univ Auckland, Dept Stat, Private Bag 92019, Auckland 1142, New Zealand; [Buckleton, John; Bright, Jo-Anne; Kelly, Hannah] Inst Environm Sci &amp; Res, Auckland, New Zealand; [Robertson, Bernard] Auckland Univ Technol, Dept Law, Auckland, New Zealand; [Berger, Charles] Leiden Univ, Inst Criminal Law &amp; Criminol, POB 9520, NL-2300 RA Leiden, Netherlands; [Taylor, Duncan] Forens Sci SA, POB 2790, Adelaide, SA 5000, Australia; [Taylor, Duncan] Flinders Univ S Australia, Sch Biol Sci, GPO Box 2100, Adelaide, SA 5001, Australia; [Hicks, Tacha] Lausanne Univ Hosp, Univ Ctr Legal Med, Forens Genet Unit, Lausanne, Switzerland; [Hicks, Tacha] Univ Lausanne, Lausanne, Switzerland; [Hicks, Tacha] Fondat Format Continue Univ Lausannoise UNIL EPFL, CH-1015 Dorigny, Switzerland; [Gittelson, Simone] Dist Columbia Dept Forens Sci, Washington, DC USA; [Evett, Ian] Principal Forens Serv Ltd, Bromley, Kent, England; [Pugh, Simone] Calif Dept Justice, Redding, CA USA; [Jackson, Graham] Adv Forens Sci, St Andrews, Fife, Scotland; [Jackson, Graham] Abertay Univ, Bell St, Dundee, Scotland; [Kalafut, Tim] Def Forens Sci Ctr, Forest Pk, GA USA; [Bieber, Frederick R.] Harvard Med Sch, Boston, MA 02115 USA Buckleton, J., Department of Statistics, University of Auckland, Private Bag 92019, Auckland, 1142, New Zealand, Institute of Environmental Science and Research, Auckland, New Zealand; Robertson, B., Barrister, Wellington, Visiting Scholar, Department of Law, Auckland University of Technology, Auckland, New Zealand; Curran, J., Department of Statistics, University of Auckland, Private Bag 92019, Auckland, 1142, New Zealand; Berger, C., Leiden University, Institute for Criminal Law and Criminology, PO Box 9520, Leiden, 2300 RA, Netherlands; Taylor, D., Forensic Science SA, PO Box 2790, Adelaide, SA  5000, Australia, School of Biological Sciences, Flinders University, GPO Box 2100, Adelaide, SA  5001, Australia; Bright, J.-A., Institute of Environmental Science and Research, Auckland, New Zealand; Hicks, T., Forensic Genetics Unit, University Center of Legal Medicine, Lausanne - Geneva, Lausanne University Hospital and University of Lausanne, Switzerland, Fondation Pour La Formation Continue Universitaire Lausannoise (UNIL-EPFL), Dorigny, 1015, Switzerland; Gittelson, S., District of Columbia Department of Forensic Sciences, Washington, DC, United States; Evett, I., Principal Forensic Services Ltd, Bromley, Kent, United Kingdom; Pugh, S., California Department of Justice, Redding, CA, United States; Jackson, G., Advance Forensic Science, St. Andrews, UK; Abertay University, Bell Street, Dundee, United Kingdom; Kelly, H., Institute of Environmental Science and Research, Auckland, New Zealand; Kalafut, T., Defense Forensic Science Center, Forest Park, GA, United States; Bieber, F.R., Harvard Medical School, Boston, MA, United States"/>
    <n v="1"/>
    <s v="Buckleton, John, Curran, James, Bright, Jo-Anne, Kelly, Hannah, Robertson, Bernard"/>
    <s v="Bright, JA (corresponding author), Inst Environm Sci &amp; Res, Auckland, New Zealand."/>
    <m/>
    <s v="No"/>
    <s v="Forensic Science International"/>
    <x v="0"/>
    <s v="Elsevier BV"/>
    <x v="1"/>
    <s v="journal-article"/>
    <b v="0"/>
    <m/>
    <m/>
    <s v="No"/>
    <m/>
    <n v="0"/>
    <x v="0"/>
    <b v="0"/>
    <s v="0379-0738 "/>
    <s v="Yes"/>
    <s v="12 months"/>
    <s v="No"/>
    <m/>
    <s v="https://v2.sherpa.ac.uk/id/publication/13169"/>
    <n v="1"/>
    <n v="1"/>
    <m/>
    <s v="Yes"/>
    <s v="Yes"/>
    <m/>
    <m/>
    <m/>
    <s v="USD"/>
    <n v="2500"/>
    <n v="2500"/>
    <n v="2.85"/>
    <n v="0"/>
    <n v="0"/>
    <n v="4"/>
    <s v="http://www.altmetric.com/details.php?citation_id=77474393"/>
    <s v="US National Institute of Justice [2017-DN-BX-K541]; National Institute of Justice, NIJ"/>
    <s v="National Institute of Justice"/>
    <s v="Legal Medicine"/>
    <s v="Pathology and Forensic Medicine"/>
    <b v="0"/>
    <s v="No"/>
    <x v="1"/>
    <x v="1"/>
    <x v="1"/>
  </r>
  <r>
    <s v="10.3837/TIIS.2020.04.005"/>
    <s v="open (via free pdf)"/>
    <m/>
    <x v="0"/>
    <s v="Network Coding-Based Fault Diagnosis Protocol for Dynamic Networks"/>
    <m/>
    <m/>
    <s v="No"/>
    <s v=" Jarrah, H., Department of Electrical and Electronic Engineering, Auckland University of Technology, Auckland, New Zealand; Chong, P.H.J., Department of Electrical and Electronic Engineering, Auckland University of Technology, Auckland, New Zealand; Sarkar, N.I., Department of Information Technology and Software Engineering, Auckland University of Technology, Auckland, New Zealand; Gutierrez, J., Department of Information Technology and Software Engineering, Auckland University of Technology, Auckland, New Zealand"/>
    <n v="4"/>
    <s v="Jarrah, H.; Chong, P.H.J.; Sarkar, N.I.; Gutierrez, J."/>
    <s v="Chong, P.H.J.; Department of Electrical and Electronic Engineering, New Zealand; email: peter.chong@aut.ac.nz"/>
    <s v="Chong, P.H.J."/>
    <s v="Yes"/>
    <s v="KSII Transactions on Internet and Information Systems"/>
    <x v="0"/>
    <s v="Korean Society for Internet Information (KSII)"/>
    <x v="0"/>
    <s v="journal-article"/>
    <b v="1"/>
    <s v="publishedVersion"/>
    <s v="publisher"/>
    <s v="No"/>
    <m/>
    <n v="0"/>
    <x v="0"/>
    <b v="0"/>
    <s v="1976-7277 "/>
    <s v="No data"/>
    <m/>
    <m/>
    <m/>
    <m/>
    <m/>
    <n v="0"/>
    <s v="http://itiis.org/digital-library/manuscript/file/23425/TIIS Vol 14, No 4-5.pdf"/>
    <s v="No"/>
    <s v="Yes"/>
    <m/>
    <m/>
    <m/>
    <m/>
    <m/>
    <m/>
    <n v="0"/>
    <n v="0"/>
    <n v="0"/>
    <n v="0"/>
    <m/>
    <m/>
    <m/>
    <m/>
    <s v="Computer Networks and Communications; Information Systems"/>
    <b v="0"/>
    <s v="No"/>
    <x v="1"/>
    <x v="0"/>
    <x v="0"/>
  </r>
  <r>
    <s v="10.3389/fpubh.2020.00135"/>
    <s v="oa journal (via doaj)"/>
    <m/>
    <x v="0"/>
    <s v="The Perfect Storm: Coronavirus (Covid-19) Pandemic Meets Overfat Pandemic"/>
    <s v="Maffetone, Philip B.; Laursen, Paul B."/>
    <n v="2"/>
    <s v="No"/>
    <s v="[Laursen, Paul B.] Auckland Univ Technol, Auckland, New Zealand Maffetone, P.B., Ormond Beach, FL, United States; Laursen, P.B., Auckland University of Technology, Auckland, New Zealand"/>
    <n v="1"/>
    <s v="Laursen, Paul B.,"/>
    <s v="Laursen, PB (corresponding author), Auckland Univ Technol, Auckland, New Zealand."/>
    <s v="Laursen, PB"/>
    <s v="Yes"/>
    <s v="Frontiers in Public Health"/>
    <x v="0"/>
    <s v="Frontiers Media SA"/>
    <x v="0"/>
    <s v="journal-article"/>
    <b v="1"/>
    <s v="publishedVersion"/>
    <s v="publisher"/>
    <s v="Yes"/>
    <s v="europepmc.org "/>
    <n v="1"/>
    <x v="0"/>
    <b v="1"/>
    <s v="2296-2565 "/>
    <s v="Yes"/>
    <s v="None"/>
    <s v="Yes"/>
    <s v="None"/>
    <s v="https://v2.sherpa.ac.uk/id/publication/26087"/>
    <n v="21"/>
    <n v="21"/>
    <s v="https://doi.org/10.3389/fpubh.2020.00135"/>
    <s v="Yes"/>
    <s v="Yes"/>
    <s v="Yes"/>
    <s v="USD"/>
    <n v="1900"/>
    <m/>
    <m/>
    <n v="1900"/>
    <n v="655.83000000001005"/>
    <n v="1"/>
    <n v="0"/>
    <n v="877"/>
    <s v="http://www.altmetric.com/details.php?citation_id=79186119"/>
    <m/>
    <m/>
    <s v="Public, Environmental &amp; Occupational Health"/>
    <m/>
    <b v="0"/>
    <s v="No"/>
    <x v="1"/>
    <x v="0"/>
    <x v="0"/>
  </r>
  <r>
    <s v="10.1136/bmjsem-2019-000577"/>
    <s v="oa journal (via doaj)"/>
    <m/>
    <x v="0"/>
    <s v="From barefoot hunter gathering to shod pavement pounding. Where to from here? A narrative review"/>
    <s v="Francis, Peter; Schofield, Grant"/>
    <n v="2"/>
    <s v="No"/>
    <s v="[Francis, Peter] Inst Technol Carlow, Dept Sci &amp; Hlth, Carlow, Ireland; [Schofield, Grant] Auckland Univ Technol, Human Potential Ctr, Sch Sport &amp; Recreat, Auckland, New Zealand Francis, P., Department of Science and Health, Institute of Technology Carlow, Carlow, Ireland; Schofield, G., Human Potential Centre, School of Sport and Recreation, Auckland University of Technology, Auckland, New Zealand"/>
    <n v="1"/>
    <s v="Francis, Peter, Schofield, Grant,"/>
    <s v="Francis, P (corresponding author), Inst Technol Carlow, Dept Sci &amp; Hlth, Carlow, Ireland."/>
    <m/>
    <s v="No"/>
    <s v="BMJ Open Sport &amp; Exercise Medicine"/>
    <x v="0"/>
    <s v="BMJ"/>
    <x v="0"/>
    <s v="journal-article"/>
    <b v="1"/>
    <s v="publishedVersion"/>
    <s v="publisher"/>
    <s v="Yes"/>
    <s v="europepmc.org "/>
    <n v="1"/>
    <x v="0"/>
    <b v="1"/>
    <s v="2055-7647 "/>
    <s v="Yes"/>
    <s v="None"/>
    <s v="Yes"/>
    <s v="None"/>
    <s v="https://v2.sherpa.ac.uk/id/publication/35412"/>
    <n v="1"/>
    <n v="0"/>
    <s v="https://doi.org/10.1136/bmjsem-2019-000577"/>
    <s v="Yes"/>
    <s v="Yes"/>
    <s v="Yes"/>
    <s v="GBP"/>
    <n v="1500"/>
    <s v="USD"/>
    <n v="1905"/>
    <n v="1905"/>
    <n v="181.56"/>
    <n v="15"/>
    <n v="0"/>
    <n v="75"/>
    <s v="http://www.altmetric.com/details.php?citation_id=80298224"/>
    <m/>
    <m/>
    <s v="Sport Sciences"/>
    <m/>
    <b v="0"/>
    <s v="No"/>
    <x v="1"/>
    <x v="0"/>
    <x v="0"/>
  </r>
  <r>
    <s v="10.1108/IJCHM-09-2019-0780"/>
    <s v="oa repository (via OAI-PMH doi match)"/>
    <m/>
    <x v="5"/>
    <s v="Gender research in hospitality and tourism management: time to change the guard"/>
    <s v="Mooney, Shelagh K."/>
    <n v="1"/>
    <s v="No"/>
    <s v="[Mooney, Shelagh K.] Auckland Univ Technol, Sch Hospitality &amp; Tourism, Auckland, New Zealand Mooney, S.K., School of Hospitality and Tourism, Auckland University of Technology, Auckland, New Zealand"/>
    <n v="1"/>
    <s v="Mooney, Shelagh K.,"/>
    <s v="Mooney, SK (corresponding author), Auckland Univ Technol, Sch Hospitality &amp; Tourism, Auckland, New Zealand."/>
    <s v="Mooney, SK"/>
    <s v="Yes"/>
    <s v="International Journal of Contemporary Hospitality Management"/>
    <x v="0"/>
    <s v="Emerald"/>
    <x v="0"/>
    <s v="journal-article"/>
    <b v="0"/>
    <s v="submittedVersion"/>
    <s v="repository"/>
    <s v="Yes"/>
    <s v="openrepository.aut.ac.nz "/>
    <n v="1"/>
    <x v="0"/>
    <b v="0"/>
    <s v="0959-6119 "/>
    <s v="Yes"/>
    <s v="None"/>
    <s v="No"/>
    <m/>
    <s v="https://v2.sherpa.ac.uk/id/publication/2792"/>
    <n v="12"/>
    <n v="11"/>
    <s v="https://openrepository.aut.ac.nz/bitstream/10292/13477/5/Gender%20research%20in%20hospitality%20and%20tourism%20management.pdf"/>
    <s v="Yes"/>
    <s v="Yes"/>
    <m/>
    <m/>
    <m/>
    <s v="USD"/>
    <n v="3240"/>
    <n v="3240"/>
    <n v="0"/>
    <n v="0"/>
    <n v="0"/>
    <n v="0"/>
    <m/>
    <m/>
    <m/>
    <s v="Social Sciences - Other Topics; Business &amp; Economics"/>
    <s v="Tourism;  Leisure and Hospitality Management"/>
    <b v="1"/>
    <s v="Yes"/>
    <x v="0"/>
    <x v="0"/>
    <x v="5"/>
  </r>
  <r>
    <s v="10.1108/JEDT-12-2019-0336"/>
    <m/>
    <m/>
    <x v="1"/>
    <s v="Commute and labour productivity: investigation of inner city construction sites"/>
    <s v="Chaparro, Daniel Alejandro; Ying, Fei J.; Rotimi, Funmilayo Ebun; Egbelakin, Temitope"/>
    <n v="4"/>
    <s v="No"/>
    <s v="[Chaparro, Daniel Alejandro; Ying, Fei J.; Rotimi, Funmilayo Ebun] Auckland Univ Technol, Dept Built Environm Engn, Auckland, New Zealand; [Egbelakin, Temitope] Univ Newcastle, Sch Architecture &amp; Built Environm, Newcastle, NSW, Australia Chaparro, D.A., Department of Built Environment Engineering, Auckland University of Technology, Auckland, New Zealand; Ying, F.J., Department of Built Environment Engineering, Auckland University of Technology, Auckland, New Zealand; Rotimi, F.E., Department of Built Environment Engineering, Auckland University of Technology, Auckland, New Zealand; Egbelakin, T., School of Architecture and Built Environment, The University of Newcastle, Newcastle, Australia"/>
    <n v="1"/>
    <s v="Chaparro, Daniel Alejandro, Ying, Fei J., Rotimi, Funmilayo Ebun"/>
    <s v="Ying, FJ (corresponding author), Auckland Univ Technol, Dept Built Environm Engn, Auckland, New Zealand."/>
    <s v="Ying, FJ"/>
    <s v="Yes"/>
    <s v="Journal of Engineering, Design and Technology"/>
    <x v="0"/>
    <s v="Emerald"/>
    <x v="1"/>
    <s v="journal-article"/>
    <b v="0"/>
    <m/>
    <m/>
    <s v="No"/>
    <m/>
    <n v="0"/>
    <x v="0"/>
    <b v="0"/>
    <s v="1726-0531 "/>
    <s v="Yes"/>
    <s v="None"/>
    <s v="No"/>
    <m/>
    <s v="https://v2.sherpa.ac.uk/id/publication/2829"/>
    <m/>
    <n v="0"/>
    <m/>
    <s v="Yes"/>
    <s v="Yes"/>
    <m/>
    <m/>
    <m/>
    <s v="USD"/>
    <n v="3240"/>
    <n v="3240"/>
    <n v="0"/>
    <n v="0"/>
    <n v="0"/>
    <n v="0"/>
    <m/>
    <m/>
    <m/>
    <s v="Engineering"/>
    <s v="General Engineering"/>
    <b v="0"/>
    <s v="No"/>
    <x v="1"/>
    <x v="1"/>
    <x v="1"/>
  </r>
  <r>
    <s v="10.1080/17461391.2019.1641557"/>
    <m/>
    <m/>
    <x v="1"/>
    <s v="Thigh positioned wearable resistance affects step frequency not step length during 50 m sprint-running"/>
    <s v="Macadam, Paul: Sports Performance Research Institute New Zealand (SPRINZ), AUT University, Auckland, New Zealand; Nuell, Sergi: Institut Nacional d'Educació Física de Catalunya (INEFC), Universitat de Barcelona, Barcelona, Spain; Cronin, John B.: Sports Performance Research Institute New Zealand (SPRINZ), AUT University, Auckland, New Zealand; Uthoff, Aaron M.: Sports Performance Research Institute New Zealand (SPRINZ), AUT University, Auckland, New Zealand; Nagahara, Ryu: National Institute of Fitness and Sports in Kanoya, Kanoya, Japan; Neville, Jono: Sports Performance Research Institute New Zealand (SPRINZ), AUT University, Auckland, New Zealand; Graham, Scott P.: Institute for Health and Sport, Victoria University, Melbourne, Australia; Tinwala, Farhan: Sports Performance Research Institute New Zealand (SPRINZ), AUT University, Auckland, New Zealand"/>
    <n v="8"/>
    <s v="No"/>
    <s v="[Macadam, Paul; Cronin, John B.; Uthoff, Aaron M.; Neville, Jono; Tinwala, Farhan] AUT Univ, SPRINZ, Auckland, New Zealand; [Nuell, Sergi] Univ Barcelona, INEFC, Barcelona, Spain; [Nagahara, Ryu] Natl Inst Fitness &amp; Sports Kanoya, Kanoya, Japan; [Graham, Scott P.] Victoria Univ, Inst Hlth &amp; Sport, Melbourne, Vic, Australia Macadam, P., Sports Performance Research Institute New Zealand (SPRINZ), AUT University, Auckland, New Zealand; Nuell, S., Institut Nacional d'Educació Física de Catalunya (INEFC), Universitat de Barcelona, Barcelona, Spain; Cronin, J.B., Sports Performance Research Institute New Zealand (SPRINZ), AUT University, Auckland, New Zealand; Uthoff, A.M., Sports Performance Research Institute New Zealand (SPRINZ), AUT University, Auckland, New Zealand; Nagahara, R., National Institute of Fitness and Sports in Kanoya, Kanoya, Japan; Neville, J., Sports Performance Research Institute New Zealand (SPRINZ), AUT University, Auckland, New Zealand; Graham, S.P., Institute for Health and Sport, Victoria University, Melbourne, Australia; Tinwala, F., Sports Performance Research Institute New Zealand (SPRINZ), AUT University, Auckland, New Zealand"/>
    <n v="1"/>
    <s v="Macadam, Paul, Cronin, John B., Uthoff, Aaron M., Neville, Jono, Tinwala, Farhan"/>
    <s v="Macadam, P (corresponding author), AUT Univ, Sport Res Inst New Zealand SPRINZ, 17 Antares Pl, Auckland 0632, New Zealand."/>
    <s v="Macadam, P"/>
    <s v="Yes"/>
    <s v="European Journal of Sport Science"/>
    <x v="2"/>
    <s v="Informa UK Limited"/>
    <x v="1"/>
    <s v="journal-article"/>
    <b v="0"/>
    <m/>
    <m/>
    <s v="No"/>
    <m/>
    <n v="0"/>
    <x v="0"/>
    <b v="0"/>
    <s v="1746-1391 1536-7290 "/>
    <s v="Yes"/>
    <s v="12 months"/>
    <s v="No"/>
    <m/>
    <s v="https://v2.sherpa.ac.uk/id/publication/5252"/>
    <n v="5"/>
    <n v="7"/>
    <m/>
    <s v="Yes"/>
    <s v="Yes"/>
    <m/>
    <m/>
    <m/>
    <s v="USD"/>
    <n v="2950"/>
    <n v="2950"/>
    <n v="4.05"/>
    <n v="0"/>
    <n v="0"/>
    <n v="5"/>
    <s v="http://www.altmetric.com/details.php?citation_id=63211737"/>
    <s v="Sportboleh, Sdh Bhd."/>
    <m/>
    <s v="Sport Sciences"/>
    <s v="Physical Therapy;  Sports Therapy and Rehabilitation; Orthopedics and Sports Medicine; General Medicine"/>
    <b v="0"/>
    <s v="No"/>
    <x v="1"/>
    <x v="1"/>
    <x v="1"/>
  </r>
  <r>
    <s v="10.1080/03610926.2019.1565832"/>
    <s v="oa repository (via OAI-PMH title and first author match)"/>
    <m/>
    <x v="5"/>
    <s v="Analyzing multiple vector autoregressions through matrix-variate normal distribution with two covariance matrices"/>
    <s v="Wichitaksorn, Nuttanan: Mathematical Sciences Department, Auckland University of Technology, Auckland, New Zealand;, School of Mathematics and Statistics, University of Canterbury, Christchurch, New Zealand;, Thailand Development Research Institute, Bangkok, Thailand"/>
    <n v="1"/>
    <s v="No"/>
    <s v="[Wichitaksorn, Nuttanan] Auckland Univ Technol, Math Sci Dept, Auckland 1010, New Zealand; [Wichitaksorn, Nuttanan] Univ Canterbury, Sch Math &amp; Stat, Christchurch, New Zealand; [Wichitaksorn, Nuttanan] Thailand Dev Res Inst, Bangkok, Thailand Wichitaksorn, N., Mathematical Sciences Department, Auckland University of Technology, Auckland, New Zealand, School of Mathematics and Statistics, University of Canterbury, Christchurch, New Zealand, Thailand Development Research Institute, Bangkok, Thailand"/>
    <n v="1"/>
    <s v="Wichitaksorn, Nuttanan"/>
    <s v="Wichitaksorn, N (corresponding author), Auckland Univ Technol, Math Sci Dept, Auckland 1010, New Zealand."/>
    <s v="Wichitaksorn, N"/>
    <s v="Yes"/>
    <s v="Communications in Statistics - Theory and Methods"/>
    <x v="2"/>
    <s v="Informa UK Limited"/>
    <x v="0"/>
    <s v="journal-article"/>
    <b v="0"/>
    <s v="submittedVersion"/>
    <s v="repository"/>
    <s v="Yes"/>
    <s v="openrepository.aut.ac.nz "/>
    <n v="1"/>
    <x v="0"/>
    <b v="0"/>
    <s v="0361-0926 1532-415X "/>
    <s v="Yes"/>
    <s v="12 months"/>
    <s v="No"/>
    <m/>
    <s v="https://v2.sherpa.ac.uk/id/publication/5083"/>
    <m/>
    <n v="0"/>
    <s v="https://openrepository.aut.ac.nz/bitstream/10292/12258/5/ManuComStat_R1.pdf"/>
    <s v="Yes"/>
    <s v="Yes"/>
    <m/>
    <m/>
    <m/>
    <s v="USD"/>
    <n v="2950"/>
    <n v="2950"/>
    <n v="0"/>
    <n v="0"/>
    <n v="0"/>
    <n v="0"/>
    <m/>
    <m/>
    <m/>
    <s v="Mathematics"/>
    <s v="Statistics and Probability"/>
    <b v="1"/>
    <s v="No"/>
    <x v="0"/>
    <x v="0"/>
    <x v="5"/>
  </r>
  <r>
    <s v="10.1016/j.comcom.2020.03.042"/>
    <m/>
    <m/>
    <x v="1"/>
    <s v="A probabilistic comparison-based fault diagnosis for hybrid faults in mobile networks"/>
    <s v="Jarrah, Hazim; Chong, Peter H.J.; Rapson, Chris; Sarkar, Nurul I.; Gutierrez, Jairo"/>
    <n v="5"/>
    <s v="No"/>
    <s v="[Jarrah, Hazim; Chong, Peter H. J.; Rapson, Chris] Auckland Univ Technol, Dept Elect &amp; Elect Engn, Auckland, New Zealand; [Sarkar, Nurul, I; Gutierrez, Jairo] Auckland Univ Technol, Dept Informat Technol &amp; Software Engn, Auckland, New Zealand Jarrah, H., Department of Electrical and Electronic Engineering, Auckland University of Technology, New Zealand; Chong, P.H.J., Department of Electrical and Electronic Engineering, Auckland University of Technology, New Zealand; Rapson, C., Department of Electrical and Electronic Engineering, Auckland University of Technology, New Zealand; Sarkar, N.I., Department of Information Technology and Software Engineering, Auckland University of Technology, New Zealand; Gutierrez, J., Department of Information Technology and Software Engineering, Auckland University of Technology, New Zealand"/>
    <n v="1"/>
    <s v="Jarrah, Hazim, Chong, Peter H. J., Rapson, Chris, Sarkar, Nurul, I, Gutierrez, Jairo,"/>
    <s v="Chong, PHJ (corresponding author), Auckland Univ Technol, Dept Elect &amp; Elect Engn, Auckland, New Zealand."/>
    <s v="Chong, PHJ"/>
    <s v="Yes"/>
    <s v="Computer Communications"/>
    <x v="0"/>
    <s v="Elsevier BV"/>
    <x v="1"/>
    <s v="journal-article"/>
    <b v="0"/>
    <m/>
    <m/>
    <s v="No"/>
    <m/>
    <n v="0"/>
    <x v="0"/>
    <b v="0"/>
    <s v="0140-3664 "/>
    <s v="Yes"/>
    <s v="24 months"/>
    <s v="No"/>
    <m/>
    <s v="https://v2.sherpa.ac.uk/id/publication/12498"/>
    <n v="1"/>
    <n v="1"/>
    <m/>
    <s v="Yes"/>
    <s v="Yes"/>
    <m/>
    <m/>
    <m/>
    <s v="USD"/>
    <n v="2400"/>
    <n v="2400"/>
    <n v="0"/>
    <n v="0"/>
    <n v="0"/>
    <n v="0"/>
    <m/>
    <m/>
    <m/>
    <s v="Computer Science; Engineering; Telecommunications"/>
    <s v="Computer Networks and Communications"/>
    <b v="0"/>
    <s v="No"/>
    <x v="1"/>
    <x v="1"/>
    <x v="1"/>
  </r>
  <r>
    <s v="10.1080/07294360.2019.1685945"/>
    <s v="oa repository (via OAI-PMH title and first author match)"/>
    <s v="cc-by-nc-nd"/>
    <x v="5"/>
    <s v="Juggling competing activities: academic staff as doctoral candidates"/>
    <s v="Smith, Jan: Centre for Excellence in Learning and Teaching, National University of Ireland, Galway, Ireland; Billot, Jennie: Graduate Research School, Auckland University of Technology, Auckland, New Zealand; Clouder, Lynn: Research Centre for Global Learning: Education and Attainment, Coventry University, West Midlands, UK; King, Virginia: Research Centre for Global Learning: Education and Attainment, Coventry University, West Midlands, UK"/>
    <n v="4"/>
    <s v="No"/>
    <s v="[Smith, Jan] Natl Univ Ireland, Ctr Excellence Learning &amp; Teaching, Galway, Ireland; [Billot, Jennie] Auckland Univ Technol, Grad Res Sch, Auckland, New Zealand; [Clouder, Lynn; King, Virginia] Coventry Univ, Res Ctr Global Learning Educ &amp; Attainment, Coventry, W Midlands, England Smith, J., Centre for Excellence in Learning and Teaching, National University of Ireland, Galway, Ireland; Billot, J., Graduate Research School, Auckland University of Technology, Auckland, New Zealand; Clouder, L., Research Centre for Global Learning: Education and Attainment, Coventry University, West Midlands, United Kingdom; King, V., Research Centre for Global Learning: Education and Attainment, Coventry University, West Midlands, United Kingdom"/>
    <n v="1"/>
    <s v="Smith, Jan, Billot, Jennie"/>
    <s v="Smith, J (corresponding author), Natl Univ Ireland, Ctr Excellence Learning &amp; Teaching, Galway, Ireland."/>
    <m/>
    <s v="No"/>
    <s v="Higher Education Research &amp; Development"/>
    <x v="2"/>
    <s v="Informa UK Limited"/>
    <x v="0"/>
    <s v="journal-article"/>
    <b v="0"/>
    <s v="submittedVersion"/>
    <s v="repository"/>
    <s v="Yes"/>
    <s v="no_repository_data"/>
    <n v="1"/>
    <x v="0"/>
    <b v="0"/>
    <s v="0729-4360 1469-8366 "/>
    <s v="Yes"/>
    <s v="18 months"/>
    <s v="No"/>
    <m/>
    <s v="https://v2.sherpa.ac.uk/id/publication/5312"/>
    <n v="3"/>
    <n v="3"/>
    <s v="https://aran.library.nuigalway.ie/bitstream/10379/16027/4/Juggling-StaffPhDs-full.pdf"/>
    <s v="Yes"/>
    <s v="Yes"/>
    <m/>
    <m/>
    <m/>
    <s v="USD"/>
    <n v="2950"/>
    <n v="2950"/>
    <n v="6.05"/>
    <n v="0"/>
    <n v="0"/>
    <n v="10"/>
    <s v="http://www.altmetric.com/details.php?citation_id=70236970"/>
    <m/>
    <m/>
    <s v="Education &amp; Educational Research"/>
    <s v="Education"/>
    <b v="0"/>
    <s v="No"/>
    <x v="1"/>
    <x v="0"/>
    <x v="5"/>
  </r>
  <r>
    <s v="10.1080/02699052.2020.1729417"/>
    <m/>
    <m/>
    <x v="1"/>
    <s v="Rasch analysis of the World Health Organization Disability Assessment Schedule 2.0 in a mild traumatic brain injury sample"/>
    <s v="Snell, Deborah L.: Concussion Clinic, Canterbury District Health Board, Christchurch, New Zealand, Department of Orthopaedic Surgery and Musculoskeletal Medicine, University of Otago Christchurch, Christchurch, New Zealand; Siegert, Richard J: Faculty of Health and Environmental Studies, AUT University, Auckland, New Zealand; Silverberg, Noah D: Division of Physical Medicine &amp; Rehabilitation, University of British Columbia, Vancouver, Canada, Rehabilitation Research Program, GF Strong Rehab Centre, Vancouver, Canada, Department of Physical Medicine and Rehabilitation, Harvard Medical School, Boston, Massachusetts, USA"/>
    <n v="3"/>
    <s v="No"/>
    <s v="[Snell, Deborah L.] Canterbury Dist Hlth Board, Concuss Clin, Christchurch, New Zealand; [Snell, Deborah L.] Univ Otago Christchurch, Dept Orthopaed Surg &amp; Musculoskeletal Med, Christchurch, New Zealand; [Siegert, Richard J.] AUT Univ, Fac Hlth &amp; Environm Studies, Auckland, New Zealand; [Silverberg, Noah D.] Univ British Columbia, Div Phys Med &amp; Rehabil, Vancouver, BC, Canada; [Silverberg, Noah D.] GF Strong Rehab Ctr, Rehabil Res Program, Vancouver, BC, Canada; [Silverberg, Noah D.] Harvard Med Sch, Dept Phys Med &amp; Rehabil, Boston, MA 02115 USA Snell, D.L., Concussion Clinic, Canterbury District Health Board, Christchurch, New Zealand, Department of Orthopaedic Surgery and Musculoskeletal Medicine, University of Otago Christchurch, Christchurch, New Zealand; Siegert, R.J., Faculty of Health and Environmental Studies, AUT University, Auckland, New Zealand; Silverberg, N.D., Division of Physical Medicine &amp; Rehabilitation, University of British Columbia, Vancouver, Canada, Rehabilitation Research Program, GF Strong Rehab Centre, Vancouver, Canada, Department of Physical Medicine and Rehabilitation, Harvard Medical School, Boston, MA, United States"/>
    <n v="1"/>
    <s v="Snell, Deborah L., Siegert, Richard J."/>
    <s v="Snell, DL (corresponding author), Univ Otago, Concuss Clin, Christchurch, New Zealand."/>
    <m/>
    <s v="No"/>
    <s v="Brain Injury"/>
    <x v="0"/>
    <s v="Informa UK Limited"/>
    <x v="1"/>
    <s v="journal-article"/>
    <b v="0"/>
    <m/>
    <m/>
    <s v="No"/>
    <m/>
    <n v="0"/>
    <x v="0"/>
    <b v="0"/>
    <s v="0269-9052 1362-301X "/>
    <s v="Yes"/>
    <s v="12 months"/>
    <s v="No"/>
    <m/>
    <s v="https://v2.sherpa.ac.uk/id/publication/808"/>
    <n v="1"/>
    <n v="3"/>
    <m/>
    <s v="Yes"/>
    <s v="Yes"/>
    <m/>
    <m/>
    <m/>
    <s v="USD"/>
    <n v="2950"/>
    <n v="2950"/>
    <n v="0.5"/>
    <n v="0"/>
    <n v="0"/>
    <n v="1"/>
    <s v="http://www.altmetric.com/details.php?citation_id=76470367"/>
    <s v="VGH+UBC Hospital Foundation; Michael Smith Foundation for Health Research and Vancouver Coastal Health Research Institute; VGH and UBC Hospital Foundation"/>
    <m/>
    <s v="Neurosciences &amp; Neurology; Rehabilitation"/>
    <s v="Arts and Humanities (miscellaneous); Developmental and Educational Psychology; Clinical Neurology"/>
    <b v="0"/>
    <s v="No"/>
    <x v="1"/>
    <x v="1"/>
    <x v="1"/>
  </r>
  <r>
    <s v="10.1186/s41927-020-0116-1"/>
    <s v="oa journal (via doaj)"/>
    <m/>
    <x v="0"/>
    <s v="Can the Pain Attitudes and Beliefs Scales be adapted for use in the context of osteoarthritis with general practitioners and physiotherapists?"/>
    <s v="O'Brien, Daniel W.; Bassett, Sandra; Clair, Valerie Wright-St; Siegert, Richard J."/>
    <n v="4"/>
    <s v="No"/>
    <s v=" O'Brien, D.W., Physiotherapy Department, School of Clinical Sciences, Auckland University of Technology, North Shore Campus, Akoranga Drive, Northcote, Auckland, 0627, New Zealand; Bassett, S., Physiotherapy Department, School of Clinical Sciences, Auckland University of Technology, North Shore Campus, Akoranga Drive, Northcote, Auckland, 0627, New Zealand; Clair, V.W.-S., Occupational Therapy Department, Auckland University of Technology, Auckland, New Zealand; Siegert, R.J., Psychology Department, Auckland University of Technology, Auckland, New Zealand"/>
    <n v="4"/>
    <s v="O'Brien, D.W.; Bassett, S.; Clair, V.W.-S.; Siegert, R.J."/>
    <s v="O'Brien, D.W.; Physiotherapy Department, North Shore Campus, Akoranga Drive, Northcote, New Zealand; email: dobrien@aut.ac.nz"/>
    <s v="O'Brien, D.W."/>
    <s v="Yes"/>
    <s v="BMC Rheumatology"/>
    <x v="0"/>
    <s v="Springer Science and Business Media LLC"/>
    <x v="0"/>
    <s v="journal-article"/>
    <b v="1"/>
    <s v="publishedVersion"/>
    <s v="publisher"/>
    <s v="Yes"/>
    <s v="europepmc.org openrepository.aut.ac.nz "/>
    <n v="2"/>
    <x v="0"/>
    <b v="1"/>
    <s v="2520-1026 "/>
    <s v="Yes"/>
    <s v="None"/>
    <s v="Yes"/>
    <s v="None"/>
    <s v="https://v2.sherpa.ac.uk/id/publication/33389"/>
    <m/>
    <n v="0"/>
    <s v="https://doi.org/10.1186/s41927-020-0116-1"/>
    <s v="No"/>
    <s v="Yes"/>
    <s v="Yes"/>
    <s v="GBP"/>
    <n v="1370"/>
    <s v="USD"/>
    <n v="2145"/>
    <n v="2145"/>
    <n v="0"/>
    <n v="0"/>
    <n v="0"/>
    <n v="0"/>
    <m/>
    <m/>
    <m/>
    <m/>
    <m/>
    <b v="1"/>
    <s v="Yes"/>
    <x v="0"/>
    <x v="0"/>
    <x v="0"/>
  </r>
  <r>
    <s v="10.1136/bmjsem-2020-000778"/>
    <s v="oa journal (via doaj)"/>
    <m/>
    <x v="0"/>
    <s v="Anterior cruciate ligament injuries in Australian football: should women and girls be playing? You're asking the wrong question"/>
    <s v="Fox, Aaron; Bonacci, Jason; Hoffmann, Samantha; Nimphius, Sophia; Saunders, Natalie"/>
    <n v="5"/>
    <s v="No"/>
    <s v="[Fox, Aaron; Bonacci, Jason; Hoffmann, Samantha; Saunders, Natalie] Deakin Univ, Ctr Sport Res, Sch Exercise &amp; Nutr Sci, Geelong, Vic, Australia; [Nimphius, Sophia] Edith Cowan Univ, Ctr Exercise &amp; Sports Sci Res, Sch Med &amp; Hlth Sci, Joondalup, WA, Australia; [Nimphius, Sophia] Auckland Univ Technol, Sports Performance Res Inst New Zealand, Auckland, New Zealand Fox, A., Centre for Sport Research, School of Exercise and Nutrition Sciences, Deakin University, Geelong, VIC, Australia; Bonacci, J., Centre for Sport Research, School of Exercise and Nutrition Sciences, Deakin University, Geelong, VIC, Australia; Hoffmann, S., Centre for Sport Research, School of Exercise and Nutrition Sciences, Deakin University, Geelong, VIC, Australia; Nimphius, S., Centre for Exercise and Sports Science Research, School of Medical and Health Sciences, Edith Cowan University, Joondalup, WA, Australia, Sports Performance Research Institute New Zealand, Auckland University of Technology, Auckland, New Zealand; Saunders, N., Centre for Sport Research, School of Exercise and Nutrition Sciences, Deakin University, Geelong, VIC, Australia"/>
    <n v="1"/>
    <s v="Fox, Aaron, Bonacci, Jason, Hoffmann, Samantha, Saunders, Natalie, Nimphius, Sophia,"/>
    <s v="Fox, A (corresponding author), Deakin Univ, Ctr Sport Res, Sch Exercise &amp; Nutr Sci, Geelong, Vic, Australia."/>
    <m/>
    <s v="No"/>
    <s v="BMJ Open Sport &amp; Exercise Medicine"/>
    <x v="0"/>
    <s v="BMJ"/>
    <x v="0"/>
    <s v="journal-article"/>
    <b v="1"/>
    <s v="publishedVersion"/>
    <s v="publisher"/>
    <s v="Yes"/>
    <s v="europepmc.org ro.ecu.edu.au "/>
    <n v="2"/>
    <x v="0"/>
    <b v="1"/>
    <s v="2055-7647 "/>
    <s v="Yes"/>
    <s v="None"/>
    <s v="Yes"/>
    <s v="None"/>
    <s v="https://v2.sherpa.ac.uk/id/publication/35412"/>
    <n v="3"/>
    <n v="3"/>
    <s v="https://doi.org/10.1136/bmjsem-2020-000778"/>
    <s v="Yes"/>
    <s v="Yes"/>
    <s v="Yes"/>
    <s v="GBP"/>
    <n v="1500"/>
    <s v="USD"/>
    <n v="1905"/>
    <n v="1905"/>
    <n v="39.6"/>
    <n v="0"/>
    <n v="0"/>
    <n v="65"/>
    <s v="http://www.altmetric.com/details.php?citation_id=79805188"/>
    <m/>
    <m/>
    <s v="Sport Sciences"/>
    <m/>
    <b v="0"/>
    <s v="No"/>
    <x v="1"/>
    <x v="0"/>
    <x v="0"/>
  </r>
  <r>
    <s v="10.1088/1755-1315/463/1/012108"/>
    <s v="oa journal (via observed oa rate)"/>
    <m/>
    <x v="0"/>
    <s v="Effect of rotor length on generating power in horizontal axis wind turbines"/>
    <s v="Nasab, Navid Majdi; Kilby, Jeff; Bakhtiaryfard, Leila"/>
    <n v="3"/>
    <s v="No"/>
    <s v="[Nasab, Navid Majdi; Kilby, Jeff] Auckland Univ Technol, Dept Elect &amp; Elect Engn, Auckland, New Zealand; [Bakhtiaryfard, Leila] Fusheng Ind Co Ltd, R&amp;D Ctr, Technol Res Dev, Taipei, Taiwan Nasab, N.M., Dept. of Electrical and Electronic Engineering, Auckland University of Technology, Auckland, New Zealand; Kilby, J., Dept. of Electrical and Electronic Engineering, Auckland University of Technology, Auckland, New Zealand; Bakhtiaryfard, L., Technology Research Development, R&amp;D Center, Fusheng Industrial Co., Ltd., Taipei, Taiwan"/>
    <n v="1"/>
    <s v="Nasab, Navid Majdi, Kilby, Jeff"/>
    <s v="Kilby, J (corresponding author), Auckland Univ Technol, Dept Elect &amp; Elect Engn, Auckland, New Zealand."/>
    <s v="Kilby, J"/>
    <s v="Yes"/>
    <s v="IOP Conference Series: Earth and Environmental Science"/>
    <x v="0"/>
    <s v="IOP Publishing"/>
    <x v="0"/>
    <s v="journal-article"/>
    <b v="1"/>
    <s v="publishedVersion"/>
    <s v="publisher"/>
    <s v="No"/>
    <m/>
    <n v="0"/>
    <x v="0"/>
    <b v="0"/>
    <s v="1755-1315 "/>
    <s v="Yes"/>
    <s v="None"/>
    <s v="Yes"/>
    <s v="None"/>
    <s v="https://v2.sherpa.ac.uk/id/publication/11314"/>
    <m/>
    <n v="0"/>
    <s v="https://doi.org/10.1088/1755-1315/463/1/012108"/>
    <s v="Yes"/>
    <s v="Yes"/>
    <m/>
    <m/>
    <m/>
    <m/>
    <m/>
    <m/>
    <n v="0"/>
    <n v="0"/>
    <n v="0"/>
    <n v="0"/>
    <m/>
    <m/>
    <m/>
    <s v="Science &amp; Technology - Other Topics; Energy &amp; Fuels"/>
    <m/>
    <b v="0"/>
    <s v="No"/>
    <x v="1"/>
    <x v="0"/>
    <x v="0"/>
  </r>
  <r>
    <s v="10.1108/WWOP-01-2020-0002"/>
    <s v="oa repository (via OAI-PMH doi match)"/>
    <m/>
    <x v="5"/>
    <s v="Dutch care environments for people with dementia: impressions from the perspectives of an architect and a gerontologist"/>
    <s v="Shannon, Kay; Jurgenhake, Birgit"/>
    <n v="2"/>
    <s v="No"/>
    <s v=" Shannon, K., Department of Nursing, Auckland University of Technology, Auckland, New Zealand; Jurgenhake, B., Department of Architecture and the Built Environment, TU Delft, Delft, Netherlands"/>
    <n v="1"/>
    <s v="Shannon, K."/>
    <s v="Shannon, K.; Department of Nursing, New Zealand; email: sshannon@aut.ac.nz"/>
    <s v="Shannon, K."/>
    <s v="Yes"/>
    <s v="Working with Older People"/>
    <x v="0"/>
    <s v="Emerald"/>
    <x v="0"/>
    <s v="journal-article"/>
    <b v="0"/>
    <s v="submittedVersion"/>
    <s v="repository"/>
    <s v="Yes"/>
    <s v="no_repository_data"/>
    <n v="1"/>
    <x v="0"/>
    <b v="0"/>
    <s v="1366-3666 "/>
    <s v="Yes"/>
    <s v="None"/>
    <s v="No"/>
    <m/>
    <s v="https://v2.sherpa.ac.uk/id/publication/8399"/>
    <m/>
    <n v="0"/>
    <s v="https://repository.tudelft.nl/islandora/object/uuid%3A4d7a03a3-5b85-4dc7-9425-036559383ded/datastream/OBJ/download"/>
    <s v="No"/>
    <s v="Yes"/>
    <m/>
    <m/>
    <m/>
    <s v="USD"/>
    <n v="3240"/>
    <n v="3240"/>
    <n v="0"/>
    <n v="0"/>
    <n v="0"/>
    <n v="0"/>
    <m/>
    <m/>
    <m/>
    <m/>
    <s v="Community and Home Care; Gerontology"/>
    <b v="0"/>
    <s v="No"/>
    <x v="1"/>
    <x v="0"/>
    <x v="5"/>
  </r>
  <r>
    <s v="10.1080/14427591.2020.1757396"/>
    <s v="open (via free pdf)"/>
    <m/>
    <x v="4"/>
    <s v="Editorial"/>
    <s v="Hocking, Clare: Professor, Department of Occupational Science and Therapy, Auckland University of Technology, Auckland, Aotearoa New Zealand"/>
    <n v="1"/>
    <s v="No"/>
    <s v="[Hocking, Clare] Auckland Univ Technol, Dept Occupat Sci &amp; Therapy, Auckland, Aotearoa, New Zealand Hocking, C., Professor, Department of Occupational Science and Therapy, Auckland University of Technology, Auckland,Aotearoa, New Zealand"/>
    <n v="1"/>
    <s v="Hocking, Clare,"/>
    <s v="Hocking, C (corresponding author), Auckland Univ Technol, Dept Occupat Sci &amp; Therapy, Auckland, Aotearoa, New Zealand."/>
    <s v="Hocking, C"/>
    <s v="Yes"/>
    <s v="Journal of Occupational Science"/>
    <x v="0"/>
    <s v="Informa UK Limited"/>
    <x v="0"/>
    <s v="journal-article"/>
    <b v="0"/>
    <s v="publishedVersion"/>
    <s v="publisher"/>
    <s v="No"/>
    <m/>
    <n v="0"/>
    <x v="0"/>
    <b v="0"/>
    <s v="1442-7591 2158-1576 "/>
    <s v="Yes"/>
    <s v="12 months"/>
    <s v="No"/>
    <m/>
    <s v="https://v2.sherpa.ac.uk/id/publication/10296"/>
    <m/>
    <n v="0"/>
    <s v="https://www.tandfonline.com/doi/pdf/10.1080/14427591.2020.1757396?needAccess=true"/>
    <s v="Yes"/>
    <s v="Yes"/>
    <m/>
    <m/>
    <m/>
    <s v="USD"/>
    <n v="2950"/>
    <n v="2950"/>
    <n v="0"/>
    <n v="0"/>
    <n v="0"/>
    <n v="0"/>
    <m/>
    <m/>
    <m/>
    <s v="Social Sciences - Other Topics"/>
    <s v="Social Sciences (miscellaneous); Sociology and Political Science"/>
    <b v="0"/>
    <s v="No"/>
    <x v="1"/>
    <x v="0"/>
    <x v="4"/>
  </r>
  <r>
    <s v="10.3390/s20082427"/>
    <s v="oa journal (via doaj)"/>
    <m/>
    <x v="0"/>
    <s v="Intra- and Inter-Rater Reliability of Manual Feature Extraction Methods in Movement Related Cortical Potential Analysis"/>
    <s v="Alder, Gemma; Signal, Nada; Rashid, Usman; Olsen, Sharon; Niazi, Imran Khan; Taylor, Denise"/>
    <n v="6"/>
    <s v="No"/>
    <s v="[Alder, Gemma; Signal, Nada; Rashid, Usman; Olsen, Sharon; Niazi, Imran Khan; Taylor, Denise] Auckland Univ Technol, Hlth &amp; Rehabil Res Inst, Auckland 0627, New Zealand; [Niazi, Imran Khan] New Zealand Coll Chiropract, Ctr Chiropract Res, Auckland 1060, New Zealand Alder, G., Health and Rehabilitation Research Institute, Auckland University of Technology, Auckland, 0627, New Zealand; Signal, N., Health and Rehabilitation Research Institute, Auckland University of Technology, Auckland, 0627, New Zealand; Rashid, U., Health and Rehabilitation Research Institute, Auckland University of Technology, Auckland, 0627, New Zealand; Olsen, S., Health and Rehabilitation Research Institute, Auckland University of Technology, Auckland, 0627, New Zealand; Niazi, I.K., Health and Rehabilitation Research Institute, Auckland University of Technology, Auckland, 0627, New Zealand, Centre for Chiropractic Research, New Zealand College of Chiropractic, Auckland, 1060, New Zealand; Taylor, D., Health and Rehabilitation Research Institute, Auckland University of Technology, Auckland, 0627, New Zealand"/>
    <n v="1"/>
    <s v="Alder, Gemma, Signal, Nada, Rashid, Usman, Olsen, Sharon, Niazi, Imran Khan, Taylor, Denise"/>
    <s v="Alder, G (corresponding author), Auckland Univ Technol, Hlth &amp; Rehabil Res Inst, Auckland 0627, New Zealand."/>
    <s v="Alder, G"/>
    <s v="Yes"/>
    <s v="Sensors"/>
    <x v="0"/>
    <s v="MDPI AG"/>
    <x v="0"/>
    <s v="journal-article"/>
    <b v="1"/>
    <s v="publishedVersion"/>
    <s v="publisher"/>
    <s v="Yes"/>
    <s v="europepmc.org openrepository.aut.ac.nz "/>
    <n v="2"/>
    <x v="0"/>
    <b v="1"/>
    <s v="1424-8220 "/>
    <s v="Yes"/>
    <s v="None"/>
    <s v="Yes"/>
    <s v="None"/>
    <s v="https://v2.sherpa.ac.uk/id/publication/17524"/>
    <m/>
    <n v="0"/>
    <s v="https://doi.org/10.3390/s20082427"/>
    <s v="Yes"/>
    <s v="Yes"/>
    <s v="Yes"/>
    <s v="CHF"/>
    <n v="1800"/>
    <m/>
    <m/>
    <n v="2002"/>
    <n v="0.5"/>
    <n v="0"/>
    <n v="0"/>
    <n v="2"/>
    <s v="http://www.altmetric.com/details.php?citation_id=81859569"/>
    <m/>
    <m/>
    <s v="Chemistry; Engineering; Instruments &amp; Instrumentation"/>
    <s v="Electrical and Electronic Engineering; Analytical Chemistry; Atomic and Molecular Physics;  and Optics; Biochemistry"/>
    <b v="1"/>
    <s v="Yes"/>
    <x v="0"/>
    <x v="0"/>
    <x v="0"/>
  </r>
  <r>
    <s v="10.3389/fphys.2020.00296"/>
    <s v="oa journal (via doaj)"/>
    <m/>
    <x v="0"/>
    <s v="Maximum Aerobic Function: Clinical Relevance, Physiological Underpinnings, and Practical Application"/>
    <s v="Maffetone, Philip; Laursen, Paul B."/>
    <n v="2"/>
    <s v="No"/>
    <s v="[Maffetone, Philip; Laursen, Paul B.] Auckland Univ Technol, Auckland, New Zealand Maffetone, P., Independent Researcher, Ormond Beach, FL, United States, Auckland University of Technology, Auckland, New Zealand; Laursen, P.B., Auckland University of Technology, Auckland, New Zealand"/>
    <n v="1"/>
    <s v="Maffetone, Philip, Laursen, Paul B.,"/>
    <s v="Maffetone, P; Laursen, PB (corresponding author), Auckland Univ Technol, Auckland, New Zealand."/>
    <s v="Laursen, PB"/>
    <s v="Yes"/>
    <s v="Frontiers in Physiology"/>
    <x v="0"/>
    <s v="Frontiers Media SA"/>
    <x v="0"/>
    <s v="journal-article"/>
    <b v="1"/>
    <s v="publishedVersion"/>
    <s v="publisher"/>
    <s v="Yes"/>
    <s v="europepmc.org "/>
    <n v="1"/>
    <x v="0"/>
    <b v="1"/>
    <s v="1664-042X "/>
    <s v="Yes"/>
    <s v="None"/>
    <s v="Yes"/>
    <s v="None"/>
    <s v="https://v2.sherpa.ac.uk/id/publication/22694"/>
    <m/>
    <n v="0"/>
    <s v="https://doi.org/10.3389/fphys.2020.00296"/>
    <s v="Yes"/>
    <s v="Yes"/>
    <s v="Yes"/>
    <s v="USD"/>
    <n v="2950"/>
    <m/>
    <m/>
    <n v="2950"/>
    <n v="45.1"/>
    <n v="0"/>
    <n v="0"/>
    <n v="63"/>
    <s v="http://www.altmetric.com/details.php?citation_id=78782855"/>
    <m/>
    <m/>
    <s v="Physiology"/>
    <s v="Physiology (medical); Physiology"/>
    <b v="0"/>
    <s v="No"/>
    <x v="1"/>
    <x v="0"/>
    <x v="0"/>
  </r>
  <r>
    <s v="10.1080/10168664.2019.1696660"/>
    <m/>
    <m/>
    <x v="1"/>
    <s v="Development of Resilient Seismic Solutions for Timber Structures in New Zealand Using Innovative Connections"/>
    <s v="Hashemi, Ashkan: Department of Civil and Environmental Engineering, The University of Auckland, Auckland, New Zealand; Zarnani, Pouyan: Department of Built Environment Engineering, Auckland University of Technology, Auckland, New Zealand; Quenneville, Pierre: Department of Civil and Environmental Engineering, The University of Auckland, Auckland, New Zealand"/>
    <n v="3"/>
    <s v="No"/>
    <s v="[Hashemi, Ashkan; Quenneville, Pierre] Univ Auckland, Dept Civil &amp; Environm Engn, Auckland, New Zealand; [Zarnani, Pouyan] Auckland Univ Technol, Dept Built Environm Engn, Auckland, New Zealand Hashemi, A., Department of Civil and Environmental Engineering, The University of Auckland, Auckland, New Zealand; Zarnani, P., Department of Built Environment Engineering, Auckland University of Technology, Auckland, New Zealand; Quenneville, P., Department of Civil and Environmental Engineering, The University of Auckland, Auckland, New Zealand"/>
    <n v="1"/>
    <s v="Hashemi, Ashkan, Quenneville, Pierre, Zarnani, Pouyan,"/>
    <s v="Hashemi, A (corresponding author), Univ Auckland, Dept Civil &amp; Environm Engn, Auckland, New Zealand."/>
    <m/>
    <s v="No"/>
    <s v="Structural Engineering International"/>
    <x v="2"/>
    <s v="Informa UK Limited"/>
    <x v="1"/>
    <s v="journal-article"/>
    <b v="0"/>
    <m/>
    <m/>
    <s v="No"/>
    <m/>
    <n v="0"/>
    <x v="0"/>
    <b v="0"/>
    <s v="1016-8664 1683-0350 "/>
    <s v="No data"/>
    <m/>
    <m/>
    <m/>
    <m/>
    <n v="4"/>
    <n v="5"/>
    <m/>
    <s v="Yes"/>
    <s v="Yes"/>
    <m/>
    <m/>
    <m/>
    <s v="USD"/>
    <n v="2950"/>
    <n v="2950"/>
    <n v="0"/>
    <n v="0"/>
    <n v="0"/>
    <n v="0"/>
    <m/>
    <s v="Earthquake Commission (EQC) of New Zealand; Ministry of Business Innovation and Employment (MBIE) of New ZealandNew Zealand Ministry of Business, Innovation and Employment (MBIE); Ministry for Business Innovation and Employment, MBIE; Ministry for Business Innovation and Employment, MBIE; Earthquake Commission, EQC; Antarctica New Zealand"/>
    <m/>
    <s v="Construction &amp; Building Technology; Engineering"/>
    <s v="Civil and Structural Engineering; Building and Construction"/>
    <b v="0"/>
    <s v="No"/>
    <x v="1"/>
    <x v="1"/>
    <x v="1"/>
  </r>
  <r>
    <s v="10.1080/16078055.2019.1669216"/>
    <m/>
    <m/>
    <x v="1"/>
    <s v="An analysis of children's play in resort mini-clubs: potential strategic implications for the hospitality and tourism industry"/>
    <s v="Seraphin, Hugues: Business School, The University of Winchester, Winchester, UK; Yallop, Anca: AUT Business School, Auckland University of Technology, Auckland, New Zealand"/>
    <n v="2"/>
    <s v="No"/>
    <s v="[Seraphin, Hugues] Univ Winchester, Business Sch, Winchester, Hants, England; [Yallop, Anca] Auckland Univ Technol, AUT Business Sch, Auckland, New Zealand Seraphin, H., Business School, The University of Winchester, Winchester, United Kingdom; Yallop, A., AUT Business School, Auckland University of Technology, Auckland, New Zealand"/>
    <n v="1"/>
    <s v="Seraphin, Hugues, Yallop, Anca,"/>
    <s v="Seraphin, H (corresponding author), West Downs Campus,Romsey Rd, Winchester SO22 5HT, Hants, England."/>
    <m/>
    <s v="No"/>
    <s v="World Leisure Journal"/>
    <x v="2"/>
    <s v="Informa UK Limited"/>
    <x v="1"/>
    <s v="journal-article"/>
    <b v="0"/>
    <m/>
    <m/>
    <s v="No"/>
    <m/>
    <n v="0"/>
    <x v="0"/>
    <b v="0"/>
    <s v="1607-8055 2333-4509 "/>
    <s v="Yes"/>
    <s v="18 months"/>
    <s v="No"/>
    <m/>
    <s v="https://v2.sherpa.ac.uk/id/publication/18992"/>
    <n v="6"/>
    <n v="4"/>
    <m/>
    <s v="Yes"/>
    <s v="Yes"/>
    <m/>
    <m/>
    <m/>
    <s v="USD"/>
    <n v="2950"/>
    <n v="2950"/>
    <n v="2.35"/>
    <n v="0"/>
    <n v="0"/>
    <n v="3"/>
    <s v="http://www.altmetric.com/details.php?citation_id=67792765"/>
    <m/>
    <m/>
    <s v="Social Sciences - Other Topics"/>
    <s v="Tourism;  Leisure and Hospitality Management; Cultural Studies; Social Psychology"/>
    <b v="0"/>
    <s v="No"/>
    <x v="1"/>
    <x v="1"/>
    <x v="1"/>
  </r>
  <r>
    <s v="10.1007/s10803-019-04359-5"/>
    <m/>
    <m/>
    <x v="1"/>
    <s v="The Types and Functions of Social Supports Used by Parents Caring for a Child With Autism Spectrum Disorder"/>
    <s v="Shepherd, Daniel; Goedeke, Sonja; Landon, Jason; Meads, Jake"/>
    <n v="4"/>
    <s v="No"/>
    <s v="[Shepherd, Daniel; Goedeke, Sonja; Landon, Jason; Meads, Jake] Auckland Univ Technol, Sch Publ Hlth &amp; Psychosocial Studies, Auckland, New Zealand; [Shepherd, Daniel; Goedeke, Sonja; Landon, Jason; Meads, Jake] Auckland Univ Technol, Dept Psychol, Private Bag 92006, Auckland 1142, New Zealand Shepherd, D., School of Public Health and Psychosocial Studies, Auckland University of Technology, Auckland, New Zealand, Department of Psychology, Auckland University of Technology, Private Bag 92006, Auckland, 1142, New Zealand; Goedeke, S., School of Public Health and Psychosocial Studies, Auckland University of Technology, Auckland, New Zealand, Department of Psychology, Auckland University of Technology, Private Bag 92006, Auckland, 1142, New Zealand; Landon, J., School of Public Health and Psychosocial Studies, Auckland University of Technology, Auckland, New Zealand, Department of Psychology, Auckland University of Technology, Private Bag 92006, Auckland, 1142, New Zealand; Meads, J., School of Public Health and Psychosocial Studies, Auckland University of Technology, Auckland, New Zealand, Department of Psychology, Auckland University of Technology, Private Bag 92006, Auckland, 1142, New Zealand"/>
    <n v="1"/>
    <s v="Shepherd, Daniel, Goedeke, Sonja, Landon, Jason, Meads, Jake,"/>
    <s v="Shepherd, D (corresponding author), Auckland Univ Technol, Sch Publ Hlth &amp; Psychosocial Studies, Auckland, New Zealand.; Shepherd, D (corresponding author), Auckland Univ Technol, Dept Psychol, Private Bag 92006, Auckland 1142, New Zealand."/>
    <s v="Shepherd, D"/>
    <s v="Yes"/>
    <s v="Journal of Autism and Developmental Disorders"/>
    <x v="0"/>
    <s v="Springer Science and Business Media LLC"/>
    <x v="1"/>
    <s v="journal-article"/>
    <b v="0"/>
    <m/>
    <m/>
    <s v="No"/>
    <m/>
    <n v="0"/>
    <x v="0"/>
    <b v="0"/>
    <s v="0162-3257 1573-3432 "/>
    <s v="Yes"/>
    <s v="12 months"/>
    <s v="No"/>
    <m/>
    <s v="https://v2.sherpa.ac.uk/id/publication/14848"/>
    <n v="5"/>
    <n v="7"/>
    <m/>
    <s v="Yes"/>
    <s v="Yes"/>
    <m/>
    <m/>
    <m/>
    <s v="USD"/>
    <n v="3000"/>
    <n v="3000"/>
    <n v="0.25"/>
    <n v="0"/>
    <n v="0"/>
    <n v="1"/>
    <s v="http://www.altmetric.com/details.php?citation_id=73794481"/>
    <s v="Ministry of Social and Family Development, Singapore, MSF; Ministry of Education- New Zealand"/>
    <m/>
    <s v="Psychology"/>
    <s v="Developmental and Educational Psychology"/>
    <b v="0"/>
    <s v="No"/>
    <x v="1"/>
    <x v="1"/>
    <x v="1"/>
  </r>
  <r>
    <s v="10.1037/men0000232"/>
    <m/>
    <m/>
    <x v="1"/>
    <s v="Hidden in shame: Heterosexual men's experiences of self-perceived problematic pornography use."/>
    <s v="Sniewski, Luke; Farvid, Pani"/>
    <n v="2"/>
    <s v="No"/>
    <s v="[Sniewski, Luke; Farvid, Pani] Auckland Univ Technol, Dept Publ Hlth &amp; Psychosocial Studies, 90 Akoranga Dr, Auckland 0627, New Zealand Sniewski, L., Department of Public Health and Psychosocial Studies, Auckland University of Technology, New Zealand; Farvid, P., Department of Public Health and Psychosocial Studies, Auckland University of Technology, New Zealand"/>
    <n v="1"/>
    <s v="Sniewski, Luke, Farvid, Pani,"/>
    <s v="Sniewski, L (corresponding author), Auckland Univ Technol, Dept Publ Hlth &amp; Psychosocial Studies, 90 Akoranga Dr, Auckland 0627, New Zealand."/>
    <s v="Sniewski, L"/>
    <s v="Yes"/>
    <s v="Psychology of Men &amp; Masculinities"/>
    <x v="2"/>
    <s v="American Psychological Association (APA)"/>
    <x v="1"/>
    <s v="journal-article"/>
    <b v="0"/>
    <m/>
    <m/>
    <s v="No"/>
    <m/>
    <n v="0"/>
    <x v="0"/>
    <b v="0"/>
    <s v="1939-151X 1524-9220 "/>
    <s v="Yes"/>
    <s v="None"/>
    <s v="No"/>
    <m/>
    <s v="https://v2.sherpa.ac.uk/id/publication/3512"/>
    <n v="7"/>
    <n v="9"/>
    <m/>
    <s v="Yes"/>
    <s v="Yes"/>
    <m/>
    <m/>
    <m/>
    <m/>
    <m/>
    <m/>
    <n v="25.25"/>
    <n v="3"/>
    <n v="0"/>
    <n v="0"/>
    <s v="http://www.altmetric.com/details.php?citation_id=65991781"/>
    <m/>
    <m/>
    <s v="Psychology"/>
    <s v="Applied Psychology; Life-span and Life-course Studies; Social Psychology; Gender Studies"/>
    <b v="0"/>
    <s v="No"/>
    <x v="1"/>
    <x v="1"/>
    <x v="1"/>
  </r>
  <r>
    <s v="10.1111/nup.12271"/>
    <m/>
    <m/>
    <x v="1"/>
    <s v="Reading Heidegger"/>
    <s v="Smythe, Elizabeth: Faculty of Health and Environment Sciences Auckland University of Technology Auckland New Zealand; Spence, Deb: Faculty of Health and Environment Sciences Auckland University of Technology Auckland New Zealand"/>
    <n v="2"/>
    <s v="No"/>
    <s v="[Smythe, Elizabeth; Spence, Deb] Auckland Univ Technol, Fac Hlth &amp; Environm Sci, Private Bag 92006, Auckland 1142, New Zealand Smythe, E., Faculty of Health and Environment Sciences, Auckland University of Technology, Auckland, New Zealand; Spence, D., Faculty of Health and Environment Sciences, Auckland University of Technology, Auckland, New Zealand"/>
    <n v="1"/>
    <s v="Smythe, Elizabeth, Spence, Deb,"/>
    <s v="Smythe, E (corresponding author), Auckland Univ Technol, Fac Hlth &amp; Environm Sci, Private Bag 92006, Auckland 1142, New Zealand."/>
    <s v="Smythe, E"/>
    <s v="Yes"/>
    <s v="Nursing Philosophy"/>
    <x v="2"/>
    <s v="Wiley"/>
    <x v="1"/>
    <s v="journal-article"/>
    <b v="0"/>
    <m/>
    <m/>
    <s v="No"/>
    <m/>
    <n v="0"/>
    <x v="0"/>
    <b v="0"/>
    <s v="1466-7681 1466-769X "/>
    <s v="Yes"/>
    <s v="12 months"/>
    <s v="No"/>
    <m/>
    <s v="https://v2.sherpa.ac.uk/id/publication/7113"/>
    <m/>
    <n v="0"/>
    <m/>
    <s v="Yes"/>
    <s v="Yes"/>
    <m/>
    <m/>
    <m/>
    <s v="USD"/>
    <n v="3000"/>
    <n v="3000"/>
    <n v="2"/>
    <n v="0"/>
    <n v="0"/>
    <n v="3"/>
    <s v="http://www.altmetric.com/details.php?citation_id=63934581"/>
    <m/>
    <m/>
    <s v="Nursing"/>
    <s v="Issues;  ethics and legal aspects; General Medicine; Research and Theory"/>
    <b v="0"/>
    <s v="No"/>
    <x v="1"/>
    <x v="1"/>
    <x v="1"/>
  </r>
  <r>
    <s v="10.1111/1747-0080.12534"/>
    <s v="open (via crossref license)"/>
    <m/>
    <x v="2"/>
    <s v="Low-carbohydrate, healthy-fat eating: A cost comparison with national dietary guidelines"/>
    <s v="Zinn, Caryn: School of Sport and Recreation, Human Potential Centre, Faculty of Health and Environmental SciencesAuckland University of Technology Auckland New Zealand; North, Sylvia: School of Sport and Recreation, Human Potential Centre, Faculty of Health and Environmental SciencesAuckland University of Technology Auckland New Zealand; Donovan, Katie: School of Sport and Recreation, Human Potential Centre, Faculty of Health and Environmental SciencesAuckland University of Technology Auckland New Zealand; Muir, Chloe: School of Sport and Recreation, Human Potential Centre, Faculty of Health and Environmental SciencesAuckland University of Technology Auckland New Zealand; Henderson, George: School of Sport and Recreation, Human Potential Centre, Faculty of Health and Environmental SciencesAuckland University of Technology Auckland New Zealand"/>
    <n v="5"/>
    <s v="No"/>
    <s v="[Zinn, Caryn; North, Sylvia; Donovan, Katie; Muir, Chloe; Henderson, George] Auckland Univ Technol, Fac Hlth &amp; Environm Sci, Sch Sport &amp; Recreat, Human Potential Ctr, Private Bag 92006, Auckland 1142, New Zealand Zinn, C., School of Sport and Recreation, Human Potential Centre, Faculty of Health and Environmental Sciences, Auckland University of Technology, Auckland, New Zealand; North, S., School of Sport and Recreation, Human Potential Centre, Faculty of Health and Environmental Sciences, Auckland University of Technology, Auckland, New Zealand; Donovan, K., School of Sport and Recreation, Human Potential Centre, Faculty of Health and Environmental Sciences, Auckland University of Technology, Auckland, New Zealand; Muir, C., School of Sport and Recreation, Human Potential Centre, Faculty of Health and Environmental Sciences, Auckland University of Technology, Auckland, New Zealand; Henderson, G., School of Sport and Recreation, Human Potential Centre, Faculty of Health and Environmental Sciences, Auckland University of Technology, Auckland, New Zealand"/>
    <n v="1"/>
    <s v="Zinn, Caryn, North, Sylvia, Donovan, Katie, Muir, Chloe, Henderson, George,"/>
    <s v="Zinn, C (corresponding author), Auckland Univ Technol, Fac Hlth &amp; Environm Sci, Sch Sport &amp; Recreat, Human Potential Ctr, Private Bag 92006, Auckland 1142, New Zealand."/>
    <s v="Zinn, C"/>
    <s v="Yes"/>
    <s v="Nutrition &amp; Dietetics"/>
    <x v="2"/>
    <s v="Wiley"/>
    <x v="0"/>
    <s v="journal-article"/>
    <b v="0"/>
    <s v="publishedVersion"/>
    <s v="publisher"/>
    <s v="Yes"/>
    <s v="europepmc.org "/>
    <n v="1"/>
    <x v="0"/>
    <b v="0"/>
    <s v="1446-6368 1747-0080 "/>
    <s v="Yes"/>
    <s v="12 months"/>
    <s v="No"/>
    <m/>
    <s v="https://v2.sherpa.ac.uk/id/publication/15980"/>
    <n v="4"/>
    <n v="3"/>
    <s v="https://doi.org/10.1111/1747-0080.12534"/>
    <s v="Yes"/>
    <s v="Yes"/>
    <m/>
    <m/>
    <m/>
    <s v="USD"/>
    <n v="2700"/>
    <n v="2700"/>
    <n v="42.95"/>
    <n v="0"/>
    <n v="0"/>
    <n v="68"/>
    <s v="http://www.altmetric.com/details.php?citation_id=59530556"/>
    <s v="Ministry of Health -Singapore, MOH; Amirkabir University of Technology, AUT"/>
    <s v="Auckland University of Technology, New Zealand"/>
    <s v="Nutrition &amp; Dietetics"/>
    <s v="Nutrition and Dietetics"/>
    <b v="0"/>
    <s v="Yes"/>
    <x v="0"/>
    <x v="0"/>
    <x v="2"/>
  </r>
  <r>
    <s v="10.1007/s10796-018-9870-7"/>
    <s v="oa repository (via OAI-PMH title and first author match)"/>
    <m/>
    <x v="5"/>
    <s v="Being useful: How information systems professionals influence the use of information systems in enterprises"/>
    <s v="Karimikia, Hadi; Safari, Narges; Singh, Harminder"/>
    <n v="3"/>
    <s v="No"/>
    <s v="[Karimikia, Hadi; Safari, Narges; Singh, Harminder] Auckland Univ Technol, Auckland, New Zealand Karimikia, H., Auckland University of Technology, Auckland, New Zealand; Safari, N., Auckland University of Technology, Auckland, New Zealand; Singh, H., Auckland University of Technology, Auckland, New Zealand"/>
    <n v="1"/>
    <s v="Karimikia, Hadi, Safari, Narges, Singh, Harminder,"/>
    <s v="Singh, H (corresponding author), Auckland Univ Technol, Auckland, New Zealand."/>
    <s v="Singh, H"/>
    <s v="Yes"/>
    <s v="Information Systems Frontiers"/>
    <x v="4"/>
    <s v="Springer Science and Business Media LLC"/>
    <x v="0"/>
    <s v="journal-article"/>
    <b v="0"/>
    <s v="submittedVersion"/>
    <s v="repository"/>
    <s v="Yes"/>
    <s v="openrepository.aut.ac.nz "/>
    <n v="1"/>
    <x v="0"/>
    <b v="0"/>
    <s v="1387-3326 1572-9419 "/>
    <s v="Yes"/>
    <s v="12 months"/>
    <s v="No"/>
    <m/>
    <s v="https://v2.sherpa.ac.uk/id/publication/12019"/>
    <m/>
    <n v="1"/>
    <s v="https://openrepository.aut.ac.nz/bitstream/10292/12363/7/HICSS-2016_Karimikia.pdf"/>
    <s v="Yes"/>
    <s v="Yes"/>
    <m/>
    <m/>
    <m/>
    <s v="USD"/>
    <n v="3000"/>
    <n v="3000"/>
    <n v="0"/>
    <n v="0"/>
    <n v="0"/>
    <n v="0"/>
    <m/>
    <m/>
    <m/>
    <s v="Computer Science"/>
    <s v="Theoretical Computer Science; Computer Networks and Communications; Software; Information Systems"/>
    <b v="1"/>
    <s v="No"/>
    <x v="0"/>
    <x v="0"/>
    <x v="5"/>
  </r>
  <r>
    <s v="10.1111/ajo.13137"/>
    <m/>
    <m/>
    <x v="1"/>
    <s v="Ansell et al. reply to Blanchette. Shoulder dystocia"/>
    <s v="Ansell, Lesley: Women's Health Middlemore Hospital Auckland New Zealand; Ansell, David: Women's Health Middlemore Hospital Auckland New Zealand; McAra-Couper, Judith: Faculty of Health and Environmental Sciences Auckland University of Technology Auckland New Zealand"/>
    <n v="3"/>
    <s v="No"/>
    <s v="[Ansell, Lesley; Ansell, David] Middlemore Hosp, Womens Hlth, Auckland, New Zealand; [McAra-Couper, Judith] Auckland Univ Technol, Fac Hlth &amp; Environm Sci, Auckland, New Zealand Ansell, L., Women's Health, Middlemore Hospital, Auckland, New Zealand; Ansell, D., Women's Health, Middlemore Hospital, Auckland, New Zealand; McAra-Couper, J., Faculty of Health and Environmental Sciences, Auckland University of Technology, Auckland, New Zealand"/>
    <n v="1"/>
    <s v="Ansell, Lesley, Ansell, David, McAra-Couper, Judith,"/>
    <s v="Ansell, L (corresponding author), Middlemore Hosp, Womens Hlth, Auckland, New Zealand."/>
    <m/>
    <s v="No"/>
    <s v="Australian and New Zealand Journal of Obstetrics and Gynaecology"/>
    <x v="0"/>
    <s v="Wiley"/>
    <x v="1"/>
    <s v="journal-article"/>
    <b v="0"/>
    <m/>
    <m/>
    <s v="No"/>
    <m/>
    <n v="0"/>
    <x v="0"/>
    <b v="0"/>
    <s v="0004-8666 1479-828X "/>
    <s v="Yes"/>
    <s v="12 months"/>
    <s v="No"/>
    <m/>
    <s v="https://v2.sherpa.ac.uk/id/publication/3771"/>
    <m/>
    <n v="0"/>
    <m/>
    <s v="Yes"/>
    <s v="Yes"/>
    <m/>
    <m/>
    <m/>
    <s v="USD"/>
    <n v="3300"/>
    <n v="3300"/>
    <n v="0"/>
    <n v="0"/>
    <n v="0"/>
    <n v="0"/>
    <m/>
    <m/>
    <m/>
    <s v="Obstetrics &amp; Gynecology"/>
    <s v="Obstetrics and Gynaecology; General Medicine"/>
    <b v="0"/>
    <s v="No"/>
    <x v="1"/>
    <x v="1"/>
    <x v="1"/>
  </r>
  <r>
    <s v="10.1038/s41366-020-0552-4"/>
    <m/>
    <m/>
    <x v="1"/>
    <s v="Quantity versus quality of objectively measured sleep in relation to body mass index in children: cross-sectional and longitudinal analyses"/>
    <s v="Taylor, Rachael W.; Williams, Sheila M.; Galland, Barbara C.; Farmer, Victoria L.; Meredith-Jones, Kim A.; Schofield, Grant; Mann, Jim I."/>
    <n v="7"/>
    <s v="No"/>
    <s v="[Taylor, Rachael W.; Farmer, Victoria L.; Meredith-Jones, Kim A.; Mann, Jim, I] Univ Otago, Dept Med, Dunedin, New Zealand; [Williams, Sheila M.] Univ Otago, Dept Prevent &amp; Social Med, Dunedin, New Zealand; [Galland, Barbara C.] Univ Otago, Dept Womens &amp; Childrens Hlth, Dunedin, New Zealand; [Schofield, Grant] Auckland Univ Technol, Human Potential Ctr, Auckland, New Zealand Taylor, R.W., Department of Medicine, University of Otago, Dunedin, New Zealand; Williams, S.M., Department of Preventive and Social Medicine, University of Otago, Dunedin, New Zealand; Galland, B.C., Department of Women's and Children's Health, University of Otago, Dunedin, New Zealand; Farmer, V.L., Department of Medicine, University of Otago, Dunedin, New Zealand; Meredith-Jones, K.A., Department of Medicine, University of Otago, Dunedin, New Zealand; Schofield, G., Human Potential Centre, Auckland University of Technology, Auckland, New Zealand; Mann, J.I., Department of Medicine, University of Otago, Dunedin, New Zealand"/>
    <n v="1"/>
    <s v="Taylor, Rachael W., Farmer, Victoria L., Meredith-Jones, Kim A., Mann, Jim, I, Williams, Sheila M., Galland, Barbara C., Schofield, Grant,"/>
    <s v="Taylor, RW (corresponding author), Univ Otago, Dept Med, Dunedin, New Zealand."/>
    <m/>
    <s v="No"/>
    <s v="International Journal of Obesity"/>
    <x v="0"/>
    <s v="Springer Science and Business Media LLC"/>
    <x v="1"/>
    <s v="journal-article"/>
    <b v="0"/>
    <m/>
    <m/>
    <s v="No"/>
    <m/>
    <n v="0"/>
    <x v="0"/>
    <b v="0"/>
    <s v="0307-0565 1476-5497 "/>
    <s v="No"/>
    <m/>
    <s v="No"/>
    <m/>
    <s v="https://v2.sherpa.ac.uk/id/publication/24209"/>
    <m/>
    <n v="2"/>
    <m/>
    <s v="Yes"/>
    <s v="Yes"/>
    <m/>
    <m/>
    <m/>
    <s v="USD"/>
    <n v="3300"/>
    <n v="3300"/>
    <n v="4.3499999999999996"/>
    <n v="0"/>
    <n v="0"/>
    <n v="9"/>
    <s v="http://www.altmetric.com/details.php?citation_id=76670615"/>
    <s v="Health Research Council of New ZealandHealth Research Council of New Zealand [09/087 A]; Karitane Products Society; Lotteries Doctoral Fellowship; Health Research Council of New Zealand, HRC: 09/087 A"/>
    <m/>
    <s v="Endocrinology &amp; Metabolism; Nutrition &amp; Dietetics"/>
    <s v="Nutrition and Dietetics; Medicine (miscellaneous); Endocrinology;  Diabetes and Metabolism"/>
    <b v="0"/>
    <s v="No"/>
    <x v="1"/>
    <x v="1"/>
    <x v="1"/>
  </r>
  <r>
    <s v="10.1136/oemed-2019-106248"/>
    <m/>
    <m/>
    <x v="1"/>
    <s v="Normative reference values and physical factors associated with work ability: a cross-sectional observational study"/>
    <s v="Lebde, Nadine; Burns, Joshua; Mackey, Martin; Baldwin, Jennifer; McKay, Marnee"/>
    <n v="5"/>
    <s v="No"/>
    <s v="[Lebde, Nadine; Burns, Joshua; McKay, Marnee] Univ Sydney, Fac Hlth Sci, Sydney, NSW, Australia; [Mackey, Martin] Univ Sydney, Ageing Work &amp; Hlth Res Unit, Discipline Physiotherapy, Fac Hlth Sci, Sydney, NSW, Australia; [Baldwin, Jennifer] Auckland Univ Technol, Sch Clin Sci, Auckland, New Zealand Lebde, N., Faculty of Health Sciences, University of Sydney, Sydney, NSW  2141, Australia; Burns, J., Faculty of Health Sciences, University of Sydney, Sydney, NSW  2141, Australia; MacKey, M., Discipline of Physiotherapy, Ageing, Work and Health Research Unit, Faculty of Health Sciences, University of Sydney, Sydney, NSW, Australia; Baldwin, J., School of Clinical Sciences, Auckland University of Technology, Auckland, New Zealand; McKay, M., Faculty of Health Sciences, University of Sydney, Sydney, NSW  2141, Australia"/>
    <n v="1"/>
    <s v="Lebde, Nadine, Burns, Joshua, McKay, Marnee, Mackey, Martin, Baldwin, Jennifer,"/>
    <s v="Lebde, N (corresponding author), Univ Sydney, Hlth Sci, Sydney, NSW 2141, Australia."/>
    <m/>
    <s v="No"/>
    <s v="Occupational and Environmental Medicine"/>
    <x v="0"/>
    <s v="BMJ"/>
    <x v="1"/>
    <s v="journal-article"/>
    <b v="0"/>
    <m/>
    <m/>
    <s v="No"/>
    <m/>
    <n v="0"/>
    <x v="0"/>
    <b v="0"/>
    <s v="1351-0711 1470-7926 "/>
    <s v="Yes"/>
    <s v="None"/>
    <s v="No"/>
    <m/>
    <s v="https://v2.sherpa.ac.uk/id/publication/1943"/>
    <m/>
    <n v="0"/>
    <m/>
    <s v="Yes"/>
    <s v="Yes"/>
    <m/>
    <m/>
    <m/>
    <s v="USD"/>
    <n v="2921"/>
    <n v="2921"/>
    <n v="3.6"/>
    <n v="0"/>
    <n v="0"/>
    <n v="4"/>
    <s v="http://www.altmetric.com/details.php?citation_id=76473369"/>
    <s v="National Health and Medical Research Council of Australia Centre for Research Excellence in Neuromuscular Disorders (NHMRC)National Health and Medical Research Council of Australia [1031893]; Australian Podiatry Education and Research Foundation; National Health and Medical Research Council, NHMRC: 1031893"/>
    <m/>
    <s v="Public, Environmental &amp; Occupational Health"/>
    <s v="Public Health;  Environmental and Occupational Health"/>
    <b v="0"/>
    <s v="No"/>
    <x v="1"/>
    <x v="1"/>
    <x v="1"/>
  </r>
  <r>
    <s v="10.1016/j.cryobiol.2020.01.021"/>
    <m/>
    <m/>
    <x v="1"/>
    <s v="Development stage of cryopreserved mussel (Perna canaliculus) larvae influences post-thaw impact on shell formation, organogenesis, neurogenesis, feeding ability and survival"/>
    <s v="Rusk, Adam B.; Alfaro, Andrea C.; Young, Tim; Watts, Ellie; Adams, Serean L."/>
    <n v="5"/>
    <s v="No"/>
    <s v="[Rusk, Adam B.; Alfaro, Andrea C.; Young, Tim] Auckland Univ Technol, Fac Hlth &amp; Environm Sci, Dept Appl Ecol, Sch Sci,Aquaculture Biotechnol Res Grp, Private Bag 92006, Auckland 1142, New Zealand; [Young, Tim] Auckland Univ Technol, Fac Hlth &amp; Environm Sci, Sch Sci, Ctr Biomed &amp; Chem Sci, Private Bag 92006, Auckland 1142, New Zealand; [Watts, Ellie; Adams, Serean L.] Cawthron Inst, 98 Halifax St East,Private Bag 2, Nelson 7042, New Zealand Rusk, A.B., Aquaculture Biotechnology Research Group, Department of Applied Ecology, School of Science, Faculty of Health and Environmental Sciences, Auckland University of Technology, Private Bag 92006, Auckland, 1142, New Zealand; Alfaro, A.C., Aquaculture Biotechnology Research Group, Department of Applied Ecology, School of Science, Faculty of Health and Environmental Sciences, Auckland University of Technology, Private Bag 92006, Auckland, 1142, New Zealand; Young, T., Aquaculture Biotechnology Research Group, Department of Applied Ecology, School of Science, Faculty of Health and Environmental Sciences, Auckland University of Technology, Private Bag 92006, Auckland, 1142, New Zealand, Centre for Biomedical and Chemical Sciences, School of Science, Faculty of Health and Environmental Sciences, Auckland University of Technology, Private Bag 92006, Auckland, 1142, New Zealand; Watts, E., Cawthron Institute, 98 Halifax Street East Private Bag 2, Nelson, 7042, New Zealand; Adams, S.L., Cawthron Institute, 98 Halifax Street East Private Bag 2, Nelson, 7042, New Zealand"/>
    <n v="1"/>
    <s v="Rusk, Adam B., Alfaro, Andrea C., Young, Tim"/>
    <s v="Alfaro, AC (corresponding author), Auckland Univ Technol, Fac Hlth &amp; Environm Sci, Dept Appl Ecol, Sch Sci,Aquaculture Biotechnol Res Grp, Private Bag 92006, Auckland 1142, New Zealand."/>
    <s v="Alfaro, AC"/>
    <s v="Yes"/>
    <s v="Cryobiology"/>
    <x v="0"/>
    <s v="Elsevier BV"/>
    <x v="1"/>
    <s v="journal-article"/>
    <b v="0"/>
    <m/>
    <m/>
    <s v="No"/>
    <m/>
    <n v="0"/>
    <x v="0"/>
    <b v="0"/>
    <s v="0011-2240 1090-2392 "/>
    <s v="Yes"/>
    <s v="12 months"/>
    <s v="No"/>
    <m/>
    <s v="https://v2.sherpa.ac.uk/id/publication/11157"/>
    <n v="2"/>
    <n v="1"/>
    <m/>
    <s v="Yes"/>
    <s v="Yes"/>
    <m/>
    <m/>
    <m/>
    <s v="USD"/>
    <n v="2500"/>
    <n v="2500"/>
    <n v="0"/>
    <n v="0"/>
    <n v="0"/>
    <n v="0"/>
    <m/>
    <s v="crew at Cawthron's Aquaculture Park; AUT Aquaculture Biotechnology Research Group; New Zealand Ministry for Business Innovation and EmploymentNew Zealand Ministry of Business, Innovation and Employment (MBIE) [CAWX0802, CAWX1801]; Auckland University of Technology; Auckland University of Technology, New Zealand, AUT; University of Auckland; Ministry for Business Innovation and Employment, MBIE: CAWX0802, CAWX1801"/>
    <s v="Ministry for Business Innovation and Employment; Auckland University of Technology, New Zealand"/>
    <s v="Life Sciences &amp; Biomedicine - Other Topics; Physiology"/>
    <s v="General Biochemistry;  Genetics and Molecular Biology; General Agricultural and Biological Sciences; General Medicine"/>
    <b v="0"/>
    <s v="No"/>
    <x v="1"/>
    <x v="1"/>
    <x v="1"/>
  </r>
  <r>
    <s v="10.1016/j.aeue.2020.153100"/>
    <m/>
    <m/>
    <x v="1"/>
    <s v="Hybrid multiple access for 5G downlink systems: Throughput and outage analysis"/>
    <s v="Anwar, Asim; Seet, Boon-Chong; Li, Xuejun"/>
    <n v="3"/>
    <s v="No"/>
    <s v="[Anwar, Asim] Univ Lahore, Dept Technol, Lahore, Pakistan; [Seet, Boon-Chong; Li, Xuejun] Auckland Univ Technol, Dept Elect &amp; Elect Engn, Auckland, New Zealand Anwar, A., Department of Technology, The University of Lahore, Pakistan; Seet, B.-C., Department of Electrical and Electronic Engineering, Auckland University of Technology, New Zealand; Li, X., Department of Electrical and Electronic Engineering, Auckland University of Technology, New Zealand"/>
    <n v="1"/>
    <s v="Anwar, Asim, Seet, Boon-Chong, Li, Xuejun,"/>
    <s v="Anwar, A (corresponding author), Univ Lahore, Dept Technol, Lahore, Pakistan."/>
    <m/>
    <s v="No"/>
    <s v="AEU - International Journal of Electronics and Communications"/>
    <x v="0"/>
    <s v="Elsevier BV"/>
    <x v="1"/>
    <s v="journal-article"/>
    <b v="0"/>
    <m/>
    <m/>
    <s v="No"/>
    <m/>
    <n v="0"/>
    <x v="0"/>
    <b v="0"/>
    <s v="1434-8411 "/>
    <s v="Yes"/>
    <s v="24 months"/>
    <s v="No"/>
    <m/>
    <s v="https://v2.sherpa.ac.uk/id/publication/10121"/>
    <n v="4"/>
    <n v="1"/>
    <m/>
    <s v="Yes"/>
    <s v="Yes"/>
    <m/>
    <m/>
    <m/>
    <s v="USD"/>
    <n v="1800"/>
    <n v="1800"/>
    <n v="0"/>
    <n v="0"/>
    <n v="0"/>
    <n v="0"/>
    <m/>
    <m/>
    <m/>
    <s v="Engineering; Telecommunications"/>
    <s v="Electrical and Electronic Engineering"/>
    <b v="0"/>
    <s v="No"/>
    <x v="1"/>
    <x v="1"/>
    <x v="1"/>
  </r>
  <r>
    <s v="10.1007/s12671-020-01324-7"/>
    <m/>
    <m/>
    <x v="1"/>
    <s v="Applying Generalizability Theory to Differentiate Between Trait and State in the Five Facet Mindfulness Questionnaire (FFMQ)"/>
    <s v="Truong, Quoc C.; Krägeloh, Christian U.; Siegert, Richard J.; Landon, Jason; Medvedev, Oleg N."/>
    <n v="5"/>
    <s v="No"/>
    <s v="[Truong, Quoc C.; Medvedev, Oleg N.] Univ Waikato, Sch Psychol, Private Bag 3105, Hamilton 3240, New Zealand; [Krageloh, Christian U.; Siegert, Richard J.; Landon, Jason] Auckland Univ Technol, Dept Psychol, Auckland, New Zealand Truong, Q.C., School of Psychology, University of Waikato, Private Bag 3105, Hamilton, 3240, New Zealand; Krägeloh, C.U., Department of Psychology, Auckland University of Technology, Auckland, New Zealand; Siegert, R.J., Department of Psychology, Auckland University of Technology, Auckland, New Zealand; Landon, J., Department of Psychology, Auckland University of Technology, Auckland, New Zealand; Medvedev, O.N., School of Psychology, University of Waikato, Private Bag 3105, Hamilton, 3240, New Zealand"/>
    <n v="1"/>
    <s v="Truong, Quoc C., Medvedev, Oleg N., Krageloh, Christian U., Siegert, Richard J., Landon, Jason,"/>
    <s v="Medvedev, ON (corresponding author), Univ Waikato, Sch Psychol, Private Bag 3105, Hamilton 3240, New Zealand."/>
    <m/>
    <s v="No"/>
    <s v="Mindfulness"/>
    <x v="0"/>
    <s v="Springer Science and Business Media LLC"/>
    <x v="1"/>
    <s v="journal-article"/>
    <b v="0"/>
    <m/>
    <m/>
    <s v="No"/>
    <m/>
    <n v="0"/>
    <x v="0"/>
    <b v="0"/>
    <s v="1868-8527 1868-8535 "/>
    <s v="Yes"/>
    <s v="12 months"/>
    <s v="No"/>
    <m/>
    <s v="https://v2.sherpa.ac.uk/id/publication/17417"/>
    <n v="6"/>
    <n v="7"/>
    <m/>
    <s v="Yes"/>
    <s v="Yes"/>
    <m/>
    <m/>
    <m/>
    <s v="USD"/>
    <n v="3000"/>
    <n v="3000"/>
    <n v="0"/>
    <n v="0"/>
    <n v="0"/>
    <n v="0"/>
    <m/>
    <s v="Vice-Chancellor's Scholarship of Auckland University of Technology"/>
    <m/>
    <s v="Psychology; Psychiatry"/>
    <s v="Applied Psychology; Experimental and Cognitive Psychology; Developmental and Educational Psychology; Health(social science); Social Psychology"/>
    <b v="0"/>
    <s v="No"/>
    <x v="1"/>
    <x v="1"/>
    <x v="1"/>
  </r>
  <r>
    <s v="10.1016/j.jcae.2020.100184"/>
    <m/>
    <m/>
    <x v="1"/>
    <s v="The consequences of discount rate selection for defined benefit liabilities"/>
    <s v="Fahad, Nafiz; Ma, Nelson; Scott, Tom"/>
    <n v="3"/>
    <s v="No"/>
    <s v="[Fahad, Nafiz; Scott, Tom] Auckland Univ Technol, Accounting Dept, Private Bag 92006, Auckland 1142, New Zealand; [Ma, Nelson] Univ Technol Sydney, Accounting Discipline Grp, Sydney, NSW, Australia Fahad, N., Accounting Department, Auckland University of Technology, New Zealand; Ma, N., Accounting Discipline Group, University of Technology Sydney, Australia; Scott, T., Accounting Department, Auckland University of Technology, New Zealand"/>
    <n v="1"/>
    <s v="Fahad, Nafiz, Scott, Tom"/>
    <s v="Scott, T (corresponding author), Auckland Univ Technol, Accounting Dept, Private Bag 92006, Auckland 1142, New Zealand."/>
    <s v="Scott, T"/>
    <s v="Yes"/>
    <s v="Journal of Contemporary Accounting &amp; Economics"/>
    <x v="0"/>
    <s v="Elsevier BV"/>
    <x v="1"/>
    <s v="journal-article"/>
    <b v="0"/>
    <m/>
    <m/>
    <s v="No"/>
    <m/>
    <n v="0"/>
    <x v="0"/>
    <b v="0"/>
    <s v="1815-5669 "/>
    <s v="Yes"/>
    <s v="24 months"/>
    <s v="No"/>
    <m/>
    <s v="https://v2.sherpa.ac.uk/id/publication/13834"/>
    <m/>
    <n v="0"/>
    <m/>
    <s v="Yes"/>
    <s v="Yes"/>
    <m/>
    <m/>
    <m/>
    <s v="USD"/>
    <n v="1100"/>
    <n v="1100"/>
    <n v="0"/>
    <n v="0"/>
    <n v="0"/>
    <n v="0"/>
    <m/>
    <m/>
    <m/>
    <s v="Business &amp; Economics"/>
    <s v="Accounting"/>
    <b v="0"/>
    <s v="No"/>
    <x v="1"/>
    <x v="1"/>
    <x v="1"/>
  </r>
  <r>
    <s v="10.1002/eat.23232"/>
    <m/>
    <m/>
    <x v="1"/>
    <s v="Interactions between different eating patterns on recurrent binge-eating behavior: A machine learning approach"/>
    <s v="Linardon, Jake: School of PsychologyDeakin University Geelong Victoria Australia; Messer, Mariel: School of PsychologyDeakin University Geelong Victoria Australia; Helms, Eric R.: Sports Performance Research Institute New Zealand (SPRINZ), Faculty of Health and Environmental ScienceAuckland University of Technology Auckland New Zealand; McLean, Courtney: School of PsychologyDeakin University Geelong Victoria Australia; Incerti, Lisa: School of PsychologyDeakin University Geelong Victoria Australia; Fuller-Tyszkiewicz, Matthew: School of PsychologyDeakin University Geelong Victoria Australia, Center for Social and Early Emotional DevelopmentDeakin University Burwood Victoria Australia"/>
    <n v="6"/>
    <s v="No"/>
    <s v="[Linardon, Jake; Messer, Mariel; McLean, Courtney; Incerti, Lisa; Fuller-Tyszkiewicz, Matthew] Deakin Univ, Sch Psychol, Geelong, Vic, Australia; [Helms, Eric R.] Auckland Univ Technol, Sports Performance Res Inst New Zealand SPRINZ, Fac Hlth &amp; Environm Sci, Auckland, New Zealand; [Fuller-Tyszkiewicz, Matthew] Deakin Univ, Ctr Social &amp; Early Emot Dev, Burwood, Vic, Australia Linardon, J., School of Psychology, Deakin University, Geelong, VIC, Australia; Messer, M., School of Psychology, Deakin University, Geelong, VIC, Australia; Helms, E.R., Sports Performance Research Institute New Zealand (SPRINZ), Faculty of Health and Environmental Science, Auckland University of Technology, Auckland, New Zealand; McLean, C., School of Psychology, Deakin University, Geelong, VIC, Australia; Incerti, L., School of Psychology, Deakin University, Geelong, VIC, Australia; Fuller-Tyszkiewicz, M., School of Psychology, Deakin University, Geelong, VIC, Australia, Center for Social and Early Emotional Development, Deakin University, Burwood, VIC, Australia"/>
    <n v="1"/>
    <s v="Linardon, Jake, Messer, Mariel, McLean, Courtney, Incerti, Lisa, Fuller-Tyszkiewicz, Matthew, Helms, Eric R."/>
    <s v="Linardon, J (corresponding author), Deakin Univ, Sch Psychol, 221 Burwood Highway, Burwood, Vic 3125, Australia."/>
    <m/>
    <s v="No"/>
    <s v="International Journal of Eating Disorders"/>
    <x v="0"/>
    <s v="Wiley"/>
    <x v="1"/>
    <s v="journal-article"/>
    <b v="0"/>
    <m/>
    <m/>
    <s v="No"/>
    <m/>
    <n v="0"/>
    <x v="0"/>
    <b v="0"/>
    <s v="0276-3478 1098-108X "/>
    <s v="Yes"/>
    <s v="12 months"/>
    <s v="No"/>
    <m/>
    <s v="https://v2.sherpa.ac.uk/id/publication/14766"/>
    <n v="3"/>
    <n v="1"/>
    <m/>
    <s v="Yes"/>
    <s v="Yes"/>
    <m/>
    <m/>
    <m/>
    <s v="USD"/>
    <n v="3700"/>
    <n v="3700"/>
    <n v="23.3"/>
    <n v="0"/>
    <n v="0"/>
    <n v="31"/>
    <s v="http://www.altmetric.com/details.php?citation_id=74754491"/>
    <m/>
    <m/>
    <s v="Psychology; Nutrition &amp; Dietetics; Psychiatry"/>
    <s v="Psychiatry and Mental health"/>
    <b v="0"/>
    <s v="No"/>
    <x v="1"/>
    <x v="1"/>
    <x v="1"/>
  </r>
  <r>
    <s v="10.1007/s40279-019-01246-y"/>
    <m/>
    <m/>
    <x v="1"/>
    <s v="Exogenous Ketone Supplementation and Keto-Adaptation for Endurance Performance: Disentangling the Effects of Two Distinct Metabolic States"/>
    <s v="Shaw, David M.; Merien, Fabrice; Braakhuis, Andrea; Maunder, Ed; Dulson, Deborah K."/>
    <n v="5"/>
    <s v="No"/>
    <s v="[Shaw, David M.; Maunder, Ed; Dulson, Deborah K.] Auckland Univ Technol, Sports Performance Res Inst New Zealand SPRINZ, Auckland, New Zealand; [Merien, Fabrice] Auckland Univ Technol, Sch Sci, AUT Roche Diagnost Lab, Auckland, New Zealand; [Braakhuis, Andrea] Univ Auckland, Fac Med &amp; Hlth Sci, Auckland, New Zealand Shaw, D.M., Sports Performance Research Institute New Zealand (SPRINZ), Auckland University of Technology, Auckland, New Zealand; Merien, F., AUT-Roche Diagnostics Laboratory, School of Science, Auckland University of Technology, Auckland, New Zealand; Braakhuis, A., Faculty of Medical and Health Sciences, University of Auckland, Auckland, New Zealand; Maunder, E., Sports Performance Research Institute New Zealand (SPRINZ), Auckland University of Technology, Auckland, New Zealand; Dulson, D.K., Sports Performance Research Institute New Zealand (SPRINZ), Auckland University of Technology, Auckland, New Zealand"/>
    <n v="1"/>
    <s v="Shaw, David M., Maunder, Ed, Dulson, Deborah K., Merien, Fabrice"/>
    <s v="Shaw, DM (corresponding author), Auckland Univ Technol, Sports Performance Res Inst New Zealand SPRINZ, Auckland, New Zealand."/>
    <s v="Shaw, DM"/>
    <s v="Yes"/>
    <s v="Sports Medicine"/>
    <x v="2"/>
    <s v="Springer Science and Business Media LLC"/>
    <x v="1"/>
    <s v="journal-article"/>
    <b v="0"/>
    <m/>
    <m/>
    <s v="No"/>
    <m/>
    <n v="0"/>
    <x v="0"/>
    <b v="0"/>
    <s v="0112-1642 1179-2035 "/>
    <s v="Yes"/>
    <s v="12 months"/>
    <s v="No"/>
    <m/>
    <s v="https://v2.sherpa.ac.uk/id/publication/18279"/>
    <n v="8"/>
    <n v="9"/>
    <m/>
    <s v="Yes"/>
    <s v="Yes"/>
    <m/>
    <m/>
    <m/>
    <s v="USD"/>
    <n v="3000"/>
    <n v="3000"/>
    <n v="17.7"/>
    <n v="0"/>
    <n v="0"/>
    <n v="34"/>
    <s v="http://www.altmetric.com/details.php?citation_id=72450769"/>
    <m/>
    <m/>
    <s v="Sport Sciences"/>
    <s v="Physical Therapy;  Sports Therapy and Rehabilitation; Orthopedics and Sports Medicine"/>
    <b v="0"/>
    <s v="No"/>
    <x v="1"/>
    <x v="1"/>
    <x v="1"/>
  </r>
  <r>
    <s v="10.1111/joes.12353"/>
    <m/>
    <m/>
    <x v="1"/>
    <s v="NEW EVIDENCE ON THE HECKMAN CURVE"/>
    <s v="Rea, David: Institute for Governance and Policy StudiesVictoria University of Wellington; Burton, Tony: New Zealand Work Research InstituteAuckland University of Technology"/>
    <n v="2"/>
    <s v="No"/>
    <s v="[Rea, David] Victoria Univ Wellington, Inst Governance &amp; Policy Studies, Wellington, New Zealand; [Burton, Tony] Auckland Univ Technol, New Zealand Work Res Inst, Auckland, New Zealand Rea, D., Institute for Governance and Policy Studies, Victoria University of Wellington, New Zealand; Burton, T., New Zealand Work Research Institute, Auckland University of Technology, New Zealand"/>
    <n v="1"/>
    <s v="Rea, David, Burton, Tony,"/>
    <s v="Rea, D (corresponding author), Victoria Univ Wellington, Inst Governance &amp; Policy Studies, Wellington, New Zealand."/>
    <m/>
    <s v="No"/>
    <s v="Journal of Economic Surveys"/>
    <x v="2"/>
    <s v="Wiley"/>
    <x v="1"/>
    <s v="journal-article"/>
    <b v="0"/>
    <m/>
    <m/>
    <s v="No"/>
    <m/>
    <n v="0"/>
    <x v="0"/>
    <b v="0"/>
    <s v="0950-0804 1467-6419 "/>
    <s v="Yes"/>
    <s v="24 months"/>
    <s v="No"/>
    <m/>
    <s v="https://v2.sherpa.ac.uk/id/publication/7076"/>
    <n v="3"/>
    <n v="6"/>
    <m/>
    <s v="Yes"/>
    <s v="Yes"/>
    <m/>
    <m/>
    <m/>
    <s v="USD"/>
    <n v="2500"/>
    <n v="2500"/>
    <n v="62.844000000000001"/>
    <n v="0"/>
    <n v="0"/>
    <n v="66"/>
    <s v="http://www.altmetric.com/details.php?citation_id=72958302"/>
    <m/>
    <m/>
    <s v="Business &amp; Economics"/>
    <s v="Economics and Econometrics"/>
    <b v="0"/>
    <s v="No"/>
    <x v="1"/>
    <x v="1"/>
    <x v="1"/>
  </r>
  <r>
    <s v="10.1007/s00607-019-00770-z"/>
    <m/>
    <m/>
    <x v="1"/>
    <s v="An approach to merge collaborating processes of an inter-organizational business process for artifact lifecycle synthesis"/>
    <s v="Kunchala, Jyothi; Yu, Jian; Yongchareon, Sira; Liu, Chengfei"/>
    <n v="4"/>
    <s v="No"/>
    <s v="[Kunchala, Jyothi; Yu, Jian; Yongchareon, Sira] Auckland Univ Technol, Sch Engn Comp &amp; Math Sci, Auckland, New Zealand; [Liu, Chengfei] Swinburne Univ Technol, Sch Software &amp; Elect Engn, Melbourne, Vic, Australia Kunchala, J., School of Engineering, Computer and Mathematical Sciences, Auckland University of Technology, Auckland, New Zealand; Yu, J., School of Engineering, Computer and Mathematical Sciences, Auckland University of Technology, Auckland, New Zealand; Yongchareon, S., School of Engineering, Computer and Mathematical Sciences, Auckland University of Technology, Auckland, New Zealand; Liu, C., School of Software and Electrical Engineering, Swinburne University of TechnologyVIC, Australia"/>
    <n v="1"/>
    <s v="Kunchala, Jyothi, Yu, Jian, Yongchareon, Sira"/>
    <s v="Kunchala, J (corresponding author), Auckland Univ Technol, Sch Engn Comp &amp; Math Sci, Auckland, New Zealand."/>
    <s v="Kunchala, J"/>
    <s v="Yes"/>
    <s v="Computing"/>
    <x v="2"/>
    <s v="Springer Science and Business Media LLC"/>
    <x v="1"/>
    <s v="journal-article"/>
    <b v="0"/>
    <m/>
    <m/>
    <s v="No"/>
    <m/>
    <n v="0"/>
    <x v="0"/>
    <b v="0"/>
    <s v="0010-485X 1436-5057 "/>
    <s v="Yes"/>
    <s v="12 months"/>
    <s v="No"/>
    <m/>
    <s v="https://v2.sherpa.ac.uk/id/publication/17178"/>
    <m/>
    <n v="1"/>
    <m/>
    <s v="Yes"/>
    <s v="Yes"/>
    <m/>
    <m/>
    <m/>
    <s v="USD"/>
    <n v="3000"/>
    <n v="3000"/>
    <n v="0"/>
    <n v="0"/>
    <n v="0"/>
    <n v="0"/>
    <m/>
    <s v="Key Project of the National Natural Science Foundation of ChinaNational Natural Science Foundation of China (NSFC) [61832004, 61672042]; National Natural Science Foundation of China, NSFC: 61672042, 61832004"/>
    <s v="National Natural Science Foundation of China"/>
    <s v="Computer Science"/>
    <s v="Theoretical Computer Science; Computational Theory and Mathematics; Software; Numerical Analysis; Computational Mathematics; Computer Science Applications"/>
    <b v="0"/>
    <s v="No"/>
    <x v="1"/>
    <x v="1"/>
    <x v="1"/>
  </r>
  <r>
    <s v="10.1177/0047287519857159"/>
    <m/>
    <m/>
    <x v="1"/>
    <s v="Online Travel Agency Price Presentation: Examining the Influence of Price Dispersion on Travelers' Hotel Preference"/>
    <s v="Kim, Jungkeun: Department of Marketing, Auckland University of Technology, Auckland, New Zealand; Franklin, Drew: Department of Marketing, Auckland University of Technology, Auckland, New Zealand; Phillips, Megan: Department of Marketing, Auckland University of Technology, Auckland, New Zealand; Hwang, Euejung: Department of Marketing, University of Otago, Dunedin, New Zealand"/>
    <n v="4"/>
    <s v="No"/>
    <s v="[Kim, Jungkeun; Franklin, Drew; Phillips, Megan] Auckland Univ Technol, Dept Mkt, 120 Mayoral Dr, Auckland 1010, New Zealand; [Hwang, Euejung] Univ Otago, Dept Mkt, Dunedin, New Zealand Kim, J., Department of Marketing, Auckland University of Technology, Auckland, New Zealand; Franklin, D., Department of Marketing, Auckland University of Technology, Auckland, New Zealand; Phillips, M., Department of Marketing, Auckland University of Technology, Auckland, New Zealand; Hwang, E., Department of Marketing, University of Otago, Dunedin, New Zealand"/>
    <n v="1"/>
    <s v="Kim, Jungkeun, Franklin, Drew, Phillips, Megan"/>
    <s v="Kim, J (corresponding author), Auckland Univ Technol, Dept Mkt, 120 Mayoral Dr, Auckland 1010, New Zealand."/>
    <s v="Kim, J"/>
    <s v="Yes"/>
    <s v="Journal of Travel Research"/>
    <x v="2"/>
    <s v="SAGE Publications"/>
    <x v="1"/>
    <s v="journal-article"/>
    <b v="0"/>
    <m/>
    <m/>
    <s v="No"/>
    <m/>
    <n v="0"/>
    <x v="0"/>
    <b v="0"/>
    <s v="0047-2875 1552-6763 "/>
    <s v="Yes"/>
    <s v="None"/>
    <s v="No"/>
    <m/>
    <s v="https://v2.sherpa.ac.uk/id/publication/9357"/>
    <n v="10"/>
    <n v="8"/>
    <m/>
    <s v="Yes"/>
    <s v="Yes"/>
    <m/>
    <m/>
    <m/>
    <s v="USD"/>
    <n v="3000"/>
    <n v="3000"/>
    <n v="0"/>
    <n v="0"/>
    <n v="0"/>
    <n v="0"/>
    <m/>
    <s v="National Research Foundation of Korea, NRF: NRF-2014S1A5A2A03065829"/>
    <s v="National Research Foundation of Korea"/>
    <s v="Social Sciences - Other Topics"/>
    <s v="Tourism;  Leisure and Hospitality Management; Geography;  Planning and Development; Transportation"/>
    <b v="0"/>
    <s v="No"/>
    <x v="1"/>
    <x v="1"/>
    <x v="1"/>
  </r>
  <r>
    <s v="10.1007/s10903-019-00888-4"/>
    <m/>
    <m/>
    <x v="1"/>
    <s v="Vaccine-Preventable Disease-Associated Hospitalisations Among Migrant and Non-migrant Children in New Zealand"/>
    <s v="Charania, Nadia A.; Paynter, Janine; Lee, Arier C.; Watson, Donna G.; Turner, Nikki M."/>
    <n v="5"/>
    <s v="No"/>
    <s v="[Charania, Nadia A.] Auckland Univ Technol, Dept Publ Hlth, 640 Great South Rd, Auckland 2025, New Zealand; [Paynter, Janine; Watson, Donna G.; Turner, Nikki M.] Univ Auckland, Dept Gen Practice &amp; Primary Hlth Care, 261 Morrin Rd, Auckland 1072, New Zealand; [Lee, Arier C.] Univ Auckland, Sect Epidemiol &amp; Biostat, 261 Morrin Rd, Auckland 1072, New Zealand Charania, N.A., Department of Public Health, Auckland University of Technology, 640 Great South Road, Manukau, Auckland, 2025, New Zealand; Paynter, J., Department of General Practice and Primary Health Care, University of Auckland, 261 Morrin Road, St. Johns, Auckland, 1072, New Zealand; Lee, A.C., Section of Epidemiology and Biostatistics, University of Auckland, 261 Morrin Road, St. Johns, Auckland, 1072, New Zealand; Watson, D.G., Department of General Practice and Primary Health Care, University of Auckland, 261 Morrin Road, St. Johns, Auckland, 1072, New Zealand; Turner, N.M., Department of General Practice and Primary Health Care, University of Auckland, 261 Morrin Road, St. Johns, Auckland, 1072, New Zealand"/>
    <n v="1"/>
    <s v="Charania, Nadia A."/>
    <s v="Charania, NA (corresponding author), Auckland Univ Technol, Dept Publ Hlth, 640 Great South Rd, Auckland 2025, New Zealand."/>
    <s v="Charania, NA"/>
    <s v="Yes"/>
    <s v="Journal of Immigrant and Minority Health"/>
    <x v="2"/>
    <s v="Springer Science and Business Media LLC"/>
    <x v="1"/>
    <s v="journal-article"/>
    <b v="0"/>
    <m/>
    <m/>
    <s v="No"/>
    <m/>
    <n v="0"/>
    <x v="0"/>
    <b v="0"/>
    <s v="1557-1912 1557-1920 "/>
    <s v="Yes"/>
    <s v="12 months"/>
    <s v="No"/>
    <m/>
    <s v="https://v2.sherpa.ac.uk/id/publication/16704"/>
    <m/>
    <n v="1"/>
    <m/>
    <s v="Yes"/>
    <s v="Yes"/>
    <m/>
    <m/>
    <m/>
    <s v="USD"/>
    <n v="3000"/>
    <n v="3000"/>
    <n v="3.5"/>
    <n v="0"/>
    <n v="0"/>
    <n v="1"/>
    <s v="http://www.altmetric.com/details.php?citation_id=58632051"/>
    <s v="Ministry of Business, Innovation and EmploymentNew Zealand Ministry of Business, Innovation and Employment (MBIE) [UOAX1512] Funding Source: Medline; Ministry of Business, Innovation and Employment, MBIE; Ministry for Business Innovation and Employment, MBIE: UOAX1512"/>
    <s v="Ministry of Business, Innovation and Employment"/>
    <s v="Public, Environmental &amp; Occupational Health"/>
    <s v="Public Health;  Environmental and Occupational Health; Epidemiology"/>
    <b v="0"/>
    <s v="No"/>
    <x v="1"/>
    <x v="1"/>
    <x v="1"/>
  </r>
  <r>
    <s v="10.1109/WCNCW48565.2020.9124855"/>
    <m/>
    <m/>
    <x v="1"/>
    <s v="Resource Allocation Based Performance Analysis for 5G Vehicular Networks in Urban Areas"/>
    <s v="Zhang, Minglong; Kumar, Arun; Chong, Peter Han Joo; Chan, Henry C. B.; Seet, Boon-Chong"/>
    <n v="5"/>
    <s v="No"/>
    <s v=" Zhang, M., Department of Electrical and Electronic Engineering, Auckland University of Technology, Auckland, New Zealand; Kumar, A., Department of Computer Science and Engineering, National Institute of Technology, Rourkela, India; Chong, P.H.J., Department of Electrical and Electronic Engineering, Auckland University of Technology, Auckland, New Zealand; Chan, H.C.B., Department of Computing, Hong Kong Polytechnic University, Hong Kong, Hong Kong; Seet, B.-C., Department of Electrical and Electronic Engineering, Auckland University of Technology, Auckland, New Zealand"/>
    <n v="3"/>
    <s v="Zhang, M.; Chong, P.H.J.; Seet, B.-C."/>
    <m/>
    <m/>
    <s v="No"/>
    <s v="2020 IEEE Wireless Communications and Networking Conference Workshops (WCNCW)"/>
    <x v="0"/>
    <s v="IEEE"/>
    <x v="1"/>
    <s v="proceedings-article"/>
    <b v="0"/>
    <m/>
    <m/>
    <s v="No"/>
    <m/>
    <n v="0"/>
    <x v="0"/>
    <b v="0"/>
    <m/>
    <m/>
    <m/>
    <m/>
    <m/>
    <m/>
    <m/>
    <n v="0"/>
    <m/>
    <s v="No"/>
    <s v="Yes"/>
    <m/>
    <m/>
    <m/>
    <m/>
    <m/>
    <m/>
    <n v="0"/>
    <n v="0"/>
    <n v="0"/>
    <n v="0"/>
    <m/>
    <m/>
    <m/>
    <m/>
    <m/>
    <b v="0"/>
    <s v="No"/>
    <x v="1"/>
    <x v="1"/>
    <x v="1"/>
  </r>
  <r>
    <s v="10.1519/JSC.0000000000003499"/>
    <m/>
    <m/>
    <x v="1"/>
    <s v="High-Intensity Interval Training Shock Microcycle for Enhancing Sport Performance: A Brief Review"/>
    <s v="Dolci, Filippo; Kilding, Andrew E.; Chivers, Paola; Piggott, Ben; Hart, Nicolas H."/>
    <n v="5"/>
    <s v="No"/>
    <s v="[Dolci, Filippo; Piggott, Ben; Hart, Nicolas H.] Univ Notre Dame Australia, Sch Hlth Sci, Fremantle, WA, Australia; [Kilding, Andrew E.] AUT Univ, Sports Performance Res Inst New Zealand, Auckland, New Zealand; [Chivers, Paola] Univ Notre Dame Australia, Inst Hlth Res, Fremantle, WA, Australia; [Chivers, Paola; Hart, Nicolas H.] Edith Cowan Univ, Exercise Med Res Inst, Perth, WA, Australia; [Hart, Nicolas H.] Edith Cowan Univ, Sch Med &amp; Hlth Sci, Perth, WA, Australia Dolci, F., School of Health Science, University of Notre Dame Australia, Fremantle, Australia; Kilding, A.E., Sports Performance Research Institute New Zealand, AUT UniversityAuckland, New Zealand; Chivers, P., Institute for Health Research, University of Notre Dame Australia, Fremantle, Australia, Exercise Medicine Research Institute, Edith Cowan University, Perth, Australia; Piggott, B., School of Health Science, University of Notre Dame Australia, Fremantle, Australia; Hart, N.H., School of Health Science, University of Notre Dame Australia, Fremantle, Australia, Exercise Medicine Research Institute, Edith Cowan University, Perth, Australia, School of Medical and Health Science, Edith Cowan University, Perth, Australia"/>
    <n v="1"/>
    <s v="Dolci, Filippo, Piggott, Ben, Hart, Nicolas H., Kilding, Andrew E."/>
    <s v="Dolci, F (corresponding author), Univ Notre Dame Australia, Sch Hlth Sci, Fremantle, WA, Australia."/>
    <m/>
    <s v="No"/>
    <s v="Journal of Strength and Conditioning Research"/>
    <x v="0"/>
    <s v="Ovid Technologies (Wolters Kluwer Health)"/>
    <x v="1"/>
    <s v="journal-article"/>
    <b v="0"/>
    <m/>
    <m/>
    <s v="No"/>
    <m/>
    <n v="0"/>
    <x v="0"/>
    <b v="0"/>
    <s v="1064-8011 1533-4287 "/>
    <s v="No"/>
    <m/>
    <s v="No"/>
    <m/>
    <s v="https://v2.sherpa.ac.uk/id/publication/8953"/>
    <n v="3"/>
    <n v="3"/>
    <m/>
    <s v="Yes"/>
    <s v="Yes"/>
    <m/>
    <m/>
    <m/>
    <m/>
    <m/>
    <m/>
    <n v="35.549999999999997"/>
    <n v="0"/>
    <n v="0"/>
    <n v="54"/>
    <s v="http://www.altmetric.com/details.php?citation_id=73619703"/>
    <s v="University of Notre Dame, Australia; Research Training Program Stipend Scholarship; Cancer Council of Western Australia Research FellowshipCancer Council Western Australia"/>
    <m/>
    <s v="Sport Sciences"/>
    <s v="Physical Therapy;  Sports Therapy and Rehabilitation; Orthopedics and Sports Medicine; General Medicine"/>
    <b v="0"/>
    <s v="No"/>
    <x v="1"/>
    <x v="1"/>
    <x v="1"/>
  </r>
  <r>
    <s v="10.1519/JSC.0000000000002895"/>
    <m/>
    <m/>
    <x v="1"/>
    <s v="Defining the Phases of Boxing Punches: A Mixed-Method Approach"/>
    <s v="Lenetsky, Seth; Brughelli, Matt; Nates, Roy J.; Neville, J.G.; Cross, Matt R.; Lormier, Anna V."/>
    <n v="6"/>
    <s v="No"/>
    <s v="[Lenetsky, Seth; Brughelli, Matt; Neville, J. G.; Cross, Matt R.; Lormier, Anna V.] Auckland Univ Technol, Sports Performance Res Inst New Zealand, Auckland, New Zealand; [Lenetsky, Seth] Resilience Code LLC, Englewood, CO USA; [Nates, Roy J.] Auckland Univ Technol, Dept Mech Engn, Auckland, New Zealand; [Neville, J. G.] Auckland Univ Technol, Sch Engn, Auckland, New Zealand; [Lormier, Anna V.] Unitec Inst Technol, Auckland, New Zealand Lenetsky, S., Sports Performance Research Institute New Zealand, Auckland University of TechnologyAuckland, New Zealand, Resilience Code, LLC, Englewood, CO, United States; Brughelli, M., Sports Performance Research Institute New Zealand, Auckland University of TechnologyAuckland, New Zealand; Nates, R.J., Department of Mechanical Engineering, Auckland University of Technology, New Zealand; Neville, J.G., Sports Performance Research Institute New Zealand, Auckland University of TechnologyAuckland, New Zealand, School of Engineering, Auckland University of Technology, New Zealand; Cross, M.R., Sports Performance Research Institute New Zealand, Auckland University of TechnologyAuckland, New Zealand; Lormier, A.V., Sports Performance Research Institute New Zealand, Auckland University of TechnologyAuckland, New Zealand, Unitec Institute of TechnologyAuckland, New Zealand"/>
    <n v="1"/>
    <s v="Lenetsky, Seth, Brughelli, Matt, Neville, J. G., Cross, Matt R., Lormier, Anna V., Nates, Roy J."/>
    <s v="Lenetsky, S (corresponding author), Auckland Univ Technol, Sports Performance Res Inst New Zealand, Auckland, New Zealand.; Lenetsky, S (corresponding author), Resilience Code LLC, Englewood, CO USA."/>
    <s v="Lenetsky, S"/>
    <s v="Yes"/>
    <s v="Journal of Strength and Conditioning Research"/>
    <x v="2"/>
    <s v="Ovid Technologies (Wolters Kluwer Health)"/>
    <x v="1"/>
    <s v="journal-article"/>
    <b v="0"/>
    <m/>
    <m/>
    <s v="No"/>
    <m/>
    <n v="0"/>
    <x v="0"/>
    <b v="0"/>
    <s v="1064-8011 1533-4287 "/>
    <s v="No"/>
    <m/>
    <s v="No"/>
    <m/>
    <s v="https://v2.sherpa.ac.uk/id/publication/8953"/>
    <n v="1"/>
    <n v="3"/>
    <m/>
    <s v="Yes"/>
    <s v="Yes"/>
    <m/>
    <m/>
    <m/>
    <m/>
    <m/>
    <m/>
    <n v="5.05"/>
    <n v="0"/>
    <n v="0"/>
    <n v="8"/>
    <s v="http://www.altmetric.com/details.php?citation_id=80269337"/>
    <m/>
    <m/>
    <s v="Sport Sciences"/>
    <s v="Physical Therapy;  Sports Therapy and Rehabilitation; Orthopedics and Sports Medicine; General Medicine"/>
    <b v="0"/>
    <s v="No"/>
    <x v="1"/>
    <x v="1"/>
    <x v="1"/>
  </r>
  <r>
    <s v="10.1519/JSC.0000000000002202"/>
    <m/>
    <m/>
    <x v="1"/>
    <s v="Resistance training status and effectiveness of low frequency resistance training on upper-body strength and power in highly trained soccer players"/>
    <s v="Hertzog, Maxime; Rumpf, Michael C.; Hader, Karim"/>
    <n v="3"/>
    <s v="No"/>
    <s v="[Hertzog, Maxime; Rumpf, Michael C.; Hader, Karim] Aspetar Orthoped &amp; Sports Med Hosp, Excellence Football Project, Natl Sports Med Program, Doha, Qatar; [Rumpf, Michael C.] Auckland Univ Technol, Sport Performance Res Inst New Zealand, Auckland, New Zealand; [Hader, Karim] Univ Picardie, Fac Sport Sci, Lab Exercise Physiol &amp; Rehabil, Amiens, France Hertzog, M., National Sports Medicine Program, Excellence in Football Project, Aspetar-Orthopedic and Sports Medicine Hospital, Doha, Qatar; Rumpf, M.C., National Sports Medicine Program, Excellence in Football Project, Aspetar-Orthopedic and Sports Medicine Hospital, Doha, Qatar, Auckland University of Technology, Sport Performance Research Institute New ZealandAuckland, New Zealand; Hader, K., National Sports Medicine Program, Excellence in Football Project, Aspetar-Orthopedic and Sports Medicine Hospital, Doha, Qatar, Laboratory of Exercise Physiology and Rehabilitation, Faculty of Sport Sciences, University of Picardie, Amiens, France"/>
    <n v="1"/>
    <s v="Hertzog, Maxime, Rumpf, Michael C., Hader, Karim"/>
    <s v="Hertzog, M (corresponding author), Aspetar Orthoped &amp; Sports Med Hosp, Excellence Football Project, Natl Sports Med Program, Doha, Qatar."/>
    <m/>
    <s v="No"/>
    <s v="Journal of Strength and Conditioning Research"/>
    <x v="3"/>
    <s v="Ovid Technologies (Wolters Kluwer Health)"/>
    <x v="1"/>
    <s v="journal-article"/>
    <b v="0"/>
    <m/>
    <m/>
    <s v="No"/>
    <m/>
    <n v="0"/>
    <x v="0"/>
    <b v="0"/>
    <s v="1064-8011 1533-4287 "/>
    <s v="No"/>
    <m/>
    <s v="No"/>
    <m/>
    <s v="https://v2.sherpa.ac.uk/id/publication/8953"/>
    <m/>
    <n v="0"/>
    <m/>
    <s v="Yes"/>
    <s v="Yes"/>
    <m/>
    <m/>
    <m/>
    <m/>
    <m/>
    <m/>
    <n v="2.5"/>
    <n v="0"/>
    <n v="0"/>
    <n v="6"/>
    <s v="http://www.altmetric.com/details.php?citation_id=24553776"/>
    <m/>
    <m/>
    <s v="Sport Sciences"/>
    <s v="Physical Therapy;  Sports Therapy and Rehabilitation; Orthopedics and Sports Medicine; General Medicine"/>
    <b v="0"/>
    <s v="No"/>
    <x v="1"/>
    <x v="1"/>
    <x v="1"/>
  </r>
  <r>
    <s v="10.1016/j.jcsr.2020.105956"/>
    <m/>
    <m/>
    <x v="1"/>
    <s v="Short- and long- term loss of preloading in slotted bolted connections"/>
    <s v="D'Antimo, Marina; Latour, Massimo; Cavallaro, Giovanni Ferrante; Jaspart, Jean-Pierre; Ramhormozian, Shahab; Demonceau, Jean-François"/>
    <n v="6"/>
    <s v="No"/>
    <s v="[DAntimo, Marina; Jaspart, Jean-Pierre; Demonceau, Jean-Francois] Univ Liege, UEE Dept, Liege, Belgium; [Latour, Massimo; Cavallaro, Giovanni Ferrante] Univ Salerno, Dray Dept, Salerno, Italy; [Ramhormozian, Shahab] Auckland Univ Technol, Dept Built Environm Engn, Auckland, New Zealand D'Antimo, M., University of Liege, UEE Department, Belgium; Latour, M., University of Salerno, DICIV Department, Italy; Cavallaro, G.F., University of Salerno, DICIV Department, Italy; Jaspart, J.-P., University of Liege, UEE Department, Belgium; Ramhormozian, S., Auckland University of Technology, Department of Built Environment Engineering, New Zealand; Demonceau, J.-F., University of Liege, UEE Department, Belgium"/>
    <n v="1"/>
    <s v="DAntimo, Marina, Jaspart, Jean-Pierre, Demonceau, Jean-Francois, Latour, Massimo, Cavallaro, Giovanni Ferrante, Ramhormozian, Shahab,"/>
    <s v="D'Antimo, M (corresponding author), Univ Liege, UEE Dept, Liege, Belgium."/>
    <m/>
    <s v="No"/>
    <s v="Journal of Constructional Steel Research"/>
    <x v="0"/>
    <s v="Elsevier BV"/>
    <x v="1"/>
    <s v="journal-article"/>
    <b v="0"/>
    <m/>
    <m/>
    <s v="No"/>
    <m/>
    <n v="0"/>
    <x v="0"/>
    <b v="0"/>
    <s v="0143-974X "/>
    <s v="Yes"/>
    <s v="24 months"/>
    <s v="No"/>
    <m/>
    <s v="https://v2.sherpa.ac.uk/id/publication/13831"/>
    <n v="7"/>
    <n v="4"/>
    <m/>
    <s v="Yes"/>
    <s v="Yes"/>
    <m/>
    <m/>
    <m/>
    <s v="USD"/>
    <n v="2500"/>
    <n v="2500"/>
    <n v="1"/>
    <n v="0"/>
    <n v="0"/>
    <n v="1"/>
    <s v="http://www.altmetric.com/details.php?citation_id=76337806"/>
    <s v="European CommunityEuropean Commission [FSR-CT-2015-00022]; European Commissionwithin RFCS Research Innovation; European Commission, EC: FSR-CT-2015-00022"/>
    <s v="European Community"/>
    <s v="Construction &amp; Building Technology; Engineering"/>
    <s v="Mechanics of Materials; Civil and Structural Engineering; Metals and Alloys; Building and Construction"/>
    <b v="0"/>
    <s v="No"/>
    <x v="1"/>
    <x v="1"/>
    <x v="1"/>
  </r>
  <r>
    <s v="10.4018/IJDCF.2020040101"/>
    <s v="open (via free pdf)"/>
    <m/>
    <x v="4"/>
    <s v="Lane Detection Algorithm Based on Road Structure and Extended Kalman Filter"/>
    <s v="Xiao, Jinsheng: School of Electronic Information, Wuhan University, Wuhan, China; Xiong, Wenxin: School of Electronic Information, Wuhan University, Wuhan, China; Yao, Yuan: College of Physical Science and Technology, Central China Normal University, Wuhan, China; Li, Liang: School of Electronic Information, Wuhan University, Wuhan, China; Klette, Reinhard: School of Engineering, Computer and Mathematical Sciences, Auckland University of Technology, Auckland, New Zealand"/>
    <n v="5"/>
    <s v="No"/>
    <s v="[Xiao, Jinsheng; Xiong, Wenxin; Li, Liang] Wuhan Univ, Sch Elect Informat, Wuhan, Peoples R China; [Yao, Yuan] Cent China Normal Univ, Coll Phys Sci &amp; Technol, Wuhan, Peoples R China; [Klette, Reinhard] Auckland Univ Technol, Sch Engn Comp &amp; Math Sci, Auckland, New Zealand Xiao, J., School of Electronic Information, Wuhan University, Wuhan, China; Xiong, W., School of Electronic Information, Wuhan University, Wuhan, China; Yao, Y., College of Physical Science and Technology, Central China Normal University, Wuhan, China; Li, L., School of Electronic Information, Wuhan University, Wuhan, China; Klette, R., School of Engineering, Computer and Mathematical Sciences, Auckland University of Technology, Auckland, New Zealand"/>
    <n v="1"/>
    <s v="Xiao, Jinsheng, Xiong, Wenxin, Li, Liang, Yao, Yuan, Klette, Reinhard,"/>
    <s v="Xiao, JS (corresponding author), Wuhan Univ, Sch Elect Informat, Wuhan, Peoples R China."/>
    <m/>
    <s v="No"/>
    <s v="International Journal of Digital Crime and Forensics"/>
    <x v="0"/>
    <s v="IGI Global"/>
    <x v="0"/>
    <s v="journal-article"/>
    <b v="0"/>
    <s v="publishedVersion"/>
    <s v="publisher"/>
    <s v="No"/>
    <m/>
    <n v="0"/>
    <x v="0"/>
    <b v="0"/>
    <s v="1941-6210 1941-6229 "/>
    <s v="Yes"/>
    <s v="None"/>
    <s v="Yes"/>
    <s v="None"/>
    <s v="https://v2.sherpa.ac.uk/id/publication/38862"/>
    <n v="1"/>
    <n v="0"/>
    <s v="https://www.igi-global.com/ViewTitle.aspx?TitleId=246835&amp;isxn=9781799805809"/>
    <s v="Yes"/>
    <s v="Yes"/>
    <m/>
    <m/>
    <m/>
    <m/>
    <m/>
    <m/>
    <n v="0"/>
    <n v="0"/>
    <n v="0"/>
    <n v="0"/>
    <m/>
    <s v="National Natural Science Foundation of ChinaNational Natural Science Foundation of China (NSFC) [61471272]; Natural Science Foundation of Hubei Province, ChinaNatural Science Foundation of Hubei Province [2016CFB499]; 2016CFB499; National Natural Science Foundation of China, NSFC: 61471272"/>
    <m/>
    <s v="Computer Science"/>
    <s v="Software"/>
    <b v="0"/>
    <s v="No"/>
    <x v="1"/>
    <x v="0"/>
    <x v="4"/>
  </r>
  <r>
    <s v="10.1109/TASE.2019.2953292"/>
    <m/>
    <m/>
    <x v="1"/>
    <s v="Operation Planning and Closed-Loop Control of a Soft Robotic Table for Simultaneous Multiple-Object Manipulation"/>
    <s v="Deng, Zhicong; Stommel, Martin; Xu, Weiliang"/>
    <n v="3"/>
    <s v="No"/>
    <s v="[Deng, Zhicong] Callaghan Innovat, Adv Mfg Grp, Robot &amp; Automat Team, Auckland 1052, New Zealand; [Stommel, Martin] Auckland Univ Technol, Elect &amp; Elect Engn Dept, Auckland 1010, New Zealand; [Xu, Weiliang] Univ Auckland, Dept Mech Engn, Auckland 1010, New Zealand Deng, Z., Robotics and Automation Team, Advance Manufacturing Group, Callaghan Innovation, Auckland, 1052, New Zealand; Stommel, M., Electrical and Electronic Engineering Department, Auckland University of Technology, Auckland, 1010, New Zealand; Xu, W., Department of Mechanical Engineering, University of Auckland, Auckland, 1010, New Zealand"/>
    <n v="1"/>
    <s v="Deng, Zhicong, Stommel, Martin"/>
    <s v="Deng, ZC (corresponding author), Callaghan Innovat, Adv Mfg Grp, Robot &amp; Automat Team, Auckland 1052, New Zealand."/>
    <m/>
    <s v="No"/>
    <s v="IEEE Transactions on Automation Science and Engineering"/>
    <x v="2"/>
    <s v="Institute of Electrical and Electronics Engineers (IEEE)"/>
    <x v="1"/>
    <s v="journal-article"/>
    <b v="0"/>
    <m/>
    <m/>
    <s v="No"/>
    <m/>
    <n v="0"/>
    <x v="0"/>
    <b v="0"/>
    <s v="1545-5955 1558-3783 "/>
    <s v="Yes"/>
    <s v="None"/>
    <s v="No"/>
    <m/>
    <s v="https://v2.sherpa.ac.uk/id/publication/3418"/>
    <m/>
    <n v="1"/>
    <m/>
    <s v="Yes"/>
    <s v="Yes"/>
    <m/>
    <m/>
    <m/>
    <s v="USD"/>
    <n v="2045"/>
    <n v="2045"/>
    <n v="0"/>
    <n v="0"/>
    <n v="0"/>
    <n v="0"/>
    <m/>
    <m/>
    <m/>
    <s v="Automation &amp; Control Systems"/>
    <s v="Control and Systems Engineering; Electrical and Electronic Engineering"/>
    <b v="0"/>
    <s v="No"/>
    <x v="1"/>
    <x v="1"/>
    <x v="1"/>
  </r>
  <r>
    <s v="10.1002/qre.2611"/>
    <m/>
    <m/>
    <x v="1"/>
    <s v="Nonzero repair times dependent on the failure hazard"/>
    <s v="Arnold, Richard: School of Mathematics and StatisticsVictoria University of Wellington Wellington New Zealand; Chukova, Stefanka: School of Mathematics and StatisticsVictoria University of Wellington Wellington New Zealand; Hayakawa, Yu: School of International Liberal StudiesWaseda University Tokyo Japan; Marshall, Sarah: School of Mathematics and StatisticsAuckland University of Technology Auckland New Zealand"/>
    <n v="4"/>
    <s v="No"/>
    <s v="[Arnold, Richard; Chukova, Stefanka] Victoria Univ Wellington, Sch Math &amp; Stat, POB 600, Wellington 6140, New Zealand; [Hayakawa, Yu] Waseda Univ, Sch Int Liberal Studies, Tokyo, Japan; [Marshall, Sarah] Auckland Univ Technol, Sch Math &amp; Stat, Auckland, New Zealand Arnold, R., School of Mathematics and Statistics, Victoria University of Wellington, Wellington, New Zealand; Chukova, S., School of Mathematics and Statistics, Victoria University of Wellington, Wellington, New Zealand; Hayakawa, Y., School of International Liberal Studies, Waseda University, Tokyo, Japan; Marshall, S., School of Mathematics and Statistics, Auckland University of Technology, Auckland, New Zealand"/>
    <n v="1"/>
    <s v="Arnold, Richard, Chukova, Stefanka, Hayakawa, Yu, Marshall, Sarah,"/>
    <s v="Arnold, R (corresponding author), Victoria Univ Wellington, Sch Math &amp; Stat, POB 600, Wellington 6140, New Zealand."/>
    <m/>
    <s v="No"/>
    <s v="Quality and Reliability Engineering International"/>
    <x v="2"/>
    <s v="Wiley"/>
    <x v="1"/>
    <s v="journal-article"/>
    <b v="0"/>
    <m/>
    <m/>
    <s v="No"/>
    <m/>
    <n v="0"/>
    <x v="0"/>
    <b v="0"/>
    <s v="0748-8017 1099-1638 "/>
    <s v="Yes"/>
    <s v="12 months"/>
    <s v="No"/>
    <m/>
    <s v="https://v2.sherpa.ac.uk/id/publication/7559"/>
    <m/>
    <n v="0"/>
    <m/>
    <s v="Yes"/>
    <s v="Yes"/>
    <m/>
    <m/>
    <m/>
    <s v="USD"/>
    <n v="3700"/>
    <n v="3700"/>
    <n v="0"/>
    <n v="0"/>
    <n v="0"/>
    <n v="0"/>
    <m/>
    <s v="Fulbright New Zealand; Grant Program for Promotion of International Joint Research, Waseda University [FY 2018]; JSPS KAKENHIMinistry of Education, Culture, Sports, Science and Technology, Japan (MEXT)Japan Society for the Promotion of ScienceGrants-in-Aid for Scientific Research (KAKENHI) [18K04621]; Waseda Institute for Advanced Study Visiting Scholars [FY 2018]; Waseda University [2018K-383]; Japan Society for the Promotion of Science, KAKEN: 18K04621; Waseda University: 2018K‐383"/>
    <s v="Fulbright New Zealand"/>
    <s v="Engineering; Operations Research &amp; Management Science"/>
    <s v="Management Science and Operations Research; Safety;  Risk;  Reliability and Quality"/>
    <b v="0"/>
    <s v="No"/>
    <x v="1"/>
    <x v="1"/>
    <x v="1"/>
  </r>
  <r>
    <s v="10.1016/j.renene.2019.12.040"/>
    <m/>
    <m/>
    <x v="1"/>
    <s v="An optical-energy model for optimizing the geometrical layout of solar photovoltaic arrays in a constrained field"/>
    <s v="Rehman, Naveed ur; Uzair, Muhammad; Allauddin, Usman"/>
    <n v="3"/>
    <s v="No"/>
    <s v="[Rehman, Naveed Ur] Southern Inst Technol, Sch Engn Trades &amp; Technol, Invercargill 9840, New Zealand; [Rehman, Naveed Ur] Auckland Univ Technol, Sch Engn Comp &amp; Math Sci, Auckland 1010, New Zealand; [Uzair, Muhammad; Allauddin, Usman] NED Univ Engn &amp; Technol, Mech Engn Dept, Karachi 75270, Pakistan Rehman, N.U., School of Engineering Trades and Technology, Southern Institute of Technology, Invercargill, 9840, New Zealand, School of Engineering, Computer and Mathematical Sciences, Auckland University of Technology, Auckland, 1010, New Zealand; Uzair, M., Mechanical Engineering Department, NED University of Engineering &amp; Technology, Karachi, 75270, Pakistan; Allauddin, U., Mechanical Engineering Department, NED University of Engineering &amp; Technology, Karachi, 75270, Pakistan"/>
    <n v="1"/>
    <s v="Rehman, Naveed Ur"/>
    <s v="Rehman, NU (corresponding author), Southern Inst Technol, Sch Engn Trades &amp; Technol, Invercargill 9840, New Zealand."/>
    <s v="Rehman, N.U."/>
    <s v="Yes"/>
    <s v="Renewable Energy"/>
    <x v="2"/>
    <s v="Elsevier BV"/>
    <x v="1"/>
    <s v="journal-article"/>
    <b v="0"/>
    <m/>
    <m/>
    <s v="No"/>
    <m/>
    <n v="0"/>
    <x v="0"/>
    <b v="0"/>
    <s v="0960-1481 "/>
    <s v="Yes"/>
    <s v="24 months"/>
    <s v="No"/>
    <m/>
    <s v="https://v2.sherpa.ac.uk/id/publication/16512"/>
    <n v="8"/>
    <n v="8"/>
    <m/>
    <s v="Yes"/>
    <s v="Yes"/>
    <m/>
    <m/>
    <m/>
    <s v="USD"/>
    <n v="3000"/>
    <n v="3000"/>
    <n v="0"/>
    <n v="0"/>
    <n v="0"/>
    <n v="0"/>
    <m/>
    <m/>
    <m/>
    <s v="Science &amp; Technology - Other Topics; Energy &amp; Fuels"/>
    <s v="Renewable Energy;  Sustainability and the Environment"/>
    <b v="0"/>
    <s v="No"/>
    <x v="1"/>
    <x v="1"/>
    <x v="1"/>
  </r>
  <r>
    <s v="10.1016/j.renene.2019.10.131"/>
    <m/>
    <m/>
    <x v="1"/>
    <s v="Solar resource assessment of modern parking machines in an urban environment"/>
    <s v="Rehman, Naveed ur; Katebi, Milad; Shaikh, Faraz; Al Karim, Miftah"/>
    <n v="4"/>
    <s v="No"/>
    <s v="[Rehman, Naveed ur] Southern Inst Technol, Sch Engn Trades &amp; Technol, Invercargill 9840, New Zealand; [Rehman, Naveed ur; Katebi, Milad; Al Karim, Miftah] Auckland Univ Technol, Sch Engn Comp &amp; Math Sci, Auckland 1010, New Zealand; [Shaikh, Faraz] Univ Auckland, Dept Elect &amp; Comp Engn, Auckland 1010, New Zealand Rehman, N.U., School of Engineering Trades and Technology, Southern Institute of Technology, Invercargill, 9840, New Zealand, School of Engineering, Computer and Mathematical Sciences, Auckland University of Technology, Auckland, 1010, New Zealand; Katebi, M., School of Engineering, Computer and Mathematical Sciences, Auckland University of Technology, Auckland, 1010, New Zealand; Shaikh, F., Department of Electrical and Computer Engineering, The University of Auckland, Auckland, 1010, New Zealand; Al Karim, M., School of Engineering, Computer and Mathematical Sciences, Auckland University of Technology, Auckland, 1010, New Zealand"/>
    <n v="1"/>
    <s v="Rehman, Naveed ur, Katebi, Milad, Al Karim, Miftah"/>
    <s v="Rehman, NU (corresponding author), Southern Inst Technol, Sch Engn Trades &amp; Technol, Invercargill 9840, New Zealand."/>
    <s v="Rehman, N.U."/>
    <s v="Yes"/>
    <s v="Renewable Energy"/>
    <x v="2"/>
    <s v="Elsevier BV"/>
    <x v="1"/>
    <s v="journal-article"/>
    <b v="0"/>
    <m/>
    <m/>
    <s v="No"/>
    <m/>
    <n v="0"/>
    <x v="0"/>
    <b v="0"/>
    <s v="0960-1481 "/>
    <s v="Yes"/>
    <s v="24 months"/>
    <s v="No"/>
    <m/>
    <s v="https://v2.sherpa.ac.uk/id/publication/16512"/>
    <n v="1"/>
    <n v="1"/>
    <m/>
    <s v="Yes"/>
    <s v="Yes"/>
    <m/>
    <m/>
    <m/>
    <s v="USD"/>
    <n v="3000"/>
    <n v="3000"/>
    <n v="15"/>
    <n v="2"/>
    <n v="0"/>
    <n v="0"/>
    <s v="http://www.altmetric.com/details.php?citation_id=87744199"/>
    <m/>
    <m/>
    <s v="Science &amp; Technology - Other Topics; Energy &amp; Fuels"/>
    <s v="Renewable Energy;  Sustainability and the Environment"/>
    <b v="0"/>
    <s v="No"/>
    <x v="1"/>
    <x v="1"/>
    <x v="1"/>
  </r>
  <r>
    <s v="10.1371/journal.pone.0231460"/>
    <s v="oa journal (via doaj)"/>
    <m/>
    <x v="0"/>
    <s v="Risk and protective factors for post-traumatic stress among New Zealand military personnel: A cross sectional study"/>
    <s v="Richardson, Amy; Gurung, Gagan; Samaranayaka, Ari; Gardner, Dianne; deGraaf, Brandon; Wyeth, Emma H.; Derrett, Sarah; Shepherd, Daniel; McBride, David; Giummarra, Melita J."/>
    <n v="10"/>
    <s v="No"/>
    <s v="[Richardson, Amy; deGraaf, Brandon; Derrett, Sarah; Mcbride, David] Univ Otago, Dunedin Sch Med, Dept Prevent &amp; Social Med, Injury Prevent Res Unit, Dunedin, New Zealand; [Gurung, Gagan] Univ Otago, Dunedin Sch Med, Dept Prevent &amp; Social Med, Dunedin, New Zealand; [Samaranayaka, Ari] Univ Otago, Div Hlth Sci, Ctr Biostat, Dunedin, New Zealand; [Gardner, Dianne] Massey Univ, Sch Psychol, Palmerston North, New Zealand; [Wyeth, Emma H.] Univ Otago, Dunedin Sch Med, Dept Prevent &amp; Social Med, Ngai Tahu Maori Hlth Res Unit, Dunedin, New Zealand; [Shepherd, Daniel] Auckland Univ Technol, Dept Psychol, Auckland, New Zealand Richardson, A., Injury Prevention Research Unit, Department of Preventive and Social Medicine, Dunedin School of Medicine, University of Otago, Dunedin, New Zealand; Gurung, G., Department of Preventive and Social Medicine, Dunedin School of Medicine, University of Otago, Dunedin, New Zealand; Samaranayaka, A., Centre for Biostatistics, Division of Health Sciences, University of Otago, Dunedin, New Zealand; Gardner, D., School of Psychology, Massey University, Palmerston North, New Zealand; deGraaf, B., Injury Prevention Research Unit, Department of Preventive and Social Medicine, Dunedin School of Medicine, University of Otago, Dunedin, New Zealand; Wyeth, E.H., Ngāi Tahu Māori Health Research Unit, Department of Preventive and Social Medicine, Dunedin School of Medicine, University of Otago, Dunedin, New Zealand; Derrett, S., Injury Prevention Research Unit, Department of Preventive and Social Medicine, Dunedin School of Medicine, University of Otago, Dunedin, New Zealand; Shepherd, D., Department of Psychology, Auckland University of Technology, Auckland, New Zealand; McBride, D., Injury Prevention Research Unit, Department of Preventive and Social Medicine, Dunedin School of Medicine, University of Otago, Dunedin, New Zealand"/>
    <n v="1"/>
    <s v="Richardson, Amy, deGraaf, Brandon, Derrett, Sarah, Mcbride, David, Gurung, Gagan, Samaranayaka, Ari, Gardner, Dianne, Wyeth, Emma H., Shepherd, Daniel,"/>
    <s v="Mcbride, D (corresponding author), Univ Otago, Dunedin Sch Med, Dept Prevent &amp; Social Med, Injury Prevent Res Unit, Dunedin, New Zealand."/>
    <m/>
    <s v="No"/>
    <s v="PLOS ONE"/>
    <x v="0"/>
    <s v="Public Library of Science (PLoS)"/>
    <x v="0"/>
    <s v="journal-article"/>
    <b v="1"/>
    <s v="publishedVersion"/>
    <s v="publisher"/>
    <s v="Yes"/>
    <s v="europepmc.org RePEc "/>
    <n v="2"/>
    <x v="0"/>
    <b v="1"/>
    <s v="1932-6203 "/>
    <s v="Yes"/>
    <s v="None"/>
    <s v="Yes"/>
    <s v="None"/>
    <s v="https://v2.sherpa.ac.uk/id/publication/17599"/>
    <m/>
    <n v="0"/>
    <s v="https://doi.org/10.1371/journal.pone.0231460"/>
    <s v="Yes"/>
    <s v="Yes"/>
    <s v="Yes"/>
    <s v="USD"/>
    <n v="1495"/>
    <m/>
    <m/>
    <n v="1495"/>
    <n v="2.5"/>
    <n v="0"/>
    <n v="0"/>
    <n v="3"/>
    <s v="http://www.altmetric.com/details.php?citation_id=80025923"/>
    <s v="Veterans Medical Research Trust Fund; Lottery Health; Royal New Zealand Returned and Services Association"/>
    <m/>
    <s v="Science &amp; Technology - Other Topics"/>
    <s v="General Biochemistry;  Genetics and Molecular Biology; General Agricultural and Biological Sciences; General Medicine"/>
    <b v="0"/>
    <s v="No"/>
    <x v="1"/>
    <x v="0"/>
    <x v="0"/>
  </r>
  <r>
    <s v="10.1519/JSC.0000000000002914"/>
    <s v="oa repository (via OAI-PMH doi match)"/>
    <m/>
    <x v="5"/>
    <s v="Sprint-Specific Training in Youth"/>
    <s v="Uthoff, Aaron; Oliver, Jon; Cronin, John; Harrison, Craig; Winwood, Paul"/>
    <n v="5"/>
    <s v="No"/>
    <s v="[Uthoff, Aaron; Oliver, Jon; Cronin, John; Harrison, Craig; Winwood, Paul] AUT Univ, Sch Sport &amp; Recreat, SPRINZ, AUT Millennium, Auckland, New Zealand; [Oliver, Jon] Cardiff Metropolitan Univ, Sch Sport, Youth Phys Dev Unit, Cardiff, S Glam, Wales; [Cronin, John] Edith Cowan Univ, Sch Hlth &amp; Med Sci, Perth, WA, Australia; [Winwood, Paul] Toi Ohomai Inst Technol, Dept Sport &amp; Recreat, Sch Appl Sci, Tauranga, New Zealand Uthoff, A., Sports Performance Research Institute New Zealand (SPRINZ), AUT Millennium, School of Sport and Recreation, AUT UniversityAuckland, New Zealand; Oliver, J., Sports Performance Research Institute New Zealand (SPRINZ), AUT Millennium, School of Sport and Recreation, AUT UniversityAuckland, New Zealand, Youth Physical Development Unit, School of Sport, Cardiff Metropolitan University, Cardiff, United Kingdom; Cronin, J., Sports Performance Research Institute New Zealand (SPRINZ), AUT Millennium, School of Sport and Recreation, AUT UniversityAuckland, New Zealand, School of Health and Medical Science, Edith Cowan University, Perth, Australia; Harrison, C., Sports Performance Research Institute New Zealand (SPRINZ), AUT Millennium, School of Sport and Recreation, AUT UniversityAuckland, New Zealand; Winwood, P., Sports Performance Research Institute New Zealand (SPRINZ), AUT Millennium, School of Sport and Recreation, AUT UniversityAuckland, New Zealand, Department of Sport and Recreation, School of Applied Science, Toi Ohomai Institute of Technology, Tauranga, New Zealand"/>
    <n v="1"/>
    <s v="Uthoff, Aaron, Oliver, Jon, Cronin, John, Harrison, Craig, Winwood, Paul"/>
    <s v="Uthoff, A (corresponding author), AUT Univ, Sch Sport &amp; Recreat, SPRINZ, AUT Millennium, Auckland, New Zealand."/>
    <s v="Uthoff, A"/>
    <s v="Yes"/>
    <s v="Journal of Strength and Conditioning Research"/>
    <x v="4"/>
    <s v="Ovid Technologies (Wolters Kluwer Health)"/>
    <x v="0"/>
    <s v="journal-article"/>
    <b v="0"/>
    <s v="acceptedVersion"/>
    <s v="repository"/>
    <s v="Yes"/>
    <s v="repository.cardiffmet.ac.uk "/>
    <n v="1"/>
    <x v="0"/>
    <b v="0"/>
    <s v="1064-8011 1533-4287 "/>
    <s v="No"/>
    <m/>
    <s v="No"/>
    <m/>
    <s v="https://v2.sherpa.ac.uk/id/publication/8953"/>
    <n v="5"/>
    <n v="4"/>
    <s v="https://repository.cardiffmet.ac.uk/bitstream/10369/10160/1/Uthoff%20et%20al%20%282018%29%20BR%20vs%20FR%20training%20in%20adolescent%20athletes.pdf"/>
    <s v="Yes"/>
    <s v="Yes"/>
    <m/>
    <m/>
    <m/>
    <m/>
    <m/>
    <m/>
    <n v="87.35"/>
    <n v="0"/>
    <n v="0"/>
    <n v="105"/>
    <s v="http://www.altmetric.com/details.php?citation_id=50311988"/>
    <m/>
    <m/>
    <s v="Sport Sciences"/>
    <s v="Physical Therapy;  Sports Therapy and Rehabilitation; Orthopedics and Sports Medicine; General Medicine"/>
    <b v="0"/>
    <s v="No"/>
    <x v="1"/>
    <x v="0"/>
    <x v="5"/>
  </r>
  <r>
    <s v="10.1111/jpm.12569"/>
    <m/>
    <m/>
    <x v="1"/>
    <s v="The governance of sexuality in a Recovery-oriented mental health service: Psychosis, consumers and clinical approaches"/>
    <s v="Evans, Alicia M.: Australian Catholic University Melbourne Victoria Australia; Quinn, Chris: Forensicare Melbourne Victoria Australia; McKenna, Brian: Auckland University of TechnologyThe Auckland Regional Forensic Psychiatry Services Auckland New Zealand, Swinburne University of Technology Melbourne Australia"/>
    <n v="3"/>
    <s v="No"/>
    <s v="[Evans, Alicia M.] Australian Catholic Univ, 8-14 Brunswick St, Melbourne, Vic 3065, Australia; [Quinn, Chris] Forensicare, Melbourne, Vic, Australia; [McKenna, Brian] Auckland Univ Technol, Auckland Reg Forens Psychiat Serv, Auckland, New Zealand; [McKenna, Brian] Swinburne Univ Technol, Melbourne, Vic, Australia Evans, A.M., Australian Catholic University, Melbourne, VIC, Australia; Quinn, C., Forensicare, Melbourne, VIC, Australia; McKenna, B., Auckland University of Technology, The Auckland Regional Forensic Psychiatry Services, Auckland, New Zealand, Swinburne University of Technology, Melbourne, Australia"/>
    <n v="1"/>
    <s v="Evans, Alicia M., Quinn, Chris, McKenna, Brian"/>
    <s v="Evans, AM (corresponding author), Australian Catholic Univ, 8-14 Brunswick St, Melbourne, Vic 3065, Australia."/>
    <m/>
    <s v="No"/>
    <s v="Journal of Psychiatric and Mental Health Nursing"/>
    <x v="2"/>
    <s v="Wiley"/>
    <x v="1"/>
    <s v="journal-article"/>
    <b v="0"/>
    <m/>
    <m/>
    <s v="No"/>
    <m/>
    <n v="0"/>
    <x v="0"/>
    <b v="0"/>
    <s v="1351-0126 1365-2850 "/>
    <s v="Yes"/>
    <s v="12 months"/>
    <s v="No"/>
    <m/>
    <s v="https://v2.sherpa.ac.uk/id/publication/7086"/>
    <n v="1"/>
    <n v="0"/>
    <m/>
    <s v="Yes"/>
    <s v="Yes"/>
    <m/>
    <m/>
    <m/>
    <s v="USD"/>
    <n v="3300"/>
    <n v="3300"/>
    <n v="4.0999999999999996"/>
    <n v="0"/>
    <n v="0"/>
    <n v="8"/>
    <s v="http://www.altmetric.com/details.php?citation_id=68532171"/>
    <m/>
    <m/>
    <s v="Nursing; Psychiatry"/>
    <s v="Phychiatric Mental Health"/>
    <b v="0"/>
    <s v="No"/>
    <x v="1"/>
    <x v="1"/>
    <x v="1"/>
  </r>
  <r>
    <s v="10.1111/mice.12504"/>
    <m/>
    <m/>
    <x v="1"/>
    <s v="Optimal transportation planning for prefabricated products in construction"/>
    <s v="Yi, Wen: School of Engineering and Advanced TechnologyCollege of SciencesMassey University Auckland New Zealand; Wang, Shuaian: Department of Logistics &amp;amp; Maritime StudiesThe Hong Kong Polytechnic University Kowloon Hong Kong; Zhang, Abraham: Auckland University of Technology (AUT) Business SchoolAUT University Auckland New Zealand, Lumen Research InstituteExcelsia College and Indiana Wesleyan University Sydney Australia"/>
    <n v="3"/>
    <s v="No"/>
    <s v="[Yi, Wen] Massey Univ, Coll Sci, Sch Engn &amp; Adv Technol, Auckland, New Zealand; [Wang, Shuaian] Hong Kong Polytech Univ, Dept Logist &amp; Maritime Studies, Kowloon, Hong Kong 999077, Peoples R China; [Zhang, Abraham] AUT Univ, Auckland Univ Technol, Business Sch, Auckland, New Zealand; [Zhang, Abraham] Excelsia Coll, Lumen Res Inst, Sydney, NSW, Australia; [Zhang, Abraham] Indiana Wesleyan Univ, Sydney, NSW, Australia Yi, W., School of Engineering and Advanced Technology, College of Sciences, Massey University, Auckland, New Zealand; Wang, S., Department of Logistics &amp; Maritime Studies, The Hong Kong Polytechnic University, Kowloon, Hong Kong; Zhang, A., Auckland University of Technology (AUT) Business School, AUT University, Auckland, New Zealand, Lumen Research Institute, Excelsia College and Indiana Wesleyan University, Sydney, Australia"/>
    <n v="1"/>
    <s v="Yi, Wen, Wang, Shuaian, Zhang, Abraham"/>
    <s v="Wang, SA (corresponding author), Hong Kong Polytech Univ, Dept Logist &amp; Maritime Studies, Kowloon, Hong Kong 999077, Peoples R China."/>
    <m/>
    <s v="No"/>
    <s v="Computer-Aided Civil and Infrastructure Engineering"/>
    <x v="2"/>
    <s v="Wiley"/>
    <x v="1"/>
    <s v="journal-article"/>
    <b v="0"/>
    <m/>
    <m/>
    <s v="No"/>
    <m/>
    <n v="0"/>
    <x v="0"/>
    <b v="0"/>
    <s v="1093-9687 1467-8667 "/>
    <s v="Yes"/>
    <s v="12 months"/>
    <s v="No"/>
    <m/>
    <s v="https://v2.sherpa.ac.uk/id/publication/7634"/>
    <m/>
    <n v="1"/>
    <m/>
    <s v="Yes"/>
    <s v="Yes"/>
    <m/>
    <m/>
    <m/>
    <s v="USD"/>
    <n v="4000"/>
    <n v="4000"/>
    <n v="0"/>
    <n v="0"/>
    <n v="0"/>
    <n v="0"/>
    <m/>
    <s v="RM20721; Massey University: 71771050; National Natural Science Foundation of China, NSFC"/>
    <s v="National Natural Science Foundation of China"/>
    <s v="Computer Science; Construction &amp; Building Technology; Engineering; Transportation"/>
    <s v="Computational Theory and Mathematics; Civil and Structural Engineering; Computer Graphics and Computer-Aided Design; Computer Science Applications"/>
    <b v="0"/>
    <s v="No"/>
    <x v="1"/>
    <x v="1"/>
    <x v="1"/>
  </r>
  <r>
    <s v="10.1007/s12186-019-09231-2"/>
    <s v="open (via crossref license)"/>
    <s v="cc-by"/>
    <x v="2"/>
    <s v="A Knowledge Appropriation Model to Connect Scaffolded Learning and Knowledge Maturation in Workplace Learning Settings"/>
    <s v="Ley, Tobias; Maier, Ronald; Thalmann, Stefan; Waizenegger, Lena; Pata, Kai; Ruiz-Calleja, Adolfo"/>
    <n v="6"/>
    <s v="No"/>
    <s v="[Ley, Tobias] Tallinn Univ, Sch Educ Sci, Uus Sadama 5, EE-10125 Tallinn, Estonia; [Maier, Ronald] Univ Innsbruck, Dept Informat Syst Prod &amp; Logist Management, Innsbruck, Austria; [Thalmann, Stefan] Karl Franzens Univ Graz, Ctr Business Analyt &amp; Data Sci, Graz, Austria; [Waizenegger, Lena] Auckland Univ Technol, Dept Business Informat Syst, Auckland, New Zealand; [Pata, Kai; Ruiz-Calleja, Adolfo] Tallinn Univ, Sch Digital Technol, Tallinn, Estonia Ley, T., School of Educational Sciences, Tallinn University, Uus Sadama 5, Tallinn, 10125, Estonia; Maier, R., Department of Information Systems, Production and Logistics Management, University of Innsbruck, Innsbruck, Austria; Thalmann, S., Center for Business Analytics and Data Science, University of Graz, Graz, Austria; Waizenegger, L., Department of Business Information Systems, Auckland University of Technology, Auckland, Australia; Pata, K., School of Digital Technologies, Tallinn University, Tallinn, Estonia; Ruiz-Calleja, A., School of Digital Technologies, Tallinn University, Tallinn, Estonia"/>
    <n v="1"/>
    <s v="Ley, Tobias, Maier, Ronald, Thalmann, Stefan, Waizenegger, Lena"/>
    <s v="Ley, T (corresponding author), Tallinn Univ, Sch Educ Sci, Uus Sadama 5, EE-10125 Tallinn, Estonia."/>
    <m/>
    <s v="No"/>
    <s v="Vocations and Learning"/>
    <x v="2"/>
    <s v="Springer Science and Business Media LLC"/>
    <x v="0"/>
    <s v="journal-article"/>
    <b v="0"/>
    <s v="publishedVersion"/>
    <s v="publisher"/>
    <s v="No"/>
    <m/>
    <n v="0"/>
    <x v="0"/>
    <b v="0"/>
    <s v="1874-785X 1874-7868 "/>
    <s v="Yes"/>
    <s v="12 months"/>
    <s v="No"/>
    <m/>
    <s v="https://v2.sherpa.ac.uk/id/publication/17479"/>
    <n v="6"/>
    <n v="5"/>
    <s v="https://link.springer.com/content/pdf/10.1007/s12186-019-09231-2.pdf"/>
    <s v="Yes"/>
    <s v="Yes"/>
    <m/>
    <m/>
    <m/>
    <s v="USD"/>
    <n v="3000"/>
    <n v="3000"/>
    <n v="2.6"/>
    <n v="0"/>
    <n v="0"/>
    <n v="4"/>
    <s v="http://www.altmetric.com/details.php?citation_id=64920107"/>
    <s v="Seventh Framework Programme, FP7: 318209; Horizon 2020: 669074"/>
    <s v="FP7 Information and Communication Technologies; Horizon 2020"/>
    <s v="Education &amp; Educational Research"/>
    <s v="Education"/>
    <b v="0"/>
    <s v="No"/>
    <x v="1"/>
    <x v="0"/>
    <x v="2"/>
  </r>
  <r>
    <s v="10.1038/s41477-020-0635-1"/>
    <s v="oa repository (via OAI-PMH doi match)"/>
    <m/>
    <x v="5"/>
    <s v="Shoot flammability of vascular plants is phylogenetically conserved and related to habitat fire-proneness and growth form"/>
    <s v="Cui, Xinglei; Paterson, Adrian M.; Wyse, Sarah V.; Alam, Md Azharul; Maurin, Kévin J. L.; Pieper, Robin; Padullés Cubino, Josep; O'Connell, Dean M.; Donkers, Djessie; Bréda, Julien; Buckley, Hannah L.; Perry, George L. W.; Curran, Timothy J."/>
    <n v="13"/>
    <s v="No"/>
    <s v="[Cui, Xinglei; Paterson, Adrian M.; Alam, Md Azharul; Maurin, Kevin J. L.; Pieper, Robin; Cubino, Josep Padulles; OConnell, Dean M.; Donkers, Djessie; Breda, Julien; Curran, Timothy J.] Lincoln Univ, Dept Pest Management &amp; Conservat, Lincoln, New Zealand; [Wyse, Sarah, V] Lincoln Univ, Bioprotect Res Ctr, Lincoln, New Zealand; [Maurin, Kevin J. L.] Univ Waikato, Sch Sci, Hamilton, New Zealand; [Cubino, Josep Padulles] Univ Minnesota, Dept Ecol Evolut &amp; Behav, St Paul, MN 55108 USA; [Buckley, Hannah L.] Auckland Univ Technol, Sch Sci, Auckland, New Zealand; [Perry, George L. W.] Univ Auckland, Sch Environm, Auckland, New Zealand Cui, X., Department of Pest-management and Conservation, Lincoln University, Lincoln, New Zealand; Paterson, A.M., Department of Pest-management and Conservation, Lincoln University, Lincoln, New Zealand; Wyse, S.V., Bio-Protection Research Centre, Lincoln University, Lincoln, New Zealand; Alam, M.A., Department of Pest-management and Conservation, Lincoln University, Lincoln, New Zealand; Maurin, K.J.L., Department of Pest-management and Conservation, Lincoln University, Lincoln, New Zealand, School of Science, The University of Waikato, Hamilton, New Zealand; Pieper, R., Department of Pest-management and Conservation, Lincoln University, Lincoln, New Zealand; Padullés Cubino, J., Department of Pest-management and Conservation, Lincoln University, Lincoln, New Zealand, Department of Ecology, Evolution and Behavior, University of Minnesota, St Paul, MN, United States; O'Connell, D.M., Department of Pest-management and Conservation, Lincoln University, Lincoln, New Zealand; Donkers, D., Department of Pest-management and Conservation, Lincoln University, Lincoln, New Zealand; Bréda, J., Department of Pest-management and Conservation, Lincoln University, Lincoln, New Zealand; Buckley, H.L., School of Science, Auckland University of Technology, Auckland, New Zealand; Perry, G.L.W., School of Environment, University of Auckland, Auckland, New Zealand; Curran, T.J., Department of Pest-management and Conservation, Lincoln University, Lincoln, New Zealand"/>
    <n v="1"/>
    <s v="Cui, Xinglei, Paterson, Adrian M., Alam, Md Azharul, Maurin, Kevin J. L., Pieper, Robin, Cubino, Josep Padulles, OConnell, Dean M., Donkers, Djessie, Breda, Julien, Curran, Timothy J., Wyse, Sarah, V, Buckley, Hannah L."/>
    <s v="Cui, XL; Curran, TJ (corresponding author), Lincoln Univ, Dept Pest Management &amp; Conservat, Lincoln, New Zealand."/>
    <m/>
    <s v="No"/>
    <s v="Nature Plants"/>
    <x v="0"/>
    <s v="Springer Science and Business Media LLC"/>
    <x v="0"/>
    <s v="journal-article"/>
    <b v="0"/>
    <s v="submittedVersion"/>
    <s v="repository"/>
    <s v="Yes"/>
    <s v="researcharchive.lincoln.ac.nz "/>
    <n v="1"/>
    <x v="0"/>
    <b v="0"/>
    <s v="2055-0278 "/>
    <s v="No"/>
    <m/>
    <s v="No"/>
    <m/>
    <s v="https://v2.sherpa.ac.uk/id/publication/29444"/>
    <n v="3"/>
    <n v="3"/>
    <s v="https://researcharchive.lincoln.ac.nz/bitstream/10182/13498/5/Cui%20et%20al_NaturePlants%202020.pdf"/>
    <s v="Yes"/>
    <s v="Yes"/>
    <m/>
    <m/>
    <m/>
    <m/>
    <m/>
    <m/>
    <n v="43.2"/>
    <n v="2"/>
    <n v="0"/>
    <n v="48"/>
    <s v="http://www.altmetric.com/details.php?citation_id=79704933"/>
    <s v="Lincoln University; Fire and Emergency New Zealand; Miss E. L. Hellaby Indigenous Grasslands Research Trust; Lincoln University; Lincoln University: 3601-AGLS-45401-1128912"/>
    <s v="Lincoln University"/>
    <s v="Plant Sciences"/>
    <m/>
    <b v="0"/>
    <s v="No"/>
    <x v="1"/>
    <x v="0"/>
    <x v="5"/>
  </r>
  <r>
    <s v="10.1111/ppl.13027"/>
    <m/>
    <m/>
    <x v="1"/>
    <s v="Differential physiological and biochemical responses of Quercus infectoria and Q. libani to drought and charcoal disease"/>
    <s v="Ghanbary, Ehsan: Forestry Department, Faculty of Natural ResourcesTarbiat Modares University Tehran Iran; Tabari Kouchaksaraei, Masoud: Forestry Department, Faculty of Natural ResourcesTarbiat Modares University Tehran Iran; Zarafshar, Mehrdad: Natural Resources DepartmentFars Agricultural and Natural Resources Research and Education Center, AREEO Shiraz Iran; Bader, Karl-Friedrich M.: Institute for Applied Ecology New ZealandSchool of Science, Auckland University of Technology Auckland New Zealand; Mirabolfathy, Mansoureh: Plant Pathology DepartmentIranian Plant Protection Research Institute Tehran Iran; Ziaei, Maryam: Post-graduate of ForestryGorgan University of Agriculture Sciences &amp;amp; Natural Resources Gorgan Iran"/>
    <n v="6"/>
    <s v="No"/>
    <s v="[Ghanbary, Ehsan; Kouchaksaraei, Masoud Tabari] Tarbiat Modares Univ, Fac Nat Resources, Forestry Dept, Tehran, Iran; [Zarafshar, Mehrdad] AREEO, Fars Agr &amp; Nat Resources Res &amp; Educ Ctr, Nat Resources Dept, Shiraz, Iran; [Bader, Karl-Friedrich M.] Auckland Univ Technol, Sch Sci, Inst Appl Ecol New Zealand, Auckland, New Zealand; [Mirabolfathy, Mansoureh] Iranian Plant Protect Res Inst, Plant Pathol Dept, Tehran, Iran; [Ziaei, Maryam] Gorgan Univ Agr Sci &amp; Nat Resources, Postgrad Forestry, Gorgan, Golestan, Iran Ghanbary, E., Forestry Department, Faculty of Natural Resources, Tarbiat Modares University, Tehran, Iran; Tabari Kouchaksaraei, M., Forestry Department, Faculty of Natural Resources, Tarbiat Modares University, Tehran, Iran; Zarafshar, M., Natural Resources Department, Fars Agricultural and Natural Resources Research and Education Center, AREEO, Shiraz, Iran; Bader, K.-F.M., Institute for Applied Ecology New Zealand, School of Science, Auckland University of Technology, Auckland, New Zealand; Mirabolfathy, M., Plant Pathology Department, Iranian Plant Protection Research Institute, Tehran, Iran; Ziaei, M., Post-graduate of Forestry, Gorgan University of Agriculture Sciences &amp; Natural Resources, Gorgan, Iran"/>
    <n v="1"/>
    <s v="Ghanbary, Ehsan, Kouchaksaraei, Masoud Tabari, Zarafshar, Mehrdad, Bader, Karl-Friedrich M."/>
    <s v="Kouchaksaraei, MT (corresponding author), Tarbiat Modares Univ, Fac Nat Resources, Forestry Dept, Tehran, Iran.; Zarafshar, M (corresponding author), AREEO, Fars Agr &amp; Nat Resources Res &amp; Educ Ctr, Nat Resources Dept, Shiraz, Iran."/>
    <m/>
    <s v="No"/>
    <s v="Physiologia Plantarum"/>
    <x v="2"/>
    <s v="Wiley"/>
    <x v="1"/>
    <s v="journal-article"/>
    <b v="0"/>
    <m/>
    <m/>
    <s v="No"/>
    <m/>
    <n v="0"/>
    <x v="0"/>
    <b v="0"/>
    <s v="0031-9317 1399-3054 "/>
    <s v="Yes"/>
    <s v="12 months"/>
    <s v="No"/>
    <m/>
    <s v="https://v2.sherpa.ac.uk/id/publication/16030"/>
    <n v="3"/>
    <n v="2"/>
    <m/>
    <s v="Yes"/>
    <s v="Yes"/>
    <m/>
    <m/>
    <m/>
    <s v="USD"/>
    <n v="3000"/>
    <n v="3000"/>
    <n v="2"/>
    <n v="0"/>
    <n v="0"/>
    <n v="4"/>
    <s v="http://www.altmetric.com/details.php?citation_id=66784625"/>
    <m/>
    <m/>
    <s v="Plant Sciences"/>
    <s v="Plant Science; Genetics; Cell Biology; Physiology; General Medicine"/>
    <b v="0"/>
    <s v="No"/>
    <x v="1"/>
    <x v="1"/>
    <x v="1"/>
  </r>
  <r>
    <s v="10.2519/jospt.2020.8821"/>
    <m/>
    <m/>
    <x v="1"/>
    <s v="Neck Muscle Stiffness Measured With Shear Wave Elastography in Women With Chronic Nonspecific Neck Pain"/>
    <s v="Dieterich, Angela V.; Yavuz, Utku Şükrü; Petzke, Frank; Nordez, Antoine; Falla, Deborah"/>
    <n v="5"/>
    <s v="No"/>
    <s v="[Dieterich, Angela V.; Yavuz, Utku Sukru; Petzke, Frank] Univ Hosp Gottingen, Ctr Anesthesiol Emergency &amp; Intens Care Med, Pain Clin, Gottingen, Germany; [Dieterich, Angela V.] Furtwangen Univ, Fac Hlth, Physiotherapy, Safety,Soc, Freiburg, Germany; [Yavuz, Utku Sukru] Univ Twente, Dept Biomed Signals &amp; Syst, Fac Elect Engn Math &amp; Comp Sci, Enschede, Netherlands; [Nordez, Antoine] Univ Nantes, Fac Sport Sci, Performance Lab, Interact,Motor Skills, Nantes, France; [Nordez, Antoine] Auckland Univ Technol, Hlth &amp; Rehabil Res Inst, Fac Hlth &amp; Environm Sci, Dept Occupat Sci &amp; Therapy, Auckland, New Zealand; [Falla, Deborah] Univ Birmingham, Sch Sport Exercise &amp; Rehabil Sci, Ctr Precis Rehabil Spinal Pain, Birmingham, W Midlands, England Dieterich, A.V., Pain Clinic, Center for Anesthesiology Emergency and Intensive Care Medicine, University Hospital Göttingen, Göttingen, Germany, Physiotherapy, Faculty of Health Safety Society, Furtwangen University, Freiburg, Germany; Yavuz, U.Ş., Pain Clinic, Center for Anesthesiology Emergency and Intensive Care Medicine, University Hospital Göttingen, Göttingen, Germany, Department of Biomedical Signals and Systems, Faculty of Electrical Engineering Mathematics and Computer Sciences, University of Twente, Enschede, Netherlands; Petzke, F., Pain Clinic, Center for Anesthesiology Emergency and Intensive Care Medicine, University Hospital Göttingen, Göttingen, Germany; Nordez, A., Motor Skills Interactions Performance Laboratory, Faculty of Sport Sciences, University of Nantes, Nantes, France, Health and Rehabilitation Research Institute, Department of Occupational Science and Therapy, Faculty of Health and Environmental Sciences, Auckland University of Technology, Auckland, New Zealand; Falla, D., Centre of Precision Rehabilitation for Spinal Pain, School of Sport Exercise and Rehabilitation Sciences, University of Birmingham, Birmingham, United Kingdom"/>
    <n v="1"/>
    <s v="Dieterich, Angela V., Yavuz, Utku Sukru, Petzke, Frank, Nordez, Antoine"/>
    <s v="Dieterich, AV (corresponding author), Hsch Furtwangen Studienzentrum Freiburg, Konrad Goldmann Str 7, D-79100 Freiburg, Germany."/>
    <m/>
    <s v="No"/>
    <s v="Journal of Orthopaedic &amp; Sports Physical Therapy"/>
    <x v="0"/>
    <s v="Journal of Orthopaedic &amp; Sports Physical Therapy (JOSPT)"/>
    <x v="1"/>
    <s v="journal-article"/>
    <b v="0"/>
    <m/>
    <m/>
    <s v="No"/>
    <m/>
    <n v="0"/>
    <x v="0"/>
    <b v="0"/>
    <s v="0190-6011 1938-1344 "/>
    <s v="No"/>
    <m/>
    <s v="No"/>
    <m/>
    <s v="https://v2.sherpa.ac.uk/id/publication/31260"/>
    <n v="3"/>
    <n v="4"/>
    <m/>
    <s v="Yes"/>
    <s v="Yes"/>
    <m/>
    <m/>
    <m/>
    <m/>
    <m/>
    <m/>
    <n v="68.400000000000006"/>
    <n v="0"/>
    <n v="0"/>
    <n v="103"/>
    <s v="http://www.altmetric.com/details.php?citation_id=73701930"/>
    <m/>
    <m/>
    <s v="Orthopedics; Rehabilitation; Sport Sciences"/>
    <s v="Physical Therapy;  Sports Therapy and Rehabilitation; General Medicine"/>
    <b v="0"/>
    <s v="No"/>
    <x v="1"/>
    <x v="1"/>
    <x v="1"/>
  </r>
  <r>
    <s v="10.1002/fut.22085"/>
    <m/>
    <m/>
    <x v="1"/>
    <s v="Speculative pressure"/>
    <s v="Fan, John Hua: Department of Accounting, Finance and Economics, Griffith Business SchoolGriffith UniversityBrisbane Australia; Fernandez-Perez, Adrian: Department of FinanceAuckland University of TechnologyAuckland New Zealand; Fuertes, Ana-Maria: Faculty of Finance, Cass Business SchoolCity University of LondonLondon UK; Miffre, Joëlle: Faculty of FinanceAudencia Business SchoolNantes France"/>
    <n v="4"/>
    <s v="No"/>
    <s v="[Fan, John Hua] Griffith Univ, Dept Accounting Finance &amp; Econ, Griffith Business Sch, Brisbane, Qld, Australia; [Fernandez-Perez, Adrian] Auckland Univ Technol, Dept Finance, Auckland, New Zealand; [Fuertes, Ana-Maria] City Univ London, Cass Business Sch, Fac Finance, London, England; [Miffre, Joelle] Audencia Business Sch, Fac Finance, Nantes, France Fan, J.H., Department of Accounting, Finance and Economics, Griffith Business School, Griffith University, Brisbane, Australia; Fernandez-Perez, A., Department of Finance, Auckland University of Technology, Auckland, New Zealand; Fuertes, A.-M., Faculty of Finance, Cass Business School, City University of London, London, United Kingdom; Miffre, J., Faculty of Finance, Audencia Business School, Nantes, France"/>
    <n v="1"/>
    <s v="Fan, John Hua, Fernandez-Perez, Adrian"/>
    <s v="Fernandez-Perez, A (corresponding author), Auckland Univ Technol, Private Bag 92006, Auckland 1142, New Zealand."/>
    <s v="Fernandez-Perez, A"/>
    <s v="Yes"/>
    <s v="Journal of Futures Markets"/>
    <x v="2"/>
    <s v="Wiley"/>
    <x v="1"/>
    <s v="journal-article"/>
    <b v="0"/>
    <m/>
    <m/>
    <s v="No"/>
    <m/>
    <n v="0"/>
    <x v="0"/>
    <b v="0"/>
    <s v="0270-7314 1096-9934 "/>
    <s v="Yes"/>
    <s v="24 months"/>
    <s v="No"/>
    <m/>
    <s v="https://v2.sherpa.ac.uk/id/publication/15125"/>
    <n v="4"/>
    <n v="4"/>
    <m/>
    <s v="Yes"/>
    <s v="Yes"/>
    <m/>
    <m/>
    <m/>
    <s v="USD"/>
    <n v="2500"/>
    <n v="2500"/>
    <n v="0"/>
    <n v="0"/>
    <n v="0"/>
    <n v="0"/>
    <m/>
    <s v="Europlace Institute of Finance/Institut Louis Bachelier (Programmes de Recherche 2017); Griffith Center for Personal Finance and Superannuation [2018]"/>
    <s v="Europlace Institute of Finance/Institut Louis Bachelier; Griffith Center for Personal Finance and Superannuation"/>
    <s v="Business &amp; Economics"/>
    <s v="Economics and Econometrics; Accounting; General Business;  Management and Accounting; Finance"/>
    <b v="0"/>
    <s v="No"/>
    <x v="1"/>
    <x v="1"/>
    <x v="1"/>
  </r>
  <r>
    <s v="10.1177/1460408619850918"/>
    <m/>
    <m/>
    <x v="1"/>
    <s v="Physiotherapy management of patients with major chest trauma: Results from a global survey"/>
    <s v="Aswegen, Heleen van: Department of Physiotherapy, Faculty of Health Sciences, University of the Witwatersrand, Johannesburg, South Africa; Reeve, Julie: Department of Physiotherapy, Auckland University of Technology, Auckland, New Zealand; Beach, Lisa: Department of Physiotherapy, The Royal Melbourne Hospital, Melbourne, Australia; Parker, Romy: Department of Anaesthesia and Perioperative Medicine, Faculty of Health Sciences, University of Cape Town, Cape Town, South Africa; Olsèn, Monika Fagevik: Department of Physical Therapy, Sahlgrenska University Hospital and Gothenburg University, Gothenburg, Sweden"/>
    <n v="5"/>
    <s v="No"/>
    <s v="[van Aswegen, Heleen] Univ Witwatersrand, Fac Hlth Sci, Dept Physiotherapy, Johannesburg, South Africa; [Reeve, Julie] Auckland Univ Technol, Dept Physiotherapy, Auckland, New Zealand; [Beach, Lisa] Royal Melbourne Hosp, Dept Physiotherapy, Melbourne, Vic, Australia; [Parker, Romy] Univ Cape Town, Fac Hlth Sci, Dept Anaesthesia &amp; Perioperat Med, Cape Town, South Africa; [Olsen, Monika Fagevik] Sahlgrens Univ Hosp, Dept Phys Therapy, Gothenburg, Sweden; [Olsen, Monika Fagevik] Gothenburg Univ, Gothenburg, Sweden Aswegen, H.V., Department of Physiotherapy, Faculty of Health Sciences, University of the Witwatersrand, Johannesburg, South Africa; Reeve, J., Department of Physiotherapy, Auckland University of Technology, Auckland, New Zealand; Beach, L., Department of Physiotherapy, The Royal Melbourne Hospital, Melbourne, Australia; Parker, R., Department of Anaesthesia and Perioperative Medicine, Faculty of Health Sciences, University of Cape Town, Cape Town, South Africa; Olsèn, M.F., Department of Physical Therapy, Sahlgrenska University Hospital and Gothenburg University, Gothenburg, Sweden"/>
    <n v="1"/>
    <s v="van Aswegen, Heleen, Reeve, Julie"/>
    <s v="van Aswegen, H (corresponding author), Univ Witwatersrand, Fac Hlth Sci, Dept Physiotherapy, Johannesburg, South Africa."/>
    <m/>
    <s v="No"/>
    <s v="Trauma"/>
    <x v="2"/>
    <s v="SAGE Publications"/>
    <x v="1"/>
    <s v="journal-article"/>
    <b v="0"/>
    <m/>
    <m/>
    <s v="No"/>
    <m/>
    <n v="0"/>
    <x v="0"/>
    <b v="0"/>
    <s v="1460-4086 1477-0350 "/>
    <s v="Yes"/>
    <s v="None"/>
    <s v="No"/>
    <m/>
    <s v="https://v2.sherpa.ac.uk/id/publication/9554"/>
    <n v="3"/>
    <n v="1"/>
    <m/>
    <s v="Yes"/>
    <s v="Yes"/>
    <m/>
    <m/>
    <m/>
    <s v="USD"/>
    <n v="3000"/>
    <n v="3000"/>
    <n v="0"/>
    <n v="0"/>
    <n v="0"/>
    <n v="0"/>
    <m/>
    <s v="National Research Foundation of South AfricaNational Research Foundation - South Africa [115310]; National Research Foundation, NRF: 115310"/>
    <s v="National Research Foundation South Africa"/>
    <s v="Emergency Medicine"/>
    <s v="Surgery; Critical Care and Intensive Care Medicine; Emergency Medicine"/>
    <b v="0"/>
    <s v="No"/>
    <x v="1"/>
    <x v="1"/>
    <x v="1"/>
  </r>
  <r>
    <s v="10.1123/JSEP.2019-0166"/>
    <m/>
    <m/>
    <x v="1"/>
    <s v="Development and Evaluation of the High-Intensity Interval Training Self-Efficacy Questionnaire"/>
    <s v="Eather, Narelle: 1University of Newcastle; Beauchamp, Mark R.: 2University of British Columbia; Rhodes, Ryan E.: 3University of Victoria; Diallo, Thierno M.O.: 4Western Sydney University; Smith, Jordan J.: 1University of Newcastle; Jung, Mary E.: 2University of British Columbia; Plotnikoff, Ronald C.: 1University of Newcastle; Noetel, Michael: 5Australian Catholic University; Harris, Nigel: 6Auckland University of Technology; Graham, Emily: 1University of Newcastle; Lubans, David R.: 1University of Newcastle"/>
    <n v="11"/>
    <s v="No"/>
    <s v=" Eather, N., Priority Research Centre in Physical Activity and Nutrition, School of Education, University of Newcastle, Newcastle, NSW, Australia; Beauchamp, M.R., School of Kinesiology, University of British Columbia, Vancouver, BC, Canada; Rhodes, R.E., Behavioural Medicine Laboratory, School of Exercise Science, University of Victoria, Victoria, BC, Canada; Diallo, T.M.O., School of Social Sciences and Psychology, Western Sydney University, Penrith, NSW, Australia; Smith, J.J., Priority Research Centre in Physical Activity and Nutrition, School of Education, University of Newcastle, Newcastle, NSW, Australia; Jung, M.E., School of Health and Exercise Sciences, University of British Columbia, Kelowna, BC, Canada; Plotnikoff, R.C., Priority Research Centre in Physical Activity and Nutrition, School of Education, University of Newcastle, Newcastle, NSW, Australia; Noetel, M., Inst. for Positive Psychology and Education, Australian Catholic University, North Sydney, NSW, Australia; Harris, N., Auckland University of Technology, Auckland, New Zealand; Graham, E., Priority Research Centre in Physical Activity and Nutrition, School of Education, University of Newcastle, Newcastle, NSW, Australia; Lubans, D.R., Priority Research Centre in Physical Activity and Nutrition, School of Education, University of Newcastle, Newcastle, NSW, Australia"/>
    <n v="1"/>
    <s v="Harris, N."/>
    <s v="Eather, N.; Priority Research Centre in Physical Activity and Nutrition, Australia; email: narelle.eather@newcastle.edu.au"/>
    <m/>
    <s v="No"/>
    <s v="Journal of Sport and Exercise Psychology"/>
    <x v="0"/>
    <s v="Human Kinetics"/>
    <x v="1"/>
    <s v="journal-article"/>
    <b v="0"/>
    <m/>
    <m/>
    <s v="No"/>
    <m/>
    <n v="0"/>
    <x v="0"/>
    <b v="0"/>
    <s v="0895-2779 1543-2904 "/>
    <s v="Yes"/>
    <s v="None"/>
    <s v="No"/>
    <m/>
    <s v="https://v2.sherpa.ac.uk/id/publication/12253"/>
    <n v="2"/>
    <n v="1"/>
    <m/>
    <s v="No"/>
    <s v="Yes"/>
    <m/>
    <m/>
    <m/>
    <m/>
    <m/>
    <m/>
    <n v="0.5"/>
    <n v="0"/>
    <n v="0"/>
    <n v="1"/>
    <s v="http://www.altmetric.com/details.php?citation_id=78871170"/>
    <s v="National Health and Medical Research Council, NHMRC: APP1120518"/>
    <m/>
    <m/>
    <s v="Applied Psychology"/>
    <b v="0"/>
    <s v="No"/>
    <x v="1"/>
    <x v="1"/>
    <x v="1"/>
  </r>
  <r>
    <s v="10.1002/jum.15144"/>
    <m/>
    <m/>
    <x v="1"/>
    <s v="Shear Wave Elastographic Investigation of the Immediate Effects of Slump Neurodynamics in People With Sciatica"/>
    <s v="Neto, Tiago: Department of PhysiotherapyLUNEX International University of Health, Exercise, and Sports Differdange Luxembourg; Freitas, Sandro R.: Centro Interdisciplinar de Estudo da Performance Humana (CIPER), Faculdade de Motricidade HumanaUniversidade de Lisboa Lisbon Portugal; Andrade, Ricardo J.: Movement, Interactions, and Performance Laboratory, Faculty of Sport SciencesUniversity of Nantes Nantes France, Menzies Health Institute Queensland and School of Allied Health SciencesGriffith University, Brisbane and Gold Coast Queensland Australia; Vaz, João R.: Centro Interdisciplinar de Estudo da Performance Humana (CIPER), Faculdade de Motricidade HumanaUniversidade de Lisboa Lisbon Portugal; Mendes, Bruno: Centro Interdisciplinar de Estudo da Performance Humana (CIPER), Faculdade de Motricidade HumanaUniversidade de Lisboa Lisbon Portugal; Firmino, Telmo: Centro Interdisciplinar de Estudo da Performance Humana (CIPER), Faculdade de Motricidade HumanaUniversidade de Lisboa Lisbon Portugal, Human Performance DepartmentSport Lisboa e Benfica Lisbon Portugal; Bruno, Paula M.: Centro Interdisciplinar de Estudo da Performance Humana (CIPER), Faculdade de Motricidade HumanaUniversidade de Lisboa Lisbon Portugal; Nordez, Antoine: Movement, Interactions, and Performance Laboratory, Faculty of Sport SciencesUniversity of Nantes Nantes France, Health and Rehabilitation Research Institute, Faculty of Health and Environmental SciencesAuckland University of Technology Auckland New Zealand; Oliveira, Raúl: Centro Interdisciplinar de Estudo da Performance Humana (CIPER), Faculdade de Motricidade HumanaUniversidade de Lisboa Lisbon Portugal"/>
    <n v="9"/>
    <s v="No"/>
    <s v="[Neto, Tiago] LUNEX Int Univ Hlth Exercise &amp; Sports, Dept Physiotherapy, Differdange, Luxembourg; [Freitas, Sandro R.; Vaz, Joao R.; Mendes, Bruno; Firmino, Telmo; Bruno, Paula M.; Oliveira, Raul] Univ Lisbon, Fac Motricidade Humana, Ctr Interdisciplinar Estudo Performance Humana CI, Lisbon, Portugal; [Andrade, Ricardo J.; Nordez, Antoine] Univ Nantes, Fac Sport Sci, Movement Interact &amp; Performance Lab, Nantes, France; [Andrade, Ricardo J.] Griffith Univ, Menzies Hlth Inst Queensland, Brisbane, Qld, Australia; [Andrade, Ricardo J.] Griffith Univ, Sch Allied Hlth Sci, Brisbane, Qld, Australia; [Andrade, Ricardo J.] Griffith Univ, Menzies Hlth Inst Queensland, Gold Coast, Qld, Australia; [Andrade, Ricardo J.] Griffith Univ, Sch Allied Hlth Sci, Gold Coast, Qld, Australia; [Firmino, Telmo] Sport Lisboa &amp; Benf, Dept Human Performance, Lisbon, Portugal; [Nordez, Antoine] Auckland Univ Technol, Hlth &amp; Rehabil Res Inst, Fac Hlth &amp; Environm Sci, Auckland, New Zealand Neto, T., Department of Physiotherapy, LUNEX International University of Health, Exercise, and Sports, Differdange, Luxembourg; Freitas, S.R., Centro Interdisciplinar de Estudo da Performance Humana (CIPER), Faculdade de Motricidade Humana, Universidade de Lisboa, Lisbon, Portugal; Andrade, R.J., Movement, Interactions, and Performance Laboratory, Faculty of Sport Sciences, University of Nantes, Nantes, France, Menzies Health Institute Queensland and School of Allied Health Sciences, Griffith University, Brisbane and Gold CoastQLD, Australia; Vaz, J.R., Centro Interdisciplinar de Estudo da Performance Humana (CIPER), Faculdade de Motricidade Humana, Universidade de Lisboa, Lisbon, Portugal; Mendes, B., Centro Interdisciplinar de Estudo da Performance Humana (CIPER), Faculdade de Motricidade Humana, Universidade de Lisboa, Lisbon, Portugal; Firmino, T., Centro Interdisciplinar de Estudo da Performance Humana (CIPER), Faculdade de Motricidade Humana, Universidade de Lisboa, Lisbon, Portugal, Human Performance Department, Sport Lisboa e Benfica, Lisbon, Portugal; Bruno, P.M., Centro Interdisciplinar de Estudo da Performance Humana (CIPER), Faculdade de Motricidade Humana, Universidade de Lisboa, Lisbon, Portugal; Nordez, A., Movement, Interactions, and Performance Laboratory, Faculty of Sport Sciences, University of Nantes, Nantes, France, Health and Rehabilitation Research Institute, Faculty of Health and Environmental Sciences, Auckland University of Technology, Auckland, New Zealand; Oliveira, R., Centro Interdisciplinar de Estudo da Performance Humana (CIPER), Faculdade de Motricidade Humana, Universidade de Lisboa, Lisbon, Portugal"/>
    <n v="1"/>
    <s v="Neto, Tiago, Freitas, Sandro R., Vaz, Joao R., Mendes, Bruno, Firmino, Telmo, Bruno, Paula M., Oliveira, Raul, Andrade, Ricardo J., Nordez, Antoine,"/>
    <s v="Freitas, SR (corresponding author), Fac Motricidade Humana, Estr Costa, P-1499002 Lisbon, Portugal."/>
    <m/>
    <s v="No"/>
    <s v="Journal of Ultrasound in Medicine"/>
    <x v="2"/>
    <s v="Wiley"/>
    <x v="1"/>
    <s v="journal-article"/>
    <b v="0"/>
    <m/>
    <m/>
    <s v="No"/>
    <m/>
    <n v="0"/>
    <x v="0"/>
    <b v="0"/>
    <s v="0278-4297 1550-9613 "/>
    <s v="Yes"/>
    <s v="12 months"/>
    <s v="No"/>
    <m/>
    <s v="https://v2.sherpa.ac.uk/id/publication/33204"/>
    <n v="1"/>
    <n v="1"/>
    <m/>
    <s v="Yes"/>
    <s v="Yes"/>
    <m/>
    <m/>
    <m/>
    <s v="USD"/>
    <n v="3000"/>
    <n v="3000"/>
    <n v="0"/>
    <n v="0"/>
    <n v="0"/>
    <n v="0"/>
    <m/>
    <m/>
    <m/>
    <s v="Acoustics; Radiology, Nuclear Medicine &amp; Medical Imaging"/>
    <s v="Radiological and Ultrasound Technology; Radiology Nuclear Medicine and imaging"/>
    <b v="0"/>
    <s v="No"/>
    <x v="1"/>
    <x v="1"/>
    <x v="1"/>
  </r>
  <r>
    <s v="10.1093/mnras/staa516"/>
    <s v="oa repository (via OAI-PMH doi match)"/>
    <m/>
    <x v="5"/>
    <s v="The Thousand-Pulsar-Array programme on MeerKAT – I. Science objectives and first results"/>
    <s v="Johnston, Simon: CSIRO Astronomy and Space Science, Australia Telescope National Facility, POBox76, Epping, NSW 1710, Australia; Karastergiou, A: Oxford Astrophysics, Denys Wilkinson Building, Keble Road, Oxford OX1 3RH, United Kingdom, Physics Department, University of the Western Cape, Cape Town 7535, South Africa, Department of Physics and Electronics, Rhodes University, PO Box 94, Grahamstown 6140, South Africa; Keith, M J: Jodrell Bank Centre for Astrophysics, The University of Manchester, Alan Turing Building, Manchester M13 9PL, United Kingdom; Song, X: Jodrell Bank Centre for Astrophysics, The University of Manchester, Alan Turing Building, Manchester M13 9PL, United Kingdom; Weltevrede, P: Jodrell Bank Centre for Astrophysics, The University of Manchester, Alan Turing Building, Manchester M13 9PL, United Kingdom; Abbate, F: Dipartimento di Fisica 'G. Occhialini', Universita' degli Studi Milano Bicocca, Piazza della Scienza 3, I-20126 Milano, Italy, INAF u2212 Osservatorio Astronomico di Cagliari, Via della Scienza 5, I-09047 Selargius (CA), Italy; Bailes, M: Centre for Astrophysics and Supercomputing, Swinburne University of Technology, PO Box 218, Hawthorn, VIC 3122, Australia, ARC Centre of Excellence for Gravitational Wave Discovery (OzGrav); Buchner, S: South African Radio Astronomy Observatory (SARAO), 2 Fir Street, Black River Park, Observatory, Cape Town 7925, South Africa; Camilo, F: South African Radio Astronomy Observatory (SARAO), 2 Fir Street, Black River Park, Observatory, Cape Town 7925, South Africa; Geyer, M: South African Radio Astronomy Observatory (SARAO), 2 Fir Street, Black River Park, Observatory, Cape Town 7925, South Africa; Hugo, B: Department of Physics and Electronics, Rhodes University, PO Box 94, Grahamstown 6140, South Africa, South African Radio Astronomy Observatory (SARAO), 2 Fir Street, Black River Park, Observatory, Cape Town 7925, South Africa; Jameson, A: Centre for Astrophysics and Supercomputing, Swinburne University of Technology, PO Box 218, Hawthorn, VIC 3122, Australia, ARC Centre of Excellence for Gravitational Wave Discovery (OzGrav); Kramer, M: Jodrell Bank Centre for Astrophysics, The University of Manchester, Alan Turing Building, Manchester M13 9PL, United Kingdom, Max-Planck-Institut fuer Radioastronomie, Auf dem Huegel 69, D-53121 Bonn, Germany; Parthasarathy, A: Centre for Astrophysics and Supercomputing, Swinburne University of Technology, PO Box 218, Hawthorn, VIC 3122, Australia, ARC Centre of Excellence for Gravitational Wave Discovery (OzGrav); Reardon, D J: Centre for Astrophysics and Supercomputing, Swinburne University of Technology, PO Box 218, Hawthorn, VIC 3122, Australia, ARC Centre of Excellence for Gravitational Wave Discovery (OzGrav); Ridolfi, A: INAF u2212 Osservatorio Astronomico di Cagliari, Via della Scienza 5, I-09047 Selargius (CA), Italy, Max-Planck-Institut fuer Radioastronomie, Auf dem Huegel 69, D-53121 Bonn, Germany; Serylak, M: Physics Department, University of the Western Cape, Cape Town 7535, South Africa, South African Radio Astronomy Observatory (SARAO), 2 Fir Street, Black River Park, Observatory, Cape Town 7925, South Africa; Shannon, R M: Centre for Astrophysics and Supercomputing, Swinburne University of Technology, PO Box 218, Hawthorn, VIC 3122, Australia, ARC Centre of Excellence for Gravitational Wave Discovery (OzGrav); Spiewak, R: Centre for Astrophysics and Supercomputing, Swinburne University of Technology, PO Box 218, Hawthorn, VIC 3122, Australia, ARC Centre of Excellence for Gravitational Wave Discovery (OzGrav); vanStraten, W: Institute for Radio Astronomyand Space Research, Auckland University of Technology, Private Bag 92006, Auckland 1142, New Zealand; VenkatramanKrishnan, V: Max-Planck-Institut fuer Radioastronomie, Auf dem Huegel 69, D-53121 Bonn, Germany"/>
    <n v="28"/>
    <s v="Yes"/>
    <s v="[Johnston, Simon] Australia Telescope Natl Facil, CSIRO Astron &amp; Space Sci, POB 76, Epping, NSW 1710, Australia; [Karastergiou, A.; Oswald, L.; Posselt, B.] Oxford Astrophys, Denys Wilkinson Bldg,Keble Rd, Oxford OX1 3RH, England; [Karastergiou, A.; Serylak, M.] Univ Western Cape, Phys Dept, ZA-7535 Cape Town, South Africa; [Karastergiou, A.; Hugo, B.] Rhodes Univ, Dept Phys &amp; Elect, POB 94, ZA-6140 Grahamstown, South Africa; [Keith, M. J.; Song, X.; Weltevrede, P.; Kramer, M.; Jankowski, F.] Univ Manchester, Jodrell Bank Ctr Astrophys, Alan Turing Bldg, Manchester M13 9PL, Lancs, England; [Abbate, F.] Univ Milano Bicocca, Dipartimento Fis G Occhialini, Piazza Sci 3, I-20126 Milan, Italy; [Abbate, F.; Ridolfi, A.] INAF Osservatorio Astron Cagliari, Via Sci 5, I-09047 Selargius, CA, Italy; [Bailes, M.; Jameson, A.; Parthasarathy, A.; Reardon, D. J.; Shannon, R. M.; Spiewak, R.] Swinburne Univ Technol, Ctr Astrophys &amp; Supercomp, POB 218, Hawthorn, Vic 3122, Australia; [Bailes, M.; Jameson, A.; Parthasarathy, A.; Reardon, D. J.; Shannon, R. M.; Spiewak, R.] ARC Ctr Excellence Gravitat Wave Discovery OzGrav, Hawthorn, Vic, Australia; [Buchner, S.; Camilo, F.; Geyer, M.; Hugo, B.; Serylak, M.] SARAO, 2 Fir St,Black River Pk, ZA-7925 Cape Town, South Africa; [Kramer, M.; Ridolfi, A.; Krishnan, V. Venkatraman] Max Planck Inst Radioastron, Huegel 69, D-53121 Bonn, Germany; [van Straten, W.] Auckland Univ Technol, Inst Radio Astron &amp; Space Res, Private Bag 92006, Auckland 1142, New Zealand; [Meyers, B. W.] Univ British Columbia, Dept Phys &amp; Astron, 6224 Agr Rd, Vancouver, BC V6T 1Z1, Canada; [Meyers, B. W.] Curtin Univ, Int Ctr Radio Astron Res, Bentley, WA 6102, Australia; [Posselt, B.] Penn State Univ, Dept Astron &amp; Astrophys, 525 Davey Lab, University Pk, PA 16802 USA; [Sobey, C.] CSIRO Astron &amp; Space Sci, POB 1130, Bentley, WA 6102, Australia; [Szary, A.; van Leeuwen, J.] Netherlands Inst Radio Astron, ASTRON, Oude Hoogeveensedijk 4, NL-7991 PD Dwingeloo, Netherlands; [Szary, A.] Univ Zielona Gora, Janusz Gil Inst Astron, Lubuska 2, PL-65265 Zielona Gora, Poland; [van Leeuwen, J.] Univ Amsterdam, Anton Pannekoek Inst Astron, Sci Pk 904, NL-1098 XH Amsterdam, Netherlands Johnston, S., CSIRO Astronomy and Space Science, Australia Telescope National Facility, PO Box 76, Epping, NSW  1710, Australia; Karastergiou, A., Oxford Astrophysics, Denys Wilkinson Building, Keble Road, Oxford, OX1 3RH, United Kingdom, Physics Department, University of the Western Cape, Cape Town, 7535, South Africa, Department of Physics and Electronics, Rhodes University, PO Box 94, Grahamstown, 6140, South Africa; Keith, M.J., Jodrell Bank Centre for Astrophysics, University of Manchester, Alan Turing Building, Manchester, M13 9PL, United Kingdom; Song, X., Jodrell Bank Centre for Astrophysics, University of Manchester, Alan Turing Building, Manchester, M13 9PL, United Kingdom; Weltevrede, P., Jodrell Bank Centre for Astrophysics, University of Manchester, Alan Turing Building, Manchester, M13 9PL, United Kingdom; Abbate, F., Dipartimento di Fisica 'G. Occhialini', Universita' Degli Studi Milano Bicocca, Piazza della Scienza 3, Milano, I-20126, Italy, INAF - Osservatorio Astronomico di Cagliari, Via della Scienza 5, Selargius (CA), I-09047, Italy; Bailes, M., Centre for Astrophysics and Supercomputing, Swinburne University of Technology, PO Box 218, Hawthorn, VIC  3122, Australia, ARC Centre of Excellence for Gravitational Wave Discovery (OzGrav); Buchner, S., South African Radio Astronomy Observatory (SARAO), 2 Fir Street, Black River Park, Observatory, Cape Town, 7925, South Africa; Camilo, F., South African Radio Astronomy Observatory (SARAO), 2 Fir Street, Black River Park, Observatory, Cape Town, 7925, South Africa; Geyer, M., South African Radio Astronomy Observatory (SARAO), 2 Fir Street, Black River Park, Observatory, Cape Town, 7925, South Africa; Hugo, B., Department of Physics and Electronics, Rhodes University, PO Box 94, Grahamstown, 6140, South Africa, South African Radio Astronomy Observatory (SARAO), 2 Fir Street, Black River Park, Observatory, Cape Town, 7925, South Africa; Jameson, A., Centre for Astrophysics and Supercomputing, Swinburne University of Technology, PO Box 218, Hawthorn, VIC  3122, Australia, ARC Centre of Excellence for Gravitational Wave Discovery (OzGrav); Kramer, M., Jodrell Bank Centre for Astrophysics, University of Manchester, Alan Turing Building, Manchester, M13 9PL, United Kingdom, Max-Planck-Institut fuer Radioastronomie, Auf dem Huegel 69, Bonn, D-53121, Germany; Parthasarathy, A., Centre for Astrophysics and Supercomputing, Swinburne University of Technology, PO Box 218, Hawthorn, VIC  3122, Australia, ARC Centre of Excellence for Gravitational Wave Discovery (OzGrav); Reardon, D.J., Centre for Astrophysics and Supercomputing, Swinburne University of Technology, PO Box 218, Hawthorn, VIC  3122, Australia, ARC Centre of Excellence for Gravitational Wave Discovery (OzGrav); Ridolfi, A., INAF - Osservatorio Astronomico di Cagliari, Via della Scienza 5, Selargius (CA), I-09047, Italy, Max-Planck-Institut fuer Radioastronomie, Auf dem Huegel 69, Bonn, D-53121, Germany; Serylak, M., Physics Department, University of the Western Cape, Cape Town, 7535, South Africa, South African Radio Astronomy Observatory (SARAO), 2 Fir Street, Black River Park, Observatory, Cape Town, 7925, South Africa; Shannon, R.M., Centre for Astrophysics and Supercomputing, Swinburne University of Technology, PO Box 218, Hawthorn, VIC  3122, Australia, ARC Centre of Excellence for Gravitational Wave Discovery (OzGrav); Spiewak, R., Centre for Astrophysics and Supercomputing, Swinburne University of Technology, PO Box 218, Hawthorn, VIC  3122, Australia, ARC Centre of Excellence for Gravitational Wave Discovery (OzGrav); Van Straten, W., Institute for Radio Astronomy and Space Research, Auckland University of Technology, Private Bag 92006, Auckland, 1142, New Zealand; Krishnan, V.V., Max-Planck-Institut fuer Radioastronomie, Auf dem Huegel 69, Bonn, D-53121, Germany; Jankowski, F., Jodrell Bank Centre for Astrophysics, University of Manchester, Alan Turing Building, Manchester, M13 9PL, United Kingdom; Meyers, B.W., Department of Physics and Astronomy, University of British Columbia, 6224 Agricultural Road, Vancouver, BC  V6T 1Z1, Canada, International Centre for Radio Astronomy Research, Curtin University, Bentley, WA  6102, Australia; Oswald, L., Oxford Astrophysics, Denys Wilkinson Building, Keble Road, Oxford, OX1 3RH, United Kingdom; Posselt, B., Oxford Astrophysics, Denys Wilkinson Building, Keble Road, Oxford, OX1 3RH, United Kingdom, Department of Astronomy and Astrophysics, Pennsylvania State University, 525 Davey Laboratory, University Park, PA  16802, United States; Sobey, C., CSIRO Astronomy and Space Science, PO Box 1130, Bentley, WA  6102, Australia; Szary, A., ASTRON, Netherlands Institute for Radio Astronomy, Oude Hoogeveensedijk 4, Dwingeloo, NL-7991 PD, Netherlands, Janusz Gil Institute of Astronomy, University of Zielona Góra, Lubuska 2, Zielona Góra, PL-65-265, Poland; Van Leeuwen, J., ASTRON, Netherlands Institute for Radio Astronomy, Oude Hoogeveensedijk 4, Dwingeloo, NL-7991 PD, Netherlands, Anton Pannekoek Institute for Astronomy, University of Amsterdam, Science Park 904, Amsterdam, NL-1098 XH, Netherlands"/>
    <n v="1"/>
    <s v="Johnston, Simon, Karastergiou, A., Oswald, L., Posselt, B., Serylak, M., Hugo, B., Keith, M. J., Song, X., Weltevrede, P., Kramer, M., Jankowski, F., Abbate, F., Ridolfi, A., Bailes, M., Jameson, A., Parthasarathy, A., Reardon, D. J., Shannon, R. M., Spiewak, R., Buchner, S., Camilo, F., Geyer, M., Krishnan, V. Venkatraman, van Straten, W."/>
    <s v="Johnston, S (corresponding author), Australia Telescope Natl Facil, CSIRO Astron &amp; Space Sci, POB 76, Epping, NSW 1710, Australia."/>
    <m/>
    <s v="No"/>
    <s v="Monthly Notices of the Royal Astronomical Society"/>
    <x v="0"/>
    <s v="Oxford University Press (OUP)"/>
    <x v="0"/>
    <s v="journal-article"/>
    <b v="0"/>
    <s v="submittedVersion"/>
    <s v="repository"/>
    <s v="Yes"/>
    <s v="arXiv.org dare.uva.nl repository.uwc.ac.za "/>
    <n v="3"/>
    <x v="0"/>
    <b v="0"/>
    <s v="0035-8711 1365-2966 "/>
    <s v="Yes"/>
    <s v="None"/>
    <s v="Yes"/>
    <s v="None"/>
    <s v="https://v2.sherpa.ac.uk/id/publication/24618"/>
    <n v="3"/>
    <n v="9"/>
    <s v="http://arxiv.org/pdf/2002.10250"/>
    <s v="Yes"/>
    <s v="Yes"/>
    <m/>
    <m/>
    <m/>
    <s v="USD"/>
    <n v="2760"/>
    <n v="2760"/>
    <n v="8.33"/>
    <n v="0"/>
    <n v="0"/>
    <n v="3"/>
    <s v="http://www.altmetric.com/details.php?citation_id=76640733"/>
    <s v="research grant 'iPeska' under INAF national call Prin-SKA/CTA [70/2016]; ARCAustralian Research Council [FL150100148, CE170100004]; Netherlands Organisation for Scientific Research (NWO)Netherlands Organization for Scientific Research (NWO) [614.001.301]; ERC under the European Union [617199, 694745]; UK Science and Technology Facilities Council (STFC)UK Research &amp; Innovation (UKRI)Science &amp; Technology Facilities Council (STFC) [ST/R505006/1]; STFCUK Research &amp; Innovation (UKRI)Science &amp; Technology Facilities Council (STFC); Appalachian Regional Commission, ARC; Horizon 2020 Framework Programme, H2020: 694745; Science and Technology Facilities Council, STFC: ST/R505006/1; European Research Council, ERC; Australian Research Council, ARC: CE170100004, FL150100148; National Research Foundation, NRF; Nederlandse Organisatie voor Wetenschappelijk Onderzoek, NWO: 614.001.301; Seventh Framework Programme, FP7: 617199, FP/2007-2013; Horizon 2020"/>
    <s v="Institut sur la Nutrition et les Aliments Fonctionnels; Division of Arctic Sciences; Nederlandse Organisatie voor Wetenschappelijk Onderzoek; H2020 European Research Council; Science and Technology Facilities Council"/>
    <s v="Astronomy &amp; Astrophysics"/>
    <s v="Space and Planetary Science; Astronomy and Astrophysics"/>
    <b v="0"/>
    <s v="No"/>
    <x v="1"/>
    <x v="0"/>
    <x v="5"/>
  </r>
  <r>
    <s v="10.1136/bjsports-2019-101969"/>
    <s v="open (via page says license)"/>
    <m/>
    <x v="2"/>
    <s v="International Olympic Committee consensus statement: methods for recording and reporting of epidemiological data on injury and illness in sport 2020 (including STROBE Extension for Sport Injury and Illness Surveillance (STROBE-SIIS))"/>
    <s v="Bahr, Roald; Clarsen, Ben; Derman, Wayne; Dvorak, Jiri; Emery, Carolyn A; Finch, Caroline F; Hägglund, Martin; Junge, Astrid; Kemp, Simon; Khan, Karim M; Marshall, Stephen W; Meeuwisse, Willem; Mountjoy, Margo; Orchard, John W; Pluim, Babette; Quarrie, Kenneth L; Reider, Bruce; Schwellnus, Martin; Soligard, Torbjørn; Stokes, Keith A; Timpka, Toomas"/>
    <n v="27"/>
    <s v="Yes"/>
    <s v="[Bahr, Roald; Clarsen, Ben; Engebretsen, Lars] Norwegian Sch Sport Sci, Dept Sports Med, Oslo Sports Trauma Res Ctr, N-0863 Oslo, Norway; [Bahr, Roald] Aspetar Orthopaed &amp; Sports Med Hosp, Doha, Qatar; [Clarsen, Ben] Norwegian Inst Publ Hlth, Dept Hlth Promot, Bergen, Norway; [Derman, Wayne] Stellenbosch Univ, Fac Med &amp; Hlth Sci, Div Orthopaed Surg, Inst Sport &amp; Exercise Med, Stellenbosch, South Africa; [Dvorak, Jiri] Schulthess Clin, Swiss Concuss Ctr, Spine Unit, Zurich, Switzerland; [Dvorak, Jiri] Schulthess Clin, Swiss Golf Med Ctr, Zurich, Switzerland; [Emery, Carolyn A.] Univ Calgary, Fac Kinesiol, Sport Injury Prevent Res Ctr, Calgary, AB, Canada; [Emery, Carolyn A.] Univ Calgary, Cumming Sch Med, Pediat &amp; Community Hlth Sci, Calgary, AB, Canada; [Finch, Caroline F.] Edith Cowan Univ, Sch Med &amp; Hlth Sci, Joondalup, WA, Australia; [Haegglund, Martin] Linkoping Univ, Div Physiotherapy, Dept Med &amp; Hlth Sci, Linkoping, Sweden; [Junge, Astrid] Med Sch Hamburg, Hamburg, Germany; [Junge, Astrid] Schulthess Clin, Swiss Concuss Ctr, Zurich, Switzerland; [Kemp, Simon] Rugby Football Union, London, England; [Kemp, Simon] London Sch Hyg &amp; Trop Med, Dept Epidemiol &amp; Populat Hlth, London, England; [Khan, Karim M.] Univ British Columbia, Dept Family Practice, Vancouver, BC, Canada; [Khan, Karim M.] British Journal Sports Med, London, England; [Marshall, Stephen W.] Univ N Carolina, Gillings Sch Global Publ Hlth, Injury Prevent Res Ctr, Chapel Hill, NC USA; [Marshall, Stephen W.] Univ N Carolina, Gillings Sch Global Publ Hlth, Dept Epidemiol, Chapel Hill, NC USA; [Meeuwisse, Willem] Univ Calgary, Sport Injury Prevent Res Ctr, Calgary, AB, Canada; [Meeuwisse, Willem] Natl Hockey League, Calgary, AB, Canada; [Mountjoy, Margo] McMaster Univ, Dept Family Med Sport Med, Hamilton, ON, Canada; [Mountjoy, Margo] FINA Bur Sport Med, Lausanne, Switzerland; [Orchard, John W.] Univ Sydney, Sch Publ Hlth, Sydney, NSW, Australia; [Pluim, Babette] Royal Netherlands Lawn Tennis Assoc, Dept Sports Med, Amstelveen, Netherlands; [Pluim, Babette] AMC VUmc IOC Res Ctr Excellence, ACHSS, Amsterdam, Netherlands; [Pluim, Babette] Univ Pretoria, Fac Hlth Sci, Hatfield, Herts, South Africa; [Quarrie, Kenneth L.] New Zealand Rugby, Wellington, New Zealand; [Quarrie, Kenneth L.] AUT Univ, Sports Performance Res Inst New Zealand, Auckland, New Zealand; [Reider, Bruce] Univ Chicago, Dept Orthopaed Surg &amp; Rehabil, Chicago, IL 60637 USA; [Schwellnus, Martin] Univ Pretoria, Sport Exercise Med &amp; Lifestyle Res Inst SEMLI, Hatfield, Herts, South Africa; [Soligard, Torbjorn; Budgett, Richard; Engebretsen, Lars; Erdener, Ugur] Int Olymp Comm, Med &amp; Sci Dept, Lausanne, Switzerland; [Soligard, Torbjorn] Fac Kinesiol, Sport Injury Prevent Res Ctr, Calgary, AB, Canada; [Stokes, Keith A.] Univ Bath, Dept Hlth, Bath, Avon, England; [Stokes, Keith A.] Rugby Football Union, Twickenham, England; [Timpka, Toomas] Linkoping Univ, Athlet Res Ctr, Linkoping, Sweden; [Timpka, Toomas] Reg Ostergotland, Ctr Healthcare Dev, Linkoping, Sweden; [Verhagen, Evert] Amsterdam UMC, Dept Publ &amp; Occupat Hlth, Amsterdam Collaborat Hlth &amp; Safety Sports, Amsterdam, Netherlands; [Bindra, Abhinav] Int Olymp Comm, Athlete Commiss, Lausanne, Switzerland; [Chamari, Karim] Aspetar Sports Med &amp; Orthoped Hosp, Doha, Qatar Bahr, R., Oslo Sports Trauma Research Center, Department of Sports Medicine, Norwegian School of Sport Sciences, Oslo, Norway, Aspetar Orthopaedic and Sports Medicine Hospital, Doha, Qatar; Clarsen, B., Oslo Sports Trauma Research Center, Department of Sports Medicine, Norwegian School of Sport Sciences, Oslo, Norway, Department of Health Promotion, Norwegian Institute of Public Health, Bergen, Norway; Derman, W., Institute of Sport and Exercise Medicine, Division of Orthopaedic Surgery, Faculty of Medicine and Health Sciences, Stellenbosch University, Stellenbosch, South Africa; Dvorak, J., Spine Unit, Swiss Concussion Center, Swiss Golf Medical Center, Schulthess Clinic, Zurich, Switzerland; Emery, C.A., Sport Injury Prevention Research Centre, Faculty of Kinesiology, University of Calgary, Calgary, AB, Canada, Pediatrics and Community Health Sciences, Cumming School of Medicine, University of Calgary, Calgary, AB, Canada; Finch, C.F., School of Medical and Health Sciences, Edith Cowan University, Joondalup, WA, Australia; Hägglund, M., Department of Medical and Health Sciences, Division of Physiotherapy, Linköping University, Linköping, Sweden; Junge, A., Medical School Hamburg, Hamburg, Germany, Swiss Concussion Centre, Schulthess Clinic, Zurich, Switzerland; Kemp, S., Rugby Football Union, London, United Kingdom, Department of Epidemiology and Population Health, London School of Hygiene and Tropical Medicine, London, United Kingdom; Khan, K.M., Department of Family Practice, University of British Columbia, Vancouver, BC, Canada, British Journal of Sports Medicine, London, United Kingdom; Marshall, S.W., Injury Prevention Research Center, Department of Epidemiology, Gillings School of Global Public Health, University of North Carolina at Chapel Hill, Chapel Hill, NC, United States; Meeuwisse, W., Sport Injury Prevention Research Centre, University of Calgary, Calgary, AB, Canada, National Hockey League, Calgary, AB, Canada; Mountjoy, M., Department of Family Medicine (Sport Medicine), McMaster University, Hamilton, ON, Canada, FINA Bureau (Sport Medicine), Lausanne, Switzerland; Orchard, J.W., School of Public Health, University of Sydney, Sydney, NSW, Australia; Pluim, B., Department of Sports Medicine, Royal Netherlands Lawn Tennis Association, Amstelveen, Netherlands, Amsterdam Collaboration on Health and Safety in Sports (ACHSS), AMC/VUmc IOC Research Center of Excellence, Amsterdam, Netherlands, Faculty of Health Sciences, University of Pretoria, Hatfield, South Africa; Quarrie, K.L., New Zealand Rugby, Wellington, New Zealand, Sports Performance Research Institute New Zealand, AUT University, Auckland, New Zealand; Reider, B., Department of Orthopaedic Surgery and Rehabilitation, University of Chicago, Chicago, IL, United States; Schwellnus, M., Sport, Exercise Medicine and Lifestyle Research Institute (SEMLI), University of Pretoria, Hatfield, South Africa; Soligard, T., Medical and Scientific Department, International Olympic Committee, Lausanne, Switzerland, Sport Injury Prevention Research Centre, Faculty of Kinesiology, Calgary, AB, Canada; Stokes, K.A., Department for Health, University of Bath, Bath, United Kingdom, Rugby Football Union, Twickenham, United Kingdom; Timpka, T., Athletics Research Center, Linköping University, Linköping, Sweden, Centre for Healthcare Development, Region Östergötland, Linköping, Sweden; Verhagen, E., Amsterdam Collaboration on Health and Safety in Sports, Department of Public and Occupational Health, Amsterdam UMC, Amsterdam, Netherlands; Bindra, A., Athlete Commission, International Olympic Committee, Lausanne, Switzerland; Budgett, R., Medical and Scientific Department, International Olympic Committee, Lausanne, Switzerland; Engebretsen, L., Oslo Sports Trauma Research Center, Department of Sports Medicine, Norwegian School of Sport Sciences, Oslo, Norway, Medical and Scientific Department, International Olympic Committee, Lausanne, Switzerland; Erdener, U., Medical and Scientific Department, International Olympic Committee, Lausanne, Switzerland; Chamari, K., Aspetar Sports Medicine and Orthopedic Hospital, Doha, Qatar"/>
    <n v="1"/>
    <s v="Bahr, Roald, Clarsen, Ben, Engebretsen, Lars, Derman, Wayne, Dvorak, Jiri, Emery, Carolyn A., Finch, Caroline F., Haegglund, Martin, Junge, Astrid, Kemp, Simon, Khan, Karim M., Marshall, Stephen W., Meeuwisse, Willem, Mountjoy, Margo, Orchard, John W., Pluim, Babette, Quarrie, Kenneth L."/>
    <s v="Bahr, R (corresponding author), Norwegian Sch Sport Sci, Dept Sports Med, Oslo Sports Trauma Res Ctr, N-0863 Oslo, Norway."/>
    <m/>
    <s v="No"/>
    <s v="British Journal of Sports Medicine"/>
    <x v="0"/>
    <s v="BMJ"/>
    <x v="0"/>
    <s v="journal-article"/>
    <b v="0"/>
    <s v="publishedVersion"/>
    <s v="publisher"/>
    <s v="Yes"/>
    <s v="europepmc.org jupiter.its.unimelb.edu.au ro.ecu.edu.au DiVA.org nih.brage.unit.no "/>
    <n v="5"/>
    <x v="0"/>
    <b v="0"/>
    <s v="0306-3674 1473-0480 "/>
    <s v="Yes"/>
    <s v="None"/>
    <s v="No"/>
    <m/>
    <s v="https://v2.sherpa.ac.uk/id/publication/1667"/>
    <n v="65"/>
    <n v="82"/>
    <s v="https://doi.org/10.1136/bjsports-2019-101969"/>
    <s v="Yes"/>
    <s v="Yes"/>
    <m/>
    <m/>
    <m/>
    <s v="USD"/>
    <n v="2921"/>
    <n v="2921"/>
    <n v="275.7"/>
    <n v="7"/>
    <n v="1"/>
    <n v="318"/>
    <s v="http://www.altmetric.com/details.php?citation_id=76302651"/>
    <s v="International Olympic Committee"/>
    <m/>
    <s v="Sport Sciences"/>
    <s v="Physical Therapy;  Sports Therapy and Rehabilitation; Orthopedics and Sports Medicine; General Medicine"/>
    <b v="0"/>
    <s v="No"/>
    <x v="1"/>
    <x v="0"/>
    <x v="2"/>
  </r>
  <r>
    <s v="10.5114/BIOLSPORT.2020.94238"/>
    <m/>
    <m/>
    <x v="1"/>
    <s v="Leg asymmetry and muscle function recovery after anterior cruciate ligament reconstruction in elite athletes: a pilot study on slower recovery of the dominant leg"/>
    <s v="Souissi, Sabrine; Chaouachi, Anis; Burnett, Angus; Hue, Olivier; Bouhlel, Ezdine; Chtara, Moktar; Chamari, Karim"/>
    <n v="7"/>
    <s v="No"/>
    <s v=" Souissi, S., Tunisian Research Laboratory &quot;Sport Performance Optimisation&quot;, National Centre of Medicine and Science in Sport (CNMSS), El Menzah, Tunisia, Higher Institute of Sport and Physical Education of Tunis, University of Manouba, Tunisia; Chaouachi, A., Tunisian Research Laboratory &quot;Sport Performance Optimisation&quot;, National Centre of Medicine and Science in Sport (CNMSS), El Menzah, Tunisia, Sports Performance Research Institute New Zealand, AUT university, Auckland, New Zealand, PVF Football Academy, Hang Yen, Viet Nam; Burnett, A., ASPETAR, Qatar Orthopedic and Sports Medicine Hospital, Doha, Qatar; Hue, O., Laboratoire ACTES, UPRES EA 35-96, UFR-STAPS, Université des Antilles, Pointe à Pitre, France; Bouhlel, E., Higher Institute of Sport and Physical Education of Tunis, University of Manouba, Tunisia; Chtara, M., Tunisian Research Laboratory &quot;Sport Performance Optimisation&quot;, National Centre of Medicine and Science in Sport (CNMSS), El Menzah, Tunisia, Higher Institute of Sport and Physical Education of Tunis, University of Manouba, Tunisia; Chamari, K., ASPETAR, Qatar Orthopedic and Sports Medicine Hospital, Doha, Qatar"/>
    <n v="0"/>
    <m/>
    <s v="Chaouachi, A.; Tunisian Research Laboratory ''Sport Performance Optimisation'', Tunisia; email: chaouachi_anis@hotmail.com"/>
    <m/>
    <s v="No"/>
    <s v="Biology of Sport"/>
    <x v="0"/>
    <s v="Termedia Sp. z.o.o."/>
    <x v="1"/>
    <s v="journal-article"/>
    <b v="0"/>
    <m/>
    <m/>
    <s v="No"/>
    <m/>
    <n v="0"/>
    <x v="0"/>
    <b v="1"/>
    <s v="0860-021X 2083-1862 "/>
    <s v="Yes"/>
    <s v="None"/>
    <s v="Yes"/>
    <s v="None"/>
    <s v="https://v2.sherpa.ac.uk/id/publication/32735"/>
    <n v="2"/>
    <n v="2"/>
    <m/>
    <s v="No"/>
    <s v="Yes"/>
    <s v="Yes"/>
    <s v="EUR"/>
    <n v="230"/>
    <m/>
    <m/>
    <n v="281"/>
    <n v="0.5"/>
    <n v="0"/>
    <n v="0"/>
    <n v="1"/>
    <s v="http://www.altmetric.com/details.php?citation_id=84871381"/>
    <s v="Ministère de l’Enseignement Supérieur et de la Recherche Scientifique, MESRS"/>
    <m/>
    <m/>
    <s v="Physical Therapy;  Sports Therapy and Rehabilitation; Physiology (medical); Orthopedics and Sports Medicine"/>
    <b v="0"/>
    <s v="No"/>
    <x v="1"/>
    <x v="1"/>
    <x v="1"/>
  </r>
  <r>
    <s v="10.1108/JTF-10-2019-0108"/>
    <s v="oa journal (via doaj)"/>
    <s v="cc-by"/>
    <x v="3"/>
    <s v="Big data and analytics in tourism and hospitality: opportunities and risks"/>
    <s v="Yallop, Anca; Seraphin, Hugues"/>
    <n v="2"/>
    <s v="No"/>
    <s v="[Yallop, Anca] Auckland Univ Technol, Auckland, New Zealand; [Seraphin, Hugues] Univ Winchester, Winchester, Hants, England Yallop, A., Auckland University of Technology, Auckland, New Zealand; Seraphin, H., University of Winchester, Winchester, United Kingdom"/>
    <n v="1"/>
    <s v="Yallop, Anca"/>
    <s v="Yallop, A (corresponding author), Auckland Univ Technol, Auckland, New Zealand."/>
    <s v="Yallop, A"/>
    <s v="Yes"/>
    <s v="Journal of Tourism Futures"/>
    <x v="0"/>
    <s v="Emerald"/>
    <x v="0"/>
    <s v="journal-article"/>
    <b v="1"/>
    <s v="publishedVersion"/>
    <s v="publisher"/>
    <s v="No"/>
    <m/>
    <n v="0"/>
    <x v="0"/>
    <b v="1"/>
    <s v="2055-5911 "/>
    <s v="Yes"/>
    <s v="None"/>
    <s v="Yes"/>
    <s v="None"/>
    <s v="https://v2.sherpa.ac.uk/id/publication/32380"/>
    <n v="2"/>
    <n v="3"/>
    <s v="https://doi.org/10.1108/jtf-10-2019-0108"/>
    <s v="Yes"/>
    <s v="Yes"/>
    <s v="No"/>
    <m/>
    <m/>
    <s v="USD"/>
    <n v="3240"/>
    <n v="0"/>
    <n v="31.007999999999999"/>
    <n v="3"/>
    <n v="0"/>
    <n v="0"/>
    <s v="http://www.altmetric.com/details.php?citation_id=83947067"/>
    <m/>
    <m/>
    <s v="Social Sciences - Other Topics"/>
    <m/>
    <b v="0"/>
    <s v="No"/>
    <x v="1"/>
    <x v="0"/>
    <x v="3"/>
  </r>
  <r>
    <s v="10.1136/bmjsem-2019-000699"/>
    <s v="oa journal (via doaj)"/>
    <m/>
    <x v="0"/>
    <s v="Staging achilles tendinopathy using ultrasound imaging: the development and investigation of a new ultrasound imaging criteria based on the continuum model of tendon pathology"/>
    <s v="Matthews, Wesley; Ellis, Richard; Furness, James W; Rathbone, Evelyne; Hing, Wayne"/>
    <n v="5"/>
    <s v="No"/>
    <s v="[Matthews, Wesley; Furness, James W.; Hing, Wayne] Bond Univ, Bond Inst Hlth &amp; Sport, Fac Hlth Sci &amp; Med, Gold Coast, Qld, Australia; [Ellis, Richard] Auckland Univ Technol, Fac Hlth &amp; Environm Sci, Hlth &amp; Rehabil Res Inst, Act Living &amp; Rehabil Aotearoa New Zealand, Auckland, New Zealand; [Ellis, Richard] Auckland Univ Technol, Fac Hlth &amp; Environm Sci, Sch Clin Sci, Dept Physiotherapy, Auckland, New Zealand; [Rathbone, Evelyne] Bond Univ, Fac Hlth Sci &amp; Med, Gold Coast, Qld, Australia Matthews, W., Bond Institute of Health and Sport, Bond University Faculty of Health Sciences and Medicine, Gold Coast, QLD, Australia; Ellis, R., Active Living and Rehabilitation: Aotearoa New Zealand, Health and Rehabilitation Research Institute, Auckland University of Technology, Auckland, New Zealand, Department of Physiotherapy, Faculty of Health and Environmental Sciences, Auckland 2University of Technology, Auckland, New Zealand; Furness, J.W., Bond Institute of Health and Sport, Bond University Faculty of Health Sciences and Medicine, Gold Coast, QLD, Australia; Rathbone, E., Bond University Faculty of Health Sciences and Medicine, Gold Coast, QLD, Australia; Hing, W., Bond Institute of Health and Sport, Bond University Faculty of Health Sciences and Medicine, Gold Coast, QLD, Australia"/>
    <n v="1"/>
    <s v="Matthews, Wesley, Furness, James W., Hing, Wayne, Ellis, Richard"/>
    <s v="Matthews, W (corresponding author), Bond Univ, Bond Inst Hlth &amp; Sport, Fac Hlth Sci &amp; Med, Gold Coast, Qld, Australia."/>
    <m/>
    <s v="No"/>
    <s v="BMJ Open Sport &amp; Exercise Medicine"/>
    <x v="0"/>
    <s v="BMJ"/>
    <x v="0"/>
    <s v="journal-article"/>
    <b v="1"/>
    <s v="publishedVersion"/>
    <s v="publisher"/>
    <s v="Yes"/>
    <s v="europepmc.org https "/>
    <n v="2"/>
    <x v="0"/>
    <b v="1"/>
    <s v="2055-7647 "/>
    <s v="Yes"/>
    <s v="None"/>
    <s v="Yes"/>
    <s v="None"/>
    <s v="https://v2.sherpa.ac.uk/id/publication/35412"/>
    <n v="3"/>
    <n v="3"/>
    <s v="https://doi.org/10.1136/bmjsem-2019-000699"/>
    <s v="Yes"/>
    <s v="Yes"/>
    <s v="Yes"/>
    <s v="GBP"/>
    <n v="1500"/>
    <s v="USD"/>
    <n v="1905"/>
    <n v="1905"/>
    <n v="12.75"/>
    <n v="0"/>
    <n v="0"/>
    <n v="20"/>
    <s v="http://www.altmetric.com/details.php?citation_id=78345373"/>
    <s v="Australian Government Research Training Program ScholarshipAustralian GovernmentDepartment of Industry, Innovation and Science"/>
    <s v="Australian Government Research Training Scheme"/>
    <s v="Sport Sciences"/>
    <m/>
    <b v="0"/>
    <s v="No"/>
    <x v="1"/>
    <x v="0"/>
    <x v="0"/>
  </r>
  <r>
    <s v="10.1145/3371382.3378256"/>
    <m/>
    <m/>
    <x v="1"/>
    <s v="Longitudinal Diary Data"/>
    <s v="Bradwell, Hannah L.: University of Plymouth, Plymouth, United Kingdom; Winnington, Rhona: Auckland University of Technology, Auckland, New Zealand; Thill, Serge: Radboud University, Nijmegen, Netherlands; Jones, Ray B.: University of Plymouth, Plymouth, United Kingdom"/>
    <n v="4"/>
    <s v="No"/>
    <s v=" Bradwell, H.L., Faculty of Health, University of Plymouth, Plymouth, United Kingdom; Winnington, R., Faculty of Health, University of Plymouth, Plymouth, United Kingdom; Thill, S., Department of Nursing, Auckland University of Technology, Auckland, New Zealand; Jones, R.B., Donders Centre for Cognition, Radboud University, Nijmegen, Netherlands"/>
    <n v="1"/>
    <s v="Thill, S."/>
    <m/>
    <m/>
    <s v="No"/>
    <s v="Companion of the 2020 ACM/IEEE International Conference on Human-Robot Interaction"/>
    <x v="0"/>
    <s v="ACM"/>
    <x v="1"/>
    <s v="proceedings-article"/>
    <b v="0"/>
    <m/>
    <m/>
    <s v="No"/>
    <m/>
    <n v="0"/>
    <x v="0"/>
    <b v="0"/>
    <m/>
    <m/>
    <m/>
    <m/>
    <m/>
    <m/>
    <n v="4"/>
    <n v="5"/>
    <m/>
    <s v="No"/>
    <s v="Yes"/>
    <m/>
    <m/>
    <m/>
    <m/>
    <m/>
    <m/>
    <n v="5.0999999999999996"/>
    <n v="0"/>
    <n v="0"/>
    <n v="7"/>
    <s v="http://www.altmetric.com/details.php?citation_id=78883645"/>
    <s v="European Regional Development Fund, FEDER"/>
    <m/>
    <m/>
    <m/>
    <b v="0"/>
    <s v="No"/>
    <x v="1"/>
    <x v="1"/>
    <x v="1"/>
  </r>
  <r>
    <s v="10.1108/JKM-06-2019-0266"/>
    <s v="oa repository (via OAI-PMH doi match)"/>
    <m/>
    <x v="5"/>
    <s v="Knowledge capabilities in supply chain networks: a taxonomy"/>
    <s v="Ogulin, Robert; Guzman, Gustavo; Nuwangi, Subasinghage Maduka"/>
    <n v="3"/>
    <s v="No"/>
    <s v="[Ogulin, Robert] Univ Sunshine Coast, Sunshine Coast, Australia; [Guzman, Gustavo] Griffith Univ, Dept Business Strategy &amp; Innovat, Nathan, Qld, Australia; [Nuwangi, Subasinghage Maduka] Auckland Univ Technol, Auckland, New Zealand Ogulin, R., University of the Sunshine Coast, Sunshine Coast, Australia; Guzman, G., Department of Business Strategy and Innovation, Griffith UniversityQLD, Australia; Nuwangi, S.M., Auckland University of Technology, Auckland, New Zealand"/>
    <n v="1"/>
    <s v="Ogulin, Robert, Guzman, Gustavo, Nuwangi, Subasinghage Maduka,"/>
    <s v="Guzman, G (corresponding author), Griffith Univ, Dept Business Strategy &amp; Innovat, Nathan, Qld, Australia."/>
    <m/>
    <s v="No"/>
    <s v="Journal of Knowledge Management"/>
    <x v="0"/>
    <s v="Emerald"/>
    <x v="0"/>
    <s v="journal-article"/>
    <b v="0"/>
    <s v="publishedVersion"/>
    <s v="repository"/>
    <s v="Yes"/>
    <s v="research-repository.griffith.edu.au "/>
    <n v="1"/>
    <x v="0"/>
    <b v="0"/>
    <s v="1367-3270 "/>
    <s v="Yes"/>
    <s v="None"/>
    <s v="No"/>
    <m/>
    <s v="https://v2.sherpa.ac.uk/id/publication/2852"/>
    <n v="1"/>
    <n v="0"/>
    <s v="https://research-repository.griffith.edu.au/bitstream/10072/394858/2/Guzman421030-Accepted.pdf"/>
    <s v="Yes"/>
    <s v="Yes"/>
    <m/>
    <m/>
    <m/>
    <s v="USD"/>
    <n v="3240"/>
    <n v="3240"/>
    <n v="0"/>
    <n v="0"/>
    <n v="0"/>
    <n v="0"/>
    <m/>
    <m/>
    <m/>
    <s v="Information Science &amp; Library Science; Business &amp; Economics"/>
    <s v="Management of Technology and Innovation; Strategy and Management"/>
    <b v="0"/>
    <s v="No"/>
    <x v="1"/>
    <x v="0"/>
    <x v="5"/>
  </r>
  <r>
    <s v="10.1080/02640414.2020.1721202"/>
    <m/>
    <m/>
    <x v="1"/>
    <s v="Kinematic and kinetic variability associated with the cable put and seated rotation assessments"/>
    <s v="Schofield, Mike: School of Sport and Recreation, Auckland University of Technology, Auckland, New Zealand, High Performance Sport New Zealand, Auckland, New Zealand; Neville, Jono: School of Sport and Recreation, Auckland University of Technology, Auckland, New Zealand; Hébert-Losier, Kim: Health, Sport and Human Performance, University of Waikato, Hamilton, New Zealand; Cronin, John B.: School of Sport and Recreation, Auckland University of Technology, Auckland, New Zealand; Uthoff, Aaron M.: School of Sport and Recreation, Auckland University of Technology, Auckland, New Zealand"/>
    <n v="5"/>
    <s v="No"/>
    <s v="[Schofield, Mike; Neville, Jono; Cronin, John B.; Uthoff, Aaron M.] Auckland Univ Technol, Sch Sport &amp; Recreat, Auckland, New Zealand; [Schofield, Mike] High Performance Sport New Zealand, Auckland, New Zealand; [Hebert-Losier, Kim] Univ Waikato, Hlth Sport &amp; Human Performance, Hamilton, New Zealand Schofield, M., School of Sport and Recreation, Auckland University of Technology, Auckland, New Zealand, High Performance Sport New Zealand, Auckland, New Zealand; Neville, J., School of Sport and Recreation, Auckland University of Technology, Auckland, New Zealand; Hébert-Losier, K., Health, Sport and Human Performance, University of Waikato, Hamilton, New Zealand; Cronin, J.B., School of Sport and Recreation, Auckland University of Technology, Auckland, New Zealand; Uthoff, A.M., School of Sport and Recreation, Auckland University of Technology, Auckland, New Zealand"/>
    <n v="1"/>
    <s v="Schofield, Mike, Neville, Jono, Cronin, John B., Uthoff, Aaron M."/>
    <s v="Uthoff, AM (corresponding author), Auckland Univ Technol, Sch Sport &amp; Recreat, Auckland, New Zealand."/>
    <s v="Uthoff, AM"/>
    <s v="Yes"/>
    <s v="Journal of Sports Sciences"/>
    <x v="0"/>
    <s v="Informa UK Limited"/>
    <x v="1"/>
    <s v="journal-article"/>
    <b v="0"/>
    <m/>
    <m/>
    <s v="No"/>
    <m/>
    <n v="0"/>
    <x v="0"/>
    <b v="0"/>
    <s v="0264-0414 1466-447X "/>
    <s v="Yes"/>
    <s v="12 months"/>
    <s v="No"/>
    <m/>
    <s v="https://v2.sherpa.ac.uk/id/publication/5753"/>
    <m/>
    <n v="0"/>
    <m/>
    <s v="Yes"/>
    <s v="Yes"/>
    <m/>
    <m/>
    <m/>
    <s v="USD"/>
    <n v="2950"/>
    <n v="2950"/>
    <n v="0.5"/>
    <n v="0"/>
    <n v="0"/>
    <n v="1"/>
    <s v="http://www.altmetric.com/details.php?citation_id=77067349"/>
    <m/>
    <m/>
    <s v="Sport Sciences"/>
    <s v="Physical Therapy;  Sports Therapy and Rehabilitation; Orthopedics and Sports Medicine"/>
    <b v="0"/>
    <s v="No"/>
    <x v="1"/>
    <x v="1"/>
    <x v="1"/>
  </r>
  <r>
    <s v="10.1016/j.aquaculture.2019.734488"/>
    <m/>
    <m/>
    <x v="1"/>
    <s v="Applications of omics to investigate responses of bivalve haemocytes to pathogen infections and environmental stress"/>
    <s v="Nguyen, Thao V.; Alfaro, Andrea C."/>
    <n v="2"/>
    <s v="No"/>
    <s v="[Thao V Nguyen; Alfaro, Andrea C.] Auckland Univ Technol, Sch Sci, Aquaculture Biotechnol Res Grp, Auckland, New Zealand Nguyen, T.V., Aquaculture Biotechnology Research Group, School of Science, Auckland University of Technology, Auckland, New Zealand; Alfaro, A.C., Aquaculture Biotechnology Research Group, School of Science, Auckland University of Technology, Auckland, New Zealand"/>
    <n v="1"/>
    <s v="Thao V Nguyen, Alfaro, Andrea C.,"/>
    <s v="Alfaro, AC (corresponding author), Auckland Univ Technol, Fac Hlth &amp; Environm Sci, Sch Sci, Aquaculture Biotechnol Res Grp, Private Bag 92006, Auckland 1142, New Zealand."/>
    <s v="Alfaro, AC"/>
    <s v="Yes"/>
    <s v="Aquaculture"/>
    <x v="2"/>
    <s v="Elsevier BV"/>
    <x v="1"/>
    <s v="journal-article"/>
    <b v="0"/>
    <m/>
    <m/>
    <s v="No"/>
    <m/>
    <n v="0"/>
    <x v="0"/>
    <b v="0"/>
    <s v="0044-8486 "/>
    <s v="Yes"/>
    <s v="24 months"/>
    <s v="No"/>
    <m/>
    <s v="https://v2.sherpa.ac.uk/id/publication/16723"/>
    <n v="10"/>
    <n v="7"/>
    <m/>
    <s v="Yes"/>
    <s v="Yes"/>
    <m/>
    <m/>
    <m/>
    <s v="USD"/>
    <n v="3800"/>
    <n v="3800"/>
    <n v="1"/>
    <n v="0"/>
    <n v="0"/>
    <n v="1"/>
    <s v="http://www.altmetric.com/details.php?citation_id=68315002"/>
    <s v="New Zealand Ministry of Business, Innovation and Employment (MBIE)New Zealand Ministry of Business, Innovation and Employment (MBIE) [CAWX1707]; Ministry of Business, Innovation and Employment, MBIE; Ministry for Business Innovation and Employment, MBIE: CAWX1707"/>
    <s v="New Zealand Ministry of Business, Innovation and Employment"/>
    <s v="Fisheries; Marine &amp; Freshwater Biology"/>
    <s v="Aquatic Science"/>
    <b v="0"/>
    <s v="No"/>
    <x v="1"/>
    <x v="1"/>
    <x v="1"/>
  </r>
  <r>
    <s v="10.1080/17461391.2019.1629631"/>
    <m/>
    <m/>
    <x v="1"/>
    <s v="The effects of lower limb wearable resistance on sprint running performance: A systematic review"/>
    <s v="Feser, Erin H.: Sport Performance Research Institute New Zealand (SPRINZ) at AUT Millennium, Auckland University of Technology, Auckland, New Zealand, College of Health Solutions, Arizona State University, Phoenix, United States; Macadam, Paul: Sport Performance Research Institute New Zealand (SPRINZ) at AUT Millennium, Auckland University of Technology, Auckland, New Zealand; Cronin, John B.: Sport Performance Research Institute New Zealand (SPRINZ) at AUT Millennium, Auckland University of Technology, Auckland, New Zealand"/>
    <n v="3"/>
    <s v="No"/>
    <s v="[Feser, Erin H.; Macadam, Paul; Cronin, John B.] Auckland Univ Technol, AUT Millennium, SPRINZ, Auckland, New Zealand; [Feser, Erin H.] Arizona State Univ, Coll Hlth Solut, Phoenix, AZ USA Feser, E.H., Sport Performance Research Institute New Zealand (SPRINZ) at AUT Millennium, Auckland University of Technology, Auckland, New Zealand, College of Health Solutions, Arizona State University, Phoenix, United States; Macadam, P., Sport Performance Research Institute New Zealand (SPRINZ) at AUT Millennium, Auckland University of Technology, Auckland, New Zealand; Cronin, J.B., Sport Performance Research Institute New Zealand (SPRINZ) at AUT Millennium, Auckland University of Technology, Auckland, New Zealand"/>
    <n v="1"/>
    <s v="Feser, Erin H., Macadam, Paul, Cronin, John B."/>
    <s v="Feser, EH (corresponding author), 9102 East Siesta Lane, Scottsdale, AZ 85255 USA."/>
    <m/>
    <s v="No"/>
    <s v="European Journal of Sport Science"/>
    <x v="2"/>
    <s v="Informa UK Limited"/>
    <x v="1"/>
    <s v="journal-article"/>
    <b v="0"/>
    <m/>
    <m/>
    <s v="No"/>
    <m/>
    <n v="0"/>
    <x v="0"/>
    <b v="0"/>
    <s v="1746-1391 1536-7290 "/>
    <s v="Yes"/>
    <s v="12 months"/>
    <s v="No"/>
    <m/>
    <s v="https://v2.sherpa.ac.uk/id/publication/5252"/>
    <n v="4"/>
    <n v="3"/>
    <m/>
    <s v="Yes"/>
    <s v="Yes"/>
    <m/>
    <m/>
    <m/>
    <s v="USD"/>
    <n v="2950"/>
    <n v="2950"/>
    <n v="7.05"/>
    <n v="0"/>
    <n v="0"/>
    <n v="11"/>
    <s v="http://www.altmetric.com/details.php?citation_id=61965717"/>
    <m/>
    <m/>
    <s v="Sport Sciences"/>
    <s v="Physical Therapy;  Sports Therapy and Rehabilitation; Orthopedics and Sports Medicine; General Medicine"/>
    <b v="0"/>
    <s v="No"/>
    <x v="1"/>
    <x v="1"/>
    <x v="1"/>
  </r>
  <r>
    <s v="10.1016/j.amc.2019.124839"/>
    <m/>
    <m/>
    <x v="1"/>
    <s v="Online robust R-peaks detection in noisy electrocardiograms using a novel iterative smart processing algorithm"/>
    <s v="Zalabarria, Unai; Irigoyen, Eloy; Martinez, Raquel; Lowe, Andrew"/>
    <n v="4"/>
    <s v="No"/>
    <s v=" Zalabarria, U., Department of Systems Engineering and Automation, Faculty of Engineering, UPV/EHU, Bilbao, ES  48013, Spain; Irigoyen, E., Department of Systems Engineering and Automation, Faculty of Engineering, UPV/EHU, Bilbao, ES  48013, Spain; Martinez, R., Department of Systems Engineering and Automation, Faculty of Engineering, UPV/EHU, Bilbao, ES  48013, Spain; Lowe, A., School of Engineering, Mathematical and Computer Sciences, Auckland University of Technology, Auckland, NZ  1010, New Zealand"/>
    <n v="1"/>
    <s v="Lowe, A."/>
    <s v="Zalabarria, U.; Department of Systems Engineering and Automation, Spain; email: unai.zalabarria@ehu.eus"/>
    <m/>
    <s v="No"/>
    <s v="Applied Mathematics and Computation"/>
    <x v="2"/>
    <s v="Elsevier BV"/>
    <x v="1"/>
    <s v="journal-article"/>
    <b v="0"/>
    <m/>
    <m/>
    <s v="No"/>
    <m/>
    <n v="0"/>
    <x v="0"/>
    <b v="0"/>
    <s v="0096-3003 "/>
    <s v="Yes"/>
    <s v="24 months"/>
    <s v="No"/>
    <m/>
    <s v="https://v2.sherpa.ac.uk/id/publication/12441"/>
    <n v="6"/>
    <n v="4"/>
    <m/>
    <s v="No"/>
    <s v="Yes"/>
    <m/>
    <m/>
    <m/>
    <s v="USD"/>
    <n v="1500"/>
    <n v="1500"/>
    <n v="0.5"/>
    <n v="0"/>
    <n v="0"/>
    <n v="2"/>
    <s v="http://www.altmetric.com/details.php?citation_id=73739311"/>
    <s v="Euskal Herriko Unibertsitatea, EHU: UPV/EHU"/>
    <m/>
    <m/>
    <s v="Applied Mathematics; Computational Mathematics"/>
    <b v="0"/>
    <s v="No"/>
    <x v="1"/>
    <x v="1"/>
    <x v="1"/>
  </r>
  <r>
    <s v="10.1108/MIP-10-2019-0534"/>
    <s v="oa repository (via OAI-PMH doi match)"/>
    <m/>
    <x v="5"/>
    <s v="Moderating effects of socio-cultural values on pro-environmental behaviors"/>
    <s v="Koon, Olivia; Chan, Ricky Y.K.; Sharma, Piyush"/>
    <n v="3"/>
    <s v="No"/>
    <s v="[Koon, Olivia] Hong Kong Polytech Univ, Kowloon, Hong Kong, Peoples R China; [Chan, Ricky Y. K.] Auckland Univ Technol, Auckland, New Zealand; [Sharma, Piyush] Curtin Univ, Perth, WA, Australia Koon, O., Hong Kong Polytechnic University, Kowloon, Hong Kong; Chan, R.Y.K., Auckland University of Technology, Auckland, New Zealand; Sharma, P., Curtin University, Perth, Australia"/>
    <n v="1"/>
    <s v="Koon, Olivia, Chan, Ricky Y. K."/>
    <s v="Sharma, P (corresponding author), Curtin Univ, Perth, WA, Australia."/>
    <m/>
    <s v="No"/>
    <s v="Marketing Intelligence &amp; Planning"/>
    <x v="0"/>
    <s v="Emerald"/>
    <x v="0"/>
    <s v="journal-article"/>
    <b v="0"/>
    <s v="submittedVersion"/>
    <s v="repository"/>
    <s v="Yes"/>
    <s v="espace.curtin.edu.au openrepository.aut.ac.nz "/>
    <n v="2"/>
    <x v="0"/>
    <b v="0"/>
    <s v="0263-4503 "/>
    <s v="Yes"/>
    <s v="None"/>
    <s v="No"/>
    <m/>
    <s v="https://v2.sherpa.ac.uk/id/publication/2959"/>
    <n v="3"/>
    <n v="0"/>
    <s v="https://espace.curtin.edu.au/bitstream/20.500.11937/77684/3/77866.pdf"/>
    <s v="Yes"/>
    <s v="Yes"/>
    <m/>
    <m/>
    <m/>
    <s v="USD"/>
    <n v="3240"/>
    <n v="3240"/>
    <n v="1"/>
    <n v="0"/>
    <n v="0"/>
    <n v="1"/>
    <s v="http://www.altmetric.com/details.php?citation_id=82237664"/>
    <m/>
    <m/>
    <s v="Business &amp; Economics"/>
    <s v="Marketing"/>
    <b v="1"/>
    <s v="Yes"/>
    <x v="0"/>
    <x v="0"/>
    <x v="5"/>
  </r>
  <r>
    <s v="10.1080/10255842.2019.1709118"/>
    <m/>
    <m/>
    <x v="1"/>
    <s v="Analytical and computational sliding wear prediction in a novel knee implant: a case study"/>
    <s v="Hussin, Mohd Sabri: Department of Engineering Science, University of Auckland, Auckland, New Zealand;, School of Manufacturing Engineering, Universiti Malaysia Perlis, Perlis, Malaysia; Fernandez, Justin: Department of Engineering Science, University of Auckland, Auckland, New Zealand;, Auckland Bioengineering Institute, University of Auckland, Auckland, New Zealand;; Ramezani, Maziar: Department of Mechanical Engineering, Auckland University of Technology, Auckland, New Zealand;; Kumar, Pranesh: Surgionix Ltd., Auckland, New Zealand;; Kelly, Piaras A.: Department of Engineering Science, University of Auckland, Auckland, New Zealand;"/>
    <n v="5"/>
    <s v="No"/>
    <s v="[Hussin, Mohd Sabri; Fernandez, Justin; Kelly, Piaras A.] Univ Auckland, Dept Engn Sci, Auckland, New Zealand; [Fernandez, Justin] Univ Auckland, Auckland Bioengn Inst, Auckland, New Zealand; [Ramezani, Maziar] Auckland Univ Technol, Dept Mech Engn, Auckland, New Zealand; [Kumar, Pranesh] Surgionix Ltd, Auckland, New Zealand; [Hussin, Mohd Sabri; Kelly, Piaras A.] Univ Malaysia Perlis, Sch Mfg Engn, Perlis, Malaysia Hussin, M.S., Department of Engineering Science, University of Auckland, Auckland, New Zealand, School of Manufacturing Engineering, Universiti Malaysia Perlis, Perlis, Malaysia; Fernandez, J., Department of Engineering Science, University of Auckland, Auckland, New Zealand, Auckland Bioengineering Institute, University of Auckland, Auckland, New Zealand; Ramezani, M., Department of Mechanical Engineering, Auckland University of Technology, Auckland, New Zealand; Kumar, P., Surgionix Ltd., Auckland, New Zealand; Kelly, P.A., Department of Engineering Science, University of Auckland, Auckland, New Zealand"/>
    <n v="1"/>
    <s v="Hussin, Mohd Sabri, Fernandez, Justin, Kelly, Piaras A., Ramezani, Maziar"/>
    <s v="Kelly, PA (corresponding author), Univ Auckland, Dept Engn Sci, Auckland, New Zealand."/>
    <m/>
    <s v="No"/>
    <s v="Computer Methods in Biomechanics and Biomedical Engineering"/>
    <x v="0"/>
    <s v="Informa UK Limited"/>
    <x v="1"/>
    <s v="journal-article"/>
    <b v="0"/>
    <m/>
    <m/>
    <s v="No"/>
    <m/>
    <n v="0"/>
    <x v="0"/>
    <b v="0"/>
    <s v="1025-5842 1476-8259 "/>
    <s v="Yes"/>
    <s v="12 months"/>
    <s v="No"/>
    <m/>
    <s v="https://v2.sherpa.ac.uk/id/publication/5094"/>
    <n v="2"/>
    <n v="2"/>
    <m/>
    <s v="Yes"/>
    <s v="Yes"/>
    <m/>
    <m/>
    <m/>
    <s v="USD"/>
    <n v="2950"/>
    <n v="2950"/>
    <n v="0.5"/>
    <n v="0"/>
    <n v="0"/>
    <n v="1"/>
    <s v="http://www.altmetric.com/details.php?citation_id=73886766"/>
    <s v="Ministry of Education MalaysiaMinistry of Education, Malaysia; University Malaysia Perlis under SLAB/SLAI scholarship; Ministry of Higher Education, Malaysia, MOHE; Universiti Malaysia Perlis"/>
    <m/>
    <s v="Computer Science; Engineering"/>
    <s v="Human-Computer Interaction; Bioengineering; Biomedical Engineering; General Medicine; Computer Science Applications"/>
    <b v="0"/>
    <s v="No"/>
    <x v="1"/>
    <x v="1"/>
    <x v="1"/>
  </r>
  <r>
    <s v="10.1093/teamat/hry014"/>
    <m/>
    <m/>
    <x v="1"/>
    <s v="OUP accepted manuscript"/>
    <m/>
    <m/>
    <s v="No"/>
    <s v="[Klymchuk, Sergiy; Spooner, Kerri] Auckland Univ Technol, Dept Math Sci, Auckland, New Zealand Klymchuk, S., Department of Mathematical Sciences, Auckland University of Technology, New Zealand; Spooner, K., Department of Mathematical Sciences, Auckland University of Technology, New Zealand"/>
    <n v="1"/>
    <s v="Klymchuk, Sergiy, Spooner, Kerri,"/>
    <s v="Klymchuk, S (corresponding author), Auckland Univ Technol, Dept Math Sci, Auckland, New Zealand."/>
    <s v="Klymchuk, S"/>
    <s v="Yes"/>
    <s v="Teaching Mathematics and Its Applications: International Journal of the IMA"/>
    <x v="4"/>
    <s v="Oxford University Press (OUP)"/>
    <x v="1"/>
    <s v="journal-article"/>
    <b v="0"/>
    <m/>
    <m/>
    <s v="No"/>
    <m/>
    <n v="0"/>
    <x v="0"/>
    <b v="0"/>
    <s v="0268-3679 1471-6976 "/>
    <s v="Yes"/>
    <s v="12 months"/>
    <s v="No"/>
    <m/>
    <s v="https://v2.sherpa.ac.uk/id/publication/714"/>
    <m/>
    <n v="0"/>
    <m/>
    <s v="Yes"/>
    <s v="Yes"/>
    <m/>
    <m/>
    <m/>
    <s v="USD"/>
    <n v="3087"/>
    <n v="3087"/>
    <n v="0"/>
    <n v="0"/>
    <n v="0"/>
    <n v="0"/>
    <m/>
    <m/>
    <m/>
    <s v="Education &amp; Educational Research"/>
    <s v="Education; General Mathematics"/>
    <b v="0"/>
    <s v="No"/>
    <x v="1"/>
    <x v="1"/>
    <x v="1"/>
  </r>
  <r>
    <s v="10.1080/03069885.2020.1749981"/>
    <m/>
    <m/>
    <x v="1"/>
    <s v="Drug and alcohol counsellors' opinions of therapist negotiated location aware outpatient support using a mobile app"/>
    <s v="Phillips, J.G.: Psychology Department, Auckland University of Technology, Auckland, New Zealand; Currie, J.: Psychology Department, Auckland University of Technology, Auckland, New Zealand; Ogeil, R.P.: Eastern Health Clinical School, Monash University and Turning Point, Melbourne, Australia; Vaeau, F.: Psychology Department, Auckland University of Technology, Auckland, New Zealand"/>
    <n v="4"/>
    <s v="No"/>
    <s v="[Phillips, J. G.; Currie, J.; Vaeau, F.] Auckland Univ Technol, Psychol Dept, Akoranga Campus, Auckland, New Zealand; [Ogeil, R. P.] Monash Univ, Eastern Hlth Clin Sch, Melbourne, Vic, Australia; [Ogeil, R. P.] Turning Point, Melbourne, Vic, Australia Phillips, J.G., Psychology Department, Auckland University of Technology, Auckland, New Zealand; Currie, J., Psychology Department, Auckland University of Technology, Auckland, New Zealand; Ogeil, R.P., Eastern Health Clinical School, Monash University and Turning Point, Melbourne, Australia; Vaeau, F., Psychology Department, Auckland University of Technology, Auckland, New Zealand"/>
    <n v="1"/>
    <s v="Phillips, J. G., Currie, J., Vaeau, F."/>
    <s v="Phillips, JG (corresponding author), Auckland Univ Technol, Psychol Dept, Akoranga Campus, Auckland, New Zealand."/>
    <s v="Phillips, JG"/>
    <s v="Yes"/>
    <s v="British Journal of Guidance &amp; Counselling"/>
    <x v="0"/>
    <s v="Informa UK Limited"/>
    <x v="1"/>
    <s v="journal-article"/>
    <b v="0"/>
    <m/>
    <m/>
    <s v="No"/>
    <m/>
    <n v="0"/>
    <x v="0"/>
    <b v="0"/>
    <s v="0306-9885 1469-3534 "/>
    <s v="Yes"/>
    <s v="12 months"/>
    <s v="No"/>
    <m/>
    <s v="https://v2.sherpa.ac.uk/id/publication/5014"/>
    <m/>
    <n v="0"/>
    <m/>
    <s v="Yes"/>
    <s v="Yes"/>
    <m/>
    <m/>
    <m/>
    <s v="USD"/>
    <n v="2950"/>
    <n v="2950"/>
    <n v="0"/>
    <n v="0"/>
    <n v="0"/>
    <n v="0"/>
    <m/>
    <m/>
    <m/>
    <s v="Psychology"/>
    <s v="Applied Psychology"/>
    <b v="0"/>
    <s v="No"/>
    <x v="1"/>
    <x v="1"/>
    <x v="1"/>
  </r>
  <r>
    <s v="10.18080/JTDE.V8N1.246"/>
    <s v="oa journal (via observed oa rate)"/>
    <m/>
    <x v="0"/>
    <s v="Synchronous Reality: Enhancing Sensory Perception in Immersive VR"/>
    <s v="Bailey, David Evans"/>
    <n v="1"/>
    <s v="No"/>
    <s v=" Bailey, D.E., Auckland University of Technology, New Zealand"/>
    <n v="1"/>
    <s v="Bailey, D.E."/>
    <s v="Bailey, D.E.; Auckland University of TechnologyNew Zealand"/>
    <s v="Bailey, D.E."/>
    <s v="Yes"/>
    <s v="Journal of Telecommunications and the Digital Economy"/>
    <x v="0"/>
    <s v="Telecommunications Association Inc."/>
    <x v="0"/>
    <s v="journal-article"/>
    <b v="1"/>
    <s v="publishedVersion"/>
    <s v="publisher"/>
    <s v="No"/>
    <m/>
    <n v="0"/>
    <x v="0"/>
    <b v="0"/>
    <s v="2203-1693 "/>
    <s v="No data"/>
    <m/>
    <m/>
    <m/>
    <m/>
    <n v="1"/>
    <n v="0"/>
    <s v="https://doi.org/10.18080/jtde.v8n1.246"/>
    <s v="No"/>
    <s v="Yes"/>
    <m/>
    <m/>
    <m/>
    <m/>
    <m/>
    <m/>
    <n v="0"/>
    <n v="0"/>
    <n v="0"/>
    <n v="0"/>
    <m/>
    <m/>
    <m/>
    <m/>
    <m/>
    <b v="0"/>
    <s v="No"/>
    <x v="1"/>
    <x v="0"/>
    <x v="0"/>
  </r>
  <r>
    <s v="10.1386/HOSP_00010_1"/>
    <m/>
    <m/>
    <x v="1"/>
    <s v="Dirty deeds, done dirt cheap: Creating 'hospitable wages' through the Living Wage Movement"/>
    <s v="Douglas, Julie: 0000000107057067 Auckland University of Technology; Williamson, David: 0000000107057067 Auckland University of Technology; Harris, Candice: 0000000107057067 Auckland University of Technology"/>
    <n v="3"/>
    <s v="No"/>
    <s v=" Douglas, J., Department of Management, Faculty of Business, Auckland University of Technology, 55 Wellesley St E, Auckland CBD, Auckland, 1010, New Zealand; Williamson, D., Auckland School of Hospitality and Tourism, Faculty of Culture and Society, Auckland University of Technology, 55 Wellesley St E, Auckland CBD, Auckland, 1010, New Zealand; Harris, C., Department of Management, Faculty of Business, Auckland University of Technology, 55 Wellesley St E, Auckland CBD, Auckland, 1010, New Zealand"/>
    <n v="3"/>
    <s v="Douglas, J.; Williamson, D.; Harris, C."/>
    <m/>
    <m/>
    <s v="No"/>
    <s v="Hospitality &amp; Society"/>
    <x v="0"/>
    <s v="Intellect"/>
    <x v="1"/>
    <s v="journal-article"/>
    <b v="0"/>
    <m/>
    <m/>
    <s v="No"/>
    <m/>
    <n v="0"/>
    <x v="0"/>
    <b v="0"/>
    <s v="2042-7913 2042-7921 "/>
    <s v="Yes"/>
    <s v="12 months"/>
    <s v="No"/>
    <m/>
    <s v="https://v2.sherpa.ac.uk/id/publication/11019"/>
    <n v="1"/>
    <n v="0"/>
    <m/>
    <s v="No"/>
    <s v="Yes"/>
    <m/>
    <m/>
    <m/>
    <m/>
    <m/>
    <m/>
    <n v="0"/>
    <n v="0"/>
    <n v="0"/>
    <n v="0"/>
    <m/>
    <m/>
    <m/>
    <m/>
    <s v="Tourism;  Leisure and Hospitality Management; Social Sciences (miscellaneous)"/>
    <b v="0"/>
    <s v="No"/>
    <x v="1"/>
    <x v="1"/>
    <x v="1"/>
  </r>
  <r>
    <s v="10.3390/electronics9030474"/>
    <s v="oa journal (via doaj)"/>
    <s v="cc-by"/>
    <x v="0"/>
    <s v="Multi-Objective Optimization of Task-to-Node Assignment in Opportunistic Fog RAN"/>
    <s v="Jijin, Jofina; Seet, Boon-Chong; Chong, Peter Han Joo"/>
    <n v="3"/>
    <s v="No"/>
    <s v="[Jijin, Jofina; Seet, Boon-Chong; Chong, Peter Han Joo] Auckland Univ Technol, Dept Elect &amp; Elect Engn, Private Bag 92006, Auckland 1142, New Zealand Jijin, J., Department of Electrical and Electronic Engineering, Auckland University of Technology, Private Bag 92006, Auckland, 1142, New Zealand; Seet, B.-C., Department of Electrical and Electronic Engineering, Auckland University of Technology, Private Bag 92006, Auckland, 1142, New Zealand; Chong, P.H.J., Department of Electrical and Electronic Engineering, Auckland University of Technology, Private Bag 92006, Auckland, 1142, New Zealand"/>
    <n v="1"/>
    <s v="Jijin, Jofina, Seet, Boon-Chong, Chong, Peter Han Joo,"/>
    <s v="Seet, BC (corresponding author), Auckland Univ Technol, Dept Elect &amp; Elect Engn, Private Bag 92006, Auckland 1142, New Zealand."/>
    <s v="Seet, BC"/>
    <s v="Yes"/>
    <s v="Electronics"/>
    <x v="0"/>
    <s v="MDPI AG"/>
    <x v="0"/>
    <s v="journal-article"/>
    <b v="1"/>
    <s v="publishedVersion"/>
    <s v="publisher"/>
    <s v="No"/>
    <m/>
    <n v="0"/>
    <x v="0"/>
    <b v="1"/>
    <s v="2079-9292 "/>
    <s v="Yes"/>
    <s v="None"/>
    <s v="Yes"/>
    <s v="None"/>
    <s v="https://v2.sherpa.ac.uk/id/publication/22270"/>
    <n v="1"/>
    <n v="1"/>
    <s v="https://www.mdpi.com/2079-9292/9/3/474/pdf"/>
    <s v="Yes"/>
    <s v="Yes"/>
    <s v="Yes"/>
    <s v="CHF"/>
    <n v="550"/>
    <m/>
    <m/>
    <n v="611"/>
    <n v="0"/>
    <n v="0"/>
    <n v="0"/>
    <n v="0"/>
    <m/>
    <s v="Auckland University of Technology; Engineering Research Institute (ERI); Auckland University of Technology, New Zealand, AUT"/>
    <s v="Auckland University of Technology, New Zealand"/>
    <s v="Computer Science; Engineering; Physics"/>
    <m/>
    <b v="0"/>
    <s v="No"/>
    <x v="1"/>
    <x v="0"/>
    <x v="0"/>
  </r>
  <r>
    <s v="10.1159/000506396"/>
    <m/>
    <m/>
    <x v="1"/>
    <s v="Global, Regional and Country-Specific Burden of Ischaemic Stroke, Intracerebral Haemorrhage and Subarachnoid Haemorrhage: A Systematic Analysis of the Global Burden of Disease Study 2017"/>
    <s v="Krishnamurthi, RitaV.; Ikeda, Takayoshi; Feigin, ValeryL."/>
    <n v="3"/>
    <s v="No"/>
    <s v="[Krishnamurthi, Rita, V; Ikeda, Takayoshi; Feigin, Valery L.] Auckland Univ Technol, Fac Hlth &amp; Environm Studies, Natl Inst Stroke &amp; Appl Neurosci, Auckland, New Zealand Krishnamurthi, R.V., National Institute for Stroke and Applied Neurosciences, Faculty of Health and Environmental Studies, Auckland University of Technology, Auckland, New Zealand, National Institute for Stroke and Applied Neurosciences, School of Public Health and Psychosocial Studies, Faculty of Health and Environmental Sciences, AUT University, 90 Akoranga Drive, Northcote, Auckland, 0627, New Zealand; Ikeda, T., National Institute for Stroke and Applied Neurosciences, Faculty of Health and Environmental Studies, Auckland University of Technology, Auckland, New Zealand; Feigin, V.L., National Institute for Stroke and Applied Neurosciences, Faculty of Health and Environmental Studies, Auckland University of Technology, Auckland, New Zealand"/>
    <n v="1"/>
    <s v="Krishnamurthi, Rita, V, Ikeda, Takayoshi, Feigin, Valery L.,"/>
    <s v="Krishnamurthi, RV (corresponding author), AUT Univ, Fac Hlth &amp; Environm Sci, Sch Publ Hlth &amp; Psychosocial Studies, Natl Inst Stroke &amp; Appl Neurosci, 90 Akoranga Dr, Auckland 0627, New Zealand."/>
    <s v="Krishnamurthi, RV"/>
    <s v="Yes"/>
    <s v="Neuroepidemiology"/>
    <x v="0"/>
    <s v="S. Karger AG"/>
    <x v="1"/>
    <s v="journal-article"/>
    <b v="0"/>
    <m/>
    <m/>
    <s v="No"/>
    <m/>
    <n v="0"/>
    <x v="0"/>
    <b v="0"/>
    <s v="0251-5350 1423-0208 "/>
    <s v="Yes"/>
    <s v="12 months"/>
    <s v="No"/>
    <m/>
    <s v="https://v2.sherpa.ac.uk/id/publication/9029"/>
    <n v="45"/>
    <n v="50"/>
    <m/>
    <s v="Yes"/>
    <s v="Yes"/>
    <m/>
    <m/>
    <m/>
    <m/>
    <m/>
    <m/>
    <n v="1.85"/>
    <n v="0"/>
    <n v="0"/>
    <n v="2"/>
    <s v="http://www.altmetric.com/details.php?citation_id=76624436"/>
    <s v="Bill and Melinda Gates FoundationBill &amp; Melinda Gates Foundation"/>
    <m/>
    <s v="Public, Environmental &amp; Occupational Health; Neurosciences &amp; Neurology"/>
    <s v="Epidemiology; Clinical Neurology"/>
    <b v="0"/>
    <s v="No"/>
    <x v="1"/>
    <x v="1"/>
    <x v="1"/>
  </r>
  <r>
    <s v="10.1177/2042753019899732"/>
    <m/>
    <m/>
    <x v="1"/>
    <s v="Aligning assessment, technology, and multi-literacies"/>
    <s v="Cartner, Helen: Faculty of Culture and Society, Auckland University of Technology, Auckland, New Zealand; Hallas, Julia: Faculty of Culture and Society, Auckland University of Technology, Auckland, New Zealand"/>
    <n v="2"/>
    <s v="No"/>
    <s v=" Cartner, H., Faculty of Culture and Society, Auckland University of Technology, Auckland, New Zealand; Hallas, J., Faculty of Culture and Society, Auckland University of Technology, Auckland, New Zealand"/>
    <n v="2"/>
    <s v="Cartner, H.; Hallas, J."/>
    <s v="Cartner, H.; Faculty of Culture and Society, New Zealand; email: helen.cartner@aut.ac.nz"/>
    <s v="Cartner, H."/>
    <s v="Yes"/>
    <s v="E-Learning and Digital Media"/>
    <x v="0"/>
    <s v="SAGE Publications"/>
    <x v="1"/>
    <s v="journal-article"/>
    <b v="0"/>
    <m/>
    <m/>
    <s v="No"/>
    <m/>
    <n v="0"/>
    <x v="0"/>
    <b v="0"/>
    <s v="2042-7530 "/>
    <s v="Yes"/>
    <s v="None"/>
    <s v="No"/>
    <m/>
    <s v="https://v2.sherpa.ac.uk/id/publication/14730"/>
    <n v="1"/>
    <n v="0"/>
    <m/>
    <s v="No"/>
    <s v="Yes"/>
    <m/>
    <m/>
    <m/>
    <s v="USD"/>
    <n v="3000"/>
    <n v="3000"/>
    <n v="5"/>
    <n v="0"/>
    <n v="0"/>
    <n v="0"/>
    <s v="http://www.altmetric.com/details.php?citation_id=77644889"/>
    <m/>
    <m/>
    <m/>
    <m/>
    <b v="0"/>
    <s v="No"/>
    <x v="1"/>
    <x v="1"/>
    <x v="1"/>
  </r>
  <r>
    <s v="10.1016/j.annals.2019.102856"/>
    <m/>
    <m/>
    <x v="1"/>
    <s v="The hidden side of travel: Epilepsy and tourism"/>
    <s v="McIntosh, Alison J."/>
    <n v="1"/>
    <s v="No"/>
    <s v=" McIntosh, A.J., School of Hospitality and Tourism, Auckland University of Technology, 55 Wellesley Street East, Auckland Central, New Zealand"/>
    <n v="1"/>
    <s v="McIntosh, A.J."/>
    <s v="McIntosh, A.J.; School of Hospitality and Tourism, New Zealand; email: alison.mcintosh@aut.ac.nz"/>
    <s v="McIntosh, A.J."/>
    <s v="Yes"/>
    <s v="Annals of Tourism Research"/>
    <x v="2"/>
    <s v="Elsevier BV"/>
    <x v="1"/>
    <s v="journal-article"/>
    <b v="0"/>
    <m/>
    <m/>
    <s v="No"/>
    <m/>
    <n v="0"/>
    <x v="0"/>
    <b v="0"/>
    <s v="0160-7383 "/>
    <s v="Yes"/>
    <s v="36 months"/>
    <s v="No"/>
    <m/>
    <s v="https://v2.sherpa.ac.uk/id/publication/10583"/>
    <n v="6"/>
    <n v="4"/>
    <m/>
    <s v="No"/>
    <s v="Yes"/>
    <m/>
    <m/>
    <m/>
    <s v="USD"/>
    <n v="1800"/>
    <n v="1800"/>
    <n v="0"/>
    <n v="0"/>
    <n v="0"/>
    <n v="0"/>
    <m/>
    <m/>
    <m/>
    <m/>
    <s v="Tourism;  Leisure and Hospitality Management; Development"/>
    <b v="0"/>
    <s v="No"/>
    <x v="1"/>
    <x v="1"/>
    <x v="1"/>
  </r>
  <r>
    <s v="10.1016/j.epsr.2019.106125"/>
    <m/>
    <m/>
    <x v="1"/>
    <s v="Application of dynamic thermal rating: Overhead line critical spans identification under weather dependent optimized sensor placement"/>
    <s v="Talpur, Saifal; Lie, T.T.; Zamora, R."/>
    <n v="3"/>
    <s v="No"/>
    <s v="[Talpur, Saifal; Lie, T. T.; Zamora, R.] Auckland Univ Technol, Sch Engn Comp &amp; Math Sci, Auckland, New Zealand Talpur, S., School of Engineering, Computer and Mathematical Sciences, Auckland University of Technology, New Zealand; Lie, T.T., School of Engineering, Computer and Mathematical Sciences, Auckland University of Technology, New Zealand; Zamora, R., School of Engineering, Computer and Mathematical Sciences, Auckland University of Technology, New Zealand"/>
    <n v="1"/>
    <s v="Talpur, Saifal, Lie, T. T., Zamora, R.,"/>
    <s v="Talpur, S (corresponding author), Auckland Univ Technol, Sch Engn Comp &amp; Math Sci, Auckland, New Zealand."/>
    <s v="Talpur, S"/>
    <s v="Yes"/>
    <s v="Electric Power Systems Research"/>
    <x v="2"/>
    <s v="Elsevier BV"/>
    <x v="1"/>
    <s v="journal-article"/>
    <b v="0"/>
    <m/>
    <m/>
    <s v="No"/>
    <m/>
    <n v="0"/>
    <x v="0"/>
    <b v="0"/>
    <s v="0378-7796 "/>
    <s v="Yes"/>
    <s v="24 months"/>
    <s v="No"/>
    <m/>
    <s v="https://v2.sherpa.ac.uk/id/publication/16833"/>
    <n v="3"/>
    <n v="1"/>
    <m/>
    <s v="Yes"/>
    <s v="Yes"/>
    <m/>
    <m/>
    <m/>
    <s v="USD"/>
    <n v="2500"/>
    <n v="2500"/>
    <n v="0"/>
    <n v="0"/>
    <n v="0"/>
    <n v="0"/>
    <m/>
    <m/>
    <m/>
    <s v="Engineering"/>
    <s v="Electrical and Electronic Engineering; Energy Engineering and Power Technology"/>
    <b v="0"/>
    <s v="No"/>
    <x v="1"/>
    <x v="1"/>
    <x v="1"/>
  </r>
  <r>
    <s v="10.1002/sres.2614"/>
    <m/>
    <m/>
    <x v="1"/>
    <s v="Being &quot;nice&quot;: A complex activity among health professionals following a critical incident"/>
    <s v="Austin, Diana M.: Faculty of Health and Environmental Sciences; Auckland University of Technology; Auckland New Zealand; Ferkins, Lesley: Faculty of Health and Environmental Sciences; Auckland University of Technology; Auckland New Zealand; Swann, Jennie: Faculty of Health and Environmental Sciences; Auckland University of Technology; Auckland New Zealand; Smythe, Elizabeth: Faculty of Health and Environmental Sciences; Auckland University of Technology; Auckland New Zealand"/>
    <n v="4"/>
    <s v="No"/>
    <s v="[Austin, Diana M.; Ferkins, Lesley; Swann, Jennie; Smythe, Elizabeth] Auckland Univ Technol, Fac Hlth &amp; Environm Sci, Private Bag 92006, Auckland 1142, New Zealand Austin, D.M., Faculty of Health and Environmental Sciences, Auckland University of Technology, Auckland, New Zealand; Ferkins, L., Faculty of Health and Environmental Sciences, Auckland University of Technology, Auckland, New Zealand; Swann, J., Faculty of Health and Environmental Sciences, Auckland University of Technology, Auckland, New Zealand; Smythe, E., Faculty of Health and Environmental Sciences, Auckland University of Technology, Auckland, New Zealand"/>
    <n v="1"/>
    <s v="Austin, Diana M., Ferkins, Lesley, Swann, Jennie, Smythe, Elizabeth,"/>
    <s v="Austin, DM (corresponding author), Auckland Univ Technol, Fac Hlth &amp; Environm Sci, Private Bag 92006, Auckland 1142, New Zealand."/>
    <s v="Austin, DM"/>
    <s v="Yes"/>
    <s v="Systems Research and Behavioral Science"/>
    <x v="2"/>
    <s v="Wiley"/>
    <x v="1"/>
    <s v="journal-article"/>
    <b v="0"/>
    <m/>
    <m/>
    <s v="No"/>
    <m/>
    <n v="0"/>
    <x v="0"/>
    <b v="0"/>
    <s v="1092-7026 1099-1743 "/>
    <s v="Yes"/>
    <s v="24 months"/>
    <s v="No"/>
    <m/>
    <s v="https://v2.sherpa.ac.uk/id/publication/7579"/>
    <m/>
    <n v="0"/>
    <m/>
    <s v="Yes"/>
    <s v="Yes"/>
    <m/>
    <m/>
    <m/>
    <s v="USD"/>
    <n v="2900"/>
    <n v="2900"/>
    <n v="4.8499999999999996"/>
    <n v="0"/>
    <n v="0"/>
    <n v="3"/>
    <s v="http://www.altmetric.com/details.php?citation_id=65211004"/>
    <s v="Auckland University of Technology"/>
    <m/>
    <s v="Business &amp; Economics; Social Sciences - Other Topics"/>
    <s v="Strategy and Management; Information Systems and Management; General Social Sciences"/>
    <b v="0"/>
    <s v="No"/>
    <x v="1"/>
    <x v="1"/>
    <x v="1"/>
  </r>
  <r>
    <s v="10.1111/ruso.12277"/>
    <m/>
    <m/>
    <x v="1"/>
    <s v="(Un)Knowing the Rules of the Game: Young Men's Precarious Talk About &quot;Territory Marking&quot; in Rural Aotearoa/New Zealand"/>
    <s v="Vogels, Christina: School of Communication Studies Auckland University of Technology"/>
    <n v="1"/>
    <s v="No"/>
    <s v="[Vogels, Christina] Auckland Univ Technol, Sch Commun Studies, 55 Wellesley St E, Auckland 1010, New Zealand Vogels, C., School of Communication Studies, Auckland University of Technology, New Zealand"/>
    <n v="1"/>
    <s v="Vogels, Christina,"/>
    <s v="Vogels, C (corresponding author), Auckland Univ Technol, Sch Commun Studies, 55 Wellesley St E, Auckland 1010, New Zealand."/>
    <s v="Vogels, C"/>
    <s v="Yes"/>
    <s v="Rural Sociology"/>
    <x v="2"/>
    <s v="Wiley"/>
    <x v="1"/>
    <s v="journal-article"/>
    <b v="0"/>
    <m/>
    <m/>
    <s v="No"/>
    <m/>
    <n v="0"/>
    <x v="0"/>
    <b v="0"/>
    <s v="0036-0112 1549-0831 "/>
    <s v="Yes"/>
    <s v="24 months"/>
    <s v="No"/>
    <m/>
    <s v="https://v2.sherpa.ac.uk/id/publication/6959"/>
    <n v="1"/>
    <n v="1"/>
    <m/>
    <s v="Yes"/>
    <s v="Yes"/>
    <m/>
    <m/>
    <m/>
    <s v="USD"/>
    <n v="3000"/>
    <n v="3000"/>
    <n v="0.5"/>
    <n v="0"/>
    <n v="0"/>
    <n v="1"/>
    <s v="http://www.altmetric.com/details.php?citation_id=60203736"/>
    <m/>
    <m/>
    <s v="Sociology"/>
    <s v="Sociology and Political Science"/>
    <b v="0"/>
    <s v="No"/>
    <x v="1"/>
    <x v="1"/>
    <x v="1"/>
  </r>
  <r>
    <s v="10.1007/s00521-018-3656-1"/>
    <m/>
    <m/>
    <x v="1"/>
    <s v="Dynamic hardware system for cascade SVM classification of melanoma"/>
    <s v="Afifi, Shereen; GholamHosseini, Hamid; Sinha, Roopak"/>
    <n v="3"/>
    <s v="No"/>
    <s v="[Afifi, Shereen; GholamHosseini, Hamid] Auckland Univ Technol, Dept Elect, Elect Engn, Auckland 1010, New Zealand; [Sinha, Roopak] Auckland Univ Technol, Dept IT, Software Engn, Auckland 1010, New Zealand Afifi, S., Department of Electrical and Electronic Engineering, Auckland University of Technology, Auckland, 1010, New Zealand; GholamHosseini, H., Department of Electrical and Electronic Engineering, Auckland University of Technology, Auckland, 1010, New Zealand; Sinha, R., Department of IT and Software Engineering, Auckland University of Technology, Auckland, 1010, New Zealand"/>
    <n v="1"/>
    <s v="Afifi, Shereen, GholamHosseini, Hamid, Sinha, Roopak,"/>
    <s v="Afifi, S (corresponding author), Auckland Univ Technol, Dept Elect, Elect Engn, Auckland 1010, New Zealand."/>
    <s v="Afifi, S"/>
    <s v="Yes"/>
    <s v="Neural Computing and Applications"/>
    <x v="4"/>
    <s v="Springer Science and Business Media LLC"/>
    <x v="1"/>
    <s v="journal-article"/>
    <b v="0"/>
    <m/>
    <m/>
    <s v="No"/>
    <m/>
    <n v="0"/>
    <x v="0"/>
    <b v="0"/>
    <s v="0941-0643 1433-3058 "/>
    <s v="Yes"/>
    <s v="12 months"/>
    <s v="No"/>
    <m/>
    <s v="https://v2.sherpa.ac.uk/id/publication/17185"/>
    <n v="4"/>
    <n v="7"/>
    <m/>
    <s v="Yes"/>
    <s v="Yes"/>
    <m/>
    <m/>
    <m/>
    <s v="USD"/>
    <n v="3000"/>
    <n v="3000"/>
    <n v="0"/>
    <n v="0"/>
    <n v="0"/>
    <n v="0"/>
    <m/>
    <m/>
    <m/>
    <s v="Computer Science"/>
    <s v="Software; Artificial Intelligence"/>
    <b v="0"/>
    <s v="No"/>
    <x v="1"/>
    <x v="1"/>
    <x v="1"/>
  </r>
  <r>
    <s v="10.1007/s00146-018-0858-0"/>
    <m/>
    <m/>
    <x v="1"/>
    <s v="Is it possible to cure Internet addiction with the Internet?"/>
    <s v="Liu, William; Mirza, Farhaan; Narayanan, Ajit; Souligna, Seng"/>
    <n v="4"/>
    <s v="No"/>
    <s v="[Liu, William; Mirza, Farhaan; Narayanan, Ajit; Souligna, Seng] Auckland Univ Technol, Sch Engn Comp &amp; Math Sci, Auckland, New Zealand Liu, W., School of Engineering, Computer and Mathematical Sciences, Auckland University of Technology, Auckland, New Zealand; Mirza, F., School of Engineering, Computer and Mathematical Sciences, Auckland University of Technology, Auckland, New Zealand; Narayanan, A., School of Engineering, Computer and Mathematical Sciences, Auckland University of Technology, Auckland, New Zealand; Souligna, S., School of Engineering, Computer and Mathematical Sciences, Auckland University of Technology, Auckland, New Zealand"/>
    <n v="1"/>
    <s v="Liu, William, Mirza, Farhaan, Narayanan, Ajit, Souligna, Seng,"/>
    <s v="Liu, W (corresponding author), Auckland Univ Technol, Sch Engn Comp &amp; Math Sci, Auckland, New Zealand."/>
    <s v="Liu, W"/>
    <s v="Yes"/>
    <s v="AI &amp; SOCIETY"/>
    <x v="4"/>
    <s v="Springer Science and Business Media LLC"/>
    <x v="1"/>
    <s v="journal-article"/>
    <b v="0"/>
    <m/>
    <m/>
    <s v="No"/>
    <m/>
    <n v="0"/>
    <x v="0"/>
    <b v="0"/>
    <s v="0951-5666 1435-5655 "/>
    <s v="Yes"/>
    <s v="12 months"/>
    <s v="No"/>
    <m/>
    <s v="https://v2.sherpa.ac.uk/id/publication/28043"/>
    <n v="2"/>
    <n v="2"/>
    <m/>
    <s v="Yes"/>
    <s v="Yes"/>
    <m/>
    <m/>
    <m/>
    <s v="USD"/>
    <n v="3000"/>
    <n v="3000"/>
    <n v="0"/>
    <n v="0"/>
    <n v="0"/>
    <n v="0"/>
    <m/>
    <m/>
    <m/>
    <s v="Computer Science"/>
    <s v="Philosophy; Human-Computer Interaction; Artificial Intelligence"/>
    <b v="0"/>
    <s v="No"/>
    <x v="1"/>
    <x v="1"/>
    <x v="1"/>
  </r>
  <r>
    <s v="10.3390/su12051807"/>
    <s v="oa journal (via doaj)"/>
    <s v="cc-by"/>
    <x v="0"/>
    <s v="The Potential for Integration of Wind and Tidal Power in New Zealand"/>
    <s v="Majdi Nasab, Navid; Kilby, Jeff; Bakhtiaryfard, Leila"/>
    <n v="3"/>
    <s v="No"/>
    <s v="[Nasab, Navid Majdi; Kilby, Jeff] Auckland Univ Technol, Sch Engn Comp &amp; Math Sci, Elect &amp; Elect Engn Dept, Auckland 1010, New Zealand; [Bakhtiaryfard, Leila] Fusheng Ind Co Ltd, R&amp;D Ctr, Technol Res Dept, Taipei 24142, Taiwan Nasab, N.M., Electrical and Electronic Engineering Department, School of Engineering, Computing and Mathematical Sciences, Auckland University of Technology, Auckland, 1010, New Zealand; Kilby, J., Electrical and Electronic Engineering Department, School of Engineering, Computing and Mathematical Sciences, Auckland University of Technology, Auckland, 1010, New Zealand; Bakhtiaryfard, L., Technology Research Department, R&amp;D Centre, Fusheng Industrial Co., Ltd, Taipei, 24142, Taiwan"/>
    <n v="1"/>
    <s v="Nasab, Navid Majdi, Kilby, Jeff"/>
    <s v="Nasab, NM (corresponding author), Auckland Univ Technol, Sch Engn Comp &amp; Math Sci, Elect &amp; Elect Engn Dept, Auckland 1010, New Zealand."/>
    <s v="Nasab, NM"/>
    <s v="Yes"/>
    <s v="Sustainability"/>
    <x v="0"/>
    <s v="MDPI AG"/>
    <x v="0"/>
    <s v="journal-article"/>
    <b v="1"/>
    <s v="publishedVersion"/>
    <s v="publisher"/>
    <s v="Yes"/>
    <s v="openrepository.aut.ac.nz "/>
    <n v="1"/>
    <x v="0"/>
    <b v="1"/>
    <s v="2071-1050 "/>
    <s v="Yes"/>
    <s v="None"/>
    <s v="Yes"/>
    <s v="None"/>
    <s v="https://v2.sherpa.ac.uk/id/publication/17525"/>
    <n v="2"/>
    <n v="1"/>
    <s v="https://www.mdpi.com/2071-1050/12/5/1807/pdf"/>
    <s v="Yes"/>
    <s v="Yes"/>
    <s v="Yes"/>
    <s v="CHF"/>
    <n v="1400"/>
    <m/>
    <m/>
    <n v="1557"/>
    <n v="0"/>
    <n v="0"/>
    <n v="0"/>
    <n v="0"/>
    <m/>
    <m/>
    <m/>
    <s v="Science &amp; Technology - Other Topics; Environmental Sciences &amp; Ecology"/>
    <s v="Renewable Energy;  Sustainability and the Environment; Geography;  Planning and Development; Management;  Monitoring;  Policy and Law"/>
    <b v="1"/>
    <s v="Yes"/>
    <x v="0"/>
    <x v="0"/>
    <x v="0"/>
  </r>
  <r>
    <s v="10.3390/math8030332"/>
    <s v="oa journal (via doaj)"/>
    <s v="cc-by"/>
    <x v="0"/>
    <s v="Applying Visual Cryptography to Enhance Text Captchas"/>
    <s v="Yan, Xuehu; Liu, Feng; Yan, Wei Qi; Lu, Yuliang"/>
    <n v="4"/>
    <s v="No"/>
    <s v="[Yan, Xuehu; Liu, Feng; Lu, Yuliang] Natl Univ Def Technol, Hefei 230037, Peoples R China; [Yan, Wei Qi] Auckland Univ Technol, Auckland 1142, New Zealand Yan, X., National University of Defense Technology, Hefei, 230037, China; Liu, F., National University of Defense Technology, Hefei, 230037, China; Yan, W.Q., Auckland University of Technology, Auckland, 1142, New Zealand; Lu, Y., National University of Defense Technology, Hefei, 230037, China"/>
    <n v="1"/>
    <s v="Yan, Xuehu, Liu, Feng, Lu, Yuliang, Yan, Wei Qi,"/>
    <s v="Yan, XH (corresponding author), Natl Univ Def Technol, Hefei 230037, Peoples R China."/>
    <m/>
    <s v="No"/>
    <s v="Mathematics"/>
    <x v="0"/>
    <s v="MDPI AG"/>
    <x v="0"/>
    <s v="journal-article"/>
    <b v="1"/>
    <s v="publishedVersion"/>
    <s v="publisher"/>
    <s v="Yes"/>
    <s v="openrepository.aut.ac.nz "/>
    <n v="1"/>
    <x v="0"/>
    <b v="1"/>
    <s v="2227-7390 "/>
    <s v="Yes"/>
    <s v="None"/>
    <s v="Yes"/>
    <s v="None"/>
    <s v="https://v2.sherpa.ac.uk/id/publication/24812"/>
    <m/>
    <n v="0"/>
    <s v="https://www.mdpi.com/2227-7390/8/3/332/pdf"/>
    <s v="Yes"/>
    <s v="Yes"/>
    <s v="Yes"/>
    <s v="CHF"/>
    <n v="350"/>
    <m/>
    <m/>
    <n v="389"/>
    <n v="0"/>
    <n v="0"/>
    <n v="0"/>
    <n v="0"/>
    <m/>
    <s v="National Natural Science Foundation of ChinaNational Natural Science Foundation of China (NSFC) [61602491]; Key Program of the National University of Defense Technology [ZK-17-02-07]; National Natural Science Foundation of China, NSFC: 61602491; National University of Defense Technology, NUDT: ZK-17-02-07"/>
    <s v="National Natural Science Foundation of China-Yunnan Joint Fund"/>
    <s v="Mathematics"/>
    <m/>
    <b v="1"/>
    <s v="Yes"/>
    <x v="0"/>
    <x v="0"/>
    <x v="0"/>
  </r>
  <r>
    <s v="10.1142/S0219649220400109"/>
    <m/>
    <m/>
    <x v="1"/>
    <s v="Requirements Engineering in Cloud and Service-Oriented Systems: A Systematic Mapping Study"/>
    <s v="Ridha, Samah: School of Digital Technology, Manukau Institute of Technology, Auckland, New Zealand; Senapathi, Mali: Department of IT and Software Engineering, Auckland University of Technology, Auckland, New Zealand"/>
    <n v="2"/>
    <s v="No"/>
    <s v="[Ridha, Samah] Manukau Inst Technol, Sch Digital Technol, Auckland, New Zealand; [Senapathi, Mali] Auckland Univ Technol, Dept IT &amp; Software Engn, Auckland, New Zealand Ridha, S., School of Digital Technology, Manukau Institute of Technology, Auckland, New Zealand; Senapathi, M., Department of IT and Software Engineering, Auckland University of Technology, Auckland, New Zealand"/>
    <n v="1"/>
    <s v="Ridha, Samah, Senapathi, Mali,"/>
    <s v="Ridha, S (corresponding author), Manukau Inst Technol, Sch Digital Technol, Auckland, New Zealand."/>
    <m/>
    <s v="No"/>
    <s v="Journal of Information &amp; Knowledge Management"/>
    <x v="0"/>
    <s v="World Scientific Pub Co Pte Lt"/>
    <x v="1"/>
    <s v="journal-article"/>
    <b v="0"/>
    <m/>
    <m/>
    <s v="No"/>
    <m/>
    <n v="0"/>
    <x v="0"/>
    <b v="0"/>
    <s v="0219-6492 1793-6926 "/>
    <s v="Yes"/>
    <s v="12 months"/>
    <s v="No"/>
    <m/>
    <s v="https://v2.sherpa.ac.uk/id/publication/9731"/>
    <m/>
    <n v="0"/>
    <m/>
    <s v="Yes"/>
    <s v="Yes"/>
    <m/>
    <m/>
    <m/>
    <m/>
    <m/>
    <m/>
    <n v="0"/>
    <n v="0"/>
    <n v="0"/>
    <n v="0"/>
    <m/>
    <m/>
    <m/>
    <s v="Information Science &amp; Library Science"/>
    <s v="Computer Networks and Communications; Library and Information Sciences; Computer Science Applications"/>
    <b v="0"/>
    <s v="No"/>
    <x v="1"/>
    <x v="1"/>
    <x v="1"/>
  </r>
  <r>
    <s v="10.1111/ajag.12694"/>
    <s v="open (via crossref license)"/>
    <m/>
    <x v="2"/>
    <s v="Accessing rural health services: Results from a qualitative narrative gerontological study"/>
    <s v="Neville, Stephen: Department of Nursing Auckland University of Technology Auckland New Zealand; Napier, Sara: School of Clinical Sciences Auckland University of Technology Auckland New Zealand; Adams, Jeffery: Shore &amp;amp; Whariki Research Centre Massey University Auckland New Zealand; Shannon, Kay: Department of Nursing Auckland University of Technology Auckland New Zealand"/>
    <n v="4"/>
    <s v="No"/>
    <s v="[Neville, Stephen; Shannon, Kay] Auckland Univ Technol, Dept Nursing, Auckland, New Zealand; [Napier, Sara] Auckland Univ Technol, Sch Clin Sci, Auckland, New Zealand; [Adams, Jeffery] Massey Univ, Shore &amp; Whariki Res Ctr, Auckland, New Zealand Neville, S., Department of Nursing, Auckland University of Technology, Auckland, New Zealand; Napier, S., School of Clinical Sciences, Auckland University of Technology, Auckland, New Zealand; Adams, J., Shore &amp; Whariki Research Centre, Massey University, Auckland, New Zealand; Shannon, K., Department of Nursing, Auckland University of Technology, Auckland, New Zealand"/>
    <n v="1"/>
    <s v="Neville, Stephen, Shannon, Kay, Napier, Sara"/>
    <s v="Neville, S (corresponding author), Auckland Univ Technol, Dept Nursing, Auckland, New Zealand."/>
    <s v="Neville, S"/>
    <s v="Yes"/>
    <s v="Australasian Journal on Ageing"/>
    <x v="2"/>
    <s v="Wiley"/>
    <x v="0"/>
    <s v="journal-article"/>
    <b v="0"/>
    <s v="publishedVersion"/>
    <s v="publisher"/>
    <s v="Yes"/>
    <s v="europepmc.org openrepository.aut.ac.nz "/>
    <n v="2"/>
    <x v="0"/>
    <b v="0"/>
    <s v="1440-6381 1741-6612 "/>
    <s v="Yes"/>
    <s v="12 months"/>
    <s v="No"/>
    <m/>
    <s v="https://v2.sherpa.ac.uk/id/publication/4720"/>
    <m/>
    <n v="0"/>
    <s v="https://doi.org/10.1111/ajag.12694"/>
    <s v="Yes"/>
    <s v="Yes"/>
    <m/>
    <m/>
    <m/>
    <s v="USD"/>
    <n v="2700"/>
    <n v="2700"/>
    <n v="9.25"/>
    <n v="0"/>
    <n v="0"/>
    <n v="15"/>
    <s v="http://www.altmetric.com/details.php?citation_id=74392111"/>
    <m/>
    <m/>
    <s v="Geriatrics &amp; Gerontology"/>
    <s v="Community and Home Care; Geriatrics and Gerontology; General Medicine"/>
    <b v="1"/>
    <s v="Yes"/>
    <x v="0"/>
    <x v="0"/>
    <x v="2"/>
  </r>
  <r>
    <s v="10.1016/j.jcpo.2019.100210"/>
    <m/>
    <m/>
    <x v="1"/>
    <s v="A critical Tiriti analysis of the New Zealand Cancer Control Strategy"/>
    <s v="Came, Heather; Kidd, Jacquie; Goza, Teresa"/>
    <n v="3"/>
    <s v="No"/>
    <s v="[Came, Heather; Kidd, Jacquie] Auckland Univ Technol, Taupua Waiora Ctr Maori Hlth Res, Private Bag 92006, Auckland, New Zealand Came, H., Taupua Waiora Centre for Māori Health Research, Auckland University of Technology, Private Bag 92006, Auckland, New Zealand; Kidd, J., Taupua Waiora Centre for Māori Health Research, Auckland University of Technology, Private Bag 92006, Auckland, New Zealand; Goza, T., Independent Researcher, New Zealand"/>
    <n v="1"/>
    <s v="Came, Heather, Kidd, Jacquie,"/>
    <s v="Came, H (corresponding author), Auckland Univ Technol, Taupua Waiora Ctr Maori Hlth Res, Private Bag 92006, Auckland, New Zealand."/>
    <s v="Came, H"/>
    <s v="Yes"/>
    <s v="Journal of Cancer Policy"/>
    <x v="0"/>
    <s v="Elsevier BV"/>
    <x v="1"/>
    <s v="journal-article"/>
    <b v="0"/>
    <m/>
    <m/>
    <s v="No"/>
    <m/>
    <n v="0"/>
    <x v="0"/>
    <b v="0"/>
    <s v="2213-5383 "/>
    <s v="Yes"/>
    <s v="12 months"/>
    <s v="No"/>
    <m/>
    <s v="https://v2.sherpa.ac.uk/id/publication/24549"/>
    <n v="1"/>
    <n v="2"/>
    <m/>
    <s v="Yes"/>
    <s v="Yes"/>
    <m/>
    <m/>
    <m/>
    <s v="USD"/>
    <n v="1600"/>
    <n v="1600"/>
    <n v="3"/>
    <n v="0"/>
    <n v="0"/>
    <n v="4"/>
    <s v="http://www.altmetric.com/details.php?citation_id=74881604"/>
    <m/>
    <m/>
    <s v="Health Care Sciences &amp; Services"/>
    <m/>
    <b v="0"/>
    <s v="No"/>
    <x v="1"/>
    <x v="1"/>
    <x v="1"/>
  </r>
  <r>
    <s v="10.1177/0260106020903206"/>
    <m/>
    <m/>
    <x v="1"/>
    <s v="Effects of a four-week very low-carbohydrate high-fat diet on biomarkers of inflammation: Non-randomised parallel-group study"/>
    <s v="Cipryan, Lukas: Department of Human Movement Studies and Human Motion Diagnostic Centre, Ostrava University, Czech Republic; Maffetone, Phil B: Independent researcher, USA; Plews, Daniel J: Sport Performance Research Institute New Zealand (SPRINZ), Auckland University of Technology, New Zealand; Laursen, Paul B.: Sport Performance Research Institute New Zealand (SPRINZ), Auckland University of Technology, New Zealand"/>
    <n v="4"/>
    <s v="No"/>
    <s v=" Cipryan, L., Department of Human Movement Studies, Human Motion Diagnostic Centre, Ostrava University, Czech Republic; Maffetone, P.B., United States; Plews, D.J., Sport Performance Research Institute New Zealand (SPRINZ), Auckland University of Technology, New Zealand; Laursen, P.B., Sport Performance Research Institute New Zealand (SPRINZ), Auckland University of Technology, New Zealand"/>
    <n v="2"/>
    <s v="Plews, D.J.; Laursen, P.B."/>
    <s v="Cipryan, L.; Department of Human Movement Studies, Czech Republic; email: lukas.cipryan@osu.cz"/>
    <m/>
    <s v="No"/>
    <s v="Nutrition and Health"/>
    <x v="0"/>
    <s v="SAGE Publications"/>
    <x v="1"/>
    <s v="journal-article"/>
    <b v="0"/>
    <m/>
    <m/>
    <s v="No"/>
    <m/>
    <n v="0"/>
    <x v="0"/>
    <b v="0"/>
    <s v="0260-1060 2047-945X "/>
    <s v="Yes"/>
    <s v="None"/>
    <s v="No"/>
    <m/>
    <s v="https://v2.sherpa.ac.uk/id/publication/22308"/>
    <n v="1"/>
    <n v="3"/>
    <m/>
    <s v="No"/>
    <s v="Yes"/>
    <m/>
    <m/>
    <m/>
    <s v="USD"/>
    <n v="3000"/>
    <n v="3000"/>
    <n v="3.25"/>
    <n v="0"/>
    <n v="0"/>
    <n v="6"/>
    <s v="http://www.altmetric.com/details.php?citation_id=75021442"/>
    <s v="SGS PdF2016; Grantová Agentura České Republiky, GA ČR: 18-08358 S; Ostravská Univerzita v Ostravě"/>
    <s v="Grantová Agentura České Republiky"/>
    <m/>
    <s v="Nutrition and Dietetics; Medicine (miscellaneous); General Medicine"/>
    <b v="0"/>
    <s v="No"/>
    <x v="1"/>
    <x v="1"/>
    <x v="1"/>
  </r>
  <r>
    <s v="10.1007/s11837-020-04012-y"/>
    <m/>
    <m/>
    <x v="1"/>
    <s v="Grain Growth During Keyhole Mode Pulsed Laser Powder Bed Fusion of IN738LC"/>
    <s v="Chen, Z. W.; Guraya, T.; Singamneni, S.; Phan, M. A. L."/>
    <n v="4"/>
    <s v="No"/>
    <s v="[Chen, Z. W.; Singamneni, S.; Phan, M. A. L.] Auckland Univ Technol, Dept Mech Engn, Auckland, New Zealand; [Guraya, T.] Univ Basque Country UPV EHU, Dept Min &amp; Met Engn &amp; Mat Sci 2, Bilbao, Spain Chen, Z.W., Department of Mechanical Engineering, Auckland University of Technology, Auckland, New Zealand; Guraya, T., Second Department of Mining and Metallurgical Engineering and Materials Science, University of the Basque Country UPV/EHU, Bilbao, Spain; Singamneni, S., Department of Mechanical Engineering, Auckland University of Technology, Auckland, New Zealand; Phan, M.A.L., Department of Mechanical Engineering, Auckland University of Technology, Auckland, New Zealand"/>
    <n v="1"/>
    <s v="Chen, Z. W., Singamneni, S., Phan, M. A. L."/>
    <s v="Chen, ZW (corresponding author), Auckland Univ Technol, Dept Mech Engn, Auckland, New Zealand."/>
    <s v="Chen, ZW"/>
    <s v="Yes"/>
    <s v="JOM"/>
    <x v="0"/>
    <s v="Springer Science and Business Media LLC"/>
    <x v="1"/>
    <s v="journal-article"/>
    <b v="0"/>
    <m/>
    <m/>
    <s v="No"/>
    <m/>
    <n v="0"/>
    <x v="0"/>
    <b v="0"/>
    <s v="1047-4838 1543-1851 "/>
    <s v="Yes"/>
    <s v="12 months"/>
    <s v="No"/>
    <m/>
    <s v="https://v2.sherpa.ac.uk/id/publication/14433"/>
    <m/>
    <n v="0"/>
    <m/>
    <s v="Yes"/>
    <s v="Yes"/>
    <m/>
    <m/>
    <m/>
    <s v="USD"/>
    <n v="3000"/>
    <n v="3000"/>
    <n v="0"/>
    <n v="0"/>
    <n v="0"/>
    <n v="0"/>
    <m/>
    <s v="panther"/>
    <m/>
    <s v="Materials Science; Metallurgy &amp; Metallurgical Engineering; Mineralogy; Mining &amp; Mineral Processing"/>
    <s v="General Engineering; General Materials Science"/>
    <b v="0"/>
    <s v="No"/>
    <x v="1"/>
    <x v="1"/>
    <x v="1"/>
  </r>
  <r>
    <s v="10.1016/j.bushor.2019.12.001"/>
    <m/>
    <m/>
    <x v="1"/>
    <s v="AI-enabled recruiting: What is it and how should a manager use it?"/>
    <s v="Black, J. Stewart; van Esch, Patrick"/>
    <n v="2"/>
    <s v="No"/>
    <s v="[Black, J. Stewart] INSEAD, San Francisco, CA USA; [van Esch, Patrick] Auckland Univ Technol, Business Sch, Auckland, New Zealand Black, J.S., INSEAD, United States; van Esch, P., AUT Business School, Auckland University of Technology, Auckland, New Zealand"/>
    <n v="1"/>
    <s v="Black, J. Stewart, van Esch, Patrick,"/>
    <s v="van Esch, P (corresponding author), Auckland Univ Technol, Business Sch, Auckland, New Zealand."/>
    <s v="van Esch, P"/>
    <s v="Yes"/>
    <s v="Business Horizons"/>
    <x v="2"/>
    <s v="Elsevier BV"/>
    <x v="1"/>
    <s v="journal-article"/>
    <b v="0"/>
    <m/>
    <m/>
    <s v="No"/>
    <m/>
    <n v="0"/>
    <x v="0"/>
    <b v="0"/>
    <s v="0007-6813 "/>
    <s v="Yes"/>
    <s v="36 months"/>
    <s v="No"/>
    <m/>
    <s v="https://v2.sherpa.ac.uk/id/publication/16854"/>
    <n v="17"/>
    <n v="17"/>
    <m/>
    <s v="Yes"/>
    <s v="Yes"/>
    <m/>
    <m/>
    <m/>
    <s v="USD"/>
    <n v="1800"/>
    <n v="1800"/>
    <n v="192.43"/>
    <n v="23"/>
    <n v="0"/>
    <n v="3"/>
    <s v="http://www.altmetric.com/details.php?citation_id=73458790"/>
    <m/>
    <m/>
    <s v="Business &amp; Economics"/>
    <s v="Marketing; Business and International Management"/>
    <b v="0"/>
    <s v="No"/>
    <x v="1"/>
    <x v="1"/>
    <x v="1"/>
  </r>
  <r>
    <s v="10.1017/jmo.2019.90"/>
    <m/>
    <m/>
    <x v="1"/>
    <s v="'I always have fun at work': How 'remarkable workers' employ agency and control in order to enjoy themselves"/>
    <s v="Owler, Kathryn; Morrison, Rachel L."/>
    <n v="2"/>
    <s v="No"/>
    <s v="[Owler, Kathryn] Joyworkz Ltd, Auckland, New Zealand; [Morrison, Rachel L.] Auckland Univ Technol, Dept Management, Fac Business, Auckland, New Zealand Owler, K., Joyworkz Ltd, Auckland, New Zealand; Morrison, R.L., Management Department, Faculty of Business, Auckland University of Technology, Auckland, New Zealand"/>
    <n v="1"/>
    <s v="Owler, Kathryn, Morrison, Rachel L.,"/>
    <s v="Owler, K (corresponding author), Joyworkz Ltd, Auckland, New Zealand."/>
    <m/>
    <s v="No"/>
    <s v="Journal of Management &amp; Organization"/>
    <x v="2"/>
    <s v="Cambridge University Press (CUP)"/>
    <x v="1"/>
    <s v="journal-article"/>
    <b v="0"/>
    <m/>
    <m/>
    <s v="No"/>
    <m/>
    <n v="0"/>
    <x v="0"/>
    <b v="0"/>
    <s v="1833-3672 1839-3527 "/>
    <s v="Yes"/>
    <s v="None"/>
    <s v="No"/>
    <m/>
    <s v="https://v2.sherpa.ac.uk/id/publication/28415"/>
    <n v="2"/>
    <n v="0"/>
    <m/>
    <s v="Yes"/>
    <s v="Yes"/>
    <m/>
    <m/>
    <m/>
    <s v="USD"/>
    <n v="2980"/>
    <n v="2980"/>
    <n v="0.75"/>
    <n v="0"/>
    <n v="0"/>
    <n v="1"/>
    <s v="http://www.altmetric.com/details.php?citation_id=76215191"/>
    <m/>
    <m/>
    <s v="Business &amp; Economics"/>
    <s v="Business and International Management; Organizational Behavior and Human Resource Management"/>
    <b v="0"/>
    <s v="No"/>
    <x v="1"/>
    <x v="1"/>
    <x v="1"/>
  </r>
  <r>
    <s v="10.1016/j.autcon.2019.103046"/>
    <m/>
    <m/>
    <x v="1"/>
    <s v="Barriers to adopting simulation modelling in construction industry"/>
    <s v="Abdelmegid, M.A.; González, V.A.; Poshdar, M.; O'Sullivan, M.; Walker, C.G.; Ying, F."/>
    <n v="6"/>
    <s v="No"/>
    <s v="[Abdelmegid, M. A.; Gonzalez, V. A.] Univ Auckland, Dept Civil &amp; Environm Engn, Auckland, New Zealand; [Poshdar, M.; Ying, F.] Auckland Univ Technol, Dept Built Environm Engn, Auckland, New Zealand; [OSullivan, M.; Walker, C. G.] Univ Auckland, Dept Engn Sci, Auckland, New Zealand Abdelmegid, M.A., Department of Civil and Environmental Engineering, The University of Auckland, Auckland, New Zealand; González, V.A., Department of Civil and Environmental Engineering, The University of Auckland, Auckland, New Zealand; Poshdar, M., Department of Built Environment Engineering, Auckland University of Technology, Auckland, New Zealand; O'Sullivan, M., Department of Engineering Science, The University of Auckland, Auckland, New Zealand; Walker, C.G., Department of Engineering Science, The University of Auckland, Auckland, New Zealand; Ying, F., Department of Built Environment Engineering, Auckland University of Technology, Auckland, New Zealand"/>
    <n v="1"/>
    <s v="Abdelmegid, M. A., Gonzalez, V. A., Poshdar, M., Ying, F."/>
    <s v="Abdelmegid, MA (corresponding author), Univ Auckland, Dept Civil &amp; Environm Engn, Auckland, New Zealand."/>
    <m/>
    <s v="No"/>
    <s v="Automation in Construction"/>
    <x v="2"/>
    <s v="Elsevier BV"/>
    <x v="1"/>
    <s v="journal-article"/>
    <b v="0"/>
    <m/>
    <m/>
    <s v="No"/>
    <m/>
    <n v="0"/>
    <x v="0"/>
    <b v="0"/>
    <s v="0926-5805 "/>
    <s v="Yes"/>
    <s v="24 months"/>
    <s v="No"/>
    <m/>
    <s v="https://v2.sherpa.ac.uk/id/publication/16733"/>
    <n v="8"/>
    <n v="7"/>
    <m/>
    <s v="Yes"/>
    <s v="Yes"/>
    <m/>
    <m/>
    <m/>
    <s v="USD"/>
    <n v="2500"/>
    <n v="2500"/>
    <n v="0"/>
    <n v="0"/>
    <n v="0"/>
    <n v="0"/>
    <m/>
    <m/>
    <m/>
    <s v="Construction &amp; Building Technology; Engineering"/>
    <s v="Control and Systems Engineering; Civil and Structural Engineering; Building and Construction"/>
    <b v="0"/>
    <s v="No"/>
    <x v="1"/>
    <x v="1"/>
    <x v="1"/>
  </r>
  <r>
    <s v="10.1016/j.midw.2019.102616"/>
    <s v="oa repository (via OAI-PMH doi match)"/>
    <s v="cc-by-nc-nd"/>
    <x v="5"/>
    <s v="Developing and introducing a post birth care plan (PBCP): An action research project"/>
    <s v="Crowther, Susan; Lau, Annie; MacIver, Emma"/>
    <n v="3"/>
    <s v="No"/>
    <s v="[Crowther, Susan] Auckland Univ Technol, Sch Clin Sci, Fac Hlth &amp; Environm Sci, Auckland, New Zealand; [Lau, Annie; MacIver, Emma] Robert Gordon Univ, Sch Nursing &amp; Midwifery, Garthdee Rd, Aberdeen AB10 7AQ, Scotland Crowther, S., Faculty of Health and Environmental Science, School of Clinical Sciences, Auckland University of Technology, Auckland, New Zealand; Lau, A., School of Nursing and Midwifery, Robert Gordon University, Aberdeen, AB10 7AQ, United Kingdom; MacIver, E., School of Nursing and Midwifery, Robert Gordon University, Aberdeen, AB10 7AQ, United Kingdom"/>
    <n v="1"/>
    <s v="Crowther, Susan"/>
    <s v="Lau, A (corresponding author), Robert Gordon Univ, Sch Nursing &amp; Midwifery, Garthdee Rd, Aberdeen AB10 7AQ, Scotland."/>
    <m/>
    <s v="No"/>
    <s v="Midwifery"/>
    <x v="2"/>
    <s v="Elsevier BV"/>
    <x v="0"/>
    <s v="journal-article"/>
    <b v="0"/>
    <s v="acceptedVersion"/>
    <s v="repository"/>
    <s v="Yes"/>
    <s v="rgu-repository.worktribe.com "/>
    <n v="1"/>
    <x v="0"/>
    <b v="0"/>
    <s v="0266-6138 "/>
    <s v="Yes"/>
    <s v="12 months"/>
    <s v="No"/>
    <m/>
    <s v="https://v2.sherpa.ac.uk/id/publication/16719"/>
    <m/>
    <n v="0"/>
    <s v="https://rgu-repository.worktribe.com/preview/819823/CROWTHER%202019%20Developing.pdf"/>
    <s v="Yes"/>
    <s v="Yes"/>
    <m/>
    <m/>
    <m/>
    <s v="USD"/>
    <n v="3100"/>
    <n v="3100"/>
    <n v="6.2"/>
    <n v="0"/>
    <n v="0"/>
    <n v="8"/>
    <s v="http://www.altmetric.com/details.php?citation_id=72895507"/>
    <s v="NHS Grampian Endowment"/>
    <s v="SC"/>
    <s v="Nursing"/>
    <s v="Obstetrics and Gynaecology; Maternity and Midwifery"/>
    <b v="0"/>
    <s v="No"/>
    <x v="1"/>
    <x v="0"/>
    <x v="5"/>
  </r>
  <r>
    <s v="10.1111/nicc.12485"/>
    <m/>
    <m/>
    <x v="1"/>
    <s v="Conceptual model for intensive care nurse work well-being: A qualitative secondary analysis"/>
    <s v="Jarden, Rebecca J.: Department of NursingMelbourne School of Health Sciences Carlton Victoria Australia; Sandham, Margaret: School of Clinical SciencesAuckland University of Technology (AUT) Auckland New Zealand; Siegert, Richard J.: School of Public Health and Psychosocial StudiesAuckland University of Technology (AUT) Auckland New Zealand; Koziol-McLain, Jane: School of Clinical SciencesAuckland University of Technology (AUT) Auckland New Zealand"/>
    <n v="4"/>
    <s v="No"/>
    <s v="[Jarden, Rebecca J.] Melbourne Sch Hlth Sci, Dept Nursing, 161 Barry St, Carlton, Vic 3053, Australia; [Sandham, Margaret; Koziol-McLain, Jane] Auckland Univ Technol, Sch Clin Sci, Auckland, New Zealand; [Siegert, Richard J.] Auckland Univ Technol, Sch Publ Hlth &amp; Psychosocial Studies, Auckland, New Zealand Jarden, R.J., Department of Nursing, Melbourne School of Health Sciences, Carlton, VIC, Australia; Sandham, M., School of Clinical Sciences, Auckland University of Technology (AUT), Auckland, New Zealand; Siegert, R.J., School of Public Health and Psychosocial Studies, Auckland University of Technology (AUT), Auckland, New Zealand; Koziol-McLain, J., School of Clinical Sciences, Auckland University of Technology (AUT), Auckland, New Zealand"/>
    <n v="1"/>
    <s v="Jarden, Rebecca J., Sandham, Margaret, Koziol-McLain, Jane, Siegert, Richard J.,"/>
    <s v="Jarden, RJ (corresponding author), Melbourne Sch Hlth Sci, Dept Nursing, 161 Barry St, Carlton, Vic 3053, Australia."/>
    <m/>
    <s v="No"/>
    <s v="Nursing in Critical Care"/>
    <x v="2"/>
    <s v="Wiley"/>
    <x v="1"/>
    <s v="journal-article"/>
    <b v="0"/>
    <m/>
    <m/>
    <s v="No"/>
    <m/>
    <n v="0"/>
    <x v="0"/>
    <b v="0"/>
    <s v="1362-1017 1478-5153 "/>
    <s v="Yes"/>
    <s v="12 months"/>
    <s v="No"/>
    <m/>
    <s v="https://v2.sherpa.ac.uk/id/publication/15923"/>
    <n v="2"/>
    <n v="2"/>
    <m/>
    <s v="Yes"/>
    <s v="Yes"/>
    <m/>
    <m/>
    <m/>
    <s v="USD"/>
    <n v="3000"/>
    <n v="3000"/>
    <n v="11.7"/>
    <n v="0"/>
    <n v="0"/>
    <n v="19"/>
    <s v="http://www.altmetric.com/details.php?citation_id=71201344"/>
    <m/>
    <m/>
    <s v="Nursing"/>
    <s v="Critical Care"/>
    <b v="0"/>
    <s v="No"/>
    <x v="1"/>
    <x v="1"/>
    <x v="1"/>
  </r>
  <r>
    <s v="10.1016/j.jobe.2019.101066"/>
    <m/>
    <m/>
    <x v="1"/>
    <s v="Dynamic behaviour of a 13-story reinforced concrete building under ambient vibration, forced vibration, and earthquake excitation"/>
    <s v="Beskhyroun, Sherif; Navabian, Niusha; Wotherspoon, Liam; Ma, Quincy"/>
    <n v="4"/>
    <s v="No"/>
    <s v="[Beskhyroun, Sherif] Auckland Univ Technol, Private Bag 92006,Room WS316D,WS Bldg, Auckland, New Zealand; [Navabian, Niusha] Auckland Univ Technol, Room WZ816,WZ Bldg 34 St Paul St, Auckland 1010, New Zealand; [Wotherspoon, Liam] Univ Auckland, Engn Block 1,Bldg 401,Level 11,Room 1105, Auckland 1010, New Zealand; [Ma, Quincy] Univ Auckland, Engn Block 1,Bldg 401,Level 12,Room 1208, Auckland 1010, New Zealand Beskhyroun, S., Auckland University of Technology, Private Bag, Room WS316D, WS Building, 34 St Paul Street, Auckland, 92006, New Zealand; Navabian, N., Auckland University of Technology, Room WZ816, WZ Building, 34 St Paul Street, Auckland, 1010, New Zealand; Wotherspoon, L., University of Auckland, Engineering Block 1, Bldg. 401, Level 11, Room 1105, 20 Symonds ST AK CNTRL, Auckland, 1010, New Zealand; Ma, Q., University of Auckland, Engineering Block 1, Bldg. 401, Level 12, Room 1208, 20 Symonds ST AK CNTRL, Auckland, 1010, New Zealand"/>
    <n v="1"/>
    <s v="Beskhyroun, Sherif, Navabian, Niusha"/>
    <s v="Navabian, N (corresponding author), Auckland Univ Technol, Room WZ816,WZ Bldg 34 St Paul St, Auckland 1010, New Zealand."/>
    <s v="Navabian, N"/>
    <s v="Yes"/>
    <s v="Journal of Building Engineering"/>
    <x v="2"/>
    <s v="Elsevier BV"/>
    <x v="1"/>
    <s v="journal-article"/>
    <b v="0"/>
    <m/>
    <m/>
    <s v="No"/>
    <m/>
    <n v="0"/>
    <x v="0"/>
    <b v="0"/>
    <s v="2352-7102 "/>
    <s v="Yes"/>
    <s v="24 months"/>
    <s v="No"/>
    <m/>
    <s v="https://v2.sherpa.ac.uk/id/publication/30697"/>
    <n v="2"/>
    <n v="2"/>
    <m/>
    <s v="Yes"/>
    <s v="Yes"/>
    <m/>
    <m/>
    <m/>
    <s v="USD"/>
    <n v="2500"/>
    <n v="2500"/>
    <n v="0"/>
    <n v="0"/>
    <n v="0"/>
    <n v="0"/>
    <m/>
    <s v="New Zealand Earthquake Commission (EQC); New Zealand Film Commission, NZFC; Earthquake Commission, EQC"/>
    <s v="Earthquake Commission"/>
    <s v="Construction &amp; Building Technology; Engineering"/>
    <s v="Mechanics of Materials; Civil and Structural Engineering; Safety;  Risk;  Reliability and Quality; Architecture ; Building and Construction"/>
    <b v="0"/>
    <s v="No"/>
    <x v="1"/>
    <x v="1"/>
    <x v="1"/>
  </r>
  <r>
    <s v="10.1111/ijsa.12268"/>
    <m/>
    <m/>
    <x v="1"/>
    <s v="Testing the psychometric properties of the short work–family enrichment scale on underrepresented samples"/>
    <s v="Haar, Jarrod: Department of Management Auckland University of Technology Auckland New Zealand; Cordier, Jason: School of Management Massey University Albany New Zealand"/>
    <n v="2"/>
    <s v="No"/>
    <s v="[Haar, Jarrod] Auckland Univ Technol, Dept Management, Auckland, New Zealand; [Cordier, Jason] Massey Univ, Sch Management, Albany, New Zealand Haar, J., Department of Management, Auckland University of Technology, Auckland, New Zealand; Cordier, J., School of Management, Massey University, Albany, New Zealand"/>
    <n v="1"/>
    <s v="Haar, Jarrod"/>
    <s v="Haar, J (corresponding author), Auckland Univ Technol, Dept Management, Auckland, New Zealand."/>
    <s v="Haar, J"/>
    <s v="Yes"/>
    <s v="International Journal of Selection and Assessment"/>
    <x v="2"/>
    <s v="Wiley"/>
    <x v="1"/>
    <s v="journal-article"/>
    <b v="0"/>
    <m/>
    <m/>
    <s v="No"/>
    <m/>
    <n v="0"/>
    <x v="0"/>
    <b v="0"/>
    <s v="0965-075X 1468-2389 "/>
    <s v="Yes"/>
    <s v="24 months"/>
    <s v="No"/>
    <m/>
    <s v="https://v2.sherpa.ac.uk/id/publication/7029"/>
    <m/>
    <n v="0"/>
    <m/>
    <s v="Yes"/>
    <s v="Yes"/>
    <m/>
    <m/>
    <m/>
    <s v="USD"/>
    <n v="2500"/>
    <n v="2500"/>
    <n v="3.1"/>
    <n v="0"/>
    <n v="0"/>
    <n v="5"/>
    <s v="http://www.altmetric.com/details.php?citation_id=67666378"/>
    <m/>
    <m/>
    <s v="Psychology; Business &amp; Economics"/>
    <s v="Management of Technology and Innovation; Applied Psychology; Strategy and Management; General Business;  Management and Accounting; General Psychology"/>
    <b v="0"/>
    <s v="No"/>
    <x v="1"/>
    <x v="1"/>
    <x v="1"/>
  </r>
  <r>
    <s v="10.1007/s10880-019-09624-4"/>
    <m/>
    <m/>
    <x v="1"/>
    <s v="Psychometric Characteristics of the Revised Illness Perception Questionnaire (IPQ-R) in People Undergoing Weight Loss Surgery"/>
    <s v="Surgenor, Lois J.; Snell, Deborah L.; Siegert, Richard J.; Kelly, Steven; Flint, Richard; Coulter, Grant"/>
    <n v="6"/>
    <s v="No"/>
    <s v="[Surgenor, Lois J.] Univ Otago Christchurch, Dept Psychol Med, POB 4345, Christchurch, New Zealand; [Snell, Deborah L.] Univ Otago Christchurch, Dept Orthopaed Surg &amp; Musculoskeletal Med, Christchurch, New Zealand; [Siegert, Richard J.] AUT Univ, Dept Psychol &amp; Rehabil, Auckland, New Zealand; [Kelly, Steven; Flint, Richard; Coulter, Grant] Univ Otago Christchurch, Dept Med, Christchurch, New Zealand Surgenor, L.J., Department of Psychological Medicine, University of Otago at Christchurch, PO Box 4345, Christchurch, New Zealand; Snell, D.L., Department of Orthopaedic Surgery and Musculoskeletal Medicine, University of Otago at Christchurch, Christchurch, New Zealand; Siegert, R.J., Department of Psychology and Rehabilitation, AUT University, Auckland, New Zealand; Kelly, S., Department of Medicine, University of Otago at Christchurch, Christchurch, New Zealand; Flint, R., Department of Medicine, University of Otago at Christchurch, Christchurch, New Zealand; Coulter, G., Department of Medicine, University of Otago at Christchurch, Christchurch, New Zealand"/>
    <n v="1"/>
    <s v="Surgenor, Lois J., Snell, Deborah L., Siegert, Richard J."/>
    <s v="Surgenor, LJ (corresponding author), Univ Otago Christchurch, Dept Psychol Med, POB 4345, Christchurch, New Zealand."/>
    <m/>
    <s v="No"/>
    <s v="Journal of Clinical Psychology in Medical Settings"/>
    <x v="2"/>
    <s v="Springer Science and Business Media LLC"/>
    <x v="1"/>
    <s v="journal-article"/>
    <b v="0"/>
    <m/>
    <m/>
    <s v="No"/>
    <m/>
    <n v="0"/>
    <x v="0"/>
    <b v="0"/>
    <s v="1068-9583 1573-3572 "/>
    <s v="Yes"/>
    <s v="12 months"/>
    <s v="No"/>
    <m/>
    <s v="https://v2.sherpa.ac.uk/id/publication/11962"/>
    <n v="1"/>
    <n v="0"/>
    <m/>
    <s v="Yes"/>
    <s v="Yes"/>
    <m/>
    <m/>
    <m/>
    <s v="USD"/>
    <n v="3000"/>
    <n v="3000"/>
    <n v="0"/>
    <n v="0"/>
    <n v="0"/>
    <n v="0"/>
    <m/>
    <m/>
    <m/>
    <s v="Psychology"/>
    <s v="Clinical Psychology"/>
    <b v="0"/>
    <s v="No"/>
    <x v="1"/>
    <x v="1"/>
    <x v="1"/>
  </r>
  <r>
    <s v="10.1177/0047287519841718"/>
    <m/>
    <m/>
    <x v="1"/>
    <s v="Influence of Choice Architecture on the Preference for a Pro-Environmental Hotel"/>
    <s v="Kim, Jungkeun: Department of Marketing, Auckland University of Technology, Auckland, New Zealand; Kim, Seongseop (Sam): School of Hotel &amp; Tourism Management, The Hong Kong Polytechnic University, Kowloon, Hong Kong; Lee, Jin-Soo: School of Hotel &amp; Tourism Management, The Hong Kong Polytechnic University, Kowloon, Hong Kong; Kim, Peter Beomcheol: School of Hospitality &amp; Tourism, Auckland University of Technology, Auckland, New Zealand; Cui, Yuanyuan (Gina): Department of Marketing, Auckland University of Technology, Auckland, New Zealand"/>
    <n v="5"/>
    <s v="No"/>
    <s v="[Kim, Jungkeun; Cui, Yuanyuan (Gina)] Auckland Univ Technol, Dept Mkt, Auckland, New Zealand; [Kim, Seongseop (Sam); Lee, Jin-Soo] Hong Kong Polytech Univ, Sch Hotel &amp; Tourism Management, Kowloon, 17 Sci Museum Rd, Hong Kong, Peoples R China; [Kim, Peter Beomcheol] Auckland Univ Technol, Sch Hospitality &amp; Tourism, Auckland, New Zealand Kim, J., Department of Marketing, Auckland University of Technology, Auckland, New Zealand; Kim, S., School of Hotel Tourism Management, The Hong Kong Polytechnic University, Kowloon, Hong Kong; Lee, J.-S., School of Hotel Tourism Management, The Hong Kong Polytechnic University, Kowloon, Hong Kong; Kim, P.B., School of Hospitality Tourism, Auckland University of Technology, Auckland, New Zealand; Cui, Y., Department of Marketing, Auckland University of Technology, Auckland, New Zealand"/>
    <n v="1"/>
    <s v="Kim, Jungkeun, Cui, Yuanyuan (Gina), Kim, Seongseop (Sam), Lee, Jin-Soo, Kim, Peter Beomcheol,"/>
    <s v="Kim, S (corresponding author), Hong Kong Polytech Univ, Sch Hotel &amp; Tourism Management, Kowloon, 17 Sci Museum Rd, Hong Kong, Peoples R China."/>
    <m/>
    <s v="No"/>
    <s v="Journal of Travel Research"/>
    <x v="2"/>
    <s v="SAGE Publications"/>
    <x v="1"/>
    <s v="journal-article"/>
    <b v="0"/>
    <m/>
    <m/>
    <s v="No"/>
    <m/>
    <n v="0"/>
    <x v="0"/>
    <b v="0"/>
    <s v="0047-2875 1552-6763 "/>
    <s v="Yes"/>
    <s v="None"/>
    <s v="No"/>
    <m/>
    <s v="https://v2.sherpa.ac.uk/id/publication/9357"/>
    <n v="10"/>
    <n v="8"/>
    <m/>
    <s v="Yes"/>
    <s v="Yes"/>
    <m/>
    <m/>
    <m/>
    <s v="USD"/>
    <n v="3000"/>
    <n v="3000"/>
    <n v="0"/>
    <n v="0"/>
    <n v="0"/>
    <n v="0"/>
    <m/>
    <m/>
    <m/>
    <s v="Social Sciences - Other Topics"/>
    <s v="Tourism;  Leisure and Hospitality Management; Geography;  Planning and Development; Transportation"/>
    <b v="0"/>
    <s v="No"/>
    <x v="1"/>
    <x v="1"/>
    <x v="1"/>
  </r>
  <r>
    <s v="10.1177/1367493518807318"/>
    <m/>
    <m/>
    <x v="1"/>
    <s v="Ethical and practical challenges of conducting art-based research with children/young people in the public space of a children's outpatient department"/>
    <s v="Water, Tineke: Auckland University of Technology, Auckland, New Zealand; Payam, Shahin: Technical University of Munich, Munich, Germany; Tokolahi, Ema: Auckland University of Technology, Auckland, New Zealand; Reay, Stephen: Auckland University of Technology, Auckland, New Zealand; Wrapson, Jill: Auckland University of Technology, Auckland, New Zealand"/>
    <n v="5"/>
    <s v="No"/>
    <s v="[Water, Tineke; Tokolahi, Ema; Reay, Stephen; Wrapson, Jill] Auckland Univ Technol, Auckland, New Zealand; [Payam, Shahin] Tech Univ Munich, Munich, Germany Water, T., Auckland University of Technology, Auckland, New Zealand; Payam, S., Technical University of Munich, Munich, Germany; Tokolahi, E., Auckland University of Technology, Auckland, New Zealand; Reay, S., Auckland University of Technology, Auckland, New Zealand; Wrapson, J., Auckland University of Technology, Auckland, New Zealand"/>
    <n v="1"/>
    <s v="Water, Tineke, Tokolahi, Ema, Reay, Stephen, Wrapson, Jill"/>
    <s v="Water, T (corresponding author), Auckland Univ Technol, Dept Nursing, North Campus,90 Akoranga Dr, Auckland 0627, New Zealand."/>
    <s v="Water, T"/>
    <s v="Yes"/>
    <s v="Journal of Child Health Care"/>
    <x v="4"/>
    <s v="SAGE Publications"/>
    <x v="1"/>
    <s v="journal-article"/>
    <b v="0"/>
    <m/>
    <m/>
    <s v="No"/>
    <m/>
    <n v="0"/>
    <x v="0"/>
    <b v="0"/>
    <s v="1367-4935 1741-2889 "/>
    <s v="Yes"/>
    <s v="None"/>
    <s v="No"/>
    <m/>
    <s v="https://v2.sherpa.ac.uk/id/publication/9253"/>
    <m/>
    <n v="1"/>
    <m/>
    <s v="Yes"/>
    <s v="Yes"/>
    <m/>
    <m/>
    <m/>
    <s v="USD"/>
    <n v="3000"/>
    <n v="3000"/>
    <n v="9.25"/>
    <n v="0"/>
    <n v="0"/>
    <n v="15"/>
    <s v="http://www.altmetric.com/details.php?citation_id=51148806"/>
    <m/>
    <m/>
    <s v="Nursing; Pediatrics"/>
    <s v="Pediatrics;  Perinatology;  and Child Health; Pediatrics"/>
    <b v="0"/>
    <s v="No"/>
    <x v="1"/>
    <x v="1"/>
    <x v="1"/>
  </r>
  <r>
    <s v="10.3390/app10051705"/>
    <s v="oa journal (via doaj)"/>
    <s v="cc-by"/>
    <x v="0"/>
    <s v="Big Data Analytics and Processing Platform in Czech Republic Healthcare"/>
    <s v="Štufi, Martin; Bačić, Boris; Stoimenov, Leonid"/>
    <n v="3"/>
    <s v="No"/>
    <s v="[Stufi, Martin] Solutia Sro, Prague 10100, Czech Republic; [Bacic, Boris] Auckland Univ Technol, Sch Engn Comp &amp; Math Sci, Auckland 1010, New Zealand; [Stoimenov, Leonid] Univ Nis, Fac Elect Engn, Comp Sci Dept, Nish 18000, Serbia Štufi, M., Solutia, s.r.o., Prague, 101 00, Czech Republic; Bačić, B., School of Engineering, Computer and Mathematical Sciences, Auckland University of Technology, Auckland, 1010, New Zealand; Stoimenov, L., Faculty of Electronic Engineering, Computer Science Department, University Niš, Niš, 18 000, Serbia"/>
    <n v="1"/>
    <s v="Stufi, Martin, Bacic, Boris"/>
    <s v="Stufi, M (corresponding author), Solutia Sro, Prague 10100, Czech Republic."/>
    <m/>
    <s v="No"/>
    <s v="Applied Sciences"/>
    <x v="0"/>
    <s v="MDPI AG"/>
    <x v="0"/>
    <s v="journal-article"/>
    <b v="1"/>
    <s v="publishedVersion"/>
    <s v="publisher"/>
    <s v="No"/>
    <m/>
    <n v="0"/>
    <x v="0"/>
    <b v="1"/>
    <s v="2076-3417 "/>
    <s v="Yes"/>
    <s v="None"/>
    <s v="Yes"/>
    <s v="None"/>
    <s v="https://v2.sherpa.ac.uk/id/publication/22262"/>
    <n v="4"/>
    <n v="3"/>
    <s v="https://www.mdpi.com/2076-3417/10/5/1705/pdf"/>
    <s v="Yes"/>
    <s v="Yes"/>
    <s v="Yes"/>
    <s v="CHF"/>
    <n v="1500"/>
    <m/>
    <m/>
    <n v="1668"/>
    <n v="0.25"/>
    <n v="0"/>
    <n v="0"/>
    <n v="1"/>
    <s v="http://www.altmetric.com/details.php?citation_id=84503254"/>
    <m/>
    <m/>
    <s v="Chemistry; Engineering; Materials Science; Physics"/>
    <m/>
    <b v="0"/>
    <s v="No"/>
    <x v="1"/>
    <x v="0"/>
    <x v="0"/>
  </r>
  <r>
    <s v="10.1016/j.jth.2020.100839"/>
    <m/>
    <m/>
    <x v="1"/>
    <s v="Assessment of psychological, social cognitive and perceived environmental influences on children's active transport to school"/>
    <s v="Zaragoza, Javier; Corral, Ana; Ikeda, Erika; García-Bengoechea, Enrique; Aibar, Alberto"/>
    <n v="5"/>
    <s v="No"/>
    <s v="[Zaragoza, Javier; Aibar, Alberto] Univ Zaragoza, Ctr Promot PA &amp; Hlth, CAPAS City, Calle Valentin Carderera 4, Huesca 22003, Spain; [Zaragoza, Javier; Corral, Ana; Aibar, Alberto] Univ Zaragoza, Fac Human Sci &amp; Educ, Huesca, Spain; [Ikeda, Erika] Auckland Univ Technol, Sch Sport &amp; Recreat, Auckland, New Zealand; [Garcia-Bengoechea, Enrique] Univ Limerick, Fac Educ &amp; Hlth Sci, Dept Phys Educ &amp; Sport Sci, Limerick, Ireland Zaragoza, J., Centre for the Promotion of PA and Health, University of Zaragoza, CAPAS-City, Huesca, Spain, Faculty of Human Sciences and Education. University of Zaragoza, Huesca, Spain; Corral, A., Faculty of Human Sciences and Education. University of Zaragoza, Huesca, Spain; Ikeda, E., School of Sport and Recreation, Auckland University of Technology, Auckland, New Zealand; García-Bengoechea, E., Department of Physical Education and Sport Sciences, Faculty of Education and Health Sciences, University of Limerick, Ireland; Aibar, A., Centre for the Promotion of PA and Health, University of Zaragoza, CAPAS-City, Huesca, Spain, Faculty of Human Sciences and Education. University of Zaragoza, Huesca, Spain"/>
    <n v="1"/>
    <s v="Zaragoza, Javier, Aibar, Alberto, Corral, Ana, Ikeda, Erika"/>
    <s v="Corral, A (corresponding author), Univ Zaragoza, Ctr Promot PA &amp; Hlth, CAPAS City, Calle Valentin Carderera 4, Huesca 22003, Spain."/>
    <m/>
    <s v="No"/>
    <s v="Journal of Transport &amp; Health"/>
    <x v="0"/>
    <s v="Elsevier BV"/>
    <x v="1"/>
    <s v="journal-article"/>
    <b v="0"/>
    <m/>
    <m/>
    <s v="No"/>
    <m/>
    <n v="0"/>
    <x v="0"/>
    <b v="0"/>
    <s v="2214-1405 "/>
    <s v="Yes"/>
    <s v="24 months"/>
    <s v="No"/>
    <m/>
    <s v="https://v2.sherpa.ac.uk/id/publication/29561"/>
    <n v="1"/>
    <n v="0"/>
    <m/>
    <s v="Yes"/>
    <s v="Yes"/>
    <m/>
    <m/>
    <m/>
    <s v="USD"/>
    <n v="1950"/>
    <n v="1950"/>
    <n v="5.33"/>
    <n v="0"/>
    <n v="0"/>
    <n v="0"/>
    <s v="http://www.altmetric.com/details.php?citation_id=79318185"/>
    <s v="European Funding to regional development (FEDER) through Interreg V-A Spain, France, Andorra (POCTEFA, 2014-2020); University of Zaragoza (Spain); Universidad de Zaragoza; European Regional Development Fund, ERDF"/>
    <s v="Federación Española de Enfermedades Raras; Universidad de Zaragoza; Interreg V-A Spain, France, Andorra"/>
    <s v="Public, Environmental &amp; Occupational Health; Transportation"/>
    <s v="Public Health;  Environmental and Occupational Health; Health Policy; Pollution; Safety Research; Safety;  Risk;  Reliability and Quality; Transportation"/>
    <b v="0"/>
    <s v="No"/>
    <x v="1"/>
    <x v="1"/>
    <x v="1"/>
  </r>
  <r>
    <s v="10.1111/jfb.14266"/>
    <m/>
    <m/>
    <x v="1"/>
    <s v="Metabolic and immune responses of Chinook salmon ( Oncorhynchus tshawytscha ) smolts to a short-term poly (I:C) challenge"/>
    <s v="Lulijwa, Ronald: Aquaculture Biotechnology Research Group, School of Science, Faculty of Health and Environmental Sciences Auckland University of Technology  Auckland New Zealand, National Agricultural Research Organisation (NARO) Rwebitaba Zonal Agricultural Research and Development Institute (Rwebitaba-ZARDI)  Fort Portal Uganda; Alfaro, Andrea C.: Aquaculture Biotechnology Research Group, School of Science, Faculty of Health and Environmental Sciences Auckland University of Technology  Auckland New Zealand; Merien, Fabrice: Aquaculture Biotechnology Research Group, School of Science, Faculty of Health and Environmental Sciences Auckland University of Technology  Auckland New Zealand, AUT-Roche Diagnostics Laboratory, School of Science, Faculty of Health and Environmental Sciences Auckland University of Technology  Auckland New Zealand; Burdass, Mark: Nelson Marlborough Institute of Technology (NMIT)  Nelson New Zealand; Meyer, Jill: Aquaculture Biotechnology Research Group, School of Science, Faculty of Health and Environmental Sciences Auckland University of Technology  Auckland New Zealand, AUT-Roche Diagnostics Laboratory, School of Science, Faculty of Health and Environmental Sciences Auckland University of Technology  Auckland New Zealand; Venter, Leonie: Aquaculture Biotechnology Research Group, School of Science, Faculty of Health and Environmental Sciences Auckland University of Technology  Auckland New Zealand; Young, Tim: Aquaculture Biotechnology Research Group, School of Science, Faculty of Health and Environmental Sciences Auckland University of Technology  Auckland New Zealand, The Centre for Biomedical and Chemical Sciences, School of Science Faculty of Health and Environmental Sciences, Auckland University of Technology  Auckland New Zealand"/>
    <n v="7"/>
    <s v="No"/>
    <s v="[Lulijwa, Ronald; Alfaro, Andrea C.; Merien, Fabrice; Meyer, Jill; Venter, Leonie; Young, Tim] Auckland Univ Technol, Aquaculture Biotechnol Res Grp, Sch Sci, Fac Hlth &amp; Environm Sci, Private Bag 92006, Auckland 1142, New Zealand; [Lulijwa, Ronald] Natl Agr Res Org NARO, Rwebitaba Zonal Agr Res &amp; Dev Inst Rwebitaba ZARD, Ft Portal, Uganda; [Merien, Fabrice; Meyer, Jill] Auckland Univ Technol, Fac Hlth &amp; Environm Sci, Sch Sci, AUT Roche Diagnost Lab, Auckland, New Zealand; [Burdass, Mark] Nelson Marlborough Inst Technol NMIT, Nelson, New Zealand; [Young, Tim] Auckland Univ Technol, Ctr Biomed &amp; Chem Sci, Sch Sci, Fac Hlth &amp; Environm Sci, Auckland, New Zealand Lulijwa, R., Aquaculture Biotechnology Research Group, School of Science, Faculty of Health and Environmental Sciences, Auckland University of Technology, Auckland, New Zealand, National Agricultural Research Organisation (NARO), Rwebitaba Zonal Agricultural Research and Development Institute (Rwebitaba-ZARDI), Fort Portal, Uganda; Alfaro, A.C., Aquaculture Biotechnology Research Group, School of Science, Faculty of Health and Environmental Sciences, Auckland University of Technology, Auckland, New Zealand; Merien, F., Aquaculture Biotechnology Research Group, School of Science, Faculty of Health and Environmental Sciences, Auckland University of Technology, Auckland, New Zealand, AUT-Roche Diagnostics Laboratory, School of Science, Faculty of Health and Environmental Sciences, Auckland University of Technology, Auckland, New Zealand; Burdass, M., Nelson Marlborough Institute of Technology (NMIT), Nelson, New Zealand; Meyer, J., Aquaculture Biotechnology Research Group, School of Science, Faculty of Health and Environmental Sciences, Auckland University of Technology, Auckland, New Zealand, AUT-Roche Diagnostics Laboratory, School of Science, Faculty of Health and Environmental Sciences, Auckland University of Technology, Auckland, New Zealand; Venter, L., Aquaculture Biotechnology Research Group, School of Science, Faculty of Health and Environmental Sciences, Auckland University of Technology, Auckland, New Zealand; Young, T., Aquaculture Biotechnology Research Group, School of Science, Faculty of Health and Environmental Sciences, Auckland University of Technology, Auckland, New Zealand, The Centre for Biomedical and Chemical Sciences, School of Science, Faculty of Health and Environmental Sciences, Auckland University of Technology, Auckland, New Zealand"/>
    <n v="1"/>
    <s v="Lulijwa, Ronald, Alfaro, Andrea C., Merien, Fabrice, Meyer, Jill, Venter, Leonie, Young, Tim, Burdass, Mark,"/>
    <s v="Alfaro, AC (corresponding author), Auckland Univ Technol, Aquaculture Biotechnol Res Grp, Sch Sci, Fac Hlth &amp; Environm Sci, Private Bag 92006, Auckland 1142, New Zealand."/>
    <s v="Alfaro, AC"/>
    <s v="Yes"/>
    <s v="Journal of Fish Biology"/>
    <x v="0"/>
    <s v="Wiley"/>
    <x v="1"/>
    <s v="journal-article"/>
    <b v="0"/>
    <m/>
    <m/>
    <s v="No"/>
    <m/>
    <n v="0"/>
    <x v="0"/>
    <b v="0"/>
    <s v="0022-1112 1095-8649 "/>
    <s v="Yes"/>
    <s v="12 months"/>
    <s v="No"/>
    <m/>
    <s v="https://v2.sherpa.ac.uk/id/publication/6902"/>
    <n v="3"/>
    <n v="3"/>
    <m/>
    <s v="Yes"/>
    <s v="Yes"/>
    <m/>
    <m/>
    <m/>
    <s v="USD"/>
    <n v="3000"/>
    <n v="3000"/>
    <n v="1.25"/>
    <n v="0"/>
    <n v="0"/>
    <n v="4"/>
    <s v="http://www.altmetric.com/details.php?citation_id=74712303"/>
    <s v="New Zealand AID doctoral scholarship; AUT's Aquaculture Biotechnology Research Group (ABRG)"/>
    <m/>
    <s v="Fisheries; Marine &amp; Freshwater Biology"/>
    <s v="Aquatic Science; Ecology;  Evolution;  Behavior and Systematics"/>
    <b v="0"/>
    <s v="No"/>
    <x v="1"/>
    <x v="1"/>
    <x v="1"/>
  </r>
  <r>
    <s v="10.1519/JSC.0000000000003467"/>
    <s v="oa repository (via OAI-PMH doi match)"/>
    <m/>
    <x v="5"/>
    <s v="Effects of a 12-Week Training Program on Isometric and Dynamic Force-Time Characteristics in Pre– and Post–Peak Height Velocity Male Athletes"/>
    <s v="Dobbs, Ian J.; Oliver, Jon L.; Wong, Megan A.; Moore, Isabel S.; Lloyd, Rhodri S."/>
    <n v="5"/>
    <s v="No"/>
    <s v="[Dobbs, Ian J.; Oliver, Jon L.; Wong, Megan A.; Moore, Isabel S.; Lloyd, Rhodri S.] Cardiff Metropolitan Univ, Sch Sport &amp; Hlth Sci, Youth Phys Dev Ctr, Cardiff, Wales; [Oliver, Jon L.; Lloyd, Rhodri S.] AUT Univ, New Zealand SPRINZ, Sport Performance Res Inst, Auckland, New Zealand; [Lloyd, Rhodri S.] Waikato Inst Technol, Ctr Sport Sci &amp; Human Performance, Hamilton, New Zealand Dobbs, I.J., Youth Physical Development Center, School of Sport and Health Sciences, Cardiff Metropolitan University, Cardiff, United Kingdom; Oliver, J.L., Youth Physical Development Center, School of Sport and Health Sciences, Cardiff Metropolitan University, Cardiff, United Kingdom, Sport Performance Research Institute, AUT UniversityAuckland, New Zealand; Wong, M.A., Youth Physical Development Center, School of Sport and Health Sciences, Cardiff Metropolitan University, Cardiff, United Kingdom; Moore, I.S., Youth Physical Development Center, School of Sport and Health Sciences, Cardiff Metropolitan University, Cardiff, United Kingdom; Lloyd, R.S., Youth Physical Development Center, School of Sport and Health Sciences, Cardiff Metropolitan University, Cardiff, United Kingdom, Sport Performance Research Institute, AUT UniversityAuckland, New Zealand, Center for Sport Science and Human Performance, Waikato Institute of TechnologyHamilton, New Zealand"/>
    <n v="1"/>
    <s v="Dobbs, Ian J., Oliver, Jon L., Wong, Megan A., Moore, Isabel S., Lloyd, Rhodri S."/>
    <s v="Lloyd, RS (corresponding author), Cardiff Metropolitan Univ, Sch Sport &amp; Hlth Sci, Youth Phys Dev Ctr, Cardiff, Wales.; Lloyd, RS (corresponding author), AUT Univ, New Zealand SPRINZ, Sport Performance Res Inst, Auckland, New Zealand.; Lloyd, RS (corresponding author), Waikato Inst Technol, Ctr Sport Sci &amp; Human Performance, Hamilton, New Zealand."/>
    <s v=" Lloyd, RS"/>
    <s v="Yes"/>
    <s v="Journal of Strength and Conditioning Research"/>
    <x v="0"/>
    <s v="Ovid Technologies (Wolters Kluwer Health)"/>
    <x v="0"/>
    <s v="journal-article"/>
    <b v="0"/>
    <s v="acceptedVersion"/>
    <s v="repository"/>
    <s v="Yes"/>
    <s v="repository.cardiffmet.ac.uk "/>
    <n v="1"/>
    <x v="0"/>
    <b v="0"/>
    <s v="1064-8011 1533-4287 "/>
    <s v="No"/>
    <m/>
    <s v="No"/>
    <m/>
    <s v="https://v2.sherpa.ac.uk/id/publication/8953"/>
    <n v="1"/>
    <n v="1"/>
    <s v="https://repository.cardiffmet.ac.uk/bitstream/10369/10880/1/Revised-%20Dobbs%20JSCR%20Full%20Manuscript_FINAL.pdf"/>
    <s v="Yes"/>
    <s v="Yes"/>
    <m/>
    <m/>
    <m/>
    <m/>
    <m/>
    <m/>
    <n v="5.45"/>
    <n v="0"/>
    <n v="0"/>
    <n v="10"/>
    <s v="http://www.altmetric.com/details.php?citation_id=73761763"/>
    <m/>
    <m/>
    <s v="Sport Sciences"/>
    <s v="Physical Therapy;  Sports Therapy and Rehabilitation; Orthopedics and Sports Medicine; General Medicine"/>
    <b v="0"/>
    <s v="No"/>
    <x v="1"/>
    <x v="0"/>
    <x v="5"/>
  </r>
  <r>
    <s v="10.1109/TIM.2019.2904351"/>
    <s v="oa repository (via OAI-PMH doi match)"/>
    <m/>
    <x v="5"/>
    <s v="Event-Detection Algorithms for Low Sampling Nonintrusive Load Monitoring Systems Based on Low Complexity Statistical Features"/>
    <s v="Rehman, Attique Ur; Lie, Tek Tjing; Valles, Brice; Tito, Shafiqur Rahman"/>
    <n v="4"/>
    <s v="No"/>
    <s v="[Rehman, Attique Ur] Auckland Univ Technol, Dept Elect &amp; Elect Engn, Auckland 1010, New Zealand; [Lie, Tek Tjing] Auckland Univ Technol, Sch Engn Comp &amp; Math Sci, Auckland 1010, New Zealand; [Valles, Brice] Genesis Energy Ltd, Auckland 1051, New Zealand; [Tito, Shafiqur Rahman] Manukau Inst Technol, Auckland 2023, New Zealand Rehman, A.U., Department of Electrical and Electronic Engineering, Auckland University of Technology, Auckland, 1010, New Zealand; Lie, T.T., School of Engineering, Computer and Mathematical Sciences, Auckland University of Technology, Auckland, 1010, New Zealand; Valles, B., Genesis Energy Ltd., Auckland, 1051, New Zealand; Tito, S.R., Manukau Institute of Technology, Auckland, 2023, New Zealand"/>
    <n v="1"/>
    <s v="Rehman, Attique Ur, Lie, Tek Tjing"/>
    <s v="Rehman, AU (corresponding author), Auckland Univ Technol, Dept Elect &amp; Elect Engn, Auckland 1010, New Zealand."/>
    <s v="Rehman, AU"/>
    <s v="Yes"/>
    <s v="IEEE Transactions on Instrumentation and Measurement"/>
    <x v="2"/>
    <s v="Institute of Electrical and Electronics Engineers (IEEE)"/>
    <x v="0"/>
    <s v="journal-article"/>
    <b v="0"/>
    <s v="submittedVersion"/>
    <s v="repository"/>
    <s v="Yes"/>
    <s v="openrepository.aut.ac.nz "/>
    <n v="1"/>
    <x v="0"/>
    <b v="0"/>
    <s v="0018-9456 1557-9662 "/>
    <s v="Yes"/>
    <s v="None"/>
    <s v="No"/>
    <m/>
    <s v="https://v2.sherpa.ac.uk/id/publication/3481"/>
    <n v="6"/>
    <n v="8"/>
    <s v="https://openrepository.aut.ac.nz/bitstream/10292/12494/5/Journal%20Paper_Revised_final%20%28002%29.pdf"/>
    <s v="Yes"/>
    <s v="Yes"/>
    <m/>
    <m/>
    <m/>
    <s v="USD"/>
    <n v="2045"/>
    <n v="2045"/>
    <n v="0"/>
    <n v="0"/>
    <n v="0"/>
    <n v="0"/>
    <m/>
    <s v="Callaghan Innovation R&amp;D Student Fellowship Grant; Callaghan Innovation"/>
    <m/>
    <s v="Engineering; Instruments &amp; Instrumentation"/>
    <s v="Instrumentation; Electrical and Electronic Engineering"/>
    <b v="1"/>
    <s v="Yes"/>
    <x v="0"/>
    <x v="0"/>
    <x v="5"/>
  </r>
  <r>
    <s v="10.1016/j.neuro.2019.12.006"/>
    <m/>
    <m/>
    <x v="1"/>
    <s v="Methamphetamine induces neuronal death: Evidence from rodent studies"/>
    <s v="Sabrini, Sabrini; Russell, Bruce; Wang, Grace; Lin, Joanne; Kirk, Ian; Curley, Louise"/>
    <n v="6"/>
    <s v="No"/>
    <s v="[Sabrini, Sabrini; Lin, Joanne; Curley, Louise] Univ Auckland, Fac Med &amp; Hlth Sci, Sch Pharm, Private Bag 92019, Auckland 1142, New Zealand; [Russell, Bruce] Univ Otago, Sch Pharm, Dunedin, New Zealand; [Wang, Grace] Auckland Univ Technol, Fac Hlth &amp; Environm Sci, Dept Psychol, Auckland, New Zealand; [Kirk, Ian] Univ Auckland, Fac Sci, Sch Psychol, Auckland, New Zealand Sabrini, S., School of Pharmacy, Faculty of Medical and Health Sciences, The University of Auckland, Private Bag 92019, Auckland, 1142, New Zealand; Russell, B., School of Pharmacy, University of Otago, New Zealand; Wang, G., Department of Psychology, Faculty of Health and Environmental Sciences, Auckland University of Technology, New Zealand; Lin, J., School of Pharmacy, Faculty of Medical and Health Sciences, The University of Auckland, New Zealand; Kirk, I., School of Psychology, Faculty of Science, The University of Auckland, New Zealand; Curley, L., School of Pharmacy, Faculty of Medical and Health Sciences, The University of Auckland, Private Bag 92019, Auckland, 1142, New Zealand"/>
    <n v="1"/>
    <s v="Sabrini, Sabrini, Lin, Joanne, Curley, Louise, Russell, Bruce, Wang, Grace"/>
    <s v="Sabrini, S (corresponding author), Univ Auckland, Fac Med &amp; Hlth Sci, Sch Pharm, Private Bag 92019, Auckland 1142, New Zealand."/>
    <m/>
    <s v="No"/>
    <s v="NeuroToxicology"/>
    <x v="2"/>
    <s v="Elsevier BV"/>
    <x v="1"/>
    <s v="journal-article"/>
    <b v="0"/>
    <m/>
    <m/>
    <s v="No"/>
    <m/>
    <n v="0"/>
    <x v="0"/>
    <b v="0"/>
    <s v="0161-813X "/>
    <s v="Yes"/>
    <s v="12 months"/>
    <s v="No"/>
    <m/>
    <s v="https://v2.sherpa.ac.uk/id/publication/16087"/>
    <n v="5"/>
    <n v="5"/>
    <m/>
    <s v="Yes"/>
    <s v="Yes"/>
    <m/>
    <m/>
    <m/>
    <s v="USD"/>
    <n v="3300"/>
    <n v="3300"/>
    <n v="1"/>
    <n v="0"/>
    <n v="0"/>
    <n v="1"/>
    <s v="http://www.altmetric.com/details.php?citation_id=72303890"/>
    <m/>
    <m/>
    <s v="Neurosciences &amp; Neurology; Pharmacology &amp; Pharmacy; Toxicology"/>
    <s v="Toxicology; General Neuroscience"/>
    <b v="0"/>
    <s v="No"/>
    <x v="1"/>
    <x v="1"/>
    <x v="1"/>
  </r>
  <r>
    <s v="10.1016/j.mtcomm.2019.100626"/>
    <s v="oa repository (via OAI-PMH title and first author match)"/>
    <s v="cc-by-nc-nd"/>
    <x v="5"/>
    <s v="Effect of layer thickness and cross-section geometry on the tensile and compression properties of 3D printed ABS"/>
    <s v="Nomani, Junior; Wilson, Daniel; Paulino, Mariana; Mohammed, Mazher Iqbal"/>
    <n v="4"/>
    <s v="No"/>
    <s v="[Nomani, Junior] AUT Univ, Fac Off Design &amp; Creat Technol, Mech Engn Dept, Auckland, New Zealand; [Wilson, Daniel; Paulino, Mariana; Mohammed, Mazher Iqbal] Deakin Univ, Sch Engn, Waurn Ponds, Australia; [Mohammed, Mazher Iqbal] Deakin Univ, Sch Med, Waurn Ponds, Australia; [Mohammed, Mazher Iqbal] Loughborough Univ, Sch Design &amp; Creat Arts, Loughborough, Leics, England Nomani, J., Faculty Office of Design and Creative Technologies, Mechanical Engineering Department, AUT University, Auckland, New Zealand; Wilson, D., School of Engineering, Deakin University, Waurn Ponds, Australia; Paulino, M., School of Engineering, Deakin University, Waurn Ponds, Australia; Mohammed, M.I., School of Engineering, Deakin University, Waurn Ponds, Australia, School of Medicine, Deakin University, Waurn Ponds, Australia, School of Design and Creative Arts, Loughborough University, Loughborough, United Kingdom"/>
    <n v="1"/>
    <s v="Nomani, Junior"/>
    <s v="Mohammed, MI (corresponding author), Loughborough Univ, Sch Design &amp; Creat Arts, Loughborough, Leics, England."/>
    <m/>
    <s v="No"/>
    <s v="Materials Today Communications"/>
    <x v="2"/>
    <s v="Elsevier BV"/>
    <x v="0"/>
    <s v="journal-article"/>
    <b v="0"/>
    <s v="submittedVersion"/>
    <s v="repository"/>
    <s v="Yes"/>
    <s v="figshare.com "/>
    <n v="1"/>
    <x v="0"/>
    <b v="0"/>
    <s v="2352-4928 "/>
    <s v="Yes"/>
    <s v="24 months"/>
    <s v="No"/>
    <m/>
    <s v="https://v2.sherpa.ac.uk/id/publication/35836"/>
    <n v="3"/>
    <n v="1"/>
    <s v="https://figshare.com/articles/journal_contribution/Effect_of_layer_thickness_and_cross-section_geometry_on_the_tensile_and_compression_properties_of_3D_printed_ABS/12625484/files/23757401.pdf"/>
    <s v="Yes"/>
    <s v="Yes"/>
    <m/>
    <m/>
    <m/>
    <m/>
    <m/>
    <m/>
    <n v="0"/>
    <n v="0"/>
    <n v="0"/>
    <n v="0"/>
    <m/>
    <m/>
    <m/>
    <s v="Materials Science"/>
    <s v="Materials Chemistry; General Materials Science; Mechanics of Materials"/>
    <b v="0"/>
    <s v="No"/>
    <x v="1"/>
    <x v="0"/>
    <x v="5"/>
  </r>
  <r>
    <s v="10.1002/fut.22074"/>
    <m/>
    <m/>
    <x v="1"/>
    <s v="Pricing VIX derivatives with infinite-activity jumps"/>
    <s v="Cao, Jiling: Department of Mathematical Sciences, School of Engineering, Computer and Mathematical SciencesAuckland University of Technology Auckland New Zealand; Ruan, Xinfeng: Department of Accountancy and Finance, Otago Business SchoolUniversity of Otago Dunedin New Zealand; Su, Shu: Department of Mathematical Sciences, School of Engineering, Computer and Mathematical SciencesAuckland University of Technology Auckland New Zealand; Zhang, Wenjun: Department of Mathematical Sciences, School of Engineering, Computer and Mathematical SciencesAuckland University of Technology Auckland New Zealand"/>
    <n v="4"/>
    <s v="No"/>
    <s v="[Cao, Jiling; Su, Shu; Zhang, Wenjun] Auckland Univ Technol, Sch Engn Comp &amp; Math Sci, Dept Math Sci, Private Bag 92006, Auckland 1142, New Zealand; [Ruan, Xinfeng] Univ Otago, Otago Business Sch, Dept Accountancy &amp; Finance, Dunedin, New Zealand Cao, J., Department of Mathematical Sciences, School of Engineering, Computer and Mathematical Sciences, Auckland University of Technology, Auckland, New Zealand; Ruan, X., Department of Accountancy and Finance, Otago Business School, University of Otago, Dunedin, New Zealand; Su, S., Department of Mathematical Sciences, School of Engineering, Computer and Mathematical Sciences, Auckland University of Technology, Auckland, New Zealand; Zhang, W., Department of Mathematical Sciences, School of Engineering, Computer and Mathematical Sciences, Auckland University of Technology, Auckland, New Zealand"/>
    <n v="1"/>
    <s v="Cao, Jiling, Su, Shu, Zhang, Wenjun"/>
    <s v="Zhang, WJ (corresponding author), Auckland Univ Technol, Sch Engn Comp &amp; Math Sci, Dept Math Sci, Private Bag 92006, Auckland 1142, New Zealand."/>
    <s v="Zhang, WJ"/>
    <s v="Yes"/>
    <s v="Journal of Futures Markets"/>
    <x v="2"/>
    <s v="Wiley"/>
    <x v="1"/>
    <s v="journal-article"/>
    <b v="0"/>
    <m/>
    <m/>
    <s v="No"/>
    <m/>
    <n v="0"/>
    <x v="0"/>
    <b v="0"/>
    <s v="0270-7314 1096-9934 "/>
    <s v="Yes"/>
    <s v="24 months"/>
    <s v="No"/>
    <m/>
    <s v="https://v2.sherpa.ac.uk/id/publication/15125"/>
    <n v="1"/>
    <n v="4"/>
    <m/>
    <s v="Yes"/>
    <s v="Yes"/>
    <m/>
    <m/>
    <m/>
    <s v="USD"/>
    <n v="2500"/>
    <n v="2500"/>
    <n v="0"/>
    <n v="0"/>
    <n v="0"/>
    <n v="0"/>
    <m/>
    <m/>
    <m/>
    <s v="Business &amp; Economics"/>
    <s v="Economics and Econometrics; Accounting; General Business;  Management and Accounting; Finance"/>
    <b v="0"/>
    <s v="No"/>
    <x v="1"/>
    <x v="1"/>
    <x v="1"/>
  </r>
  <r>
    <s v="10.1109/TIE.2019.2903760"/>
    <m/>
    <m/>
    <x v="1"/>
    <s v="A Robust Field-Weakening Approach for Direct Torque and Flux Controlled Reluctance Synchronous Motors With Extended Constant Power Speed Region"/>
    <s v="Zhang, Xinan; Foo, Gilbert Hock Beng; Rahman, Muhammed Faz"/>
    <n v="3"/>
    <s v="No"/>
    <s v="[Zhang, Xinan] Nanyang Technol Univ, Power Engn Div, Sch Elect &amp; Elect Engn, Singapore 639798, Singapore; [Foo, Gilbert Hock Beng] Auckland Univ Technol, Elect &amp; Elect Engn, Auckland 1010, New Zealand; [Rahman, Muhammed Faz] Univ New South Wales, Elect Engn &amp; Telecommun, Sydney, NSW 2052, Australia Zhang, X., Power Engineering Division, School of Electrical and Electronic Engineering, Nanyang Technological University, Singapore, 639798, Singapore; Foo, G.H.B., Electrical and Electronic Engineering, Auckland University of Technology, Auckland, 1010, New Zealand; Rahman, M.F., Electrical Engineering and Telecommunications, University of New South Wales, Sydney, 2052, Australia"/>
    <n v="1"/>
    <s v="Zhang, Xinan, Foo, Gilbert Hock Beng"/>
    <s v="Zhang, XA (corresponding author), Nanyang Technol Univ, Power Engn Div, Sch Elect &amp; Elect Engn, Singapore 639798, Singapore."/>
    <m/>
    <s v="No"/>
    <s v="IEEE Transactions on Industrial Electronics"/>
    <x v="2"/>
    <s v="Institute of Electrical and Electronics Engineers (IEEE)"/>
    <x v="1"/>
    <s v="journal-article"/>
    <b v="0"/>
    <m/>
    <m/>
    <s v="No"/>
    <m/>
    <n v="0"/>
    <x v="0"/>
    <b v="0"/>
    <s v="0278-0046 1557-9948 "/>
    <s v="Yes"/>
    <s v="None"/>
    <s v="No"/>
    <m/>
    <s v="https://v2.sherpa.ac.uk/id/publication/3475"/>
    <n v="2"/>
    <n v="1"/>
    <m/>
    <s v="Yes"/>
    <s v="Yes"/>
    <m/>
    <m/>
    <m/>
    <s v="USD"/>
    <n v="2045"/>
    <n v="2045"/>
    <n v="0"/>
    <n v="0"/>
    <n v="0"/>
    <n v="0"/>
    <m/>
    <s v="MOEMinistry of Higher Education &amp; Scientific Research (MHESR) [RG 181/17]; Ministry of Education - Singapore, MOE: Tier1 RG 181/17"/>
    <s v="MOE"/>
    <s v="Automation &amp; Control Systems; Engineering; Instruments &amp; Instrumentation"/>
    <s v="Control and Systems Engineering; Electrical and Electronic Engineering"/>
    <b v="0"/>
    <s v="No"/>
    <x v="1"/>
    <x v="1"/>
    <x v="1"/>
  </r>
  <r>
    <s v="10.1111/1462-2920.14792"/>
    <m/>
    <m/>
    <x v="1"/>
    <s v="Connecting through space and time: catchment-scale distributions of bacteria in soil, stream water and sediment"/>
    <s v="Hermans, Syrie M.: School of Biological SciencesUniversity of Auckland 3A Symonds Street Auckland New Zealand; Buckley, Hannah L.: School of ScienceAuckland University of Technology Private Bag 92006 Auckland 1142 New Zealand; Case, Bradley S.: School of ScienceAuckland University of Technology Private Bag 92006 Auckland 1142 New Zealand; Lear, Gavin: School of Biological SciencesUniversity of Auckland 3A Symonds Street Auckland New Zealand"/>
    <n v="4"/>
    <s v="No"/>
    <s v="[Hermans, Syrie M.; Lear, Gavin] Univ Auckland, Sch Biol Sci, 3A Symonds St, Auckland, New Zealand; [Buckley, Hannah L.; Case, Bradley S.] Auckland Univ Technol, Sch Sci, Private Bag 92006, Auckland 1142, New Zealand Hermans, S.M., School of Biological Sciences, University of Auckland, 3A Symonds Street, Auckland, New Zealand; Buckley, H.L., School of Science, Auckland University of Technology, Private Bag 92006, Auckland, 1142, New Zealand; Case, B.S., School of Science, Auckland University of Technology, Private Bag 92006, Auckland, 1142, New Zealand; Lear, G., School of Biological Sciences, University of Auckland, 3A Symonds Street, Auckland, New Zealand"/>
    <n v="1"/>
    <s v="Hermans, Syrie M., Lear, Gavin, Buckley, Hannah L., Case, Bradley S.,"/>
    <s v="Lear, G (corresponding author), Univ Auckland, Sch Biol Sci, 3A Symonds St, Auckland, New Zealand."/>
    <m/>
    <s v="No"/>
    <s v="Environmental Microbiology"/>
    <x v="2"/>
    <s v="Wiley"/>
    <x v="1"/>
    <s v="journal-article"/>
    <b v="0"/>
    <m/>
    <m/>
    <s v="No"/>
    <m/>
    <n v="0"/>
    <x v="0"/>
    <b v="0"/>
    <s v="1462-2912 1462-2920 "/>
    <s v="Yes"/>
    <s v="12 months"/>
    <s v="No"/>
    <m/>
    <s v="https://v2.sherpa.ac.uk/id/publication/878"/>
    <n v="10"/>
    <n v="12"/>
    <m/>
    <s v="Yes"/>
    <s v="Yes"/>
    <m/>
    <m/>
    <m/>
    <s v="USD"/>
    <n v="3500"/>
    <n v="3500"/>
    <n v="6.7"/>
    <n v="0"/>
    <n v="0"/>
    <n v="11"/>
    <s v="http://www.altmetric.com/details.php?citation_id=65614076"/>
    <m/>
    <m/>
    <s v="Microbiology"/>
    <s v="Ecology;  Evolution;  Behavior and Systematics; Microbiology"/>
    <b v="0"/>
    <s v="No"/>
    <x v="1"/>
    <x v="1"/>
    <x v="1"/>
  </r>
  <r>
    <s v="10.1111/hsc.12865"/>
    <m/>
    <m/>
    <x v="1"/>
    <s v="Views on the use of the term 'elder orphans': A qualitative study"/>
    <s v="Montayre, Jed: Nursing Department School of Clinical Sciences Auckland University of Technology Auckland New Zealand; Thaggard, Sandra: Nursing Department School of Clinical Sciences Auckland University of Technology Auckland New Zealand; Carney, Maria: Department of Medicine Donald and Barbara Zucker School of Medicine Hofstra/Northwell Hofstra University Hempstead NY USA, Geriatric and Palliative Medicine Northwell Health Hofstra University Hempstead NY USA"/>
    <n v="3"/>
    <s v="No"/>
    <s v="[Montayre, Jed; Thaggard, Sandra] Auckland Univ Technol, Sch Clin Sci, NursingDept, Auckland, New Zealand; [Carney, Maria] Hofstra Univ, Donald &amp; Barbara Zucker Sch Med Hofstra Northwell, Dept Med, Hempstead, NY 11550 USA; [Carney, Maria] Hofstra Univ, Northwell Hlth, Geriatr &amp; Palliat Med, Hempstead, NY 11550 USA Montayre, J., Nursing Department, School of Clinical Sciences, Auckland University of Technology, Auckland, New Zealand; Thaggard, S., Nursing Department, School of Clinical Sciences, Auckland University of Technology, Auckland, New Zealand; Carney, M., Department of Medicine, Donald and Barbara Zucker School of Medicine, Hofstra/Northwell, Hofstra University, Hempstead, NY, United States, Geriatric and Palliative Medicine, Northwell Health, Hofstra University, Hempstead, NY, United States"/>
    <n v="1"/>
    <s v="Montayre, Jed, Thaggard, Sandra"/>
    <s v="Montayre, J (corresponding author), Auckland Univ Technol, Sch Clin Sci, NursingDept, Auckland, New Zealand."/>
    <s v="Montayre, J"/>
    <s v="Yes"/>
    <s v="Health &amp; Social Care in the Community"/>
    <x v="2"/>
    <s v="Wiley"/>
    <x v="1"/>
    <s v="journal-article"/>
    <b v="0"/>
    <m/>
    <m/>
    <s v="No"/>
    <m/>
    <n v="0"/>
    <x v="0"/>
    <b v="0"/>
    <s v="0966-0410 1365-2524 "/>
    <s v="Yes"/>
    <s v="12 months"/>
    <s v="No"/>
    <m/>
    <s v="https://v2.sherpa.ac.uk/id/publication/7008"/>
    <n v="3"/>
    <n v="2"/>
    <m/>
    <s v="Yes"/>
    <s v="Yes"/>
    <m/>
    <m/>
    <m/>
    <s v="USD"/>
    <n v="4200"/>
    <n v="4200"/>
    <n v="4.25"/>
    <n v="0"/>
    <n v="0"/>
    <n v="8"/>
    <s v="http://www.altmetric.com/details.php?citation_id=67519443"/>
    <m/>
    <m/>
    <s v="Public, Environmental &amp; Occupational Health; Social Work"/>
    <s v="Public Health;  Environmental and Occupational Health; Health Policy; Social Sciences (miscellaneous); Sociology and Political Science"/>
    <b v="0"/>
    <s v="No"/>
    <x v="1"/>
    <x v="1"/>
    <x v="1"/>
  </r>
  <r>
    <s v="10.1177/1077801219830250"/>
    <m/>
    <m/>
    <x v="1"/>
    <s v="&quot;Made Me Feel Connected&quot;: A Qualitative Comparative Analysis of Intimate Partner Violence Routine Screening Pathways to Impact"/>
    <s v="Spangaro, Jo: University of New South Wales, Sydney, Australia; Koziol-McLain, Jane: Auckland University of Technology, New Zealand; Rutherford, Alison: University of New South Wales, Sydney, Australia, University of Wollongong, New South Wales, Australia; Zwi, Anthony B.: University of New South Wales, Sydney, Australia"/>
    <n v="4"/>
    <s v="No"/>
    <s v="[Spangaro, Jo] Univ New South Wales, Social Sci, Sydney, NSW, Australia; [Spangaro, Jo] Univ New South Wales, Social Work Program, Sydney, NSW, Australia; [Rutherford, Alison] Univ New South Wales, Sch Publ Hlth &amp; Community Med, Sydney, NSW, Australia; [Zwi, Anthony B.] Univ New South Wales, Global Hlth &amp; Dev, Sydney, NSW, Australia; [Zwi, Anthony B.] Univ New South Wales, Hlth Rights &amp; Dev Grp HEARD, Sydney, NSW, Australia; [Koziol-McLain, Jane] Auckland Univ Technol, Nursing, Fac Hlth &amp; Environm Sci, Auckland, New Zealand; [Koziol-McLain, Jane] Auckland Univ Technol, Ctr Interdisciplinary Trauma Res, Auckland, New Zealand; [Rutherford, Alison] Univ Wollongong, Grad Sch Med, Wollongong, NSW, Australia Spangaro, J., University of New South Wales, Sydney, Australia; Koziol-McLain, J., Auckland University of Technology, New Zealand; Rutherford, A., University of New South Wales, Sydney, Australia, University of WollongongNSW, Australia; Zwi, A.B., University of New South Wales, Sydney, Australia"/>
    <n v="1"/>
    <s v="Spangaro, Jo, Rutherford, Alison, Zwi, Anthony B., Koziol-McLain, Jane"/>
    <s v="Spangaro, J (corresponding author), Univ New South Wales, Sch Social Sci, Sydney, NSW 2052, Australia."/>
    <m/>
    <s v="No"/>
    <s v="Violence Against Women"/>
    <x v="2"/>
    <s v="SAGE Publications"/>
    <x v="1"/>
    <s v="journal-article"/>
    <b v="0"/>
    <m/>
    <m/>
    <s v="No"/>
    <m/>
    <n v="0"/>
    <x v="0"/>
    <b v="0"/>
    <s v="1077-8012 1552-8448 "/>
    <s v="Yes"/>
    <s v="None"/>
    <s v="No"/>
    <m/>
    <s v="https://v2.sherpa.ac.uk/id/publication/9564"/>
    <n v="5"/>
    <n v="3"/>
    <m/>
    <s v="Yes"/>
    <s v="Yes"/>
    <m/>
    <m/>
    <m/>
    <s v="USD"/>
    <n v="3000"/>
    <n v="3000"/>
    <n v="7.45"/>
    <n v="0"/>
    <n v="0"/>
    <n v="12"/>
    <s v="http://www.altmetric.com/details.php?citation_id=57041493"/>
    <s v="Australian National Health and Medical Research CouncilNational Health and Medical Research Council of Australia [NHMRC GNT1024908]; New South Wales Ministry of Health; National Health and Medical Research Council, NHMRC: GNT1024908; NSW Ministry of Health; NSW Health"/>
    <s v="NSW Ministry of Health; National Health and Medical Research Council"/>
    <s v="Women's Studies"/>
    <s v="Sociology and Political Science; Law; Gender Studies"/>
    <b v="0"/>
    <s v="No"/>
    <x v="1"/>
    <x v="1"/>
    <x v="1"/>
  </r>
  <r>
    <s v="10.1142/S225117172050004X"/>
    <m/>
    <m/>
    <x v="1"/>
    <s v="Performance of Oversampled Polyphase Filterbank Inversion via Fourier Transform"/>
    <s v="Morrison, I. S.: Centre for Astrophysics and Supercomputing, Swinburne University of Technology, Po Box 218, Hawthorn, Vic 3122, Australia, Curtin Institute of Radio Astronomy, Curtin University, 1 Turner Avenue, Bentley, WA 6102, Australia; Bunton, J. D.: CSIRO Astronomy and Space Science, Corner Vimiera &amp; Pembroke Roads, Marsfield, NSW 2122, Australia; van Straten, W.: Institute for Radio Astronomy and Space Research, Auckland University of Technology, 120 Mayoral Drive, Auckland 1010, New Zealand; Deller, A.: Centre for Astrophysics and Supercomputing, Swinburne University of Technology, Po Box 218, Hawthorn, Vic 3122, Australia; Jameson, A.: Centre for Astrophysics and Supercomputing, Swinburne University of Technology, Po Box 218, Hawthorn, Vic 3122, Australia"/>
    <n v="5"/>
    <s v="No"/>
    <s v="[Morrison, I. S.; Deller, A.; Jameson, A.] Swinburne Univ Technol, Ctr Astrophys &amp; Supercomp, POB 218, Hawthorn, Vic 3122, Australia; [Morrison, I. S.] Curtin Univ, Curtin Inst Radio Astron, 1 Turner Ave, Bentley, WA 6102, Australia; [Bunton, J. D.] CSIRO Astron &amp; Space Sci, Corner Vimiera &amp; Pembroke Rd, Marsfield, NSW 2122, Australia; [van Straten, W.] Auckland Univ Technol, Inst Radio Astron &amp; Space Res, 120 Mayoral Dr, Auckland 1010, New Zealand Morrison, I.S., Centre for Astrophysics and Supercomputing, Swinburne University of Technology, Po Box 218, Hawthorn, VIC  3122, Australia, Curtin Institute of Radio Astronomy, Curtin University, 1 Turner Avenue, Bentley, WA, Australia; Bunton, J.D., CSIRO Astronomy and Space Science, Corner Vimiera and Pembroke Roads, Marsfield, NSW, Australia; Van Straten, W., Institute for Radio Astronomy and Space Research, Auckland University of Technology, 120 Mayoral Drive, Auckland, 1010, New Zealand; Deller, A., Centre for Astrophysics and Supercomputing, Swinburne University of Technology, Po Box 218, Hawthorn, VIC  3122, Australia; Jameson, A., Centre for Astrophysics and Supercomputing, Swinburne University of Technology, Po Box 218, Hawthorn, VIC  3122, Australia"/>
    <n v="1"/>
    <s v="Morrison, I. S., Deller, A., Jameson, A., Bunton, J. D., van Straten, W.,"/>
    <s v="Morrison, IS (corresponding author), Swinburne Univ Technol, Ctr Astrophys &amp; Supercomp, POB 218, Hawthorn, Vic 3122, Australia.; Morrison, IS (corresponding author), Curtin Univ, Curtin Inst Radio Astron, 1 Turner Ave, Bentley, WA 6102, Australia."/>
    <m/>
    <s v="No"/>
    <s v="Journal of Astronomical Instrumentation"/>
    <x v="0"/>
    <s v="World Scientific Pub Co Pte Lt"/>
    <x v="1"/>
    <s v="journal-article"/>
    <b v="0"/>
    <m/>
    <m/>
    <s v="No"/>
    <m/>
    <n v="0"/>
    <x v="0"/>
    <b v="0"/>
    <s v="2251-1717 2251-1725 "/>
    <s v="Yes"/>
    <s v="12 months"/>
    <s v="No"/>
    <m/>
    <s v="https://v2.sherpa.ac.uk/id/publication/21865"/>
    <n v="2"/>
    <n v="2"/>
    <m/>
    <s v="Yes"/>
    <s v="Yes"/>
    <m/>
    <m/>
    <m/>
    <m/>
    <m/>
    <m/>
    <n v="0"/>
    <n v="0"/>
    <n v="0"/>
    <n v="0"/>
    <m/>
    <s v="Australian Department of Industry, Innovation and Science; Department of Industry, Innovation and Science, Australian Government"/>
    <m/>
    <s v="Astronomy &amp; Astrophysics"/>
    <m/>
    <b v="0"/>
    <s v="No"/>
    <x v="1"/>
    <x v="1"/>
    <x v="1"/>
  </r>
  <r>
    <s v="10.1097/JSM.0000000000000811"/>
    <m/>
    <m/>
    <x v="1"/>
    <s v="Less Than Half of Patients Recover Within 2 Weeks of Injury After a Sports-Related Mild Traumatic Brain Injury: A 2-Year Prospective Study"/>
    <s v="Kara, Stephen; Crosswell, Hannah; Forch, Katherine; Cavadino, Alana; McGeown, Josh; Fulcher, Mark"/>
    <n v="6"/>
    <s v="No"/>
    <s v="[Kara, Stephen; Crosswell, Hannah; Forch, Katherine; Fulcher, Mark] Axis Sports Med Specialists, Auckland, New Zealand; [Cavadino, Alana] Univ Auckland, Sch Populat Hlth, Sect Epidemiol &amp; Biostat, Auckland, New Zealand; [McGeown, Josh] Auckland Univ Technol, SPRINZ, Fac Hlth &amp; Environm Sci, Auckland, New Zealand Kara, S., Axis Sports Medicine SpecialistsAuckland, New Zealand; Crosswell, H., Axis Sports Medicine SpecialistsAuckland, New Zealand; Forch, K., Axis Sports Medicine SpecialistsAuckland, New Zealand; Cavadino, A., Section of Epidemiology and Biostatistics, School of Population Health, University of AucklandAuckland, New Zealand; McGeown, J., Sports Performance Research Institute New Zealand (SPRINZ), Faculty of Health and Environmental Science, Auckland University of TechnologyAuckland, New Zealand; Fulcher, M., Axis Sports Medicine SpecialistsAuckland, New Zealand"/>
    <n v="1"/>
    <s v="Kara, Stephen, Crosswell, Hannah, Forch, Katherine, Fulcher, Mark, Cavadino, Alana, McGeown, Josh,"/>
    <s v="Kara, S (corresponding author), Axis Sports Med Clin, 71 Merton Rd, Auckland 1072, New Zealand."/>
    <m/>
    <s v="No"/>
    <s v="Clinical Journal of Sport Medicine"/>
    <x v="0"/>
    <s v="Ovid Technologies (Wolters Kluwer Health)"/>
    <x v="1"/>
    <s v="journal-article"/>
    <b v="0"/>
    <m/>
    <m/>
    <s v="No"/>
    <m/>
    <n v="0"/>
    <x v="0"/>
    <b v="0"/>
    <s v="1050-642X "/>
    <s v="No"/>
    <m/>
    <s v="No"/>
    <m/>
    <s v="https://v2.sherpa.ac.uk/id/publication/8742"/>
    <n v="6"/>
    <n v="9"/>
    <m/>
    <s v="Yes"/>
    <s v="Yes"/>
    <m/>
    <m/>
    <m/>
    <m/>
    <m/>
    <m/>
    <n v="108.63"/>
    <n v="6"/>
    <n v="0"/>
    <n v="84"/>
    <s v="http://www.altmetric.com/details.php?citation_id=77229984"/>
    <s v="Accident Compensation Corporation (ACC), NZ"/>
    <m/>
    <s v="Orthopedics; Physiology; Sport Sciences"/>
    <s v="Physical Therapy;  Sports Therapy and Rehabilitation; Orthopedics and Sports Medicine"/>
    <b v="0"/>
    <s v="No"/>
    <x v="1"/>
    <x v="1"/>
    <x v="1"/>
  </r>
  <r>
    <s v="10.1159/000505424"/>
    <s v="open (via free pdf)"/>
    <m/>
    <x v="4"/>
    <s v="Incidence of Sports-Related Traumatic Brain Injury of All Severities: A Systematic Review"/>
    <s v="Theadom, Alice; Mahon, Susan; Hume, Patria; Starkey, Nicola; Barker-Collo, Suzanne; Jones, Kelly; Majdan, Marek; Feigin, ValeryL."/>
    <n v="8"/>
    <s v="No"/>
    <s v="[Theadom, Alice; Mahon, Susan; Hume, Patria; Jones, Kelly; Feigin, Valery L.] Auckland Univ Technol, Sch Publ Hlth &amp; Psychosocial Studies, Natl Inst Stroke &amp; Appl Neurosci, Auckland, New Zealand; [Hume, Patria] Auckland Univ Technol, Sch Sport &amp; Recreat, Sports Performance Res Inst New Zealand, Auckland, New Zealand; [Starkey, Nicola] Univ Waikato, Sch Psychol, Div Arts Law Psychol &amp; Social Sci, Hamilton, New Zealand; [Barker-Collo, Suzanne] Univ Auckland, Fac Sci, Sch Psychol, Auckland, New Zealand; [Majdan, Marek] Trnava Univ, Fac Hlth Sci &amp; Social Work, Dept Publ Hlth, Trnava, Slovakia Theadom, A., National Institute for Stroke and Applied Neuroscience, School of Public Health and Psychosocial Studies, Auckland University of Technology, Auckland, 1142, New Zealand; Mahon, S., National Institute for Stroke and Applied Neuroscience, School of Public Health and Psychosocial Studies, Auckland University of Technology, Auckland, 1142, New Zealand; Hume, P., National Institute for Stroke and Applied Neuroscience, School of Public Health and Psychosocial Studies, Auckland University of Technology, Auckland, 1142, New Zealand, Sports Performance Research Institute New Zealand, School of Sport and Recreation, Auckland University of Technology, Auckland, New Zealand; Starkey, N., Division of Arts, Law, Psychology and Social Sciences, School of Psychology, University of Waikato, Hamilton, New Zealand; Barker-Collo, S., School of Psychology, Faculty of Science, University of Auckland, Auckland, New Zealand; Jones, K., National Institute for Stroke and Applied Neuroscience, School of Public Health and Psychosocial Studies, Auckland University of Technology, Auckland, 1142, New Zealand; Majdan, M., Department of Public Health, Faculty of Health Sciences and Social Work, Trnava University, Trnava, Slovakia; Feigin, V.L., National Institute for Stroke and Applied Neuroscience, School of Public Health and Psychosocial Studies, Auckland University of Technology, Auckland, 1142, New Zealand"/>
    <n v="1"/>
    <s v="Theadom, Alice, Mahon, Susan, Hume, Patria, Jones, Kelly, Feigin, Valery L."/>
    <s v="Theadom, A (corresponding author), Auckland Univ Technol, Natl Inst Stroke &amp; Appl Neurosci, Auckland 1142, New Zealand."/>
    <s v="Theadom, A"/>
    <s v="Yes"/>
    <s v="Neuroepidemiology"/>
    <x v="0"/>
    <s v="S. Karger AG"/>
    <x v="0"/>
    <s v="journal-article"/>
    <b v="0"/>
    <s v="publishedVersion"/>
    <s v="publisher"/>
    <s v="No"/>
    <m/>
    <n v="0"/>
    <x v="0"/>
    <b v="0"/>
    <s v="0251-5350 1423-0208 "/>
    <s v="Yes"/>
    <s v="12 months"/>
    <s v="No"/>
    <m/>
    <s v="https://v2.sherpa.ac.uk/id/publication/9029"/>
    <n v="5"/>
    <n v="7"/>
    <s v="https://www.karger.com/Article/Pdf/505424"/>
    <s v="Yes"/>
    <s v="Yes"/>
    <m/>
    <m/>
    <m/>
    <m/>
    <m/>
    <m/>
    <n v="4.3499999999999996"/>
    <n v="0"/>
    <n v="0"/>
    <n v="8"/>
    <s v="http://www.altmetric.com/details.php?citation_id=74065042"/>
    <s v="Rutherford Discovery Fellowship; Royal Society Te Apārangi"/>
    <m/>
    <s v="Public, Environmental &amp; Occupational Health; Neurosciences &amp; Neurology"/>
    <s v="Epidemiology; Clinical Neurology"/>
    <b v="0"/>
    <s v="No"/>
    <x v="1"/>
    <x v="0"/>
    <x v="4"/>
  </r>
  <r>
    <s v="10.1016/j.jstrokecerebrovasdis.2019.104589"/>
    <m/>
    <m/>
    <x v="1"/>
    <s v="Community Knowledge and Awareness of Stroke in New Zealand"/>
    <s v="Krishnamurthi, Rita V.; Barker-Collo, Suzanne; Barber, Peter Alan; Tippett, Lynette J.; Dalrymple-Alford, John C.; Tunnage, Bronwyn; Mahon, Susan; Parmar, Priyakumari G.; Moylan, Melanie; Feigin, Valery L."/>
    <n v="10"/>
    <s v="No"/>
    <s v="[Krishnamurthi, Rita, V; Tunnage, Bronwyn; Mahon, Susan; Parmar, Priyakumari G.; Feigin, Valery L.] Auckland Univ Technol, Fac Hlth &amp; Environm Sci, Natl Inst Stroke &amp; Appl Neurosci, Auckland, New Zealand; [Barker-Collo, Suzanne; Tippett, Lynette J.] Univ Auckland, Sch Psychol, Auckland, New Zealand; [Barber, Peter Alan; Tippett, Lynette J.] Univ Auckland, Ctr Brain Res, Auckland, New Zealand; [Barber, Peter Alan] Univ Auckland, Dept Med, Auckland, New Zealand; [Dalrymple-Alford, John C.] Univ Canterbury, Dept Psychol, Christchurch, New Zealand; [Dalrymple-Alford, John C.] New Zealand Brain Res Inst, Christchurch, New Zealand; [Tunnage, Bronwyn] Auckland Univ Technol, Dept Paramed, Auckland, New Zealand; [Moylan, Melanie] Auckland Univ Technol, Fac Hlth &amp; Environm Sci, Dept Biostat &amp; Epidemiol, Auckland, New Zealand Krishnamurthi, R.V., National Institute for Stroke and Applied Neurosciences, Faculty of Health and Environmental Sciences, Auckland University of Technology, Auckland, New Zealand; Barker-Collo, S., School of Psychology, The University of Auckland, Auckland, New Zealand; Barber, P.A., Centre for Brain Research, University of Auckland, Auckland, New Zealand, Department of Medicine, University of Auckland, Auckland, New Zealand; Tippett, L.J., School of Psychology, The University of Auckland, Auckland, New Zealand, Centre for Brain Research, University of Auckland, Auckland, New Zealand; Dalrymple-Alford, J.C., Department of Psychology, University of Canterbury, Christchurch, New Zealand, New Zealand Brain Research Institute, Christchurch, New Zealand; Tunnage, B., National Institute for Stroke and Applied Neurosciences, Faculty of Health and Environmental Sciences, Auckland University of Technology, Auckland, New Zealand, Department of Paramedicine, Auckland University of Technology, Auckland, New Zealand; Mahon, S., National Institute for Stroke and Applied Neurosciences, Faculty of Health and Environmental Sciences, Auckland University of Technology, Auckland, New Zealand; Parmar, P.G., National Institute for Stroke and Applied Neurosciences, Faculty of Health and Environmental Sciences, Auckland University of Technology, Auckland, New Zealand; Moylan, M., Department of Biostatistics and Epidemiology, Faculty of Health and Environmental Sciences, Auckland University of Technology, Auckland, New Zealand; Feigin, V.L., National Institute for Stroke and Applied Neurosciences, Faculty of Health and Environmental Sciences, Auckland University of Technology, Auckland, New Zealand"/>
    <n v="1"/>
    <s v="Krishnamurthi, Rita, V, Tunnage, Bronwyn, Mahon, Susan, Parmar, Priyakumari G., Feigin, Valery L., Barker-Collo, Suzanne, Tippett, Lynette J., Barber, Peter Alan, Dalrymple-Alford, John C., Moylan, Melanie,"/>
    <s v="Krishnamurthi, RV (corresponding author), Auckland Univ Technol, Fac Hlth &amp; Environm Sci, Sch Publ Hlth &amp; Psychosocial Studies, Natl Inst Stroke &amp; Appl Neurosci, 90 Akoranga Dr,Northcote 0627,Private Bag 92006, Auckland 1142, New Zealand."/>
    <s v="Krishnamurthi, RV"/>
    <s v="Yes"/>
    <s v="Journal of Stroke and Cerebrovascular Diseases"/>
    <x v="2"/>
    <s v="Elsevier BV"/>
    <x v="1"/>
    <s v="journal-article"/>
    <b v="0"/>
    <m/>
    <m/>
    <s v="No"/>
    <m/>
    <n v="0"/>
    <x v="0"/>
    <b v="0"/>
    <s v="1052-3057 "/>
    <s v="Yes"/>
    <s v="12 months"/>
    <s v="No"/>
    <m/>
    <s v="https://v2.sherpa.ac.uk/id/publication/4791"/>
    <n v="7"/>
    <n v="4"/>
    <m/>
    <s v="Yes"/>
    <s v="Yes"/>
    <m/>
    <m/>
    <m/>
    <s v="USD"/>
    <n v="3450"/>
    <n v="3450"/>
    <n v="36.85"/>
    <n v="4"/>
    <n v="0"/>
    <n v="5"/>
    <s v="http://www.altmetric.com/details.php?citation_id=73932957"/>
    <s v="Brain Research Centre of Research Excellence of New Zealand; Brain Research Centre - Otago University; Centre for Brain Research - Auckland; University of Otago"/>
    <m/>
    <s v="Neurosciences &amp; Neurology; Cardiovascular System &amp; Cardiology"/>
    <s v="Surgery; Rehabilitation; Clinical Neurology; Cardiology and Cardiovascular Medicine"/>
    <b v="0"/>
    <s v="No"/>
    <x v="1"/>
    <x v="1"/>
    <x v="1"/>
  </r>
  <r>
    <s v="10.1016/j.clinbiomech.2019.12.025"/>
    <m/>
    <m/>
    <x v="1"/>
    <s v="Bilateral multidirectional jumps with reactive jump-landings achieve osteogenic thresholds with and without instruction in premenopausal women"/>
    <s v="Clissold, Tracey L.; Cronin, John B.; De Souza, Mary Jane; Wilson, Daniel; Winwood, Paul W."/>
    <n v="5"/>
    <s v="No"/>
    <s v=" Clissold, T.L., Department of Sport and Fitness, Faculty of Community Wellbeing and Development, Toi Ohomai Institute of Technology, Tauranga, New Zealand, Sports Performance Research Institute New Zealand (SPRINZ), AUT Millennium, Auckland, New Zealand; Cronin, J.B., Sports Performance Research Institute New Zealand (SPRINZ), AUT Millennium, Auckland, New Zealand, School of Exercise, Biomedical and Health Sciences, Edith Cowan University, Perth, Australia; De Souza, M.J., Department of Kinesiology, Pennsylvania State UniversityPA, United States; Wilson, D., Department of Sport and Fitness, Faculty of Community Wellbeing and Development, Toi Ohomai Institute of Technology, Tauranga, New Zealand; Winwood, P.W., Department of Sport and Fitness, Faculty of Community Wellbeing and Development, Toi Ohomai Institute of Technology, Tauranga, New Zealand, Sports Performance Research Institute New Zealand (SPRINZ), AUT Millennium, Auckland, New Zealand"/>
    <n v="0"/>
    <m/>
    <s v="Clissold, T.L.; Department of Sport and Fitness, Private Bag 12001, New Zealand; email: tracey.clissold@toiohomai.ac.nz"/>
    <m/>
    <s v="No"/>
    <s v="Clinical Biomechanics"/>
    <x v="2"/>
    <s v="Elsevier BV"/>
    <x v="1"/>
    <s v="journal-article"/>
    <b v="0"/>
    <m/>
    <m/>
    <s v="No"/>
    <m/>
    <n v="0"/>
    <x v="0"/>
    <b v="0"/>
    <s v="0268-0033 "/>
    <s v="Yes"/>
    <s v="12 months"/>
    <s v="No"/>
    <m/>
    <s v="https://v2.sherpa.ac.uk/id/publication/15502"/>
    <m/>
    <n v="0"/>
    <m/>
    <s v="No"/>
    <s v="Yes"/>
    <m/>
    <m/>
    <m/>
    <s v="USD"/>
    <n v="3300"/>
    <n v="3300"/>
    <n v="0.25"/>
    <n v="0"/>
    <n v="0"/>
    <n v="1"/>
    <s v="http://www.altmetric.com/details.php?citation_id=73253974"/>
    <s v="Auckland University of Technology, New Zealand, AUT"/>
    <s v="Auckland University of Technology, New Zealand; Toi Ohomai Institute of Technology, Tauranga"/>
    <m/>
    <s v="Biophysics; Orthopedics and Sports Medicine"/>
    <b v="0"/>
    <s v="No"/>
    <x v="1"/>
    <x v="1"/>
    <x v="1"/>
  </r>
  <r>
    <s v="10.1111/ene.14113"/>
    <m/>
    <m/>
    <x v="1"/>
    <s v="Association of plasma C-reactive protein with ischaemic stroke: a Mendelian randomization study"/>
    <s v="Zhang, X.: Department of Epidemiology and Health Statistics School of Public Health Beijing Municipal Key Laboratory of Clinical Epidemiology Capital Medical University BeijingChina; Wang, A.: China National Clinical Research Center for Neurological Diseases Beijing Tiantan Hospital Capital Medical University BeijingChina, Department of Neurology Beijing Tiantan Hospital Capital Medical University Beijing China; Zhang, J.: Department of Epidemiology and Health Statistics School of Public Health Beijing Municipal Key Laboratory of Clinical Epidemiology Capital Medical University BeijingChina; Singh, M.: School of Medical and Health Sciences Edith Cowan University Joondalup WA Australia; Liu, D.: Department of Epidemiology and Health Statistics School of Public Health Beijing Municipal Key Laboratory of Clinical Epidemiology Capital Medical University BeijingChina; Zuo, Y.: China National Clinical Research Center for Neurological Diseases Beijing Tiantan Hospital Capital Medical University BeijingChina, Department of Neurology Beijing Tiantan Hospital Capital Medical University Beijing China; Wu, L.: Department of Epidemiology and Health Statistics School of Public Health Beijing Municipal Key Laboratory of Clinical Epidemiology Capital Medical University BeijingChina; Song, M.: Department of Epidemiology and Health Statistics School of Public Health Beijing Municipal Key Laboratory of Clinical Epidemiology Capital Medical University BeijingChina; Wang, W.: School of Medical and Health Sciences Edith Cowan University Joondalup WA Australia; Feigin, V.: National Institute for Stroke and Applied Neurosciences Auckland University of Technology Auckland New Zealand; Wang, Y.: Department of Epidemiology and Health Statistics School of Public Health Beijing Municipal Key Laboratory of Clinical Epidemiology Capital Medical University BeijingChina; Zheng, D.: Department of Epidemiology and Health Statistics School of Public Health Beijing Municipal Key Laboratory of Clinical Epidemiology Capital Medical University BeijingChina"/>
    <n v="12"/>
    <s v="No"/>
    <s v="[Zhang, X.; Zhang, J.; Liu, D.; Wu, L.; Song, M.; Wang, Y.; Zheng, D.] Capital Med Univ, Beijing Municipal Key Lab Clin Epidemiol, Sch Publ Hlth, Dept Epidemiol &amp; Hlth Stat, Beijing, Peoples R China; [Wang, A.; Zuo, Y.] Capital Med Univ, Beijing Tiantan Hosp, China Natl Clin Res Ctr Neurol Dis, Beijing, Peoples R China; [Wang, A.; Zuo, Y.] Capital Med Univ, Beijing Tiantan Hosp, Dept Neurol, Beijing, Peoples R China; [Singh, M.; Wang, W.] Edith Cowan Univ, Sch Med &amp; Hlth Sci, Joondalup, WA, Australia; [Feigin, V.] Auckland Univ Technol, Natl Inst Stroke &amp; Appl Neurosci, Auckland, New Zealand Zhang, X., Department of Epidemiology and Health Statistics, School of Public Health, Beijing Municipal Key Laboratory of Clinical Epidemiology, Capital Medical University, Beijing, China; Wang, A., China National Clinical Research Center for Neurological Diseases, Beijing Tiantan Hospital, Capital Medical University, Beijing, China, Department of Neurology, Beijing Tiantan Hospital, Capital Medical University, Beijing, China; Zhang, J., Department of Epidemiology and Health Statistics, School of Public Health, Beijing Municipal Key Laboratory of Clinical Epidemiology, Capital Medical University, Beijing, China; Singh, M., School of Medical and Health Sciences, Edith Cowan University, Joondalup, WA, Australia; Liu, D., Department of Epidemiology and Health Statistics, School of Public Health, Beijing Municipal Key Laboratory of Clinical Epidemiology, Capital Medical University, Beijing, China; Zuo, Y., China National Clinical Research Center for Neurological Diseases, Beijing Tiantan Hospital, Capital Medical University, Beijing, China, Department of Neurology, Beijing Tiantan Hospital, Capital Medical University, Beijing, China; Wu, L., Department of Epidemiology and Health Statistics, School of Public Health, Beijing Municipal Key Laboratory of Clinical Epidemiology, Capital Medical University, Beijing, China; Song, M., Department of Epidemiology and Health Statistics, School of Public Health, Beijing Municipal Key Laboratory of Clinical Epidemiology, Capital Medical University, Beijing, China; Wang, W., School of Medical and Health Sciences, Edith Cowan University, Joondalup, WA, Australia; Feigin, V., National Institute for Stroke and Applied Neurosciences, Auckland University of Technology, Auckland, New Zealand; Wang, Y., Department of Epidemiology and Health Statistics, School of Public Health, Beijing Municipal Key Laboratory of Clinical Epidemiology, Capital Medical University, Beijing, China; Zheng, D., Department of Epidemiology and Health Statistics, School of Public Health, Beijing Municipal Key Laboratory of Clinical Epidemiology, Capital Medical University, Beijing, China"/>
    <n v="1"/>
    <s v="Zhang, X., Zhang, J., Liu, D., Wu, L., Song, M., Wang, Y., Zheng, D., Wang, A., Zuo, Y., Singh, M., Wang, W., Feigin, V.,"/>
    <s v="Zheng, D (corresponding author), Capital Med Univ, Sch Publ Hlth, Dept Epidemiol &amp; Hlth Stat, 10 Xitoutiao,Youanmenwai St, Beijing 100069, Peoples R China."/>
    <m/>
    <s v="No"/>
    <s v="European Journal of Neurology"/>
    <x v="2"/>
    <s v="Wiley"/>
    <x v="1"/>
    <s v="journal-article"/>
    <b v="0"/>
    <m/>
    <m/>
    <s v="No"/>
    <m/>
    <n v="0"/>
    <x v="0"/>
    <b v="0"/>
    <s v="1351-5101 1468-1331 "/>
    <s v="Yes"/>
    <s v="12 months"/>
    <s v="No"/>
    <m/>
    <s v="https://v2.sherpa.ac.uk/id/publication/7713"/>
    <n v="3"/>
    <n v="4"/>
    <m/>
    <s v="Yes"/>
    <s v="Yes"/>
    <m/>
    <m/>
    <m/>
    <s v="USD"/>
    <n v="4100"/>
    <n v="4100"/>
    <n v="0"/>
    <n v="0"/>
    <n v="0"/>
    <n v="0"/>
    <m/>
    <s v="National Natural Science Foundation of China (NSFC)National Natural Science Foundation of China (NSFC) [81673247, 81703317]; National Natural Science Foundation of China (NSFC)-Australian National Health and Medical Research Council (NHMRC) [NSFC 81561128020-NHMRC APP1112767]; National Health and Medical Research Council, NHMRC: NSFC 81561128020‐NHMRC APP1112767; National Natural Science Foundation of China, NSFC: 81673247, 81703317"/>
    <s v="National Natural Science Foundation of China"/>
    <s v="Neurosciences &amp; Neurology"/>
    <s v="Neurology; Clinical Neurology"/>
    <b v="0"/>
    <s v="No"/>
    <x v="1"/>
    <x v="1"/>
    <x v="1"/>
  </r>
  <r>
    <s v="10.1007/s11136-019-02346-y"/>
    <m/>
    <m/>
    <x v="1"/>
    <s v="The association between health-related quality of life and noise or light sensitivity in survivors of a mild traumatic brain injury"/>
    <s v="Shepherd, Daniel; Landon, Jason; Kalloor, Mathew; Barker-Collo, Suzanne; Starkey, Nicola; Jones, Kelly; Ameratunga, Shanthi; Theadom, Alice"/>
    <n v="8"/>
    <s v="No"/>
    <s v="[Shepherd, Daniel; Landon, Jason; Kalloor, Mathew; Theadom, Alice] Auckland Univ Technol, Dept Psychol, Private Bag 92006, Auckland 1142, New Zealand; [Barker-Collo, Suzanne] Univ Auckland, Sch Psychol, Auckland, New Zealand; [Starkey, Nicola] Univ Waikato, Sch Psychol, Hamilton, New Zealand; [Jones, Kelly] Auckland Univ Technol, Sch Publ Hlth, Private Bag 92006, Auckland 1142, New Zealand; [Ameratunga, Shanthi] Univ Auckland, Sch Populat Hlth, Auckland, New Zealand Shepherd, D., Department of Psychology, Auckland University of Technology, Private Bag 92006, Auckland, 1142, New Zealand; Landon, J., Department of Psychology, Auckland University of Technology, Private Bag 92006, Auckland, 1142, New Zealand; Kalloor, M., Department of Psychology, Auckland University of Technology, Private Bag 92006, Auckland, 1142, New Zealand; Barker-Collo, S., School of Psychology, The University of Auckland, Auckland, New Zealand; Starkey, N., School of Psychology, The University of Waikato, Hamilton, New Zealand; Jones, K., School of Public Health, Auckland University of Technology, Private Bag 92006, Auckland, 1142, New Zealand; Ameratunga, S., School of Population Health, The University of Auckland, Auckland, New Zealand; Theadom, A., Department of Psychology, Auckland University of Technology, Private Bag 92006, Auckland, 1142, New Zealand; BIONIC Research Group"/>
    <n v="1"/>
    <s v="Shepherd, Daniel, Landon, Jason, Kalloor, Mathew, Theadom, Alice, Barker-Collo, Suzanne, Starkey, Nicola, Jones, Kelly"/>
    <s v="Shepherd, D (corresponding author), Auckland Univ Technol, Dept Psychol, Private Bag 92006, Auckland 1142, New Zealand."/>
    <s v="Shepherd, D"/>
    <s v="Yes"/>
    <s v="Quality of Life Research"/>
    <x v="2"/>
    <s v="Springer Science and Business Media LLC"/>
    <x v="1"/>
    <s v="journal-article"/>
    <b v="0"/>
    <m/>
    <m/>
    <s v="No"/>
    <m/>
    <n v="0"/>
    <x v="0"/>
    <b v="0"/>
    <s v="0962-9343 1573-2649 "/>
    <s v="Yes"/>
    <s v="12 months"/>
    <s v="No"/>
    <m/>
    <s v="https://v2.sherpa.ac.uk/id/publication/16631"/>
    <n v="3"/>
    <n v="4"/>
    <m/>
    <s v="Yes"/>
    <s v="Yes"/>
    <m/>
    <m/>
    <m/>
    <s v="USD"/>
    <n v="3000"/>
    <n v="3000"/>
    <n v="1.25"/>
    <n v="0"/>
    <n v="0"/>
    <n v="1"/>
    <s v="http://www.altmetric.com/details.php?citation_id=70569077"/>
    <m/>
    <m/>
    <s v="Health Care Sciences &amp; Services; Public, Environmental &amp; Occupational Health"/>
    <s v="Public Health;  Environmental and Occupational Health"/>
    <b v="0"/>
    <s v="No"/>
    <x v="1"/>
    <x v="1"/>
    <x v="1"/>
  </r>
  <r>
    <s v="10.1071/HC19007"/>
    <s v="oa journal (via doaj)"/>
    <s v="cc-by-nc-nd"/>
    <x v="3"/>
    <s v="Older adults' evaluations of the standard and modified pedometer-based Green Prescription"/>
    <s v="Patel, Asmita; Schofield, Grant M.; Kolt, Gregory S.; Keogh, Justin W. L."/>
    <n v="4"/>
    <s v="No"/>
    <s v="[Patel, Asmita] Auckland Univ Technol, Sch Clin Sci, Fac Hlth &amp; Environm Sci, Auckland, New Zealand; [Patel, Asmita] South Pacific Coll Nat Med, Auckland, New Zealand; [Schofield, Grant M.; Keogh, Justin W. L.] Auckland Univ Technol, Fac Hlth &amp; Environm Sci, Human Potential Ctr, Auckland, New Zealand; [Kolt, Gregory S.] Western Sydney Univ, Sch Sci &amp; Hlth, Sydney, NSW, Australia; [Keogh, Justin W. L.] Bond Univ, Fac Hlth Sci &amp; Med, Gold Coast, Qld, Australia; [Keogh, Justin W. L.] Univ Sunshine Coast, Fac Sci Hlth Educ &amp; Engn, Cluster Hlth Improvement, Sunshine Coast, Qld, Australia Patel, A., School of Clinical Sciences, Faculty Health and Environmental Sciences, Auckland University of Technology, Auckland, New Zealand, South Pacific College of Natural Medicine, Auckland, New Zealand; Schofield, G.M., Human Potential Centre, Faculty Health and Environmental Sciences, Auckland University of Technology, Auckland, New Zealand; Kolt, G.S., School of Science and Health, Western Sydney University, Sydney, NSW, Australia; Keogh, J.W.L., Human Potential Centre, Faculty Health and Environmental Sciences, Auckland University of Technology, Auckland, New Zealand, Faculty of Health Sciences and Medicine, Bond University, Gold Coast, QLD, Australia, Cluster for Health Improvement, Faculty of Science Health Education and Engineering, University of the Sunshine Coast, Sunshine Coast, QLD, Australia"/>
    <n v="1"/>
    <s v="Patel, Asmita, Schofield, Grant M., Keogh, Justin W. L."/>
    <s v="Patel, A (corresponding author), Auckland Univ Technol, Sch Clin Sci, Fac Hlth &amp; Environm Sci, Auckland, New Zealand.; Patel, A (corresponding author), South Pacific Coll Nat Med, Auckland, New Zealand."/>
    <s v="Patel, A"/>
    <s v="Yes"/>
    <s v="Journal of Primary Health Care"/>
    <x v="0"/>
    <s v="CSIRO Publishing"/>
    <x v="0"/>
    <s v="journal-article"/>
    <b v="1"/>
    <s v="publishedVersion"/>
    <s v="publisher"/>
    <s v="Yes"/>
    <s v="https "/>
    <n v="1"/>
    <x v="0"/>
    <b v="1"/>
    <s v="1172-6156 "/>
    <s v="No"/>
    <m/>
    <s v="No"/>
    <m/>
    <s v="https://v2.sherpa.ac.uk/id/publication/25934"/>
    <n v="1"/>
    <n v="1"/>
    <s v="https://www.publish.csiro.au/hc/pdf/HC19007"/>
    <s v="Yes"/>
    <s v="Yes"/>
    <s v="No"/>
    <m/>
    <m/>
    <s v="USD"/>
    <n v="2700"/>
    <n v="0"/>
    <n v="0.5"/>
    <n v="0"/>
    <n v="0"/>
    <n v="1"/>
    <s v="http://www.altmetric.com/details.php?citation_id=79066769"/>
    <s v="Health Research Council of New ZealandHealth Research Council of New Zealand [05/279R]; Sport and Recreation New Zealand; Health Research Council of New Zealand, HRC: 05/279R"/>
    <m/>
    <s v="General &amp; Internal Medicine"/>
    <s v="Public Health;  Environmental and Occupational Health; General Medicine"/>
    <b v="0"/>
    <s v="No"/>
    <x v="1"/>
    <x v="0"/>
    <x v="3"/>
  </r>
  <r>
    <s v="10.1136/bjsports-2019-100949"/>
    <m/>
    <m/>
    <x v="1"/>
    <s v="Infographic. New Zealand rugby's community concussion initiative: keeping kiwi communities RugbySmart"/>
    <s v="Salmon, Danielle; Sullivan, John; Romanchuk, Janelle; Murphy, Ian; Walters, Simon; Whatman, Chris; Clacy, Amanda; Keung, Sierra; Van Der Vis, Klazina"/>
    <n v="9"/>
    <s v="No"/>
    <s v="[Salmon, Danielle; Romanchuk, Janelle; Murphy, Ian] New Zealand Rugby Union, Hlth Safety &amp; Welf, Wellington, New Zealand; [Sullivan, John] Univ Otago, Sch Physiotherapy, Ctr Hlth Act &amp; Rehabil Res, Dunedin, New Zealand; [Walters, Simon; Whatman, Chris; Keung, Sierra] Auckland Univ Technol, Sch Sport &amp; Recreat, Sport Performance Res Inst, Auckland, New Zealand; [Clacy, Amanda] Univ Sunshine Coast, Sunshine Coast Mind &amp; Neurosci Thompson Inst, Birtinya, Sunshine Coast, Australia; [Van der Vis, Klazina] Univ Otago, Sch Med, Dunedin, New Zealand Salmon, D., Health Safety and Welfare, New Zealand Rugby Union, Wellington, New Zealand; Sullivan, J., Centre for Health Activity and Rehabilitation Research, School of Physiotherapy, University of Otago, Dunedin, New Zealand; Romanchuk, J., Health Safety and Welfare, New Zealand Rugby Union, Wellington, New Zealand; Murphy, I., Health Safety and Welfare, New Zealand Rugby Union, Wellington, New Zealand; Walters, S., Sport Performance Research Institute, Auckland University of Technology, School of Sport and Recreation, Auckland, New Zealand; Whatman, C., Sport Performance Research Institute, Auckland University of Technology, School of Sport and Recreation, Auckland, New Zealand; Clacy, A., Sunshine Coast Mind and Neuroscience - Thompson Institute, University of the Sunshine Coast, Birtinya, Sunshine Coast, Australia; Keung, S., Sport Performance Research Institute, Auckland University of Technology, School of Sport and Recreation, Auckland, New Zealand; Van Der Vis, K., School of Medicine, University of Otago Medical School, Dunedin, New Zealand"/>
    <n v="1"/>
    <s v="Salmon, Danielle, Romanchuk, Janelle, Murphy, Ian, Sullivan, John, Walters, Simon, Whatman, Chris, Keung, Sierra"/>
    <s v="Salmon, D (corresponding author), New Zealand Rugby Union, Wellington 6140, New Zealand."/>
    <m/>
    <s v="No"/>
    <s v="British Journal of Sports Medicine"/>
    <x v="0"/>
    <s v="BMJ"/>
    <x v="1"/>
    <s v="journal-article"/>
    <b v="0"/>
    <m/>
    <m/>
    <s v="No"/>
    <m/>
    <n v="0"/>
    <x v="0"/>
    <b v="0"/>
    <s v="0306-3674 1473-0480 "/>
    <s v="Yes"/>
    <s v="None"/>
    <s v="No"/>
    <m/>
    <s v="https://v2.sherpa.ac.uk/id/publication/1667"/>
    <n v="4"/>
    <n v="1"/>
    <m/>
    <s v="Yes"/>
    <s v="Yes"/>
    <m/>
    <m/>
    <m/>
    <s v="USD"/>
    <n v="2921"/>
    <n v="2921"/>
    <n v="3.5"/>
    <n v="0"/>
    <n v="0"/>
    <n v="4"/>
    <s v="http://www.altmetric.com/details.php?citation_id=63553071"/>
    <m/>
    <m/>
    <s v="Sport Sciences"/>
    <s v="Physical Therapy;  Sports Therapy and Rehabilitation; Orthopedics and Sports Medicine; General Medicine"/>
    <b v="0"/>
    <s v="No"/>
    <x v="1"/>
    <x v="1"/>
    <x v="1"/>
  </r>
  <r>
    <s v="10.1016/j.jad.2019.11.100"/>
    <m/>
    <m/>
    <x v="1"/>
    <s v="New avenue for the geriatric depression scale: Rasch transformation enhances reliability of assessment"/>
    <s v="Merkin, Alexander G.; Medvedev, Oleg N.; Sachdev, Perminder S.; Tippett, Lynette; Krishnamurthi, Rita; Mahon, Susan; Kasabov, Nikola; Parmar, Priya; Crawford, John; Doborjeh, Zohreh G.; Doborjeh, Maryam G.; Kang, Kristan; Kochan, Nicole A.; Bahrami, Helena; Brodaty, Henry; Feigin, Valery L."/>
    <n v="16"/>
    <s v="No"/>
    <s v="[Merkin, Alexander G.; Krishnamurthi, Rita; Mahon, Susan; Kasabov, Nikola; Parmar, Priya; Doborjeh, Zohreh G.; Doborjeh, Maryam G.; Bahrami, Helena; Feigin, Valery L.] Auckland Univ Technol, Natl Inst Stroke &amp; Appl Neurosci, Fac Hlth &amp; Environm Sci, Private Bag 92006, Auckland 1142, New Zealand; [Medvedev, Oleg N.] Univ Waikato, Sch Psychol, Hamilton, New Zealand; [Sachdev, Perminder S.; Crawford, John; Kang, Kristan; Kochan, Nicole A.; Brodaty, Henry] Univ New South Wales, Sch Psychiat, Ctr Hlth Brain Ageing CHeBA, Sydney, NSW, Australia; [Tippett, Lynette] Univ Auckland, Auckland, New Zealand Merkin, A.G., Faculty of Health &amp; Environmental Sciences, National Institute for Stroke and Applied Neurosciences, Auckland University of Technology, Private Bag 92006, Auckland, 1142, New Zealand; Medvedev, O.N., University of Waikato, School of Psychology, Hamilton, New Zealand; Sachdev, P.S., Centre for Healthy Brain Ageing (CHeBA), School of Psychiatry, University of New South Wales, Sydney, Australia; Tippett, L., University of Auckland, Auckland, New Zealand; Krishnamurthi, R., Faculty of Health &amp; Environmental Sciences, National Institute for Stroke and Applied Neurosciences, Auckland University of Technology, Private Bag 92006, Auckland, 1142, New Zealand; Mahon, S., Faculty of Health &amp; Environmental Sciences, National Institute for Stroke and Applied Neurosciences, Auckland University of Technology, Private Bag 92006, Auckland, 1142, New Zealand; Kasabov, N., Faculty of Health &amp; Environmental Sciences, National Institute for Stroke and Applied Neurosciences, Auckland University of Technology, Private Bag 92006, Auckland, 1142, New Zealand; Parmar, P., Faculty of Health &amp; Environmental Sciences, National Institute for Stroke and Applied Neurosciences, Auckland University of Technology, Private Bag 92006, Auckland, 1142, New Zealand; Crawford, J., Centre for Healthy Brain Ageing (CHeBA), School of Psychiatry, University of New South Wales, Sydney, Australia; Doborjeh, Z.G., Faculty of Health &amp; Environmental Sciences, National Institute for Stroke and Applied Neurosciences, Auckland University of Technology, Private Bag 92006, Auckland, 1142, New Zealand; Doborjeh, M.G., Faculty of Health &amp; Environmental Sciences, National Institute for Stroke and Applied Neurosciences, Auckland University of Technology, Private Bag 92006, Auckland, 1142, New Zealand; Kang, K., Centre for Healthy Brain Ageing (CHeBA), School of Psychiatry, University of New South Wales, Sydney, Australia; Kochan, N.A., Centre for Healthy Brain Ageing (CHeBA), School of Psychiatry, University of New South Wales, Sydney, Australia; Bahrami, H., Faculty of Health &amp; Environmental Sciences, National Institute for Stroke and Applied Neurosciences, Auckland University of Technology, Private Bag 92006, Auckland, 1142, New Zealand; Brodaty, H., Centre for Healthy Brain Ageing (CHeBA), School of Psychiatry, University of New South Wales, Sydney, Australia; Feigin, V.L., Faculty of Health &amp; Environmental Sciences, National Institute for Stroke and Applied Neurosciences, Auckland University of Technology, Private Bag 92006, Auckland, 1142, New Zealand"/>
    <n v="1"/>
    <s v="Merkin, Alexander G., Krishnamurthi, Rita, Mahon, Susan, Kasabov, Nikola, Parmar, Priya, Doborjeh, Zohreh G., Doborjeh, Maryam G., Bahrami, Helena, Feigin, Valery L."/>
    <s v="Merkin, AG (corresponding author), Auckland Univ Technol, Natl Inst Stroke &amp; Appl Neurosci, Fac Hlth &amp; Environm Sci, Private Bag 92006, Auckland 1142, New Zealand."/>
    <s v="Merkin, AG"/>
    <s v="Yes"/>
    <s v="Journal of Affective Disorders"/>
    <x v="2"/>
    <s v="Elsevier BV"/>
    <x v="1"/>
    <s v="journal-article"/>
    <b v="0"/>
    <m/>
    <m/>
    <s v="No"/>
    <m/>
    <n v="0"/>
    <x v="0"/>
    <b v="0"/>
    <s v="0165-0327 "/>
    <s v="Yes"/>
    <s v="12 months"/>
    <s v="No"/>
    <m/>
    <s v="https://v2.sherpa.ac.uk/id/publication/13768"/>
    <m/>
    <n v="0"/>
    <m/>
    <s v="Yes"/>
    <s v="Yes"/>
    <m/>
    <m/>
    <m/>
    <s v="USD"/>
    <n v="3200"/>
    <n v="3200"/>
    <n v="10"/>
    <n v="1"/>
    <n v="0"/>
    <n v="1"/>
    <s v="http://www.altmetric.com/details.php?citation_id=72829721"/>
    <s v="Brain Research New Zealand centre of Research Excellence; Brain Research New Zealand, BRNZ"/>
    <m/>
    <s v="Neurosciences &amp; Neurology; Psychiatry"/>
    <s v="Clinical Psychology; Psychiatry and Mental health"/>
    <b v="0"/>
    <s v="No"/>
    <x v="1"/>
    <x v="1"/>
    <x v="1"/>
  </r>
  <r>
    <s v="10.1111/1365-2745.13289"/>
    <m/>
    <m/>
    <x v="1"/>
    <s v="Shoot flammability is decoupled from leaf flammability, but controlled by leaf functional traits"/>
    <s v="Alam, Md Azharul: Department of Pest Management and Conservation Lincoln University Lincoln New Zealand; Wyse, Sarah V.: Bio-Protection Research Centre Lincoln University Lincoln New Zealand; Buckley, Hannah L.: School of Science Auckland University of Technology Auckland New Zealand; Perry, George L. W.: School of Environment University of Auckland Auckland New Zealand; Sullivan, Jon J.: Department of Pest Management and Conservation Lincoln University Lincoln New Zealand; Mason, Norman W. H.: Landcare Research Hamilton New Zealand; Buxton, Rowan: Landcare Research Lincoln New Zealand; Richardson, Sarah J.: Landcare Research Lincoln New Zealand; Curran, Timothy J.: Department of Pest Management and Conservation Lincoln University Lincoln New Zealand; Gilliam, Frank"/>
    <n v="10"/>
    <s v="No"/>
    <s v="[Alam, Md Azharul; Sullivan, Jon J.; Curran, Timothy J.] Lincoln Univ, Dept Pest Management &amp; Conservat, Lincoln, New Zealand; [Wyse, Sarah, V] Lincoln Univ, Bioprotect Res Ctr, Lincoln, New Zealand; [Buckley, Hannah L.] Auckland Univ Technol, Sch Sci, Auckland, New Zealand; [Perry, George L. W.] Univ Auckland, Sch Environm, Auckland, New Zealand; [Mason, Norman W. H.] Landcare Res, Hamilton, New Zealand; [Buxton, Rowan; Richardson, Sarah J.] Landcare Res, Lincoln, New Zealand Alam, M.A., Department of Pest Management and Conservation, Lincoln University, Lincoln, New Zealand; Wyse, S.V., Bio-Protection Research Centre, Lincoln University, Lincoln, New Zealand; Buckley, H.L., School of Science, Auckland University of Technology, Auckland, New Zealand; Perry, G.L.W., School of Environment, University of Auckland, Auckland, New Zealand; Sullivan, J.J., Department of Pest Management and Conservation, Lincoln University, Lincoln, New Zealand; Mason, N.W.H., Landcare Research, Hamilton, New Zealand; Buxton, R., Landcare Research, Lincoln, New Zealand; Richardson, S.J., Landcare Research, Lincoln, New Zealand; Curran, T.J., Department of Pest Management and Conservation, Lincoln University, Lincoln, New Zealand"/>
    <n v="1"/>
    <s v="Alam, Md Azharul, Sullivan, Jon J., Curran, Timothy J., Wyse, Sarah, V, Buckley, Hannah L."/>
    <s v="Alam, MA (corresponding author), Lincoln Univ, Dept Pest Management &amp; Conservat, Lincoln, New Zealand."/>
    <m/>
    <s v="No"/>
    <s v="Journal of Ecology"/>
    <x v="2"/>
    <s v="Wiley"/>
    <x v="1"/>
    <s v="journal-article"/>
    <b v="0"/>
    <m/>
    <m/>
    <s v="No"/>
    <m/>
    <n v="0"/>
    <x v="0"/>
    <b v="0"/>
    <s v="0022-0477 1365-2745 "/>
    <s v="Yes"/>
    <s v="24 months"/>
    <s v="No"/>
    <m/>
    <s v="https://v2.sherpa.ac.uk/id/publication/3270"/>
    <n v="5"/>
    <n v="5"/>
    <m/>
    <s v="Yes"/>
    <s v="Yes"/>
    <m/>
    <m/>
    <m/>
    <s v="USD"/>
    <n v="3000"/>
    <n v="3000"/>
    <n v="21.43"/>
    <n v="0"/>
    <n v="0"/>
    <n v="25"/>
    <s v="http://www.altmetric.com/details.php?citation_id=66795365"/>
    <s v="Lincoln University; Hellaby Trust; New Zealand Ministry for Business, Innovation and Environment; Ministry for the Environment, New Zealand, MfE; Lincoln University; Ministry for Business Innovation and Employment, MBIE"/>
    <m/>
    <s v="Plant Sciences; Environmental Sciences &amp; Ecology"/>
    <s v="Plant Science; Ecology; Ecology;  Evolution;  Behavior and Systematics"/>
    <b v="0"/>
    <s v="No"/>
    <x v="1"/>
    <x v="1"/>
    <x v="1"/>
  </r>
  <r>
    <s v="10.1177/1177180119885418"/>
    <m/>
    <m/>
    <x v="1"/>
    <s v="Indigenous voices on measuring and valuing health states"/>
    <s v="Willing, Esther: Te Kupenga Hauora Māori, Faculty of Medical and Health Sciences, The University of Auckland, New Zealand; Paine, Sarah-Jane: Te Kupenga Hauora Māori, Faculty of Medical and Health Sciences, The University of Auckland, New Zealand; Wyeth, Emma: Ngāi Tahu Māori Health Research Unit, Department of Preventive and Social Medicine, University of Otago, New Zealand; Te Ao, Braden: School of Population Health, Faculty of Medical and Health Sciences, The University of Auckland, New Zealand; Vaithianathan, Rhema: Centre for Social Data Analytics, Auckland University of Technology, New Zealand, Institute of Social Science Research, The University of Queensland, Australia; Reid, Papaarangi: Te Kupenga Hauora Māori, Faculty of Medical and Health Sciences, The University of Auckland, New Zealand"/>
    <n v="6"/>
    <s v="No"/>
    <s v="[Willing, Esther; Paine, Sarah-Jane; Reid, Papaarangi] Univ Auckland, Fac Med &amp; Hlth Sci, Te Kupenga Hauora Maori, Auckland 1142, New Zealand; [Wyeth, Emma] Univ Otago, Dept Prevent &amp; Social Med, Ngai Tahu Maori Hlth Res Unit, Dunedin, New Zealand; [Ao, Braden Te] Univ Auckland, Sch Populat Hlth, Fac Med &amp; Hlth Sci, Auckland, New Zealand; [Vaithianathan, Rhema] Auckland Univ Technol, Ctr Social Data Analyt, Auckland, New Zealand; [Vaithianathan, Rhema] Univ Queensland, Inst Social Sci Res, Brisbane, Qld, Australia Willing, E., Faculty of Medical and Health Sciences, The University of Auckland, New Zealand; Paine, S.-J., Faculty of Medical and Health Sciences, The University of Auckland, New Zealand; Wyeth, E., Ngāi Tahu Māori Health Research Unit, Department of Preventive and Social Medicine, University of Otago, New Zealand; Te Ao, B., School of Population Health, Faculty of Medical and Health Sciences, The University of Auckland, New Zealand; Vaithianathan, R., Centre for Social Data Analytics, Auckland University of Technology, New Zealand, Institute of Social Science Research, The University of Queensland, Australia; Reid, P., Faculty of Medical and Health Sciences, The University of Auckland, New Zealand"/>
    <n v="1"/>
    <s v="Willing, Esther, Paine, Sarah-Jane, Reid, Papaarangi, Wyeth, Emma, Ao, Braden Te, Vaithianathan, Rhema"/>
    <s v="Willing, E (corresponding author), Univ Auckland, Fac Med &amp; Hlth Sci, Te Kupenga Hauora Maori, Auckland 1142, New Zealand."/>
    <m/>
    <s v="No"/>
    <s v="AlterNative: An International Journal of Indigenous Peoples"/>
    <x v="2"/>
    <s v="SAGE Publications"/>
    <x v="1"/>
    <s v="journal-article"/>
    <b v="0"/>
    <m/>
    <m/>
    <s v="No"/>
    <m/>
    <n v="0"/>
    <x v="0"/>
    <b v="0"/>
    <s v="1177-1801 1174-1740 "/>
    <s v="No data"/>
    <m/>
    <m/>
    <m/>
    <m/>
    <n v="1"/>
    <n v="3"/>
    <m/>
    <s v="Yes"/>
    <s v="Yes"/>
    <m/>
    <m/>
    <m/>
    <s v="USD"/>
    <n v="3000"/>
    <n v="3000"/>
    <n v="0"/>
    <n v="0"/>
    <n v="0"/>
    <n v="0"/>
    <m/>
    <s v="Nga Pae o te Maramatanga"/>
    <s v="Nga Pae o te Maramatanga"/>
    <s v="Ethnic Studies"/>
    <m/>
    <b v="0"/>
    <s v="No"/>
    <x v="1"/>
    <x v="1"/>
    <x v="1"/>
  </r>
  <r>
    <s v="10.1016/j.jsams.2019.09.010"/>
    <m/>
    <m/>
    <x v="1"/>
    <s v="Prevalence and application of priming exercise in high performance sport"/>
    <s v="Harrison, Peter W.; James, Lachlan P.; McGuigan, Mike R.; Jenkins, David G.; Kelly, Vincent G."/>
    <n v="5"/>
    <s v="No"/>
    <s v="[Harrison, Peter W.; Jenkins, David G.] Univ Queensland, Sch Human Movement &amp; Nutr Sci, Brisbane, Qld, Australia; [Harrison, Peter W.] Queensland Acad Sport, Sport Performance Innovat &amp; Knowledge Excellence, Nathan, Qld, Australia; [James, Lachlan P.] La Trobe Univ, Sch Allied Hlth, Dept Rehabil Nutr &amp; Sport, Bundoora, Vic, Australia; [McGuigan, Mike R.] Auckland Univ Technol, Sports Performance Res Inst New Zealand, Auckland, New Zealand; [Kelly, Vincent G.] Queensland Univ Technol, Sch Exercise &amp; Nutr Sci, Brisbane, Qld, Australia Harrison, P.W., School of Human Movement and Nutrition Sciences, University of Queensland, Australia, Sport Performance Innovation and Knowledge Excellence unit (SPIKE), Queensland Academy of Sport, Australia; James, L.P., Department of Rehabilitation, Nutrition, and Sport, School of Allied Health, Latrobe University, Australia; McGuigan, M.R., Sports Performance Research Institute New Zealand (SPRINZ), Auckland University of Technology, New Zealand; Jenkins, D.G., School of Human Movement and Nutrition Sciences, University of Queensland, Australia; Kelly, V.G., School of Exercise and Nutrition Sciences, Queensland University of Technology, Australia"/>
    <n v="1"/>
    <s v="Harrison, Peter W., Jenkins, David G., James, Lachlan P., McGuigan, Mike R."/>
    <s v="Harrison, PW (corresponding author), Univ Queensland, Sch Human Movement &amp; Nutr Sci, Brisbane, Qld, Australia.; Harrison, PW (corresponding author), Queensland Acad Sport, Sport Performance Innovat &amp; Knowledge Excellence, Nathan, Qld, Australia."/>
    <m/>
    <s v="No"/>
    <s v="Journal of Science and Medicine in Sport"/>
    <x v="2"/>
    <s v="Elsevier BV"/>
    <x v="1"/>
    <s v="journal-article"/>
    <b v="0"/>
    <m/>
    <m/>
    <s v="No"/>
    <m/>
    <n v="0"/>
    <x v="0"/>
    <b v="0"/>
    <s v="1440-2440 "/>
    <s v="Yes"/>
    <s v="24 months"/>
    <s v="No"/>
    <m/>
    <s v="https://v2.sherpa.ac.uk/id/publication/12929"/>
    <n v="2"/>
    <n v="5"/>
    <m/>
    <s v="Yes"/>
    <s v="Yes"/>
    <m/>
    <m/>
    <m/>
    <s v="USD"/>
    <n v="3000"/>
    <n v="3000"/>
    <n v="21.9"/>
    <n v="0"/>
    <n v="0"/>
    <n v="33"/>
    <s v="http://www.altmetric.com/details.php?citation_id=66924757"/>
    <s v="Australian Government Research Training Program ScholarshipAustralian GovernmentDepartment of Industry, Innovation and Science; Queensland Academy of Sport's Sport Performance Innovation and Knowledge Excellence Unit; Centre of Excellence and Applied Sport Science Research, Queensland Academy of Sport, CoE, QAS"/>
    <s v="Australian Government Research; Queensland Academy"/>
    <s v="Sport Sciences"/>
    <s v="Physical Therapy;  Sports Therapy and Rehabilitation; Orthopedics and Sports Medicine"/>
    <b v="0"/>
    <s v="No"/>
    <x v="1"/>
    <x v="1"/>
    <x v="1"/>
  </r>
  <r>
    <s v="10.1136/bjsports-2019-100950"/>
    <m/>
    <m/>
    <x v="1"/>
    <s v="Infographic. New Zealand Rugby's concussion management pathway"/>
    <s v="Salmon, Danielle; Romanchuk, Janelle; Murphy, Ian; Sullivan, John; Walters, Simon; Whatman, Chris; Clacy, Amanda; Keung, Sierra; Van Der Vis, Klazina"/>
    <n v="9"/>
    <s v="No"/>
    <s v="[Salmon, Danielle; Romanchuk, Janelle; Murphy, Ian] New Zealand Rugby Union, Hlth Safety &amp; Welf, Wellington, New Zealand; [Sullivan, John] Univ Otago, Sch Physiotherapy, Ctr Hlth Act &amp; Rehabil Res, Dunedin, New Zealand; [Walters, Simon; Whatman, Chris; Keung, Sierra] Auckland Univ Technol, Sch Sport &amp; Recreat, Sports Performance Res Inst New Zealand, Auckland, New Zealand; [Clacy, Amanda] Univ Sunshine Coast, Sunshine Coast Mind &amp; Neurosci Thompson Inst, Birtinya, Qld, Australia; [Van der Vis, Klazina] Univ Otago, Sch Med, Dunedin, New Zealand Salmon, D., Health Safety and Welfare, New Zealand Rugby Union, Wellington, New Zealand; Romanchuk, J., Health Safety and Welfare, New Zealand Rugby Union, Wellington, New Zealand; Murphy, I., Health Safety and Welfare, New Zealand Rugby Union, Wellington, New Zealand; Sullivan, J., Centre for Health Activity and Rehabilitation Research, School of Physiotherapy, University of Otago, Dunedin, New Zealand; Walters, S., Sports Performance Research Institute New Zealand, School of Sport and Recreation, Auckland University of Technology, Auckland, New Zealand; Whatman, C., Sports Performance Research Institute New Zealand, School of Sport and Recreation, Auckland University of Technology, Auckland, New Zealand; Clacy, A., Sunshine Coast Mind and Neuroscience - Thompson Institute, University of the Sunshine Coast, Birtinya, QLD, Australia; Keung, S., Sports Performance Research Institute New Zealand, School of Sport and Recreation, Auckland University of Technology, Auckland, New Zealand; Van Der Vis, K., School of Medicine, University of Otago Medical School, Dunedin, New Zealand"/>
    <n v="1"/>
    <s v="Salmon, Danielle, Romanchuk, Janelle, Murphy, Ian, Sullivan, John, Walters, Simon, Whatman, Chris, Keung, Sierra"/>
    <s v="Salmon, D (corresponding author), New Zealand Rugby Union, Wellington, New Zealand."/>
    <m/>
    <s v="No"/>
    <s v="British Journal of Sports Medicine"/>
    <x v="2"/>
    <s v="BMJ"/>
    <x v="1"/>
    <s v="journal-article"/>
    <b v="0"/>
    <m/>
    <m/>
    <s v="No"/>
    <m/>
    <n v="0"/>
    <x v="0"/>
    <b v="0"/>
    <s v="0306-3674 1473-0480 "/>
    <s v="Yes"/>
    <s v="None"/>
    <s v="No"/>
    <m/>
    <s v="https://v2.sherpa.ac.uk/id/publication/1667"/>
    <n v="1"/>
    <n v="0"/>
    <m/>
    <s v="Yes"/>
    <s v="Yes"/>
    <m/>
    <m/>
    <m/>
    <s v="USD"/>
    <n v="2921"/>
    <n v="2921"/>
    <n v="2.6"/>
    <n v="0"/>
    <n v="0"/>
    <n v="4"/>
    <s v="http://www.altmetric.com/details.php?citation_id=63729561"/>
    <m/>
    <m/>
    <s v="Sport Sciences"/>
    <s v="Physical Therapy;  Sports Therapy and Rehabilitation; Orthopedics and Sports Medicine; General Medicine"/>
    <b v="0"/>
    <s v="No"/>
    <x v="1"/>
    <x v="1"/>
    <x v="1"/>
  </r>
  <r>
    <s v="10.1038/s41396-019-0555-0"/>
    <s v="open (via crossref license)"/>
    <m/>
    <x v="2"/>
    <s v="Air mass source determines airborne microbial diversity at the ocean–atmosphere interface of the Great Barrier Reef marine ecosystem"/>
    <s v="Archer, Stephen D. J.; Lee, Kevin C.; Caruso, Tancredi; King-Miaow, Katie; Harvey, Mike; Huang, Danwei; Wainwright, Benjamin J.; Pointing, Stephen B."/>
    <n v="8"/>
    <s v="No"/>
    <s v="[Archer, Stephen D. J.; Pointing, Stephen B.] Natl Univ Singapore, NUS Coll, Singapore 138527, Singapore; [Archer, Stephen D. J.; Lee, Kevin C.; King-Miaow, Katie] Auckland Univ Technol, Inst Appl Ecol New Zealand, Auckland 1142, New Zealand; [Caruso, Tancredi] Queens Univ Belfast, Inst Global Food Security, Sch Biological Sciences, Belfast, Northern Irelan, North Ireland; [Harvey, Mike] Natl Inst Water, Atmospher Res, NIWA, Wellington 6021, New Zealand; [Huang, Danwei; Wainwright, Benjamin J.; Pointing, Stephen B.] Natl Univ Singapore, Dept Biological Sciences, Singapore 117558, Singapore; [Pointing, Stephen B.] Kanazawa Univ, Inst Nat, Environm Technol, Kanazawa, 9201151, Japan Archer, S.D.J., Yale-NUS College, National University of Singapore, Singapore, 138527, Singapore, Institute for Applied Ecology New Zealand, Auckland University of Technology, Auckland, 1142, New Zealand; Lee, K.C., Institute for Applied Ecology New Zealand, Auckland University of Technology, Auckland, 1142, New Zealand; Caruso, T., School of Biological Sciences and Institute for Global Food Security, Queen's University Belfast, Belfast, BT9 7BL, United Kingdom; King-Miaow, K., Institute for Applied Ecology New Zealand, Auckland University of Technology, Auckland, 1142, New Zealand; Harvey, M., National Institute of Water and Atmospheric Research (NIWA), Wellington, 6021, New Zealand; Huang, D., Department of Biological Sciences, National University of Singapore, Singapore, 117558, Singapore; Wainwright, B.J., Department of Biological Sciences, National University of Singapore, Singapore, 117558, Singapore; Pointing, S.B., Yale-NUS College, National University of Singapore, Singapore, 138527, Singapore, Department of Biological Sciences, National University of Singapore, Singapore, 117558, Singapore, Institute of Nature and Environmental Technology, Kanazawa University, Kanazawa, 920-1151, Japan"/>
    <n v="1"/>
    <s v="Archer, Stephen D. J., Pointing, Stephen B., Lee, Kevin C., King-Miaow, Katie"/>
    <s v="Pointing, SB (corresponding author), Natl Univ Singapore, NUS Coll, Singapore 138527, Singapore.; Pointing, SB (corresponding author), Kanazawa Univ, Inst Nat, Environm Technol, Kanazawa, 9201151, Japan."/>
    <m/>
    <s v="No"/>
    <s v="The ISME Journal"/>
    <x v="2"/>
    <s v="Springer Science and Business Media LLC"/>
    <x v="0"/>
    <s v="journal-article"/>
    <b v="0"/>
    <s v="publishedVersion"/>
    <s v="publisher"/>
    <s v="Yes"/>
    <s v="europepmc.org "/>
    <n v="1"/>
    <x v="0"/>
    <b v="0"/>
    <s v="1751-7362 1751-7370 "/>
    <s v="No"/>
    <m/>
    <s v="No"/>
    <m/>
    <s v="https://v2.sherpa.ac.uk/id/publication/4039"/>
    <n v="7"/>
    <n v="6"/>
    <s v="https://doi.org/10.1038/s41396-019-0555-0"/>
    <s v="Yes"/>
    <s v="Yes"/>
    <m/>
    <m/>
    <m/>
    <s v="USD"/>
    <n v="3300"/>
    <n v="3300"/>
    <n v="40.9"/>
    <n v="3"/>
    <n v="0"/>
    <n v="27"/>
    <s v="http://www.altmetric.com/details.php?citation_id=70930985"/>
    <s v="Auckland University of Technology, New Zealand, AUT; National Institute of Water and Atmospheric Research, NIWA: 2017/18 SCI; Australian Research Council, ARC: DP150101649"/>
    <m/>
    <s v="Environmental Sciences &amp; Ecology; Microbiology"/>
    <s v="Ecology;  Evolution;  Behavior and Systematics; Microbiology"/>
    <b v="0"/>
    <s v="No"/>
    <x v="1"/>
    <x v="0"/>
    <x v="2"/>
  </r>
  <r>
    <s v="10.1016/j.wombi.2019.09.002"/>
    <m/>
    <m/>
    <x v="1"/>
    <s v="Acknowledging the primacy of continuity of care experiences in midwifery education"/>
    <s v="Gamble, Jennifer; Sidebotham, Mary; Gilkison, Andrea; Davis, Deborah; Sweet, Linda"/>
    <n v="5"/>
    <s v="No"/>
    <s v="[Gamble, Jennifer; Sidebotham, Mary] Griffith Univ, Sch Nursing &amp; Midwifery, Mt Gravatt, Qld, Australia; [Gilkison, Andrea] Auckland Univ Technol, Auckland, New Zealand; [Davis, Deborah] Univ Canberra, Canberra, ACT, Australia; [Sweet, Linda] Deakin Univ, Geelong, Vic, Australia; [Gamble, Jennifer; Sidebotham, Mary; Gilkison, Andrea; Davis, Deborah; Sweet, Linda] Trans Tasman Midwifery Educ Consortium, Adelaide, SA, Australia; [Gamble, Jennifer; Sidebotham, Mary; Gilkison, Andrea; Davis, Deborah; Sweet, Linda] Trans Tasman Midwifery Educ Consortium, Auckland, New Zealand Gamble, J., School of Nursing and Midwifery, Griffith University, Australia, Trans-Tasman Midwifery Education Consortium, Australia and, New Zealand; Sidebotham, M., School of Nursing and Midwifery, Griffith University, Australia, Trans-Tasman Midwifery Education Consortium, Australia and, New Zealand; Gilkison, A., Auckland University of Technology, New Zealand, Trans-Tasman Midwifery Education Consortium, Australia and, New Zealand; Davis, D., University of Canberra, Australia, Trans-Tasman Midwifery Education Consortium, Australia and, New Zealand; Sweet, L., Deakin University, Australia, Trans-Tasman Midwifery Education Consortium, Australia and, New Zealand"/>
    <n v="1"/>
    <s v="Gamble, Jennifer, Sidebotham, Mary, Gilkison, Andrea"/>
    <s v="Gamble, J (corresponding author), Griffith Univ, Logan Campus,Univ Dr, Meadowbrook, Qld 4131, Australia."/>
    <m/>
    <s v="No"/>
    <s v="Women and Birth"/>
    <x v="2"/>
    <s v="Elsevier BV"/>
    <x v="1"/>
    <s v="journal-article"/>
    <b v="0"/>
    <m/>
    <m/>
    <s v="No"/>
    <m/>
    <n v="0"/>
    <x v="0"/>
    <b v="0"/>
    <s v="1871-5192 "/>
    <s v="Yes"/>
    <s v="24 months"/>
    <s v="No"/>
    <m/>
    <s v="https://v2.sherpa.ac.uk/id/publication/16571"/>
    <n v="13"/>
    <n v="11"/>
    <m/>
    <s v="Yes"/>
    <s v="Yes"/>
    <m/>
    <m/>
    <m/>
    <s v="USD"/>
    <n v="1700"/>
    <n v="1700"/>
    <n v="52.6"/>
    <n v="0"/>
    <n v="0"/>
    <n v="75"/>
    <s v="http://www.altmetric.com/details.php?citation_id=67419833"/>
    <m/>
    <m/>
    <s v="Nursing; Obstetrics &amp; Gynecology"/>
    <s v="Obstetrics and Gynaecology; Maternity and Midwifery"/>
    <b v="0"/>
    <s v="No"/>
    <x v="1"/>
    <x v="1"/>
    <x v="1"/>
  </r>
  <r>
    <s v="10.1520/JTE20180674"/>
    <s v="oa repository (via OAI-PMH doi match)"/>
    <s v="cc-by-nc"/>
    <x v="5"/>
    <s v="Prediction of Crack Depth and Fatigue Life of an Acrylonitrile Butadiene Styrene Cantilever Beam Using Dynamic Response"/>
    <s v="Zai, Behzad Ahmed: Department of Engineering Sciences, Pakistan Navy Engineering College, National University of Sciences and Technology, Karachi 71800, Pakistan (Corresponding author), e-mail: behzad_zai@pnec.nust.edu.pk, https://orcid.org/0000-0002-2584-9006; Khan, Muhammad A.: School of Aerospace, Transport and Manufacturing, Cranfield University, Cranfield MK43 0AL, UK; Khan, Sohaib Z.: Department of Mechanical Engineering, Islamic University of Madinah, Madinah 42221, Saudi Arabia; Asif, Muhammad: Department of Mechanical Engineering, Auckland University of Technology, Auckland 1142, New Zealand; Khan, Kamran A.: Department of Aerospace Engineering, Khalifa University, Abu Dhabi 51133, United Arab Emirates; Saquib, Ahmad N.: Department of Mechanical Engineering, Islamic University of Madinah, Madinah 42221, Saudi Arabia; Mansoor, Asif: Department of Engineering Sciences, Pakistan Navy Engineering College, National University of Sciences and Technology, Karachi 71800, Pakistan; Shahzad, Majid: Advanced Material Research Division, Pakistan Space and Upper Atmosphere Research Commission, SUPARCO, Karachi 75270, Pakistan; Mujtaba, Ahmed: Department of Engineering Sciences, Pakistan Navy Engineering College, National University of Sciences and Technology, Karachi 71800, Pakistan"/>
    <n v="9"/>
    <s v="No"/>
    <s v="[Zai, Behzad Ahmed; Mansoor, Asif; Mujtaba, Ahmed] Natl Univ Sci &amp; Technol, Dept Engn Sci, Pakistan Navy Engn Coll, Karachi 71800, Pakistan; [Khan, Muhammad A.] Cranfield Univ, Sch Aerosp Transport &amp; Mfg, Cranfield MK43 0AL, Beds, England; [Khan, Sohaib Z.; Saquib, Ahmad N.] Islamic Univ Madinah, Dept Mech Engn, Madinah 42221, Saudi Arabia; [Asif, Muhammad] Auckland Univ Technol, Dept Mech Engn, Auckland 1142, New Zealand; [Khan, Kamran A.] Khalifa Univ, Dept Aerosp Engn, Abu Dhabi 51133, U Arab Emirates; [Shahzad, Majid] SUPARCO, Adv Mat Res Div, Pakistan Space &amp; Upper Atmosphere Res Commiss, Karachi 75270, Pakistan Zai, B.A., Department of Engineering Sciences, Pakistan Navy Engineering College, National University of Sciences and Technology, Karachi, 71800, Pakistan; Khan, M.A., School of Aerospace, Transport and Manufacturing, Cranfield University, Cranfield, MK43 0AL, United Kingdom; Khan, S.Z., Department of Mechanical Engineering, Islamic University of Madinah, Madinah, 42221, Saudi Arabia; Asif, M., Department of Mechanical Engineering, Auckland University of Technology, Auckland, 1142, New Zealand; Khan, K.A., Department of Aerospace Engineering, Khalifa University, Abu Dhabi, 51133, United Arab Emirates; Saquib, A.N., Department of Mechanical Engineering, Islamic University of Madinah, Madinah, 42221, Saudi Arabia; Mansoor, A., Department of Engineering Sciences, Pakistan Navy Engineering College, National University of Sciences and Technology, Karachi, 71800, Pakistan; Shahzad, M., Advanced Material Research Division, Pakistan Space and Upper Atmosphere Research Commission, SUPARCO, Karachi, 75270, Pakistan; Mujtaba, A., Department of Engineering Sciences, Pakistan Navy Engineering College, National University of Sciences and Technology, Karachi, 71800, Pakistan"/>
    <n v="1"/>
    <s v="Zai, Behzad Ahmed, Mansoor, Asif, Mujtaba, Ahmed, Khan, Muhammad A., Khan, Sohaib Z., Saquib, Ahmad N., Asif, Muhammad"/>
    <s v="Zai, BA (corresponding author), Natl Univ Sci &amp; Technol, Dept Engn Sci, Pakistan Navy Engn Coll, Karachi 71800, Pakistan."/>
    <m/>
    <s v="No"/>
    <s v="Journal of Testing and Evaluation"/>
    <x v="2"/>
    <s v="ASTM International"/>
    <x v="0"/>
    <s v="journal-article"/>
    <b v="0"/>
    <s v="submittedVersion"/>
    <s v="repository"/>
    <s v="Yes"/>
    <s v="dspace.lib.cranfield.ac.uk "/>
    <n v="1"/>
    <x v="0"/>
    <b v="0"/>
    <s v="0090-3973 "/>
    <s v="Yes"/>
    <s v="None"/>
    <s v="Yes"/>
    <s v="12 months"/>
    <s v="https://v2.sherpa.ac.uk/id/publication/12785"/>
    <n v="6"/>
    <n v="4"/>
    <s v="http://dspace.lib.cranfield.ac.uk/bitstream/1826/14913/4/Prediction_of_crack_depth_and_fatigue_life_of_an_Acrylonitrile_Butadiene_Styrene-2020.pdf"/>
    <s v="Yes"/>
    <s v="Yes"/>
    <m/>
    <m/>
    <m/>
    <m/>
    <m/>
    <m/>
    <n v="0"/>
    <n v="0"/>
    <n v="0"/>
    <n v="0"/>
    <m/>
    <m/>
    <m/>
    <s v="Materials Science"/>
    <s v="Mechanical Engineering; General Materials Science; Mechanics of Materials"/>
    <b v="0"/>
    <s v="No"/>
    <x v="1"/>
    <x v="0"/>
    <x v="5"/>
  </r>
  <r>
    <s v="10.1016/j.jth.2019.100814"/>
    <s v="open (via crossref license)"/>
    <s v="cc-by-nc-nd"/>
    <x v="2"/>
    <s v="An integrated conceptual model of environmental needs for New Zealand children's active travel to school"/>
    <s v="Smith, Melody; Ikeda, Erika; Hawley, Greer; Mavoa, Suzanne; Hosking, Jamie; Egli, Victoria; Zhao, Jinfeng; Mackay, Lisa; Donnellan, Niamh; Amann, Rebecca; Mackie, Hamish; Witten, Karen"/>
    <n v="12"/>
    <s v="No"/>
    <s v="[Smith, Melody; Egli, Victoria; Zhao, Jinfeng; Donnellan, Niamh; Amann, Rebecca] Univ Auckland, Sch Nursing, Auckland, New Zealand; [Ikeda, Erika] Auckland Univ Technol, Sch Sport &amp; Recreat, Auckland, New Zealand; [Hawley, Greer; Mackie, Hamish] Mackie Res Ltd, Auckland, New Zealand; [Mavoa, Suzanne] Univ Melbourne, Melbourne Sch Populat &amp; Global Hlth, Melbourne, Vic, Australia; [Hosking, Jamie] Univ Auckland, Sch Populat Hlth, Auckland, New Zealand; [Mackay, Lisa] Auckland Univ Technol, Human Potential Ctr, Auckland, New Zealand; [Witten, Karen] Massey Univ, SHORE &amp; Whariki Res Ctr, Auckland, New Zealand Smith, M., School of Nursing, University of Auckland, Auckland, New Zealand; Ikeda, E., School of Sport and Recreation, Auckland University of Technology, Auckland, New Zealand; Hawley, G., Mackie Research Limited, Auckland, New Zealand; Mavoa, S., Melbourne School of Population &amp; Global Health, University of Melbourne, Melbourne, Australia; Hosking, J., School of Population Health, The University of Auckland, Auckland, New Zealand; Egli, V., School of Nursing, University of Auckland, Auckland, New Zealand; Zhao, J., School of Nursing, University of Auckland, Auckland, New Zealand; Mackay, L., Human Potential Centre, Auckland University of Technology, Auckland, New Zealand; Donnellan, N., School of Nursing, University of Auckland, Auckland, New Zealand; Amann, R., School of Nursing, University of Auckland, Auckland, New Zealand; Mackie, H., Mackie Research Limited, Auckland, New Zealand; Witten, K., SHORE &amp; Whariki Research Centre, Massey University, Auckland, New Zealand"/>
    <n v="1"/>
    <s v="Smith, Melody, Egli, Victoria, Zhao, Jinfeng, Donnellan, Niamh, Amann, Rebecca, Ikeda, Erika, Hawley, Greer, Mackie, Hamish, Mavoa, Suzanne, Hosking, Jamie, Mackay, Lisa"/>
    <s v="Smith, M (corresponding author), Private Bag 92019, Auckland 1142, New Zealand."/>
    <m/>
    <s v="No"/>
    <s v="Journal of Transport &amp; Health"/>
    <x v="2"/>
    <s v="Elsevier BV"/>
    <x v="0"/>
    <s v="journal-article"/>
    <b v="0"/>
    <s v="publishedVersion"/>
    <s v="publisher"/>
    <s v="No"/>
    <m/>
    <n v="0"/>
    <x v="0"/>
    <b v="0"/>
    <s v="2214-1405 "/>
    <s v="Yes"/>
    <s v="24 months"/>
    <s v="No"/>
    <m/>
    <s v="https://v2.sherpa.ac.uk/id/publication/29561"/>
    <n v="5"/>
    <n v="3"/>
    <s v="https://doi.org/10.1016/j.jth.2019.100814"/>
    <s v="Yes"/>
    <s v="Yes"/>
    <m/>
    <m/>
    <m/>
    <s v="USD"/>
    <n v="1950"/>
    <n v="1950"/>
    <n v="13.45"/>
    <n v="0"/>
    <n v="0"/>
    <n v="19"/>
    <s v="http://www.altmetric.com/details.php?citation_id=73143556"/>
    <s v="National Health and Medical Research Council, NHMRC: #1121035; Health Research Council of New Zealand, HRC: 14/436, 17/013; University of Auckland; Ministry of Business, Innovation and Employment, MBIE: PROP-43153-HAITR-MRACO; Faculty of Medical and Health Sciences, University of Auckland, FMHS"/>
    <s v="Health Research Council of New Zealand; Ministry for Business Innovation and Employment; University of Auckland; National Health and Medical Research Council"/>
    <s v="Public, Environmental &amp; Occupational Health; Transportation"/>
    <s v="Public Health;  Environmental and Occupational Health; Health Policy; Pollution; Safety Research; Safety;  Risk;  Reliability and Quality; Transportation"/>
    <b v="0"/>
    <s v="No"/>
    <x v="1"/>
    <x v="0"/>
    <x v="2"/>
  </r>
  <r>
    <s v="10.1111/sms.13600"/>
    <s v="oa repository (via OAI-PMH doi match)"/>
    <m/>
    <x v="5"/>
    <s v="Influence of resisted sled-push training on the sprint force-velocity profile of male high school athletes"/>
    <s v="Cahill, Micheál J.: Athlete Training and Health Plano TX USA, Sports Performance Research Institute New Zealand Auckland University of Technology Auckland New Zealand; Oliver, Jon L.: Sports Performance Research Institute New Zealand Auckland University of Technology Auckland New Zealand, Youth Physical Development Centre Cardiff Metropolitan University Cardiff UK; Cronin, John B.: Sports Performance Research Institute New Zealand Auckland University of Technology Auckland New Zealand; Clark, Kenneth P.: West Chester University West Chester PA USA; Cross, Matt R.: Sports Performance Research Institute New Zealand Auckland University of Technology Auckland New Zealand, Laboratoire Interuniversitaire de Biologie de la Motricité University Savoie Mont Blanc Chambéry France; Lloyd, Rhodri S.: Sports Performance Research Institute New Zealand Auckland University of Technology Auckland New Zealand, Youth Physical Development Centre Cardiff Metropolitan University Cardiff UK, Centre for Sport Science and Human Performance Waikato Institute of Technology Hamilton New Zealand"/>
    <n v="6"/>
    <s v="No"/>
    <s v="[Cahill, Micheal J.] Athlete Training &amp; Hlth, 6010 W Spring Creek Pkwy, Plano, TX 75024 USA; [Cahill, Micheal J.; Oliver, Jon L.; Cronin, John B.; Cross, Matt R.; Lloyd, Rhodri S.] Auckland Univ Technol, Sports Performance Res Inst New Zealand, Auckland, New Zealand; [Oliver, Jon L.; Lloyd, Rhodri S.] Cardiff Metropolitan Univ, Youth Phys Dev Ctr, Cardiff, Wales; [Clark, Kenneth P.] West Chester Univ, W Chester, PA USA; [Cross, Matt R.] Univ Savoie Mt Blanc, Lab Interuniv Biol Motricite, Chambery, France; [Lloyd, Rhodri S.] Waikato Inst Technol, Ctr Sport Sci &amp; Human Performance, Hamilton, New Zealand Cahill, M.J., Athlete Training and Health, Plano, TX, United States, Sports Performance Research Institute New Zealand, Auckland University of Technology, Auckland, New Zealand; Oliver, J.L., Sports Performance Research Institute New Zealand, Auckland University of Technology, Auckland, New Zealand, Youth Physical Development Centre, Cardiff Metropolitan University, Cardiff, United Kingdom; Cronin, J.B., Sports Performance Research Institute New Zealand, Auckland University of Technology, Auckland, New Zealand; Clark, K.P., West Chester University, West Chester, PA, United States; Cross, M.R., Sports Performance Research Institute New Zealand, Auckland University of Technology, Auckland, New Zealand, Laboratoire Interuniversitaire de Biologie de la Motricité, University Savoie Mont Blanc, Chambéry, France; Lloyd, R.S., Sports Performance Research Institute New Zealand, Auckland University of Technology, Auckland, New Zealand, Youth Physical Development Centre, Cardiff Metropolitan University, Cardiff, United Kingdom, Centre for Sport Science and Human Performance, Waikato Institute of Technology, Hamilton, New Zealand"/>
    <n v="1"/>
    <s v="Cahill, Micheal J., Oliver, Jon L., Cronin, John B., Cross, Matt R., Lloyd, Rhodri S."/>
    <s v="Cahill, MJ (corresponding author), Athlete Training &amp; Hlth, 6010 W Spring Creek Pkwy, Plano, TX 75024 USA."/>
    <s v="Cahill, M.J."/>
    <s v="Yes"/>
    <s v="Scandinavian Journal of Medicine &amp; Science in Sports"/>
    <x v="2"/>
    <s v="Wiley"/>
    <x v="0"/>
    <s v="journal-article"/>
    <b v="0"/>
    <s v="acceptedVersion"/>
    <s v="repository"/>
    <s v="Yes"/>
    <s v="repository.cardiffmet.ac.uk "/>
    <n v="1"/>
    <x v="0"/>
    <b v="0"/>
    <s v="0905-7188 1600-0838 "/>
    <s v="Yes"/>
    <s v="12 months"/>
    <s v="No"/>
    <m/>
    <s v="https://v2.sherpa.ac.uk/id/publication/11901"/>
    <n v="3"/>
    <n v="7"/>
    <s v="https://repository.cardiffmet.ac.uk/bitstream/10369/10840/5/Influence%20of%20resisted%20sled-push%20training%20on%20the%20sprint%20force-velocity%20profile%20of%20male%20high%20school%20athletes.pdf"/>
    <s v="Yes"/>
    <s v="Yes"/>
    <m/>
    <m/>
    <m/>
    <s v="USD"/>
    <n v="3350"/>
    <n v="3350"/>
    <n v="83.55"/>
    <n v="0"/>
    <n v="0"/>
    <n v="119"/>
    <s v="http://www.altmetric.com/details.php?citation_id=70828718"/>
    <m/>
    <m/>
    <s v="Sport Sciences"/>
    <s v="Physical Therapy;  Sports Therapy and Rehabilitation; Orthopedics and Sports Medicine"/>
    <b v="0"/>
    <s v="No"/>
    <x v="1"/>
    <x v="0"/>
    <x v="5"/>
  </r>
  <r>
    <s v="10.1016/S1474-4422(19)30411-9"/>
    <m/>
    <m/>
    <x v="1"/>
    <s v="The global burden of neurological disorders: translating evidence into policy"/>
    <s v="Feigin, Valery L; Vos, Theo; Nichols, Emma; Owolabi, Mayowa O; Carroll, William M; Dichgans, Martin; Deuschl, Günther; Parmar, Priya; Brainin, Michael; Murray, Christopher"/>
    <n v="10"/>
    <s v="No"/>
    <s v="[Feigin, Valery L.; Parmar, Priya] Auckland Univ Technol, Fac Hlth &amp; Environm Sci, Natl Inst Stroke &amp; Appl Neurosci, Auckland 0627, New Zealand; [Vos, Theo; Nichols, Emma; Murray, Christopher] Univ Washington, Inst Hlth Metr Evaluat, Seattle, WA 98195 USA; [Owolabi, Mayowa O.] Univ Ibadan, Coll Med, Ctr Genom &amp; Precis Med, Ibadan, Nigeria; [Carroll, William M.] Sir Charles Gairdner Hosp, Perth, WA, Australia; [Dichgans, Martin] Univ Hosp, Inst Stroke &amp; Dementia Res, Munich, Germany; [Dichgans, Martin] Ludwig Maximilians Univ Munchen, Munich Cluster Syst Neurol, Munich, Germany; [Deuschl, Gunther] Univ Kiel, Univ Ctr Schleswig Holstein, Dept Neurol, Kiel, Germany; [Brainin, Michael] Danube Univ Krems, Dept Neurosci &amp; Prevent Med, Krems, Austria Feigin, V.L., National Institute for Stroke and Applied Neurosciences, Faculty of Health and Environmental Sciences, Auckland University of Technology, Auckland, New Zealand; Vos, T., Institute for Health Metrics Evaluation, University of Washington, Seattle, WA, United States; Nichols, E., Institute for Health Metrics Evaluation, University of Washington, Seattle, WA, United States; Owolabi, M.O., Center for Genomic and Precision Medicine, College of Medicine, University of Ibadan, Ibadan, Nigeria; Carroll, W.M., Sir Charles Gairdner Hospital, Perth, WA, Australia; Dichgans, M., Institute for Stroke and Dementia Research, University Hospital, and Munich Cluster of Systems Neurology, Ludwig-Maximilians University, Munich, Germany; Deuschl, G., Department of Neurology, University Centre Schleswig-Holstein, Christian-Albrechts University, Kiel, Germany; Parmar, P., National Institute for Stroke and Applied Neurosciences, Faculty of Health and Environmental Sciences, Auckland University of Technology, Auckland, New Zealand; Brainin, M., Department of Neurosciences and Preventive Medicine, Danube University Krems, Krems, Austria; Murray, C., Institute for Health Metrics Evaluation, University of Washington, Seattle, WA, United States"/>
    <n v="1"/>
    <s v="Feigin, Valery L., Parmar, Priya"/>
    <s v="Feigin, VL (corresponding author), Auckland Univ Technol, Fac Hlth &amp; Environm Sci, Natl Inst Stroke &amp; Appl Neurosci, Auckland 0627, New Zealand."/>
    <s v="Feigin, VL"/>
    <s v="Yes"/>
    <s v="The Lancet Neurology"/>
    <x v="2"/>
    <s v="Elsevier BV"/>
    <x v="1"/>
    <s v="journal-article"/>
    <b v="0"/>
    <m/>
    <m/>
    <s v="No"/>
    <m/>
    <n v="0"/>
    <x v="0"/>
    <b v="0"/>
    <s v="1474-4422 "/>
    <s v="No"/>
    <m/>
    <s v="No"/>
    <m/>
    <s v="https://v2.sherpa.ac.uk/id/publication/23805"/>
    <n v="28"/>
    <n v="32"/>
    <m/>
    <s v="Yes"/>
    <s v="Yes"/>
    <m/>
    <m/>
    <m/>
    <s v="USD"/>
    <n v="5000"/>
    <n v="5000"/>
    <n v="54.595999999999997"/>
    <n v="2"/>
    <n v="0"/>
    <n v="41"/>
    <s v="http://www.altmetric.com/details.php?citation_id=72261031"/>
    <s v="Bill &amp; Melinda Gates FoundationBill &amp; Melinda Gates Foundation; Bundesministerium für Bildung und Forschung, BMBF; Deutsche Forschungsgemeinschaft, DFG; Boston Scientific Corporation, BSC; Bill and Melinda Gates Foundation, BMGF"/>
    <m/>
    <s v="Neurosciences &amp; Neurology"/>
    <s v="Clinical Neurology"/>
    <b v="0"/>
    <s v="No"/>
    <x v="1"/>
    <x v="1"/>
    <x v="1"/>
  </r>
  <r>
    <s v="10.1111/phn.12688"/>
    <s v="oa repository (via OAI-PMH title and first author match)"/>
    <m/>
    <x v="5"/>
    <s v="Validation and evaluation of the Mandarin version of the oral health literacy adult questionnaire in Taiwan"/>
    <s v="Ho, Mu-Hsing: Department of Nursing Taipei Medical University Hospital Taipei Taiwan, School of Nursing Faculty of Science, Medicine and Health University of Wollongong Wollongong NSW Australia, Illawarra Health and Medical Research Institute (IHMRI) Wollongong NSW Australia; Montayre, Jed: School of Nursing and Midwifery Western Sydney University Campbelltown NSW Australia, AUT Centre for Active Ageing Auckland University of Technology Auckland New Zealand; Chang, Hui-Chen (Rita): School of Nursing Faculty of Science, Medicine and Health University of Wollongong Wollongong NSW Australia, Illawarra Health and Medical Research Institute (IHMRI) Wollongong NSW Australia; Joo, Jee Young: College of Nursing Gachon University Incheon Korea; Naghibi Sistani, Mohammad Mehdi: Oral Health Research CenterHealth Research InstituteBabol University of Medical Sciences Babol Iran; Lin, Yen-Kuang: Research Center of Biostatistics Taipei Medical University Taipei Taiwan, School of Nursing College of Nursing Taipei Medical University Taipei Taiwan; Traynor, Victoria: School of Nursing Faculty of Science, Medicine and Health University of Wollongong Wollongong NSW Australia, Illawarra Health and Medical Research Institute (IHMRI) Wollongong NSW Australia; Chang, Chia-Chi: School of Gerontology Health Management College of Nursing Taipei Medical University Taipei Taiwan, College of Interdisciplinary Studies Taipei Medical University Taipei Taiwan; Liu, Megan F.: School of Gerontology Health Management College of Nursing Taipei Medical University Taipei Taiwan"/>
    <n v="9"/>
    <s v="No"/>
    <s v="[Ho, Mu-Hsing] Taipei Med Univ Hosp, Dept Nursing, Taipei, Taiwan; [Ho, Mu-Hsing; Chang, Hui-Chen (Rita); Traynor, Victoria] Univ Wollongong, Sch Nursing, Fac Sci Med &amp; Hlth, Wollongong, NSW, Australia; [Ho, Mu-Hsing; Chang, Hui-Chen (Rita); Traynor, Victoria] Illawarra Hlth &amp; Med Res Inst IHMRI, Wollongong, NSW, Australia; [Montayre, Jed] Western Sydney Univ, Sch Nursing &amp; Midwifery, Campbelltown, NSW, Australia; [Montayre, Jed] Auckland Univ Technol, AUT Ctr Act Ageing, Auckland, New Zealand; [Joo, Jee Young] Gachon Univ, Coll Nursing, Incheon, South Korea; [Sistani, Mohammad Mehdi Naghibi] Babol Univ Med Sci, Hlth Res Inst, Ctr Oral Hlth Res, Babol Sar, Iran; [Lin, Yen-Kuang] Taipei Med Univ, Res Ctr Biostat, Taipei, Taiwan; [Lin, Yen-Kuang] Taipei Med Univ, Sch Nursing, Coll Nursing, Taipei, Taiwan; [Chang, Chia-Chi; Liu, Megan F.] Taipei Med Univ, Sch Gerontol Hlth Management, Coll Nursing, 250 Wuxing St, Taipei 11031, Taiwan; [Chang, Chia-Chi] Taipei Med Univ, Coll Interdisciplinary Studies, Taipei, Taiwan Ho, M.-H., Department of Nursing, Taipei Medical University Hospital, Taipei, Taiwan, School of Nursing, Faculty of Science, Medicine and Health, University of Wollongong, Wollongong, NSW, Australia, Illawarra Health and Medical Research Institute (IHMRI), Wollongong, NSW, Australia; Montayre, J., School of Nursing and Midwifery, Western Sydney University, Campbelltown, NSW, Australia, AUT Centre for Active Ageing, Auckland University of Technology, Auckland, New Zealand; Chang, H.-C., School of Nursing, Faculty of Science, Medicine and Health, University of Wollongong, Wollongong, NSW, Australia, Illawarra Health and Medical Research Institute (IHMRI), Wollongong, NSW, Australia; Joo, J.Y., College of Nursing, Gachon University, Incheon, South Korea; Naghibi Sistani, M.M., Oral Health Research Center, Health Research Institute, Babol University of Medical Sciences, Babol, Iran; Lin, Y.-K., Research Center of Biostatistics, Taipei Medical University, Taipei, Taiwan, School of Nursing, College of Nursing, Taipei Medical University, Taipei, Taiwan; Traynor, V., School of Nursing, Faculty of Science, Medicine and Health, University of Wollongong, Wollongong, NSW, Australia, Illawarra Health and Medical Research Institute (IHMRI), Wollongong, NSW, Australia; Chang, C.-C., School of Gerontology Health Management, College of Nursing, Taipei Medical University, Taipei, Taiwan, College of Interdisciplinary Studies, Taipei Medical University, Taipei, Taiwan; Liu, M.F., School of Gerontology Health Management, College of Nursing, Taipei Medical University, Taipei, Taiwan"/>
    <n v="1"/>
    <s v="Ho, Mu-Hsing, Chang, Hui-Chen (Rita), Traynor, Victoria, Montayre, Jed"/>
    <s v="Liu, MF (corresponding author), Taipei Med Univ, Sch Gerontol Hlth Management, Coll Nursing, 250 Wuxing St, Taipei 11031, Taiwan."/>
    <m/>
    <s v="No"/>
    <s v="Public Health Nursing"/>
    <x v="2"/>
    <s v="Wiley"/>
    <x v="0"/>
    <s v="journal-article"/>
    <b v="0"/>
    <s v="submittedVersion"/>
    <s v="repository"/>
    <s v="Yes"/>
    <s v="ro.uow.edu.au "/>
    <n v="1"/>
    <x v="0"/>
    <b v="0"/>
    <s v="0737-1209 1525-1446 "/>
    <s v="Yes"/>
    <s v="12 months"/>
    <s v="No"/>
    <m/>
    <s v="https://v2.sherpa.ac.uk/id/publication/15236"/>
    <n v="1"/>
    <n v="1"/>
    <s v="https://ro.uow.edu.au/cgi/viewcontent.cgi?article=2528&amp;context=ihmri"/>
    <s v="Yes"/>
    <s v="Yes"/>
    <m/>
    <m/>
    <m/>
    <s v="USD"/>
    <n v="2900"/>
    <n v="2900"/>
    <n v="5.85"/>
    <n v="0"/>
    <n v="0"/>
    <n v="10"/>
    <s v="http://www.altmetric.com/details.php?citation_id=70794727"/>
    <m/>
    <m/>
    <s v="Public, Environmental &amp; Occupational Health; Nursing"/>
    <s v="General Nursing; Public Health;  Environmental and Occupational Health"/>
    <b v="0"/>
    <s v="No"/>
    <x v="1"/>
    <x v="0"/>
    <x v="5"/>
  </r>
  <r>
    <s v="10.1016/j.ptsp.2019.12.006"/>
    <s v="oa repository (via OAI-PMH doi match)"/>
    <m/>
    <x v="5"/>
    <s v="Seasonal variation in neuromuscular control in young male soccer players"/>
    <s v="Lloyd, Rhodri S.; Oliver, Jon L.; Myer, Gregory D.; De Ste Croix, Mark; Read, Paul J."/>
    <n v="5"/>
    <s v="No"/>
    <s v="[Lloyd, Rhodri S.; Oliver, Jon L.; Read, Paul J.] Cardiff Metropolitan Univ, Sch Sport &amp; Hlth Sci, Cardiff, Wales; [Lloyd, Rhodri S.; Oliver, Jon L.] AUT Univ, Sport Performance Res Inst, New Zealand SPRINZ, Auckland, New Zealand; [Lloyd, Rhodri S.] Waikato Inst Technol, Ctr Sport Sci &amp; Human Performance, Hamilton, New Zealand; [Myer, Gregory D.] Cincinnati Childrens Hosp Med Ctr, Div Sports Med, Cincinnati, OH 45229 USA; [Myer, Gregory D.] Univ Cincinnati, Coll Med, Dept Pediat &amp; Orthopaed Surg, Cincinnati, OH USA; [Myer, Gregory D.] Micheli Ctr Sports Injury Prevent, Boston, MA USA; [Croix, Mark De Ste] Univ Gloucestershire, Sch Sport &amp; Exercise, Gloucester, England; [Read, Paul J.] Aspetar Orthopaed &amp; Sports Med Hosp, Athlete Hlth &amp; Performance Res Ctr, Doha, Qatar Lloyd, R.S., School of Sport and Health Sciences, Cardiff Metropolitan University, Cardiff, United Kingdom, Sport Performance Research Institute, New Zealand (SPRINZ), AUT University, Auckland, New Zealand, Centre for Sport Science and Human Performance, Waikato Institute of Technology, Hamilton, New Zealand; Oliver, J.L., School of Sport and Health Sciences, Cardiff Metropolitan University, Cardiff, United Kingdom, Sport Performance Research Institute, New Zealand (SPRINZ), AUT University, Auckland, New Zealand; Myer, G.D., Division of Sports Medicine, Cincinnati Children's Hospital Medical Center, Cincinnati, OH, United States, Department of Pediatrics and Orthopaedic Surgery, College of Medicine, College of Medicine, University of Cincinnati, Cincinnati, OH, United States, The Micheli Center for Sports Injury Prevention, Boston, MA, United States; De Ste Croix, M., School of Sport and Exercise, University of Gloucestershire, Gloucester, United Kingdom; Read, P.J., School of Sport and Health Sciences, Cardiff Metropolitan University, Cardiff, United Kingdom, Athlete Health and Performance Research Centre, Aspetar Orthopaedic and Sports Medicine Hospital, Doha, Qatar"/>
    <n v="1"/>
    <s v="Lloyd, Rhodri S., Oliver, Jon L., Read, Paul J."/>
    <s v="Lloyd, RS (corresponding author), Cardiff Metropolitan Univ, Sch Sport, Cyncoed Campus,Cyncoed Rd, Cardiff CF23 6XD, Wales."/>
    <m/>
    <s v="No"/>
    <s v="Physical Therapy in Sport"/>
    <x v="2"/>
    <s v="Elsevier BV"/>
    <x v="0"/>
    <s v="journal-article"/>
    <b v="0"/>
    <s v="acceptedVersion"/>
    <s v="repository"/>
    <s v="Yes"/>
    <s v="eprints.glos.ac.uk repository.cardiffmet.ac.uk "/>
    <n v="2"/>
    <x v="0"/>
    <b v="0"/>
    <s v="1466-853X "/>
    <s v="Yes"/>
    <s v="12 months"/>
    <s v="No"/>
    <m/>
    <s v="https://v2.sherpa.ac.uk/id/publication/12904"/>
    <n v="2"/>
    <n v="2"/>
    <s v="http://eprints.glos.ac.uk/7801/1/7801%20De%20Ste%20Croix%20%282019%29%20Seasonal%20varaition%20in%20neuromuscular.pdf"/>
    <s v="Yes"/>
    <s v="Yes"/>
    <m/>
    <m/>
    <m/>
    <s v="USD"/>
    <n v="3000"/>
    <n v="3000"/>
    <n v="0"/>
    <n v="0"/>
    <n v="0"/>
    <n v="0"/>
    <m/>
    <m/>
    <m/>
    <s v="Rehabilitation; Sport Sciences"/>
    <s v="Physical Therapy;  Sports Therapy and Rehabilitation; Orthopedics and Sports Medicine; General Medicine"/>
    <b v="0"/>
    <s v="No"/>
    <x v="1"/>
    <x v="0"/>
    <x v="5"/>
  </r>
  <r>
    <s v="10.1093/mnras/staa321"/>
    <s v="oa repository (via OAI-PMH doi match)"/>
    <m/>
    <x v="5"/>
    <s v="The SUrvey for Pulsars and Extragalactic Radio Bursts – IV. Discovery and polarimetry of a 12.1-s radio pulsar"/>
    <s v="Morello, V: Jodrell Bank Centre for Astrophysics, School of Physics and Astronomy, The University of Manchester, Manchester M13 9PL, UK; Keane, E F: SKA Organisation, Jodrell Bank Observatory, SK11 9DL, Macclesfield UK; Enoto, T: Department of Astronomy, Kyoto University, Kitashirakawa-Oiwake-cho, Sakyo-ku, Kyoto 606-8502, Japan; Guillot, S: CNRS, IRAP, 9 avenue du Colonel Roche, BP 44346, F-31028 Toulouse Cedex 4, France; Ho, W C G: Department of Physics and Astronomy, Haverford College, 370 Lancaster Avenue, Haverford, PA 19041, USA; Jameson, A: Centre for Astrophysics and Supercomputing, Swinburne University of Technology, PO Box 218, Hawthorn, VIC 3122, Australia, OzGrav - ARC Centre of Excellence for Gravitational Wave Discovery, PO Box 218, Hawthorn, VIC 3122, Australia; Kramer, M: Jodrell Bank Centre for Astrophysics, School of Physics and Astronomy, The University of Manchester, Manchester M13 9PL, UK, Max-Planck-Institut für Radioastronomie, Auf dem Hügel 69, D-53121 Bonn, Germany; Stappers, B W: Jodrell Bank Centre for Astrophysics, School of Physics and Astronomy, The University of Manchester, Manchester M13 9PL, UK; Bailes, M: Centre for Astrophysics and Supercomputing, Swinburne University of Technology, PO Box 218, Hawthorn, VIC 3122, Australia, OzGrav - ARC Centre of Excellence for Gravitational Wave Discovery, PO Box 218, Hawthorn, VIC 3122, Australia; Barr, E D: Max-Planck-Institut für Radioastronomie, Auf dem Hügel 69, D-53121 Bonn, Germany; Bhandari, S: CSIRO Astronomy and Space Science, PO Box 76, Epping, NSW 1710, Australia; Caleb, M: Jodrell Bank Centre for Astrophysics, School of Physics and Astronomy, The University of Manchester, Manchester M13 9PL, UK; Flynn, C M L: Max-Planck-Institut für Radioastronomie, Auf dem Hügel 69, D-53121 Bonn, Germany; Jankowski, F: Jodrell Bank Centre for Astrophysics, School of Physics and Astronomy, The University of Manchester, Manchester M13 9PL, UK; Johnston, S: CSIRO Astronomy and Space Science, PO Box 76, Epping, NSW 1710, Australia; vanStraten, W: Institute for Radio Astronomy&amp; Space Research, Auckland University of Technology, Private Bag 92006, Auckland 1142, New Zealand; Arzoumanian, Z: X-ray Astrophysics Laboratory, Astrophysics Science Division, NASA's Goddard Space Flight Center, Greenbelt, MD 20771, USA; Bogdanov, S: Columbia Astrophysics Laboratory, Columbia University, 550 West 120th Street, New York, NY 10027, USA; Gendreau, K C: X-ray Astrophysics Laboratory, Astrophysics Science Division, NASA's Goddard Space Flight Center, Greenbelt, MD 20771, USA; Malacaria, C: NASA Marshall Space Flight Center, NSSTC, 320 Sparkman Drive, Huntsville, AL 35805, USA, Universities Space Research Association, NSSTC, 320 Sparkman Drive, Huntsville, AL 35805, USA; Ray, P S: Space Science Division, U.S. Naval Research Laboratory, Washington, DC 20375, USA"/>
    <n v="22"/>
    <s v="Yes"/>
    <s v="[Morello, V; Kramer, M.; Stappers, B. W.; Caleb, M.; Jankowski, F.] Univ Manchester, Jodrell Bank Ctr Astrophys, Sch Phys &amp; Astron, Manchester M13 9PL, Lancs, England; [Keane, E. F.] SKA Org, Jodrell Bank Observ, Macclesfield SK11 9DL, Cheshire, England; [Enoto, T.] Kyoto Univ, Dept Astron, Sakyo Ku, Kitashirakawa Oiwake Cho, Kyoto 6068502, Japan; [Guillot, S.] CNRS, IRAP, 9 Ave Colonel Roche,BP 44346, F-31028 Toulouse 4, France; [Ho, W. C. G.] Haverford Coll, Dept Phys &amp; Astron, 370 Lancaster Ave, Haverford, PA 19041 USA; [Jameson, A.; Bailes, M.] Swinburne Univ Technol, Ctr Astrophys &amp; Supercomp, POB 218, Hawthorn, Vic 3122, Australia; [Jameson, A.; Bailes, M.] OzGrav, Arc Ctr Excellence Gravitat Wave Discovery, POB 218, Hawthorn, Vic 3122, Australia; [Kramer, M.; Barr, E. D.; Flynn, C. M. L.] Max Planck Inst Radioastron, Hugel 69, D-53121 Bonn, Germany; [Bhandari, S.; Johnston, S.] CSIRO Astron &amp; Space Sci, POB 76, Epping, NSW 1710, Australia; [Van Straten, W.] Auckland Univ Technol, Inst Radio Astron &amp; Space Res, Private Bag 92006, Auckland 1142, New Zealand; [Arzoumanian, Z.; Gendreau, K. C.] NASA, Goddard Space Flight Ctr, Xray Astrophys Lab, Astrophys Sci Div, Code 916, Greenbelt, MD 20771 USA; [Bogdanov, S.] Columbia Univ, Columbia Astrophys Lab, 550 West 120th St, New York, NY 10027 USA; [Malacaria, C.] NASA, Marshall Space Flight Ctr, NSSTC, 320 Sparkman Dr, Huntsville, AL 35805 USA; [Malacaria, C.] Univ Space Res Assoc, NSSTC, 320 Sparkman Dr, Huntsville, AL 35805 USA; [Ray, P. S.] US Naval Res Lab, Space Sci Div, Washington, DC 20375 USA; [Remillard, R. A.] MIT Kavli Inst Astrophys &amp; Space Res, 70 Vassar St, Cambridge, MA 02139 USA Morello, V., Jodrell Bank Centre for Astrophysics, School of Physics and Astronomy, University of Manchester, Manchester, M13 9PL, United Kingdom; Keane, E.F., SKA Organisation, Jodrell Bank Observatory, Macclesfield, SK11 9DL, United Kingdom; Enoto, T., Department of Astronomy, Kyoto University, Kitashirakawa-Oiwake-cho, Sakyo-ku, Kyoto, 606-8502, Japan; Guillot, S., CNRS, IRAP, 9 avenue du Colonel Roche, BP 44346, Toulouse Cedex 4, F-31028, France; Ho, W.C.G., Department of Physics and Astronomy, Haverford College, 370 Lancaster Avenue, Haverford, PA  19041, United States; Jameson, A., Centre for Astrophysics and Supercomputing, Swinburne University of Technology, PO Box 218, Hawthorn, VIC  3122, Australia, OzGrav - ARC Centre of Excellence for Gravitational Wave Discovery, PO Box 218, Hawthorn, VIC  3122, Australia; Kramer, M., Jodrell Bank Centre for Astrophysics, School of Physics and Astronomy, University of Manchester, Manchester, M13 9PL, United Kingdom, Max-Planck-Institut für Radioastronomie, Auf dem Hügel 69, Bonn, D-53121, Germany; Stappers, B.W., Jodrell Bank Centre for Astrophysics, School of Physics and Astronomy, University of Manchester, Manchester, M13 9PL, United Kingdom; Bailes, M., Centre for Astrophysics and Supercomputing, Swinburne University of Technology, PO Box 218, Hawthorn, VIC  3122, Australia, OzGrav - ARC Centre of Excellence for Gravitational Wave Discovery, PO Box 218, Hawthorn, VIC  3122, Australia; Barr, E.D., Max-Planck-Institut für Radioastronomie, Auf dem Hügel 69, Bonn, D-53121, Germany; Bhandari, S., CSIRO Astronomy and Space Science, PO Box 76, Epping, NSW  1710, Australia; Caleb, M., Jodrell Bank Centre for Astrophysics, School of Physics and Astronomy, University of Manchester, Manchester, M13 9PL, United Kingdom; Flynn, C.M.L., Max-Planck-Institut für Radioastronomie, Auf dem Hügel 69, Bonn, D-53121, Germany; Jankowski, F., Jodrell Bank Centre for Astrophysics, School of Physics and Astronomy, University of Manchester, Manchester, M13 9PL, United Kingdom; Johnston, S., CSIRO Astronomy and Space Science, PO Box 76, Epping, NSW  1710, Australia; Van Straten, W., Institute for Radio Astronomy &amp; Space Research, Auckland University of Technology, Private Bag 92006, Auckland, 1142, New Zealand; Arzoumanian, Z., X-ray Astrophysics Laboratory, Astrophysics Science Division, NASA's Goddard Space Flight Center, Greenbelt, MD  20771, United States; Bogdanov, S., Columbia Astrophysics Laboratory, Columbia University, 550 West 120th Street, New York, NY  10027, United States; Gendreau, K.C., X-ray Astrophysics Laboratory, Astrophysics Science Division, NASA's Goddard Space Flight Center, Greenbelt, MD  20771, United States; Malacaria, C., NASA Marshall Space Flight Center, NSSTC, 320 Sparkman Drive, Huntsville, AL  35805, United States, Universities Space Research Association, NSSTC, 320 Sparkman Drive, Huntsville, AL  35805, United States; Ray, P.S., Space Science Division, U.S. Naval Research Laboratory, Washington, DC  20375, United States; Remillard, R.A., MIT Kavli Institute for Astrophysics and Space Research, 70 Vassar Street, Cambridge, MA  02139, United States"/>
    <n v="1"/>
    <s v="Morello, V, Kramer, M., Stappers, B. W., Caleb, M., Jankowski, F., Keane, E. F., Enoto, T., Guillot, S., Ho, W. C. G., Jameson, A., Bailes, M., Barr, E. D., Flynn, C. M. L., Bhandari, S., Johnston, S., Van Straten, W."/>
    <s v="Morello, V (corresponding author), Univ Manchester, Jodrell Bank Ctr Astrophys, Sch Phys &amp; Astron, Manchester M13 9PL, Lancs, England."/>
    <m/>
    <s v="No"/>
    <s v="Monthly Notices of the Royal Astronomical Society"/>
    <x v="0"/>
    <s v="Oxford University Press (OUP)"/>
    <x v="0"/>
    <s v="journal-article"/>
    <b v="0"/>
    <s v="publishedVersion"/>
    <s v="repository"/>
    <s v="Yes"/>
    <s v="pure.atira.dk eprints.soton.ac.uk arXiv.org "/>
    <n v="3"/>
    <x v="0"/>
    <b v="0"/>
    <s v="0035-8711 1365-2966 "/>
    <s v="Yes"/>
    <s v="None"/>
    <s v="Yes"/>
    <s v="None"/>
    <s v="https://v2.sherpa.ac.uk/id/publication/24618"/>
    <n v="6"/>
    <n v="6"/>
    <s v="https://www.research.manchester.ac.uk/portal/files/174606915/PSR_J2251_3711_a_radio_pulsar_with_a_12_second_spin_period.pdf"/>
    <s v="Yes"/>
    <s v="Yes"/>
    <m/>
    <m/>
    <m/>
    <s v="USD"/>
    <n v="2760"/>
    <n v="2760"/>
    <n v="14.33"/>
    <n v="1"/>
    <n v="0"/>
    <n v="1"/>
    <s v="http://www.altmetric.com/details.php?citation_id=68154087"/>
    <s v="European Research Council (ERC) under the European UnionEuropean Research Council (ERC) [694745]; Centre national d'etudes spatiales (CNES)Centre National D'etudes Spatiales; Commonwealth of Australia for operation as a National Facility; Australian Research CouncilAustralian Research Council [FL150100148, CE170100004]; Swinburne University of Technology; National Collaborative Research Infrastructure Strategy (NCRIS)Australian GovernmentDepartment of Industry, Innovation and Science; National Aeronautics and Space Administration (NASA)National Aeronautics &amp; Space Administration (NASA); National Aeronautics and Space Administration, NASA; Horizon 2020 Framework Programme, H2020: 694745; European Research Council, ERC; Australian Research Council, ARC: CE170100004, FL150100148; Commonwealth Scientific and Industrial Research Organisation, CSIRO; Swinburne University of Technology; Centre National d’Etudes Spatiales, CNES; Horizon 2020"/>
    <s v="H2020 European Research Council; Horizon 2020 Framework Programme; Australian Research Council; National Aeronautics and Space Administration"/>
    <s v="Astronomy &amp; Astrophysics"/>
    <s v="Space and Planetary Science; Astronomy and Astrophysics"/>
    <b v="0"/>
    <s v="No"/>
    <x v="1"/>
    <x v="0"/>
    <x v="5"/>
  </r>
  <r>
    <s v="10.1093/mnras/staa039"/>
    <s v="oa repository (via OAI-PMH doi match)"/>
    <m/>
    <x v="5"/>
    <s v="The High Time Resolution Universe Pulsar Survey – XVI. Discovery and timing of 40 pulsars from the southern Galactic plane"/>
    <s v="Cameron, A D: Max-Planck Institut für Radioastronomie, Auf dem Hügel 69, D-53121 Bonn, Germany, CSIRO Astronomy&amp; Space Science, Australia Telescope National Facility, PO Box 76, Epping, NSW 1710, Australia; Champion, D J: Max-Planck Institut für Radioastronomie, Auf dem Hügel 69, D-53121 Bonn, Germany; Bailes, M: Centre for Astrophysics and Supercomputing, Swinburne University of Technology, Mail H39, PO Box 218, VIC 3122, Australia, ARC Center of Excellence for Gravitational Wave Discovery (OzGrav), Swinburne University of Technology, Mail H11, PO Box 218, VIC 3122, Australia; Balakrishnan, V: Max-Planck Institut für Radioastronomie, Auf dem Hügel 69, D-53121 Bonn, Germany; Barr, E D: Max-Planck Institut für Radioastronomie, Auf dem Hügel 69, D-53121 Bonn, Germany, ARC Center of Excellence for Gravitational Wave Discovery (OzGrav), Swinburne University of Technology, Mail H11, PO Box 218, VIC 3122, Australia; Bassa, C G: ASTRON, the Netherlands Institute for Radio Astronomy, Postbus 2, NL-7990 AA Dwingeloo, the Netherlands; Bates, S: Jodrell Bank Center for Astrophysics, University of Manchester, Alan Turing Building, Oxford Road, Manchester M13 9PL, UK; Bhandari, S: CSIRO Astronomy&amp; Space Science, Australia Telescope National Facility, PO Box 76, Epping, NSW 1710, Australia; Bhat, N D R: International Centre for Radio Astronomy Research, Curtin University, Bentley, WA 6102, Australia; Burgay, M: INAF – Osservatorio Astronomico di Cagliari, Via della Scienza 5, I-09047 Selargius (CA), Italy; Burke-Spolaor, S: Center for Gravitational Waves and Cosmology, West Virginia University, Chestnut Ridge Research Building, Morgantown, WV 26505, USA; Flynn, C M L: Centre for Astrophysics and Supercomputing, Swinburne University of Technology, Mail H39, PO Box 218, VIC 3122, Australia; Jameson, A: Centre for Astrophysics and Supercomputing, Swinburne University of Technology, Mail H39, PO Box 218, VIC 3122, Australia, ARC Center of Excellence for Gravitational Wave Discovery (OzGrav), Swinburne University of Technology, Mail H11, PO Box 218, VIC 3122, Australia; Johnston, S: CSIRO Astronomy&amp; Space Science, Australia Telescope National Facility, PO Box 76, Epping, NSW 1710, Australia; Keith, M J: Jodrell Bank Center for Astrophysics, University of Manchester, Alan Turing Building, Oxford Road, Manchester M13 9PL, UK; Kramer, M: Max-Planck Institut für Radioastronomie, Auf dem Hügel 69, D-53121 Bonn, Germany, Jodrell Bank Center for Astrophysics, University of Manchester, Alan Turing Building, Oxford Road, Manchester M13 9PL, UK; Levin, L: Jodrell Bank Center for Astrophysics, University of Manchester, Alan Turing Building, Oxford Road, Manchester M13 9PL, UK; Lyne, A G: Jodrell Bank Center for Astrophysics, University of Manchester, Alan Turing Building, Oxford Road, Manchester M13 9PL, UK; Ng, C: Department of Physics and Astronomy, University of British Columbia, 6224 Agricultural Road, Vancouver, BC V6T 1Z1, Canada; Petroff, E: ASTRON, the Netherlands Institute for Radio Astronomy, Postbus 2, NL-7990 AA Dwingeloo, the Netherlands; Possenti, A: INAF – Osservatorio Astronomico di Cagliari, Via della Scienza 5, I-09047 Selargius (CA), Italy, Department of Physics, Universitá di Cagliari, S.P. Monserrato-Sestu Km 0,700, I-09042 Monserrato, Italy"/>
    <n v="26"/>
    <s v="Yes"/>
    <s v="[Cameron, A. D.; Champion, D. J.; Balakrishnan, V; Barr, E. D.; Kramer, M.; Tiburzi, C.; Wu, J.] Max Planck Inst Radioastron, Hugel 69, D-53121 Bonn, Germany; [Cameron, A. D.; Bhandari, S.; Johnston, S.] CSIRO Astron &amp; Space Sci, Australia Telescope Natl Facil, POB 76, Epping, NSW 1710, Australia; [Bailes, M.; Flynn, C. M. L.; Jameson, A.] Swinburne Univ Technol, Ctr Astrophys &amp; Supercomp, Mail H39,POB 218, Hawthorn, Vic 3122, Australia; [Bailes, M.; Barr, E. D.; Jameson, A.] Swinburne Univ Technol, ARC Ctr Excellence Gravitat Wave Discovery OzGrav, Mail H11,POB 218, Hawthorn, Vic 3122, Australia; [Bassa, C. G.; Petroff, E.] ASTRON, Netherlands Inst Radio Astron, Postbus 2, NL-7990 AA Dwingeloo, Netherlands; [Bates, S.; Keith, M. J.; Kramer, M.; Levin, L.; Lyne, A. G.; Stappers, B. W.] Univ Manchester, Jodrell Bank Ctr Astrophys, Alan Turing Bldg,Oxford Rd, Manchester M13 9PL, Lancs, England; [Bhat, N. D. R.] Curtin Univ, Int Ctr Radio Astron Res, Bentley, WA 6102, Australia; [Burgay, M.; Possenti, A.] INAF, Osservatorio Astron Cagliari, Via Sci 5, I-09047 Selargius, CA, Italy; [Burke-Spolaor, S.] West Virginia Univ, Ctr Gravitat Waves &amp; Cosmol, Chestnut Ridge Res Bldg, Morgantown, WV 26505 USA; [Ng, C.] Univ British Columbia, Dept Phys &amp; Astron, 6224 Agr Rd, Vancouver, BC V6T 1Z1, Canada; [Possenti, A.] Univ Cagliari, Dept Phys, SP Monserrato Sestu Km 0,700, I-09042 Monserrato, Italy; [Smith, D. A.] Univ Bordeaux 1, CNRS, IN2P3, Ctr Etud Nucl Bordeaux Gradignan, BP120, F-33175 Gradignan, France; [van Straten, W.] Auckland Univ Technol, Inst Radio Astron &amp; Space Res, Private Bag 92006, Auckland 1142, New Zealand; [Tiburzi, C.] Univ Bielefeld, Fak Phys, Postfach 100131, D-33501 Bielefeld, Germany Cameron, A.D., Max-Planck Institut für Radioastronomie, Auf dem Hügel 69, Bonn, D-53121, Germany, CSIRO Astronomy and Space Science, Australia Telescope National Facility, PO Box 76, Epping, NSW  1710, Australia; Champion, D.J., Max-Planck Institut für Radioastronomie, Auf dem Hügel 69, Bonn, D-53121, Germany; Bailes, M., Centre for Astrophysics and Supercomputing, Swinburne University of Technology, Mail H39, PO Box 218VIC  3122, Australia, ARC Center of Excellence for Gravitational Wave Discovery (OzGrav), Swinburne University of Technology, Mail H11, PO Box 218VIC  3122, Australia; Balakrishnan, V., Max-Planck Institut für Radioastronomie, Auf dem Hügel 69, Bonn, D-53121, Germany; Barr, E.D., Max-Planck Institut für Radioastronomie, Auf dem Hügel 69, Bonn, D-53121, Germany, ARC Center of Excellence for Gravitational Wave Discovery (OzGrav), Swinburne University of Technology, Mail H11, PO Box 218VIC  3122, Australia; Bassa, C.G., ASTRON, Netherlands Institute for Radio Astronomy, Postbus 2, Dwingeloo, NL-7990 AA, Netherlands; Bates, S., Jodrell Bank Center for Astrophysics, University of Manchester, Alan Turing Building, Oxford Road, Manchester, M13 9PL, United Kingdom; Bhandari, S., CSIRO Astronomy and Space Science, Australia Telescope National Facility, PO Box 76, Epping, NSW  1710, Australia; Bhat, N.D.R., International Centre for Radio Astronomy Research, Curtin University, Bentley, WA  6102, Australia; Burgay, M., INAF – Osservatorio Astronomico di Cagliari, Via della Scienza 5, Selargius (CA), I-09047, Italy; Burke-Spolaor, S., Center for Gravitational Waves and Cosmology, West Virginia University, Chestnut Ridge Research Building, Morgantown, WV  26505, United States; Flynn, C.M.L., Centre for Astrophysics and Supercomputing, Swinburne University of Technology, Mail H39, PO Box 218VIC  3122, Australia; Jameson, A., Centre for Astrophysics and Supercomputing, Swinburne University of Technology, Mail H39, PO Box 218VIC  3122, Australia, ARC Center of Excellence for Gravitational Wave Discovery (OzGrav), Swinburne University of Technology, Mail H11, PO Box 218VIC  3122, Australia; Johnston, S., CSIRO Astronomy and Space Science, Australia Telescope National Facility, PO Box 76, Epping, NSW  1710, Australia; Keith, M.J., Jodrell Bank Center for Astrophysics, University of Manchester, Alan Turing Building, Oxford Road, Manchester, M13 9PL, United Kingdom; Kramer, M., Max-Planck Institut für Radioastronomie, Auf dem Hügel 69, Bonn, D-53121, Germany, Jodrell Bank Center for Astrophysics, University of Manchester, Alan Turing Building, Oxford Road, Manchester, M13 9PL, United Kingdom; Levin, L., Jodrell Bank Center for Astrophysics, University of Manchester, Alan Turing Building, Oxford Road, Manchester, M13 9PL, United Kingdom; Lyne, A.G., Jodrell Bank Center for Astrophysics, University of Manchester, Alan Turing Building, Oxford Road, Manchester, M13 9PL, United Kingdom; Ng, C., Department of Physics and Astronomy, University of British Columbia, 6224 Agricultural Road, Vancouver, BC  V6T 1Z1, Canada; Petroff, E., ASTRON, Netherlands Institute for Radio Astronomy, Postbus 2, Dwingeloo, NL-7990 AA, Netherlands; Possenti, A., INAF – Osservatorio Astronomico di Cagliari, Via della Scienza 5, Selargius (CA), I-09047, Italy, Department of Physics, Universitá di Cagliari, S.P. Monserrato-Sestu Km 0,700, Monserrato, I-09042, Italy; Smith, D.A., Centre d'Études Nucléaires de Bordeaux Gradignan, IN2P3/CNRS, Université Bordeaux 1, BP120, Gradignan Cedex, F-33175, France; Stappers, B.W., Jodrell Bank Center for Astrophysics, University of Manchester, Alan Turing Building, Oxford Road, Manchester, M13 9PL, United Kingdom; van Straten, W., Institute for Radio Astronomy and Space Research, Auckland University of Technology, Private Bag 92006, Auckland, 1142, New Zealand; Tiburzi, C., Max-Planck Institut für Radioastronomie, Auf dem Hügel 69, Bonn, D-53121, Germany, Fakultät für Physik, Universität Bielefeld, Postfach 100131, Bielefeld, D-33501, Germany; Wu, J., Max-Planck Institut für Radioastronomie, Auf dem Hügel 69, Bonn, D-53121, Germany"/>
    <n v="1"/>
    <s v="Cameron, A. D., Champion, D. J., Balakrishnan, V, Barr, E. D., Kramer, M., Tiburzi, C., Wu, J., Bhandari, S., Johnston, S., Bailes, M., Flynn, C. M. L., Jameson, A., Bassa, C. G., Petroff, E., Bates, S., Keith, M. J., Levin, L., Lyne, A. G., Stappers, B. W., Bhat, N. D. R., Burgay, M., Possenti, A., Burke-Spolaor, S., Ng, C., Smith, D. A., van Straten, W."/>
    <s v="Cameron, AD (corresponding author), Max Planck Inst Radioastron, Hugel 69, D-53121 Bonn, Germany.; Cameron, AD (corresponding author), CSIRO Astron &amp; Space Sci, Australia Telescope Natl Facil, POB 76, Epping, NSW 1710, Australia."/>
    <m/>
    <s v="No"/>
    <s v="Monthly Notices of the Royal Astronomical Society"/>
    <x v="0"/>
    <s v="Oxford University Press (OUP)"/>
    <x v="0"/>
    <s v="journal-article"/>
    <b v="0"/>
    <s v="submittedVersion"/>
    <s v="repository"/>
    <s v="Yes"/>
    <s v="arXiv.org "/>
    <n v="1"/>
    <x v="0"/>
    <b v="0"/>
    <s v="0035-8711 1365-2966 "/>
    <s v="Yes"/>
    <s v="None"/>
    <s v="Yes"/>
    <s v="None"/>
    <s v="https://v2.sherpa.ac.uk/id/publication/24618"/>
    <n v="2"/>
    <n v="4"/>
    <s v="http://arxiv.org/pdf/2001.01823"/>
    <s v="Yes"/>
    <s v="Yes"/>
    <m/>
    <m/>
    <m/>
    <s v="USD"/>
    <n v="2760"/>
    <n v="2760"/>
    <n v="1.25"/>
    <n v="0"/>
    <n v="0"/>
    <n v="2"/>
    <s v="http://www.altmetric.com/details.php?citation_id=73745735"/>
    <s v="Australian GovernmentAustralian GovernmentCGIAR; Science and Technology Facilities Council in the UKUK Research &amp; Innovation (UKRI)Science &amp; Technology Facilities Council (STFC); Australian Research Council (ARC) Centres of ExcellenceAustralian Research Council [CE110001020, CEA0100004]; Max Planck Computing and Data Facility (MPCDF); InternationalMax Planck Research School (IMPRS) forAstronomy and Astrophysics at the University of Bonn; InternationalMax Planck Research School (IMPRS) forAstronomy and Astrophysics at the University of Cologne; Bonn-Cologne Graduate School of Physics and Astronomy (BCGS); Science and Technology Facilities Council, STFC; Australian Research Council, ARC: CE110001020, CEA0100004; Commonwealth Scientific and Industrial Research Organisation, CSIRO; International Max Planck Research School for Advanced Methods in Process and Systems Engineering, IMPRS"/>
    <s v="Commonwealth Scientific and Industrial Research Organisation; Science and Technology Facilities Council; Australian Research Council"/>
    <s v="Astronomy &amp; Astrophysics"/>
    <s v="Space and Planetary Science; Astronomy and Astrophysics"/>
    <b v="0"/>
    <s v="No"/>
    <x v="1"/>
    <x v="0"/>
    <x v="5"/>
  </r>
  <r>
    <s v="10.3847/1538-4357/ab6ff8"/>
    <s v="oa repository (via OAI-PMH doi match)"/>
    <m/>
    <x v="5"/>
    <s v="Spitzer Microlensing Parallax Reveals Two Isolated Stars in the Galactic Bulge"/>
    <s v="Zang, Weicheng; Shvartzvald, Yossi; Wang, Tianshu; Udalski, Andrzej; Lee, Chung-Uk; Sumi, Takahiro; Skottfelt, Jesper; Li, Shun-Sheng; Mao, Shude; Zhu, Wei; Yee, Jennifer C.; Calchi Novati, Sebastiano; Beichman, Charles A.; Bryden, Geoffery; Carey, Sean; Gaudi, B. Scott; Henderson, Calen B.; Mróz, Przemek; Skowron, Jan; Poleski, Radoslaw; Szymański, Michał K."/>
    <n v="93"/>
    <s v="Yes"/>
    <s v="[Zang, Weicheng; Wang, Tianshu; Mao, Shude; Jaimes, R. Figuera] Tsinghua Univ, Dept Astron, Beijing 100084, Peoples R China; [Zang, Weicheng; Wang, Tianshu; Mao, Shude; Jaimes, R. Figuera; Longa-Pena, Penelope] Tsinghua Univ, Tsinghua Ctr Astrophys, Beijing 100084, Peoples R China; [Shvartzvald, Yossi; Novati, Sebastiano Calchi; Beichman, Charles A.; Carey, Sean; Henderson, Calen B.] CALTECH, IPAC, Mail Code 100-22,1200 E Calif Blvd, Pasadena, CA 91125 USA; [Udalski, Andrzej; Mroz, Przemek; Skowron, Jan; Poleski, Radoslaw; Szymanski, Michal K.; Soszynski, Igor; Pietrukowicz, Pawel; Kozowski, Szymon; Rybicki, Krzysztof A.; Iwanek, Patryk] Univ Warsaw Observ, Al Ujazdowskie 4, PL-00478 Warsaw, Poland; [Lee, Chung-Uk; Chung, Sun-Ju; Gould, Andrew; Hwang, Kyu-Ha; Jung, Youn Kil; Ryu, Yoon-Hyun; Shin, In-Gu; Cha, Sang-Mok; Kim, Dong-Jin; Kim, Hyoun-Woo; Kim, Seung-Lee; Lee, Dong-Joo; Lee, Yongseok; Park, Byeong-Gon] Korea Astron &amp; Space Sci Inst, Daejon 34055, South Korea; [Lee, Chung-Uk; Chung, Sun-Ju; Kim, Seung-Lee] Univ Sci &amp; Technol, UST, 217 Gajeong Ro, Daejeon 34113, South Korea; [Sumi, Takahiro; Hirao, Yuki; Kondo, Iona; Miyazaki, Shota; Nagakane, Masayuki; Suematsu, Haruno] Osaka Univ, Grad Sch Sci, Dept Earth &amp; Space Sci, Toyonaka, Osaka 5600043, Japan; [Skottfelt, Jesper] Open Univ, Ctr Elect Imaging, Dept Phys Sci, Milton Keynes MK7 6AA, Bucks, England; [Li, Shun-Sheng; Mao, Shude] Chinese Acad Sci, Natl Astron Observ, Beijing 100101, Peoples R China; [Li, Shun-Sheng] Univ Chinese Acad Sci, Sch Astron &amp; Space Sci, Beijing 100049, Peoples R China; [Zhu, Wei] Univ Toronto, Canadian Inst Theoret Astrophys, 60 St George St, St George, ON M5S 3H8, Canada; [Yee, Jennifer C.] Ctr Astrophys Harvard &amp; Smithsonian, 60 Garden St, Cambridge, MA 02138 USA; [Bryden, Geoffery] CALTECH, Jet Prop Lab, 4800 Oak Grove Dr, Pasadena, CA 91109 USA; [Gaudi, B. Scott; Poleski, Radoslaw; Pogge, Richard W.; Gould, Andrew] Ohio State Univ, Dept Astron, 140 W 18th Ave, Columbus, OH 43210 USA; [Ulaczyk, Krzysztof] Univ Warwick, Dept Phys, Gibbet Hill Rd, Coventry CV4 7AL, W Midlands, England; [Bachelet, Etienne; Street, Rachel A.] Las Cumbres Observ, 6740 Cortona Dr,Suite 102, Goleta, CA 93117 USA; [Christie, Grant; Natusch, Tim] Auckland Observ, Auckland, New Zealand; [Green, Jonathan; Hennerley, Steve] Kumeu Observ, Kumeu, New Zealand; [Maoz, Dan] Tel Aviv Univ, Sch Phys &amp; Astron, IL-6997801 Tel Aviv, Israel; [Natusch, Tim] AUT Univ, Inst Radio Astron &amp; Space Res IRASR, Auckland, New Zealand; [Pogge, Richard W.] Ohio State Univ, Ctr Cosmol &amp; AstroParticle Phys, 191 West Woodruff Ave, Columbus, OH 43210 USA; [Tsapras, Yiannis; Hundertmark, Markus] Univ Heidelberg ZAH, Astron Rech Inst, Zentrum Astron, D-69120 Heidelberg, Germany; [Albrow, Michael D.] Univ Canterbury, Dept Phys &amp; Astron, Private Bag 4800, Christchurch 8020, New Zealand; [Gould, Andrew; Mancini, Luigi] Max Planck Inst Astron, Konigstuhl 17, D-69117 Heidelberg, Germany; [Han, Cheongho] Chungbuk Natl Univ, Dept Phys, Cheongju 28644, South Korea; [Cha, Sang-Mok; Lee, Yongseok] Kyung Hee Univ, Sch Space Res, Yongin 17104, Kyeonggi, South Korea; [Park, Byeong-Gon] Korea Univ Sci &amp; Technol, 217 Gajeong Ro, Daejeon 34113, South Korea; [Bond, Ian A.] Massey Univ, Inst Nat &amp; Math Sci, Auckland 0745, New Zealand; [Abe, Fumio; Itow, Yoshitaka; Matsubara, Yutaka; Muraki, Yasushi] Nagoya Univ, Inst Space Earth Environm Res, Nagoya, Aichi 4648601, Japan; [Barry, Richard; Bennett, David P.; Bhattacharya, Aparna; Ranc, Clement] NASA, Goddard Space Flight Ctr, Code 667, Greenbelt, MD 20771 USA; [Bennett, David P.; Bhattacharya, Aparna] Univ Maryland, Dept Astron, College Pk, MD 20742 USA; [Donachie, Martin; Li, Man Cheung Alex; Rattenbury, Nicholas J.] Univ Auckland, Dept Phys, Private Bag 92019, Auckland, New Zealand; [Fukui, Akihiko] Natl Astron Observ Japan, Okayama Astrophys Observ, 3037-5 Honjo, Asakuchi, Okayama 7190232, Japan; [Koshimoto, Naoki] Univ Tokyo, Grad Sch Sci, Dept Astron, Bunkyo Ku, 7-3-1 Hongo, Tokyo 1130033, Japan; [Koshimoto, Naoki] Natl Astron Observ Japan, 2-21-1 Osawa, Mitaka, Tokyo 1818588, Japan; [Sullivan, Denis J.] Victoria Univ, Sch Chem &amp; Phys Sci, Wellington, New Zealand; [Suzuki, Daisuke] Japan Aerosp Explorat Agcy, Inst Space &amp; Astronaut Sci, Chuo Ku, 3-1-1 Yoshinodai, Sagamihara, Kanagawa 2525210, Japan; [Tristram, Paul J.] Univ Canterbury, Mt John Observ, POB 56, Lake Tekapo 8770, New Zealand; [Yonehara, Atsunori] Kyoto Sangyo Univ, Fac Sci, Dept Phys, Kyoto 6038555, Japan; [Dominik, Martin; Helling, Christiane] Univ St Andrews, Ctr Exoplanet Sci, Sch Phys &amp; Astron, SUPA, St Andrews KY16 9SS, Fife, Scotland; [Jorgensen, Uffe G.; Fujii, Yuri, I] Univ Copenhagen, Niels Bohr Inst, Oster Voldgade 5, DK-1350 Copenhagen, Denmark; [Jorgensen, Uffe G.; Fujii, Yuri, I] Univ Copenhagen, Ctr Star &amp; Planet Format, Oster Voldgade 5, DK-1350 Copenhagen, Denmark; [Rahvar, Sohrab] Sharif Univ Technol, Dept Phys, POB 11155-9161, Tehran, Iran; [Sajadian, Sedighe] Isfahan Univ Technol, Dept Phys, Esfahan 841568311, Iran; [Snodgrass, Colin] Open Univ, Fac Sci Technol Engn &amp; Math, Sch Phys Sci, Walton Hall, Milton Keynes MK7 6AA, Bucks, England; [Bozza, Valerio] Univ Salerno, Dipartimento Fis ER Caianiello, Via Giovanni Paolo II 132, I-84084 Fisciano, Italy; [Bozza, Valerio] Ist Nazl Fis Nucl, Sez Napoli, Naples, Italy; [Burgdorf, Martin J.] Univ Hamburg, Meteorol Inst, Dept Earth Sci, Fac Math Informat &amp; Nat Sci, Bundesstr 55, D-20146 Hamburg, Germany; [Evans, Daniel F.; Southworth, John] Keele Univ, Astrophys Grp, Keele ST5 5BG, Staffs, England; [Jaimes, R. Figuera] Univ San Sebastian, Fac Ingn &amp; Tecnol, Gen Lagos 1163, Valdivia 5110693, Chile; [Fujii, Yuri, I] Nagoya Univ, Inst Adv Res, Chikusa Ku, Furo Cho, Nagoya, Aichi 4648601, Japan; [Mancini, Luigi] Univ Roma Tor Vergata, Dipartimento Fis, Via Ric Sci 1, I-00133 Rome, Italy; [Mancini, Luigi] Int Inst Adv Sci Studies IIASS, Via G Pellegrino 19, I-84019 Vietri Sul Mare, SA, Italy; [Longa-Pena, Penelope] Tsinghua Univ, Astron Dept, Beijing 100084, Peoples R China; [Longa-Pena, Penelope; Unda-Sanzana, Eduardo] Univ Antofagasta, Ctr Astron CITEVA, Avda U Antofagasta 02800, Antofagasta, Chile; [Peixinho, Nuno] Univ Coimbra, Geophys &amp; Astron Observ, CITEUC Ctr Earth &amp; Space Res, R Observ S-N, P-3040004 Coimbra, Portugal; [Rabus, Markus] Las Cumbres Observ Global Telescope, 6740 Cortona Dr,Suite 102, Goleta, CA 93111 USA; [Rabus, Markus] Univ Calif Santa Barbara, Dept Phys, Santa Barbara, CA 93106 USA; [von Essen, Carolina] Aarhus Univ, Stellar Astrophys Ctr, Dept Phys &amp; Astron, Ny Munkegade 120, DK-8000 Aarhus C, Denmark Zang, W., Department of Astronomy, Tsinghua Centre for Astrophysics, Tsinghua University, Beijing, 100084, China; Shvartzvald, Y., IPAC, 1200 E. California Blvd., Pasadena, CA  91125, United States; Wang, T., Department of Astronomy, Tsinghua Centre for Astrophysics, Tsinghua University, Beijing, 100084, China; Udalski, A., Warsaw University Observatory, Al. Ujazdowskie 4, Warszawa, 00-478, Poland; Lee, C.-U., Korea Astronomy and Space Science Institute, Daejon, 34055, South Korea, University of Science and Technology (UST), 217 Gajeong-ro Yuseong-gu, Daejeon, 34113, South Korea; Sumi, T., Department of Earth and Space Science, Graduate School of Science, Osaka University, Osaka Toyonaka, 560-0043, Japan; Skottfelt, J., Centre for Electronic Imaging, Department of Physical Sciences, Open University, Milton Keynes, MK7 6AA, United Kingdom; Li, S.-S., National Astronomical Observatories, Chinese Academy of Sciences, Beijing, 100101, China, School of Astronomy and Space Science, University of Chinese Academy of Sciences, Beijing, 100049, China; Mao, S., Department of Astronomy, Tsinghua Centre for Astrophysics, Tsinghua University, Beijing, 100084, China, National Astronomical Observatories, Chinese Academy of Sciences, Beijing, 100101, China; Zhu, W., Canadian Institute for Theoretical Astrophysics, University of Toronto, 60 St. George Street, Toronto, ON  M5S 3H8, Canada; Yee, J.C., Center for Astrophysics|Harvard and Smithsonian, 60 Garden St., Cambridge, MA  02138, United States; Calchi Novati, S., IPAC, 1200 E. California Blvd., Pasadena, CA  91125, United States; Beichman, C.A., IPAC, 1200 E. California Blvd., Pasadena, CA  91125, United States; Bryden, G., Jet Propulsion Laboratory, California Institute of Technology, 4800 Oak Grove Dr., Pasadena, CA  91109, United States; Carey, S., IPAC, 1200 E. California Blvd., Pasadena, CA  91125, United States; Gaudi, B.S., Department of Astronomy, Ohio State University, 140 W. 18th Ave., Columbus, OH  43210, United States; Henderson, C.B., IPAC, 1200 E. California Blvd., Pasadena, CA  91125, United States; Mróz, P., Warsaw University Observatory, Al. Ujazdowskie 4, Warszawa, 00-478, Poland; Skowron, J., Warsaw University Observatory, Al. Ujazdowskie 4, Warszawa, 00-478, Poland; Poleski, R., Warsaw University Observatory, Al. Ujazdowskie 4, Warszawa, 00-478, Poland, Department of Astronomy, Ohio State University, 140 W. 18th Ave., Columbus, OH  43210, United States; Szymański, M.K., Warsaw University Observatory, Al. Ujazdowskie 4, Warszawa, 00-478, Poland; Soszyński, I., Warsaw University Observatory, Al. Ujazdowskie 4, Warszawa, 00-478, Poland; Pietrukowicz, P., Warsaw University Observatory, Al. Ujazdowskie 4, Warszawa, 00-478, Poland; Kozłowski, S., Warsaw University Observatory, Al. Ujazdowskie 4, Warszawa, 00-478, Poland; Ulaczyk, K., Department of Physics, University of Warwick, Gibbet Hill Rd., Coventry, CV4 7AL, United Kingdom; Rybicki, K.A., Warsaw University Observatory, Al. Ujazdowskie 4, Warszawa, 00-478, Poland; Iwanek, P., Warsaw University Observatory, Al. Ujazdowskie 4, Warszawa, 00-478, Poland; Bachelet, E., Las Cumbres Observatory, 6740 Cortona Drive, Goleta, CA  93117, United States; Christie, G., Auckland Observatory, Auckland, New Zealand; Green, J., Kumeu Observatory, Kumeu, New Zealand; Hennerley, S., Kumeu Observatory, Kumeu, New Z"/>
    <n v="1"/>
    <s v="Zang, Weicheng, Wang, Tianshu, Mao, Shude, Jaimes, R. Figuera, Longa-Pena, Penelope, Shvartzvald, Yossi, Novati, Sebastiano Calchi, Beichman, Charles A., Carey, Sean, Henderson, Calen B., Udalski, Andrzej, Mroz, Przemek, Skowron, Jan, Poleski, Radoslaw, Szymanski, Michal K., Soszynski, Igor, Pietrukowicz, Pawel, Kozowski, Szymon, Rybicki, Krzysztof A., Iwanek, Patryk, Lee, Chung-Uk, Chung, Sun-Ju, Gould, Andrew, Hwang, Kyu-Ha, Jung, Youn Kil, Ryu, Yoon-Hyun, Shin, In-Gu, Cha, Sang-Mok, Kim, Dong-Jin, Kim, Hyoun-Woo, Kim, Seung-Lee, Lee, Dong-Joo, Lee, Yongseok, Park, Byeong-Gon, Sumi, Takahiro, Hirao, Yuki, Kondo, Iona, Miyazaki, Shota, Nagakane, Masayuki, Suematsu, Haruno, Skottfelt, Jesper, Li, Shun-Sheng, Zhu, Wei, Yee, Jennifer C., Bryden, Geoffery, Gaudi, B. Scott, Pogge, Richard W., Ulaczyk, Krzysztof, Bachelet, Etienne, Street, Rachel A., Christie, Grant, Natusch, Tim, Green, Jonathan, Hennerley, Steve, Maoz, Dan"/>
    <s v="Zang, WC (corresponding author), Tsinghua Univ, Dept Astron, Beijing 100084, Peoples R China.; Zang, WC (corresponding author), Tsinghua Univ, Tsinghua Ctr Astrophys, Beijing 100084, Peoples R China."/>
    <m/>
    <s v="No"/>
    <s v="The Astrophysical Journal"/>
    <x v="0"/>
    <s v="American Astronomical Society"/>
    <x v="0"/>
    <s v="journal-article"/>
    <b v="0"/>
    <s v="publishedVersion"/>
    <s v="repository"/>
    <s v="Yes"/>
    <s v="research-repository.st-andrews.ac.uk authors.library.caltech.edu arXiv.org pure.ed.ac.uk "/>
    <n v="4"/>
    <x v="0"/>
    <b v="0"/>
    <s v="1538-4357 "/>
    <s v="Yes"/>
    <s v="12 months"/>
    <s v="No"/>
    <m/>
    <s v="https://v2.sherpa.ac.uk/id/publication/6401"/>
    <n v="5"/>
    <n v="4"/>
    <s v="https://research-repository.st-andrews.ac.uk/bitstream/10023/19630/1/Zang_2020_ApJ_891_3.pdf"/>
    <s v="Yes"/>
    <s v="Yes"/>
    <m/>
    <m/>
    <m/>
    <m/>
    <m/>
    <m/>
    <n v="28.83"/>
    <n v="3"/>
    <n v="0"/>
    <n v="2"/>
    <s v="http://www.altmetric.com/details.php?citation_id=59534655"/>
    <s v="National Science Foundation of ChinaNational Natural Science Foundation of China (NSFC) [11821303, 11761131004]; NASANational Aeronautics &amp; Space Administration (NASA); NASA by JPL/Caltech; National Science Centre, PolandNational Science Centre, Poland [MAESTRO 2014/14/A/ST9/00121]; JSPS KAKENHIMinistry of Education, Culture, Sports, Science and Technology, Japan (MEXT)Japan Society for the Promotion of ScienceGrants-in-Aid for Scientific Research (KAKENHI) [JSPS24253004, JSPS26247023, JSPS23340064, JSPS15H00781, JP16H06287, JP17H02871]; National Funds through FCT-Foundation for Science and Technology [UID/Multi/00611/2013]; FEDER-European Regional Development Fund through COMPETE 2020-Operational Programme Competitiveness and Internationalization [POCI-01-0145-FEDER-006922]; JPL grant [1500811]; European Research Council under the European Unions Seventh Framework Programme (FP 7) ERCEuropean Research Council (ERC) [321035]; Beatrice and Vincent Tremaine Fellowship at CITA; National Research Foundation of KoreaNational Research Foundation of Korea [2017R1A4A1015178]; DFG priority program SPP 1992 Exploring the Diversity of Extrasolar PlanetsGerman Research Foundation (DFG) [WA 1047/11-1]; FFABR 2017 fund;  [AST-1516842]"/>
    <s v="National Natural Science Foundation of China; National Science Foundation; National Research Foundation of Korea; European Regional Development Fund; National Science Centre, Poland; JSPS KAKENHI; JPL; Italian Minister of Instruction, University and Researc; DFG priority program SPP 1992; National Funds through FTC - Foundation for Science and Technology"/>
    <s v="Astronomy &amp; Astrophysics"/>
    <s v="Space and Planetary Science; Astronomy and Astrophysics"/>
    <b v="0"/>
    <s v="No"/>
    <x v="1"/>
    <x v="0"/>
    <x v="5"/>
  </r>
  <r>
    <s v="10.3389/fpubh.2020.00051"/>
    <s v="oa journal (via doaj)"/>
    <m/>
    <x v="0"/>
    <s v="Revisiting the Global Overfat Pandemic"/>
    <s v="Maffetone, Philip B.; Laursen, Paul B."/>
    <n v="2"/>
    <s v="No"/>
    <s v="[Laursen, Paul B.] Auckland Univ Technol, Auckland, New Zealand Maffetone, P.B., Ormond Beach, FL, United States; Laursen, P.B., Auckland University of Technology, Auckland, New Zealand"/>
    <n v="1"/>
    <s v="Laursen, Paul B.,"/>
    <s v="Maffetone, P.B.United States; email: philmaffetone@gmail.com"/>
    <m/>
    <s v="No"/>
    <s v="Frontiers in Public Health"/>
    <x v="0"/>
    <s v="Frontiers Media SA"/>
    <x v="0"/>
    <s v="journal-article"/>
    <b v="1"/>
    <s v="publishedVersion"/>
    <s v="publisher"/>
    <s v="Yes"/>
    <s v="europepmc.org "/>
    <n v="1"/>
    <x v="0"/>
    <b v="1"/>
    <s v="2296-2565 "/>
    <s v="Yes"/>
    <s v="None"/>
    <s v="Yes"/>
    <s v="None"/>
    <s v="https://v2.sherpa.ac.uk/id/publication/26087"/>
    <n v="5"/>
    <n v="5"/>
    <s v="https://doi.org/10.3389/fpubh.2020.00051"/>
    <s v="Yes"/>
    <s v="Yes"/>
    <s v="Yes"/>
    <s v="USD"/>
    <n v="1900"/>
    <m/>
    <m/>
    <n v="1900"/>
    <n v="19.55"/>
    <n v="0"/>
    <n v="0"/>
    <n v="33"/>
    <s v="http://www.altmetric.com/details.php?citation_id=76640504"/>
    <m/>
    <m/>
    <s v="Public, Environmental &amp; Occupational Health"/>
    <m/>
    <b v="0"/>
    <s v="No"/>
    <x v="1"/>
    <x v="0"/>
    <x v="0"/>
  </r>
  <r>
    <s v="10.1080/00131857.2019.1652164"/>
    <m/>
    <m/>
    <x v="1"/>
    <s v="Situating decolonization: An Indigenous dilemma"/>
    <s v="Martin, Brian: Monash University, Clayton, Australia;; Stewart, Georgina: Auckland University of Technology, Auckland, New Zealand;; Watson, Bruce Ka'imi: University of Hawai'i, Honolulu, HI, USA;; Silva, Ola Keola: University of Hawai'i, Honolulu, HI, USA;; Teisina, Jeanne: Auckland University of Technology, Auckland, New Zealand; Matapo, Jacoba: University of Auckland, Auckland, New Zealand;; Mika, Carl: University of Waikato, Hamilton, New Zealand;"/>
    <n v="7"/>
    <s v="No"/>
    <s v="[Martin, Brian] Monash Univ, Clayton, Vic, Australia; [Stewart, Georgina] Auckland Univ Technol, Te Kura Matauranga Sch Educ, Auckland, New Zealand; [Watson, Bruce Kaimi] Univ Hawaii, Honolulu, HI 96822 USA; [Watson, Bruce Kaimi] Univ Hawaii, Educ Fdn Program, Honolulu, HI 96822 USA; [Matapo, Jacoba] Univ Auckland, Fac Educ &amp; Social Work, Auckland, New Zealand; [Mika, Carl] Univ Waikato, Hamilton, New Zealand; [Teisina, Jeanne] Auckland Univ Technol, Auckland, New Zealand Martin, B., Monash University, Clayton, Australia; Stewart, G., Auckland University of Technology, Auckland, New Zealand; Watson, B.K., University of Hawai'i, Honolulu, HI, United States; Silva, O.K., University of Hawai'i, Honolulu, HI, United States; Teisina, J., Auckland University of Technology, Auckland, New Zealand; Matapo, J., University of Auckland, Auckland, New Zealand; Mika, C., University of Waikato, Hamilton, New Zealand"/>
    <n v="1"/>
    <s v="Martin, Brian, Stewart, Georgina, Watson, Bruce Kaimi, Matapo, Jacoba, Mika, Carl, Teisina, Jeanne,"/>
    <s v="Stewart, G (corresponding author), Auckland Univ Technol, Te Kura Matauranga Sch Educ, Auckland, New Zealand."/>
    <s v="Stewart, G"/>
    <s v="Yes"/>
    <s v="Educational Philosophy and Theory"/>
    <x v="2"/>
    <s v="Informa UK Limited"/>
    <x v="1"/>
    <s v="journal-article"/>
    <b v="0"/>
    <m/>
    <m/>
    <s v="No"/>
    <m/>
    <n v="0"/>
    <x v="0"/>
    <b v="0"/>
    <s v="0013-1857 1469-5812 "/>
    <s v="Yes"/>
    <s v="18 months"/>
    <s v="No"/>
    <m/>
    <s v="https://v2.sherpa.ac.uk/id/publication/23715"/>
    <m/>
    <n v="0"/>
    <m/>
    <s v="Yes"/>
    <s v="Yes"/>
    <m/>
    <m/>
    <m/>
    <s v="USD"/>
    <n v="2950"/>
    <n v="2950"/>
    <n v="0"/>
    <n v="0"/>
    <n v="0"/>
    <n v="0"/>
    <m/>
    <m/>
    <m/>
    <s v="Education &amp; Educational Research"/>
    <s v="History and Philosophy of Science; Education"/>
    <b v="0"/>
    <s v="No"/>
    <x v="1"/>
    <x v="1"/>
    <x v="1"/>
  </r>
  <r>
    <s v="10.1108/INTR-12-2019-0503"/>
    <m/>
    <m/>
    <x v="1"/>
    <s v="Collaborating with technology-based autonomous agents"/>
    <s v="Seeber, Isabella; Waizenegger, Lena; Seidel, Stefan; Morana, Stefan; Benbasat, Izak; Lowry, Paul Benjamin"/>
    <n v="6"/>
    <s v="No"/>
    <s v="[Seeber, Isabella] Univ Innsbruck, Dept Informat Syst Prod &amp; Logist Management, Innsbruck, Austria; [Waizenegger, Lena] Auckland Univ Technol, Dept Business Informat Syst, Auckland, New Zealand; [Seidel, Stefan] Univ Liechtenstein, Inst Informat Syst, Vaduz, Liechtenstein; [Morana, Stefan] Karlsruhe Inst Technol, Inst Informat Syst &amp; Mkt, Karlsruhe, Germany; [Benbasat, Izak] Univ British Columbia, Sauder Sch Business, Vancouver, BC, Canada; [Lowry, Paul Benjamin] Virginia Tech, Pamplin Coll Business, Blacksburg, VA USA Seeber, I., Department of Information Systems, Production and Logistics Management, University of Innsbruck, Innsbruck, Austria; Waizenegger, L., Department of Business Information Systems, Auckland University of Technology, Auckland, New Zealand; Seidel, S., Institute of Information Systems, University of Liechtenstein, Vaduz, Liechtenstein; Morana, S., Institute of Information Systems and Marketing, Karlsruhe Institute of Technology, Karlsruhe, Germany; Benbasat, I., Sauder School of Business, The University of British Columbia, Vancouver, Canada; Lowry, P.B., Pamplin College of Business, Virginia Tech, Blacksburg, VA, United States"/>
    <n v="1"/>
    <s v="Seeber, Isabella, Waizenegger, Lena"/>
    <s v="Seeber, I (corresponding author), Univ Innsbruck, Dept Informat Syst Prod &amp; Logist Management, Innsbruck, Austria."/>
    <m/>
    <s v="No"/>
    <s v="Internet Research"/>
    <x v="0"/>
    <s v="Emerald"/>
    <x v="1"/>
    <s v="journal-article"/>
    <b v="0"/>
    <m/>
    <m/>
    <s v="No"/>
    <m/>
    <n v="0"/>
    <x v="0"/>
    <b v="0"/>
    <s v="1066-2243 "/>
    <s v="Yes"/>
    <s v="None"/>
    <s v="No"/>
    <m/>
    <s v="https://v2.sherpa.ac.uk/id/publication/2813"/>
    <n v="7"/>
    <n v="8"/>
    <m/>
    <s v="Yes"/>
    <s v="Yes"/>
    <m/>
    <m/>
    <m/>
    <s v="USD"/>
    <n v="3240"/>
    <n v="3240"/>
    <n v="0.5"/>
    <n v="0"/>
    <n v="0"/>
    <n v="1"/>
    <s v="http://www.altmetric.com/details.php?citation_id=77615656"/>
    <s v="Austrian Science Fund (FWF)Austrian Science Fund (FWF) [P 29765]; Auckland University of Technology (AUT) Faculty of Business, Economics and Law Contestable Research Grant [RP2019-08]; Auckland University of Technology, New Zealand, AUT: RP2019-08; Austrian Science Fund, FWF: P 29765; Amirkabir University of Technology, AUT"/>
    <m/>
    <s v="Business &amp; Economics; Computer Science; Telecommunications"/>
    <s v="Economics and Econometrics; Sociology and Political Science; Communication"/>
    <b v="0"/>
    <s v="No"/>
    <x v="1"/>
    <x v="1"/>
    <x v="1"/>
  </r>
  <r>
    <s v="10.1039/c9an02106j"/>
    <m/>
    <m/>
    <x v="1"/>
    <s v="Dual platform based sandwich assay surface-enhanced Raman scattering DNA biosensor for the sensitive detection of food adulteration"/>
    <s v="Khalil, Ibrahim: Nanotechnology &amp; Catalysis Research Centre (NANOCAT), Institute for Advanced Studies (IAS), University of Malaya, Kuala Lumpur 50603, Malaysia; Yehye, Wageeh A.: Nanotechnology &amp; Catalysis Research Centre (NANOCAT), Institute for Advanced Studies (IAS), University of Malaya, Kuala Lumpur 50603, Malaysia; Muhd Julkapli, Nurhidayatullaili: Nanotechnology &amp; Catalysis Research Centre (NANOCAT), Institute for Advanced Studies (IAS), University of Malaya, Kuala Lumpur 50603, Malaysia; Sina, Abu Ali Ibn: Centre for Personalised Nanomedicine, Australian Institute for Bioengineering and Nanotechnology (AIBN), Corner of College and Cooper Roads (Bldg 75), The University of Queensland, Brisbane; Rahmati, Shahrooz: Nanotechnology &amp; Catalysis Research Centre (NANOCAT), Institute for Advanced Studies (IAS), University of Malaya, Kuala Lumpur 50603, Malaysia; Basirun, Wan Jefrey: Nanotechnology &amp; Catalysis Research Centre (NANOCAT), Institute for Advanced Studies (IAS), University of Malaya, Kuala Lumpur 50603, Malaysia; Seyfoddin, Ali: Drug Delivery Research Group, School of Science, Faculty of Health and Environmental Sciences, Auckland University of Technology, Auckland"/>
    <n v="7"/>
    <s v="No"/>
    <s v="[Khalil, Ibrahim; Yehye, Wageeh A. A.; Muhd Julkapli, Nurhidayatullaili; Rahmati, Shahrooz; Basirun, Wan Jefrey] Univ Malaya, IAS, Nanotechnol &amp; Catalysis Res Ctr NANOCAT, Kuala Lumpur 50603, Malaysia; [Sina, Abu Ali Ibn] Univ Queensland, AIBN, Ctr Personalised Nanomed, Corner Coll &amp; Cooper Rd Bldg 75, Brisbane, Qld 4072, Australia; [Rahmati, Shahrooz] Queensland Univ Technol, Fac Sci &amp; Engn, Sch Chem Phys &amp; Mech Engn, Brisbane, Qld, Australia; [Rahmati, Shahrooz] Queensland Univ Technol, Ctr Trop Crops &amp; Biocommod, Brisbane, Qld, Australia; [Basirun, Wan Jefrey] Univ Malaya, Dept Chem, Fac Sci, Kuala Lumpur 50603, Malaysia; [Seyfoddin, Ali] Auckland Univ Technol, Sch Sci, Fac Hlth &amp; Environm Sci, Drug Delivery Res Grp, Auckland, New Zealand; [Seyfoddin, Ali] Auckland Univ Technol, Fac Hlth &amp; Environm Sci, Sch Interprofess Hlth Studies, Auckland, New Zealand Khalil, I., Nanotechnology and Catalysis Research Centre (NANOCAT), Institute for Advanced Studies (IAS), University of Malaya, Kuala Lumpur, 50603, Malaysia; Yehye, W.A., Nanotechnology and Catalysis Research Centre (NANOCAT), Institute for Advanced Studies (IAS), University of Malaya, Kuala Lumpur, 50603, Malaysia; Muhd Julkapli, N., Nanotechnology and Catalysis Research Centre (NANOCAT), Institute for Advanced Studies (IAS), University of Malaya, Kuala Lumpur, 50603, Malaysia; Sina, A.A.I., Centre for Personalised Nanomedicine, Australian Institute for Bioengineering and Nanotechnology (AIBN), University of Queensland, Corner of College and Cooper Roads (Bldg 75), Brisbane, QLD  4072, Australia; Rahmati, S., Nanotechnology and Catalysis Research Centre (NANOCAT), Institute for Advanced Studies (IAS), University of Malaya, Kuala Lumpur, 50603, Malaysia, School of Chemistry, Physics and Mechanical Engineering, Science and Engineering Faculty, Queensland University of Technology, Brisbane, Australia, Centre for Tropical Crops and Biocommodities, Queensland University of Technology, Brisbane, Australia; Basirun, W.J., Nanotechnology and Catalysis Research Centre (NANOCAT), Institute for Advanced Studies (IAS), University of Malaya, Kuala Lumpur, 50603, Malaysia, Department of Chemistry, Faculty of Science, University of Malaya, Kuala Lumpur, 50603, Malaysia; Seyfoddin, A., Drug Delivery Research Group, School of Science, Faculty of Health and Environmental Sciences, Auckland University of Technology, Auckland, New Zealand, School of Interprofessional Health Studies, Faculty of Health and Environmental Sciences, Auckland University of Technology, Auckland, New Zealand"/>
    <n v="1"/>
    <s v="Khalil, Ibrahim, Yehye, Wageeh A. A., Muhd Julkapli, Nurhidayatullaili, Rahmati, Shahrooz, Basirun, Wan Jefrey, Sina, Abu Ali Ibn, Seyfoddin, Ali,"/>
    <s v="Yehye, WAA (corresponding author), Univ Malaya, IAS, Nanotechnol &amp; Catalysis Res Ctr NANOCAT, Kuala Lumpur 50603, Malaysia."/>
    <m/>
    <s v="No"/>
    <s v="The Analyst"/>
    <x v="2"/>
    <s v="Royal Society of Chemistry (RSC)"/>
    <x v="1"/>
    <s v="journal-article"/>
    <b v="0"/>
    <m/>
    <m/>
    <s v="No"/>
    <m/>
    <n v="0"/>
    <x v="0"/>
    <b v="0"/>
    <s v="0003-2654 1364-5528 "/>
    <s v="Yes"/>
    <s v="12 months"/>
    <s v="No"/>
    <m/>
    <s v="https://v2.sherpa.ac.uk/id/publication/17995"/>
    <n v="3"/>
    <n v="0"/>
    <m/>
    <s v="Yes"/>
    <s v="Yes"/>
    <m/>
    <m/>
    <m/>
    <s v="GBP"/>
    <n v="1600"/>
    <n v="2269"/>
    <n v="0"/>
    <n v="0"/>
    <n v="0"/>
    <n v="0"/>
    <m/>
    <s v="University of Malaya, MalaysiaUniversiti Malaya [GC001B-14SBS, PG190-2015B]; Ministry of Higher Education, MalaysiaMinistry of Education, Malaysia [FP039-2016]; GC001B-14SBS, PG190-2015B; Ministry of Higher Education, Malaysia, MOHE; Universiti Malaya: FP039-2016"/>
    <s v="Institut Pengurusan dan Pemantauan Penyelidikan, Universiti Malaya; Ministry of Higher Education, Malaysia"/>
    <s v="Chemistry"/>
    <s v="Analytical Chemistry; Spectroscopy; Electrochemistry; Biochemistry; Environmental Chemistry"/>
    <b v="0"/>
    <s v="No"/>
    <x v="1"/>
    <x v="1"/>
    <x v="1"/>
  </r>
  <r>
    <s v="10.1016/j.knosys.2019.105114"/>
    <m/>
    <m/>
    <x v="1"/>
    <s v="HDSM: A distributed data mining approach to classifying vertically distributed data streams"/>
    <s v="Denham, Benjamin; Pears, Russel; Naeem, M. Asif"/>
    <n v="3"/>
    <s v="No"/>
    <s v="[Denham, Benjamin; Pears, Russel; Naeem, M. Asif] Auckland Univ Technol, Sch Engn Comp &amp; Math Sci, Auckland, New Zealand Denham, B., School of Engineering, Computer and Mathematical Sciences, Auckland University of Technology, Auckland, New Zealand; Pears, R., School of Engineering, Computer and Mathematical Sciences, Auckland University of Technology, Auckland, New Zealand; Naeem, M.A., School of Engineering, Computer and Mathematical Sciences, Auckland University of Technology, Auckland, New Zealand"/>
    <n v="1"/>
    <s v="Denham, Benjamin, Pears, Russel, Naeem, M. Asif,"/>
    <s v="Denham, B (corresponding author), Auckland Univ Technol, Sch Engn Comp &amp; Math Sci, Auckland, New Zealand."/>
    <s v="Denham, B"/>
    <s v="Yes"/>
    <s v="Knowledge-Based Systems"/>
    <x v="2"/>
    <s v="Elsevier BV"/>
    <x v="1"/>
    <s v="journal-article"/>
    <b v="0"/>
    <m/>
    <m/>
    <s v="No"/>
    <m/>
    <n v="0"/>
    <x v="0"/>
    <b v="0"/>
    <s v="0950-7051 "/>
    <s v="Yes"/>
    <s v="24 months"/>
    <s v="No"/>
    <m/>
    <s v="https://v2.sherpa.ac.uk/id/publication/16928"/>
    <n v="1"/>
    <n v="0"/>
    <m/>
    <s v="Yes"/>
    <s v="Yes"/>
    <m/>
    <m/>
    <m/>
    <s v="USD"/>
    <n v="2400"/>
    <n v="2400"/>
    <n v="0"/>
    <n v="0"/>
    <n v="0"/>
    <n v="0"/>
    <m/>
    <m/>
    <m/>
    <s v="Computer Science"/>
    <s v="Software; Information Systems and Management; Management Information Systems; Artificial Intelligence"/>
    <b v="0"/>
    <s v="No"/>
    <x v="1"/>
    <x v="1"/>
    <x v="1"/>
  </r>
  <r>
    <s v="10.1016/j.foodchem.2019.125635"/>
    <m/>
    <m/>
    <x v="1"/>
    <s v="Converting industrial organic waste from the cold-pressed avocado oil production line into a potential food preservative"/>
    <s v="Permal, Rahul; Leong Chang, Wee; Seale, Brent; Hamid, Nazimah; Kam, Rothman"/>
    <n v="5"/>
    <s v="No"/>
    <s v="[Permal, Rahul; Seale, Brent; Hamid, Nazimah; Kam, Rothman] Auckland Univ Technol, Food Sci Dept, Auckland, New Zealand; [Chang, Wee Leong] Auckland Univ Technol, Biomed Sci Dept, Auckland, New Zealand Permal, R., Food Science Department, Auckland University of Technology, New Zealand; Leong Chang, W., Biomedical Science Department, Auckland University of Technology, New Zealand; Seale, B., Food Science Department, Auckland University of Technology, New Zealand; Hamid, N., Food Science Department, Auckland University of Technology, New Zealand; Kam, R., Food Science Department, Auckland University of Technology, New Zealand"/>
    <n v="1"/>
    <s v="Permal, Rahul, Seale, Brent, Hamid, Nazimah, Kam, Rothman, Chang, Wee Leong,"/>
    <s v="Kam, R (corresponding author), Auckland Univ Technol, Food Sci Dept, Auckland, New Zealand."/>
    <s v="Kam, R"/>
    <s v="Yes"/>
    <s v="Food Chemistry"/>
    <x v="2"/>
    <s v="Elsevier BV"/>
    <x v="1"/>
    <s v="journal-article"/>
    <b v="0"/>
    <m/>
    <m/>
    <s v="No"/>
    <m/>
    <n v="0"/>
    <x v="0"/>
    <b v="0"/>
    <s v="0308-8146 "/>
    <s v="Yes"/>
    <s v="12 months"/>
    <s v="No"/>
    <m/>
    <s v="https://v2.sherpa.ac.uk/id/publication/12825"/>
    <n v="5"/>
    <n v="8"/>
    <m/>
    <s v="Yes"/>
    <s v="Yes"/>
    <m/>
    <m/>
    <m/>
    <s v="USD"/>
    <n v="2800"/>
    <n v="2800"/>
    <n v="1"/>
    <n v="0"/>
    <n v="0"/>
    <n v="1"/>
    <s v="http://www.altmetric.com/details.php?citation_id=69235219"/>
    <s v="Callaghan Innovation New Zealand [OLIVA1701/PROP-57274-FELLOW-OLIVADO]; OLIVA1701/PROP-57274-FELLOW-OLIVADO"/>
    <s v="Callaghan Innovation"/>
    <s v="Chemistry; Food Science &amp; Technology; Nutrition &amp; Dietetics"/>
    <s v="Food Science; Analytical Chemistry; General Medicine"/>
    <b v="0"/>
    <s v="No"/>
    <x v="1"/>
    <x v="1"/>
    <x v="1"/>
  </r>
  <r>
    <s v="10.3389/fnhum.2020.00042"/>
    <s v="oa journal (via doaj)"/>
    <m/>
    <x v="0"/>
    <s v="Neurovascular Coupling by Functional Near Infra-Red Spectroscopy and Sport-Related Concussion in Retired Rugby Players: The UK Rugby Health Project"/>
    <s v="Sharma, Anick; Hind, Karen; Hume, Patria; Singh, Jyotpal; Neary, J. Patrick"/>
    <n v="5"/>
    <s v="No"/>
    <s v="[Hind, Karen] Univ Durham, Dept Sport &amp; Exercise Sci, Durham, England; [Hume, Patria] Auckland Univ Technol, Sports Performance Res Inst New Zealand SPRINZ, Fac Hlth &amp; Environm Sci, Auckland, New Zealand; [Singh, Jyotpal; Neary, J. Patrick] Univ Regina, Fac Kinesiol &amp; Hlth Studies, Regina, SK, Canada Sharma, A., Independent Researcher, Durham, United Kingdom; Hind, K., Department of Sport and Exercise Sciences, Durham University, Durham, United Kingdom; Hume, P., Sports Performance Research Institute New Zealand (SPRINZ), Faculty of Health and Environmental Science, Auckland University of Technology, Auckland, New Zealand; Singh, J., Faculty of Kinesiology and Health Studies, University of Regina, Regina, SK, Canada; Neary, J.P., Faculty of Kinesiology and Health Studies, University of Regina, Regina, SK, Canada"/>
    <n v="1"/>
    <s v="Hind, Karen, Hume, Patria"/>
    <s v="Hind, K (corresponding author), Univ Durham, Dept Sport &amp; Exercise Sci, Durham, England."/>
    <m/>
    <s v="No"/>
    <s v="Frontiers in Human Neuroscience"/>
    <x v="0"/>
    <s v="Frontiers Media SA"/>
    <x v="0"/>
    <s v="journal-article"/>
    <b v="1"/>
    <s v="publishedVersion"/>
    <s v="publisher"/>
    <s v="Yes"/>
    <s v="europepmc.org openrepository.aut.ac.nz dro.dur.ac.uk.OAI2 "/>
    <n v="3"/>
    <x v="0"/>
    <b v="1"/>
    <s v="1662-5161 "/>
    <s v="Yes"/>
    <s v="None"/>
    <s v="Yes"/>
    <s v="None"/>
    <s v="https://v2.sherpa.ac.uk/id/publication/26073"/>
    <n v="7"/>
    <n v="4"/>
    <s v="https://doi.org/10.3389/fnhum.2020.00042"/>
    <s v="Yes"/>
    <s v="Yes"/>
    <s v="Yes"/>
    <s v="USD"/>
    <n v="2950"/>
    <m/>
    <m/>
    <n v="2950"/>
    <n v="24.15"/>
    <n v="2"/>
    <n v="0"/>
    <n v="13"/>
    <s v="http://www.altmetric.com/details.php?citation_id=76212149"/>
    <s v="AUT; Amirkabir University of Technology, AUT"/>
    <m/>
    <s v="Neurosciences &amp; Neurology; Psychology"/>
    <s v="Biological Psychiatry; Behavioral Neuroscience; Neuropsychology and Physiological Psychology; Neurology; Psychiatry and Mental health"/>
    <b v="1"/>
    <s v="Yes"/>
    <x v="0"/>
    <x v="0"/>
    <x v="0"/>
  </r>
  <r>
    <s v="10.1186/s12885-020-6580-6"/>
    <s v="oa journal (via doaj)"/>
    <m/>
    <x v="0"/>
    <s v="Management of patients with early stage lung cancer – why do some patients not receive treatment with curative intent?"/>
    <s v="Lawrenson, Ross; Lao, Chunhuan; Brown, Leonie; Moosa, Lucia; Chepulis, Lynne; Keenan, Rawiri; Kidd, Jacquie; Middleton, Karen; Conaglen, Paul; de Groot, Charles; Aitken, Denise; Wong, Janice"/>
    <n v="12"/>
    <s v="No"/>
    <s v="[Lawrenson, Ross; Lao, Chunhuan; Brown, Leonie; Chepulis, Lynne; Keenan, Rawiri] Univ Waikato, Waikato Hosp, Waikato Med Res Ctr, Level 3 Hockin Bldg, Hamilton 3240, New Zealand; [Lawrenson, Ross] Waikato Dist Hlth Board, Strategy &amp; Funding, Hamilton, New Zealand; [Moosa, Lucia] Midland Canc Network, Hamilton, New Zealand; [Kidd, Jacquie] Auckland Univ Technol, Taupua Waiora Res Ctr, Auckland, New Zealand; [Middleton, Karen; Wong, Janice] Waikato Dist Hlth Board, Resp Dept, Hamilton, New Zealand; [Conaglen, Paul] Waikato Dist Hlth Board, Waikato Cardiothorac Unit, Hamilton, New Zealand; [de Groot, Charles] Waikato Dist Hlth Board, Radiat Oncol, Hamilton, New Zealand; [Aitken, Denise] Lake Dist Hlth Board, Resp Dept, Rotorua, New Zealand Lawrenson, R., Waikato Medical Research Centre, University of Waikato, Level 3 Hockin Building, Waikato Hospital, Hamilton, 3240, New Zealand, Strategy and Funding, Waikato District Health Board, Hamilton, New Zealand; Lao, C., Waikato Medical Research Centre, University of Waikato, Level 3 Hockin Building, Waikato Hospital, Hamilton, 3240, New Zealand; Brown, L., Waikato Medical Research Centre, University of Waikato, Level 3 Hockin Building, Waikato Hospital, Hamilton, 3240, New Zealand; Moosa, L., Midland Cancer Network, Hamilton, New Zealand; Chepulis, L., Waikato Medical Research Centre, University of Waikato, Level 3 Hockin Building, Waikato Hospital, Hamilton, 3240, New Zealand; Keenan, R., Waikato Medical Research Centre, University of Waikato, Level 3 Hockin Building, Waikato Hospital, Hamilton, 3240, New Zealand; Kidd, J., Taupua Waiora Research Centre, Auckland University of Technology, Auckland, New Zealand; Middleton, K., Respiratory Department, Waikato District Health Board, Hamilton, New Zealand; Conaglen, P., Waikato Cardiothoracic Unit, Waikato District Health Board, Hamilton, New Zealand; De Groot, C., Radiation Oncology, Waikato District Health Board, Hamilton, New Zealand; Aitken, D., Respiratory Department, Lake District Health Board, Rotorua, New Zealand; Wong, J., Respiratory Department, Waikato District Health Board, Hamilton, New Zealand"/>
    <n v="1"/>
    <s v="Lawrenson, Ross, Lao, Chunhuan, Brown, Leonie, Chepulis, Lynne, Keenan, Rawiri, Moosa, Lucia, Kidd, Jacquie"/>
    <s v="Lawrenson, R (corresponding author), Univ Waikato, Waikato Hosp, Waikato Med Res Ctr, Level 3 Hockin Bldg, Hamilton 3240, New Zealand.; Lawrenson, R (corresponding author), Waikato Dist Hlth Board, Strategy &amp; Funding, Hamilton, New Zealand."/>
    <m/>
    <s v="No"/>
    <s v="BMC Cancer"/>
    <x v="0"/>
    <s v="Springer Science and Business Media LLC"/>
    <x v="0"/>
    <s v="journal-article"/>
    <b v="1"/>
    <s v="publishedVersion"/>
    <s v="publisher"/>
    <s v="Yes"/>
    <s v="europepmc.org openrepository.aut.ac.nz researchcommons.waikato.ac.nz "/>
    <n v="3"/>
    <x v="0"/>
    <b v="1"/>
    <s v="1471-2407 "/>
    <s v="Yes"/>
    <s v="None"/>
    <s v="Yes"/>
    <s v="None"/>
    <s v="https://v2.sherpa.ac.uk/id/publication/2411"/>
    <n v="3"/>
    <n v="3"/>
    <s v="https://doi.org/10.1186/s12885-020-6580-6"/>
    <s v="Yes"/>
    <s v="Yes"/>
    <s v="Yes"/>
    <s v="GBP"/>
    <n v="1370"/>
    <s v="USD"/>
    <n v="2145"/>
    <n v="2145"/>
    <n v="0"/>
    <n v="0"/>
    <n v="0"/>
    <n v="0"/>
    <m/>
    <s v="New Zealand Cancer Society; Waikato Medical Research Foundation; Health Research Council of New ZealandHealth Research Council of New Zealand [17/438]; Health Research Council of New Zealand, HRC: 17/438; Cancer Society of New Zealand, CSNZ; Waikato Medical Research Foundation, WMRF"/>
    <s v="Health Research Council of New Zealand; Cancer Society of New Zealand; Waikato Medical Research Foundation"/>
    <s v="Oncology"/>
    <s v="Genetics; Cancer Research; Oncology"/>
    <b v="1"/>
    <s v="Yes"/>
    <x v="0"/>
    <x v="0"/>
    <x v="0"/>
  </r>
  <r>
    <s v="10.1016/j.jtbi.2019.110037"/>
    <m/>
    <m/>
    <x v="1"/>
    <s v="Mathematical model of diabetes and lipid metabolism linked to diet, leptin sensitivity, insulin sensitivity and VLDLTG clearance predicts paths to health and type II diabetes"/>
    <s v="Hassell Sweatman, Catherine Z.W."/>
    <n v="1"/>
    <s v="No"/>
    <s v="[Sweatman, Catherine Z. W. Hassell] Auckland Univ Technol, Sch Engn Comp &amp; Math Sci, Auckland, New Zealand Hassell Sweatman, C.Z.W., School of Engineering, Computer and Mathematical Sciences, Auckland University of Technology, Auckland, New Zealand"/>
    <n v="1"/>
    <s v="Sweatman, Catherine Z. W. Hassell,"/>
    <s v="Sweatman, CZWH (corresponding author), Auckland Univ Technol, Sch Engn Comp &amp; Math Sci, Auckland, New Zealand."/>
    <s v="Sweatman, CZWH"/>
    <s v="Yes"/>
    <s v="Journal of Theoretical Biology"/>
    <x v="2"/>
    <s v="Elsevier BV"/>
    <x v="1"/>
    <s v="journal-article"/>
    <b v="0"/>
    <m/>
    <m/>
    <s v="No"/>
    <m/>
    <n v="0"/>
    <x v="0"/>
    <b v="0"/>
    <s v="0022-5193 1095-8541 "/>
    <s v="Yes"/>
    <s v="12 months"/>
    <s v="No"/>
    <m/>
    <s v="https://v2.sherpa.ac.uk/id/publication/11387"/>
    <n v="4"/>
    <n v="5"/>
    <m/>
    <s v="Yes"/>
    <s v="Yes"/>
    <m/>
    <m/>
    <m/>
    <s v="USD"/>
    <n v="2750"/>
    <n v="2750"/>
    <n v="0.5"/>
    <n v="0"/>
    <n v="0"/>
    <n v="1"/>
    <s v="http://www.altmetric.com/details.php?citation_id=69096883"/>
    <m/>
    <m/>
    <s v="Life Sciences &amp; Biomedicine - Other Topics; Mathematical &amp; Computational Biology"/>
    <s v="General Biochemistry;  Genetics and Molecular Biology; Modelling and Simulation; Statistics and Probability; General Immunology and Microbiology; Applied Mathematics; General Agricultural and Biological Sciences; General Medicine"/>
    <b v="0"/>
    <s v="No"/>
    <x v="1"/>
    <x v="1"/>
    <x v="1"/>
  </r>
  <r>
    <s v="10.1186/s12939-020-1125-9"/>
    <s v="oa journal (via doaj)"/>
    <m/>
    <x v="0"/>
    <s v="Improving health equity among the African ethnic minority through health system strengthening: a narrative review of the New Zealand healthcare system"/>
    <s v="Kanengoni, Blessing; Andajani-Sutjahjo, Sari; Holroyd, Eleanor"/>
    <n v="3"/>
    <s v="No"/>
    <s v="[Kanengoni, Blessing; Andajani-Sutjahjo, Sari] Auckland Univ Technol, Sch Publ Hlth &amp; Psychosocial Studies, 90 Akoranga Dr, Auckland 0627, New Zealand; [Holroyd, Eleanor] Auckland Univ Technol, Dept Nursing, Nursing Res, Auckland, New Zealand Kanengoni, B., School of Public Health and Psychosocial Studies, Auckland University of Technology, 90 Akoranga Drive, Northcote, Auckland, 0627, New Zealand; Andajani-Sutjahjo, S., School of Public Health and Psychosocial Studies, Auckland University of Technology, 90 Akoranga Drive, Northcote, Auckland, 0627, New Zealand; Holroyd, E., Nursing Research, Department of Nursing, Auckland University of Technology, Auckland, New Zealand"/>
    <n v="1"/>
    <s v="Kanengoni, Blessing, Andajani-Sutjahjo, Sari, Holroyd, Eleanor,"/>
    <s v="Kanengoni, B (corresponding author), Auckland Univ Technol, Sch Publ Hlth &amp; Psychosocial Studies, 90 Akoranga Dr, Auckland 0627, New Zealand."/>
    <s v="Kanengoni, B"/>
    <s v="Yes"/>
    <s v="International Journal for Equity in Health"/>
    <x v="0"/>
    <s v="Springer Science and Business Media LLC"/>
    <x v="0"/>
    <s v="journal-article"/>
    <b v="1"/>
    <s v="publishedVersion"/>
    <s v="publisher"/>
    <s v="Yes"/>
    <s v="europepmc.org openrepository.aut.ac.nz "/>
    <n v="2"/>
    <x v="0"/>
    <b v="1"/>
    <s v="1475-9276 "/>
    <s v="Yes"/>
    <s v="None"/>
    <s v="Yes"/>
    <s v="None"/>
    <s v="https://v2.sherpa.ac.uk/id/publication/2599"/>
    <n v="2"/>
    <n v="1"/>
    <s v="https://doi.org/10.1186/s12939-020-1125-9"/>
    <s v="Yes"/>
    <s v="Yes"/>
    <s v="Yes"/>
    <s v="GBP"/>
    <n v="1420"/>
    <s v="USD"/>
    <n v="2200"/>
    <n v="2200"/>
    <n v="0.75"/>
    <n v="0"/>
    <n v="0"/>
    <n v="2"/>
    <s v="http://www.altmetric.com/details.php?citation_id=75374308"/>
    <s v="Auckland University of Technology Doctoral Vice Chancellor Scholarship"/>
    <m/>
    <s v="Public, Environmental &amp; Occupational Health"/>
    <s v="Public Health;  Environmental and Occupational Health; Health Policy"/>
    <b v="1"/>
    <s v="Yes"/>
    <x v="0"/>
    <x v="0"/>
    <x v="0"/>
  </r>
  <r>
    <s v="10.1108/MHRJ-11-2018-0036"/>
    <m/>
    <m/>
    <x v="1"/>
    <s v="Experiences of engaging in therapeutic storytelling"/>
    <s v="Aguilera, Lucho; Reed, Kirk; Goulding, Josie"/>
    <n v="3"/>
    <s v="No"/>
    <s v="[Aguilera, Lucho] Counties Manukau Dist Hlth Board, Dept Mental Hlth Serv, Auckland, New Zealand; [Reed, Kirk] Auckland Univ Technol, Dept Occupat Sci &amp; Therapy, Auckland, New Zealand; [Goulding, Josie] Auckland Univ Technol, Dept Psychotherapy, Auckland, New Zealand Aguilera, L., Department of Mental Health Service, Counties Manukau District Health Board, Auckland, New Zealand; Reed, K., Department of Occupational Science and Therapy, Auckland University of Technology, Auckland, New Zealand; Goulding, J., Department of Psychotherapy, Auckland University of Technology, Auckland, New Zealand"/>
    <n v="1"/>
    <s v="Aguilera, Lucho, Reed, Kirk, Goulding, Josie,"/>
    <s v="Reed, K (corresponding author), Auckland Univ Technol, Dept Occupat Sci &amp; Therapy, Auckland, New Zealand."/>
    <s v="Reed, K"/>
    <s v="Yes"/>
    <s v="Mental Health Review Journal"/>
    <x v="0"/>
    <s v="Emerald"/>
    <x v="1"/>
    <s v="journal-article"/>
    <b v="0"/>
    <m/>
    <m/>
    <s v="No"/>
    <m/>
    <n v="0"/>
    <x v="0"/>
    <b v="0"/>
    <s v="1361-9322 "/>
    <s v="Yes"/>
    <s v="None"/>
    <s v="No"/>
    <m/>
    <s v="https://v2.sherpa.ac.uk/id/publication/8390"/>
    <m/>
    <n v="0"/>
    <m/>
    <s v="Yes"/>
    <s v="Yes"/>
    <m/>
    <m/>
    <m/>
    <s v="USD"/>
    <n v="3240"/>
    <n v="3240"/>
    <n v="0"/>
    <n v="0"/>
    <n v="0"/>
    <n v="0"/>
    <m/>
    <m/>
    <m/>
    <s v="Psychiatry"/>
    <s v="Psychiatry and Mental health"/>
    <b v="0"/>
    <s v="No"/>
    <x v="1"/>
    <x v="1"/>
    <x v="1"/>
  </r>
  <r>
    <s v="10.1145/3373017.3373052"/>
    <m/>
    <m/>
    <x v="1"/>
    <s v="Integrating Patient-Generated Wellness Data: A User-Centered Approach"/>
    <s v="Pais, Sarita: AUT, New Zealand"/>
    <n v="1"/>
    <s v="No"/>
    <s v="[Pais, Sarita; Petrova, Krassie; Parry, Dave] Auckland Univ Technol, Sch Engn Comp &amp; Math Sci, Auckland, New Zealand Pais, S., School of Engineering Computer and Mathematical Sciences, Auckland University of Technology, Auckland, New Zealand; Petrova, K., School of Engineering Computer and Mathematical Sciences, Auckland University of Technology, Auckland, New Zealand; Parry, D., School of Engineering Computer and Mathematical Sciences, Auckland University of Technology, Auckland, New Zealand"/>
    <n v="1"/>
    <s v="Pais, Sarita, Petrova, Krassie, Parry, Dave,"/>
    <s v="Pais, S (corresponding author), Auckland Univ Technol, Sch Engn Comp &amp; Math Sci, Auckland, New Zealand."/>
    <s v="Pais, S"/>
    <s v="Yes"/>
    <s v="Proceedings of the Australasian Computer Science Week Multiconference"/>
    <x v="0"/>
    <s v="ACM"/>
    <x v="1"/>
    <s v="proceedings-article"/>
    <b v="0"/>
    <m/>
    <m/>
    <s v="No"/>
    <m/>
    <n v="0"/>
    <x v="0"/>
    <b v="0"/>
    <m/>
    <m/>
    <m/>
    <m/>
    <m/>
    <m/>
    <m/>
    <n v="0"/>
    <m/>
    <s v="Yes"/>
    <s v="Yes"/>
    <m/>
    <m/>
    <m/>
    <m/>
    <m/>
    <m/>
    <n v="0"/>
    <n v="0"/>
    <n v="0"/>
    <n v="0"/>
    <m/>
    <m/>
    <m/>
    <s v="Computer Science"/>
    <m/>
    <b v="0"/>
    <s v="No"/>
    <x v="1"/>
    <x v="1"/>
    <x v="1"/>
  </r>
  <r>
    <s v="10.1145/3373017.3373064"/>
    <m/>
    <m/>
    <x v="1"/>
    <s v="The Player-Ethnographer"/>
    <s v="Ogier, Harley: Auckland University of Technology, New Zealand"/>
    <n v="1"/>
    <s v="No"/>
    <s v="[Ogier, Harley] Auckland Univ Technol, Sch Engn Comp &amp; Math Sci, Auckland, New Zealand Ogier, H., School of Engineering Computer, and Mathematical Sciences, Auckland University of Technology, Auckland, New Zealand"/>
    <n v="1"/>
    <s v="Ogier, Harley,"/>
    <s v="Ogier, H (corresponding author), Auckland Univ Technol, Sch Engn Comp &amp; Math Sci, Auckland, New Zealand."/>
    <s v="Ogier, H"/>
    <s v="Yes"/>
    <s v="Proceedings of the Australasian Computer Science Week Multiconference"/>
    <x v="0"/>
    <s v="ACM"/>
    <x v="1"/>
    <s v="proceedings-article"/>
    <b v="0"/>
    <m/>
    <m/>
    <s v="No"/>
    <m/>
    <n v="0"/>
    <x v="0"/>
    <b v="0"/>
    <m/>
    <m/>
    <m/>
    <m/>
    <m/>
    <m/>
    <m/>
    <n v="0"/>
    <m/>
    <s v="Yes"/>
    <s v="Yes"/>
    <m/>
    <m/>
    <m/>
    <m/>
    <m/>
    <m/>
    <n v="0"/>
    <n v="0"/>
    <n v="0"/>
    <n v="0"/>
    <m/>
    <s v="Computing Research and Education Association of Australasia (CORE) Student Travel Award"/>
    <m/>
    <s v="Computer Science"/>
    <m/>
    <b v="0"/>
    <s v="No"/>
    <x v="1"/>
    <x v="1"/>
    <x v="1"/>
  </r>
  <r>
    <s v="10.1145/3373017.3373037"/>
    <m/>
    <m/>
    <x v="1"/>
    <s v="A Blockchain-based trust model for crowd environments."/>
    <s v="Nguyen, Mo: Auckland University of Technology, New Zealand; Bai, Quan: University of Tasmania, Australia; Yu, Jian: Auckland University of Technology, New Zealand"/>
    <n v="3"/>
    <s v="No"/>
    <s v="[Mo Nguyen; Yu, Jian; Tung Nguyen] Auckland Univ Technol, Auckland, New Zealand Nguyen, M., Auckland University of Technology, Auckland, New Zealand; Yu, J., Auckland University of Technology, Auckland, New Zealand; Nguyen, T., Auckland University of Technology, Auckland, New Zealand"/>
    <n v="1"/>
    <s v="Mo Nguyen, Yu, Jian, Tung Nguyen,"/>
    <s v="Nguyen, M (corresponding author), Auckland Univ Technol, Auckland, New Zealand."/>
    <s v="Nguyen, M"/>
    <s v="Yes"/>
    <s v="Proceedings of the Australasian Computer Science Week Multiconference"/>
    <x v="0"/>
    <s v="ACM"/>
    <x v="1"/>
    <s v="proceedings-article"/>
    <b v="0"/>
    <m/>
    <m/>
    <s v="No"/>
    <m/>
    <n v="0"/>
    <x v="0"/>
    <b v="0"/>
    <m/>
    <m/>
    <m/>
    <m/>
    <m/>
    <m/>
    <m/>
    <n v="0"/>
    <m/>
    <s v="Yes"/>
    <s v="Yes"/>
    <m/>
    <m/>
    <m/>
    <m/>
    <m/>
    <m/>
    <n v="0"/>
    <n v="0"/>
    <n v="0"/>
    <n v="0"/>
    <m/>
    <m/>
    <m/>
    <s v="Computer Science"/>
    <m/>
    <b v="0"/>
    <s v="No"/>
    <x v="1"/>
    <x v="1"/>
    <x v="1"/>
  </r>
  <r>
    <s v="10.1145/3373017.3373034"/>
    <m/>
    <m/>
    <x v="1"/>
    <s v="Attentional Matrix Factorization with Document-context awareness and Implicit API Relationship for Service Recommendation"/>
    <s v="Nguyen, Mo: Auckland University of Technology New Zealand; Yu, Jian: Auckland University of Technology New Zealand; Bai, Quan: University of Tasmania Australia; Yongchareon, Sira: Auckland University of Technology New Zealand; Han, Yanbo: North China University of Technology China"/>
    <n v="5"/>
    <s v="No"/>
    <s v="[Mo Nguyen; Yu, Jian; Yongchareon, Sira] Auckland Univ Technol, Auckland, New Zealand; [Han, Yanbo; Wang, Guiling] North China Univ Technol, Beijing, Peoples R China Nguyen, M., Auckland University of Technology, Auckland, New Zealand; Yu, J., Auckland University of Technology, Auckland, New Zealand; Yongchareon, S., Auckland University of Technology, Auckland, New Zealand; Han, Y., North China University of Technology, Beijing, China; Wang, G., North China University of Technology, Beijing, China"/>
    <n v="1"/>
    <s v="Mo Nguyen, Yu, Jian, Yongchareon, Sira"/>
    <s v="Nguyen, M (corresponding author), Auckland Univ Technol, Auckland, New Zealand."/>
    <s v="Nguyen, M"/>
    <s v="Yes"/>
    <s v="Proceedings of the Australasian Computer Science Week Multiconference"/>
    <x v="0"/>
    <s v="ACM"/>
    <x v="1"/>
    <s v="proceedings-article"/>
    <b v="0"/>
    <m/>
    <m/>
    <s v="No"/>
    <m/>
    <n v="0"/>
    <x v="0"/>
    <b v="0"/>
    <m/>
    <m/>
    <m/>
    <m/>
    <m/>
    <m/>
    <m/>
    <n v="0"/>
    <m/>
    <s v="Yes"/>
    <s v="Yes"/>
    <m/>
    <m/>
    <m/>
    <m/>
    <m/>
    <m/>
    <n v="0"/>
    <n v="0"/>
    <n v="0"/>
    <n v="0"/>
    <m/>
    <s v="National Key Research and Development Program of China [2018YFB1402500]; National Natural Science Foundation of ChinaNational Natural Science Foundation of China (NSFC) [61832004, 61672042]; National Natural Science Foundation of China, NSFC: 61672042, 61832004; National Key Research and Development Program of China, NKRDPC: 2018YFB1402500"/>
    <m/>
    <s v="Computer Science"/>
    <m/>
    <b v="0"/>
    <s v="No"/>
    <x v="1"/>
    <x v="1"/>
    <x v="1"/>
  </r>
  <r>
    <s v="10.1145/3373017.3373035"/>
    <m/>
    <m/>
    <x v="1"/>
    <s v="Complex Network-Based Web Service for Web-API Discovery"/>
    <s v="Adeleye, Olayinka: Department of Computer Science, Auckland University of Technology, Auckland, New Zealand; Yu, Jian: Department of Computer Science, Auckland University of Technology, Auckland, New Zealand; Yongchareon Yongchareon, Sira: Department of Computer Science, Auckland University of Technology, Auckland, New Zealand; Han, Yanbo: Beijing Key Laboratory for Large-scale Stream Data Processing North China University of Technology, Beijing, China; Sheng, Quan: Department of Computing, Macquarie University, Sydney, NSW, Australia"/>
    <n v="5"/>
    <s v="No"/>
    <s v="[Adeleye, Olayinka; Yu, Jian; Yongchareon, Sira] Auckland Univ Technol, Dept Comp Sci, Auckland, New Zealand; [Han, Yanbo] North China Univ Technol, Beijing Key Lab Large Scale Stream Data Proc, Beijing, Peoples R China; [Sheng, Quan Z.] Macquarie Univ, Dept Comp, Sydney, NSW, Australia Adeleye, O., Department of Computer Science, Auckland University of Technology, Auckland, New Zealand; Yu, J., Department of Computer Science, Auckland University of Technology, Auckland, New Zealand; Yongchareon Yongchareon, S., Department of Computer Science, Auckland University of Technology, Auckland, New Zealand; Han, Y., Beijing Key Laboratory for Large-scale Stream Data Processing, North China University of Technology, Beijing, China; Sheng, Q., Department of Computing, Macquarie University, Sydney, NSW, Australia"/>
    <n v="1"/>
    <s v="Adeleye, Olayinka, Yu, Jian, Yongchareon, Sira"/>
    <s v="Adeleye, O (corresponding author), Auckland Univ Technol, Dept Comp Sci, Auckland, New Zealand."/>
    <s v="Adeleye, O"/>
    <s v="Yes"/>
    <s v="Proceedings of the Australasian Computer Science Week Multiconference"/>
    <x v="0"/>
    <s v="ACM"/>
    <x v="1"/>
    <s v="proceedings-article"/>
    <b v="0"/>
    <m/>
    <m/>
    <s v="No"/>
    <m/>
    <n v="0"/>
    <x v="0"/>
    <b v="0"/>
    <m/>
    <m/>
    <m/>
    <m/>
    <m/>
    <m/>
    <m/>
    <n v="0"/>
    <m/>
    <s v="Yes"/>
    <s v="Yes"/>
    <m/>
    <m/>
    <m/>
    <m/>
    <m/>
    <m/>
    <n v="0"/>
    <n v="0"/>
    <n v="0"/>
    <n v="0"/>
    <m/>
    <s v="National Key Research and Development Program of China [2018YFB1402500]; National Natural Science Foundation of ChinaNational Natural Science Foundation of China (NSFC) [61832004, 61672042]; National Natural Science Foundation of China, NSFC: 61672042, 61832004; National Key Research and Development Program of China, NKRDPC: 2018YFB1402500"/>
    <m/>
    <s v="Computer Science"/>
    <m/>
    <b v="0"/>
    <s v="No"/>
    <x v="1"/>
    <x v="1"/>
    <x v="1"/>
  </r>
  <r>
    <s v="10.1161/JAHA.119.014494"/>
    <s v="oa journal (via doaj)"/>
    <m/>
    <x v="0"/>
    <s v="What Is the Best Mix of Population-Wide and High-Risk Targeted Strategies of Primary Stroke and Cardiovascular Disease Prevention?"/>
    <s v="Feigin, Valery L.: National Institute for Stroke and Applied Neurosciences School of Public Health and Psychosocial Studies Faculty of Health and Environmental Sciences AUT University Auckland New Zealand; Brainin, Michael: Department of Neuroscience and Preventive Medicine President of the World Stroke Organization Danube University Krems Austria; Norrving, Bo: Department of Clinical Sciences Department of Neurology Skåne University Hospital Lund University Lund Sweden; Gorelick, Philip B.: Davee Department of Neurology Northwestern University Feinberg School of Medicine Chicago IL, Population Health Research Institute McMaster University of Health Sciences and Hamilton University Hamilton Ontario Canada; Dichgans, Martin: Institute for Stroke and Dementia Research (ISD) University Hospital Ludwig-Maximilians-Universität LMU Munich Germany, Munich Cluster of Systems Neurology (SyNergy) Munich Germany; Wang, Wenzhi: Beijing Neurosurgical Institute Capital Medical University Beijing People's Republic of China, National Office for CVD Prevention and Control National Health Commission Beijing China; Pandian, Jeyaraj Durai: Department of Neurology Christian Medical College Ludhiana Punjab; Martins, Sheila Cristina Ouriques: Brazilian Stroke Network President Hospital de Clínicas de Porto Alegre Hospital Moinhos de Vento Porto Alegre Brazil; Owolabi, Mayowa O.: Center for Genomic and Precision Medicine University of Ibadan Ibadan Oyo Nigeria, University College Hospital Ibadan Oyo Nigeria, Blossom Center for Neurorehabilitation Ibadan Nigeria; Wood, David A.: National Heart and Lung Institute Imperial College London London United Kingdom, National Institute for Prevention and Cardiovascular Health National University of Ireland Galway Ireland; Hankey, Graeme J.: Medical School The University of Western Australia Perth Australia"/>
    <n v="11"/>
    <s v="No"/>
    <s v="[Feigin, Valery L.] AUT Univ, Natl Inst Stroke &amp; Appl Neurosci, Sch Publ Hlth &amp; Psychosocial Studies, Fac Hlth &amp; Environm Sci, 90 Akoranga Dr, Auckland 0627, New Zealand; [Brainin, Michael] Danube Univ Krems, Dept Neurosci &amp; Prevent Med, President World Stroke Org, Krems, Austria; [Norrving, Bo] Lund Univ, Skane Univ Hosp, Dept Clin Sci, Dept Neurol, Lund, Sweden; [Gorelick, Philip B.] Northwestern Univ, Feinberg Sch Med, Devoe Dept Neurol, Chicago, IL 60611 USA; [Gorelick, Philip B.] McMaster Univ Hlth Sci, Populat Hlth Res Inst, Hamilton, ON, Canada; [Gorelick, Philip B.] Hamilton Univ, Hamilton, ON, Canada; [Dichgans, Martin] LMU, Univ Hosp, Inst Stroke &amp; Dementia Res ISD, Munich, Germany; [Dichgans, Martin] Munich Cluster Syst Neurol SyNergy, Munich, Germany; [Wang, Wenzhi] Capital Med Univ, Beijing Neurosurg Inst, Beijing, Peoples R China; [Wang, Wenzhi] Natl Hlth Commiss, Natl Off CVD Prevent &amp; Control, Beijing, Peoples R China; [Pandian, Jeyaraj Durai] Christian Med Coll &amp; Hosp, Dept Neurol, Ludhiana, Punjab, India; [Ouriques Martins, Sheila Cristina] Hosp Moinhos Vont, Hosp Clin Porto Alegre, Porto Alegre, RS, Brazil; [Owolabi, Mayowa O.] Univ Ibadan, Ctr Genom &amp; Precis Med, Ibadan, Oyo, Nigeria; [Owolabi, Mayowa O.] Univ Coll Hosp, Ibadan, Oyo, Nigeria; [Owolabi, Mayowa O.] Blossom Ctr Neurorehabil, Ibadan, Nigeria; [Wood, David A.] Imperial Coll London, Natl Heart &amp; Lung Inst, London, England; [Wood, David A.] Natl Univ Ireland Galway, Natl Inst Prevent &amp; Cardiovasc Hlth, Galway, Ireland; [Hankey, Graeme J.] Univ Western Australia, Med Sch, Perth, WA, Australia Feigin, V.L., National Institute for Stroke and Applied Neurosciences, School of Public Health and Psychosocial Studies, Faculty of Health and Environmental Sciences, AUT University, Auckland, New Zealand; Brainin, M., Department of Neuroscience and Preventive Medicine, President of the World Stroke Organization, Danube University Krems, Austria; Norrving, B., Department of Clinical Sciences, Department of Neurology, Skåne University Hospital, Lund University, Lund, Sweden; Gorelick, P.B., Davee Department of Neurology, Northwestern University Feinberg School of Medicine, Chicago, IL, United States, Population Health Research Institute, McMaster University of Health Sciences and Hamilton University, Hamilton, ON, Canada; Dichgans, M., Institute for Stroke and Dementia Research (ISD), University Hospital, Ludwig-Maximilians-Universität LMU, Munich, Germany, Munich Cluster of Systems Neurology (SyNergy), Munich, Germany; Wang, W., Beijing Neurosurgical Institute, Capital Medical University, Beijing, China, National Office for CVD Prevention and Control, National Health Commission, Beijing, China; Pandian, J.D., Department of Neurology, Christian Medical College, Ludhiana, Punjab, India; Martins, S.C.O., Brazilian Stroke Network President, Hospital de Clínicas de Porto Alegre, Hospital Moinhos de Vento, Porto Alegre, Brazil; Owolabi, M.O., Center for Genomic and Precision Medicine, University of Ibadan, Ibadan, Oyo, Nigeria, University College Hospital, Ibadan, Oyo, Nigeria, Blossom Center for Neurorehabilitation, Ibadan, Nigeria; Wood, D.A., National Heart and Lung Institute, Imperial College London, London, United Kingdom, National Institute for Prevention and Cardiovascular Health, National University of Ireland, Galway, Ireland; Hankey, G.J., Medical School, The University of Western Australia, Perth, Australia"/>
    <n v="1"/>
    <s v="Feigin, Valery L."/>
    <s v="Feigin, VL (corresponding author), AUT Univ, Natl Inst Stroke &amp; Appl Neurosci, Sch Publ Hlth &amp; Psychosocial Studies, Fac Hlth &amp; Environm Sci, 90 Akoranga Dr, Auckland 0627, New Zealand.; Brainin, M (corresponding author), Danube Univ Krems, Dept Neurosci &amp; Prevent Med, President World Stroke Org, Krems, Austria."/>
    <s v="Feigin, VL"/>
    <s v="Yes"/>
    <s v="Journal of the American Heart Association"/>
    <x v="0"/>
    <s v="Ovid Technologies (Wolters Kluwer Health)"/>
    <x v="0"/>
    <s v="journal-article"/>
    <b v="1"/>
    <s v="publishedVersion"/>
    <s v="publisher"/>
    <s v="Yes"/>
    <s v="europepmc.org openrepository.aut.ac.nz "/>
    <n v="2"/>
    <x v="0"/>
    <b v="1"/>
    <s v="2047-9980 "/>
    <s v="Yes"/>
    <s v="None"/>
    <s v="Yes"/>
    <s v="None"/>
    <s v="https://v2.sherpa.ac.uk/id/publication/22128"/>
    <n v="4"/>
    <n v="3"/>
    <s v="https://doi.org/10.1161/jaha.119.014494"/>
    <s v="Yes"/>
    <s v="Yes"/>
    <s v="Yes"/>
    <s v="USD"/>
    <n v="2000"/>
    <s v="USD"/>
    <n v="2300"/>
    <n v="2300"/>
    <n v="45.7"/>
    <n v="5"/>
    <n v="0"/>
    <n v="16"/>
    <s v="http://www.altmetric.com/details.php?citation_id=76614086"/>
    <m/>
    <m/>
    <s v="Cardiovascular System &amp; Cardiology"/>
    <s v="Cardiology and Cardiovascular Medicine"/>
    <b v="1"/>
    <s v="Yes"/>
    <x v="0"/>
    <x v="0"/>
    <x v="0"/>
  </r>
  <r>
    <s v="10.1145/3373165.3373170"/>
    <m/>
    <m/>
    <x v="1"/>
    <s v="Learning Journals in Creative Programming Assessments"/>
    <s v="Whalley, Jacqueline: Computer Science, Auckland University of Technology, Auckland, New Zealand; Ogier, Harley: Software Engineering Research Lab, Auckland University of Technology, Auckland, New Zealand"/>
    <n v="2"/>
    <s v="No"/>
    <s v=" Whalley, J., Computer Science Auckland University of Technology, Auckland, New Zealand; Ogier, H., Software Engineering Research Lab, Auckland University of Technology, Auckland, New Zealand"/>
    <n v="2"/>
    <s v="Whalley, J.; Ogier, H."/>
    <m/>
    <m/>
    <s v="No"/>
    <s v="Proceedings of the Twenty-Second Australasian Computing Education Conference"/>
    <x v="0"/>
    <s v="ACM"/>
    <x v="1"/>
    <s v="proceedings-article"/>
    <b v="0"/>
    <m/>
    <m/>
    <s v="No"/>
    <m/>
    <n v="0"/>
    <x v="0"/>
    <b v="0"/>
    <m/>
    <m/>
    <m/>
    <m/>
    <m/>
    <m/>
    <m/>
    <n v="0"/>
    <m/>
    <s v="No"/>
    <s v="Yes"/>
    <m/>
    <m/>
    <m/>
    <m/>
    <m/>
    <m/>
    <n v="0"/>
    <n v="0"/>
    <n v="0"/>
    <n v="0"/>
    <m/>
    <m/>
    <m/>
    <m/>
    <m/>
    <b v="0"/>
    <s v="No"/>
    <x v="1"/>
    <x v="1"/>
    <x v="1"/>
  </r>
  <r>
    <s v="10.1145/3373165.3373167"/>
    <m/>
    <m/>
    <x v="1"/>
    <s v="Paperclips, Circles, and Six-Legged Spiders"/>
    <s v="Whalley, Jacqueline: Computer Science, Auckland University of Technology, Auckland, New Zealand; Ogier, Harley: Software Engineering Research Lab, Auckland University of Technology, Auckland, New Zealand"/>
    <n v="2"/>
    <s v="No"/>
    <s v=" Whalley, J., Computer Science Auckland University of Technology, Auckland, New Zealand; Ogier, H., Software Engineering Research Lab, Auckland University of Technology, Auckland, New Zealand"/>
    <n v="2"/>
    <s v="Whalley, J.; Ogier, H."/>
    <m/>
    <m/>
    <s v="No"/>
    <s v="Proceedings of the Twenty-Second Australasian Computing Education Conference"/>
    <x v="0"/>
    <s v="ACM"/>
    <x v="1"/>
    <s v="proceedings-article"/>
    <b v="0"/>
    <m/>
    <m/>
    <s v="No"/>
    <m/>
    <n v="0"/>
    <x v="0"/>
    <b v="0"/>
    <m/>
    <m/>
    <m/>
    <m/>
    <m/>
    <m/>
    <n v="3"/>
    <n v="0"/>
    <m/>
    <s v="No"/>
    <s v="Yes"/>
    <m/>
    <m/>
    <m/>
    <m/>
    <m/>
    <m/>
    <n v="0"/>
    <n v="0"/>
    <n v="0"/>
    <n v="0"/>
    <m/>
    <m/>
    <m/>
    <m/>
    <m/>
    <b v="0"/>
    <s v="No"/>
    <x v="1"/>
    <x v="1"/>
    <x v="1"/>
  </r>
  <r>
    <s v="10.1049/iet-rpg.2019.0274"/>
    <s v="open (via free article)"/>
    <m/>
    <x v="4"/>
    <s v="Progress in control and coordination of energy storage system-based VSG: a review"/>
    <s v="Othman, Mohd Hanif: Department of Electrical EngineeringUniversity of Malaya50603Kuala LumpurMalaysia; Mokhlis, Hazlie: Department of Electrical EngineeringUniversity of Malaya50603Kuala LumpurMalaysia; Mubin, Marizan: Department of Electrical EngineeringUniversity of Malaya50603Kuala LumpurMalaysia; Talpur, Saifal: Department of Electrical and ElectronicsAuckland University of TechnologyAucklandNew Zealand; Ab Aziz, Nur Fadilah: Department of Electrical Power EngineeringUniversiti Tenaga Nasional43000KajangSelangorMalaysia; Dradi, Mohamad: Department of Electrical EngineeringPalestine Technical University-KhadoorieJaffa Street 7, P.O. Box TulkaremPalestine; Mohamad, Hasmaini: Department of Electrical EngineeringUniversity Teknologi Mara Centre of Electrical Power Engineering StudiesUniversity Teknologi MARA, Shah AlamSelangorMalaysia"/>
    <n v="7"/>
    <s v="No"/>
    <s v="[Othman, Mohd Hanif; Mokhlis, Hazlie; Mubin, Marizan] Univ Malaya, Dept Elect Engn, Kuala Lumpur 50603, Malaysia; [Talpur, Saifal] Auckland Univ Technol, Dept Elect &amp; Elect, Auckland, New Zealand; [Ab Aziz, Nur Fadilah] Univ Tenaga Nas, Dept Elect Power Engn, Kajang 43000, Selangor, Malaysia; [Dradi, Mohamad] Palestine Tech Univ Khadoorie, Dept Elect Engn, Jaffa St 7, Tulkarem, Palestine; [Mohamad, Hasmaini] Univ Teknol MARA, Univ Teknol Mara Ctr Elect Power Engn Studies, Dept Elect Engn, Shah Alam, Selangor, Malaysia Othman, M.H., Department of Electrical Engineering, University of Malaya, Kuala Lumpur, 50603, Malaysia; Mokhlis, H., Department of Electrical Engineering, University of Malaya, Kuala Lumpur, 50603, Malaysia; Mubin, M., Department of Electrical Engineering, University of Malaya, Kuala Lumpur, 50603, Malaysia; Talpur, S., Department of Electrical and Electronics, Auckland University of Technology, Auckland, New Zealand; Aziz, N.F.A., Department of Electrical Power Engineering, Universiti Tenaga Nasional, Kajang, Selangor, 43000, Malaysia; Dradi, M., Department of Electrical Engineering, Palestine Technical University-Khadoorie, Jaffa Street 7, P.O. Box, Tulkarem, Palestine; Mohamad, H., Department of Electrical Engineering, University Teknologi Mara Centre of Electrical Power Engineering Studies, University Teknologi MARA, Shah Alam, Selangor, Malaysia"/>
    <n v="1"/>
    <s v="Othman, Mohd Hanif, Mokhlis, Hazlie, Mubin, Marizan, Talpur, Saifal"/>
    <s v="Mokhlis, H (corresponding author), Univ Malaya, Dept Elect Engn, Kuala Lumpur 50603, Malaysia."/>
    <m/>
    <s v="No"/>
    <s v="IET Renewable Power Generation"/>
    <x v="2"/>
    <s v="Institution of Engineering and Technology (IET)"/>
    <x v="0"/>
    <s v="journal-article"/>
    <b v="0"/>
    <s v="publishedVersion"/>
    <s v="publisher"/>
    <s v="No"/>
    <m/>
    <n v="0"/>
    <x v="0"/>
    <b v="0"/>
    <s v="1752-1416 1752-1424 "/>
    <s v="Yes"/>
    <s v="None"/>
    <s v="Yes"/>
    <s v="None"/>
    <s v="https://v2.sherpa.ac.uk/id/publication/25181"/>
    <n v="4"/>
    <n v="6"/>
    <s v="https://ietresearch.onlinelibrary.wiley.com/doi/pdfdirect/10.1049/iet-rpg.2019.0274"/>
    <s v="Yes"/>
    <s v="Yes"/>
    <m/>
    <m/>
    <m/>
    <m/>
    <m/>
    <m/>
    <n v="0"/>
    <n v="0"/>
    <n v="0"/>
    <n v="0"/>
    <m/>
    <s v="University of MalayaUniversiti Malaya [ST019-2019]; Universiti Kebangsaan Malaysia (UKM); Universiti Malaya; Universiti Kebangsaan Malaysia"/>
    <m/>
    <s v="Science &amp; Technology - Other Topics; Energy &amp; Fuels; Engineering"/>
    <s v="Renewable Energy;  Sustainability and the Environment"/>
    <b v="0"/>
    <s v="No"/>
    <x v="1"/>
    <x v="0"/>
    <x v="4"/>
  </r>
  <r>
    <s v="10.3390/su12030887"/>
    <s v="oa journal (via doaj)"/>
    <s v="cc-by"/>
    <x v="0"/>
    <s v="Chinese Tourists' Barriers to Sharing Travel Photos in WeChat"/>
    <s v="Li, Fangxuan (Sam)"/>
    <n v="1"/>
    <s v="No"/>
    <s v="[Li, Fangxuan (Sam)] Auckland Univ Technol, New Zealand Tourism Res Inst, Auckland 1010, New Zealand Li, F., New Zealand Tourism Research Institute, Auckland University of Technology, Auckland, 1010, New Zealand"/>
    <n v="1"/>
    <s v="Li, Fangxuan (Sam),"/>
    <s v="Li, FX (corresponding author), Auckland Univ Technol, New Zealand Tourism Res Inst, Auckland 1010, New Zealand."/>
    <s v="Li, FX"/>
    <s v="Yes"/>
    <s v="Sustainability"/>
    <x v="0"/>
    <s v="MDPI AG"/>
    <x v="0"/>
    <s v="journal-article"/>
    <b v="1"/>
    <s v="publishedVersion"/>
    <s v="publisher"/>
    <s v="No"/>
    <m/>
    <n v="0"/>
    <x v="0"/>
    <b v="1"/>
    <s v="2071-1050 "/>
    <s v="Yes"/>
    <s v="None"/>
    <s v="Yes"/>
    <s v="None"/>
    <s v="https://v2.sherpa.ac.uk/id/publication/17525"/>
    <n v="1"/>
    <n v="0"/>
    <s v="https://www.mdpi.com/2071-1050/12/3/887/pdf"/>
    <s v="Yes"/>
    <s v="Yes"/>
    <s v="Yes"/>
    <s v="CHF"/>
    <n v="1400"/>
    <m/>
    <m/>
    <n v="1557"/>
    <n v="0"/>
    <n v="0"/>
    <n v="0"/>
    <n v="0"/>
    <m/>
    <m/>
    <m/>
    <s v="Science &amp; Technology - Other Topics; Environmental Sciences &amp; Ecology"/>
    <s v="Renewable Energy;  Sustainability and the Environment; Geography;  Planning and Development; Management;  Monitoring;  Policy and Law"/>
    <b v="0"/>
    <s v="No"/>
    <x v="1"/>
    <x v="0"/>
    <x v="0"/>
  </r>
  <r>
    <s v="10.1002/ppi.1520"/>
    <m/>
    <m/>
    <x v="1"/>
    <s v="Editorial"/>
    <s v="Tudor, Keith: Auckland University of Technology Auckland Aotearoa New Zealand"/>
    <n v="1"/>
    <s v="No"/>
    <s v="[Tudor, Keith] Auckland Univ Technol, Auckland, New Zealand Tudor, K., Auckland University of Technology, Auckland, New Zealand"/>
    <n v="1"/>
    <s v="Tudor, Keith,"/>
    <s v="Tudor, K (corresponding author), Auckland Univ Technol, Auckland, New Zealand."/>
    <s v="Tudor, K"/>
    <s v="Yes"/>
    <s v="Psychotherapy and Politics International"/>
    <x v="0"/>
    <s v="Wiley"/>
    <x v="1"/>
    <s v="journal-article"/>
    <b v="0"/>
    <m/>
    <m/>
    <s v="No"/>
    <m/>
    <n v="0"/>
    <x v="0"/>
    <b v="0"/>
    <s v="1476-9263 1556-9195 "/>
    <s v="Yes"/>
    <s v="12 months"/>
    <s v="No"/>
    <m/>
    <s v="https://v2.sherpa.ac.uk/id/publication/7557"/>
    <m/>
    <n v="0"/>
    <m/>
    <s v="Yes"/>
    <s v="Yes"/>
    <m/>
    <m/>
    <m/>
    <s v="USD"/>
    <n v="2500"/>
    <n v="2500"/>
    <n v="0"/>
    <n v="0"/>
    <n v="0"/>
    <n v="0"/>
    <m/>
    <m/>
    <m/>
    <s v="Psychology"/>
    <s v="Multidisciplinary"/>
    <b v="0"/>
    <s v="No"/>
    <x v="1"/>
    <x v="1"/>
    <x v="1"/>
  </r>
  <r>
    <s v="10.1109/MAP.2019.2946560"/>
    <m/>
    <m/>
    <x v="1"/>
    <s v="An Ultra-Rugged UHF RFID Reader Antenna: A New Design for Convention Center Loading Docks [Wireless Corner]"/>
    <s v="Parthiban, Prabakar; Seet, Boon-Chong; Li, Xue Jun"/>
    <n v="3"/>
    <s v="No"/>
    <s v="[Parthiban, Prabakar] Times 7, Wellington, New Zealand; [Parthiban, Prabakar] Auckland Univ Technol, Elect &amp; Elect Engn, Auckland, New Zealand; [Seet, Boon-Chong; Li, Xue Jun] Auckland Univ Technol, Dept Elect &amp; Elect Engn, Auckland, New Zealand; [Seet, Boon-Chong; Li, Xue Jun] IEEE, Piscataway, NJ USA Parthiban, P., Electrical and Electronic Engineering, Auckland University of Technology, Auckland, New Zealand; Seet, B.-C., Electrical and Electronic Engineering, Auckland University of Technology, Auckland, New Zealand; Li, X.J., Electrical and Electronic Engineering, Auckland University of Technology, Auckland, New Zealand"/>
    <n v="1"/>
    <s v="Parthiban, Prabakar, Seet, Boon-Chong, Li, Xue Jun"/>
    <s v="Parthiban, P (corresponding author), Times 7, Wellington, New Zealand.; Parthiban, P (corresponding author), Auckland Univ Technol, Elect &amp; Elect Engn, Auckland, New Zealand."/>
    <s v="Parthiban, P"/>
    <s v="Yes"/>
    <s v="IEEE Antennas and Propagation Magazine"/>
    <x v="0"/>
    <s v="Institute of Electrical and Electronics Engineers (IEEE)"/>
    <x v="1"/>
    <s v="journal-article"/>
    <b v="0"/>
    <m/>
    <m/>
    <s v="No"/>
    <m/>
    <n v="0"/>
    <x v="0"/>
    <b v="0"/>
    <s v="1045-9243 1558-4143 "/>
    <s v="Yes"/>
    <s v="None"/>
    <s v="No"/>
    <m/>
    <s v="https://v2.sherpa.ac.uk/id/publication/23020"/>
    <n v="1"/>
    <n v="1"/>
    <m/>
    <s v="Yes"/>
    <s v="Yes"/>
    <m/>
    <m/>
    <m/>
    <s v="USD"/>
    <n v="2045"/>
    <n v="2045"/>
    <n v="0"/>
    <n v="0"/>
    <n v="0"/>
    <n v="0"/>
    <m/>
    <s v="Times-7 Research Ltd"/>
    <m/>
    <s v="Engineering; Telecommunications"/>
    <s v="Electrical and Electronic Engineering; Condensed Matter Physics"/>
    <b v="0"/>
    <s v="No"/>
    <x v="1"/>
    <x v="1"/>
    <x v="1"/>
  </r>
  <r>
    <s v="10.1016/j.jebo.2019.12.005"/>
    <s v="oa repository (via OAI-PMH title and first author match)"/>
    <m/>
    <x v="5"/>
    <s v="Firms' asset holdings and inflation expectations"/>
    <s v="Kumar, Saten"/>
    <n v="1"/>
    <s v="No"/>
    <s v="[Kumar, Saten] Auckland Univ Technol, Sch Econ, Private Mail Bag 92006, Auckland 1192, New Zealand Kumar, S., School of Economics, Auckland University of Technology, Private Mail Bag 92006, Auckland, 1142, New Zealand"/>
    <n v="1"/>
    <s v="Kumar, Saten,"/>
    <s v="Kumar, S (corresponding author), Auckland Univ Technol, Sch Econ, Private Mail Bag 92006, Auckland 1192, New Zealand."/>
    <s v="Kumar, S"/>
    <s v="Yes"/>
    <s v="Journal of Economic Behavior &amp; Organization"/>
    <x v="2"/>
    <s v="Elsevier BV"/>
    <x v="0"/>
    <s v="journal-article"/>
    <b v="0"/>
    <s v="submittedVersion"/>
    <s v="repository"/>
    <s v="Yes"/>
    <s v="RePEc openrepository.aut.ac.nz "/>
    <n v="2"/>
    <x v="0"/>
    <b v="0"/>
    <s v="0167-2681 "/>
    <s v="Yes"/>
    <s v="36 months"/>
    <s v="No"/>
    <m/>
    <s v="https://v2.sherpa.ac.uk/id/publication/13871"/>
    <m/>
    <n v="0"/>
    <s v="https://cama.crawford.anu.edu.au/sites/default/files/publication/cama_crawford_anu_edu_au/2020-06/61_2020_kumar.pdf"/>
    <s v="Yes"/>
    <s v="Yes"/>
    <m/>
    <m/>
    <m/>
    <s v="USD"/>
    <n v="2300"/>
    <n v="2300"/>
    <n v="0"/>
    <n v="0"/>
    <n v="0"/>
    <n v="0"/>
    <m/>
    <m/>
    <m/>
    <s v="Business &amp; Economics"/>
    <s v="Economics and Econometrics; Organizational Behavior and Human Resource Management"/>
    <b v="1"/>
    <s v="Yes"/>
    <x v="0"/>
    <x v="0"/>
    <x v="5"/>
  </r>
  <r>
    <s v="10.1109/MWC.2019.1900073"/>
    <m/>
    <m/>
    <x v="1"/>
    <s v="Safety Assessment of Radio Frequency and Visible Light Communication for Vehicular Networks"/>
    <s v="Rapson, Christopher J.; Seet, Boon-Chong; Chong, Peter Han Joo; Klette, Reinhard"/>
    <n v="4"/>
    <s v="No"/>
    <s v="[Rapson, Christopher J.] Auckland Univ Technol, Auckland, New Zealand; [Seet, Boon-Chong; Chong, Peter Han Joo] Auckland Univ Technol, Dept Elect &amp; Elect Engn, Auckland, New Zealand; [Klette, Reinhard] Auckland Univ Technol, Ctr Robot &amp; Vis, Auckland, New Zealand Rapson, C.J., Auckland University of Technology, New Zealand; Seet, B.-C., Auckland University of Technology, New Zealand; Chong, P.H.J., Auckland University of Technology, New Zealand; Klette, R., Auckland University of Technology, New Zealand"/>
    <n v="1"/>
    <s v="Rapson, Christopher J., Seet, Boon-Chong, Chong, Peter Han Joo, Klette, Reinhard,"/>
    <s v="Rapson, CJ (corresponding author), Auckland Univ Technol, Auckland, New Zealand."/>
    <s v="Rapson, CJ"/>
    <s v="Yes"/>
    <s v="IEEE Wireless Communications"/>
    <x v="0"/>
    <s v="Institute of Electrical and Electronics Engineers (IEEE)"/>
    <x v="1"/>
    <s v="journal-article"/>
    <b v="0"/>
    <m/>
    <m/>
    <s v="No"/>
    <m/>
    <n v="0"/>
    <x v="0"/>
    <b v="0"/>
    <s v="1536-1284 1558-0687 "/>
    <s v="Yes"/>
    <s v="None"/>
    <s v="No"/>
    <m/>
    <s v="https://v2.sherpa.ac.uk/id/publication/37970"/>
    <n v="2"/>
    <n v="1"/>
    <m/>
    <s v="Yes"/>
    <s v="Yes"/>
    <m/>
    <m/>
    <m/>
    <s v="USD"/>
    <n v="2045"/>
    <n v="2045"/>
    <n v="0"/>
    <n v="0"/>
    <n v="0"/>
    <n v="0"/>
    <m/>
    <m/>
    <m/>
    <s v="Computer Science; Engineering; Telecommunications"/>
    <s v="Electrical and Electronic Engineering; Computer Science Applications"/>
    <b v="0"/>
    <s v="No"/>
    <x v="1"/>
    <x v="1"/>
    <x v="1"/>
  </r>
  <r>
    <s v="10.1093/heapro/day091"/>
    <s v="oa repository (via OAI-PMH doi match)"/>
    <m/>
    <x v="5"/>
    <s v="The whole and inclusive university: a critical review of health promoting universities from Aotearoa New Zealand"/>
    <s v="Came, Heather A: Public &amp; Environmental Health, School of Public Health &amp; Psychosocial Studies, Faculty of Health and Environmental Sciences, Auckland University of Technology, Auckland 1142, Aotearoa New Zealand; Tudor, Keith: Public &amp; Environmental Health, School of Public Health &amp; Psychosocial Studies, Faculty of Health and Environmental Sciences, Auckland University of Technology, Auckland 1142, Aotearoa New Zealand"/>
    <n v="2"/>
    <s v="No"/>
    <s v="[Came, Heather A.; Tudor, Keith] Auckland Univ Technol, Fac Hlth &amp; Environm Sci, Sch Publ Hlth &amp; Psychosocial Studies, Publ &amp; Environm Hlth, Auckland 1142, New Zealand Came, H.A., Public and Environmental Health, School of Public Health and Psychosocial Studies, Faculty of Health and Environmental Sciences, Auckland University of Technology, Auckland, Aotearoa, 1142, New Zealand; Tudor, K., Public and Environmental Health, School of Public Health and Psychosocial Studies, Faculty of Health and Environmental Sciences, Auckland University of Technology, Auckland, Aotearoa, 1142, New Zealand"/>
    <n v="1"/>
    <s v="Came, Heather A., Tudor, Keith,"/>
    <s v="Tudor, K (corresponding author), Auckland Univ Technol, Fac Hlth &amp; Environm Sci, Sch Publ Hlth &amp; Psychosocial Studies, Publ &amp; Environm Hlth, Auckland 1142, New Zealand."/>
    <s v="Tudor, K"/>
    <s v="Yes"/>
    <s v="Health Promotion International"/>
    <x v="4"/>
    <s v="Oxford University Press (OUP)"/>
    <x v="0"/>
    <s v="journal-article"/>
    <b v="0"/>
    <s v="publishedVersion"/>
    <s v="repository"/>
    <s v="Yes"/>
    <s v="openrepository.aut.ac.nz "/>
    <n v="1"/>
    <x v="0"/>
    <b v="0"/>
    <s v="0957-4824 1460-2245 "/>
    <s v="Yes"/>
    <s v="12 months"/>
    <s v="No"/>
    <m/>
    <s v="https://v2.sherpa.ac.uk/id/publication/334"/>
    <n v="2"/>
    <n v="1"/>
    <s v="https://openrepository.aut.ac.nz/bitstream/10292/12142/3/Health%20Promoting%20universities%202018.pdf"/>
    <s v="Yes"/>
    <s v="Yes"/>
    <m/>
    <m/>
    <m/>
    <s v="USD"/>
    <n v="3528"/>
    <n v="3528"/>
    <n v="6.45"/>
    <n v="0"/>
    <n v="0"/>
    <n v="11"/>
    <s v="http://www.altmetric.com/details.php?citation_id=53244543"/>
    <s v="School of Public Health &amp; Psychosocial Studies, Auckland University of Technology"/>
    <s v="Auckland University of Technology, New Zealand; School of Public Health &amp; Psychosocial Studies"/>
    <s v="Health Care Sciences &amp; Services; Public, Environmental &amp; Occupational Health"/>
    <s v="Public Health;  Environmental and Occupational Health; Health(social science)"/>
    <b v="1"/>
    <s v="Yes"/>
    <x v="0"/>
    <x v="0"/>
    <x v="5"/>
  </r>
  <r>
    <s v="10.1002/pa.1990"/>
    <s v="oa repository (via OAI-PMH doi match)"/>
    <m/>
    <x v="5"/>
    <s v="After the storm comes the sun: A rhetorical analysis of Melbourne Storm's advertising campaigns after the 2010 salary cap scandal"/>
    <s v="Nairn, Angelique: Department of Communication StudiesAuckland University of Technology Auckland New Zealand; Nelson, Frances: Department of Communication StudiesAuckland University of Technology Auckland New Zealand; Johnson, Rosser: Department of Communication StudiesAuckland University of Technology Auckland New Zealand"/>
    <n v="3"/>
    <s v="No"/>
    <s v="[Nairn, Angelique; Nelson, Frances; Johnson, Rosser] Auckland Univ Technol, Dept Commun Studies, Wellesley St, Auckland 1142, New Zealand Nairn, A., Department of Communication Studies, Auckland University of Technology, Auckland, New Zealand; Nelson, F., Department of Communication Studies, Auckland University of Technology, Auckland, New Zealand; Johnson, R., Department of Communication Studies, Auckland University of Technology, Auckland, New Zealand"/>
    <n v="1"/>
    <s v="Nairn, Angelique, Nelson, Frances, Johnson, Rosser,"/>
    <s v="Nairn, A (corresponding author), Auckland Univ Technol, Dept Commun Studies, Wellesley St, Auckland 1142, New Zealand."/>
    <s v="Nairn, A"/>
    <s v="Yes"/>
    <s v="Journal of Public Affairs"/>
    <x v="2"/>
    <s v="Wiley"/>
    <x v="0"/>
    <s v="journal-article"/>
    <b v="0"/>
    <s v="submittedVersion"/>
    <s v="repository"/>
    <s v="Yes"/>
    <s v="openrepository.aut.ac.nz "/>
    <n v="1"/>
    <x v="0"/>
    <b v="0"/>
    <s v="1472-3891 1479-1854 "/>
    <s v="Yes"/>
    <s v="24 months"/>
    <s v="No"/>
    <m/>
    <s v="https://v2.sherpa.ac.uk/id/publication/7504"/>
    <m/>
    <n v="0"/>
    <s v="https://openrepository.aut.ac.nz/bitstream/10292/12656/5/Melbourne%20Storm%20article%20.pdf"/>
    <s v="Yes"/>
    <s v="Yes"/>
    <m/>
    <m/>
    <m/>
    <s v="USD"/>
    <n v="2500"/>
    <n v="2500"/>
    <n v="0"/>
    <n v="0"/>
    <n v="0"/>
    <n v="0"/>
    <m/>
    <m/>
    <m/>
    <s v="Public Administration"/>
    <s v="Political Science and International Relations; Public Administration"/>
    <b v="1"/>
    <s v="Yes"/>
    <x v="0"/>
    <x v="0"/>
    <x v="5"/>
  </r>
  <r>
    <s v="10.1007/s11123-019-00550-z"/>
    <s v="oa repository (via OAI-PMH title and first author match)"/>
    <m/>
    <x v="5"/>
    <s v="Efficiency of New Zealand's District Health Boards at Providing Hospital Services: A stochastic frontier analysis"/>
    <s v="Jiang, Nan; Andrews, Antony"/>
    <n v="2"/>
    <s v="No"/>
    <s v="[Jiang, Nan; Andrews, Antony] Auckland Univ Technol, Fac Business Econ &amp; Law, Sch Econ, Auckland, New Zealand Jiang, N., School of Economics, Faculty of Business, Economics &amp; Law, Auckland University of Technology, Auckland, New Zealand; Andrews, A., School of Economics, Faculty of Business, Economics &amp; Law, Auckland University of Technology, Auckland, New Zealand"/>
    <n v="1"/>
    <s v="Jiang, Nan, Andrews, Antony,"/>
    <s v="Jiang, N (corresponding author), Auckland Univ Technol, Fac Business Econ &amp; Law, Sch Econ, Auckland, New Zealand."/>
    <s v="Jiang, N"/>
    <s v="Yes"/>
    <s v="Journal of Productivity Analysis"/>
    <x v="2"/>
    <s v="Springer Science and Business Media LLC"/>
    <x v="0"/>
    <s v="journal-article"/>
    <b v="0"/>
    <s v="submittedVersion"/>
    <s v="repository"/>
    <s v="Yes"/>
    <s v="openrepository.aut.ac.nz "/>
    <n v="1"/>
    <x v="0"/>
    <b v="0"/>
    <s v="0895-562X 1573-0441 "/>
    <s v="Yes"/>
    <s v="12 months"/>
    <s v="No"/>
    <m/>
    <s v="https://v2.sherpa.ac.uk/id/publication/15731"/>
    <n v="2"/>
    <n v="2"/>
    <s v="https://openrepository.aut.ac.nz/bitstream/10292/12211/7/sumission%20to%20JPA%20PROD-D-18-00200-2.pdf"/>
    <s v="Yes"/>
    <s v="Yes"/>
    <m/>
    <m/>
    <m/>
    <s v="USD"/>
    <n v="3000"/>
    <n v="3000"/>
    <n v="0"/>
    <n v="0"/>
    <n v="0"/>
    <n v="0"/>
    <m/>
    <m/>
    <m/>
    <s v="Business &amp; Economics; Mathematical Methods In Social Sciences"/>
    <s v="Economics and Econometrics; Social Sciences (miscellaneous); Business and International Management"/>
    <b v="1"/>
    <s v="No"/>
    <x v="0"/>
    <x v="0"/>
    <x v="5"/>
  </r>
  <r>
    <s v="10.1177/1354816619828223"/>
    <m/>
    <m/>
    <x v="1"/>
    <s v="Mixed pricing strategies in museums: Examining the potential of voluntary contributions for capturing consumer surplus"/>
    <s v="Neuts, Bart: Auckland University of Technology, New Zealand"/>
    <n v="1"/>
    <s v="No"/>
    <s v="[Neuts, Bart] Auckland Univ Technol, Auckland, New Zealand Neuts, B., Auckland University of Technology, New Zealand"/>
    <n v="1"/>
    <s v="Neuts, Bart,"/>
    <s v="Neuts, B (corresponding author), Katholieke Univ Leuven, Dept Earth &amp; Environm Sci, Celestijnenlaan 200E, B-3001 Heverlee, Belgium."/>
    <s v="Neuts, B."/>
    <s v="Yes"/>
    <s v="Tourism Economics"/>
    <x v="2"/>
    <s v="SAGE Publications"/>
    <x v="1"/>
    <s v="journal-article"/>
    <b v="0"/>
    <m/>
    <m/>
    <s v="No"/>
    <m/>
    <n v="0"/>
    <x v="0"/>
    <b v="0"/>
    <s v="1354-8166 2044-0375 "/>
    <s v="Yes"/>
    <s v="None"/>
    <s v="No"/>
    <m/>
    <s v="https://v2.sherpa.ac.uk/id/publication/13304"/>
    <m/>
    <n v="0"/>
    <m/>
    <s v="Yes"/>
    <s v="Yes"/>
    <m/>
    <m/>
    <m/>
    <s v="USD"/>
    <n v="3000"/>
    <n v="3000"/>
    <n v="0"/>
    <n v="0"/>
    <n v="0"/>
    <n v="0"/>
    <m/>
    <s v="Auckland University of Technology, New Zealand, AUT: AX16/12"/>
    <s v="Auckland University of Technology, Faculty of Culture and Society Contestable Research Grant"/>
    <s v="Business &amp; Economics; Social Sciences - Other Topics"/>
    <s v="Tourism;  Leisure and Hospitality Management; Geography;  Planning and Development"/>
    <b v="0"/>
    <s v="No"/>
    <x v="1"/>
    <x v="1"/>
    <x v="1"/>
  </r>
  <r>
    <s v="10.1109/AMS48904.2020.9059378"/>
    <m/>
    <m/>
    <x v="1"/>
    <s v="A Design of Ink-Printable Triband Slot Microstrip Patch Antenna for 5G Applications"/>
    <s v="Li, Erfeng; Li, Xue Jun; Zhao, Qing"/>
    <n v="3"/>
    <s v="No"/>
    <s v=" Li, E., Auckland University of Technology, Dept. of Electrical and Electronic Engineering, Auckland, New Zealand; Li, X.J., Auckland University of Technology, Dept. of Electrical and Electronic Engineering, Auckland, New Zealand; Zhao, Q., Huazhong University of Science and Technology, Dept. of Optical and Electronic Information, Wuhan, China"/>
    <n v="2"/>
    <s v="Li, E.; Li, X.J."/>
    <s v="Li, E.; Auckland University of Technology, New Zealand; email: brandt.li@aut.ac.nz"/>
    <s v="Li, E."/>
    <s v="Yes"/>
    <s v="2020 4th Australian Microwave Symposium (AMS)"/>
    <x v="0"/>
    <s v="IEEE"/>
    <x v="1"/>
    <s v="proceedings-article"/>
    <b v="0"/>
    <m/>
    <m/>
    <s v="No"/>
    <m/>
    <n v="0"/>
    <x v="0"/>
    <b v="0"/>
    <m/>
    <m/>
    <m/>
    <m/>
    <m/>
    <m/>
    <n v="3"/>
    <n v="1"/>
    <m/>
    <s v="No"/>
    <s v="Yes"/>
    <m/>
    <m/>
    <m/>
    <m/>
    <m/>
    <m/>
    <n v="0"/>
    <n v="0"/>
    <n v="0"/>
    <n v="0"/>
    <m/>
    <m/>
    <m/>
    <m/>
    <m/>
    <b v="0"/>
    <s v="No"/>
    <x v="1"/>
    <x v="1"/>
    <x v="1"/>
  </r>
  <r>
    <s v="10.1109/ICIT45562.2020.9067272"/>
    <m/>
    <m/>
    <x v="1"/>
    <s v="Supercapacitor based RC loop loss circumvention technique to improve the efficiency of photovoltaic inverters"/>
    <s v="Bandara, Nalin; Gunawardane, Kosala; Kularatna, Nihal"/>
    <n v="3"/>
    <s v="No"/>
    <s v=" Bandara, N., Auckland University of Technology, Department of Electrical and Electronic Engineering, Auckland, New Zealand; Gunawardane, K., Auckland University of Technology, Department of Electrical and Electronic Engineering, Auckland, New Zealand; Kularatna, N., University of Waikato, Department of Electronic Engineering, Hamilton, New Zealand"/>
    <n v="2"/>
    <s v="Bandara, N.; Gunawardane, K."/>
    <m/>
    <m/>
    <s v="No"/>
    <s v="2020 IEEE International Conference on Industrial Technology (ICIT)"/>
    <x v="0"/>
    <s v="IEEE"/>
    <x v="1"/>
    <s v="proceedings-article"/>
    <b v="0"/>
    <m/>
    <m/>
    <s v="No"/>
    <m/>
    <n v="0"/>
    <x v="0"/>
    <b v="0"/>
    <m/>
    <m/>
    <m/>
    <m/>
    <m/>
    <m/>
    <m/>
    <n v="0"/>
    <m/>
    <s v="No"/>
    <s v="Yes"/>
    <m/>
    <m/>
    <m/>
    <m/>
    <m/>
    <m/>
    <n v="0"/>
    <n v="0"/>
    <n v="0"/>
    <n v="0"/>
    <m/>
    <m/>
    <m/>
    <m/>
    <m/>
    <b v="0"/>
    <s v="No"/>
    <x v="1"/>
    <x v="1"/>
    <x v="1"/>
  </r>
  <r>
    <s v="10.3390/su12031145"/>
    <s v="oa journal (via doaj)"/>
    <s v="cc-by"/>
    <x v="0"/>
    <s v="Module-Based Product Configuration Decisions Considering Both Economical and Carbon Emission-Related Environmental Factors"/>
    <s v="Yang, Dong; Li, Jia; Wang, Bill; Jia, Yong-ji"/>
    <n v="4"/>
    <s v="No"/>
    <s v="[Yang, Dong; Li, Jia; Jia, Yong-ji] Donghua Univ, Sch Business &amp; Management, Shanghai 200051, Peoples R China; [Wang, Bill] Auckland Univ Technol, Business Informat Syst Dept, Auckland 1010, New Zealand Yang, D., School of Business and Management, Donghua University, Shanghai, 200051, China; Li, J., School of Business and Management, Donghua University, Shanghai, 200051, China; Wang, B., Business Information Systems Department, Auckland University of Technology, Auckland, 1010, New Zealand; Jia, Y.-J., School of Business and Management, Donghua University, Shanghai, 200051, China"/>
    <n v="1"/>
    <s v="Yang, Dong, Li, Jia, Jia, Yong-ji, Wang, Bill,"/>
    <s v="Yang, D; Li, J (corresponding author), Donghua Univ, Sch Business &amp; Management, Shanghai 200051, Peoples R China."/>
    <m/>
    <s v="No"/>
    <s v="Sustainability"/>
    <x v="0"/>
    <s v="MDPI AG"/>
    <x v="0"/>
    <s v="journal-article"/>
    <b v="1"/>
    <s v="publishedVersion"/>
    <s v="publisher"/>
    <s v="Yes"/>
    <s v="mdpi.com "/>
    <n v="1"/>
    <x v="0"/>
    <b v="1"/>
    <s v="2071-1050 "/>
    <s v="Yes"/>
    <s v="None"/>
    <s v="Yes"/>
    <s v="None"/>
    <s v="https://v2.sherpa.ac.uk/id/publication/17525"/>
    <n v="3"/>
    <n v="2"/>
    <s v="https://res.mdpi.com/d_attachment/sustainability/sustainability-12-01145/article_deploy/sustainability-12-01145-v2.pdf"/>
    <s v="Yes"/>
    <s v="Yes"/>
    <s v="Yes"/>
    <s v="CHF"/>
    <n v="1400"/>
    <m/>
    <m/>
    <n v="1557"/>
    <n v="0"/>
    <n v="0"/>
    <n v="0"/>
    <n v="0"/>
    <m/>
    <s v="MOE (Ministry of Education in China) Project of Humanities and Social Sciences [18YJA630129]; National Natural Science Foundation of ChinaNational Natural Science Foundation of China (NSFC) [71971053, 71832001]; 18YJA630129; National Natural Science Foundation of China, NSFC: 71832001, 71971053"/>
    <s v="National Natural Science Foundation of China-Yunnan Joint Fund"/>
    <s v="Science &amp; Technology - Other Topics; Environmental Sciences &amp; Ecology"/>
    <s v="Renewable Energy;  Sustainability and the Environment; Geography;  Planning and Development; Management;  Monitoring;  Policy and Law"/>
    <b v="0"/>
    <s v="No"/>
    <x v="1"/>
    <x v="0"/>
    <x v="0"/>
  </r>
  <r>
    <s v="10.1016/j.indmarman.2019.11.011"/>
    <m/>
    <m/>
    <x v="1"/>
    <s v="Collaborating to shape markets: Emergent collective market work"/>
    <s v="Baker, Jonathan J.; Nenonen, Suvi"/>
    <n v="2"/>
    <s v="No"/>
    <s v="[Baker, Jonathan J.] Auckland Univ Technol, Fac Business Econ &amp; Law, Auckland, New Zealand; [Nenonen, Suvi] Univ Auckland, Business Sch, Auckland, New Zealand Baker, J.J., Auckland University of Technology, Faculty of Business, Economics &amp; Law, New Zealand; Nenonen, S., University of Auckland Business School, New Zealand"/>
    <n v="1"/>
    <s v="Baker, Jonathan J."/>
    <s v="Baker, JJ (corresponding author), Auckland Univ Technol, Fac Business Econ &amp; Law, Auckland, New Zealand."/>
    <s v="Baker, JJ"/>
    <s v="Yes"/>
    <s v="Industrial Marketing Management"/>
    <x v="2"/>
    <s v="Elsevier BV"/>
    <x v="1"/>
    <s v="journal-article"/>
    <b v="0"/>
    <m/>
    <m/>
    <s v="No"/>
    <m/>
    <n v="0"/>
    <x v="0"/>
    <b v="0"/>
    <s v="0019-8501 "/>
    <s v="Yes"/>
    <s v="36 months"/>
    <s v="No"/>
    <m/>
    <s v="https://v2.sherpa.ac.uk/id/publication/16941"/>
    <n v="12"/>
    <n v="12"/>
    <m/>
    <s v="Yes"/>
    <s v="Yes"/>
    <m/>
    <m/>
    <m/>
    <s v="USD"/>
    <n v="1100"/>
    <n v="1100"/>
    <n v="39"/>
    <n v="5"/>
    <n v="0"/>
    <n v="0"/>
    <s v="http://www.altmetric.com/details.php?citation_id=82557579"/>
    <s v="Royal Society of New ZealandRoyal Society of New Zealand [UOA1333]; Royal Society Te Apārangi"/>
    <s v="Marsden"/>
    <s v="Business &amp; Economics"/>
    <s v="Marketing"/>
    <b v="0"/>
    <s v="No"/>
    <x v="1"/>
    <x v="1"/>
    <x v="1"/>
  </r>
  <r>
    <s v="10.1016/j.eneco.2020.104700"/>
    <m/>
    <m/>
    <x v="1"/>
    <s v="Is welfare higher when utilities are owned by customers instead of investors? Evidence from electricity distribution in New Zealand"/>
    <s v="Meade, Richard; Söderberg, Magnus"/>
    <n v="2"/>
    <s v="No"/>
    <s v="[Meade, Richard] Auckland Univ Technol, Auckland, New Zealand; [Soderberg, Magnus] Univ Southern Denmark, Odense, Denmark Meade, R., Auckland University of Technology, New Zealand; Söderberg, M., University of Southern Denmark, Denmark"/>
    <n v="1"/>
    <s v="Meade, Richard"/>
    <s v="Soderberg, M (corresponding author), Univ Southern Denmark, Odense, Denmark."/>
    <m/>
    <s v="No"/>
    <s v="Energy Economics"/>
    <x v="0"/>
    <s v="Elsevier BV"/>
    <x v="1"/>
    <s v="journal-article"/>
    <b v="0"/>
    <m/>
    <m/>
    <s v="No"/>
    <m/>
    <n v="0"/>
    <x v="0"/>
    <b v="0"/>
    <s v="0140-9883 "/>
    <s v="Yes"/>
    <s v="24 months"/>
    <s v="No"/>
    <m/>
    <s v="https://v2.sherpa.ac.uk/id/publication/15558"/>
    <n v="1"/>
    <n v="1"/>
    <m/>
    <s v="Yes"/>
    <s v="Yes"/>
    <m/>
    <m/>
    <m/>
    <s v="USD"/>
    <n v="1950"/>
    <n v="1950"/>
    <n v="0"/>
    <n v="0"/>
    <n v="0"/>
    <n v="0"/>
    <m/>
    <m/>
    <m/>
    <s v="Business &amp; Economics"/>
    <s v="General Energy; Economics and Econometrics"/>
    <b v="0"/>
    <s v="No"/>
    <x v="1"/>
    <x v="1"/>
    <x v="1"/>
  </r>
  <r>
    <s v="10.1177/1350507619841213"/>
    <m/>
    <m/>
    <x v="1"/>
    <s v="Stelae from ancient India: Pondering anew through historical empathy for diversity"/>
    <s v="Pio, Edwina: Aukland University of Technology, New Zealand; Syed, Jawad: Lahore University of Management Sciences, Pakistan"/>
    <n v="2"/>
    <s v="No"/>
    <s v=" Pio, E., Aukland University of Technology, New Zealand; Syed, J., Lahore University of Management Sciences, Pakistan"/>
    <n v="0"/>
    <m/>
    <s v="Syed, J.; Lahore University of Management SciencesPakistan; email: jawad.syed@lums.edu.pk"/>
    <m/>
    <s v="No"/>
    <s v="Management Learning"/>
    <x v="2"/>
    <s v="SAGE Publications"/>
    <x v="1"/>
    <s v="journal-article"/>
    <b v="0"/>
    <m/>
    <m/>
    <s v="No"/>
    <m/>
    <n v="0"/>
    <x v="0"/>
    <b v="0"/>
    <s v="1350-5076 1461-7307 "/>
    <s v="Yes"/>
    <s v="None"/>
    <s v="No"/>
    <m/>
    <s v="https://v2.sherpa.ac.uk/id/publication/9377"/>
    <m/>
    <n v="0"/>
    <m/>
    <s v="No"/>
    <s v="Yes"/>
    <m/>
    <m/>
    <m/>
    <s v="USD"/>
    <n v="3000"/>
    <n v="3000"/>
    <n v="6.6"/>
    <n v="0"/>
    <n v="0"/>
    <n v="10"/>
    <s v="http://www.altmetric.com/details.php?citation_id=60635712"/>
    <m/>
    <m/>
    <m/>
    <s v="Management of Technology and Innovation; Strategy and Management; General Decision Sciences"/>
    <b v="0"/>
    <s v="No"/>
    <x v="1"/>
    <x v="1"/>
    <x v="1"/>
  </r>
  <r>
    <s v="10.1038/s41430-019-0557-z"/>
    <m/>
    <m/>
    <x v="1"/>
    <s v="Food exports and imports of New Zealand in relation to the food-based dietary guidelines"/>
    <s v="Rush, Elaine; Obolonkin, Vladimir"/>
    <n v="2"/>
    <s v="No"/>
    <s v="[Rush, Elaine; Obolonkin, Vladimir] Auckland Univ Technol, Fac Hlth &amp; Environm Sci, Sch Sport &amp; Recreat, Auckland, New Zealand; [Rush, Elaine] Riddet Inst, Ctr Res Excellence, Palmerston North, New Zealand Rush, E., School of Sport and Recreation, Faculty of Health and Environmental Sciences, Auckland University of Technology, Auckland, New Zealand, Riddet Institute, Centre of Research Excellence, Palmerston North, New Zealand; Obolonkin, V., School of Sport and Recreation, Faculty of Health and Environmental Sciences, Auckland University of Technology, Auckland, New Zealand"/>
    <n v="1"/>
    <s v="Rush, Elaine, Obolonkin, Vladimir"/>
    <s v="Rush, E (corresponding author), Auckland Univ Technol, Fac Hlth &amp; Environm Sci, Sch Sport &amp; Recreat, Auckland, New Zealand.; Rush, E (corresponding author), Riddet Inst, Ctr Res Excellence, Palmerston North, New Zealand."/>
    <s v="Rush, E"/>
    <s v="Yes"/>
    <s v="European Journal of Clinical Nutrition"/>
    <x v="0"/>
    <s v="Springer Science and Business Media LLC"/>
    <x v="1"/>
    <s v="journal-article"/>
    <b v="0"/>
    <m/>
    <m/>
    <s v="No"/>
    <m/>
    <n v="0"/>
    <x v="0"/>
    <b v="0"/>
    <s v="0954-3007 1476-5640 "/>
    <s v="No"/>
    <m/>
    <s v="No"/>
    <m/>
    <s v="https://v2.sherpa.ac.uk/id/publication/1638"/>
    <n v="2"/>
    <n v="0"/>
    <m/>
    <s v="Yes"/>
    <s v="Yes"/>
    <m/>
    <m/>
    <m/>
    <s v="USD"/>
    <n v="3300"/>
    <n v="3300"/>
    <n v="4.25"/>
    <n v="0"/>
    <n v="0"/>
    <n v="9"/>
    <s v="http://www.altmetric.com/details.php?citation_id=73896940"/>
    <m/>
    <m/>
    <s v="Nutrition &amp; Dietetics"/>
    <s v="Nutrition and Dietetics; Medicine (miscellaneous)"/>
    <b v="0"/>
    <s v="No"/>
    <x v="1"/>
    <x v="1"/>
    <x v="1"/>
  </r>
  <r>
    <s v="10.1016/j.diabres.2020.108000"/>
    <m/>
    <m/>
    <x v="1"/>
    <s v="Outcomes of a church-based lifestyle intervention among Australian Samoans in Sydney – Le Taeao Afua diabetes prevention program"/>
    <s v="Ndwiga, Dorothy W.; MacMillan, Freya; McBride, Kate A.; Thompson, Ronda; Reath, Jennifer; Alofivae-Doorbinia, Olataga; Abbott, Penelope; McCafferty, Charles; Aghajani, Marra; Rush, Elaine; Simmons, David"/>
    <n v="11"/>
    <s v="No"/>
    <s v="[Ndwiga, Dorothy W.; MacMillan, Freya] Western Sydney Univ, Sch Sci &amp; Hlth, Penrith, NSW, Australia; [MacMillan, Freya; McBride, Kate A.; Simmons, David] Western Sydney Univ, Diabet Obes Metab Translat Res Unit, Penrith, NSW, Australia; [MacMillan, Freya; McBride, Kate A.; Simmons, David] Western Sydney Univ, Translat Hlth Res Inst, Penrith, NSW, Australia; [McBride, Kate A.; Thompson, Ronda; Reath, Jennifer; Abbott, Penelope; McCafferty, Charles; Aghajani, Marra; Simmons, David] Western Sydney Univ, Sch Med, Campbelltown Campus,Locked Bag 1797, Penrith, NSW 2751, Australia; [Alofivae-Doorbinia, Olataga] Powell St Med &amp; Dent Practice, Yagoona, Australia; [Rush, Elaine] Auckland Univ Technol, Fac Hlth &amp; Environm Sci, Auckland, New Zealand Ndwiga, D.W., School of Science and Health, Western Sydney University, Australia; MacMillan, F., School of Science and Health, Western Sydney University, Australia, Diabetes Obesity Metabolism Translational Research Unit, Western Sydney University, Australia, Translational Health Research Institute, Western Sydney University, Australia; McBride, K.A., Diabetes Obesity Metabolism Translational Research Unit, Western Sydney University, Australia, Translational Health Research Institute, Western Sydney University, Australia, School of Medicine, Western Sydney University, Australia; Thompson, R., School of Medicine, Western Sydney University, Australia; Reath, J., School of Medicine, Western Sydney University, Australia; Alofivae-Doorbinia, O., Powell Street Medical and Dental Practice, Yagoona, Australia; Abbott, P., School of Medicine, Western Sydney University, Australia; McCafferty, C., School of Medicine, Western Sydney University, Australia; Aghajani, M., School of Medicine, Western Sydney University, Australia; Rush, E., Faculty of Health and Environmental Science, Auckland University of Technology, New Zealand; Simmons, D., Diabetes Obesity Metabolism Translational Research Unit, Western Sydney University, Australia, Translational Health Research Institute, Western Sydney University, Australia, School of Medicine, Western Sydney University, Australia"/>
    <n v="1"/>
    <s v="Ndwiga, Dorothy W., MacMillan, Freya, McBride, Kate A., Simmons, David, Thompson, Ronda, Reath, Jennifer, Abbott, Penelope, McCafferty, Charles, Aghajani, Marra, Alofivae-Doorbinia, Olataga, Rush, Elaine,"/>
    <s v="Simmons, D (corresponding author), Western Sydney Univ, Sch Med, Campbelltown Campus,Locked Bag 1797, Penrith, NSW 2751, Australia."/>
    <m/>
    <s v="No"/>
    <s v="Diabetes Research and Clinical Practice"/>
    <x v="0"/>
    <s v="Elsevier BV"/>
    <x v="1"/>
    <s v="journal-article"/>
    <b v="0"/>
    <m/>
    <m/>
    <s v="No"/>
    <m/>
    <n v="0"/>
    <x v="0"/>
    <b v="0"/>
    <s v="0168-8227 "/>
    <s v="Yes"/>
    <s v="12 months"/>
    <s v="No"/>
    <m/>
    <s v="https://v2.sherpa.ac.uk/id/publication/15543"/>
    <m/>
    <n v="0"/>
    <m/>
    <s v="Yes"/>
    <s v="Yes"/>
    <m/>
    <m/>
    <m/>
    <s v="USD"/>
    <n v="3200"/>
    <n v="3200"/>
    <n v="1.85"/>
    <n v="0"/>
    <n v="0"/>
    <n v="2"/>
    <s v="http://www.altmetric.com/details.php?citation_id=75461296"/>
    <s v="South Western Sydney Local Health District through its funding of the Diabetes Obesity Metabolism Translational Research Unit; South Western Sydney Primary Health Network; WentWest Limited; WentWorth Health Care Limited; Western Sydney University Translational Health Research Institute (THRI); Western Sydney Local Health District, WSLHD"/>
    <m/>
    <s v="Endocrinology &amp; Metabolism"/>
    <s v="Internal Medicine; Endocrinology;  Diabetes and Metabolism; Endocrinology; General Medicine"/>
    <b v="0"/>
    <s v="No"/>
    <x v="1"/>
    <x v="1"/>
    <x v="1"/>
  </r>
  <r>
    <s v="10.1016/j.drugalcdep.2019.107812"/>
    <s v="open (via free article)"/>
    <m/>
    <x v="4"/>
    <s v="Erratum to &quot;Methamphetamine use and cognitive function: A systematic review of neuroimaging research&quot; [Drug Alcohol Depend. 194 (2019) 75–87]"/>
    <s v="Sabrini, Sabrini; Wang, Grace Y.; Lin, Joanne C.; Kirk, Ian J.; Curley, Louise E."/>
    <n v="5"/>
    <s v="No"/>
    <s v="[Sabrini, Sabrini; Lin, Joanne C.; Curley, Louise E.] Univ Auckland, Fac Med &amp; Hlth Sci, Sch Pharm, Private Bag 92019, Auckland 1142, New Zealand; [Wang, Grace Y.] Auckland Univ Technol, Fac Hlth &amp; Environm Sci, Dept Psychol, North Campus,90 Akoranga Dr, Auckland 0627, New Zealand; [Kirk, Ian J.] Univ Auckland, Fac Sci, Sci Ctr, Sch Psychol, 23 Symonds St, Auckland 1010, New Zealand Sabrini, S., School of Pharmacy, Faculty of Medical and Health Sciences, The University of Auckland, Private Bag 92019, Auckland, 1142, New Zealand; Wang, G.Y., Department of Psychology, Faculty of Health and Environmental Sciences, Auckland University of Technology, North Campus, 90 Akoranga Drive, Northcote, Auckland, 0627, New Zealand; Lin, J.C., School of Pharmacy, Faculty of Medical and Health Sciences, The University of Auckland, Private Bag 92019, Auckland, 1142, New Zealand; Kirk, I.J., School of Psychology, Faculty of Science, The University of Auckland, Science Centre, 23 Symonds Street, Auckland, 1010, New Zealand; Curley, L.E., School of Pharmacy, Faculty of Medical and Health Sciences, The University of Auckland, Private Bag 92019, Auckland, 1142, New Zealand"/>
    <n v="1"/>
    <s v="Sabrini, Sabrini, Lin, Joanne C., Curley, Louise E., Wang, Grace Y."/>
    <s v="Curley, LE (corresponding author), Univ Auckland, Fac Med &amp; Hlth Sci, Sch Pharm, Private Bag 92019, Auckland 1142, New Zealand."/>
    <m/>
    <s v="No"/>
    <s v="Drug and Alcohol Dependence"/>
    <x v="0"/>
    <s v="Elsevier BV"/>
    <x v="0"/>
    <s v="journal-article"/>
    <b v="0"/>
    <s v="publishedVersion"/>
    <s v="publisher"/>
    <s v="No"/>
    <m/>
    <n v="0"/>
    <x v="0"/>
    <b v="0"/>
    <s v="0376-8716 "/>
    <s v="Yes"/>
    <s v="12 months"/>
    <s v="No"/>
    <m/>
    <s v="https://v2.sherpa.ac.uk/id/publication/16497"/>
    <m/>
    <n v="0"/>
    <s v="https://doi.org/10.1016/j.drugalcdep.2019.107812"/>
    <s v="Yes"/>
    <s v="Yes"/>
    <m/>
    <m/>
    <m/>
    <s v="USD"/>
    <n v="3200"/>
    <n v="3200"/>
    <n v="0"/>
    <n v="0"/>
    <n v="0"/>
    <n v="0"/>
    <m/>
    <m/>
    <m/>
    <s v="Substance Abuse; Psychiatry"/>
    <s v="Toxicology; Pharmacology (medical); Pharmacology; Psychiatry and Mental health"/>
    <b v="0"/>
    <s v="No"/>
    <x v="1"/>
    <x v="0"/>
    <x v="4"/>
  </r>
  <r>
    <s v="10.1016/j.sna.2019.111819"/>
    <m/>
    <m/>
    <x v="1"/>
    <s v="Acoustic radiation characteristics of piezoelectric shells with internal and external axial stepped-thickness configurations"/>
    <s v="Al-Jumaily, Ahmed M.; Meshkinzar, Ata; Harris, Paul D.; Huang, Loulin"/>
    <n v="4"/>
    <s v="No"/>
    <s v=" Al-Jumaily, A.M., Institute of Biomedical Technologies, Auckland University of Technology, New Zealand; Meshkinzar, A., Institute of Biomedical Technologies, Auckland University of Technology, New Zealand; Harris, P.D., Callaghan Innovation, New Zealand; Huang, L., Institute of Biomedical Technologies, Auckland University of Technology, New Zealand"/>
    <n v="3"/>
    <s v="Al-Jumaily, A.M.; Meshkinzar, A.; Huang, L."/>
    <s v="Al-Jumaily, A.M.; Institute of Biomedical Technologies (IBTec), Private Bag 92006, City Campus, WD 306, New Zealand; email: ahmed.al-jumaily@aut.ac.nz"/>
    <s v="Al-Jumaily, A.M."/>
    <s v="Yes"/>
    <s v="Sensors and Actuators A: Physical"/>
    <x v="2"/>
    <s v="Elsevier BV"/>
    <x v="1"/>
    <s v="journal-article"/>
    <b v="0"/>
    <m/>
    <m/>
    <s v="No"/>
    <m/>
    <n v="0"/>
    <x v="0"/>
    <b v="0"/>
    <s v="0924-4247 "/>
    <s v="Yes"/>
    <s v="24 months"/>
    <s v="No"/>
    <m/>
    <s v="https://v2.sherpa.ac.uk/id/publication/12910"/>
    <m/>
    <n v="0"/>
    <m/>
    <s v="No"/>
    <s v="Yes"/>
    <m/>
    <m/>
    <m/>
    <s v="USD"/>
    <n v="3250"/>
    <n v="3250"/>
    <n v="0"/>
    <n v="0"/>
    <n v="0"/>
    <n v="0"/>
    <m/>
    <m/>
    <s v="Auckland University of Technology-Institute of Biomedical Technologies"/>
    <m/>
    <s v="Instrumentation; Electrical and Electronic Engineering; Electronic;  Optical and Magnetic Materials; Surfaces;  Coatings and Films; Condensed Matter Physics; Metals and Alloys"/>
    <b v="0"/>
    <s v="No"/>
    <x v="1"/>
    <x v="1"/>
    <x v="1"/>
  </r>
  <r>
    <s v="10.1109/TNNLS.2019.2906158"/>
    <s v="oa repository (via OAI-PMH doi match)"/>
    <m/>
    <x v="5"/>
    <s v="Selection and Optimization of Temporal Spike Encoding Methods for Spiking Neural Networks"/>
    <s v="Petro, Balint; Kasabov, Nikola; Kiss, Rita M."/>
    <n v="3"/>
    <s v="No"/>
    <s v="[Petro, Balint; Kiss, Rita M.] Budapest Univ Technol &amp; Econ, Dept Mechatron Opt &amp; Mech Engn Informat, HU-1111 Budapest, Hungary; [Kasabov, Nikola] Auckland Univ Technol, Knowledge Engn &amp; Discovery Res Inst, Auckland 1142, New Zealand Petro, B., Department of Mechatronics, Optics and Mechanical Engineering Informatics, Budapest University of Technology and Economics, Budapest, HU-1111, Hungary; Kasabov, N., Knowledge Engineering and Discovery Research Institute, Auckland University of Technology, Auckland, 1142, New Zealand; Kiss, R.M., Department of Mechatronics, Optics and Mechanical Engineering Informatics, Budapest University of Technology and Economics, Budapest, HU-1111, Hungary"/>
    <n v="1"/>
    <s v="Petro, Balint, Kiss, Rita M., Kasabov, Nikola,"/>
    <s v="Petro, B (corresponding author), Budapest Univ Technol &amp; Econ, Dept Mechatron Opt &amp; Mech Engn Informat, HU-1111 Budapest, Hungary."/>
    <m/>
    <s v="No"/>
    <s v="IEEE Transactions on Neural Networks and Learning Systems"/>
    <x v="2"/>
    <s v="Institute of Electrical and Electronics Engineers (IEEE)"/>
    <x v="0"/>
    <s v="journal-article"/>
    <b v="0"/>
    <s v="publishedVersion"/>
    <s v="repository"/>
    <s v="Yes"/>
    <s v="pure.atira.dk "/>
    <n v="1"/>
    <x v="0"/>
    <b v="0"/>
    <s v="2162-237X 2162-2388 "/>
    <s v="Yes"/>
    <s v="None"/>
    <s v="No"/>
    <m/>
    <s v="https://v2.sherpa.ac.uk/id/publication/3532"/>
    <n v="8"/>
    <n v="11"/>
    <s v="https://pure.ulster.ac.uk/ws/files/79028602/Balint_IEEE_TrNN_2019.pdf"/>
    <s v="Yes"/>
    <s v="Yes"/>
    <m/>
    <m/>
    <m/>
    <s v="USD"/>
    <n v="2045"/>
    <n v="2045"/>
    <n v="0"/>
    <n v="0"/>
    <n v="0"/>
    <n v="0"/>
    <m/>
    <s v="Ministry of Human Capacities through the Higher Education Excellence Program in the frame of biotechnology research area of Budapest University of Technology and Economics (BME FIKP-BIO); Erasmus Mundus Action 2-PANTHER Project; Budapesti Műszaki és Gazdaságtudományi Egyetem, BME; Emberi Eroforrások Minisztériuma, EMMI"/>
    <s v="Erasmus+; Ministry of Human Capacities through the Higher Education Excellence Program in the frame of biotechnology research area of Budapest University of Technology and Economics"/>
    <s v="Computer Science; Engineering"/>
    <s v="Computer Networks and Communications; Software; Artificial Intelligence; Computer Science Applications"/>
    <b v="0"/>
    <s v="No"/>
    <x v="1"/>
    <x v="0"/>
    <x v="5"/>
  </r>
  <r>
    <s v="10.1016/j.fsi.2019.12.071"/>
    <m/>
    <m/>
    <x v="1"/>
    <s v="Flow cytometric characterization of hemocytes of the flat oyster, Ostrea chilensis"/>
    <s v="Rolton, Anne; Delisle, Lizenn; Berry, Jolene; Venter, Leonie; Webb, Stephen Charles; Adams, Serean; Hilton, Zoë"/>
    <n v="7"/>
    <s v="No"/>
    <s v="[Rolton, Anne; Delisle, Lizenn; Berry, Jolene; Webb, Stephen Charles; Adams, Serean; Hilton, Zoe] Cawthron Inst, Private Bag 2, Nelson 7042, New Zealand; [Venter, Leonie] Auckland Univ Technol, Fac Hlth &amp; Environm Sci, Sch Sci, Aquaculture Biotechnol Res Grp, Private Bag 92006, Auckland 1142, New Zealand Rolton, A., Cawthron Institute, Private Bag 2, Nelson, 7042, New Zealand; Delisle, L., Cawthron Institute, Private Bag 2, Nelson, 7042, New Zealand; Berry, J., Cawthron Institute, Private Bag 2, Nelson, 7042, New Zealand; Venter, L., Aquaculture Biotechnology Research Group, School of Science, Faculty of Health and Environmental Sciences, Auckland University of Technology, Private Bag 92006, Auckland, 1142, New Zealand; Webb, S.C., Cawthron Institute, Private Bag 2, Nelson, 7042, New Zealand; Adams, S., Cawthron Institute, Private Bag 2, Nelson, 7042, New Zealand; Hilton, Z., Cawthron Institute, Private Bag 2, Nelson, 7042, New Zealand"/>
    <n v="1"/>
    <s v="Rolton, Anne, Delisle, Lizenn, Berry, Jolene, Webb, Stephen Charles, Adams, Serean, Hilton, Zoe, Venter, Leonie,"/>
    <s v="Rolton, A (corresponding author), Cawthron Inst, Private Bag 2, Nelson 7042, New Zealand."/>
    <m/>
    <s v="No"/>
    <s v="Fish &amp; Shellfish Immunology"/>
    <x v="2"/>
    <s v="Elsevier BV"/>
    <x v="1"/>
    <s v="journal-article"/>
    <b v="0"/>
    <m/>
    <m/>
    <s v="No"/>
    <m/>
    <n v="0"/>
    <x v="0"/>
    <b v="0"/>
    <s v="1050-4648 1095-9947 "/>
    <s v="Yes"/>
    <s v="12 months"/>
    <s v="No"/>
    <m/>
    <s v="https://v2.sherpa.ac.uk/id/publication/11293"/>
    <n v="5"/>
    <n v="4"/>
    <m/>
    <s v="Yes"/>
    <s v="Yes"/>
    <m/>
    <m/>
    <m/>
    <s v="USD"/>
    <n v="3800"/>
    <n v="3800"/>
    <n v="0.5"/>
    <n v="0"/>
    <n v="0"/>
    <n v="1"/>
    <s v="http://www.altmetric.com/details.php?citation_id=73311706"/>
    <s v="NZ Government's Ministry for Business, Innovation and Employment [CAWX1707]; Ministry for Business Innovation and Employment, MBIE: CAWX1707"/>
    <s v="NZ Government's Ministry for Business"/>
    <s v="Fisheries; Immunology; Marine &amp; Freshwater Biology; Veterinary Sciences"/>
    <s v="Aquatic Science; Environmental Chemistry; General Medicine"/>
    <b v="0"/>
    <s v="No"/>
    <x v="1"/>
    <x v="1"/>
    <x v="1"/>
  </r>
  <r>
    <s v="10.1016/j.jstrokecerebrovasdis.2019.104513"/>
    <m/>
    <m/>
    <x v="1"/>
    <s v="Slowed Information Processing Speed at Four Years Poststroke: Evidence and Predictors from a Population-Based Follow-up Study"/>
    <s v="Mahon, Susan; Faulkner, Josh; Barker-Collo, Suzanne; Krishnamurthi, Rita; Jones, Kelly; Feigin, Valery"/>
    <n v="6"/>
    <s v="No"/>
    <s v="[Mahon, Susan; Faulkner, Josh; Krishnamurthi, Rita; Jones, Kelly; Feigin, Valery] Auckland Univ Technol, Fac Hlth &amp; Environm Studies, Natl Inst Stroke &amp; Appl Neurosci, Auckland, New Zealand; [Mahon, Susan] Auckland Univ Technol, Sch Publ Hlth &amp; Psychosocial Studies, Auckland, New Zealand; [Barker-Collo, Suzanne] Univ Auckland, Dept Psychol, Auckland, New Zealand Mahon, S., National Institute for Stroke and Applied Neurosciences, Faculty of Health and Environmental Studies, Auckland University of Technology, Auckland, New Zealand, School of Public Health and Psychosocial Studies, Auckland University of Technology, Auckland, New Zealand; Faulkner, J., National Institute for Stroke and Applied Neurosciences, Faculty of Health and Environmental Studies, Auckland University of Technology, Auckland, New Zealand; Barker-Collo, S., Department of Psychology, University of Auckland, Auckland, New Zealand; Krishnamurthi, R., National Institute for Stroke and Applied Neurosciences, Faculty of Health and Environmental Studies, Auckland University of Technology, Auckland, New Zealand; Jones, K., National Institute for Stroke and Applied Neurosciences, Faculty of Health and Environmental Studies, Auckland University of Technology, Auckland, New Zealand; Feigin, V., National Institute for Stroke and Applied Neurosciences, Faculty of Health and Environmental Studies, Auckland University of Technology, Auckland, New Zealand"/>
    <n v="1"/>
    <s v="Mahon, Susan, Faulkner, Josh, Krishnamurthi, Rita, Jones, Kelly, Feigin, Valery"/>
    <s v="Mahon, S (corresponding author), AUT Univ, Sch Publ Hlth &amp; Psychosocial Studies, Natl Inst Stroke &amp; Appl Neurosci, 90 Akoranga Dr, Northcote 0627, New Zealand."/>
    <s v="Mahon, S"/>
    <s v="Yes"/>
    <s v="Journal of Stroke and Cerebrovascular Diseases"/>
    <x v="2"/>
    <s v="Elsevier BV"/>
    <x v="1"/>
    <s v="journal-article"/>
    <b v="0"/>
    <m/>
    <m/>
    <s v="No"/>
    <m/>
    <n v="0"/>
    <x v="0"/>
    <b v="0"/>
    <s v="1052-3057 "/>
    <s v="Yes"/>
    <s v="12 months"/>
    <s v="No"/>
    <m/>
    <s v="https://v2.sherpa.ac.uk/id/publication/4791"/>
    <m/>
    <n v="0"/>
    <m/>
    <s v="Yes"/>
    <s v="Yes"/>
    <m/>
    <m/>
    <m/>
    <s v="USD"/>
    <n v="3450"/>
    <n v="3450"/>
    <n v="2.7"/>
    <n v="0"/>
    <n v="0"/>
    <n v="3"/>
    <s v="http://www.altmetric.com/details.php?citation_id=71883846"/>
    <s v="Health Research Council of New ZealandHealth Research Council of New Zealand [HRC 10/458]; Neurological Foundation of New Zealand [1423-GS]; Health Research Council of New Zealand, HRC: HRC 10/458; Neurological Foundation of New Zealand: 1423-GS"/>
    <s v="Health Research; Neurological Foundation of New Zealand"/>
    <s v="Neurosciences &amp; Neurology; Cardiovascular System &amp; Cardiology"/>
    <s v="Surgery; Rehabilitation; Clinical Neurology; Cardiology and Cardiovascular Medicine"/>
    <b v="0"/>
    <s v="No"/>
    <x v="1"/>
    <x v="1"/>
    <x v="1"/>
  </r>
  <r>
    <s v="10.1111/are.14425"/>
    <m/>
    <m/>
    <x v="1"/>
    <s v="Effects of temperature on early development of the New Zealand geoduck Panopea zelandica (Quoy &amp; Gaimard, 1835)"/>
    <s v="Sharma, Shaneel S.: Aquaculture Biotechnology Research Group School of Science Auckland University of Technology Auckland New Zealand; Alfaro, Andrea C.: Aquaculture Biotechnology Research Group School of Science Auckland University of Technology Auckland New Zealand; Ragg, Norman L. C.: Cawthron Institute Nelson New Zealand; Zamora, Leonardo N.: Cawthron Institute Nelson New Zealand"/>
    <n v="4"/>
    <s v="No"/>
    <s v="[Sharma, Shaneel S.; Alfaro, Andrea C.] Auckland Univ Technol, Sch Sci, Aquaculture Biotechnol Res Grp, Auckland, New Zealand; [Ragg, Norman L. C.; Zamora, Leonardo N.] Cawthron Inst, Nelson, New Zealand Sharma, S.S., Aquaculture Biotechnology Research Group, School of Science, Auckland University of Technology, Auckland, New Zealand; Alfaro, A.C., Aquaculture Biotechnology Research Group, School of Science, Auckland University of Technology, Auckland, New Zealand; Ragg, N.L.C., Cawthron Institute, Nelson, New Zealand; Zamora, L.N., Cawthron Institute, Nelson, New Zealand"/>
    <n v="1"/>
    <s v="Sharma, Shaneel S., Alfaro, Andrea C."/>
    <s v="Alfaro, AC (corresponding author), Auckland Univ Technol, Sch Sci, Aquaculture Biotechnol Res Grp, Auckland, New Zealand."/>
    <s v="Alfaro, AC"/>
    <s v="Yes"/>
    <s v="Aquaculture Research"/>
    <x v="2"/>
    <s v="Wiley"/>
    <x v="1"/>
    <s v="journal-article"/>
    <b v="0"/>
    <m/>
    <m/>
    <s v="No"/>
    <m/>
    <n v="0"/>
    <x v="0"/>
    <b v="0"/>
    <s v="1355-557X 1365-2109 "/>
    <s v="Yes"/>
    <s v="12 months"/>
    <s v="No"/>
    <m/>
    <s v="https://v2.sherpa.ac.uk/id/publication/85"/>
    <m/>
    <n v="0"/>
    <m/>
    <s v="Yes"/>
    <s v="Yes"/>
    <m/>
    <m/>
    <m/>
    <s v="USD"/>
    <n v="3500"/>
    <n v="3500"/>
    <n v="0"/>
    <n v="0"/>
    <n v="0"/>
    <n v="0"/>
    <m/>
    <s v="New Zealand Ministry of Business, Innovation and EmploymentNew Zealand Ministry of Business, Innovation and Employment (MBIE) [CAWX1801]; CAWX1801; Ministry of Business, Innovation and Employment, MBIE"/>
    <s v="New Zealand Ministry of Business, Innovation and Employment"/>
    <s v="Fisheries"/>
    <s v="Aquatic Science"/>
    <b v="0"/>
    <s v="No"/>
    <x v="1"/>
    <x v="1"/>
    <x v="1"/>
  </r>
  <r>
    <s v="10.1007/s13369-019-04208-8"/>
    <m/>
    <m/>
    <x v="1"/>
    <s v="Effect of Insertion of the Dish on the Behaviour of the Convective Heat Loss"/>
    <s v="Uzair, Muhammad; Anderson, Timothy; Nates, Roy"/>
    <n v="3"/>
    <s v="No"/>
    <s v="[Uzair, Muhammad] NED Univ Technol, Dept Mech Engn, Karachi, Pakistan; [Anderson, Timothy; Nates, Roy] Auckland Univ Technol, Sch Engn, Auckland, New Zealand Uzair, M., Department of Mechanical Engineering, NED University of Technology, Karachi, Pakistan; Anderson, T., School of Engineering, Auckland University of Technology, Auckland, New Zealand; Nates, R., School of Engineering, Auckland University of Technology, Auckland, New Zealand"/>
    <n v="1"/>
    <s v="Uzair, Muhammad, Anderson, Timothy, Nates, Roy,"/>
    <s v="Uzair, M (corresponding author), NED Univ Technol, Dept Mech Engn, Karachi, Pakistan."/>
    <m/>
    <s v="No"/>
    <s v="Arabian Journal for Science and Engineering"/>
    <x v="2"/>
    <s v="Springer Science and Business Media LLC"/>
    <x v="1"/>
    <s v="journal-article"/>
    <b v="0"/>
    <m/>
    <m/>
    <s v="No"/>
    <m/>
    <n v="0"/>
    <x v="0"/>
    <b v="0"/>
    <s v="2193-567X 2191-4281 "/>
    <s v="Yes"/>
    <s v="12 months"/>
    <s v="No"/>
    <m/>
    <s v="https://v2.sherpa.ac.uk/id/publication/21688"/>
    <n v="1"/>
    <n v="1"/>
    <m/>
    <s v="Yes"/>
    <s v="Yes"/>
    <m/>
    <m/>
    <m/>
    <s v="USD"/>
    <n v="3000"/>
    <n v="3000"/>
    <n v="0"/>
    <n v="0"/>
    <n v="0"/>
    <n v="0"/>
    <m/>
    <m/>
    <m/>
    <s v="Science &amp; Technology - Other Topics"/>
    <m/>
    <b v="0"/>
    <s v="No"/>
    <x v="1"/>
    <x v="1"/>
    <x v="1"/>
  </r>
  <r>
    <s v="10.1016/j.resp.2019.103320"/>
    <m/>
    <m/>
    <x v="1"/>
    <s v="Nasal saline irrigation – A review of current anatomical, clinical and computational modelling approaches"/>
    <s v="Salati, Hana; Bartley, Jim; White, David E."/>
    <n v="3"/>
    <s v="No"/>
    <s v="[Salati, Hana; White, David E.] Auckland Univ Technol, Sch Engn Comp &amp; Math Sci, BioDesign Lab, Private Bag 92006, Auckland 1142, New Zealand; [Bartley, Jim] Univ Auckland, Dept Surg, Auckland, New Zealand Salati, H., BioDesign Lab, School of Engineering, Computer and Mathematical Sciences, Auckland University of Technology, Auckland, New Zealand; Bartley, J., Department of Surgery, University of Auckland, Auckland, New Zealand; White, D.E., BioDesign Lab, School of Engineering, Computer and Mathematical Sciences, Auckland University of Technology, Auckland, New Zealand"/>
    <n v="1"/>
    <s v="Salati, Hana, White, David E."/>
    <s v="White, DE (corresponding author), Auckland Univ Technol, Sch Engn Comp &amp; Math Sci, BioDesign Lab, Private Bag 92006, Auckland 1142, New Zealand."/>
    <s v="White, DE"/>
    <s v="Yes"/>
    <s v="Respiratory Physiology &amp; Neurobiology"/>
    <x v="2"/>
    <s v="Elsevier BV"/>
    <x v="1"/>
    <s v="journal-article"/>
    <b v="0"/>
    <m/>
    <m/>
    <s v="No"/>
    <m/>
    <n v="0"/>
    <x v="0"/>
    <b v="0"/>
    <s v="1569-9048 "/>
    <s v="Yes"/>
    <s v="12 months"/>
    <s v="No"/>
    <m/>
    <s v="https://v2.sherpa.ac.uk/id/publication/12881"/>
    <n v="2"/>
    <n v="2"/>
    <m/>
    <s v="Yes"/>
    <s v="Yes"/>
    <m/>
    <m/>
    <m/>
    <s v="USD"/>
    <n v="3000"/>
    <n v="3000"/>
    <n v="0"/>
    <n v="0"/>
    <n v="0"/>
    <n v="0"/>
    <m/>
    <m/>
    <m/>
    <s v="Physiology; Respiratory System"/>
    <s v="Physiology; General Neuroscience; Pulmonary and Respiratory Medicine"/>
    <b v="0"/>
    <s v="No"/>
    <x v="1"/>
    <x v="1"/>
    <x v="1"/>
  </r>
  <r>
    <s v="10.1177/0312896219837999"/>
    <s v="open (via free pdf)"/>
    <m/>
    <x v="4"/>
    <s v="Evidence on compensation consultant fees and CEO pay"/>
    <s v="Grosse, Matthew: Accounting Discipline Group, University of Technology Sydney, Broadway, NSW, Australia; Ma, Nelson: Accounting Discipline Group, University of Technology Sydney, Broadway, NSW, Australia; Scott, Tom: Accounting Department, Auckland University of Technology, New Zealand"/>
    <n v="3"/>
    <s v="No"/>
    <s v="[Grosse, Matthew; Ma, Nelson] Univ Technol Sydney, Accounting Discipline Grp, POB 123, Broadway, NSW 2007, Australia; [Scott, Tom] Auckland Univ Technol, Accounting Dept, Auckland, New Zealand Grosse, M., Accounting Discipline Group, University of Technology Sydney, Broadway, NSW, Australia; Ma, N., Accounting Discipline Group, University of Technology Sydney, Broadway, NSW, Australia; Scott, T., Accounting Department, Auckland University of Technology, New Zealand"/>
    <n v="1"/>
    <s v="Grosse, Matthew, Ma, Nelson, Scott, Tom,"/>
    <s v="Grosse, M (corresponding author), Univ Technol Sydney, Accounting Discipline Grp, POB 123, Broadway, NSW 2007, Australia."/>
    <m/>
    <s v="No"/>
    <s v="Australian Journal of Management"/>
    <x v="2"/>
    <s v="SAGE Publications"/>
    <x v="0"/>
    <s v="journal-article"/>
    <b v="0"/>
    <s v="publishedVersion"/>
    <s v="publisher"/>
    <s v="No"/>
    <m/>
    <n v="0"/>
    <x v="0"/>
    <b v="0"/>
    <s v="0312-8962 1327-2020 "/>
    <s v="Yes"/>
    <s v="None"/>
    <s v="No"/>
    <m/>
    <s v="https://v2.sherpa.ac.uk/id/publication/6429"/>
    <n v="3"/>
    <n v="3"/>
    <s v="https://journals.sagepub.com/doi/pdf/10.1177/0312896219837999"/>
    <s v="Yes"/>
    <s v="Yes"/>
    <m/>
    <m/>
    <m/>
    <s v="USD"/>
    <n v="3000"/>
    <n v="3000"/>
    <n v="2"/>
    <n v="0"/>
    <n v="0"/>
    <n v="4"/>
    <s v="http://www.altmetric.com/details.php?citation_id=62683758"/>
    <s v="Accounting and Finance Association of Australia and New Zealand, AFAANZ; University of Technology Sydney, UTS"/>
    <m/>
    <s v="Business &amp; Economics"/>
    <s v="General Business;  Management and Accounting"/>
    <b v="0"/>
    <s v="No"/>
    <x v="1"/>
    <x v="0"/>
    <x v="4"/>
  </r>
  <r>
    <s v="10.1016/j.jsams.2019.09.002"/>
    <m/>
    <m/>
    <x v="1"/>
    <s v="The associations of early specialisation and sport volume with musculoskeletal injury in New Zealand children"/>
    <s v="McGowan, Jody; Whatman, Chris; Walters, Simon"/>
    <n v="3"/>
    <s v="No"/>
    <s v="[McGowan, Jody; Whatman, Chris; Walters, Simon] Auckland Univ Technol, Sports Performance Res Inst New Zealand, Auckland, New Zealand; [McGowan, Jody] Kinet Physiotherapy, Whangaparaoa, New Zealand McGowan, J., Sports Performance Research Institute New Zealand, Auckland University of Technology, New Zealand, Kinetics Physiotherapy, New Zealand; Whatman, C., Sports Performance Research Institute New Zealand, Auckland University of Technology, New Zealand; Walters, S., Sports Performance Research Institute New Zealand, Auckland University of Technology, New Zealand"/>
    <n v="1"/>
    <s v="McGowan, Jody, Whatman, Chris, Walters, Simon"/>
    <s v="McGowan, J (corresponding author), Auckland Univ Technol, Sports Performance Res Inst New Zealand, Auckland, New Zealand.; McGowan, J (corresponding author), Kinet Physiotherapy, Whangaparaoa, New Zealand."/>
    <s v="McGowan, J"/>
    <s v="Yes"/>
    <s v="Journal of Science and Medicine in Sport"/>
    <x v="2"/>
    <s v="Elsevier BV"/>
    <x v="1"/>
    <s v="journal-article"/>
    <b v="0"/>
    <m/>
    <m/>
    <s v="No"/>
    <m/>
    <n v="0"/>
    <x v="0"/>
    <b v="0"/>
    <s v="1440-2440 "/>
    <s v="Yes"/>
    <s v="24 months"/>
    <s v="No"/>
    <m/>
    <s v="https://v2.sherpa.ac.uk/id/publication/12929"/>
    <m/>
    <n v="0"/>
    <m/>
    <s v="Yes"/>
    <s v="Yes"/>
    <m/>
    <m/>
    <m/>
    <s v="USD"/>
    <n v="3000"/>
    <n v="3000"/>
    <n v="22.95"/>
    <n v="0"/>
    <n v="0"/>
    <n v="31"/>
    <s v="http://www.altmetric.com/details.php?citation_id=66403896"/>
    <m/>
    <m/>
    <s v="Sport Sciences"/>
    <s v="Physical Therapy;  Sports Therapy and Rehabilitation; Orthopedics and Sports Medicine"/>
    <b v="0"/>
    <s v="No"/>
    <x v="1"/>
    <x v="1"/>
    <x v="1"/>
  </r>
  <r>
    <s v="10.1007/s12599-019-00615-1"/>
    <m/>
    <m/>
    <x v="1"/>
    <s v="Digital Nomads"/>
    <s v="Richter, Shahper; Richter, Alexander"/>
    <n v="2"/>
    <s v="No"/>
    <s v="[Richter, Shahper] Auckland Univ Technol, Fac Design &amp; Technol, Dept Informat Technol &amp; Software Engn, Auckland, New Zealand; [Richter, Alexander] Victoria Univ Wellington, Sch Informat Management, Wellington, New Zealand Richter, S., Department of Information Technology and Software Engineering, Faculty of Design and Technology, Auckland University of Technology, Auckland, New Zealand; Richter, A., School of Information Management, Victoria University of Wellington, Wellington, New Zealand"/>
    <n v="1"/>
    <s v="Richter, Shahper"/>
    <s v="Richter, S (corresponding author), Auckland Univ Technol, Fac Design &amp; Technol, Dept Informat Technol &amp; Software Engn, Auckland, New Zealand."/>
    <s v="Richter, S"/>
    <s v="Yes"/>
    <s v="Business &amp; Information Systems Engineering"/>
    <x v="2"/>
    <s v="Springer Science and Business Media LLC"/>
    <x v="1"/>
    <s v="journal-article"/>
    <b v="0"/>
    <m/>
    <m/>
    <s v="No"/>
    <m/>
    <n v="0"/>
    <x v="0"/>
    <b v="0"/>
    <s v="2363-7005 1867-0202 "/>
    <s v="Yes"/>
    <s v="12 months"/>
    <s v="No"/>
    <m/>
    <s v="https://v2.sherpa.ac.uk/id/publication/16166"/>
    <n v="2"/>
    <n v="2"/>
    <m/>
    <s v="Yes"/>
    <s v="Yes"/>
    <m/>
    <m/>
    <m/>
    <s v="USD"/>
    <n v="3000"/>
    <n v="3000"/>
    <n v="4.05"/>
    <n v="0"/>
    <n v="0"/>
    <n v="5"/>
    <s v="http://www.altmetric.com/details.php?citation_id=65621912"/>
    <m/>
    <m/>
    <s v="Computer Science"/>
    <m/>
    <b v="0"/>
    <s v="No"/>
    <x v="1"/>
    <x v="1"/>
    <x v="1"/>
  </r>
  <r>
    <s v="10.1016/j.foodhyd.2019.105324"/>
    <m/>
    <m/>
    <x v="1"/>
    <s v="Characterization of ribose-induced crosslinking extension in gelatin films"/>
    <s v="Stevenson, Mallory; Long, Jingjunjiao; Seyfoddin, Ali; Guerrero, Pedro; Caba, Koro de la; Etxabide, Alaitz"/>
    <n v="6"/>
    <s v="No"/>
    <s v="[Stevenson, Mallory; Long, Jingjunjiao; Seyfoddin, Ali; Etxabide, Alaitz] AUT, Drug Delivery Res Grp, Sch Sci, Auckland, New Zealand; [Guerrero, Pedro; de la Caba, Koro; Etxabide, Alaitz] Univ Basque Country UPV EHU, BIOMAT Res Grp, Dept Chem &amp; Environm Engn, Engn Coll Gipuzkoa, Donostia San Sebastian, Spain Stevenson, M., Drug Delivery Research Group, Auckland University of Technology (AUT), School of Science, Auckland, New Zealand; Long, J., Drug Delivery Research Group, Auckland University of Technology (AUT), School of Science, Auckland, New Zealand; Seyfoddin, A., Drug Delivery Research Group, Auckland University of Technology (AUT), School of Science, Auckland, New Zealand; Guerrero, P., BIOMAT Research Group, University of the Basque Country (UPV/EHU), Department of Chemical and Environmental Engineering, Engineering College of Gipuzkoa, Donostia-San Sebastian, Spain; Caba, K.D.L., BIOMAT Research Group, University of the Basque Country (UPV/EHU), Department of Chemical and Environmental Engineering, Engineering College of Gipuzkoa, Donostia-San Sebastian, Spain; Etxabide, A., Drug Delivery Research Group, Auckland University of Technology (AUT), School of Science, Auckland, New Zealand, BIOMAT Research Group, University of the Basque Country (UPV/EHU), Department of Chemical and Environmental Engineering, Engineering College of Gipuzkoa, Donostia-San Sebastian, Spain"/>
    <n v="0"/>
    <s v="Stevenson, M.; Long, J.; Seyfoddin, A.; Etxabide, A."/>
    <s v="Etxabide, A (corresponding author), Univ Basque Country UPV EHU, Fac Engn, Plaza Europa 1, Donostia San Sebastian 20018, Spain."/>
    <s v="Etxabide, A."/>
    <s v="Yes"/>
    <s v="Food Hydrocolloids"/>
    <x v="2"/>
    <s v="Elsevier BV"/>
    <x v="1"/>
    <s v="journal-article"/>
    <b v="0"/>
    <m/>
    <m/>
    <s v="No"/>
    <m/>
    <n v="0"/>
    <x v="0"/>
    <b v="0"/>
    <s v="0268-005X "/>
    <s v="Yes"/>
    <s v="12 months"/>
    <s v="No"/>
    <m/>
    <s v="https://v2.sherpa.ac.uk/id/publication/15842"/>
    <n v="16"/>
    <n v="12"/>
    <m/>
    <s v="Yes"/>
    <s v="Yes"/>
    <m/>
    <m/>
    <m/>
    <s v="USD"/>
    <n v="4050"/>
    <n v="4050"/>
    <n v="0"/>
    <n v="0"/>
    <n v="0"/>
    <n v="0"/>
    <m/>
    <s v="Ministry of Science, Innovation and Universities [RTI2018-097100-B-C22]; Ministerio de Ciencia, Innovación y Universidades, MCIU: RTI2018-097100-B-C22"/>
    <s v="Ministerio de Ciencia, Innovación y Universidades"/>
    <s v="Chemistry; Food Science &amp; Technology"/>
    <s v="Food Science; General Chemistry; General Chemical Engineering"/>
    <b v="0"/>
    <s v="No"/>
    <x v="1"/>
    <x v="1"/>
    <x v="1"/>
  </r>
  <r>
    <s v="10.1016/j.tourman.2019.07.001"/>
    <m/>
    <m/>
    <x v="1"/>
    <s v="Western guest experiences of a Pyongyang international hotel, North Korea: Satisfaction under conditions of constrained choice"/>
    <s v="Li, Fangxuan (Sam); Ryan, Chris"/>
    <n v="2"/>
    <s v="No"/>
    <s v="[Li, Fangxuan (Sam)] Auckland Univ Technol, New Zealand Tourism Res Inst, Auckland, New Zealand; [Ryan, Chris] Univ Waikato, Management Sch, China New Zealand Tourism Res Unit, Hamilton, New Zealand Li, F.S., New Zealand Tourism Research Institute, Auckland University of Technology, Auckland, New Zealand; Ryan, C., China-New Zealand Tourism Research Unit, The University of Waikato Management School, Hamilton, New Zealand"/>
    <n v="1"/>
    <s v="Li, Fangxuan (Sam)"/>
    <s v="Li, F (corresponding author), Auckland Univ Technol, New Zealand Tourism Res Inst, Auckland, New Zealand."/>
    <s v="Li, F"/>
    <s v="Yes"/>
    <s v="Tourism Management"/>
    <x v="2"/>
    <s v="Elsevier BV"/>
    <x v="1"/>
    <s v="journal-article"/>
    <b v="0"/>
    <m/>
    <m/>
    <s v="No"/>
    <m/>
    <n v="0"/>
    <x v="0"/>
    <b v="0"/>
    <s v="0261-5177 "/>
    <s v="Yes"/>
    <s v="36 months"/>
    <s v="No"/>
    <m/>
    <s v="https://v2.sherpa.ac.uk/id/publication/17162"/>
    <n v="4"/>
    <n v="6"/>
    <m/>
    <s v="Yes"/>
    <s v="Yes"/>
    <m/>
    <m/>
    <m/>
    <s v="USD"/>
    <n v="1950"/>
    <n v="1950"/>
    <n v="1"/>
    <n v="0"/>
    <n v="0"/>
    <n v="2"/>
    <s v="http://www.altmetric.com/details.php?citation_id=65643648"/>
    <m/>
    <m/>
    <s v="Environmental Sciences &amp; Ecology; Social Sciences - Other Topics; Business &amp; Economics"/>
    <s v="Tourism;  Leisure and Hospitality Management; Strategy and Management; Development; Transportation"/>
    <b v="0"/>
    <s v="No"/>
    <x v="1"/>
    <x v="1"/>
    <x v="1"/>
  </r>
  <r>
    <s v="10.1109/AMS48904.2020.9059296"/>
    <m/>
    <m/>
    <x v="1"/>
    <s v="Flexible Frequency and Radiation Pattern Reconfigurable Antenna for Multi-Band Applications"/>
    <s v="Ghaffar, Adnan; Li, Xue Jun; Hussain, Niamat; Awan, Wahaj Abbas"/>
    <n v="4"/>
    <s v="No"/>
    <s v=" Ghaffar, A., Auckland University of Technology, Department of Electrical and Electronic Engineering, Auckland, 1010, New Zealand; Li, X.J., Auckland University of Technology, Department of Electrical and Electronic Engineering, Auckland, 1010, New Zealand; Hussain, N., Chungbuk National University, Department of Computer and Communication Engineering, South Korea; Awan, W.A., COMSATS University Islamabad, Department of Electrical and Computer Engineering, Sahiwal, Pakistan"/>
    <n v="2"/>
    <s v="Ghaffar, A.; Li, X.J."/>
    <m/>
    <m/>
    <s v="No"/>
    <s v="2020 4th Australian Microwave Symposium (AMS)"/>
    <x v="0"/>
    <s v="IEEE"/>
    <x v="1"/>
    <s v="proceedings-article"/>
    <b v="0"/>
    <m/>
    <m/>
    <s v="No"/>
    <m/>
    <n v="0"/>
    <x v="0"/>
    <b v="0"/>
    <m/>
    <m/>
    <m/>
    <m/>
    <m/>
    <m/>
    <n v="7"/>
    <n v="4"/>
    <m/>
    <s v="No"/>
    <s v="Yes"/>
    <m/>
    <m/>
    <m/>
    <m/>
    <m/>
    <m/>
    <n v="0"/>
    <n v="0"/>
    <n v="0"/>
    <n v="0"/>
    <m/>
    <m/>
    <m/>
    <m/>
    <m/>
    <b v="0"/>
    <s v="No"/>
    <x v="1"/>
    <x v="1"/>
    <x v="1"/>
  </r>
  <r>
    <s v="10.2308/ajpt-52560"/>
    <s v="oa repository (via OAI-PMH doi match)"/>
    <m/>
    <x v="5"/>
    <s v="Do Gender Diversity Recommendations in Corporate Governance Codes Matter? Evidence from Audit Committees"/>
    <s v="Sultana, Nigar: Curtin University; Cahan, Steven F.: The University of Auckland; Rahman, Asheq: Auckland University of Technology"/>
    <n v="3"/>
    <s v="No"/>
    <s v="[Sultana, Nigar] Curtin Univ, Perth, WA, Australia; [Cahan, Steven F.] Univ Auckland, Auckland, New Zealand; [Rahman, Asheq] Auckland Univ Technol, Auckland, New Zealand Sultana, N., Curtin University, Australia; Cahan, S.F., The University of Auckland, New Zealand; Rahman, A., Auckland University of Technology, New Zealand"/>
    <n v="1"/>
    <s v="Sultana, Nigar, Cahan, Steven F., Rahman, Asheq,"/>
    <s v="Sultana, N (corresponding author), Curtin Univ, Perth, WA, Australia."/>
    <m/>
    <s v="No"/>
    <s v="AUDITING: A Journal of Practice &amp; Theory"/>
    <x v="2"/>
    <s v="American Accounting Association"/>
    <x v="0"/>
    <s v="journal-article"/>
    <b v="0"/>
    <s v="submittedVersion"/>
    <s v="repository"/>
    <s v="Yes"/>
    <s v="openrepository.aut.ac.nz "/>
    <n v="1"/>
    <x v="0"/>
    <b v="0"/>
    <s v="1558-7991 0278-0380 "/>
    <s v="Yes"/>
    <s v="None"/>
    <s v="No"/>
    <m/>
    <s v="https://v2.sherpa.ac.uk/id/publication/13544"/>
    <n v="5"/>
    <n v="4"/>
    <s v="https://openrepository.aut.ac.nz/bitstream/10292/13082/2/ajpt-52560_proofread.pdf"/>
    <s v="Yes"/>
    <s v="Yes"/>
    <m/>
    <m/>
    <m/>
    <m/>
    <m/>
    <m/>
    <n v="0"/>
    <n v="0"/>
    <n v="0"/>
    <n v="0"/>
    <m/>
    <m/>
    <m/>
    <s v="Business &amp; Economics"/>
    <s v="Economics and Econometrics; Accounting; Finance"/>
    <b v="1"/>
    <s v="Yes"/>
    <x v="0"/>
    <x v="0"/>
    <x v="5"/>
  </r>
  <r>
    <s v="10.1109/TVT.2019.2960103"/>
    <m/>
    <m/>
    <x v="1"/>
    <s v="Computation-Efficient Offloading and Trajectory Scheduling for Multi-UAV Assisted Mobile Edge Computing"/>
    <s v="Zhang, Jiao; Zhou, Li; Zhou, Fuhui; Seet, Boon-Chong; Zhang, Haijun; Cai, Zhiping; Wei, Jibo"/>
    <n v="7"/>
    <s v="No"/>
    <s v="[Zhang, Jiao; Zhou, Li; Wei, Jibo] Natl Univ Def Technol, Coll Elect Sci &amp; Engn, Changsha 410073, Peoples R China; [Zhou, Fuhui] Nanjing Univ Aeronaut &amp; Astronaut, Coll Elect &amp; Informat Engn, Nanjing 210000, Peoples R China; [Seet, Boon-Chong] Auckland Univ Technol, Dept Elect &amp; Elect Engn, Auckland 1010, New Zealand; [Zhang, Haijun] Univ Sci &amp; Technol Beijing, Beijing Adv Innovat Ctr Mat Genome Engn, Beijing Engn &amp; Technol Res Ctr Convergence Networ, Inst Artificial Intelligence, Beijing 100083, Peoples R China; [Cai, Zhiping] Natl Univ Def Technol, Coll Comp, Changsha 410073, Peoples R China Zhang, J., College of Electronic Science and Engineering, National University of Defense Technology, Changsha, 410073, China; Zhou, L., College of Electronic Science and Engineering, National University of Defense Technology, Changsha, 410073, China; Zhou, F., College of Electronic Science and Engineering, National University of Defense Technology, Changsha, 410073, China; Seet, B.-C., Department of Electrical and Electronic Engineering, Auckland University of Technology, Auckland, New Zealand; Zhang, H., Beijing Advanced Innovation Center for Materials Genome Engineering, Beijing Engineering and Technology Research, Center for Convergence Networks and Ubiquitous Services, Institute of Artificial Intelligence, University of Science and Technology, Beijing, China; Cai, Z., College of Computer, National University of Defense Technology, Changsha, China; Wei, J., College of Electronic Science and Engineering, National University of Defense Technology, Changsha, 410073, China"/>
    <n v="1"/>
    <s v="Zhang, Jiao, Zhou, Li, Wei, Jibo, Zhou, Fuhui, Seet, Boon-Chong"/>
    <s v="Zhou, L (corresponding author), Natl Univ Def Technol, Coll Elect Sci &amp; Engn, Changsha 410073, Peoples R China."/>
    <m/>
    <s v="No"/>
    <s v="IEEE Transactions on Vehicular Technology"/>
    <x v="2"/>
    <s v="Institute of Electrical and Electronics Engineers (IEEE)"/>
    <x v="1"/>
    <s v="journal-article"/>
    <b v="0"/>
    <m/>
    <m/>
    <s v="No"/>
    <m/>
    <n v="0"/>
    <x v="0"/>
    <b v="0"/>
    <s v="0018-9545 1939-9359 "/>
    <s v="Yes"/>
    <s v="None"/>
    <s v="No"/>
    <m/>
    <s v="https://v2.sherpa.ac.uk/id/publication/3582"/>
    <n v="16"/>
    <n v="15"/>
    <m/>
    <s v="Yes"/>
    <s v="Yes"/>
    <m/>
    <m/>
    <m/>
    <s v="USD"/>
    <n v="2045"/>
    <n v="2045"/>
    <n v="0"/>
    <n v="0"/>
    <n v="0"/>
    <n v="0"/>
    <m/>
    <s v="National Natural Science Foundation of ChinaNational Natural Science Foundation of China (NSFC) [61601482, 61931020, 61701214]; National Key Research and Development Program of China [2018YFB1800200, 2016YFB1000302]; Excellent Youth Foundation of Jiangxi Province [2018ACB21012]; 2018ACB21012; National Natural Science Foundation of China, NSFC: 61601482, 61701214, 61931020; National Key Research and Development Program of China, NKRDPC: 2016YFB1000302, 2018YFB1800200"/>
    <s v="National Natural Science Foundation of China; National Basic Research Program of China (973 Program); Excellent Youth Foundation of Jiangxi Province"/>
    <s v="Engineering; Telecommunications; Transportation"/>
    <s v="Computer Networks and Communications; Electrical and Electronic Engineering; Automotive Engineering; Aerospace Engineering"/>
    <b v="0"/>
    <s v="No"/>
    <x v="1"/>
    <x v="1"/>
    <x v="1"/>
  </r>
  <r>
    <s v="10.2196/17339"/>
    <s v="oa journal (via doaj)"/>
    <m/>
    <x v="0"/>
    <s v="Correction: Comparison of YouthCHAT, an Electronic Composite Psychosocial Screener, With a Clinician Interview Assessment for Young People: Randomized Trial"/>
    <s v="Thabrew, Hiran; D'Silva, Simona; Darragh, Margot; Goldfinch, Mary; Meads, Jake; Goodyear-Smith, Felicity"/>
    <n v="6"/>
    <s v="No"/>
    <s v="[Thabrew, Hiran; DSilva, Simona] Univ Auckland, Dept Psychol Med, Fac Med &amp; Hlth Sci, Auckland, New Zealand; [Darragh, Margot; Goodyear-Smith, Felicity] Univ Auckland, Dept Gen Practice, Fac Med &amp; Hlth Sci, Auckland, New Zealand; [Goldfinch, Mary] Tamaki Coll, Auckland, New Zealand; [Meads, Jake] Auckland Univ Technol, Sch Hlth Sci, Fac Hlth &amp; Environm Sci, Auckland, New Zealand; Univ Auckland, Dept Psychol Med, Auckland Hosp, Level 12,Support Block,2 Pk Rd, Auckland 1142, New Zealand Thabrew, H., Department of Psychological Medicine, Faculty of Medical and Health Sciences, University of Auckland, Auckland, New Zealand; D'Silva, S., Department of Psychological Medicine, Faculty of Medical and Health Sciences, University of Auckland, Auckland, New Zealand; Darragh, M., Department of General Practice, Faculty of Medical and Health Sciences, University of Auckland, Auckland, New Zealand; Goldfinch, M., Tamaki College, Auckland, New Zealand; Meads, J., School of Health Science, Faculty of Health and Environmental Sciences, Auckland University of Technology, Auckland, New Zealand; Goodyear-Smith, F., Department of General Practice, Faculty of Medical and Health Sciences, University of Auckland, Auckland, New Zealand"/>
    <n v="1"/>
    <s v="Thabrew, Hiran, DSilva, Simona, Darragh, Margot, Goodyear-Smith, Felicity, Goldfinch, Mary, Meads, Jake,"/>
    <s v="Thabrew, H (corresponding author), Univ Auckland, Dept Psychol Med, Fac Med &amp; Hlth Sci, Auckland, New Zealand.; Thabrew, H (corresponding author), Univ Auckland, Dept Psychol Med, Auckland Hosp, Level 12,Support Block,2 Pk Rd, Auckland 1142, New Zealand."/>
    <m/>
    <s v="No"/>
    <s v="Journal of Medical Internet Research"/>
    <x v="0"/>
    <s v="JMIR Publications Inc."/>
    <x v="0"/>
    <s v="journal-article"/>
    <b v="1"/>
    <s v="publishedVersion"/>
    <s v="publisher"/>
    <s v="Yes"/>
    <s v="europepmc.org "/>
    <n v="1"/>
    <x v="0"/>
    <b v="1"/>
    <s v="1438-8871 "/>
    <s v="Yes"/>
    <s v="None"/>
    <s v="Yes"/>
    <s v="None"/>
    <s v="https://v2.sherpa.ac.uk/id/publication/32256"/>
    <n v="1"/>
    <n v="0"/>
    <s v="https://doi.org/10.2196/17339"/>
    <s v="Yes"/>
    <s v="Yes"/>
    <s v="Yes"/>
    <s v="USD"/>
    <n v="2500"/>
    <m/>
    <m/>
    <n v="2500"/>
    <n v="0.75"/>
    <n v="0"/>
    <n v="0"/>
    <n v="2"/>
    <s v="http://www.altmetric.com/details.php?citation_id=74958816"/>
    <m/>
    <m/>
    <s v="Health Care Sciences &amp; Services; Medical Informatics"/>
    <s v="Health Informatics"/>
    <b v="0"/>
    <s v="No"/>
    <x v="1"/>
    <x v="0"/>
    <x v="0"/>
  </r>
  <r>
    <s v="10.1007/s10719-019-09897-9"/>
    <m/>
    <m/>
    <x v="1"/>
    <s v="Glycan-binding profile of DC-like cells"/>
    <s v="Rapoport, Eugenia M.; Moiseeva, Ekaterina V.; Aronov, Dmitry A.; Khaidukov, Sergey V.; Pazynina, Galina V.; Tsygankova, Svetlana V.; Ryzhov, Ivan M.; Belyanchikov, Ivan M.; Tyrtysh, Tatiana V.; McCullough, Kenneth C.; Bovin, Nicolai V."/>
    <n v="11"/>
    <s v="No"/>
    <s v="[Rapoport, Eugenia M.; Moiseeva, Ekaterina V.; Aronov, Dmitry A.; Khaidukov, Sergey V.; Pazynina, Galina V.; Tsygankova, Svetlana V.; Ryzhov, Ivan M.; Belyanchikov, Ivan M.; Tyrtysh, Tatiana V.; Bovin, Nicolai V.] RAS, Shemyakin &amp; Ovchinnikov Inst Bioorgan Chem, 16-10 Miklukho Maklaya Str, Moscow 117997, Russia; [McCullough, Kenneth C.] Inst Immunol &amp; Virol, Sensemattstr 293, CH-3147 Mittelhausern, Switzerland; [Bovin, Nicolai V.] Auckland Univ Technol, Auckland, New Zealand Rapoport, E.M., Shemyakin and Ovchinnikov Institute of Bioorganic Chemistry RAS, 16/10, Miklukho-Maklaya str., Moscow, 117997, Russian Federation; Moiseeva, E.V., Shemyakin and Ovchinnikov Institute of Bioorganic Chemistry RAS, 16/10, Miklukho-Maklaya str., Moscow, 117997, Russian Federation; Aronov, D.A., Shemyakin and Ovchinnikov Institute of Bioorganic Chemistry RAS, 16/10, Miklukho-Maklaya str., Moscow, 117997, Russian Federation; Khaidukov, S.V., Shemyakin and Ovchinnikov Institute of Bioorganic Chemistry RAS, 16/10, Miklukho-Maklaya str., Moscow, 117997, Russian Federation; Pazynina, G.V., Shemyakin and Ovchinnikov Institute of Bioorganic Chemistry RAS, 16/10, Miklukho-Maklaya str., Moscow, 117997, Russian Federation; Tsygankova, S.V., Shemyakin and Ovchinnikov Institute of Bioorganic Chemistry RAS, 16/10, Miklukho-Maklaya str., Moscow, 117997, Russian Federation; Ryzhov, I.M., Shemyakin and Ovchinnikov Institute of Bioorganic Chemistry RAS, 16/10, Miklukho-Maklaya str., Moscow, 117997, Russian Federation; Belyanchikov, I.M., Shemyakin and Ovchinnikov Institute of Bioorganic Chemistry RAS, 16/10, Miklukho-Maklaya str., Moscow, 117997, Russian Federation; Tyrtysh, T.V., Shemyakin and Ovchinnikov Institute of Bioorganic Chemistry RAS, 16/10, Miklukho-Maklaya str., Moscow, 117997, Russian Federation; McCullough, K.C., Institute of Virology and Immunology, Sensemattstrasse 293, Mittelhäusern, CH-3147, Switzerland; Bovin, N.V., Shemyakin and Ovchinnikov Institute of Bioorganic Chemistry RAS, 16/10, Miklukho-Maklaya str., Moscow, 117997, Russian Federation, Auckland University of Technology, Auckland, New Zealand"/>
    <n v="1"/>
    <s v="Rapoport, Eugenia M., Moiseeva, Ekaterina V., Aronov, Dmitry A., Khaidukov, Sergey V., Pazynina, Galina V., Tsygankova, Svetlana V., Ryzhov, Ivan M., Belyanchikov, Ivan M., Tyrtysh, Tatiana V., Bovin, Nicolai V., McCullough, Kenneth C.,"/>
    <s v="Bovin, NV (corresponding author), RAS, Shemyakin &amp; Ovchinnikov Inst Bioorgan Chem, 16-10 Miklukho Maklaya Str, Moscow 117997, Russia.; Bovin, NV (corresponding author), Auckland Univ Technol, Auckland, New Zealand."/>
    <s v="Bovin, NV"/>
    <s v="Yes"/>
    <s v="Glycoconjugate Journal"/>
    <x v="2"/>
    <s v="Springer Science and Business Media LLC"/>
    <x v="1"/>
    <s v="journal-article"/>
    <b v="0"/>
    <m/>
    <m/>
    <s v="No"/>
    <m/>
    <n v="0"/>
    <x v="0"/>
    <b v="0"/>
    <s v="0282-0080 1573-4986 "/>
    <s v="Yes"/>
    <s v="12 months"/>
    <s v="No"/>
    <m/>
    <s v="https://v2.sherpa.ac.uk/id/publication/17363"/>
    <n v="4"/>
    <n v="3"/>
    <m/>
    <s v="Yes"/>
    <s v="Yes"/>
    <m/>
    <m/>
    <m/>
    <s v="USD"/>
    <n v="3000"/>
    <n v="3000"/>
    <n v="1.5"/>
    <n v="0"/>
    <n v="0"/>
    <n v="3"/>
    <s v="http://www.altmetric.com/details.php?citation_id=72776415"/>
    <s v="Russian Foundation for Basic ResearchRussian Foundation for Basic Research (RFBR) [16-04-01084];  [HEALTH-F3-2013-60173];  [601738]; Russian Foundation for Basic Research, RFBR; Seventh Framework Programme, FP7: 601738, HEALTH-F3-2013-60173"/>
    <s v="Russian Foundation for Basic Research; FP7 Health"/>
    <s v="Biochemistry &amp; Molecular Biology"/>
    <s v="Cell Biology; Biochemistry; Molecular Biology"/>
    <b v="0"/>
    <s v="No"/>
    <x v="1"/>
    <x v="1"/>
    <x v="1"/>
  </r>
  <r>
    <s v="10.1016/j.still.2019.104450"/>
    <m/>
    <m/>
    <x v="1"/>
    <s v="Reduction in nutrient leaching from sandy soils by Si-rich materials: Laboratory, greenhouse and filed studies"/>
    <s v="Matichenkov, Vladimir; Bocharnikova, Elena; Campbell, John"/>
    <n v="3"/>
    <s v="No"/>
    <s v="[Matichenkov, Vladimir; Bocharnikova, Elena] Russian Acad Sci, Inst Basic Biol Problems, Pushchino 142290, Russia; [Campbell, John] Auckland Univ Technol, Sch Sci, Auckland 1142, New Zealand Matichenkov, V., Institute of Basic Biological Problems Russian Academy Sci., Pushchino, 142290, Russian Federation; Bocharnikova, E., Institute of Basic Biological Problems Russian Academy Sci., Pushchino, 142290, Russian Federation; Campbell, J., School of Science, Auckland University of Technology, Auckland, 1142, New Zealand"/>
    <n v="1"/>
    <s v="Matichenkov, Vladimir, Bocharnikova, Elena, Campbell, John,"/>
    <s v="Matichenkov, V (corresponding author), Russian Acad Sci, Inst Basic Biol Problems, Pushchino 142290, Russia."/>
    <m/>
    <s v="No"/>
    <s v="Soil and Tillage Research"/>
    <x v="2"/>
    <s v="Elsevier BV"/>
    <x v="1"/>
    <s v="journal-article"/>
    <b v="0"/>
    <m/>
    <m/>
    <s v="No"/>
    <m/>
    <n v="0"/>
    <x v="0"/>
    <b v="0"/>
    <s v="0167-1987 "/>
    <s v="Yes"/>
    <s v="24 months"/>
    <s v="No"/>
    <m/>
    <s v="https://v2.sherpa.ac.uk/id/publication/16851"/>
    <n v="4"/>
    <n v="3"/>
    <m/>
    <s v="Yes"/>
    <s v="Yes"/>
    <m/>
    <m/>
    <m/>
    <s v="USD"/>
    <n v="2500"/>
    <n v="2500"/>
    <n v="0"/>
    <n v="0"/>
    <n v="0"/>
    <n v="0"/>
    <m/>
    <s v="Ministry of Science and Higher Education of Russian Federation [AAAA-A17-117030110137-5, AAAA-A17-117030110139-9]; Ministry of Science and Higher Education of the Russian Federation: AAAA-A17-117030110139-9, АААА-А17-117030110137-5"/>
    <s v="Ministry of Science and Higher Education of Russian Federation"/>
    <s v="Agriculture"/>
    <s v="Earth-Surface Processes; Agronomy and Crop Science; Soil Science"/>
    <b v="0"/>
    <s v="No"/>
    <x v="1"/>
    <x v="1"/>
    <x v="1"/>
  </r>
  <r>
    <s v="10.1177/0959353519864376"/>
    <s v="oa repository (via OAI-PMH doi match)"/>
    <m/>
    <x v="5"/>
    <s v="Muted resistance: The deployment of youth voice in news coverage of young women's sexuality in Aotearoa New Zealand"/>
    <s v="Morison, Tracy: Massey University, New Zealand, and Rhodes University, South Africa; Herbert, Sarah: Auckland University of Technology, New Zealand"/>
    <n v="2"/>
    <s v="No"/>
    <s v="[Morison, Tracy] Massey Univ, Sch Psychol, Palmerston North, New Zealand; [Morison, Tracy] Rhodes Univ, Crit Studies Sexual &amp; Reprod, Grahamstown, South Africa; [Herbert, Sarah] Auckland Univ Technol, Auckland, New Zealand Morison, T., Massey University, New Zealand, Rhodes University, South Africa; Herbert, S., Auckland University of Technology, New Zealand"/>
    <n v="1"/>
    <s v="Morison, Tracy, Herbert, Sarah,"/>
    <s v="Morison, T (corresponding author), Private Bag 11222, Palmerston North 4442, New Zealand."/>
    <m/>
    <s v="No"/>
    <s v="Feminism &amp; Psychology"/>
    <x v="2"/>
    <s v="SAGE Publications"/>
    <x v="0"/>
    <s v="journal-article"/>
    <b v="0"/>
    <s v="acceptedVersion"/>
    <s v="repository"/>
    <s v="Yes"/>
    <s v="mro.massey.ac.nz "/>
    <n v="1"/>
    <x v="0"/>
    <b v="0"/>
    <s v="0959-3535 1461-7161 "/>
    <s v="Yes"/>
    <s v="None"/>
    <s v="No"/>
    <m/>
    <s v="https://v2.sherpa.ac.uk/id/publication/9150"/>
    <m/>
    <n v="0"/>
    <s v="https://mro.massey.ac.nz/bitstream/10179/15247/1/Morison%20%26%20Herbert%20%282019%29_pre-print%20accepted%20version.pdf"/>
    <s v="Yes"/>
    <s v="Yes"/>
    <m/>
    <m/>
    <m/>
    <s v="USD"/>
    <n v="3000"/>
    <n v="3000"/>
    <n v="2.5"/>
    <n v="0"/>
    <n v="0"/>
    <n v="4"/>
    <s v="http://www.altmetric.com/details.php?citation_id=64912907"/>
    <s v="Massey University [RM19334, RM19392]; Massey University: RM19334, RM19392"/>
    <s v="Massey University"/>
    <s v="Psychology; Women's Studies"/>
    <s v="Arts and Humanities (miscellaneous); General Psychology; Gender Studies"/>
    <b v="0"/>
    <s v="No"/>
    <x v="1"/>
    <x v="0"/>
    <x v="5"/>
  </r>
  <r>
    <s v="10.1002/pmrj.12182"/>
    <m/>
    <m/>
    <x v="1"/>
    <s v="How Footwear Is Assessed in Patient Reported Measures for People with Arthritis: A Scoping Review"/>
    <s v="Tehan, Peta E.: School of Clinical Sciences, Faculty of Health and Environmental SciencesAuckland University of Technology Auckland New Zealand; Carroll, Matthew: School of Clinical Sciences, Faculty of Health and Environmental SciencesAuckland University of Technology Auckland New Zealand; Dalbeth, Nicola: School of Medicine, Faculty of Medical and Health SciencesThe University of Auckland Auckland New Zealand; Rome, Keith: School of Clinical Sciences, Faculty of Health and Environmental SciencesAuckland University of Technology Auckland New Zealand"/>
    <n v="4"/>
    <s v="No"/>
    <s v="[Tehan, Peta E.; Carroll, Matthew; Rome, Keith] Auckland Univ Technol, Fac Hlth &amp; Environm Sci, Sch Clin Sci, Auckland, New Zealand; [Dalbeth, Nicola] Univ Auckland, Fac Med &amp; Hlth Sci, Sch Med, Auckland, New Zealand Tehan, P.E., School of Clinical Sciences, Faculty of Health and Environmental Sciences, Auckland University of Technology, Auckland, New Zealand; Carroll, M., School of Clinical Sciences, Faculty of Health and Environmental Sciences, Auckland University of Technology, Auckland, New Zealand; Dalbeth, N., School of Medicine, Faculty of Medical and Health Sciences, The University of Auckland, Auckland, New Zealand; Rome, K., School of Clinical Sciences, Faculty of Health and Environmental Sciences, Auckland University of Technology, Auckland, New Zealand"/>
    <n v="1"/>
    <s v="Tehan, Peta E., Carroll, Matthew, Rome, Keith"/>
    <s v="Tehan, PE (corresponding author), Fac Hlth &amp; Environm Sci, AG 129,North Campus,90 Akoranga Dr, Auckland, New Zealand."/>
    <s v="Tehan, P.E."/>
    <s v="Yes"/>
    <s v="PM&amp;R"/>
    <x v="2"/>
    <s v="Wiley"/>
    <x v="1"/>
    <s v="journal-article"/>
    <b v="0"/>
    <m/>
    <m/>
    <s v="No"/>
    <m/>
    <n v="0"/>
    <x v="0"/>
    <b v="0"/>
    <s v="1934-1482 1934-1563 "/>
    <s v="Yes"/>
    <s v="12 months"/>
    <s v="No"/>
    <m/>
    <s v="https://v2.sherpa.ac.uk/id/publication/17129"/>
    <m/>
    <n v="0"/>
    <m/>
    <s v="Yes"/>
    <s v="Yes"/>
    <m/>
    <m/>
    <m/>
    <s v="USD"/>
    <n v="3000"/>
    <n v="3000"/>
    <n v="1"/>
    <n v="0"/>
    <n v="0"/>
    <n v="2"/>
    <s v="http://www.altmetric.com/details.php?citation_id=65055080"/>
    <s v="Auckland University of Technology, New Zealand, AUT; Arthritis New Zealand: R260"/>
    <s v="Arthritis New Zealand; Auckland University of Technology, New Zealand"/>
    <s v="Rehabilitation; Sport Sciences"/>
    <s v="Physical Therapy;  Sports Therapy and Rehabilitation; Rehabilitation; Neurology; Clinical Neurology"/>
    <b v="0"/>
    <s v="No"/>
    <x v="1"/>
    <x v="1"/>
    <x v="1"/>
  </r>
  <r>
    <s v="10.1016/j.colegn.2019.03.004"/>
    <s v="open (via free pdf)"/>
    <m/>
    <x v="4"/>
    <s v="&quot;Blind leading the blind&quot;: Qualitative evaluation of unanticipated difficulties during nurse testing of a hospital health information system"/>
    <s v="Bail, Kasia; Merrick, Eamon; Redley, Bernice; Gibson, Jo; Davey, Rachel; Currie, Marian"/>
    <n v="6"/>
    <s v="No"/>
    <s v="[Bail, Kasia; Gibson, Jo; Currie, Marian] Univ Canberra, Fac Hlth, Canberra, ACT, Australia; [Merrick, Eamon] Auckland Univ Technol, Sch Clin Sci, Auckland, New Zealand; [Redley, Bernice] Deakin Univ, Ctr Qual &amp; Patient Safety Res, Geelong, Vic, Australia; [Bail, Kasia; Davey, Rachel] Univ Canberra, Hlth Res Inst, Canberra, ACT, Australia Bail, K., Faculty of Health, University of Canberra, Australia, University of Canberra Health Research Institute, University of Canberra, Australia; Merrick, E., School of Clinical Sciences, Auckland University of Technology, New Zealand; Redley, B., Centre for Quality and Patient Safety Research, Deakin University, Australia; Gibson, J., Faculty of Health, University of Canberra, Australia; Davey, R., University of Canberra Health Research Institute, University of Canberra, Australia; Currie, M., Faculty of Health, University of Canberra, Australia"/>
    <n v="1"/>
    <s v="Bail, Kasia, Gibson, Jo, Currie, Marian, Merrick, Eamon"/>
    <s v="Bail, K (corresponding author), Univ Canberra, Fac Hlth, Canberra, ACT, Australia.; Bail, K (corresponding author), Univ Canberra, Hlth Res Inst, Canberra, ACT, Australia."/>
    <m/>
    <s v="No"/>
    <s v="Collegian"/>
    <x v="2"/>
    <s v="Elsevier BV"/>
    <x v="0"/>
    <s v="journal-article"/>
    <b v="0"/>
    <s v="publishedVersion"/>
    <s v="publisher"/>
    <s v="No"/>
    <m/>
    <n v="0"/>
    <x v="0"/>
    <b v="0"/>
    <s v="1322-7696 "/>
    <s v="Yes"/>
    <s v="24 months"/>
    <s v="No"/>
    <m/>
    <s v="https://v2.sherpa.ac.uk/id/publication/16862"/>
    <n v="3"/>
    <n v="2"/>
    <s v="https://www.collegianjournal.com/article/S1322-7696(18)30340-8/pdf"/>
    <s v="Yes"/>
    <s v="Yes"/>
    <m/>
    <m/>
    <m/>
    <s v="USD"/>
    <n v="1700"/>
    <n v="1700"/>
    <n v="9.0500000000000007"/>
    <n v="0"/>
    <n v="0"/>
    <n v="16"/>
    <s v="http://www.altmetric.com/details.php?citation_id=61385758"/>
    <s v="Department of Industry, Innovation and Science and their industry Project Partner Smart Ward Pty LtdAustralian GovernmentDepartment of Industry, Innovation and Science [RC51279]; RC51279"/>
    <s v="an Innovations Connections Project grant from the Department of Industry, Innovation and Science and their industry Project Partner SmartWard Pty Ltd"/>
    <s v="Nursing"/>
    <s v="General Nursing"/>
    <b v="0"/>
    <s v="No"/>
    <x v="1"/>
    <x v="0"/>
    <x v="4"/>
  </r>
  <r>
    <s v="10.3390/antiox9020169"/>
    <s v="oa journal (via doaj)"/>
    <m/>
    <x v="0"/>
    <s v="Phenolic and Anthocyanin Compounds and Antioxidant Activity of Tamarillo (Solanum betaceum Cav.)"/>
    <s v="Diep, Tung; Pook, Chris; Yoo, Michelle"/>
    <n v="3"/>
    <s v="No"/>
    <s v="[Diep, Tung; Yoo, Michelle] Auckland Univ Technol, Sch Sci, Fac Hlth &amp; Environm Sci, Private Bag 92006, Auckland 1142, New Zealand; [Diep, Tung; Yoo, Michelle] Riddet Inst, Ctr Res Excellence, Private Bag 11 222, Palmerston North 4442, New Zealand; [Pook, Chris] Univ Auckland, Liggins Inst, Private Bag 92019, Auckland 1142, New Zealand Diep, T., School of Science, Faculty of Health and Environment Sciences, Auckland University of Technology, Private Bag 92006, Auckland, 1142, New Zealand, Riddet Institute, Centre of Research Excellence, Private Bag 11 222, Palmerston North, 4442, New Zealand; Pook, C., The Liggins Institute, The University of Auckland, Private Bag 92019, Auckland, 1142, New Zealand; Yoo, M., School of Science, Faculty of Health and Environment Sciences, Auckland University of Technology, Private Bag 92006, Auckland, 1142, New Zealand, Riddet Institute, Centre of Research Excellence, Private Bag 11 222, Palmerston North, 4442, New Zealand"/>
    <n v="1"/>
    <s v="Diep, Tung, Yoo, Michelle"/>
    <s v="Yoo, M (corresponding author), Auckland Univ Technol, Sch Sci, Fac Hlth &amp; Environm Sci, Private Bag 92006, Auckland 1142, New Zealand.; Yoo, M (corresponding author), Riddet Inst, Ctr Res Excellence, Private Bag 11 222, Palmerston North 4442, New Zealand."/>
    <s v="Yoo, M"/>
    <s v="Yes"/>
    <s v="Antioxidants"/>
    <x v="0"/>
    <s v="MDPI AG"/>
    <x v="0"/>
    <s v="journal-article"/>
    <b v="1"/>
    <s v="publishedVersion"/>
    <s v="publisher"/>
    <s v="Yes"/>
    <s v="europepmc.org openrepository.aut.ac.nz "/>
    <n v="2"/>
    <x v="0"/>
    <b v="1"/>
    <s v="2076-3921 "/>
    <s v="Yes"/>
    <s v="None"/>
    <s v="Yes"/>
    <s v="None"/>
    <s v="https://v2.sherpa.ac.uk/id/publication/24783"/>
    <n v="6"/>
    <n v="4"/>
    <s v="https://doi.org/10.3390/antiox9020169"/>
    <s v="Yes"/>
    <s v="Yes"/>
    <s v="Yes"/>
    <s v="CHF"/>
    <n v="550"/>
    <m/>
    <m/>
    <n v="611"/>
    <n v="1.5"/>
    <n v="0"/>
    <n v="0"/>
    <n v="2"/>
    <s v="http://www.altmetric.com/details.php?citation_id=76312716"/>
    <s v="Riddet Institute"/>
    <m/>
    <s v="Biochemistry &amp; Molecular Biology; Pharmacology &amp; Pharmacy; Food Science &amp; Technology"/>
    <s v="Clinical Biochemistry; Cell Biology; Biochemistry; Physiology; Molecular Biology"/>
    <b v="1"/>
    <s v="Yes"/>
    <x v="0"/>
    <x v="0"/>
    <x v="0"/>
  </r>
  <r>
    <s v="10.1038/s41564-019-0650-z"/>
    <m/>
    <m/>
    <x v="1"/>
    <s v="Anthropogenic impact on the atmospheric microbiome"/>
    <s v="Archer, Stephen D. J.; Pointing, Stephen B."/>
    <n v="2"/>
    <s v="No"/>
    <s v="[Archer, Stephen D. J.; Pointing, Stephen B.] Natl Univ Singapore, Yale NUS Coll, Singapore, Singapore; [Archer, Stephen D. J.] Auckland Univ Technol, Dept Appl Ecol, Auckland, New Zealand; [Pointing, Stephen B.] Natl Univ Singapore, Dept Biol Sci, Singapore, Singapore; [Pointing, Stephen B.] Kanazawa Univ, Inst Nat &amp; Environm Technol, Kanazawa, Ishikawa, Japan Archer, S.D.J., Yale-NUS College, National University of Singapore, Singapore, Singapore, Department of Applied Ecology, Auckland University of Technology, Auckland, New Zealand; Pointing, S.B., Yale-NUS College, National University of Singapore, Singapore, Singapore, Department of Biological Sciences, National University of Singapore, Singapore, Singapore, Institute of Nature and Environmental Technology, Kanazawa University, Kanazawa, Japan"/>
    <n v="1"/>
    <s v="Archer, Stephen D. J., Pointing, Stephen B."/>
    <s v="Pointing, SB (corresponding author), Natl Univ Singapore, Yale NUS Coll, Singapore, Singapore.; Pointing, SB (corresponding author), Natl Univ Singapore, Dept Biol Sci, Singapore, Singapore.; Pointing, SB (corresponding author), Kanazawa Univ, Inst Nat &amp; Environm Technol, Kanazawa, Ishikawa, Japan."/>
    <m/>
    <s v="No"/>
    <s v="Nature Microbiology"/>
    <x v="0"/>
    <s v="Springer Science and Business Media LLC"/>
    <x v="1"/>
    <s v="journal-article"/>
    <b v="0"/>
    <m/>
    <m/>
    <s v="No"/>
    <m/>
    <n v="0"/>
    <x v="0"/>
    <b v="0"/>
    <s v="2058-5276 "/>
    <s v="No"/>
    <m/>
    <s v="No"/>
    <m/>
    <s v="https://v2.sherpa.ac.uk/id/publication/32244"/>
    <n v="1"/>
    <n v="1"/>
    <m/>
    <s v="Yes"/>
    <s v="Yes"/>
    <m/>
    <m/>
    <m/>
    <m/>
    <m/>
    <m/>
    <n v="45.85"/>
    <n v="3"/>
    <n v="0"/>
    <n v="35"/>
    <s v="http://www.altmetric.com/details.php?citation_id=74640038"/>
    <m/>
    <m/>
    <s v="Microbiology"/>
    <s v="Immunology; Microbiology (medical); Applied Microbiology and Biotechnology; Genetics; Cell Biology; Microbiology"/>
    <b v="0"/>
    <s v="No"/>
    <x v="1"/>
    <x v="1"/>
    <x v="1"/>
  </r>
  <r>
    <s v="10.1016/j.pacfin.2020.101263"/>
    <m/>
    <m/>
    <x v="1"/>
    <s v="The effect of target information on the payment method during M&amp;As: Evidence from China"/>
    <s v="Zhang, Yan; Ho, Tu; Lv, Jin Roc; Schultz, Emma"/>
    <n v="4"/>
    <s v="No"/>
    <s v="[Zhang, Yan] Jiangxi Univ Finance &amp; Econ, Sch Accountancy, Nanchang, Jiangxi, Peoples R China; [Ho, Tu] Auckland Univ Technol, AUT Business Sch, Auckland, New Zealand; [Lv, Jin Roc; Schultz, Emma] Australian Natl Univ, Coll Business &amp; Econ, 26C Kingsley St, Canberra, ACT 2601, Australia Zhang, Y., School of Accountancy, Jiangxi University of Finance and Economics, Nanchang, Jiangxi, China; Ho, T., AUT Business School, Auckland University of Technology, Auckland, New Zealand; Lv, J.R., College of Business and Economics, Australian National University, ACT, Canberra, Australia; Schultz, E., College of Business and Economics, Australian National University, ACT, Canberra, Australia"/>
    <n v="1"/>
    <s v="Zhang, Yan, Ho, Tu"/>
    <s v="Lv, JR (corresponding author), Australian Natl Univ, Coll Business &amp; Econ, 26C Kingsley St, Canberra, ACT 2601, Australia."/>
    <m/>
    <s v="No"/>
    <s v="Pacific-Basin Finance Journal"/>
    <x v="0"/>
    <s v="Elsevier BV"/>
    <x v="1"/>
    <s v="journal-article"/>
    <b v="0"/>
    <m/>
    <m/>
    <s v="No"/>
    <m/>
    <n v="0"/>
    <x v="0"/>
    <b v="0"/>
    <s v="0927-538X "/>
    <s v="Yes"/>
    <s v="24 months"/>
    <s v="No"/>
    <m/>
    <s v="https://v2.sherpa.ac.uk/id/publication/17114"/>
    <n v="1"/>
    <n v="2"/>
    <m/>
    <s v="Yes"/>
    <s v="Yes"/>
    <m/>
    <m/>
    <m/>
    <s v="USD"/>
    <n v="1100"/>
    <n v="1100"/>
    <n v="0"/>
    <n v="0"/>
    <n v="0"/>
    <n v="0"/>
    <m/>
    <m/>
    <m/>
    <s v="Business &amp; Economics"/>
    <s v="Economics and Econometrics; Finance"/>
    <b v="0"/>
    <s v="No"/>
    <x v="1"/>
    <x v="1"/>
    <x v="1"/>
  </r>
  <r>
    <s v="10.1007/s10237-019-01193-7"/>
    <m/>
    <m/>
    <x v="1"/>
    <s v="The influence of an extra-articular implant on bone remodelling of the knee joint"/>
    <s v="Saeidi, Mehdi; Gubaua, José Eduardo; Kelly, Piaras; Kazemi, Mousa; Besier, Thor; Dicati, Gabriela Wessling Oening; Pereira, Jucélio Tomás; Neitzert, Thomas; Ramezani, Maziar"/>
    <n v="9"/>
    <s v="No"/>
    <s v="[Saeidi, Mehdi; Neitzert, Thomas; Ramezani, Maziar] Auckland Univ Technol, Dept Mech Engn, Auckland, New Zealand; [Gubaua, Jose Eduardo; Dicati, Gabriela Wessling Oening; Pereira, Jucelio Tomas] Univ Fed Parana, Lab Computat Solid Mech, Curitiba, Parana, Brazil; [Kelly, Piaras; Besier, Thor] Univ Auckland, Dept Engn Sci, Auckland, New Zealand; [Kazemi, Mousa; Besier, Thor] Univ Auckland, Auckland Bioengn Inst, Auckland, New Zealand Saeidi, M., Department of Mechanical Engineering, Auckland University of Technology, Auckland, New Zealand; Gubaua, J.E., Laboratory of Computational Solid Mechanics, Federal University of Paraná, Curitiba, Brazil; Kelly, P., Department of Engineering Science, University of Auckland, Auckland, New Zealand; Kazemi, M., Auckland Bioengineering Institute, University of Auckland, Auckland, New Zealand; Besier, T., Department of Engineering Science, University of Auckland, Auckland, New Zealand, Auckland Bioengineering Institute, University of Auckland, Auckland, New Zealand; Dicati, G.W.O., Laboratory of Computational Solid Mechanics, Federal University of Paraná, Curitiba, Brazil; Pereira, J.T., Laboratory of Computational Solid Mechanics, Federal University of Paraná, Curitiba, Brazil; Neitzert, T., Department of Mechanical Engineering, Auckland University of Technology, Auckland, New Zealand; Ramezani, M., Department of Mechanical Engineering, Auckland University of Technology, Auckland, New Zealand"/>
    <n v="1"/>
    <s v="Saeidi, Mehdi, Neitzert, Thomas, Ramezani, Maziar"/>
    <s v="Kelly, P (corresponding author), Univ Auckland, Dept Engn Sci, Auckland, New Zealand."/>
    <m/>
    <s v="No"/>
    <s v="Biomechanics and Modeling in Mechanobiology"/>
    <x v="2"/>
    <s v="Springer Science and Business Media LLC"/>
    <x v="1"/>
    <s v="journal-article"/>
    <b v="0"/>
    <m/>
    <m/>
    <s v="No"/>
    <m/>
    <n v="0"/>
    <x v="0"/>
    <b v="0"/>
    <s v="1617-7959 1617-7940 "/>
    <s v="Yes"/>
    <s v="12 months"/>
    <s v="No"/>
    <m/>
    <s v="https://v2.sherpa.ac.uk/id/publication/7868"/>
    <n v="2"/>
    <n v="1"/>
    <m/>
    <s v="Yes"/>
    <s v="Yes"/>
    <m/>
    <m/>
    <m/>
    <s v="USD"/>
    <n v="3000"/>
    <n v="3000"/>
    <n v="0"/>
    <n v="0"/>
    <n v="0"/>
    <n v="0"/>
    <m/>
    <s v="Coordenacao de Aperfeicoamento de Pessoal de Nivel Superior (CAPES)Coordenacao de Aperfeicoamento de Pessoal de Nivel Superior (CAPES); Coordenação de Aperfeiçoamento de Pessoal de Nível Superior, CAPES"/>
    <m/>
    <s v="Biophysics; Engineering"/>
    <s v="Biotechnology; Mechanical Engineering; Modelling and Simulation"/>
    <b v="0"/>
    <s v="No"/>
    <x v="1"/>
    <x v="1"/>
    <x v="1"/>
  </r>
  <r>
    <s v="10.1080/02640414.2019.1696265"/>
    <m/>
    <m/>
    <x v="1"/>
    <s v="The influence of upper-body mechanics, anthropometry and isokinetic strength on performance in wrist-spin cricket bowling"/>
    <s v="Spratford, Wayne: University of Canberra Research Institute for Sport and Exercise (UCRISE), University of Canberra, ACT, Canberra, Australia, Discipline of Sport and Exercise Science, Faculty of Health, University of Canberra, ACT, Canberra, Australia; Elliott, Bruce: School of Sport Science, Exercise and Health, The University of Western Australia, Perth, Australia; Portus, Marc: Praxis Performance Group, Canberra, Australia; Brown, Nicholas: Australian Institute of Sport, University of Canberra Research Institute for Sport and Exercise (UCRISE) Movement Science, Canberra, Australia; Alderson, Jacqueline: School of Sport Science, Exercise and Health, The University of Western Australia, Perth, Australia, Sports Performance Research Institute, Auckland University of Technology, Auckland, New Zealand"/>
    <n v="5"/>
    <s v="No"/>
    <s v="[Spratford, Wayne] Univ Canberra, UCRISE, Canberra, ACT 2601, Australia; [Spratford, Wayne] Univ Canberra, Fac Hlth, Discipline Sport &amp; Exercise Sci, Canberra, ACT, Australia; [Elliott, Bruce; Alderson, Jacqueline] Univ Western Australia, Sch Sport Sci Exercise &amp; Hlth, Perth, WA, Australia; [Portus, Marc] Praxis Performance Grp, Canberra, ACT, Australia; [Brown, Nicholas] Univ Canberra Res Inst Sport &amp; Exercise UCRISE Mo, Australian Inst Sport, Canberra, ACT, Australia; [Alderson, Jacqueline] Auckland Univ Technol, Sports Performance Res Inst, Auckland, New Zealand Spratford, W., University of Canberra Research Institute for Sport and Exercise (UCRISE), University of Canberra, Canberra, ACT, Australia, Discipline of Sport and Exercise Science, Faculty of Health, University of Canberra, Canberra, ACT, Australia; Elliott, B., School of Sport Science, Exercise and Health, The University of Western Australia, Perth, Australia; Portus, M., Praxis Performance GroupACT, Australia; Brown, N., Australian Institute of Sport, University of Canberra Research Institute for Sport and Exercise (UCRISE) Movement ScienceACT, Australia; Alderson, J., School of Sport Science, Exercise and Health, The University of Western Australia, Perth, Australia, Sports Performance Research Institute, Auckland University of Technology, Auckland, New Zealand"/>
    <n v="1"/>
    <s v="Spratford, Wayne, Elliott, Bruce, Alderson, Jacqueline, Portus, Marc, Brown, Nicholas,"/>
    <s v="Spratford, W (corresponding author), Univ Canberra, UCRISE, Canberra, ACT 2601, Australia."/>
    <m/>
    <s v="No"/>
    <s v="Journal of Sports Sciences"/>
    <x v="2"/>
    <s v="Informa UK Limited"/>
    <x v="1"/>
    <s v="journal-article"/>
    <b v="0"/>
    <m/>
    <m/>
    <s v="No"/>
    <m/>
    <n v="0"/>
    <x v="0"/>
    <b v="0"/>
    <s v="0264-0414 1466-447X "/>
    <s v="Yes"/>
    <s v="12 months"/>
    <s v="No"/>
    <m/>
    <s v="https://v2.sherpa.ac.uk/id/publication/5753"/>
    <n v="1"/>
    <n v="0"/>
    <m/>
    <s v="Yes"/>
    <s v="Yes"/>
    <m/>
    <m/>
    <m/>
    <s v="USD"/>
    <n v="2950"/>
    <n v="2950"/>
    <n v="1.25"/>
    <n v="0"/>
    <n v="0"/>
    <n v="3"/>
    <s v="http://www.altmetric.com/details.php?citation_id=72636034"/>
    <s v="Cricket Australia"/>
    <m/>
    <s v="Sport Sciences"/>
    <s v="Physical Therapy;  Sports Therapy and Rehabilitation; Orthopedics and Sports Medicine"/>
    <b v="0"/>
    <s v="No"/>
    <x v="1"/>
    <x v="1"/>
    <x v="1"/>
  </r>
  <r>
    <s v="10.1016/j.idairyj.2019.104593"/>
    <m/>
    <m/>
    <x v="1"/>
    <s v="Bacterial fouling in dairy processing"/>
    <s v="Flint, Steve; Bremer, Phil; Brooks, John; Palmer, Jon; Sadiq, Faizan Ahmed; Seale, Brent; Teh, Koon Hoong; Wu, Shuyan; Md Zain, Siti Norbaizura"/>
    <n v="9"/>
    <s v="No"/>
    <s v="[Flint, Steve; Palmer, Jon; Teh, Koon Hoong; Wu, Shuyan; Zain, Siti Norbaizura Md] Massey Univ, Sch Food &amp; Adv Technol, Palmerston North, New Zealand; [Bremer, Phil] Univ Otago, Dept Food Sci, Dunedin, New Zealand; [Brooks, John] Microtech Serv Ltd, Ashhurst, New Zealand; [Sadiq, Faizan Ahmed] Jiangnan Univ, Sch Food Sci &amp; Technol, Wuxi 214122, Jiangsu, Peoples R China; [Seale, Brent] Auckland Univ Technol, Sch Appl Sci, Auckland, New Zealand Flint, S., School of Food and Advanced Technology, Massey University, Palmerston North, New Zealand; Bremer, P., Department of Food Science, University of Otago, Dunedin, New Zealand; Brooks, J., Microtech Services Ltd, Ashhurst, New Zealand; Palmer, J., School of Food and Advanced Technology, Massey University, Palmerston North, New Zealand; Sadiq, F.A., School of Food Science and Technology, Jiangnan University, Wuxi, 214122, China; Seale, B., School of Applied Sciences, Auckland University of Technology, University, Auckland, New Zealand; Teh, K.H., School of Food and Advanced Technology, Massey University, Palmerston North, New Zealand; Wu, S., School of Food and Advanced Technology, Massey University, Palmerston North, New Zealand; Md Zain, S.N., School of Food and Advanced Technology, Massey University, Palmerston North, New Zealand"/>
    <n v="1"/>
    <s v="Flint, Steve, Palmer, Jon, Teh, Koon Hoong, Wu, Shuyan, Zain, Siti Norbaizura Md, Bremer, Phil, Brooks, John, Sadiq, Faizan Ahmed, Seale, Brent,"/>
    <s v="Flint, S (corresponding author), Massey Univ, Sch Food &amp; Adv Technol, Palmerston North, New Zealand."/>
    <m/>
    <s v="No"/>
    <s v="International Dairy Journal"/>
    <x v="2"/>
    <s v="Elsevier BV"/>
    <x v="1"/>
    <s v="journal-article"/>
    <b v="0"/>
    <m/>
    <m/>
    <s v="No"/>
    <m/>
    <n v="0"/>
    <x v="0"/>
    <b v="0"/>
    <s v="0958-6946 "/>
    <s v="Yes"/>
    <s v="12 months"/>
    <s v="No"/>
    <m/>
    <s v="https://v2.sherpa.ac.uk/id/publication/13178"/>
    <n v="5"/>
    <n v="5"/>
    <m/>
    <s v="Yes"/>
    <s v="Yes"/>
    <m/>
    <m/>
    <m/>
    <s v="USD"/>
    <n v="3000"/>
    <n v="3000"/>
    <n v="0"/>
    <n v="0"/>
    <n v="0"/>
    <n v="0"/>
    <m/>
    <m/>
    <m/>
    <s v="Food Science &amp; Technology"/>
    <s v="Food Science; Applied Microbiology and Biotechnology"/>
    <b v="0"/>
    <s v="No"/>
    <x v="1"/>
    <x v="1"/>
    <x v="1"/>
  </r>
  <r>
    <s v="10.1111/sms.13571"/>
    <m/>
    <m/>
    <x v="1"/>
    <s v="By failing to prepare, you are preparing your anterior cruciate ligament to fail"/>
    <s v="Staynor, Jonathan M. D.: School of Human Sciences (Exercise and Sport Science) University of Western Australia Crawley WA Australia; Alderson, Jacqueline A.: School of Human Sciences (Exercise and Sport Science) University of Western Australia Crawley WA Australia, Auckland University of Technology Sports Performance Research Institute New Zealand (SPRINZ) Auckland New Zealand; Byrne, Sean: School of Human Sciences (Exercise and Sport Science) University of Western Australia Crawley WA Australia; Rossi, Marcel: School of Human Sciences (Exercise and Sport Science) University of Western Australia Crawley WA Australia, Singapore Sports Institute Singapore Sports Singapore Singapore; Donnelly, Cyril J.: School of Human Sciences (Exercise and Sport Science) University of Western Australia Crawley WA Australia, Rehabilitation Research Institute of Singapore Nanyang Technological University Singapore Singapore"/>
    <n v="5"/>
    <s v="No"/>
    <s v="[Staynor, Jonathan M. D.; Alderson, Jacqueline A.; Byrne, Sean; Rossi, Marcel; Donnelly, Cyril J.] Univ Western Australia, Sch Human Sci Exercise &amp; Sport Sci, Crawley, WA, Australia; [Alderson, Jacqueline A.] Auckland Univ Technol, Sports Performance Res Inst New Zealand SPRINZ, Auckland, New Zealand; [Rossi, Marcel] Singapore Sports, Singapore Sports Inst, Singapore, Singapore; [Donnelly, Cyril J.] Nanyang Technol Univ, Rehabil Res Inst Singapore, Singapore, Singapore Staynor, J.M.D., School of Human Sciences (Exercise and Sport Science), University of Western Australia, Crawley, WA, Australia; Alderson, J.A., School of Human Sciences (Exercise and Sport Science), University of Western Australia, Crawley, WA, Australia, Auckland University of Technology, Sports Performance Research Institute New Zealand (SPRINZ), Auckland, New Zealand; Byrne, S., School of Human Sciences (Exercise and Sport Science), University of Western Australia, Crawley, WA, Australia; Rossi, M., School of Human Sciences (Exercise and Sport Science), University of Western Australia, Crawley, WA, Australia, Singapore Sports Institute, Singapore Sports, Singapore, Singapore; Donnelly, C.J., School of Human Sciences (Exercise and Sport Science), University of Western Australia, Crawley, WA, Australia, Rehabilitation Research Institute of Singapore, Nanyang Technological University, Singapore, Singapore"/>
    <n v="1"/>
    <s v="Staynor, Jonathan M. D., Alderson, Jacqueline A., Byrne, Sean, Rossi, Marcel, Donnelly, Cyril J."/>
    <s v="Staynor, JMD (corresponding author), Univ Western Australia, Sch Human Sci Exercise &amp; Sport Sci, Crawley, WA, Australia."/>
    <m/>
    <s v="No"/>
    <s v="Scandinavian Journal of Medicine &amp; Science in Sports"/>
    <x v="2"/>
    <s v="Wiley"/>
    <x v="1"/>
    <s v="journal-article"/>
    <b v="0"/>
    <m/>
    <m/>
    <s v="No"/>
    <m/>
    <n v="0"/>
    <x v="0"/>
    <b v="0"/>
    <s v="0905-7188 1600-0838 "/>
    <s v="Yes"/>
    <s v="12 months"/>
    <s v="No"/>
    <m/>
    <s v="https://v2.sherpa.ac.uk/id/publication/11901"/>
    <n v="1"/>
    <n v="1"/>
    <m/>
    <s v="Yes"/>
    <s v="Yes"/>
    <m/>
    <m/>
    <m/>
    <s v="USD"/>
    <n v="3350"/>
    <n v="3350"/>
    <n v="4.75"/>
    <n v="0"/>
    <n v="0"/>
    <n v="6"/>
    <s v="http://www.altmetric.com/details.php?citation_id=68856486"/>
    <s v="National Health and Medical Research CouncilNational Health and Medical Research Council of Australia [400937] Funding Source: Medline; National Health and Medical Research Council, NHMRC: 400937"/>
    <s v="National Health and Medical Research Council"/>
    <s v="Sport Sciences"/>
    <s v="Physical Therapy;  Sports Therapy and Rehabilitation; Orthopedics and Sports Medicine"/>
    <b v="0"/>
    <s v="No"/>
    <x v="1"/>
    <x v="1"/>
    <x v="1"/>
  </r>
  <r>
    <s v="10.1007/s00227-019-3628-8"/>
    <m/>
    <m/>
    <x v="1"/>
    <s v="Geographic variation in life-history traits of the long-lived monacanthid Meuschenia scaber (Monacanthidae)"/>
    <s v="Visconti, V.; Trip, E. D. L.; Griffiths, M. H.; Clements, Kendall D."/>
    <n v="4"/>
    <s v="No"/>
    <s v="[Visconti, V.] Ctr Environm Fisheries &amp; Aquaculture Sci Cefas, Lowestoft Lab, Pakefield Rd, Lowestoft NR33 0HT, Suffolk, England; [Visconti, V.; Clements, Kendall D.] Univ Auckland, Sch Biol Sci, 3A Symonds St, Auckland 1010, New Zealand; [Trip, E. D. L.] Nelson Marlborough Inst Technol, 322 Hardy St,Private Bag 19, Nelson 7042, New Zealand; [Trip, E. D. L.] Auckland Univ Technol, Inst Appl Ecol, 55 Wellesley St East, Auckland 1010, New Zealand; [Griffiths, M. H.] Minist Primary Ind, POB 2526, Wellington, New Zealand Visconti, V., The Centre for Environment, Fisheries and Aquaculture Science (Cefas), Lowestoft Laboratory, Pakefield Road, Lowestoft, Suffolk, NR33 0HT, United Kingdom, School of Biological Sciences, The University of Auckland, 3A Symonds Street, Auckland, 1010, New Zealand; Trip, E.D.L., Nelson Marlborough Institute of Technology, 322 Hardy St, Private Bag 19, Nelson, 7042, New Zealand, Institute for Applied Ecology, Auckland University of Technology, 55 Wellesley Street East, Auckland, 1010, New Zealand; Griffiths, M.H., Ministry for Primary Industries, PO Box 2526, Wellington, New Zealand; Clements, K.D., School of Biological Sciences, The University of Auckland, 3A Symonds Street, Auckland, 1010, New Zealand"/>
    <n v="1"/>
    <s v="Visconti, V., Clements, Kendall D., Trip, E. D. L."/>
    <s v="Visconti, V (corresponding author), Ctr Environm Fisheries &amp; Aquaculture Sci Cefas, Lowestoft Lab, Pakefield Rd, Lowestoft NR33 0HT, Suffolk, England.; Visconti, V (corresponding author), Univ Auckland, Sch Biol Sci, 3A Symonds St, Auckland 1010, New Zealand."/>
    <m/>
    <s v="No"/>
    <s v="Marine Biology"/>
    <x v="0"/>
    <s v="Springer Science and Business Media LLC"/>
    <x v="1"/>
    <s v="journal-article"/>
    <b v="0"/>
    <m/>
    <m/>
    <s v="No"/>
    <m/>
    <n v="0"/>
    <x v="0"/>
    <b v="0"/>
    <s v="0025-3162 1432-1793 "/>
    <s v="Yes"/>
    <s v="12 months"/>
    <s v="No"/>
    <m/>
    <s v="https://v2.sherpa.ac.uk/id/publication/8099"/>
    <m/>
    <n v="0"/>
    <m/>
    <s v="Yes"/>
    <s v="Yes"/>
    <m/>
    <m/>
    <m/>
    <s v="USD"/>
    <n v="3000"/>
    <n v="3000"/>
    <n v="3.35"/>
    <n v="0"/>
    <n v="0"/>
    <n v="5"/>
    <s v="http://www.altmetric.com/details.php?citation_id=73826686"/>
    <s v="Ministry for Primary Industries; University of Auckland"/>
    <s v="Ministry for Primary Industries"/>
    <s v="Marine &amp; Freshwater Biology"/>
    <s v="Ecology; Aquatic Science; Ecology;  Evolution;  Behavior and Systematics"/>
    <b v="0"/>
    <s v="No"/>
    <x v="1"/>
    <x v="1"/>
    <x v="1"/>
  </r>
  <r>
    <s v="10.1080/17441692.2019.1657925"/>
    <m/>
    <m/>
    <x v="1"/>
    <s v="Maternal and reproductive health (MRH) services during the 2013 eruption of Mount Sinabung: A qualitative case study from Indonesia"/>
    <s v="Sajow, Hely Stenly: School of Clinical Sciences, Auckland University of Technology, Auckland, New Zealand; Water, Tineke: Centre for Child Health Research, Auckland University of Technology, Auckland, New Zealand, Contemporary Nurse, New Zealand, Faculties of Health, University of Puthisastra, Phnom Penh, Cambodia; Hidayat, Melania: School of Public Health, University of Muhammadiyah, Banda Aceh, Indonesia, United Nations Population Fund, Country Office Indonesia, Jakarta, Indonesia; Holroyd, Eleanor: School of Clinical Sciences, Auckland University of Technology, Auckland, New Zealand, Nursing Research Capacity Development, Aga Khan University School of Nursing and Midwifery, Uganda"/>
    <n v="4"/>
    <s v="No"/>
    <s v="[Sajow, Hely Stenly; Holroyd, Eleanor] Auckland Univ Technol, Sch Clin Sci, Auckland, New Zealand; [Water, Tineke] Auckland Univ Technol, Ctr Child Hlth Res, Auckland, New Zealand; [Water, Tineke] Univ Puthisastra, Fac Hlth, Phnom Penh, Cambodia; [Hidayat, Melania] Univ Muhammadiyah, Sch Publ Hlth, Banda Aceh, Indonesia; [Hidayat, Melania] Country Off Indonesia, United Nations Populat Fund, Jakarta, Indonesia; [Holroyd, Eleanor] Aga Khan Univ, Sch Nursing &amp; Midwifery, Nursing Res Capac Dev, Kampala, Uganda Sajow, H.S., School of Clinical Sciences, Auckland University of Technology, Auckland, New Zealand; Water, T., Centre for Child Health Research, Auckland University of Technology, Auckland, New Zealand, Contemporary Nurse, New Zealand, Faculties of Health, University of Puthisastra, Phnom Penh, Cambodia; Hidayat, M., School of Public Health, University of Muhammadiyah, Banda Aceh, Indonesia, United Nations Population Fund, Country Office Indonesia, Jakarta, Indonesia; Holroyd, E., School of Clinical Sciences, Auckland University of Technology, Auckland, New Zealand, Nursing Research Capacity Development, Aga Khan University School of Nursing and Midwifery, Uganda"/>
    <n v="1"/>
    <s v="Sajow, Hely Stenly, Holroyd, Eleanor, Water, Tineke"/>
    <s v="Sajow, HS (corresponding author), Auckland Univ Technol, Sch Clin Sci, Auckland, New Zealand."/>
    <s v="Sajow, HS"/>
    <s v="Yes"/>
    <s v="Global Public Health"/>
    <x v="2"/>
    <s v="Informa UK Limited"/>
    <x v="1"/>
    <s v="journal-article"/>
    <b v="0"/>
    <m/>
    <m/>
    <s v="No"/>
    <m/>
    <n v="0"/>
    <x v="0"/>
    <b v="0"/>
    <s v="1744-1692 1744-1706 "/>
    <s v="Yes"/>
    <s v="12 months"/>
    <s v="No"/>
    <m/>
    <s v="https://v2.sherpa.ac.uk/id/publication/5298"/>
    <m/>
    <n v="0"/>
    <m/>
    <s v="Yes"/>
    <s v="Yes"/>
    <m/>
    <m/>
    <m/>
    <s v="USD"/>
    <n v="2950"/>
    <n v="2950"/>
    <n v="7.5"/>
    <n v="0"/>
    <n v="2"/>
    <n v="2"/>
    <s v="http://www.altmetric.com/details.php?citation_id=67080211"/>
    <s v="University of Auckland"/>
    <m/>
    <s v="Public, Environmental &amp; Occupational Health"/>
    <s v="Public Health;  Environmental and Occupational Health"/>
    <b v="0"/>
    <s v="No"/>
    <x v="1"/>
    <x v="1"/>
    <x v="1"/>
  </r>
  <r>
    <s v="10.1007/s10531-019-01903-8"/>
    <m/>
    <m/>
    <x v="1"/>
    <s v="Using emerging hot spot analysis of stranding records to inform conservation management of a data-poor cetacean species"/>
    <s v="Betty, Emma L.; Bollard, Barbara; Murphy, Sinéad; Ogle, Mike; Hendriks, Hannah; Orams, Mark B.; Stockin, Karen A."/>
    <n v="7"/>
    <s v="No"/>
    <s v="[Betty, Emma L.; Stockin, Karen A.] Massey Univ, Sch Nat &amp; Computat Sci, Coll Sci, Auckland, New Zealand; [Betty, Emma L.; Bollard, Barbara] Auckland Univ Technol, Sch Sci, Fac Hlth &amp; Environm Sci, Auckland, New Zealand; [Murphy, Sinead] Galway Mayo Inst Technol, Sch Sci &amp; Comp, Dept Nat Sci, Marine &amp; Freshwater Res Ctr, Galway, Ireland; [Murphy, Sinead] Zool Soc London, Inst Zool, London, England; [Ogle, Mike; Hendriks, Hannah] Dept Conservat, Te Papa Atawhai, Wellington, New Zealand; [Orams, Mark B.] Auckland Univ Technol, Fac Hlth &amp; Environm Sci, Sch Sport &amp; Recreat, Auckland, New Zealand; [Orams, Mark B.] Univ Sunshine Coast, Sustainabil Res Ctr, Sunshine Coast, Qld, Australia; [Stockin, Karen A.] Massey Univ, Sch Vet Sci, Anim Welf Sci &amp; Bioeth Ctr, Palmerston North, New Zealand; [Stockin, Karen A.] Int Whaling Commiss, Impington, Cambs, England Betty, E.L., School of Natural and Computational Sciences, College of Sciences, Massey University, Auckland, New Zealand, School of Science, Faculty of Health and Environmental Sciences, Auckland University of Technology, Auckland, New Zealand; Bollard, B., School of Science, Faculty of Health and Environmental Sciences, Auckland University of Technology, Auckland, New Zealand; Murphy, S., Marine and Freshwater Research Centre, Department of Natural Sciences, School of Science and Computing, Galway-Mayo Institute of Technology, Galway, Ireland, Institute of Zoology, Zoological Society of London, London, United Kingdom; Ogle, M., Department of Conservation, Te Papa Atawhai, Wellington, New Zealand; Hendriks, H., Department of Conservation, Te Papa Atawhai, Wellington, New Zealand; Orams, M.B., School of Sport and Recreation, Faculty of Health and Environmental Sciences, Auckland University of Technology, Auckland, New Zealand, Sustainability Research Centre, University of the Sunshine Coast, Queensland, Australia; Stockin, K.A., School of Natural and Computational Sciences, College of Sciences, Massey University, Auckland, New Zealand, Animal Welfare Science and Bioethics Centre, School of Veterinary Science, Massey University, Palmerston North, New Zealand, International Whaling Commission, Impington, Cambrigeshire, United Kingdom"/>
    <n v="1"/>
    <s v="Betty, Emma L., Stockin, Karen A., Bollard, Barbara, Murphy, Sinead, Ogle, Mike, Hendriks, Hannah, Orams, Mark B."/>
    <s v="Betty, EL (corresponding author), Massey Univ, Sch Nat &amp; Computat Sci, Coll Sci, Auckland, New Zealand."/>
    <s v="Betty, E.L."/>
    <s v="Yes"/>
    <s v="Biodiversity and Conservation"/>
    <x v="2"/>
    <s v="Springer Science and Business Media LLC"/>
    <x v="1"/>
    <s v="journal-article"/>
    <b v="0"/>
    <m/>
    <m/>
    <s v="No"/>
    <m/>
    <n v="0"/>
    <x v="0"/>
    <b v="0"/>
    <s v="0960-3115 1572-9710 "/>
    <s v="Yes"/>
    <s v="12 months"/>
    <s v="No"/>
    <m/>
    <s v="https://v2.sherpa.ac.uk/id/publication/16121"/>
    <n v="4"/>
    <n v="6"/>
    <m/>
    <s v="Yes"/>
    <s v="Yes"/>
    <m/>
    <m/>
    <m/>
    <s v="USD"/>
    <n v="3000"/>
    <n v="3000"/>
    <n v="15.75"/>
    <n v="0"/>
    <n v="0"/>
    <n v="20"/>
    <s v="http://www.altmetric.com/details.php?citation_id=72986241"/>
    <s v="Auckland University of Technology Doctoral Scholarship; Graduate Women New Zealand Postgraduate Fellowship; Claude McCarthy Fellowship; Kate Edger Educational Charitable Trust Doctoral Award; Marie Curie International Outgoing FellowshipEuropean Commission; Bob Kerridge Animal Welfare Fellowship; Rutherford Discovery Fellowship; Auckland University of Technology, New Zealand, AUT; Kate B. Reynolds Charitable Trust; Marie Curie; New Zealand Federation of Graduate Women, NZFGW"/>
    <s v="Auckland University of Technology, New Zealand; Graduate Women New Zealand; Claude McCarthy Fellowship; Kate Edger Educational Charitable Trust; Marie Curie International Outgoing Fellowship; Bob Kerridge Animal Welfare Fellowship; Rutherford Discovery Fellowship"/>
    <s v="Biodiversity &amp; Conservation; Environmental Sciences &amp; Ecology"/>
    <s v="Ecology; Ecology;  Evolution;  Behavior and Systematics; Nature and Landscape Conservation"/>
    <b v="0"/>
    <s v="No"/>
    <x v="1"/>
    <x v="1"/>
    <x v="1"/>
  </r>
  <r>
    <s v="10.3847/1538-3881/ab64de"/>
    <s v="oa repository (via OAI-PMH title and first author match)"/>
    <m/>
    <x v="5"/>
    <s v="OGLE-2013-BLG-0911Lb: A Secondary on the Brown-dwarf Planet Boundary around an M Dwarf"/>
    <s v="Miyazaki, Shota; Sumi, Takahiro; Bennett, David P.; Udalski, Andrzej; Shvartzvald, Yossi; Street, Rachel; Bozza, Valerio; Yee, Jennifer C.; Bond, Ian A.; Rattenbury, Nicholas; Koshimoto, Naoki; Suzuki, Daisuke; Fukui, Akihiko; Abe, F.; Bhattacharya, A.; Barry, R.; Donachie, M.; Fujii, H.; Hirao, Y.; Itow, Y.; Kamei, Y."/>
    <n v="96"/>
    <s v="Yes"/>
    <s v="[Miyazaki, Shota; Sumi, Takahiro; Koshimoto, Naoki; Hirao, Y.; Kondo, I; Matsuo, T.; Nagakane, M.; Shibai, H.; Suematsu, H.] Osaka Univ, Grad Sch Sci, Dept Earth &amp; Space Sci, 1-1 Machikaneyama, Toyonaka, Osaka 5600043, Japan; [Bennett, David P.; Bhattacharya, A.] Univ Notre Dame, Dept Phys, Notre Dame, IN 46556 USA; [Bennett, David P.; Bhattacharya, A.; Barry, R.; Ranc, C.] NASA, Goddard Space Flight Ctr, Lab Exoplanets &amp; Stellar Astrophys, Code 916, Greenbelt, MD 20771 USA; [Udalski, Andrzej; Skowron, J.; Mroz, P.; Szymanski, M. K.; Soszynski, I; Pietrukowicz, P.; KozLowski, S.; Ulaczyk, K.; Wyrzykowski, L.] Univ Warsaw Observ, Al Ujazdowskie 4, PL-00478 Warsaw, Poland; [Shvartzvald, Yossi] CALTECH, IPAC, Mail Code 100-22,1200 East Calif Blvd, Pasadena, CA 91125 USA; [Street, Rachel; Bachelet, E.] Las Cumbres Observ Global Telescope Network, 6740 Cortona Dr,Suite 102, Goleta, CA 93117 USA; [Bozza, Valerio; DAgo, G.; Scarpetta, G.] Univ Salerno, Dipartimento Fis ER Caianiello, Via Giovanni Paolo II 132, I-84084 Fisciano, Italy; [Bozza, Valerio; DAgo, G.] Ist Nazl Fis Nucl, Sez Napoli, Naples, Italy; [Yee, Jennifer C.] Harvard Smithsonian Ctr Astrophys, 60 Garden St, Cambridge, MA 02138 USA; [Bond, Ian A.; Ling, C. H.] Massey Univ, North Shore Mail Ctr, Inst Informat &amp; Math Sci, Private Bag 102-904, Auckland, New Zealand; [Rattenbury, Nicholas; Donachie, M.; Li, M. C. A.; Sharan, A.] Univ Auckland, Dept Phys, Private Bag 92019, Auckland, New Zealand; [Suzuki, Daisuke] Japan Aerosp Explorat Agcy, Inst Space &amp; Astronaut Sci, Chuo Ku, 3-1-1 Yoshinodai, Sagamihara, Kanagawa 2525210, Japan; [Fukui, Akihiko] Univ Tokyo, Grad Sch Sci, Dept Earth &amp; Planetary Sci, Bunkyo Ku, 7-3-1 Hongo, Tokyo 1130033, Japan; [Fukui, Akihiko] Inst Astrofis Canarias, Via Lactea S-N, E-38205 Tenerife, Spain; [Abe, F.; Fujii, H.; Itow, Y.; Kamei, Y.; Matsubara, Y.; Muraki, Y.; Yamakawa, T.] Nagoya Univ, Inst Space Earth Environm Res, Nagoya, Aichi 4648601, Japan; [Ohnishi, K.] Nagano Natl Coll Technol, Nagano 3818550, Japan; [Saito, T.] Tokyo Metropolitan Coll Ind Technol, Tokyo 1168523, Japan; [Sullivan, D. J.] Victoria Univ, Sch Chem &amp; Phys Sci, Wellington, New Zealand; [Tristram, P. J.] Univ Canterbury, Mt John Observ, POB 56, Lake Tekapo 8770, New Zealand; [Yonehara, A.] Kyoto Sangyo Univ, Fac Sci, Dept Phys, Kyoto 6038555, Japan; [Poleski, R.; Pogge, R. W.] Ohio State Univ, Dept Astron, 140 W 18th Ave, Columbus, OH 43210 USA; [Mroz, P.] CALTECH, Div Phys Math &amp; Astron, Pasadena, CA 91125 USA; [Friedmann, Matan; Kaspi, Shai; Maoz, Dan] Tel Aviv Univ, Sch Phys &amp; Astron &amp; Wise Observ, IL-6997801 Tel Aviv, Israel; [Albrow, M.] Univ Canterbury, Dept Phys &amp; Astron, Private Bag 4800, Christchurch, New Zealand; [Christie, G.; Natusch, T.; Ngan, H.] Auckland Observ, Auckland, New Zealand; [DePoy, D. L.] Texas A&amp;M Univ, Dept Phys &amp; Astron, College Stn, TX 77843 USA; [Gal-Yam, A.; Manulis, I] Weizmann Inst Sci, Dept Particle Phys &amp; Astrophys, IL-76100 Rehovot, Israel; [Gould, A.] Ohio State Univ, Dept Astron, 140 West 18th Ave, Columbus, OH 43210 USA; [Gould, A.] Korea Astron &amp; Space Sci Inst, Daejon 34055, South Korea; [Gould, A.; Ciceri, S.; Mancini, L.] Max Planck Inst Astron, Konigstuhl 17, D-69117 Heidelberg, Germany; [Lee, C-U; Hinse, T. C.] Korea Astron &amp; Space Sci Inst, 776 Daedukdae Ro, Daejeon 305348, South Korea; [Lee, C-U] Univ Sci &amp; Technol, 217 Gajeong Ro, Daejeon 34113, South Korea; [McCormick, J.] Ctr Backyard Astrophys, Farm Cove Observ, Auckland, New Zealand; [Natusch, T.] AUT Univ, IRASR, Auckland, New Zealand; [Pogge, R. W.] Ohio State Univ, Ctr Cosmol &amp; AstroParticle Phys, 191 West Woodruff Ave, Columbus, OH 43210 USA; [Porritt, I] Turitea Observ, Palmerston North, New Zealand; [Tsapras, Y.; Hundertmark, M. P. G.; Schmidt, R.; Wambsganss, J.] Zentrum Astron Univ Heidelberg ZAH, Astron Rechen Inst, D-69120 Heidelberg, Germany; [Bachelet, E.] Qatar Fdn, QEERI, HBKU, Doha, Qatar; [Dominik, M.; Jaimes, R. Figuera; Horne, K.] Univ St Andrews, Ctr Exoplanet Sci, SUPA Sch Phys &amp; Astron, St Andrews KY16 9SS, Fife, Scotland; [Bramich, D. M.] New York Univ Abu Dhabi, Ctr Space Sci, NYUAD Inst, POB 129188, Abu Dhabi, U Arab Emirates; [Bramich, D. M.] New York Univ Abu Dhabi, Ctr Astro Particle &amp; Planetary Phys, POB 129188, Abu Dhabi, U Arab Emirates; [Bramich, D. M.] New York Univ Abu Dhabi, Div Engn, POB 129188, Abu Dhabi, U Arab Emirates; [Cassan, A.] Sorbonne Univ, Inst Astrophys Paris, CNRS, UMR 7095, 98 Bis Bd Arago, F-75014 Paris, France; [Jaimes, R. Figuera] European Southern Observ, Karl Schwarzschild Str 2, D-85748 Garching, Germany; [Snodgrass, C.] Univ Edinburgh, Inst Astron, Royal Observ, Blackford Hill, Edinburgh EH9 3HJ, Midlothian, Scotland; [Steele, I. A.] Liverpool John Moores Univ, Astrophys Res Inst, Liverpool CH41 1LD, Merseyside, England; [Menzies, J.] South African Astron Observ, POB 9, ZA-7935 Observatory, South Africa; [Mao, S.] Tsinghua Univ, Phys Dept, Beijing 100084, Peoples R China; [Mao, S.] Tsinghua Univ, Tsinghua Ctr Astrophys, Beijing 100084, Peoples R China; [Mao, S.] Chinese Acad Sci, Natl Astron Observ, 20A Datun Rd, Beijing 100012, Peoples R China; [Mao, S.; Kains, N.; Kerins, E.] Univ Manchester, Jodrell Bank, Sch Phys &amp; Astron, Ctr Astrophys, Oxford Rd, Manchester M13 9PL, Lancs, England; [Jorgensen, U. G.; Popovas, A.; Skottfelt, J.] Univ Copenhagen, Niels Bohr Inst, Oster Voldgade 5, DK-1350 Copenhagen, Denmark; [Jorgensen, U. G.; Popovas, A.; Skottfelt, J.] Univ Copenhagen, Ctr Star &amp; Planet Format, Oster Voldgade 5, DK-1350 Copenhagen, Denmark; [Burgdorf, M. J.] Univ Hamburg, Meteorol Inst, Bundesstr 55, D-20146 Hamburg, Germany; [Novati, S. Calchi] CALTECH, IPAC, Mail Code 100-22,1200 E Calif Blvd, Pasadena, CA 91125 USA; [DAgo, G.] CALTECH, Spitzer Sci Ctr, MS 220-6, Pasadena, MS USA; [Evans, D. F.; Southworth, J.] Keele Univ, Astrophys Grp, Keele ST5 5BG, Staffs, England; [Korhonen, H.] Univ Copenhagen, Dark Cosmol Ctr, Niels Bohr Inst, Juliane Maries Vej 30, DK-2100 Copenhagen, Denmark; [DAgo, G.; Rabus, M.] Pontificia Univ Catolica Chile, Fac Fis, Inst Astrofis, Av Vicuna Mackenna 4860, Santiago 7820436, Chile; [Rahvar, S.] Sharif Univ Technol, Dept Phys, POB 11155-9161, Tehran, Iran; [Scarpetta, G.; Verma, P.] IIASS, Via G Pellegrino 19, I-84019 Vietri Sul Mare, SA, Italy; [Skottfelt, J.] Open Univ, Ctr Elect Imaging, Dept Phys Sci, Milton Keynes MK7 6AA, Bucks, England; [Peixinho, N.] Univ Coimbra, Observ Geofis &amp; Astron UC, CITEUCCtr Earth &amp; Space Sci Res, P-3030004 Coimbra, Portugal; [Peixinho, N.] Univ Antofagasta, Fac Cs Basicas, Unidad Astron, Avda U Antofagasta 02800, Antofagasta, Chile Miyazaki, S., Department of Earth and Space Science, Graduate School of Science, Osaka University, 1-1 Machikaneyama, Osaka, Toyonaka, 560-0043, Japan; Sumi, T., Department of Earth and Space Science, Graduate School of Science, Osaka University, 1-1 Machikaneyama, Osaka, Toyonaka, 560-0043, Japan; Bennett, D.P., Department of Physics, University of Notre Dame, Notre Dame, IN  46556, United States; Bennett, D.P., Laboratory for Exoplanets and Stellar Astrophysics, NASA/Goddard Space Flight Center, Greenbelt, MD  20771, United States; Udalski, A., Warsaw University Observatory, Al. Ujazdowskie 4, Warszawa, 00-478, Poland; Shvartzvald, Y., Ipac, Mail Code 100-22, Caltech, 1200 East California Boulevard, Pasadena, CA  91125, United States; Street, R., Las Cumbres Observatory Global Telescope Network, 6740 Cortona Drive Suite 102, Goleta, CA  93117, United States; Bozza, V., Dipartimento di Fisica e.R. Caianiello, Universitá di Salerno, Via Giovanni Paolo II 132, Fisciano, I-84084, Italy; Bozza, V., Istituto Nazionale di Fisica Nucleare, Sezione di Napoli, Napoli, Italy; Yee, J.C., Center for Astrophysics Harvard and Smithsonian, 60 Garden Street, Cambridge, MA  02138, United States; Bond, I.A., Institute of Information and Mathematical Sciences, Massey University, Private Bag 102-904, North Shore Mail Centre, Auckland, New Zealand; Rattenbury, N., Department of Physics, University of Auckland, Private Bag, Auckland, 92019, New Zealand; Koshimoto, N., Department of Earth and Space Science, Graduate School of Science, Osaka University, 1-1 Machikaneyama, Osaka, Toyonaka, 560-0043, Japan; Suzuki, D., Institute of Space and Astronautical Science, Japan Aerospace Exploration Agency, 3-1-1 Yoshinodai, Chuo, Kanagawa, Sagamihara, 252-5210, Japan; Fukui, A., Department of Earth and Planetary Science, Graduate School of Science, University of Tokyo, 7-3-1 Hongo, Bunkyo-ku, Tokyo, 113-0033, Japan; Fukui, A., Instituto de Astrofísica de Canarias, Viá Láctea S/n, Tenerife,La Laguna, E-38205, Spain; Abe, F., Institute for Space-Earth Environmental Research, Nagoya University, Nagoya, 464-8601, Japan; Bhattacharya, A., Department of Physics, University of Notre Dame, Notre Dame, IN  46556, United States; Bhattacharya, A., Laboratory for Exoplanets and Stellar Astrophysics, NASA/Goddard Space Flight Center, Greenbelt, MD  20771, United States; Barry, R., Laboratory for Exoplanets and Stellar Astrophysics, NASA/Goddard Space Flight Center, Greenbelt, MD  20771, United States; Donachie, M., Department of Physics, University of Auckland, Private Bag, Auckland, 92019, New Zealand; Fujii, H., Institute for Space-Earth Environmental Research, Nagoya University, Nagoya, 464-8601, Japan; Hirao, Y., Department of Earth and Space Science, Graduate School of Science, Osaka University, 1-1 Machikaneyama, Osaka, Toyonaka, 560-0043, Japan; Itow, Y., Institute for Space-Earth Environmental Research, Nagoya University, Nagoya, 464-8601, Japan; Kamei, Y., Institute for Space-Earth Environmental Research, Nagoya University, Nagoya, 464-8601, Japan; Kondo, I., Department of Earth and Space Science, Graduate School of Science, Osaka University, 1-1 Machikaneyama, Osaka, Toyonaka, 560-0043, Japan; Li, M.C.A., Department of Physics, University of Auckland, Private Bag, Auckland, 92019, New Zealand; Ling, C.H., Institute of Information an"/>
    <n v="1"/>
    <s v="Miyazaki, Shota, Sumi, Takahiro, Koshimoto, Naoki, Hirao, Y., Kondo, I, Matsuo, T., Nagakane, M., Shibai, H., Suematsu, H., Bennett, David P., Bhattacharya, A., Barry, R., Ranc, C., Udalski, Andrzej, Skowron, J., Mroz, P., Szymanski, M. K., Soszynski, I, Pietrukowicz, P., KozLowski, S., Ulaczyk, K., Wyrzykowski, L., Shvartzvald, Yossi, Street, Rachel, Bachelet, E., Bozza, Valerio, DAgo, G., Scarpetta, G., Yee, Jennifer C., Bond, Ian A., Ling, C. H., Rattenbury, Nicholas, Donachie, M., Li, M. C. A., Sharan, A., Suzuki, Daisuke, Fukui, Akihiko, Abe, F., Fujii, H., Itow, Y., Kamei, Y., Matsubara, Y., Muraki, Y., Yamakawa, T., Ohnishi, K., Saito, T., Sullivan, D. J., Tristram, P. J., Yonehara, A., Poleski, R., Pogge, R. W., Friedmann, Matan, Kaspi, Shai, Maoz, Dan, Albrow, M., Christie, G., Natusch, T., Ngan, H., DePoy, D. L., Gal-Yam, A., Manulis, I, Gould, A., Ciceri, S., Mancini, L., Lee, C-U, Hinse, T. C., McCormick, J."/>
    <s v="Miyazaki, S (corresponding author), Osaka Univ, Grad Sch Sci, Dept Earth &amp; Space Sci, 1-1 Machikaneyama, Toyonaka, Osaka 5600043, Japan."/>
    <m/>
    <s v="No"/>
    <s v="The Astronomical Journal"/>
    <x v="0"/>
    <s v="American Astronomical Society"/>
    <x v="0"/>
    <s v="journal-article"/>
    <b v="0"/>
    <s v="acceptedVersion"/>
    <s v="repository"/>
    <s v="Yes"/>
    <s v="authors.library.caltech.edu oro.open.ac.uk research-repository.st-andrews.ac.uk arXiv.org pure.ed.ac.uk "/>
    <n v="5"/>
    <x v="0"/>
    <b v="0"/>
    <s v="1538-3881 "/>
    <s v="Yes"/>
    <s v="12 months"/>
    <s v="No"/>
    <m/>
    <s v="https://v2.sherpa.ac.uk/id/publication/11250"/>
    <n v="1"/>
    <n v="1"/>
    <s v="https://authors.library.caltech.edu/101039/1/Miyazaki_2020_AJ_159_76.pdf"/>
    <s v="Yes"/>
    <s v="Yes"/>
    <m/>
    <m/>
    <m/>
    <m/>
    <m/>
    <m/>
    <n v="7.58"/>
    <n v="0"/>
    <n v="0"/>
    <n v="2"/>
    <s v="http://www.altmetric.com/details.php?citation_id=73149533"/>
    <s v="National Science Centre, PolandNational Science Centre, Poland [MAESTRO 2014/14/A/ST9/00121]; National Funds through FCT-Foundation for Science and Technology [UID/Multi/00611/2013]; FEDER-European Regional Development FundEuropean Commission [POCI-01-0145-FEDER-006922]; NASANational Aeronautics &amp; Space Administration (NASA) [NASA-NNX12AF54G]; NASA Postdoctoral Program at the Goddard Space Flight Center; JSPS KAKENHIMinistry of Education, Culture, Sports, Science and Technology, Japan (MEXT)Japan Society for the Promotion of ScienceGrants-in-Aid for Scientific Research (KAKENHI) [JP17H02871, JP15J01676, JP1702146]; I-CORE program of the Planning and Budgeting Committee; Israel Science FoundationIsrael Science Foundation [1829/12]; U.S.-Israel Binational Science FoundationUS-Israel Binational Science Foundation; National Research Foundation of KoreaNational Research Foundation of Korea [2017R1A4A1015178]; US NSFNational Science Foundation (NSF) [AST1516842]; JPL grant [1500811]; DFGGerman Research Foundation (DFG)European Commission [SPP 1992, WA 1047/11-1]; STFCUK Research &amp; Innovation (UKRI)Science &amp; Technology Facilities Council (STFC) [ST/R000824/1]; Science and Technology Facilities Council, STFC: ST/P000649/1"/>
    <m/>
    <s v="Astronomy &amp; Astrophysics"/>
    <s v="Space and Planetary Science; Astronomy and Astrophysics"/>
    <b v="0"/>
    <s v="No"/>
    <x v="1"/>
    <x v="0"/>
    <x v="5"/>
  </r>
  <r>
    <s v="10.2478/hukin-2019-0096"/>
    <s v="oa journal (via doaj)"/>
    <m/>
    <x v="0"/>
    <s v="Nutritional Recommendations for Physique Athletes"/>
    <s v="Roberts, Brandon M: The Strength Guys , Birmingham , USA; Helms, Eric R: Auckland University of Technology, Sports Performance Research Institute New Zealand , Auckland , New Zealand; Trexler, Eric T: Trexler Fitness LLC , Raleigh , USA; Fitschen, Peter J: FitBody and Physique LLC , Stevens Point , USA"/>
    <n v="4"/>
    <s v="No"/>
    <s v="[Roberts, Brandon M.] Strength Guys, Birmingham, AL 35205 USA; [Helms, Eric R.] Auckland Univ Technol, Sports Performance Res Inst New Zealand, Auckland, New Zealand; [Trexler, Eric T.] Trexler Fitness LLC, Raleigh, NC USA; [Fitschen, Peter J.] FitBody &amp; Phys LLC, Stevens Point, WI USA Roberts, B.M., Strength Guys, Birmingham, AL  35205, United States; Helms, E.R., Auckland University of Technology, Sports Performance Research Institute New Zealand, Auckland, New Zealand; Trexler, E.T., Trexler Fitness LLC, Raleigh, United States; Fitschen, P.J., FitBody and Physique LLC, Stevens Point, United States"/>
    <n v="1"/>
    <s v="Roberts, Brandon M., Helms, Eric R."/>
    <s v="Roberts, BM (corresponding author), Strength Guys, Birmingham, AL 35205 USA."/>
    <m/>
    <s v="No"/>
    <s v="Journal of Human Kinetics"/>
    <x v="0"/>
    <s v="Walter de Gruyter GmbH"/>
    <x v="0"/>
    <s v="journal-article"/>
    <b v="1"/>
    <s v="publishedVersion"/>
    <s v="publisher"/>
    <s v="Yes"/>
    <s v="europepmc.org "/>
    <n v="1"/>
    <x v="0"/>
    <b v="1"/>
    <s v="1899-7562 "/>
    <s v="No"/>
    <m/>
    <s v="Yes"/>
    <s v="None"/>
    <s v="https://v2.sherpa.ac.uk/id/publication/26781"/>
    <n v="3"/>
    <n v="8"/>
    <s v="https://doi.org/10.2478/hukin-2019-0096"/>
    <s v="Yes"/>
    <s v="Yes"/>
    <s v="Yes"/>
    <s v="EUR"/>
    <n v="250"/>
    <m/>
    <m/>
    <n v="305"/>
    <n v="10.5"/>
    <n v="0"/>
    <n v="0"/>
    <n v="11"/>
    <s v="http://www.altmetric.com/details.php?citation_id=76195170"/>
    <m/>
    <m/>
    <s v="Sport Sciences"/>
    <s v="Physical Therapy;  Sports Therapy and Rehabilitation; Physiology (medical)"/>
    <b v="0"/>
    <s v="No"/>
    <x v="1"/>
    <x v="0"/>
    <x v="0"/>
  </r>
  <r>
    <s v="10.1126/science.aax7007"/>
    <s v="open (via free pdf)"/>
    <m/>
    <x v="4"/>
    <s v="Lense–Thirring frame dragging induced by a fast-rotating white dwarf in a binary pulsar system"/>
    <s v="Krishnan, V. Venkatraman: Centre for Astrophysics and Supercomputing, Swinburne University of Technology, Melbourne, Victoria 3122, Australia., Max-Planck-Institut für Radioastronomie, D-53121 Bonn, Germany.; Bailes, M.: Centre for Astrophysics and Supercomputing, Swinburne University of Technology, Melbourne, Victoria 3122, Australia., Australian Research Council Centre of Excellence for Gravitational Wave Discovery (OzGrav), Swinburne University of Technology, Melbourne, Victoria 3122, Australia.; van Straten, W.: Institute for Radio Astronomy and Space Research, Auckland University of Technology, Auckland 1142, New Zealand.; Wex, N.: Max-Planck-Institut für Radioastronomie, D-53121 Bonn, Germany.; Freire, P. C. C.: Max-Planck-Institut für Radioastronomie, D-53121 Bonn, Germany.; Keane, E. F.: Centre for Astrophysics and Supercomputing, Swinburne University of Technology, Melbourne, Victoria 3122, Australia., Square Kilometer Array Organisation, Jodrell Bank Observatory, Macclesfield SK11 9DL, UK.; Tauris, T. M.: Aarhus Institute of Advanced Studies, Aarhus University, 8000 Aarhus C, Denmark., Department of Physics and Astronomy, Aarhus University, 8000 Aarhus C, Denmark., Max-Planck-Institut für Radioastronomie, D-53121 Bonn, Germany.; Rosado, P. A.: Centre for Astrophysics and Supercomputing, Swinburne University of Technology, Melbourne, Victoria 3122, Australia.; Bhat, N. D. R.: International Centre for Radio Astronomy Research, Curtin University, Bentley, Western Australia 6102, Australia.; Flynn, C.: Centre for Astrophysics and Supercomputing, Swinburne University of Technology, Melbourne, Victoria 3122, Australia.; Jameson, A.: Centre for Astrophysics and Supercomputing, Swinburne University of Technology, Melbourne, Victoria 3122, Australia.; Osłowski, S.: Centre for Astrophysics and Supercomputing, Swinburne University of Technology, Melbourne, Victoria 3122, Australia."/>
    <n v="12"/>
    <s v="No"/>
    <s v="[Krishnan, V. Venkatraman; Bailes, M.; Keane, E. F.; Rosado, P. A.; Flynn, C.; Jameson, A.; Ostowski, S.] Swinburne Univ Technol, Ctr Astrophys &amp; Supercomp, Melbourne, Vic 3122, Australia; [Krishnan, V. Venkatraman; Wex, N.; Freire, P. C. C.; Tauris, T. M.] Max Planck Inst Radioastron, D-53121 Bonn, Germany; [Bailes, M.] Swinburne Univ Technol, Australian Res Council Ctr Excellence Gravitat Wa, Melbourne, Vic 3122, Australia; [van Straten, W.] Auckland Univ Technol, Inst Radio Astron &amp; Space Res, Auckland 1142, New Zealand; [Keane, E. F.] Jodrell Bank Observ, Square Kilometer Array Org, Macclesfield SK11 9DL, Cheshire, England; [Tauris, T. M.] Aarhus Univ, Aarhus Inst Adv Studies, DK-8000 Aarhus C, Denmark; [Tauris, T. M.] Aarhus Univ, Dept Phys &amp; Astron, DK-8000 Aarhus C, Denmark; [Bhat, N. D. R.] Curtin Univ, Int Ctr Radio Astron Res, Bentley, WA 6102, Australia; [Rosado, P. A.] Holaluz Clidom SA, Passeig Joan Borb6 99-101,4a Planta, Barcelona 08039, Spain Krishnan, V.V., Centre for Astrophysics and Supercomputing, Swinburne University of Technology, Melbourne, VIC  3122, Australia, Max-Planck-Institut für Radioastronomie, Bonn, D-53121, Germany; Bailes, M., Centre for Astrophysics and Supercomputing, Swinburne University of Technology, Melbourne, VIC  3122, Australia, Australian Research Council Centre of Excellence for Gravitational Wave Discovery (OzGrav), Swinburne University of Technology, Melbourne, VIC  3122, Australia; Van Straten, W., Institute for Radio Astronomy and Space Research, Auckland University of Technology, Auckland, 1142, New Zealand; Wex, N., Max-Planck-Institut für Radioastronomie, Bonn, D-53121, Germany; Freire, P.C.C., Max-Planck-Institut für Radioastronomie, Bonn, D-53121, Germany; Keane, E.F., Centre for Astrophysics and Supercomputing, Swinburne University of Technology, Melbourne, VIC  3122, Australia, Square Kilometer Array Organisation, Jodrell Bank Observatory, Macclesfield, SK11 9DL, United Kingdom; Tauris, T.M., Max-Planck-Institut für Radioastronomie, Bonn, D-53121, Germany, Aarhus Institute of Advanced Studies, Aarhus University, Aarhus C, 8000, Denmark, Department of Physics and Astronomy, Aarhus University, Aarhus C, 8000, Denmark; Rosado, P.A., Centre for Astrophysics and Supercomputing, Swinburne University of Technology, Melbourne, VIC  3122, Australia, Holaluz-Clidom S.A., Passeig de Joan de Borbó 99-101, 4a Planta, Barcelona, 08039, Spain; Bhat, N.D.R., International Centre for Radio Astronomy Research, Curtin University, Bentley, WA  6102, Australia; Flynn, C., Centre for Astrophysics and Supercomputing, Swinburne University of Technology, Melbourne, VIC  3122, Australia; Jameson, A., Centre for Astrophysics and Supercomputing, Swinburne University of Technology, Melbourne, VIC  3122, Australia; Osłowski, S., Centre for Astrophysics and Supercomputing, Swinburne University of Technology, Melbourne, VIC  3122, Australia"/>
    <n v="1"/>
    <s v="Krishnan, V. Venkatraman, Bailes, M., Keane, E. F., Rosado, P. A., Flynn, C., Jameson, A., Ostowski, S., Wex, N., Freire, P. C. C., Tauris, T. M., van Straten, W."/>
    <s v="Krishnan, VV (corresponding author), Max Planck Inst Radioastron, D-53121 Bonn, Germany."/>
    <m/>
    <s v="No"/>
    <s v="Science"/>
    <x v="0"/>
    <s v="American Association for the Advancement of Science (AAAS)"/>
    <x v="0"/>
    <s v="journal-article"/>
    <b v="0"/>
    <s v="publishedVersion"/>
    <s v="publisher"/>
    <s v="Yes"/>
    <s v="arXiv.org "/>
    <n v="1"/>
    <x v="0"/>
    <b v="0"/>
    <s v="0036-8075 1095-9203 "/>
    <s v="Yes"/>
    <s v="None"/>
    <s v="No"/>
    <m/>
    <s v="https://v2.sherpa.ac.uk/id/publication/11114"/>
    <n v="15"/>
    <n v="16"/>
    <s v="https://science.sciencemag.org/content/sci/367/6477/577.full.pdf"/>
    <s v="Yes"/>
    <s v="Yes"/>
    <m/>
    <m/>
    <m/>
    <m/>
    <m/>
    <m/>
    <n v="716.56600000000003"/>
    <n v="68"/>
    <n v="0"/>
    <n v="134"/>
    <s v="http://www.altmetric.com/details.php?citation_id=74753547"/>
    <s v="Australian Research Council Centre of Excellence for All-sky Astrophysics (CAASTRO)Australian Research Council [CE110001020]; Swinburne; Australian Government's Education Investment FundAustralian GovernmentDepartment of Industry, Innovation and Science; Australian Research CouncilAustralian Research Council [CE170100004, FL150100148, DP140102578]; European Research Council (ERC)European Research Council (ERC)European Commission [279702]; European UnionEuropean Commission [754513]; Aarhus University Research Foundation; Curtin Research Fellowship [CRF12228]; Commonwealth of AustraliaAustralian Government"/>
    <s v="H2020 European Research Council; Curtin University of Technology; Horizon 2020; ARC Centre of Excellence for Gravitational Wave Discovery; Australian Research Council Centre of Excellence for All-sky Astrophysics"/>
    <s v="Science &amp; Technology - Other Topics"/>
    <s v="Multidisciplinary"/>
    <b v="0"/>
    <s v="No"/>
    <x v="1"/>
    <x v="0"/>
    <x v="4"/>
  </r>
  <r>
    <s v="10.1186/s12913-020-4920-5"/>
    <s v="oa journal (via doaj)"/>
    <m/>
    <x v="0"/>
    <s v="Pilot trial of The Living Well Toolkit: qualitative analysis and implications for refinement and future implementation"/>
    <s v="Mudge, Suzie; Sezier, Ann; Payne, Deborah; Smith, Greta; Kayes, Nicola"/>
    <n v="5"/>
    <s v="No"/>
    <s v="[Mudge, Suzie; Sezier, Ann; Payne, Deborah; Smith, Greta; Kayes, Nicola] Auckland Univ Technol, Ctr Person Ctr Res, Auckland, New Zealand Mudge, S., Centre for Person Centred Research, Auckland University of Technology, Auckland, New Zealand; Sezier, A., Centre for Person Centred Research, Auckland University of Technology, Auckland, New Zealand; Payne, D., Centre for Person Centred Research, Auckland University of Technology, Auckland, New Zealand; Smith, G., Centre for Person Centred Research, Auckland University of Technology, Auckland, New Zealand; Kayes, N., Centre for Person Centred Research, Auckland University of Technology, Auckland, New Zealand"/>
    <n v="1"/>
    <s v="Mudge, Suzie, Sezier, Ann, Payne, Deborah, Smith, Greta, Kayes, Nicola,"/>
    <s v="Mudge, S (corresponding author), Auckland Univ Technol, Ctr Person Ctr Res, Auckland, New Zealand."/>
    <s v="Mudge, S"/>
    <s v="Yes"/>
    <s v="BMC Health Services Research"/>
    <x v="0"/>
    <s v="Springer Science and Business Media LLC"/>
    <x v="0"/>
    <s v="journal-article"/>
    <b v="1"/>
    <s v="publishedVersion"/>
    <s v="publisher"/>
    <s v="Yes"/>
    <s v="europepmc.org openrepository.aut.ac.nz "/>
    <n v="2"/>
    <x v="0"/>
    <b v="1"/>
    <s v="1472-6963 "/>
    <s v="Yes"/>
    <s v="None"/>
    <s v="Yes"/>
    <s v="None"/>
    <s v="https://v2.sherpa.ac.uk/id/publication/2430"/>
    <n v="2"/>
    <n v="2"/>
    <s v="https://doi.org/10.1186/s12913-020-4920-5"/>
    <s v="Yes"/>
    <s v="Yes"/>
    <s v="Yes"/>
    <s v="GBP"/>
    <n v="1370"/>
    <s v="USD"/>
    <n v="2145"/>
    <n v="2145"/>
    <n v="7.65"/>
    <n v="0"/>
    <n v="0"/>
    <n v="12"/>
    <s v="http://www.altmetric.com/details.php?citation_id=74874353"/>
    <s v="Health Research Council of New ZealandHealth Research Council of New Zealand [13/285]; Health Research Council of New Zealand, HRC: 13/ 285"/>
    <s v="Health Research Council of New Zealand"/>
    <s v="Health Care Sciences &amp; Services"/>
    <s v="Health Policy"/>
    <b v="1"/>
    <s v="Yes"/>
    <x v="0"/>
    <x v="0"/>
    <x v="0"/>
  </r>
  <r>
    <s v="10.1142/S0217979220400093"/>
    <m/>
    <m/>
    <x v="1"/>
    <s v="Surface-enhanced Raman scattering (SERS) by Ag nanoparticles on anodized TiO2\u2212X nanotubes"/>
    <s v="Zhang, Ting: Department of Chemical &amp; Materials Engineering, The University of Auckland, Private Bag 92019, Auckland 1142, New Zealand; Ye, Junzhi: Department of Chemical &amp; Materials Engineering, The University of Auckland, Private Bag 92019, Auckland 1142, New Zealand, The Photon Factory, School of Chemical Sciences, The University of Auckland, Auckland 1142, New Zealand; Arul, Rakesh: Department of Chemical &amp; Materials Engineering, The University of Auckland, Private Bag 92019, Auckland 1142, New Zealand, The Photon Factory, School of Chemical Sciences, The University of Auckland, Auckland 1142, New Zealand; Yang, Tingxuan: Department of Chemical &amp; Materials Engineering, The University of Auckland, Private Bag 92019, Auckland 1142, New Zealand; Wang, Yixuan: Department of Chemical &amp; Materials Engineering, The University of Auckland, Private Bag 92019, Auckland 1142, New Zealand; Yue, Xiaoyu: Department of Chemical &amp; Materials Engineering, The University of Auckland, Private Bag 92019, Auckland 1142, New Zealand; Schaefer, Marcel: Department of Mechanical Engineering, Auckland University of Technology, Auckland, New Zealand; Simpson, Cather: The Photon Factory, School of Chemical Sciences, The University of Auckland, Auckland 1142, New Zealand; Nieuwoudt, Michél K.: The Photon Factory, School of Chemical Sciences, The University of Auckland, Auckland 1142, New Zealand; Huang, Saifang: Department of Chemical &amp; Materials Engineering, The University of Auckland, Private Bag 92019, Auckland 1142, New Zealand; Wei, Shanghai: Department of Chemical &amp; Materials Engineering, The University of Auckland, Private Bag 92019, Auckland 1142, New Zealand; Gao, Wei: Department of Chemical &amp; Materials Engineering, The University of Auckland, Private Bag 92019, Auckland 1142, New Zealand"/>
    <n v="12"/>
    <s v="No"/>
    <s v="[Zhang, Ting; Ye, Junzhi; Arul, Rakesh; Yang, Tingxuan; Wang, Yixuan; Yue, Xiaoyu; Huang, Saifang; Wei, Shanghai; Gao, Wei] Univ Auckland, Dept Chem &amp; Mat Engn, Private Bag 92019, Auckland 1142, New Zealand; [Ye, Junzhi; Arul, Rakesh; Simpson, Cather; Nieuwoudt, Michel K.] Univ Auckland, Sch Chem Sci, Photon Factory, Auckland 1142, New Zealand; [Schaefer, Marcel] Auckland Univ Technol, Dept Mech Engn, Auckland, New Zealand Zhang, T., Department of Chemical and Materials Engineering, University of Auckland, Private Bag 92019, Auckland, 1142, New Zealand; Ye, J., Department of Chemical and Materials Engineering, University of Auckland, Private Bag 92019, Auckland, 1142, New Zealand, Photon Factory, School of Chemical Sciences, University of Auckland, Auckland, 1142, New Zealand; Arul, R., Department of Chemical and Materials Engineering, University of Auckland, Private Bag 92019, Auckland, 1142, New Zealand, Photon Factory, School of Chemical Sciences, University of Auckland, Auckland, 1142, New Zealand; Yang, T., Department of Chemical and Materials Engineering, University of Auckland, Private Bag 92019, Auckland, 1142, New Zealand; Wang, Y., Department of Chemical and Materials Engineering, University of Auckland, Private Bag 92019, Auckland, 1142, New Zealand; Yue, X., Department of Chemical and Materials Engineering, University of Auckland, Private Bag 92019, Auckland, 1142, New Zealand; Schaefer, M., Department of Mechanical Engineering, Auckland University of Technology, Auckland, New Zealand; Simpson, C., Photon Factory, School of Chemical Sciences, University of Auckland, Auckland, 1142, New Zealand; Nieuwoudt, M.K., Photon Factory, School of Chemical Sciences, University of Auckland, Auckland, 1142, New Zealand; Huang, S., Department of Chemical and Materials Engineering, University of Auckland, Private Bag 92019, Auckland, 1142, New Zealand; Wei, S., Department of Chemical and Materials Engineering, University of Auckland, Private Bag 92019, Auckland, 1142, New Zealand; Gao, W., Department of Chemical and Materials Engineering, University of Auckland, Private Bag 92019, Auckland, 1142, New Zealand"/>
    <n v="1"/>
    <s v="Zhang, Ting, Ye, Junzhi, Arul, Rakesh, Yang, Tingxuan, Wang, Yixuan, Yue, Xiaoyu, Huang, Saifang, Wei, Shanghai, Gao, Wei, Simpson, Cather, Nieuwoudt, Michel K., Schaefer, Marcel,"/>
    <s v="Gao, W (corresponding author), Univ Auckland, Dept Chem &amp; Mat Engn, Private Bag 92019, Auckland 1142, New Zealand."/>
    <m/>
    <s v="No"/>
    <s v="International Journal of Modern Physics B"/>
    <x v="2"/>
    <s v="World Scientific Pub Co Pte Lt"/>
    <x v="1"/>
    <s v="journal-article"/>
    <b v="0"/>
    <m/>
    <m/>
    <s v="No"/>
    <m/>
    <n v="0"/>
    <x v="0"/>
    <b v="0"/>
    <s v="0217-9792 1793-6578 "/>
    <s v="Yes"/>
    <s v="12 months"/>
    <s v="No"/>
    <m/>
    <s v="https://v2.sherpa.ac.uk/id/publication/9696"/>
    <n v="1"/>
    <n v="1"/>
    <m/>
    <s v="Yes"/>
    <s v="Yes"/>
    <m/>
    <m/>
    <m/>
    <m/>
    <m/>
    <m/>
    <n v="0"/>
    <n v="0"/>
    <n v="0"/>
    <n v="0"/>
    <m/>
    <s v="New Zealand Government Scholarship"/>
    <m/>
    <s v="Physics"/>
    <s v="Statistical and Nonlinear Physics; Condensed Matter Physics"/>
    <b v="0"/>
    <s v="No"/>
    <x v="1"/>
    <x v="1"/>
    <x v="1"/>
  </r>
  <r>
    <s v="10.3390/jfmk5010008"/>
    <s v="oa journal (via doaj)"/>
    <m/>
    <x v="3"/>
    <s v="The Effects of Augmented Eccentric Loading upon Kinematics and Muscle Activation in Bench Press Performance"/>
    <s v="van den Tillaar; Kwan"/>
    <n v="2"/>
    <s v="No"/>
    <s v=" van den Tillaar, R., Department of Sport Sciences and Physical Education, Nord University, Levanger, 7600, Norway; Kwan, K., Sports Performance Research Institute New Zealand (SPRINZ), Auckland University of Technology, Auckland, 0632, New Zealand"/>
    <n v="1"/>
    <s v="Kwan, K."/>
    <s v="van den Tillaar, R.; Department of Sport Sciences and Physical Education, Norway; email: roland.v.tillaar@nord.no"/>
    <m/>
    <s v="No"/>
    <s v="Journal of Functional Morphology and Kinesiology"/>
    <x v="0"/>
    <s v="MDPI AG"/>
    <x v="0"/>
    <s v="journal-article"/>
    <b v="1"/>
    <s v="publishedVersion"/>
    <s v="publisher"/>
    <s v="Yes"/>
    <s v="nordopen.nord.no "/>
    <n v="1"/>
    <x v="0"/>
    <b v="1"/>
    <s v="2411-5142 "/>
    <s v="Yes"/>
    <s v="None"/>
    <s v="Yes"/>
    <s v="None"/>
    <s v="https://v2.sherpa.ac.uk/id/publication/35302"/>
    <n v="1"/>
    <n v="2"/>
    <s v="https://doi.org/10.3390/jfmk5010008"/>
    <s v="No"/>
    <s v="Yes"/>
    <s v="No"/>
    <m/>
    <m/>
    <m/>
    <m/>
    <n v="0"/>
    <n v="0"/>
    <n v="0"/>
    <n v="0"/>
    <n v="0"/>
    <m/>
    <m/>
    <m/>
    <m/>
    <m/>
    <b v="0"/>
    <s v="No"/>
    <x v="1"/>
    <x v="0"/>
    <x v="3"/>
  </r>
  <r>
    <s v="10.1136/bmjopen-2019-029009"/>
    <s v="oa journal (via doaj)"/>
    <m/>
    <x v="0"/>
    <s v="Does intensive glycaemic control promote healing in diabetic foot ulcers? – a feasibility study"/>
    <s v="Dissanayake, Ajith; Vandal, Alain C; Boyle, Veronica; Park, Diane; Milne, Bobbie; Grech, Roger; Ng, Anthony"/>
    <n v="7"/>
    <s v="No"/>
    <s v="[Dissanayake, Ajith; Boyle, Veronica] Counties Manukau Dist Hlth Board, Endocrinol &amp; Diabet, Auckland, New Zealand; [Vandal, Alain C.] Univ Auckland, Dept Stat, Auckland, New Zealand; [Vandal, Alain C.] Counties Manukau Hlth, Ko Awatea, Auckland, New Zealand; [Park, Diane] Auckland Univ Technol, Fac Hlth &amp; Environm Sci, Auckland, New Zealand; [Milne, Bobbie] Middlemore Clin Trials, Auckland, New Zealand; [Grech, Roger; Ng, Anthony] Counties Manukau Hlth, Podiatry, Auckland, New Zealand Dissanayake, A., Endocrinology and Diabetes, Counties Manukau District Health Board, Auckland, New Zealand; Vandal, A.C., Department of Statistics, University of Auckland, Auckland, New Zealand, Ko Awatea, Counties Manukau Health, Auckland, New Zealand; Boyle, V., Endocrinology and Diabetes, Counties Manukau District Health Board, Auckland, New Zealand; Park, D., Faculty of Health and Environmental Sciences, Auckland University of Technology, Auckland, New Zealand; Milne, B., Middlemore Clinical Trials, Auckland, New Zealand; Grech, R., Podiatry, Counties Manukau Health, Auckland, New Zealand; Ng, A., Podiatry, Counties Manukau Health, Auckland, New Zealand"/>
    <n v="1"/>
    <s v="Dissanayake, Ajith, Boyle, Veronica, Vandal, Alain C., Park, Diane"/>
    <s v="Vandal, AC (corresponding author), Univ Auckland, Dept Stat, Auckland, New Zealand.; Vandal, AC (corresponding author), Counties Manukau Hlth, Ko Awatea, Auckland, New Zealand."/>
    <m/>
    <s v="No"/>
    <s v="BMJ Open"/>
    <x v="0"/>
    <s v="BMJ"/>
    <x v="0"/>
    <s v="journal-article"/>
    <b v="1"/>
    <s v="publishedVersion"/>
    <s v="publisher"/>
    <s v="Yes"/>
    <s v="europepmc.org "/>
    <n v="1"/>
    <x v="0"/>
    <b v="1"/>
    <s v="2044-6055 "/>
    <s v="Yes"/>
    <s v="None"/>
    <s v="Yes"/>
    <s v="None"/>
    <s v="https://v2.sherpa.ac.uk/id/publication/17945"/>
    <n v="2"/>
    <n v="1"/>
    <s v="https://doi.org/10.1136/bmjopen-2019-029009"/>
    <s v="Yes"/>
    <s v="Yes"/>
    <s v="Yes"/>
    <s v="GBP"/>
    <n v="1350"/>
    <s v="USD"/>
    <n v="1905"/>
    <n v="1905"/>
    <n v="1.35"/>
    <n v="0"/>
    <n v="0"/>
    <n v="2"/>
    <s v="http://www.altmetric.com/details.php?citation_id=75016775"/>
    <s v="Health Research Council of New Zealand's Feasibility Study grant [14/605]; 14/605"/>
    <s v="Health Research Council of New Zealand"/>
    <s v="General &amp; Internal Medicine"/>
    <s v="General Medicine"/>
    <b v="0"/>
    <s v="No"/>
    <x v="1"/>
    <x v="0"/>
    <x v="0"/>
  </r>
  <r>
    <s v="10.1108/IJCHM-05-2019-0428"/>
    <m/>
    <m/>
    <x v="1"/>
    <s v="Effects of African local food consumption experiences on post-tasting behavior"/>
    <s v="Kim, Seongseop (Sam); Badu-Baiden, Frank; Oh, Munhyang (Moon); Kim, Jungkeun"/>
    <n v="4"/>
    <s v="No"/>
    <s v="[Kim, Seongseop (Sam); Badu-Baiden, Frank; Oh, Munhyang (Moon)] Hong Kong Polytech Univ, Sch Hotel &amp; Tourism Management, Kowloon, Hong Kong, Peoples R China; [Kim, Jungkeun] Auckland Univ Technol, Dept Mkt, Auckland, New Zealand Kim, S., School of Hotel and Tourism Management, The Hong Kong Polytechnic University, Kowloon, Hong Kong; Badu-Baiden, F., School of Hotel and Tourism Management, The Hong Kong Polytechnic University, Kowloon, Hong Kong; Oh, M., School of Hotel and Tourism Management, The Hong Kong Polytechnic University, Kowloon, Hong Kong; Kim, J., Department of Marketing, Auckland University of Technology, Auckland, New Zealand"/>
    <n v="1"/>
    <s v="Kim, Seongseop (Sam), Badu-Baiden, Frank, Oh, Munhyang (Moon), Kim, Jungkeun,"/>
    <s v="Kim, S (corresponding author), Hong Kong Polytech Univ, Sch Hotel &amp; Tourism Management, Kowloon, Hong Kong, Peoples R China."/>
    <m/>
    <s v="No"/>
    <s v="International Journal of Contemporary Hospitality Management"/>
    <x v="0"/>
    <s v="Emerald"/>
    <x v="1"/>
    <s v="journal-article"/>
    <b v="0"/>
    <m/>
    <m/>
    <s v="No"/>
    <m/>
    <n v="0"/>
    <x v="0"/>
    <b v="0"/>
    <s v="0959-6119 "/>
    <s v="Yes"/>
    <s v="None"/>
    <s v="No"/>
    <m/>
    <s v="https://v2.sherpa.ac.uk/id/publication/2792"/>
    <n v="4"/>
    <n v="4"/>
    <m/>
    <s v="Yes"/>
    <s v="Yes"/>
    <m/>
    <m/>
    <m/>
    <s v="USD"/>
    <n v="3240"/>
    <n v="3240"/>
    <n v="0"/>
    <n v="0"/>
    <n v="0"/>
    <n v="0"/>
    <m/>
    <m/>
    <m/>
    <s v="Social Sciences - Other Topics; Business &amp; Economics"/>
    <s v="Tourism;  Leisure and Hospitality Management"/>
    <b v="0"/>
    <s v="No"/>
    <x v="1"/>
    <x v="1"/>
    <x v="1"/>
  </r>
  <r>
    <s v="10.1109/JSEN.2019.2944178"/>
    <m/>
    <m/>
    <x v="1"/>
    <s v="FieldLight: Device-Free Indoor Human Localization Using Passive Visible Light Positioning and Artificial Potential Fields"/>
    <s v="Konings, Daniel; Faulkner, Nathaniel; Alam, Fakhrul; Lai, Edmund M.-K.; Demidenko, Serge"/>
    <n v="5"/>
    <s v="No"/>
    <s v="[Konings, Daniel; Faulkner, Nathaniel; Alam, Fakhrul] Massey Univ, Dept Mech &amp; Elect Engn, Auckland 0632, New Zealand; [Konings, Daniel; Faulkner, Nathaniel; Alam, Fakhrul; Demidenko, Serge] Massey Univ, Sch Food &amp; Adv Technol, Auckland 0632, New Zealand; [Lai, Edmund M. -K.] Auckland Univ Technol, Sch Engn Comp &amp; Math Sci, Auckland 1142, New Zealand; [Demidenko, Serge] Sunway Univ, Sch Sci &amp; Technol, Bandar Sunway 47500, Selangor, Malaysia; [Demidenko, Serge] Massey Univ, Dept MEE, Auckland 0632, New Zealand Konings, D., Department of Mechanical and Electrical Engineering, Massey University, Auckland, New Zealand; Faulkner, N., Department of Mechanical and Electrical Engineering, Massey University, Auckland, New Zealand; Alam, F., Department of Mechanical and Electrical Engineering, Massey University, Auckland, New Zealand; Lai, E.M.-K., School of Engineering, Computer and Mathematical Sciences, Auckland University of Technology, Auckland, New Zealand; Demidenko, S., School of Food and Advanced Technology, Massey University, Auckland, New Zealand"/>
    <n v="1"/>
    <s v="Konings, Daniel, Faulkner, Nathaniel, Alam, Fakhrul, Demidenko, Serge, Lai, Edmund M. -K."/>
    <s v="Konings, D (corresponding author), Massey Univ, Dept Mech &amp; Elect Engn, Auckland 0632, New Zealand."/>
    <m/>
    <s v="No"/>
    <s v="IEEE Sensors Journal"/>
    <x v="2"/>
    <s v="Institute of Electrical and Electronics Engineers (IEEE)"/>
    <x v="1"/>
    <s v="journal-article"/>
    <b v="0"/>
    <m/>
    <m/>
    <s v="No"/>
    <m/>
    <n v="0"/>
    <x v="0"/>
    <b v="0"/>
    <s v="1530-437X 1558-1748 "/>
    <s v="Yes"/>
    <s v="None"/>
    <s v="No"/>
    <m/>
    <s v="https://v2.sherpa.ac.uk/id/publication/3570"/>
    <n v="9"/>
    <n v="9"/>
    <m/>
    <s v="Yes"/>
    <s v="Yes"/>
    <m/>
    <m/>
    <m/>
    <s v="USD"/>
    <n v="2045"/>
    <n v="2045"/>
    <n v="0"/>
    <n v="0"/>
    <n v="0"/>
    <n v="0"/>
    <m/>
    <s v="Massey University Doctoral Scholarships"/>
    <s v="Massey University"/>
    <s v="Engineering; Instruments &amp; Instrumentation; Physics"/>
    <s v="Instrumentation; Electrical and Electronic Engineering"/>
    <b v="0"/>
    <s v="No"/>
    <x v="1"/>
    <x v="1"/>
    <x v="1"/>
  </r>
  <r>
    <s v="10.1016/j.poly.2019.114303"/>
    <m/>
    <m/>
    <x v="1"/>
    <s v="Synthesis, structure and fluxionality of Co(III) complexes containing chelated sulfate"/>
    <s v="Mohabeer, Poornasha K.; Carr, Bronte; Hanif, Muhammad; Hartinger, Christian; Groutso, Tatiana; Jelley, Rebecca E.; Söhnel, Tilo; Blackman, Allan G."/>
    <n v="8"/>
    <s v="No"/>
    <s v="[Mohabeer, Poornasha K.; Carr, Bronte; Blackman, Allan G.] Auckland Univ Technol, Sch Sci, Dept Chem, Private Bag 92006, Auckland 1142, New Zealand; [Hanif, Muhammad; Hartinger, Christian; Groutso, Tatiana; Jelley, Rebecca E.; Sohnel, Tilo] Univ Auckland, Sch Chem Sci, Private Bag 92019, Auckland 1142, New Zealand; [Sohnel, Tilo] MacDiarmid Inst Adv Mat &amp; Nanotechnol, POB 600, Wellington 6140, New Zealand Mohabeer, P.K., Department of Chemistry, School of Science, Auckland University of Technology, Private Bag 92006, Auckland, 1142, New Zealand; Carr, B., Department of Chemistry, School of Science, Auckland University of Technology, Private Bag 92006, Auckland, 1142, New Zealand; Hanif, M., School of Chemical Sciences, University of Auckland, Private Bag 92019, Auckland, 1142, New Zealand; Hartinger, C., School of Chemical Sciences, University of Auckland, Private Bag 92019, Auckland, 1142, New Zealand; Groutso, T., School of Chemical Sciences, University of Auckland, Private Bag 92019, Auckland, 1142, New Zealand; Jelley, R.E., School of Chemical Sciences, University of Auckland, Private Bag 92019, Auckland, 1142, New Zealand; Söhnel, T., School of Chemical Sciences, University of Auckland, Private Bag 92019, Auckland, 1142, New Zealand, MacDiarmid Institute for Advanced Materials and Nanotechnology, PO Box 600, Wellington, 6140, New Zealand; Blackman, A.G., Department of Chemistry, School of Science, Auckland University of Technology, Private Bag 92006, Auckland, 1142, New Zealand"/>
    <n v="1"/>
    <s v="Mohabeer, Poornasha K., Carr, Bronte, Blackman, Allan G."/>
    <s v="Blackman, AG (corresponding author), Auckland Univ Technol, Sch Sci, Dept Chem, Private Bag 92006, Auckland 1142, New Zealand."/>
    <s v="Blackman, AG"/>
    <s v="Yes"/>
    <s v="Polyhedron"/>
    <x v="2"/>
    <s v="Elsevier BV"/>
    <x v="1"/>
    <s v="journal-article"/>
    <b v="0"/>
    <m/>
    <m/>
    <s v="No"/>
    <m/>
    <n v="0"/>
    <x v="0"/>
    <b v="0"/>
    <s v="0277-5387 "/>
    <s v="Yes"/>
    <s v="24 months"/>
    <s v="No"/>
    <m/>
    <s v="https://v2.sherpa.ac.uk/id/publication/4678"/>
    <m/>
    <n v="0"/>
    <m/>
    <s v="Yes"/>
    <s v="Yes"/>
    <m/>
    <m/>
    <m/>
    <s v="USD"/>
    <n v="2600"/>
    <n v="2600"/>
    <n v="0.25"/>
    <n v="0"/>
    <n v="0"/>
    <n v="1"/>
    <s v="http://www.altmetric.com/details.php?citation_id=73131475"/>
    <m/>
    <m/>
    <s v="Chemistry; Crystallography"/>
    <s v="Physical and Theoretical Chemistry; Inorganic Chemistry; Materials Chemistry"/>
    <b v="0"/>
    <s v="No"/>
    <x v="1"/>
    <x v="1"/>
    <x v="1"/>
  </r>
  <r>
    <s v="10.1016/j.agrformet.2019.107764"/>
    <m/>
    <m/>
    <x v="1"/>
    <s v="Environmental drivers of stem radius change and heterogeneity of stem radial water storage in the mangrove Avicennia marina (Forssk.) Vierh."/>
    <s v="Barraclough, Alicia Donnellan; Cusens, Jarrod; Zweifel, Roman; Leuzinger, Sebastian"/>
    <n v="4"/>
    <s v="No"/>
    <s v="[Barraclough, Alicia Donnellan; Cusens, Jarrod; Leuzinger, Sebastian] Auckland Univ Technol, Inst Appl Ecol New Zealand, Auckland, New Zealand; [Cusens, Jarrod] Wildland Consultants Ltd, Auckland, New Zealand; [Zweifel, Roman] Swiss Fed Inst Forest Snow &amp; Landscape Res WSL, Forest Dynam, Birmensdorf, Switzerland Barraclough, A.D., Institute for Applied Ecology New Zealand, Auckland University of Technology, Auckland, New Zealand; Cusens, J., Institute for Applied Ecology New Zealand, Auckland University of Technology, Auckland, New Zealand, Wildland Consultants Ltd, Auckland, New Zealand; Zweifel, R., Forest Dynamics, Swiss Federal Institute for Forest, Snow and Landscape Research WSL, Switzerland; Leuzinger, S., Institute for Applied Ecology New Zealand, Auckland University of Technology, Auckland, New Zealand"/>
    <n v="1"/>
    <s v="Barraclough, Alicia Donnellan, Cusens, Jarrod, Leuzinger, Sebastian"/>
    <s v="Barraclough, AD (corresponding author), Auckland Univ Technol, Inst Appl Ecol New Zealand, Auckland, New Zealand."/>
    <s v="Barraclough, AD"/>
    <s v="Yes"/>
    <s v="Agricultural and Forest Meteorology"/>
    <x v="2"/>
    <s v="Elsevier BV"/>
    <x v="1"/>
    <s v="journal-article"/>
    <b v="0"/>
    <m/>
    <m/>
    <s v="No"/>
    <m/>
    <n v="0"/>
    <x v="0"/>
    <b v="0"/>
    <s v="0168-1923 "/>
    <s v="Yes"/>
    <s v="24 months"/>
    <s v="No"/>
    <m/>
    <s v="https://v2.sherpa.ac.uk/id/publication/10459"/>
    <n v="3"/>
    <n v="0"/>
    <m/>
    <s v="Yes"/>
    <s v="Yes"/>
    <m/>
    <m/>
    <m/>
    <s v="USD"/>
    <n v="3950"/>
    <n v="3950"/>
    <n v="0"/>
    <n v="0"/>
    <n v="0"/>
    <n v="0"/>
    <m/>
    <m/>
    <m/>
    <s v="Agriculture; Forestry; Meteorology &amp; Atmospheric Sciences"/>
    <s v="Agronomy and Crop Science; Forestry; Atmospheric Science; Global and Planetary Change"/>
    <b v="0"/>
    <s v="No"/>
    <x v="1"/>
    <x v="1"/>
    <x v="1"/>
  </r>
  <r>
    <s v="10.3389/fphys.2019.01571"/>
    <s v="oa journal (via doaj)"/>
    <m/>
    <x v="0"/>
    <s v="To Flex or Rest: Does Adding No-Load Isometric Actions to the Inter-Set Rest Period in Resistance Training Enhance Muscular Adaptations? A Randomized-Controlled Trial"/>
    <s v="Schoenfeld, Brad J.; Grgic, Jozo; Contreras, Bret; Delcastillo, Kenneth; Alto, Andrew; Haun, Cody; De Souza, Eduardo O.; Vigotsky, Andrew D."/>
    <n v="8"/>
    <s v="No"/>
    <s v="[Schoenfeld, Brad J.; Delcastillo, Kenneth; Alto, Andrew] CUNY, Lehman Coll, Dept Hlth Sci, New York, NY 10021 USA; [Grgic, Jozo] Victoria Univ, Inst Hlth &amp; Sport, Melbourne, Vic, Australia; [Contreras, Bret] Auckland Univ Technol, Sport Performance Res Inst, Auckland, New Zealand; [Haun, Cody] LaGrange Coll, Dept Exercise Sci, La Grange, GA USA; [De Souza, Eduardo O.] Univ Tampa, Dept Hlth Sci &amp; Human Performance, Tampa, FL 33606 USA; [Vigotsky, Andrew D.] Northwestern Univ, Dept Biomed Engn, Evanston, IL USA; [Vigotsky, Andrew D.] Northwestern Univ, Dept Stat, Evanston, IL 60208 USA Schoenfeld, B.J., Department of Health Sciences, CUNY Lehman College, New York City, NY, United States; Grgic, J., Institute for Health and Sport, Victoria University, Melbourne, VIC, Australia; Contreras, B., Sport Performance Research Institute, Auckland University of Technology, Auckland, New Zealand; Delcastillo, K., Department of Health Sciences, CUNY Lehman College, New York City, NY, United States; Alto, A., Department of Health Sciences, CUNY Lehman College, New York City, NY, United States; Haun, C., Department of Exercise Science, LaGrange College, LaGrange, GA, United States; De Souza, E.O., Department of Health Sciences and Human Performance, The University of Tampa, Tampa, FL, United States; Vigotsky, A.D., Department of Biomedical Engineering, Northwestern University, Evanston, IL, United States, Department of Statistics, Northwestern University, Evanston, IL, United States"/>
    <n v="1"/>
    <s v="Schoenfeld, Brad J., Delcastillo, Kenneth, Alto, Andrew, Grgic, Jozo, Contreras, Bret"/>
    <s v="Schoenfeld, BJ (corresponding author), CUNY, Lehman Coll, Dept Hlth Sci, New York, NY 10021 USA."/>
    <m/>
    <s v="No"/>
    <s v="Frontiers in Physiology"/>
    <x v="0"/>
    <s v="Frontiers Media SA"/>
    <x v="0"/>
    <s v="journal-article"/>
    <b v="1"/>
    <s v="publishedVersion"/>
    <s v="publisher"/>
    <s v="Yes"/>
    <s v="europepmc.org "/>
    <n v="1"/>
    <x v="0"/>
    <b v="1"/>
    <s v="1664-042X "/>
    <s v="Yes"/>
    <s v="None"/>
    <s v="Yes"/>
    <s v="None"/>
    <s v="https://v2.sherpa.ac.uk/id/publication/22694"/>
    <n v="3"/>
    <n v="3"/>
    <s v="https://doi.org/10.3389/fphys.2019.01571"/>
    <s v="Yes"/>
    <s v="Yes"/>
    <s v="Yes"/>
    <s v="USD"/>
    <n v="2950"/>
    <m/>
    <m/>
    <n v="2950"/>
    <n v="86.88"/>
    <n v="0"/>
    <n v="0"/>
    <n v="131"/>
    <s v="http://www.altmetric.com/details.php?citation_id=72724592"/>
    <s v="PSC CUNY grant [61500-00-49]; State of New York; 61500-00-49"/>
    <m/>
    <s v="Physiology"/>
    <s v="Physiology (medical); Physiology"/>
    <b v="0"/>
    <s v="No"/>
    <x v="1"/>
    <x v="0"/>
    <x v="0"/>
  </r>
  <r>
    <s v="10.1108/JMH-04-2019-0028"/>
    <m/>
    <m/>
    <x v="1"/>
    <s v="The big bang: the birth of human resource management in New Zealand hotel sector"/>
    <s v="Williamson, David Dunlop; Rasmussen, Erling"/>
    <n v="2"/>
    <s v="No"/>
    <s v="[Williamson, David Dunlop] Auckland Univ Technol, Sch Hospitality &amp; Tourism, Auckland, New Zealand; [Rasmussen, Erling] Auckland Univ Technol, Fac Business &amp; Law, Dept Management, Auckland, New Zealand Williamson, D.D., School of Hospitality and Tourism, Auckland University of Technology, Auckland, New Zealand; Rasmussen, E., Department of Management, Faculty of Business and Law, Auckland University of Technology, Auckland, New Zealand"/>
    <n v="1"/>
    <s v="Williamson, David Dunlop, Rasmussen, Erling,"/>
    <s v="Williamson, DD (corresponding author), Auckland Univ Technol, Sch Hospitality &amp; Tourism, Auckland, New Zealand."/>
    <s v="Williamson, DD"/>
    <s v="Yes"/>
    <s v="Journal of Management History"/>
    <x v="2"/>
    <s v="Emerald"/>
    <x v="1"/>
    <s v="journal-article"/>
    <b v="0"/>
    <m/>
    <m/>
    <s v="No"/>
    <m/>
    <n v="0"/>
    <x v="0"/>
    <b v="0"/>
    <s v="1751-1348 "/>
    <s v="Yes"/>
    <s v="None"/>
    <s v="No"/>
    <m/>
    <s v="https://v2.sherpa.ac.uk/id/publication/2854"/>
    <m/>
    <n v="0"/>
    <m/>
    <s v="Yes"/>
    <s v="Yes"/>
    <m/>
    <m/>
    <m/>
    <s v="USD"/>
    <n v="3240"/>
    <n v="3240"/>
    <n v="0"/>
    <n v="0"/>
    <n v="0"/>
    <n v="0"/>
    <m/>
    <m/>
    <m/>
    <s v="Business &amp; Economics"/>
    <s v="History and Philosophy of Science; General Business;  Management and Accounting"/>
    <b v="0"/>
    <s v="No"/>
    <x v="1"/>
    <x v="1"/>
    <x v="1"/>
  </r>
  <r>
    <s v="10.1186/s13063-019-3949-4"/>
    <s v="oa journal (via doaj)"/>
    <m/>
    <x v="0"/>
    <s v="Evaluating the effects of an exercise program (Staying UpRight) for older adults in long-term care on rates of falls: study protocol for a randomised controlled trial"/>
    <s v="Taylor, Lynne; Parsons, John; Taylor, Denise; Binns, Elizabeth; Lord, Sue; Edlin, Richard; Rochester, Lynn; Del Din, Silvia; Klenk, Jochen; Buckley, Christopher; Cavadino, Alana; Moyes, Simon A.; Kerse, Ngaire"/>
    <n v="13"/>
    <s v="No"/>
    <s v="[Taylor, Lynne; Parsons, John; Edlin, Richard; Cavadino, Alana; Moyes, Simon A.; Kerse, Ngaire] Univ Auckland, Fac Med &amp; Hlth Sci, Auckland, New Zealand; [Taylor, Lynne; Taylor, Denise; Binns, Elizabeth; Lord, Sue] Auckland Univ Technol, Hlth &amp; Rehabil Res Inst, Auckland, New Zealand; [Rochester, Lynn; Del Din, Silvia; Buckley, Christopher] Newcastle Univ, Inst Ageing, Clin Ageing Res Unit, Inst Neurosci, Campus Ageing &amp; Vital, Newcastle Upon Tyne, Tyne &amp; Wear, England; [Rochester, Lynn] Newcastle Upon Tyne Hosp NHS Fdn Trust, Newcastle Upon Tyne, Tyne &amp; Wear, England; [Klenk, Jochen] Ulm Univ, Inst Epidemiol &amp; Med Biometry Ulm, Ulm, Germany; [Klenk, Jochen] Robert Bosch Krankenhaus, Dept Geriatr &amp; Geriatr Rehabil, Stuttgart, Germany; [Klenk, Jochen] IB Univ Appl Sci Berlin, Study Ctr Stuttgart, Stuttgart, Germany Taylor, L., University of Auckland, Faculty of Medical and Health Sciences, Auckland, New Zealand, Auckland University of Technology, Health and Rehabilitation Research Institute, Auckland, New Zealand; Parsons, J., University of Auckland, Faculty of Medical and Health Sciences, Auckland, New Zealand; Taylor, D., Auckland University of Technology, Health and Rehabilitation Research Institute, Auckland, New Zealand; Binns, E., Auckland University of Technology, Health and Rehabilitation Research Institute, Auckland, New Zealand; Lord, S., Auckland University of Technology, Health and Rehabilitation Research Institute, Auckland, New Zealand; Edlin, R., University of Auckland, Faculty of Medical and Health Sciences, Auckland, New Zealand; Rochester, L., Institute of Neuroscience, Newcastle University Institute for Ageing, Clinical Ageing Research Unit, Campus for Ageing and Vitality, Newcastle University, Newcastle upon Tyne, United Kingdom, Newcastle Upon Tyne Hospitals NHS Foundation Trust, Newcastle upon Tyne, United Kingdom; Del Din, S., Institute of Neuroscience, Newcastle University Institute for Ageing, Clinical Ageing Research Unit, Campus for Ageing and Vitality, Newcastle University, Newcastle upon Tyne, United Kingdom; Klenk, J., Institute of Epidemiology and Medical Biometry Ulm, Ulm University, Ulm, Germany, Department of Geriatrics and Geriatric Rehabilitation, Robert-Bosch-Hospital, Stuttgart, Germany, IB University of Applied Sciences Berlin, Study Center Stuttgart, Stuttgart, Germany; Buckley, C., Institute of Neuroscience, Newcastle University Institute for Ageing, Clinical Ageing Research Unit, Campus for Ageing and Vitality, Newcastle University, Newcastle upon Tyne, United Kingdom; Cavadino, A., University of Auckland, Faculty of Medical and Health Sciences, Auckland, New Zealand; Moyes, S.A., University of Auckland, Faculty of Medical and Health Sciences, Auckland, New Zealand; Kerse, N., University of Auckland, Faculty of Medical and Health Sciences, Auckland, New Zealand"/>
    <n v="1"/>
    <s v="Taylor, Lynne, Parsons, John, Edlin, Richard, Cavadino, Alana, Moyes, Simon A., Kerse, Ngaire, Taylor, Denise, Binns, Elizabeth, Lord, Sue"/>
    <s v="Taylor, L (corresponding author), Univ Auckland, Fac Med &amp; Hlth Sci, Auckland, New Zealand.; Taylor, L (corresponding author), Auckland Univ Technol, Hlth &amp; Rehabil Res Inst, Auckland, New Zealand."/>
    <s v="Taylor, L"/>
    <s v="Yes"/>
    <s v="Trials"/>
    <x v="0"/>
    <s v="Springer Science and Business Media LLC"/>
    <x v="0"/>
    <s v="journal-article"/>
    <b v="1"/>
    <s v="publishedVersion"/>
    <s v="publisher"/>
    <s v="Yes"/>
    <s v="europepmc.org openrepository.aut.ac.nz eprint.ncl.ac.uk nrl.northumbria.ac.uk "/>
    <n v="4"/>
    <x v="0"/>
    <b v="1"/>
    <s v="1745-6215 "/>
    <s v="Yes"/>
    <s v="None"/>
    <s v="Yes"/>
    <s v="None"/>
    <s v="https://v2.sherpa.ac.uk/id/publication/2675"/>
    <n v="4"/>
    <n v="4"/>
    <s v="https://doi.org/10.1186/s13063-019-3949-4"/>
    <s v="Yes"/>
    <s v="Yes"/>
    <s v="Yes"/>
    <s v="GBP"/>
    <n v="1370"/>
    <s v="USD"/>
    <n v="2145"/>
    <n v="2145"/>
    <n v="1.75"/>
    <n v="0"/>
    <n v="0"/>
    <n v="3"/>
    <s v="http://www.altmetric.com/details.php?citation_id=73779972"/>
    <s v="Health Research Council of New ZealandHealth Research Council of New Zealand [18/414]"/>
    <s v="Health Research Council of New Zealand"/>
    <s v="Research &amp; Experimental Medicine"/>
    <s v="Medicine (miscellaneous); Pharmacology (medical)"/>
    <b v="1"/>
    <s v="Yes"/>
    <x v="0"/>
    <x v="0"/>
    <x v="0"/>
  </r>
  <r>
    <s v="10.1108/SAMPJ-08-2018-0221"/>
    <m/>
    <m/>
    <x v="1"/>
    <s v="Web-based impression management? Salient features for CSR disclosure prominence"/>
    <s v="Chong, Sabrina; Rahman, Asheq"/>
    <n v="2"/>
    <s v="No"/>
    <s v="[Chong, Sabrina; Rahman, Asheq] Auckland Univ Technol, Dept Accounting, Auckland, New Zealand Chong, S., Department of Accounting, Auckland University of Technology, Auckland, New Zealand; Rahman, A., Department of Accounting, Auckland University of Technology, Auckland, New Zealand"/>
    <n v="1"/>
    <s v="Chong, Sabrina, Rahman, Asheq,"/>
    <s v="Chong, S (corresponding author), Auckland Univ Technol, Dept Accounting, Auckland, New Zealand."/>
    <s v="Chong, S"/>
    <s v="Yes"/>
    <s v="Sustainability Accounting, Management and Policy Journal"/>
    <x v="2"/>
    <s v="Emerald"/>
    <x v="1"/>
    <s v="journal-article"/>
    <b v="0"/>
    <m/>
    <m/>
    <s v="No"/>
    <m/>
    <n v="0"/>
    <x v="0"/>
    <b v="0"/>
    <s v="2040-8021 "/>
    <s v="Yes"/>
    <s v="None"/>
    <s v="No"/>
    <m/>
    <s v="https://v2.sherpa.ac.uk/id/publication/31458"/>
    <n v="3"/>
    <n v="2"/>
    <m/>
    <s v="Yes"/>
    <s v="Yes"/>
    <m/>
    <m/>
    <m/>
    <s v="USD"/>
    <n v="3240"/>
    <n v="3240"/>
    <n v="0"/>
    <n v="0"/>
    <n v="0"/>
    <n v="0"/>
    <m/>
    <m/>
    <m/>
    <s v="Business &amp; Economics; Science &amp; Technology - Other Topics; Environmental Sciences &amp; Ecology"/>
    <s v="Renewable Energy;  Sustainability and the Environment; General Business;  Management and Accounting"/>
    <b v="0"/>
    <s v="No"/>
    <x v="1"/>
    <x v="1"/>
    <x v="1"/>
  </r>
  <r>
    <s v="10.1080/14427591.2020.1739596"/>
    <s v="open (via free pdf)"/>
    <m/>
    <x v="4"/>
    <s v="A Tribute to Dr Ann Wilcock"/>
    <s v="Hocking, Clare: Professor, Department of Occupational Science and Therapy, Auckland University of Technology, Auckland, Aotearoa New Zealand"/>
    <n v="1"/>
    <s v="No"/>
    <s v="[Hocking, Clare] Auckland Univ Technol, Dept Occupat Sci &amp; Therapy, Auckland, New Zealand Hocking, C., Department of Occupational Science and Therapy, Auckland University of Technology, Auckland, Aotearoa, New Zealand"/>
    <n v="1"/>
    <s v="Hocking, Clare,"/>
    <s v="Hocking, C (corresponding author), Auckland Univ Technol, Dept Occupat Sci &amp; Therapy, Auckland, New Zealand."/>
    <s v="Hocking, C"/>
    <s v="Yes"/>
    <s v="Journal of Occupational Science"/>
    <x v="0"/>
    <s v="Informa UK Limited"/>
    <x v="0"/>
    <s v="journal-article"/>
    <b v="0"/>
    <s v="publishedVersion"/>
    <s v="publisher"/>
    <s v="No"/>
    <m/>
    <n v="0"/>
    <x v="0"/>
    <b v="0"/>
    <s v="1442-7591 2158-1576 "/>
    <s v="Yes"/>
    <s v="12 months"/>
    <s v="No"/>
    <m/>
    <s v="https://v2.sherpa.ac.uk/id/publication/10296"/>
    <n v="1"/>
    <n v="1"/>
    <s v="https://www.tandfonline.com/doi/pdf/10.1080/14427591.2020.1739596?needAccess=true"/>
    <s v="Yes"/>
    <s v="Yes"/>
    <m/>
    <m/>
    <m/>
    <s v="USD"/>
    <n v="2950"/>
    <n v="2950"/>
    <n v="0"/>
    <n v="0"/>
    <n v="0"/>
    <n v="0"/>
    <m/>
    <m/>
    <m/>
    <s v="Social Sciences - Other Topics"/>
    <s v="Social Sciences (miscellaneous); Sociology and Political Science"/>
    <b v="0"/>
    <s v="No"/>
    <x v="1"/>
    <x v="0"/>
    <x v="4"/>
  </r>
  <r>
    <s v="10.1080/14427591.2020.1735295"/>
    <m/>
    <m/>
    <x v="1"/>
    <s v="An interview with Ann Allart Wilcock (née Ellison), PhD, GradDipPH, BAppScOT, FCOT"/>
    <s v="Hocking, Clare: Auckland University of Technology, New Zealand"/>
    <n v="1"/>
    <s v="No"/>
    <s v="[Hocking, Clare] Auckland Univ Technol, Auckland, New Zealand Hocking, C., Auckland University of Technology, New Zealand"/>
    <n v="1"/>
    <s v="Hocking, Clare,"/>
    <s v="Hocking, C (corresponding author), Auckland Univ Technol, Auckland, New Zealand."/>
    <s v="Hocking, C"/>
    <s v="Yes"/>
    <s v="Journal of Occupational Science"/>
    <x v="0"/>
    <s v="Informa UK Limited"/>
    <x v="1"/>
    <s v="journal-article"/>
    <b v="0"/>
    <m/>
    <m/>
    <s v="No"/>
    <m/>
    <n v="0"/>
    <x v="0"/>
    <b v="0"/>
    <s v="1442-7591 2158-1576 "/>
    <s v="Yes"/>
    <s v="12 months"/>
    <s v="No"/>
    <m/>
    <s v="https://v2.sherpa.ac.uk/id/publication/10296"/>
    <n v="1"/>
    <n v="1"/>
    <m/>
    <s v="Yes"/>
    <s v="Yes"/>
    <m/>
    <m/>
    <m/>
    <s v="USD"/>
    <n v="2950"/>
    <n v="2950"/>
    <n v="7.1"/>
    <n v="0"/>
    <n v="0"/>
    <n v="9"/>
    <s v="http://www.altmetric.com/details.php?citation_id=79183814"/>
    <m/>
    <m/>
    <s v="Social Sciences - Other Topics"/>
    <s v="Social Sciences (miscellaneous); Sociology and Political Science"/>
    <b v="0"/>
    <s v="No"/>
    <x v="1"/>
    <x v="1"/>
    <x v="1"/>
  </r>
  <r>
    <s v="10.1080/12259276.2020.1718867"/>
    <m/>
    <m/>
    <x v="1"/>
    <s v="&quot;Leftover? I am a victorious woman!&quot;– the potential for the emergence of a new womanhood"/>
    <s v="Zhang, Chao: School of Communication Studies and School of Language and Culture, Auckland University of Technology, Auckland, New Zealand"/>
    <n v="1"/>
    <s v="No"/>
    <s v="[Zhang, Chao] Auckland Univ Technol, Sch Commun Studies, Auckland, New Zealand; [Zhang, Chao] Auckland Univ Technol, Sch Language &amp; Culture, Auckland, New Zealand Zhang, C., School of Communication Studies and School of Language and Culture, Auckland University of Technology, Auckland, New Zealand"/>
    <n v="1"/>
    <s v="Zhang, Chao,"/>
    <s v="Zhang, C (corresponding author), Auckland Univ Technol, Sch Commun Studies, Auckland, New Zealand.; Zhang, C (corresponding author), Auckland Univ Technol, Sch Language &amp; Culture, Auckland, New Zealand."/>
    <s v="Zhang, C"/>
    <s v="Yes"/>
    <s v="Asian Journal of Women's Studies"/>
    <x v="0"/>
    <s v="Informa UK Limited"/>
    <x v="1"/>
    <s v="journal-article"/>
    <b v="0"/>
    <m/>
    <m/>
    <s v="No"/>
    <m/>
    <n v="0"/>
    <x v="0"/>
    <b v="0"/>
    <s v="1225-9276 2377-004X "/>
    <s v="No data"/>
    <m/>
    <m/>
    <m/>
    <m/>
    <m/>
    <n v="0"/>
    <m/>
    <s v="Yes"/>
    <s v="Yes"/>
    <m/>
    <m/>
    <m/>
    <s v="USD"/>
    <n v="2950"/>
    <n v="2950"/>
    <n v="0"/>
    <n v="0"/>
    <n v="0"/>
    <n v="0"/>
    <m/>
    <m/>
    <m/>
    <s v="Women's Studies"/>
    <s v="Gender Studies"/>
    <b v="0"/>
    <s v="No"/>
    <x v="1"/>
    <x v="1"/>
    <x v="1"/>
  </r>
  <r>
    <s v="10.1080/15378020.2019.1671119"/>
    <m/>
    <m/>
    <x v="1"/>
    <s v="Listen to your customer - how to manage your restaurant more effectively"/>
    <s v="Nemeschansky, Ben: Senior Lecturer, School of Hospitality and Tourism, Auckland University of Technology, Auckland, New Zealand"/>
    <n v="1"/>
    <s v="No"/>
    <s v=" Nemeschansky, B., Senior Lecturer, School of Hospitality and Tourism, Auckland University of Technology, Auckland, New Zealand"/>
    <n v="1"/>
    <s v="Nemeschansky, B."/>
    <s v="Nemeschansky, B.; Senior Lecturer, New Zealand; email: ben.nemeschansky@aut.ac.nz"/>
    <s v="Nemeschansky, B."/>
    <s v="Yes"/>
    <s v="Journal of Foodservice Business Research"/>
    <x v="2"/>
    <s v="Informa UK Limited"/>
    <x v="1"/>
    <s v="journal-article"/>
    <b v="0"/>
    <m/>
    <m/>
    <s v="No"/>
    <m/>
    <n v="0"/>
    <x v="0"/>
    <b v="0"/>
    <s v="1537-8020 1537-8039 "/>
    <s v="Yes"/>
    <s v="18 months"/>
    <s v="No"/>
    <m/>
    <s v="https://v2.sherpa.ac.uk/id/publication/5599"/>
    <n v="3"/>
    <n v="3"/>
    <m/>
    <s v="No"/>
    <s v="Yes"/>
    <m/>
    <m/>
    <m/>
    <s v="USD"/>
    <n v="2950"/>
    <n v="2950"/>
    <n v="0"/>
    <n v="0"/>
    <n v="0"/>
    <n v="0"/>
    <m/>
    <m/>
    <m/>
    <m/>
    <s v="Food Science"/>
    <b v="0"/>
    <s v="No"/>
    <x v="1"/>
    <x v="1"/>
    <x v="1"/>
  </r>
  <r>
    <s v="10.1080/17452007.2019.1617671"/>
    <m/>
    <m/>
    <x v="1"/>
    <s v="Exploring the environmental influence on BIM adoption for refurbishment project using structural equation modelling"/>
    <s v="Okakpu, Anthony: Department of Built Environment Engineering, School of Engineering, Computer and Mathematical Sciences, Auckland University of Technology, Auckland, New Zealand; GhaffarianHoseini, Ali: Department of Built Environment Engineering, School of Engineering, Computer and Mathematical Sciences, Auckland University of Technology, Auckland, New Zealand; Tookey, John: Department of Built Environment Engineering, School of Engineering, Computer and Mathematical Sciences, Auckland University of Technology, Auckland, New Zealand; Haar, Jarrod: Department of Management, AUT Business School, Auckland University of Technology, Auckland, New Zealand; Ghaffarianhoseini, Amirhosein: Department of Built Environment Engineering, School of Engineering, Computer and Mathematical Sciences, Auckland University of Technology, Auckland, New Zealand"/>
    <n v="5"/>
    <s v="No"/>
    <s v="[Okakpu, Anthony; GhaffarianHoseini, Ali; Tookey, John; Ghaffarianhoseini, Amirhosein] Auckland Univ Technol, Sch Engn Comp &amp; Math Sci, Dept Built Environm Engn, 34 St Paul St, Auckland 1142, New Zealand; [Haar, Jarrod] Auckland Univ Technol, AUT Business Sch, Dept Management, Auckland, New Zealand Okakpu, A., Department of Built Environment Engineering, School of Engineering, Computer and Mathematical Sciences, Auckland University of Technology, Auckland, New Zealand; GhaffarianHoseini, A., Department of Built Environment Engineering, School of Engineering, Computer and Mathematical Sciences, Auckland University of Technology, Auckland, New Zealand; Tookey, J., Department of Built Environment Engineering, School of Engineering, Computer and Mathematical Sciences, Auckland University of Technology, Auckland, New Zealand; Haar, J., Department of Management, AUT Business School, Auckland University of Technology, Auckland, New Zealand; Ghaffarianhoseini, A., Department of Built Environment Engineering, School of Engineering, Computer and Mathematical Sciences, Auckland University of Technology, Auckland, New Zealand"/>
    <n v="1"/>
    <s v="Okakpu, Anthony, GhaffarianHoseini, Ali, Tookey, John, Ghaffarianhoseini, Amirhosein, Haar, Jarrod,"/>
    <s v="Okakpu, A (corresponding author), Auckland Univ Technol, Sch Engn Comp &amp; Math Sci, Dept Built Environm Engn, 34 St Paul St, Auckland 1142, New Zealand."/>
    <s v="Okakpu, A"/>
    <s v="Yes"/>
    <s v="Architectural Engineering and Design Management"/>
    <x v="2"/>
    <s v="Informa UK Limited"/>
    <x v="1"/>
    <s v="journal-article"/>
    <b v="0"/>
    <m/>
    <m/>
    <s v="No"/>
    <m/>
    <n v="0"/>
    <x v="0"/>
    <b v="0"/>
    <s v="1745-2007 1752-7589 "/>
    <s v="Yes"/>
    <s v="12 months"/>
    <s v="No"/>
    <m/>
    <s v="https://v2.sherpa.ac.uk/id/publication/12763"/>
    <n v="4"/>
    <n v="1"/>
    <m/>
    <s v="Yes"/>
    <s v="Yes"/>
    <m/>
    <m/>
    <m/>
    <s v="USD"/>
    <n v="2950"/>
    <n v="2950"/>
    <n v="1"/>
    <n v="0"/>
    <n v="0"/>
    <n v="1"/>
    <s v="http://www.altmetric.com/details.php?citation_id=61020927"/>
    <m/>
    <m/>
    <s v="Construction &amp; Building Technology; Engineering"/>
    <s v="General Business;  Management and Accounting; Architecture ; Building and Construction"/>
    <b v="0"/>
    <s v="No"/>
    <x v="1"/>
    <x v="1"/>
    <x v="1"/>
  </r>
  <r>
    <s v="10.1080/13504851.2019.1602704"/>
    <s v="oa repository (via OAI-PMH doi match)"/>
    <m/>
    <x v="5"/>
    <s v="Great recession and the informational shifts: new evidence from sticky information Phillips curve"/>
    <s v="Kumar, Saten: Auckland University of Technology, Auckland, New Zealand"/>
    <n v="1"/>
    <s v="No"/>
    <s v="[Kumar, Saten] Auckland Univ Technol, Private Mail Bag 92006, Auckland 1142, New Zealand Kumar, S., Auckland University of Technology, Auckland, New Zealand"/>
    <n v="1"/>
    <s v="Kumar, Saten,"/>
    <s v="Kumar, S (corresponding author), Auckland Univ Technol, Private Mail Bag 92006, Auckland 1142, New Zealand."/>
    <s v="Kumar, S"/>
    <s v="Yes"/>
    <s v="Applied Economics Letters"/>
    <x v="2"/>
    <s v="Informa UK Limited"/>
    <x v="0"/>
    <s v="journal-article"/>
    <b v="0"/>
    <s v="submittedVersion"/>
    <s v="repository"/>
    <s v="Yes"/>
    <s v="openrepository.aut.ac.nz "/>
    <n v="1"/>
    <x v="0"/>
    <b v="0"/>
    <s v="1350-4851 1466-4291 "/>
    <s v="Yes"/>
    <s v="18 months"/>
    <s v="No"/>
    <m/>
    <s v="https://v2.sherpa.ac.uk/id/publication/4943"/>
    <m/>
    <n v="0"/>
    <s v="https://openrepository.aut.ac.nz/bitstream/10292/13520/7/paper-%20without%20auhtor%20details.pdf"/>
    <s v="Yes"/>
    <s v="Yes"/>
    <m/>
    <m/>
    <m/>
    <s v="USD"/>
    <n v="2950"/>
    <n v="2950"/>
    <n v="0"/>
    <n v="0"/>
    <n v="0"/>
    <n v="0"/>
    <m/>
    <m/>
    <m/>
    <s v="Business &amp; Economics"/>
    <m/>
    <b v="1"/>
    <s v="Yes"/>
    <x v="0"/>
    <x v="0"/>
    <x v="5"/>
  </r>
  <r>
    <s v="10.1080/14427591.2020.1735308"/>
    <m/>
    <m/>
    <x v="1"/>
    <s v="Celebrating Ann Wilcock: A call to action"/>
    <s v="Hocking, Clare: Department of Occupational Science and Therapy, Auckland University of Technology, New Zealand; Townsend, Liz: Dalhousie University, Halifax, Canada"/>
    <n v="2"/>
    <s v="No"/>
    <s v="[Hocking, Clare] Auckland Univ Technol, Dept Occupat Sci &amp; Therapy, Auckland, New Zealand; [Townsend, Liz] Dalhousie Univ, Halifax, NS, Canada Hocking, C., Department of Occupational Science and Therapy, Auckland University of Technology, New Zealand; Townsend, L., Dalhousie University, Halifax, Canada"/>
    <n v="1"/>
    <s v="Hocking, Clare"/>
    <s v="Hocking, C (corresponding author), Auckland Univ Technol, Dept Occupat Sci &amp; Therapy, Auckland, New Zealand."/>
    <s v="Hocking, C"/>
    <s v="Yes"/>
    <s v="Journal of Occupational Science"/>
    <x v="0"/>
    <s v="Informa UK Limited"/>
    <x v="1"/>
    <s v="journal-article"/>
    <b v="0"/>
    <m/>
    <m/>
    <s v="No"/>
    <m/>
    <n v="0"/>
    <x v="0"/>
    <b v="0"/>
    <s v="1442-7591 2158-1576 "/>
    <s v="Yes"/>
    <s v="12 months"/>
    <s v="No"/>
    <m/>
    <s v="https://v2.sherpa.ac.uk/id/publication/10296"/>
    <n v="2"/>
    <n v="2"/>
    <m/>
    <s v="Yes"/>
    <s v="Yes"/>
    <m/>
    <m/>
    <m/>
    <s v="USD"/>
    <n v="2950"/>
    <n v="2950"/>
    <n v="5.9"/>
    <n v="0"/>
    <n v="0"/>
    <n v="9"/>
    <s v="http://www.altmetric.com/details.php?citation_id=78229165"/>
    <m/>
    <m/>
    <s v="Social Sciences - Other Topics"/>
    <s v="Social Sciences (miscellaneous); Sociology and Political Science"/>
    <b v="0"/>
    <s v="No"/>
    <x v="1"/>
    <x v="1"/>
    <x v="1"/>
  </r>
  <r>
    <s v="10.1080/13032917.2019.1703771"/>
    <m/>
    <m/>
    <x v="1"/>
    <s v="Exploring the role of anticipated guilt on cannabis tourists' behavioural intentions"/>
    <s v="Wen, Jun: School of Business and Law, Edith Cowan University, Joondalup, Australia; Qi, Hongxia: New Zealand Tourism Research Institute, Auckland University of Technology, Auckland, New Zealand"/>
    <n v="2"/>
    <s v="No"/>
    <s v="[Wen, Jun] Edith Cowan Univ, Sch Business &amp; Law, Joondalup, Australia; [Qi, Hongxia] Auckland Univ Technol, New Zealand Tourism Res Inst, Auckland, New Zealand Wen, J., School of Business and Law, Edith Cowan University, Joondalup, Australia; Qi, H., New Zealand Tourism Research Institute, Auckland University of Technology, Auckland, New Zealand"/>
    <n v="1"/>
    <s v="Wen, Jun, Qi, Hongxia,"/>
    <s v="Wen, J (corresponding author), Edith Cowan Univ, Sch Business &amp; Law, Joondalup, Australia."/>
    <m/>
    <s v="No"/>
    <s v="Anatolia"/>
    <x v="2"/>
    <s v="Informa UK Limited"/>
    <x v="1"/>
    <s v="journal-article"/>
    <b v="0"/>
    <m/>
    <m/>
    <s v="No"/>
    <m/>
    <n v="0"/>
    <x v="0"/>
    <b v="0"/>
    <s v="1303-2917 2156-6909 "/>
    <s v="Yes"/>
    <s v="18 months"/>
    <s v="No"/>
    <m/>
    <s v="https://v2.sherpa.ac.uk/id/publication/18679"/>
    <n v="2"/>
    <n v="2"/>
    <m/>
    <s v="Yes"/>
    <s v="Yes"/>
    <m/>
    <m/>
    <m/>
    <s v="USD"/>
    <n v="2950"/>
    <n v="2950"/>
    <n v="0"/>
    <n v="0"/>
    <n v="0"/>
    <n v="0"/>
    <m/>
    <m/>
    <m/>
    <s v="Social Sciences - Other Topics"/>
    <s v="Earth-Surface Processes; Geography;  Planning and Development"/>
    <b v="0"/>
    <s v="No"/>
    <x v="1"/>
    <x v="1"/>
    <x v="1"/>
  </r>
  <r>
    <s v="10.1080/17508975.2019.1655703"/>
    <m/>
    <m/>
    <x v="1"/>
    <s v="Exploring the current status of the construction industry in Auckland: are we doing enough?"/>
    <s v="Ghaffarianhoseini, Amirhosein: Department of Built Environment Engineering, Auckland University of Technology, Auckland, New Zealand; Ghaffarianhoseini, Ali: Department of Built Environment Engineering, Auckland University of Technology, Auckland, New Zealand; Boarin, Paola: School of Architecture and Planning, University of Auckland, Auckland, New Zealand; Haarhoff, Errol: School of Architecture and Planning, University of Auckland, Auckland, New Zealand; Walker, Charles: Department of Built Environment Engineering, Auckland University of Technology, Auckland, New Zealand, School of Future Environments, Auckland University of Technology, Auckland, New Zealand"/>
    <n v="5"/>
    <s v="No"/>
    <s v=" Ghaffarianhoseini, A., Department of Built Environment Engineering, Auckland University of Technology, Auckland, New Zealand; Ghaffarianhoseini, A., Department of Built Environment Engineering, Auckland University of Technology, Auckland, New Zealand; Boarin, P., School of Architecture and Planning, University of Auckland, Auckland, New Zealand; Haarhoff, E., School of Architecture and Planning, University of Auckland, Auckland, New Zealand; Walker, C., Department of Built Environment Engineering, Auckland University of Technology, Auckland, New Zealand, School of Future Environments, Auckland University of Technology, Auckland, New Zealand"/>
    <n v="3"/>
    <s v="Ghaffarianhoseini, A.; Ghaffarianhoseini, A.; Walker, C."/>
    <s v="Ghaffarianhoseini, A.; Department of Built Environment Engineering, New Zealand; email: amirhosein.ghaffarianhoseini@aut.ac.nz"/>
    <s v="Ghaffarianhoseini, A."/>
    <s v="Yes"/>
    <s v="Intelligent Buildings International"/>
    <x v="2"/>
    <s v="Informa UK Limited"/>
    <x v="1"/>
    <s v="journal-article"/>
    <b v="0"/>
    <m/>
    <m/>
    <s v="No"/>
    <m/>
    <n v="0"/>
    <x v="0"/>
    <b v="0"/>
    <s v="1750-8975 1756-6932 "/>
    <s v="Yes"/>
    <s v="12 months"/>
    <s v="No"/>
    <m/>
    <s v="https://v2.sherpa.ac.uk/id/publication/12769"/>
    <m/>
    <n v="0"/>
    <m/>
    <s v="No"/>
    <s v="Yes"/>
    <m/>
    <m/>
    <m/>
    <s v="USD"/>
    <n v="2950"/>
    <n v="2950"/>
    <n v="0"/>
    <n v="0"/>
    <n v="0"/>
    <n v="0"/>
    <m/>
    <s v="Ministry of Business, Innovation and Employment, MBIE"/>
    <m/>
    <m/>
    <s v="Building and Construction; Computer Science Applications"/>
    <b v="0"/>
    <s v="No"/>
    <x v="1"/>
    <x v="1"/>
    <x v="1"/>
  </r>
  <r>
    <s v="10.1080/01441647.2019.1649319"/>
    <m/>
    <m/>
    <x v="1"/>
    <s v="A systematic review of route optimisation and pre-emption methods for emergency vehicles"/>
    <s v="Humagain, Subash: Information Technology and Software Engineering, Auckland University of Technology, Auckland, New Zealand; Sinha, Roopak: Information Technology and Software Engineering, Auckland University of Technology, Auckland, New Zealand; Lai, Edmund: Information Technology and Software Engineering, Auckland University of Technology, Auckland, New Zealand; Ranjitkar, Prakash: Department of Civil and Environmental Engineering, University of Auckland, Auckland, New Zealand"/>
    <n v="4"/>
    <s v="No"/>
    <s v="[Humagain, Subash; Sinha, Roopak; Lai, Edmund] Auckland Univ Technol, Informat Technol &amp; Software Engn, AUT Tower,Level 7,2-14 Wakefield St, Auckland, New Zealand; [Ranjitkar, Prakash] Univ Auckland, Dept Civil &amp; Environm Engn, Auckland, New Zealand Humagain, S., Information Technology and Software Engineering, Auckland University of Technology, Auckland, New Zealand; Sinha, R., Information Technology and Software Engineering, Auckland University of Technology, Auckland, New Zealand; Lai, E., Information Technology and Software Engineering, Auckland University of Technology, Auckland, New Zealand; Ranjitkar, P., Department of Civil and Environmental Engineering, University of Auckland, Auckland, New Zealand"/>
    <n v="1"/>
    <s v="Humagain, Subash, Sinha, Roopak, Lai, Edmund"/>
    <s v="Humagain, S (corresponding author), Auckland Univ Technol, Informat Technol &amp; Software Engn, AUT Tower,Level 7,2-14 Wakefield St, Auckland, New Zealand."/>
    <s v="Humagain, S"/>
    <s v="Yes"/>
    <s v="Transport Reviews"/>
    <x v="2"/>
    <s v="Informa UK Limited"/>
    <x v="1"/>
    <s v="journal-article"/>
    <b v="0"/>
    <m/>
    <m/>
    <s v="No"/>
    <m/>
    <n v="0"/>
    <x v="0"/>
    <b v="0"/>
    <s v="0144-1647 1464-5327 "/>
    <s v="Yes"/>
    <s v="18 months"/>
    <s v="No"/>
    <m/>
    <s v="https://v2.sherpa.ac.uk/id/publication/6259"/>
    <n v="3"/>
    <n v="2"/>
    <m/>
    <s v="Yes"/>
    <s v="Yes"/>
    <m/>
    <m/>
    <m/>
    <s v="USD"/>
    <n v="2950"/>
    <n v="2950"/>
    <n v="0"/>
    <n v="0"/>
    <n v="0"/>
    <n v="0"/>
    <m/>
    <m/>
    <m/>
    <s v="Transportation"/>
    <s v="Transportation"/>
    <b v="0"/>
    <s v="No"/>
    <x v="1"/>
    <x v="1"/>
    <x v="1"/>
  </r>
  <r>
    <s v="10.1080/10376178.2019.1640621"/>
    <m/>
    <m/>
    <x v="1"/>
    <s v="Older Filipino immigrants' reconfiguration of traditional filial expectations: a focus ethnographic study"/>
    <s v="Montayre, Jed: School of Clinical Sciences, Auckland University of Technology, 90Akoranga Drive, Northcote, Auckland, New Zealand; Neville, Stephen: School of Clinical Sciences, Auckland University of Technology, 90Akoranga Drive, Northcote, Auckland, New Zealand; Wright-St Clair, Valerie: School of Clinical Sciences, Auckland University of Technology, 90Akoranga Drive, Northcote, Auckland, New Zealand; Holroyd, Eleanor: School of Clinical Sciences, Auckland University of Technology, 90Akoranga Drive, Northcote, Auckland, New Zealand; Adams, Jeffery: SHORE &amp; Whariki Research Centre, College of Health, Massey University, Level 7, 90 Symonds St, Auckland 1010, New Zealand"/>
    <n v="5"/>
    <s v="No"/>
    <s v="[Montayre, Jed; Neville, Stephen; Wright-St Clair, Valerie; Holroyd, Eleanor] Auckland Univ Technol, Sch Clin Sci, 90 Akoranga Dr, Auckland, New Zealand; [Adams, Jeffery] Massey Univ, SHORE &amp; Whariki Res Ctr, Coll Hlth, Level 7,90 Symonds St, Auckland 1010, New Zealand Montayre, J., School of Clinical Sciences, Auckland University of Technology, 90 Akoranga Drive, Northcote, Auckland, New Zealand; Neville, S., School of Clinical Sciences, Auckland University of Technology, 90 Akoranga Drive, Northcote, Auckland, New Zealand; Wright-St Clair, V., School of Clinical Sciences, Auckland University of Technology, 90 Akoranga Drive, Northcote, Auckland, New Zealand; Holroyd, E., School of Clinical Sciences, Auckland University of Technology, 90 Akoranga Drive, Northcote, Auckland, New Zealand; Adams, J., SHORE Whariki Research Centre, College of Health, Massey University, Level 7, 90 Symonds St, Auckland, 1010, New Zealand"/>
    <n v="1"/>
    <s v="Montayre, Jed, Neville, Stephen, Wright-St Clair, Valerie, Holroyd, Eleanor"/>
    <s v="Montayre, J (corresponding author), Auckland Univ Technol, Sch Clin Sci, 90 Akoranga Dr, Auckland, New Zealand."/>
    <s v="Montayre, J"/>
    <s v="Yes"/>
    <s v="Contemporary Nurse"/>
    <x v="2"/>
    <s v="Informa UK Limited"/>
    <x v="1"/>
    <s v="journal-article"/>
    <b v="0"/>
    <m/>
    <m/>
    <s v="No"/>
    <m/>
    <n v="0"/>
    <x v="0"/>
    <b v="0"/>
    <s v="1037-6178 1839-3535 "/>
    <s v="Yes"/>
    <s v="12 months"/>
    <s v="No"/>
    <m/>
    <s v="https://v2.sherpa.ac.uk/id/publication/4110"/>
    <m/>
    <n v="1"/>
    <m/>
    <s v="Yes"/>
    <s v="Yes"/>
    <m/>
    <m/>
    <m/>
    <s v="USD"/>
    <n v="2950"/>
    <n v="2950"/>
    <n v="5.2"/>
    <n v="0"/>
    <n v="0"/>
    <n v="8"/>
    <s v="http://www.altmetric.com/details.php?citation_id=63211558"/>
    <m/>
    <m/>
    <s v="Nursing"/>
    <s v="General Nursing"/>
    <b v="0"/>
    <s v="No"/>
    <x v="1"/>
    <x v="1"/>
    <x v="1"/>
  </r>
  <r>
    <s v="10.1080/07060661.2019.1626910"/>
    <m/>
    <m/>
    <x v="1"/>
    <s v="From genomes to forest management – tackling invasivePhytophthoraspecies in the era of genomics"/>
    <s v="Keriö, S.: Department of Botany and Plant Pathology, Oregon State University, 2082 Cordley Hall, Corvallis, OR 97331, USA; Daniels, H. A.: Department of Botany and Plant Pathology, Oregon State University, 2082 Cordley Hall, Corvallis, OR 97331, USA; Gómez-Gallego, M.: Institute for Applied Ecology New Zealand, School of Science, Auckland University of Technology, 31-33 Symonds Street, Auckland 1142, New Zealand, New Zealand Forest Research Institute (Scion), 49 Sala Street, Te Papa Tipu Innovation Park, Private Bag 3020, Rotorua 3046, New Zealand; Tabima, J. F.: Department of Botany and Plant Pathology, Oregon State University, 2082 Cordley Hall, Corvallis, OR 97331, USA; Lenz, R. R.: Department of Botany and Plant Pathology, Oregon State University, 2082 Cordley Hall, Corvallis, OR 97331, USA; Søndreli, K. L.: Department of Botany and Plant Pathology, Oregon State University, 2082 Cordley Hall, Corvallis, OR 97331, USA; Grünwald, N. J.: Horticultural Crops Research Unit, USDA Agricultural Research Service, 3420 NW Orchard Ave., Corvallis, OR 97330, USA; Williams, N.: New Zealand Forest Research Institute (Scion), 49 Sala Street, Te Papa Tipu Innovation Park, Private Bag 3020, Rotorua 3046, New Zealand; Mcdougal, R.: New Zealand Forest Research Institute (Scion), 49 Sala Street, Te Papa Tipu Innovation Park, Private Bag 3020, Rotorua 3046, New Zealand; LeBoldus, J. M.: Department of Botany and Plant Pathology, Oregon State University, 2082 Cordley Hall, Corvallis, OR 97331, USA, Department of Forest Engineering, Resources and Management, Oregon State University, 210 Snell Hall, Corvallis, OR 97331, USA"/>
    <n v="10"/>
    <s v="No"/>
    <s v="[Kerio, S.; Daniels, H. A.; Tabima, J. F.; Lenz, R. R.; Sondreli, K. L.; LeBoldus, J. M.] Oregon State Univ, Dept Bot &amp; Plant Pathol, 2082 Cordley Hall, Corvallis, OR 97331 USA; [LeBoldus, J. M.] Oregon State Univ, Dept Forest Engn Resources &amp; Management, 210 Snell Hall, Corvallis, OR 97331 USA; [Gomez-Gallego, M.] Auckland Univ Technol, Sch Sci, Inst Appl Ecol New Zealand, 31-33 Symonds St, Auckland 1142, New Zealand; [Gomez-Gallego, M.; Williams, N.; Mcdougal, R.] New Zealand Forest Res Inst Scion, 49 Sala St,Te Papa Tipu Innovat Pk, Rotorua 3046, New Zealand; [Grunwald, N. J.] ARS, Hort Crops Res Unit, USDA, 3420 NW Orchard Ave, Corvallis, OR 97330 USA Keriö, S., Department of Botany and Plant Pathology, Oregon State University, 2082 Cordley Hall, Corvallis, OR  97331, United States; Daniels, H.A., Department of Botany and Plant Pathology, Oregon State University, 2082 Cordley Hall, Corvallis, OR  97331, United States; Gómez-Gallego, M., Institute for Applied Ecology New Zealand, School of Science, Auckland University of Technology, 31-33 Symonds Street, Auckland, 1142, New Zealand, New Zealand Forest Research Institute (Scion), 49 Sala Street, Te Papa Tipu Innovation Park, Private Bag 3020, Rotorua, 3046, New Zealand; Tabima, J.F., Department of Botany and Plant Pathology, Oregon State University, 2082 Cordley Hall, Corvallis, OR  97331, United States; Lenz, R.R., Department of Botany and Plant Pathology, Oregon State University, 2082 Cordley Hall, Corvallis, OR  97331, United States; Søndreli, K.L., Department of Botany and Plant Pathology, Oregon State University, 2082 Cordley Hall, Corvallis, OR  97331, United States; Grünwald, N.J., Horticultural Crops Research Unit, USDA Agricultural Research Service, 3420 NW Orchard Ave., Corvallis, OR  97330, United States; Williams, N., New Zealand Forest Research Institute (Scion), 49 Sala Street, Te Papa Tipu Innovation Park, Private Bag 3020, Rotorua, 3046, New Zealand; Mcdougal, R., New Zealand Forest Research Institute (Scion), 49 Sala Street, Te Papa Tipu Innovation Park, Private Bag 3020, Rotorua, 3046, New Zealand; LeBoldus, J.M., Department of Botany and Plant Pathology, Oregon State University, 2082 Cordley Hall, Corvallis, OR  97331, United States, Department of Forest Engineering, Resources and Management, Oregon State University, 210 Snell Hall, Corvallis, OR  97331, United States"/>
    <n v="1"/>
    <s v="Kerio, S., Daniels, H. A., Tabima, J. F., Lenz, R. R., Sondreli, K. L., LeBoldus, J. M., Gomez-Gallego, M."/>
    <s v="LeBoldus, JM (corresponding author), Oregon State Univ, Dept Bot &amp; Plant Pathol, 2082 Cordley Hall, Corvallis, OR 97331 USA.; LeBoldus, JM (corresponding author), Oregon State Univ, Dept Forest Engn Resources &amp; Management, 210 Snell Hall, Corvallis, OR 97331 USA."/>
    <m/>
    <s v="No"/>
    <s v="Canadian Journal of Plant Pathology"/>
    <x v="2"/>
    <s v="Informa UK Limited"/>
    <x v="1"/>
    <s v="journal-article"/>
    <b v="0"/>
    <m/>
    <m/>
    <s v="No"/>
    <m/>
    <n v="0"/>
    <x v="0"/>
    <b v="0"/>
    <s v="0706-0661 1715-2992 "/>
    <s v="Yes"/>
    <s v="12 months"/>
    <s v="No"/>
    <m/>
    <s v="https://v2.sherpa.ac.uk/id/publication/5027"/>
    <n v="2"/>
    <n v="2"/>
    <m/>
    <s v="Yes"/>
    <s v="Yes"/>
    <m/>
    <m/>
    <m/>
    <s v="USD"/>
    <n v="2950"/>
    <n v="2950"/>
    <n v="8.15"/>
    <n v="0"/>
    <n v="0"/>
    <n v="12"/>
    <s v="http://www.altmetric.com/details.php?citation_id=64168033"/>
    <s v="DOE Office of Science, Office of Biological and Environmental Research (BER)United States Department of Energy (DOE) [DE-SC0018196]; Office of Science, SC; Biological and Environmental Research, BER: DE-SC0018196; Ohio State University, OSU"/>
    <s v="Biological and Environmental Research; DOE Office of Science"/>
    <s v="Plant Sciences"/>
    <s v="Agronomy and Crop Science; Plant Science"/>
    <b v="0"/>
    <s v="No"/>
    <x v="1"/>
    <x v="1"/>
    <x v="1"/>
  </r>
  <r>
    <s v="10.1080/14763141.2019.1598480"/>
    <s v="oa repository (via OAI-PMH doi match)"/>
    <s v="cc-by-nc-nd"/>
    <x v="5"/>
    <s v="A systematic review of the biomechanical research methods used in strongman studies"/>
    <s v="Hindle, Benjamin R.: Faculty of Health Sciences and Medicine, Bond University, Gold Coast, Australia; Lorimer, Anna: Faculty of Health Sciences and Medicine, Bond University, Gold Coast, Australia, Sports Performance Research Institute New Zealand (SPRINZ), AUT Millennium Institute, AUT University, Auckland, New Zealand; Winwood, Paul: Sports Performance Research Institute New Zealand (SPRINZ), AUT Millennium Institute, AUT University, Auckland, New Zealand, Faculty of Community Wellbeing and Development, Toi Ohomai Institute of Technology, Tauranga, New Zealand; Keogh, Justin W. L.: Faculty of Health Sciences and Medicine, Bond University, Gold Coast, Australia, Sports Performance Research Institute New Zealand (SPRINZ), AUT Millennium Institute, AUT University, Auckland, New Zealand, University of the Sunshine Coast, Cluster for Health Improvement, Faculty of Science, Health, Education and Engineering, Sunshine Coast, Australia"/>
    <n v="4"/>
    <s v="No"/>
    <s v="[Hindle, Benjamin R.; Lorimer, Anna; Keogh, Justin W. L.] Bond Univ, Fac Hlth Sci &amp; Med, Gold Coast, Australia; [Lorimer, Anna; Winwood, Paul; Keogh, Justin W. L.] AUT Univ, Sports Performance Res Inst New Zealand SPRINZ, AUT Millennium Inst, Auckland, New Zealand; [Winwood, Paul] Toi Ohomai Inst Technol, Fac Community Wellbeing &amp; Dev, Tauranga, New Zealand; [Keogh, Justin W. L.] Univ Sunshine Coast, Fac Sci Hlth Educ &amp; Engn, Cluster Hlth Improvement, Sunshine Coast, Australia Hindle, B.R., Faculty of Health Sciences and Medicine, Bond University, Gold Coast, Australia; Lorimer, A., Faculty of Health Sciences and Medicine, Bond University, Gold Coast, Australia, Sports Performance Research Institute New Zealand (SPRINZ), AUT Millennium Institute, AUT University, Auckland, New Zealand; Winwood, P., Sports Performance Research Institute New Zealand (SPRINZ), AUT Millennium Institute, AUT University, Auckland, New Zealand, Faculty of Community Wellbeing and Development, Toi Ohomai Institute of Technology, Tauranga, New Zealand; Keogh, J.W.L., Faculty of Health Sciences and Medicine, Bond University, Gold Coast, Australia, Sports Performance Research Institute New Zealand (SPRINZ), AUT Millennium Institute, AUT University, Auckland, New Zealand, University of the Sunshine Coast, Cluster for Health Improvement, Faculty of Science, Health, Education and Engineering, Sunshine Coast, Australia"/>
    <n v="1"/>
    <s v="Hindle, Benjamin R., Lorimer, Anna, Keogh, Justin W. L., Winwood, Paul"/>
    <s v="Hindle, BR (corresponding author), Bond Univ, Fac Hlth Sci &amp; Med, Gold Coast, Australia."/>
    <m/>
    <s v="No"/>
    <s v="Sports Biomechanics"/>
    <x v="2"/>
    <s v="Informa UK Limited"/>
    <x v="0"/>
    <s v="journal-article"/>
    <b v="0"/>
    <s v="submittedVersion"/>
    <s v="repository"/>
    <s v="Yes"/>
    <s v="https "/>
    <n v="1"/>
    <x v="0"/>
    <b v="0"/>
    <s v="1476-3141 1752-6116 "/>
    <s v="Yes"/>
    <s v="12 months"/>
    <s v="No"/>
    <m/>
    <s v="https://v2.sherpa.ac.uk/id/publication/6111"/>
    <n v="3"/>
    <n v="3"/>
    <s v="https://pure.bond.edu.au/ws/files/32585406/AM_A_systematic_review_of_the_biomechanical_research_methods_used_in_strongman_studies.pdf"/>
    <s v="Yes"/>
    <s v="Yes"/>
    <m/>
    <m/>
    <m/>
    <s v="USD"/>
    <n v="2950"/>
    <n v="2950"/>
    <n v="1.5"/>
    <n v="0"/>
    <n v="0"/>
    <n v="4"/>
    <s v="http://www.altmetric.com/details.php?citation_id=61209268"/>
    <m/>
    <s v="Australian Government Research Training Program Scholarship"/>
    <s v="Engineering; Sport Sciences"/>
    <s v="Physical Therapy;  Sports Therapy and Rehabilitation; Orthopedics and Sports Medicine"/>
    <b v="0"/>
    <s v="No"/>
    <x v="1"/>
    <x v="0"/>
    <x v="5"/>
  </r>
  <r>
    <s v="10.1080/00038628.2019.1683508"/>
    <m/>
    <m/>
    <x v="1"/>
    <s v="Is atrium an ideal form for daylight in buildings?"/>
    <s v="Omrany, Hossein: School of Architecture &amp; Built Environment, University of Adelaide, Adelaide, Australia; Ghaffarianhoseini, Amirhosein: Department of Built Environment Engineering, Auckland University of Technology, Auckland, New Zealand; Berardi, Umberto: Faculty of Engineering and Architectural Science, Ryerson University, Toronto, Canada; Ghaffarianhoseini, Ali: Department of Built Environment Engineering, Auckland University of Technology, Auckland, New Zealand; Li, Danny H. W.: Department of Architecture and Civil Engineering, City University of Hong Kong, Hong Kong, People's Republic of China"/>
    <n v="5"/>
    <s v="No"/>
    <s v="[Omrany, Hossein] Univ Adelaide, Sch Architecture &amp; Built Environm, Floor Room 3 011C,North Terrace, Adelaide, SA, Australia; [Ghaffarianhoseini, Amirhosein; Ghaffarianhoseini, Ali] Auckland Univ Technol, Dept Built Environm Engn, Auckland, New Zealand; [Berardi, Umberto] Ryerson Univ, Fac Engn &amp; Architectural Sci, Toronto, ON, Canada; [Li, Danny H. W.] City Univ Hong Kong, Dept Architecture &amp; Civil Engn, Hong Kong, Peoples R China Omrany, H., School of Architecture &amp; Built Environment, University of Adelaide, Adelaide, Australia; Ghaffarianhoseini, A., Department of Built Environment Engineering, Auckland University of Technology, Auckland, New Zealand; Berardi, U., Faculty of Engineering and Architectural Science, Ryerson University, Toronto, Canada; Ghaffarianhoseini, A., Department of Built Environment Engineering, Auckland University of Technology, Auckland, New Zealand; Li, D.H.W., Department of Architecture and Civil Engineering, City University of Hong Kong, Hong Kong"/>
    <n v="1"/>
    <s v="Omrany, Hossein, Ghaffarianhoseini, Amirhosein, Ghaffarianhoseini, Ali"/>
    <s v="Omrany, H (corresponding author), Univ Adelaide, Sch Architecture &amp; Built Environm, Floor Room 3 011C,North Terrace, Adelaide, SA, Australia."/>
    <m/>
    <s v="No"/>
    <s v="Architectural Science Review"/>
    <x v="2"/>
    <s v="Informa UK Limited"/>
    <x v="1"/>
    <s v="journal-article"/>
    <b v="0"/>
    <m/>
    <m/>
    <s v="No"/>
    <m/>
    <n v="0"/>
    <x v="0"/>
    <b v="0"/>
    <s v="0003-8628 1758-9622 "/>
    <s v="Yes"/>
    <s v="12 months"/>
    <s v="No"/>
    <m/>
    <s v="https://v2.sherpa.ac.uk/id/publication/12764"/>
    <n v="3"/>
    <n v="5"/>
    <m/>
    <s v="Yes"/>
    <s v="Yes"/>
    <m/>
    <m/>
    <m/>
    <s v="USD"/>
    <n v="2950"/>
    <n v="2950"/>
    <n v="1"/>
    <n v="0"/>
    <n v="0"/>
    <n v="1"/>
    <s v="http://www.altmetric.com/details.php?citation_id=72620847"/>
    <s v="City University of Hong Kong, CityU"/>
    <m/>
    <s v="Architecture"/>
    <s v="Architecture "/>
    <b v="0"/>
    <s v="No"/>
    <x v="1"/>
    <x v="1"/>
    <x v="1"/>
  </r>
  <r>
    <s v="10.1080/02699052.2019.1682190"/>
    <m/>
    <m/>
    <x v="1"/>
    <s v="Goal-setting and attainment in prolonged disorders of consciousness – development of a structured approach"/>
    <s v="Turner-Stokes, L.: King's College London, Faulty of Nursing, Midwifery and Palliative care, Department of Palliative Care, Policy and Rehabilitation, Cicely Saunders Institute, London, UK, Regional Hyper-acute Rehabilitation Unit, Northwick Park Hospital, London North West University Healthcare NHS Trust, London, UK; Rose, H.: Regional Hyper-acute Rehabilitation Unit, Northwick Park Hospital, London North West University Healthcare NHS Trust, London, UK; Lakra, C.: Regional Hyper-acute Rehabilitation Unit, Northwick Park Hospital, London North West University Healthcare NHS Trust, London, UK; Williams, H.: Regional Hyper-acute Rehabilitation Unit, Northwick Park Hospital, London North West University Healthcare NHS Trust, London, UK; Ashford, S. A.: King's College London, Faulty of Nursing, Midwifery and Palliative care, Department of Palliative Care, Policy and Rehabilitation, Cicely Saunders Institute, London, UK, Regional Hyper-acute Rehabilitation Unit, Northwick Park Hospital, London North West University Healthcare NHS Trust, London, UK; Siegert, R. J.: School of Public Health &amp; Psychosocial Studies and School of Clinical Sciences, Auckland University of Technology, Auckland, New Zealand"/>
    <n v="6"/>
    <s v="No"/>
    <s v="[Turner-Stokes, L.; Ashford, S. A.] Kings Coll London, Faulty Nursing Midwifery &amp; Palliat Care, Dept Palliat Care Policy &amp; Rehabil, Cicely Saunders Inst, London, England; [Turner-Stokes, L.; Rose, H.; Lakra, C.; Williams, H.; Ashford, S. A.] London North West Univ Healthcare NHS Trust, Reg Hyper Acute Rehabil Unit, Northwick Pk Hosp, London, England; [Siegert, R. J.] Auckland Univ Technol, Sch Publ Hlth &amp; Psychosocial Studies, Auckland, New Zealand; [Siegert, R. J.] Auckland Univ Technol, Sch Clin Sci, Auckland, New Zealand Turner-Stokes, L., King's College London, Faulty of Nursing, Midwifery and Palliative care, Department of Palliative Care, Policy and Rehabilitation, Cicely Saunders Institute, London, United Kingdom, Regional Hyper-acute Rehabilitation Unit, Northwick Park Hospital, London North West University Healthcare NHS Trust, London, United Kingdom; Rose, H., Regional Hyper-acute Rehabilitation Unit, Northwick Park Hospital, London North West University Healthcare NHS Trust, London, United Kingdom; Lakra, C., Regional Hyper-acute Rehabilitation Unit, Northwick Park Hospital, London North West University Healthcare NHS Trust, London, United Kingdom; Williams, H., Regional Hyper-acute Rehabilitation Unit, Northwick Park Hospital, London North West University Healthcare NHS Trust, London, United Kingdom; Ashford, S.A., King's College London, Faulty of Nursing, Midwifery and Palliative care, Department of Palliative Care, Policy and Rehabilitation, Cicely Saunders Institute, London, United Kingdom, Regional Hyper-acute Rehabilitation Unit, Northwick Park Hospital, London North West University Healthcare NHS Trust, London, United Kingdom; Siegert, R.J., School of Public Health &amp; Psychosocial Studies and School of Clinical Sciences, Auckland University of Technology, Auckland, New Zealand"/>
    <n v="1"/>
    <s v="Turner-Stokes, L., Ashford, S. A., Rose, H., Lakra, C., Williams, H., Siegert, R. J.,"/>
    <s v="Turner-Stokes, L (corresponding author), Northwick Pk Hosp &amp; Clin Res Ctr, Reg Hyper Acute Rehabil Unit, Watford Rd, Harrow, Middx, England."/>
    <m/>
    <s v="No"/>
    <s v="Brain Injury"/>
    <x v="2"/>
    <s v="Informa UK Limited"/>
    <x v="1"/>
    <s v="journal-article"/>
    <b v="0"/>
    <m/>
    <m/>
    <s v="No"/>
    <m/>
    <n v="0"/>
    <x v="0"/>
    <b v="0"/>
    <s v="0269-9052 1362-301X "/>
    <s v="Yes"/>
    <s v="12 months"/>
    <s v="No"/>
    <m/>
    <s v="https://v2.sherpa.ac.uk/id/publication/808"/>
    <m/>
    <n v="0"/>
    <m/>
    <s v="Yes"/>
    <s v="Yes"/>
    <m/>
    <m/>
    <m/>
    <s v="USD"/>
    <n v="2950"/>
    <n v="2950"/>
    <n v="0"/>
    <n v="0"/>
    <n v="0"/>
    <n v="0"/>
    <m/>
    <s v="London North West University Healthcare Trust Charitable Funds"/>
    <m/>
    <s v="Neurosciences &amp; Neurology; Rehabilitation"/>
    <s v="Arts and Humanities (miscellaneous); Developmental and Educational Psychology; Clinical Neurology"/>
    <b v="0"/>
    <s v="No"/>
    <x v="1"/>
    <x v="1"/>
    <x v="1"/>
  </r>
  <r>
    <s v="10.1080/10371397.2019.1678365"/>
    <m/>
    <m/>
    <x v="1"/>
    <s v="Why I Am Studying Japanese: A National Survey Revealing the Voices of New Zealand Tertiary Students"/>
    <s v="Minagawa, Harumi: School of Cultures, Languages and Linguistics, University of Auckland, Auckland, New Zealand; Nesbitt, Dallas: School of Language and Culture, Auckland University of Technology, Auckland, New Zealand; Ogino, Masayoshi: School of Language, Social &amp; Political Sciences, University of Canterbury, Christchurch, New Zealand; Kawai, Junji: School of Language and Culture, Auckland University of Technology, Auckland, New Zealand; de Burgh-Hirabe, Ryoko: Department of Humanities, Ara Institute of Canterbury, Christchurch, New Zealand"/>
    <n v="5"/>
    <s v="No"/>
    <s v=" Minagawa, H., School of Cultures, Languages and Linguistics, University of Auckland, Auckland, New Zealand; Nesbitt, D., School of Language and Culture, Auckland University of Technology, Auckland, New Zealand; Ogino, M., School of Language, Social &amp; Political Sciences, University of Canterbury, Christchurch, New Zealand; Kawai, J., School of Language and Culture, Auckland University of Technology, Auckland, New Zealand; de Burgh-Hirabe, R., Department of Humanities, Ara Institute of Canterbury, Christchurch, New Zealand"/>
    <n v="2"/>
    <s v="Nesbitt, D.; Kawai, J."/>
    <s v="Minagawa, H.; School of Cultures, New Zealand; email: h.minagawa@auckland.ac.nz"/>
    <m/>
    <s v="No"/>
    <s v="Japanese Studies"/>
    <x v="2"/>
    <s v="Informa UK Limited"/>
    <x v="1"/>
    <s v="journal-article"/>
    <b v="0"/>
    <m/>
    <m/>
    <s v="No"/>
    <m/>
    <n v="0"/>
    <x v="0"/>
    <b v="0"/>
    <s v="1037-1397 1469-9338 "/>
    <s v="Yes"/>
    <s v="18 months"/>
    <s v="No"/>
    <m/>
    <s v="https://v2.sherpa.ac.uk/id/publication/5481"/>
    <n v="2"/>
    <n v="5"/>
    <m/>
    <s v="No"/>
    <s v="Yes"/>
    <m/>
    <m/>
    <m/>
    <s v="USD"/>
    <n v="2950"/>
    <n v="2950"/>
    <n v="0"/>
    <n v="0"/>
    <n v="0"/>
    <n v="0"/>
    <m/>
    <s v="Auckland University of Technology, New Zealand, AUT"/>
    <m/>
    <m/>
    <m/>
    <b v="0"/>
    <s v="No"/>
    <x v="1"/>
    <x v="1"/>
    <x v="1"/>
  </r>
  <r>
    <s v="10.1080/02640414.2019.1680081"/>
    <m/>
    <m/>
    <x v="1"/>
    <s v="Inertial measurement unit-based hip flexion test as an indicator of sprint performance"/>
    <s v="Nagahara, Ryu: National Institute of Fitness and Sports in Kanoya, Kanoya, Japan; Kameda, Mai: National Institute of Fitness and Sports in Kanoya, Kanoya, Japan; Neville, Jonathon: Sports Performance Research Institute New Zealand (SPRINZ), Auckland University of Technology, Auckland, New Zealand, School of Engineering, Computer and Mathematical Sciences, Auckland University of Technology, Auckland, New Zealand; Morin, Jean-Benoit: Sports Performance Research Institute New Zealand (SPRINZ), Auckland University of Technology, Auckland, New Zealand, Université Côte d'Azur, LAMHESS, Nice, France"/>
    <n v="4"/>
    <s v="No"/>
    <s v="[Nagahara, Ryu; Kameda, Mai; Neville, Jonathon; Morin, Jean-Benoit] Natl Inst Fitness &amp; Sports Kanoya, 1 Shiromizu Cho, Kanoya 8912393, Japan; [Neville, Jonathon; Morin, Jean-Benoit] Auckland Univ Technol, Sports Performance Res Inst New Zealand SPRINZ, Auckland, New Zealand; [Neville, Jonathon] Auckland Univ Technol, Sch Engn Comp &amp; Math Sci, Auckland, New Zealand; [Morin, Jean-Benoit] Univ Cote dAzur, LAMHESS, Nice, France Nagahara, R., National Institute of Fitness and Sports in Kanoya, Kanoya, Japan; Kameda, M., National Institute of Fitness and Sports in Kanoya, Kanoya, Japan; Neville, J., Sports Performance Research Institute New Zealand (SPRINZ), Auckland University of Technology, Auckland, New Zealand, School of Engineering, Computer and Mathematical Sciences, Auckland University of Technology, Auckland, New Zealand; Morin, J.-B., Sports Performance Research Institute New Zealand (SPRINZ), Auckland University of Technology, Auckland, New Zealand, Université Côte d'Azur, LAMHESS, Nice, France"/>
    <n v="1"/>
    <s v="Nagahara, Ryu, Kameda, Mai, Neville, Jonathon, Morin, Jean-Benoit"/>
    <s v="Nagahara, R (corresponding author), Natl Inst Fitness &amp; Sports Kanoya, 1 Shiromizu Cho, Kanoya 8912393, Japan."/>
    <m/>
    <s v="No"/>
    <s v="Journal of Sports Sciences"/>
    <x v="2"/>
    <s v="Informa UK Limited"/>
    <x v="1"/>
    <s v="journal-article"/>
    <b v="0"/>
    <m/>
    <m/>
    <s v="No"/>
    <m/>
    <n v="0"/>
    <x v="0"/>
    <b v="0"/>
    <s v="0264-0414 1466-447X "/>
    <s v="Yes"/>
    <s v="12 months"/>
    <s v="No"/>
    <m/>
    <s v="https://v2.sherpa.ac.uk/id/publication/5753"/>
    <n v="3"/>
    <n v="5"/>
    <m/>
    <s v="Yes"/>
    <s v="Yes"/>
    <m/>
    <m/>
    <m/>
    <s v="USD"/>
    <n v="2950"/>
    <n v="2950"/>
    <n v="32.549999999999997"/>
    <n v="0"/>
    <n v="0"/>
    <n v="52"/>
    <s v="http://www.altmetric.com/details.php?citation_id=68890045"/>
    <s v="Japan Society for the Promotion of ScienceMinistry of Education, Culture, Sports, Science and Technology, Japan (MEXT)Japan Society for the Promotion of Science [17K13141]; Japan Society for the Promotion of Science, KAKEN: 17K13141"/>
    <m/>
    <s v="Sport Sciences"/>
    <s v="Physical Therapy;  Sports Therapy and Rehabilitation; Orthopedics and Sports Medicine"/>
    <b v="0"/>
    <s v="No"/>
    <x v="1"/>
    <x v="1"/>
    <x v="1"/>
  </r>
  <r>
    <s v="10.1080/02640414.2019.1678363"/>
    <m/>
    <m/>
    <x v="1"/>
    <s v="Reactive and eccentric strength contribute to stiffness regulation during maximum velocity sprinting in team sport athletes and highly trained sprinters"/>
    <s v="Douglas, Jamie: Sports Performance Research Institute New Zealand (SPRINZ), Auckland University of Technology, Auckland, New Zealand, High Performance Sport New Zealand (HPSNZ), Auckland, New Zealand; Pearson, Simon: Sports Performance Research Institute New Zealand (SPRINZ), Auckland University of Technology, Auckland, New Zealand, Queensland Academy of Sport, Nathan, Australia; Ross, Angus: High Performance Sport New Zealand (HPSNZ), Auckland, New Zealand; McGuigan, Mike: Sports Performance Research Institute New Zealand (SPRINZ), Auckland University of Technology, Auckland, New Zealand, School of Medical and Health Sciences, Edith Cowan University, Perth, Australia"/>
    <n v="4"/>
    <s v="No"/>
    <s v="[Douglas, Jamie; Pearson, Simon; McGuigan, Mike] Auckland Univ Technol, Sports Performance Res Inst New Zealand SPRINZ, Auckland, New Zealand; [Douglas, Jamie; Ross, Angus] HPSNZ, Auckland, New Zealand; [Pearson, Simon] Queensland Acad Sport, Nathan, Qld, Australia; [McGuigan, Mike] Edith Cowan Univ, Sch Med &amp; Hlth Sci, Perth, WA, Australia Douglas, J., Sports Performance Research Institute New Zealand (SPRINZ), Auckland University of Technology, Auckland, New Zealand, High Performance Sport New Zealand (HPSNZ), Auckland, New Zealand; Pearson, S., Sports Performance Research Institute New Zealand (SPRINZ), Auckland University of Technology, Auckland, New Zealand, Queensland Academy of Sport, Nathan, Australia; Ross, A., High Performance Sport New Zealand (HPSNZ), Auckland, New Zealand; McGuigan, M., Sports Performance Research Institute New Zealand (SPRINZ), Auckland University of Technology, Auckland, New Zealand, School of Medical and Health Sciences, Edith Cowan University, Perth, Australia"/>
    <n v="1"/>
    <s v="Douglas, Jamie, Pearson, Simon, McGuigan, Mike"/>
    <s v="Douglas, J (corresponding author), AUT Millennium, High Performance Sport New Zealand, 17 Antares Pl, Mairangi Bay 0632, New Zealand."/>
    <s v="Douglas, J."/>
    <s v="Yes"/>
    <s v="Journal of Sports Sciences"/>
    <x v="2"/>
    <s v="Informa UK Limited"/>
    <x v="1"/>
    <s v="journal-article"/>
    <b v="0"/>
    <m/>
    <m/>
    <s v="No"/>
    <m/>
    <n v="0"/>
    <x v="0"/>
    <b v="0"/>
    <s v="0264-0414 1466-447X "/>
    <s v="Yes"/>
    <s v="12 months"/>
    <s v="No"/>
    <m/>
    <s v="https://v2.sherpa.ac.uk/id/publication/5753"/>
    <n v="1"/>
    <n v="4"/>
    <m/>
    <s v="Yes"/>
    <s v="Yes"/>
    <m/>
    <m/>
    <m/>
    <s v="USD"/>
    <n v="2950"/>
    <n v="2950"/>
    <n v="30.1"/>
    <n v="0"/>
    <n v="0"/>
    <n v="45"/>
    <s v="http://www.altmetric.com/details.php?citation_id=68971859"/>
    <m/>
    <m/>
    <s v="Sport Sciences"/>
    <s v="Physical Therapy;  Sports Therapy and Rehabilitation; Orthopedics and Sports Medicine"/>
    <b v="0"/>
    <s v="No"/>
    <x v="1"/>
    <x v="1"/>
    <x v="1"/>
  </r>
  <r>
    <s v="10.1080/15412555.2020.1715361"/>
    <m/>
    <m/>
    <x v="1"/>
    <s v="Nasal High Flow Use in COPD Patients with Hypercapnic Respiratory Failure: Treatment Algorithm &amp; Review of the Literature"/>
    <s v="Pantazopoulos, Ioannis: Department of Emergency Medicine, University of Thessaly, School of Medicine, General Hospital of Larisa, Thessaly, Greece;; Daniil, Zoi: Department of Respiratory Medicine, University of Thessaly, School of Medicine, General Hospital of Larisa, Thessaly, Greece;; Moylan, Melanie: Department of Biostatistics and Epidemiology, Auckland University of Technology, Auckland, New Zealand;; Gourgoulianis, Konstantinos: Department of Emergency Medicine, University of Thessaly, School of Medicine, General Hospital of Larisa, Thessaly, Greece;; Chalkias, Athanasios: Department of Anesthesiology, University of Thessaly, School of Medicine, General Hospital of Larisa, Thessaly, Greece;; Zakynthinos, Spyros: First Department of Critical Care Medicine &amp; Pulmonary Services, Medical School, National and Kapodistrian University of Athens, Evangelismos Hospital, Athens, Greece; Ischaki, Eleni: First Department of Critical Care Medicine &amp; Pulmonary Services, Medical School, National and Kapodistrian University of Athens, Evangelismos Hospital, Athens, Greece"/>
    <n v="7"/>
    <s v="No"/>
    <s v="[Pantazopoulos, Ioannis; Gourgoulianis, Konstantinos] Univ Thessaly, Gen Hosp Larisa, Sch Med, Dept Emergency Med, Thessaly 41110, Greece; [Daniil, Zoi] Univ Thessaly, Gen Hosp Larisa, Sch Med, Dept Resp Med, Thessaly, Greece; [Moylan, Melanie] Auckland Univ Technol, Dept Biostat &amp; Epidemiol, Auckland, New Zealand; [Chalkias, Athanasios] Univ Thessaly, Gen Hosp Larisa, Sch Med, Dept Anesthesiol, Thessaly, Greece; [Zakynthinos, Spyros; Ischaki, Eleni] Natl &amp; Kapodistrian Univ Athens, Evangelismos Hosp, Med Sch, Dept Crit Care Med &amp; Pulm Serv 1, Athens, Greece Pantazopoulos, I., Department of Emergency Medicine, University of Thessaly, School of Medicine, General Hospital of Larisa, Thessaly, Greece; Daniil, Z., Department of Respiratory Medicine, University of Thessaly, School of Medicine, General Hospital of Larisa, Thessaly, Greece; Moylan, M., Department of Biostatistics and Epidemiology, Auckland University of Technology, Auckland, New Zealand; Gourgoulianis, K., Department of Emergency Medicine, University of Thessaly, School of Medicine, General Hospital of Larisa, Thessaly, Greece; Chalkias, A., Department of Anesthesiology, University of Thessaly, School of Medicine, General Hospital of Larisa, Thessaly, Greece; Zakynthinos, S., First Department of Critical Care Medicine &amp; Pulmonary Services, Medical School, National and Kapodistrian University of Athens, Evangelismos Hospital, Athens, Greece; Ischaki, E., First Department of Critical Care Medicine &amp; Pulmonary Services, Medical School, National and Kapodistrian University of Athens, Evangelismos Hospital, Athens, Greece"/>
    <n v="1"/>
    <s v="Pantazopoulos, Ioannis, Gourgoulianis, Konstantinos, Daniil, Zoi, Moylan, Melanie"/>
    <s v="Pantazopoulos, I (corresponding author), Univ Thessaly, Gen Hosp Larisa, Sch Med, Dept Emergency Med, Thessaly 41110, Greece."/>
    <m/>
    <s v="No"/>
    <s v="COPD: Journal of Chronic Obstructive Pulmonary Disease"/>
    <x v="0"/>
    <s v="Informa UK Limited"/>
    <x v="1"/>
    <s v="journal-article"/>
    <b v="0"/>
    <m/>
    <m/>
    <s v="No"/>
    <m/>
    <n v="0"/>
    <x v="0"/>
    <b v="0"/>
    <s v="1541-2555 1541-2563 "/>
    <s v="Yes"/>
    <s v="12 months"/>
    <s v="No"/>
    <m/>
    <s v="https://v2.sherpa.ac.uk/id/publication/782"/>
    <n v="2"/>
    <n v="5"/>
    <m/>
    <s v="Yes"/>
    <s v="Yes"/>
    <m/>
    <m/>
    <m/>
    <s v="USD"/>
    <n v="2950"/>
    <n v="2950"/>
    <n v="0"/>
    <n v="0"/>
    <n v="0"/>
    <n v="0"/>
    <m/>
    <m/>
    <m/>
    <s v="Respiratory System"/>
    <s v="Pulmonary and Respiratory Medicine"/>
    <b v="0"/>
    <s v="No"/>
    <x v="1"/>
    <x v="1"/>
    <x v="1"/>
  </r>
  <r>
    <s v="10.1108/ARJ-06-2018-0103"/>
    <m/>
    <m/>
    <x v="1"/>
    <s v="Audit effort, materiality and audit fees: evidence from the adoption of IFRS in Australia"/>
    <s v="Miah, Muhammad Shahin; Jiang, Haiyan; Rahman, Asheq; Stent, Warwick"/>
    <n v="4"/>
    <s v="No"/>
    <s v="[Miah, Muhammad Shahin] Univ Dhaka, Dept Int Business, Accountancy, Dhaka, Bangladesh; [Jiang, Haiyan] Macquarie Univ, Dept Accounting &amp; Corp Governance, Sydney, NSW, Australia; [Rahman, Asheq] Auckland Univ Technol, Dept Accounting, Auckland, New Zealand; [Stent, Warwick] Massey Univ, Sch Accountancy, Albany, New Zealand Miah, M.S., Department of International Business, University of Dhaka, Dhaka, Bangladesh; Jiang, H., Department of Accounting and Corporate Governance, Macquarie University, Sydney, Australia; Rahman, A., Department of Accounting, Auckland University of Technology, Auckland, New Zealand; Stent, W., School of Accountancy, Massey University, Albany, New Zealand"/>
    <n v="1"/>
    <s v="Miah, Muhammad Shahin, Jiang, Haiyan, Rahman, Asheq"/>
    <s v="Miah, MS (corresponding author), Univ Dhaka, Dept Int Business, Accountancy, Dhaka, Bangladesh."/>
    <m/>
    <s v="No"/>
    <s v="Accounting Research Journal"/>
    <x v="0"/>
    <s v="Emerald"/>
    <x v="1"/>
    <s v="journal-article"/>
    <b v="0"/>
    <m/>
    <m/>
    <s v="No"/>
    <m/>
    <n v="0"/>
    <x v="0"/>
    <b v="0"/>
    <s v="1030-9616 "/>
    <s v="Yes"/>
    <s v="None"/>
    <s v="No"/>
    <m/>
    <s v="https://v2.sherpa.ac.uk/id/publication/285"/>
    <n v="3"/>
    <n v="2"/>
    <m/>
    <s v="Yes"/>
    <s v="Yes"/>
    <m/>
    <m/>
    <m/>
    <s v="USD"/>
    <n v="3240"/>
    <n v="3240"/>
    <n v="0"/>
    <n v="0"/>
    <n v="0"/>
    <n v="0"/>
    <m/>
    <m/>
    <m/>
    <s v="Business &amp; Economics"/>
    <s v="Accounting; Finance"/>
    <b v="0"/>
    <s v="No"/>
    <x v="1"/>
    <x v="1"/>
    <x v="1"/>
  </r>
  <r>
    <s v="10.1080/04250494.2019.1688656"/>
    <m/>
    <m/>
    <x v="1"/>
    <s v="Placing elementary-school teachers at the vanguard of modernisation: language use and emergent identity among English-medium teachers in the UAE"/>
    <s v="Kennetz, Keith: English and German Language Department, Aleksander Xhuvani University, Elbasan, Albania; Litz, David: Assessment and School Evaluation Division, Emirates College for Advanced Education, Abu Dhabi, UAE; Riddlebarger, Julie: Defense Language Institute, San Antonio, TX, USA; Tennant, Lilly: Roanoke County Public Schools, Roanoke, VA, USA; Dickson, Martina: Curriculum and Instruction Division, Emirates College for Advanced Education, Abu Dhabi, UAE; Stringer, Patricia: School of Education, AUT, Auckland, New Zealand"/>
    <n v="6"/>
    <s v="No"/>
    <s v="[Kennetz, Keith] Aleksander Xhuvani Univ, English &amp; German Language Dept, Elbasan, Albania; [Litz, David] Emirates Coll Adv Educ, Assessment &amp; Sch Evaluat Div, POB 126662, Abu Dhabi, U Arab Emirates; [Riddlebarger, Julie] Def Language Inst, San Antonio, TX USA; [Tennant, Lilly] Roanoke Cty Publ Sch, Roanoke, VA USA; [Dickson, Martina] Emirates Coll Adv Educ, Curriculum &amp; Instruct Div, Abu Dhabi, U Arab Emirates; [Stringer, Patricia] AUT, Sch Educ, Auckland, New Zealand Kennetz, K., English and German Language Department, Aleksander Xhuvani University, Elbasan, Albania; Litz, D., Assessment and School Evaluation Division, Emirates College for Advanced Education, Abu Dhabi, United Arab Emirates; Riddlebarger, J., Defense Language Institute, San Antonio, TX, United States; Tennant, L., Roanoke County Public Schools, Roanoke, VA, United States; Dickson, M., Curriculum and Instruction Division, Emirates College for Advanced Education, Abu Dhabi, United Arab Emirates; Stringer, P., School of Education, AUT, Auckland, New Zealand"/>
    <n v="0"/>
    <m/>
    <s v="Litz, D (corresponding author), Emirates Coll Adv Educ, Assessment &amp; Sch Evaluat Div, POB 126662, Abu Dhabi, U Arab Emirates."/>
    <m/>
    <s v="No"/>
    <s v="English in Education"/>
    <x v="2"/>
    <s v="Informa UK Limited"/>
    <x v="1"/>
    <s v="journal-article"/>
    <b v="0"/>
    <m/>
    <m/>
    <s v="No"/>
    <m/>
    <n v="0"/>
    <x v="0"/>
    <b v="0"/>
    <s v="0425-0494 1754-8845 "/>
    <s v="Yes"/>
    <s v="18 months"/>
    <s v="No"/>
    <m/>
    <s v="https://v2.sherpa.ac.uk/id/publication/7659"/>
    <n v="1"/>
    <n v="2"/>
    <m/>
    <s v="Yes"/>
    <s v="Yes"/>
    <m/>
    <m/>
    <m/>
    <s v="USD"/>
    <n v="2950"/>
    <n v="2950"/>
    <n v="0"/>
    <n v="0"/>
    <n v="0"/>
    <n v="0"/>
    <m/>
    <m/>
    <m/>
    <s v="Education &amp; Educational Research"/>
    <s v="Linguistics and Language; Literature and Literary Theory; Education; Language and Linguistics"/>
    <b v="0"/>
    <s v="No"/>
    <x v="1"/>
    <x v="1"/>
    <x v="1"/>
  </r>
  <r>
    <s v="10.33423/jhetp.v20i8.3238"/>
    <s v="open (via free pdf)"/>
    <m/>
    <x v="4"/>
    <s v="In Dialogue: A Conversation About Multimodal Learning in Tertiary Design Education"/>
    <m/>
    <m/>
    <s v="No"/>
    <s v=" Jowsey, S., Auckland University of Technology, New Zealand; Carley, R., Auckland University of Technology, New Zealand; Hedges, S., Auckland University of Technology, New Zealand; Tapuni, N., Auckland University of Technology, New Zealand"/>
    <n v="4"/>
    <s v="Jowsey, S.; Carley, R.; Hedges, S.; Tapuni, N."/>
    <m/>
    <m/>
    <s v="No"/>
    <s v="Journal of Higher Education Theory and Practice"/>
    <x v="0"/>
    <s v="North American Business Press"/>
    <x v="0"/>
    <s v="journal-article"/>
    <b v="0"/>
    <s v="publishedVersion"/>
    <s v="publisher"/>
    <s v="No"/>
    <m/>
    <n v="0"/>
    <x v="0"/>
    <b v="0"/>
    <s v="2158-3595 "/>
    <s v="No"/>
    <m/>
    <s v="No"/>
    <m/>
    <s v="https://v2.sherpa.ac.uk/id/publication/25145"/>
    <m/>
    <n v="0"/>
    <s v="https://articlegateway.com/index.php/JHETP/article/download/3238/3079"/>
    <s v="No"/>
    <s v="Yes"/>
    <m/>
    <m/>
    <m/>
    <m/>
    <m/>
    <m/>
    <n v="0"/>
    <n v="0"/>
    <n v="0"/>
    <n v="0"/>
    <m/>
    <m/>
    <m/>
    <m/>
    <m/>
    <b v="0"/>
    <s v="No"/>
    <x v="1"/>
    <x v="0"/>
    <x v="4"/>
  </r>
  <r>
    <s v="10.1007/978-3-030-37673-4_41"/>
    <m/>
    <m/>
    <x v="1"/>
    <s v="A Lecturer's Learning Goals for Teaching Mathematical Modelling"/>
    <s v="Spooner, Kerri"/>
    <n v="1"/>
    <s v="No"/>
    <s v=" Spooner, K., School of Engineering, Computer and Mathematical Sciences, Mathematical Sciences Department, Auckland University of Technology, Auckland Central, New Zealand"/>
    <n v="1"/>
    <s v="Spooner, K."/>
    <s v="Spooner, K.; School of Engineering, New Zealand; email: kspooner@aut.ac.nz"/>
    <s v="Spooner, K."/>
    <s v="Yes"/>
    <s v="Mathematical Modelling Education and Sense-making"/>
    <x v="0"/>
    <s v="Springer International Publishing"/>
    <x v="1"/>
    <s v="book-chapter"/>
    <b v="0"/>
    <m/>
    <m/>
    <s v="No"/>
    <m/>
    <n v="0"/>
    <x v="0"/>
    <b v="0"/>
    <s v="2211-4920 2211-4939 "/>
    <m/>
    <m/>
    <m/>
    <m/>
    <m/>
    <m/>
    <n v="0"/>
    <m/>
    <s v="No"/>
    <s v="Yes"/>
    <m/>
    <m/>
    <m/>
    <m/>
    <m/>
    <m/>
    <n v="0"/>
    <n v="0"/>
    <n v="0"/>
    <n v="0"/>
    <m/>
    <m/>
    <m/>
    <m/>
    <m/>
    <b v="0"/>
    <s v="No"/>
    <x v="1"/>
    <x v="1"/>
    <x v="1"/>
  </r>
  <r>
    <s v="10.3727/154427320X15969302280250"/>
    <m/>
    <m/>
    <x v="1"/>
    <s v="Marine Wildlife Tourism and Safety"/>
    <s v="Lück, Michael; Orams, Mark B."/>
    <n v="2"/>
    <s v="No"/>
    <s v=" LÜck, M., School of Hospitality and Tourism, Auckland University of Technology, Auckland, New Zealand; Orams, M.B., Faculty of Health&amp;Environmental Sciences, Auckland University of Technology, New Zealand"/>
    <n v="2"/>
    <s v="LÜck, M.; Orams, M.B."/>
    <s v="LÜck, M.; School of Hospitality and Tourism, New Zealand; email: michael.lueck@aut.ac.nz"/>
    <s v="LÜck, M."/>
    <s v="Yes"/>
    <s v="Tourism in Marine Environments"/>
    <x v="0"/>
    <s v="Cognizant, LLC"/>
    <x v="1"/>
    <s v="journal-article"/>
    <b v="0"/>
    <m/>
    <m/>
    <s v="No"/>
    <m/>
    <n v="0"/>
    <x v="0"/>
    <b v="0"/>
    <s v="1544-273X "/>
    <s v="No"/>
    <m/>
    <s v="Yes"/>
    <s v="None"/>
    <s v="https://v2.sherpa.ac.uk/id/publication/12329"/>
    <m/>
    <n v="0"/>
    <m/>
    <s v="No"/>
    <s v="Yes"/>
    <m/>
    <m/>
    <m/>
    <m/>
    <m/>
    <m/>
    <n v="0"/>
    <n v="0"/>
    <n v="0"/>
    <n v="0"/>
    <m/>
    <m/>
    <m/>
    <m/>
    <s v="Tourism;  Leisure and Hospitality Management; Geography;  Planning and Development"/>
    <b v="0"/>
    <s v="No"/>
    <x v="1"/>
    <x v="1"/>
    <x v="1"/>
  </r>
  <r>
    <s v="10.1016/j.matpr.2020.05.084"/>
    <m/>
    <m/>
    <x v="1"/>
    <s v="An elongated S-shaped auxetic mechanical meta-material structure"/>
    <s v="Meena, Kusum; Singamneni, Sarat"/>
    <n v="2"/>
    <s v="No"/>
    <s v="[Meena, Kusum; Singamneni, Sarat] Auckland Univ Technol, Auckland, New Zealand Meena, K., Auckland University of Technology, Auckland, New Zealand; Singamneni, S., Auckland University of Technology, Auckland, New Zealand"/>
    <n v="1"/>
    <s v="Meena, Kusum, Singamneni, Sarat,"/>
    <s v="Singamneni, S (corresponding author), Auckland Univ Technol, Auckland, New Zealand."/>
    <s v="Singamneni, S"/>
    <s v="Yes"/>
    <s v="Materials Today: Proceedings"/>
    <x v="0"/>
    <s v="Elsevier BV"/>
    <x v="1"/>
    <s v="journal-article"/>
    <b v="0"/>
    <m/>
    <m/>
    <s v="No"/>
    <m/>
    <n v="0"/>
    <x v="0"/>
    <b v="0"/>
    <s v="2214-7853 "/>
    <s v="Yes"/>
    <s v="24 months"/>
    <s v="No"/>
    <m/>
    <s v="https://v2.sherpa.ac.uk/id/publication/31455"/>
    <m/>
    <n v="0"/>
    <m/>
    <s v="Yes"/>
    <s v="Yes"/>
    <m/>
    <m/>
    <m/>
    <s v="USD"/>
    <n v="1200"/>
    <n v="1200"/>
    <n v="0"/>
    <n v="0"/>
    <n v="0"/>
    <n v="0"/>
    <m/>
    <m/>
    <m/>
    <s v="Materials Science"/>
    <m/>
    <b v="0"/>
    <s v="No"/>
    <x v="1"/>
    <x v="1"/>
    <x v="1"/>
  </r>
  <r>
    <s v="10.1109/JSYST.2020.3043327"/>
    <m/>
    <m/>
    <x v="1"/>
    <s v="Transactive Energy Management of PV-Based EV Integrated Parking Lots"/>
    <s v="Mohammad, Asaad; Zamora, Ramon; Lie, Tek Tjing"/>
    <n v="3"/>
    <s v="No"/>
    <s v=" Mohammad, A., Department of Electrical and Electronics Engineering, Auckland University of Technology, Auckland 1010 New Zealand (e-mail: asaad.mohammad@aut.ac.nz).; Zamora, R., Department of Electrical and Electronics Engineering, Auckland University of Technology, Auckland 1010 New Zealand (e-mail: ramon.zamora@aut.ac.nz).; Lie, T.T., Department of Electrical and Electronics Engineering, Auckland University of Technology, Auckland 1010 New Zealand (e-mail: tek.lie@aut.ac.nz)."/>
    <n v="3"/>
    <s v="Mohammad, A.; Zamora, R.; Lie, T.T."/>
    <m/>
    <m/>
    <s v="No"/>
    <s v="IEEE Systems Journal"/>
    <x v="0"/>
    <s v="Institute of Electrical and Electronics Engineers (IEEE)"/>
    <x v="1"/>
    <s v="journal-article"/>
    <b v="0"/>
    <m/>
    <m/>
    <s v="No"/>
    <m/>
    <n v="0"/>
    <x v="0"/>
    <b v="0"/>
    <s v="1932-8184 1937-9234 "/>
    <s v="Yes"/>
    <s v="None"/>
    <s v="No"/>
    <m/>
    <s v="https://v2.sherpa.ac.uk/id/publication/3577"/>
    <m/>
    <n v="0"/>
    <m/>
    <s v="No"/>
    <s v="Yes"/>
    <m/>
    <m/>
    <m/>
    <s v="USD"/>
    <n v="2045"/>
    <n v="2045"/>
    <n v="0"/>
    <n v="0"/>
    <n v="0"/>
    <n v="0"/>
    <m/>
    <m/>
    <m/>
    <m/>
    <s v="Control and Systems Engineering; Electrical and Electronic Engineering"/>
    <b v="0"/>
    <s v="No"/>
    <x v="1"/>
    <x v="1"/>
    <x v="1"/>
  </r>
  <r>
    <s v="10.1016/j.wombi.2020.12.008"/>
    <m/>
    <m/>
    <x v="1"/>
    <s v="Midwives holding the space for women undergoing termination of pregnancy: A qualitative inquiry"/>
    <s v="Armour, Susanne; Gilkison, Andrea; Hunter, Marion"/>
    <n v="3"/>
    <s v="No"/>
    <s v=" Armour, S., School of Clinical Sciences, Faculty of Health and Environmental Sciences, Auckland University of Technology, Auckland, New Zealand; Gilkison, A., School of Clinical Sciences, Faculty of Health and Environmental Sciences, Auckland University of Technology, Auckland, New Zealand; Hunter, M., School of Clinical Sciences, Faculty of Health and Environmental Sciences, Auckland University of Technology, Auckland, New Zealand"/>
    <n v="3"/>
    <s v="Armour, S.; Gilkison, A.; Hunter, M."/>
    <s v="Armour, S.; 4/27a Lawrence Street, Woonona, Australia; email: susanne.armour@health.nsw.gov.au"/>
    <s v="Armour, S."/>
    <s v="Yes"/>
    <s v="Women and Birth"/>
    <x v="0"/>
    <s v="Elsevier BV"/>
    <x v="1"/>
    <s v="journal-article"/>
    <b v="0"/>
    <m/>
    <m/>
    <s v="No"/>
    <m/>
    <n v="0"/>
    <x v="0"/>
    <b v="0"/>
    <s v="1871-5192 "/>
    <s v="Yes"/>
    <s v="24 months"/>
    <s v="No"/>
    <m/>
    <s v="https://v2.sherpa.ac.uk/id/publication/16571"/>
    <m/>
    <n v="0"/>
    <m/>
    <s v="No"/>
    <s v="Yes"/>
    <m/>
    <m/>
    <m/>
    <s v="USD"/>
    <n v="1700"/>
    <n v="1700"/>
    <n v="19.850000000000001"/>
    <n v="0"/>
    <n v="0"/>
    <n v="26"/>
    <s v="http://www.altmetric.com/details.php?citation_id=96582487"/>
    <m/>
    <m/>
    <m/>
    <s v="Obstetrics and Gynaecology; Maternity and Midwifery"/>
    <b v="0"/>
    <s v="No"/>
    <x v="1"/>
    <x v="1"/>
    <x v="1"/>
  </r>
  <r>
    <s v="10.1109/ACCESS.2020.3045304"/>
    <s v="oa journal (via doaj)"/>
    <s v="cc-by-nc-nd"/>
    <x v="0"/>
    <s v="Performance Analysis of Opportunistic Fog Based Radio Access Networks"/>
    <s v="Jijin, Jofina; Seet, Boon-Chong; Chong, Peter Han Joo"/>
    <n v="3"/>
    <s v="No"/>
    <s v="[Jijin, Jofina; Seet, Boon-Chong; Chong, Peter Han Joo] Auckland Univ Technol, Dept Elect &amp; Elect Engn, Auckland 1010, New Zealand Jijin, J., Department of Electrical and Electronic Engineering, Auckland University of Technology, Auckland, New Zealand; Seet, B.-C., Department of Electrical and Electronic Engineering, Auckland University of Technology, Auckland, New Zealand; Chong, P.H.J., Department of Electrical and Electronic Engineering, Auckland University of Technology, Auckland, New Zealand"/>
    <n v="1"/>
    <s v="Jijin, Jofina, Seet, Boon-Chong, Chong, Peter Han Joo,"/>
    <s v="Seet, BC (corresponding author), Auckland Univ Technol, Dept Elect &amp; Elect Engn, Auckland 1010, New Zealand."/>
    <s v="Seet, BC"/>
    <s v="Yes"/>
    <s v="IEEE Access"/>
    <x v="0"/>
    <s v="Institute of Electrical and Electronics Engineers (IEEE)"/>
    <x v="0"/>
    <s v="journal-article"/>
    <b v="1"/>
    <s v="publishedVersion"/>
    <s v="publisher"/>
    <s v="No"/>
    <m/>
    <n v="0"/>
    <x v="0"/>
    <b v="1"/>
    <s v="2169-3536 "/>
    <s v="Yes"/>
    <s v="None"/>
    <s v="No"/>
    <m/>
    <s v="https://v2.sherpa.ac.uk/id/publication/24685"/>
    <m/>
    <n v="0"/>
    <s v="https://ieeexplore.ieee.org/ielx7/6287639/6514899/09296358.pdf"/>
    <s v="Yes"/>
    <s v="Yes"/>
    <s v="Yes"/>
    <s v="USD"/>
    <n v="1750"/>
    <s v="USD"/>
    <n v="1750"/>
    <n v="1750"/>
    <n v="0"/>
    <n v="0"/>
    <n v="0"/>
    <n v="0"/>
    <m/>
    <m/>
    <m/>
    <s v="Computer Science; Engineering; Telecommunications"/>
    <s v="General Engineering; General Materials Science; General Computer Science"/>
    <b v="0"/>
    <s v="No"/>
    <x v="1"/>
    <x v="0"/>
    <x v="0"/>
  </r>
  <r>
    <s v="10.1080/00497878.2020.1861454"/>
    <m/>
    <m/>
    <x v="1"/>
    <s v="Becoming Unstuck: The Emotional Challenges of Researching Women's Experiences of Intimate Financial Violence"/>
    <s v="Vogels, Christina: Auckland University of Technology, Auckland; Scott, Ayesha: Auckland University of Technology, Auckland"/>
    <n v="2"/>
    <s v="No"/>
    <s v="[Vogels, Christina; Scott, Ayesha] Auckland Univ Technol, 55 Wellesley St East, Auckland 1010, New Zealand Vogels, C., Auckland University of Technology, Auckland, United States; Scott, A., Auckland University of Technology, Auckland, United States"/>
    <n v="1"/>
    <s v="Vogels, Christina, Scott, Ayesha,"/>
    <s v="Vogels, C (corresponding author), Auckland Univ Technol, 55 Wellesley St East, Auckland 1010, New Zealand."/>
    <s v="Vogels, C"/>
    <s v="Yes"/>
    <s v="Women's Studies"/>
    <x v="0"/>
    <s v="Informa UK Limited"/>
    <x v="1"/>
    <s v="journal-article"/>
    <b v="0"/>
    <m/>
    <m/>
    <s v="No"/>
    <m/>
    <n v="0"/>
    <x v="0"/>
    <b v="0"/>
    <s v="0049-7878 1547-7045 "/>
    <s v="Yes"/>
    <s v="18 months"/>
    <s v="No"/>
    <m/>
    <s v="https://v2.sherpa.ac.uk/id/publication/6292"/>
    <m/>
    <n v="0"/>
    <m/>
    <s v="Yes"/>
    <s v="Yes"/>
    <m/>
    <m/>
    <m/>
    <s v="USD"/>
    <n v="2950"/>
    <n v="2950"/>
    <n v="3.2"/>
    <n v="0"/>
    <n v="0"/>
    <n v="4"/>
    <s v="http://www.altmetric.com/details.php?citation_id=97010684"/>
    <s v="AUT's Faculty of Business, Economics Law [RP2018-02]; FoBEL's Research Office"/>
    <m/>
    <s v="Arts &amp; Humanities - Other Topics"/>
    <s v="General Arts and Humanities; General Social Sciences; Gender Studies"/>
    <b v="0"/>
    <s v="No"/>
    <x v="1"/>
    <x v="1"/>
    <x v="1"/>
  </r>
  <r>
    <s v="10.1007/978-3-030-64984-5_18"/>
    <m/>
    <m/>
    <x v="1"/>
    <s v="Can Lethal Autonomous Robots Learn Ethics?"/>
    <s v="Narayanan, Ajit"/>
    <n v="1"/>
    <s v="No"/>
    <s v=" Narayanan, A., Computer Science, Auckland University of Technology, Auckland, New Zealand"/>
    <n v="1"/>
    <s v="Narayanan, A."/>
    <s v="Narayanan, A.; Computer Science, New Zealand; email: Ajit.Narayanan@aut.ac.nz"/>
    <s v="Narayanan, A."/>
    <s v="Yes"/>
    <s v="Lecture Notes in Computer Science"/>
    <x v="0"/>
    <s v="Springer International Publishing"/>
    <x v="1"/>
    <s v="book-chapter"/>
    <b v="0"/>
    <m/>
    <m/>
    <s v="No"/>
    <m/>
    <n v="0"/>
    <x v="0"/>
    <b v="0"/>
    <s v="0302-9743 1611-3349 "/>
    <m/>
    <m/>
    <m/>
    <m/>
    <m/>
    <m/>
    <n v="0"/>
    <m/>
    <s v="No"/>
    <s v="Yes"/>
    <m/>
    <m/>
    <m/>
    <m/>
    <m/>
    <m/>
    <n v="0"/>
    <n v="0"/>
    <n v="0"/>
    <n v="0"/>
    <m/>
    <m/>
    <m/>
    <m/>
    <m/>
    <b v="0"/>
    <s v="No"/>
    <x v="1"/>
    <x v="1"/>
    <x v="1"/>
  </r>
  <r>
    <s v="10.1080/21683603.2019.1572552"/>
    <m/>
    <m/>
    <x v="1"/>
    <s v="Factors facilitating a positive transition to secondary school: A systematic literature review"/>
    <s v="Bharara, Gazal: Human Potential Centre, Auckland University of Technology, Auckland, New Zealand"/>
    <n v="1"/>
    <s v="No"/>
    <s v=" Bharara, G., Human Potential Centre, Auckland University of Technology, Auckland, New Zealand"/>
    <n v="1"/>
    <s v="Bharara, G."/>
    <s v="Bharara, G.; Human Potential Centre, 90 Akoranga Drive, New Zealand; email: gazal.bharara@aut.ac.nz"/>
    <s v="Bharara, G."/>
    <s v="Yes"/>
    <s v="International Journal of School &amp; Educational Psychology"/>
    <x v="2"/>
    <s v="Informa UK Limited"/>
    <x v="1"/>
    <s v="journal-article"/>
    <b v="0"/>
    <m/>
    <m/>
    <s v="No"/>
    <m/>
    <n v="0"/>
    <x v="0"/>
    <b v="0"/>
    <s v="2168-3603 2168-3611 "/>
    <s v="Yes"/>
    <s v="12 months"/>
    <s v="No"/>
    <m/>
    <s v="https://v2.sherpa.ac.uk/id/publication/23734"/>
    <m/>
    <n v="0"/>
    <m/>
    <s v="No"/>
    <s v="Yes"/>
    <m/>
    <m/>
    <m/>
    <s v="USD"/>
    <n v="2950"/>
    <n v="2950"/>
    <n v="3.9"/>
    <n v="0"/>
    <n v="0"/>
    <n v="5"/>
    <s v="http://www.altmetric.com/details.php?citation_id=99543307"/>
    <m/>
    <m/>
    <m/>
    <m/>
    <b v="0"/>
    <s v="No"/>
    <x v="1"/>
    <x v="1"/>
    <x v="1"/>
  </r>
  <r>
    <s v="10.1177/2043610620978507"/>
    <m/>
    <m/>
    <x v="1"/>
    <s v="The negation of babysitting: Deconstruction and care in early childhood"/>
    <s v="Gibbons, Andrew: Auckland University of Technology, New Zealand"/>
    <n v="1"/>
    <s v="No"/>
    <s v=" Gibbons, A., Auckland University of Technology, New Zealand"/>
    <n v="1"/>
    <s v="Gibbons, A."/>
    <s v="Gibbons, A.; Auckland University of TechnologyNew Zealand; email: agibbons@aut.ac.nz"/>
    <s v="Gibbons, A."/>
    <s v="Yes"/>
    <s v="Global Studies of Childhood"/>
    <x v="0"/>
    <s v="SAGE Publications"/>
    <x v="1"/>
    <s v="journal-article"/>
    <b v="0"/>
    <m/>
    <m/>
    <s v="No"/>
    <m/>
    <n v="0"/>
    <x v="0"/>
    <b v="0"/>
    <s v="2043-6106 "/>
    <s v="Yes"/>
    <s v="None"/>
    <s v="No"/>
    <m/>
    <s v="https://v2.sherpa.ac.uk/id/publication/14732"/>
    <m/>
    <n v="0"/>
    <m/>
    <s v="No"/>
    <s v="Yes"/>
    <m/>
    <m/>
    <m/>
    <s v="USD"/>
    <n v="3000"/>
    <n v="3000"/>
    <n v="0"/>
    <n v="0"/>
    <n v="0"/>
    <n v="0"/>
    <m/>
    <m/>
    <m/>
    <m/>
    <m/>
    <b v="0"/>
    <s v="No"/>
    <x v="1"/>
    <x v="1"/>
    <x v="1"/>
  </r>
  <r>
    <s v="10.1007/978-3-030-63830-6_13"/>
    <m/>
    <m/>
    <x v="1"/>
    <s v="Automating Inspection of Moveable Lane Barrier for Auckland Harbour Bridge Traffic Safety"/>
    <s v="Bačić, Boris; Rathee, Munish; Pears, Russel"/>
    <n v="3"/>
    <s v="No"/>
    <s v=" Bačić, B., Engineering, Computing and Mathematical Sciences, AUT University, Auckland, New Zealand; Rathee, M., Engineering, Computing and Mathematical Sciences, AUT University, Auckland, New Zealand; Pears, R., Engineering, Computing and Mathematical Sciences, AUT University, Auckland, New Zealand"/>
    <n v="0"/>
    <m/>
    <s v="Bačić, B.; Engineering, New Zealand; email: boris.bacic@aut.ac.nz"/>
    <m/>
    <s v="No"/>
    <s v="Lecture Notes in Computer Science"/>
    <x v="0"/>
    <s v="Springer International Publishing"/>
    <x v="1"/>
    <s v="book-chapter"/>
    <b v="0"/>
    <m/>
    <m/>
    <s v="No"/>
    <m/>
    <n v="0"/>
    <x v="0"/>
    <b v="0"/>
    <s v="0302-9743 1611-3349 "/>
    <m/>
    <m/>
    <m/>
    <m/>
    <m/>
    <m/>
    <n v="0"/>
    <m/>
    <s v="No"/>
    <s v="Yes"/>
    <m/>
    <m/>
    <m/>
    <m/>
    <m/>
    <m/>
    <n v="0"/>
    <n v="0"/>
    <n v="0"/>
    <n v="0"/>
    <m/>
    <s v="Waka Kotahi New Zealand Transport Agency, NZTA"/>
    <m/>
    <m/>
    <m/>
    <b v="0"/>
    <s v="No"/>
    <x v="1"/>
    <x v="1"/>
    <x v="1"/>
  </r>
  <r>
    <s v="10.1080/15732479.2020.1850801"/>
    <m/>
    <m/>
    <x v="1"/>
    <s v="Development of wireless smart sensor network for vibration-based structural health monitoring of civil structures"/>
    <s v="Navabian, Niusha: School of Future Environments, Built Environment Engineering department, Auckland University of Technology, Auckland, New Zealand; Beskhyroun, Sherif: School of Future Environments, Built Environment Engineering department, Auckland University of Technology, Auckland, New Zealand; Matulich, Justin: School of Future Environments, Built Environment Engineering department, Auckland University of Technology, Auckland, New Zealand"/>
    <n v="3"/>
    <s v="No"/>
    <s v="[Navabian, Niusha; Beskhyroun, Sherif; Matulich, Justin] Auckland Univ Technol, Sch Future Environm, Built Environm Engn Dept, Auckland, New Zealand Navabian, N., School of Future Environments, Built Environment Engineering department, Auckland University of Technology, Auckland, New Zealand; Beskhyroun, S., School of Future Environments, Built Environment Engineering department, Auckland University of Technology, Auckland, New Zealand; Matulich, J., School of Future Environments, Built Environment Engineering department, Auckland University of Technology, Auckland, New Zealand"/>
    <n v="1"/>
    <s v="Navabian, Niusha, Beskhyroun, Sherif, Matulich, Justin,"/>
    <s v="Navabian, N (corresponding author), Auckland Univ Technol, WZ Bldg,34 St Paul St, Auckland 1010, New Zealand."/>
    <s v="Navabian, N"/>
    <s v="Yes"/>
    <s v="Structure and Infrastructure Engineering"/>
    <x v="0"/>
    <s v="Informa UK Limited"/>
    <x v="1"/>
    <s v="journal-article"/>
    <b v="0"/>
    <m/>
    <m/>
    <s v="No"/>
    <m/>
    <n v="0"/>
    <x v="0"/>
    <b v="0"/>
    <s v="1573-2479 1744-8980 "/>
    <s v="Yes"/>
    <s v="12 months"/>
    <s v="No"/>
    <m/>
    <s v="https://v2.sherpa.ac.uk/id/publication/6123"/>
    <m/>
    <n v="0"/>
    <m/>
    <s v="Yes"/>
    <s v="Yes"/>
    <m/>
    <m/>
    <m/>
    <s v="USD"/>
    <n v="2950"/>
    <n v="2950"/>
    <n v="0"/>
    <n v="0"/>
    <n v="0"/>
    <n v="0"/>
    <m/>
    <s v="New Zealand Earthquake Commission (EQC)"/>
    <s v="New Zealand Earthquake Commission"/>
    <s v="Engineering"/>
    <s v="Geotechnical Engineering and Engineering Geology; Mechanical Engineering; Ocean Engineering; Civil and Structural Engineering; Safety;  Risk;  Reliability and Quality; Building and Construction"/>
    <b v="0"/>
    <s v="No"/>
    <x v="1"/>
    <x v="1"/>
    <x v="1"/>
  </r>
  <r>
    <s v="10.1061/9780784482872.027"/>
    <m/>
    <m/>
    <x v="1"/>
    <s v="Commute and Labour Productivity: Inner City Construction Sites"/>
    <s v="Chaparro, Daniel Alejandro; Ying, Fei"/>
    <n v="2"/>
    <s v="No"/>
    <s v=" Chaparro, D.A., Auckland Univ. of Technology, Dept. of Civil and Environmental Engineering, Auckland, New Zealand; Ying, F., Auckland Univ. of Technology, Dept. of Civil and Environmental Engineering, Auckland, New Zealand"/>
    <n v="0"/>
    <m/>
    <m/>
    <m/>
    <s v="No"/>
    <s v="Construction Research Congress 2020"/>
    <x v="0"/>
    <s v="American Society of Civil Engineers"/>
    <x v="1"/>
    <s v="proceedings-article"/>
    <b v="0"/>
    <m/>
    <m/>
    <s v="No"/>
    <m/>
    <n v="0"/>
    <x v="0"/>
    <b v="0"/>
    <m/>
    <m/>
    <m/>
    <m/>
    <m/>
    <m/>
    <m/>
    <n v="0"/>
    <m/>
    <s v="No"/>
    <s v="Yes"/>
    <m/>
    <m/>
    <m/>
    <m/>
    <m/>
    <m/>
    <n v="0"/>
    <n v="0"/>
    <n v="0"/>
    <n v="0"/>
    <m/>
    <m/>
    <m/>
    <m/>
    <m/>
    <b v="0"/>
    <s v="No"/>
    <x v="1"/>
    <x v="1"/>
    <x v="1"/>
  </r>
  <r>
    <s v="10.1108/ARJ-09-2020-0299"/>
    <m/>
    <m/>
    <x v="1"/>
    <s v="Coping with COVID-19: a reflection on learning challenges and coping strategies – the case of an accounting conversion masters degree in New Zealand"/>
    <s v="Ramachandra, Sureshchandra; Wells, Paul"/>
    <n v="2"/>
    <s v="No"/>
    <s v="[Ramachandra, Sureshchandra; Wells, Paul] Auckland Univ Technol, Dept Accounting, Auckland, New Zealand Ramachandra, S., Department of Accounting, Auckland University of Technology, Auckland, New Zealand; Wells, P., Department of Accounting, Auckland University of Technology, Auckland, New Zealand"/>
    <n v="1"/>
    <s v="Ramachandra, Sureshchandra, Wells, Paul,"/>
    <s v="Ramachandra, S (corresponding author), Auckland Univ Technol, Dept Accounting, Auckland, New Zealand."/>
    <s v="Ramachandra, S"/>
    <s v="Yes"/>
    <s v="Accounting Research Journal"/>
    <x v="0"/>
    <s v="Emerald"/>
    <x v="1"/>
    <s v="journal-article"/>
    <b v="0"/>
    <m/>
    <m/>
    <s v="No"/>
    <m/>
    <n v="0"/>
    <x v="0"/>
    <b v="0"/>
    <s v="1030-9616 "/>
    <s v="Yes"/>
    <s v="None"/>
    <s v="No"/>
    <m/>
    <s v="https://v2.sherpa.ac.uk/id/publication/285"/>
    <m/>
    <n v="0"/>
    <m/>
    <s v="Yes"/>
    <s v="Yes"/>
    <m/>
    <m/>
    <m/>
    <s v="USD"/>
    <n v="3240"/>
    <n v="3240"/>
    <n v="1"/>
    <n v="0"/>
    <n v="0"/>
    <n v="1"/>
    <s v="http://www.altmetric.com/details.php?citation_id=95407765"/>
    <m/>
    <m/>
    <s v="Business &amp; Economics"/>
    <s v="Accounting; Finance"/>
    <b v="0"/>
    <s v="No"/>
    <x v="1"/>
    <x v="1"/>
    <x v="1"/>
  </r>
  <r>
    <s v="10.1108/ECAM-05-2020-0371"/>
    <m/>
    <m/>
    <x v="1"/>
    <s v="Dynamic Bayesian network modelling for predicting adaptability of time performance during time influencing factors disruptions in construction enterprise"/>
    <s v="Nwadigo, Okechukwu; Naismith, Nicola Naismith; Ghaffarianhoseini, Ali; Ghaffarian Hoseini, Amirhosein; Tookey, John"/>
    <n v="5"/>
    <s v="No"/>
    <s v="[Nwadigo, Okechukwu; Naismith, Nicola Naismith; Ghaffarianhoseini, Ali; Hoseini, Amirhosein Ghaffarian; Tookey, John] Auckland Univ Technol, Sch Future Environm, Built Environm, Auckland, New Zealand Nwadigo, O., School of Future Environments, Auckland University of Technology, Auckland, New Zealand; Naismith, N.N., School of Future Environments, Auckland University of Technology, Auckland, New Zealand; Ghaffarianhoseini, A., School of Future Environments, Auckland University of Technology, Auckland, New Zealand; Ghaffarian Hoseini, A., School of Future Environments, Auckland University of Technology, Auckland, New Zealand; Tookey, J., School of Future Environments, Auckland University of Technology, Auckland, New Zealand"/>
    <n v="1"/>
    <s v="Nwadigo, Okechukwu, Naismith, Nicola Naismith, Ghaffarianhoseini, Ali, Hoseini, Amirhosein Ghaffarian, Tookey, John,"/>
    <s v="Nwadigo, O (corresponding author), Auckland Univ Technol, Sch Future Environm, Built Environm, Auckland, New Zealand."/>
    <s v="Nwadigo, O"/>
    <s v="Yes"/>
    <s v="Engineering, Construction and Architectural Management"/>
    <x v="0"/>
    <s v="Emerald"/>
    <x v="1"/>
    <s v="journal-article"/>
    <b v="0"/>
    <m/>
    <m/>
    <s v="No"/>
    <m/>
    <n v="0"/>
    <x v="0"/>
    <b v="0"/>
    <s v="0969-9988 1365-232X "/>
    <s v="Yes"/>
    <s v="None"/>
    <s v="No"/>
    <m/>
    <s v="https://v2.sherpa.ac.uk/id/publication/2787"/>
    <m/>
    <n v="0"/>
    <m/>
    <s v="Yes"/>
    <s v="Yes"/>
    <m/>
    <m/>
    <m/>
    <s v="USD"/>
    <n v="3240"/>
    <n v="3240"/>
    <n v="0"/>
    <n v="0"/>
    <n v="0"/>
    <n v="0"/>
    <m/>
    <m/>
    <m/>
    <s v="Engineering; Business &amp; Economics"/>
    <s v="General Business;  Management and Accounting; Civil and Structural Engineering; Architecture ; Building and Construction"/>
    <b v="0"/>
    <s v="No"/>
    <x v="1"/>
    <x v="1"/>
    <x v="1"/>
  </r>
  <r>
    <s v="10.1080/14779757.2020.1846601"/>
    <m/>
    <m/>
    <x v="1"/>
    <s v="Person-centred approaches in the context of emotions"/>
    <s v="Tudor, Keith: Department of Psychotherapy &amp; Counselling, Auckland University of Technology, Auckland, Aorearoa New Zealand"/>
    <n v="1"/>
    <s v="No"/>
    <s v="[Tudor, Keith] Auckland Univ Technol, Dept Psychotherapy &amp; Counselling, South Campus,640 South Rd, Auckland 2025, New Zealand Tudor, K., Department of Psychotherapy Counselling, Auckland University of Technology, Auckland, New Zealand"/>
    <n v="1"/>
    <s v="Tudor, Keith,"/>
    <s v="Tudor, K (corresponding author), Auckland Univ Technol, Dept Psychotherapy &amp; Counselling, South Campus,640 South Rd, Auckland 2025, New Zealand."/>
    <s v="Tudor, K"/>
    <s v="Yes"/>
    <s v="Person-Centered &amp; Experiential Psychotherapies"/>
    <x v="0"/>
    <s v="Informa UK Limited"/>
    <x v="1"/>
    <s v="journal-article"/>
    <b v="0"/>
    <m/>
    <m/>
    <s v="No"/>
    <m/>
    <n v="0"/>
    <x v="0"/>
    <b v="0"/>
    <s v="1477-9757 1752-9182 "/>
    <s v="Yes"/>
    <s v="12 months"/>
    <s v="No"/>
    <m/>
    <s v="https://v2.sherpa.ac.uk/id/publication/18910"/>
    <m/>
    <n v="0"/>
    <m/>
    <s v="Yes"/>
    <s v="Yes"/>
    <m/>
    <m/>
    <m/>
    <s v="USD"/>
    <n v="2950"/>
    <n v="2950"/>
    <n v="0"/>
    <n v="0"/>
    <n v="0"/>
    <n v="0"/>
    <m/>
    <m/>
    <m/>
    <s v="Psychology"/>
    <s v="Developmental and Educational Psychology; Clinical Psychology; Psychiatry and Mental health"/>
    <b v="0"/>
    <s v="No"/>
    <x v="1"/>
    <x v="1"/>
    <x v="1"/>
  </r>
  <r>
    <s v="10.14742/AJET.5200"/>
    <s v="oa journal (via doaj)"/>
    <s v="cc-by-nc-nd"/>
    <x v="0"/>
    <s v="Learn from your environment: A visual literacy learning model"/>
    <s v="Guinibert, Matthew"/>
    <n v="1"/>
    <s v="No"/>
    <s v=" Guinibert, M., Auckland University of Technology, New Zealand"/>
    <n v="1"/>
    <s v="Guinibert, M."/>
    <s v="Guinibert, M.; Auckland University of TechnologyNew Zealand; email: matt.guinibert@aut.ac.nz"/>
    <s v="Guinibert, M."/>
    <s v="Yes"/>
    <s v="Australasian Journal of Educational Technology"/>
    <x v="0"/>
    <s v="Australasian Society for Computers in Learning in Tertiary Education"/>
    <x v="0"/>
    <s v="journal-article"/>
    <b v="1"/>
    <s v="publishedVersion"/>
    <s v="publisher"/>
    <s v="Yes"/>
    <s v="openrepository.aut.ac.nz "/>
    <n v="1"/>
    <x v="0"/>
    <b v="1"/>
    <s v="1449-5554 1449-3098 "/>
    <s v="Yes"/>
    <s v="None"/>
    <s v="Yes"/>
    <s v="None"/>
    <s v="https://v2.sherpa.ac.uk/id/publication/14247"/>
    <m/>
    <n v="0"/>
    <s v="https://ajet.org.au/index.php/AJET/article/download/5200/1664"/>
    <s v="No"/>
    <s v="Yes"/>
    <m/>
    <m/>
    <m/>
    <m/>
    <m/>
    <m/>
    <n v="0"/>
    <n v="0"/>
    <n v="0"/>
    <n v="0"/>
    <m/>
    <m/>
    <m/>
    <m/>
    <s v="Education"/>
    <b v="1"/>
    <s v="No"/>
    <x v="0"/>
    <x v="0"/>
    <x v="0"/>
  </r>
  <r>
    <s v="10.4028/www.scientific.net/SSP.311.1"/>
    <m/>
    <m/>
    <x v="1"/>
    <s v="Design and Manufacturing of Knee Implants for Osteoarthritis Patients"/>
    <s v="Domett, Patrick: Auckland University of Technology; Arjmandi, Mohammadreza: Auckland University of Technology; Ramezani, Maziar: Auckland University of Technology"/>
    <n v="3"/>
    <s v="No"/>
    <s v=" Domett, P., Department of Mechanical Engineering, School of Engineering, Computer &amp; Mathematical Sciences, Auckland University of Technology, Auckland, New Zealand; Arjmandi, M., Department of Mechanical Engineering, School of Engineering, Computer &amp; Mathematical Sciences, Auckland University of Technology, Auckland, New Zealand; Ramezani, M., Department of Mechanical Engineering, School of Engineering, Computer &amp; Mathematical Sciences, Auckland University of Technology, Auckland, New Zealand"/>
    <n v="3"/>
    <s v="Domett, P.; Arjmandi, M.; Ramezani, M."/>
    <s v="Ramezani, M.; Department of Mechanical Engineering, New Zealand; email: maziar.ramezani@aut.ac.nz"/>
    <s v="Ramezani, M."/>
    <s v="Yes"/>
    <s v="Solid State Phenomena"/>
    <x v="0"/>
    <s v="Trans Tech Publications, Ltd."/>
    <x v="1"/>
    <s v="journal-article"/>
    <b v="0"/>
    <m/>
    <m/>
    <s v="No"/>
    <m/>
    <n v="0"/>
    <x v="0"/>
    <b v="0"/>
    <s v="1662-9779 "/>
    <s v="No"/>
    <m/>
    <s v="No"/>
    <m/>
    <s v="https://v2.sherpa.ac.uk/id/publication/12683"/>
    <m/>
    <n v="0"/>
    <m/>
    <s v="No"/>
    <s v="Yes"/>
    <m/>
    <m/>
    <m/>
    <m/>
    <m/>
    <m/>
    <n v="0"/>
    <n v="0"/>
    <n v="0"/>
    <n v="0"/>
    <m/>
    <m/>
    <m/>
    <m/>
    <s v="General Materials Science; Atomic and Molecular Physics;  and Optics; Condensed Matter Physics"/>
    <b v="0"/>
    <s v="No"/>
    <x v="1"/>
    <x v="1"/>
    <x v="1"/>
  </r>
  <r>
    <s v="10.1080/19388160.2020.1845270"/>
    <m/>
    <m/>
    <x v="1"/>
    <s v="Exploring the Travel Motivations and Behaviors of Educational Tourists: A Study of Mainland Chinese Students in New Zealand"/>
    <s v="Lin, Mao-Tang: School of Hospitality and Tourism, Auckland University of Technology, Auckland, New Zealand; Liu, Claire: School of Hospitality and Tourism, Auckland University of Technology, Auckland, New Zealand"/>
    <n v="2"/>
    <s v="No"/>
    <s v="[Lin, Mao-Tang; Liu, Claire] Auckland Univ Technol, Sch Hospitality &amp; Tourism, Auckland, Cbd, New Zealand Lin, M.-T., School of Hospitality and Tourism, Auckland University of Technology, Auckland, New Zealand; Liu, C., School of Hospitality and Tourism, Auckland University of Technology, Auckland, New Zealand"/>
    <n v="1"/>
    <s v="Lin, Mao-Tang, Liu, Claire,"/>
    <s v="Liu, C (corresponding author), Auckland Univ Technol, Sch Hospitality &amp; Tourism, Auckland, Cbd, New Zealand."/>
    <s v="Liu, C"/>
    <s v="Yes"/>
    <s v="Journal of China Tourism Research"/>
    <x v="0"/>
    <s v="Informa UK Limited"/>
    <x v="1"/>
    <s v="journal-article"/>
    <b v="0"/>
    <m/>
    <m/>
    <s v="No"/>
    <m/>
    <n v="0"/>
    <x v="0"/>
    <b v="0"/>
    <s v="1938-8160 1938-8179 "/>
    <s v="Yes"/>
    <s v="18 months"/>
    <s v="No"/>
    <m/>
    <s v="https://v2.sherpa.ac.uk/id/publication/5529"/>
    <m/>
    <n v="0"/>
    <m/>
    <s v="Yes"/>
    <s v="Yes"/>
    <m/>
    <m/>
    <m/>
    <s v="USD"/>
    <n v="2950"/>
    <n v="2950"/>
    <n v="0"/>
    <n v="0"/>
    <n v="0"/>
    <n v="0"/>
    <m/>
    <m/>
    <m/>
    <s v="Social Sciences - Other Topics"/>
    <s v="Tourism;  Leisure and Hospitality Management; Linguistics and Language; Cultural Studies; Language and Linguistics"/>
    <b v="0"/>
    <s v="No"/>
    <x v="1"/>
    <x v="1"/>
    <x v="1"/>
  </r>
  <r>
    <s v="10.4324/9780429266256-3"/>
    <m/>
    <m/>
    <x v="1"/>
    <s v="The dark side of occupation"/>
    <s v="Hocking, Clare"/>
    <n v="1"/>
    <s v="No"/>
    <s v=" Hocking, C., School of Clinical Sciences, Auckland University of Technology, New Zealand"/>
    <n v="1"/>
    <s v="Hocking, C."/>
    <s v="Hocking, C.; School of Clinical Sciences, New Zealand"/>
    <s v="Hocking, C."/>
    <s v="Yes"/>
    <s v="Illuminating the Dark Side of Occupation"/>
    <x v="0"/>
    <s v="Routledge"/>
    <x v="1"/>
    <s v="book-chapter"/>
    <b v="0"/>
    <m/>
    <m/>
    <s v="No"/>
    <m/>
    <n v="0"/>
    <x v="0"/>
    <b v="0"/>
    <m/>
    <m/>
    <m/>
    <m/>
    <m/>
    <m/>
    <m/>
    <n v="0"/>
    <m/>
    <s v="No"/>
    <s v="Yes"/>
    <m/>
    <m/>
    <m/>
    <m/>
    <m/>
    <m/>
    <n v="0"/>
    <n v="0"/>
    <n v="0"/>
    <n v="0"/>
    <m/>
    <m/>
    <m/>
    <m/>
    <m/>
    <b v="0"/>
    <s v="No"/>
    <x v="1"/>
    <x v="1"/>
    <x v="1"/>
  </r>
  <r>
    <s v="10.4324/9780429298578-13"/>
    <m/>
    <m/>
    <x v="1"/>
    <s v="Globalisation and Public Relations"/>
    <s v="Gordon, Averill"/>
    <n v="1"/>
    <s v="No"/>
    <s v=" Gordon, A., School of Communication Studies, Auckland University of Technology, New Zealand"/>
    <n v="1"/>
    <s v="Gordon, A."/>
    <s v="Gordon, A.; School of Communication Studies, New Zealand"/>
    <s v="Gordon, A."/>
    <s v="Yes"/>
    <s v="The Public Relations Handbook"/>
    <x v="0"/>
    <s v="Routledge"/>
    <x v="1"/>
    <s v="book-chapter"/>
    <b v="0"/>
    <m/>
    <m/>
    <s v="No"/>
    <m/>
    <n v="0"/>
    <x v="0"/>
    <b v="0"/>
    <m/>
    <m/>
    <m/>
    <m/>
    <m/>
    <m/>
    <m/>
    <n v="0"/>
    <m/>
    <s v="No"/>
    <s v="Yes"/>
    <m/>
    <m/>
    <m/>
    <m/>
    <m/>
    <m/>
    <n v="0"/>
    <n v="0"/>
    <n v="0"/>
    <n v="0"/>
    <m/>
    <m/>
    <m/>
    <m/>
    <m/>
    <b v="0"/>
    <s v="No"/>
    <x v="1"/>
    <x v="1"/>
    <x v="1"/>
  </r>
  <r>
    <s v="10.1080/16066359.2020.1840559"/>
    <m/>
    <m/>
    <x v="1"/>
    <s v="Women in gambling studies: a poststructural analysis"/>
    <s v="Palmer du Preez, Katie: Faculty of Health and Environmental Sciences, Auckland University of Technology, Auckland, New Zealand; Thurlow, Rebecca: Faculty of Health and Environmental Sciences, Auckland University of Technology, Auckland, New Zealand; Bellringer, Maria: Faculty of Health and Environmental Sciences, Auckland University of Technology, Auckland, New Zealand"/>
    <n v="3"/>
    <s v="No"/>
    <s v="[Palmer du Preez, Katie; Thurlow, Rebecca; Bellringer, Maria] Auckland Univ Technol, Fac Hlth &amp; Environm Sci, Auckland 1142, New Zealand Palmer du Preez, K., Faculty of Health and Environmental Sciences, Auckland University of Technology, Auckland, New Zealand; Thurlow, R., Faculty of Health and Environmental Sciences, Auckland University of Technology, Auckland, New Zealand; Bellringer, M., Faculty of Health and Environmental Sciences, Auckland University of Technology, Auckland, New Zealand"/>
    <n v="1"/>
    <s v="Palmer du Preez, Katie, Thurlow, Rebecca, Bellringer, Maria,"/>
    <s v="du Preez, KP (corresponding author), Auckland Univ Technol, Fac Hlth &amp; Environm Sci, Auckland 1142, New Zealand."/>
    <s v="du Preez, KP"/>
    <s v="Yes"/>
    <s v="Addiction Research &amp; Theory"/>
    <x v="0"/>
    <s v="Informa UK Limited"/>
    <x v="1"/>
    <s v="journal-article"/>
    <b v="0"/>
    <m/>
    <m/>
    <s v="No"/>
    <m/>
    <n v="0"/>
    <x v="0"/>
    <b v="0"/>
    <s v="1606-6359 1476-7392 "/>
    <s v="Yes"/>
    <s v="12 months"/>
    <s v="No"/>
    <m/>
    <s v="https://v2.sherpa.ac.uk/id/publication/759"/>
    <n v="1"/>
    <n v="0"/>
    <m/>
    <s v="Yes"/>
    <s v="Yes"/>
    <m/>
    <m/>
    <m/>
    <s v="USD"/>
    <n v="2950"/>
    <n v="2950"/>
    <n v="1.25"/>
    <n v="0"/>
    <n v="0"/>
    <n v="3"/>
    <s v="http://www.altmetric.com/details.php?citation_id=94099143"/>
    <s v="New Zealand Ministry of Health [359417-01]"/>
    <m/>
    <s v="Substance Abuse; Social Issues"/>
    <s v="Medicine (miscellaneous)"/>
    <b v="0"/>
    <s v="No"/>
    <x v="1"/>
    <x v="1"/>
    <x v="1"/>
  </r>
  <r>
    <s v="10.1177/1350507620970723"/>
    <m/>
    <m/>
    <x v="1"/>
    <s v="'Something has to change': A collaborative journey towards academic well-being through critical reflexive practice"/>
    <s v="Hurd, Fiona: Auckland University of Technology, New Zealand; Singh, Smita: Auckland University of Technology, New Zealand"/>
    <n v="2"/>
    <s v="No"/>
    <s v="[Hurd, Fiona; Singh, Smita] Auckland Univ Technol, AUT City Campus,120 Mayoral Dr, Auckland 1142, New Zealand Hurd, F., Auckland University of Technology, New Zealand; Singh, S., Auckland University of Technology, New Zealand"/>
    <n v="1"/>
    <s v="Hurd, Fiona, Singh, Smita,"/>
    <s v="Singh, S (corresponding author), Auckland Univ Technol, AUT City Campus,120 Mayoral Dr, Auckland 1142, New Zealand."/>
    <s v="Singh, S"/>
    <s v="Yes"/>
    <s v="Management Learning"/>
    <x v="0"/>
    <s v="SAGE Publications"/>
    <x v="1"/>
    <s v="journal-article"/>
    <b v="0"/>
    <m/>
    <m/>
    <s v="No"/>
    <m/>
    <n v="0"/>
    <x v="0"/>
    <b v="0"/>
    <s v="1350-5076 1461-7307 "/>
    <s v="Yes"/>
    <s v="None"/>
    <s v="No"/>
    <m/>
    <s v="https://v2.sherpa.ac.uk/id/publication/9377"/>
    <n v="1"/>
    <n v="0"/>
    <m/>
    <s v="Yes"/>
    <s v="Yes"/>
    <m/>
    <m/>
    <m/>
    <s v="USD"/>
    <n v="3000"/>
    <n v="3000"/>
    <n v="1"/>
    <n v="0"/>
    <n v="0"/>
    <n v="2"/>
    <s v="http://www.altmetric.com/details.php?citation_id=94784377"/>
    <m/>
    <m/>
    <s v="Business &amp; Economics"/>
    <s v="Management of Technology and Innovation; Strategy and Management; General Decision Sciences"/>
    <b v="0"/>
    <s v="No"/>
    <x v="1"/>
    <x v="1"/>
    <x v="1"/>
  </r>
  <r>
    <s v="10.1108/cpoib-06-2020-0070"/>
    <m/>
    <m/>
    <x v="1"/>
    <s v="Viewpoint – could the belt and road initiative be derailed? An analysis of impediments to completion"/>
    <s v="Enderwick, Peter"/>
    <n v="1"/>
    <s v="No"/>
    <s v="[Enderwick, Peter] Auckland Univ Technol, Dept Business, Auckland, New Zealand Enderwick, P., Department of Business, Auckland University of Technology, Auckland, New Zealand"/>
    <n v="1"/>
    <s v="Enderwick, Peter,"/>
    <s v="Enderwick, P (corresponding author), Auckland Univ Technol, Dept Business, Auckland, New Zealand."/>
    <s v="Enderwick, P"/>
    <s v="Yes"/>
    <s v="critical perspectives on international business"/>
    <x v="0"/>
    <s v="Emerald"/>
    <x v="1"/>
    <s v="journal-article"/>
    <b v="0"/>
    <m/>
    <m/>
    <s v="No"/>
    <m/>
    <n v="0"/>
    <x v="0"/>
    <b v="0"/>
    <s v="1742-2043 "/>
    <s v="Yes"/>
    <s v="None"/>
    <s v="No"/>
    <m/>
    <s v="https://v2.sherpa.ac.uk/id/publication/1302"/>
    <n v="1"/>
    <n v="0"/>
    <m/>
    <s v="Yes"/>
    <s v="Yes"/>
    <m/>
    <m/>
    <m/>
    <s v="USD"/>
    <n v="3240"/>
    <n v="3240"/>
    <n v="1"/>
    <n v="0"/>
    <n v="0"/>
    <n v="1"/>
    <s v="http://www.altmetric.com/details.php?citation_id=94173643"/>
    <m/>
    <m/>
    <s v="Business &amp; Economics"/>
    <s v="Business;  Management and Accounting (miscellaneous); Business and International Management"/>
    <b v="0"/>
    <s v="No"/>
    <x v="1"/>
    <x v="1"/>
    <x v="1"/>
  </r>
  <r>
    <s v="10.1080/07294360.2020.1830037"/>
    <m/>
    <m/>
    <x v="1"/>
    <s v="Threat, drive, and soothe: learning self-compassion in an academic writing retreat"/>
    <s v="Hammond, Kay: School of Interprofessional Health Studies, Auckland University of Technology, Auckland, New Zealand"/>
    <n v="1"/>
    <s v="No"/>
    <s v="[Hammond, Kay] Auckland Univ Technol, Sch Interprofess Hlth Studies, Auckland, New Zealand Hammond, K., School of Interprofessional Health Studies, Auckland University of Technology, Auckland, New Zealand"/>
    <n v="1"/>
    <s v="Hammond, Kay,"/>
    <s v="Hammond, K (corresponding author), Auckland Univ Technol AUT, Private Bag 92006, Auckland 1142, New Zealand."/>
    <s v="Hammond, K"/>
    <s v="Yes"/>
    <s v="Higher Education Research &amp; Development"/>
    <x v="0"/>
    <s v="Informa UK Limited"/>
    <x v="1"/>
    <s v="journal-article"/>
    <b v="0"/>
    <m/>
    <m/>
    <s v="No"/>
    <m/>
    <n v="0"/>
    <x v="0"/>
    <b v="0"/>
    <s v="0729-4360 1469-8366 "/>
    <s v="Yes"/>
    <s v="18 months"/>
    <s v="No"/>
    <m/>
    <s v="https://v2.sherpa.ac.uk/id/publication/5312"/>
    <m/>
    <n v="0"/>
    <m/>
    <s v="Yes"/>
    <s v="Yes"/>
    <m/>
    <m/>
    <m/>
    <s v="USD"/>
    <n v="2950"/>
    <n v="2950"/>
    <n v="2.35"/>
    <n v="0"/>
    <n v="0"/>
    <n v="3"/>
    <s v="http://www.altmetric.com/details.php?citation_id=92432422"/>
    <m/>
    <m/>
    <s v="Education &amp; Educational Research"/>
    <s v="Education"/>
    <b v="0"/>
    <s v="No"/>
    <x v="1"/>
    <x v="1"/>
    <x v="1"/>
  </r>
  <r>
    <s v="10.1080/14427591.2020.1820661"/>
    <m/>
    <m/>
    <x v="1"/>
    <s v="La justicia ocupacional como justicia social: La demanda moral de la inclusión"/>
    <s v="Hocking, Clare: Profesora, Auckland University of Technology, Auckland, Aotearoa Nueva Zelandia"/>
    <n v="1"/>
    <s v="No"/>
    <s v=" Hocking, C., Profesora, Auckland University of Technology, Auckland, New Zealand"/>
    <n v="1"/>
    <s v="Hocking, C."/>
    <s v="Hocking, C.; Profesora, New Zealand; email: clare.hocking@aut.ac.nz"/>
    <s v="Hocking, C."/>
    <s v="Yes"/>
    <s v="Journal of Occupational Science"/>
    <x v="0"/>
    <s v="Informa UK Limited"/>
    <x v="1"/>
    <s v="journal-article"/>
    <b v="0"/>
    <m/>
    <m/>
    <s v="No"/>
    <m/>
    <n v="0"/>
    <x v="0"/>
    <b v="0"/>
    <s v="1442-7591 2158-1576 "/>
    <s v="Yes"/>
    <s v="12 months"/>
    <s v="No"/>
    <m/>
    <s v="https://v2.sherpa.ac.uk/id/publication/10296"/>
    <m/>
    <n v="0"/>
    <m/>
    <s v="No"/>
    <s v="Yes"/>
    <m/>
    <m/>
    <m/>
    <s v="USD"/>
    <n v="2950"/>
    <n v="2950"/>
    <n v="7.1"/>
    <n v="0"/>
    <n v="0"/>
    <n v="9"/>
    <s v="http://www.altmetric.com/details.php?citation_id=92771464"/>
    <m/>
    <m/>
    <m/>
    <s v="Social Sciences (miscellaneous); Sociology and Political Science"/>
    <b v="0"/>
    <s v="No"/>
    <x v="1"/>
    <x v="1"/>
    <x v="1"/>
  </r>
  <r>
    <s v="10.24135/pjr.v26i1.1072"/>
    <s v="oa journal (via doaj)"/>
    <s v="cc-by-nc"/>
    <x v="0"/>
    <s v="Key Melanesian media freedom challenges: Climate crisis, internet freedoms, fake news and West Papua"/>
    <s v="Robie, David"/>
    <n v="1"/>
    <s v="No"/>
    <s v="[Robie, David] Auckland Univ Technol, Pacific Media Ctr, Auckland, New Zealand Robie, D., Pacific Media Centre, Auckland University of Technology, New Zealand"/>
    <n v="1"/>
    <s v="Robie, David,"/>
    <s v="Robie, D (corresponding author), Auckland Univ Technol, Pacific Media Ctr, Auckland, New Zealand."/>
    <s v="Robie, D"/>
    <s v="Yes"/>
    <s v="Pacific Journalism Review : Te Koakoa"/>
    <x v="0"/>
    <s v="Auckland University of Technology (AUT) Library"/>
    <x v="0"/>
    <s v="journal-article"/>
    <b v="1"/>
    <s v="publishedVersion"/>
    <s v="publisher"/>
    <s v="Yes"/>
    <s v="openrepository.aut.ac.nz "/>
    <n v="1"/>
    <x v="0"/>
    <b v="1"/>
    <s v="2324-2035 1023-9499 "/>
    <s v="No"/>
    <m/>
    <s v="No"/>
    <m/>
    <s v="https://v2.sherpa.ac.uk/id/publication/14250"/>
    <n v="2"/>
    <n v="1"/>
    <s v="https://ojs.aut.ac.nz/pacific-journalism-review/article/download/1072/1335"/>
    <s v="Yes"/>
    <s v="Yes"/>
    <m/>
    <m/>
    <m/>
    <m/>
    <m/>
    <m/>
    <n v="0"/>
    <n v="0"/>
    <n v="0"/>
    <n v="0"/>
    <m/>
    <m/>
    <m/>
    <s v="Communication"/>
    <s v="Communication"/>
    <b v="1"/>
    <s v="Yes"/>
    <x v="0"/>
    <x v="0"/>
    <x v="0"/>
  </r>
  <r>
    <s v="10.1080/14427591.2020.1827017"/>
    <s v="open (via free pdf)"/>
    <m/>
    <x v="4"/>
    <s v="Doing, being, becoming, and belonging: Experiences transitioning from bowel cancer patient to survivor"/>
    <s v="Martin, Elizabeth: PhD candidate, Auckland University of Technology, Auckland, New Zealand; Hocking, Clare: School of Clinical Sciences, Auckland University of Technology, Auckland, New Zealand; Sandham, Margaret: School of Clinical Sciences, Auckland University of Technology, Auckland, New Zealand"/>
    <n v="3"/>
    <s v="No"/>
    <s v=" Martin, E., PhD candidate, Auckland University of Technology, Auckland, New Zealand; Hocking, C., School of Clinical Sciences, Auckland University of Technology, Auckland, New Zealand; Sandham, M., School of Clinical Sciences, Auckland University of Technology, Auckland, New Zealand"/>
    <n v="3"/>
    <s v="Martin, E.; Hocking, C.; Sandham, M."/>
    <s v="Martin, E.; PhD candidate, New Zealand; email: liz-martin@hotmail.com"/>
    <s v="Martin, E."/>
    <s v="Yes"/>
    <s v="Journal of Occupational Science"/>
    <x v="0"/>
    <s v="Informa UK Limited"/>
    <x v="0"/>
    <s v="journal-article"/>
    <b v="0"/>
    <s v="publishedVersion"/>
    <s v="publisher"/>
    <s v="No"/>
    <m/>
    <n v="0"/>
    <x v="0"/>
    <b v="0"/>
    <s v="1442-7591 2158-1576 "/>
    <s v="Yes"/>
    <s v="12 months"/>
    <s v="No"/>
    <m/>
    <s v="https://v2.sherpa.ac.uk/id/publication/10296"/>
    <m/>
    <n v="0"/>
    <s v="https://www.tandfonline.com/doi/pdf/10.1080/14427591.2020.1827017?needAccess=true"/>
    <s v="No"/>
    <s v="Yes"/>
    <m/>
    <m/>
    <m/>
    <s v="USD"/>
    <n v="2950"/>
    <n v="2950"/>
    <n v="1"/>
    <n v="0"/>
    <n v="0"/>
    <n v="2"/>
    <s v="http://www.altmetric.com/details.php?citation_id=92472399"/>
    <s v="Auckland University of Technology, New Zealand, AUT"/>
    <m/>
    <m/>
    <s v="Social Sciences (miscellaneous); Sociology and Political Science"/>
    <b v="0"/>
    <s v="No"/>
    <x v="1"/>
    <x v="0"/>
    <x v="4"/>
  </r>
  <r>
    <s v="10.1080/13683500.2020.1828312"/>
    <m/>
    <m/>
    <x v="1"/>
    <s v="Experienced photographer's behaviour during commercial swim-with-wildlife tours: comparative case studies of three operations in the South Pacific"/>
    <s v="Pagel, Chantal Denise: School of Hospitality and Tourism, Auckland University of Technology, Auckland, New Zealand; Orams, Mark B.: Faculty of Health and Environmental Sciences, Auckland University of Technology, Auckland, New Zealand; Lück, Michael: School of Hospitality and Tourism, Auckland University of Technology, Auckland, New Zealand"/>
    <n v="3"/>
    <s v="No"/>
    <s v="[Pagel, Chantal Denise; Luck, Michael] Auckland Univ Technol, Sch Hospitality &amp; Tourism, Auckland, New Zealand; [Orams, Mark B.] Auckland Univ Technol, Fac Hlth &amp; Environm Sci, Auckland, New Zealand Pagel, C.D., School of Hospitality and Tourism, Auckland University of Technology, Auckland, New Zealand; Orams, M.B., Faculty of Health and Environmental Sciences, Auckland University of Technology, Auckland, New Zealand; Lück, M., School of Hospitality and Tourism, Auckland University of Technology, Auckland, New Zealand"/>
    <n v="1"/>
    <s v="Pagel, Chantal Denise, Luck, Michael, Orams, Mark B.,"/>
    <s v="Pagel, CD (corresponding author), Auckland Univ Technol, Sch Hospitality &amp; Tourism, Auckland, New Zealand."/>
    <s v="Pagel, CD"/>
    <s v="Yes"/>
    <s v="Current Issues in Tourism"/>
    <x v="0"/>
    <s v="Informa UK Limited"/>
    <x v="1"/>
    <s v="journal-article"/>
    <b v="0"/>
    <m/>
    <m/>
    <s v="No"/>
    <m/>
    <n v="0"/>
    <x v="0"/>
    <b v="0"/>
    <s v="1368-3500 1747-7603 "/>
    <s v="Yes"/>
    <s v="18 months"/>
    <s v="No"/>
    <m/>
    <s v="https://v2.sherpa.ac.uk/id/publication/19859"/>
    <m/>
    <n v="0"/>
    <m/>
    <s v="Yes"/>
    <s v="Yes"/>
    <m/>
    <m/>
    <m/>
    <s v="USD"/>
    <n v="2950"/>
    <n v="2950"/>
    <n v="0.5"/>
    <n v="0"/>
    <n v="0"/>
    <n v="1"/>
    <s v="http://www.altmetric.com/details.php?citation_id=96255421"/>
    <s v="Auckland University of Technology, New Zealand"/>
    <s v="Auckland University of Technology, New Zealand"/>
    <s v="Social Sciences - Other Topics"/>
    <s v="Tourism;  Leisure and Hospitality Management; Geography;  Planning and Development"/>
    <b v="0"/>
    <s v="No"/>
    <x v="1"/>
    <x v="1"/>
    <x v="1"/>
  </r>
  <r>
    <s v="10.1177/0957650920962248"/>
    <m/>
    <m/>
    <x v="1"/>
    <s v="Impact of tower spacing on the performance of multiple short natural draft dry cooling towers for calm conditions"/>
    <s v="Khamooshi, Mehrdad: Department of Mechanical Engineering, Auckland University of Technology, Auckland, New Zealand; Anderson, Timothy N: Department of Mechanical Engineering, Auckland University of Technology, Auckland, New Zealand; Nates, Roy J: Department of Mechanical Engineering, Auckland University of Technology, Auckland, New Zealand"/>
    <n v="3"/>
    <s v="No"/>
    <s v="[Khamooshi, Mehrdad; Anderson, Timothy N.; Nates, Roy J.] Auckland Univ Technol, Dept Mech Engn, Auckland, New Zealand Khamooshi, M., Department of Mechanical Engineering, Auckland University of Technology, Auckland, New Zealand; Anderson, T.N., Department of Mechanical Engineering, Auckland University of Technology, Auckland, New Zealand; Nates, R.J., Department of Mechanical Engineering, Auckland University of Technology, Auckland, New Zealand"/>
    <n v="1"/>
    <s v="Khamooshi, Mehrdad, Anderson, Timothy N., Nates, Roy J.,"/>
    <s v="Khamooshi, M (corresponding author), Auckland Univ Technol, Dept Mech Engn, Auckland, New Zealand."/>
    <s v="Khamooshi, M"/>
    <s v="Yes"/>
    <s v="Proceedings of the Institution of Mechanical Engineers, Part A: Journal of Power and Energy"/>
    <x v="0"/>
    <s v="SAGE Publications"/>
    <x v="1"/>
    <s v="journal-article"/>
    <b v="0"/>
    <m/>
    <m/>
    <s v="No"/>
    <m/>
    <n v="0"/>
    <x v="0"/>
    <b v="0"/>
    <s v="0957-6509 2041-2967 "/>
    <s v="Yes"/>
    <s v="None"/>
    <s v="No"/>
    <m/>
    <s v="https://v2.sherpa.ac.uk/id/publication/19329"/>
    <m/>
    <n v="0"/>
    <m/>
    <s v="Yes"/>
    <s v="Yes"/>
    <m/>
    <m/>
    <m/>
    <s v="USD"/>
    <n v="3000"/>
    <n v="3000"/>
    <n v="0"/>
    <n v="0"/>
    <n v="0"/>
    <n v="0"/>
    <m/>
    <m/>
    <m/>
    <s v="Thermodynamics; Engineering"/>
    <s v="Mechanical Engineering; Energy Engineering and Power Technology"/>
    <b v="0"/>
    <s v="No"/>
    <x v="1"/>
    <x v="1"/>
    <x v="1"/>
  </r>
  <r>
    <s v="10.1080/09638237.2020.1818193"/>
    <m/>
    <m/>
    <x v="1"/>
    <s v="Comparing and contrasting Tongan youth and service users' interpretations of mental distress"/>
    <s v="Vaka, Sione: Department of Nursing, School of Clinical Sciences, Auckland University of Technology, Auckland, New Zealand; Holroyd, Eleanor: Department of Nursing, School of Clinical Sciences, Auckland University of Technology, Auckland, New Zealand; Neville, Stephen: Department of Nursing, School of Clinical Sciences, Auckland University of Technology, Auckland, New Zealand; Cammock, Radilaite: School of Public Health and Interdisciplinary Study, Auckland University of Technology, Auckland, New Zealand"/>
    <n v="4"/>
    <s v="No"/>
    <s v="[Vaka, Sione; Holroyd, Eleanor; Neville, Stephen] Auckland Univ Technol, Sch Clin Sci, Dept Nursing, Akoranga Dr, Auckland, New Zealand; [Cammock, Radilaite] Auckland Univ Technol, Sch Publ Hlth &amp; Interdisciplinary Study, Auckland, New Zealand Vaka, S., Department of Nursing, School of Clinical Sciences, Auckland University of Technology, Auckland, New Zealand; Holroyd, E., Department of Nursing, School of Clinical Sciences, Auckland University of Technology, Auckland, New Zealand; Neville, S., Department of Nursing, School of Clinical Sciences, Auckland University of Technology, Auckland, New Zealand; Cammock, R., School of Public Health and Interdisciplinary Study, Auckland University of Technology, Auckland, New Zealand"/>
    <n v="1"/>
    <s v="Vaka, Sione, Holroyd, Eleanor, Neville, Stephen, Cammock, Radilaite,"/>
    <s v="Vaka, S (corresponding author), Auckland Univ Technol, Sch Clin Sci, Dept Nursing, Akoranga Dr, Auckland, New Zealand."/>
    <s v="Vaka, S"/>
    <s v="Yes"/>
    <s v="Journal of Mental Health"/>
    <x v="0"/>
    <s v="Informa UK Limited"/>
    <x v="1"/>
    <s v="journal-article"/>
    <b v="0"/>
    <m/>
    <m/>
    <s v="No"/>
    <m/>
    <n v="0"/>
    <x v="0"/>
    <b v="0"/>
    <s v="0963-8237 1360-0567 "/>
    <s v="Yes"/>
    <s v="12 months"/>
    <s v="No"/>
    <m/>
    <s v="https://v2.sherpa.ac.uk/id/publication/933"/>
    <m/>
    <n v="0"/>
    <m/>
    <s v="Yes"/>
    <s v="Yes"/>
    <m/>
    <m/>
    <m/>
    <s v="USD"/>
    <n v="2950"/>
    <n v="2950"/>
    <n v="0.25"/>
    <n v="0"/>
    <n v="0"/>
    <n v="0"/>
    <s v="http://www.altmetric.com/details.php?citation_id=100400654"/>
    <s v="Health Research Council of New ZealandHealth Research Council of New Zealand"/>
    <s v="Health Research Council of New Zealand"/>
    <s v="Psychology"/>
    <s v="Psychiatry and Mental health; General Medicine"/>
    <b v="0"/>
    <s v="No"/>
    <x v="1"/>
    <x v="1"/>
    <x v="1"/>
  </r>
  <r>
    <s v="10.1080/07315724.2020.1795950"/>
    <m/>
    <m/>
    <x v="1"/>
    <s v="Pre-Exercise Nutrition Habits and Beliefs of Endurance Athletes Vary by Sex, Competitive Level, and Diet"/>
    <s v="Rothschild, Jeffrey A.: Sports Performance Research Institute New Zealand (SPRINZ), Auckland University of Technology, Auckland, New Zealand; Kilding, Andrew E.: Sports Performance Research Institute New Zealand (SPRINZ), Auckland University of Technology, Auckland, New Zealand; Plews, Daniel J.: Sports Performance Research Institute New Zealand (SPRINZ), Auckland University of Technology, Auckland, New Zealand"/>
    <n v="3"/>
    <s v="No"/>
    <s v="[Rothschild, Jeffrey A.; Kilding, Andrew E.; Plews, Daniel J.] Auckland Univ Technol, Sports Performance Res Inst New Zealand SPRINZ, Auckland, New Zealand Rothschild, J.A., Sports Performance Research Institute New Zealand (SPRINZ), Auckland University of Technology, Auckland, New Zealand; Kilding, A.E., Sports Performance Research Institute New Zealand (SPRINZ), Auckland University of Technology, Auckland, New Zealand; Plews, D.J., Sports Performance Research Institute New Zealand (SPRINZ), Auckland University of Technology, Auckland, New Zealand"/>
    <n v="1"/>
    <s v="Rothschild, Jeffrey A., Kilding, Andrew E., Plews, Daniel J.,"/>
    <s v="Rothschild, JA (corresponding author), Auckland Univ Technol, Sports Performance Res Inst New Zealand SPRINZ, Auckland, New Zealand."/>
    <s v="Rothschild, JA"/>
    <s v="Yes"/>
    <s v="Journal of the American College of Nutrition"/>
    <x v="0"/>
    <s v="Informa UK Limited"/>
    <x v="1"/>
    <s v="journal-article"/>
    <b v="0"/>
    <m/>
    <m/>
    <s v="No"/>
    <m/>
    <n v="0"/>
    <x v="0"/>
    <b v="0"/>
    <s v="0731-5724 1541-1087 "/>
    <s v="Yes"/>
    <s v="12 months"/>
    <s v="No"/>
    <m/>
    <s v="https://v2.sherpa.ac.uk/id/publication/24965"/>
    <n v="4"/>
    <n v="4"/>
    <m/>
    <s v="Yes"/>
    <s v="Yes"/>
    <m/>
    <m/>
    <m/>
    <s v="USD"/>
    <n v="2950"/>
    <n v="2950"/>
    <n v="9.0500000000000007"/>
    <n v="0"/>
    <n v="0"/>
    <n v="14"/>
    <s v="http://www.altmetric.com/details.php?citation_id=90088264"/>
    <m/>
    <m/>
    <s v="Nutrition &amp; Dietetics"/>
    <s v="Nutrition and Dietetics; Medicine (miscellaneous)"/>
    <b v="0"/>
    <s v="No"/>
    <x v="1"/>
    <x v="1"/>
    <x v="1"/>
  </r>
  <r>
    <s v="10.14198/jhse.2020.153.06"/>
    <s v="oa journal (via doaj)"/>
    <s v="cc-by-nc-nd"/>
    <x v="0"/>
    <s v="Virtual reality in sports coaching, skill acquisition and application to surfing: A review"/>
    <s v="Farley, Oliver R.L.; Spencer, Kirsten; Baudinet, Livvie"/>
    <n v="3"/>
    <s v="No"/>
    <s v="[Farley, Oliver R. L.; Spencer, Kirsten] Auckland Univ Technol, Performance Anal Res Grp, Auckland, New Zealand; [Farley, Oliver R. L.; Spencer, Kirsten; Baudinet, Livvie] Auckland Univ Technol, Sport Performance Res Inst New Zealand SPRINZ, Auckland, New Zealand; [Farley, Oliver R. L.; Spencer, Kirsten; Baudinet, Livvie] Auckland Univ Technol, Fac Hlth &amp; Environm Sci, Sch Sport &amp; Recreat, Auckland, New Zealand Farley, O.R.L., Performance Analysis Research Group, Auckland University of Technology, New Zealand, Sport Performance Research Institute New Zealand (SPRINZ), Auckland University of Technology, New Zealand, School of Sport and Recreation, Faculty of Health and Environmental Science, Auckland University of Technology, New Zealand; Spencer, K., Performance Analysis Research Group, Auckland University of Technology, New Zealand, Sport Performance Research Institute New Zealand (SPRINZ), Auckland University of Technology, New Zealand, School of Sport and Recreation, Faculty of Health and Environmental Science, Auckland University of Technology, New Zealand; Baudinet, L., Sport Performance Research Institute New Zealand (SPRINZ), Auckland University of Technology, New Zealand, School of Sport and Recreation, Faculty of Health and Environmental Science, Auckland University of Technology, New Zealand"/>
    <n v="1"/>
    <s v="Farley, Oliver R. L., Spencer, Kirsten, Baudinet, Livvie,"/>
    <s v="Spencer, K (corresponding author), Private Bag 92006, Auckland 1020, New Zealand."/>
    <m/>
    <s v="No"/>
    <s v="Journal of Human Sport and Exercise"/>
    <x v="2"/>
    <s v="Universidad de Alicante Servicio de Publicaciones"/>
    <x v="0"/>
    <s v="journal-article"/>
    <b v="1"/>
    <s v="publishedVersion"/>
    <s v="publisher"/>
    <s v="Yes"/>
    <s v="openrepository.aut.ac.nz "/>
    <n v="1"/>
    <x v="0"/>
    <b v="1"/>
    <s v="1988-5202 "/>
    <s v="Yes"/>
    <s v="None"/>
    <s v="Yes"/>
    <s v="None"/>
    <s v="https://v2.sherpa.ac.uk/id/publication/22890"/>
    <n v="1"/>
    <n v="4"/>
    <s v="http://rua.ua.es/dspace/bitstream/10045/94854/6/JHSE_2020_15-3_06.pdf"/>
    <s v="Yes"/>
    <s v="Yes"/>
    <s v="Yes"/>
    <s v="EUR"/>
    <n v="200"/>
    <m/>
    <m/>
    <n v="244"/>
    <n v="1"/>
    <n v="0"/>
    <n v="0"/>
    <n v="1"/>
    <s v="http://www.altmetric.com/details.php?citation_id=93802734"/>
    <m/>
    <m/>
    <s v="Sport Sciences"/>
    <s v="Physical Therapy;  Sports Therapy and Rehabilitation"/>
    <b v="1"/>
    <s v="Yes"/>
    <x v="0"/>
    <x v="0"/>
    <x v="0"/>
  </r>
  <r>
    <s v="10.20507/MAIJournal.2020.9.2.4"/>
    <s v="open (via free pdf)"/>
    <m/>
    <x v="0"/>
    <s v="Te Hihiri: A process of coming to know"/>
    <s v="Nicholson, Amber"/>
    <n v="1"/>
    <s v="No"/>
    <s v=" Nicholson, A., Auckland University of Technology, Auckland, New Zealand"/>
    <n v="1"/>
    <s v="Nicholson, A."/>
    <s v="Nicholson, A.; Auckland University of TechnologyNew Zealand; email: amber.nicholson@aut.ac.nz"/>
    <s v="Nicholson, A."/>
    <s v="Yes"/>
    <s v="MAI Journal: A New Zealand Journal of Indigenous Scholarship"/>
    <x v="0"/>
    <s v="Nga Pae o te Maramatanga"/>
    <x v="0"/>
    <s v="journal-article"/>
    <b v="1"/>
    <s v="publishedVersion"/>
    <s v="publisher"/>
    <s v="No"/>
    <m/>
    <n v="0"/>
    <x v="0"/>
    <b v="0"/>
    <s v="2230-6862 "/>
    <s v="No data"/>
    <m/>
    <s v="Yes"/>
    <s v="None"/>
    <m/>
    <m/>
    <n v="0"/>
    <s v="http://www.journal.mai.ac.nz/sites/default/files/MAI_Jrnl_2020_V9_2_Nicholson_02.pdf"/>
    <s v="No"/>
    <s v="Yes"/>
    <m/>
    <m/>
    <m/>
    <m/>
    <m/>
    <m/>
    <n v="0"/>
    <n v="0"/>
    <n v="0"/>
    <n v="0"/>
    <m/>
    <m/>
    <m/>
    <m/>
    <m/>
    <b v="0"/>
    <s v="No"/>
    <x v="1"/>
    <x v="0"/>
    <x v="0"/>
  </r>
  <r>
    <s v="10.5817/CP2020-3-4"/>
    <s v="oa journal (via doaj)"/>
    <m/>
    <x v="3"/>
    <s v="Social network sites, fear of missing out, and psychosocial correlates"/>
    <s v="Classen, Ben; Wood, Jay K.; Davies, Patsi"/>
    <n v="3"/>
    <s v="No"/>
    <s v="[Ben Classen; Wood, Jay K.; Davies, Patsi] Auckland Univ Technol, Auckland, New Zealand Classen, B., Auckland University of Technology, Auckland, New Zealand; Wood, J.K., Auckland University of Technology, Auckland, New Zealand; Davies, P., Auckland University of Technology, Auckland, New Zealand"/>
    <n v="1"/>
    <s v="Ben Classen, Wood, Jay K., Davies, Patsi,"/>
    <s v="Ben Classen (corresponding author), Auckland Univ Technol, Auckland, New Zealand."/>
    <s v="Ben Classen"/>
    <s v="Yes"/>
    <s v="Cyberpsychology: Journal of Psychosocial Research on Cyberspace"/>
    <x v="0"/>
    <s v="Masaryk University Press"/>
    <x v="0"/>
    <s v="journal-article"/>
    <b v="1"/>
    <s v="publishedVersion"/>
    <s v="publisher"/>
    <s v="Yes"/>
    <s v="openrepository.aut.ac.nz "/>
    <n v="1"/>
    <x v="0"/>
    <b v="1"/>
    <s v="1802-7962 "/>
    <s v="No data"/>
    <m/>
    <s v="Yes"/>
    <s v="None"/>
    <m/>
    <n v="1"/>
    <n v="1"/>
    <s v="https://cyberpsychology.eu/article/download/11807/11563"/>
    <s v="Yes"/>
    <s v="Yes"/>
    <s v="No"/>
    <m/>
    <m/>
    <m/>
    <m/>
    <n v="0"/>
    <n v="0"/>
    <n v="0"/>
    <n v="0"/>
    <n v="0"/>
    <m/>
    <m/>
    <m/>
    <s v="Communication; Psychology"/>
    <s v="General Psychology"/>
    <b v="1"/>
    <s v="No"/>
    <x v="0"/>
    <x v="0"/>
    <x v="3"/>
  </r>
  <r>
    <s v="10.1123/IJSNEM.2020-0109"/>
    <m/>
    <m/>
    <x v="1"/>
    <s v="Prevalence and Determinants of Fasted Training in Endurance Athletes: A Survey Analysis"/>
    <s v="Rothschild, Jeffrey A.: 1Auckland University of Technology; Kilding, Andrew E.: 1Auckland University of Technology; Plews, Daniel J.: 1Auckland University of Technology"/>
    <n v="3"/>
    <s v="No"/>
    <s v=" Rothschild, J.A., Auckland University of Technology, New Zealand; Kilding, A.E., Auckland University of Technology, New Zealand; Plews, D.J., Auckland University of Technology, New Zealand"/>
    <n v="3"/>
    <s v="Rothschild, J.A.; Kilding, A.E.; Plews, D.J."/>
    <s v="Rothschild, J.A.; Auckland University of TechnologyNew Zealand; email: Jeffrey.Rothschild@aut.ac.nz"/>
    <s v="Rothschild, J.A."/>
    <s v="Yes"/>
    <s v="International Journal of Sport Nutrition and Exercise Metabolism"/>
    <x v="0"/>
    <s v="Human Kinetics"/>
    <x v="1"/>
    <s v="journal-article"/>
    <b v="0"/>
    <m/>
    <m/>
    <s v="No"/>
    <m/>
    <n v="0"/>
    <x v="0"/>
    <b v="0"/>
    <s v="1526-484X 1543-2742 "/>
    <s v="Yes"/>
    <s v="None"/>
    <s v="No"/>
    <m/>
    <s v="https://v2.sherpa.ac.uk/id/publication/12248"/>
    <n v="4"/>
    <n v="5"/>
    <m/>
    <s v="No"/>
    <s v="Yes"/>
    <m/>
    <m/>
    <m/>
    <m/>
    <m/>
    <m/>
    <n v="2.25"/>
    <n v="0"/>
    <n v="0"/>
    <n v="4"/>
    <s v="http://www.altmetric.com/details.php?citation_id=90108218"/>
    <m/>
    <m/>
    <m/>
    <s v="Nutrition and Dietetics; Medicine (miscellaneous); Orthopedics and Sports Medicine; General Medicine"/>
    <b v="0"/>
    <s v="No"/>
    <x v="1"/>
    <x v="1"/>
    <x v="1"/>
  </r>
  <r>
    <s v="10.1017/jmo.2020.12"/>
    <m/>
    <m/>
    <x v="1"/>
    <s v="Taking over or taking in? A qualitative case study of successful acquisitions"/>
    <s v="Smollan, Roy K.; Griffiths, Chris"/>
    <n v="2"/>
    <s v="No"/>
    <s v=" Smollan, R.K., Department of Management, Auckland University of Technology, Auckland, New Zealand; Griffiths, C., Department of Management, Auckland University of Technology, Auckland, New Zealand"/>
    <n v="2"/>
    <s v="Smollan, R.K.; Griffiths, C."/>
    <s v="Smollan, R.K.; Department of Management, New Zealand; email: roy.smollan@aut.ac.nz"/>
    <s v="Smollan, R.K."/>
    <s v="Yes"/>
    <s v="Journal of Management &amp; Organization"/>
    <x v="0"/>
    <s v="Cambridge University Press (CUP)"/>
    <x v="1"/>
    <s v="journal-article"/>
    <b v="0"/>
    <m/>
    <m/>
    <s v="No"/>
    <m/>
    <n v="0"/>
    <x v="0"/>
    <b v="0"/>
    <s v="1833-3672 1839-3527 "/>
    <s v="Yes"/>
    <s v="None"/>
    <s v="No"/>
    <m/>
    <s v="https://v2.sherpa.ac.uk/id/publication/28415"/>
    <m/>
    <n v="0"/>
    <m/>
    <s v="No"/>
    <s v="Yes"/>
    <m/>
    <m/>
    <m/>
    <s v="USD"/>
    <n v="2980"/>
    <n v="2980"/>
    <n v="0"/>
    <n v="0"/>
    <n v="0"/>
    <n v="0"/>
    <m/>
    <m/>
    <m/>
    <m/>
    <s v="Business and International Management; Organizational Behavior and Human Resource Management"/>
    <b v="0"/>
    <s v="No"/>
    <x v="1"/>
    <x v="1"/>
    <x v="1"/>
  </r>
  <r>
    <s v="10.1007/s00199-020-01307-8"/>
    <m/>
    <m/>
    <x v="1"/>
    <s v="Stochastic expected utility for binary choice: a 'modular' axiomatic foundation"/>
    <s v="Ryan, Matthew"/>
    <n v="1"/>
    <s v="No"/>
    <s v="[Ryan, Matthew] Auckland Univ Technol, Sch Econ, Auckland, New Zealand Ryan, M., School of Economics, Auckland University of Technology, Auckland, New Zealand"/>
    <n v="1"/>
    <s v="Ryan, Matthew,"/>
    <s v="Ryan, M (corresponding author), Auckland Univ Technol, Sch Econ, Auckland, New Zealand."/>
    <s v="Ryan, M"/>
    <s v="Yes"/>
    <s v="Economic Theory"/>
    <x v="0"/>
    <s v="Springer Science and Business Media LLC"/>
    <x v="1"/>
    <s v="journal-article"/>
    <b v="0"/>
    <m/>
    <m/>
    <s v="No"/>
    <m/>
    <n v="0"/>
    <x v="0"/>
    <b v="0"/>
    <s v="0938-2259 1432-0479 "/>
    <s v="Yes"/>
    <s v="12 months"/>
    <s v="No"/>
    <m/>
    <s v="https://v2.sherpa.ac.uk/id/publication/7939"/>
    <m/>
    <n v="0"/>
    <m/>
    <s v="Yes"/>
    <s v="Yes"/>
    <m/>
    <m/>
    <m/>
    <s v="USD"/>
    <n v="3000"/>
    <n v="3000"/>
    <n v="0"/>
    <n v="0"/>
    <n v="0"/>
    <n v="0"/>
    <m/>
    <m/>
    <m/>
    <s v="Business &amp; Economics"/>
    <s v="Economics and Econometrics"/>
    <b v="0"/>
    <s v="No"/>
    <x v="1"/>
    <x v="1"/>
    <x v="1"/>
  </r>
  <r>
    <s v="10.1007/s12144-020-01035-1"/>
    <m/>
    <m/>
    <x v="1"/>
    <s v="Meditation as an intervention for men with self-perceived problematic pornography use: A series of single case studies"/>
    <s v="Sniewski, Luke; Krägeloh, Chris; Farvid, Pani; Carter, Phil"/>
    <n v="4"/>
    <s v="No"/>
    <s v="[Sniewski, Luke; Krageloh, Chris; Farvid, Pani] Auckland Univ Technol, 90 Akoranga Dr, Auckland 0627, Northcote, New Zealand; [Carter, Phil] Auckland Univ Technol, Auckland CBD, 55 Wellesley St E, Auckland 1010, New Zealand Sniewski, L., Auckland University of Technology, 90 Akoranga Dr, Auckland, Northcote  0627, New Zealand; Krägeloh, C., Auckland University of Technology, 90 Akoranga Dr, Auckland, Northcote  0627, New Zealand; Farvid, P., Auckland University of Technology, 90 Akoranga Dr, Auckland, Northcote  0627, New Zealand; Carter, P., Auckland University of Technology, 55 Wellesley St E, Auckland CBD, Auckland, 1010, New Zealand"/>
    <n v="1"/>
    <s v="Sniewski, Luke, Krageloh, Chris, Farvid, Pani, Carter, Phil,"/>
    <s v="Sniewski, L (corresponding author), Auckland Univ Technol, 90 Akoranga Dr, Auckland 0627, Northcote, New Zealand."/>
    <s v="Sniewski, L"/>
    <s v="Yes"/>
    <s v="Current Psychology"/>
    <x v="0"/>
    <s v="Springer Science and Business Media LLC"/>
    <x v="1"/>
    <s v="journal-article"/>
    <b v="0"/>
    <m/>
    <m/>
    <s v="No"/>
    <m/>
    <n v="0"/>
    <x v="0"/>
    <b v="0"/>
    <s v="1046-1310 1936-4733 "/>
    <s v="Yes"/>
    <s v="12 months"/>
    <s v="No"/>
    <m/>
    <s v="https://v2.sherpa.ac.uk/id/publication/15760"/>
    <m/>
    <n v="0"/>
    <m/>
    <s v="Yes"/>
    <s v="Yes"/>
    <m/>
    <m/>
    <m/>
    <s v="USD"/>
    <n v="3000"/>
    <n v="3000"/>
    <n v="3.45"/>
    <n v="0"/>
    <n v="0"/>
    <n v="4"/>
    <s v="http://www.altmetric.com/details.php?citation_id=89404954"/>
    <m/>
    <m/>
    <s v="Psychology"/>
    <s v="General Psychology"/>
    <b v="0"/>
    <s v="No"/>
    <x v="1"/>
    <x v="1"/>
    <x v="1"/>
  </r>
  <r>
    <s v="10.1080/15256480.2020.1805088"/>
    <m/>
    <m/>
    <x v="1"/>
    <s v="An Examination of the Interaction Effects of Hospitality Employees' Motivational and Cultural Factors in the Workplace"/>
    <s v="Zheng, Tony Minghao: School of Hospitality and Tourism, Auckland University of Technology (AUT), Auckland, New Zealand; Zhu, Dan: School of Hospitality and Tourism, Auckland University of Technology (AUT), Auckland, New Zealand; Kim, Peter Beomcheol: School of Hospitality and Tourism, Auckland University of Technology (AUT), Auckland, New Zealand; Williamson, David: School of Hospitality and Tourism, Auckland University of Technology (AUT), Auckland, New Zealand"/>
    <n v="4"/>
    <s v="No"/>
    <s v=" Zheng, T.M., School of Hospitality and Tourism, Auckland University of Technology (AUT), Auckland, New Zealand; Zhu, D., School of Hospitality and Tourism, Auckland University of Technology (AUT), Auckland, New Zealand; Kim, P.B., School of Hospitality and Tourism, Auckland University of Technology (AUT), Auckland, New Zealand; Williamson, D., School of Hospitality and Tourism, Auckland University of Technology (AUT), Auckland, New Zealand"/>
    <n v="4"/>
    <s v="Zheng, T.M.; Zhu, D.; Kim, P.B.; Williamson, D."/>
    <s v="Kim, P.B.; School of Hospitality and Tourism, New Zealand; email: pkim@aut.ac.nz"/>
    <s v="Kim, P.B."/>
    <s v="Yes"/>
    <s v="International Journal of Hospitality &amp; Tourism Administration"/>
    <x v="0"/>
    <s v="Informa UK Limited"/>
    <x v="1"/>
    <s v="journal-article"/>
    <b v="0"/>
    <m/>
    <m/>
    <s v="No"/>
    <m/>
    <n v="0"/>
    <x v="0"/>
    <b v="0"/>
    <s v="1525-6480 1525-6499 "/>
    <s v="Yes"/>
    <s v="18 months"/>
    <s v="No"/>
    <m/>
    <s v="https://v2.sherpa.ac.uk/id/publication/5407"/>
    <m/>
    <n v="0"/>
    <m/>
    <s v="No"/>
    <s v="Yes"/>
    <m/>
    <m/>
    <m/>
    <s v="USD"/>
    <n v="2950"/>
    <n v="2950"/>
    <n v="0"/>
    <n v="0"/>
    <n v="0"/>
    <n v="0"/>
    <m/>
    <m/>
    <m/>
    <m/>
    <s v="Tourism;  Leisure and Hospitality Management"/>
    <b v="0"/>
    <s v="No"/>
    <x v="1"/>
    <x v="1"/>
    <x v="1"/>
  </r>
  <r>
    <s v="10.1007/978-3-030-41239-5_14"/>
    <s v="open (via crossref license)"/>
    <s v="cc-by"/>
    <x v="2"/>
    <s v="The Practice of Whole Person-Centred Healthcare"/>
    <s v="Broom, Brian"/>
    <n v="1"/>
    <s v="No"/>
    <s v=" Broom, B., Auckland University of Technology, Auckland, New Zealand"/>
    <n v="1"/>
    <s v="Broom, B."/>
    <s v="Broom, B.; Auckland University of TechnologyNew Zealand; email: bandabroom@xtra.co.nz"/>
    <s v="Broom, B."/>
    <s v="Yes"/>
    <s v="Rethinking Causality, Complexity and Evidence for the Unique Patient"/>
    <x v="0"/>
    <s v="Springer International Publishing"/>
    <x v="0"/>
    <s v="book-chapter"/>
    <b v="0"/>
    <s v="publishedVersion"/>
    <s v="publisher"/>
    <s v="No"/>
    <m/>
    <n v="0"/>
    <x v="0"/>
    <b v="0"/>
    <m/>
    <m/>
    <m/>
    <m/>
    <m/>
    <m/>
    <m/>
    <n v="0"/>
    <s v="https://link.springer.com/content/pdf/10.1007%2F978-3-030-41239-5_14.pdf"/>
    <s v="No"/>
    <s v="Yes"/>
    <m/>
    <m/>
    <m/>
    <m/>
    <m/>
    <m/>
    <n v="2.85"/>
    <n v="0"/>
    <n v="0"/>
    <n v="5"/>
    <s v="http://www.altmetric.com/details.php?citation_id=83408057"/>
    <m/>
    <s v="Norges Forskningsråd"/>
    <m/>
    <m/>
    <b v="0"/>
    <s v="No"/>
    <x v="1"/>
    <x v="0"/>
    <x v="2"/>
  </r>
  <r>
    <s v="10.1080/14680777.2020.1803943"/>
    <m/>
    <m/>
    <x v="1"/>
    <s v="&quot;There's no reason he needs to come in on that&quot;: defining territory marking by watching Australia's Bachelor in Paradise"/>
    <s v="Vogels, Christina: School of Communication Studies, Auckland University of Technology, Auckland, New Zealand"/>
    <n v="1"/>
    <s v="No"/>
    <s v="[Vogels, Christina] Auckland Univ Technol, Sch Commun Studies, Auckland 1010, New Zealand Vogels, C., School of Communication Studies, Auckland University of Technology, Auckland, New Zealand"/>
    <n v="1"/>
    <s v="Vogels, Christina,"/>
    <s v="Vogels, C (corresponding author), Auckland Univ Technol, Sch Commun Studies, Auckland 1010, New Zealand."/>
    <s v="Vogels, C"/>
    <s v="Yes"/>
    <s v="Feminist Media Studies"/>
    <x v="0"/>
    <s v="Informa UK Limited"/>
    <x v="1"/>
    <s v="journal-article"/>
    <b v="0"/>
    <m/>
    <m/>
    <s v="No"/>
    <m/>
    <n v="0"/>
    <x v="0"/>
    <b v="0"/>
    <s v="1468-0777 1471-5902 "/>
    <s v="Yes"/>
    <s v="18 months"/>
    <s v="No"/>
    <m/>
    <s v="https://v2.sherpa.ac.uk/id/publication/5267"/>
    <m/>
    <n v="0"/>
    <m/>
    <s v="Yes"/>
    <s v="Yes"/>
    <m/>
    <m/>
    <m/>
    <s v="USD"/>
    <n v="2950"/>
    <n v="2950"/>
    <n v="0"/>
    <n v="0"/>
    <n v="0"/>
    <n v="0"/>
    <m/>
    <m/>
    <m/>
    <s v="Communication; Women's Studies"/>
    <s v="Communication; Visual Arts and Performing Arts; Gender Studies"/>
    <b v="0"/>
    <s v="No"/>
    <x v="1"/>
    <x v="1"/>
    <x v="1"/>
  </r>
  <r>
    <s v="10.1080/15623599.2020.1795985"/>
    <m/>
    <m/>
    <x v="1"/>
    <s v="Risk factors that influence adoption of Building Information Modelling (BIM) for refurbishment of complex building projects: stakeholders perceptions"/>
    <s v="Okakpu, Anthony: Department of Built Environment Engineering, School of Engineering, Computer and Mathematical Sciences, Auckland University of Technology, Auckland, New Zealand; Ghaffarianhoseini, Ali: Department of Built Environment Engineering, School of Engineering, Computer and Mathematical Sciences, Auckland University of Technology, Auckland, New Zealand; Tookey, John: Department of Built Environment Engineering, School of Engineering, Computer and Mathematical Sciences, Auckland University of Technology, Auckland, New Zealand; Haar, Jarrod: Department of Management, AUT Business School, Auckland University of Technology, Auckland, New Zealand; Ghaffarianhoseini, Amirhosein: Department of Built Environment Engineering, School of Engineering, Computer and Mathematical Sciences, Auckland University of Technology, Auckland, New Zealand; Rehman, Attiq Ur: Department of Built Environment Engineering, School of Engineering, Computer and Mathematical Sciences, Auckland University of Technology, Auckland, New Zealand"/>
    <n v="6"/>
    <s v="No"/>
    <s v="[Okakpu, Anthony; Ghaffarianhoseini, Ali; Tookey, John; Ghaffarianhoseini, Amirhosein; Rehman, Attiq Ur] Auckland Univ Technol, Sch Engn Comp &amp; Math Sci, Dept Built Environm Engn, Auckland, New Zealand; [Haar, Jarrod] Auckland Univ Technol, AUT Business Sch, Dept Management, Auckland, New Zealand Okakpu, A., Department of Built Environment Engineering, School of Engineering, Computer and Mathematical Sciences, Auckland University of Technology, Auckland, New Zealand; Ghaffarianhoseini, A., Department of Built Environment Engineering, School of Engineering, Computer and Mathematical Sciences, Auckland University of Technology, Auckland, New Zealand; Tookey, J., Department of Built Environment Engineering, School of Engineering, Computer and Mathematical Sciences, Auckland University of Technology, Auckland, New Zealand; Haar, J., Department of Management, AUT Business School, Auckland University of Technology, Auckland, New Zealand; Ghaffarianhoseini, A., Department of Built Environment Engineering, School of Engineering, Computer and Mathematical Sciences, Auckland University of Technology, Auckland, New Zealand; Rehman, A.U., Department of Built Environment Engineering, School of Engineering, Computer and Mathematical Sciences, Auckland University of Technology, Auckland, New Zealand"/>
    <n v="1"/>
    <s v="Okakpu, Anthony, Ghaffarianhoseini, Ali, Tookey, John, Ghaffarianhoseini, Amirhosein, Rehman, Attiq Ur, Haar, Jarrod,"/>
    <s v="Okakpu, A (corresponding author), Auckland Univ Technol, Sch Engn Comp &amp; Math Sci, Dept Built Environm Engn, Auckland, New Zealand."/>
    <s v="Okakpu, A"/>
    <s v="Yes"/>
    <s v="International Journal of Construction Management"/>
    <x v="0"/>
    <s v="Informa UK Limited"/>
    <x v="1"/>
    <s v="journal-article"/>
    <b v="0"/>
    <m/>
    <m/>
    <s v="No"/>
    <m/>
    <n v="0"/>
    <x v="0"/>
    <b v="0"/>
    <s v="1562-3599 2331-2327 "/>
    <s v="Yes"/>
    <s v="12 months"/>
    <s v="No"/>
    <m/>
    <s v="https://v2.sherpa.ac.uk/id/publication/33082"/>
    <m/>
    <n v="0"/>
    <m/>
    <s v="Yes"/>
    <s v="Yes"/>
    <m/>
    <m/>
    <m/>
    <s v="USD"/>
    <n v="2950"/>
    <n v="2950"/>
    <n v="0"/>
    <n v="0"/>
    <n v="0"/>
    <n v="0"/>
    <m/>
    <m/>
    <m/>
    <s v="Business &amp; Economics"/>
    <s v="Management of Technology and Innovation; Strategy and Management; Building and Construction"/>
    <b v="0"/>
    <s v="No"/>
    <x v="1"/>
    <x v="1"/>
    <x v="1"/>
  </r>
  <r>
    <s v="10.1177/0886260520938510"/>
    <m/>
    <m/>
    <x v="1"/>
    <s v="Pacific Islands Families Study: Patterns of Intimate Partner Violence Among Pacific Mothers"/>
    <s v="Paterson, Janis: Auckland University of Technology, New Zealand; Prah, Philip: Auckland University of Technology, New Zealand; Tautolo, El-Shadan: Auckland University of Technology, New Zealand; Iusitini, Leon: Auckland University of Technology, New Zealand"/>
    <n v="4"/>
    <s v="No"/>
    <s v="[Paterson, Janis] Auckland Univ Technol, Dev Psychol, Auckland, New Zealand; [Prah, Philip] Auckland Univ Technol, Dept Biostat &amp; Epidemiol, Auckland, New Zealand; [Tautolo, El-Shadan] Auckland Univ Technol, AUT Ctr Pacific Res &amp; Dev, Auckland, New Zealand; [Iusitini, Leon] Auckland Univ Technol, Auckland, New Zealand Paterson, J., Auckland University of Technology, New Zealand; Prah, P., Auckland University of Technology, New Zealand; Tautolo, E.-S., Auckland University of Technology, New Zealand; Iusitini, L., Auckland University of Technology, New Zealand"/>
    <n v="1"/>
    <s v="Paterson, Janis, Prah, Philip, Tautolo, El-Shadan, Iusitini, Leon,"/>
    <s v="Paterson, J (corresponding author), Auckland Univ Technol, Fac Hlth &amp; Environm Sci, Akoranga Dr, Auckland 1142, New Zealand."/>
    <s v="Paterson, J"/>
    <s v="Yes"/>
    <s v="Journal of Interpersonal Violence"/>
    <x v="0"/>
    <s v="SAGE Publications"/>
    <x v="1"/>
    <s v="journal-article"/>
    <b v="0"/>
    <m/>
    <m/>
    <s v="No"/>
    <m/>
    <n v="0"/>
    <x v="0"/>
    <b v="0"/>
    <s v="0886-2605 1552-6518 "/>
    <s v="Yes"/>
    <s v="None"/>
    <s v="No"/>
    <m/>
    <s v="https://v2.sherpa.ac.uk/id/publication/9304"/>
    <m/>
    <n v="0"/>
    <m/>
    <s v="Yes"/>
    <s v="Yes"/>
    <m/>
    <m/>
    <m/>
    <s v="USD"/>
    <n v="3000"/>
    <n v="3000"/>
    <n v="0.5"/>
    <n v="0"/>
    <n v="0"/>
    <n v="1"/>
    <s v="http://www.altmetric.com/details.php?citation_id=85886873"/>
    <s v="Foundation for Research, Science TechnologyNew Zealand Foundation for Research, Science and Technology; Health Research Council of New ZealandHealth Research Council of New Zealand; Foundation for Research, Science and Technology, FRST; Health Research Council of New Zealand, HRC"/>
    <m/>
    <s v="Criminology &amp; Penology; Family Studies; Psychology"/>
    <s v="Applied Psychology; Clinical Psychology"/>
    <b v="0"/>
    <s v="No"/>
    <x v="1"/>
    <x v="1"/>
    <x v="1"/>
  </r>
  <r>
    <s v="10.1080/22041451.2020.1785191"/>
    <m/>
    <m/>
    <x v="1"/>
    <s v="Representations of sustainability and environmental welfare in Country Calendar"/>
    <s v="Craig, Geoffrey: School of Communication Studies, Auckland University of Technology (AUT), Private Bag 92006, Auckland, New Zealand"/>
    <n v="1"/>
    <s v="No"/>
    <s v=" Craig, G., School of Communication Studies, Auckland University of Technology (AUT), Private Bag 92006, Auckland, New Zealand"/>
    <n v="1"/>
    <s v="Craig, G."/>
    <s v="Craig, G.; School of Communication Studies, Private Bag 92006, New Zealand; email: geoffrey.craig@aut.ac.nz"/>
    <s v="Craig, G."/>
    <s v="Yes"/>
    <s v="Communication Research and Practice"/>
    <x v="0"/>
    <s v="Informa UK Limited"/>
    <x v="1"/>
    <s v="journal-article"/>
    <b v="0"/>
    <m/>
    <m/>
    <s v="No"/>
    <m/>
    <n v="0"/>
    <x v="0"/>
    <b v="0"/>
    <s v="2204-1451 2206-3374 "/>
    <s v="No data"/>
    <m/>
    <m/>
    <m/>
    <m/>
    <n v="2"/>
    <n v="2"/>
    <m/>
    <s v="No"/>
    <s v="Yes"/>
    <m/>
    <m/>
    <m/>
    <s v="USD"/>
    <n v="2950"/>
    <n v="2950"/>
    <n v="0.75"/>
    <n v="0"/>
    <n v="0"/>
    <n v="1"/>
    <s v="http://www.altmetric.com/details.php?citation_id=89483152"/>
    <m/>
    <m/>
    <m/>
    <m/>
    <b v="0"/>
    <s v="No"/>
    <x v="1"/>
    <x v="1"/>
    <x v="1"/>
  </r>
  <r>
    <s v="10.1108/SASBE-04-2020-0043"/>
    <s v="oa repository (via OAI-PMH doi match)"/>
    <m/>
    <x v="5"/>
    <s v="Examining critical perspectives on Building Information Modelling (BIM) adoption in New Zealand"/>
    <s v="Doan, Dat Tien; GhaffarianHoseini, Ali; Naismith, Nicola; Ghaffarianhoseini, Amirhosein; Zhang, Tongrui; Tookey, John"/>
    <n v="6"/>
    <s v="No"/>
    <s v="[Doan, Dat Tien; GhaffarianHoseini, Ali; Naismith, Nicola; Ghaffarianhoseini, Amirhosein; Zhang, Tongrui; Tookey, John] Auckland Univ Technol, Dept Built Environm Engn, Auckland, New Zealand Doan, D.T., Department of Built Environment Engineering, Auckland University of Technology, Auckland, New Zealand; GhaffarianHoseini, A., Department of Built Environment Engineering, Auckland University of Technology, Auckland, New Zealand; Naismith, N., Department of Built Environment Engineering, Auckland University of Technology, Auckland, New Zealand; Ghaffarianhoseini, A., Department of Built Environment Engineering, Auckland University of Technology, Auckland, New Zealand; Zhang, T., Department of Built Environment Engineering, Auckland University of Technology, Auckland, New Zealand; Tookey, J., Department of Built Environment Engineering, Auckland University of Technology, Auckland, New Zealand"/>
    <n v="1"/>
    <s v="Doan, Dat Tien, GhaffarianHoseini, Ali, Naismith, Nicola, Ghaffarianhoseini, Amirhosein, Zhang, Tongrui, Tookey, John,"/>
    <s v="Doan, DT (corresponding author), Auckland Univ Technol, Dept Built Environm Engn, Auckland, New Zealand."/>
    <s v="Doan, DT"/>
    <s v="Yes"/>
    <s v="Smart and Sustainable Built Environment"/>
    <x v="0"/>
    <s v="Emerald"/>
    <x v="0"/>
    <s v="journal-article"/>
    <b v="0"/>
    <s v="submittedVersion"/>
    <s v="repository"/>
    <s v="Yes"/>
    <s v="openrepository.aut.ac.nz "/>
    <n v="1"/>
    <x v="0"/>
    <b v="0"/>
    <s v="2046-6099 "/>
    <s v="Yes"/>
    <s v="None"/>
    <s v="No"/>
    <m/>
    <s v="https://v2.sherpa.ac.uk/id/publication/32388"/>
    <n v="2"/>
    <n v="1"/>
    <s v="https://openrepository.aut.ac.nz/bitstream/10292/13526/6/Accepted%20Manuscript.pdf"/>
    <s v="Yes"/>
    <s v="Yes"/>
    <m/>
    <m/>
    <m/>
    <s v="USD"/>
    <n v="3240"/>
    <n v="3240"/>
    <n v="0"/>
    <n v="0"/>
    <n v="0"/>
    <n v="0"/>
    <m/>
    <s v="Auckland University of Technology, New Zealand; Auckland University of Technology, New Zealand, AUT"/>
    <m/>
    <s v="Science &amp; Technology - Other Topics"/>
    <s v="Renewable Energy;  Sustainability and the Environment; Civil and Structural Engineering; Management;  Monitoring;  Policy and Law; Human Factors and Ergonomics; Urban Studies; Building and Construction"/>
    <b v="1"/>
    <s v="Yes"/>
    <x v="0"/>
    <x v="0"/>
    <x v="5"/>
  </r>
  <r>
    <s v="10.1075/btl.151.02bur"/>
    <m/>
    <m/>
    <x v="1"/>
    <s v="Chapter 2. Tell us about that"/>
    <s v="Burn, Jo Anna: Auckland University of Technology; Crezee, Ineke H.M.: Auckland University of Technology"/>
    <n v="2"/>
    <s v="No"/>
    <s v=" Burn, J.A., Auckland University of Technology, New Zealand; Crezee, I., Auckland University of Technology, New Zealand"/>
    <n v="2"/>
    <s v="Burn, J.A.; Crezee, I."/>
    <m/>
    <m/>
    <s v="No"/>
    <s v="Benjamins Translation Library"/>
    <x v="0"/>
    <s v="John Benjamins Publishing Company"/>
    <x v="1"/>
    <s v="book-chapter"/>
    <b v="0"/>
    <m/>
    <m/>
    <s v="No"/>
    <m/>
    <n v="0"/>
    <x v="0"/>
    <b v="0"/>
    <s v="0929-7316 "/>
    <m/>
    <m/>
    <m/>
    <m/>
    <m/>
    <m/>
    <n v="0"/>
    <m/>
    <s v="No"/>
    <s v="Yes"/>
    <m/>
    <m/>
    <m/>
    <m/>
    <m/>
    <m/>
    <n v="0"/>
    <n v="0"/>
    <n v="0"/>
    <n v="0"/>
    <m/>
    <m/>
    <m/>
    <m/>
    <m/>
    <b v="0"/>
    <s v="No"/>
    <x v="1"/>
    <x v="1"/>
    <x v="1"/>
  </r>
  <r>
    <s v="10.1080/11745398.2020.1778495"/>
    <m/>
    <m/>
    <x v="1"/>
    <s v="'If you build it … ': exploring occupational devotion within an academic field of dreams"/>
    <s v="Wright, Richard Keith: Sports Performance Research Institute New Zealand, School of Sport and Recreation, Auckland University of Technology, Auckland, New Zealand"/>
    <n v="1"/>
    <s v="No"/>
    <s v="[Wright, Richard Keith] Auckland Univ Technol, Sch Sport &amp; Recreat, Sports Performance Res Inst New Zealand, Auckland, New Zealand Wright, R.K., Sports Performance Research Institute New Zealand, School of Sport and Recreation, Auckland University of Technology, Auckland, New Zealand"/>
    <n v="1"/>
    <s v="Wright, Richard Keith,"/>
    <s v="Wright, RK (corresponding author), Auckland Univ Technol, Sch Sport &amp; Recreat, Sports Performance Res Inst New Zealand, Auckland, New Zealand."/>
    <s v="Wright, RK"/>
    <s v="Yes"/>
    <s v="Annals of Leisure Research"/>
    <x v="0"/>
    <s v="Informa UK Limited"/>
    <x v="1"/>
    <s v="journal-article"/>
    <b v="0"/>
    <m/>
    <m/>
    <s v="No"/>
    <m/>
    <n v="0"/>
    <x v="0"/>
    <b v="0"/>
    <s v="1174-5398 2159-6816 "/>
    <s v="Yes"/>
    <s v="18 months"/>
    <s v="No"/>
    <m/>
    <s v="https://v2.sherpa.ac.uk/id/publication/18967"/>
    <m/>
    <n v="0"/>
    <m/>
    <s v="Yes"/>
    <s v="Yes"/>
    <m/>
    <m/>
    <m/>
    <s v="USD"/>
    <n v="2950"/>
    <n v="2950"/>
    <n v="2.7"/>
    <n v="0"/>
    <n v="0"/>
    <n v="4"/>
    <s v="http://www.altmetric.com/details.php?citation_id=85697649"/>
    <m/>
    <m/>
    <s v="Social Sciences - Other Topics"/>
    <s v="Tourism;  Leisure and Hospitality Management; Geography;  Planning and Development; Cultural Studies; Social Psychology"/>
    <b v="0"/>
    <s v="No"/>
    <x v="1"/>
    <x v="1"/>
    <x v="1"/>
  </r>
  <r>
    <s v="10.1080/09638288.2020.1776775"/>
    <s v="oa repository (via OAI-PMH title and first author match)"/>
    <m/>
    <x v="5"/>
    <s v="Return-to-work expectations and workplace supports in New Zealand: injured workers' perspectives"/>
    <s v="Christopherson, Rory M.: Centre for Person Centred Research, Auckland University of Technology, Auckland, New Zealand;; Fadyl, Joanna K.: Centre for Person Centred Research, Auckland University of Technology, Auckland, New Zealand;; Lewis, Gwyn N.: Health and Rehabilitation Research Institute, Auckland University of Technology, Auckland, New Zealand"/>
    <n v="3"/>
    <s v="No"/>
    <s v="[Christopherson, Rory M.; Fadyl, Joanna K.] Auckland Univ Technol, Ctr Person Ctr Res, 95 Akoranga Dr, Auckland 1142, New Zealand; [Lewis, Gwyn N.] Auckland Univ Technol, Hlth &amp; Rehabil Res Inst, Auckland, New Zealand Christopherson, R.M., Centre for Person Centred Research, Auckland University of Technology, Auckland, New Zealand; Fadyl, J.K., Centre for Person Centred Research, Auckland University of Technology, Auckland, New Zealand; Lewis, G.N., Health and Rehabilitation Research Institute, Auckland University of Technology, Auckland, New Zealand"/>
    <n v="1"/>
    <s v="Christopherson, Rory M., Fadyl, Joanna K., Lewis, Gwyn N.,"/>
    <s v="Christopherson, RM (corresponding author), Auckland Univ Technol, Ctr Person Ctr Res, 95 Akoranga Dr, Auckland 1142, New Zealand."/>
    <s v="Christopherson, RM"/>
    <s v="Yes"/>
    <s v="Disability and Rehabilitation"/>
    <x v="0"/>
    <s v="Informa UK Limited"/>
    <x v="0"/>
    <s v="journal-article"/>
    <b v="0"/>
    <s v="submittedVersion"/>
    <s v="repository"/>
    <s v="Yes"/>
    <s v="openrepository.aut.ac.nz "/>
    <n v="1"/>
    <x v="0"/>
    <b v="0"/>
    <s v="0963-8288 1464-5165 "/>
    <s v="Yes"/>
    <s v="12 months"/>
    <s v="No"/>
    <m/>
    <s v="https://v2.sherpa.ac.uk/id/publication/20617"/>
    <m/>
    <n v="0"/>
    <s v="https://openrepository.aut.ac.nz/bitstream/10292/12774/5/ChristophersonR.pdf"/>
    <s v="Yes"/>
    <s v="Yes"/>
    <m/>
    <m/>
    <m/>
    <s v="USD"/>
    <n v="2950"/>
    <n v="2950"/>
    <n v="0"/>
    <n v="0"/>
    <n v="0"/>
    <n v="0"/>
    <m/>
    <m/>
    <m/>
    <s v="Rehabilitation"/>
    <s v="Rehabilitation"/>
    <b v="1"/>
    <s v="No"/>
    <x v="0"/>
    <x v="0"/>
    <x v="5"/>
  </r>
  <r>
    <s v="10.1080/19388160.2020.1772929"/>
    <m/>
    <m/>
    <x v="1"/>
    <s v="Understanding the Study Experience of Chinese Tourism Doctoral Students Studying Overseas"/>
    <s v="Qi, Hongxia: New Zealand Tourism Research Institute, Auckland University of Technology, Auckland, New Zealand; Li, Fangxuan (Sam): New Zealand Tourism Research Institute, Auckland University of Technology, Auckland, New Zealand"/>
    <n v="2"/>
    <s v="No"/>
    <s v="[Qi, Hongxia; Li, Fangxuan (Sam)] Auckland Univ Technol, New Zealand Tourism Res Inst, 49 Wellesley St East, Auckland, New Zealand Qi, H., New Zealand Tourism Research Institute, Auckland University of Technology, Auckland, New Zealand; Li, F., New Zealand Tourism Research Institute, Auckland University of Technology, Auckland, New Zealand"/>
    <n v="1"/>
    <s v="Qi, Hongxia, Li, Fangxuan (Sam),"/>
    <s v="Li, FX (corresponding author), Auckland Univ Technol, New Zealand Tourism Res Inst, 49 Wellesley St East, Auckland, New Zealand."/>
    <s v="Li, FX"/>
    <s v="Yes"/>
    <s v="Journal of China Tourism Research"/>
    <x v="0"/>
    <s v="Informa UK Limited"/>
    <x v="1"/>
    <s v="journal-article"/>
    <b v="0"/>
    <m/>
    <m/>
    <s v="No"/>
    <m/>
    <n v="0"/>
    <x v="0"/>
    <b v="0"/>
    <s v="1938-8160 1938-8179 "/>
    <s v="Yes"/>
    <s v="18 months"/>
    <s v="No"/>
    <m/>
    <s v="https://v2.sherpa.ac.uk/id/publication/5529"/>
    <n v="1"/>
    <n v="1"/>
    <m/>
    <s v="Yes"/>
    <s v="Yes"/>
    <m/>
    <m/>
    <m/>
    <s v="USD"/>
    <n v="2950"/>
    <n v="2950"/>
    <n v="0"/>
    <n v="0"/>
    <n v="0"/>
    <n v="0"/>
    <m/>
    <m/>
    <m/>
    <s v="Social Sciences - Other Topics"/>
    <s v="Tourism;  Leisure and Hospitality Management; Linguistics and Language; Cultural Studies; Language and Linguistics"/>
    <b v="0"/>
    <s v="No"/>
    <x v="1"/>
    <x v="1"/>
    <x v="1"/>
  </r>
  <r>
    <s v="10.1080/09638288.2020.1767704"/>
    <m/>
    <m/>
    <x v="1"/>
    <s v="What does real-world walking mean to people with stroke? An interpretive descriptive study"/>
    <s v="Stretton, Caroline M.: Centre for Person Centred Research (PCR), School of Clinical Sciences, Faculty of Health and Environmental Sciences, Auckland University of Technology (AUT), Auckland, New Zealand;, School of Interprofessional Health Studies, Faculty of Health and Environmental Sciences, Auckland University of Technology (AUT), Auckland, New Zealand; Mudge, Suzie: Centre for Person Centred Research (PCR), School of Clinical Sciences, Faculty of Health and Environmental Sciences, Auckland University of Technology (AUT), Auckland, New Zealand;; Kayes, Nicola M.: Centre for Person Centred Research (PCR), School of Clinical Sciences, Faculty of Health and Environmental Sciences, Auckland University of Technology (AUT), Auckland, New Zealand;; McPherson, Kathryn M.: Centre for Person Centred Research (PCR), School of Clinical Sciences, Faculty of Health and Environmental Sciences, Auckland University of Technology (AUT), Auckland, New Zealand;"/>
    <n v="4"/>
    <s v="No"/>
    <s v="[Stretton, Caroline M.; Mudge, Suzie; Kayes, Nicola M.; McPherson, Kathryn M.] Auckland Univ Technol, Fac Hlth &amp; Environm Sci, Sch Clin Sci, Ctr Person Ctr Res PCR, Auckland, New Zealand; [Stretton, Caroline M.] Auckland Univ Technol, Fac Hlth &amp; Environm Sci, Sch Interprofess Hlth Studies, Auckland, New Zealand Stretton, C.M., Centre for Person Centred Research (PCR), School of Clinical Sciences, Faculty of Health and Environmental Sciences, Auckland University of Technology (AUT), Auckland, New Zealand, School of Interprofessional Health Studies, Faculty of Health and Environmental Sciences, Auckland University of Technology (AUT), Auckland, New Zealand; Mudge, S., Centre for Person Centred Research (PCR), School of Clinical Sciences, Faculty of Health and Environmental Sciences, Auckland University of Technology (AUT), Auckland, New Zealand; Kayes, N.M., Centre for Person Centred Research (PCR), School of Clinical Sciences, Faculty of Health and Environmental Sciences, Auckland University of Technology (AUT), Auckland, New Zealand; McPherson, K.M., Centre for Person Centred Research (PCR), School of Clinical Sciences, Faculty of Health and Environmental Sciences, Auckland University of Technology (AUT), Auckland, New Zealand"/>
    <n v="1"/>
    <s v="Stretton, Caroline M., Mudge, Suzie, Kayes, Nicola M., McPherson, Kathryn M.,"/>
    <s v="Stretton, CM (corresponding author), Auckland Univ Technol, Sch Interprofess Hlth Studies, Auckland, New Zealand."/>
    <s v="Stretton, CM"/>
    <s v="Yes"/>
    <s v="Disability and Rehabilitation"/>
    <x v="0"/>
    <s v="Informa UK Limited"/>
    <x v="1"/>
    <s v="journal-article"/>
    <b v="0"/>
    <m/>
    <m/>
    <s v="No"/>
    <m/>
    <n v="0"/>
    <x v="0"/>
    <b v="0"/>
    <s v="0963-8288 1464-5165 "/>
    <s v="Yes"/>
    <s v="12 months"/>
    <s v="No"/>
    <m/>
    <s v="https://v2.sherpa.ac.uk/id/publication/20617"/>
    <m/>
    <n v="0"/>
    <m/>
    <s v="Yes"/>
    <s v="Yes"/>
    <m/>
    <m/>
    <m/>
    <s v="USD"/>
    <n v="2950"/>
    <n v="2950"/>
    <n v="0"/>
    <n v="0"/>
    <n v="0"/>
    <n v="0"/>
    <m/>
    <s v="Faculty of Health Sciences, AUT University; Waitemata District Health Board Post-Doctoral Research Fellowship; Laura Fergusson Trust Auckland; Auckland University of Technology, New Zealand, AUT; Waitemata District Health Board, WDHB"/>
    <m/>
    <s v="Rehabilitation"/>
    <s v="Rehabilitation"/>
    <b v="0"/>
    <s v="No"/>
    <x v="1"/>
    <x v="1"/>
    <x v="1"/>
  </r>
  <r>
    <s v="10.1007/978-3-030-34839-7"/>
    <m/>
    <m/>
    <x v="1"/>
    <s v="Feedback"/>
    <s v="Moir, Tom"/>
    <n v="1"/>
    <s v="No"/>
    <s v=" Moir, T., Department of Electrical and Electronic Engineering, School of Engineering, Computer and Mathematical Sciences, Auckland University of Technology, Auckland, New Zealand"/>
    <n v="1"/>
    <s v="Moir, T."/>
    <s v="Moir, T.; Department of Electrical and Electronic Engineering, New Zealand"/>
    <s v="Moir, T."/>
    <s v="Yes"/>
    <m/>
    <x v="0"/>
    <s v="Springer International Publishing"/>
    <x v="1"/>
    <s v="book"/>
    <b v="0"/>
    <m/>
    <m/>
    <s v="No"/>
    <m/>
    <n v="0"/>
    <x v="0"/>
    <b v="0"/>
    <m/>
    <m/>
    <m/>
    <m/>
    <m/>
    <m/>
    <m/>
    <n v="0"/>
    <m/>
    <s v="No"/>
    <s v="Yes"/>
    <m/>
    <m/>
    <m/>
    <m/>
    <m/>
    <m/>
    <n v="1.85"/>
    <n v="0"/>
    <n v="0"/>
    <n v="2"/>
    <s v="http://www.altmetric.com/details.php?citation_id=73823094"/>
    <m/>
    <m/>
    <m/>
    <m/>
    <b v="0"/>
    <s v="No"/>
    <x v="1"/>
    <x v="1"/>
    <x v="1"/>
  </r>
  <r>
    <s v="10.1007/978-3-030-42156-4_3"/>
    <m/>
    <m/>
    <x v="1"/>
    <s v="An Online Platform for Enhancing Learning Experiences with Web-Based Augmented Reality and Pictorial Bar Code"/>
    <s v="Le, Huy; Nguyen, Minh"/>
    <n v="2"/>
    <s v="No"/>
    <s v=" Le, H., School of Engineering, Computer &amp; Mathematical Sciences, Auckland University of Technology, Auckland, New Zealand; Nguyen, M., School of Engineering, Computer &amp; Mathematical Sciences, Auckland University of Technology, Auckland, New Zealand"/>
    <n v="2"/>
    <s v="Le, H.; Nguyen, M."/>
    <s v="Le, H.; School of Engineering, New Zealand; email: huy.le@aut.ac.nz"/>
    <s v="Le, H."/>
    <s v="Yes"/>
    <s v="Springer Series on Cultural Computing"/>
    <x v="0"/>
    <s v="Springer International Publishing"/>
    <x v="1"/>
    <s v="book-chapter"/>
    <b v="0"/>
    <m/>
    <m/>
    <s v="No"/>
    <m/>
    <n v="0"/>
    <x v="0"/>
    <b v="0"/>
    <s v="2195-9056 2195-9064 "/>
    <m/>
    <m/>
    <m/>
    <m/>
    <m/>
    <n v="1"/>
    <n v="0"/>
    <m/>
    <s v="No"/>
    <s v="Yes"/>
    <m/>
    <m/>
    <m/>
    <m/>
    <m/>
    <m/>
    <n v="0"/>
    <n v="0"/>
    <n v="0"/>
    <n v="0"/>
    <m/>
    <m/>
    <m/>
    <m/>
    <m/>
    <b v="0"/>
    <s v="No"/>
    <x v="1"/>
    <x v="1"/>
    <x v="1"/>
  </r>
  <r>
    <s v="10.1007/978-3-030-42029-1_9"/>
    <m/>
    <m/>
    <x v="1"/>
    <s v="Design and Evaluation for Digital Forensic Ready Wireless Medical Systems"/>
    <s v="Kyaw, Ar Kar; Tian, Zhuang; Cusack, Brian"/>
    <n v="3"/>
    <s v="No"/>
    <s v=" Kyaw, A.K., Digital Forensic Research Laboratory, School of Engineering, Computer and Mathematical Science, Auckland University of Technology, 55 Wellesley Street East, Auckland, New Zealand; Tian, Z., Digital Forensic Research Laboratory, School of Engineering, Computer and Mathematical Science, Auckland University of Technology, 55 Wellesley Street East, Auckland, New Zealand; Cusack, B., Digital Forensic Research Laboratory, School of Engineering, Computer and Mathematical Science, Auckland University of Technology, 55 Wellesley Street East, Auckland, New Zealand"/>
    <n v="3"/>
    <s v="Kyaw, A.K.; Tian, Z.; Cusack, B."/>
    <s v="Tian, Z.; Digital Forensic Research Laboratory, 55 Wellesley Street East, New Zealand; email: zhuang.tian@aut.ac.nz"/>
    <s v="Tian, Z."/>
    <s v="Yes"/>
    <s v="IoT Technologies for HealthCare"/>
    <x v="0"/>
    <s v="Springer International Publishing"/>
    <x v="1"/>
    <s v="book-chapter"/>
    <b v="0"/>
    <m/>
    <m/>
    <s v="No"/>
    <m/>
    <n v="0"/>
    <x v="0"/>
    <b v="0"/>
    <s v="1867-8211 1867-822X "/>
    <m/>
    <m/>
    <m/>
    <m/>
    <m/>
    <m/>
    <n v="0"/>
    <m/>
    <s v="No"/>
    <s v="Yes"/>
    <m/>
    <m/>
    <m/>
    <m/>
    <m/>
    <m/>
    <n v="0"/>
    <n v="0"/>
    <n v="0"/>
    <n v="0"/>
    <m/>
    <m/>
    <m/>
    <m/>
    <m/>
    <b v="0"/>
    <s v="No"/>
    <x v="1"/>
    <x v="1"/>
    <x v="1"/>
  </r>
  <r>
    <s v="10.1177/2043886920912759"/>
    <m/>
    <m/>
    <x v="1"/>
    <s v="Project Tango: Building a team, laying ground rules and managing communications with stakeholders"/>
    <s v="Hassandoust, Farkhondeh: Auckland University of Technology, New Zealand; Díaz Andrade, Antonio: Auckland University of Technology, New Zealand"/>
    <n v="2"/>
    <s v="No"/>
    <s v=" Hassandoust, F., Auckland University of Technology, New Zealand; Díaz Andrade, A., Auckland University of Technology, New Zealand"/>
    <n v="2"/>
    <s v="Hassandoust, F.; Díaz Andrade, A."/>
    <s v="Hassandoust, F.; Auckland University of TechnologyNew Zealand; email: ferry@aut.ac.nz"/>
    <s v="Hassandoust, F."/>
    <s v="Yes"/>
    <s v="Journal of Information Technology Teaching Cases"/>
    <x v="0"/>
    <s v="SAGE Publications"/>
    <x v="1"/>
    <s v="journal-article"/>
    <b v="0"/>
    <m/>
    <m/>
    <s v="No"/>
    <m/>
    <n v="0"/>
    <x v="0"/>
    <b v="0"/>
    <s v="2043-8869 "/>
    <s v="Yes"/>
    <s v="12 months"/>
    <s v="No"/>
    <m/>
    <s v="https://v2.sherpa.ac.uk/id/publication/18499"/>
    <m/>
    <n v="0"/>
    <m/>
    <s v="No"/>
    <s v="Yes"/>
    <m/>
    <m/>
    <m/>
    <s v="USD"/>
    <n v="2600"/>
    <n v="2600"/>
    <n v="0"/>
    <n v="0"/>
    <n v="0"/>
    <n v="0"/>
    <m/>
    <m/>
    <m/>
    <m/>
    <m/>
    <b v="0"/>
    <s v="No"/>
    <x v="1"/>
    <x v="1"/>
    <x v="1"/>
  </r>
  <r>
    <s v="10.1016/j.puhe.2020.04.001"/>
    <m/>
    <m/>
    <x v="1"/>
    <s v="Gambling and gambling-related harm: recent World Health Organization initiatives"/>
    <s v="Abbott, M.W."/>
    <n v="1"/>
    <s v="No"/>
    <s v="[Abbott, M. W.] Auckland Univ Technol, Fac Hlth &amp; Environm Sci, North Campus,AG Bldg,90 Akoranga Dr, Auckland 0627, New Zealand Abbott, M.W., Auckland University of Technology, Faculty of Health and Environmental Sciences, North Campus, AG Building, 90 Akoranga Drive, Northcote, Auckland, 0627, New Zealand"/>
    <n v="1"/>
    <s v="Abbott, M. W.,"/>
    <s v="Abbott, MW (corresponding author), Auckland Univ Technol, Fac Hlth &amp; Environm Sci, North Campus,AG Bldg,90 Akoranga Dr, Auckland 0627, New Zealand."/>
    <s v="Abbott, MW"/>
    <s v="Yes"/>
    <s v="Public Health"/>
    <x v="0"/>
    <s v="Elsevier BV"/>
    <x v="1"/>
    <s v="journal-article"/>
    <b v="0"/>
    <m/>
    <m/>
    <s v="No"/>
    <m/>
    <n v="0"/>
    <x v="0"/>
    <b v="0"/>
    <s v="0033-3506 "/>
    <s v="Yes"/>
    <s v="12 months"/>
    <s v="No"/>
    <m/>
    <s v="https://v2.sherpa.ac.uk/id/publication/4816"/>
    <n v="1"/>
    <n v="1"/>
    <m/>
    <s v="Yes"/>
    <s v="Yes"/>
    <m/>
    <m/>
    <m/>
    <s v="USD"/>
    <n v="2800"/>
    <n v="2800"/>
    <n v="1"/>
    <n v="0"/>
    <n v="0"/>
    <n v="3"/>
    <s v="http://www.altmetric.com/details.php?citation_id=81332182"/>
    <m/>
    <s v="Ministry of Health; UK; UK; UK; WHO; WHO; WHO; WHO"/>
    <s v="Public, Environmental &amp; Occupational Health"/>
    <s v="Public Health;  Environmental and Occupational Health; General Medicine"/>
    <b v="0"/>
    <s v="No"/>
    <x v="1"/>
    <x v="1"/>
    <x v="1"/>
  </r>
  <r>
    <s v="10.1080/01900692.2020.1755685"/>
    <m/>
    <m/>
    <x v="1"/>
    <s v="The Efficiency of New Zealand District Health Boards in Administrating Public Funds: An Application of Bootstrap DEA and Beta Regression"/>
    <s v="Andrews, Antony: School of Economics, Auckland University of Technology, Auckland, New Zealand"/>
    <n v="1"/>
    <s v="No"/>
    <s v=" Andrews, A., School of Economics, Auckland University of Technology, Auckland, New Zealand"/>
    <n v="1"/>
    <s v="Andrews, A."/>
    <s v="Andrews, A.; School of Economics, 55 Wellesley St E, New Zealand; email: antony.andrews@aut.ac.nz"/>
    <s v="Andrews, A."/>
    <s v="Yes"/>
    <s v="International Journal of Public Administration"/>
    <x v="0"/>
    <s v="Informa UK Limited"/>
    <x v="1"/>
    <s v="journal-article"/>
    <b v="0"/>
    <m/>
    <m/>
    <s v="No"/>
    <m/>
    <n v="0"/>
    <x v="0"/>
    <b v="0"/>
    <s v="0190-0692 1532-4265 "/>
    <s v="Yes"/>
    <s v="18 months"/>
    <s v="No"/>
    <m/>
    <s v="https://v2.sherpa.ac.uk/id/publication/5431"/>
    <m/>
    <n v="0"/>
    <m/>
    <s v="No"/>
    <s v="Yes"/>
    <m/>
    <m/>
    <m/>
    <s v="USD"/>
    <n v="2950"/>
    <n v="2950"/>
    <n v="0"/>
    <n v="0"/>
    <n v="0"/>
    <n v="0"/>
    <m/>
    <m/>
    <m/>
    <m/>
    <s v="Business and International Management; Public Administration"/>
    <b v="0"/>
    <s v="No"/>
    <x v="1"/>
    <x v="1"/>
    <x v="1"/>
  </r>
  <r>
    <s v="10.3727/152599519X15506259856020"/>
    <m/>
    <m/>
    <x v="1"/>
    <s v="Key Choice Factors and Preferences of Attendees at Academic Hospitality and Tourism Conferences"/>
    <s v="Kim, Chloe Shinae; Kim, Peter Beomcheol; Milne, Simon; O'Neill, Linda"/>
    <n v="4"/>
    <s v="No"/>
    <s v="[Kim, Chloe Shinae; Kim, Peter Beomcheol; Milne, Simon; ONeill, Linda] Auckland Univ Technol, Sch Hospitality &amp; Tourism, Private Bag 92006, Auckland 1142, New Zealand Kim, C.S., School of Hospitality and Tourism, Auckland University of Technology, Auckland, New Zealand; Kim, P.B., School of Hospitality and Tourism, Auckland University of Technology, Auckland, New Zealand; Milne, S., School of Hospitality and Tourism, Auckland University of Technology, Auckland, New Zealand; O'neill, L., School of Hospitality and Tourism, Auckland University of Technology, Auckland, New Zealand"/>
    <n v="1"/>
    <s v="Kim, Chloe Shinae, Kim, Peter Beomcheol, Milne, Simon, ONeill, Linda,"/>
    <s v="Kim, PB (corresponding author), Auckland Univ Technol, Sch Hospitality &amp; Tourism, Private Bag 92006, Auckland 1142, New Zealand."/>
    <s v="Kim, PB"/>
    <s v="Yes"/>
    <s v="Event Management"/>
    <x v="0"/>
    <s v="Cognizant, LLC"/>
    <x v="1"/>
    <s v="journal-article"/>
    <b v="0"/>
    <m/>
    <m/>
    <s v="No"/>
    <m/>
    <n v="0"/>
    <x v="0"/>
    <b v="0"/>
    <s v="1525-9951 1943-4308 "/>
    <s v="No"/>
    <m/>
    <s v="Yes"/>
    <s v="None"/>
    <s v="https://v2.sherpa.ac.uk/id/publication/12315"/>
    <n v="3"/>
    <n v="2"/>
    <m/>
    <s v="Yes"/>
    <s v="Yes"/>
    <m/>
    <m/>
    <m/>
    <m/>
    <m/>
    <m/>
    <n v="0"/>
    <n v="0"/>
    <n v="0"/>
    <n v="0"/>
    <m/>
    <m/>
    <m/>
    <s v="Social Sciences - Other Topics"/>
    <s v="Tourism;  Leisure and Hospitality Management; Marketing; Business and International Management"/>
    <b v="0"/>
    <s v="No"/>
    <x v="1"/>
    <x v="1"/>
    <x v="1"/>
  </r>
  <r>
    <s v="10.3233/JCM-193658"/>
    <s v="oa repository (via OAI-PMH title and first author match)"/>
    <m/>
    <x v="5"/>
    <s v="A liability allocation game"/>
    <s v="Hankin, Robin K. S."/>
    <n v="1"/>
    <s v="No"/>
    <s v="[Hankin, Robin K. S.] Auckland Univ Technol, Auckland, New Zealand Hankin, R.K.S., Auckland University of Technology, Auckland, New Zealand"/>
    <n v="1"/>
    <s v="Hankin, Robin K. S.,"/>
    <s v="Hankin, RKS (corresponding author), Auckland Univ Technol, Auckland, New Zealand."/>
    <s v="Hankin, RKS"/>
    <s v="Yes"/>
    <s v="Journal of Computational Methods in Sciences and Engineering"/>
    <x v="2"/>
    <s v="IOS Press"/>
    <x v="0"/>
    <s v="journal-article"/>
    <b v="0"/>
    <s v="submittedVersion"/>
    <s v="repository"/>
    <s v="Yes"/>
    <s v="arXiv.org openrepository.aut.ac.nz "/>
    <n v="2"/>
    <x v="0"/>
    <b v="0"/>
    <s v="1472-7978 1875-8983 "/>
    <s v="Yes"/>
    <s v="None"/>
    <s v="No"/>
    <m/>
    <s v="https://v2.sherpa.ac.uk/id/publication/2008"/>
    <m/>
    <n v="0"/>
    <s v="http://arxiv.org/pdf/1805.04564"/>
    <s v="Yes"/>
    <s v="Yes"/>
    <m/>
    <m/>
    <m/>
    <m/>
    <m/>
    <m/>
    <n v="0"/>
    <n v="0"/>
    <n v="0"/>
    <n v="0"/>
    <m/>
    <m/>
    <m/>
    <s v="Engineering"/>
    <s v="General Engineering; Computational Mathematics; Computer Science Applications"/>
    <b v="1"/>
    <s v="Yes"/>
    <x v="0"/>
    <x v="0"/>
    <x v="5"/>
  </r>
  <r>
    <s v="10.1080/00038628.2020.1749980"/>
    <m/>
    <m/>
    <x v="1"/>
    <s v="A critical review on the impact of built environment on users' measured brain activity"/>
    <s v="Azzazy, Sameh: Built Environment Engineering Department, Auckland University of Technology (AUT), Auckland, New Zealand; Ghaffarianhoseini, Amirhosein: Built Environment Engineering Department, Auckland University of Technology (AUT), Auckland, New Zealand; GhaffarianHoseini, Ali: Built Environment Engineering Department, Auckland University of Technology (AUT), Auckland, New Zealand; Naismith, Nicola: Built Environment Engineering Department, Auckland University of Technology (AUT), Auckland, New Zealand; Doborjeh, Zohreh: Knowledge Engineering and Discovery Research Institute (KEDRI), Auckland University of Technology (AUT), Auckland, New Zealand"/>
    <n v="5"/>
    <s v="No"/>
    <s v="[Azzazy, Sameh; Ghaffarianhoseini, Amirhosein; GhaffarianHoseini, Ali; Naismith, Nicola] AUT, Built Environm Engn Dept, Auckland, New Zealand; [Doborjeh, Zohreh] AUT, KEDRI, Auckland, New Zealand; [Doborjeh, Zohreh] Univ Auckland, Fac Med &amp; Hlth Sci, Ctr Brain Res, Auckland, New Zealand Azzazy, S., Built Environment Engineering Department, Auckland University of Technology (AUT), Auckland, New Zealand; Ghaffarianhoseini, A., Built Environment Engineering Department, Auckland University of Technology (AUT), Auckland, New Zealand; GhaffarianHoseini, A., Built Environment Engineering Department, Auckland University of Technology (AUT), Auckland, New Zealand; Naismith, N., Built Environment Engineering Department, Auckland University of Technology (AUT), Auckland, New Zealand; Doborjeh, Z., Knowledge Engineering and Discovery Research Institute (KEDRI), Auckland University of Technology (AUT), Auckland, New Zealand"/>
    <n v="0"/>
    <s v="Azzazy, S.; Ghaffarianhoseini, A.; GhaffarianHoseini, A.; Naismith, N.; Doborjeh, Z."/>
    <s v="Azzazy, S (corresponding author), AUT, Built Environm Engn Dept, Auckland, New Zealand."/>
    <s v="Azzazy, S."/>
    <s v="Yes"/>
    <s v="Architectural Science Review"/>
    <x v="0"/>
    <s v="Informa UK Limited"/>
    <x v="1"/>
    <s v="journal-article"/>
    <b v="0"/>
    <m/>
    <m/>
    <s v="No"/>
    <m/>
    <n v="0"/>
    <x v="0"/>
    <b v="0"/>
    <s v="0003-8628 1758-9622 "/>
    <s v="Yes"/>
    <s v="12 months"/>
    <s v="No"/>
    <m/>
    <s v="https://v2.sherpa.ac.uk/id/publication/12764"/>
    <n v="2"/>
    <n v="1"/>
    <m/>
    <s v="Yes"/>
    <s v="Yes"/>
    <m/>
    <m/>
    <m/>
    <s v="USD"/>
    <n v="2950"/>
    <n v="2950"/>
    <n v="0"/>
    <n v="0"/>
    <n v="0"/>
    <n v="0"/>
    <m/>
    <m/>
    <m/>
    <s v="Architecture"/>
    <s v="Architecture "/>
    <b v="0"/>
    <s v="No"/>
    <x v="1"/>
    <x v="1"/>
    <x v="1"/>
  </r>
  <r>
    <s v="10.7577/formakademisk.3367"/>
    <s v="oa journal (via doaj)"/>
    <s v="cc-by"/>
    <x v="3"/>
    <s v="In proportion"/>
    <s v="Feast, Luke"/>
    <n v="1"/>
    <s v="No"/>
    <s v=" Feast, L., Auckland University of Technology, School of Art and Design, New Zealand"/>
    <n v="1"/>
    <s v="Feast, L."/>
    <s v="Feast, L.; Auckland University of Technology, New Zealand; email: Luke.Feast@aut.ac.nz"/>
    <s v="Feast, L."/>
    <s v="Yes"/>
    <s v="FormAkademisk - forskningstidsskrift for design og designdidaktikk"/>
    <x v="0"/>
    <s v="OsloMet - Oslo Metropolitan University"/>
    <x v="0"/>
    <s v="journal-article"/>
    <b v="1"/>
    <s v="publishedVersion"/>
    <s v="publisher"/>
    <s v="Yes"/>
    <s v="ojs.journals.hioa.no "/>
    <n v="1"/>
    <x v="0"/>
    <b v="1"/>
    <s v="1890-9515 "/>
    <s v="No"/>
    <m/>
    <s v="Yes"/>
    <s v="None"/>
    <s v="https://v2.sherpa.ac.uk/id/publication/25480"/>
    <m/>
    <n v="0"/>
    <s v="https://journals.hioa.no/index.php/formakademisk/article/download/3367/3435"/>
    <s v="No"/>
    <s v="Yes"/>
    <s v="No"/>
    <m/>
    <m/>
    <m/>
    <m/>
    <n v="0"/>
    <n v="0"/>
    <n v="0"/>
    <n v="0"/>
    <n v="0"/>
    <m/>
    <m/>
    <m/>
    <m/>
    <m/>
    <b v="0"/>
    <s v="No"/>
    <x v="1"/>
    <x v="0"/>
    <x v="3"/>
  </r>
  <r>
    <s v="10.1007/978-981-15-0978-0_18"/>
    <m/>
    <m/>
    <x v="1"/>
    <s v="Artificial Intelligence and Common Sense: The Shady Future of AI"/>
    <s v="Tirumala, Sreenivas Sremath"/>
    <n v="1"/>
    <s v="No"/>
    <s v=" Tirumala, S.S., Auckland University of Technology, Auckland, New Zealand"/>
    <n v="1"/>
    <s v="Tirumala, S.S."/>
    <s v="Tirumala, S.S.; Auckland University of TechnologyNew Zealand; email: ssremath@aut.ac.nz"/>
    <s v="Tirumala, S.S."/>
    <s v="Yes"/>
    <s v="Lecture Notes on Data Engineering and Communications Technologies"/>
    <x v="0"/>
    <s v="Springer Singapore"/>
    <x v="1"/>
    <s v="book-chapter"/>
    <b v="0"/>
    <m/>
    <m/>
    <s v="No"/>
    <m/>
    <n v="0"/>
    <x v="0"/>
    <b v="0"/>
    <s v="2367-4512 2367-4520 "/>
    <m/>
    <m/>
    <m/>
    <m/>
    <m/>
    <m/>
    <n v="0"/>
    <m/>
    <s v="No"/>
    <s v="Yes"/>
    <m/>
    <m/>
    <m/>
    <m/>
    <m/>
    <m/>
    <n v="0"/>
    <n v="0"/>
    <n v="0"/>
    <n v="0"/>
    <m/>
    <m/>
    <m/>
    <m/>
    <m/>
    <b v="0"/>
    <s v="No"/>
    <x v="1"/>
    <x v="1"/>
    <x v="1"/>
  </r>
  <r>
    <s v="10.1007/978-981-15-3651-9_7"/>
    <s v="oa repository (via OAI-PMH title and first author match)"/>
    <m/>
    <x v="5"/>
    <s v="Vehicle-Related Scene Understanding Using Deep Learning"/>
    <s v="Liu, Xiaoxu; Neuyen, Minh; Yan, Wei Qi"/>
    <n v="3"/>
    <s v="No"/>
    <s v=" Liu, X., Auckland University of Technology, Auckland, 1010, New Zealand; Neuyen, M., Auckland University of Technology, Auckland, 1010, New Zealand; Yan, W.Q., Auckland University of Technology, Auckland, 1010, New Zealand"/>
    <n v="3"/>
    <s v="Liu, X.; Neuyen, M.; Yan, W.Q."/>
    <s v="Yan, W.Q.; Auckland University of TechnologyNew Zealand; email: weiqi.yan@aut.ac.nz"/>
    <s v="Yan, W.Q."/>
    <s v="Yes"/>
    <s v="Pattern Recognition"/>
    <x v="0"/>
    <s v="Springer Singapore"/>
    <x v="0"/>
    <s v="book-chapter"/>
    <b v="0"/>
    <s v="submittedVersion"/>
    <s v="repository"/>
    <s v="Yes"/>
    <s v="openrepository.aut.ac.nz "/>
    <n v="1"/>
    <x v="0"/>
    <b v="0"/>
    <s v="1865-0929 1865-0937 "/>
    <m/>
    <m/>
    <m/>
    <m/>
    <m/>
    <n v="1"/>
    <n v="3"/>
    <s v="https://openrepository.aut.ac.nz/bitstream/10292/12939/1/MCIS_Thesis_Xiaoxu%20Liu_28Oct2019.pdf"/>
    <s v="No"/>
    <s v="Yes"/>
    <m/>
    <m/>
    <m/>
    <s v="USD"/>
    <n v="3100"/>
    <n v="3100"/>
    <n v="0"/>
    <n v="0"/>
    <n v="0"/>
    <n v="0"/>
    <m/>
    <m/>
    <m/>
    <m/>
    <m/>
    <b v="1"/>
    <s v="No"/>
    <x v="0"/>
    <x v="0"/>
    <x v="5"/>
  </r>
  <r>
    <s v="10.1109/ACCESS.2020.2976503"/>
    <s v="oa journal (via doaj)"/>
    <s v="cc-by-nc-nd"/>
    <x v="0"/>
    <s v="Stability and Direction Control of a Two-Wheeled Robotic Wheelchair Through a Movable Mechanism"/>
    <s v="Nikpour, Mostafa; Huang, Loulin; Al-Jumaily, Ahmed M."/>
    <n v="3"/>
    <s v="No"/>
    <s v="[Nikpour, Mostafa; Huang, Loulin; Al-Jumaily, Ahmed M.] Auckland Univ Technol, Inst Biomed Technol, Auckland 1010, New Zealand Nikpour, M., Institute of Biomedical Technologies, Auckland University of Technology, Auckland, 1010, New Zealand; Huang, L., Institute of Biomedical Technologies, Auckland University of Technology, Auckland, 1010, New Zealand; Al-Jumaily, A.M., Institute of Biomedical Technologies, Auckland University of Technology, Auckland, 1010, New Zealand"/>
    <n v="1"/>
    <s v="Nikpour, Mostafa, Huang, Loulin, Al-Jumaily, Ahmed M.,"/>
    <s v="Huang, L (corresponding author), Auckland Univ Technol, Inst Biomed Technol, Auckland 1010, New Zealand."/>
    <s v="Huang, L"/>
    <s v="Yes"/>
    <s v="IEEE Access"/>
    <x v="0"/>
    <s v="Institute of Electrical and Electronics Engineers (IEEE)"/>
    <x v="0"/>
    <s v="journal-article"/>
    <b v="1"/>
    <s v="publishedVersion"/>
    <s v="publisher"/>
    <s v="No"/>
    <m/>
    <n v="0"/>
    <x v="0"/>
    <b v="1"/>
    <s v="2169-3536 "/>
    <s v="Yes"/>
    <s v="None"/>
    <s v="No"/>
    <m/>
    <s v="https://v2.sherpa.ac.uk/id/publication/24685"/>
    <n v="6"/>
    <n v="3"/>
    <s v="https://ieeexplore.ieee.org/ielx7/6287639/8948470/09016042.pdf"/>
    <s v="Yes"/>
    <s v="Yes"/>
    <s v="Yes"/>
    <s v="USD"/>
    <n v="1750"/>
    <s v="USD"/>
    <n v="1750"/>
    <n v="1750"/>
    <n v="0"/>
    <n v="0"/>
    <n v="0"/>
    <n v="0"/>
    <m/>
    <m/>
    <m/>
    <s v="Computer Science; Engineering; Telecommunications"/>
    <s v="General Engineering; General Materials Science; General Computer Science"/>
    <b v="0"/>
    <s v="No"/>
    <x v="1"/>
    <x v="0"/>
    <x v="0"/>
  </r>
  <r>
    <s v="10.1016/j.softx.2020.100453"/>
    <s v="oa journal (via doaj)"/>
    <s v="cc-by"/>
    <x v="0"/>
    <s v="Introducing the permutations R package"/>
    <s v="Hankin, Robin K.S."/>
    <n v="1"/>
    <s v="No"/>
    <s v="[Hankin, Robin K. S.] Auckland Univ Technol, Wellesley St, Auckland, New Zealand Hankin, R.K.S., Auckland University of Technology, Wellesley Street, Auckland, New Zealand"/>
    <n v="1"/>
    <s v="Hankin, Robin K. S.,"/>
    <s v="Hankin, RKS (corresponding author), Auckland Univ Technol, Wellesley St, Auckland, New Zealand."/>
    <s v="Hankin, RKS"/>
    <s v="Yes"/>
    <s v="SoftwareX"/>
    <x v="0"/>
    <s v="Elsevier BV"/>
    <x v="0"/>
    <s v="journal-article"/>
    <b v="1"/>
    <s v="publishedVersion"/>
    <s v="publisher"/>
    <s v="No"/>
    <m/>
    <n v="0"/>
    <x v="0"/>
    <b v="1"/>
    <s v="2352-7110 "/>
    <s v="Yes"/>
    <s v="None"/>
    <s v="Yes"/>
    <s v="None"/>
    <s v="https://v2.sherpa.ac.uk/id/publication/35414"/>
    <m/>
    <n v="0"/>
    <s v="https://doi.org/10.1016/j.softx.2020.100453"/>
    <s v="Yes"/>
    <s v="Yes"/>
    <s v="Yes"/>
    <s v="USD"/>
    <n v="500"/>
    <s v="USD"/>
    <n v="500"/>
    <n v="500"/>
    <n v="0"/>
    <n v="0"/>
    <n v="0"/>
    <n v="0"/>
    <m/>
    <m/>
    <m/>
    <s v="Computer Science"/>
    <m/>
    <b v="0"/>
    <s v="No"/>
    <x v="1"/>
    <x v="0"/>
    <x v="0"/>
  </r>
  <r>
    <s v="10.1080/14427591.2019.1708434"/>
    <m/>
    <m/>
    <x v="1"/>
    <s v="Occupation in context: A reflection on environmental influences on human doing"/>
    <s v="Hocking, Clare: Department of Occupational Science and Therapy, Auckland University of Technology, Aotearoa New Zealand"/>
    <n v="1"/>
    <s v="No"/>
    <s v=" Hocking, C., Department of Occupational Science and Therapy, Auckland University of Technology, Aotearoa, New Zealand"/>
    <n v="1"/>
    <s v="Hocking, C."/>
    <s v="Hocking, C.; Department of Occupational Science and Therapy, New Zealand; email: clare.hocking@aut.ac.nz"/>
    <s v="Hocking, C."/>
    <s v="Yes"/>
    <s v="Journal of Occupational Science"/>
    <x v="0"/>
    <s v="Informa UK Limited"/>
    <x v="1"/>
    <s v="journal-article"/>
    <b v="0"/>
    <m/>
    <m/>
    <s v="No"/>
    <m/>
    <n v="0"/>
    <x v="0"/>
    <b v="0"/>
    <s v="1442-7591 2158-1576 "/>
    <s v="Yes"/>
    <s v="12 months"/>
    <s v="No"/>
    <m/>
    <s v="https://v2.sherpa.ac.uk/id/publication/10296"/>
    <n v="5"/>
    <n v="4"/>
    <m/>
    <s v="No"/>
    <s v="Yes"/>
    <m/>
    <m/>
    <m/>
    <s v="USD"/>
    <n v="2950"/>
    <n v="2950"/>
    <n v="21.6"/>
    <n v="0"/>
    <n v="0"/>
    <n v="31"/>
    <s v="http://www.altmetric.com/details.php?citation_id=77023775"/>
    <m/>
    <m/>
    <m/>
    <s v="Social Sciences (miscellaneous); Sociology and Political Science"/>
    <b v="0"/>
    <s v="No"/>
    <x v="1"/>
    <x v="1"/>
    <x v="1"/>
  </r>
  <r>
    <s v="10.1007/978-3-030-40605-9_40"/>
    <m/>
    <m/>
    <x v="1"/>
    <s v="Red-Green-Blue Augmented Reality Tags for Retail Stores"/>
    <s v="Nguyen, Minh; Le, Huy; Yan, Wei Qi"/>
    <n v="3"/>
    <s v="No"/>
    <s v=" Nguyen, M., School of Engineering, Computer and Mathematical Science, Auckland University of Technology, Auckland, New Zealand; Le, H., School of Engineering, Computer and Mathematical Science, Auckland University of Technology, Auckland, New Zealand; Yan, W.Q., School of Engineering, Computer and Mathematical Science, Auckland University of Technology, Auckland, New Zealand"/>
    <n v="3"/>
    <s v="Nguyen, M.; Le, H.; Yan, W.Q."/>
    <s v="Nguyen, M.; School of Engineering, New Zealand; email: minh.nguyen@aut.ac.nz"/>
    <s v="Nguyen, M."/>
    <s v="Yes"/>
    <s v="Lecture Notes in Computer Science"/>
    <x v="0"/>
    <s v="Springer International Publishing"/>
    <x v="1"/>
    <s v="book-chapter"/>
    <b v="0"/>
    <m/>
    <m/>
    <s v="No"/>
    <m/>
    <n v="0"/>
    <x v="0"/>
    <b v="0"/>
    <s v="0302-9743 1611-3349 "/>
    <m/>
    <m/>
    <m/>
    <m/>
    <m/>
    <m/>
    <n v="0"/>
    <m/>
    <s v="No"/>
    <s v="Yes"/>
    <m/>
    <m/>
    <m/>
    <m/>
    <m/>
    <m/>
    <n v="0"/>
    <n v="0"/>
    <n v="0"/>
    <n v="0"/>
    <m/>
    <m/>
    <m/>
    <m/>
    <m/>
    <b v="0"/>
    <s v="No"/>
    <x v="1"/>
    <x v="1"/>
    <x v="1"/>
  </r>
  <r>
    <s v="10.1080/21504857.2020.1729829"/>
    <m/>
    <m/>
    <x v="1"/>
    <s v="'Tintin, gender and desire'"/>
    <s v="Mountfort, Paul: Chair, Centre for Creative Writing, Auckland University of Technology, Auckland, New Zealand"/>
    <n v="1"/>
    <s v="No"/>
    <s v=" Mountfort, P., Chair, Centre for Creative Writing, Auckland University of Technology, Auckland, New Zealand"/>
    <n v="1"/>
    <s v="Mountfort, P."/>
    <s v="Mountfort, P.; Chair, New Zealand; email: pmountfo@aut.ac.nz"/>
    <s v="Mountfort, P."/>
    <s v="Yes"/>
    <s v="Journal of Graphic Novels and Comics"/>
    <x v="0"/>
    <s v="Informa UK Limited"/>
    <x v="1"/>
    <s v="journal-article"/>
    <b v="0"/>
    <m/>
    <m/>
    <s v="No"/>
    <m/>
    <n v="0"/>
    <x v="0"/>
    <b v="0"/>
    <s v="2150-4857 2150-4865 "/>
    <s v="Yes"/>
    <s v="18 months"/>
    <s v="No"/>
    <m/>
    <s v="https://v2.sherpa.ac.uk/id/publication/5613"/>
    <m/>
    <n v="0"/>
    <m/>
    <s v="No"/>
    <s v="Yes"/>
    <m/>
    <m/>
    <m/>
    <s v="USD"/>
    <n v="2950"/>
    <n v="2950"/>
    <n v="1"/>
    <n v="0"/>
    <n v="0"/>
    <n v="2"/>
    <s v="http://www.altmetric.com/details.php?citation_id=89713271"/>
    <m/>
    <m/>
    <m/>
    <s v="Literature and Literary Theory; Visual Arts and Performing Arts"/>
    <b v="0"/>
    <s v="No"/>
    <x v="1"/>
    <x v="1"/>
    <x v="1"/>
  </r>
  <r>
    <s v="10.3390/jsan9010009"/>
    <s v="oa journal (via doaj)"/>
    <s v="cc-by"/>
    <x v="0"/>
    <s v="Human Movement Monitoring and Analysis for Prehabilitation Process Management"/>
    <s v="Al-Naime, Khalid; Al-Anbuky, Adnan; Mawston, Grant"/>
    <n v="3"/>
    <s v="No"/>
    <s v="[Al-Naime, Khalid; Al-Anbuky, Adnan] Auckland Univ Technol, Sch Engn Comp &amp; Math Sci, Auckland 1010, New Zealand; [Mawston, Grant] Auckland Univ Technol, Sch Clin Sci, Auckland 0627, New Zealand Al-Naime, K., School of Engineering, Computer and Mathematical Sciences, Auckland University of Technology (AUT), Auckland, 1010, New Zealand; Al-Anbuky, A., School of Engineering, Computer and Mathematical Sciences, Auckland University of Technology (AUT), Auckland, 1010, New Zealand; Mawston, G., School of Clinical Sciences, Auckland University of Technology (AUT), Auckland, 0627, New Zealand"/>
    <n v="1"/>
    <s v="Al-Naime, Khalid, Al-Anbuky, Adnan, Mawston, Grant,"/>
    <s v="Al-Naime, K (corresponding author), Auckland Univ Technol, Sch Engn Comp &amp; Math Sci, Auckland 1010, New Zealand."/>
    <s v="Al-Naime, K"/>
    <s v="Yes"/>
    <s v="Journal of Sensor and Actuator Networks"/>
    <x v="0"/>
    <s v="MDPI AG"/>
    <x v="0"/>
    <s v="journal-article"/>
    <b v="1"/>
    <s v="publishedVersion"/>
    <s v="publisher"/>
    <s v="No"/>
    <m/>
    <n v="0"/>
    <x v="0"/>
    <b v="1"/>
    <s v="2224-2708 "/>
    <s v="Yes"/>
    <s v="None"/>
    <s v="Yes"/>
    <s v="None"/>
    <s v="https://v2.sherpa.ac.uk/id/publication/22275"/>
    <n v="1"/>
    <n v="0"/>
    <s v="https://www.mdpi.com/2224-2708/9/1/9/pdf"/>
    <s v="Yes"/>
    <s v="Yes"/>
    <s v="Yes"/>
    <s v="CHF"/>
    <n v="350"/>
    <m/>
    <m/>
    <n v="389"/>
    <n v="0"/>
    <n v="0"/>
    <n v="0"/>
    <n v="0"/>
    <m/>
    <m/>
    <m/>
    <s v="Telecommunications"/>
    <m/>
    <b v="0"/>
    <s v="No"/>
    <x v="1"/>
    <x v="0"/>
    <x v="0"/>
  </r>
  <r>
    <s v="10.1080/09588221.2019.1657902"/>
    <m/>
    <m/>
    <x v="1"/>
    <s v="Using patterns-based learning design for CALL tasks"/>
    <s v="Sun, Susan Y. H.: School of Language and Culture, Auckland University of Technology, Auckland, New Zealand"/>
    <n v="1"/>
    <s v="No"/>
    <s v="[Sun, Susan Y. H.] Auckland Univ Technol, Sch Language &amp; Culture, Private Bag 92006, Auckland 1142, New Zealand Sun, S.Y.H., School of Language and Culture, Auckland University of Technology, Auckland, New Zealand"/>
    <n v="1"/>
    <s v="Sun, Susan Y. H.,"/>
    <s v="Sun, SYH (corresponding author), Auckland Univ Technol, Sch Language &amp; Culture, Private Bag 92006, Auckland 1142, New Zealand."/>
    <s v="Sun, SYH"/>
    <s v="Yes"/>
    <s v="Computer Assisted Language Learning"/>
    <x v="0"/>
    <s v="Informa UK Limited"/>
    <x v="1"/>
    <s v="journal-article"/>
    <b v="0"/>
    <m/>
    <m/>
    <s v="No"/>
    <m/>
    <n v="0"/>
    <x v="0"/>
    <b v="0"/>
    <s v="0958-8221 1744-3210 "/>
    <s v="Yes"/>
    <s v="18 months"/>
    <s v="No"/>
    <m/>
    <s v="https://v2.sherpa.ac.uk/id/publication/5093"/>
    <m/>
    <n v="0"/>
    <m/>
    <s v="Yes"/>
    <s v="Yes"/>
    <m/>
    <m/>
    <m/>
    <s v="USD"/>
    <n v="2950"/>
    <n v="2950"/>
    <n v="0.5"/>
    <n v="0"/>
    <n v="0"/>
    <n v="1"/>
    <s v="http://www.altmetric.com/details.php?citation_id=75601055"/>
    <m/>
    <m/>
    <s v="Education &amp; Educational Research; Linguistics"/>
    <s v="Linguistics and Language; Language and Linguistics; Computer Science Applications"/>
    <b v="0"/>
    <s v="No"/>
    <x v="1"/>
    <x v="1"/>
    <x v="1"/>
  </r>
  <r>
    <s v="10.1108/QROM-02-2017-1490"/>
    <m/>
    <m/>
    <x v="1"/>
    <s v="Teasing out fieldwork challenges with e-mail methods in cross-border research"/>
    <s v="Ingley, Coral; Singh, Smita; Malkani, Alanah"/>
    <n v="3"/>
    <s v="No"/>
    <s v="[Ingley, Coral; Singh, Smita; Malkani, Alanah] Auckland Univ Technol, Dept Int Business Strategy &amp; Entrepreneurship, Auckland, New Zealand Ingley, C., Department of International Business, Strategy and Entrepreneurship, Auckland University of Technology, Auckland, New Zealand; Singh, S., Department of International Business, Strategy and Entrepreneurship, Auckland University of Technology, Auckland, New Zealand; Malkani, A., Department of International Business, Strategy and Entrepreneurship, Auckland University of Technology, Auckland, New Zealand"/>
    <n v="1"/>
    <s v="Ingley, Coral, Singh, Smita, Malkani, Alanah,"/>
    <s v="Ingley, C (corresponding author), Auckland Univ Technol, Dept Int Business Strategy &amp; Entrepreneurship, Auckland, New Zealand."/>
    <s v="Ingley, C"/>
    <s v="Yes"/>
    <s v="Qualitative Research in Organizations and Management: An International Journal"/>
    <x v="0"/>
    <s v="Emerald"/>
    <x v="1"/>
    <s v="journal-article"/>
    <b v="0"/>
    <m/>
    <m/>
    <s v="No"/>
    <m/>
    <n v="0"/>
    <x v="0"/>
    <b v="0"/>
    <s v="1746-5648 "/>
    <s v="Yes"/>
    <s v="None"/>
    <s v="No"/>
    <m/>
    <s v="https://v2.sherpa.ac.uk/id/publication/2980"/>
    <n v="1"/>
    <n v="0"/>
    <m/>
    <s v="Yes"/>
    <s v="Yes"/>
    <m/>
    <m/>
    <m/>
    <s v="USD"/>
    <n v="3240"/>
    <n v="3240"/>
    <n v="0"/>
    <n v="0"/>
    <n v="0"/>
    <n v="0"/>
    <m/>
    <m/>
    <m/>
    <s v="Business &amp; Economics"/>
    <m/>
    <b v="0"/>
    <s v="No"/>
    <x v="1"/>
    <x v="1"/>
    <x v="1"/>
  </r>
  <r>
    <s v="10.1016/j.sna.2019.111726"/>
    <m/>
    <m/>
    <x v="1"/>
    <s v="Development and validation of Motion Artefact Rejection System (MARS) for electrocardiography using novel skin-stretch estimation approach"/>
    <s v="Kalra, Anubha; Lowe, Andrew"/>
    <n v="2"/>
    <s v="No"/>
    <s v="[Kalra, Anubha; Lowe, Andrew] Auckland Univ Technol, Inst Biomed Technol, Auckland, New Zealand Kalra, A., Institute of Biomedical Technologies, Auckland University of Technology, Auckland, New Zealand; Lowe, A., Institute of Biomedical Technologies, Auckland University of Technology, Auckland, New Zealand"/>
    <n v="1"/>
    <s v="Kalra, Anubha, Lowe, Andrew,"/>
    <s v="Kalra, A (corresponding author), Auckland Univ Technol, Inst Biomed Technol, Auckland, New Zealand."/>
    <s v="Kalra, A"/>
    <s v="Yes"/>
    <s v="Sensors and Actuators A: Physical"/>
    <x v="2"/>
    <s v="Elsevier BV"/>
    <x v="1"/>
    <s v="journal-article"/>
    <b v="0"/>
    <m/>
    <m/>
    <s v="No"/>
    <m/>
    <n v="0"/>
    <x v="0"/>
    <b v="0"/>
    <s v="0924-4247 "/>
    <s v="Yes"/>
    <s v="24 months"/>
    <s v="No"/>
    <m/>
    <s v="https://v2.sherpa.ac.uk/id/publication/12910"/>
    <n v="3"/>
    <n v="3"/>
    <m/>
    <s v="Yes"/>
    <s v="Yes"/>
    <m/>
    <m/>
    <m/>
    <s v="USD"/>
    <n v="3250"/>
    <n v="3250"/>
    <n v="0"/>
    <n v="0"/>
    <n v="0"/>
    <n v="0"/>
    <m/>
    <s v="Institute of Biomedical Technologies at Auckland University of Technology, Auckland, New Zealand"/>
    <s v="Institute of Biomedical Technologies at Auckland University of Technology, Auckland, New Zealand"/>
    <s v="Engineering; Instruments &amp; Instrumentation"/>
    <s v="Instrumentation; Electrical and Electronic Engineering; Electronic;  Optical and Magnetic Materials; Surfaces;  Coatings and Films; Condensed Matter Physics; Metals and Alloys"/>
    <b v="0"/>
    <s v="No"/>
    <x v="1"/>
    <x v="1"/>
    <x v="1"/>
  </r>
  <r>
    <s v="10.1007/978-981-15-2184-3_102"/>
    <m/>
    <m/>
    <x v="1"/>
    <s v="Toward Standardizing the Search for Critical Slip Surface in Slope Stability Analysis"/>
    <s v="Kalatehjari, Roohollah"/>
    <n v="1"/>
    <s v="No"/>
    <s v="[Kalatehjari, Roohollah] Auckland Univ Technol, Auckland, New Zealand Kalatehjari, R., Auckland University of Technology, Auckland, New Zealand"/>
    <n v="1"/>
    <s v="Kalatehjari, Roohollah,"/>
    <s v="Kalatehjari, R (corresponding author), Auckland Univ Technol, Auckland, New Zealand."/>
    <s v="Kalatehjari, R"/>
    <s v="Yes"/>
    <s v="Geotechnics for Sustainable Infrastructure Development"/>
    <x v="2"/>
    <s v="Springer Singapore"/>
    <x v="1"/>
    <s v="book-chapter"/>
    <b v="0"/>
    <m/>
    <m/>
    <s v="No"/>
    <m/>
    <n v="0"/>
    <x v="0"/>
    <b v="0"/>
    <s v="2366-2557 2366-2565 "/>
    <m/>
    <m/>
    <m/>
    <m/>
    <m/>
    <m/>
    <n v="0"/>
    <m/>
    <s v="Yes"/>
    <s v="Yes"/>
    <m/>
    <m/>
    <m/>
    <m/>
    <m/>
    <m/>
    <n v="0"/>
    <n v="0"/>
    <n v="0"/>
    <n v="0"/>
    <m/>
    <m/>
    <m/>
    <s v="Engineering"/>
    <m/>
    <b v="0"/>
    <s v="No"/>
    <x v="1"/>
    <x v="1"/>
    <x v="1"/>
  </r>
  <r>
    <s v="10.1249/MSS.0000000000002107"/>
    <s v="open (via free article)"/>
    <m/>
    <x v="4"/>
    <s v="A Dual-Accelerometer System for Detecting Human Movement in a Free-living Environment"/>
    <s v="NARAYANAN, ANANTHA; STEWART, TOM; MACKAY, LISA"/>
    <n v="3"/>
    <s v="No"/>
    <s v="[Narayanan, Anantha; Stewart, Tom; Mackay, Lisa] Auckland Univ Technol, Sch Sport &amp; Recreat, Auckland, New Zealand Narayanan, A., School of Sport and Recreation, Auckland University of Technology, Auckland, New Zealand; Stewart, T., School of Sport and Recreation, Auckland University of Technology, Auckland, New Zealand; Mackay, L., School of Sport and Recreation, Auckland University of Technology, Auckland, New Zealand"/>
    <n v="1"/>
    <s v="Narayanan, Anantha, Stewart, Tom, Mackay, Lisa,"/>
    <s v="Stewart, T (corresponding author), Auckland Univ Technol, Private Bag 92006, Auckland 1142, New Zealand."/>
    <s v="Stewart, T"/>
    <s v="Yes"/>
    <s v="Medicine &amp; Science in Sports &amp; Exercise"/>
    <x v="2"/>
    <s v="Ovid Technologies (Wolters Kluwer Health)"/>
    <x v="0"/>
    <s v="journal-article"/>
    <b v="0"/>
    <s v="publishedVersion"/>
    <s v="publisher"/>
    <s v="No"/>
    <m/>
    <n v="0"/>
    <x v="0"/>
    <b v="0"/>
    <s v="1530-0315 0195-9131 "/>
    <s v="No"/>
    <m/>
    <s v="No"/>
    <m/>
    <s v="https://v2.sherpa.ac.uk/id/publication/8873"/>
    <n v="5"/>
    <n v="7"/>
    <s v="https://cdn-links.lww.com/permalink/mss/b/mss_2019_07_24_stewart_19-00077_sdc2.pdf"/>
    <s v="Yes"/>
    <s v="Yes"/>
    <m/>
    <m/>
    <m/>
    <m/>
    <m/>
    <m/>
    <n v="1.85"/>
    <n v="0"/>
    <n v="0"/>
    <n v="3"/>
    <s v="http://www.altmetric.com/details.php?citation_id=73978149"/>
    <s v="2018 AUT Human Potential Centre Fees Scholarship Award"/>
    <m/>
    <s v="Sport Sciences"/>
    <s v="Physical Therapy;  Sports Therapy and Rehabilitation; Orthopedics and Sports Medicine"/>
    <b v="0"/>
    <s v="No"/>
    <x v="1"/>
    <x v="0"/>
    <x v="4"/>
  </r>
  <r>
    <s v="10.1016/j.childyouth.2019.104556"/>
    <m/>
    <m/>
    <x v="1"/>
    <s v="Exploring the protective factors of children and families identified at highest risk of adverse childhood experiences by a predictive risk model: An analysis of the growing up in New Zealand cohort"/>
    <s v="Walsh, Matthew C.; Joyce, Sophie; Maloney, Tim; Vaithianathan, Rhema"/>
    <n v="4"/>
    <s v="No"/>
    <s v="[Walsh, Matthew C.; Joyce, Sophie; Maloney, Tim; Vaithianathan, Rhema] Auckland Univ Technol, Ctr Social Data Analyt, Auckland, New Zealand Walsh, M.C., Centre for Social Data Analytics, Auckland University of Technology, New Zealand; Joyce, S., Centre for Social Data Analytics, Auckland University of Technology, New Zealand; Maloney, T., Centre for Social Data Analytics, Auckland University of Technology, New Zealand; Vaithianathan, R., Centre for Social Data Analytics, Auckland University of Technology, New Zealand"/>
    <n v="1"/>
    <s v="Walsh, Matthew C., Joyce, Sophie, Maloney, Tim, Vaithianathan, Rhema,"/>
    <s v="Walsh, MC (corresponding author), Auckland Univ Technol, Private Bag 92006, Auckland 1142, New Zealand."/>
    <s v="Walsh, MC"/>
    <s v="Yes"/>
    <s v="Children and Youth Services Review"/>
    <x v="2"/>
    <s v="Elsevier BV"/>
    <x v="1"/>
    <s v="journal-article"/>
    <b v="0"/>
    <m/>
    <m/>
    <s v="No"/>
    <m/>
    <n v="0"/>
    <x v="0"/>
    <b v="0"/>
    <s v="0190-7409 "/>
    <s v="Yes"/>
    <s v="36 months"/>
    <s v="No"/>
    <m/>
    <s v="https://v2.sherpa.ac.uk/id/publication/15167"/>
    <n v="1"/>
    <n v="1"/>
    <m/>
    <s v="Yes"/>
    <s v="Yes"/>
    <m/>
    <m/>
    <m/>
    <s v="USD"/>
    <n v="1400"/>
    <n v="1400"/>
    <n v="6.05"/>
    <n v="0"/>
    <n v="0"/>
    <n v="8"/>
    <s v="http://www.altmetric.com/details.php?citation_id=72269053"/>
    <m/>
    <m/>
    <s v="Family Studies; Social Work"/>
    <s v="Sociology and Political Science; Education; Developmental and Educational Psychology"/>
    <b v="0"/>
    <s v="No"/>
    <x v="1"/>
    <x v="1"/>
    <x v="1"/>
  </r>
  <r>
    <s v="10.1016/j.tmp.2019.100618"/>
    <m/>
    <m/>
    <x v="1"/>
    <s v="Conceptualizing volunteering in tourism in China"/>
    <s v="Qi, Hongxia"/>
    <n v="1"/>
    <s v="No"/>
    <s v="[Qi, Hongxia] Auckland Univ Technol, New Zealand Tourism Res Inst, 55 Wellesley St E, Auckland 1010, New Zealand Qi, H., New Zealand Tourism Research Institute, Auckland University of Technology, 55 Wellesley St E, Auckland, 1010, New Zealand"/>
    <n v="1"/>
    <s v="Qi, Hongxia,"/>
    <s v="Qi, HX (corresponding author), Auckland Univ Technol, New Zealand Tourism Res Inst, 55 Wellesley St E, Auckland 1010, New Zealand."/>
    <s v="Qi, HX"/>
    <s v="Yes"/>
    <s v="Tourism Management Perspectives"/>
    <x v="2"/>
    <s v="Elsevier BV"/>
    <x v="1"/>
    <s v="journal-article"/>
    <b v="0"/>
    <m/>
    <m/>
    <s v="No"/>
    <m/>
    <n v="0"/>
    <x v="0"/>
    <b v="0"/>
    <s v="2211-9736 "/>
    <s v="Yes"/>
    <s v="24 months"/>
    <s v="No"/>
    <m/>
    <s v="https://v2.sherpa.ac.uk/id/publication/28971"/>
    <n v="3"/>
    <n v="3"/>
    <m/>
    <s v="Yes"/>
    <s v="Yes"/>
    <m/>
    <m/>
    <m/>
    <s v="USD"/>
    <n v="1800"/>
    <n v="1800"/>
    <n v="0"/>
    <n v="0"/>
    <n v="0"/>
    <n v="0"/>
    <m/>
    <m/>
    <m/>
    <s v="Social Sciences - Other Topics; Business &amp; Economics"/>
    <s v="Tourism;  Leisure and Hospitality Management"/>
    <b v="0"/>
    <s v="No"/>
    <x v="1"/>
    <x v="1"/>
    <x v="1"/>
  </r>
  <r>
    <s v="10.1016/j.sna.2019.111731"/>
    <m/>
    <m/>
    <x v="1"/>
    <s v="Implementation and calibration of an odometry system for mobile robots, based on optical computer mouse sensors"/>
    <s v="Paijens, A.F.M.; Huang, L.; Al-Jumaily, A.M."/>
    <n v="3"/>
    <s v="No"/>
    <s v="[Paijens, A. F. M.; Huang, L.; Al-Jumaily, A. M.] Auckland Univ Technol, Sch Engn Comp &amp; Math Sci, Auckland, New Zealand Paijens, A.F.M., School of Engineering, Computer and Mathematical Sciences, Auckland University of Technology, Auckland, New Zealand; Huang, L., School of Engineering, Computer and Mathematical Sciences, Auckland University of Technology, Auckland, New Zealand; Al-Jumaily, A.M., School of Engineering, Computer and Mathematical Sciences, Auckland University of Technology, Auckland, New Zealand"/>
    <n v="1"/>
    <s v="Paijens, A. F. M., Huang, L., Al-Jumaily, A. M.,"/>
    <s v="Huang, L (corresponding author), Auckland Univ Technol, Sch Engn Comp &amp; Math Sci, Auckland, New Zealand."/>
    <s v="Huang, L"/>
    <s v="Yes"/>
    <s v="Sensors and Actuators A: Physical"/>
    <x v="2"/>
    <s v="Elsevier BV"/>
    <x v="1"/>
    <s v="journal-article"/>
    <b v="0"/>
    <m/>
    <m/>
    <s v="No"/>
    <m/>
    <n v="0"/>
    <x v="0"/>
    <b v="0"/>
    <s v="0924-4247 "/>
    <s v="Yes"/>
    <s v="24 months"/>
    <s v="No"/>
    <m/>
    <s v="https://v2.sherpa.ac.uk/id/publication/12910"/>
    <n v="1"/>
    <n v="1"/>
    <m/>
    <s v="Yes"/>
    <s v="Yes"/>
    <m/>
    <m/>
    <m/>
    <s v="USD"/>
    <n v="3250"/>
    <n v="3250"/>
    <n v="0"/>
    <n v="0"/>
    <n v="0"/>
    <n v="0"/>
    <m/>
    <s v="Auckland University of Technology, New Zealand, AUT"/>
    <m/>
    <s v="Engineering; Instruments &amp; Instrumentation"/>
    <s v="Instrumentation; Electrical and Electronic Engineering; Electronic;  Optical and Magnetic Materials; Surfaces;  Coatings and Films; Condensed Matter Physics; Metals and Alloys"/>
    <b v="0"/>
    <s v="No"/>
    <x v="1"/>
    <x v="1"/>
    <x v="1"/>
  </r>
  <r>
    <s v="10.1016/j.tmp.2019.100584"/>
    <m/>
    <m/>
    <x v="1"/>
    <s v="Understanding Chinese tourists' motivations of sharing travel photos in WeChat"/>
    <s v="Li, Fangxuan (Sam)"/>
    <n v="1"/>
    <s v="No"/>
    <s v="[Li, Fangxuan (Sam)] Auckland Univ Technol, New Zealand Tourism Res Inst, Auckland, New Zealand Li, F.S., New Zealand Tourism Research Institute, Auckland University of Technology, Auckland, New Zealand"/>
    <n v="1"/>
    <s v="Li, Fangxuan (Sam),"/>
    <s v="Li, FX (corresponding author), Auckland Univ Technol, New Zealand Tourism Res Inst, Auckland, New Zealand."/>
    <s v="Li, FX"/>
    <s v="Yes"/>
    <s v="Tourism Management Perspectives"/>
    <x v="2"/>
    <s v="Elsevier BV"/>
    <x v="1"/>
    <s v="journal-article"/>
    <b v="0"/>
    <m/>
    <m/>
    <s v="No"/>
    <m/>
    <n v="0"/>
    <x v="0"/>
    <b v="0"/>
    <s v="2211-9736 "/>
    <s v="Yes"/>
    <s v="24 months"/>
    <s v="No"/>
    <m/>
    <s v="https://v2.sherpa.ac.uk/id/publication/28971"/>
    <n v="1"/>
    <n v="1"/>
    <m/>
    <s v="Yes"/>
    <s v="Yes"/>
    <m/>
    <m/>
    <m/>
    <s v="USD"/>
    <n v="1800"/>
    <n v="1800"/>
    <n v="0"/>
    <n v="0"/>
    <n v="0"/>
    <n v="0"/>
    <m/>
    <m/>
    <m/>
    <s v="Social Sciences - Other Topics; Business &amp; Economics"/>
    <s v="Tourism;  Leisure and Hospitality Management"/>
    <b v="0"/>
    <s v="No"/>
    <x v="1"/>
    <x v="1"/>
    <x v="1"/>
  </r>
  <r>
    <s v="10.1007/978-3-030-29458-8_3"/>
    <m/>
    <m/>
    <x v="1"/>
    <s v="'It Pays to Play': The Emergence of Innovative Planning, Occupational Devotion, and Lifestyle Entrepreneurship in Aotearoa/New Zealand"/>
    <s v="Wright, Richard Keith; Wiersma, Cindy"/>
    <n v="2"/>
    <s v="No"/>
    <s v=" Wright, R.K., Department of Sports Leadership and Management, School of Sport and Recreation, Auckland University of Technology, Auckland, New Zealand; Wiersma, C., Department of Sports Leadership and Management, School of Sport and Recreation, Auckland University of Technology, Auckland, New Zealand"/>
    <n v="2"/>
    <s v="Wright, R.K.; Wiersma, C."/>
    <s v="Wright, R.K.; Department of Sports Leadership and Management, New Zealand; email: richard.wright@aut.ac.nz"/>
    <s v="Wright, R.K."/>
    <s v="Yes"/>
    <s v="Sport Entrepreneurship and Public Policy"/>
    <x v="2"/>
    <s v="Springer International Publishing"/>
    <x v="1"/>
    <s v="book-chapter"/>
    <b v="0"/>
    <m/>
    <m/>
    <s v="No"/>
    <m/>
    <n v="0"/>
    <x v="0"/>
    <b v="0"/>
    <s v="1431-1941 2197-716X "/>
    <m/>
    <m/>
    <m/>
    <m/>
    <m/>
    <m/>
    <n v="0"/>
    <m/>
    <s v="No"/>
    <s v="Yes"/>
    <m/>
    <m/>
    <m/>
    <m/>
    <m/>
    <m/>
    <n v="0"/>
    <n v="0"/>
    <n v="0"/>
    <n v="0"/>
    <m/>
    <m/>
    <m/>
    <m/>
    <m/>
    <b v="0"/>
    <s v="No"/>
    <x v="1"/>
    <x v="1"/>
    <x v="1"/>
  </r>
  <r>
    <s v="10.1016/j.jaerosci.2019.105466"/>
    <m/>
    <m/>
    <x v="1"/>
    <s v="Acoustically enhanced evaporation of a polydisperse stream of micro water droplets"/>
    <s v="Meshkinzar, Ata; Al-Jumaily, Ahmed M."/>
    <n v="2"/>
    <s v="No"/>
    <s v=" Meshkinzar, A., Institute of Biomedical Technologies, Auckland University of Technology, New Zealand; Al-Jumaily, A.M., Institute of Biomedical Technologies, Auckland University of Technology, New Zealand"/>
    <n v="2"/>
    <s v="Meshkinzar, A.; Al-Jumaily, A.M."/>
    <s v="Al-Jumaily, A.M.; Institute of Biomedical Technologies (IBTec), Private Bag 92006, City Campus, WD 306, New Zealand; email: ahmed.al-jumaily@aut.ac.nz"/>
    <s v="Al-Jumaily, A.M."/>
    <s v="Yes"/>
    <s v="Journal of Aerosol Science"/>
    <x v="2"/>
    <s v="Elsevier BV"/>
    <x v="1"/>
    <s v="journal-article"/>
    <b v="0"/>
    <m/>
    <m/>
    <s v="No"/>
    <m/>
    <n v="0"/>
    <x v="0"/>
    <b v="0"/>
    <s v="0021-8502 "/>
    <s v="Yes"/>
    <s v="24 months"/>
    <s v="No"/>
    <m/>
    <s v="https://v2.sherpa.ac.uk/id/publication/4634"/>
    <n v="1"/>
    <n v="1"/>
    <m/>
    <s v="No"/>
    <s v="Yes"/>
    <m/>
    <m/>
    <m/>
    <s v="USD"/>
    <n v="3400"/>
    <n v="3400"/>
    <n v="0"/>
    <n v="0"/>
    <n v="0"/>
    <n v="0"/>
    <m/>
    <m/>
    <s v="Auckland University of Technology, New Zealand"/>
    <m/>
    <s v="General Materials Science; Pollution; Environmental Chemistry"/>
    <b v="0"/>
    <s v="No"/>
    <x v="1"/>
    <x v="1"/>
    <x v="1"/>
  </r>
  <r>
    <s v="10.1016/j.neunet.2019.08.029"/>
    <m/>
    <m/>
    <x v="1"/>
    <s v="Deep learning and deep knowledge representation in Spiking Neural Networks for Brain-Computer Interfaces"/>
    <s v="Kumarasinghe, Kaushalya; Kasabov, Nikola; Taylor, Denise"/>
    <n v="3"/>
    <s v="No"/>
    <s v="[Kumarasinghe, Kaushalya; Kasabov, Nikola] Auckland Univ Technol, Knowledge Engn &amp; Discovery Res Inst, Auckland, New Zealand; [Kumarasinghe, Kaushalya; Taylor, Denise] Auckland Univ Technol, Hlth &amp; Rehabil Res Inst, Auckland, New Zealand Kumarasinghe, K., Knowledge Engineering and Discovery Research Institute, Auckland University of Technology, Auckland, New Zealand, Health and Rehabilitation Research Institute, Auckland University of Technology, Auckland, New Zealand; Kasabov, N., Knowledge Engineering and Discovery Research Institute, Auckland University of Technology, Auckland, New Zealand; Taylor, D., Health and Rehabilitation Research Institute, Auckland University of Technology, Auckland, New Zealand"/>
    <n v="1"/>
    <s v="Kumarasinghe, Kaushalya, Kasabov, Nikola, Taylor, Denise,"/>
    <s v="Kumarasinghe, K (corresponding author), Auckland Univ Technol, Knowledge Engn &amp; Discovery Res Inst, Auckland, New Zealand."/>
    <s v="Kumarasinghe, K"/>
    <s v="Yes"/>
    <s v="Neural Networks"/>
    <x v="2"/>
    <s v="Elsevier BV"/>
    <x v="1"/>
    <s v="journal-article"/>
    <b v="0"/>
    <m/>
    <m/>
    <s v="No"/>
    <m/>
    <n v="0"/>
    <x v="0"/>
    <b v="0"/>
    <s v="0893-6080 "/>
    <s v="Yes"/>
    <s v="24 months"/>
    <s v="No"/>
    <m/>
    <s v="https://v2.sherpa.ac.uk/id/publication/4661"/>
    <n v="12"/>
    <n v="11"/>
    <m/>
    <s v="Yes"/>
    <s v="Yes"/>
    <m/>
    <m/>
    <m/>
    <s v="USD"/>
    <n v="3100"/>
    <n v="3100"/>
    <n v="0.5"/>
    <n v="0"/>
    <n v="0"/>
    <n v="2"/>
    <s v="http://www.altmetric.com/details.php?citation_id=66944879"/>
    <s v="AUT, New Zealand SRIF Interact grant [2017/2018/2019]; Auckland University of Technology, New Zealand, AUT: 2017/2018/2019"/>
    <s v="Auckland University of Technology, New Zealand; SRIF Interact"/>
    <s v="Computer Science; Neurosciences &amp; Neurology"/>
    <s v="Cognitive Neuroscience; Artificial Intelligence"/>
    <b v="0"/>
    <s v="No"/>
    <x v="1"/>
    <x v="1"/>
    <x v="1"/>
  </r>
  <r>
    <s v="10.1016/j.apergo.2019.102933"/>
    <m/>
    <m/>
    <x v="1"/>
    <s v="Open plan office space? If you're going to do it, do it right: A fourteen-month longitudinal case study"/>
    <s v="Morrison, Rachel L.; Smollan, Roy K."/>
    <n v="2"/>
    <s v="No"/>
    <s v="[Morrison, Rachel L.; Smollan, Roy K.] Auckland Univ Technol, Dept Management, Fac Business Econ &amp; Law, Private Bag 92006, Auckland, New Zealand Morrison, R.L., Management Department, Faculty of Business, Economics and Law, Auckland University of Technology, Private Bag 92006, Auckland, New Zealand; Smollan, R.K., Management Department, Faculty of Business, Economics and Law, Auckland University of Technology, Private Bag 92006, Auckland, New Zealand"/>
    <n v="1"/>
    <s v="Morrison, Rachel L., Smollan, Roy K.,"/>
    <s v="Morrison, RL (corresponding author), Auckland Univ Technol, Dept Management, Fac Business Econ &amp; Law, Private Bag 92006, Auckland, New Zealand."/>
    <s v="Morrison, RL"/>
    <s v="Yes"/>
    <s v="Applied Ergonomics"/>
    <x v="2"/>
    <s v="Elsevier BV"/>
    <x v="1"/>
    <s v="journal-article"/>
    <b v="0"/>
    <m/>
    <m/>
    <s v="No"/>
    <m/>
    <n v="0"/>
    <x v="0"/>
    <b v="0"/>
    <s v="0003-6870 "/>
    <s v="Yes"/>
    <s v="24 months"/>
    <s v="No"/>
    <m/>
    <s v="https://v2.sherpa.ac.uk/id/publication/12437"/>
    <n v="5"/>
    <n v="5"/>
    <m/>
    <s v="Yes"/>
    <s v="Yes"/>
    <m/>
    <m/>
    <m/>
    <s v="USD"/>
    <n v="3300"/>
    <n v="3300"/>
    <n v="162.28"/>
    <n v="19"/>
    <n v="0"/>
    <n v="18"/>
    <s v="http://www.altmetric.com/details.php?citation_id=65760772"/>
    <m/>
    <m/>
    <s v="Engineering; Psychology"/>
    <s v="Physical Therapy;  Sports Therapy and Rehabilitation; Human Factors and Ergonomics; General Medicine"/>
    <b v="0"/>
    <s v="No"/>
    <x v="1"/>
    <x v="1"/>
    <x v="1"/>
  </r>
  <r>
    <s v="10.1080/24694193.2019.1654039"/>
    <m/>
    <m/>
    <x v="1"/>
    <s v="Caring for Children with Non-Accidental Head Injuries: A Case for a Child-Centered Approach"/>
    <s v="Gibbs, Kristy-Anne: School of Clinical Sciences/Nursing, Auckland University of Technology, Auckland, New Zealand; Dickinson, Annette: School of Clinical Sciences/Nursing, Auckland University of Technology, Auckland, New Zealand; Rasmussen, Shayne: School of Clinical Sciences/Nursing, Auckland University of Technology, Auckland, New Zealand"/>
    <n v="3"/>
    <s v="No"/>
    <s v="[Gibbs, Kristy-Anne; Dickinson, Annette; Rasmussen, Shayne] Auckland Univ Technol, Sch Clin Sci Nursing, Private Bag 92006, Auckland 1142, New Zealand Gibbs, K.-A., School of Clinical Sciences/Nursing, Auckland University of Technology, Auckland, New Zealand; Dickinson, A., School of Clinical Sciences/Nursing, Auckland University of Technology, Auckland, New Zealand; Rasmussen, S., School of Clinical Sciences/Nursing, Auckland University of Technology, Auckland, New Zealand"/>
    <n v="1"/>
    <s v="Gibbs, Kristy-Anne, Dickinson, Annette, Rasmussen, Shayne,"/>
    <s v="Gibbs, KA (corresponding author), Auckland Univ Technol, Sch Clin Sci Nursing, Private Bag 92006, Auckland 1142, New Zealand."/>
    <s v="Gibbs, KA"/>
    <s v="Yes"/>
    <s v="Comprehensive Child and Adolescent Nursing"/>
    <x v="2"/>
    <s v="Informa UK Limited"/>
    <x v="1"/>
    <s v="journal-article"/>
    <b v="0"/>
    <m/>
    <m/>
    <s v="No"/>
    <m/>
    <n v="0"/>
    <x v="0"/>
    <b v="0"/>
    <s v="2469-4193 2469-4207 "/>
    <s v="Yes"/>
    <s v="12 months"/>
    <s v="No"/>
    <m/>
    <s v="https://v2.sherpa.ac.uk/id/publication/31203"/>
    <m/>
    <n v="0"/>
    <m/>
    <s v="Yes"/>
    <s v="Yes"/>
    <m/>
    <m/>
    <m/>
    <s v="USD"/>
    <n v="2950"/>
    <n v="2950"/>
    <n v="3.35"/>
    <n v="0"/>
    <n v="0"/>
    <n v="4"/>
    <s v="http://www.altmetric.com/details.php?citation_id=65174626"/>
    <m/>
    <m/>
    <s v="Nursing"/>
    <s v="Pediatrics"/>
    <b v="0"/>
    <s v="No"/>
    <x v="1"/>
    <x v="1"/>
    <x v="1"/>
  </r>
  <r>
    <s v="10.1080/14616688.2019.1648542"/>
    <m/>
    <m/>
    <x v="1"/>
    <s v="'Que será, será!': creative analytical practice within the critical sports event tourism discourse"/>
    <s v="Wright, Richard Keith: Sports Performance Research Institute New Zealand, School of Sport and Recreation, Auckland University of Technology, Auckland, New Zealand"/>
    <n v="1"/>
    <s v="No"/>
    <s v="[Wright, Richard Keith] Auckland Univ Technol, Sch Sport &amp; Recreat, Sports Performance Res Inst New Zealand, Auckland, New Zealand Wright, R.K., Sports Performance Research Institute New Zealand, School of Sport and Recreation, Auckland University of Technology, Auckland, New Zealand"/>
    <n v="1"/>
    <s v="Wright, Richard Keith,"/>
    <s v="Wright, RK (corresponding author), Auckland Univ Technol, Sch Sport &amp; Recreat, Sports Performance Res Inst New Zealand, Auckland, New Zealand."/>
    <s v="Wright, RK"/>
    <s v="Yes"/>
    <s v="Tourism Geographies"/>
    <x v="2"/>
    <s v="Informa UK Limited"/>
    <x v="1"/>
    <s v="journal-article"/>
    <b v="0"/>
    <m/>
    <m/>
    <s v="No"/>
    <m/>
    <n v="0"/>
    <x v="0"/>
    <b v="0"/>
    <s v="1461-6688 1470-1340 "/>
    <s v="Yes"/>
    <s v="18 months"/>
    <s v="No"/>
    <m/>
    <s v="https://v2.sherpa.ac.uk/id/publication/6252"/>
    <n v="1"/>
    <n v="1"/>
    <m/>
    <s v="Yes"/>
    <s v="Yes"/>
    <m/>
    <m/>
    <m/>
    <s v="USD"/>
    <n v="2950"/>
    <n v="2950"/>
    <n v="0"/>
    <n v="0"/>
    <n v="0"/>
    <n v="0"/>
    <m/>
    <m/>
    <m/>
    <s v="Social Sciences - Other Topics"/>
    <s v="Tourism;  Leisure and Hospitality Management; Geography;  Planning and Development"/>
    <b v="0"/>
    <s v="No"/>
    <x v="1"/>
    <x v="1"/>
    <x v="1"/>
  </r>
  <r>
    <s v="10.24928/2020/0047"/>
    <s v="open (via free pdf)"/>
    <m/>
    <x v="4"/>
    <s v="Exploring the Integration of Last Planner® System, Bim, and Construction Simulation"/>
    <s v="Wickramasekara, Amila N.; Gonzalez, Vicente A.; O'Sullivan, Michael; Walker, Cameron G.; Poshdar, Mani; Ying, Fei"/>
    <n v="6"/>
    <s v="No"/>
    <s v=" Wickramasekara, A.N., Department of Civil and Environmental Engineering, The University of Auckland, Auckland, New Zealand; Gonzalez, V.A., Department of Civil and Environmental Engineering, Founder and Research Lead Smart Digital Lab, The University of Auckland, 20 Symonds Street, Auckland, New Zealand; Sullivan, M.O., Department of Engineering Sciences, The University of Auckland, Auckland, New Zealand; Walker, C.G., Department of Engineering Sciences, The University of Auckland, Auckland, New Zealand; Poshdar, M., Department of Built Environment Engineering, Auckland University of Technology, Auckland, New Zealand; Ying, F., School of Engineering, Computer and Mathematical Sciences, Auckland University of Technology, Auckland, New Zealand"/>
    <n v="2"/>
    <s v="Poshdar, M.; Ying, F."/>
    <m/>
    <m/>
    <s v="No"/>
    <s v="Proc. 28th Annual Conference of the International Group for Lean Construction (IGLC)"/>
    <x v="0"/>
    <s v="International Group for Lean Construction"/>
    <x v="0"/>
    <s v="proceedings-article"/>
    <b v="0"/>
    <s v="publishedVersion"/>
    <s v="publisher"/>
    <s v="Yes"/>
    <s v="openrepository.aut.ac.nz "/>
    <n v="1"/>
    <x v="0"/>
    <b v="0"/>
    <m/>
    <m/>
    <m/>
    <m/>
    <m/>
    <m/>
    <m/>
    <n v="0"/>
    <s v="https://iglcstorage.blob.core.windows.net/papers/attachment-c97c9a5c-259c-412f-81c7-460190d1fed3.pdf"/>
    <s v="No"/>
    <s v="Yes"/>
    <m/>
    <m/>
    <m/>
    <m/>
    <m/>
    <m/>
    <n v="0"/>
    <n v="0"/>
    <n v="0"/>
    <n v="0"/>
    <m/>
    <m/>
    <m/>
    <m/>
    <m/>
    <b v="1"/>
    <s v="Yes"/>
    <x v="0"/>
    <x v="0"/>
    <x v="4"/>
  </r>
  <r>
    <s v="10.12784/nzcomjnl56.2020.2.13-16"/>
    <s v="oa journal (via observed oa rate)"/>
    <m/>
    <x v="0"/>
    <s v="Writing a journal article from your thesis or research project"/>
    <s v="Patterson, Jean; Gilkison, Andrea"/>
    <n v="2"/>
    <s v="No"/>
    <s v=" Patterson, J., Otago Polytechnic, Dunedin, New Zealand; Gilkison, A., Auckland University of Technology, Auckland, New Zealand"/>
    <n v="1"/>
    <s v="Gilkison, A."/>
    <s v="Patterson, J.; Otago PolytechnicNew Zealand; email: jean.patterson@op.ac.nz"/>
    <m/>
    <s v="No"/>
    <s v="New Zealand College of Midwives Journal"/>
    <x v="0"/>
    <s v="New Zealand College of Midwives"/>
    <x v="0"/>
    <s v="journal-article"/>
    <b v="1"/>
    <s v="publishedVersion"/>
    <s v="publisher"/>
    <s v="No"/>
    <m/>
    <n v="0"/>
    <x v="0"/>
    <b v="0"/>
    <s v="0114-7870 1178-3893 "/>
    <s v="No data"/>
    <m/>
    <m/>
    <m/>
    <m/>
    <m/>
    <n v="0"/>
    <s v="https://doi.org/10.12784/nzcomjnl56.2020.2.13-16"/>
    <s v="No"/>
    <s v="Yes"/>
    <m/>
    <m/>
    <m/>
    <m/>
    <m/>
    <m/>
    <n v="0"/>
    <n v="0"/>
    <n v="0"/>
    <n v="0"/>
    <m/>
    <m/>
    <m/>
    <m/>
    <m/>
    <b v="0"/>
    <s v="No"/>
    <x v="1"/>
    <x v="0"/>
    <x v="0"/>
  </r>
  <r>
    <s v="10.1108/IJCHM-05-2020-0479"/>
    <m/>
    <m/>
    <x v="1"/>
    <s v="What matters for employees' daily interpersonal behaviors?"/>
    <s v="Park, In-Jo; Kim, Peter B.; Hai, Shenayang; Zhang, Xiaomin"/>
    <n v="4"/>
    <s v="No"/>
    <s v=" Park, I.-J., Department of Psychology, Henan University, Kaifeng, China; Kim, P.B., School of Hospitality and Tourism, Auckland University of Technology, Auckland, New Zealand; Hai, S., Department of Psychology, Henan University, Kaifeng, China; Zhang, X., Department of Psychology, Henan University, Kaifeng, China"/>
    <n v="1"/>
    <s v="Kim, P.B."/>
    <s v="Park, I.-J.; Department of Psychology, China; email: park@henu.edu.cn"/>
    <m/>
    <s v="No"/>
    <s v="International Journal of Contemporary Hospitality Management"/>
    <x v="1"/>
    <s v="Emerald"/>
    <x v="1"/>
    <s v="journal-article"/>
    <b v="0"/>
    <m/>
    <m/>
    <s v="No"/>
    <m/>
    <n v="0"/>
    <x v="0"/>
    <b v="0"/>
    <s v="0959-6119 "/>
    <s v="Yes"/>
    <s v="None"/>
    <s v="No"/>
    <m/>
    <s v="https://v2.sherpa.ac.uk/id/publication/2792"/>
    <m/>
    <n v="0"/>
    <m/>
    <s v="No"/>
    <s v="Yes"/>
    <m/>
    <m/>
    <m/>
    <s v="USD"/>
    <n v="3240"/>
    <n v="3240"/>
    <n v="0"/>
    <n v="0"/>
    <n v="0"/>
    <n v="0"/>
    <m/>
    <m/>
    <m/>
    <m/>
    <s v="Tourism;  Leisure and Hospitality Management"/>
    <b v="0"/>
    <s v="No"/>
    <x v="1"/>
    <x v="1"/>
    <x v="1"/>
  </r>
  <r>
    <s v="10.1386/hosp_00026_1"/>
    <s v="open (via crossref license, author manuscript)"/>
    <s v="publisher-specific, author manuscript: https://www.intellectbooks.com/self-archiving#accepted-manuscript-post-embargo"/>
    <x v="1"/>
    <s v="Hospitality artisan entrepreneurs' perspectives of sustainability"/>
    <s v="Stansfield, Maree L.: New Zealand School of Tourism; McIntosh, Alison: 0000000107057067Auckland University of Technology; Poulston, Jill: 0000000107057067Auckland University of Technology"/>
    <n v="3"/>
    <s v="No"/>
    <s v="[Stansfield, Maree L.] New Zealand Sch Tourism, POB 5975, Auckland 1141, New Zealand; [McIntosh, Alison; Poulston, Jill] Auckland Univ Technol, Sch Hospitality &amp; Tourism, 55 Wellesley St East, Auckland 1010, New Zealand Stansfield, M.L., New Zealand School of Tourism, PO Box 5975, Auckland, 1141, New Zealand; Mcintosh, A., Auckland University of Technology, School of Hospitality and Tourism, Auckland Central, 55 Wellesley Street East, Auckland, 1010, New Zealand; Poulston, J., Auckland University of Technology, New Zealand"/>
    <n v="1"/>
    <s v="Stansfield, Maree L., McIntosh, Alison, Poulston, Jill,"/>
    <s v="Stansfield, ML (corresponding author), New Zealand Sch Tourism, POB 5975, Auckland 1141, New Zealand."/>
    <m/>
    <s v="No"/>
    <s v="Hospitality &amp; Society"/>
    <x v="0"/>
    <s v="Intellect"/>
    <x v="1"/>
    <s v="journal-article"/>
    <b v="0"/>
    <s v="acceptedVersion"/>
    <s v="publisher"/>
    <s v="No"/>
    <m/>
    <n v="0"/>
    <x v="0"/>
    <b v="0"/>
    <s v="2042-7913 2042-7921 "/>
    <s v="Yes"/>
    <s v="12 months"/>
    <s v="No"/>
    <m/>
    <s v="https://v2.sherpa.ac.uk/id/publication/11019"/>
    <m/>
    <n v="1"/>
    <s v="https://doi.org/10.1386/hosp_00026_1"/>
    <s v="Yes"/>
    <s v="Yes"/>
    <m/>
    <m/>
    <m/>
    <m/>
    <m/>
    <m/>
    <n v="0"/>
    <n v="0"/>
    <n v="0"/>
    <n v="0"/>
    <m/>
    <m/>
    <m/>
    <s v="Social Sciences - Other Topics"/>
    <s v="Tourism;  Leisure and Hospitality Management; Social Sciences (miscellaneous)"/>
    <b v="0"/>
    <s v="No"/>
    <x v="1"/>
    <x v="1"/>
    <x v="1"/>
  </r>
  <r>
    <s v="10.1109/TTE.2020.3038278"/>
    <m/>
    <m/>
    <x v="1"/>
    <s v="Management and Utilization of Urban Rail Transit Regenerative Braking Energy based on the Bypass DC Loop"/>
    <s v="Shen, Xiaojun; Wei, Hongyang; Lie, Tek Tjing"/>
    <n v="3"/>
    <s v="No"/>
    <s v=" Shen, X., Department of Electrical Engineering, Tongji University, 1239 Siping Road, Shanghai 200092, PR China. (e-mail: xjshen79@163.com); Wei, H., Department of Electrical Engineering, Tongji University, 1239 Siping Road, Shanghai 200092, PR China.; Lie, T.T., with the Department of Electrical and Electronic Engineering, Auckland University of Technology, Auckland 1142, New Zealand."/>
    <n v="1"/>
    <s v="Lie, T.T."/>
    <m/>
    <m/>
    <s v="No"/>
    <s v="IEEE Transactions on Transportation Electrification"/>
    <x v="0"/>
    <s v="Institute of Electrical and Electronics Engineers (IEEE)"/>
    <x v="1"/>
    <s v="journal-article"/>
    <b v="0"/>
    <m/>
    <m/>
    <s v="No"/>
    <m/>
    <n v="0"/>
    <x v="0"/>
    <b v="0"/>
    <s v="2332-7782 2372-2088 "/>
    <s v="Yes"/>
    <s v="None"/>
    <s v="No"/>
    <m/>
    <s v="https://v2.sherpa.ac.uk/id/publication/37969"/>
    <m/>
    <n v="1"/>
    <m/>
    <s v="No"/>
    <s v="Yes"/>
    <m/>
    <m/>
    <m/>
    <s v="USD"/>
    <n v="2045"/>
    <n v="2045"/>
    <n v="0"/>
    <n v="0"/>
    <n v="0"/>
    <n v="0"/>
    <m/>
    <m/>
    <s v="National Natural Science Foundation of China"/>
    <m/>
    <m/>
    <b v="0"/>
    <s v="No"/>
    <x v="1"/>
    <x v="1"/>
    <x v="1"/>
  </r>
  <r>
    <s v="10.1016/j.topol.2020.107496"/>
    <s v="oa repository (via OAI-PMH title and first author match)"/>
    <m/>
    <x v="5"/>
    <s v="Topological transitivity in quasi-continuous dynamical systems"/>
    <s v="Cao, Jiling; McCluskey, Aisling"/>
    <n v="2"/>
    <s v="No"/>
    <s v=" Cao, J., Department of Mathematical Sciences, School of Engineering, Computer and Mathematical Sciences, Auckland University of Technology, Private Bag 92006, Auckland, 1142, New Zealand; McCluskey, A., School of Mathematics, Statistics and Applied Mathematics, National University of Ireland, Galway, Ireland"/>
    <n v="1"/>
    <s v="Cao, J."/>
    <s v="Cao, J.; Department of Mathematical Sciences, Private Bag 92006, New Zealand; email: jiling.cao@aut.ac.nz"/>
    <s v="Cao, J."/>
    <s v="Yes"/>
    <s v="Topology and its Applications"/>
    <x v="0"/>
    <s v="Elsevier BV"/>
    <x v="0"/>
    <s v="journal-article"/>
    <b v="0"/>
    <s v="submittedVersion"/>
    <s v="repository"/>
    <s v="Yes"/>
    <s v="arXiv.org "/>
    <n v="1"/>
    <x v="0"/>
    <b v="0"/>
    <s v="0166-8641 "/>
    <s v="Yes"/>
    <s v="24 months"/>
    <s v="No"/>
    <m/>
    <s v="https://v2.sherpa.ac.uk/id/publication/16747"/>
    <m/>
    <n v="0"/>
    <s v="http://arxiv.org/abs/2007.13032"/>
    <s v="No"/>
    <s v="Yes"/>
    <m/>
    <m/>
    <m/>
    <s v="USD"/>
    <n v="1500"/>
    <n v="1500"/>
    <n v="0"/>
    <n v="0"/>
    <n v="0"/>
    <n v="0"/>
    <m/>
    <s v="National University of Ireland, Galway, OÉ Gaillimh"/>
    <s v="NUI Galway Millennium Fund"/>
    <m/>
    <s v="Geometry and Topology"/>
    <b v="0"/>
    <s v="No"/>
    <x v="1"/>
    <x v="0"/>
    <x v="5"/>
  </r>
  <r>
    <s v="10.1016/j.topol.2020.107509"/>
    <s v="oa repository (via OAI-PMH title and first author match)"/>
    <m/>
    <x v="5"/>
    <s v="Existence of equilibrium in an abstract economy without SS-convexity"/>
    <s v="Hou, Ji-Cheng; Cao, Jiling"/>
    <n v="2"/>
    <s v="No"/>
    <s v=" Hou, J.-C., School of Science, Beijing Information Science and Technology University, Beijing, 100192, China; Cao, J., Department of Mathematical Sciences, School of Engineering, Computer and Mathematical Sciences, Auckland University of Technology, Private Bag 92006, Auckland, 1142, New Zealand"/>
    <n v="1"/>
    <s v="Cao, J."/>
    <s v="Cao, J.; Department of Mathematical Sciences, Private Bag 92006, New Zealand; email: jiling.cao@aut.ac.nz"/>
    <s v="Cao, J."/>
    <s v="Yes"/>
    <s v="Topology and its Applications"/>
    <x v="0"/>
    <s v="Elsevier BV"/>
    <x v="0"/>
    <s v="journal-article"/>
    <b v="0"/>
    <s v="submittedVersion"/>
    <s v="repository"/>
    <s v="Yes"/>
    <s v="arXiv.org "/>
    <n v="1"/>
    <x v="0"/>
    <b v="0"/>
    <s v="0166-8641 "/>
    <s v="Yes"/>
    <s v="24 months"/>
    <s v="No"/>
    <m/>
    <s v="https://v2.sherpa.ac.uk/id/publication/16747"/>
    <m/>
    <n v="0"/>
    <s v="http://arxiv.org/abs/2012.01640"/>
    <s v="No"/>
    <s v="Yes"/>
    <m/>
    <m/>
    <m/>
    <s v="USD"/>
    <n v="1500"/>
    <n v="1500"/>
    <n v="0"/>
    <n v="0"/>
    <n v="0"/>
    <n v="0"/>
    <m/>
    <s v="National Natural Science Foundation of China, NSFC: NSFC-11271178"/>
    <s v="National Natural Science Foundation of China"/>
    <m/>
    <s v="Geometry and Topology"/>
    <b v="0"/>
    <s v="No"/>
    <x v="1"/>
    <x v="0"/>
    <x v="5"/>
  </r>
  <r>
    <s v="10.1007/978-3-030-64984-5_23"/>
    <m/>
    <m/>
    <x v="1"/>
    <s v="Exploring a Learning Architecture for General Game Playing"/>
    <s v="Gunawan, Alvaro; Ruan, Ji; Thielscher, Michael; Narayanan, Ajit"/>
    <n v="4"/>
    <s v="No"/>
    <s v=" Gunawan, A., Auckland University of Technology, Auckland, New Zealand; Ruan, J., Auckland University of Technology, Auckland, New Zealand; Thielscher, M., University of New South Wales, Sydney, Australia; Narayanan, A., Auckland University of Technology, Auckland, New Zealand"/>
    <n v="3"/>
    <s v="Gunawan, A.; Ruan, J.; Narayanan, A."/>
    <s v="Ruan, J.; Auckland University of TechnologyNew Zealand; email: jiruan@aut.ac.nz"/>
    <s v="Ruan, J."/>
    <s v="Yes"/>
    <s v="Lecture Notes in Computer Science"/>
    <x v="0"/>
    <s v="Springer International Publishing"/>
    <x v="1"/>
    <s v="book-chapter"/>
    <b v="0"/>
    <m/>
    <m/>
    <s v="No"/>
    <m/>
    <n v="0"/>
    <x v="0"/>
    <b v="0"/>
    <s v="0302-9743 1611-3349 "/>
    <m/>
    <m/>
    <m/>
    <m/>
    <m/>
    <m/>
    <n v="0"/>
    <m/>
    <s v="No"/>
    <s v="Yes"/>
    <m/>
    <m/>
    <m/>
    <m/>
    <m/>
    <m/>
    <n v="0"/>
    <n v="0"/>
    <n v="0"/>
    <n v="0"/>
    <m/>
    <m/>
    <m/>
    <m/>
    <m/>
    <b v="0"/>
    <s v="No"/>
    <x v="1"/>
    <x v="1"/>
    <x v="1"/>
  </r>
  <r>
    <s v="10.1108/ARJ-09-2020-0293"/>
    <m/>
    <m/>
    <x v="1"/>
    <s v="Adapting to COVID-19 disruptions: student engagement in online learning of accounting"/>
    <s v="Ali, Irshad; Narayan, Anil Kumar; Sharma, Umesh"/>
    <n v="3"/>
    <s v="No"/>
    <s v="[Ali, Irshad] Auckland Univ Technol, Dept Accounting, Auckland, New Zealand; [Narayan, Anil Kumar] Auckland Univ Technol, Auckland, New Zealand; [Sharma, Umesh] Univ Waikato, Hamilton, New Zealand Ali, I., Department of Accounting, Auckland University of Technology, Auckland, New Zealand; Narayan, A.K., Auckland University of Technology, Auckland, New Zealand; Sharma, U., University of Waikato, Hamilton, New Zealand"/>
    <n v="1"/>
    <s v="Ali, Irshad, Narayan, Anil Kumar"/>
    <s v="Ali, I (corresponding author), Auckland Univ Technol, Dept Accounting, Auckland, New Zealand."/>
    <s v="Ali, I"/>
    <s v="Yes"/>
    <s v="Accounting Research Journal"/>
    <x v="0"/>
    <s v="Emerald"/>
    <x v="1"/>
    <s v="journal-article"/>
    <b v="0"/>
    <m/>
    <m/>
    <s v="No"/>
    <m/>
    <n v="0"/>
    <x v="0"/>
    <b v="0"/>
    <s v="1030-9616 "/>
    <s v="Yes"/>
    <s v="None"/>
    <s v="No"/>
    <m/>
    <s v="https://v2.sherpa.ac.uk/id/publication/285"/>
    <n v="1"/>
    <n v="0"/>
    <m/>
    <s v="Yes"/>
    <s v="Yes"/>
    <m/>
    <m/>
    <m/>
    <s v="USD"/>
    <n v="3240"/>
    <n v="3240"/>
    <n v="0"/>
    <n v="0"/>
    <n v="0"/>
    <n v="0"/>
    <m/>
    <m/>
    <m/>
    <s v="Business &amp; Economics"/>
    <s v="Accounting; Finance"/>
    <b v="0"/>
    <s v="No"/>
    <x v="1"/>
    <x v="1"/>
    <x v="1"/>
  </r>
  <r>
    <s v="10.1016/j.matpr.2020.05.081"/>
    <m/>
    <m/>
    <x v="1"/>
    <s v="Flame retardant polymeric materials for additive manufacturing"/>
    <s v="Lv, Yi Fan; Thomas, Wayne; Chalk, Rodger; Singamneni, Sarat"/>
    <n v="4"/>
    <s v="No"/>
    <s v="[Lv, Yi Fan; Singamneni, Sarat] Auckland Univ Technol, Auckland, New Zealand; [Thomas, Wayne; Chalk, Rodger] Air New Zealand, Auckland, New Zealand Lv, Y.F., Auckland University of Technology, Auckland, New Zealand; Thomas, W., Air New Zealand, Auckland, New Zealand; Chalk, R., Air New Zealand, Auckland, New Zealand; Singamneni, S., Auckland University of Technology, Auckland, New Zealand"/>
    <n v="1"/>
    <s v="Lv, Yi Fan, Singamneni, Sarat"/>
    <s v="Singamneni, S (corresponding author), Auckland Univ Technol, Auckland, New Zealand."/>
    <s v="Singamneni, S"/>
    <s v="Yes"/>
    <s v="Materials Today: Proceedings"/>
    <x v="0"/>
    <s v="Elsevier BV"/>
    <x v="1"/>
    <s v="journal-article"/>
    <b v="0"/>
    <m/>
    <m/>
    <s v="No"/>
    <m/>
    <n v="0"/>
    <x v="0"/>
    <b v="0"/>
    <s v="2214-7853 "/>
    <s v="Yes"/>
    <s v="24 months"/>
    <s v="No"/>
    <m/>
    <s v="https://v2.sherpa.ac.uk/id/publication/31455"/>
    <n v="2"/>
    <n v="1"/>
    <m/>
    <s v="Yes"/>
    <s v="Yes"/>
    <m/>
    <m/>
    <m/>
    <s v="USD"/>
    <n v="1200"/>
    <n v="1200"/>
    <n v="0"/>
    <n v="0"/>
    <n v="0"/>
    <n v="0"/>
    <m/>
    <s v="Callaghan Innovation Grant [PROP-53521-FELLOW-AIRNZ]; Callaghan Innovation: PROP-53521-FELLOW-AIRNZ"/>
    <s v="Callaghan Innovation"/>
    <s v="Materials Science"/>
    <m/>
    <b v="0"/>
    <s v="No"/>
    <x v="1"/>
    <x v="1"/>
    <x v="1"/>
  </r>
  <r>
    <s v="10.1007/978-3-030-61401-0_11"/>
    <m/>
    <m/>
    <x v="1"/>
    <s v="Application of an Improved Focal Loss in Vehicle Detection"/>
    <s v="He, Xuanlin; Yang, Jie; Kasabov, Nikola"/>
    <n v="3"/>
    <s v="No"/>
    <s v=" He, X., Institute of Image Processing and Pattern Recognition, Shanghai Jiao Tong University, Shanghai, China; Yang, J., Institute of Image Processing and Pattern Recognition, Shanghai Jiao Tong University, Shanghai, China; Kasabov, N., Auckland University of Technology, Auckland, New Zealand"/>
    <n v="1"/>
    <s v="Kasabov, N."/>
    <s v="Yang, J.; Institute of Image Processing and Pattern Recognition, China; email: jieyang@sjtu.edu.cn"/>
    <m/>
    <s v="No"/>
    <s v="Lecture Notes in Computer Science"/>
    <x v="0"/>
    <s v="Springer International Publishing"/>
    <x v="1"/>
    <s v="book-chapter"/>
    <b v="0"/>
    <m/>
    <m/>
    <s v="No"/>
    <m/>
    <n v="0"/>
    <x v="0"/>
    <b v="0"/>
    <s v="0302-9743 1611-3349 "/>
    <m/>
    <m/>
    <m/>
    <m/>
    <m/>
    <m/>
    <n v="0"/>
    <m/>
    <s v="No"/>
    <s v="Yes"/>
    <m/>
    <m/>
    <m/>
    <m/>
    <m/>
    <m/>
    <n v="0"/>
    <n v="0"/>
    <n v="0"/>
    <n v="0"/>
    <m/>
    <s v="National Natural Science Foundation of China, NSFC: :61876107, U1803261"/>
    <m/>
    <m/>
    <m/>
    <b v="0"/>
    <s v="No"/>
    <x v="1"/>
    <x v="1"/>
    <x v="1"/>
  </r>
  <r>
    <s v="10.1007/s40841-020-00184-y"/>
    <m/>
    <m/>
    <x v="1"/>
    <s v="Teacher Learning Insights From Two Practice-Based Inquiries in South Africa and New Zealand"/>
    <s v="Jhagroo, Jyoti; Bansilal, Sarah; Stringer, Patricia"/>
    <n v="3"/>
    <s v="No"/>
    <s v="[Jhagroo, Jyoti; Stringer, Patricia] Auckland Univ Technol, Sch Educ, Auckland, New Zealand; [Bansilal, Sarah] Univ KwaZulu Natal, Math &amp; Comp, Durban, South Africa Jhagroo, J., School of Education, Auckland University of Technology, Auckland, New Zealand; Bansilal, S., University of KwaZulu-Natal, Mathematics and Computing, Durban, South Africa; Stringer, P., School of Education, Auckland University of Technology, Auckland, New Zealand"/>
    <n v="1"/>
    <s v="Jhagroo, Jyoti, Stringer, Patricia"/>
    <s v="Jhagroo, J (corresponding author), Auckland Univ Technol, Sch Educ, Auckland, New Zealand."/>
    <s v="Jhagroo, J"/>
    <s v="Yes"/>
    <s v="New Zealand Journal of Educational Studies"/>
    <x v="0"/>
    <s v="Springer Science and Business Media LLC"/>
    <x v="1"/>
    <s v="journal-article"/>
    <b v="0"/>
    <m/>
    <m/>
    <s v="No"/>
    <m/>
    <n v="0"/>
    <x v="0"/>
    <b v="0"/>
    <s v="0028-8276 2199-4714 "/>
    <s v="Yes"/>
    <s v="12 months"/>
    <s v="No"/>
    <m/>
    <s v="https://v2.sherpa.ac.uk/id/publication/36152"/>
    <m/>
    <n v="0"/>
    <m/>
    <s v="Yes"/>
    <s v="Yes"/>
    <m/>
    <m/>
    <m/>
    <s v="USD"/>
    <n v="3000"/>
    <n v="3000"/>
    <n v="1"/>
    <n v="0"/>
    <n v="0"/>
    <n v="2"/>
    <s v="http://www.altmetric.com/details.php?citation_id=95406725"/>
    <m/>
    <m/>
    <s v="Education &amp; Educational Research"/>
    <s v="Education"/>
    <b v="0"/>
    <s v="No"/>
    <x v="1"/>
    <x v="1"/>
    <x v="1"/>
  </r>
  <r>
    <s v="10.1055/a-1292-4461"/>
    <m/>
    <m/>
    <x v="1"/>
    <s v="Impaired Regulation of Submaximal Force after ACL Reconstruction: Role of Muscle Spindles"/>
    <s v="Rice, David: Health and Rehabilitation Research Institute, Auckland University of Technology, Auckland, New Zealand, Department of Anaesthesia and Perioperative Medicine, North Shore Hospital, Auckland, New Zealand; Lewis, Gwyn: Health and Rehabilitation Research Institute, Auckland University of Technology, Auckland, New Zealand; McNair, Peter: Health and Rehabilitation Research Institute, Auckland University of Technology, Auckland, New Zealand"/>
    <n v="3"/>
    <s v="No"/>
    <s v="[Rice, David; Lewis, Gwyn; McNair, Peter] Auckland Univ Technol, Hlth &amp; Rehabil Res Inst, Private Bag 92006, Auckland 1142, New Zealand; [Rice, David] North Shore Hosp, Dept Anaesthesia &amp; Perioperat Med, Auckland, New Zealand Rice, D., Health and Rehabilitation Research Institute, Auckland University of Technology, Auckland, New Zealand, Department of Anaesthesia and Perioperative Medicine, North Shore Hospital, Auckland, New Zealand; Lewis, G., Health and Rehabilitation Research Institute, Auckland University of Technology, Auckland, New Zealand; McNair, P., Health and Rehabilitation Research Institute, Auckland University of Technology, Auckland, New Zealand"/>
    <n v="1"/>
    <s v="Rice, David, Lewis, Gwyn, McNair, Peter"/>
    <s v="Lewis, G (corresponding author), Auckland Univ Technol, Hlth &amp; Rehabil Res Inst, Private Bag 92006, Auckland 1142, New Zealand."/>
    <s v="Lewis, G"/>
    <s v="Yes"/>
    <s v="International Journal of Sports Medicine"/>
    <x v="0"/>
    <s v="Georg Thieme Verlag KG"/>
    <x v="1"/>
    <s v="journal-article"/>
    <b v="0"/>
    <m/>
    <m/>
    <s v="No"/>
    <m/>
    <n v="0"/>
    <x v="0"/>
    <b v="0"/>
    <s v="0172-4622 1439-3964 "/>
    <s v="Yes"/>
    <s v="12 months"/>
    <s v="No"/>
    <m/>
    <s v="https://v2.sherpa.ac.uk/id/publication/10715"/>
    <m/>
    <n v="0"/>
    <m/>
    <s v="Yes"/>
    <s v="Yes"/>
    <m/>
    <m/>
    <m/>
    <m/>
    <m/>
    <m/>
    <n v="0"/>
    <n v="0"/>
    <n v="0"/>
    <n v="0"/>
    <m/>
    <s v="Faculty of Health and Environmental Sciences, Auckland University of Technology"/>
    <m/>
    <s v="Sport Sciences"/>
    <s v="Orthopedics and Sports Medicine"/>
    <b v="0"/>
    <s v="No"/>
    <x v="1"/>
    <x v="1"/>
    <x v="1"/>
  </r>
  <r>
    <s v="10.1177/1609406920969264"/>
    <s v="oa journal (via doaj)"/>
    <s v="cc-by-nc"/>
    <x v="0"/>
    <s v="From Description to Interpretive Leap: Using Philosophical Notions to Unpack and Surface Meaning in Hermeneutic Phenomenology Research"/>
    <s v="Crowther, Susan: AUT University, Auckland, New Zealand; Thomson, Gill: University of Central Lancashire, Preston, Lancashire, United Kingdom"/>
    <n v="2"/>
    <s v="No"/>
    <s v="[Crowther, Susan] AUT Univ, Auckland 1010, New Zealand; [Thomson, Gill] Univ Cent Lancashire, Preston, Lancs, England Crowther, S., AUT University, Auckland, New Zealand; Thomson, G., University of Central Lancashire, Preston, Lancashire, United Kingdom"/>
    <n v="1"/>
    <s v="Crowther, Susan"/>
    <s v="Crowther, S (corresponding author), AUT Univ, Auckland 1010, New Zealand."/>
    <s v="Crowther, S"/>
    <s v="Yes"/>
    <s v="International Journal of Qualitative Methods"/>
    <x v="0"/>
    <s v="SAGE Publications"/>
    <x v="0"/>
    <s v="journal-article"/>
    <b v="1"/>
    <s v="publishedVersion"/>
    <s v="publisher"/>
    <s v="Yes"/>
    <s v="clok.uclan.ac.uk "/>
    <n v="1"/>
    <x v="0"/>
    <b v="1"/>
    <s v="1609-4069 "/>
    <s v="Yes"/>
    <s v="None"/>
    <s v="No"/>
    <m/>
    <s v="https://v2.sherpa.ac.uk/id/publication/32148"/>
    <m/>
    <n v="1"/>
    <s v="https://journals.sagepub.com/doi/pdf/10.1177/1609406920969264"/>
    <s v="Yes"/>
    <s v="Yes"/>
    <s v="Yes"/>
    <s v="USD"/>
    <n v="1500"/>
    <m/>
    <m/>
    <n v="1500"/>
    <n v="3.7"/>
    <n v="0"/>
    <n v="0"/>
    <n v="6"/>
    <s v="http://www.altmetric.com/details.php?citation_id=94674665"/>
    <s v="Auckland University of Technology, New Zealand, AUT"/>
    <m/>
    <s v="Social Sciences - Other Topics"/>
    <s v="Education"/>
    <b v="0"/>
    <s v="No"/>
    <x v="1"/>
    <x v="0"/>
    <x v="0"/>
  </r>
  <r>
    <s v="10.1016/j.ememar.2020.100765"/>
    <m/>
    <m/>
    <x v="1"/>
    <s v="Military executives and corporate outcomes: Evidence from China"/>
    <s v="Lin, Lin; Nguyen, Nhut Hoang; Young, Martin; Zou, Liping"/>
    <n v="4"/>
    <s v="No"/>
    <s v=" Lin, L., School of Economics and Finance, Massey University, New Zealand; Nguyen, N.H., Department of Finance, Auckland University of Technology, New Zealand; Young, M., School of Economics and Finance, Massey University, New Zealand; Zou, L., School of Economics and Finance, Massey University, New Zealand"/>
    <n v="1"/>
    <s v="Nguyen, N.H."/>
    <s v="Young, M.; School of Economics and Finance, New Zealand; email: M.Young@massey.ac.nz"/>
    <m/>
    <s v="No"/>
    <s v="Emerging Markets Review"/>
    <x v="0"/>
    <s v="Elsevier BV"/>
    <x v="1"/>
    <s v="journal-article"/>
    <b v="0"/>
    <m/>
    <m/>
    <s v="No"/>
    <m/>
    <n v="0"/>
    <x v="0"/>
    <b v="0"/>
    <s v="1566-0141 "/>
    <s v="Yes"/>
    <s v="24 months"/>
    <s v="No"/>
    <m/>
    <s v="https://v2.sherpa.ac.uk/id/publication/15176"/>
    <m/>
    <n v="0"/>
    <m/>
    <s v="No"/>
    <s v="Yes"/>
    <m/>
    <m/>
    <m/>
    <s v="USD"/>
    <n v="1100"/>
    <n v="1100"/>
    <n v="0"/>
    <n v="0"/>
    <n v="0"/>
    <n v="0"/>
    <m/>
    <m/>
    <m/>
    <m/>
    <s v="Economics and Econometrics; Business and International Management"/>
    <b v="0"/>
    <s v="No"/>
    <x v="1"/>
    <x v="1"/>
    <x v="1"/>
  </r>
  <r>
    <s v="10.1080/15710882.2020.1841796"/>
    <m/>
    <m/>
    <x v="1"/>
    <s v="Material-aesthetic collaborations: making-with the ecosystem"/>
    <s v="Smitheram, Miranda: Design and Computation Arts, Concordia University, Montreal, Canada; Joseph, Frances: School of Future Environments, Auckland University of Technology, Auckland, New Zealand"/>
    <n v="2"/>
    <s v="No"/>
    <s v="[Smitheram, Miranda] Concordia Univ, Design &amp; Computat Arts, Montreal, PQ, Canada; [Joseph, Frances] Auckland Univ Technol, Sch Future Environm, Auckland, New Zealand Smitheram, M., Design and Computation Arts, Concordia University, Montreal, Canada; Joseph, F., School of Future Environments, Auckland University of Technology, Auckland, New Zealand"/>
    <n v="1"/>
    <s v="Smitheram, Miranda, Joseph, Frances,"/>
    <s v="Smitheram, M (corresponding author), Concordia Univ, Design &amp; Computat Arts, Montreal, PQ, Canada."/>
    <m/>
    <s v="No"/>
    <s v="CoDesign"/>
    <x v="0"/>
    <s v="Informa UK Limited"/>
    <x v="1"/>
    <s v="journal-article"/>
    <b v="0"/>
    <m/>
    <m/>
    <s v="No"/>
    <m/>
    <n v="0"/>
    <x v="0"/>
    <b v="0"/>
    <s v="1571-0882 1745-3755 "/>
    <s v="Yes"/>
    <s v="12 months"/>
    <s v="No"/>
    <m/>
    <s v="https://v2.sherpa.ac.uk/id/publication/5054"/>
    <m/>
    <n v="0"/>
    <m/>
    <s v="Yes"/>
    <s v="Yes"/>
    <m/>
    <m/>
    <m/>
    <s v="USD"/>
    <n v="2950"/>
    <n v="2950"/>
    <n v="4"/>
    <n v="0"/>
    <n v="0"/>
    <n v="1"/>
    <s v="http://www.altmetric.com/details.php?citation_id=96109533"/>
    <s v="Auckland University of Technology, New Zealand, AUT"/>
    <m/>
    <s v="Art"/>
    <s v="Visual Arts and Performing Arts; Architecture ; Computer Graphics and Computer-Aided Design"/>
    <b v="0"/>
    <s v="No"/>
    <x v="1"/>
    <x v="1"/>
    <x v="1"/>
  </r>
  <r>
    <s v="10.1123/SMEJ.2020-0035"/>
    <m/>
    <m/>
    <x v="1"/>
    <s v="Introduction to the Special Issue: Global Perspectives in Sport Management Education"/>
    <s v="LeCrom, Carrie: 1Virginia Commonwealth University; Naylor, Michael: 2Auckland University of Technology"/>
    <n v="2"/>
    <s v="No"/>
    <s v=" LeCrom, C., Center for Sport Leadership, Virginia Commonwealth University, Richmond, VA, United States; Naylor, M., School of Sport and Recreation, Auckland University of Technology, Auckland Central, New Zealand"/>
    <n v="1"/>
    <s v="Naylor, M."/>
    <s v="LeCrom, C.; Center for Sport Leadership, United States; email: cwlecrom@vcu.edu"/>
    <m/>
    <s v="No"/>
    <s v="Sport Management Education Journal"/>
    <x v="0"/>
    <s v="Human Kinetics"/>
    <x v="1"/>
    <s v="journal-article"/>
    <b v="0"/>
    <m/>
    <m/>
    <s v="No"/>
    <m/>
    <n v="0"/>
    <x v="0"/>
    <b v="0"/>
    <s v="1938-6974 2163-2367 "/>
    <s v="Yes"/>
    <s v="None"/>
    <s v="No"/>
    <m/>
    <s v="https://v2.sherpa.ac.uk/id/publication/27528"/>
    <m/>
    <n v="0"/>
    <m/>
    <s v="No"/>
    <s v="Yes"/>
    <m/>
    <m/>
    <m/>
    <m/>
    <m/>
    <m/>
    <n v="0"/>
    <n v="0"/>
    <n v="0"/>
    <n v="0"/>
    <m/>
    <m/>
    <m/>
    <m/>
    <s v="Tourism;  Leisure and Hospitality Management; Strategy and Management; Education"/>
    <b v="0"/>
    <s v="No"/>
    <x v="1"/>
    <x v="1"/>
    <x v="1"/>
  </r>
  <r>
    <s v="10.1108/JMP-09-2019-0531"/>
    <m/>
    <m/>
    <x v="1"/>
    <s v="Perceptions and performance of knowledge workers transitioning from single-cell offices to shared workspaces: evidence from panel data"/>
    <s v="Morrison, Rachel Lopes; Stahlmann-Brown, Philip"/>
    <n v="2"/>
    <s v="No"/>
    <s v="[Morrison, Rachel Lopes] Auckland Univ Technol, Dept Management, Auckland, New Zealand; [Stahlmann-Brown, Philip] Manaaki Whenua, Wellington, New Zealand Morrison, R.L., Department of Management, Auckland University of Technology, Auckland, New Zealand; Stahlmann-Brown, P., Manaaki Whenua, Wellington, New Zealand"/>
    <n v="1"/>
    <s v="Morrison, Rachel Lopes"/>
    <s v="Morrison, RL (corresponding author), Auckland Univ Technol, Dept Management, Auckland, New Zealand."/>
    <s v="Morrison, RL"/>
    <s v="Yes"/>
    <s v="Journal of Managerial Psychology"/>
    <x v="0"/>
    <s v="Emerald"/>
    <x v="1"/>
    <s v="journal-article"/>
    <b v="0"/>
    <m/>
    <m/>
    <s v="No"/>
    <m/>
    <n v="0"/>
    <x v="0"/>
    <b v="0"/>
    <s v="0268-3946 "/>
    <s v="Yes"/>
    <s v="None"/>
    <s v="No"/>
    <m/>
    <s v="https://v2.sherpa.ac.uk/id/publication/2857"/>
    <m/>
    <n v="0"/>
    <m/>
    <s v="Yes"/>
    <s v="Yes"/>
    <m/>
    <m/>
    <m/>
    <s v="USD"/>
    <n v="3240"/>
    <n v="3240"/>
    <n v="0"/>
    <n v="0"/>
    <n v="0"/>
    <n v="0"/>
    <m/>
    <m/>
    <m/>
    <s v="Psychology; Business &amp; Economics"/>
    <s v="Applied Psychology; Management Science and Operations Research; Organizational Behavior and Human Resource Management; Social Psychology"/>
    <b v="0"/>
    <s v="No"/>
    <x v="1"/>
    <x v="1"/>
    <x v="1"/>
  </r>
  <r>
    <s v="10.1080/07294360.2020.1835838"/>
    <m/>
    <m/>
    <x v="1"/>
    <s v="Engagement of undergraduate STEM students: the influence of non-routine problems"/>
    <s v="Evans, Tanya: Department of Mathematics, University of Auckland, Auckland, New Zealand; Klymchuk, Sergiy: Department of Mathematical Sciences, Auckland University of Technology, Auckland, New Zealand; Murphy, Priscilla E. L.: Department of Mathematical Sciences, Auckland University of Technology, Auckland, New Zealand; Novak, Julia: Department of Mathematics, University of Auckland, Auckland, New Zealand; Stephens, Jason: School of Learning Development and Professional Practice, University of Auckland, Auckland, New Zealand; Thomas, Mike: Department of Mathematics, University of Auckland, Auckland, New Zealand"/>
    <n v="6"/>
    <s v="No"/>
    <s v="[Evans, Tanya; Novak, Julia; Thomas, Mike] Univ Auckland, Dept Math, Auckland, New Zealand; [Klymchuk, Sergiy; Murphy, Priscilla E. L.] Auckland Univ Technol, Dept Math Sci, Auckland, New Zealand; [Stephens, Jason] Univ Auckland, Sch Learning Dev &amp; Profess Practice, Auckland, New Zealand Evans, T., Department of Mathematics, University of Auckland, Auckland, New Zealand; Klymchuk, S., Department of Mathematical Sciences, Auckland University of Technology, Auckland, New Zealand; Murphy, P.E.L., Department of Mathematical Sciences, Auckland University of Technology, Auckland, New Zealand; Novak, J., Department of Mathematics, University of Auckland, Auckland, New Zealand; Stephens, J., School of Learning Development and Professional Practice, University of Auckland, Auckland, New Zealand; Thomas, M., Department of Mathematics, University of Auckland, Auckland, New Zealand"/>
    <n v="1"/>
    <s v="Evans, Tanya, Novak, Julia, Thomas, Mike, Klymchuk, Sergiy, Murphy, Priscilla E. L."/>
    <s v="Evans, T (corresponding author), Univ Auckland, Dept Math, Auckland, New Zealand."/>
    <m/>
    <s v="No"/>
    <s v="Higher Education Research &amp; Development"/>
    <x v="0"/>
    <s v="Informa UK Limited"/>
    <x v="1"/>
    <s v="journal-article"/>
    <b v="0"/>
    <m/>
    <m/>
    <s v="No"/>
    <m/>
    <n v="0"/>
    <x v="0"/>
    <b v="0"/>
    <s v="0729-4360 1469-8366 "/>
    <s v="Yes"/>
    <s v="18 months"/>
    <s v="No"/>
    <m/>
    <s v="https://v2.sherpa.ac.uk/id/publication/5312"/>
    <m/>
    <n v="0"/>
    <m/>
    <s v="Yes"/>
    <s v="Yes"/>
    <m/>
    <m/>
    <m/>
    <s v="USD"/>
    <n v="2950"/>
    <n v="2950"/>
    <n v="5.3"/>
    <n v="0"/>
    <n v="0"/>
    <n v="8"/>
    <s v="http://www.altmetric.com/details.php?citation_id=93500514"/>
    <s v="Teaching and Learning Research Initiative (TLRI) New Zealand government [9177]"/>
    <s v="Teaching and Learning Research Initiative"/>
    <s v="Education &amp; Educational Research"/>
    <s v="Education"/>
    <b v="0"/>
    <s v="No"/>
    <x v="1"/>
    <x v="1"/>
    <x v="1"/>
  </r>
  <r>
    <s v="10.1017/S0007114520004018"/>
    <m/>
    <m/>
    <x v="1"/>
    <s v="Dietary diversity scores, nutrient intakes and biomarkers vitamin B12, folate and Hb in rural youth from the Pune Maternal Nutrition Study"/>
    <s v="Ganpule-Rao, A. V.; Bhat, D.; Yajnik, C. S.; Rush, E."/>
    <n v="4"/>
    <s v="No"/>
    <s v=" Ganpule-Rao, A.V., Immana Research Fellow, Tufts University (Boston, USA) at Diabetes Unit, King Edward Memorial Hospital, Rasta Peth, Pune, India; Bhat, D., Diabetes Unit, King Edward Memorial Hospital, Rasta Peth, Pune, India; Yajnik, C.S., Diabetes Unit, King Edward Memorial Hospital, Rasta Peth, Pune, India; Rush, E., Diabetes Unit, King Edward Memorial Hospital, Rasta Peth, Pune, India, Auckland University of Technology, Auckland, 0640, New Zealand"/>
    <n v="1"/>
    <s v="Rush, E."/>
    <s v="Ganpule-Rao, A.V.; Immana Research Fellow, India; email: anjali_ganpule@yahoo.co.in"/>
    <m/>
    <s v="No"/>
    <s v="British Journal of Nutrition"/>
    <x v="0"/>
    <s v="Cambridge University Press (CUP)"/>
    <x v="1"/>
    <s v="journal-article"/>
    <b v="0"/>
    <m/>
    <m/>
    <s v="No"/>
    <m/>
    <n v="0"/>
    <x v="0"/>
    <b v="0"/>
    <s v="0007-1145 1475-2662 "/>
    <s v="Yes"/>
    <s v="None"/>
    <s v="Yes"/>
    <s v="12 months"/>
    <s v="https://v2.sherpa.ac.uk/id/publication/1428"/>
    <m/>
    <n v="0"/>
    <m/>
    <s v="No"/>
    <s v="Yes"/>
    <m/>
    <m/>
    <m/>
    <s v="USD"/>
    <n v="3070"/>
    <n v="3070"/>
    <n v="11.321999999999999"/>
    <n v="0"/>
    <n v="0"/>
    <n v="3"/>
    <s v="http://www.altmetric.com/details.php?citation_id=94851081"/>
    <m/>
    <m/>
    <m/>
    <s v="Nutrition and Dietetics; Medicine (miscellaneous)"/>
    <b v="0"/>
    <s v="No"/>
    <x v="1"/>
    <x v="1"/>
    <x v="1"/>
  </r>
  <r>
    <s v="10.1177/1350507620963956"/>
    <m/>
    <m/>
    <x v="1"/>
    <s v="Invoking indigenous wisdom for management learning"/>
    <s v="Pio, Edwina: Aukland University of Technology, New Zealand; Waddock, Sandra: Boston College, USA"/>
    <n v="2"/>
    <s v="No"/>
    <s v=" Pio, E., Aukland University of Technology, New Zealand; Waddock, S., Boston College, United States"/>
    <n v="0"/>
    <m/>
    <s v="Pio, E.; Aukland University of TechnologyNew Zealand; email: edwina.pio@aut.ac.nz"/>
    <m/>
    <s v="No"/>
    <s v="Management Learning"/>
    <x v="0"/>
    <s v="SAGE Publications"/>
    <x v="1"/>
    <s v="journal-article"/>
    <b v="0"/>
    <m/>
    <m/>
    <s v="No"/>
    <m/>
    <n v="0"/>
    <x v="0"/>
    <b v="0"/>
    <s v="1350-5076 1461-7307 "/>
    <s v="Yes"/>
    <s v="None"/>
    <s v="No"/>
    <m/>
    <s v="https://v2.sherpa.ac.uk/id/publication/9377"/>
    <n v="1"/>
    <n v="0"/>
    <m/>
    <s v="No"/>
    <s v="Yes"/>
    <m/>
    <m/>
    <m/>
    <s v="USD"/>
    <n v="3000"/>
    <n v="3000"/>
    <n v="4.5"/>
    <n v="0"/>
    <n v="0"/>
    <n v="7"/>
    <s v="http://www.altmetric.com/details.php?citation_id=93631291"/>
    <m/>
    <m/>
    <m/>
    <s v="Management of Technology and Innovation; Strategy and Management; General Decision Sciences"/>
    <b v="0"/>
    <s v="No"/>
    <x v="1"/>
    <x v="1"/>
    <x v="1"/>
  </r>
  <r>
    <s v="10.1016/j.jhlste.2020.100286"/>
    <m/>
    <m/>
    <x v="1"/>
    <s v="Factors influencing Chinese tourism students' choice of an overseas PhD program"/>
    <s v="Li, Fangxuan (Sam); Qi, Hongxia; Guo, Qiang"/>
    <n v="3"/>
    <s v="No"/>
    <s v=" Li, F.S., Tourism College of Hainan University, Hainan University, Haiyun Middle Rd, Meilan District, Haikou, Hainan, China; Qi, H., New Zealand Tourism Research Institute, Auckland University of Technology, Auckland, New Zealand; Guo, Q., Tourism College of Hainan University, Hainan University, Haiyun Middle Rd, Meilan District, Haikou, Hainan, China"/>
    <n v="1"/>
    <s v="Qi, H."/>
    <s v="Qi, H.; New Zealand Tourism Research Institute, New Zealand; email: hongxia.qi@aut.ac.nz"/>
    <s v="Qi, H."/>
    <s v="Yes"/>
    <s v="Journal of Hospitality, Leisure, Sport &amp; Tourism Education"/>
    <x v="0"/>
    <s v="Elsevier BV"/>
    <x v="1"/>
    <s v="journal-article"/>
    <b v="0"/>
    <m/>
    <m/>
    <s v="No"/>
    <m/>
    <n v="0"/>
    <x v="0"/>
    <b v="0"/>
    <s v="1473-8376 "/>
    <s v="Yes"/>
    <s v="24 months"/>
    <s v="No"/>
    <m/>
    <s v="https://v2.sherpa.ac.uk/id/publication/22027"/>
    <n v="1"/>
    <n v="0"/>
    <m/>
    <s v="No"/>
    <s v="Yes"/>
    <m/>
    <m/>
    <m/>
    <s v="USD"/>
    <n v="1100"/>
    <n v="1100"/>
    <n v="0"/>
    <n v="0"/>
    <n v="0"/>
    <n v="0"/>
    <m/>
    <s v="Auckland University of Technology, New Zealand, AUT: 2020-6; Hainan University, HU: HDSKTD202017"/>
    <s v="Hainan University; UK; Humanities and Social Sciences Research Innovation Team"/>
    <m/>
    <s v="Tourism;  Leisure and Hospitality Management; Education"/>
    <b v="0"/>
    <s v="No"/>
    <x v="1"/>
    <x v="1"/>
    <x v="1"/>
  </r>
  <r>
    <s v="10.1080/09585192.2020.1837200"/>
    <m/>
    <m/>
    <x v="1"/>
    <s v="A teams approach towards job insecurity, perceived organisational support and cooperative norms: a moderated-mediation study of individual wellbeing"/>
    <s v="Haar, Jarrod: Faculty of Business, Auckland University of Technology, Auckland, New Zealand; Brougham, David: School of Management, Massey University, Palmerston North, New Zealand"/>
    <n v="2"/>
    <s v="No"/>
    <s v="[Haar, Jarrod] Auckland Univ Technol, Fac Business, Private Bag 92006, Auckland 1142, New Zealand; [Brougham, David] Massey Univ, Sch Management, Palmerston North, New Zealand Haar, J., Faculty of Business, Auckland University of Technology, Auckland, New Zealand; Brougham, D., School of Management, Massey University, Palmerston North, New Zealand"/>
    <n v="1"/>
    <s v="Haar, Jarrod"/>
    <s v="Haar, J (corresponding author), Auckland Univ Technol, Fac Business, Private Bag 92006, Auckland 1142, New Zealand."/>
    <s v="Haar, J"/>
    <s v="Yes"/>
    <s v="The International Journal of Human Resource Management"/>
    <x v="0"/>
    <s v="Informa UK Limited"/>
    <x v="1"/>
    <s v="journal-article"/>
    <b v="0"/>
    <m/>
    <m/>
    <s v="No"/>
    <m/>
    <n v="0"/>
    <x v="0"/>
    <b v="0"/>
    <s v="0958-5192 1466-4399 "/>
    <s v="Yes"/>
    <s v="18 months"/>
    <s v="No"/>
    <m/>
    <s v="https://v2.sherpa.ac.uk/id/publication/5409"/>
    <m/>
    <n v="0"/>
    <m/>
    <s v="Yes"/>
    <s v="Yes"/>
    <m/>
    <m/>
    <m/>
    <s v="USD"/>
    <n v="2950"/>
    <n v="2950"/>
    <n v="0"/>
    <n v="0"/>
    <n v="0"/>
    <n v="0"/>
    <m/>
    <m/>
    <m/>
    <s v="Business &amp; Economics"/>
    <s v="Management of Technology and Innovation; Strategy and Management; Organizational Behavior and Human Resource Management"/>
    <b v="0"/>
    <s v="No"/>
    <x v="1"/>
    <x v="1"/>
    <x v="1"/>
  </r>
  <r>
    <s v="10.1016/j.jbusres.2020.10.017"/>
    <m/>
    <m/>
    <x v="1"/>
    <s v="Impact of preciseness of price presentation on the magnitude of compromise and decoy effects"/>
    <s v="(Gina) Cui, Yuanyuan; (Sam) Kim, Seongseop; Kim, Jungkeun"/>
    <n v="3"/>
    <s v="No"/>
    <s v=" (Gina) Cui, Y., Department of Marketing, Auckland University of Technology, 120 Mayoral Drive, Auckland, 1010, New Zealand; (Sam) Kim, S., School of Hotel &amp; Tourism Management, The Hong Kong Polytechnic University, 17 Science Museum Road, TST East, Kowloon, Hong Kong; Kim, J., Department of Marketing, Auckland University of Technology, 120 Mayoral Drive, Auckland, 1010, New Zealand"/>
    <n v="2"/>
    <s v="(Gina) Cui, Y.; Kim, J."/>
    <s v="Kim, J.; Department of Marketing, 120 Mayoral Drive, New Zealand; email: jkkim@aut.ac.nz"/>
    <s v="Kim, J."/>
    <s v="Yes"/>
    <s v="Journal of Business Research"/>
    <x v="0"/>
    <s v="Elsevier BV"/>
    <x v="1"/>
    <s v="journal-article"/>
    <b v="0"/>
    <m/>
    <m/>
    <s v="No"/>
    <m/>
    <n v="0"/>
    <x v="0"/>
    <b v="0"/>
    <s v="0148-2963 "/>
    <s v="Yes"/>
    <s v="36 months"/>
    <s v="No"/>
    <m/>
    <s v="https://v2.sherpa.ac.uk/id/publication/13785"/>
    <n v="2"/>
    <n v="0"/>
    <m/>
    <s v="No"/>
    <s v="Yes"/>
    <m/>
    <m/>
    <m/>
    <s v="USD"/>
    <n v="1950"/>
    <n v="1950"/>
    <n v="0"/>
    <n v="0"/>
    <n v="0"/>
    <n v="0"/>
    <m/>
    <m/>
    <m/>
    <m/>
    <s v="Marketing"/>
    <b v="0"/>
    <s v="No"/>
    <x v="1"/>
    <x v="1"/>
    <x v="1"/>
  </r>
  <r>
    <s v="10.5114/hm.2020.94197"/>
    <s v="oa journal (via doaj)"/>
    <s v="cc-by-nc-sa"/>
    <x v="3"/>
    <s v="Within- and between-session reliability of a pedal force system for power output and pedal force effectiveness measurements"/>
    <s v="Bini, Rodrigo; Hume, Patria"/>
    <n v="2"/>
    <s v="No"/>
    <s v=" Bini, R., La Trobe Rural Health School, La Trobe University, Bendigo, Australia, Sports Performance Research Institute New Zealand, Auckland University of Technology, Auckland, New Zealand; Hume, P., Sports Performance Research Institute New Zealand, Auckland University of Technology, Auckland, New Zealand"/>
    <n v="2"/>
    <s v="Bini, R.; Hume, P."/>
    <s v="Bini, R.; La Trobe Rural Health School, Australia; email: r.bini@latrobe.edu.au"/>
    <s v="Bini, R."/>
    <s v="Yes"/>
    <s v="Human Movement"/>
    <x v="0"/>
    <s v="Termedia Sp. z.o.o."/>
    <x v="0"/>
    <s v="journal-article"/>
    <b v="1"/>
    <s v="publishedVersion"/>
    <s v="publisher"/>
    <s v="Yes"/>
    <s v="openrepository.aut.ac.nz "/>
    <n v="1"/>
    <x v="0"/>
    <b v="1"/>
    <s v="1899-1955 "/>
    <s v="Yes"/>
    <s v="None"/>
    <s v="Yes"/>
    <s v="None"/>
    <s v="https://v2.sherpa.ac.uk/id/publication/26605"/>
    <m/>
    <n v="0"/>
    <s v="https://www.termedia.pl/Journal/-129/pdf-40286-10?filename=HM_21(4)_69_78.pdf"/>
    <s v="No"/>
    <s v="Yes"/>
    <s v="No"/>
    <m/>
    <m/>
    <m/>
    <m/>
    <n v="0"/>
    <n v="3"/>
    <n v="0"/>
    <n v="0"/>
    <n v="4"/>
    <s v="http://www.altmetric.com/details.php?citation_id=81260675"/>
    <s v="Auckland University of Technology, New Zealand, AUT"/>
    <m/>
    <m/>
    <s v="Physical Therapy;  Sports Therapy and Rehabilitation; Biophysics; Public Health;  Environmental and Occupational Health"/>
    <b v="1"/>
    <s v="Yes"/>
    <x v="0"/>
    <x v="0"/>
    <x v="3"/>
  </r>
  <r>
    <s v="10.2196/16805"/>
    <s v="oa journal (via doaj)"/>
    <m/>
    <x v="0"/>
    <s v="Visual Fixations and Motion Sensitivity: Protocol for an Exploratory Study"/>
    <s v="Chaudhary, Shikha; Saywell, Nicola; Kumar, Arun; Taylor, Denise"/>
    <n v="4"/>
    <s v="No"/>
    <s v="[Chaudhary, Shikha; Saywell, Nicola; Taylor, Denise] Auckland Univ Technol, 90 Akoranga Dr, Auckland 0627, New Zealand; [Kumar, Arun] Manipal Inst Technol, Manipal, Karnataka, India Chaudhary, S., Auckland University of Technology, Auckland, New Zealand; Saywell, N., Auckland University of Technology, Auckland, New Zealand; Kumar, A., Manipal Institute of Technology, Manipal, Karnataka, India; Taylor, D., Auckland University of Technology, Auckland, New Zealand"/>
    <n v="1"/>
    <s v="Chaudhary, Shikha, Saywell, Nicola, Taylor, Denise"/>
    <s v="Chaudhary, S (corresponding author), Auckland Univ Technol, 90 Akoranga Dr, Auckland 0627, New Zealand."/>
    <s v="Chaudhary, S"/>
    <s v="Yes"/>
    <s v="JMIR Research Protocols"/>
    <x v="0"/>
    <s v="JMIR Publications Inc."/>
    <x v="0"/>
    <s v="journal-article"/>
    <b v="1"/>
    <s v="publishedVersion"/>
    <s v="publisher"/>
    <s v="Yes"/>
    <m/>
    <n v="0"/>
    <x v="0"/>
    <b v="1"/>
    <s v="1929-0748 "/>
    <s v="Yes"/>
    <s v="None"/>
    <s v="Yes"/>
    <s v="None"/>
    <s v="https://v2.sherpa.ac.uk/id/publication/32254"/>
    <m/>
    <n v="0"/>
    <s v="https://doi.org/10.2196/16805"/>
    <s v="Yes"/>
    <s v="Yes"/>
    <s v="Yes"/>
    <s v="USD"/>
    <n v="1900"/>
    <m/>
    <m/>
    <n v="1900"/>
    <n v="0.25"/>
    <n v="0"/>
    <n v="0"/>
    <n v="1"/>
    <s v="http://www.altmetric.com/details.php?citation_id=86593862"/>
    <s v="Neurology Special Interest Group (NSIG); Physiotherapy New Zealand; Eisdell Moore Centre of Balance and Hearing disorders (University of Auckland); New Zealand Dizziness and Balance Clinic (NZDBC); Physiotherapy New Zealand, PNZ; University of Auckland"/>
    <m/>
    <s v="Health Care Sciences &amp; Services; Public, Environmental &amp; Occupational Health"/>
    <m/>
    <b v="0"/>
    <s v="No"/>
    <x v="1"/>
    <x v="0"/>
    <x v="0"/>
  </r>
  <r>
    <s v="10.1080/0376835X.2020.1828830"/>
    <m/>
    <m/>
    <x v="1"/>
    <s v="Social well-being inequality in Africa"/>
    <s v="Rossouw, Stephanié: Faculty of Business, Economics and Law, Auckland University of Technology, Auckland, New Zealand; Greyling, Talita: Department of Economics and Econometrics, University of Johannesburg, Auckland Park, South Africa"/>
    <n v="2"/>
    <s v="No"/>
    <s v="[Rossouw, Stephanie] Auckland Univ Technol, Fac Business Econ &amp; Law, Private Bag 92006, Auckland 1142, New Zealand; [Greyling, Talita] Univ Johannesburg, Dept Econ &amp; Econometr, Auckland Pk, South Africa Rossouw, S., Faculty of Business, Economics and Law, Auckland University of Technology, Auckland, New Zealand; Greyling, T., Department of Economics and Econometrics, University of Johannesburg, Auckland Park, South Africa"/>
    <n v="1"/>
    <s v="Rossouw, Stephanie"/>
    <s v="Rossouw, S (corresponding author), Auckland Univ Technol, Fac Business Econ &amp; Law, Private Bag 92006, Auckland 1142, New Zealand."/>
    <s v="Rossouw, S"/>
    <s v="Yes"/>
    <s v="Development Southern Africa"/>
    <x v="0"/>
    <s v="Informa UK Limited"/>
    <x v="1"/>
    <s v="journal-article"/>
    <b v="0"/>
    <m/>
    <m/>
    <s v="No"/>
    <m/>
    <n v="0"/>
    <x v="0"/>
    <b v="0"/>
    <s v="0376-835X 1470-3637 "/>
    <s v="Yes"/>
    <s v="18 months"/>
    <s v="No"/>
    <m/>
    <s v="https://v2.sherpa.ac.uk/id/publication/5159"/>
    <m/>
    <n v="0"/>
    <m/>
    <s v="Yes"/>
    <s v="Yes"/>
    <m/>
    <m/>
    <m/>
    <s v="USD"/>
    <n v="2950"/>
    <n v="2950"/>
    <n v="0"/>
    <n v="0"/>
    <n v="0"/>
    <n v="0"/>
    <m/>
    <m/>
    <m/>
    <s v="Development Studies; Public Administration"/>
    <s v="Geography;  Planning and Development; Development"/>
    <b v="0"/>
    <s v="No"/>
    <x v="1"/>
    <x v="1"/>
    <x v="1"/>
  </r>
  <r>
    <s v="10.5114/biolsport.2020.95634"/>
    <m/>
    <m/>
    <x v="1"/>
    <s v="Comparison of effects of training order of explosive strength and plyometrics training on different physical abilities in adolescent handball players"/>
    <s v="Tillaar, Roland van den; Roaas, Truls; Oranchuk, Dustin"/>
    <n v="3"/>
    <s v="No"/>
    <s v="[Van den Tillaar, Roland; Roaas, Truls Valland] Nord Univ, Dept Sport Sci &amp; Phys Educ, Levanger, Norway; [Oranchuk, Dustin] AUT, Sports Performance Res Inst New Zealand, Auckland, New Zealand Van Den Tillaar, R., Department of Sport Sciences and Physical Education, Nord University, Levanger, Norway; Roaas, T.V., Department of Sport Sciences and Physical Education, Nord University, Levanger, Norway; Oranchuk, D., Sports Performance Research Institute New Zealand, Aut, Auckland, New Zealand"/>
    <n v="0"/>
    <m/>
    <s v="Van den Tillaar, R (corresponding author), Nord Univ, Dept Sport Sci &amp; Phys Educ, Fac Teacher Educ &amp; Sports, Levanger, Norway."/>
    <m/>
    <s v="No"/>
    <s v="Biology of Sport"/>
    <x v="0"/>
    <s v="Termedia Sp. z.o.o."/>
    <x v="1"/>
    <s v="journal-article"/>
    <b v="0"/>
    <m/>
    <m/>
    <s v="No"/>
    <m/>
    <n v="0"/>
    <x v="0"/>
    <b v="1"/>
    <s v="0860-021X 2083-1862 "/>
    <s v="Yes"/>
    <s v="None"/>
    <s v="Yes"/>
    <s v="None"/>
    <s v="https://v2.sherpa.ac.uk/id/publication/32735"/>
    <n v="2"/>
    <n v="3"/>
    <m/>
    <s v="Yes"/>
    <s v="Yes"/>
    <s v="Yes"/>
    <s v="EUR"/>
    <n v="230"/>
    <m/>
    <m/>
    <n v="281"/>
    <n v="2.75"/>
    <n v="0"/>
    <n v="0"/>
    <n v="5"/>
    <s v="http://www.altmetric.com/details.php?citation_id=84381809"/>
    <m/>
    <m/>
    <s v="Sport Sciences"/>
    <s v="Physical Therapy;  Sports Therapy and Rehabilitation; Physiology (medical); Orthopedics and Sports Medicine"/>
    <b v="0"/>
    <s v="No"/>
    <x v="1"/>
    <x v="1"/>
    <x v="1"/>
  </r>
  <r>
    <s v="10.1177/1609406920964345"/>
    <s v="oa journal (via doaj)"/>
    <s v="cc-by-nc"/>
    <x v="0"/>
    <s v="Program Evaluation for Health Professionals: What It Is, What It Isn't and How to Do It"/>
    <s v="Adams, Jeffery: SHORE &amp; Whāriki Research Centre, Massey University, Auckland, New Zealand; Neville, Stephen: Department of Nursing, Auckland University of Technology, Auckland, New Zealand"/>
    <n v="2"/>
    <s v="No"/>
    <s v="[Adams, Jeffery] Massey Univ, SHORE &amp; Whariki Res Ctr, Auckland, New Zealand; [Neville, Stephen] Auckland Univ Technol, Dept Nursing, Auckland, New Zealand Adams, J., SHORE Whāriki Research Centre, Massey University, Auckland, New Zealand; Neville, S., Department of Nursing, Auckland University of Technology, Auckland, New Zealand"/>
    <n v="1"/>
    <s v="Adams, Jeffery, Neville, Stephen,"/>
    <s v="Adams, J (corresponding author), Massey Univ, SHORE &amp; Whariki Res Ctr, Auckland, New Zealand."/>
    <m/>
    <s v="No"/>
    <s v="International Journal of Qualitative Methods"/>
    <x v="0"/>
    <s v="SAGE Publications"/>
    <x v="0"/>
    <s v="journal-article"/>
    <b v="1"/>
    <s v="publishedVersion"/>
    <s v="publisher"/>
    <s v="No"/>
    <m/>
    <n v="0"/>
    <x v="0"/>
    <b v="1"/>
    <s v="1609-4069 "/>
    <s v="Yes"/>
    <s v="None"/>
    <s v="No"/>
    <m/>
    <s v="https://v2.sherpa.ac.uk/id/publication/32148"/>
    <m/>
    <n v="0"/>
    <s v="https://journals.sagepub.com/doi/pdf/10.1177/1609406920964345"/>
    <s v="Yes"/>
    <s v="Yes"/>
    <s v="Yes"/>
    <s v="USD"/>
    <n v="1500"/>
    <m/>
    <m/>
    <n v="1500"/>
    <n v="5.85"/>
    <n v="0"/>
    <n v="0"/>
    <n v="10"/>
    <s v="http://www.altmetric.com/details.php?citation_id=92063928"/>
    <s v="Ministry of Health, New ZealandHealth Research Council of New Zealand; Ministry of Health, New Zealand; Ministeriet Sundhed Forebyggelse"/>
    <s v="Ministry of Health"/>
    <s v="Social Sciences - Other Topics"/>
    <s v="Education"/>
    <b v="0"/>
    <s v="No"/>
    <x v="1"/>
    <x v="0"/>
    <x v="0"/>
  </r>
  <r>
    <s v="10.1080/21679169.2020.1826577"/>
    <s v="open (via free pdf)"/>
    <m/>
    <x v="4"/>
    <s v="Paradigm shifts are hard to come by: looking ahead of COVID-19 with the social and environmental determinants of health and the UN SDGs"/>
    <s v="Maric, Filip: Environmental Physiotherapy Association, Oslo, Norway; Nicholls, David A.: School of Clinical Sciences, Auckland University of Technology, Auckland, New Zealand"/>
    <n v="2"/>
    <s v="No"/>
    <s v="[Maric, Filip] Environm Physiotherapy Assoc, Oslo, Norway; [Nicholls, David A.] Auckland Univ Technol, Sch Clin Sci, Auckland, New Zealand Maric, F., Environmental Physiotherapy Association, Oslo, Norway; Nicholls, D.A., School of Clinical Sciences, Auckland University of Technology, Auckland, New Zealand"/>
    <n v="1"/>
    <s v="Maric, Filip, Nicholls, David A.,"/>
    <s v="Maric, F (corresponding author), Environm Physiotherapy Assoc, Oslo, Norway."/>
    <m/>
    <s v="No"/>
    <s v="European Journal of Physiotherapy"/>
    <x v="0"/>
    <s v="Informa UK Limited"/>
    <x v="0"/>
    <s v="journal-article"/>
    <b v="0"/>
    <s v="publishedVersion"/>
    <s v="publisher"/>
    <s v="No"/>
    <m/>
    <n v="0"/>
    <x v="0"/>
    <b v="0"/>
    <s v="2167-9169 2167-9177 "/>
    <s v="Yes"/>
    <s v="12 months"/>
    <s v="No"/>
    <m/>
    <s v="https://v2.sherpa.ac.uk/id/publication/26495"/>
    <n v="1"/>
    <n v="2"/>
    <s v="https://www.tandfonline.com/doi/pdf/10.1080/21679169.2020.1826577?needAccess=true"/>
    <s v="Yes"/>
    <s v="Yes"/>
    <m/>
    <m/>
    <m/>
    <s v="USD"/>
    <n v="2950"/>
    <n v="2950"/>
    <n v="11.7"/>
    <n v="0"/>
    <n v="0"/>
    <n v="19"/>
    <s v="http://www.altmetric.com/details.php?citation_id=92104843"/>
    <m/>
    <m/>
    <s v="Rehabilitation"/>
    <s v="Physical Therapy;  Sports Therapy and Rehabilitation"/>
    <b v="0"/>
    <s v="No"/>
    <x v="1"/>
    <x v="0"/>
    <x v="4"/>
  </r>
  <r>
    <s v="10.1177/1754337120959754"/>
    <m/>
    <m/>
    <x v="1"/>
    <s v="Upper body activity classification using an inertial measurement unit in court and field-based sports: A systematic review"/>
    <s v="McGrath, Joseph: AUT Sports Performance Research Institute New Zealand, Auckland University of Technology, Auckland, New Zealand, School of Sport, Manukau Institute of Technology, Auckland, New Zealand; Neville, Jonathon: AUT Sports Performance Research Institute New Zealand, Auckland University of Technology, Auckland, New Zealand, School of Engineering, Computer and Mathematical Sciences, Auckland University of Technology, Auckland, New Zealand; Stewart, Tom: AUT Sports Performance Research Institute New Zealand, Auckland University of Technology, Auckland, New Zealand; Cronin, John: AUT Sports Performance Research Institute New Zealand, Auckland University of Technology, Auckland, New Zealand"/>
    <n v="4"/>
    <s v="No"/>
    <s v="[McGrath, Joseph; Neville, Jonathon; Stewart, Tom; Cronin, John] Auckland Univ Technol, AUT Sports Performance Res Inst New Zealand, Private Bag 92006, Auckland 1142, New Zealand; [McGrath, Joseph] Manukau Inst Technol, Sch Sport, Auckland, New Zealand; [Neville, Jonathon] Auckland Univ Technol, Sch Engn Comp &amp; Math Sci, Auckland, New Zealand McGrath, J., AUT Sports Performance Research Institute New Zealand, Auckland University of Technology, Auckland, New Zealand, School of Sport, Manukau Institute of Technology, Auckland, New Zealand; Neville, J., AUT Sports Performance Research Institute New Zealand, Auckland University of Technology, Auckland, New Zealand, School of Engineering, Computer and Mathematical Sciences, Auckland University of Technology, Auckland, New Zealand; Stewart, T., AUT Sports Performance Research Institute New Zealand, Auckland University of Technology, Auckland, New Zealand; Cronin, J., AUT Sports Performance Research Institute New Zealand, Auckland University of Technology, Auckland, New Zealand"/>
    <n v="1"/>
    <s v="McGrath, Joseph, Neville, Jonathon, Stewart, Tom, Cronin, John,"/>
    <s v="McGrath, J (corresponding author), Auckland Univ Technol, AUT Sports Performance Res Inst New Zealand, Private Bag 92006, Auckland 1142, New Zealand."/>
    <s v="McGrath, J"/>
    <s v="Yes"/>
    <s v="Proceedings of the Institution of Mechanical Engineers, Part P: Journal of Sports Engineering and Technology"/>
    <x v="0"/>
    <s v="SAGE Publications"/>
    <x v="1"/>
    <s v="journal-article"/>
    <b v="0"/>
    <m/>
    <m/>
    <s v="No"/>
    <m/>
    <n v="0"/>
    <x v="0"/>
    <b v="0"/>
    <s v="1754-3371 1754-338X "/>
    <s v="Yes"/>
    <s v="None"/>
    <s v="No"/>
    <m/>
    <s v="https://v2.sherpa.ac.uk/id/publication/19344"/>
    <n v="4"/>
    <n v="4"/>
    <m/>
    <s v="Yes"/>
    <s v="Yes"/>
    <m/>
    <m/>
    <m/>
    <s v="USD"/>
    <n v="3000"/>
    <n v="3000"/>
    <n v="0"/>
    <n v="0"/>
    <n v="0"/>
    <n v="0"/>
    <m/>
    <m/>
    <m/>
    <s v="Engineering; Sport Sciences"/>
    <m/>
    <b v="0"/>
    <s v="No"/>
    <x v="1"/>
    <x v="1"/>
    <x v="1"/>
  </r>
  <r>
    <s v="10.5547/01956574.41.5.AFER"/>
    <m/>
    <m/>
    <x v="1"/>
    <s v="Natural Gas Storage Forecasts: Is the Crowd Wiser?"/>
    <s v="Fernandez-Perez, Adrian; Garel, Alexandre; Indriawan, Ivan"/>
    <n v="3"/>
    <s v="No"/>
    <s v=" Fernandez-Perez, A., Department of Finance, Auckland University of Technology, Auckland, New Zealand; Garel, A., Department of Finance, Audencia Business School, Nantes, France; Indriawan, I., Department of Finance, Auckland University of Technology, Auckland, New Zealand"/>
    <n v="2"/>
    <s v="Fernandez-Perez, A.; Indriawan, I."/>
    <s v="Indriawan, I.; Department of Finance, Private Bag 92006, New Zealand; email: ivan.indriawan@aut.ac.nz"/>
    <s v="Indriawan, I."/>
    <s v="Yes"/>
    <s v="The Energy Journal"/>
    <x v="0"/>
    <s v="International Association for Energy Economics (IAEE)"/>
    <x v="1"/>
    <s v="journal-article"/>
    <b v="0"/>
    <m/>
    <m/>
    <s v="No"/>
    <m/>
    <n v="0"/>
    <x v="0"/>
    <b v="0"/>
    <s v="0195-6574 "/>
    <s v="Yes"/>
    <s v="3y"/>
    <s v="No"/>
    <m/>
    <s v="https://v2.sherpa.ac.uk/id/publication/16603"/>
    <m/>
    <n v="0"/>
    <m/>
    <s v="No"/>
    <s v="Yes"/>
    <m/>
    <m/>
    <m/>
    <m/>
    <m/>
    <m/>
    <n v="0"/>
    <n v="0"/>
    <n v="0"/>
    <n v="0"/>
    <m/>
    <s v="Accounting and Finance Association of Australia and New Zealand, AFAANZ; Accounting and Finance Association of Australia and New Zealand, AFAANZ"/>
    <m/>
    <m/>
    <s v="General Energy; Economics and Econometrics"/>
    <b v="0"/>
    <s v="No"/>
    <x v="1"/>
    <x v="1"/>
    <x v="1"/>
  </r>
  <r>
    <s v="10.3127/AJIS.V24I0.2693"/>
    <s v="oa journal (via doaj)"/>
    <s v="cc-by-nc"/>
    <x v="3"/>
    <s v="The Role of Contextualization in Individuals' Vulnerability to Phishing Attempts"/>
    <s v="Hassandoust, Farkhondeh; Singh, Harminder; Williams, Jocelyn"/>
    <n v="3"/>
    <s v="No"/>
    <s v=" Hassandoust, F., Auckland University of Technology, New Zealand; Singh, H., Auckland University of Technology, New Zealand; Williams, J., Manukau Institute of Technology, New Zealand"/>
    <n v="2"/>
    <s v="Hassandoust, F.; Singh, H."/>
    <s v="Hassandoust, F.; Auckland University of TechnologyNew Zealand; email: Ferry@aut.ac.nz"/>
    <s v="Hassandoust, F."/>
    <s v="Yes"/>
    <s v="Australasian Journal of Information Systems"/>
    <x v="0"/>
    <s v="Australian Journal of Information Systems"/>
    <x v="0"/>
    <s v="journal-article"/>
    <b v="1"/>
    <s v="publishedVersion"/>
    <s v="publisher"/>
    <s v="No"/>
    <m/>
    <n v="0"/>
    <x v="0"/>
    <b v="1"/>
    <s v="1449-8618 1326-2238 "/>
    <s v="Yes"/>
    <s v="None"/>
    <s v="Yes"/>
    <s v="None"/>
    <s v="https://v2.sherpa.ac.uk/id/publication/29827"/>
    <n v="1"/>
    <n v="0"/>
    <s v="https://journal.acs.org.au/index.php/ajis/article/download/2693/1011"/>
    <s v="No"/>
    <s v="Yes"/>
    <s v="No"/>
    <m/>
    <m/>
    <m/>
    <m/>
    <n v="0"/>
    <n v="1.35"/>
    <n v="0"/>
    <n v="0"/>
    <n v="2"/>
    <s v="http://www.altmetric.com/details.php?citation_id=89636427"/>
    <m/>
    <m/>
    <m/>
    <s v="Human-Computer Interaction; Business;  Management and Accounting (miscellaneous); Information Systems and Management; Information Systems"/>
    <b v="0"/>
    <s v="No"/>
    <x v="1"/>
    <x v="0"/>
    <x v="3"/>
  </r>
  <r>
    <s v="10.1177/1069072720956983"/>
    <m/>
    <m/>
    <x v="1"/>
    <s v="A Meta-Analysis of the Antecedents of Career Commitment"/>
    <s v="Zhu, Dan: School of Hospitality and Tourism, Auckland University of Technology, New Zealand; Kim, Peter Beomcheol: School of Hospitality and Tourism, Auckland University of Technology, New Zealand; Milne, Simon: New Zealand Tourism Research Institute, Auckland University of Technology, New Zealand; Park, In-Jo: Department of Psychology, Henan University, Kaifeng, China"/>
    <n v="4"/>
    <s v="No"/>
    <s v="[Zhu, Dan; Kim, Peter Beomcheol] Auckland Univ Technol, Sch Hospitality &amp; Tourism, Auckland 1010, New Zealand; [Milne, Simon] Auckland Univ Technol, New Zealand Tourism Res Inst, Auckland, New Zealand; [Park, In-Jo] Henan Univ, Dept Psychol, Kaifeng, Peoples R China Zhu, D., School of Hospitality and Tourism, Auckland University of Technology, New Zealand; Kim, P.B., School of Hospitality and Tourism, Auckland University of Technology, New Zealand; Milne, S., New Zealand Tourism Research Institute, Auckland University of Technology, New Zealand; Park, I.-J., Department of Psychology, Henan University, Kaifeng, China"/>
    <n v="1"/>
    <s v="Zhu, Dan, Kim, Peter Beomcheol, Milne, Simon"/>
    <s v="Kim, PB (corresponding author), Auckland Univ Technol, Sch Hospitality &amp; Tourism, Auckland 1010, New Zealand."/>
    <s v="Kim, PB"/>
    <s v="Yes"/>
    <s v="Journal of Career Assessment"/>
    <x v="0"/>
    <s v="SAGE Publications"/>
    <x v="1"/>
    <s v="journal-article"/>
    <b v="0"/>
    <m/>
    <m/>
    <s v="No"/>
    <m/>
    <n v="0"/>
    <x v="0"/>
    <b v="0"/>
    <s v="1069-0727 1552-4590 "/>
    <s v="Yes"/>
    <s v="None"/>
    <s v="No"/>
    <m/>
    <s v="https://v2.sherpa.ac.uk/id/publication/9249"/>
    <m/>
    <n v="0"/>
    <m/>
    <s v="Yes"/>
    <s v="Yes"/>
    <m/>
    <m/>
    <m/>
    <s v="USD"/>
    <n v="3000"/>
    <n v="3000"/>
    <n v="0"/>
    <n v="0"/>
    <n v="0"/>
    <n v="0"/>
    <m/>
    <m/>
    <m/>
    <s v="Psychology"/>
    <s v="Applied Psychology; Organizational Behavior and Human Resource Management; General Psychology"/>
    <b v="0"/>
    <s v="No"/>
    <x v="1"/>
    <x v="1"/>
    <x v="1"/>
  </r>
  <r>
    <s v="10.1080/07294360.2020.1818061"/>
    <m/>
    <m/>
    <x v="1"/>
    <s v="Non-routine problem solving through the lens of self-efficacy"/>
    <s v="Evans, Tanya: Department of Mathematics, University of Auckland, Auckland, New Zealand; Thomas, Michael O. J.: Department of Mathematics, University of Auckland, Auckland, New Zealand; Klymchuk, Sergiy: Department of Mathematical Sciences, Auckland University of Technology, Auckland, New Zealand"/>
    <n v="3"/>
    <s v="No"/>
    <s v="[Evans, Tanya; Thomas, Michael O. J.] Univ Auckland, Dept Math, Auckland, New Zealand; [Klymchuk, Sergiy] Auckland Univ Technol, Dept Math Sci, Auckland, New Zealand Evans, T., Department of Mathematics, University of Auckland, Auckland, New Zealand; Thomas, M.O.J., Department of Mathematics, University of Auckland, Auckland, New Zealand; Klymchuk, S., Department of Mathematical Sciences, Auckland University of Technology, Auckland, New Zealand"/>
    <n v="1"/>
    <s v="Evans, Tanya, Thomas, Michael O. J., Klymchuk, Sergiy,"/>
    <s v="Evans, T (corresponding author), Univ Auckland, Dept Math, Auckland, New Zealand."/>
    <m/>
    <s v="No"/>
    <s v="Higher Education Research &amp; Development"/>
    <x v="0"/>
    <s v="Informa UK Limited"/>
    <x v="1"/>
    <s v="journal-article"/>
    <b v="0"/>
    <m/>
    <m/>
    <s v="No"/>
    <m/>
    <n v="0"/>
    <x v="0"/>
    <b v="0"/>
    <s v="0729-4360 1469-8366 "/>
    <s v="Yes"/>
    <s v="18 months"/>
    <s v="No"/>
    <m/>
    <s v="https://v2.sherpa.ac.uk/id/publication/5312"/>
    <n v="1"/>
    <n v="1"/>
    <m/>
    <s v="Yes"/>
    <s v="Yes"/>
    <m/>
    <m/>
    <m/>
    <s v="USD"/>
    <n v="2950"/>
    <n v="2950"/>
    <n v="7.1"/>
    <n v="0"/>
    <n v="0"/>
    <n v="10"/>
    <s v="http://www.altmetric.com/details.php?citation_id=91763370"/>
    <s v="Ako Aotearoa; (Regional Hub Project Fund -Northern Hub)"/>
    <m/>
    <s v="Education &amp; Educational Research"/>
    <s v="Education"/>
    <b v="0"/>
    <s v="No"/>
    <x v="1"/>
    <x v="1"/>
    <x v="1"/>
  </r>
  <r>
    <s v="10.1177/1077800420962476"/>
    <s v="open (via page says license)"/>
    <m/>
    <x v="2"/>
    <s v="Time Across the Lines: Collaborative Wonderings Under COVID-19"/>
    <s v="Bolander, Brook: Monash University, Melbourne, Victoria, Australia; Smith, Philippa: Auckland University of Technology, Auckland, New Zealand"/>
    <n v="2"/>
    <s v="No"/>
    <s v="[Bolander, Brook] Monash Univ, Sch Languages Literatures Cultures &amp; Linguist, Linguist, Melbourne, Vic, Australia; [Smith, Philippa] Auckland Univ Technol, Sch Language &amp; Culture, English &amp; New Media, Auckland, New Zealand Bolander, B., Monash University, Melbourne, VIC, Australia; Smith, P., Auckland University of Technology, Auckland, New Zealand"/>
    <n v="1"/>
    <s v="Bolander, Brook, Smith, Philippa,"/>
    <s v="Bolander, B (corresponding author), Monash Univ, Melbourne, Vic 3800, Australia."/>
    <m/>
    <s v="No"/>
    <s v="Qualitative Inquiry"/>
    <x v="0"/>
    <s v="SAGE Publications"/>
    <x v="0"/>
    <s v="journal-article"/>
    <b v="0"/>
    <s v="publishedVersion"/>
    <s v="publisher"/>
    <s v="Yes"/>
    <m/>
    <n v="0"/>
    <x v="0"/>
    <b v="0"/>
    <s v="1077-8004 1552-7565 "/>
    <s v="Yes"/>
    <s v="None"/>
    <s v="No"/>
    <m/>
    <s v="https://v2.sherpa.ac.uk/id/publication/9440"/>
    <n v="2"/>
    <n v="0"/>
    <s v="https://doi.org/10.1177/1077800420962476"/>
    <s v="Yes"/>
    <s v="Yes"/>
    <m/>
    <m/>
    <m/>
    <s v="USD"/>
    <n v="3000"/>
    <n v="3000"/>
    <n v="0"/>
    <n v="0"/>
    <n v="0"/>
    <n v="0"/>
    <m/>
    <m/>
    <m/>
    <s v="Social Sciences - Other Topics"/>
    <s v="Social Sciences (miscellaneous); Anthropology"/>
    <b v="0"/>
    <s v="No"/>
    <x v="1"/>
    <x v="0"/>
    <x v="2"/>
  </r>
  <r>
    <s v="10.1080/09638288.2020.1817158"/>
    <m/>
    <m/>
    <x v="1"/>
    <s v="Access to and engagement with cervical and breast screening services for women with disabilities in Aotearoa New Zealand"/>
    <s v="Pearson, Janet: Department of Biostatistics and Epidemiology, Faculty of Health and Environmental Sciences, Auckland University of Technology, Auckland, New Zealand; Payne, Deborah: Department of Nursing, School of Clinical Sciences, Faculty of Health and Environmental Sciences, Auckland University of Technology, Auckland, New Zealand; Yoshida, Karen: Department of Physical Therapy, Social &amp; Behavioural Health Sciences Division, Rehabilitation Sciences Institute, Dalla Lana School of Public Health, University of Toronto, Toronto, Canada; Garrett, Nicholas: Department of Biostatistics and Epidemiology, Faculty of Health and Environmental Sciences, Auckland University of Technology, Auckland, New Zealand"/>
    <n v="4"/>
    <s v="No"/>
    <s v="[Pearson, Janet; Garrett, Nicholas] Auckland Univ Technol, Fac Hlth &amp; Environm Sci, Dept Biostat &amp; Epidemiol, Private Bag 92006, Auckland 1142, New Zealand; [Payne, Deborah] Auckland Univ Technol, Fac Hlth &amp; Environm Sci, Sch Clin Sci, Dept Nursing, Auckland, New Zealand; [Yoshida, Karen] Univ Toronto, Dalla Lana Sch Publ Hlth, Rehabil Sci Inst, Dept Phys Therapy,Social &amp; Behav Hlth Sci Div, Toronto, ON, Canada Pearson, J., Department of Biostatistics and Epidemiology, Faculty of Health and Environmental Sciences, Auckland University of Technology, Auckland, New Zealand; Payne, D., Department of Nursing, School of Clinical Sciences, Faculty of Health and Environmental Sciences, Auckland University of Technology, Auckland, New Zealand; Yoshida, K., Department of Physical Therapy, Social &amp; Behavioural Health Sciences Division, Rehabilitation Sciences Institute, Dalla Lana School of Public Health, University of Toronto, Toronto, Canada; Garrett, N., Department of Biostatistics and Epidemiology, Faculty of Health and Environmental Sciences, Auckland University of Technology, Auckland, New Zealand"/>
    <n v="1"/>
    <s v="Pearson, Janet, Garrett, Nicholas, Payne, Deborah"/>
    <s v="Pearson, J (corresponding author), Auckland Univ Technol, Fac Hlth &amp; Environm Sci, Dept Biostat &amp; Epidemiol, Private Bag 92006, Auckland 1142, New Zealand."/>
    <s v="Pearson, J"/>
    <s v="Yes"/>
    <s v="Disability and Rehabilitation"/>
    <x v="0"/>
    <s v="Informa UK Limited"/>
    <x v="1"/>
    <s v="journal-article"/>
    <b v="0"/>
    <m/>
    <m/>
    <s v="No"/>
    <m/>
    <n v="0"/>
    <x v="0"/>
    <b v="0"/>
    <s v="0963-8288 1464-5165 "/>
    <s v="Yes"/>
    <s v="12 months"/>
    <s v="No"/>
    <m/>
    <s v="https://v2.sherpa.ac.uk/id/publication/20617"/>
    <m/>
    <n v="0"/>
    <m/>
    <s v="Yes"/>
    <s v="Yes"/>
    <m/>
    <m/>
    <m/>
    <s v="USD"/>
    <n v="2950"/>
    <n v="2950"/>
    <n v="0"/>
    <n v="0"/>
    <n v="0"/>
    <n v="0"/>
    <m/>
    <s v="Faculty of Health and Environmental Sciences at Auckland University of Technology"/>
    <m/>
    <s v="Rehabilitation"/>
    <s v="Rehabilitation"/>
    <b v="0"/>
    <s v="No"/>
    <x v="1"/>
    <x v="1"/>
    <x v="1"/>
  </r>
  <r>
    <s v="10.1108/MEDAR-02-2020-0722"/>
    <m/>
    <m/>
    <x v="1"/>
    <s v="Value creation attempts via photographs in sustainability reporting: a legitimacy theory perspective"/>
    <s v="Ali, Irshad; Lodhia, Sumit; Narayan, Anil K."/>
    <n v="3"/>
    <s v="No"/>
    <s v="[Ali, Irshad; Narayan, Anil K.] Auckland Univ Technol, Dept Accounting, Fac Business Econ &amp; Law, Auckland, New Zealand; [Lodhia, Sumit] Univ South Australia, Sch Commerce, Adelaide, SA, Australia Ali, I., Department of Accounting, Faculty of Business, Economics and Law, Auckland University of Technology, Auckland, New Zealand; Lodhia, S., School of Commerce, University of South Australia, Adelaide, Australia; Narayan, A.K., Department of Accounting, Faculty of Business, Economics and Law, Auckland University of Technology, Auckland, New Zealand"/>
    <n v="1"/>
    <s v="Ali, Irshad, Narayan, Anil K."/>
    <s v="Ali, I (corresponding author), Auckland Univ Technol, Dept Accounting, Fac Business Econ &amp; Law, Auckland, New Zealand."/>
    <s v="Ali, I"/>
    <s v="Yes"/>
    <s v="Meditari Accountancy Research"/>
    <x v="0"/>
    <s v="Emerald"/>
    <x v="1"/>
    <s v="journal-article"/>
    <b v="0"/>
    <m/>
    <m/>
    <s v="No"/>
    <m/>
    <n v="0"/>
    <x v="0"/>
    <b v="0"/>
    <s v="2049-372X "/>
    <s v="Yes"/>
    <s v="None"/>
    <s v="No"/>
    <m/>
    <s v="https://v2.sherpa.ac.uk/id/publication/28134"/>
    <n v="1"/>
    <n v="0"/>
    <m/>
    <s v="Yes"/>
    <s v="Yes"/>
    <m/>
    <m/>
    <m/>
    <s v="USD"/>
    <n v="3240"/>
    <n v="3240"/>
    <n v="0"/>
    <n v="0"/>
    <n v="0"/>
    <n v="0"/>
    <m/>
    <m/>
    <m/>
    <s v="Business &amp; Economics"/>
    <m/>
    <b v="0"/>
    <s v="No"/>
    <x v="1"/>
    <x v="1"/>
    <x v="1"/>
  </r>
  <r>
    <s v="10.1177/1468798420955222"/>
    <m/>
    <m/>
    <x v="1"/>
    <s v="Early literacy and child wellbeing: Exploring the efficacy of a home-based literacy intervention on children's foundational literacy skills"/>
    <s v="Derby, Melissa: AUT University, New Zealand; Macfarlane, Angus: University of Canterbury, New Zealand; Gillon, Gail: University of Canterbury, New Zealand"/>
    <n v="3"/>
    <s v="No"/>
    <s v="[Derby, Melissa] AUT Univ, Auckland, New Zealand; [Macfarlane, Angus; Gillon, Gail] Univ Canterbury, Christchurch, New Zealand Derby, M., AUT University, New Zealand; Macfarlane, A., University of Canterbury, New Zealand; Gillon, G., University of Canterbury, New Zealand"/>
    <n v="1"/>
    <s v="Derby, Melissa"/>
    <s v="Derby, M (corresponding author), Univ Waikato, 110 Durham St, Tauranga 3110, New Zealand."/>
    <m/>
    <s v="No"/>
    <s v="Journal of Early Childhood Literacy"/>
    <x v="0"/>
    <s v="SAGE Publications"/>
    <x v="1"/>
    <s v="journal-article"/>
    <b v="0"/>
    <m/>
    <m/>
    <s v="No"/>
    <m/>
    <n v="0"/>
    <x v="0"/>
    <b v="0"/>
    <s v="1468-7984 1741-2919 "/>
    <s v="Yes"/>
    <s v="None"/>
    <s v="No"/>
    <m/>
    <s v="https://v2.sherpa.ac.uk/id/publication/9270"/>
    <m/>
    <n v="0"/>
    <m/>
    <s v="Yes"/>
    <s v="Yes"/>
    <m/>
    <m/>
    <m/>
    <s v="USD"/>
    <n v="3000"/>
    <n v="3000"/>
    <n v="0"/>
    <n v="0"/>
    <n v="0"/>
    <n v="0"/>
    <m/>
    <m/>
    <m/>
    <s v="Education &amp; Educational Research"/>
    <s v="Education"/>
    <b v="0"/>
    <s v="No"/>
    <x v="1"/>
    <x v="1"/>
    <x v="1"/>
  </r>
  <r>
    <s v="10.15619/NZJP/48.2.02"/>
    <s v="open (via free pdf)"/>
    <m/>
    <x v="4"/>
    <s v="Exploring physiotherapists' use of clinical practice guidelines, screening, and stratification tools for people with low back pain in New Zealand"/>
    <s v="Hill, Julia; Bedford, John; Houston, David; A. Reid, Duncan; Baxter, G. David; Ellis, Richard"/>
    <n v="6"/>
    <s v="No"/>
    <s v=" Hill, J., Department of Physiotherapy, Active Living and Rehabilitation: Aotearoa New Zealand, School of Clinical Sciences, Auckland University of Technology, Auckland, New Zealand; Bedford, J., Department of Physiotherapy, School of Clinical Sciences, Auckland University of Technology, Auckland, New Zealand; Houston, D., Department of Physiotherapy, School of Clinical Sciences, Auckland University of Technology, Auckland, New Zealand; Reid, D.A., Department of Physiotherapy, Active Living and Rehabilitation: Aotearoa New Zealand, School of Clinical Sciences, Auckland University of Technology, Auckland, New Zealand; David Baxter, G., Centre for Health, Activity and Rehabilitation Research, School of Physiotherapy, University of Otago, Dunedin, New Zealand; Ellis, R., Department of Physiotherapy, Active Living and Rehabilitation: Aotearoa New Zealand, School of Clinical Sciences, Auckland University of Technology, Auckland, New Zealand"/>
    <n v="5"/>
    <s v="Hill, J.; Bedford, J.; Houston, D.; Reid, D.A.; Ellis, R."/>
    <s v="Hill, J.; Department of Physiotherapy, New Zealand; email: julia.hill@aut.ac.nz"/>
    <s v="Hill, J."/>
    <s v="Yes"/>
    <s v="New Zealand Journal of Physiotherapy"/>
    <x v="0"/>
    <s v="Physiotherapy New Zealand"/>
    <x v="0"/>
    <s v="journal-article"/>
    <b v="0"/>
    <s v="publishedVersion"/>
    <s v="publisher"/>
    <s v="Yes"/>
    <s v="openrepository.aut.ac.nz "/>
    <n v="1"/>
    <x v="0"/>
    <b v="0"/>
    <s v="0303-7193 2230-4886 "/>
    <s v="No data"/>
    <m/>
    <m/>
    <m/>
    <m/>
    <m/>
    <n v="0"/>
    <s v="https://doi.org/10.15619/nzjp/48.2.02"/>
    <s v="No"/>
    <s v="Yes"/>
    <m/>
    <m/>
    <m/>
    <m/>
    <m/>
    <m/>
    <n v="0"/>
    <n v="0"/>
    <n v="0"/>
    <n v="0"/>
    <m/>
    <m/>
    <m/>
    <m/>
    <m/>
    <b v="1"/>
    <s v="Yes"/>
    <x v="0"/>
    <x v="0"/>
    <x v="4"/>
  </r>
  <r>
    <s v="10.1080/87559129.2020.1804931"/>
    <m/>
    <m/>
    <x v="1"/>
    <s v="Tamarillo (Solanum betaceum Cav.): A Review of Physicochemical and Bioactive Properties and Potential Applications"/>
    <s v="Diep, Tung Thanh: School of Science, Faculty of Health and Environment Sciences, Auckland University of Technology, Auckland, New Zealand, The Riddet Institute, Centre of Research Excellence, Palmerston North, New Zealand; Rush, Elaine C.: The Riddet Institute, Centre of Research Excellence, Palmerston North, New Zealand, School of Sport and Recreation, Faculty of Health and Environmental Sciences, Auckland University of Technology, Auckland, New Zealand; Yoo, Michelle Ji Yeon: School of Science, Faculty of Health and Environment Sciences, Auckland University of Technology, Auckland, New Zealand, The Riddet Institute, Centre of Research Excellence, Palmerston North, New Zealand"/>
    <n v="3"/>
    <s v="No"/>
    <s v="[Diep, Tung Thanh; Yoo, Michelle Ji Yeon] Auckland Univ Technol, Fac Hlth &amp; Environm Sci, Sch Sci, Auckland, New Zealand; [Diep, Tung Thanh; Rush, Elaine C.; Yoo, Michelle Ji Yeon] Riddet Inst, Ctr Res Excellence, Palmerston North, New Zealand; [Rush, Elaine C.] Auckland Univ Technol, Fac Hlth &amp; Environm Sci, Sch Sport &amp; Recreat, Auckland, New Zealand Diep, T.T., School of Science, Faculty of Health and Environment Sciences, Auckland University of Technology, Auckland, New Zealand, The Riddet Institute, Centre of Research Excellence, Palmerston North, New Zealand; Rush, E.C., The Riddet Institute, Centre of Research Excellence, Palmerston North, New Zealand, School of Sport and Recreation, Faculty of Health and Environmental Sciences, Auckland University of Technology, Auckland, New Zealand; Yoo, M.J.Y., School of Science, Faculty of Health and Environment Sciences, Auckland University of Technology, Auckland, New Zealand, The Riddet Institute, Centre of Research Excellence, Palmerston North, New Zealand"/>
    <n v="1"/>
    <s v="Diep, Tung Thanh, Yoo, Michelle Ji Yeon, Rush, Elaine C.,"/>
    <s v="Yoo, MJY (corresponding author), Auckland Univ Technol, Fac Hlth &amp; Environm Sci, Sch Sci, Auckland, New Zealand."/>
    <s v="Yoo, MJY"/>
    <s v="Yes"/>
    <s v="Food Reviews International"/>
    <x v="0"/>
    <s v="Informa UK Limited"/>
    <x v="1"/>
    <s v="journal-article"/>
    <b v="0"/>
    <m/>
    <m/>
    <s v="No"/>
    <m/>
    <n v="0"/>
    <x v="0"/>
    <b v="0"/>
    <s v="8755-9129 1525-6103 "/>
    <s v="Yes"/>
    <s v="12 months"/>
    <s v="No"/>
    <m/>
    <s v="https://v2.sherpa.ac.uk/id/publication/5278"/>
    <n v="1"/>
    <n v="1"/>
    <m/>
    <s v="Yes"/>
    <s v="Yes"/>
    <m/>
    <m/>
    <m/>
    <s v="USD"/>
    <n v="2950"/>
    <n v="2950"/>
    <n v="0"/>
    <n v="0"/>
    <n v="0"/>
    <n v="0"/>
    <m/>
    <s v="Riddet Institute Doctoral Scholarship"/>
    <m/>
    <s v="Food Science &amp; Technology; Nutrition &amp; Dietetics"/>
    <s v="Food Science; General Chemical Engineering"/>
    <b v="0"/>
    <s v="No"/>
    <x v="1"/>
    <x v="1"/>
    <x v="1"/>
  </r>
  <r>
    <s v="10.1080/10350330.2020.1810556"/>
    <m/>
    <m/>
    <x v="1"/>
    <s v="Guilt trip: emotion, identity, and power in migrant online discourse"/>
    <s v="Aguirre, Alwin C.: College of Mass Communication, University of the Philippines Diliman, Quezon City, Philippines, Institute of Culture, Discourse, and Communication, Auckland University of Technology, New Zealand"/>
    <n v="1"/>
    <s v="No"/>
    <s v="[Aguirre, Alwin C.] Univ Philippines Diliman, Coll Mass Commun, Quezon City, Philippines; [Aguirre, Alwin C.] Auckland Univ Technol, Inst Culture Discourse &amp; Commun, Auckland, New Zealand Aguirre, A.C., College of Mass Communication, University of the Philippines Diliman, Quezon City, Philippines, Institute of Culture, Discourse, and Communication, Auckland University of Technology, New Zealand"/>
    <n v="1"/>
    <s v="Aguirre, Alwin C.,"/>
    <s v="Aguirre, AC (corresponding author), Univ Philippines Diliman, Coll Mass Commun, Quezon City, Philippines.; Aguirre, AC (corresponding author), Auckland Univ Technol, Inst Culture Discourse &amp; Commun, Auckland, New Zealand."/>
    <s v="Aguirre, AC"/>
    <s v="Yes"/>
    <s v="Social Semiotics"/>
    <x v="0"/>
    <s v="Informa UK Limited"/>
    <x v="1"/>
    <s v="journal-article"/>
    <b v="0"/>
    <m/>
    <m/>
    <s v="No"/>
    <m/>
    <n v="0"/>
    <x v="0"/>
    <b v="0"/>
    <s v="1035-0330 1470-1219 "/>
    <s v="Yes"/>
    <s v="18 months"/>
    <s v="No"/>
    <m/>
    <s v="https://v2.sherpa.ac.uk/id/publication/6075"/>
    <m/>
    <n v="0"/>
    <m/>
    <s v="Yes"/>
    <s v="Yes"/>
    <m/>
    <m/>
    <m/>
    <s v="USD"/>
    <n v="2950"/>
    <n v="2950"/>
    <n v="0.5"/>
    <n v="0"/>
    <n v="0"/>
    <n v="1"/>
    <s v="http://www.altmetric.com/details.php?citation_id=90576356"/>
    <m/>
    <m/>
    <s v="Arts &amp; Humanities - Other Topics; Communication; Linguistics"/>
    <s v="Linguistics and Language; Cultural Studies; Communication; Language and Linguistics"/>
    <b v="0"/>
    <s v="No"/>
    <x v="1"/>
    <x v="1"/>
    <x v="1"/>
  </r>
  <r>
    <s v="10.1007/978-3-030-42500-5_5"/>
    <m/>
    <m/>
    <x v="1"/>
    <s v="Security in Decentralised Computing, IoT and Industrial IoT"/>
    <s v="Ahmed, Monjur; Jaidka, Sapna; Sarkar, Nurul I."/>
    <n v="3"/>
    <s v="No"/>
    <s v=" Ahmed, M., Waikato Institute of Technology, Hamilton, New Zealand; Jaidka, S., Waikato Institute of Technology, Hamilton, New Zealand; Sarkar, N.I., Auckland University of Technology, Auckland, New Zealand"/>
    <n v="1"/>
    <s v="Sarkar, N.I."/>
    <s v="Ahmed, M.; Waikato Institute of TechnologyNew Zealand; email: monjur.ahmed@wintec.ac.nz"/>
    <m/>
    <s v="No"/>
    <s v="Industrial IoT"/>
    <x v="0"/>
    <s v="Springer International Publishing"/>
    <x v="1"/>
    <s v="book-chapter"/>
    <b v="0"/>
    <m/>
    <m/>
    <s v="No"/>
    <m/>
    <n v="0"/>
    <x v="0"/>
    <b v="0"/>
    <m/>
    <m/>
    <m/>
    <m/>
    <m/>
    <m/>
    <m/>
    <n v="0"/>
    <m/>
    <s v="No"/>
    <s v="Yes"/>
    <m/>
    <m/>
    <m/>
    <m/>
    <m/>
    <m/>
    <n v="0"/>
    <n v="0"/>
    <n v="0"/>
    <n v="0"/>
    <m/>
    <m/>
    <m/>
    <m/>
    <m/>
    <b v="0"/>
    <s v="No"/>
    <x v="1"/>
    <x v="1"/>
    <x v="1"/>
  </r>
  <r>
    <s v="10.14198/jhse.2020.154.09"/>
    <s v="oa journal (via doaj)"/>
    <s v="cc-by-nc-nd"/>
    <x v="0"/>
    <s v="Activity profiles of elite netball umpires: A review"/>
    <s v="Spencer, Kirsten; McErlain-Naylor, Stuart A.; Paget, Natasha; Kilding, Andrew"/>
    <n v="4"/>
    <s v="No"/>
    <s v="[Spencer, Kirsten; Paget, Natasha; Kilding, Andrew] Auckland Univ Technol, Sch Sport &amp; Recreat, Sport Performance Res Inst New Zealand, Auckland, New Zealand; [McErlain-Naylor, Stuart A.] Univ Suffolk, Sch Hlth &amp; Sports Sci, Ipswich IP3 0FN, Suffolk, England Spencer, K., School of Sport and Recreatio, Sport Performance Research Institute New Zealand, Auckland University of Technology, New Zealand; Mcerlain-Naylor, S.A., School of Health and Sports Sciences, University of Suffolk, Ipswich, United Kingdom; Paget, N., School of Sport and Recreatio, Sport Performance Research Institute New Zealand, Auckland University of Technology, New Zealand; Kilding, A., School of Sport and Recreatio, Sport Performance Research Institute New Zealand, Auckland University of Technology, New Zealand"/>
    <n v="1"/>
    <s v="Spencer, Kirsten, Paget, Natasha, Kilding, Andrew"/>
    <s v="McErlain-Naylor, SA (corresponding author), Univ Suffolk, Sch Hlth &amp; Sports Sci, Ipswich IP3 0FN, Suffolk, England."/>
    <m/>
    <s v="No"/>
    <s v="Journal of Human Sport and Exercise"/>
    <x v="2"/>
    <s v="Universidad de Alicante Servicio de Publicaciones"/>
    <x v="0"/>
    <s v="journal-article"/>
    <b v="1"/>
    <s v="publishedVersion"/>
    <s v="publisher"/>
    <s v="Yes"/>
    <s v="openrepository.aut.ac.nz "/>
    <n v="1"/>
    <x v="0"/>
    <b v="1"/>
    <s v="1988-5202 "/>
    <s v="Yes"/>
    <s v="None"/>
    <s v="Yes"/>
    <s v="None"/>
    <s v="https://v2.sherpa.ac.uk/id/publication/22890"/>
    <n v="2"/>
    <n v="1"/>
    <s v="http://rua.ua.es/dspace/bitstream/10045/99850/6/JHSE_2020_15-4_09.pdf"/>
    <s v="Yes"/>
    <s v="Yes"/>
    <s v="Yes"/>
    <s v="EUR"/>
    <n v="200"/>
    <m/>
    <m/>
    <n v="244"/>
    <n v="0"/>
    <n v="0"/>
    <n v="0"/>
    <n v="0"/>
    <m/>
    <m/>
    <m/>
    <s v="Sport Sciences"/>
    <s v="Physical Therapy;  Sports Therapy and Rehabilitation"/>
    <b v="1"/>
    <s v="Yes"/>
    <x v="0"/>
    <x v="0"/>
    <x v="0"/>
  </r>
  <r>
    <s v="10.1007/s10805-020-09382-1"/>
    <m/>
    <m/>
    <x v="1"/>
    <s v="Variation in Ethics Review for Tertiary-Based Educational Research: an International and Interdisciplinary Cross-Sectional Review"/>
    <s v="Lees, Amanda B; Walters, Simon; Godbold, Rosemary"/>
    <n v="3"/>
    <s v="No"/>
    <s v="[Lees, Amanda B.; Walters, Simon] Auckland Univ Technol, Fac Hlth &amp; Environm Sci, Private Bag 92006, Auckland 1142, New Zealand; [Godbold, Rosemary] Univ Hertfordshire, Sch Hlth &amp; Social Work, Hatfield AL10 9AB, Herts, England Lees, A.B., Faculty of Health and Environmental Sciences, Auckland University of Technology, Private Bag 92006, Auckland, 1142, New Zealand; Walters, S., Faculty of Health and Environmental Sciences, Auckland University of Technology, Private Bag 92006, Auckland, 1142, New Zealand; Godbold, R., School of Health and Social Work, University of Hertfordshire, Hatfield, AL10 9AB, United Kingdom"/>
    <n v="1"/>
    <s v="Lees, Amanda B., Walters, Simon"/>
    <s v="Lees, AB (corresponding author), Auckland Univ Technol, Fac Hlth &amp; Environm Sci, Private Bag 92006, Auckland 1142, New Zealand."/>
    <s v="Lees, AB"/>
    <s v="Yes"/>
    <s v="Journal of Academic Ethics"/>
    <x v="0"/>
    <s v="Springer Science and Business Media LLC"/>
    <x v="1"/>
    <s v="journal-article"/>
    <b v="0"/>
    <m/>
    <m/>
    <s v="No"/>
    <m/>
    <n v="0"/>
    <x v="0"/>
    <b v="0"/>
    <s v="1570-1727 1572-8544 "/>
    <s v="Yes"/>
    <s v="12 months"/>
    <s v="No"/>
    <m/>
    <s v="https://v2.sherpa.ac.uk/id/publication/14833"/>
    <m/>
    <n v="0"/>
    <m/>
    <s v="Yes"/>
    <s v="Yes"/>
    <m/>
    <m/>
    <m/>
    <s v="USD"/>
    <n v="3000"/>
    <n v="3000"/>
    <n v="5.08"/>
    <n v="0"/>
    <n v="0"/>
    <n v="0"/>
    <s v="http://www.altmetric.com/details.php?citation_id=88259537"/>
    <m/>
    <m/>
    <s v="Social Sciences - Other Topics"/>
    <s v="Philosophy; Arts and Humanities (miscellaneous); Sociology and Political Science; Education"/>
    <b v="0"/>
    <s v="No"/>
    <x v="1"/>
    <x v="1"/>
    <x v="1"/>
  </r>
  <r>
    <s v="10.1016/j.frl.2020.101710"/>
    <m/>
    <m/>
    <x v="1"/>
    <s v="Do stocks outperform treasury bills in international markets?"/>
    <s v="Fang, Jiali; Marshall, Ben R.; Nguyen, Nhut H.; Visaltanachoti, Nuttawat"/>
    <n v="4"/>
    <s v="No"/>
    <s v=" Fang, J., Massey University, New Zealand; Marshall, B.R., Massey University, New Zealand; Nguyen, N.H., Auckland University of Technology, New Zealand; Visaltanachoti, N., Massey University, New Zealand"/>
    <n v="1"/>
    <s v="Nguyen, N.H."/>
    <s v="Fang, J.; School of Economics and Finance, Private Bag 102904, North Shore, New Zealand; email: j.fang@massey.ac.nz"/>
    <m/>
    <s v="No"/>
    <s v="Finance Research Letters"/>
    <x v="0"/>
    <s v="Elsevier BV"/>
    <x v="1"/>
    <s v="journal-article"/>
    <b v="0"/>
    <m/>
    <m/>
    <s v="No"/>
    <m/>
    <n v="0"/>
    <x v="0"/>
    <b v="0"/>
    <s v="1544-6123 "/>
    <s v="Yes"/>
    <s v="24 months"/>
    <s v="No"/>
    <m/>
    <s v="https://v2.sherpa.ac.uk/id/publication/16836"/>
    <m/>
    <n v="0"/>
    <m/>
    <s v="No"/>
    <s v="Yes"/>
    <m/>
    <m/>
    <m/>
    <s v="USD"/>
    <n v="1100"/>
    <n v="1100"/>
    <n v="0"/>
    <n v="0"/>
    <n v="0"/>
    <n v="0"/>
    <m/>
    <m/>
    <m/>
    <m/>
    <s v="Finance"/>
    <b v="0"/>
    <s v="No"/>
    <x v="1"/>
    <x v="1"/>
    <x v="1"/>
  </r>
  <r>
    <s v="10.1002/sres.2732"/>
    <m/>
    <m/>
    <x v="1"/>
    <s v="Leadership within action research: Surfacing the collective nature of leadership"/>
    <s v="Piggot-Irvine, Eileen: School of Leadership Studies, Faculty of Social and Applied Science; Royal Roads University; Victoria British Columbia Canada; Ferkins, Lesley: Auckland University of Technology; Auckland New Zealand; Rowe, Wendy: School of Leadership Studies, Faculty of Social and Applied Science; Royal Roads University; Victoria British Columbia Canada"/>
    <n v="3"/>
    <s v="No"/>
    <s v="[Piggot-Irvine, Eileen; Rowe, Wendy] Royal Rd Univ, Fac Social &amp; Appl Sci, Sch Leadership Studies, Victoria, BC, Canada; [Ferkins, Lesley] Auckland Univ Technol, Auckland, New Zealand Piggot-Irvine, E., School of Leadership Studies, Faculty of Social and Applied Science, Royal Roads University, Victoria, BC, Canada; Ferkins, L., Auckland University of Technology, Auckland, New Zealand; Rowe, W., School of Leadership Studies, Faculty of Social and Applied Science, Royal Roads University, Victoria, BC, Canada"/>
    <n v="1"/>
    <s v="Piggot-Irvine, Eileen, Rowe, Wendy, Ferkins, Lesley,"/>
    <s v="Piggot-Irvine, E (corresponding author), Royal Rd Univ, Fac Social &amp; Appl Sci, Sch Leadership Studies, Victoria, BC, Canada."/>
    <m/>
    <s v="No"/>
    <s v="Systems Research and Behavioral Science"/>
    <x v="0"/>
    <s v="Wiley"/>
    <x v="1"/>
    <s v="journal-article"/>
    <b v="0"/>
    <m/>
    <m/>
    <s v="No"/>
    <m/>
    <n v="0"/>
    <x v="0"/>
    <b v="0"/>
    <s v="1092-7026 1099-1743 "/>
    <s v="Yes"/>
    <s v="24 months"/>
    <s v="No"/>
    <m/>
    <s v="https://v2.sherpa.ac.uk/id/publication/7579"/>
    <m/>
    <n v="0"/>
    <m/>
    <s v="Yes"/>
    <s v="Yes"/>
    <m/>
    <m/>
    <m/>
    <s v="USD"/>
    <n v="2900"/>
    <n v="2900"/>
    <n v="0"/>
    <n v="0"/>
    <n v="0"/>
    <n v="0"/>
    <m/>
    <m/>
    <m/>
    <s v="Business &amp; Economics; Social Sciences - Other Topics"/>
    <s v="Strategy and Management; Information Systems and Management; General Social Sciences"/>
    <b v="0"/>
    <s v="No"/>
    <x v="1"/>
    <x v="1"/>
    <x v="1"/>
  </r>
  <r>
    <s v="10.1080/03036758.2020.1798477"/>
    <m/>
    <m/>
    <x v="1"/>
    <s v="Can we stop the stroke tsunami? Mitigating the barriers, amplifying the facilitators"/>
    <s v="Krishnamurthi, Rita: National Institute for Stroke and Applied Neurosciences, School of Clinical Sciences, Faculty of Health and Environmental Sciences, Auckland University of Technology, Auckland, New Zealand; George, Ann: National Institute for Stroke and Applied Neurosciences, School of Clinical Sciences, Faculty of Health and Environmental Sciences, Auckland University of Technology, Auckland, New Zealand; Merkin, Alexander: National Institute for Stroke and Applied Neurosciences, School of Clinical Sciences, Faculty of Health and Environmental Sciences, Auckland University of Technology, Auckland, New Zealand; Bhattacharjee, Rohit: Counties Manukau Health, Auckland, New Zealand; Feigin, Valery L.: National Institute for Stroke and Applied Neurosciences, School of Clinical Sciences, Faculty of Health and Environmental Sciences, Auckland University of Technology, Auckland, New Zealand"/>
    <n v="5"/>
    <s v="No"/>
    <s v="[Krishnamurthi, Rita; George, Ann; Merkin, Alexander; Feigin, Valery L.] Auckland Univ Technol, Natl Inst Stroke &amp; Appl Neurosci, Sch Clin Sci, Fac Hlth &amp; Environm Sci, Auckland, New Zealand; [Bhattacharjee, Rohit] Counties Manukau Hlth, Auckland, New Zealand Krishnamurthi, R., National Institute for Stroke and Applied Neurosciences, School of Clinical Sciences, Faculty of Health and Environmental Sciences, Auckland University of Technology, Auckland, New Zealand; George, A., National Institute for Stroke and Applied Neurosciences, School of Clinical Sciences, Faculty of Health and Environmental Sciences, Auckland University of Technology, Auckland, New Zealand; Merkin, A., National Institute for Stroke and Applied Neurosciences, School of Clinical Sciences, Faculty of Health and Environmental Sciences, Auckland University of Technology, Auckland, New Zealand; Bhattacharjee, R., Counties Manukau Health, Auckland, New Zealand; Feigin, V.L., National Institute for Stroke and Applied Neurosciences, School of Clinical Sciences, Faculty of Health and Environmental Sciences, Auckland University of Technology, Auckland, New Zealand"/>
    <n v="1"/>
    <s v="Krishnamurthi, Rita, George, Ann, Merkin, Alexander, Feigin, Valery L."/>
    <s v="Feigin, VL (corresponding author), Auckland Univ Technol, Natl Inst Stroke &amp; Appl Neurosci, Sch Clin Sci, Fac Hlth &amp; Environm Sci, Auckland, New Zealand."/>
    <s v="Feigin, VL"/>
    <s v="Yes"/>
    <s v="Journal of the Royal Society of New Zealand"/>
    <x v="0"/>
    <s v="Informa UK Limited"/>
    <x v="1"/>
    <s v="journal-article"/>
    <b v="0"/>
    <m/>
    <m/>
    <s v="No"/>
    <m/>
    <n v="0"/>
    <x v="0"/>
    <b v="0"/>
    <s v="0303-6758 1175-8899 "/>
    <s v="Yes"/>
    <s v="12 months"/>
    <s v="No"/>
    <m/>
    <s v="https://v2.sherpa.ac.uk/id/publication/5771"/>
    <m/>
    <n v="1"/>
    <m/>
    <s v="Yes"/>
    <s v="Yes"/>
    <m/>
    <m/>
    <m/>
    <s v="USD"/>
    <n v="2950"/>
    <n v="2950"/>
    <n v="28.35"/>
    <n v="3"/>
    <n v="0"/>
    <n v="4"/>
    <s v="http://www.altmetric.com/details.php?citation_id=87234710"/>
    <m/>
    <m/>
    <s v="Science &amp; Technology - Other Topics"/>
    <s v="Multidisciplinary"/>
    <b v="0"/>
    <s v="No"/>
    <x v="1"/>
    <x v="1"/>
    <x v="1"/>
  </r>
  <r>
    <s v="10.1007/978-3-030-50344-4_5"/>
    <m/>
    <m/>
    <x v="1"/>
    <s v="Ambient Interaction Design in a Primitive Society"/>
    <s v="Hoshi, Kei; Waterworth, John A."/>
    <n v="2"/>
    <s v="No"/>
    <s v=" Hoshi, K., Auckland University of Technology, 27 St Paul Street, Auckland, New Zealand; Waterworth, J.A., Umeå University, Umeå, 901 87, Sweden"/>
    <n v="1"/>
    <s v="Hoshi, K."/>
    <s v="Hoshi, K.; Auckland University of Technology, 27 St Paul Street, New Zealand; email: kei.hoshi@aut.ac.nz"/>
    <s v="Hoshi, K."/>
    <s v="Yes"/>
    <s v="Lecture Notes in Computer Science"/>
    <x v="0"/>
    <s v="Springer International Publishing"/>
    <x v="1"/>
    <s v="book-chapter"/>
    <b v="0"/>
    <m/>
    <m/>
    <s v="No"/>
    <m/>
    <n v="0"/>
    <x v="0"/>
    <b v="0"/>
    <s v="0302-9743 1611-3349 "/>
    <m/>
    <m/>
    <m/>
    <m/>
    <m/>
    <m/>
    <n v="0"/>
    <m/>
    <s v="No"/>
    <s v="Yes"/>
    <m/>
    <m/>
    <m/>
    <m/>
    <m/>
    <m/>
    <n v="0"/>
    <n v="0"/>
    <n v="0"/>
    <n v="0"/>
    <m/>
    <m/>
    <m/>
    <m/>
    <m/>
    <b v="0"/>
    <s v="No"/>
    <x v="1"/>
    <x v="1"/>
    <x v="1"/>
  </r>
  <r>
    <s v="10.1080/02699052.2020.1793386"/>
    <s v="open (via free pdf)"/>
    <m/>
    <x v="4"/>
    <s v="Knowledge, attitudes, and behavior toward concussion in adult cyclists"/>
    <s v="O'Reilly, Maureen: TBI Network, Auckland University of Technology, Auckland, New Zealand; Mahon, Susan: TBI Network, Auckland University of Technology, Auckland, New Zealand; Reid, Duncan: Sports Performance Research Institute New Zealand, Faculty of Health and Environmental Science, Auckland University of Technology, Auckland, New Zealand; Hume, Patria: TBI Network, Auckland University of Technology, Auckland, New Zealand, Sports Performance Research Institute New Zealand, Faculty of Health and Environmental Science, Auckland University of Technology, Auckland, New Zealand; Hardaker, Natalie: Injury Prevention, Accident and Compensation Corporation, Wellington, New Zealand; Theadom, Alice: TBI Network, Auckland University of Technology, Auckland, New Zealand"/>
    <n v="6"/>
    <s v="No"/>
    <s v="[OReilly, Maureen; Mahon, Susan; Hume, Patria; Theadom, Alice] Auckland Univ Technol, TBI Network, Auckland, New Zealand; [Reid, Duncan; Hume, Patria] Auckland Univ Technol, Fac Hlth &amp; Environm Sci, Sports Performance Res Inst New Zealand, Auckland, New Zealand; [Hardaker, Natalie] Injury Prevention Accid &amp; Compensat Corp, Wellington, New Zealand O'Reilly, M., TBI Network, Auckland University of Technology, Auckland, New Zealand; Mahon, S., TBI Network, Auckland University of Technology, Auckland, New Zealand; Reid, D., Sports Performance Research Institute New Zealand, Faculty of Health and Environmental Science, Auckland University of Technology, Auckland, New Zealand; Hume, P., TBI Network, Auckland University of Technology, Auckland, New Zealand, Sports Performance Research Institute New Zealand, Faculty of Health and Environmental Science, Auckland University of Technology, Auckland, New Zealand; Hardaker, N., Injury Prevention, Accident and Compensation Corporation, Wellington, New Zealand; Theadom, A., TBI Network, Auckland University of Technology, Auckland, New Zealand"/>
    <n v="1"/>
    <s v="OReilly, Maureen, Mahon, Susan, Hume, Patria, Theadom, Alice, Reid, Duncan"/>
    <s v="Theadom, A (corresponding author), Auckland Univ Technol, TBI Network, Auckland, New Zealand."/>
    <s v="Theadom, A"/>
    <s v="Yes"/>
    <s v="Brain Injury"/>
    <x v="0"/>
    <s v="Informa UK Limited"/>
    <x v="0"/>
    <s v="journal-article"/>
    <b v="0"/>
    <s v="publishedVersion"/>
    <s v="publisher"/>
    <s v="Yes"/>
    <s v="openrepository.aut.ac.nz "/>
    <n v="1"/>
    <x v="0"/>
    <b v="0"/>
    <s v="0269-9052 1362-301X "/>
    <s v="Yes"/>
    <s v="12 months"/>
    <s v="No"/>
    <m/>
    <s v="https://v2.sherpa.ac.uk/id/publication/808"/>
    <m/>
    <n v="0"/>
    <s v="https://www.tandfonline.com/doi/pdf/10.1080/02699052.2020.1793386?needAccess=true"/>
    <s v="Yes"/>
    <s v="Yes"/>
    <m/>
    <m/>
    <m/>
    <s v="USD"/>
    <n v="2950"/>
    <n v="2950"/>
    <n v="6.35"/>
    <n v="0"/>
    <n v="0"/>
    <n v="10"/>
    <s v="http://www.altmetric.com/details.php?citation_id=86158068"/>
    <s v="Rutherford Discovery Fellowship; Royal Society Te Apārangi"/>
    <s v="There was no funding obtained for this study"/>
    <s v="Neurosciences &amp; Neurology; Rehabilitation"/>
    <s v="Arts and Humanities (miscellaneous); Developmental and Educational Psychology; Clinical Neurology"/>
    <b v="1"/>
    <s v="Yes"/>
    <x v="0"/>
    <x v="0"/>
    <x v="4"/>
  </r>
  <r>
    <s v="10.1080/00779954.2020.1791941"/>
    <s v="oa repository (via OAI-PMH title and first author match)"/>
    <m/>
    <x v="5"/>
    <s v="Evaluating the impact of 20 hours free early childhood education on mothers' labour force participation and earnings"/>
    <s v="Bouchard, Isabelle: Department of Economics, HEC Montreal, Montreal, Canada; Cheung, Lydia: School of Economics, Auckland University of Technology, Auckland, New Zealand; Pacheco, Gail: New Zealand Work Research Institute, Auckland University of Technology, Auckland, New Zealand"/>
    <n v="3"/>
    <s v="No"/>
    <s v=" Bouchard, I., Department of Economics, HEC Montreal, Montreal, Canada; Cheung, L., School of Economics, Auckland University of Technology, Auckland, New Zealand; Pacheco, G., New Zealand Work Research Institute, Auckland University of Technology, Auckland, New Zealand"/>
    <n v="2"/>
    <s v="Cheung, L.; Pacheco, G."/>
    <s v="Cheung, L.; School of Economics, New Zealand; email: lydia.p.cheung@aut.ac.nz"/>
    <s v="Cheung, L."/>
    <s v="Yes"/>
    <s v="New Zealand Economic Papers"/>
    <x v="0"/>
    <s v="Informa UK Limited"/>
    <x v="0"/>
    <s v="journal-article"/>
    <b v="0"/>
    <s v="submittedVersion"/>
    <s v="repository"/>
    <s v="Yes"/>
    <s v="RePEc "/>
    <n v="1"/>
    <x v="0"/>
    <b v="0"/>
    <s v="0077-9954 1943-4863 "/>
    <s v="Yes"/>
    <s v="18 months"/>
    <s v="No"/>
    <m/>
    <s v="https://v2.sherpa.ac.uk/id/publication/6328"/>
    <m/>
    <n v="0"/>
    <s v="https://workresearch.aut.ac.nz/__data/assets/pdf_file/0011/393068/18_05-WP-update.pdf"/>
    <s v="No"/>
    <s v="Yes"/>
    <m/>
    <m/>
    <m/>
    <s v="USD"/>
    <n v="2950"/>
    <n v="2950"/>
    <n v="2"/>
    <n v="0"/>
    <n v="0"/>
    <n v="2"/>
    <s v="http://www.altmetric.com/details.php?citation_id=85939942"/>
    <m/>
    <m/>
    <m/>
    <s v="General Economics;  Econometrics and Finance"/>
    <b v="0"/>
    <s v="No"/>
    <x v="1"/>
    <x v="0"/>
    <x v="5"/>
  </r>
  <r>
    <s v="10.1080/13691457.2020.1793112"/>
    <s v="open (via free pdf)"/>
    <m/>
    <x v="4"/>
    <s v="How congruent is person-centred practice with labour activation policy? Person-centred approach to vocational interventions on immigrant jobseekers in Norway"/>
    <s v="Khoronzhevych, Mariya: Faculty of Social Sciences, Department of Social Work, Child Welfare and Social Policy, OsloMet - Oslo Metropolitan University, Oslo, Norway; Fadyl, Joanna: Centre for Person Centred Research, Auckland University of Technology, Auckland, New Zealand"/>
    <n v="2"/>
    <s v="No"/>
    <s v="[Khoronzhevych, Mariya] OsloMet Oslo Metropolitan Univ, Fac Social Sci, Dept Social Work Child Welf &amp; Social Policy, PB 4,St Olavs Pl, N-0130 Oslo, Norway; [Fadyl, Joanna] Auckland Univ Technol, Ctr Person Centred Res, Auckland, New Zealand Khoronzhevych, M., Faculty of Social Sciences, Department of Social Work, Child Welfare and Social Policy, OsloMet - Oslo Metropolitan University, Oslo, Norway; Fadyl, J., Centre for Person Centred Research, Auckland University of Technology, Auckland, New Zealand"/>
    <n v="1"/>
    <s v="Khoronzhevych, Mariya, Fadyl, Joanna,"/>
    <s v="Khoronzhevych, M (corresponding author), OsloMet Oslo Metropolitan Univ, Fac Social Sci, Dept Social Work Child Welf &amp; Social Policy, PB 4,St Olavs Pl, N-0130 Oslo, Norway."/>
    <m/>
    <s v="No"/>
    <s v="European Journal of Social Work"/>
    <x v="0"/>
    <s v="Informa UK Limited"/>
    <x v="0"/>
    <s v="journal-article"/>
    <b v="0"/>
    <s v="publishedVersion"/>
    <s v="publisher"/>
    <s v="Yes"/>
    <s v="oda.hioa.no "/>
    <n v="1"/>
    <x v="0"/>
    <b v="0"/>
    <s v="1369-1457 1468-2664 "/>
    <s v="Yes"/>
    <s v="12 months"/>
    <s v="No"/>
    <m/>
    <s v="https://v2.sherpa.ac.uk/id/publication/5250"/>
    <m/>
    <n v="0"/>
    <s v="https://www.tandfonline.com/doi/pdf/10.1080/13691457.2020.1793112?needAccess=true"/>
    <s v="Yes"/>
    <s v="Yes"/>
    <m/>
    <m/>
    <m/>
    <s v="USD"/>
    <n v="2950"/>
    <n v="2950"/>
    <n v="0"/>
    <n v="0"/>
    <n v="0"/>
    <n v="0"/>
    <m/>
    <s v="Norwegian Research CouncilResearch Council of NorwayEuropean Commission [272852]; Norwegian Labour and Welfare Administration [17/1146]; NAV: 17/1146; Norges Forskningsråd: 272852"/>
    <s v="Norges Forskningsråd"/>
    <s v="Social Work"/>
    <s v="Social Sciences (miscellaneous); Sociology and Political Science"/>
    <b v="0"/>
    <s v="No"/>
    <x v="1"/>
    <x v="0"/>
    <x v="4"/>
  </r>
  <r>
    <s v="10.1075/btl.151.int"/>
    <m/>
    <m/>
    <x v="1"/>
    <s v="Introduction. Interpreting in legal and healthcare settings"/>
    <s v="Ng, Eva N.S.: The University of Hong Kong; Crezee, Ineke H.M.: Auckland University of Technology"/>
    <n v="2"/>
    <s v="No"/>
    <s v=" Ng, E., University of Hong Kong, Hong Kong; Crezee, I., Auckland University of Technology, New Zealand"/>
    <n v="1"/>
    <s v="Crezee, I."/>
    <m/>
    <m/>
    <s v="No"/>
    <s v="Benjamins Translation Library"/>
    <x v="0"/>
    <s v="John Benjamins Publishing Company"/>
    <x v="1"/>
    <s v="book-chapter"/>
    <b v="0"/>
    <m/>
    <m/>
    <s v="No"/>
    <m/>
    <n v="0"/>
    <x v="0"/>
    <b v="0"/>
    <s v="0929-7316 "/>
    <m/>
    <m/>
    <m/>
    <m/>
    <m/>
    <m/>
    <n v="0"/>
    <m/>
    <s v="No"/>
    <s v="Yes"/>
    <m/>
    <m/>
    <m/>
    <m/>
    <m/>
    <m/>
    <n v="0"/>
    <n v="0"/>
    <n v="0"/>
    <n v="0"/>
    <m/>
    <m/>
    <m/>
    <m/>
    <m/>
    <b v="0"/>
    <s v="No"/>
    <x v="1"/>
    <x v="1"/>
    <x v="1"/>
  </r>
  <r>
    <s v="10.1080/10669817.2020.1787747"/>
    <m/>
    <m/>
    <x v="1"/>
    <s v="Alternating lumbar lateral shift: a case report"/>
    <s v="Peterson, Seth: Arizona School of Health Sciences, A.T. Still University, Mesa, AZ, USA; Laslett, Mark: Southern Musculoskeletal Seminars (NZ), Auckland University of Technology, Auckland, New Zealand"/>
    <n v="2"/>
    <s v="No"/>
    <s v=" Peterson, S., Arizona School of Health Sciences, A.T. Still University, Mesa, AZ, United States; Laslett, M., Southern Musculoskeletal Seminars (NZ), Auckland University of Technology, Auckland, New Zealand"/>
    <n v="1"/>
    <s v="Laslett, M."/>
    <s v="Peterson, S.; School of Health Sciences, United States; email: srpeterson01@atsu.edu"/>
    <m/>
    <s v="No"/>
    <s v="Journal of Manual &amp; Manipulative Therapy"/>
    <x v="0"/>
    <s v="Informa UK Limited"/>
    <x v="1"/>
    <s v="journal-article"/>
    <b v="0"/>
    <m/>
    <m/>
    <s v="No"/>
    <m/>
    <n v="0"/>
    <x v="0"/>
    <b v="0"/>
    <s v="1066-9817 2042-6186 "/>
    <s v="Yes"/>
    <s v="12 months"/>
    <s v="No"/>
    <m/>
    <s v="https://v2.sherpa.ac.uk/id/publication/1087"/>
    <m/>
    <n v="0"/>
    <m/>
    <s v="No"/>
    <s v="Yes"/>
    <m/>
    <m/>
    <m/>
    <s v="USD"/>
    <n v="2950"/>
    <n v="2950"/>
    <n v="9.6999999999999993"/>
    <n v="0"/>
    <n v="0"/>
    <n v="18"/>
    <s v="http://www.altmetric.com/details.php?citation_id=85142624"/>
    <m/>
    <s v="case study"/>
    <m/>
    <s v="Physical Therapy;  Sports Therapy and Rehabilitation"/>
    <b v="0"/>
    <s v="No"/>
    <x v="1"/>
    <x v="1"/>
    <x v="1"/>
  </r>
  <r>
    <s v="10.1080/14763141.2020.1776760"/>
    <m/>
    <m/>
    <x v="1"/>
    <s v="Reproducibility of lower limb motion and forces during stationary submaximal pedalling using wearable motion tracking sensors"/>
    <s v="Bini, Rodrigo: La Trobe Rural Health School, La Trobe University, Bendigo, Australia, Sports Performance Research Institute New Zealand, AUT University, Auckland, New Zealand; Hume, Patria: Sports Performance Research Institute New Zealand, AUT University, Auckland, New Zealand"/>
    <n v="2"/>
    <s v="No"/>
    <s v="[Bini, Rodrigo] La Trobe Univ, La Trobe Rural Hlth Sch, Bendigo, Australia; [Bini, Rodrigo; Hume, Patria] AUT Univ, Sports Performance Res Inst New Zealand, Auckland, New Zealand Bini, R., La Trobe Rural Health School, La Trobe University, Bendigo, Australia, Sports Performance Research Institute New Zealand, AUT University, Auckland, New Zealand; Hume, P., Sports Performance Research Institute New Zealand, AUT University, Auckland, New Zealand"/>
    <n v="1"/>
    <s v="Bini, Rodrigo, Hume, Patria,"/>
    <s v="Bini, R (corresponding author), La Trobe Univ, La Trobe Rural Hlth Sch, Bendigo, Australia.; Bini, R (corresponding author), AUT Univ, Sports Performance Res Inst New Zealand, Auckland, New Zealand."/>
    <s v="Bini, R"/>
    <s v="Yes"/>
    <s v="Sports Biomechanics"/>
    <x v="0"/>
    <s v="Informa UK Limited"/>
    <x v="1"/>
    <s v="journal-article"/>
    <b v="0"/>
    <m/>
    <m/>
    <s v="No"/>
    <m/>
    <n v="0"/>
    <x v="0"/>
    <b v="0"/>
    <s v="1476-3141 1752-6116 "/>
    <s v="Yes"/>
    <s v="12 months"/>
    <s v="No"/>
    <m/>
    <s v="https://v2.sherpa.ac.uk/id/publication/6111"/>
    <m/>
    <n v="0"/>
    <m/>
    <s v="Yes"/>
    <s v="Yes"/>
    <m/>
    <m/>
    <m/>
    <s v="USD"/>
    <n v="2950"/>
    <n v="2950"/>
    <n v="1.75"/>
    <n v="0"/>
    <n v="0"/>
    <n v="5"/>
    <s v="http://www.altmetric.com/details.php?citation_id=85308248"/>
    <s v="SPRINZ-AUTM [Research Associates grant 2017]"/>
    <s v="SPRINZ-AUTM"/>
    <s v="Engineering; Sport Sciences"/>
    <s v="Physical Therapy;  Sports Therapy and Rehabilitation; Orthopedics and Sports Medicine"/>
    <b v="0"/>
    <s v="No"/>
    <x v="1"/>
    <x v="1"/>
    <x v="1"/>
  </r>
  <r>
    <s v="10.1075/btl.151.09cre"/>
    <m/>
    <m/>
    <x v="1"/>
    <s v="Chapter 9. Exploring role expectations of healthcare interpreters in New Zealand"/>
    <s v="Crezee, Ineke H.M.: Auckland University of Technology; Jülich, Shirley: Massey University"/>
    <n v="2"/>
    <s v="No"/>
    <s v=" Crezee, I., Auckland University of Technology, New Zealand; Jülich, S., Massey University, New Zealand"/>
    <n v="1"/>
    <s v="Crezee, I."/>
    <m/>
    <m/>
    <s v="No"/>
    <s v="Benjamins Translation Library"/>
    <x v="0"/>
    <s v="John Benjamins Publishing Company"/>
    <x v="1"/>
    <s v="book-chapter"/>
    <b v="0"/>
    <m/>
    <m/>
    <s v="No"/>
    <m/>
    <n v="0"/>
    <x v="0"/>
    <b v="0"/>
    <s v="0929-7316 "/>
    <m/>
    <m/>
    <m/>
    <m/>
    <m/>
    <m/>
    <n v="1"/>
    <m/>
    <s v="No"/>
    <s v="Yes"/>
    <m/>
    <m/>
    <m/>
    <m/>
    <m/>
    <m/>
    <n v="0"/>
    <n v="0"/>
    <n v="0"/>
    <n v="0"/>
    <m/>
    <m/>
    <m/>
    <m/>
    <m/>
    <b v="0"/>
    <s v="No"/>
    <x v="1"/>
    <x v="1"/>
    <x v="1"/>
  </r>
  <r>
    <s v="10.37268/mjphm/vol.20/no.1/art.552"/>
    <s v="oa journal (via doaj)"/>
    <s v="cc-by-nc"/>
    <x v="0"/>
    <s v="FACTORS INFLUENCING HIV KNOWLEDGE AMONG WOMEN OF CHILDBEARING AGE IN SOUTH SUMATRA, INDONESIA"/>
    <s v="Najmah; Indah Purnama Sari; Tri Novia Kumalasari; Sharyn Graham Davies; Sari Andajani"/>
    <n v="5"/>
    <s v="No"/>
    <s v=" Najmah, Epidemiology Department, Public Health Faculty, Sriwijaya University, Indonesia, Faculty of Health and Environmental Science, Auckland University of Technology, Indonesia; Sari, I.P., Biostatistics Department, Public Health Faculty, Sriwijaya University, Indonesia; Kumalasari, T.N., Epidemiology Department, Public Health Faculty, Sriwijaya University, Indonesia; Davies, S.G., Faculty of Social Science, Auckland University of Technology, Indonesia; Andajani, S., Faculty of Health and Environmental Science, Auckland University of Technology, Indonesia"/>
    <n v="3"/>
    <s v="Najmah, Epidemiology Department; Davies, S.G.; Andajani, S."/>
    <s v="Najmah; Epidemiology Department, Indonesia; email: najem240783@yahoo.com"/>
    <s v="Najmah"/>
    <s v="Yes"/>
    <s v="Malaysian Journal of Public Health Medicine"/>
    <x v="0"/>
    <s v="Malaysian Public Health Physicians' Association"/>
    <x v="0"/>
    <s v="journal-article"/>
    <b v="1"/>
    <s v="publishedVersion"/>
    <s v="publisher"/>
    <s v="No"/>
    <m/>
    <n v="0"/>
    <x v="0"/>
    <b v="1"/>
    <s v="2590-3829 1675-0306 "/>
    <s v="No data"/>
    <m/>
    <m/>
    <m/>
    <m/>
    <m/>
    <n v="0"/>
    <s v="http://www.mjphm.org/index.php/mjphm/article/download/552/88"/>
    <s v="No"/>
    <s v="Yes"/>
    <s v="Yes"/>
    <s v="USD"/>
    <n v="300"/>
    <m/>
    <m/>
    <n v="300"/>
    <n v="0"/>
    <n v="0"/>
    <n v="0"/>
    <n v="0"/>
    <m/>
    <s v="Auckland University of Technology, New Zealand, AUT; Ministry of Foreign Affairs and Trade, New Zealand, MFAT"/>
    <m/>
    <m/>
    <s v="Public Health;  Environmental and Occupational Health"/>
    <b v="0"/>
    <s v="No"/>
    <x v="1"/>
    <x v="0"/>
    <x v="0"/>
  </r>
  <r>
    <s v="10.1111/irfi.12317"/>
    <m/>
    <m/>
    <x v="1"/>
    <s v="Short-sellers at home and abroad: Their respective roles in the price discovery of cross-listed firms"/>
    <s v="Chen, Jun: Department of Finance; Auckland University of Technology; Auckland New Zealand; Tourani-Rad, Alireza: Department of Finance; Auckland University of Technology; Auckland New Zealand; Xiang, Ju: Finance Department, School of Business; Southern University of Science and Technology; Shenzhen China; Yang, Ting: Department of Finance; Auckland University of Technology; Auckland New Zealand"/>
    <n v="4"/>
    <s v="No"/>
    <s v="[Chen, Jun; Tourani-Rad, Alireza; Yang, Ting] Auckland Univ Technol, Dept Finance, Private Bag 92006, Auckland 1142, New Zealand; [Xiang, Ju] Southern Univ Sci &amp; Technol, Finance Dept, Sch Business, Shenzhen, Peoples R China Chen, J., Department of Finance, Auckland University of Technology, Auckland, New Zealand; Tourani-Rad, A., Department of Finance, Auckland University of Technology, Auckland, New Zealand; Xiang, J., Finance Department, School of Business, Southern University of Science and Technology, Shenzhen, China; Yang, T., Department of Finance, Auckland University of Technology, Auckland, New Zealand"/>
    <n v="1"/>
    <s v="Chen, Jun, Tourani-Rad, Alireza, Yang, Ting"/>
    <s v="Yang, T (corresponding author), Auckland Univ Technol, Dept Finance, Private Bag 92006, Auckland 1142, New Zealand."/>
    <s v="Yang, T"/>
    <s v="Yes"/>
    <s v="International Review of Finance"/>
    <x v="0"/>
    <s v="Wiley"/>
    <x v="1"/>
    <s v="journal-article"/>
    <b v="0"/>
    <m/>
    <m/>
    <s v="No"/>
    <m/>
    <n v="0"/>
    <x v="0"/>
    <b v="0"/>
    <s v="1369-412X 1468-2443 "/>
    <s v="Yes"/>
    <s v="24 months"/>
    <s v="No"/>
    <m/>
    <s v="https://v2.sherpa.ac.uk/id/publication/3753"/>
    <m/>
    <n v="0"/>
    <m/>
    <s v="Yes"/>
    <s v="Yes"/>
    <m/>
    <m/>
    <m/>
    <s v="USD"/>
    <n v="2500"/>
    <n v="2500"/>
    <n v="0"/>
    <n v="0"/>
    <n v="0"/>
    <n v="0"/>
    <m/>
    <s v="National Natural Science Foundation of China (NSFC)National Natural Science Foundation of China (NSFC) [71473235, 71871205]; Czech Science FoundationGrant Agency of the Czech Republic [GA 20-00178S]; Natural Science Foundation of Guangdong Province, ChinaNational Natural Science Foundation of Guangdong Province [2015A030313820]; National Natural Science Foundation of China, NSFC: 71473235, 71871205; Grantová Agentura České Republiky, GA ČR: GA 20‐00178S; Natural Science Foundation of Guangdong Province: 2015A030313820"/>
    <m/>
    <s v="Business &amp; Economics"/>
    <s v="Economics and Econometrics; Finance"/>
    <b v="0"/>
    <s v="No"/>
    <x v="1"/>
    <x v="1"/>
    <x v="1"/>
  </r>
  <r>
    <s v="10.1159/000508654"/>
    <s v="open (via free pdf)"/>
    <m/>
    <x v="4"/>
    <s v="What the COVID-19 Crisis Is Telling Humanity"/>
    <s v="Wiebers, David O.; Feigin, Valery L."/>
    <n v="2"/>
    <s v="No"/>
    <s v="[Wiebers, David O.] Mayo Clin &amp; Mayo Fdn, Neurol, 200 SW 1st St, Rochester, MN 55905 USA; [Wiebers, David O.] Mayo Clin &amp; Mayo Fdn, Dept Neurol, 200 SW 1st St, Rochester, MN 55905 USA; [Wiebers, David O.] Mayo Clin &amp; Mayo Fdn, Dept Hlth Sci Res, 200 SW 1st St, Rochester, MN 55905 USA; [Feigin, Valery L.] Auckland Univ Technol, Natl Inst Stroke &amp; Appl Neurosci, Auckland, New Zealand; [Feigin, Valery L.] Auckland Univ Technol, Fac Hlth &amp; Environm Studies, Auckland, New Zealand Wiebers, D.O., Emeritus Professor of Neurology, Consultant Emeritus, Departments of Neurology and Health Sciences Research, Mayo Clinic and Mayo Foundation, 200 SW 1st Street, Rochester, MN  55905, United States; Feigin, V.L., National Institute for Stroke and Applied Neurosciences, Faculty of Health and Environmental Studies, Auckland University of Technology, Auckland, New Zealand"/>
    <n v="1"/>
    <s v="Wiebers, David O., Feigin, Valery L.,"/>
    <s v="Wiebers, DO (corresponding author), Mayo Clin &amp; Mayo Fdn, Neurol, 200 SW 1st St, Rochester, MN 55905 USA.; Wiebers, DO (corresponding author), Mayo Clin &amp; Mayo Fdn, Dept Neurol, 200 SW 1st St, Rochester, MN 55905 USA.; Wiebers, DO (corresponding author), Mayo Clin &amp; Mayo Fdn, Dept Hlth Sci Res, 200 SW 1st St, Rochester, MN 55905 USA."/>
    <m/>
    <s v="No"/>
    <s v="Neuroepidemiology"/>
    <x v="0"/>
    <s v="S. Karger AG"/>
    <x v="0"/>
    <s v="journal-article"/>
    <b v="0"/>
    <s v="publishedVersion"/>
    <s v="publisher"/>
    <s v="Yes"/>
    <s v="europepmc.org animalstudiesrepository.org www.wellbeingintlstudiesrepository.org "/>
    <n v="3"/>
    <x v="0"/>
    <b v="0"/>
    <s v="0251-5350 1423-0208 "/>
    <s v="Yes"/>
    <s v="12 months"/>
    <s v="No"/>
    <m/>
    <s v="https://v2.sherpa.ac.uk/id/publication/9029"/>
    <n v="2"/>
    <n v="2"/>
    <s v="https://doi.org/10.1159/000508654"/>
    <s v="Yes"/>
    <s v="Yes"/>
    <m/>
    <m/>
    <m/>
    <m/>
    <m/>
    <m/>
    <n v="154.44999999999999"/>
    <n v="3"/>
    <n v="0"/>
    <n v="155"/>
    <s v="http://www.altmetric.com/details.php?citation_id=83489901"/>
    <m/>
    <m/>
    <s v="Public, Environmental &amp; Occupational Health; Neurosciences &amp; Neurology"/>
    <s v="Epidemiology; Clinical Neurology"/>
    <b v="0"/>
    <s v="No"/>
    <x v="1"/>
    <x v="0"/>
    <x v="4"/>
  </r>
  <r>
    <s v="10.1007/s11196-020-09728-3"/>
    <m/>
    <m/>
    <x v="1"/>
    <s v="Constructing Women Perpetrators of International Crimes: A Critical Discourse Analysis"/>
    <s v="Ellison, Lyn; Szablewska, Natalia"/>
    <n v="2"/>
    <s v="No"/>
    <s v="[Ellison, Lyn] Southern Cross Univ, Mil Rd, Lismore, NSW 2480, Australia; [Szablewska, Natalia] Auckland Univ Technol, Law Sch, 120 Mayoral Dr, Auckland 1010, New Zealand Ellison, L., Southern Cross University, Military Road, Lismore, NSW  2480, Australia; Szablewska, N., Law School, Auckland University of Technology, 120 Mayoral Drive, Auckland, 1010, New Zealand"/>
    <n v="1"/>
    <s v="Ellison, Lyn, Szablewska, Natalia,"/>
    <s v="Szablewska, N (corresponding author), Auckland Univ Technol, Law Sch, 120 Mayoral Dr, Auckland 1010, New Zealand."/>
    <s v="Szablewska, N"/>
    <s v="Yes"/>
    <s v="International Journal for the Semiotics of Law - Revue internationale de Sémiotique juridique"/>
    <x v="0"/>
    <s v="Springer Science and Business Media LLC"/>
    <x v="1"/>
    <s v="journal-article"/>
    <b v="0"/>
    <m/>
    <m/>
    <s v="No"/>
    <m/>
    <n v="0"/>
    <x v="0"/>
    <b v="0"/>
    <s v="0952-8059 1572-8722 "/>
    <s v="Yes"/>
    <s v="12 months"/>
    <s v="No"/>
    <m/>
    <s v="https://v2.sherpa.ac.uk/id/publication/28218"/>
    <m/>
    <n v="1"/>
    <m/>
    <s v="Yes"/>
    <s v="Yes"/>
    <m/>
    <m/>
    <m/>
    <s v="USD"/>
    <n v="3000"/>
    <n v="3000"/>
    <n v="2.35"/>
    <n v="0"/>
    <n v="0"/>
    <n v="3"/>
    <s v="http://www.altmetric.com/details.php?citation_id=83320108"/>
    <m/>
    <m/>
    <s v="Government &amp; Law; Linguistics; Social Sciences - Other Topics"/>
    <s v="Law; Language and Linguistics"/>
    <b v="0"/>
    <s v="No"/>
    <x v="1"/>
    <x v="1"/>
    <x v="1"/>
  </r>
  <r>
    <s v="10.1080/14763141.2020.1747530"/>
    <m/>
    <m/>
    <x v="1"/>
    <s v="Acute effects of shorter but more frequent rest periods on mechanical and perceptual fatigue during a weightlifting derivative at different loads in strength-trained men"/>
    <s v="Jukic, Ivan: Sport Performance Research Institute New Zealand (SPRINZ), Auckland University of Technology, Auckland, New Zealand, Faculty of Physical Education and Sport, Charles University, Prague, Czech Republic; Tufano, James J.: Faculty of Physical Education and Sport, Charles University, Prague, Czech Republic"/>
    <n v="2"/>
    <s v="No"/>
    <s v="[Jukic, Ivan] Auckland Univ Technol, Sport Performance Res Inst New Zealand SPRINZ, Auckland, New Zealand; [Jukic, Ivan; Tufano, James J.] Charles Univ Prague, Fac Phys Educ &amp; Sport, Prague, Czech Republic Jukic, I., Sport Performance Research Institute New Zealand (SPRINZ), Auckland University of Technology, Auckland, New Zealand, Faculty of Physical Education and Sport, Charles University, Prague, Czech Republic; Tufano, J.J., Faculty of Physical Education and Sport, Charles University, Prague, Czech Republic"/>
    <n v="1"/>
    <s v="Jukic, Ivan"/>
    <s v="Jukic, I (corresponding author), Auckland Univ Technol, Sport Performance Res Inst New Zealand SPRINZ, Auckland, New Zealand.; Jukic, I (corresponding author), Charles Univ Prague, Fac Phys Educ &amp; Sport, Prague, Czech Republic."/>
    <s v="Jukic, I"/>
    <s v="Yes"/>
    <s v="Sports Biomechanics"/>
    <x v="0"/>
    <s v="Informa UK Limited"/>
    <x v="1"/>
    <s v="journal-article"/>
    <b v="0"/>
    <m/>
    <m/>
    <s v="No"/>
    <m/>
    <n v="0"/>
    <x v="0"/>
    <b v="0"/>
    <s v="1476-3141 1752-6116 "/>
    <s v="Yes"/>
    <s v="12 months"/>
    <s v="No"/>
    <m/>
    <s v="https://v2.sherpa.ac.uk/id/publication/6111"/>
    <n v="1"/>
    <n v="2"/>
    <m/>
    <s v="Yes"/>
    <s v="Yes"/>
    <m/>
    <m/>
    <m/>
    <s v="USD"/>
    <n v="2950"/>
    <n v="2950"/>
    <n v="4.8499999999999996"/>
    <n v="0"/>
    <n v="0"/>
    <n v="7"/>
    <s v="http://www.altmetric.com/details.php?citation_id=80695394"/>
    <m/>
    <m/>
    <s v="Engineering; Sport Sciences"/>
    <s v="Physical Therapy;  Sports Therapy and Rehabilitation; Orthopedics and Sports Medicine"/>
    <b v="0"/>
    <s v="No"/>
    <x v="1"/>
    <x v="1"/>
    <x v="1"/>
  </r>
  <r>
    <s v="10.1007/978-3-030-35780-1"/>
    <m/>
    <m/>
    <x v="1"/>
    <s v="The Illusion of Transparency in Corporate Governance"/>
    <s v="Janning, Finn; Khlif, Wafa; Ingley, Coral"/>
    <n v="3"/>
    <s v="No"/>
    <s v=" Janning, F., Barcelona, Spain; Khlif, W., Accounting, Auditing and Control, TBS Business School, Barcelona, Spain; Ingley, C., Auckland University of Technology, Auckland, New Zealand"/>
    <n v="1"/>
    <s v="Ingley, C."/>
    <m/>
    <m/>
    <s v="No"/>
    <m/>
    <x v="0"/>
    <s v="Springer International Publishing"/>
    <x v="1"/>
    <s v="book"/>
    <b v="0"/>
    <m/>
    <m/>
    <s v="No"/>
    <m/>
    <n v="0"/>
    <x v="0"/>
    <b v="0"/>
    <m/>
    <m/>
    <m/>
    <m/>
    <m/>
    <m/>
    <n v="1"/>
    <n v="0"/>
    <m/>
    <s v="No"/>
    <s v="Yes"/>
    <m/>
    <m/>
    <m/>
    <m/>
    <m/>
    <m/>
    <n v="0"/>
    <n v="0"/>
    <n v="0"/>
    <n v="0"/>
    <m/>
    <m/>
    <m/>
    <m/>
    <m/>
    <b v="0"/>
    <s v="No"/>
    <x v="1"/>
    <x v="1"/>
    <x v="1"/>
  </r>
  <r>
    <s v="10.1017/S0144686X20000458"/>
    <m/>
    <m/>
    <x v="1"/>
    <s v="Older people's views about ageing well in a rural community"/>
    <s v="Neville, Stephen; Napier, Sara; Adams, Jeffery; Shannon, Kay; Clair, Valerie Wright-St"/>
    <n v="5"/>
    <s v="No"/>
    <s v=" Neville, S., Department of Nursing, Auckland University of Technology, Auckland, New Zealand; Napier, S., School of Clinical Sciences, Auckland University of Technology, Auckland, New Zealand; Adams, J., Shore and Whariki Research Centre, Massey University, Auckland, New Zealand; Shannon, K., Department of Nursing, Auckland University of Technology, Auckland, New Zealand; Clair, V.W.-S., AUTCAA, Auckland University of Technology, Auckland, New Zealand"/>
    <n v="4"/>
    <s v="Neville, S.; Napier, S.; Shannon, K.; Clair, V.W.-S."/>
    <s v="Neville, S.; Department of Nursing, New Zealand; email: sneville@aut.ac.nz"/>
    <s v="Neville, S."/>
    <s v="Yes"/>
    <s v="Ageing and Society"/>
    <x v="0"/>
    <s v="Cambridge University Press (CUP)"/>
    <x v="1"/>
    <s v="journal-article"/>
    <b v="0"/>
    <m/>
    <m/>
    <s v="No"/>
    <m/>
    <n v="0"/>
    <x v="0"/>
    <b v="0"/>
    <s v="0144-686X 1469-1779 "/>
    <s v="Yes"/>
    <s v="None"/>
    <s v="No"/>
    <m/>
    <s v="https://v2.sherpa.ac.uk/id/publication/1530"/>
    <m/>
    <n v="0"/>
    <m/>
    <s v="No"/>
    <s v="Yes"/>
    <m/>
    <m/>
    <m/>
    <s v="USD"/>
    <n v="3070"/>
    <n v="3070"/>
    <n v="0"/>
    <n v="0"/>
    <n v="0"/>
    <n v="0"/>
    <m/>
    <m/>
    <m/>
    <m/>
    <s v="Public Health;  Environmental and Occupational Health; Arts and Humanities (miscellaneous); Health(social science); Geriatrics and Gerontology; Social Psychology"/>
    <b v="0"/>
    <s v="No"/>
    <x v="1"/>
    <x v="1"/>
    <x v="1"/>
  </r>
  <r>
    <s v="10.1080/19420676.2020.1753800"/>
    <m/>
    <m/>
    <x v="1"/>
    <s v="How Social Entrepreneurs' Inner Realities Shape Value Creation"/>
    <s v="Schaefer, Katrin: Faculty of Business, Economics and Law, Auckland University of Technology, Auckland, New Zealand;; Kearins, Kate: Faculty of Business, Economics and Law, Auckland University of Technology, Auckland, New Zealand;; Corner, Patricia Doyle: Faculty of Management, University of British Columbia, Kelowna, Canada"/>
    <n v="3"/>
    <s v="No"/>
    <s v="[Schaefer, Katrin; Kearins, Kate] Auckland Univ Technol, Fac Business Econ &amp; Law, Auckland, New Zealand; [Corner, Patricia Doyle] Univ British Columbia, Fac Management, Kelowna, BC, Canada Schaefer, K., Faculty of Business, Economics and Law, Auckland University of Technology, Auckland, New Zealand; Kearins, K., Faculty of Business, Economics and Law, Auckland University of Technology, Auckland, New Zealand; Corner, P.D., Faculty of Management, University of British Columbia, Kelowna, Canada"/>
    <n v="1"/>
    <s v="Schaefer, Katrin, Kearins, Kate"/>
    <s v="Schaefer, K (corresponding author), Auckland Univ Technol, Private Bag 92006, Auckland 1142, New Zealand."/>
    <s v="Schaefer, K"/>
    <s v="Yes"/>
    <s v="Journal of Social Entrepreneurship"/>
    <x v="0"/>
    <s v="Informa UK Limited"/>
    <x v="1"/>
    <s v="journal-article"/>
    <b v="0"/>
    <m/>
    <m/>
    <s v="No"/>
    <m/>
    <n v="0"/>
    <x v="0"/>
    <b v="0"/>
    <s v="1942-0676 1942-0684 "/>
    <s v="Yes"/>
    <s v="18 months"/>
    <s v="No"/>
    <m/>
    <s v="https://v2.sherpa.ac.uk/id/publication/5740"/>
    <m/>
    <n v="0"/>
    <m/>
    <s v="Yes"/>
    <s v="Yes"/>
    <m/>
    <m/>
    <m/>
    <s v="USD"/>
    <n v="2950"/>
    <n v="2950"/>
    <n v="0"/>
    <n v="0"/>
    <n v="0"/>
    <n v="0"/>
    <m/>
    <s v="Auckland University of Technology"/>
    <m/>
    <s v="Business &amp; Economics"/>
    <s v="Economics and Econometrics; Development; Business and International Management"/>
    <b v="0"/>
    <s v="No"/>
    <x v="1"/>
    <x v="1"/>
    <x v="1"/>
  </r>
  <r>
    <s v="10.1123/jpah.2019-0088"/>
    <m/>
    <m/>
    <x v="1"/>
    <s v="Application of Raw Accelerometer Data and Machine-Learning Techniques to Characterize Human Movement Behavior: A Systematic Scoping Review"/>
    <s v="Narayanan, Anantha; Desai, Farzanah; Stewart, Tom; Duncan, Scott; Mackay, Lisa"/>
    <n v="5"/>
    <s v="No"/>
    <s v="[Narayanan, Anantha; Desai, Farzanah; Stewart, Tom; Duncan, Scott; Mackay, Lisa] Auckland Univ Technol, Sch Sport &amp; Recreat, Auckland, New Zealand; [Narayanan, Anantha; Desai, Farzanah; Stewart, Tom; Duncan, Scott; Mackay, Lisa] Univ Coll Learning, Dept Exercise &amp; Wellness, Palmerston North, New Zealand Narayanan, A., School of Sport and Recreation, Auckland University of Technology, Auckland, New Zealand; Desai, F., School of Sport and Recreation, Auckland University of Technology, Auckland, New Zealand, Department of Exercise and Wellness, Universal College of Learning, Palmerston North, New Zealand; Stewart, T., School of Sport and Recreation, Auckland University of Technology, Auckland, New Zealand; Duncan, S., School of Sport and Recreation, Auckland University of Technology, Auckland, New Zealand; MacKay, L., School of Sport and Recreation, Auckland University of Technology, Auckland, New Zealand"/>
    <n v="1"/>
    <s v="Narayanan, Anantha, Desai, Farzanah, Stewart, Tom, Duncan, Scott, Mackay, Lisa"/>
    <s v="Stewart, T (corresponding author), Auckland Univ Technol, Sch Sport &amp; Recreat, Auckland, New Zealand."/>
    <s v="Stewart, T"/>
    <s v="Yes"/>
    <s v="Journal of Physical Activity and Health"/>
    <x v="0"/>
    <s v="Human Kinetics"/>
    <x v="1"/>
    <s v="journal-article"/>
    <b v="0"/>
    <m/>
    <m/>
    <s v="No"/>
    <m/>
    <n v="0"/>
    <x v="0"/>
    <b v="0"/>
    <s v="1543-3080 1543-5474 "/>
    <s v="Yes"/>
    <s v="None"/>
    <s v="No"/>
    <m/>
    <s v="https://v2.sherpa.ac.uk/id/publication/12252"/>
    <n v="9"/>
    <n v="12"/>
    <m/>
    <s v="Yes"/>
    <s v="Yes"/>
    <m/>
    <m/>
    <m/>
    <m/>
    <m/>
    <m/>
    <n v="4.8"/>
    <n v="0"/>
    <n v="0"/>
    <n v="7"/>
    <s v="http://www.altmetric.com/details.php?citation_id=75769311"/>
    <s v="AUT Human Potential Centre; Auckland University of Technology, New Zealand, AUT"/>
    <m/>
    <s v="Public, Environmental &amp; Occupational Health"/>
    <s v="Orthopedics and Sports Medicine"/>
    <b v="0"/>
    <s v="No"/>
    <x v="1"/>
    <x v="1"/>
    <x v="1"/>
  </r>
  <r>
    <s v="10.1007/978-3-030-39469-1_16"/>
    <m/>
    <m/>
    <x v="1"/>
    <s v="Evaluating Random Walk-Based Network Embeddings for Web Service Applications"/>
    <s v="Adeleye, Olayinka; Yu, Jian; Ruan, Ji; Sheng, Quan Z."/>
    <n v="4"/>
    <s v="No"/>
    <s v=" Adeleye, O., Department of Computer Science, Auckland University of Technology, Auckland, 1010, New Zealand; Yu, J., Department of Computer Science, Auckland University of Technology, Auckland, 1010, New Zealand; Ruan, J., Department of Computer Science, Auckland University of Technology, Auckland, 1010, New Zealand; Sheng, Q.Z., Department of Computing, Macquarie University, Sydney, NSW, Australia"/>
    <n v="3"/>
    <s v="Adeleye, O.; Yu, J.; Ruan, J."/>
    <s v="Adeleye, O.; Department of Computer Science, New Zealand; email: olayinka.adeleye@aut.ac.nz"/>
    <s v="Adeleye, O."/>
    <s v="Yes"/>
    <s v="Databases Theory and Applications"/>
    <x v="0"/>
    <s v="Springer International Publishing"/>
    <x v="1"/>
    <s v="book-chapter"/>
    <b v="0"/>
    <m/>
    <m/>
    <s v="No"/>
    <m/>
    <n v="0"/>
    <x v="0"/>
    <b v="0"/>
    <s v="0302-9743 1611-3349 "/>
    <m/>
    <m/>
    <m/>
    <m/>
    <m/>
    <m/>
    <n v="0"/>
    <m/>
    <s v="No"/>
    <s v="Yes"/>
    <m/>
    <m/>
    <m/>
    <m/>
    <m/>
    <m/>
    <n v="0"/>
    <n v="0"/>
    <n v="0"/>
    <n v="0"/>
    <m/>
    <s v="National Natural Science Foundation of China, NSFC: 61672042, 61832004; National Key Research and Development Program of China, NKRDPC: 2018YFB1402500"/>
    <m/>
    <m/>
    <m/>
    <b v="0"/>
    <s v="No"/>
    <x v="1"/>
    <x v="1"/>
    <x v="1"/>
  </r>
  <r>
    <s v="10.1007/978-3-030-39469-1_4"/>
    <m/>
    <m/>
    <x v="1"/>
    <s v="Trace-Based Approach for Consistent Construction of Activity-Centric Process Models from Data-Centric Process Models"/>
    <s v="Kunchala, Jyothi; Yu, Jian; Yongchareon, Sira; Wang, Guiling"/>
    <n v="4"/>
    <s v="No"/>
    <s v=" Kunchala, J., School of Engineering, Computer and Mathematical Sciences, Auckland University of Technology, Auckland, New Zealand; Yu, J., School of Engineering, Computer and Mathematical Sciences, Auckland University of Technology, Auckland, New Zealand; Yongchareon, S., School of Engineering, Computer and Mathematical Sciences, Auckland University of Technology, Auckland, New Zealand; Wang, G., Beijing Key Laboratory on Integration and Analysis of Large-Scale Stream Data, North China University of Technology, Beijing, China"/>
    <n v="3"/>
    <s v="Kunchala, J.; Yu, J.; Yongchareon, S."/>
    <s v="Kunchala, J.; School of Engineering, New Zealand; email: kunchala.jyothi@aut.ac.nz"/>
    <s v="Kunchala, J."/>
    <s v="Yes"/>
    <s v="Databases Theory and Applications"/>
    <x v="0"/>
    <s v="Springer International Publishing"/>
    <x v="1"/>
    <s v="book-chapter"/>
    <b v="0"/>
    <m/>
    <m/>
    <s v="No"/>
    <m/>
    <n v="0"/>
    <x v="0"/>
    <b v="0"/>
    <s v="0302-9743 1611-3349 "/>
    <m/>
    <m/>
    <m/>
    <m/>
    <m/>
    <m/>
    <n v="0"/>
    <m/>
    <s v="No"/>
    <s v="Yes"/>
    <m/>
    <m/>
    <m/>
    <m/>
    <m/>
    <m/>
    <n v="0"/>
    <n v="0"/>
    <n v="0"/>
    <n v="0"/>
    <m/>
    <s v="National Natural Science Foundation of China, NSFC: 61672042, 61832004; National Key Research and Development Program of China, NKRDPC: 2018YFB1402500"/>
    <m/>
    <m/>
    <m/>
    <b v="0"/>
    <s v="No"/>
    <x v="1"/>
    <x v="1"/>
    <x v="1"/>
  </r>
  <r>
    <s v="10.1007/978-3-030-39512-4_115"/>
    <m/>
    <m/>
    <x v="1"/>
    <s v="Risk Factors Associated with Work-Related Low Back Pain Among Home-Based Garment Workers"/>
    <s v="Chaiklieng, Sunisa; Suggaravetsiri, Pornnapa; Andajani, Sari"/>
    <n v="3"/>
    <s v="No"/>
    <s v=" Chaiklieng, S., Department of Occupational Health and Safety, Faculty of Public Health, Khon Kaen University, Khon Kaen, Thailand, Research Center in Back, Neck, Other Joint Pain and Human Performance (BNOJPH), Khon Kaen University, Khon Kaen, Thailand; Suggaravetsiri, P., Department of Epidemiology and Biostatistics, Faculty of Public Health, Khon Kaen University, Khon Kaen, Thailand; Andajani, S., Faculty of Health Science and Environment, Auckland University of Technology, Auckland, New Zealand"/>
    <n v="1"/>
    <s v="Andajani, S."/>
    <s v="Chaiklieng, S.; Department of Occupational Health and Safety, Thailand; email: csunis@kku.ac.th"/>
    <m/>
    <s v="No"/>
    <s v="Intelligent Human Systems Integration 2020"/>
    <x v="0"/>
    <s v="Springer International Publishing"/>
    <x v="1"/>
    <s v="book-chapter"/>
    <b v="0"/>
    <m/>
    <m/>
    <s v="No"/>
    <m/>
    <n v="0"/>
    <x v="0"/>
    <b v="0"/>
    <s v="2194-5357 2194-5365 "/>
    <m/>
    <m/>
    <m/>
    <m/>
    <m/>
    <m/>
    <n v="0"/>
    <m/>
    <s v="No"/>
    <s v="Yes"/>
    <m/>
    <m/>
    <m/>
    <m/>
    <m/>
    <m/>
    <n v="0"/>
    <n v="0"/>
    <n v="0"/>
    <n v="0"/>
    <m/>
    <m/>
    <m/>
    <m/>
    <m/>
    <b v="0"/>
    <s v="No"/>
    <x v="1"/>
    <x v="1"/>
    <x v="1"/>
  </r>
  <r>
    <s v="10.1007/978-3-030-41299-9_39"/>
    <m/>
    <m/>
    <x v="1"/>
    <s v="Early Diagnosis of Alzheimer's Disease Based on Selective Kernel Network with Spatial Attention"/>
    <s v="Ji, Huanhuan; Liu, Zhenbing; Yan, Wei Qi; Klette, Reinhard"/>
    <n v="4"/>
    <s v="No"/>
    <s v=" Ji, H., Guilin University of Electronic Technology, Guilin, China; Liu, Z., Guilin University of Electronic Technology, Guilin, China; Yan, W.Q., Auckland University of Technology, Auckland, New Zealand; Klette, R., Auckland University of Technology, Auckland, New Zealand"/>
    <n v="2"/>
    <s v="Yan, W.Q.; Klette, R."/>
    <s v="Yan, W.Q.; Auckland University of TechnologyNew Zealand; email: wyan@aut.ac.nz"/>
    <s v="Yan, W.Q."/>
    <s v="Yes"/>
    <s v="Pattern Recognition"/>
    <x v="0"/>
    <s v="Springer International Publishing"/>
    <x v="1"/>
    <s v="book-chapter"/>
    <b v="0"/>
    <m/>
    <m/>
    <s v="No"/>
    <m/>
    <n v="0"/>
    <x v="0"/>
    <b v="0"/>
    <s v="0302-9743 1611-3349 "/>
    <m/>
    <m/>
    <m/>
    <m/>
    <m/>
    <n v="2"/>
    <n v="1"/>
    <m/>
    <s v="No"/>
    <s v="Yes"/>
    <m/>
    <m/>
    <m/>
    <s v="USD"/>
    <n v="3100"/>
    <n v="3100"/>
    <n v="0"/>
    <n v="0"/>
    <n v="0"/>
    <n v="0"/>
    <m/>
    <s v="Alzheimer's Disease Neuroimaging Initiative, ADNI; National Natural Science Foundation of China, NSFC: 61866009; Guilin University of Electronic Technology, GUET"/>
    <m/>
    <m/>
    <m/>
    <b v="0"/>
    <s v="No"/>
    <x v="1"/>
    <x v="1"/>
    <x v="1"/>
  </r>
  <r>
    <s v="10.25304/rlt.v28.2347"/>
    <s v="oa journal (via doaj)"/>
    <s v="cc-by"/>
    <x v="3"/>
    <s v="A Framework for Mixed Reality Free-Choice, Self-Determined Learning"/>
    <s v="Aguayo, Claudio; Eames, Chris; Cochrane, Thomas"/>
    <n v="3"/>
    <s v="No"/>
    <s v="[Aguayo, Claudio; Cochrane, Thomas] Auckland Univ Technol, Ctr Learning &amp; Teaching, Auckland, New Zealand; [Eames, Chris] Univ Waikato, Sch Educ, Hamilton, New Zealand Aguayo, C., Centre for Learning and Teaching, Auckland University of Technology, Auckland, New Zealand; Eames, C., School of Education, University of Waikato, Hamilton, New Zealand; Cochrane, T., Centre for Learning and Teaching, Auckland University of Technology, Auckland, New Zealand"/>
    <n v="1"/>
    <s v="Aguayo, Claudio, Cochrane, Thomas"/>
    <s v="Aguayo, C (corresponding author), Auckland Univ Technol, Ctr Learning &amp; Teaching, Auckland, New Zealand."/>
    <s v="Aguayo, C"/>
    <s v="Yes"/>
    <s v="Research in Learning Technology"/>
    <x v="0"/>
    <s v="Association for Learning Technology"/>
    <x v="0"/>
    <s v="journal-article"/>
    <b v="1"/>
    <s v="publishedVersion"/>
    <s v="publisher"/>
    <s v="Yes"/>
    <s v="openrepository.aut.ac.nz researchcommons.waikato.ac.nz "/>
    <n v="2"/>
    <x v="0"/>
    <b v="1"/>
    <s v="2156-7077 "/>
    <s v="Yes"/>
    <s v="None"/>
    <s v="Yes"/>
    <s v="None"/>
    <s v="https://v2.sherpa.ac.uk/id/publication/18915"/>
    <n v="2"/>
    <n v="2"/>
    <s v="https://journal.alt.ac.uk/index.php/rlt/article/download/2347/2656"/>
    <s v="Yes"/>
    <s v="Yes"/>
    <s v="No"/>
    <m/>
    <m/>
    <m/>
    <m/>
    <n v="0"/>
    <n v="2.7"/>
    <n v="0"/>
    <n v="0"/>
    <n v="3"/>
    <s v="http://www.altmetric.com/details.php?citation_id=80053778"/>
    <m/>
    <m/>
    <s v="Education &amp; Educational Research"/>
    <s v="Education; Computer Science Applications"/>
    <b v="1"/>
    <s v="Yes"/>
    <x v="0"/>
    <x v="0"/>
    <x v="3"/>
  </r>
  <r>
    <s v="10.4028/www.scientific.net/KEM.830.15"/>
    <m/>
    <m/>
    <x v="1"/>
    <s v="FEM Simulation Analysis of Ring Compression Test Using Stationary and Rotating Die under Constant Shear Friction"/>
    <s v="Stalls, Wayne: Auckland University of Technology; Chai, Un Chin: Chung-Chou University of Science and Technology; Pasang, Tim: Auckland University of Technology; Tzou, Gow Yi: Chung-Chou University of Science and Technology"/>
    <n v="4"/>
    <s v="No"/>
    <s v=" Stalls, W., Department of Mechanical Engineering, Auckland University of Technology, New Zealand; Chai, U.C., Department of Intelligent Automation Engineering, Chung-Chou University of Science and Technology, Changhua County, 510, Taiwan; Pasang, T., Department of Mechanical Engineering, Auckland University of Technology, New Zealand; Tzou, G.Y., Department of Intelligent Automation Engineering, Chung-Chou University of Science and Technology, Changhua County, 510, Taiwan"/>
    <n v="2"/>
    <s v="Stalls, W.; Pasang, T."/>
    <s v="Tzou, G.Y.; Department of Intelligent Automation Engineering, Taiwan; email: gowyitzou@gm.ccut.edu.tw"/>
    <m/>
    <s v="No"/>
    <s v="Key Engineering Materials"/>
    <x v="0"/>
    <s v="Trans Tech Publications, Ltd."/>
    <x v="1"/>
    <s v="journal-article"/>
    <b v="0"/>
    <m/>
    <m/>
    <s v="No"/>
    <m/>
    <n v="0"/>
    <x v="0"/>
    <b v="0"/>
    <s v="1662-9795 "/>
    <s v="No"/>
    <m/>
    <s v="No"/>
    <m/>
    <s v="https://v2.sherpa.ac.uk/id/publication/12680"/>
    <n v="1"/>
    <n v="0"/>
    <m/>
    <s v="No"/>
    <s v="Yes"/>
    <m/>
    <m/>
    <m/>
    <m/>
    <m/>
    <m/>
    <n v="0"/>
    <n v="0"/>
    <n v="0"/>
    <n v="0"/>
    <m/>
    <m/>
    <m/>
    <m/>
    <m/>
    <b v="0"/>
    <s v="No"/>
    <x v="1"/>
    <x v="1"/>
    <x v="1"/>
  </r>
  <r>
    <s v="10.23940/ijpe.20.01.p13.118129"/>
    <m/>
    <m/>
    <x v="1"/>
    <s v="Hybrid Recommender System based on Deep Learning Model"/>
    <s v="Su, Chang; Huang, Deling"/>
    <n v="2"/>
    <s v="No"/>
    <s v=" Su, C., Information Center, Chongqing University of Posts and Telecommunications, Chongqing, 400065, China; Huang, D., Information Center, Chongqing University of Posts and Telecommunications, Chongqing, 400065, China, School of Engineering Computer and Mathematical Sciences, Auckland University of Technology, Auckland, 1010, New Zealand"/>
    <n v="1"/>
    <s v="Huang, D."/>
    <s v="Huang, D.; Information Center, China; email: huangdl@cqupt.edu.cn"/>
    <s v="Huang, D."/>
    <s v="Yes"/>
    <s v="International Journal of Performability Engineering"/>
    <x v="0"/>
    <s v="Totem Publisher, Inc."/>
    <x v="1"/>
    <s v="journal-article"/>
    <b v="0"/>
    <m/>
    <m/>
    <s v="No"/>
    <m/>
    <n v="0"/>
    <x v="0"/>
    <b v="0"/>
    <s v="0973-1318 "/>
    <s v="No data"/>
    <m/>
    <m/>
    <m/>
    <m/>
    <m/>
    <n v="0"/>
    <m/>
    <s v="No"/>
    <s v="Yes"/>
    <m/>
    <m/>
    <m/>
    <m/>
    <m/>
    <m/>
    <n v="0"/>
    <n v="0"/>
    <n v="0"/>
    <n v="0"/>
    <m/>
    <s v="61772098, 61772099"/>
    <m/>
    <m/>
    <s v="Safety;  Risk;  Reliability and Quality"/>
    <b v="0"/>
    <s v="No"/>
    <x v="1"/>
    <x v="1"/>
    <x v="1"/>
  </r>
  <r>
    <s v="10.21307/ijssis-2020-001"/>
    <s v="oa journal (via doaj)"/>
    <s v="cc-by-nc-nd"/>
    <x v="0"/>
    <s v="Robust single target tracking using determinantal point process observations"/>
    <s v="Hernández, S.; Sallis, P."/>
    <n v="2"/>
    <s v="No"/>
    <s v="[Hernandez, S.] Univ Catolica Maule, Lab Procesamien Informac Geoespacial, Av San Miguel, Talca 3605, Chile; [Sallis, P.] Auckland Univ Technol, Auckland, New Zealand Hernández, S., Laboratorio de Procesamiento de Información Geoespacial, Universidad Católica del Maule, Av. San Miguel, Talca, 3605, Chile; Sallis, P., Auckland University of Technology, Auckland, New Zealand"/>
    <n v="1"/>
    <s v="Hernandez, S., Sallis, P.,"/>
    <s v="Hernandez, S (corresponding author), Univ Catolica Maule, Lab Procesamien Informac Geoespacial, Av San Miguel, Talca 3605, Chile."/>
    <m/>
    <s v="No"/>
    <s v="International Journal on Smart Sensing and Intelligent Systems"/>
    <x v="0"/>
    <s v="Exeley, Inc."/>
    <x v="0"/>
    <s v="journal-article"/>
    <b v="1"/>
    <s v="publishedVersion"/>
    <s v="publisher"/>
    <s v="Yes"/>
    <s v="exeley.com "/>
    <n v="1"/>
    <x v="0"/>
    <b v="1"/>
    <s v="1178-5608 "/>
    <s v="No data"/>
    <m/>
    <m/>
    <m/>
    <m/>
    <n v="2"/>
    <n v="0"/>
    <s v="http://www.exeley.com/exeley/journals/in_jour_smart_sensing_and_intelligent_systems/13/1/pdf/10.21307_ijssis-2020-001.pdf"/>
    <s v="Yes"/>
    <s v="Yes"/>
    <s v="Yes"/>
    <s v="USD"/>
    <n v="500"/>
    <m/>
    <m/>
    <n v="500"/>
    <n v="0"/>
    <n v="0"/>
    <n v="0"/>
    <n v="0"/>
    <m/>
    <s v="CONICYT/FONDECYT grant, project Robust Multi-Target Tracking using Discrete Visual Features [11140598]; Comisión Nacional de Investigación Científica y Tecnológica, CONICYT; Fondo Nacional de Desarrollo Científico y Tecnológico, FONDECYT: 11140598"/>
    <m/>
    <s v="Engineering"/>
    <s v="Control and Systems Engineering; Electrical and Electronic Engineering"/>
    <b v="0"/>
    <s v="No"/>
    <x v="1"/>
    <x v="0"/>
    <x v="0"/>
  </r>
  <r>
    <s v="10.25304/rlt.v28.2357"/>
    <s v="oa journal (via doaj)"/>
    <s v="cc-by"/>
    <x v="3"/>
    <s v="MESH360: a framework for designing MMR-enhanced clinical simulations"/>
    <s v="Cochrane, Thomas; Aiello, Stephen; Cook, Stuart; Aguayo, Claudio; Wilkinson, Norm"/>
    <n v="5"/>
    <s v="No"/>
    <s v="[Cochrane, Thomas; Aguayo, Claudio] Auckland Univ Technol, Ctr Learning &amp; Teaching, Auckland, New Zealand; [Aiello, Stephen; Wilkinson, Norm] Auckland Univ Technol, Paramed, Auckland, New Zealand; [Cook, Stuart] Garden City Aviat, Nelson, New Zealand Cochrane, T., Centre for Learning and Teaching, Auckland University of Technology, Auckland, New Zealand; Aiello, S., Paramedicine, Auckland University of Technology, Auckland, New Zealand; Cook, S., Garden City Aviation, Nelson, New Zealand; Aguayo, C., Centre for Learning and Teaching, Auckland University of Technology, Auckland, New Zealand; Wilkinson, N., Paramedicine, Auckland University of Technology, Auckland, New Zealand"/>
    <n v="1"/>
    <s v="Cochrane, Thomas, Aguayo, Claudio, Aiello, Stephen, Wilkinson, Norm"/>
    <s v="Cochrane, T (corresponding author), Auckland Univ Technol, Ctr Learning &amp; Teaching, Auckland, New Zealand."/>
    <s v="Cochrane, T"/>
    <s v="Yes"/>
    <s v="Research in Learning Technology"/>
    <x v="0"/>
    <s v="Association for Learning Technology"/>
    <x v="0"/>
    <s v="journal-article"/>
    <b v="1"/>
    <s v="publishedVersion"/>
    <s v="publisher"/>
    <s v="Yes"/>
    <s v="jupiter.its.unimelb.edu.au openrepository.aut.ac.nz "/>
    <n v="2"/>
    <x v="0"/>
    <b v="1"/>
    <s v="2156-7077 "/>
    <s v="Yes"/>
    <s v="None"/>
    <s v="Yes"/>
    <s v="None"/>
    <s v="https://v2.sherpa.ac.uk/id/publication/18915"/>
    <n v="1"/>
    <n v="1"/>
    <s v="https://journal.alt.ac.uk/index.php/rlt/article/download/2357/2631"/>
    <s v="Yes"/>
    <s v="Yes"/>
    <s v="No"/>
    <m/>
    <m/>
    <m/>
    <m/>
    <n v="0"/>
    <n v="2.7"/>
    <n v="0"/>
    <n v="0"/>
    <n v="3"/>
    <s v="http://www.altmetric.com/details.php?citation_id=80053943"/>
    <m/>
    <m/>
    <s v="Education &amp; Educational Research"/>
    <s v="Education; Computer Science Applications"/>
    <b v="1"/>
    <s v="Yes"/>
    <x v="0"/>
    <x v="0"/>
    <x v="3"/>
  </r>
  <r>
    <s v="10.1007/s10389-020-01222-1"/>
    <m/>
    <m/>
    <x v="1"/>
    <s v="Tuberculosis disease trends among African migrants from 2010 to 2014 in Aotearoa, New Zealand"/>
    <s v="Badu, Emmanuel; Mpofu, Charles; Farvid, Panteá"/>
    <n v="3"/>
    <s v="No"/>
    <s v=" Badu, E., Department of Health and Social Development, School of Community Studies, Unitec Institute of Technology, Auckland, New Zealand; Mpofu, C., School of Interprofessional Health Studies, Faculty of Health and Environmental Sciences, Auckland University of Technology (AUT), Auckland, New Zealand; Farvid, P., School of Public Health and Psychosocial Studies, Faculty of Health and Environmental Sciences, Auckland University of Technology (AUT), Auckland, New Zealand"/>
    <n v="2"/>
    <s v="Mpofu, C.; Farvid, P."/>
    <s v="Badu, E.; Department of Health and Social Development, New Zealand; email: ebadu@unitec.ac.nz"/>
    <m/>
    <s v="No"/>
    <s v="Journal of Public Health"/>
    <x v="0"/>
    <s v="Springer Science and Business Media LLC"/>
    <x v="1"/>
    <s v="journal-article"/>
    <b v="0"/>
    <m/>
    <m/>
    <s v="No"/>
    <m/>
    <n v="0"/>
    <x v="0"/>
    <b v="0"/>
    <s v="2198-1833 1613-2238 "/>
    <s v="Yes"/>
    <s v="12 months"/>
    <s v="No"/>
    <m/>
    <s v="https://v2.sherpa.ac.uk/id/publication/8077"/>
    <m/>
    <n v="0"/>
    <m/>
    <s v="No"/>
    <s v="Yes"/>
    <m/>
    <m/>
    <m/>
    <s v="USD"/>
    <n v="3000"/>
    <n v="3000"/>
    <n v="0"/>
    <n v="0"/>
    <n v="0"/>
    <n v="0"/>
    <m/>
    <m/>
    <m/>
    <m/>
    <m/>
    <b v="0"/>
    <s v="No"/>
    <x v="1"/>
    <x v="1"/>
    <x v="1"/>
  </r>
  <r>
    <s v="10.1111/joes.12359"/>
    <m/>
    <m/>
    <x v="1"/>
    <s v="CLARIFYING THE NATURE OF THE HECKMAN CURVE"/>
    <s v="Rea, David: Institute for Governance and Policy StudiesVictoria University of Wellington; Burton, Tony: New Zealand Work Research InstituteAuckland University of Technology"/>
    <n v="2"/>
    <s v="No"/>
    <s v="[Rea, David] Victoria Univ Wellington, Inst Governance &amp; Policy Studies, Wellington, New Zealand; [Burton, Tony] Auckland Univ Technol, New Zealand Work Res Inst, Auckland, New Zealand Rea, D., Institute for Governance and Policy Studies, Victoria University of Wellington, New Zealand; Burton, T., New Zealand Work Research Institute, Auckland University of Technology, New Zealand"/>
    <n v="1"/>
    <s v="Rea, David, Burton, Tony,"/>
    <s v="Rea, D (corresponding author), Victoria Univ Wellington, Inst Governance &amp; Policy Studies, Wellington, New Zealand."/>
    <m/>
    <s v="No"/>
    <s v="Journal of Economic Surveys"/>
    <x v="0"/>
    <s v="Wiley"/>
    <x v="1"/>
    <s v="journal-article"/>
    <b v="0"/>
    <m/>
    <m/>
    <s v="No"/>
    <m/>
    <n v="0"/>
    <x v="0"/>
    <b v="0"/>
    <s v="0950-0804 1467-6419 "/>
    <s v="Yes"/>
    <s v="24 months"/>
    <s v="No"/>
    <m/>
    <s v="https://v2.sherpa.ac.uk/id/publication/7076"/>
    <n v="2"/>
    <n v="0"/>
    <m/>
    <s v="Yes"/>
    <s v="Yes"/>
    <m/>
    <m/>
    <m/>
    <s v="USD"/>
    <n v="2500"/>
    <n v="2500"/>
    <n v="0"/>
    <n v="0"/>
    <n v="0"/>
    <n v="0"/>
    <m/>
    <m/>
    <m/>
    <s v="Business &amp; Economics"/>
    <s v="Economics and Econometrics"/>
    <b v="0"/>
    <s v="No"/>
    <x v="1"/>
    <x v="1"/>
    <x v="1"/>
  </r>
  <r>
    <s v="10.1093/humrep/dez257"/>
    <m/>
    <m/>
    <x v="1"/>
    <s v="Support for recognition and payment options for egg and sperm donation in New Zealand and Australia"/>
    <s v="Goedeke, Sonja: Department of Psychology, Auckland University of Technology, Auckland, New Zealand; Shepherd, Daniel: Department of Psychology, Auckland University of Technology, Auckland, New Zealand; Rodino, Iolanda S: Concept Fertility Centre, Subiaco, WA, Australia"/>
    <n v="3"/>
    <s v="No"/>
    <s v="[Goedeke, Sonja; Shepherd, Daniel] Auckland Univ Technol, Dept Psychol, Auckland, New Zealand; [Rodino, Iolanda S.] Concept Fertil Ctr, Subiaco, WA, Australia Goedeke, S., Department of Psychology, Auckland University of Technology, School of Public Health and Psychosocial Studies, Private Bag 92006, Auckland, 1142, New Zealand; Shepherd, D., Department of Psychology, Auckland University of Technology, School of Public Health and Psychosocial Studies, Private Bag 92006, Auckland, 1142, New Zealand; Rodino, I.S., Concept Fertility Centre, Subiaco, WA, Australia"/>
    <n v="1"/>
    <s v="Goedeke, Sonja, Shepherd, Daniel"/>
    <s v="Goedeke, S (corresponding author), Auckland Univ Technol, Sch Publ Hlth &amp; Psychosocial Studies, Dept Psychol, Private Bag 92006, Auckland 1142, New Zealand."/>
    <s v="Goedeke, S"/>
    <s v="Yes"/>
    <s v="Human Reproduction"/>
    <x v="2"/>
    <s v="Oxford University Press (OUP)"/>
    <x v="1"/>
    <s v="journal-article"/>
    <b v="0"/>
    <m/>
    <m/>
    <s v="No"/>
    <m/>
    <n v="0"/>
    <x v="0"/>
    <b v="0"/>
    <s v="0268-1161 1460-2350 "/>
    <s v="Yes"/>
    <s v="12 months"/>
    <s v="No"/>
    <m/>
    <s v="https://v2.sherpa.ac.uk/id/publication/1346"/>
    <n v="2"/>
    <n v="2"/>
    <m/>
    <s v="Yes"/>
    <s v="Yes"/>
    <m/>
    <m/>
    <m/>
    <s v="USD"/>
    <n v="3400"/>
    <n v="3400"/>
    <n v="21"/>
    <n v="2"/>
    <n v="0"/>
    <n v="1"/>
    <s v="http://www.altmetric.com/details.php?citation_id=89171584"/>
    <m/>
    <m/>
    <s v="Obstetrics &amp; Gynecology; Reproductive Biology"/>
    <s v="Obstetrics and Gynaecology; Rehabilitation; Reproductive Medicine"/>
    <b v="0"/>
    <s v="No"/>
    <x v="1"/>
    <x v="1"/>
    <x v="1"/>
  </r>
  <r>
    <s v="10.1007/978-3-030-36056-6_44"/>
    <m/>
    <m/>
    <x v="1"/>
    <s v="eSNN for Spatio-Temporal fMRI Brain Pattern Recognition with a Graphical Object Recognition Case Study"/>
    <s v="Murli, Norhanifah; Kasabov, Nikola; Paham, Nurul Amirah"/>
    <n v="3"/>
    <s v="No"/>
    <s v="[Murli, Norhanifah; Paham, Nurul Amirah] Univ Tun Hussein Onn, Parit Raja, Malaysia; [Kasabov, Nikola] Auckland Univ Technol, Auckland, New Zealand Murli, N., Universiti Tun Hussein Onn, Parit Raja, Malaysia; Kasabov, N., Auckland University of Technology, Auckland, New Zealand; Paham, N.A., Universiti Tun Hussein Onn, Parit Raja, Malaysia"/>
    <n v="1"/>
    <s v="Murli, Norhanifah, Paham, Nurul Amirah, Kasabov, Nikola,"/>
    <s v="Murli, N (corresponding author), Univ Tun Hussein Onn, Parit Raja, Malaysia."/>
    <m/>
    <s v="No"/>
    <s v="Recent Advances on Soft Computing and Data Mining"/>
    <x v="2"/>
    <s v="Springer International Publishing"/>
    <x v="1"/>
    <s v="book-chapter"/>
    <b v="0"/>
    <m/>
    <m/>
    <s v="No"/>
    <m/>
    <n v="0"/>
    <x v="0"/>
    <b v="0"/>
    <s v="2194-5357 2194-5365 "/>
    <m/>
    <m/>
    <m/>
    <m/>
    <m/>
    <m/>
    <n v="0"/>
    <m/>
    <s v="Yes"/>
    <s v="Yes"/>
    <m/>
    <m/>
    <m/>
    <m/>
    <m/>
    <m/>
    <n v="0"/>
    <n v="0"/>
    <n v="0"/>
    <n v="0"/>
    <m/>
    <s v="EU FP7 Marie Curie project EvoSpike - Institute for Neuroinformatics at ETH/UZH Zurich [PIIF-GA-2010-272006]; Knowledge Engineering and Discovery Research Institute (KEDRI) of the Auckland University of Technology; New Zealand Ministry of Science and Innovation; TIER 1 as Graduate Research Assistant (GRA) of University Tun Hussein Onn Malaysia (UTHM) [H100]; Universiti Tun Hussein Onn Malaysia, UTHM; Auckland University of Technology, New Zealand, AUT; Ministerio de Ciencia e Innovación, MICINN: H100; Seventh Framework Programme, FP7: PIIF-GA-2010-272006"/>
    <m/>
    <s v="Computer Science"/>
    <m/>
    <b v="0"/>
    <s v="No"/>
    <x v="1"/>
    <x v="1"/>
    <x v="1"/>
  </r>
  <r>
    <s v="10.1155/2020/3675684"/>
    <s v="oa journal (via doaj)"/>
    <m/>
    <x v="0"/>
    <s v="Parent's Perception regarding the Delivery of Sexual and Reproductive Health (SRH) Education in Secondary Schools in Fiji: A Qualitative Study"/>
    <s v="Ram, Sharan: School of Public Health and Primary Care, Department of Public Health, Fiji National University, Suva, Fiji; Andajani, Sari: School of Public Health and Psychosocial Studies, Department of Public Health, Auckland University of Technology, Auckland, New Zealand; Mohammadnezhad, Masoud: School of Public Health and Primary Care, Department of Public Health, Fiji National University, Suva, Fiji"/>
    <n v="3"/>
    <s v="No"/>
    <s v="[Ram, Sharan; Mohammadnezhad, Masoud] Fiji Natl Univ, Sch Publ Hlth &amp; Primary Care, Dept Publ Hlth, Suva, Fiji; [Andajani, Sari] Auckland Univ Technol, Sch Publ Hlth &amp; Psychosocial Studies, Dept Publ Hlth, Auckland, New Zealand Ram, S., School of Public Health and Primary Care, Department of Public Health, Fiji National University, Suva, Fiji; Andajani, S., School of Public Health and Psychosocial Studies, Department of Public Health, Auckland University of Technology, Auckland, New Zealand; Mohammadnezhad, M., School of Public Health and Primary Care, Department of Public Health, Fiji National University, Suva, Fiji"/>
    <n v="1"/>
    <s v="Ram, Sharan, Mohammadnezhad, Masoud, Andajani, Sari,"/>
    <s v="Mohammadnezhad, M (corresponding author), Fiji Natl Univ, Sch Publ Hlth &amp; Primary Care, Dept Publ Hlth, Suva, Fiji."/>
    <m/>
    <s v="No"/>
    <s v="Journal of Environmental and Public Health"/>
    <x v="0"/>
    <s v="Hindawi Limited"/>
    <x v="0"/>
    <s v="journal-article"/>
    <b v="1"/>
    <s v="publishedVersion"/>
    <s v="publisher"/>
    <s v="Yes"/>
    <s v="hindawi.com europepmc.org "/>
    <n v="2"/>
    <x v="0"/>
    <b v="1"/>
    <s v="1687-9805 1687-9813 "/>
    <s v="Yes"/>
    <s v="None"/>
    <s v="Yes"/>
    <s v="None"/>
    <s v="https://v2.sherpa.ac.uk/id/publication/3163"/>
    <n v="1"/>
    <n v="3"/>
    <s v="https://doi.org/10.1155/2020/3675684"/>
    <s v="Yes"/>
    <s v="Yes"/>
    <s v="Yes"/>
    <s v="USD"/>
    <n v="800"/>
    <s v="USD"/>
    <n v="1025"/>
    <n v="1025"/>
    <n v="0"/>
    <n v="0"/>
    <n v="0"/>
    <n v="0"/>
    <m/>
    <m/>
    <m/>
    <s v="Public, Environmental &amp; Occupational Health"/>
    <s v="Public Health;  Environmental and Occupational Health; Health;  Toxicology and Mutagenesis"/>
    <b v="0"/>
    <s v="No"/>
    <x v="1"/>
    <x v="0"/>
    <x v="0"/>
  </r>
  <r>
    <s v="10.1123/ijspp.2019-0096"/>
    <m/>
    <m/>
    <x v="1"/>
    <s v="Heat Stress Training Camps for Endurance Sport: A Descriptive Case Study of Successful Monitoring in 2 Ironman Triathletes"/>
    <s v="Maunder, Ed; Kilding, Andrew E.; Stevens, Christopher J.; Plews, Daniel J."/>
    <n v="4"/>
    <s v="No"/>
    <s v="[Maunder, Ed; Kilding, Andrew E.; Plews, Daniel J.] Auckland Univ Technol, Sports Performance Res Inst New Zealand, Auckland, New Zealand; [Stevens, Christopher J.] Southern Cross Univ, Sch Hlth &amp; Human Sci, Coffs Harbour, NSW, Australia; [Stevens, Christopher J.] Southern Cross Univ, Ctr Athlete Dev Experience &amp; Performance, Coffs Harbour, NSW, Australia Maunder, E., Sports Performance Research Institute New Zealand, Auckland University of Technology, Auckland, New Zealand; Kilding, A.E., Sports Performance Research Institute New Zealand, Auckland University of Technology, Auckland, New Zealand; Stevens, C.J., School of Health and Human Sciences, Southern Cross University, Coffs Harbour, NSW, Australia, Centre for Athlete Development,, Experience and Performance, Southern Cross University, Coffs Harbour, NSW, Australia; Plews, D.J., Sports Performance Research Institute New Zealand, Auckland University of Technology, Auckland, New Zealand"/>
    <n v="1"/>
    <s v="Maunder, Ed, Kilding, Andrew E., Plews, Daniel J."/>
    <s v="Maunder, E (corresponding author), Auckland Univ Technol, Sports Performance Res Inst New Zealand, Auckland, New Zealand."/>
    <s v="Maunder, E"/>
    <s v="Yes"/>
    <s v="International Journal of Sports Physiology and Performance"/>
    <x v="2"/>
    <s v="Human Kinetics"/>
    <x v="1"/>
    <s v="journal-article"/>
    <b v="0"/>
    <m/>
    <m/>
    <s v="No"/>
    <m/>
    <n v="0"/>
    <x v="0"/>
    <b v="0"/>
    <s v="1555-0265 1555-0273 "/>
    <s v="Yes"/>
    <s v="None"/>
    <s v="No"/>
    <m/>
    <s v="https://v2.sherpa.ac.uk/id/publication/12249"/>
    <n v="2"/>
    <n v="2"/>
    <m/>
    <s v="Yes"/>
    <s v="Yes"/>
    <m/>
    <m/>
    <m/>
    <m/>
    <m/>
    <m/>
    <n v="2.85"/>
    <n v="0"/>
    <n v="0"/>
    <n v="5"/>
    <s v="http://www.altmetric.com/details.php?citation_id=59740993"/>
    <m/>
    <m/>
    <s v="Physiology; Sport Sciences"/>
    <s v="Orthopedics and Sports Medicine"/>
    <b v="0"/>
    <s v="No"/>
    <x v="1"/>
    <x v="1"/>
    <x v="1"/>
  </r>
  <r>
    <s v="10.3390/nu12010113"/>
    <s v="oa journal (via doaj)"/>
    <m/>
    <x v="0"/>
    <s v="Determinants and Suitability of Carotenoid Reflection Score as a Measure of Carotenoid Status"/>
    <s v="Rush, Elaine; Amoah, Isaac; Diep, Tung; Jalili-Moghaddam, Shabnam"/>
    <n v="4"/>
    <s v="No"/>
    <s v="[Rush, Elaine; Amoah, Isaac; Diep, Tung] Auckland Univ Technol, Fac Hlth &amp; Environm Studies, Auckland 1142, New Zealand; [Rush, Elaine; Amoah, Isaac; Diep, Tung] Riddet Ctr Res Excellence, Palmerston North 0632, New Zealand Rush, E., Faculty of Health and Environmental Studies, Auckland University of Technology, Auckland, 1142, New Zealand, Riddet Centre of Research Excellence, Palmerston North, 0632, New Zealand; Amoah, I., Faculty of Health and Environmental Studies, Auckland University of Technology, Auckland, 1142, New Zealand, Riddet Centre of Research Excellence, Palmerston North, 0632, New Zealand; Diep, T., Faculty of Health and Environmental Studies, Auckland University of Technology, Auckland, 1142, New Zealand, Riddet Centre of Research Excellence, Palmerston North, 0632, New Zealand; Jalili-Moghaddam, S., Faculty of Health and Environmental Studies, Auckland University of Technology, Auckland, 1142, New Zealand"/>
    <n v="1"/>
    <s v="Rush, Elaine, Amoah, Isaac, Diep, Tung"/>
    <s v="Rush, E (corresponding author), Auckland Univ Technol, Fac Hlth &amp; Environm Studies, Auckland 1142, New Zealand.; Rush, E (corresponding author), Riddet Ctr Res Excellence, Palmerston North 0632, New Zealand."/>
    <s v="Rush, E"/>
    <s v="Yes"/>
    <s v="Nutrients"/>
    <x v="0"/>
    <s v="MDPI AG"/>
    <x v="0"/>
    <s v="journal-article"/>
    <b v="1"/>
    <s v="publishedVersion"/>
    <s v="publisher"/>
    <s v="Yes"/>
    <s v="europepmc.org openrepository.aut.ac.nz "/>
    <n v="2"/>
    <x v="0"/>
    <b v="1"/>
    <s v="2072-6643 "/>
    <s v="Yes"/>
    <s v="None"/>
    <s v="Yes"/>
    <s v="None"/>
    <s v="https://v2.sherpa.ac.uk/id/publication/17521"/>
    <n v="4"/>
    <n v="5"/>
    <s v="https://doi.org/10.3390/nu12010113"/>
    <s v="Yes"/>
    <s v="Yes"/>
    <s v="Yes"/>
    <s v="CHF"/>
    <n v="1800"/>
    <m/>
    <m/>
    <n v="2002"/>
    <n v="11.75"/>
    <n v="1"/>
    <n v="0"/>
    <n v="2"/>
    <s v="http://www.altmetric.com/details.php?citation_id=73686674"/>
    <s v="New Zealand Nutrition Foundation; Bayer New Zealand Ltd."/>
    <m/>
    <s v="Nutrition &amp; Dietetics"/>
    <s v="Food Science"/>
    <b v="1"/>
    <s v="Yes"/>
    <x v="0"/>
    <x v="0"/>
    <x v="0"/>
  </r>
  <r>
    <s v="10.1016/j.elerap.2019.100916"/>
    <m/>
    <m/>
    <x v="1"/>
    <s v="Behavior-based price discrimination in a dual-channel supply chain with retailer's information disclosure"/>
    <s v="Zhou, Jianheng; Zhao, Ruijuan; Wang, Bill"/>
    <n v="3"/>
    <s v="No"/>
    <s v="[Zhou, Jianheng; Zhao, Ruijuan] Donghua Univ, Glorious Sun Sch Business &amp; Management, Shanghai, Peoples R China; [Wang, Bill] Auckland Univ Technol, Auckland, New Zealand Zhou, J., Glorious Sun School of Business and Management, Donghua University, China; Zhao, R., Glorious Sun School of Business and Management, Donghua University, China; Wang, B., Auckland University of Technology, New Zealand"/>
    <n v="1"/>
    <s v="Zhou, Jianheng, Zhao, Ruijuan, Wang, Bill,"/>
    <s v="Zhao, RJ (corresponding author), Donghua Univ, Glorious Sun Sch Business &amp; Management, Shanghai, Peoples R China."/>
    <m/>
    <s v="No"/>
    <s v="Electronic Commerce Research and Applications"/>
    <x v="2"/>
    <s v="Elsevier BV"/>
    <x v="1"/>
    <s v="journal-article"/>
    <b v="0"/>
    <m/>
    <m/>
    <s v="No"/>
    <m/>
    <n v="0"/>
    <x v="0"/>
    <b v="0"/>
    <s v="1567-4223 "/>
    <s v="Yes"/>
    <s v="24 months"/>
    <s v="No"/>
    <m/>
    <s v="https://v2.sherpa.ac.uk/id/publication/16709"/>
    <n v="4"/>
    <n v="6"/>
    <m/>
    <s v="Yes"/>
    <s v="Yes"/>
    <m/>
    <m/>
    <m/>
    <s v="USD"/>
    <n v="1900"/>
    <n v="1900"/>
    <n v="0"/>
    <n v="0"/>
    <n v="0"/>
    <n v="0"/>
    <m/>
    <s v="National Natural Science Foundation of ChinaNational Natural Science Foundation of China (NSFC) [71872036, 71832001]; Humanities and Social Sciences Foundation of Ministry of Education of ChinaMinistry of Education, China [18YJA630153]; Shanghai Social Science Foundation [2017BGL018]; Innovation Funds for Ph.D. Students of Donghua University [17D310802]; Natural Science Foundation of Shanghai: 2017BGL018; National Natural Science Foundation of China, NSFC: 71832001, 71872036; Ministry of Education of the People's Republic of China, MOE; Donghua University, DHU: 17D310802; Humanities and Social Science Fund of Ministry of Education of China: 18YJA630153; Social Science Foundation of Shaanxi Province"/>
    <s v="National Natural Science Foundation of China; Donghua University; Humanities and Social Sciences Foundation of Ministry of Education of China; Shanghai Social Science Foundation"/>
    <s v="Business &amp; Economics; Computer Science"/>
    <s v="Management of Technology and Innovation; Marketing; Computer Networks and Communications; Computer Science Applications"/>
    <b v="0"/>
    <s v="No"/>
    <x v="1"/>
    <x v="1"/>
    <x v="1"/>
  </r>
  <r>
    <s v="10.3390/antiox9010024"/>
    <s v="oa journal (via doaj)"/>
    <m/>
    <x v="0"/>
    <s v="Nanoantioxidants: Recent Trends in Antioxidant Delivery Applications"/>
    <s v="Khalil, Ibrahim; Yehye, Wageeh A.; Etxeberria, Alaitz Etxabide; Alhadi, Abeer A.; Dezfooli, Seyedehsara Masoomi; Julkapli, Nurhidayatullaili Binti Muhd; Basirun, Wan Jefrey; Seyfoddin, Ali"/>
    <n v="8"/>
    <s v="No"/>
    <s v="[Khalil, Ibrahim; Yehye, Wageeh A.; Julkapli, Nurhidayatullaili Binti Muhd; Basirun, Wan Jefrey] Univ Malaya, Nanotechnol &amp; Catalysis Res Ctr NANOCAT, Inst Adv Studies, Kuala Lumpur 50603, Malaysia; [Etxeberria, Alaitz Etxabide; Dezfooli, Seyedehsara Masoomi; Seyfoddin, Ali] Auckland Univ Technol, Fac Hlth &amp; Environm Sci, Sch Sci, Drug Delivery Res Grp, Auckland 0627, New Zealand; [Alhadi, Abeer A.; Basirun, Wan Jefrey] Univ Malaya, Fac Sci, Dept Chem, Kuala Lumpur 50603, Malaysia; [Alhadi, Abeer A.] Univ Malaya, Fac Sci, Dept Chem, Drug Design &amp; Dev Res Grp, Kuala Lumpur 50603, Malaysia; [Seyfoddin, Ali] Auckland Univ Technol, Fac Hlth &amp; Environm Sci, Sch Interprofess Hlth Studies, Auckland 1142, New Zealand Khalil, I., Nanotechnology and Catalysis Research Centre (NANOCAT), Institute for Advanced Studies, University of Malaya, Kuala Lumpur, 50603, Malaysia; Yehye, W.A., Nanotechnology and Catalysis Research Centre (NANOCAT), Institute for Advanced Studies, University of Malaya, Kuala Lumpur, 50603, Malaysia; Etxeberria, A.E., Drug Delivery Research Group, School of Science, Faculty of Health and Environmental Sciences, Auckland University of Technology, Auckland, 0627, New Zealand; Alhadi, A.A., Department of Chemistry, Faculty of Science, University of Malaya, Kuala Lumpur, 50603, Malaysia, Drug Design and Development Research Group, Department of Chemistry, Faculty of Science, University of Malaya, Kuala Lumpur, 50603, Malaysia; Dezfooli, S.M., Drug Delivery Research Group, School of Science, Faculty of Health and Environmental Sciences, Auckland University of Technology, Auckland, 0627, New Zealand; Julkapli, N.B.M., Nanotechnology and Catalysis Research Centre (NANOCAT), Institute for Advanced Studies, University of Malaya, Kuala Lumpur, 50603, Malaysia; Basirun, W.J., Nanotechnology and Catalysis Research Centre (NANOCAT), Institute for Advanced Studies, University of Malaya, Kuala Lumpur, 50603, Malaysia, Department of Chemistry, Faculty of Science, University of Malaya, Kuala Lumpur, 50603, Malaysia; Seyfoddin, A., Drug Delivery Research Group, School of Science, Faculty of Health and Environmental Sciences, Auckland University of Technology, Auckland, 0627, New Zealand, School of Interprofessional Health Studies, Faculty of Health and Environmental Sciences, Auckland University of Technology, Auckland, 1142, New Zealand"/>
    <n v="1"/>
    <s v="Khalil, Ibrahim, Yehye, Wageeh A., Julkapli, Nurhidayatullaili Binti Muhd, Basirun, Wan Jefrey, Etxeberria, Alaitz Etxabide, Dezfooli, Seyedehsara Masoomi, Seyfoddin, Ali, Alhadi, Abeer A.,"/>
    <s v="Yehye, WA (corresponding author), Univ Malaya, Nanotechnol &amp; Catalysis Res Ctr NANOCAT, Inst Adv Studies, Kuala Lumpur 50603, Malaysia.; Seyfoddin, A (corresponding author), Auckland Univ Technol, Fac Hlth &amp; Environm Sci, Sch Sci, Drug Delivery Res Grp, Auckland 0627, New Zealand.; Seyfoddin, A (corresponding author), Auckland Univ Technol, Fac Hlth &amp; Environm Sci, Sch Interprofess Hlth Studies, Auckland 1142, New Zealand."/>
    <s v=" Seyfoddin, A"/>
    <s v="Yes"/>
    <s v="Antioxidants"/>
    <x v="2"/>
    <s v="MDPI AG"/>
    <x v="0"/>
    <s v="journal-article"/>
    <b v="1"/>
    <s v="publishedVersion"/>
    <s v="publisher"/>
    <s v="Yes"/>
    <s v="europepmc.org openrepository.aut.ac.nz "/>
    <n v="2"/>
    <x v="0"/>
    <b v="1"/>
    <s v="2076-3921 "/>
    <s v="Yes"/>
    <s v="None"/>
    <s v="Yes"/>
    <s v="None"/>
    <s v="https://v2.sherpa.ac.uk/id/publication/24783"/>
    <n v="27"/>
    <n v="29"/>
    <s v="https://doi.org/10.3390/antiox9010024"/>
    <s v="Yes"/>
    <s v="Yes"/>
    <s v="Yes"/>
    <s v="CHF"/>
    <n v="550"/>
    <m/>
    <m/>
    <n v="611"/>
    <n v="0"/>
    <n v="0"/>
    <n v="0"/>
    <n v="0"/>
    <m/>
    <s v="UMRG [ST018-2017, RP044C-17AET]; Fundamental Research Grant Scheme (FRGS) by the University of Malaya, Malaysia [FP127-2019A]; Pacific Atlantic Network for Technical Higher Education and Research Erasmus Mundus Action 2"/>
    <s v="Institut Pengurusan dan Pemantauan Penyelidikan, Universiti Malaya"/>
    <s v="Biochemistry &amp; Molecular Biology; Pharmacology &amp; Pharmacy; Food Science &amp; Technology"/>
    <s v="Clinical Biochemistry; Cell Biology; Biochemistry; Physiology; Molecular Biology"/>
    <b v="1"/>
    <s v="Yes"/>
    <x v="0"/>
    <x v="0"/>
    <x v="0"/>
  </r>
  <r>
    <s v="10.1007/s00170-019-04490-8"/>
    <m/>
    <m/>
    <x v="1"/>
    <s v="Influence of welding parameters on macrostructural and thermomechanical properties in micro friction stir spot welded under high-speed tool rotation"/>
    <s v="Baskoro, Ario Sunar; Hadisiswojo, Suwarsono; Kiswanto, Gandjar; Amat, Mohammad Azwar; Chen, Zhan Wen"/>
    <n v="5"/>
    <s v="No"/>
    <s v="[Baskoro, Ario Sunar; Hadisiswojo, Suwarsono; Kiswanto, Gandjar; Amat, Mohammad Azwar] Univ Indonesia, Dept Mech Engn, Fac Engn, Kampus Baru UI, Depok 16424, Indonesia; [Winarto] Univ Indonesia, Fac Engn, Dept Met &amp; Mat Engn, Kampus Baru UI, Depok 16424, Indonesia; [Chen, Zhan Wen] Auckland Univ Technol, Sch Engn Comp &amp; Math Sci, Dept Mech Engn, Private Bag 92006, Auckland 1142, New Zealand Baskoro, A.S., Department of Mechanical Engineering, Faculty of Engineering, Universitas Indonesia, Kampus Baru UI, Depok, 16424, Indonesia; Hadisiswojo, S., Department of Mechanical Engineering, Faculty of Engineering, Universitas Indonesia, Kampus Baru UI, Depok, 16424, Indonesia; Kiswanto, G., Department of Mechanical Engineering, Faculty of Engineering, Universitas Indonesia, Kampus Baru UI, Depok, 16424, Indonesia; Winarto, Department of Metallurgical and Material Engineering, Faculty of Engineering, Universitas Indonesia, Kampus Baru UI, Depok, 16424, Indonesia; Amat, M.A., Department of Mechanical Engineering, Faculty of Engineering, Universitas Indonesia, Kampus Baru UI, Depok, 16424, Indonesia; Chen, Z.W., Department of Mechanical Engineering, School of Engineering, Computer &amp; Mathematical Sciences, Auckland University of Technology, Private Bag 92006, Auckland, 1142, New Zealand"/>
    <n v="1"/>
    <s v="Baskoro, Ario Sunar, Hadisiswojo, Suwarsono, Kiswanto, Gandjar, Amat, Mohammad Azwar, Winarto, Chen, Zhan Wen,"/>
    <s v="Baskoro, AS (corresponding author), Univ Indonesia, Dept Mech Engn, Fac Engn, Kampus Baru UI, Depok 16424, Indonesia."/>
    <m/>
    <s v="No"/>
    <s v="The International Journal of Advanced Manufacturing Technology"/>
    <x v="2"/>
    <s v="Springer Science and Business Media LLC"/>
    <x v="1"/>
    <s v="journal-article"/>
    <b v="0"/>
    <m/>
    <m/>
    <s v="No"/>
    <m/>
    <n v="0"/>
    <x v="0"/>
    <b v="0"/>
    <s v="0268-3768 1433-3015 "/>
    <s v="Yes"/>
    <s v="12 months"/>
    <s v="No"/>
    <m/>
    <s v="https://v2.sherpa.ac.uk/id/publication/13456"/>
    <m/>
    <n v="1"/>
    <m/>
    <s v="Yes"/>
    <s v="Yes"/>
    <m/>
    <m/>
    <m/>
    <s v="USD"/>
    <n v="3000"/>
    <n v="3000"/>
    <n v="0"/>
    <n v="0"/>
    <n v="0"/>
    <n v="0"/>
    <m/>
    <s v="Directorate Research and Public Service, Universitas Indonesia [NKB-0290/UN2.R3.1/HKP.05.00/2019]; Universitas Indonesia, UI: NKB-0290/UN2.R3.1/HKP.05.00/2019"/>
    <s v="Universitas Indonesia"/>
    <s v="Automation &amp; Control Systems; Engineering"/>
    <s v="Control and Systems Engineering; Mechanical Engineering; Industrial and Manufacturing Engineering; Software; Computer Science Applications"/>
    <b v="0"/>
    <s v="No"/>
    <x v="1"/>
    <x v="1"/>
    <x v="1"/>
  </r>
  <r>
    <s v="10.1142/S0129065719500278"/>
    <m/>
    <m/>
    <x v="1"/>
    <s v="Human Gait Recognition Based on Frame-by-Frame Gait Energy Images and Convolutional Long Short-Term Memory"/>
    <s v="Wang, Xiuhui: China Jiliang University, Hangzhou 310018, P. R. China; Yan, Wei Qi: Auckland University of Technology, Auckland 1010, New Zealand"/>
    <n v="2"/>
    <s v="No"/>
    <s v="[Wang, Xiuhui] China Jiliang Univ, Hangzhou 310018, Peoples R China; [Yan, Wei Qi] Auckland Univ Technol, Auckland 1010, New Zealand Wang, X., China Jiliang University, Hangzhou, 310018, China; Yan, W.Q., Auckland University of Technology, Auckland, 1010, New Zealand"/>
    <n v="1"/>
    <s v="Wang, Xiuhui, Yan, Wei Qi,"/>
    <s v="Wang, XH (corresponding author), China Jiliang Univ, Hangzhou 310018, Peoples R China."/>
    <m/>
    <s v="No"/>
    <s v="International Journal of Neural Systems"/>
    <x v="2"/>
    <s v="World Scientific Pub Co Pte Lt"/>
    <x v="1"/>
    <s v="journal-article"/>
    <b v="0"/>
    <m/>
    <m/>
    <s v="No"/>
    <m/>
    <n v="0"/>
    <x v="0"/>
    <b v="0"/>
    <s v="0129-0657 1793-6462 "/>
    <s v="Yes"/>
    <s v="12 months"/>
    <s v="No"/>
    <m/>
    <s v="https://v2.sherpa.ac.uk/id/publication/9701"/>
    <n v="13"/>
    <n v="14"/>
    <m/>
    <s v="Yes"/>
    <s v="Yes"/>
    <m/>
    <m/>
    <m/>
    <m/>
    <m/>
    <m/>
    <n v="0"/>
    <n v="0"/>
    <n v="0"/>
    <n v="0"/>
    <m/>
    <s v="National Natural Science Foundation of China (NSFC)National Natural Science Foundation of China (NSFC) [61303146, 61602431]; National Natural Science Foundation of China, NSFC: 61303146, 61602431"/>
    <s v="National Natural Science Foundation of China"/>
    <s v="Computer Science"/>
    <s v="Computer Networks and Communications; General Medicine"/>
    <b v="0"/>
    <s v="No"/>
    <x v="1"/>
    <x v="1"/>
    <x v="1"/>
  </r>
  <r>
    <s v="10.1007/s00421-019-04263-x"/>
    <m/>
    <m/>
    <x v="1"/>
    <s v="Acute hyperketonaemia alters T-cell-related cytokine gene expression within stimulated peripheral blood mononuclear cells following prolonged exercise"/>
    <s v="Shaw, David M.; Merien, Fabrice; Braakhuis, Andrea; Keaney, Lauren; Dulson, Deborah K."/>
    <n v="5"/>
    <s v="No"/>
    <s v="[Shaw, David M.; Keaney, Lauren; Dulson, Deborah K.] Auckland Univ Technol, Sports Performance Res Inst New Zealand, Auckland, New Zealand; [Merien, Fabrice] Auckland Univ Technol, Sch Sci, AUT Roche Diagnost Lab, Auckland, New Zealand; [Braakhuis, Andrea] Univ Auckland, Fac Med &amp; Hlth Sci, Auckland, New Zealand Shaw, D.M., Sports Performance Research Institute New Zealand (SPRINZ), Auckland University of Technology, Auckland, New Zealand; Merien, F., AUT Roche Diagnostics Laboratory, School of Science, Auckland University of Technology, Auckland, New Zealand; Braakhuis, A., Faculty of Medical and Health Sciences, University of Auckland, Auckland, New Zealand; Keaney, L., Sports Performance Research Institute New Zealand (SPRINZ), Auckland University of Technology, Auckland, New Zealand; Dulson, D.K., Sports Performance Research Institute New Zealand (SPRINZ), Auckland University of Technology, Auckland, New Zealand"/>
    <n v="1"/>
    <s v="Shaw, David M., Keaney, Lauren, Dulson, Deborah K., Merien, Fabrice"/>
    <s v="Shaw, DM (corresponding author), Auckland Univ Technol, Sports Performance Res Inst New Zealand, Auckland, New Zealand."/>
    <s v="Shaw, DM"/>
    <s v="Yes"/>
    <s v="European Journal of Applied Physiology"/>
    <x v="2"/>
    <s v="Springer Science and Business Media LLC"/>
    <x v="1"/>
    <s v="journal-article"/>
    <b v="0"/>
    <m/>
    <m/>
    <s v="No"/>
    <m/>
    <n v="0"/>
    <x v="0"/>
    <b v="0"/>
    <s v="1439-6319 1439-6327 "/>
    <s v="Yes"/>
    <s v="12 months"/>
    <s v="No"/>
    <m/>
    <s v="https://v2.sherpa.ac.uk/id/publication/7961"/>
    <n v="4"/>
    <n v="3"/>
    <m/>
    <s v="Yes"/>
    <s v="Yes"/>
    <m/>
    <m/>
    <m/>
    <s v="USD"/>
    <n v="3000"/>
    <n v="3000"/>
    <n v="2.35"/>
    <n v="0"/>
    <n v="0"/>
    <n v="5"/>
    <s v="http://www.altmetric.com/details.php?citation_id=70470423"/>
    <m/>
    <m/>
    <s v="Physiology; Sport Sciences"/>
    <s v="Public Health;  Environmental and Occupational Health; Physiology (medical); Orthopedics and Sports Medicine; General Medicine"/>
    <b v="0"/>
    <s v="No"/>
    <x v="1"/>
    <x v="1"/>
    <x v="1"/>
  </r>
  <r>
    <s v="10.1016/j.simpat.2019.101986"/>
    <m/>
    <m/>
    <x v="1"/>
    <s v="Modeling and continuous co-simulation of URT traction electric network-Trains with OESS"/>
    <s v="Shen, Xiaojun; Cao, Ge; Lie, Tek Tjing"/>
    <n v="3"/>
    <s v="No"/>
    <s v="[Shen, Xiaojun; Cao, Ge] Tongji Univ, Dept Elect Engn, Shanghai 200092, Peoples R China; [Lie, Tek Tjing] Auckland Univ Technol, Dept Elect &amp; Elect Engn, Auckland 1142, New Zealand Shen, X., Department of Electrical Engineering, Tongji University, Shanghai, 200092, China; Cao, G., Department of Electrical Engineering, Tongji University, Shanghai, 200092, China; Lie, T.T., Department of Electrical and Electronic Engineering, Auckland University of Technology, Auckland, 1142, New Zealand"/>
    <n v="1"/>
    <s v="Shen, Xiaojun, Cao, Ge, Lie, Tek Tjing,"/>
    <s v="Shen, XJ (corresponding author), Tongji Univ, Dept Elect Engn, Shanghai 200092, Peoples R China."/>
    <m/>
    <s v="No"/>
    <s v="Simulation Modelling Practice and Theory"/>
    <x v="2"/>
    <s v="Elsevier BV"/>
    <x v="1"/>
    <s v="journal-article"/>
    <b v="0"/>
    <m/>
    <m/>
    <s v="No"/>
    <m/>
    <n v="0"/>
    <x v="0"/>
    <b v="0"/>
    <s v="1569-190X "/>
    <s v="Yes"/>
    <s v="24 months"/>
    <s v="No"/>
    <m/>
    <s v="https://v2.sherpa.ac.uk/id/publication/17151"/>
    <n v="3"/>
    <n v="0"/>
    <m/>
    <s v="Yes"/>
    <s v="Yes"/>
    <m/>
    <m/>
    <m/>
    <s v="USD"/>
    <n v="1500"/>
    <n v="1500"/>
    <n v="0"/>
    <n v="0"/>
    <n v="0"/>
    <n v="0"/>
    <m/>
    <s v="National Natural Science Foundation of ChinaNational Natural Science Foundation of China (NSFC) [E07/51677135]; Shanghai Shentong Metro Operation Group; National Natural Science Foundation of China, NSFC: E07/51677135"/>
    <s v="National Natural Science Foundation of China"/>
    <s v="Computer Science"/>
    <s v="Modelling and Simulation; Hardware and Architecture; Software"/>
    <b v="0"/>
    <s v="No"/>
    <x v="1"/>
    <x v="1"/>
    <x v="1"/>
  </r>
  <r>
    <s v="10.1007/978-981-13-5859-3_61"/>
    <m/>
    <m/>
    <x v="1"/>
    <s v="Integration of Microfluidic Sensors for Interactive Remote Wireless Data Transmission"/>
    <s v="Bassey, Enobong E.; Sallis, Philip"/>
    <n v="2"/>
    <s v="No"/>
    <s v=" Bassey, E.E., School of Energy, Construction and Environment, Coventry University, Coventry, United Kingdom, School of Engineering, Computer and Mathematical Sciences, Auckland University of Technology, Auckland, New Zealand; Sallis, P., School of Engineering, Computer and Mathematical Sciences, Auckland University of Technology, Auckland, New Zealand"/>
    <n v="2"/>
    <s v="Bassey, E.E.; Sallis, P."/>
    <s v="Bassey, E.E.; School of Energy, United Kingdom; email: enobong.bassey@coventry.ac.uk"/>
    <s v="Bassey, E.E."/>
    <s v="Yes"/>
    <s v="7th International Conference on the Development of Biomedical Engineering in Vietnam (BME7)"/>
    <x v="2"/>
    <s v="Springer Singapore"/>
    <x v="1"/>
    <s v="book-chapter"/>
    <b v="0"/>
    <m/>
    <m/>
    <s v="No"/>
    <m/>
    <n v="0"/>
    <x v="0"/>
    <b v="0"/>
    <s v="1680-0737 1433-9277 "/>
    <m/>
    <m/>
    <m/>
    <m/>
    <m/>
    <m/>
    <n v="0"/>
    <m/>
    <s v="No"/>
    <s v="Yes"/>
    <m/>
    <m/>
    <m/>
    <m/>
    <m/>
    <m/>
    <n v="0"/>
    <n v="0"/>
    <n v="0"/>
    <n v="0"/>
    <m/>
    <m/>
    <m/>
    <m/>
    <m/>
    <b v="0"/>
    <s v="No"/>
    <x v="1"/>
    <x v="1"/>
    <x v="1"/>
  </r>
  <r>
    <s v="10.1080/21679169.2019.1619833"/>
    <m/>
    <m/>
    <x v="1"/>
    <s v="Approaching intimacy, sexuality and ethics in the professional training of physiotherapy students in Norway"/>
    <s v="Dahl-Michelsen, Tone: Department of Physiotherapy, Oslo Metropolitan University, Oslo, Norway; Nicholls, David A.: School of Clinical Sciences, Auckland University of Technology, Auckland, New Zealand; Groven, Karen Synne: Department of Physiotherapy, Oslo Metropolitan University, Oslo, Norway"/>
    <n v="3"/>
    <s v="No"/>
    <s v="[Dahl-Michelsen, Tone; Groven, Karen Synne] Oslo Metropolitan Univ, Dept Physiotherapy, Oslo, Norway; [Nicholls, David A.] Auckland Univ Technol, Sch Clin Sci, Auckland, New Zealand Dahl-Michelsen, T., Department of Physiotherapy, Oslo Metropolitan University, Oslo, Norway; Nicholls, D.A., School of Clinical Sciences, Auckland University of Technology, Auckland, New Zealand; Groven, K.S., Department of Physiotherapy, Oslo Metropolitan University, Oslo, Norway"/>
    <n v="1"/>
    <s v="Dahl-Michelsen, Tone, Groven, Karen Synne, Nicholls, David A.,"/>
    <s v="Dahl-Michelsen, T (corresponding author), Dept Physiotherapy, Post Box 4, N-0130 Oslo, Norway."/>
    <m/>
    <s v="No"/>
    <s v="European Journal of Physiotherapy"/>
    <x v="2"/>
    <s v="Informa UK Limited"/>
    <x v="1"/>
    <s v="journal-article"/>
    <b v="0"/>
    <m/>
    <m/>
    <s v="No"/>
    <m/>
    <n v="0"/>
    <x v="0"/>
    <b v="0"/>
    <s v="2167-9169 2167-9177 "/>
    <s v="Yes"/>
    <s v="12 months"/>
    <s v="No"/>
    <m/>
    <s v="https://v2.sherpa.ac.uk/id/publication/26495"/>
    <m/>
    <n v="0"/>
    <m/>
    <s v="Yes"/>
    <s v="Yes"/>
    <m/>
    <m/>
    <m/>
    <s v="USD"/>
    <n v="2950"/>
    <n v="2950"/>
    <n v="5.7"/>
    <n v="0"/>
    <n v="0"/>
    <n v="8"/>
    <s v="http://www.altmetric.com/details.php?citation_id=61555101"/>
    <m/>
    <m/>
    <s v="Rehabilitation"/>
    <s v="Physical Therapy;  Sports Therapy and Rehabilitation"/>
    <b v="0"/>
    <s v="No"/>
    <x v="1"/>
    <x v="1"/>
    <x v="1"/>
  </r>
  <r>
    <s v="10.1016/j.jht.2018.10.003"/>
    <m/>
    <m/>
    <x v="1"/>
    <s v="A randomized clinical trial comparing early active motion programs: Earlier hand function, TAM, and orthotic satisfaction with a relative motion extension program for zones V and VI extensor tendon repairs"/>
    <s v="Collocott, Shirley J.F.; Kelly, Edel; Foster, Michael; Myhr, Heidi; Wang, Amy; Ellis, Richard F."/>
    <n v="6"/>
    <s v="No"/>
    <s v="[Collocott, Shirley J. F.; Myhr, Heidi; Wang, Amy] Counties Manukau Hlth, Dept Hand Therapy, Manukau SuperClin, POB 98743, Auckland 2241, New Zealand; [Kelly, Edel] Auckland Univ Technol, Fac Hlth &amp; Environm Sci, Sch Clin Sci, Auckland, New Zealand; [Foster, Michael] Counties Manukau Hlth, Middlemore Hosp, Dept Plast Reconstruct &amp; Hand Surg, Otahuhu, New Zealand; [Ellis, Richard F.] Auckland Univ Technol, Fac Hlth &amp; Environm Sci, Sch Clin Sci, Hlth &amp; Rehabil Res Inst, Auckland, New Zealand Collocott, S.J.F., Department of Hand Therapy, Manukau SuperClinic, Counties Manukau Health, Auckland, New Zealand; Kelly, E., School of Clinical Sciences, Faculty of Health and Environmental Sciences, Auckland University of Technology, Auckland, New Zealand; Foster, M., Department of Plastic, Reconstructive and Hand Surgery, Middlemore Hospital, Counties Manukau Health, Otahuhu, New Zealand; Myhr, H., Department of Hand Therapy, Manukau SuperClinic, Counties Manukau Health, Auckland, New Zealand; Wang, A., Department of Hand Therapy, Manukau SuperClinic, Counties Manukau Health, Auckland, New Zealand; Ellis, R.F., Health and Rehabilitation Research Institute, School of Clinical Sciences, Faculty of Health and Environmental Sciences, Auckland University of Technology, Auckland, New Zealand"/>
    <n v="1"/>
    <s v="Collocott, Shirley J. F., Myhr, Heidi, Wang, Amy, Kelly, Edel, Foster, Michael, Ellis, Richard F.,"/>
    <s v="Collocott, SJF (corresponding author), Counties Manukau Hlth, Dept Hand Therapy, Manukau SuperClin, POB 98743, Auckland 2241, New Zealand."/>
    <m/>
    <s v="No"/>
    <s v="Journal of Hand Therapy"/>
    <x v="2"/>
    <s v="Elsevier BV"/>
    <x v="1"/>
    <s v="journal-article"/>
    <b v="0"/>
    <m/>
    <m/>
    <s v="No"/>
    <m/>
    <n v="0"/>
    <x v="0"/>
    <b v="0"/>
    <s v="0894-1130 "/>
    <s v="Yes"/>
    <s v="12 months"/>
    <s v="No"/>
    <m/>
    <s v="https://v2.sherpa.ac.uk/id/publication/13957"/>
    <n v="3"/>
    <n v="2"/>
    <m/>
    <s v="Yes"/>
    <s v="Yes"/>
    <m/>
    <m/>
    <m/>
    <s v="USD"/>
    <n v="2000"/>
    <n v="2000"/>
    <n v="1.5"/>
    <n v="0"/>
    <n v="0"/>
    <n v="2"/>
    <s v="http://www.altmetric.com/details.php?citation_id=57912100"/>
    <s v="Tupu Fund at Ko Awatea; Hand Therapy New Zealand; New Zealand Occupational Therapy Association"/>
    <m/>
    <s v="Orthopedics; Rehabilitation; Surgery"/>
    <s v="Physical Therapy;  Sports Therapy and Rehabilitation; Rehabilitation"/>
    <b v="0"/>
    <s v="No"/>
    <x v="1"/>
    <x v="1"/>
    <x v="1"/>
  </r>
  <r>
    <s v="10.1016/j.aucc.2018.11.068"/>
    <m/>
    <m/>
    <x v="1"/>
    <s v="Intensive care nurses' well-being: A systematic review"/>
    <s v="Jarden, Rebecca J.; Sandham, Margaret; Siegert, Richard J.; Koziol-McLain, Jane"/>
    <n v="4"/>
    <s v="No"/>
    <s v="[Jarden, Rebecca J.] Melbourne Sch Hlth Sci, Dept Nursing, 161 Barry St, Carlton, Vic 3053, Australia; [Jarden, Rebecca J.; Sandham, Margaret; Siegert, Richard J.; Koziol-McLain, Jane] Auckland Univ Technol, Sch Clin Sci, North Shore Campus,90 Akoranga Dr, Auckland 0627, New Zealand; [Siegert, Richard J.] Auckland Univ Technol, Sch Publ Hlth &amp; Psychosocial Studies, North Shore Campus,90 Akoranga Dr, Auckland 0627, New Zealand Jarden, R.J., Department of Nursing, Melbourne School of Health Sciences, 161 Barry St, Carlton, Victoria  3053, Australia, School of Clinical Sciences, Auckland University of Technology (AUT), North Shore Campus, 90 Akoranga Drive, Northcote, Auckland, 0627, New Zealand; Sandham, M., School of Clinical Sciences, Auckland University of Technology (AUT), North Shore Campus, 90 Akoranga Drive, Northcote, Auckland, 0627, New Zealand; Siegert, R.J., School of Clinical Sciences and School of Public Health and Psychosocial Studies, Auckland University of Technology (AUT), North Shore Campus, 90 Akoranga Drive, Northcote, Auckland, 0627, New Zealand; Koziol-McLain, J., School of Clinical Sciences, Auckland University of Technology (AUT), North Shore Campus, 90 Akoranga Drive, Northcote, Auckland, 0627, New Zealand"/>
    <n v="1"/>
    <s v="Jarden, Rebecca J., Sandham, Margaret, Siegert, Richard J., Koziol-McLain, Jane,"/>
    <s v="Jarden, RJ (corresponding author), Melbourne Sch Hlth Sci, Dept Nursing, 161 Barry St, Carlton, Vic 3053, Australia.; Jarden, RJ (corresponding author), Auckland Univ Technol, Sch Clin Sci, North Shore Campus,90 Akoranga Dr, Auckland 0627, New Zealand."/>
    <s v="Jarden, RJ"/>
    <s v="Yes"/>
    <s v="Australian Critical Care"/>
    <x v="2"/>
    <s v="Elsevier BV"/>
    <x v="1"/>
    <s v="journal-article"/>
    <b v="0"/>
    <m/>
    <m/>
    <s v="No"/>
    <m/>
    <n v="0"/>
    <x v="0"/>
    <b v="0"/>
    <s v="1036-7314 "/>
    <s v="Yes"/>
    <s v="24 months"/>
    <s v="No"/>
    <m/>
    <s v="https://v2.sherpa.ac.uk/id/publication/16732"/>
    <n v="11"/>
    <n v="11"/>
    <m/>
    <s v="Yes"/>
    <s v="Yes"/>
    <m/>
    <m/>
    <m/>
    <s v="USD"/>
    <n v="1700"/>
    <n v="1700"/>
    <n v="25.9"/>
    <n v="0"/>
    <n v="0"/>
    <n v="45"/>
    <s v="http://www.altmetric.com/details.php?citation_id=54264006"/>
    <m/>
    <m/>
    <s v="General &amp; Internal Medicine; Nursing"/>
    <s v="Critical Care; Emergency"/>
    <b v="0"/>
    <s v="No"/>
    <x v="1"/>
    <x v="1"/>
    <x v="1"/>
  </r>
  <r>
    <s v="10.1007/s11276-018-1817-x"/>
    <s v="oa repository (via OAI-PMH doi match)"/>
    <m/>
    <x v="5"/>
    <s v="A network selection method for handover in vehicle-to-infrastructure communications in multi-tier networks"/>
    <s v="Ndashimye, Emmanuel; Sarkar, Nurul I.; Ray, Sayan Kumar"/>
    <n v="3"/>
    <s v="No"/>
    <s v="[Ndashimye, Emmanuel; Sarkar, Nurul, I] Auckland Univ Technol, Dept IT &amp; Software Engn, Auckland, New Zealand; [Ray, Sayan Kumar] Manukau Inst Technol, Fac Business &amp; Informat Technol, Auckland, New Zealand Ndashimye, E., Department of IT and Software Engineering, Auckland University of Technology, Auckland, New Zealand; Sarkar, N.I., Department of IT and Software Engineering, Auckland University of Technology, Auckland, New Zealand; Ray, S.K., Faculty of Business and Information Technology, Manukau Institute of Technology, Auckland, New Zealand"/>
    <n v="1"/>
    <s v="Ndashimye, Emmanuel, Sarkar, Nurul, I"/>
    <s v="Ndashimye, E (corresponding author), Auckland Univ Technol, Dept IT &amp; Software Engn, Auckland, New Zealand."/>
    <s v="Ndashimye, E"/>
    <s v="Yes"/>
    <s v="Wireless Networks"/>
    <x v="4"/>
    <s v="Springer Science and Business Media LLC"/>
    <x v="0"/>
    <s v="journal-article"/>
    <b v="0"/>
    <s v="submittedVersion"/>
    <s v="repository"/>
    <s v="Yes"/>
    <s v="openrepository.aut.ac.nz "/>
    <n v="1"/>
    <x v="0"/>
    <b v="0"/>
    <s v="1022-0038 1572-8196 "/>
    <s v="Yes"/>
    <s v="12 months"/>
    <s v="No"/>
    <m/>
    <s v="https://v2.sherpa.ac.uk/id/publication/14920"/>
    <n v="5"/>
    <n v="1"/>
    <s v="https://openrepository.aut.ac.nz/bitstream/10292/14079/5/nurul%20final%20correction%20Updated%20article_WINE_changes_highlighted%20%281%29.pdf"/>
    <s v="Yes"/>
    <s v="Yes"/>
    <m/>
    <m/>
    <m/>
    <s v="USD"/>
    <n v="3000"/>
    <n v="3000"/>
    <n v="0"/>
    <n v="0"/>
    <n v="0"/>
    <n v="0"/>
    <m/>
    <m/>
    <m/>
    <s v="Computer Science; Engineering; Telecommunications"/>
    <s v="Computer Networks and Communications; Electrical and Electronic Engineering; Information Systems"/>
    <b v="1"/>
    <s v="Yes"/>
    <x v="0"/>
    <x v="0"/>
    <x v="5"/>
  </r>
  <r>
    <s v="10.1007/s10551-018-3967-2"/>
    <m/>
    <m/>
    <x v="1"/>
    <s v="The Effect of Fairness, Responsible Leadership and Worthy Work on Multiple Dimensions of Meaningful Work"/>
    <s v="Lips-Wiersma, Marjolein; Haar, Jarrod; Wright, Sarah"/>
    <n v="3"/>
    <s v="No"/>
    <s v="[Lips-Wiersma, Marjolein; Haar, Jarrod] AUT Univ, Auckland, New Zealand; [Wright, Sarah] Canterbury Univ, Christchurch, New Zealand Lips-Wiersma, M., AUT University, Auckland, New Zealand; Haar, J., AUT University, Auckland, New Zealand; Wright, S., Canterbury University, Christchurch, New Zealand"/>
    <n v="1"/>
    <s v="Lips-Wiersma, Marjolein, Haar, Jarrod"/>
    <s v="Lips-Wiersma, M (corresponding author), AUT Univ, Auckland, New Zealand."/>
    <s v="Lips-Wiersma, M"/>
    <s v="Yes"/>
    <s v="Journal of Business Ethics"/>
    <x v="4"/>
    <s v="Springer Science and Business Media LLC"/>
    <x v="1"/>
    <s v="journal-article"/>
    <b v="0"/>
    <m/>
    <m/>
    <s v="No"/>
    <m/>
    <n v="0"/>
    <x v="0"/>
    <b v="0"/>
    <s v="0167-4544 1573-0697 "/>
    <s v="Yes"/>
    <s v="12 months"/>
    <s v="No"/>
    <m/>
    <s v="https://v2.sherpa.ac.uk/id/publication/14865"/>
    <n v="6"/>
    <n v="4"/>
    <m/>
    <s v="Yes"/>
    <s v="Yes"/>
    <m/>
    <m/>
    <m/>
    <s v="USD"/>
    <n v="3000"/>
    <n v="3000"/>
    <n v="0.5"/>
    <n v="0"/>
    <n v="0"/>
    <n v="2"/>
    <s v="http://www.altmetric.com/details.php?citation_id=45848275"/>
    <m/>
    <m/>
    <s v="Business &amp; Economics; Social Sciences - Other Topics"/>
    <s v="Economics and Econometrics; General Business;  Management and Accounting; Business and International Management; Arts and Humanities (miscellaneous); Law"/>
    <b v="0"/>
    <s v="No"/>
    <x v="1"/>
    <x v="1"/>
    <x v="1"/>
  </r>
  <r>
    <s v="10.24928/2020/0038"/>
    <s v="open (via free pdf)"/>
    <m/>
    <x v="4"/>
    <s v="Finding the Way to Success in Implementing Lean Construction in an Unfavourable Context"/>
    <s v="Koohestani, Kayvan; Poshdar, Mani; Gonzalez, Vicente A."/>
    <n v="3"/>
    <s v="No"/>
    <s v=" Koohestani, K., Project Management Office, Mapna Locomotive Engineering Company, Karaj, Iran; Poshdar, M., Built Envir. Engrg. Dept, Auckland Univ. of Technology, Auckland, New Zealand; Gonzalez, V.A., Department of Civil and Environmental Engineering, Founder and Research Lead Smart Digital Lab, The University of Auckland, 20 Symonds Street, Auckland, New Zealand"/>
    <n v="0"/>
    <m/>
    <m/>
    <m/>
    <s v="No"/>
    <s v="Proc. 28th Annual Conference of the International Group for Lean Construction (IGLC)"/>
    <x v="0"/>
    <s v="International Group for Lean Construction"/>
    <x v="0"/>
    <s v="proceedings-article"/>
    <b v="0"/>
    <s v="publishedVersion"/>
    <s v="publisher"/>
    <s v="Yes"/>
    <s v="openrepository.aut.ac.nz "/>
    <n v="1"/>
    <x v="0"/>
    <b v="0"/>
    <m/>
    <m/>
    <m/>
    <m/>
    <m/>
    <m/>
    <m/>
    <n v="0"/>
    <s v="https://iglcstorage.blob.core.windows.net/papers/attachment-5d814cd6-cee7-4e70-8f26-85d3dd268a2f.pdf"/>
    <s v="No"/>
    <s v="Yes"/>
    <m/>
    <m/>
    <m/>
    <m/>
    <m/>
    <m/>
    <n v="0"/>
    <n v="0"/>
    <n v="0"/>
    <n v="0"/>
    <m/>
    <m/>
    <m/>
    <m/>
    <m/>
    <b v="1"/>
    <s v="Yes"/>
    <x v="0"/>
    <x v="0"/>
    <x v="4"/>
  </r>
  <r>
    <s v="10.12784/nzcomjnl56.2020.1.5-12"/>
    <s v="oa journal (via observed oa rate)"/>
    <m/>
    <x v="0"/>
    <s v="\I've done a test, what now?&quot; A focus group study exploring eHealth access for women"/>
    <s v="McAra-Couper, Judith; Gilkison, Andrea; Clemons, Janine; Payne, Deborah; Dann, Leona; Benn, Cheryl"/>
    <n v="6"/>
    <s v="No"/>
    <s v=" McAra-Couper, J., Auckland University of Technology, New Zealand; Gilkison, A., Auckland University of Technology, New Zealand; Clemons, J., Auckland University of Technology, New Zealand; Payne, D., Auckland University of Technology, New Zealand; Dann, L., Health Quality &amp; Safety Commission, Wellington, New Zealand; Benn, C., MidCentral District Health Board, Palmerston North, New Zealand"/>
    <n v="4"/>
    <s v="McAra-Couper, J.; Gilkison, A.; Clemons, J.; Payne, D."/>
    <s v="McAra-Couper, J.; Auckland University of TechnologyNew Zealand; email: judith.mcara@aut.ac.nz"/>
    <s v="McAra-Couper, J."/>
    <s v="Yes"/>
    <s v="New Zealand College of Midwives Journal"/>
    <x v="0"/>
    <s v="New Zealand College of Midwives"/>
    <x v="0"/>
    <s v="journal-article"/>
    <b v="1"/>
    <s v="publishedVersion"/>
    <s v="publisher"/>
    <s v="No"/>
    <m/>
    <n v="0"/>
    <x v="0"/>
    <b v="0"/>
    <s v="0114-7870 1178-3893 "/>
    <s v="No data"/>
    <m/>
    <m/>
    <m/>
    <m/>
    <m/>
    <n v="0"/>
    <s v="https://doi.org/10.12784/nzcomjnl56.2020.1.5-12"/>
    <s v="No"/>
    <s v="Yes"/>
    <m/>
    <m/>
    <m/>
    <m/>
    <m/>
    <m/>
    <n v="0"/>
    <n v="0"/>
    <n v="0"/>
    <n v="0"/>
    <m/>
    <m/>
    <m/>
    <m/>
    <m/>
    <b v="0"/>
    <s v="No"/>
    <x v="1"/>
    <x v="0"/>
    <x v="0"/>
  </r>
  <r>
    <s v="10.1109/ACCESS.2020.3034151"/>
    <s v="oa journal (via doaj)"/>
    <s v="cc-by-nc-nd"/>
    <x v="0"/>
    <s v="A Fast Sand-Dust Image Enhancement Algorithm by Blue Channel Compensation and Guided Image Filtering"/>
    <s v="Cheng, Yaqiao; Jia, Zhenhong; Lai, Huicheng; Yang, Jie; Kasabov, Nikola K."/>
    <n v="5"/>
    <s v="No"/>
    <s v="[Cheng, Yaqiao; Jia, Zhenhong; Lai, Huicheng] Xinjiang Univ, Coll Informat Sci &amp; Engn, Urumqi 830046, Peoples R China; [Cheng, Yaqiao; Jia, Zhenhong; Lai, Huicheng] Xinjiang Univ, Key Lab Signal Detect &amp; Proc, Urumqi 830046, Xinjiang Uygur, Peoples R China; [Yang, Jie] Shanghai Jiao Tong Univ, Inst Image Proc &amp; Pattern Recognit, Shanghai 200400, Peoples R China; [Kasabov, Nikola K.] Auckland Univ Technol, Knowledge Engn &amp; Discovery Res Inst, Auckland 1020, New Zealand Cheng, Y., College of Information Science and Engineering, Xinjiang University, Urumqi, 830046, China, Key Laboratory of Signal Detection and Processing, Xinjiang Uygur Autonomous Region, Xinjiang University, Urumqi, 830046, China; Jia, Z., College of Information Science and Engineering, Xinjiang University, Urumqi, 830046, China, Key Laboratory of Signal Detection and Processing, Xinjiang Uygur Autonomous Region, Xinjiang University, Urumqi, 830046, China; Lai, H., College of Information Science and Engineering, Xinjiang University, Urumqi, 830046, China, Key Laboratory of Signal Detection and Processing, Xinjiang Uygur Autonomous Region, Xinjiang University, Urumqi, 830046, China; Yang, J., Institute of Image Processing and Pattern Recognition, Shanghai Jiao Tong University, Shanghai, 200400, China; Kasabov, N.K., Knowledge Engineering and Discovery Research Institute, Auckland University of Technology, Auckland, 1020, New Zealand"/>
    <n v="1"/>
    <s v="Cheng, Yaqiao, Jia, Zhenhong, Lai, Huicheng, Yang, Jie, Kasabov, Nikola K.,"/>
    <s v="Jia, ZH (corresponding author), Xinjiang Univ, Coll Informat Sci &amp; Engn, Urumqi 830046, Peoples R China.; Jia, ZH (corresponding author), Xinjiang Univ, Key Lab Signal Detect &amp; Proc, Urumqi 830046, Xinjiang Uygur, Peoples R China."/>
    <m/>
    <s v="No"/>
    <s v="IEEE Access"/>
    <x v="0"/>
    <s v="Institute of Electrical and Electronics Engineers (IEEE)"/>
    <x v="0"/>
    <s v="journal-article"/>
    <b v="1"/>
    <s v="publishedVersion"/>
    <s v="publisher"/>
    <s v="Yes"/>
    <s v="pure.atira.dk "/>
    <n v="1"/>
    <x v="0"/>
    <b v="1"/>
    <s v="2169-3536 "/>
    <s v="Yes"/>
    <s v="None"/>
    <s v="No"/>
    <m/>
    <s v="https://v2.sherpa.ac.uk/id/publication/24685"/>
    <m/>
    <n v="0"/>
    <s v="https://ieeexplore.ieee.org/ielx7/6287639/6514899/09240939.pdf"/>
    <s v="Yes"/>
    <s v="Yes"/>
    <s v="Yes"/>
    <s v="USD"/>
    <n v="1750"/>
    <s v="USD"/>
    <n v="1750"/>
    <n v="1750"/>
    <n v="1"/>
    <n v="0"/>
    <n v="0"/>
    <n v="1"/>
    <s v="http://www.altmetric.com/details.php?citation_id=93964758"/>
    <s v="National Science Foundation of ChinaNational Natural Science Foundation of China (NSFC) [U1803261]; International Science and Technology Cooperation Project of the Ministry of Education of the People's Republic of China [DICE 2016-2196]; National Natural Science Foundation of China, NSFC: U1803261; Ministry of Education of the People's Republic of China, MOE: DICE 2016–2196"/>
    <s v="National Natural Science Foundation of China; Ministry of Education of the People's Republic of China"/>
    <s v="Computer Science; Engineering; Telecommunications"/>
    <s v="General Engineering; General Materials Science; General Computer Science"/>
    <b v="0"/>
    <s v="No"/>
    <x v="1"/>
    <x v="0"/>
    <x v="0"/>
  </r>
  <r>
    <s v="10.1115/IMECE2020-23333"/>
    <m/>
    <m/>
    <x v="1"/>
    <s v="Computational Analysis of the Dynamics Flow in the Duct System of an Continuous Positive Airways Pressure Device"/>
    <s v="Vuong, Tung Xuan: Manukau Institute of Technology; Al-Jumaily, Ahmed: AUT University; Paxton, Robert: Oregon Institute of Technology"/>
    <n v="3"/>
    <s v="No"/>
    <s v=" Vuong, T.X., Manukau Institute of Technology, School of Professional Engineering, Auckland, New Zealand; Al-Jumaily, A., AUT University, Institute of Biomedical Technologies (IBTec), Auckland, New Zealand; Paxton, R., Oregon Institute of Technology Manufacturing, Mechanical Engineering Department, Portland, United States"/>
    <n v="0"/>
    <m/>
    <m/>
    <m/>
    <s v="No"/>
    <s v="Volume 5: Biomedical and Biotechnology"/>
    <x v="1"/>
    <s v="American Society of Mechanical Engineers"/>
    <x v="1"/>
    <s v="proceedings-article"/>
    <b v="0"/>
    <m/>
    <m/>
    <s v="No"/>
    <m/>
    <n v="0"/>
    <x v="0"/>
    <b v="0"/>
    <m/>
    <m/>
    <m/>
    <m/>
    <m/>
    <m/>
    <m/>
    <n v="0"/>
    <m/>
    <s v="No"/>
    <s v="Yes"/>
    <m/>
    <m/>
    <m/>
    <m/>
    <m/>
    <m/>
    <n v="0"/>
    <n v="0"/>
    <n v="0"/>
    <n v="0"/>
    <m/>
    <m/>
    <m/>
    <m/>
    <m/>
    <b v="0"/>
    <s v="No"/>
    <x v="1"/>
    <x v="1"/>
    <x v="1"/>
  </r>
  <r>
    <s v="10.1016/j.matpr.2020.05.086"/>
    <m/>
    <m/>
    <x v="1"/>
    <s v="Selective laser melting of aluminium metal-matrix composites and the challenges"/>
    <s v="Prasad Behera, Malaya; Dougherty, Troy; Singamneni, Sarat; De Silva, Karnika"/>
    <n v="4"/>
    <s v="No"/>
    <s v="[Behera, Malaya Prasad; Singamneni, Sarat] Auckland Univ Technol, Auckland, New Zealand; [Dougherty, Troy] Nuenz, Wellington, New Zealand; [De Silva, Karnika] Univ Auckland, Auckland, New Zealand Behera, M.P., Auckland University of Technology, Auckland, New Zealand; Dougherty, T., Nuenz, Lower Hutt, Wellington, New Zealand; Singamneni, S., Auckland University of Technology, Auckland, New Zealand; de Silva, K., The University of Auckland, Auckland, New Zealand"/>
    <n v="1"/>
    <s v="Behera, Malaya Prasad, Singamneni, Sarat"/>
    <s v="Behera, MP (corresponding author), Auckland Univ Technol, Auckland, New Zealand."/>
    <s v="Behera, MP"/>
    <s v="Yes"/>
    <s v="Materials Today: Proceedings"/>
    <x v="0"/>
    <s v="Elsevier BV"/>
    <x v="1"/>
    <s v="journal-article"/>
    <b v="0"/>
    <m/>
    <m/>
    <s v="No"/>
    <m/>
    <n v="0"/>
    <x v="0"/>
    <b v="0"/>
    <s v="2214-7853 "/>
    <s v="Yes"/>
    <s v="24 months"/>
    <s v="No"/>
    <m/>
    <s v="https://v2.sherpa.ac.uk/id/publication/31455"/>
    <m/>
    <n v="0"/>
    <m/>
    <s v="Yes"/>
    <s v="Yes"/>
    <m/>
    <m/>
    <m/>
    <s v="USD"/>
    <n v="1200"/>
    <n v="1200"/>
    <n v="0"/>
    <n v="0"/>
    <n v="0"/>
    <n v="0"/>
    <m/>
    <s v="MBIE funding by the New Zealand Product Accelerator of the University of Auckland; Ministry of Business, Innovation and Employment, MBIE"/>
    <s v="New Zealand Product Accelerator of the University of Auckland"/>
    <s v="Materials Science"/>
    <m/>
    <b v="0"/>
    <s v="No"/>
    <x v="1"/>
    <x v="1"/>
    <x v="1"/>
  </r>
  <r>
    <s v="10.1108/IJHMA-05-2020-0064"/>
    <m/>
    <m/>
    <x v="1"/>
    <s v="Close enough: housing price effects of urban parks, reserves and volcanic parks in Auckland, New Zealand"/>
    <s v="Cheung, Lydia; Fernandez, Mario Andres"/>
    <n v="2"/>
    <s v="No"/>
    <s v="[Cheung, Lydia] Auckland Univ Technol, Auckland, New Zealand; [Fernandez, Mario Andres] Auckland Council, Auckland, New Zealand; [Fernandez, Mario Andres] Univ Especialidades Espiritu Santo, ESAI Business Sch, Samborondon, Ecuador Cheung, L., Auckland University of Technology, Auckland, New Zealand; Fernandez, M.A., Auckland Council, Auckland, New Zealand, ESAI Business School, Universidad de Especialidades Espiritu Santo, Samborondon, Ecuador"/>
    <n v="1"/>
    <s v="Cheung, Lydia"/>
    <s v="Fernandez, MA (corresponding author), Auckland Council, Auckland, New Zealand.; Fernandez, MA (corresponding author), Univ Especialidades Espiritu Santo, ESAI Business Sch, Samborondon, Ecuador."/>
    <m/>
    <s v="No"/>
    <s v="International Journal of Housing Markets and Analysis"/>
    <x v="1"/>
    <s v="Emerald"/>
    <x v="1"/>
    <s v="journal-article"/>
    <b v="0"/>
    <m/>
    <m/>
    <s v="No"/>
    <m/>
    <n v="0"/>
    <x v="0"/>
    <b v="0"/>
    <s v="1753-8270 "/>
    <s v="Yes"/>
    <s v="None"/>
    <s v="No"/>
    <m/>
    <s v="https://v2.sherpa.ac.uk/id/publication/2727"/>
    <m/>
    <n v="0"/>
    <m/>
    <s v="Yes"/>
    <s v="Yes"/>
    <m/>
    <m/>
    <m/>
    <s v="USD"/>
    <n v="3240"/>
    <n v="3240"/>
    <n v="0"/>
    <n v="0"/>
    <n v="0"/>
    <n v="0"/>
    <m/>
    <m/>
    <m/>
    <s v="Urban Studies"/>
    <s v="General Economics;  Econometrics and Finance"/>
    <b v="0"/>
    <s v="No"/>
    <x v="1"/>
    <x v="1"/>
    <x v="1"/>
  </r>
  <r>
    <s v="10.1109/TMECH.2020.3037643"/>
    <m/>
    <m/>
    <x v="1"/>
    <s v="Design and Characterization of a Bellows-Driven Soft Pneumatic Actuator"/>
    <s v="Hashem, Ryman; Stommel, Martin; Cheng, Leo; Xu, Weiliang"/>
    <n v="4"/>
    <s v="No"/>
    <s v=" Hashem, R., Mechanical ENgineering, University of Auckland, Auckland, New Zealand, 1142 (e-mail: aabo845@aucklanduni.ac.nz); Stommel, M., School of Engineering, Auckland University of Technology, Auckland, New Zealand, 1010 (e-mail: martin.stommel@aut.ac.nz); Cheng, L., Auckland Bioengineering Institute, University of Auckland, Auckland, New Zealand, 1010 (e-mail: l.cheng@auckland.ac.nz); Xu, W., Mechanical ENgineering, University of Auckland, Auckland, New Zealand, 1142 (e-mail: p.xu@auckland.ac.nz)"/>
    <n v="1"/>
    <s v="Stommel, M."/>
    <m/>
    <m/>
    <s v="No"/>
    <s v="IEEE/ASME Transactions on Mechatronics"/>
    <x v="0"/>
    <s v="Institute of Electrical and Electronics Engineers (IEEE)"/>
    <x v="1"/>
    <s v="journal-article"/>
    <b v="0"/>
    <m/>
    <m/>
    <s v="No"/>
    <m/>
    <n v="0"/>
    <x v="0"/>
    <b v="0"/>
    <s v="1083-4435 1941-014X "/>
    <s v="Yes"/>
    <s v="None"/>
    <s v="No"/>
    <m/>
    <s v="https://v2.sherpa.ac.uk/id/publication/3489"/>
    <m/>
    <n v="1"/>
    <m/>
    <s v="No"/>
    <s v="Yes"/>
    <m/>
    <m/>
    <m/>
    <s v="USD"/>
    <n v="2045"/>
    <n v="2045"/>
    <n v="0"/>
    <n v="0"/>
    <n v="0"/>
    <n v="0"/>
    <m/>
    <m/>
    <m/>
    <m/>
    <s v="Control and Systems Engineering; Electrical and Electronic Engineering; Computer Science Applications"/>
    <b v="0"/>
    <s v="No"/>
    <x v="1"/>
    <x v="1"/>
    <x v="1"/>
  </r>
  <r>
    <s v="10.22381/KC8320201"/>
    <s v="oa journal (via observed oa rate)"/>
    <m/>
    <x v="0"/>
    <s v="Pandemic Education"/>
    <m/>
    <m/>
    <s v="No"/>
    <s v=" Sturm, S., University of Auckland, New Zealand; Gibbons, A., AUT University, New Zealand; Peters, M.A., Beijing Normal University, China"/>
    <n v="0"/>
    <m/>
    <m/>
    <m/>
    <s v="No"/>
    <s v="Knowledge Cultures"/>
    <x v="0"/>
    <s v="Addleton Academic Publishers"/>
    <x v="0"/>
    <s v="journal-article"/>
    <b v="1"/>
    <s v="publishedVersion"/>
    <s v="publisher"/>
    <s v="No"/>
    <m/>
    <n v="0"/>
    <x v="0"/>
    <b v="0"/>
    <s v="2327-5731 "/>
    <s v="Yes"/>
    <s v="None"/>
    <s v="Yes"/>
    <s v="None"/>
    <s v="https://v2.sherpa.ac.uk/id/publication/29752"/>
    <m/>
    <n v="0"/>
    <s v="https://doi.org/10.22381/kc8320201"/>
    <s v="No"/>
    <s v="Yes"/>
    <m/>
    <m/>
    <m/>
    <m/>
    <m/>
    <m/>
    <n v="0"/>
    <n v="0"/>
    <n v="0"/>
    <n v="0"/>
    <m/>
    <m/>
    <m/>
    <m/>
    <m/>
    <b v="0"/>
    <s v="No"/>
    <x v="1"/>
    <x v="0"/>
    <x v="0"/>
  </r>
  <r>
    <s v="10.1007/978-3-030-64823-7_15"/>
    <m/>
    <m/>
    <x v="1"/>
    <s v="Multi-interest User Profiling in Short Text Microblogs"/>
    <s v="Wandabwa, Herman; Naeem, M. Asif; Mirza, Farhaan; Pears, Russel; Nguyen, Andy"/>
    <n v="5"/>
    <s v="No"/>
    <s v=" Wandabwa, H., Auckland University of Technology, Auckland, New Zealand; Naeem, M.A., Auckland University of Technology, Auckland, New Zealand, National University of Computer and Emerging Sciences, Islamabad, Pakistan; Mirza, F., Auckland University of Technology, Auckland, New Zealand; Pears, R., Auckland University of Technology, Auckland, New Zealand; Nguyen, A., University of Oulu, Oulu, Finland"/>
    <n v="4"/>
    <s v="Wandabwa, H.; Naeem, M.A.; Mirza, F.; Pears, R."/>
    <s v="Wandabwa, H.; Auckland University of TechnologyNew Zealand; email: herman.wandabwa@aut.ac.nz"/>
    <s v="Wandabwa, H."/>
    <s v="Yes"/>
    <s v="Lecture Notes in Computer Science"/>
    <x v="0"/>
    <s v="Springer International Publishing"/>
    <x v="1"/>
    <s v="book-chapter"/>
    <b v="0"/>
    <m/>
    <m/>
    <s v="No"/>
    <m/>
    <n v="0"/>
    <x v="0"/>
    <b v="0"/>
    <s v="0302-9743 1611-3349 "/>
    <m/>
    <m/>
    <m/>
    <m/>
    <m/>
    <m/>
    <n v="0"/>
    <m/>
    <s v="No"/>
    <s v="Yes"/>
    <m/>
    <m/>
    <m/>
    <m/>
    <m/>
    <m/>
    <n v="0"/>
    <n v="0"/>
    <n v="0"/>
    <n v="0"/>
    <m/>
    <m/>
    <m/>
    <m/>
    <m/>
    <b v="0"/>
    <s v="No"/>
    <x v="1"/>
    <x v="1"/>
    <x v="1"/>
  </r>
  <r>
    <s v="10.1109/ACCESS.2020.3042474"/>
    <s v="oa journal (via doaj)"/>
    <s v="cc-by-nc-nd"/>
    <x v="0"/>
    <s v="Object Motion Deblurring in Single Image Under Static Background"/>
    <s v="Zhang, Tengteng; Song, Sensen; Jia, Zhenhong; Yang, Jie; Kasabov, Nikola K."/>
    <n v="5"/>
    <s v="No"/>
    <s v="[Zhang, Tengteng; Song, Sensen; Jia, Zhenhong] Xinjiang Univ, Coll Informat Sci &amp; Engn, Urumqi 830046, Peoples R China; [Zhang, Tengteng; Song, Sensen; Jia, Zhenhong] Xinjiang Univ, Key Lab Signal Detect &amp; Proc, Urumqi 830046, Xinjiang Uygur, Peoples R China; [Yang, Jie] Shanghai Jiao Tong Univ, Inst Image Proc &amp; Pattern Recognit, Shanghai 200400, Peoples R China; [Kasabov, Nikola K.] Auckland Univ Technol, Sch Engn Comp &amp; Math Sci, Auckland 1020, New Zealand; [Kasabov, Nikola K.] Ulster Univ, Intelligent Syst Res Ctr, Maggy Campus, Derry BT48 7JL, Londonderry, North Ireland Zhang, T., College of Information Science and Engineering, Xinjiang University, Ürümqi, China; Song, S., College of Information Science and Engineering, Xinjiang University, Ürümqi, China; Jia, Z., College of Information Science and Engineering, Xinjiang University, Ürümqi, China; Yang, J., Institute of Image Processing and Pattern Recognition, Shanghai Jiao Tong University, Shanghai, China; Kasabov, N.K., School of Engineering, Computing and Mathematical Sciences, Auckland University of Technology, Auckland, New Zealand"/>
    <n v="1"/>
    <s v="Zhang, Tengteng, Song, Sensen, Jia, Zhenhong, Yang, Jie, Kasabov, Nikola K."/>
    <s v="Jia, ZH (corresponding author), Xinjiang Univ, Coll Informat Sci &amp; Engn, Urumqi 830046, Peoples R China.; Jia, ZH (corresponding author), Xinjiang Univ, Key Lab Signal Detect &amp; Proc, Urumqi 830046, Xinjiang Uygur, Peoples R China."/>
    <m/>
    <s v="No"/>
    <s v="IEEE Access"/>
    <x v="0"/>
    <s v="Institute of Electrical and Electronics Engineers (IEEE)"/>
    <x v="0"/>
    <s v="journal-article"/>
    <b v="1"/>
    <s v="publishedVersion"/>
    <s v="publisher"/>
    <s v="No"/>
    <m/>
    <n v="0"/>
    <x v="0"/>
    <b v="1"/>
    <s v="2169-3536 "/>
    <s v="Yes"/>
    <s v="None"/>
    <s v="No"/>
    <m/>
    <s v="https://v2.sherpa.ac.uk/id/publication/24685"/>
    <m/>
    <n v="0"/>
    <s v="https://ieeexplore.ieee.org/ielx7/6287639/6514899/09281343.pdf"/>
    <s v="Yes"/>
    <s v="Yes"/>
    <s v="Yes"/>
    <s v="USD"/>
    <n v="1750"/>
    <s v="USD"/>
    <n v="1750"/>
    <n v="1750"/>
    <n v="0"/>
    <n v="0"/>
    <n v="0"/>
    <n v="0"/>
    <m/>
    <s v="National Science Foundation of ChinaNational Natural Science Foundation of China (NSFC) [U1803261]; International Science and Technology Cooperation Project of the Ministry of Education of the People's Republic of China [2016-2196]; National Natural Science Foundation of China, NSFC: U1803261; Ministry of Ecology and Environment, The People’s Republic of China, MEE: 2016–2196"/>
    <s v="National Natural Science Foundation of China; Ministry of Education of the People's Republic of China"/>
    <s v="Computer Science; Engineering; Telecommunications"/>
    <s v="General Engineering; General Materials Science; General Computer Science"/>
    <b v="0"/>
    <s v="No"/>
    <x v="1"/>
    <x v="0"/>
    <x v="0"/>
  </r>
  <r>
    <s v="10.3991/ijet.v15i19.17415"/>
    <s v="oa journal (via doaj)"/>
    <s v="cc-by"/>
    <x v="0"/>
    <s v="Utilisation Status and User Satisfaction of Online Education Platforms"/>
    <s v="Chen, Xi; Xia, Erya; Jia, Wen"/>
    <n v="3"/>
    <s v="No"/>
    <s v="[Chen, Xi] Taizhou Vocat Coll Sci &amp; Technol, Taizhou, Peoples R China; [Xia, Erya] Auckland Univ Technol, Auckland, New Zealand; [Jia, Wen] Yibin Univ, Campus A, Yibin, Peoples R China Chen, X., Taizhou Vocational College of Science and Technology, Taizhou, China; Xia, E., Auckland University of Technology, Auckland, New Zealand; Jia, W., Yibin University, Campus A, Yibin, China"/>
    <n v="1"/>
    <s v="Chen, Xi, Xia, Erya"/>
    <s v="Xia, EY (corresponding author), Auckland Univ Technol, Auckland, New Zealand."/>
    <s v="Xia, EY"/>
    <s v="Yes"/>
    <s v="International Journal of Emerging Technologies in Learning (iJET)"/>
    <x v="0"/>
    <s v="International Association of Online Engineering (IAOE)"/>
    <x v="0"/>
    <s v="journal-article"/>
    <b v="1"/>
    <s v="publishedVersion"/>
    <s v="publisher"/>
    <s v="No"/>
    <m/>
    <n v="0"/>
    <x v="0"/>
    <b v="1"/>
    <s v="1863-0383 "/>
    <s v="No"/>
    <m/>
    <s v="Yes"/>
    <s v="None"/>
    <s v="https://v2.sherpa.ac.uk/id/publication/13463"/>
    <m/>
    <n v="0"/>
    <s v="https://online-journals.org/index.php/i-jet/article/download/17415/7979"/>
    <s v="Yes"/>
    <s v="Yes"/>
    <s v="Yes"/>
    <s v="EUR"/>
    <n v="260"/>
    <m/>
    <m/>
    <n v="318"/>
    <n v="0"/>
    <n v="0"/>
    <n v="0"/>
    <n v="0"/>
    <m/>
    <m/>
    <m/>
    <s v="Education &amp; Educational Research"/>
    <m/>
    <b v="0"/>
    <s v="No"/>
    <x v="1"/>
    <x v="0"/>
    <x v="0"/>
  </r>
  <r>
    <s v="10.1080/26410397.2020.1848003"/>
    <s v="oa journal (via doaj)"/>
    <m/>
    <x v="0"/>
    <s v="Perceptions of and barriers to HIV testing of women in Indonesia"/>
    <s v="Andajani, Sari: Senior Lecturer, Faculty of Health and Environmental Sciences, Auckland University of Technology, Auckland, New Zealand; Davies, Sharyn Graham: Associate Professor and Director of the Herb Feith Indonesia Engagement Centre, Monash University, Melbourne, Australia"/>
    <n v="2"/>
    <s v="No"/>
    <s v="[Najmah] Sriwijaya Univ, Publ Hlth Fac, Palembang, Indonesia; [Andajani, Sari] Auckland Univ Technol, Fac Hlth &amp; Environm Sci, Auckland, New Zealand; [Davies, Sharyn Graham] Monash Univ, Herb Feith Indonesia Engagement Ctr, Melbourne, Vic, Australia Najmah, Public Health Faculty, Sriwijaya University, Palembang, Indonesia; Andajani, S., Faculty of Health and Environmental Sciences, Auckland University of Technology, Auckland, New Zealand; Davies, S.G., Herb Feith Indonesia Engagement Centre, Monash University, Melbourne, Australia"/>
    <n v="1"/>
    <s v="Najmah, Andajani, Sari"/>
    <s v="Najmah (corresponding author), Sriwijaya Univ, Publ Hlth Fac, Palembang, Indonesia."/>
    <m/>
    <s v="No"/>
    <s v="Sexual and Reproductive Health Matters"/>
    <x v="0"/>
    <s v="Informa UK Limited"/>
    <x v="0"/>
    <s v="journal-article"/>
    <b v="1"/>
    <s v="publishedVersion"/>
    <s v="publisher"/>
    <s v="Yes"/>
    <m/>
    <n v="0"/>
    <x v="0"/>
    <b v="1"/>
    <s v="2641-0397 "/>
    <s v="No"/>
    <m/>
    <s v="No"/>
    <m/>
    <s v="https://v2.sherpa.ac.uk/id/publication/37224"/>
    <m/>
    <n v="0"/>
    <s v="https://doi.org/10.1080/26410397.2020.1848003"/>
    <s v="Yes"/>
    <s v="Yes"/>
    <m/>
    <m/>
    <m/>
    <m/>
    <m/>
    <m/>
    <n v="8.3000000000000007"/>
    <n v="0"/>
    <n v="0"/>
    <n v="10"/>
    <s v="http://www.altmetric.com/details.php?citation_id=95979932"/>
    <m/>
    <s v="Auckland University of Technology, New Zealand; Universitas Sriwijaya; New Zealand Scholarship, Ministry of Foreign Affairs and Trade"/>
    <s v="Public, Environmental &amp; Occupational Health"/>
    <m/>
    <b v="0"/>
    <s v="No"/>
    <x v="1"/>
    <x v="0"/>
    <x v="0"/>
  </r>
  <r>
    <s v="10.1007/978-3-030-62803-1_24"/>
    <m/>
    <m/>
    <x v="1"/>
    <s v="The Influence of Personal and Professional Commitments on Digitally Disconnected Experiences"/>
    <s v="McKenna, Brad; Waizenegger, Lena; Cai, Wenjie"/>
    <n v="3"/>
    <s v="No"/>
    <s v=" McKenna, B., University of East Anglia, Norwich, United Kingdom; Waizenegger, L., Auckland University of Technology, Auckland, New Zealand; Cai, W., University of Greenwich, London, United Kingdom"/>
    <n v="1"/>
    <s v="Waizenegger, L."/>
    <s v="McKenna, B.; University of East AngliaUnited Kingdom; email: b.mckenna@uea.ac.uk"/>
    <m/>
    <s v="No"/>
    <s v="IFIP Advances in Information and Communication Technology"/>
    <x v="0"/>
    <s v="Springer International Publishing"/>
    <x v="1"/>
    <s v="book-chapter"/>
    <b v="0"/>
    <m/>
    <m/>
    <s v="No"/>
    <m/>
    <n v="0"/>
    <x v="0"/>
    <b v="0"/>
    <s v="1868-4238 1868-422X "/>
    <m/>
    <m/>
    <m/>
    <m/>
    <m/>
    <m/>
    <n v="0"/>
    <m/>
    <s v="No"/>
    <s v="Yes"/>
    <m/>
    <m/>
    <m/>
    <m/>
    <m/>
    <m/>
    <n v="0"/>
    <n v="0"/>
    <n v="0"/>
    <n v="0"/>
    <m/>
    <m/>
    <m/>
    <m/>
    <m/>
    <b v="0"/>
    <s v="No"/>
    <x v="1"/>
    <x v="1"/>
    <x v="1"/>
  </r>
  <r>
    <s v="10.1080/07329113.2020.1853917"/>
    <m/>
    <m/>
    <x v="1"/>
    <s v="Land and justice from the indigenous perspective: a study on the Tayal philosophy of &quot;sbalay&quot;"/>
    <s v="Kuan, Da-Wei: Professor, Department of Ethnology, National Cheng-Chi University, Taipei, Taiwan, ROC; Charlton, Guy C.: Associate Professor, Law School, University of New England, Armidale, NSW, Australia; AUT Law School, Auckland, New Zealand"/>
    <n v="2"/>
    <s v="No"/>
    <s v=" Kuan, D.-W., Professor, Department of Ethnology, National Cheng-Chi University, Taipei, Taiwan; Charlton, G.C., Law School, University of New England, Armidale, NSW, Australia, AUT Law School, Auckland, New Zealand"/>
    <n v="0"/>
    <m/>
    <s v="Charlton, G.C.; AUT Law SchoolNew Zealand; email: gcharlt3@une.edu.au"/>
    <m/>
    <s v="No"/>
    <s v="The Journal of Legal Pluralism and Unofficial Law"/>
    <x v="0"/>
    <s v="Informa UK Limited"/>
    <x v="1"/>
    <s v="journal-article"/>
    <b v="0"/>
    <m/>
    <m/>
    <s v="No"/>
    <m/>
    <n v="0"/>
    <x v="0"/>
    <b v="0"/>
    <s v="0732-9113 2305-9931 "/>
    <s v="Yes"/>
    <s v="18 months"/>
    <s v="No"/>
    <m/>
    <s v="https://v2.sherpa.ac.uk/id/publication/25426"/>
    <m/>
    <n v="0"/>
    <m/>
    <s v="No"/>
    <s v="Yes"/>
    <m/>
    <m/>
    <m/>
    <s v="USD"/>
    <n v="2950"/>
    <n v="2950"/>
    <n v="0"/>
    <n v="0"/>
    <n v="0"/>
    <n v="0"/>
    <m/>
    <m/>
    <m/>
    <m/>
    <s v="Law"/>
    <b v="0"/>
    <s v="No"/>
    <x v="1"/>
    <x v="1"/>
    <x v="1"/>
  </r>
  <r>
    <s v="10.1080/00472778.2020.1844491"/>
    <m/>
    <m/>
    <x v="1"/>
    <s v="Process innovation in small- and medium-sized enterprises: The critical roles of external knowledge sourcing and absorptive capacity"/>
    <s v="Aliasghar, Omid: International Business, Strategy and Entrepreneurship Department, Auckland University of Technology, New Zealand; Sadeghi, Arash: Economics, Finance and Entrepreneurship Department, Aston University, UK; Rose, Elizabeth L.: Department of International Business, University of Leeds and Aalto University, UK"/>
    <n v="3"/>
    <s v="No"/>
    <s v="[Aliasghar, Omid] Auckland Univ Technol, Int Business Strategy &amp; Entrepreneurship Dept, Auckland, New Zealand; [Sadeghi, Arash] Aston Univ, Econ Finance &amp; Entrepreneurship Dept, Birmingham, W Midlands, England; [Rose, Elizabeth L.] Univ Leeds, Dept Int Business, Leeds, W Yorkshire, England; [Rose, Elizabeth L.] Aalto Univ, Espoo, Finland Aliasghar, O., International Business, Strategy and Entrepreneurship Department, Auckland University of Technology, New Zealand; Sadeghi, A., Economics, Finance and Entrepreneurship Department, Aston University, United Kingdom; Rose, E.L., Department of International Business, University of Leeds and Aalto University, United Kingdom"/>
    <n v="1"/>
    <s v="Aliasghar, Omid"/>
    <s v="Aliasghar, O (corresponding author), Auckland Univ Technol, Int Business Strategy &amp; Entrepreneurship Dept, Auckland, New Zealand."/>
    <s v="Aliasghar, O"/>
    <s v="Yes"/>
    <s v="Journal of Small Business Management"/>
    <x v="0"/>
    <s v="Informa UK Limited"/>
    <x v="1"/>
    <s v="journal-article"/>
    <b v="0"/>
    <m/>
    <m/>
    <s v="No"/>
    <m/>
    <n v="0"/>
    <x v="0"/>
    <b v="0"/>
    <s v="0047-2778 1540-627X "/>
    <s v="Yes"/>
    <s v="18 months"/>
    <s v="No"/>
    <m/>
    <s v="https://v2.sherpa.ac.uk/id/publication/3759"/>
    <n v="2"/>
    <n v="3"/>
    <m/>
    <s v="Yes"/>
    <s v="Yes"/>
    <m/>
    <m/>
    <m/>
    <s v="USD"/>
    <n v="3000"/>
    <n v="3000"/>
    <n v="0.5"/>
    <n v="0"/>
    <n v="0"/>
    <n v="1"/>
    <s v="http://www.altmetric.com/details.php?citation_id=95577974"/>
    <m/>
    <m/>
    <s v="Business &amp; Economics"/>
    <s v="Management of Technology and Innovation; Strategy and Management; General Business;  Management and Accounting"/>
    <b v="0"/>
    <s v="No"/>
    <x v="1"/>
    <x v="1"/>
    <x v="1"/>
  </r>
  <r>
    <s v="10.1007/978-3-030-63823-8_90"/>
    <m/>
    <m/>
    <x v="1"/>
    <s v="Proposing Two Different Feature Extraction Methods from Multi-fractal Detrended Fluctuation Analysis of Electroencephalography Signals: A Case Study on Attention-Deficit Hyperactivity Disorder"/>
    <s v="Roozbehi, Zahra; Mohaghegh, Mahsa; Lanjanian, Hossein; Abharian, Peyman Hassani"/>
    <n v="4"/>
    <s v="No"/>
    <s v=" Roozbehi, Z., Auckland University of Technology, Auckland, New Zealand; Mohaghegh, M., Auckland University of Technology, Auckland, New Zealand; Lanjanian, H., Institute of Biochemistry and Biophysics, University of Tehran, Tehran, Iran; Abharian, P.H., Brain and Cognition Clinic, Institute for Cognitive Science Studies, Tehran, Iran"/>
    <n v="2"/>
    <s v="Roozbehi, Z.; Mohaghegh, M."/>
    <s v="Abharian, P.H.; Brain and Cognition Clinic, Iran; email: abharian@iricss.org"/>
    <m/>
    <s v="No"/>
    <s v="Neural Information Processing"/>
    <x v="0"/>
    <s v="Springer International Publishing"/>
    <x v="1"/>
    <s v="book-chapter"/>
    <b v="0"/>
    <m/>
    <m/>
    <s v="No"/>
    <m/>
    <n v="0"/>
    <x v="0"/>
    <b v="0"/>
    <s v="1865-0929 1865-0937 "/>
    <m/>
    <m/>
    <m/>
    <m/>
    <m/>
    <n v="1"/>
    <n v="1"/>
    <m/>
    <s v="No"/>
    <s v="Yes"/>
    <m/>
    <m/>
    <m/>
    <m/>
    <m/>
    <m/>
    <n v="0"/>
    <n v="0"/>
    <n v="0"/>
    <n v="0"/>
    <m/>
    <m/>
    <m/>
    <m/>
    <m/>
    <b v="0"/>
    <s v="No"/>
    <x v="1"/>
    <x v="1"/>
    <x v="1"/>
  </r>
  <r>
    <s v="10.1108/JKM-05-2020-0343"/>
    <m/>
    <m/>
    <x v="1"/>
    <s v="Identifying and modeling the antecedents of counterproductive knowledge behavior: a three-study analysis"/>
    <s v="Afshar-Jalili, Yasha; Cooper-Thomas, Helena D.; Fatholahian, Mahshad"/>
    <n v="3"/>
    <s v="No"/>
    <s v="[Afshar-Jalili, Yasha] Islamic Azad Univ, Dept Psychol, Sci &amp; Res Branch, Tehran, Iran; [Cooper-Thomas, Helena D.] Auckland Univ Technol, Dept Management, Auckland, New Zealand; [Fatholahian, Mahshad] KM Dept Oil Ind Commissioning &amp; Operat Co, Tehran, Iran Afshar-Jalili, Y., Department of Psychology, Islamic Azad University, Science and Research Branch, Tehran, Iran; Cooper-Thomas, H.D., Department of Management, Auckland University of Technology, Auckland, New Zealand; Fatholahian, M., KM Department Oil Industries Commissioning and Operation Company, Tehran, Iran"/>
    <n v="1"/>
    <s v="Afshar-Jalili, Yasha, Cooper-Thomas, Helena D."/>
    <s v="Afshar-Jalili, Y (corresponding author), Islamic Azad Univ, Dept Psychol, Sci &amp; Res Branch, Tehran, Iran."/>
    <m/>
    <s v="No"/>
    <s v="Journal of Knowledge Management"/>
    <x v="0"/>
    <s v="Emerald"/>
    <x v="1"/>
    <s v="journal-article"/>
    <b v="0"/>
    <m/>
    <m/>
    <s v="No"/>
    <m/>
    <n v="0"/>
    <x v="0"/>
    <b v="0"/>
    <s v="1367-3270 "/>
    <s v="Yes"/>
    <s v="None"/>
    <s v="No"/>
    <m/>
    <s v="https://v2.sherpa.ac.uk/id/publication/2852"/>
    <m/>
    <n v="1"/>
    <m/>
    <s v="Yes"/>
    <s v="Yes"/>
    <m/>
    <m/>
    <m/>
    <s v="USD"/>
    <n v="3240"/>
    <n v="3240"/>
    <n v="0"/>
    <n v="0"/>
    <n v="0"/>
    <n v="0"/>
    <m/>
    <m/>
    <m/>
    <s v="Information Science &amp; Library Science; Business &amp; Economics"/>
    <s v="Management of Technology and Innovation; Strategy and Management"/>
    <b v="0"/>
    <s v="No"/>
    <x v="1"/>
    <x v="1"/>
    <x v="1"/>
  </r>
  <r>
    <s v="10.1080/09638288.2020.1849419"/>
    <s v="open (via crossref license)"/>
    <s v="cc-by-nc-nd"/>
    <x v="2"/>
    <s v="Creating therapeutic relationships through communication: a qualitative metasynthesis from the perspectives of people with communication impairment after stroke"/>
    <s v="Bright, F. A. S.: School of Clinical Sciences, Auckland University of Technology, Auckland, New Zealand; Reeves, B.: School of Clinical Sciences, Auckland University of Technology, Auckland, New Zealand, School of Medicine, University of Auckland, Auckland, New Zealand"/>
    <n v="2"/>
    <s v="No"/>
    <s v="[Bright, F. A. S.; Reeves, B.] Auckland Univ Technol, Sch Clin Sci, Private Bag 92006, Auckland 1142, New Zealand; [Reeves, B.] Univ Auckland, Sch Med, Auckland, New Zealand Bright, F.A.S., School of Clinical Sciences, Auckland University of Technology, Auckland, New Zealand; Reeves, B., School of Clinical Sciences, Auckland University of Technology, Auckland, New Zealand, School of Medicine, University of Auckland, Auckland, New Zealand"/>
    <n v="1"/>
    <s v="Bright, F. A. S., Reeves, B."/>
    <s v="Bright, FAS (corresponding author), Auckland Univ Technol, Sch Clin Sci, Private Bag 92006, Auckland 1142, New Zealand."/>
    <s v="Bright, FAS"/>
    <s v="Yes"/>
    <s v="Disability and Rehabilitation"/>
    <x v="0"/>
    <s v="Informa UK Limited"/>
    <x v="0"/>
    <s v="journal-article"/>
    <b v="0"/>
    <s v="publishedVersion"/>
    <s v="publisher"/>
    <s v="No"/>
    <m/>
    <n v="0"/>
    <x v="0"/>
    <b v="0"/>
    <s v="0963-8288 1464-5165 "/>
    <s v="Yes"/>
    <s v="12 months"/>
    <s v="No"/>
    <m/>
    <s v="https://v2.sherpa.ac.uk/id/publication/20617"/>
    <m/>
    <n v="0"/>
    <s v="https://www.tandfonline.com/doi/pdf/10.1080/09638288.2020.1849419?needAccess=true&amp;"/>
    <s v="Yes"/>
    <s v="Yes"/>
    <m/>
    <m/>
    <m/>
    <s v="USD"/>
    <n v="2950"/>
    <n v="2950"/>
    <n v="33.299999999999997"/>
    <n v="0"/>
    <n v="0"/>
    <n v="51"/>
    <s v="http://www.altmetric.com/details.php?citation_id=94883298"/>
    <s v="Emerging Rehabilitation Leader Award from the New Zealand Rehabilitation Association"/>
    <m/>
    <s v="Rehabilitation"/>
    <s v="Rehabilitation"/>
    <b v="0"/>
    <s v="No"/>
    <x v="1"/>
    <x v="0"/>
    <x v="2"/>
  </r>
  <r>
    <s v="10.1177/0047287520971040"/>
    <m/>
    <m/>
    <x v="1"/>
    <s v="Evolutionary Aspects of Scarcity Information with Regard to Travel Options: The Role of Childhood Socioeconomic Status"/>
    <s v="Park, Jooyoung: Peking University HSBC Business School, Shenzhen, China; Kim, Jungkeun: Department of Marketing, Auckland University of Technology, Auckland, New Zealand; Kim, Seongseop (Sam): School of Hotel &amp; Tourism Management, The Hong Kong Polytechnic University, Hong Kong"/>
    <n v="3"/>
    <s v="No"/>
    <s v="[Park, Jooyoung] Peking Univ, HSBC Business Sch, Shenzhen, Peoples R China; [Kim, Jungkeun] Auckland Univ Technol, Dept Mkt, 120 Mayoral Dr, Auckland 1010, New Zealand; [Kim, Seongseop (Sam)] Hong Kong Polytech Univ, Sch Hotel &amp; Tourism Management, Hong Kong, Peoples R China Park, J., Peking University HSBC Business School, Shenzhen, China; Kim, J., Department of Marketing, Auckland University of Technology, Auckland, New Zealand; Kim, S., School of Hotel Tourism Management, The Hong Kong Polytechnic University, Hong Kong"/>
    <n v="1"/>
    <s v="Park, Jooyoung, Kim, Jungkeun"/>
    <s v="Kim, J (corresponding author), Auckland Univ Technol, Dept Mkt, 120 Mayoral Dr, Auckland 1010, New Zealand."/>
    <s v="Kim, J"/>
    <s v="Yes"/>
    <s v="Journal of Travel Research"/>
    <x v="0"/>
    <s v="SAGE Publications"/>
    <x v="1"/>
    <s v="journal-article"/>
    <b v="0"/>
    <m/>
    <m/>
    <s v="No"/>
    <m/>
    <n v="0"/>
    <x v="0"/>
    <b v="0"/>
    <s v="0047-2875 1552-6763 "/>
    <s v="Yes"/>
    <s v="None"/>
    <s v="No"/>
    <m/>
    <s v="https://v2.sherpa.ac.uk/id/publication/9357"/>
    <n v="1"/>
    <n v="0"/>
    <m/>
    <s v="Yes"/>
    <s v="Yes"/>
    <m/>
    <m/>
    <m/>
    <s v="USD"/>
    <n v="3000"/>
    <n v="3000"/>
    <n v="0"/>
    <n v="0"/>
    <n v="0"/>
    <n v="0"/>
    <m/>
    <m/>
    <m/>
    <s v="Social Sciences - Other Topics"/>
    <s v="Tourism;  Leisure and Hospitality Management; Geography;  Planning and Development; Transportation"/>
    <b v="0"/>
    <s v="No"/>
    <x v="1"/>
    <x v="1"/>
    <x v="1"/>
  </r>
  <r>
    <s v="10.1080/03014223.2020.1833948"/>
    <m/>
    <m/>
    <x v="1"/>
    <s v="Annual variation in bird numbers across Kaipatiki, Auckland"/>
    <s v="Hill, Samuel D.: Research, Investigations and Monitoring Unit, Auckland Council, Auckland, New Zealand; Pawley, Matthew D. M.: School of Natural and Computational Sciences, Massey University, Auckland, New Zealand; Bishop, Craig D.: School of Science, Auckland University of Technology, Auckland, New Zealand"/>
    <n v="3"/>
    <s v="No"/>
    <s v="[Hill, Samuel D.] Auckland Council Res, Invest &amp; Monitoring Unit, Auckland, New Zealand; Massey Univ, Sch Nat &amp; Computat Sci, Auckland, New Zealand; Auckland Univ Technol, Sch Sci, Auckland, New Zealand Hill, S.D., Investigations and Monitoring Unit, Auckland Council Research, Auckland, New Zealand; Pawley, M.D.M., School of Natural and Computational Sciences, Massey University, Auckland, New Zealand; Bishop, C.D., School of Science, Auckland University of Technology, Auckland, New Zealand"/>
    <n v="1"/>
    <s v="Hill, Samuel D.,"/>
    <s v="Hill, SD (corresponding author), Auckland Council Res, Invest &amp; Monitoring Unit, Auckland, New Zealand."/>
    <m/>
    <s v="No"/>
    <s v="New Zealand Journal of Zoology"/>
    <x v="0"/>
    <s v="Informa UK Limited"/>
    <x v="1"/>
    <s v="journal-article"/>
    <b v="0"/>
    <m/>
    <m/>
    <s v="No"/>
    <m/>
    <n v="0"/>
    <x v="0"/>
    <b v="0"/>
    <s v="0301-4223 1175-8821 "/>
    <s v="Yes"/>
    <s v="12 months"/>
    <s v="No"/>
    <m/>
    <s v="https://v2.sherpa.ac.uk/id/publication/6334"/>
    <m/>
    <n v="0"/>
    <m/>
    <s v="Yes"/>
    <s v="Yes"/>
    <m/>
    <m/>
    <m/>
    <s v="USD"/>
    <n v="2950"/>
    <n v="2950"/>
    <n v="0"/>
    <n v="0"/>
    <n v="0"/>
    <n v="0"/>
    <m/>
    <m/>
    <m/>
    <s v="Zoology"/>
    <s v="Animal Science and Zoology"/>
    <b v="0"/>
    <s v="No"/>
    <x v="1"/>
    <x v="1"/>
    <x v="1"/>
  </r>
  <r>
    <s v="10.1007/s11036-020-01691-4"/>
    <s v="oa repository (via OAI-PMH doi match)"/>
    <m/>
    <x v="5"/>
    <s v="The Time-Free Comparison Model for Fault Diagnosis in Wireless Ad Hoc Networks"/>
    <s v="Jarrah, Hazim; Ali, G. G. Md. Nawaz; Kumar, Arun; Chong, Peter H. J.; Sarkar, Nurul I.; Gutierrez, Jairo"/>
    <n v="6"/>
    <s v="No"/>
    <s v="[Jarrah, Hazim; Chong, Peter H. J.] Auckland Univ Technol, Dept Elect &amp; Elect Engn, Auckland, New Zealand; [Ali, G. G. Md. Nawaz] Univ Charleston, Dept Appl Comp Sci, Charleston, WV USA; [Kumar, Arun] Natl Inst Technol, Dept Comp Sci &amp; Engn, Rourkela, Odisha, India; [Sarkar, Nurul I.; Gutierrez, Jairo] Auckland Univ Technol, Dept Informat Technol &amp; Software Engn, Auckland, New Zealand Jarrah, H., Department of Electrical and Electronic Engineering, Auckland University of Technology, Auckland, New Zealand; Ali, G.G.M.N., Department of Applied Computer Science, University of Charleston, WV, United States; Kumar, A., Department of Computer Science &amp; Engineering, National Institute of Technology, Odisha, India; Chong, P.H.J., Department of Electrical and Electronic Engineering, Auckland University of Technology, Auckland, New Zealand; Sarkar, N.I., Department of Information Technology and Software Engineering, Auckland University of Technology, Auckland, New Zealand; Gutierrez, J., Department of Information Technology and Software Engineering, Auckland University of Technology, Auckland, New Zealand"/>
    <n v="1"/>
    <s v="Jarrah, Hazim, Chong, Peter H. J., Ali, G. G. Md. Nawaz, Kumar, Arun, Sarkar, Nurul I., Gutierrez, Jairo,"/>
    <s v="Jarrah, H (corresponding author), Auckland Univ Technol, Dept Elect &amp; Elect Engn, Auckland, New Zealand."/>
    <s v="Jarrah, H"/>
    <s v="Yes"/>
    <s v="Mobile Networks and Applications"/>
    <x v="0"/>
    <s v="Springer Science and Business Media LLC"/>
    <x v="0"/>
    <s v="journal-article"/>
    <b v="0"/>
    <s v="submittedVersion"/>
    <s v="repository"/>
    <s v="Yes"/>
    <s v="openrepository.aut.ac.nz "/>
    <n v="1"/>
    <x v="0"/>
    <b v="0"/>
    <s v="1383-469X 1572-8153 "/>
    <s v="Yes"/>
    <s v="12 months"/>
    <s v="No"/>
    <m/>
    <s v="https://v2.sherpa.ac.uk/id/publication/17419"/>
    <m/>
    <n v="0"/>
    <s v="https://openrepository.aut.ac.nz/bitstream/10292/14082/5/Time-Free%20Comparison%20Model%20for%20Fault%20Diagnosis%20in%20Wireless%20Ad%20Hoc%20Netwooks-Final.pdf"/>
    <s v="Yes"/>
    <s v="Yes"/>
    <m/>
    <m/>
    <m/>
    <s v="USD"/>
    <n v="3000"/>
    <n v="3000"/>
    <n v="0"/>
    <n v="0"/>
    <n v="0"/>
    <n v="0"/>
    <m/>
    <m/>
    <m/>
    <s v="Computer Science; Telecommunications"/>
    <s v="Computer Networks and Communications; Hardware and Architecture; Software; Information Systems"/>
    <b v="1"/>
    <s v="Yes"/>
    <x v="0"/>
    <x v="0"/>
    <x v="5"/>
  </r>
  <r>
    <s v="10.1177/1077800420971867"/>
    <m/>
    <m/>
    <x v="1"/>
    <s v="The End of the Dream: Postmodernism and Qualitative Research"/>
    <s v="Stewart, Georgina Tuari: Auckland University of Technology, New Zealand; St. Pierre, Elizabeth: University of Georgia, Athens, USA; Devine, Nesta: Auckland University of Technology, New Zealand; Kirloskar-Steinbach, Monika: University of Konstanz, Germany"/>
    <n v="4"/>
    <s v="No"/>
    <s v="[Stewart, Georgina Tuari] Auckland Univ Technol, Sch Educ, AUT, Auckland, New Zealand; [Devine, Nesta] Auckland Univ Technol, Private Bag 92006, Auckland 1142, New Zealand; [St. Pierre, Elizabeth] Univ Georgia, Educ Theory &amp; Practice Dept, Crit Studies, Athens, GA 30602 USA; [St. Pierre, Elizabeth] Univ Georgia, Interdisciplinary Qualitat Res Program, Athens, GA 30602 USA; [St. Pierre, Elizabeth] Univ Georgia, Inst Womens Studies, Athens, GA 30602 USA; [Kirloskar-Steinbach, Monika] Univ Konstanz, Philosophy, Constance, Germany Stewart, G.T., Auckland University of Technology, New Zealand; St. Pierre, E., University of Georgia, Athens, United States; Devine, N., Auckland University of Technology, New Zealand; Kirloskar-Steinbach, M., University of Konstanz, Germany"/>
    <n v="1"/>
    <s v="Stewart, Georgina Tuari, Devine, Nesta"/>
    <s v="Stewart, GT (corresponding author), Auckland Univ Technol, Private Bag 92006, Auckland 1142, New Zealand."/>
    <s v="Stewart, GT"/>
    <s v="Yes"/>
    <s v="Qualitative Inquiry"/>
    <x v="0"/>
    <s v="SAGE Publications"/>
    <x v="1"/>
    <s v="journal-article"/>
    <b v="0"/>
    <m/>
    <m/>
    <s v="No"/>
    <m/>
    <n v="0"/>
    <x v="0"/>
    <b v="0"/>
    <s v="1077-8004 1552-7565 "/>
    <s v="Yes"/>
    <s v="None"/>
    <s v="No"/>
    <m/>
    <s v="https://v2.sherpa.ac.uk/id/publication/9440"/>
    <m/>
    <n v="0"/>
    <m/>
    <s v="Yes"/>
    <s v="Yes"/>
    <m/>
    <m/>
    <m/>
    <s v="USD"/>
    <n v="3000"/>
    <n v="3000"/>
    <n v="5.08"/>
    <n v="0"/>
    <n v="0"/>
    <n v="0"/>
    <s v="http://www.altmetric.com/details.php?citation_id=94497442"/>
    <m/>
    <m/>
    <s v="Social Sciences - Other Topics"/>
    <s v="Social Sciences (miscellaneous); Anthropology"/>
    <b v="0"/>
    <s v="No"/>
    <x v="1"/>
    <x v="1"/>
    <x v="1"/>
  </r>
  <r>
    <s v="10.1080/16184742.2020.1838591"/>
    <m/>
    <m/>
    <x v="1"/>
    <s v="Leadership in and out of the sport boardroom: new empirical insights"/>
    <s v="O'Boyle, Ian: UniSA Business, University of South Australia, Adelaide, SA, USA; Shilbury, David: Deakin Business School, Melbourne Burwood Campus, Burwood, Australia; Ferkins, Lesley: Sports Performance Research Institute New Zealand, AUT Millennium, Auckland, New Zealand"/>
    <n v="3"/>
    <s v="No"/>
    <s v=" O'Boyle, I., UniSA Business, University of South Australia, Adelaide, SA, United States; Shilbury, D., Deakin Business School, Melbourne Burwood Campus, Burwood, Australia; Ferkins, L., Sports Performance Research Institute New Zealand, AUT Millennium, Auckland, New Zealand"/>
    <n v="0"/>
    <m/>
    <s v="O'Boyle, I.; UniSA Business, United States; email: ian.o'boyle@unisa.edu.au"/>
    <m/>
    <s v="No"/>
    <s v="European Sport Management Quarterly"/>
    <x v="0"/>
    <s v="Informa UK Limited"/>
    <x v="1"/>
    <s v="journal-article"/>
    <b v="0"/>
    <m/>
    <m/>
    <s v="No"/>
    <m/>
    <n v="0"/>
    <x v="0"/>
    <b v="0"/>
    <s v="1618-4742 1746-031X "/>
    <s v="Yes"/>
    <s v="18 months"/>
    <s v="No"/>
    <m/>
    <s v="https://v2.sherpa.ac.uk/id/publication/5260"/>
    <m/>
    <n v="0"/>
    <m/>
    <s v="No"/>
    <s v="Yes"/>
    <m/>
    <m/>
    <m/>
    <s v="USD"/>
    <n v="2950"/>
    <n v="2950"/>
    <n v="1"/>
    <n v="0"/>
    <n v="0"/>
    <n v="1"/>
    <s v="http://www.altmetric.com/details.php?citation_id=94186243"/>
    <m/>
    <m/>
    <m/>
    <s v="Tourism;  Leisure and Hospitality Management; Strategy and Management"/>
    <b v="0"/>
    <s v="No"/>
    <x v="1"/>
    <x v="1"/>
    <x v="1"/>
  </r>
  <r>
    <s v="10.1108/SASBE-08-2020-0122"/>
    <m/>
    <m/>
    <x v="1"/>
    <s v="Sensory and physiological assessment of spatial transient thermal environment changes at a tropical university campus"/>
    <s v="Dahlan, Nur Dalilah; Ghaffarianhoseini, Amirhosein; Hassan, Norhaslina"/>
    <n v="3"/>
    <s v="No"/>
    <s v="[Dahlan, Nur Dalilah] Univ Putra Malaysia, Dept Architecture, Serdang, Malaysia; [Ghaffarianhoseini, Amirhosein] Auckland Univ Technol, Built Environm Engn, Auckland, New Zealand; [Hassan, Norhaslina] Univ Malaya, Fac Arts &amp; Social Sci, Dept Geog, Kuala Lumpur, Malaysia Dahlan, N.D., Department of Architecture, Universiti Putra Malaysia, Serdang, Malaysia; Ghaffarianhoseini, A., Built Environment Engineering, Auckland University of Technology, Auckland, New Zealand; Hassan, N., Department of Geography, Faculty of Arts and Social Science, Universiti Malaya, Kuala Lumpur, Malaysia"/>
    <n v="1"/>
    <s v="Dahlan, Nur Dalilah, Ghaffarianhoseini, Amirhosein"/>
    <s v="Dahlan, ND (corresponding author), Univ Putra Malaysia, Dept Architecture, Serdang, Malaysia."/>
    <m/>
    <s v="No"/>
    <s v="Smart and Sustainable Built Environment"/>
    <x v="0"/>
    <s v="Emerald"/>
    <x v="1"/>
    <s v="journal-article"/>
    <b v="0"/>
    <m/>
    <m/>
    <s v="No"/>
    <m/>
    <n v="0"/>
    <x v="0"/>
    <b v="0"/>
    <s v="2046-6099 "/>
    <s v="Yes"/>
    <s v="None"/>
    <s v="No"/>
    <m/>
    <s v="https://v2.sherpa.ac.uk/id/publication/32388"/>
    <m/>
    <n v="0"/>
    <m/>
    <s v="Yes"/>
    <s v="Yes"/>
    <m/>
    <m/>
    <m/>
    <s v="USD"/>
    <n v="3240"/>
    <n v="3240"/>
    <n v="0"/>
    <n v="0"/>
    <n v="0"/>
    <n v="0"/>
    <m/>
    <s v="Putra Grant [UPM/700-2/1/GP/2017/9553300]"/>
    <m/>
    <s v="Science &amp; Technology - Other Topics"/>
    <s v="Renewable Energy;  Sustainability and the Environment; Civil and Structural Engineering; Management;  Monitoring;  Policy and Law; Human Factors and Ergonomics; Urban Studies; Building and Construction"/>
    <b v="0"/>
    <s v="No"/>
    <x v="1"/>
    <x v="1"/>
    <x v="1"/>
  </r>
  <r>
    <s v="10.1007/s11002-020-09547-3"/>
    <m/>
    <m/>
    <x v="1"/>
    <s v="Consumer reactions to female and male cosmetic surgery beauty in Asian advertisements"/>
    <s v="Tipgomut, Pornchanoke; Paas, Leonard J.; McNaught, Angela"/>
    <n v="3"/>
    <s v="No"/>
    <s v="[Tipgomut, Pornchanoke] Auckland Univ Technol, Fac Business &amp; Law, Mkt Dept, 120 Mayoral Dr, Auckland 1010, New Zealand; [Paas, Leonard J.] Univ Auckland, Fac Business &amp; Econ, Dept Mkt, Auckland, New Zealand; [McNaught, Angela] Massey Univ, Sch Psychol, Auckland, New Zealand Tipgomut, P., Marketing Department, Faculty of Business &amp; Law, The Auckland University of Technology, 120 Mayoral Drive, Auckland, 1010, New Zealand; Paas, L.J., Department of Marketing, Faculty of Business and Economics, The University of Auckland, Auckland, New Zealand; McNaught, A., School of Psychology, Massey University, Auckland, New Zealand"/>
    <n v="1"/>
    <s v="Tipgomut, Pornchanoke"/>
    <s v="Tipgomut, P (corresponding author), Auckland Univ Technol, Fac Business &amp; Law, Mkt Dept, 120 Mayoral Dr, Auckland 1010, New Zealand."/>
    <s v="Tipgomut, P"/>
    <s v="Yes"/>
    <s v="Marketing Letters"/>
    <x v="0"/>
    <s v="Springer Science and Business Media LLC"/>
    <x v="1"/>
    <s v="journal-article"/>
    <b v="0"/>
    <m/>
    <m/>
    <s v="No"/>
    <m/>
    <n v="0"/>
    <x v="0"/>
    <b v="0"/>
    <s v="0923-0645 1573-059X "/>
    <s v="Yes"/>
    <s v="12 months"/>
    <s v="No"/>
    <m/>
    <s v="https://v2.sherpa.ac.uk/id/publication/17410"/>
    <m/>
    <n v="0"/>
    <m/>
    <s v="Yes"/>
    <s v="Yes"/>
    <m/>
    <m/>
    <m/>
    <s v="USD"/>
    <n v="3000"/>
    <n v="3000"/>
    <n v="0"/>
    <n v="0"/>
    <n v="0"/>
    <n v="0"/>
    <m/>
    <m/>
    <m/>
    <s v="Business &amp; Economics"/>
    <s v="Marketing; Economics and Econometrics; Business and International Management"/>
    <b v="0"/>
    <s v="No"/>
    <x v="1"/>
    <x v="1"/>
    <x v="1"/>
  </r>
  <r>
    <s v="10.1177/1468796820966706"/>
    <m/>
    <m/>
    <x v="1"/>
    <s v="Multidimensional, complex and contingent: Exploring international PhD students' social mobility"/>
    <s v="Roy, Rituparna: School of Social Sciences and Public Policy, Auckland University of Technology, Auckland, New Zealand; School of Social Sciences, University of Auckland, Auckland, New Zealand, School of Social Sciences, University of Auckland, Auckland, New Zealand; Uekusa, Shinya: School of Culture and Society, Aarhus University, Aarhus, Denmark, School of Social Sciences, University of Auckland, Auckland, New Zealand; Karki, Jeevan: School of Social Sciences, University of Auckland, Auckland, New Zealand"/>
    <n v="3"/>
    <s v="No"/>
    <s v="[Roy, Rituparna] Auckland Univ Technol, Sch Social Sci &amp; Publ Policy, 14-2 Wakefield St, Auckland 1010, New Zealand; [Roy, Rituparna; Karki, Jeevan] Univ Auckland, Sch Social Sci, Auckland, New Zealand; [Uekusa, Shinya] Aarhus Univ, Sch Culture &amp; Soc, Aarhus, Denmark Roy, R., School of Social Sciences and Public Policy, Auckland University of Technology, Auckland, New Zealand, School of Social Sciences, University of Auckland, Auckland, New Zealand; Uekusa, S., School of Culture and Society, Aarhus University, Aarhus, Denmark; Karki, J., School of Social Sciences and Public Policy, Auckland University of Technology, Auckland, New Zealand"/>
    <n v="1"/>
    <s v="Roy, Rituparna"/>
    <s v="Roy, R (corresponding author), Auckland Univ Technol, Sch Social Sci &amp; Publ Policy, 14-2 Wakefield St, Auckland 1010, New Zealand."/>
    <s v="Roy, R"/>
    <s v="Yes"/>
    <s v="Ethnicities"/>
    <x v="0"/>
    <s v="SAGE Publications"/>
    <x v="1"/>
    <s v="journal-article"/>
    <b v="0"/>
    <m/>
    <m/>
    <s v="No"/>
    <m/>
    <n v="0"/>
    <x v="0"/>
    <b v="0"/>
    <s v="1468-7968 1741-2706 "/>
    <s v="Yes"/>
    <s v="None"/>
    <s v="No"/>
    <m/>
    <s v="https://v2.sherpa.ac.uk/id/publication/9131"/>
    <m/>
    <n v="0"/>
    <m/>
    <s v="Yes"/>
    <s v="Yes"/>
    <m/>
    <m/>
    <m/>
    <s v="USD"/>
    <n v="3000"/>
    <n v="3000"/>
    <n v="3.5"/>
    <n v="0"/>
    <n v="0"/>
    <n v="5"/>
    <s v="http://www.altmetric.com/details.php?citation_id=92723299"/>
    <m/>
    <m/>
    <s v="Ethnic Studies"/>
    <s v="Arts and Humanities (miscellaneous); Cultural Studies"/>
    <b v="0"/>
    <s v="No"/>
    <x v="1"/>
    <x v="1"/>
    <x v="1"/>
  </r>
  <r>
    <s v="10.1080/09638288.2020.1826585"/>
    <s v="open (via crossref license)"/>
    <s v="cc-by-nc-nd"/>
    <x v="2"/>
    <s v="Living with a long-term health condition and seeking paid work: qualitative systematic review and thematic synthesis"/>
    <s v="Fadyl, Joanna K.: Centre for Person Centred Research, Auckland University of Technology, Auckland, New Zealand. Auckland; Anstiss, David: Centre for Person Centred Research, Auckland University of Technology, Auckland, New Zealand. Auckland; Reed, Kirk: Centre for Person Centred Research, Auckland University of Technology, Auckland, New Zealand. Auckland, School of Health and Social Development, Deakin University, Melbourne, Australia; Levack, William M. M.: Rehabilitation Research and Teaching Unit, University of Otago, Wellington, New Zealand"/>
    <n v="4"/>
    <s v="No"/>
    <s v="[Fadyl, Joanna K.; Anstiss, David; Reed, Kirk] Auckland Univ Technol, Ctr Person Centred Res, Private Bag 92006, Auckland 1142, New Zealand; [Reed, Kirk] Deakin Univ, Sch Hlth &amp; Social Dev, Melbourne, Vic, Australia; [Levack, William M. M.] Univ Otago, Rehabil Res &amp; Teaching Unit, Wellington, New Zealand Fadyl, J.K., Centre for Person Centred Research, Auckland University of Technology, Auckland, Auckland, New Zealand; Anstiss, D., Centre for Person Centred Research, Auckland University of Technology, Auckland, Auckland, New Zealand; Reed, K., Centre for Person Centred Research, Auckland University of Technology, Auckland, Auckland, New Zealand, School of Health and Social Development, Deakin University, Melbourne, Australia; Levack, W.M.M., Rehabilitation Research and Teaching Unit, University of Otago, Wellington, New Zealand"/>
    <n v="1"/>
    <s v="Fadyl, Joanna K., Anstiss, David, Reed, Kirk"/>
    <s v="Fadyl, JK (corresponding author), Auckland Univ Technol, Ctr Person Centred Res, Private Bag 92006, Auckland 1142, New Zealand."/>
    <s v="Fadyl, JK"/>
    <s v="Yes"/>
    <s v="Disability and Rehabilitation"/>
    <x v="0"/>
    <s v="Informa UK Limited"/>
    <x v="0"/>
    <s v="journal-article"/>
    <b v="0"/>
    <s v="publishedVersion"/>
    <s v="publisher"/>
    <s v="Yes"/>
    <s v="dro.deakin.edu.au "/>
    <n v="1"/>
    <x v="0"/>
    <b v="0"/>
    <s v="0963-8288 1464-5165 "/>
    <s v="Yes"/>
    <s v="12 months"/>
    <s v="No"/>
    <m/>
    <s v="https://v2.sherpa.ac.uk/id/publication/20617"/>
    <n v="1"/>
    <n v="1"/>
    <s v="https://www.tandfonline.com/doi/pdf/10.1080/09638288.2020.1826585?needAccess=true"/>
    <s v="Yes"/>
    <s v="Yes"/>
    <m/>
    <m/>
    <m/>
    <s v="USD"/>
    <n v="2950"/>
    <n v="2950"/>
    <n v="0.75"/>
    <n v="0"/>
    <n v="0"/>
    <n v="2"/>
    <s v="http://www.altmetric.com/details.php?citation_id=92412747"/>
    <s v="New Zealand Ministry of Social Development and Health Research Council [18/804]"/>
    <s v="New Zealand Ministry of Social Development and Health Research Council"/>
    <s v="Rehabilitation"/>
    <s v="Rehabilitation"/>
    <b v="0"/>
    <s v="No"/>
    <x v="1"/>
    <x v="0"/>
    <x v="2"/>
  </r>
  <r>
    <s v="10.3727/154427320X15754936027058"/>
    <m/>
    <m/>
    <x v="1"/>
    <s v="#biteme: Considering the Potential Influence of Social Media on In-Water Encounters with Marine Wildlife"/>
    <s v="Pagel, Chantal D.; Orams, Mark; Lück, Michael"/>
    <n v="3"/>
    <s v="No"/>
    <s v=" Pagel, C.D., School of Hospitality and Tourism, Auckland University of Technology, Auckland, New Zealand; Orams, M.B., USC Business School and Sustainability Research Centre, University of the Sunshine Coast, Sunshine Coase, Australia, School of Sport and Recreation, Auckland University of Technology, Auckland, New Zealand; LÜck, M., School of Hospitality and Tourism, Auckland University of Technology, Auckland, New Zealand"/>
    <n v="3"/>
    <s v="Pagel, C.D.; Orams, M.B.; LÜck, M."/>
    <s v="Pagel, C.D.; School of Hospitality and Tourism, Private Bag 92006, United States; email: Chantal.Pagel@aut.ac.nz"/>
    <s v="Pagel, C.D."/>
    <s v="Yes"/>
    <s v="Tourism in Marine Environments"/>
    <x v="2"/>
    <s v="Cognizant, LLC"/>
    <x v="1"/>
    <s v="journal-article"/>
    <b v="0"/>
    <m/>
    <m/>
    <s v="No"/>
    <m/>
    <n v="0"/>
    <x v="0"/>
    <b v="0"/>
    <s v="1544-273X "/>
    <s v="No"/>
    <m/>
    <s v="Yes"/>
    <s v="None"/>
    <s v="https://v2.sherpa.ac.uk/id/publication/12329"/>
    <n v="3"/>
    <n v="3"/>
    <m/>
    <s v="No"/>
    <s v="Yes"/>
    <m/>
    <m/>
    <m/>
    <m/>
    <m/>
    <m/>
    <n v="3.7"/>
    <n v="0"/>
    <n v="0"/>
    <n v="6"/>
    <s v="http://www.altmetric.com/details.php?citation_id=73009519"/>
    <m/>
    <m/>
    <m/>
    <s v="Tourism;  Leisure and Hospitality Management; Geography;  Planning and Development"/>
    <b v="0"/>
    <s v="No"/>
    <x v="1"/>
    <x v="1"/>
    <x v="1"/>
  </r>
  <r>
    <s v="10.1016/j.gfj.2020.100572"/>
    <m/>
    <m/>
    <x v="1"/>
    <s v="The liquidity of active ETFs"/>
    <s v="Pham, Son D.; Marshall, Ben R.; Nguyen, Nhut H.; Visaltanachoti, Nuttawat"/>
    <n v="4"/>
    <s v="No"/>
    <s v=" Pham, S.D., School of Economics and Finance, Massey Business School, Massey University, New Zealand; Marshall, B.R., School of Economics and Finance, Massey Business School, Massey University, New Zealand; Nguyen, N.H., Department of Finance, Faculty of Business, Economics and Law, Auckland University of Technology, New Zealand; Visaltanachoti, N., School of Economics and Finance, Massey Business School, Massey University, New Zealand"/>
    <n v="1"/>
    <s v="Nguyen, N.H."/>
    <s v="Visaltanachoti, N.; School of Economics and Finance, New Zealand; email: n.visaltanachoti@massey.ac.nz"/>
    <m/>
    <s v="No"/>
    <s v="Global Finance Journal"/>
    <x v="0"/>
    <s v="Elsevier BV"/>
    <x v="1"/>
    <s v="journal-article"/>
    <b v="0"/>
    <m/>
    <m/>
    <s v="No"/>
    <m/>
    <n v="0"/>
    <x v="0"/>
    <b v="0"/>
    <s v="1044-0283 "/>
    <s v="Yes"/>
    <s v="24 months"/>
    <s v="No"/>
    <m/>
    <s v="https://v2.sherpa.ac.uk/id/publication/16918"/>
    <m/>
    <n v="0"/>
    <m/>
    <s v="No"/>
    <s v="Yes"/>
    <m/>
    <m/>
    <m/>
    <s v="USD"/>
    <n v="1100"/>
    <n v="1100"/>
    <n v="0"/>
    <n v="0"/>
    <n v="0"/>
    <n v="0"/>
    <m/>
    <m/>
    <m/>
    <m/>
    <s v="Economics and Econometrics; Finance"/>
    <b v="0"/>
    <s v="No"/>
    <x v="1"/>
    <x v="1"/>
    <x v="1"/>
  </r>
  <r>
    <s v="10.28945/4541"/>
    <s v="open (via free pdf)"/>
    <m/>
    <x v="0"/>
    <s v="IDCUP Algorithm to Classifying Arbitrary Shapes and Densities for Center-based Clustering Performance Analysis"/>
    <s v="Altaf, Saud: Auckland University of Technology; Waseem Waseem, Muhammad: Manukau Institute of Technology, New Zealand; Kazmi, Laila: Shaheed Zulfikar Ali Bhutto Institute of Science and Technology, Islamabad Pakistan"/>
    <n v="3"/>
    <s v="No"/>
    <s v=" Altaf, S., Engineering, Computer and Mathematical Sciences, Auckland University of Technology, New Zealand; Soomro, M.W., School of Professional Engineering, Manukau Institute of Technology, New Zealand; Kazmi, L., Shaheed Zulfikar Ali Bhutto Institute of Science and Technology, Islamabad, Pakistan"/>
    <n v="1"/>
    <s v="Altaf, S."/>
    <s v="Altaf, S.; Engineering, New Zealand; email: saltaf@aut.ac.nz"/>
    <s v="Altaf, S."/>
    <s v="Yes"/>
    <s v="Interdisciplinary Journal of Information, Knowledge, and Management"/>
    <x v="0"/>
    <s v="Informing Science Institute"/>
    <x v="0"/>
    <s v="journal-article"/>
    <b v="1"/>
    <s v="publishedVersion"/>
    <s v="publisher"/>
    <s v="No"/>
    <m/>
    <n v="0"/>
    <x v="0"/>
    <b v="0"/>
    <s v="1555-1229 1555-1237 "/>
    <s v="Yes"/>
    <s v="None"/>
    <s v="Yes"/>
    <s v="None"/>
    <s v="https://v2.sherpa.ac.uk/id/publication/12789"/>
    <n v="1"/>
    <n v="0"/>
    <s v="http://www.ijikm.org/Volume15/IJIKMv15p091-108Altaf6036.pdf"/>
    <s v="No"/>
    <s v="Yes"/>
    <m/>
    <m/>
    <m/>
    <m/>
    <m/>
    <m/>
    <n v="0"/>
    <n v="0"/>
    <n v="0"/>
    <n v="0"/>
    <m/>
    <s v="Auckland University of Technology, New Zealand, AUT; Ministry of Science and Innovation, New Zealand, MSI"/>
    <m/>
    <m/>
    <s v="General Computer Science; Information Systems and Management"/>
    <b v="0"/>
    <s v="No"/>
    <x v="1"/>
    <x v="0"/>
    <x v="0"/>
  </r>
  <r>
    <s v="10.1109/ACCESS.2020.3020619"/>
    <s v="oa journal (via doaj)"/>
    <s v="cc-by-nc-nd"/>
    <x v="0"/>
    <s v="Video Snow Removal Based on Self-Adaptation Snow Detection and Patch-Based Gaussian Mixture Model"/>
    <s v="Yang, Bin; Jia, Zhenhong; Yang, Jie; Kasabov, Nikola K."/>
    <n v="4"/>
    <s v="No"/>
    <s v="[Yang, Bin; Jia, Zhenhong] Xinjiang Univ, Coll Informat Sci &amp; Engn, Urumqi 830046, Peoples R China; [Yang, Bin; Jia, Zhenhong] Xinjiang Univ, Key Lab Signal Detect &amp; Proc, Urumqi 830046, Peoples R China; [Yang, Jie] Shanghai Jiao Tong Univ, Inst Image Proc &amp; Pattern Recognit, Shanghai 200400, Peoples R China; [Kasabov, Nikola K.] Auckland Univ Technol, Knowledge Engn &amp; Discovery Res Inst, Auckland 1020, New Zealand Yang, B., College of Information Science and Engineering, Xinjiang University, Urumqi, China, Key Laboratory of Signal Detection and Processing, Xinjiang University, Urumqi, 830046, China; Jia, Z., College of Information Science and Engineering, Xinjiang University, Urumqi, China, Key Laboratory of Signal Detection and Processing, Xinjiang University, Urumqi, 830046, China; Yang, J., Institute of Image Processing and Pattern Recognition, Shanghai Jiao Tong University, Shanghai, China; Kasabov, N.K., Knowledge Engineering and Discovery Research Institute, Auckland University of Technology, Auckland, New Zealand"/>
    <n v="1"/>
    <s v="Yang, Bin, Jia, Zhenhong, Yang, Jie, Kasabov, Nikola K.,"/>
    <s v="Jia, ZH (corresponding author), Xinjiang Univ, Coll Informat Sci &amp; Engn, Urumqi 830046, Peoples R China.; Jia, ZH (corresponding author), Xinjiang Univ, Key Lab Signal Detect &amp; Proc, Urumqi 830046, Peoples R China."/>
    <m/>
    <s v="No"/>
    <s v="IEEE Access"/>
    <x v="0"/>
    <s v="Institute of Electrical and Electronics Engineers (IEEE)"/>
    <x v="0"/>
    <s v="journal-article"/>
    <b v="1"/>
    <s v="publishedVersion"/>
    <s v="publisher"/>
    <s v="Yes"/>
    <s v="pure.atira.dk "/>
    <n v="1"/>
    <x v="0"/>
    <b v="1"/>
    <s v="2169-3536 "/>
    <s v="Yes"/>
    <s v="None"/>
    <s v="No"/>
    <m/>
    <s v="https://v2.sherpa.ac.uk/id/publication/24685"/>
    <n v="1"/>
    <n v="0"/>
    <s v="https://doi.org/10.1109/access.2020.3020619"/>
    <s v="Yes"/>
    <s v="Yes"/>
    <s v="Yes"/>
    <s v="USD"/>
    <n v="1750"/>
    <s v="USD"/>
    <n v="1750"/>
    <n v="1750"/>
    <n v="0"/>
    <n v="0"/>
    <n v="0"/>
    <n v="0"/>
    <m/>
    <s v="National Science Foundation of ChinaNational Natural Science Foundation of China (NSFC) [U1803261]; International Science and Technology Cooperation Project of the Ministry of Education of the People's Republic of China [DICE 2016-2196]; National Natural Science Foundation of China, NSFC: U1803261; Ministry of Education of the People's Republic of China, MOE: DICE 2016–2196"/>
    <s v="National Natural Science Foundation of China; Ministry of Education of the People's Republic of China"/>
    <s v="Computer Science; Engineering; Telecommunications"/>
    <s v="General Engineering; General Materials Science; General Computer Science"/>
    <b v="0"/>
    <s v="No"/>
    <x v="1"/>
    <x v="0"/>
    <x v="0"/>
  </r>
  <r>
    <s v="10.1109/ACCESS.2020.3021235"/>
    <s v="oa journal (via doaj)"/>
    <s v="cc-by-nc-nd"/>
    <x v="0"/>
    <s v="A Multi-Information Fusion Correlation Filters Tracker"/>
    <s v="Wang, Junnan; Jia, Zhenhong; Lai, Huicheng; Yang, Jie; Kasabov, Nikola K."/>
    <n v="5"/>
    <s v="No"/>
    <s v="[Wang, Junnan; Jia, Zhenhong; Lai, Huicheng] Xinjiang Univ, Coll Informat Sci &amp; Engn, Key Lab Signal Detect &amp; Proc, Urumqi 830046, Peoples R China; [Yang, Jie] Shanghai Jiao Tong Univ, Inst Image Proc &amp; Pattern Recognit, Shanghai 200400, Peoples R China; [Kasabov, Nikola K.] Auckland Univ Technol, Knowledge Engn &amp; Discovery Res Inst, Auckland 1020, New Zealand Wang, J., Key Laboratory of Signal Detection and Processing, College of Information Science and Engineering, Xinjiang University, Urumqi, China; Jia, Z., Key Laboratory of Signal Detection and Processing, College of Information Science and Engineering, Xinjiang University, Urumqi, China; Lai, H., Key Laboratory of Signal Detection and Processing, College of Information Science and Engineering, Xinjiang University, Urumqi, China; Yang, J., Institute of Image Processing and Pattern Recognition, Shanghai Jiao Tong University, Shanghai, China; Kasabov, N.K., Knowledge Engineering and Discovery Research Institute, Auckland University of Technology, Auckland, New Zealand"/>
    <n v="1"/>
    <s v="Wang, Junnan, Jia, Zhenhong, Lai, Huicheng, Yang, Jie, Kasabov, Nikola K.,"/>
    <s v="Jia, ZH (corresponding author), Xinjiang Univ, Coll Informat Sci &amp; Engn, Key Lab Signal Detect &amp; Proc, Urumqi 830046, Peoples R China."/>
    <m/>
    <s v="No"/>
    <s v="IEEE Access"/>
    <x v="0"/>
    <s v="Institute of Electrical and Electronics Engineers (IEEE)"/>
    <x v="0"/>
    <s v="journal-article"/>
    <b v="1"/>
    <s v="publishedVersion"/>
    <s v="publisher"/>
    <s v="Yes"/>
    <s v="pure.atira.dk "/>
    <n v="1"/>
    <x v="0"/>
    <b v="1"/>
    <s v="2169-3536 "/>
    <s v="Yes"/>
    <s v="None"/>
    <s v="No"/>
    <m/>
    <s v="https://v2.sherpa.ac.uk/id/publication/24685"/>
    <m/>
    <n v="0"/>
    <s v="https://ieeexplore.ieee.org/ielx7/6287639/6514899/09184883.pdf"/>
    <s v="Yes"/>
    <s v="Yes"/>
    <s v="Yes"/>
    <s v="USD"/>
    <n v="1750"/>
    <s v="USD"/>
    <n v="1750"/>
    <n v="1750"/>
    <n v="0"/>
    <n v="0"/>
    <n v="0"/>
    <n v="0"/>
    <m/>
    <s v="National Science Foundation of ChinaNational Natural Science Foundation of China (NSFC) [U1803261]; International Science and Technology Cooperation Project, Ministry of Education, China [DICE 2016-2196]; Ministry of Education, MOE: DICE 2016–2196; National Natural Science Foundation of China, NSFC: U1803261; Shanghai Science International Cooperation Project"/>
    <s v="National Natural Science Foundation of China; International Science and Technology Cooperation Project, Ministry of Education, China"/>
    <s v="Computer Science; Engineering; Telecommunications"/>
    <s v="General Engineering; General Materials Science; General Computer Science"/>
    <b v="0"/>
    <s v="No"/>
    <x v="1"/>
    <x v="0"/>
    <x v="0"/>
  </r>
  <r>
    <s v="10.1080/17461391.2020.1809714"/>
    <m/>
    <m/>
    <x v="1"/>
    <s v="What do you hear? The effect of stadium noise on football players' passing performances"/>
    <s v="Otte, Fabian W.: German Sport University Cologne, Institute of Exercise Training and Sport Informatics, Cologne, Germany; Millar, Sarah-Kate: Auckland University of Technology, Auckland, New Zealand; Klatt, Stefanie: German Sport University Cologne, Institute of Exercise Training and Sport Informatics, Cologne, Germany, University of Rostock, Institute of Sport Science, Rostock, Germany"/>
    <n v="3"/>
    <s v="No"/>
    <s v="[Otte, Fabian W.] German Sport Univ Cologne, Inst Exercise Training &amp; Sport Informat, Cologne, Germany; [Millar, Sarah-Kate] Auckland Univ Technol, Auckland, New Zealand; [Klatt, Stefanie] Univ Rostock, Inst Sport Sci, Rostock, Germany Otte, F.W., German Sport University Cologne, Institute of Exercise Training and Sport Informatics, Cologne, Germany; Millar, S.-K., Auckland University of Technology, Auckland, New Zealand; Klatt, S., German Sport University Cologne, Institute of Exercise Training and Sport Informatics, Cologne, Germany, University of Rostock, Institute of Sport Science, Rostock, Germany"/>
    <n v="1"/>
    <s v="Otte, Fabian W., Millar, Sarah-Kate"/>
    <s v="Otte, FW (corresponding author), German Sport Univ Cologne, Inst Exercise Training &amp; Sport Informat, Dept Cognit &amp; Team Racket Sport Res, Sportpk Mungersdorf 6, D-50933 Cologne, Germany."/>
    <m/>
    <s v="No"/>
    <s v="European Journal of Sport Science"/>
    <x v="0"/>
    <s v="Informa UK Limited"/>
    <x v="1"/>
    <s v="journal-article"/>
    <b v="0"/>
    <m/>
    <m/>
    <s v="No"/>
    <m/>
    <n v="0"/>
    <x v="0"/>
    <b v="0"/>
    <s v="1746-1391 1536-7290 "/>
    <s v="Yes"/>
    <s v="12 months"/>
    <s v="No"/>
    <m/>
    <s v="https://v2.sherpa.ac.uk/id/publication/5252"/>
    <m/>
    <n v="0"/>
    <m/>
    <s v="Yes"/>
    <s v="Yes"/>
    <m/>
    <m/>
    <m/>
    <s v="USD"/>
    <n v="2950"/>
    <n v="2950"/>
    <n v="8.3000000000000007"/>
    <n v="0"/>
    <n v="0"/>
    <n v="13"/>
    <s v="http://www.altmetric.com/details.php?citation_id=88142500"/>
    <m/>
    <m/>
    <s v="Sport Sciences"/>
    <s v="Physical Therapy;  Sports Therapy and Rehabilitation; Orthopedics and Sports Medicine; General Medicine"/>
    <b v="0"/>
    <s v="No"/>
    <x v="1"/>
    <x v="1"/>
    <x v="1"/>
  </r>
  <r>
    <s v="10.1080/15332640.2020.1808871"/>
    <m/>
    <m/>
    <x v="1"/>
    <s v="Contextualising tobacco use in the social, economic and political transformation of Punjab"/>
    <s v="Menon, Shaveta: Eternal University, Baru Sahib, India; Bisht, Ramila: Jawaharlal Nehru University, New Delhi, India; Nair, Balakrishnan: Auckland University of Technology, Auckland, New Zealand"/>
    <n v="3"/>
    <s v="No"/>
    <s v="[Menon, Shaveta] Eternal Univ, Baru Sahib, India; [Bisht, Ramila] Jawaharlal Nehru Univ, New Delhi, India; [Nair, Balakrishnan] Auckland Univ Technol, Auckland, New Zealand Menon, S., Eternal University, Baru Sahib, India; Bisht, R., Jawaharlal Nehru University, New Delhi, India; Nair, B., Auckland University of Technology, Auckland, New Zealand"/>
    <n v="1"/>
    <s v="Menon, Shaveta, Bisht, Ramila, Nair, Balakrishnan,"/>
    <s v="Nair, B (corresponding author), Auckland Univ Technol, Auckland, New Zealand."/>
    <s v="Nair, B"/>
    <s v="Yes"/>
    <s v="Journal of Ethnicity in Substance Abuse"/>
    <x v="0"/>
    <s v="Informa UK Limited"/>
    <x v="1"/>
    <s v="journal-article"/>
    <b v="0"/>
    <m/>
    <m/>
    <s v="No"/>
    <m/>
    <n v="0"/>
    <x v="0"/>
    <b v="0"/>
    <s v="1533-2640 1533-2659 "/>
    <s v="Yes"/>
    <s v="12 months"/>
    <s v="No"/>
    <m/>
    <s v="https://v2.sherpa.ac.uk/id/publication/5588"/>
    <m/>
    <n v="0"/>
    <m/>
    <s v="Yes"/>
    <s v="Yes"/>
    <m/>
    <m/>
    <m/>
    <s v="USD"/>
    <n v="2950"/>
    <n v="2950"/>
    <n v="0"/>
    <n v="0"/>
    <n v="0"/>
    <n v="0"/>
    <m/>
    <m/>
    <m/>
    <s v="Substance Abuse"/>
    <s v="Medicine (miscellaneous); Health(social science)"/>
    <b v="0"/>
    <s v="No"/>
    <x v="1"/>
    <x v="1"/>
    <x v="1"/>
  </r>
  <r>
    <s v="10.1093/rap/rkaa028"/>
    <s v="oa journal (via doaj)"/>
    <m/>
    <x v="0"/>
    <s v="Linking the patient experience of foot involvement related to psoriatic arthritis to the International Classification of Functioning, Disability and Health"/>
    <s v="Carter, Kate: Podiatry Department; Tannous, Caterina: Occupational Therapy Department, School of Health and Sciences, Western Sydney University, Sydney, NSW, Australia; Walmsley, Steven: Podiatry Department; Rome, Keith: Health and Rehabilitation Research Institute, Faculty of Health and Environmental Science, AUT University, Auckland, New Zealand; Turner, Deborah E: Podiatry Department, Podiatry Department, School of Clinical Sciences, Queensland University of Technology, Queensland, Australia"/>
    <n v="5"/>
    <s v="No"/>
    <s v="[Carter, Kate; Walmsley, Steven; Turner, Deborah E.] Western Sydney Univ, Sch Hlth &amp; Sci, Podiatry Dept, Sydney, NSW, Australia; [Tannous, Caterina] Western Sydney Univ, Sch Hlth &amp; Sci, Occupat Therapy Dept, Sydney, NSW, Australia; [Rome, Keith] AUT Univ, Fac Hlth &amp; Environm Sci, Hlth &amp; Rehabil Res Inst, Auckland, New Zealand; [Turner, Deborah E.] Queensland Univ Technol, Sch Clin Sci, Podiatry Dept, Brisbane, Qld, Australia Carter, K., Podiatry Department, School of Health and Sciences, Western Sydney University, Sydney, NSW, Australia; Tannous, C., Occupational Therapy Department, School of Health and Sciences, Western Sydney University, Sydney, NSW, Australia; Walmsley, S., Podiatry Department, School of Health and Sciences, Western Sydney University, Sydney, NSW, Australia; Rome, K., Health and Rehabilitation Research Institute, Faculty of Health and Environmental Science, AUT University, Auckland, New Zealand; Turner, D.E., Podiatry Department, School of Health and Sciences, Western Sydney University, Sydney, NSW, Australia, Podiatry Department, School of Clinical Sciences, Queensland University of Technology, Queensland, Australia"/>
    <n v="1"/>
    <s v="Carter, Kate, Walmsley, Steven, Turner, Deborah E., Tannous, Caterina, Rome, Keith"/>
    <s v="Carter, K (corresponding author), Western Sydney Univ, Sch Hlth &amp; Sci, Podiatr Med, Locked Bag 1797, Penrith, NSW 2751, Australia."/>
    <m/>
    <s v="No"/>
    <s v="Rheumatology Advances in Practice"/>
    <x v="0"/>
    <s v="Oxford University Press (OUP)"/>
    <x v="0"/>
    <s v="journal-article"/>
    <b v="1"/>
    <s v="publishedVersion"/>
    <s v="publisher"/>
    <s v="Yes"/>
    <s v="eprints.qut.edu.au "/>
    <n v="1"/>
    <x v="0"/>
    <b v="1"/>
    <s v="2514-1775 "/>
    <s v="Yes"/>
    <s v="None"/>
    <s v="Yes"/>
    <s v="None"/>
    <s v="https://v2.sherpa.ac.uk/id/publication/37153"/>
    <n v="1"/>
    <n v="2"/>
    <s v="https://doi.org/10.1093/rap/rkaa028"/>
    <s v="Yes"/>
    <s v="Yes"/>
    <s v="Yes"/>
    <s v="GBP"/>
    <n v="1500"/>
    <s v="USD"/>
    <n v="2400"/>
    <n v="2400"/>
    <n v="0"/>
    <n v="0"/>
    <n v="0"/>
    <n v="0"/>
    <m/>
    <m/>
    <m/>
    <s v="Rheumatology"/>
    <m/>
    <b v="0"/>
    <s v="No"/>
    <x v="1"/>
    <x v="0"/>
    <x v="0"/>
  </r>
  <r>
    <s v="10.1080/00472778.2020.1769989"/>
    <s v="open (via free pdf)"/>
    <s v="pd"/>
    <x v="2"/>
    <s v="Navigating belonging as a Muslim Moroccan female entrepreneur"/>
    <s v="Essers, Caroline: Institute for Management Research, Radboud Universiteit, Netherlands; Pio, Edwina: AUT University, New Zealand; Verduijn, Karen: Department of Management &amp; Organization, VU University, Netherlands; Bensliman, Najlae: Institute for Management Research, Radboud Universiteit, Netherlands"/>
    <n v="4"/>
    <s v="No"/>
    <s v=" Essers, C., Institute for Management Research, Radboud Universiteit, Netherlands; Pio, E., AUT University, New Zealand; Verduijn, K., Department of Management Organization, VU University, Netherlands; Bensliman, N., Institute for Management Research, Radboud Universiteit, Netherlands"/>
    <n v="0"/>
    <m/>
    <s v="Essers, C.; Institute for Management Research, Netherlands; email: c.essers@fm.ru.nl"/>
    <m/>
    <s v="No"/>
    <s v="Journal of Small Business Management"/>
    <x v="0"/>
    <s v="Informa UK Limited"/>
    <x v="0"/>
    <s v="journal-article"/>
    <b v="0"/>
    <s v="publishedVersion"/>
    <s v="publisher"/>
    <s v="Yes"/>
    <m/>
    <n v="0"/>
    <x v="0"/>
    <b v="0"/>
    <s v="0047-2778 1540-627X "/>
    <s v="Yes"/>
    <s v="18 months"/>
    <s v="No"/>
    <m/>
    <s v="https://v2.sherpa.ac.uk/id/publication/3759"/>
    <m/>
    <n v="1"/>
    <s v="https://www.tandfonline.com/doi/pdf/10.1080/00472778.2020.1769989?needAccess=true"/>
    <s v="No"/>
    <s v="Yes"/>
    <m/>
    <m/>
    <m/>
    <s v="USD"/>
    <n v="3000"/>
    <n v="3000"/>
    <n v="2.85"/>
    <n v="0"/>
    <n v="0"/>
    <n v="5"/>
    <s v="http://www.altmetric.com/details.php?citation_id=88690800"/>
    <m/>
    <m/>
    <m/>
    <s v="Management of Technology and Innovation; Strategy and Management; General Business;  Management and Accounting"/>
    <b v="0"/>
    <s v="No"/>
    <x v="1"/>
    <x v="0"/>
    <x v="2"/>
  </r>
  <r>
    <s v="10.1080/19388160.2020.1805667"/>
    <m/>
    <m/>
    <x v="1"/>
    <s v="Effects of Local Food Attributes on Tourist Dining Satisfaction and Future Intention: The Moderating Role of Food Culture Difference"/>
    <s v="Kim, Seongseop (Sam): School of Hotel &amp; Tourism Management, The Hong Kong Polytechnic University, Hong Kong SAR, China; Choe, Ja Young (Jacey): Faculty of Business Administration, University of Macau, Macau SAR, China; Kim, Peter Beomcheol: School of Hospitality and Tourism, Auckland University of Technology, Auckland, New Zealand"/>
    <n v="3"/>
    <s v="No"/>
    <s v="[Kim, Seongseop (Sam)] Hong Kong Polytech Univ, Sch Hotel &amp; Tourism Management, Hong Kong, Peoples R China; [Choe, Ja Young (Jacey)] Univ Macau, Fac Business Adm, Zhuhai, Macau, Peoples R China; [Kim, Peter Beomcheol] Auckland Univ Technol, Sch Hospitality &amp; Tourism, Auckland, New Zealand Kim, S., School of Hotel Tourism Management, The Hong Kong Polytechnic University, Hong Kong; Choe, J.Y., Faculty of Business Administration, University of Macau, Macau; Kim, P.B., School of Hospitality and Tourism, Auckland University of Technology, Auckland, New Zealand"/>
    <n v="1"/>
    <s v="Kim, Seongseop (Sam), Choe, Ja Young (Jacey), Kim, Peter Beomcheol,"/>
    <s v="Choe, JY (corresponding author), Univ Macau, Fac Business Adm, Zhuhai, Macau, Peoples R China."/>
    <m/>
    <s v="No"/>
    <s v="Journal of China Tourism Research"/>
    <x v="0"/>
    <s v="Informa UK Limited"/>
    <x v="1"/>
    <s v="journal-article"/>
    <b v="0"/>
    <m/>
    <m/>
    <s v="No"/>
    <m/>
    <n v="0"/>
    <x v="0"/>
    <b v="0"/>
    <s v="1938-8160 1938-8179 "/>
    <s v="Yes"/>
    <s v="18 months"/>
    <s v="No"/>
    <m/>
    <s v="https://v2.sherpa.ac.uk/id/publication/5529"/>
    <n v="1"/>
    <n v="0"/>
    <m/>
    <s v="Yes"/>
    <s v="Yes"/>
    <m/>
    <m/>
    <m/>
    <s v="USD"/>
    <n v="2950"/>
    <n v="2950"/>
    <n v="0"/>
    <n v="0"/>
    <n v="0"/>
    <n v="0"/>
    <m/>
    <m/>
    <s v="Grant from the Research Grants council of the Hong Kong special Administrative Region, China"/>
    <s v="Social Sciences - Other Topics"/>
    <s v="Tourism;  Leisure and Hospitality Management; Linguistics and Language; Cultural Studies; Language and Linguistics"/>
    <b v="0"/>
    <s v="No"/>
    <x v="1"/>
    <x v="1"/>
    <x v="1"/>
  </r>
  <r>
    <s v="10.1111/irfi.12328"/>
    <m/>
    <m/>
    <x v="1"/>
    <s v="Risk reduction using trailing stop-loss rules"/>
    <s v="Dai, Bochuan: Massey University Palmerston North New Zealand; Marshall, Ben R.: Massey University Palmerston North New Zealand; Nguyen, Nhut H.: Auckland University of Technology Auckland New Zealand; Visaltanachoti, Nuttawat: Massey University Auckland New Zealand"/>
    <n v="4"/>
    <s v="No"/>
    <s v="[Dai, Bochuan; Marshall, Ben R.] Massey Univ, Palmerston North, New Zealand; [Nguyen, Nhut H.] Auckland Univ Technol, Auckland, New Zealand; [Visaltanachoti, Nuttawat] Massey Univ, Auckland, New Zealand Dai, B., Massey University, Palmerston North, New Zealand; Marshall, B.R., Massey University, Palmerston North, New Zealand; Nguyen, N.H., Auckland University of Technology, Auckland, New Zealand; Visaltanachoti, N., Massey University, Auckland, New Zealand"/>
    <n v="1"/>
    <s v="Dai, Bochuan, Marshall, Ben R., Nguyen, Nhut H."/>
    <s v="Dai, BC (corresponding author), Massey Univ, Sch Econ &amp; Finance, Private Bag 11-222, Palmerston North, New Zealand."/>
    <m/>
    <s v="No"/>
    <s v="International Review of Finance"/>
    <x v="0"/>
    <s v="Wiley"/>
    <x v="1"/>
    <s v="journal-article"/>
    <b v="0"/>
    <m/>
    <m/>
    <s v="No"/>
    <m/>
    <n v="0"/>
    <x v="0"/>
    <b v="0"/>
    <s v="1369-412X 1468-2443 "/>
    <s v="Yes"/>
    <s v="24 months"/>
    <s v="No"/>
    <m/>
    <s v="https://v2.sherpa.ac.uk/id/publication/3753"/>
    <m/>
    <n v="0"/>
    <m/>
    <s v="Yes"/>
    <s v="Yes"/>
    <m/>
    <m/>
    <m/>
    <s v="USD"/>
    <n v="2500"/>
    <n v="2500"/>
    <n v="0"/>
    <n v="0"/>
    <n v="0"/>
    <n v="0"/>
    <m/>
    <m/>
    <m/>
    <s v="Business &amp; Economics"/>
    <s v="Economics and Econometrics; Finance"/>
    <b v="0"/>
    <s v="No"/>
    <x v="1"/>
    <x v="1"/>
    <x v="1"/>
  </r>
  <r>
    <s v="10.1109/ACCESS.2020.3008262"/>
    <s v="oa journal (via doaj)"/>
    <s v="cc-by-nc-nd"/>
    <x v="0"/>
    <s v="Change Detection in Multitemporal Monitoring Images Under Low Illumination"/>
    <s v="Zhu, Yong; Jia, Zhenhong; Yang, Jie; Kasabov, Nikola K."/>
    <n v="4"/>
    <s v="No"/>
    <s v="[Zhu, Yong; Jia, Zhenhong] Xinjiang Univ, Coll Informat Sci &amp; Engn, Urumqi 830046, Peoples R China; [Zhu, Yong; Jia, Zhenhong] Xinjiang Univ, Key Lab Signal Detect &amp; Proc, Urumqi 830046, Xinjiang Uygur, Peoples R China; [Yang, Jie] Shanghai Jiao Tong Univ, Inst Image Proc &amp; Pattern Recognit, Shanghai 200400, Peoples R China; [Kasabov, Nikola K.] Auckland Univ Technol, Knowledge Engn &amp; Discovery Res Inst, Auckland 1020, New Zealand Zhu, Y., College of Information Science and Engineering, Xinjiang University, Ürümqi, China, Key Laboratory of Signal Detection and Processing, Xinjiang Uygur Autonomous Region, Xinjiang University, Ürümqi, 830046, China; Jia, Z., College of Information Science and Engineering, Xinjiang University, Ürümqi, China, Key Laboratory of Signal Detection and Processing, Xinjiang Uygur Autonomous Region, Xinjiang University, Ürümqi, 830046, China; Yang, J., Institute of Image Processing and Pattern Recognition, Shanghai Jiao Tong University, Shanghai, China; Kasabov, N.K., Knowledge Engineering and Discovery Research Institute, Auckland University of Technology, Auckland, New Zealand"/>
    <n v="1"/>
    <s v="Zhu, Yong, Jia, Zhenhong, Yang, Jie, Kasabov, Nikola K.,"/>
    <s v="Jia, ZH (corresponding author), Xinjiang Univ, Coll Informat Sci &amp; Engn, Urumqi 830046, Peoples R China.; Jia, ZH (corresponding author), Xinjiang Univ, Key Lab Signal Detect &amp; Proc, Urumqi 830046, Xinjiang Uygur, Peoples R China."/>
    <m/>
    <s v="No"/>
    <s v="IEEE Access"/>
    <x v="0"/>
    <s v="Institute of Electrical and Electronics Engineers (IEEE)"/>
    <x v="0"/>
    <s v="journal-article"/>
    <b v="1"/>
    <s v="publishedVersion"/>
    <s v="publisher"/>
    <s v="Yes"/>
    <s v="pure.atira.dk "/>
    <n v="1"/>
    <x v="0"/>
    <b v="1"/>
    <s v="2169-3536 "/>
    <s v="Yes"/>
    <s v="None"/>
    <s v="No"/>
    <m/>
    <s v="https://v2.sherpa.ac.uk/id/publication/24685"/>
    <n v="1"/>
    <n v="0"/>
    <s v="https://ieeexplore.ieee.org/ielx7/6287639/8948470/09137696.pdf"/>
    <s v="Yes"/>
    <s v="Yes"/>
    <s v="Yes"/>
    <s v="USD"/>
    <n v="1750"/>
    <s v="USD"/>
    <n v="1750"/>
    <n v="1750"/>
    <n v="0"/>
    <n v="0"/>
    <n v="0"/>
    <n v="0"/>
    <m/>
    <s v="National Science Foundation of ChinaNational Natural Science Foundation of China (NSFC) [U1803261]; International Science and Technology Cooperation Project of the Ministry of Education of China [DICE 2016-2196]; National Natural Science Foundation of China, NSFC: U1803261; Ministry of Education of the People's Republic of China, MOE: DICE 2016–2196"/>
    <s v="National Natural Science Foundation of China; International Science and Technology Cooperation Project of the Ministry of Education of China"/>
    <s v="Computer Science; Engineering; Telecommunications"/>
    <s v="General Engineering; General Materials Science; General Computer Science"/>
    <b v="0"/>
    <s v="No"/>
    <x v="1"/>
    <x v="0"/>
    <x v="0"/>
  </r>
  <r>
    <s v="10.1155/2020/2024160"/>
    <s v="oa journal (via doaj)"/>
    <s v="cc-by"/>
    <x v="0"/>
    <s v="Data Analytics in Mental Healthcare"/>
    <s v="Kamran Ul haq, Ayesha: National University of Computer and Emerging Sciences, Islamabad, Pakistan; Khattak, Amira: Prince Sultan University, Riyadh, Saudi Arabia; Jamil, Noreen: National University of Computer and Emerging Sciences, Islamabad, Pakistan; Naeem, M. Asif: National University of Computer and Emerging Sciences, Islamabad, Pakistan, Auckland University of Technology, Auckland, New Zealand; Mirza, Farhaan: Auckland University of Technology, Auckland, New Zealand"/>
    <n v="5"/>
    <s v="No"/>
    <s v="[Kamran Ul Haq, Ayesha; Jamil, Noreen; Naeem, M. Asif] Natl Univ Comp &amp; Emerging Sci, Islamabad, Pakistan; [Khattak, Amira] Prince Sultan Univ, Riyadh, Saudi Arabia; [Naeem, M. Asif; Mirza, Farhaan] Auckland Univ Technol, Auckland, New Zealand Kamran Ul Haq, A., National University of Computer and Emerging Sciences, Islamabad, Pakistan; Khattak, A., Prince Sultan University, Riyadh, Saudi Arabia; Jamil, N., National University of Computer and Emerging Sciences, Islamabad, Pakistan; Naeem, M.A., National University of Computer and Emerging Sciences, Islamabad, Pakistan, Auckland University of Technology, Auckland, New Zealand; Mirza, F., Auckland University of Technology, Auckland, New Zealand"/>
    <n v="1"/>
    <s v="Kamran Ul Haq, Ayesha, Jamil, Noreen, Naeem, M. Asif, Khattak, Amira, Mirza, Farhaan,"/>
    <s v="Jamil, N (corresponding author), Natl Univ Comp &amp; Emerging Sci, Islamabad, Pakistan."/>
    <m/>
    <s v="No"/>
    <s v="Scientific Programming"/>
    <x v="0"/>
    <s v="Hindawi Limited"/>
    <x v="0"/>
    <s v="journal-article"/>
    <b v="1"/>
    <s v="publishedVersion"/>
    <s v="publisher"/>
    <s v="Yes"/>
    <s v="hindawi.com "/>
    <n v="1"/>
    <x v="0"/>
    <b v="1"/>
    <s v="1058-9244 1875-919X "/>
    <s v="Yes"/>
    <s v="None"/>
    <s v="Yes"/>
    <s v="None"/>
    <s v="https://v2.sherpa.ac.uk/id/publication/2054"/>
    <m/>
    <n v="1"/>
    <s v="https://doi.org/10.1155/2020/2024160"/>
    <s v="Yes"/>
    <s v="Yes"/>
    <s v="Yes"/>
    <s v="USD"/>
    <n v="1250"/>
    <s v="USD"/>
    <n v="1600"/>
    <n v="1600"/>
    <n v="0"/>
    <n v="0"/>
    <n v="0"/>
    <n v="0"/>
    <m/>
    <s v="Prince Sultan University; Prince Sultan University, PSU"/>
    <s v="Prince Sultan University"/>
    <s v="Computer Science"/>
    <s v="Software; Computer Science Applications"/>
    <b v="0"/>
    <s v="No"/>
    <x v="1"/>
    <x v="0"/>
    <x v="0"/>
  </r>
  <r>
    <s v="10.1080/00221341.2020.1795225"/>
    <m/>
    <m/>
    <x v="1"/>
    <s v="'Serious' Disaster Video Games: An Innovative Approach to Teaching and Learning about Disasters and Disaster Risk Reduction"/>
    <s v="Gampell, Anthony: School of Environment, The University of Auckland, Auckland, New Zealand; Gaillard, J. C.: School of Environment, The University of Auckland, Auckland, New Zealand, Unit for Environmental Sciences and Management, North-West University, Potchefstoom, South Africa; Parsons, Meg: School of Environment, The University of Auckland, Auckland, New Zealand; Le Dé, Loïc: Public and Environmental Science, Auckland University of Technology, Auckland, New Zealand"/>
    <n v="4"/>
    <s v="No"/>
    <s v="[Gampell, Anthony; Gaillard, J. C.; Parsons, Meg] Univ Auckland, Sch Environm, Auckland, New Zealand; [Gaillard, J. C.] North West Univ, Unit Environm Sci &amp; Management, Potchefstoom, South Africa; [Le De, Loic] Auckland Univ Technol, Publ &amp; Environm Sci, Auckland, New Zealand Gampell, A., School of Environment, The University of Auckland, Auckland, New Zealand; Gaillard, J.C., School of Environment, The University of Auckland, Auckland, New Zealand, Unit for Environmental Sciences and Management, North-West University, Potchefstoom, South Africa; Parsons, M., School of Environment, The University of Auckland, Auckland, New Zealand; Le Dé, L., Public and Environmental Science, Auckland University of Technology, Auckland, New Zealand"/>
    <n v="1"/>
    <s v="Gampell, Anthony, Gaillard, J. C., Parsons, Meg, Le De, Loic,"/>
    <s v="Gampell, A (corresponding author), Univ Auckland, Sch Environm, Auckland, New Zealand."/>
    <m/>
    <s v="No"/>
    <s v="Journal of Geography"/>
    <x v="0"/>
    <s v="Informa UK Limited"/>
    <x v="1"/>
    <s v="journal-article"/>
    <b v="0"/>
    <m/>
    <m/>
    <s v="No"/>
    <m/>
    <n v="0"/>
    <x v="0"/>
    <b v="0"/>
    <s v="0022-1341 1752-6868 "/>
    <s v="Yes"/>
    <s v="18 months"/>
    <s v="No"/>
    <m/>
    <s v="https://v2.sherpa.ac.uk/id/publication/5607"/>
    <n v="1"/>
    <n v="2"/>
    <m/>
    <s v="Yes"/>
    <s v="Yes"/>
    <m/>
    <m/>
    <m/>
    <s v="USD"/>
    <n v="2950"/>
    <n v="2950"/>
    <n v="4.7"/>
    <n v="0"/>
    <n v="0"/>
    <n v="7"/>
    <s v="http://www.altmetric.com/details.php?citation_id=86343969"/>
    <s v="Earthquake Commission, New Zealand [3709987]; 3709987"/>
    <s v="the Earthquake Commission, New Zealand"/>
    <s v="Geography"/>
    <s v="Earth-Surface Processes; Geography;  Planning and Development"/>
    <b v="0"/>
    <s v="No"/>
    <x v="1"/>
    <x v="1"/>
    <x v="1"/>
  </r>
  <r>
    <s v="10.1016/j.jcomm.2020.100149"/>
    <m/>
    <m/>
    <x v="1"/>
    <s v="The impact of the change in USDA announcement release procedures on agricultural commodity futures"/>
    <s v="Indriawan, Ivan; Martinez, Valeria; Tse, Yiuman"/>
    <n v="3"/>
    <s v="No"/>
    <s v=" Indriawan, I., Acukland University of Technology, Auckland, New Zealand; Martinez, V., Fairfield UniversityCT, United States; Tse, Y., Universit of Missouri – St. LouisMO, United States"/>
    <n v="0"/>
    <m/>
    <s v="Tse, Y.; Universit of Missouri – St. LouisUnited States; email: tseyi@umsl.edu"/>
    <m/>
    <s v="No"/>
    <s v="Journal of Commodity Markets"/>
    <x v="0"/>
    <s v="Elsevier BV"/>
    <x v="1"/>
    <s v="journal-article"/>
    <b v="0"/>
    <m/>
    <m/>
    <s v="No"/>
    <m/>
    <n v="0"/>
    <x v="0"/>
    <b v="0"/>
    <s v="2405-8513 "/>
    <s v="Yes"/>
    <s v="36 months"/>
    <s v="No"/>
    <m/>
    <s v="https://v2.sherpa.ac.uk/id/publication/35808"/>
    <m/>
    <n v="0"/>
    <m/>
    <s v="No"/>
    <s v="Yes"/>
    <m/>
    <m/>
    <m/>
    <s v="USD"/>
    <n v="1350"/>
    <n v="1350"/>
    <n v="0"/>
    <n v="0"/>
    <n v="0"/>
    <n v="0"/>
    <m/>
    <m/>
    <m/>
    <m/>
    <s v="Economics and Econometrics; Finance"/>
    <b v="0"/>
    <s v="No"/>
    <x v="1"/>
    <x v="1"/>
    <x v="1"/>
  </r>
  <r>
    <s v="10.1080/13683500.2020.1792855"/>
    <m/>
    <m/>
    <x v="1"/>
    <s v="Managing hearts and minds: romanticizing Airbnb experiences"/>
    <s v="Makkar, Marian: School of Economics, Finance, and Marketing, RMIT University, Melbourne, Australia; Yap, Sheau-Fen (Crystal): Marketing Department, Auckland University of Technology, Auckland, New Zealand"/>
    <n v="2"/>
    <s v="No"/>
    <s v="[Makkar, Marian] RMIT Univ, Sch Econ Finance &amp; Mkt, Melbourne, Vic, Australia; [Yap, Sheau-Fen (Crystal)] Auckland Univ Technol, Mkt Dept, Auckland, New Zealand Makkar, M., School of Economics, Finance, and Marketing, RMIT University, Melbourne, Australia; Yap, S.-F., Marketing Department, Auckland University of Technology, Auckland, New Zealand"/>
    <n v="1"/>
    <s v="Makkar, Marian, Yap, Sheau-Fen (Crystal),"/>
    <s v="Makkar, M (corresponding author), RMIT Univ, Sch Econ Finance &amp; Mkt, Melbourne, Vic, Australia."/>
    <m/>
    <s v="No"/>
    <s v="Current Issues in Tourism"/>
    <x v="0"/>
    <s v="Informa UK Limited"/>
    <x v="1"/>
    <s v="journal-article"/>
    <b v="0"/>
    <m/>
    <m/>
    <s v="No"/>
    <m/>
    <n v="0"/>
    <x v="0"/>
    <b v="0"/>
    <s v="1368-3500 1747-7603 "/>
    <s v="Yes"/>
    <s v="18 months"/>
    <s v="No"/>
    <m/>
    <s v="https://v2.sherpa.ac.uk/id/publication/19859"/>
    <n v="1"/>
    <n v="1"/>
    <m/>
    <s v="Yes"/>
    <s v="Yes"/>
    <m/>
    <m/>
    <m/>
    <s v="USD"/>
    <n v="2950"/>
    <n v="2950"/>
    <n v="1.35"/>
    <n v="0"/>
    <n v="0"/>
    <n v="2"/>
    <s v="http://www.altmetric.com/details.php?citation_id=87233576"/>
    <m/>
    <m/>
    <s v="Social Sciences - Other Topics"/>
    <s v="Tourism;  Leisure and Hospitality Management; Geography;  Planning and Development"/>
    <b v="0"/>
    <s v="No"/>
    <x v="1"/>
    <x v="1"/>
    <x v="1"/>
  </r>
  <r>
    <s v="10.1080/11038128.2020.1778784"/>
    <s v="open (via crossref license)"/>
    <s v="cc-by-nc-nd"/>
    <x v="2"/>
    <s v="Experiences of sensory input in daily occupations for people with serious mental illness"/>
    <s v="Andersson, Helene: Child Adolescent Psychiatry Helsingborg, Region Skåne,  Sweden;; Sutton, Daniel: School of Clinical Sciences, Auckland University of Technology, Auckland, New Zealand;; Bejerholm, Ulrika: Department of Health Sciences, Mental Health, Activity and Participation (MAP), Lund University, Lund, Sweden; Argentzell, Elisabeth: Department of Health Sciences, Mental Health, Activity and Participation (MAP), Lund University, Lund, Sweden"/>
    <n v="4"/>
    <s v="No"/>
    <s v="[Andersson, Helene] Child Adolescent Psychiat Helsingborg, Lund, Region Skane, Sweden; [Sutton, Daniel] Auckland Univ Technol, Sch Clin Sci, Auckland, New Zealand; [Bejerholm, Ulrika; Argentzell, Elisabeth] Lund Univ, Dept Hlth Sci, Mental Hlth Act &amp; Participat MAP, Lund, Sweden Andersson, H., Child Adolescent Psychiatry Helsingborg, Region Skåne, Sweden; Sutton, D., School of Clinical Sciences, Auckland University of Technology, Auckland, New Zealand; Bejerholm, U., Department of Health Sciences, Mental Health, Activity and Participation (MAP), Lund University, Lund, Sweden; Argentzell, E., Department of Health Sciences, Mental Health, Activity and Participation (MAP), Lund University, Lund, Sweden"/>
    <n v="1"/>
    <s v="Andersson, Helene, Sutton, Daniel"/>
    <s v="Argentzell, E (corresponding author), Lund Univ, Dept Hlth Sci, S-22100 Lund, Sweden."/>
    <m/>
    <s v="No"/>
    <s v="Scandinavian Journal of Occupational Therapy"/>
    <x v="0"/>
    <s v="Informa UK Limited"/>
    <x v="0"/>
    <s v="journal-article"/>
    <b v="0"/>
    <s v="publishedVersion"/>
    <s v="publisher"/>
    <s v="No"/>
    <m/>
    <n v="0"/>
    <x v="0"/>
    <b v="0"/>
    <s v="1103-8128 1651-2014 "/>
    <s v="Yes"/>
    <s v="12 months"/>
    <s v="No"/>
    <m/>
    <s v="https://v2.sherpa.ac.uk/id/publication/996"/>
    <n v="1"/>
    <n v="1"/>
    <s v="https://www.tandfonline.com/doi/pdf/10.1080/11038128.2020.1778784?needAccess=true"/>
    <s v="Yes"/>
    <s v="Yes"/>
    <m/>
    <m/>
    <m/>
    <s v="USD"/>
    <n v="2950"/>
    <n v="2950"/>
    <n v="5.8"/>
    <n v="0"/>
    <n v="0"/>
    <n v="8"/>
    <s v="http://www.altmetric.com/details.php?citation_id=84189146"/>
    <m/>
    <m/>
    <s v="Rehabilitation"/>
    <s v="Public Health;  Environmental and Occupational Health"/>
    <b v="0"/>
    <s v="No"/>
    <x v="1"/>
    <x v="0"/>
    <x v="2"/>
  </r>
  <r>
    <s v="10.1155/2020/6132312"/>
    <s v="oa journal (via doaj)"/>
    <s v="cc-by"/>
    <x v="0"/>
    <s v="Evaluating Encryption Algorithms for Sensitive Data Using Different Storage Devices"/>
    <s v="Sassani (Sarrafpour), Bahman A.: Department of Computer Science, Unitec Institute of Technology, Auckland, New Zealand; Alkorbi, Mohammed: Department of Computer Science, Unitec Institute of Technology, Auckland, New Zealand; Jamil, Noreen: Department of Computer Science, National University of Computer &amp; Emerging Sciences, Islamabad, Pakistan; Naeem, M. Asif: Department of Computer Science, National University of Computer &amp; Emerging Sciences, Islamabad, Pakistan, School of Engineering, Computer and Mathematical Sciences, Auckland University of Technology, Auckland, New Zealand; Mirza, Farhaan: School of Engineering, Computer and Mathematical Sciences, Auckland University of Technology, Auckland, New Zealand"/>
    <n v="5"/>
    <s v="No"/>
    <s v="[Sassani (Sarrafpour), Bahman A.; Alkorbi, Mohammed] Unitec Inst Technol, Dept Comp Sci, Auckland, New Zealand; [Jamil, Noreen; Naeem, M. Asif] Natl Univ Comp Emerging Sci, Dept Comp Sci, Islamabad, Pakistan; [Naeem, M. Asif; Mirza, Farhaan] Auckland Univ Technol, Sch Engn Comp &amp; Math Sci, Auckland, New Zealand Sassani, B.A., Department of Computer Science, Unitec Institute of Technology, Auckland, New Zealand; Alkorbi, M., Department of Computer Science, Unitec Institute of Technology, Auckland, New Zealand; Jamil, N., Department of Computer Science, National University of Computer and Emerging Sciences, Islamabad, Pakistan; Naeem, M.A., Department of Computer Science, National University of Computer and Emerging Sciences, Islamabad, Pakistan, School of Engineering, Computer and Mathematical Sciences, Auckland University of Technology, Auckland, New Zealand; Mirza, F., School of Engineering, Computer and Mathematical Sciences, Auckland University of Technology, Auckland, New Zealand"/>
    <n v="1"/>
    <s v="Sassani (Sarrafpour), Bahman A., Alkorbi, Mohammed, Jamil, Noreen, Naeem, M. Asif, Mirza, Farhaan,"/>
    <s v="Jamil, N (corresponding author), Natl Univ Comp Emerging Sci, Dept Comp Sci, Islamabad, Pakistan."/>
    <m/>
    <s v="No"/>
    <s v="Scientific Programming"/>
    <x v="0"/>
    <s v="Hindawi Limited"/>
    <x v="0"/>
    <s v="journal-article"/>
    <b v="1"/>
    <s v="publishedVersion"/>
    <s v="publisher"/>
    <s v="Yes"/>
    <s v="hindawi.com researchbank.ac.nz "/>
    <n v="2"/>
    <x v="0"/>
    <b v="1"/>
    <s v="1058-9244 1875-919X "/>
    <s v="Yes"/>
    <s v="None"/>
    <s v="Yes"/>
    <s v="None"/>
    <s v="https://v2.sherpa.ac.uk/id/publication/2054"/>
    <n v="1"/>
    <n v="1"/>
    <s v="https://doi.org/10.1155/2020/6132312"/>
    <s v="Yes"/>
    <s v="Yes"/>
    <s v="Yes"/>
    <s v="USD"/>
    <n v="1250"/>
    <s v="USD"/>
    <n v="1600"/>
    <n v="1600"/>
    <n v="0"/>
    <n v="0"/>
    <n v="0"/>
    <n v="0"/>
    <m/>
    <m/>
    <m/>
    <s v="Computer Science"/>
    <s v="Software; Computer Science Applications"/>
    <b v="0"/>
    <s v="No"/>
    <x v="1"/>
    <x v="0"/>
    <x v="0"/>
  </r>
  <r>
    <s v="10.3390/s20102756"/>
    <s v="oa journal (via doaj)"/>
    <m/>
    <x v="0"/>
    <s v="Application of a Brain-Inspired Spiking Neural Network Architecture to Odor Data Classification"/>
    <s v="Vanarse, Anup; Espinosa-Ramos, Josafath Israel; Osseiran, Adam; Rassau, Alexander; Kasabov, Nikola"/>
    <n v="5"/>
    <s v="No"/>
    <s v="[Vanarse, Anup; Osseiran, Adam; Rassau, Alexander] Edith Cowan Univ, Sch Engn, Perth, WA 6027, Australia; [Espinosa-Ramos, Josafath Israel; Kasabov, Nikola] Auckland Univ Technol, Knowledge Engn &amp; Discovery Res Inst, Auckland 1010, New Zealand; [Kasabov, Nikola] Ulster Univ, Intelligent Syst Res Ctr, Magee Campus, Derry BT48 7JL, Londonderry, North Ireland Vanarse, A., School of Engineering, Edith Cowan University, Perth, 6027, Australia; Espinosa-Ramos, J.I., Knowledge Engineering and Discovery Research Institute, Auckland University of Technology, Auckland, 1010, New Zealand; Osseiran, A., School of Engineering, Edith Cowan University, Perth, 6027, Australia; Rassau, A., School of Engineering, Edith Cowan University, Perth, 6027, Australia; Kasabov, N., Knowledge Engineering and Discovery Research Institute, Auckland University of Technology, Auckland, 1010, New Zealand, Intelligent Systems Research Centre, Ulster University, Magee Campus, Londonderry, BT48 7JL, United Kingdom"/>
    <n v="1"/>
    <s v="Vanarse, Anup, Osseiran, Adam, Rassau, Alexander, Espinosa-Ramos, Josafath Israel, Kasabov, Nikola"/>
    <s v="Vanarse, A (corresponding author), Edith Cowan Univ, Sch Engn, Perth, WA 6027, Australia.; Kasabov, N (corresponding author), Auckland Univ Technol, Knowledge Engn &amp; Discovery Res Inst, Auckland 1010, New Zealand.; Kasabov, N (corresponding author), Ulster Univ, Intelligent Syst Res Ctr, Magee Campus, Derry BT48 7JL, Londonderry, North Ireland."/>
    <s v=" Kasabov, N"/>
    <s v="Yes"/>
    <s v="Sensors"/>
    <x v="0"/>
    <s v="MDPI AG"/>
    <x v="0"/>
    <s v="journal-article"/>
    <b v="1"/>
    <s v="publishedVersion"/>
    <s v="publisher"/>
    <s v="Yes"/>
    <s v="ro.ecu.edu.au pure.atira.dk "/>
    <n v="2"/>
    <x v="0"/>
    <b v="1"/>
    <s v="1424-8220 "/>
    <s v="Yes"/>
    <s v="None"/>
    <s v="Yes"/>
    <s v="None"/>
    <s v="https://v2.sherpa.ac.uk/id/publication/17524"/>
    <n v="2"/>
    <n v="1"/>
    <s v="https://doi.org/10.3390/s20102756"/>
    <s v="Yes"/>
    <s v="Yes"/>
    <s v="Yes"/>
    <s v="CHF"/>
    <n v="1800"/>
    <m/>
    <m/>
    <n v="2002"/>
    <n v="0"/>
    <n v="0"/>
    <n v="0"/>
    <n v="0"/>
    <m/>
    <m/>
    <m/>
    <s v="Chemistry; Engineering; Instruments &amp; Instrumentation"/>
    <s v="Electrical and Electronic Engineering; Analytical Chemistry; Atomic and Molecular Physics;  and Optics; Biochemistry"/>
    <b v="0"/>
    <s v="No"/>
    <x v="1"/>
    <x v="0"/>
    <x v="0"/>
  </r>
  <r>
    <s v="10.1080/14635240.2020.1766993"/>
    <m/>
    <m/>
    <x v="1"/>
    <s v="Views about HIV and sexual health among gay and bisexual Filipino men living in New Zealand"/>
    <s v="Adams, Jeffery: SHORE &amp; Whāriki Research Centre, Massey University, Auckland, New Zealand; Coquilla, Rommel: SHORE &amp; Whāriki Research Centre, Massey University, Auckland, New Zealand; Montayre, Jed: Department of Nursing, Auckland University of Technology, Auckland, New Zealand; Manalastas, Eric Julian: Department of Psychology, University of Sheffield, Sheffield, UK; Neville, Stephen: Department of Nursing, Auckland University of Technology, Auckland, New Zealand"/>
    <n v="5"/>
    <s v="No"/>
    <s v="[Adams, Jeffery; Coquilla, Rommel] Massey Univ, SHORE &amp; Whariki Res Ctr, Auckland, New Zealand; [Montayre, Jed; Neville, Stephen] Auckland Univ Technol, Dept Nursing, Auckland, New Zealand; [Manalastas, Eric Julian] Univ Sheffield, Dept Psychol, Sheffield, S Yorkshire, England Adams, J., SHORE &amp; Whāriki Research Centre, Massey University, Auckland, New Zealand; Coquilla, R., SHORE &amp; Whāriki Research Centre, Massey University, Auckland, New Zealand; Montayre, J., Department of Nursing, Auckland University of Technology, Auckland, New Zealand; Manalastas, E.J., Department of Psychology, University of Sheffield, Sheffield, United Kingdom; Neville, S., Department of Nursing, Auckland University of Technology, Auckland, New Zealand"/>
    <n v="1"/>
    <s v="Adams, Jeffery, Coquilla, Rommel, Montayre, Jed, Neville, Stephen"/>
    <s v="Adams, J (corresponding author), Massey Univ, SHORE &amp; Whariki Res Ctr, Auckland, New Zealand."/>
    <m/>
    <s v="No"/>
    <s v="International Journal of Health Promotion and Education"/>
    <x v="0"/>
    <s v="Informa UK Limited"/>
    <x v="1"/>
    <s v="journal-article"/>
    <b v="0"/>
    <m/>
    <m/>
    <s v="No"/>
    <m/>
    <n v="0"/>
    <x v="0"/>
    <b v="0"/>
    <s v="1463-5240 2164-9545 "/>
    <s v="Yes"/>
    <s v="12 months"/>
    <s v="No"/>
    <m/>
    <s v="https://v2.sherpa.ac.uk/id/publication/22348"/>
    <n v="2"/>
    <n v="0"/>
    <m/>
    <s v="Yes"/>
    <s v="Yes"/>
    <m/>
    <m/>
    <m/>
    <s v="USD"/>
    <n v="2950"/>
    <n v="2950"/>
    <n v="3.8"/>
    <n v="0"/>
    <n v="0"/>
    <n v="5"/>
    <s v="http://www.altmetric.com/details.php?citation_id=82306224"/>
    <s v="Massey University"/>
    <m/>
    <s v="Education &amp; Educational Research"/>
    <s v="Public Health;  Environmental and Occupational Health"/>
    <b v="0"/>
    <s v="No"/>
    <x v="1"/>
    <x v="1"/>
    <x v="1"/>
  </r>
  <r>
    <s v="10.1080/14763141.2020.1748099"/>
    <s v="oa repository (via OAI-PMH doi match)"/>
    <m/>
    <x v="5"/>
    <s v="Acute effects of wearable thigh and shank loading on spatiotemporal and kinematic variables during maximum velocity sprinting"/>
    <s v="Hurst, Oliver: Applied Sports, Technology, Exercise and Medicine (A-STEM) Research Centre, Swansea University, UK; Kilduff, Liam P.: Applied Sports, Technology, Exercise and Medicine (A-STEM) Research Centre, Swansea University, UK; Johnston, Michael: Applied Sports, Technology, Exercise and Medicine (A-STEM) Research Centre, Swansea University, UK, British Athletics National Performance Institute, Loughborough, UK; Cronin, John B.: Sport Performance Research Institute New Zealand (SPRINZ) at AUT Millennium, Auckland University of Technology, Auckland, NZ; Bezodis, Neil E.: Applied Sports, Technology, Exercise and Medicine (A-STEM) Research Centre, Swansea University, UK"/>
    <n v="5"/>
    <s v="No"/>
    <s v="[Hurst, Oliver; Kilduff, Liam P.; Johnston, Michael; Bezodis, Neil E.] Swansea Univ, Appl Sports Technol Exercise &amp; Med ASTEM Res Ctr, Swansea, W Glam, Wales; [Johnston, Michael] British Athlet Natl Performance Inst, Loughborough, Leics, England; [Cronin, John B.] Auckland Univ Technol, Sport Performance Res Inst New Zealand SPRINZ AUT, Auckland, New Zealand Hurst, O., Applied Sports, Technology, Exercise and Medicine (A-STEM) Research Centre, Swansea University, United Kingdom; Kilduff, L.P., Applied Sports, Technology, Exercise and Medicine (A-STEM) Research Centre, Swansea University, United Kingdom; Johnston, M., Applied Sports, Technology, Exercise and Medicine (A-STEM) Research Centre, Swansea University, United Kingdom, British Athletics National Performance Institute, Loughborough, United Kingdom; Cronin, J.B., Sport Performance Research Institute New Zealand (SPRINZ) at AUT Millennium, Auckland University of Technology, Auckland, New Zealand; Bezodis, N.E., Applied Sports, Technology, Exercise and Medicine (A-STEM) Research Centre, Swansea University, United Kingdom"/>
    <n v="1"/>
    <s v="Hurst, Oliver, Kilduff, Liam P., Johnston, Michael, Bezodis, Neil E., Cronin, John B.,"/>
    <s v="Bezodis, NE (corresponding author), Swansea Univ, Appl Sports Technol Exercise &amp; Med ASTEM Res Ctr, Swansea, W Glam, Wales."/>
    <m/>
    <s v="No"/>
    <s v="Sports Biomechanics"/>
    <x v="0"/>
    <s v="Informa UK Limited"/>
    <x v="0"/>
    <s v="journal-article"/>
    <b v="0"/>
    <s v="acceptedVersion"/>
    <s v="repository"/>
    <s v="Yes"/>
    <s v="cronfa.swan.ac.uk "/>
    <n v="1"/>
    <x v="0"/>
    <b v="0"/>
    <s v="1476-3141 1752-6116 "/>
    <s v="Yes"/>
    <s v="12 months"/>
    <s v="No"/>
    <m/>
    <s v="https://v2.sherpa.ac.uk/id/publication/6111"/>
    <n v="2"/>
    <n v="0"/>
    <s v="https://cronfa.swan.ac.uk/Record/cronfa53859/Download/53859__16907__3e4469daf8874fe79431e2e5f2f34afc.pdf"/>
    <s v="Yes"/>
    <s v="Yes"/>
    <m/>
    <m/>
    <m/>
    <s v="USD"/>
    <n v="2950"/>
    <n v="2950"/>
    <n v="5.6"/>
    <n v="0"/>
    <n v="0"/>
    <n v="11"/>
    <s v="http://www.altmetric.com/details.php?citation_id=80477433"/>
    <m/>
    <m/>
    <s v="Engineering; Sport Sciences"/>
    <s v="Physical Therapy;  Sports Therapy and Rehabilitation; Orthopedics and Sports Medicine"/>
    <b v="0"/>
    <s v="No"/>
    <x v="1"/>
    <x v="0"/>
    <x v="5"/>
  </r>
  <r>
    <s v="10.25304/rlt.v28.2424"/>
    <s v="oa journal (via doaj)"/>
    <s v="cc-by"/>
    <x v="3"/>
    <s v="Special collection on mobile mixed reality 2019 update"/>
    <s v="Cochrane, Thomas; Narayan, Vickel; Birt, James"/>
    <n v="3"/>
    <s v="No"/>
    <s v="[Cochrane, Thomas] Auckland Univ Technol, AltLAB, Auckland, New Zealand; [Narayan, Vickel] Univ Sydney, Camperdown, NSW, Australia; [Birt, James] Bond Univ, Fac Soc &amp; Design, Gold Coast, Qld 4229, Australia Cochrane, T., altLAB, Auckland University of Technology, Auckland, New Zealand; Narayan, V., University of Sydney, Camperdown, NSW, Australia; Birt, J., Faculty of Society &amp; Design, Bond University, Gold Coast, QLD  4229, Australia"/>
    <n v="1"/>
    <s v="Cochrane, Thomas"/>
    <s v="Cochrane, T (corresponding author), Auckland Univ Technol, AltLAB, Auckland, New Zealand."/>
    <s v="Cochrane, T"/>
    <s v="Yes"/>
    <s v="Research in Learning Technology"/>
    <x v="0"/>
    <s v="Association for Learning Technology"/>
    <x v="0"/>
    <s v="journal-article"/>
    <b v="1"/>
    <s v="publishedVersion"/>
    <s v="publisher"/>
    <s v="Yes"/>
    <s v="jupiter.its.unimelb.edu.au https "/>
    <n v="2"/>
    <x v="0"/>
    <b v="1"/>
    <s v="2156-7077 "/>
    <s v="Yes"/>
    <s v="None"/>
    <s v="Yes"/>
    <s v="None"/>
    <s v="https://v2.sherpa.ac.uk/id/publication/18915"/>
    <m/>
    <n v="0"/>
    <s v="https://journal.alt.ac.uk/index.php/rlt/article/download/2424/2676"/>
    <s v="Yes"/>
    <s v="Yes"/>
    <s v="No"/>
    <m/>
    <m/>
    <m/>
    <m/>
    <n v="0"/>
    <n v="0"/>
    <n v="0"/>
    <n v="0"/>
    <n v="0"/>
    <m/>
    <m/>
    <m/>
    <s v="Education &amp; Educational Research"/>
    <s v="Education; Computer Science Applications"/>
    <b v="0"/>
    <s v="No"/>
    <x v="1"/>
    <x v="0"/>
    <x v="3"/>
  </r>
  <r>
    <s v="10.1109/ACCESS.2020.2985869"/>
    <s v="oa journal (via doaj)"/>
    <s v="cc-by-nc-nd"/>
    <x v="0"/>
    <s v="Blue Channel and Fusion for Sandstorm Image Enhancement"/>
    <s v="Cheng, Yaqiao; Jia, Zhenhong; Lai, Huicheng; Yang, Jie; Kasabov, Nikola K."/>
    <n v="5"/>
    <s v="No"/>
    <s v="[Cheng, Yaqiao; Jia, Zhenhong; Lai, Huicheng] Xinjiang Univ, Coll Informat Sci &amp; Engn, Urumqi 830046, Peoples R China; [Yang, Jie] Shanghai Jiao Tong Univ, Inst Image Proc &amp; Pattern Recognit, Shanghai 200400, Peoples R China; [Kasabov, Nikola K.] Auckland Univ Technol, Knowledge Engn &amp; Discovery Res Inst, Auckland 1020, New Zealand Cheng, Y., College of Information Science and Engineering, Xinjiang University, Urumqi, 830046, China; Jia, Z., College of Information Science and Engineering, Xinjiang University, Urumqi, 830046, China; Lai, H., College of Information Science and Engineering, Xinjiang University, Urumqi, 830046, China; Yang, J., Institute of Image Processing and Pattern Recognition, Shanghai Jiao Tong University, Shanghai, 200400, China; Kasabov, N.K., Knowledge Engineering and Discovery Research Institute, Auckland University of Technology, Auckland, 1020, New Zealand"/>
    <n v="1"/>
    <s v="Cheng, Yaqiao, Jia, Zhenhong, Lai, Huicheng, Yang, Jie, Kasabov, Nikola K.,"/>
    <s v="Jia, ZH (corresponding author), Xinjiang Univ, Coll Informat Sci &amp; Engn, Urumqi 830046, Peoples R China."/>
    <m/>
    <s v="No"/>
    <s v="IEEE Access"/>
    <x v="0"/>
    <s v="Institute of Electrical and Electronics Engineers (IEEE)"/>
    <x v="0"/>
    <s v="journal-article"/>
    <b v="1"/>
    <s v="publishedVersion"/>
    <s v="publisher"/>
    <s v="Yes"/>
    <s v="pure.atira.dk "/>
    <n v="1"/>
    <x v="0"/>
    <b v="1"/>
    <s v="2169-3536 "/>
    <s v="Yes"/>
    <s v="None"/>
    <s v="No"/>
    <m/>
    <s v="https://v2.sherpa.ac.uk/id/publication/24685"/>
    <n v="2"/>
    <n v="2"/>
    <s v="https://ieeexplore.ieee.org/ielx7/6287639/8948470/09057529.pdf"/>
    <s v="Yes"/>
    <s v="Yes"/>
    <s v="Yes"/>
    <s v="USD"/>
    <n v="1750"/>
    <s v="USD"/>
    <n v="1750"/>
    <n v="1750"/>
    <n v="0"/>
    <n v="0"/>
    <n v="0"/>
    <n v="0"/>
    <m/>
    <s v="National Science Foundation of ChinaNational Natural Science Foundation of China (NSFC) [U1803261]; International Science and Technology Cooperation Project of the Ministry of Education of the People's Republic of China [DICE 2016-2196]; National Natural Science Foundation of China, NSFC: U1803261; Ministry of Education of the People's Republic of China, MOE: DICE 2016–2196"/>
    <s v="National Natural Science Foundation of China; Ministry of Education of the People's Republic of China"/>
    <s v="Computer Science; Engineering; Telecommunications"/>
    <s v="General Engineering; General Materials Science; General Computer Science"/>
    <b v="0"/>
    <s v="No"/>
    <x v="1"/>
    <x v="0"/>
    <x v="0"/>
  </r>
  <r>
    <s v="10.1007/978-3-030-44429-7_14"/>
    <s v="oa repository (via OAI-PMH doi match)"/>
    <m/>
    <x v="5"/>
    <s v="Applying Distributed Cognition Theory to Agile Requirements Engineering"/>
    <s v="Buchan, Jim; Zowghi, Didar; Bano, Muneera"/>
    <n v="3"/>
    <s v="No"/>
    <s v=" Buchan, J., Auckland University of Technology, Auckland, New Zealand; Zowghi, D., University of Technology Sydney, Sydney, Australia; Bano, M., Deakin University, Melbourne, Australia"/>
    <n v="1"/>
    <s v="Buchan, J."/>
    <s v="Buchan, J.; Auckland University of TechnologyNew Zealand; email: jim.buchan@aut.ac.nz"/>
    <s v="Buchan, J."/>
    <s v="Yes"/>
    <s v="Lecture Notes in Computer Science"/>
    <x v="0"/>
    <s v="Springer International Publishing"/>
    <x v="0"/>
    <s v="book-chapter"/>
    <b v="0"/>
    <s v="submittedVersion"/>
    <s v="repository"/>
    <s v="Yes"/>
    <s v="opus.lib.uts.edu.au "/>
    <n v="1"/>
    <x v="0"/>
    <b v="0"/>
    <s v="0302-9743 1611-3349 "/>
    <m/>
    <m/>
    <m/>
    <m/>
    <m/>
    <m/>
    <n v="0"/>
    <s v="https://opus.lib.uts.edu.au/bitstream/10453/145111/2/REFSQ2020_paper_31%20CR%20copy.pdf"/>
    <s v="No"/>
    <s v="Yes"/>
    <m/>
    <m/>
    <m/>
    <m/>
    <m/>
    <m/>
    <n v="2"/>
    <n v="0"/>
    <n v="0"/>
    <n v="2"/>
    <s v="http://www.altmetric.com/details.php?citation_id=77917612"/>
    <m/>
    <m/>
    <m/>
    <m/>
    <b v="0"/>
    <s v="No"/>
    <x v="1"/>
    <x v="0"/>
    <x v="5"/>
  </r>
  <r>
    <s v="10.1108/JTF-12-2019-0147"/>
    <s v="oa journal (via doaj)"/>
    <s v="cc-by"/>
    <x v="3"/>
    <s v="Intangible heritage, and future past of rural Vietnam: a hero's journey and creative place-making of Yen Tu's tourism"/>
    <s v="Goh, Sandra; Yeoman, Ian Seymour"/>
    <n v="2"/>
    <s v="No"/>
    <s v=" Goh, S., Department of Tourism and Events, Faculty of Culture and Society, Auckland University of Technology, Auckland, New Zealand; Yeoman, I.S., Department of Management, Victoria University of Wellington, Wellington, New Zealand, European Tourism Futures Institute, Stenden University of Applied Sciences, Leeuwarden, Netherlands"/>
    <n v="1"/>
    <s v="Goh, S."/>
    <s v="Goh, S.; Department of Tourism and Events, New Zealand; email: sandra.goh@aut.ac.nz"/>
    <s v="Goh, S."/>
    <s v="Yes"/>
    <s v="Journal of Tourism Futures"/>
    <x v="0"/>
    <s v="Emerald"/>
    <x v="0"/>
    <s v="journal-article"/>
    <b v="1"/>
    <s v="publishedVersion"/>
    <s v="publisher"/>
    <s v="Yes"/>
    <s v="openrepository.aut.ac.nz "/>
    <n v="1"/>
    <x v="0"/>
    <b v="1"/>
    <s v="2055-5911 "/>
    <s v="Yes"/>
    <s v="None"/>
    <s v="Yes"/>
    <s v="None"/>
    <s v="https://v2.sherpa.ac.uk/id/publication/32380"/>
    <m/>
    <n v="0"/>
    <s v="https://www.emerald.com/insight/content/doi/10.1108/JTF-12-2019-0147/full/pdf?title=intangible-heritage-and-future-past-of-rural-vietnam-a-heros-journey-and-creative-place-making-of-yen-tus-tourism"/>
    <s v="No"/>
    <s v="Yes"/>
    <s v="No"/>
    <m/>
    <m/>
    <s v="USD"/>
    <n v="3240"/>
    <n v="0"/>
    <n v="1.35"/>
    <n v="0"/>
    <n v="0"/>
    <n v="2"/>
    <s v="http://www.altmetric.com/details.php?citation_id=81303171"/>
    <m/>
    <m/>
    <m/>
    <m/>
    <b v="1"/>
    <s v="Yes"/>
    <x v="0"/>
    <x v="0"/>
    <x v="3"/>
  </r>
  <r>
    <s v="10.20417/nzjecol.44.15"/>
    <s v="open (via free pdf)"/>
    <m/>
    <x v="0"/>
    <s v="Achieving win-win outcomes for pastoral farming and biodiversity conservation in New Zealand"/>
    <s v="Norton, David; Suryaningrum, Febyana; Buckley, Hannah; Case, Brad; Cochrane, Hamish; Forbes, Adam; Harcombe, Matt"/>
    <n v="7"/>
    <s v="No"/>
    <s v="[Norton, David A.; Forbes, Adam S.] Univ Canterbury, Sch Forestry, Christchurch 8014, New Zealand; [Suryaningrum, Febyana; Buckley, Hannah L.; Case, Brad S.] Auckland Univ Technol, Sch Sci, Auckland 1142, New Zealand; [Cochrane, C. Hamish] Capra Hircus Consulting, C-3 Picton Ave, Christchurch 8011, New Zealand; [Harcombe, Matt] 3 Conway St, Dunedin 9014, New Zealand Norton, D.A., Te Kura Ngahere/School of Forestry ethu solunga, University of Canterbury, Christchurch, 8014, New Zealand; Suryaningrum, F., School of Science, Auckland University of Technology, Auckland, 1142, New Zealand; Buckley, H.L., School of Science, Auckland University of Technology, Auckland, 1142, New Zealand; Case, B.S., School of Science, Auckland University of Technology, Auckland, 1142, New Zealand; Hamish Cochrane, C., Capra hircus Consulting, C/- 3 Picton Ave, Christchurch, 8011, New Zealand; Forbes, A.S., Te Kura Ngahere/School of Forestry ethu solunga, University of Canterbury, Christchurch, 8014, New Zealand; Harcombe, M., 3 Conway Street, Dunedin, 9014, New Zealand"/>
    <n v="1"/>
    <s v="Norton, David A., Forbes, Adam S., Suryaningrum, Febyana, Buckley, Hannah L., Case, Brad S."/>
    <s v="Norton, DA (corresponding author), Univ Canterbury, Sch Forestry, Christchurch 8014, New Zealand."/>
    <m/>
    <s v="No"/>
    <s v="New Zealand Journal of Ecology"/>
    <x v="0"/>
    <s v="New Zealand Ecological Society"/>
    <x v="0"/>
    <s v="journal-article"/>
    <b v="1"/>
    <s v="publishedVersion"/>
    <s v="publisher"/>
    <s v="No"/>
    <m/>
    <n v="0"/>
    <x v="0"/>
    <b v="0"/>
    <s v="0110-6465 "/>
    <s v="Yes"/>
    <s v="12 months"/>
    <s v="Yes"/>
    <s v="12 months"/>
    <s v="https://v2.sherpa.ac.uk/id/publication/30079"/>
    <n v="4"/>
    <n v="0"/>
    <s v="https://newzealandecology.org/nzje/3408.pdf"/>
    <s v="Yes"/>
    <s v="Yes"/>
    <m/>
    <m/>
    <m/>
    <m/>
    <m/>
    <m/>
    <n v="0"/>
    <n v="0"/>
    <n v="0"/>
    <n v="0"/>
    <m/>
    <s v="Ministry of Business, Innovation and Employment (New Zealand's Biological Heritage NSC) [C09X1501]; National Science Council, NSC: C09X1501; Ministry of Business, Innovation and Employment, MBIE"/>
    <m/>
    <s v="Environmental Sciences &amp; Ecology"/>
    <s v="Ecology; Ecology;  Evolution;  Behavior and Systematics"/>
    <b v="0"/>
    <s v="No"/>
    <x v="1"/>
    <x v="0"/>
    <x v="0"/>
  </r>
  <r>
    <s v="10.1080/09585192.2020.1751238"/>
    <m/>
    <m/>
    <x v="1"/>
    <s v="Work antecedents and consequences of work-life balance: A two sample study within New Zealand"/>
    <s v="Haar, Jarrod: Faculty of Business, Economics and Law, Auckland University of Technology, Auckland, New Zealand;; Brougham, David: Massey Business School, Massey University, Palmerston North, New Zealand"/>
    <n v="2"/>
    <s v="No"/>
    <s v="[Haar, Jarrod] Auckland Univ Technol, Fac Business Econ &amp; Law, Auckland, New Zealand; [Brougham, David] Massey Univ, Massey Business Sch, Palmerston North, New Zealand Haar, J., Faculty of Business, Economics and Law, Auckland University of Technology, Auckland, New Zealand; Brougham, D., Massey Business School, Massey University, Palmerston North, New Zealand"/>
    <n v="1"/>
    <s v="Haar, Jarrod"/>
    <s v="Haar, J (corresponding author), Auckland Univ Technol, Fac Business Econ &amp; Law, Auckland, New Zealand."/>
    <s v="Haar, J"/>
    <s v="Yes"/>
    <s v="The International Journal of Human Resource Management"/>
    <x v="0"/>
    <s v="Informa UK Limited"/>
    <x v="1"/>
    <s v="journal-article"/>
    <b v="0"/>
    <m/>
    <m/>
    <s v="No"/>
    <m/>
    <n v="0"/>
    <x v="0"/>
    <b v="0"/>
    <s v="0958-5192 1466-4399 "/>
    <s v="Yes"/>
    <s v="18 months"/>
    <s v="No"/>
    <m/>
    <s v="https://v2.sherpa.ac.uk/id/publication/5409"/>
    <n v="5"/>
    <n v="3"/>
    <m/>
    <s v="Yes"/>
    <s v="Yes"/>
    <m/>
    <m/>
    <m/>
    <s v="USD"/>
    <n v="2950"/>
    <n v="2950"/>
    <n v="0.75"/>
    <n v="0"/>
    <n v="0"/>
    <n v="1"/>
    <s v="http://www.altmetric.com/details.php?citation_id=80279329"/>
    <m/>
    <m/>
    <s v="Business &amp; Economics"/>
    <s v="Management of Technology and Innovation; Strategy and Management; Organizational Behavior and Human Resource Management"/>
    <b v="0"/>
    <s v="No"/>
    <x v="1"/>
    <x v="1"/>
    <x v="1"/>
  </r>
  <r>
    <s v="10.1016/j.ausmj.2020.04.003"/>
    <s v="open (via free pdf)"/>
    <m/>
    <x v="4"/>
    <s v="Al-enabled biometrics in recruiting: Insights from marketers for managers"/>
    <s v="van Esch, Patrick: AUT Business School, Department of Marketing, Auckland University of Technology, New Zealand; Stewart Black, J.: INSEAD, USA; Franklin, Drew: AUT Business School, Department of Marketing, Auckland University of Technology, New Zealand; Harder, Mark: Prudential Bank, USA"/>
    <n v="4"/>
    <s v="No"/>
    <s v=" van Esch, P., AUT Business School, Department of Marketing, Auckland University of Technology, New Zealand; Stewart Black, J., INSEAD, United States; Franklin, D., AUT Business School, Department of Marketing, Auckland University of Technology, New Zealand; Harder, M., Prudential Bank, United States"/>
    <n v="2"/>
    <s v="van Esch, P.; Franklin, D."/>
    <s v="van Esch, P.; AUT Business School, New Zealand; email: patrick.van.esch@aut.ac.nz"/>
    <s v="van Esch, P."/>
    <s v="Yes"/>
    <s v="Australasian Marketing Journal"/>
    <x v="0"/>
    <s v="SAGE Publications"/>
    <x v="0"/>
    <s v="journal-article"/>
    <b v="0"/>
    <s v="publishedVersion"/>
    <s v="publisher"/>
    <s v="No"/>
    <m/>
    <n v="0"/>
    <x v="0"/>
    <b v="0"/>
    <s v="1839-3349 "/>
    <s v="No data"/>
    <m/>
    <m/>
    <m/>
    <m/>
    <n v="4"/>
    <n v="5"/>
    <s v="https://journals.sagepub.com/doi/pdf/10.1016/j.ausmj.2020.04.003"/>
    <s v="No"/>
    <s v="Yes"/>
    <m/>
    <m/>
    <m/>
    <m/>
    <m/>
    <m/>
    <n v="0.5"/>
    <n v="0"/>
    <n v="0"/>
    <n v="1"/>
    <s v="http://www.altmetric.com/details.php?citation_id=80185980"/>
    <m/>
    <m/>
    <m/>
    <m/>
    <b v="0"/>
    <s v="No"/>
    <x v="1"/>
    <x v="0"/>
    <x v="4"/>
  </r>
  <r>
    <s v="10.1123/ijspp.2019-0050"/>
    <m/>
    <m/>
    <x v="1"/>
    <s v="Variability of Regional Quadriceps Architecture in Trained Men Assessed by B-Mode and Extended-Field-of-View Ultrasonography"/>
    <s v="Oranchuk, Dustin J.; Nelson, André R.; Storey, Adam G.; Cronin, John B."/>
    <n v="4"/>
    <s v="No"/>
    <s v="[Oranchuk, Dustin J.; Storey, Adam G.; Cronin, John B.] Auckland Univ Technol, Sports Performance Res Inst New Zealand, Auckland, New Zealand; [Nelson, Andre R.] Victoria Univ, Inst Hlth &amp; Sport, Melbourne, Vic, Australia Oranchuk, D.J., Sports Performance Research Inst New Zealand, Auckland University of Technology, Auckland, New Zealand; Nelson, A.R., Inst for Health and Sport, Victoria University, Melbourne, VIC, Australia; Storey, A.G., Sports Performance Research Inst New Zealand, Auckland University of Technology, Auckland, New Zealand; Cronin, J.B., Sports Performance Research Inst New Zealand, Auckland University of Technology, Auckland, New Zealand"/>
    <n v="1"/>
    <s v="Oranchuk, Dustin J., Storey, Adam G., Cronin, John B."/>
    <s v="Oranchuk, DJ (corresponding author), Auckland Univ Technol, Sports Performance Res Inst New Zealand, Auckland, New Zealand."/>
    <s v="Oranchuk, DJ"/>
    <s v="Yes"/>
    <s v="International Journal of Sports Physiology and Performance"/>
    <x v="2"/>
    <s v="Human Kinetics"/>
    <x v="1"/>
    <s v="journal-article"/>
    <b v="0"/>
    <m/>
    <m/>
    <s v="No"/>
    <m/>
    <n v="0"/>
    <x v="0"/>
    <b v="0"/>
    <s v="1555-0265 1555-0273 "/>
    <s v="Yes"/>
    <s v="None"/>
    <s v="No"/>
    <m/>
    <s v="https://v2.sherpa.ac.uk/id/publication/12249"/>
    <n v="7"/>
    <n v="3"/>
    <m/>
    <s v="Yes"/>
    <s v="Yes"/>
    <m/>
    <m/>
    <m/>
    <m/>
    <m/>
    <m/>
    <n v="1.85"/>
    <n v="0"/>
    <n v="0"/>
    <n v="3"/>
    <s v="http://www.altmetric.com/details.php?citation_id=62000374"/>
    <m/>
    <m/>
    <s v="Physiology; Sport Sciences"/>
    <s v="Orthopedics and Sports Medicine"/>
    <b v="0"/>
    <s v="No"/>
    <x v="1"/>
    <x v="1"/>
    <x v="1"/>
  </r>
  <r>
    <s v="10.1109/COMSNETS48256.2020.9027373"/>
    <m/>
    <m/>
    <x v="1"/>
    <s v="Evaluation of Feature and Signature based Training Approaches for Malware Classification using Autoencoders"/>
    <s v="Tirumala, S S; Valluri, Maheswara Rao; Nanadigam, David"/>
    <n v="3"/>
    <s v="No"/>
    <s v=" Tirumala, S.S., Auckland University of Technology, Department of Computer Science, Auckland, New Zealand; Valluri, M.R., Fiji National University, Suva, Fiji; Nanadigam, D., ATMC New Zealand, Auckland, New Zealand"/>
    <n v="1"/>
    <s v="Tirumala, S.S."/>
    <m/>
    <m/>
    <s v="No"/>
    <s v="2020 International Conference on COMmunication Systems &amp; NETworkS (COMSNETS)"/>
    <x v="0"/>
    <s v="IEEE"/>
    <x v="1"/>
    <s v="proceedings-article"/>
    <b v="0"/>
    <m/>
    <m/>
    <s v="No"/>
    <m/>
    <n v="0"/>
    <x v="0"/>
    <b v="0"/>
    <m/>
    <m/>
    <m/>
    <m/>
    <m/>
    <m/>
    <n v="1"/>
    <n v="0"/>
    <m/>
    <s v="No"/>
    <s v="Yes"/>
    <m/>
    <m/>
    <m/>
    <m/>
    <m/>
    <m/>
    <n v="0"/>
    <n v="0"/>
    <n v="0"/>
    <n v="0"/>
    <m/>
    <m/>
    <m/>
    <m/>
    <m/>
    <b v="0"/>
    <s v="No"/>
    <x v="1"/>
    <x v="1"/>
    <x v="1"/>
  </r>
  <r>
    <s v="10.1371/journal.pone.0229466"/>
    <s v="oa journal (via doaj)"/>
    <m/>
    <x v="0"/>
    <s v="Estimating an individual's oxygen uptake during cycling exercise with a recurrent neural network trained from easy-to-obtain inputs: A pilot study"/>
    <s v="Zignoli, Andrea; Fornasiero, Alessandro; Ragni, Matteo; Pellegrini, Barbara; Schena, Federico; Biral, Francesco; Laursen, Paul B.; Murias, Juan M."/>
    <n v="8"/>
    <s v="No"/>
    <s v="[Zignoli, Andrea; Fornasiero, Alessandro; Pellegrini, Barbara; Schena, Federico] Univ Verona, CeRiSM Res Ctr, Rovereto, TN, Italy; [Zignoli, Andrea; Fornasiero, Alessandro; Pellegrini, Barbara; Schena, Federico] Univ Verona, Dept Neurosci Biomed &amp; Movement, Verona, Italy; [Zignoli, Andrea; Ragni, Matteo; Biral, Francesco] Univ Trento, Dept Ind Engn, Trento, Italy; [Laursen, Paul B.] Auckland Univ Technol, Sports Performance Res Inst NZ, Auckland, New Zealand Zignoli, A., CeRiSM Research Centre, University of Verona, Rovereto (TN), Italy, Department of Neuroscience, Biomedicine and Movement, University of Verona, Verona, Italy, Department of Industrial Engineering, University of Trento, Trento, Italy; Fornasiero, A., CeRiSM Research Centre, University of Verona, Rovereto (TN), Italy, Department of Neuroscience, Biomedicine and Movement, University of Verona, Verona, Italy; Ragni, M., Department of Industrial Engineering, University of Trento, Trento, Italy; Pellegrini, B., CeRiSM Research Centre, University of Verona, Rovereto (TN), Italy, Department of Neuroscience, Biomedicine and Movement, University of Verona, Verona, Italy; Schena, F., CeRiSM Research Centre, University of Verona, Rovereto (TN), Italy, Department of Neuroscience, Biomedicine and Movement, University of Verona, Verona, Italy; Biral, F., Department of Industrial Engineering, University of Trento, Trento, Italy; Laursen, P.B., Sports Performance Research Institute NZ, Auckland University of Technology, Auckland, New Zealand"/>
    <n v="1"/>
    <s v="Zignoli, Andrea, Fornasiero, Alessandro, Pellegrini, Barbara, Schena, Federico, Ragni, Matteo, Biral, Francesco, Laursen, Paul B.,"/>
    <s v="Zignoli, A (corresponding author), Univ Verona, CeRiSM Res Ctr, Rovereto, TN, Italy.; Zignoli, A (corresponding author), Univ Verona, Dept Neurosci Biomed &amp; Movement, Verona, Italy.; Zignoli, A (corresponding author), Univ Trento, Dept Ind Engn, Trento, Italy."/>
    <m/>
    <s v="No"/>
    <s v="PLOS ONE"/>
    <x v="0"/>
    <s v="Public Library of Science (PLoS)"/>
    <x v="0"/>
    <s v="journal-article"/>
    <b v="1"/>
    <s v="publishedVersion"/>
    <s v="publisher"/>
    <s v="Yes"/>
    <s v="europepmc.org iris.unitn.it figshare.com "/>
    <n v="3"/>
    <x v="0"/>
    <b v="1"/>
    <s v="1932-6203 "/>
    <s v="Yes"/>
    <s v="None"/>
    <s v="Yes"/>
    <s v="None"/>
    <s v="https://v2.sherpa.ac.uk/id/publication/17599"/>
    <m/>
    <n v="0"/>
    <s v="https://doi.org/10.1371/journal.pone.0229466"/>
    <s v="Yes"/>
    <s v="Yes"/>
    <s v="Yes"/>
    <s v="USD"/>
    <n v="1495"/>
    <m/>
    <m/>
    <n v="1495"/>
    <n v="1.75"/>
    <n v="0"/>
    <n v="0"/>
    <n v="3"/>
    <s v="http://www.altmetric.com/details.php?citation_id=77468653"/>
    <s v="Fondazione Cassa di Risparmio di Trento e Rovereto (CARITRO)Fondazione Caritro [2017.0379]; 2017.0379; Fondazione Cassa Di Risparmio Di Trento E Rovereto"/>
    <s v="Fondazione Cassa Di Risparmio Di Trento E Rovereto"/>
    <s v="Science &amp; Technology - Other Topics"/>
    <s v="General Biochemistry;  Genetics and Molecular Biology; General Agricultural and Biological Sciences; General Medicine"/>
    <b v="0"/>
    <s v="No"/>
    <x v="1"/>
    <x v="0"/>
    <x v="0"/>
  </r>
  <r>
    <s v="10.1007/978-3-030-41404-7_15"/>
    <m/>
    <m/>
    <x v="1"/>
    <s v="Boundary Extraction of Planar Segments from Clouds of Unorganised Points"/>
    <s v="Xu, Zezhong; Qian, Cheng; Fei, Xianju; Zhuang, Yanbing; Xu, Shibo; Klette, Reinhard"/>
    <n v="6"/>
    <s v="No"/>
    <s v=" Xu, Z., Changzhou Institute of Technology, no. 666 Liaohe Road, Changzhou, China; Qian, C., Changzhou Institute of Technology, no. 666 Liaohe Road, Changzhou, China; Fei, X., Changzhou Institute of Technology, no. 666 Liaohe Road, Changzhou, China; Zhuang, Y., Changzhou Institute of Technology, no. 666 Liaohe Road, Changzhou, China; Xu, S., Changsha High-tech Engineering School, no. 607 Dongfang Road, Changsha, China; Klette, R., Auckland University of Technology, 34 St. Paul Street, Auckland, New Zealand"/>
    <n v="1"/>
    <s v="Klette, R."/>
    <s v="Klette, R.; Auckland University of Technology, 34 St. Paul Street, New Zealand; email: rklette@aut.ac.nz"/>
    <s v="Klette, R."/>
    <s v="Yes"/>
    <s v="Pattern Recognition"/>
    <x v="0"/>
    <s v="Springer International Publishing"/>
    <x v="1"/>
    <s v="book-chapter"/>
    <b v="0"/>
    <m/>
    <m/>
    <s v="No"/>
    <m/>
    <n v="0"/>
    <x v="0"/>
    <b v="0"/>
    <s v="0302-9743 1611-3349 "/>
    <m/>
    <m/>
    <m/>
    <m/>
    <m/>
    <m/>
    <n v="0"/>
    <m/>
    <s v="No"/>
    <s v="Yes"/>
    <m/>
    <m/>
    <m/>
    <s v="USD"/>
    <n v="3100"/>
    <n v="3100"/>
    <n v="0"/>
    <n v="0"/>
    <n v="0"/>
    <n v="0"/>
    <m/>
    <s v="CE20175023; XYN1705; 18KJB520004; National Natural Science Foundation of China, NSFC: 61602063"/>
    <m/>
    <m/>
    <m/>
    <b v="0"/>
    <s v="No"/>
    <x v="1"/>
    <x v="1"/>
    <x v="1"/>
  </r>
  <r>
    <s v="10.1080/09593985.2020.1741051"/>
    <s v="open (via crossref license)"/>
    <s v="cc-by-nc-nd"/>
    <x v="2"/>
    <s v="Løgstrup's thinking: a contribution to ethics in physiotherapy"/>
    <s v="Sviland, Randi: Faculty of Health and Social Sciences, Department of Health and Function, Western Norway University of Applied Sciences (HVL), Bergen, Norway; Martinsen, Kari: Faculty of Health Studies, VID Specialized University, Bergen, Norway; Nicholls, David A: School of Clinical Sciences, Auckland University of Technology, Auckland, New Zealand"/>
    <n v="3"/>
    <s v="No"/>
    <s v="[Sviland, Randi] Western Norway Univ Appl Sci HVL, Fac Hlth &amp; Social Sci, Dept Hlth &amp; Funct, Bergen, Norway; [Martinsen, Kari] VID Specialized Univ, Fac Hlth Studies, Bergen, Norway; [Nicholls, David A.] Auckland Univ Technol, Sch Clin Sci, Auckland, New Zealand Sviland, R., Faculty of Health and Social Sciences, Department of Health and Function, Western Norway University of Applied Sciences (HVL), Bergen, Norway; Martinsen, K., Faculty of Health Studies, VID Specialized University, Bergen, Norway; Nicholls, D.A., School of Clinical Sciences, Auckland University of Technology, Auckland, New Zealand"/>
    <n v="1"/>
    <s v="Sviland, Randi, Martinsen, Kari, Nicholls, David A.,"/>
    <s v="Sviland, R (corresponding author), Western Norway Univ Appl Sci HVL, Dept Hlth &amp; Funct, Fac Hlth &amp; Social Sci, Hogskulen Vestlandet, Campus Kronstad,Inndalsveien 28, N-5063 Bergen, Norway."/>
    <m/>
    <s v="No"/>
    <s v="Physiotherapy Theory and Practice"/>
    <x v="0"/>
    <s v="Informa UK Limited"/>
    <x v="0"/>
    <s v="journal-article"/>
    <b v="0"/>
    <s v="publishedVersion"/>
    <s v="publisher"/>
    <s v="Yes"/>
    <s v="hvlopen.brage.unit.no "/>
    <n v="1"/>
    <x v="0"/>
    <b v="0"/>
    <s v="0959-3985 1532-5040 "/>
    <s v="Yes"/>
    <s v="12 months"/>
    <s v="No"/>
    <m/>
    <s v="https://v2.sherpa.ac.uk/id/publication/976"/>
    <m/>
    <n v="0"/>
    <s v="https://www.tandfonline.com/doi/pdf/10.1080/09593985.2020.1741051?needAccess=true"/>
    <s v="Yes"/>
    <s v="Yes"/>
    <m/>
    <m/>
    <m/>
    <s v="USD"/>
    <n v="2950"/>
    <n v="2950"/>
    <n v="3.2"/>
    <n v="0"/>
    <n v="0"/>
    <n v="4"/>
    <s v="http://www.altmetric.com/details.php?citation_id=77471763"/>
    <m/>
    <m/>
    <s v="Rehabilitation"/>
    <s v="Physical Therapy;  Sports Therapy and Rehabilitation"/>
    <b v="0"/>
    <s v="No"/>
    <x v="1"/>
    <x v="0"/>
    <x v="2"/>
  </r>
  <r>
    <s v="10.20417/nzjecol.44.10"/>
    <s v="open (via free pdf)"/>
    <m/>
    <x v="0"/>
    <s v="Restoring mature-phase forest tree species through enrichment planting in New Zealand's lowland landscapes"/>
    <s v="Forbes, Adam; Wallace, Kiri; Buckley, Hannah; Case, Brad; Clarkson, Bruce; Norton, David"/>
    <n v="6"/>
    <s v="No"/>
    <s v="[Forbes, Adam S.; Norton, David A.] Univ Canterbury, Kura Ngahere Sch Forestry, Christchurch, New Zealand; [Wallace, Kiri J.; Clarkson, Bruce D.] Univ Waikato, Environm Res Inst, Hamilton, New Zealand; [Buckley, Hannah L.; Case, Brad S.] Auckland Univ Technol, Te Kura Putaiao Sch Sci, Auckland, New Zealand Forbes, A.S., Te Kura Ngahere School of Forestry, University of Canterbury, New Zealand; Wallace, K.J., Environmental Research Institute, University of Waikato, New Zealand; Buckley, H.L., Te Kura Pūtaiao School of Science, Auckland University of Technology, Auckland, New Zealand; Case, B.S., Te Kura Pūtaiao School of Science, Auckland University of Technology, Auckland, New Zealand; Clarkson, B.D., Environmental Research Institute, University of Waikato, New Zealand; Norton, D.A., Te Kura Ngahere School of Forestry, University of Canterbury, New Zealand"/>
    <n v="1"/>
    <s v="Forbes, Adam S., Norton, David A., Wallace, Kiri J., Clarkson, Bruce D., Buckley, Hannah L., Case, Brad S.,"/>
    <s v="Forbes, AS (corresponding author), Univ Canterbury, Kura Ngahere Sch Forestry, Christchurch, New Zealand."/>
    <m/>
    <s v="No"/>
    <s v="New Zealand Journal of Ecology"/>
    <x v="0"/>
    <s v="New Zealand Ecological Society"/>
    <x v="0"/>
    <s v="journal-article"/>
    <b v="1"/>
    <s v="publishedVersion"/>
    <s v="publisher"/>
    <s v="No"/>
    <m/>
    <n v="0"/>
    <x v="0"/>
    <b v="0"/>
    <s v="0110-6465 "/>
    <s v="Yes"/>
    <s v="12 months"/>
    <s v="Yes"/>
    <s v="12 months"/>
    <s v="https://v2.sherpa.ac.uk/id/publication/30079"/>
    <n v="7"/>
    <n v="1"/>
    <s v="https://newzealandecology.org/nzje/3404.pdf"/>
    <s v="Yes"/>
    <s v="Yes"/>
    <m/>
    <m/>
    <m/>
    <m/>
    <m/>
    <m/>
    <n v="0"/>
    <n v="0"/>
    <n v="0"/>
    <n v="0"/>
    <m/>
    <s v="Ministry of Business, Innovation and Employment (New Zealand's Biological Heritage NSC) [C09X1501, UOW1601]; National Science Council, NSC: C09X1501, UOW1601; Ministry of Business, Innovation and Employment, MBIE"/>
    <m/>
    <s v="Environmental Sciences &amp; Ecology"/>
    <s v="Ecology; Ecology;  Evolution;  Behavior and Systematics"/>
    <b v="0"/>
    <s v="No"/>
    <x v="1"/>
    <x v="0"/>
    <x v="0"/>
  </r>
  <r>
    <s v="10.3390/foods9010106"/>
    <s v="oa journal (via doaj)"/>
    <m/>
    <x v="0"/>
    <s v="Sensory, Microbiological and Physicochemical Characterisation of Functional Manuka Honey Yogurts Containing Probiotic Lactobacillus reuteri DPC16"/>
    <s v="Mohan, Anand; Hadi, Joshua; Gutierrez-Maddox, Noemi; Li, Yu; Leung, Ivanhoe K. H.; Gao, Yihuai; Shu, Quan; Quek, Siew-Young"/>
    <n v="8"/>
    <s v="No"/>
    <s v="[Mohan, Anand; Hadi, Joshua; Li, Yu; Leung, Ivanhoe K. H.; Quek, Siew-Young] Univ Auckland, Sch Chem Sci, Private Bag 92019,Victoria St West, Auckland 1142, New Zealand; [Gutierrez-Maddox, Noemi] Auckland Univ Technol, Sch Appl Sci, Private Bag 92006, Auckland 1142, New Zealand; [Gao, Yihuai; Shu, Quan] Bioact Res New Zealand Ltd, 465-467 Khyber Pass Rd, Auckland 1023, New Zealand Mohan, A., School of Chemical Sciences, University of Auckland, Private Bag 92019, Victoria Street West, Auckland, 1142, New Zealand; Hadi, J., School of Chemical Sciences, University of Auckland, Private Bag 92019, Victoria Street West, Auckland, 1142, New Zealand; Gutierrez-Maddox, N., School of Applied Sciences, Auckland University of Technology, Private Bag 92006, Auckland, 1142, New Zealand; Li, Y., School of Chemical Sciences, University of Auckland, Private Bag 92019, Victoria Street West, Auckland, 1142, New Zealand; Leung, I.K.H., School of Chemical Sciences, University of Auckland, Private Bag 92019, Victoria Street West, Auckland, 1142, New Zealand; Gao, Y., Bioactives Research New Zealand Limited, 465-467 Khyber Pass Road, Newmarket, Auckland, 1023, New Zealand; Shu, Q., Bioactives Research New Zealand Limited, 465-467 Khyber Pass Road, Newmarket, Auckland, 1023, New Zealand; Quek, S.-Y., School of Chemical Sciences, University of Auckland, Private Bag 92019, Victoria Street West, Auckland, 1142, New Zealand"/>
    <n v="1"/>
    <s v="Mohan, Anand, Hadi, Joshua, Li, Yu, Leung, Ivanhoe K. H., Quek, Siew-Young, Gutierrez-Maddox, Noemi"/>
    <s v="Quek, SY (corresponding author), Univ Auckland, Sch Chem Sci, Private Bag 92019,Victoria St West, Auckland 1142, New Zealand."/>
    <m/>
    <s v="No"/>
    <s v="Foods"/>
    <x v="0"/>
    <s v="MDPI AG"/>
    <x v="0"/>
    <s v="journal-article"/>
    <b v="1"/>
    <s v="publishedVersion"/>
    <s v="publisher"/>
    <s v="Yes"/>
    <s v="europepmc.org jupiter.its.unimelb.edu.au "/>
    <n v="2"/>
    <x v="0"/>
    <b v="1"/>
    <s v="2304-8158 "/>
    <s v="Yes"/>
    <s v="None"/>
    <s v="Yes"/>
    <s v="None"/>
    <s v="https://v2.sherpa.ac.uk/id/publication/24799"/>
    <n v="6"/>
    <n v="3"/>
    <s v="https://doi.org/10.3390/foods9010106"/>
    <s v="Yes"/>
    <s v="Yes"/>
    <s v="Yes"/>
    <s v="CHF"/>
    <n v="550"/>
    <m/>
    <m/>
    <n v="611"/>
    <n v="2.6"/>
    <n v="0"/>
    <n v="0"/>
    <n v="3"/>
    <s v="http://www.altmetric.com/details.php?citation_id=74228550"/>
    <s v="Callaghan Innovation, New Zealand [DPAC1601/PROP-51763-FELLOW-DRAPACNZ]"/>
    <s v="Callaghan Innovation"/>
    <s v="Food Science &amp; Technology"/>
    <m/>
    <b v="0"/>
    <s v="No"/>
    <x v="1"/>
    <x v="0"/>
    <x v="0"/>
  </r>
  <r>
    <s v="10.1088/1361-6579/ab635e"/>
    <m/>
    <m/>
    <x v="1"/>
    <s v="Variability of concentric angle-specific isokinetic torque and impulse assessments of the knee extensors"/>
    <s v="Oranchuk, Dustin J; Neville, Jonathon G; Storey, Adam G; Nelson, André R; Cronin, John B"/>
    <n v="5"/>
    <s v="No"/>
    <s v="[Oranchuk, Dustin J.; Neville, Jonathon G.; Storey, Adam G.; Cronin, John B.] Auckland Univ Technol, Sports Performance Res Inst New Zealand, Auckland, New Zealand; [Nelson, Andre R.] Victoria Univ, Inst Hlth &amp; Sport, Melbourne, Vic, Australia Oranchuk, D.J., Sports Performance Research Institute New Zealand, Auckland University of Technology, Auckland, New Zealand; Neville, J.G., Sports Performance Research Institute New Zealand, Auckland University of Technology, Auckland, New Zealand; Storey, A.G., Sports Performance Research Institute New Zealand, Auckland University of Technology, Auckland, New Zealand; Nelson, A.R., Institute for Health and Sport, Victoria University, Melbourne, Australia; Cronin, J.B., Sports Performance Research Institute New Zealand, Auckland University of Technology, Auckland, New Zealand"/>
    <n v="1"/>
    <s v="Oranchuk, Dustin J., Neville, Jonathon G., Storey, Adam G., Cronin, John B."/>
    <s v="Oranchuk, DJ (corresponding author), Auckland Univ Technol, Sports Performance Res Inst New Zealand, Auckland, New Zealand."/>
    <s v="Oranchuk, DJ"/>
    <s v="Yes"/>
    <s v="Physiological Measurement"/>
    <x v="2"/>
    <s v="IOP Publishing"/>
    <x v="1"/>
    <s v="journal-article"/>
    <b v="0"/>
    <m/>
    <m/>
    <s v="No"/>
    <m/>
    <n v="0"/>
    <x v="0"/>
    <b v="0"/>
    <s v="1361-6579 "/>
    <s v="Yes"/>
    <s v="12 months"/>
    <s v="No"/>
    <m/>
    <s v="https://v2.sherpa.ac.uk/id/publication/11340"/>
    <n v="5"/>
    <n v="7"/>
    <m/>
    <s v="Yes"/>
    <s v="Yes"/>
    <m/>
    <m/>
    <m/>
    <m/>
    <m/>
    <m/>
    <n v="0.5"/>
    <n v="0"/>
    <n v="0"/>
    <n v="1"/>
    <s v="http://www.altmetric.com/details.php?citation_id=90371697"/>
    <m/>
    <m/>
    <s v="Biophysics; Engineering; Physiology"/>
    <m/>
    <b v="0"/>
    <s v="No"/>
    <x v="1"/>
    <x v="1"/>
    <x v="1"/>
  </r>
  <r>
    <s v="10.1080/22797254.2019.1707124"/>
    <s v="oa journal (via doaj)"/>
    <s v="cc-by-nc"/>
    <x v="0"/>
    <s v="Multi-spectral image change detection based on single-band iterative weighting and fuzzy C-means clustering"/>
    <s v="Ma, Liyuan: College of Information Science and Engineering,  Xinjiang University , Urumuqi, China; Zhenhong, Jia: College of Information Science and Engineering,  Xinjiang University , Urumuqi, China; Yang, Jie: Institute of Image Processing and Pattern Recognition,  Shanghai Jiao Tong University , Shanghai, China; Kasabov, Nikola: Knowledge Engineering and Discovery Research Institute,  Auckland University of Technology , Auckland, New Zealand"/>
    <n v="4"/>
    <s v="No"/>
    <s v="[Ma, Liyuan; Jia Zhenhong] Xinjiang Univ, Coll Informat Sci &amp; Engn, Urumqi, Peoples R China; [Yang, Jie] Shanghai Jiao Tong Univ, Inst Image Proc &amp; Pattern Recognit, Shanghai, Peoples R China; [Kasabov, Nikola] Auckland Univ Technol, Knowledge Engn &amp; Discovery Res Inst, Auckland, New Zealand Ma, L., College of Information Science and Engineering, Xinjiang University, Urumuqi, China; Zhenhong, J., College of Information Science and Engineering, Xinjiang University, Urumuqi, China; Yang, J., Institute of Image Processing and Pattern Recognition, Shanghai Jiao Tong University, Shanghai, China; Kasabov, N., Knowledge Engineering and Discovery Research Institute, Auckland University of Technology, Auckland, New Zealand"/>
    <n v="1"/>
    <s v="Ma, Liyuan, Jia Zhenhong, Yang, Jie, Kasabov, Nikola,"/>
    <s v="Jia, ZH (corresponding author), Xinjiang Univ, Autonomous Reg Key Lab Signal &amp; Informat Proc, Urumqi, Peoples R China."/>
    <m/>
    <s v="No"/>
    <s v="European Journal of Remote Sensing"/>
    <x v="2"/>
    <s v="Informa UK Limited"/>
    <x v="0"/>
    <s v="journal-article"/>
    <b v="1"/>
    <s v="publishedVersion"/>
    <s v="publisher"/>
    <s v="No"/>
    <m/>
    <n v="0"/>
    <x v="0"/>
    <b v="1"/>
    <s v="2279-7254 "/>
    <s v="No data"/>
    <m/>
    <m/>
    <m/>
    <m/>
    <n v="2"/>
    <n v="2"/>
    <s v="https://www.tandfonline.com/doi/pdf/10.1080/22797254.2019.1707124?needAccess=true"/>
    <s v="Yes"/>
    <s v="Yes"/>
    <s v="Yes"/>
    <s v="USD"/>
    <n v="475"/>
    <m/>
    <m/>
    <n v="475"/>
    <n v="0.75"/>
    <n v="0"/>
    <n v="0"/>
    <n v="1"/>
    <s v="http://www.altmetric.com/details.php?citation_id=73491508"/>
    <s v="National Science Foundation of ChinaNational Natural Science Foundation of China (NSFC) [61665012]; International Cooperative Research and Personnel Training Projects of the Ministry of Education of the People's Republic of China [2014-2029, 2016-2196]; National Natural Science Foundation of China, NSFC: 61665012; Ministry of Education of the People's Republic of China, MOE: 2014-2029, 2016-2196"/>
    <s v="National Natural Science Foundation of China; International Cooperative Research and Personnel Training Projects of the Ministry of Education of the People's Republic of China"/>
    <s v="Remote Sensing"/>
    <m/>
    <b v="0"/>
    <s v="No"/>
    <x v="1"/>
    <x v="0"/>
    <x v="0"/>
  </r>
  <r>
    <s v="10.1016/j.jebo.2019.11.017"/>
    <s v="oa repository (via OAI-PMH doi match)"/>
    <m/>
    <x v="5"/>
    <s v="Absence of speculation in the European sovereign debt markets"/>
    <s v="Frijns, Bart; Zwinkels, Remco C.J."/>
    <n v="2"/>
    <s v="No"/>
    <s v="[Frijns, Bart] Auckland Univ Technol, Dept Finance, Auckland, New Zealand; [Zwinkels, Remco C. J.] Vrije Univ Amsterdam, Dept Finance, Amsterdam, Netherlands; [Zwinkels, Remco C. J.] Tinbergen Inst, Amsterdam, Netherlands Frijns, B., Department of Finance, Auckland University of Technology, New Zealand; Zwinkels, R.C.J., Department of Finance, Vrije Universiteit Amsterdam and Tinbergen Institute, Netherlands"/>
    <n v="1"/>
    <s v="Frijns, Bart"/>
    <s v="Zwinkels, RCJ (corresponding author), Vrije Univ Amsterdam, Dept Finance, Amsterdam, Netherlands.; Zwinkels, RCJ (corresponding author), Tinbergen Inst, Amsterdam, Netherlands."/>
    <m/>
    <s v="No"/>
    <s v="Journal of Economic Behavior &amp; Organization"/>
    <x v="2"/>
    <s v="Elsevier BV"/>
    <x v="0"/>
    <s v="journal-article"/>
    <b v="0"/>
    <s v="publishedVersion"/>
    <s v="repository"/>
    <s v="Yes"/>
    <s v="research.vu.nl "/>
    <n v="1"/>
    <x v="0"/>
    <b v="0"/>
    <s v="0167-2681 "/>
    <s v="Yes"/>
    <s v="36 months"/>
    <s v="No"/>
    <m/>
    <s v="https://v2.sherpa.ac.uk/id/publication/13871"/>
    <n v="2"/>
    <n v="2"/>
    <s v="https://research.vu.nl/ws/files/121365594/Absence_of_speculation_in_the_European_sovereign_debt_markets.pdf"/>
    <s v="Yes"/>
    <s v="Yes"/>
    <m/>
    <m/>
    <m/>
    <s v="USD"/>
    <n v="2300"/>
    <n v="2300"/>
    <n v="1.85"/>
    <n v="0"/>
    <n v="0"/>
    <n v="2"/>
    <s v="http://www.altmetric.com/details.php?citation_id=71233475"/>
    <m/>
    <m/>
    <s v="Business &amp; Economics"/>
    <s v="Economics and Econometrics; Organizational Behavior and Human Resource Management"/>
    <b v="0"/>
    <s v="No"/>
    <x v="1"/>
    <x v="0"/>
    <x v="5"/>
  </r>
  <r>
    <s v="10.1016/j.envpol.2019.113389"/>
    <s v="oa repository (via OAI-PMH doi match)"/>
    <m/>
    <x v="5"/>
    <s v="Trace element analysis reveals bioaccumulation in the squid Gonatus fabricii from polar regions of the Atlantic Ocean"/>
    <s v="Lischka, A.; Lacoue-Labarthe, T.; Bustamante, P.; Piatkowski, U.; Hoving, H.J.T."/>
    <n v="5"/>
    <s v="No"/>
    <s v="[Lischka, A.] Auckland Univ Technol, AUT Sch Sci New Zealand, Private Bag 92006, Auckland 1142, New Zealand; [Lacoue-Labarthe, T.; Bustamante, P.] La Rochelle Univ, CNRS, Littoral Environm &amp; Soc LIENSs, UMR 7266, 2 Rue Olympe Gouges, F-17000 La Rochelle, France; [Piatkowski, U.; Hoving, H. J. T.] Helmholtz Ctr Ocean Res Kiel, GEOMAR, Dusternbrooker Weg 20, D-24105 Kiel, Germany Lischka, A., AUT School of Science New Zealand, Auckland University of Technology, Private Bag 92006, Auckland, 1142, New Zealand; Lacoue-Labarthe, T., Littoral Environnement et Sociétés (LIENSs), UMR 7266 CNRS-La Rochelle Université, 2 rue Olympe de Gouges, La Rochelle, 17000, France; Bustamante, P., Littoral Environnement et Sociétés (LIENSs), UMR 7266 CNRS-La Rochelle Université, 2 rue Olympe de Gouges, La Rochelle, 17000, France; Piatkowski, U., GEOMAR, Helmholtz Centre for Ocean Research Kiel, Düsternbrooker Weg 20, Kiel, 24105, Germany; Hoving, H.J.T., GEOMAR, Helmholtz Centre for Ocean Research Kiel, Düsternbrooker Weg 20, Kiel, 24105, Germany"/>
    <n v="1"/>
    <s v="Lischka, A."/>
    <s v="Lischka, A (corresponding author), Auckland Univ Technol, AUT Sch Sci New Zealand, Private Bag 92006, Auckland 1142, New Zealand."/>
    <s v="Lischka, A"/>
    <s v="Yes"/>
    <s v="Environmental Pollution"/>
    <x v="2"/>
    <s v="Elsevier BV"/>
    <x v="0"/>
    <s v="journal-article"/>
    <b v="0"/>
    <s v="acceptedVersion"/>
    <s v="repository"/>
    <s v="Yes"/>
    <s v="oceanrep.geomar.de HAL "/>
    <n v="2"/>
    <x v="0"/>
    <b v="0"/>
    <s v="0269-7491 "/>
    <s v="Yes"/>
    <s v="24 months"/>
    <s v="No"/>
    <m/>
    <s v="https://v2.sherpa.ac.uk/id/publication/12533"/>
    <n v="8"/>
    <n v="8"/>
    <s v="http://oceanrep.geomar.de/48231/9/Lischka%20et%20al%202020%20ENPO.pdf"/>
    <s v="Yes"/>
    <s v="Yes"/>
    <m/>
    <m/>
    <m/>
    <s v="USD"/>
    <n v="3400"/>
    <n v="3400"/>
    <n v="0.5"/>
    <n v="0"/>
    <n v="0"/>
    <n v="1"/>
    <s v="http://www.altmetric.com/details.php?citation_id=71013676"/>
    <s v="CPER (Contrat de Projet Etat-Region); FEDER (Fonds Europeen de Developpement Regional)European Commission; IUF (Institut Universitaire de France); German Research Foundation (DFG)German Research Foundation (DFG) [HO 5569/2-1]; Unitas Malacologica; Deutsche Forschungsgemeinschaft, DFG: HO 5569/2-1; Institut Universitaire de France, IUF; European Regional Development Fund, FEDER"/>
    <s v="European Regional Development Fund; Deutsche Forschungsgemeinschaft; CPER; Unitas Malacologica"/>
    <s v="Environmental Sciences &amp; Ecology"/>
    <s v="Toxicology; Pollution; Health;  Toxicology and Mutagenesis; General Medicine"/>
    <b v="0"/>
    <s v="No"/>
    <x v="1"/>
    <x v="0"/>
    <x v="5"/>
  </r>
  <r>
    <s v="10.1002/jwmg.21768"/>
    <m/>
    <m/>
    <x v="1"/>
    <s v="Measuring Home-Range Changes Following Density Reduction of Australian Brushtail Possum"/>
    <s v="Margetts, Belinda I.: Centre for Wildlife Management &amp;amp; ConservationLincoln University P.O. Box 85084 Lincoln 7647 New Zealand; Ross, James G.: Centre for Wildlife Management &amp;amp; ConservationLincoln University P.O. Box 85084 Lincoln 7647 New Zealand; Buckley, Hannah L.: Department of EcologyLincoln University P.O. Box 85084 Lincoln 7647 New Zealand"/>
    <n v="3"/>
    <s v="No"/>
    <s v="[Margetts, Belinda, I; Ross, James G.] Lincoln Univ, Ctr Wildlife Management &amp; Conservat, POB 85084, Lincoln 7647, New Zealand; [Buckley, Hannah L.] Lincoln Univ, Dept Ecol, POB 85084, Lincoln 7647, New Zealand; [Margetts, Belinda, I] Christchurch City Council, POB 73014, Christchurch 8154, New Zealand; [Buckley, Hannah L.] Auckland Univ Technol, Sch Sci, Auckland 1142, New Zealand Margetts, B.I., Centre for Wildlife Management &amp; Conservation, Lincoln University, P.O. Box 85084, Lincoln, 7647, New Zealand, Christchurch City Council, P.O. Box 73014, Christchurch, 8154, New Zealand; Ross, J.G., Centre for Wildlife Management &amp; Conservation, Lincoln University, P.O. Box 85084, Lincoln, 7647, New Zealand; Buckley, H.L., Department of Ecology, Lincoln University, P.O. Box 85084, Lincoln, 7647, New Zealand, School of Science, Auckland University of Technology, Auckland, 1142, New Zealand"/>
    <n v="1"/>
    <s v="Margetts, Belinda, I, Ross, James G., Buckley, Hannah L.,"/>
    <s v="Margetts, BI (corresponding author), Lincoln Univ, Ctr Wildlife Management &amp; Conservat, POB 85084, Lincoln 7647, New Zealand.; Margetts, BI (corresponding author), Christchurch City Council, POB 73014, Christchurch 8154, New Zealand."/>
    <m/>
    <s v="No"/>
    <s v="The Journal of Wildlife Management"/>
    <x v="2"/>
    <s v="Wiley"/>
    <x v="1"/>
    <s v="journal-article"/>
    <b v="0"/>
    <m/>
    <m/>
    <s v="No"/>
    <m/>
    <n v="0"/>
    <x v="0"/>
    <b v="0"/>
    <s v="0022-541X 1937-2817 "/>
    <s v="Yes"/>
    <s v="12 months"/>
    <s v="No"/>
    <m/>
    <s v="https://v2.sherpa.ac.uk/id/publication/18574"/>
    <n v="2"/>
    <n v="0"/>
    <m/>
    <s v="Yes"/>
    <s v="Yes"/>
    <m/>
    <m/>
    <m/>
    <s v="USD"/>
    <n v="3000"/>
    <n v="3000"/>
    <n v="2.85"/>
    <n v="0"/>
    <n v="0"/>
    <n v="3"/>
    <s v="http://www.altmetric.com/details.php?citation_id=68879069"/>
    <s v="New Zealand Ministry for Business, Innovation and EmploymentNew Zealand Ministry of Business, Innovation and Employment (MBIE); Lincoln University William Machin Doctoral Scholarship for Excellence; Lincoln University Struthers Scholarship; Environment Canterbury Resource Management Postgraduate Scholarship; Ministry of Business, Innovation and Employment, MBIE"/>
    <m/>
    <s v="Environmental Sciences &amp; Ecology; Zoology"/>
    <s v="Ecology; Ecology;  Evolution;  Behavior and Systematics; Nature and Landscape Conservation"/>
    <b v="0"/>
    <s v="No"/>
    <x v="1"/>
    <x v="1"/>
    <x v="1"/>
  </r>
  <r>
    <s v="10.1007/978-3-030-27928-8_93"/>
    <m/>
    <m/>
    <x v="1"/>
    <s v="Prevalence and Risk Factors Associated with Upper Limb Disorders and Low Back Pain Among Informal Workers of Hand-Operated Rebar Benders"/>
    <s v="Chaiklieng, Sunisa; Suggaravetsiri, Pornnapa; Sungkhabut, Wiwat; Stewart, Jenny"/>
    <n v="4"/>
    <s v="No"/>
    <s v="[Chaiklieng, Sunisa] Khon Kaen Univ, Fac Publ Hlth, Dept Occupat Hlth &amp; Safety, Khon Kaen, Thailand; [Chaiklieng, Sunisa] Khon Kaen Univ, Res Ctr Back Neck Other Joint Pain &amp; Human Perfor, Khon Kaen, Thailand; [Suggaravetsiri, Pornnapa] Khon Kaen Univ, Fac Publ Hlth, Dept Epidemiol &amp; Biostat, Khon Kaen, Thailand; [Sungkhabut, Wiwat] Off Dis Prevent &amp; Control, 5th Nakhon Ratchasima, Nakhon Ratchasima, Thailand; [Stewart, Jenny] AUT Univ, Sch Rehabil &amp; Occupat Studies, Auckland, New Zealand Chaiklieng, S., Department of Occupational Health and Safety, Faculty of Public Health, Khon Kaen University, Khon Kaen, Thailand, Research Center in Back, Neck, Other Joint Pain and Human Performance (BNOJPH), Khon Kaen University, Khon Kaen, Thailand; Suggaravetsiri, P., Department of Epidemiology and Biostatistics, Faculty of Public Health, Khon Kaen University, Khon Kaen, Thailand; Sungkhabut, W., The Office of Disease Prevention and Control, 5th Nakhon Ratchasima, Nakhon Ratchasima, Thailand; Stewart, J., School of Rehabilitation and Occupation Studies, AUT University, Auckland, New Zealand"/>
    <n v="1"/>
    <s v="Chaiklieng, Sunisa, Suggaravetsiri, Pornnapa, Sungkhabut, Wiwat, Stewart, Jenny,"/>
    <s v="Chaiklieng, S (corresponding author), Khon Kaen Univ, Fac Publ Hlth, Dept Occupat Hlth &amp; Safety, Khon Kaen, Thailand.; Chaiklieng, S (corresponding author), Khon Kaen Univ, Res Ctr Back Neck Other Joint Pain &amp; Human Perfor, Khon Kaen, Thailand."/>
    <m/>
    <s v="No"/>
    <s v="Advances in Intelligent Systems and Computing"/>
    <x v="2"/>
    <s v="Springer International Publishing"/>
    <x v="1"/>
    <s v="book-chapter"/>
    <b v="0"/>
    <m/>
    <m/>
    <s v="No"/>
    <m/>
    <n v="0"/>
    <x v="0"/>
    <b v="0"/>
    <s v="2194-5357 2194-5365 "/>
    <m/>
    <m/>
    <m/>
    <m/>
    <m/>
    <m/>
    <n v="0"/>
    <m/>
    <s v="Yes"/>
    <s v="Yes"/>
    <m/>
    <m/>
    <m/>
    <m/>
    <m/>
    <m/>
    <n v="0"/>
    <n v="0"/>
    <n v="0"/>
    <n v="0"/>
    <m/>
    <m/>
    <m/>
    <s v="Computer Science; Engineering"/>
    <m/>
    <b v="0"/>
    <s v="No"/>
    <x v="1"/>
    <x v="1"/>
    <x v="1"/>
  </r>
  <r>
    <s v="10.1016/j.outlook.2019.05.008"/>
    <s v="oa repository (via OAI-PMH doi match)"/>
    <m/>
    <x v="5"/>
    <s v="Understanding the autonomy–meaningful work relationship in nursing: A theoretical framework"/>
    <s v="Both-Nwabuwe, Jitske M.C.; Lips-Wiersma, Marjolein; Dijkstra, Maria T.M.; Beersma, Bianca"/>
    <n v="4"/>
    <s v="No"/>
    <s v="[Both-Nwabuwe, Jitske M. C.; Dijkstra, Maria T. M.; Beersma, Bianca] Vrije Univ Amsterdam, Org Sci, Dept Social Sci FWS, Amsterdam, Netherlands; [Both-Nwabuwe, Jitske M. C.] Stichting Cordaan, Amsterdam, Netherlands; [Lips-Wiersma, Marjolein] Auckland Univ Technol, Auckland, New Zealand Both-Nwabuwe, J.M.C., Department of Social Sciences FWS, Organization Sciences, VU University, Amsterdam, Netherlands, Stichting Cordaan, Amsterdam, Netherlands; Lips-Wiersma, M., Auckland University of Technology, Auckland, New Zealand; Dijkstra, M.T.M., Department of Social Sciences FWS, Organization Sciences, VU University, Amsterdam, Netherlands; Beersma, B., Department of Social Sciences FWS, Organization Sciences, VU University, Amsterdam, Netherlands"/>
    <n v="1"/>
    <s v="Both-Nwabuwe, Jitske M. C., Dijkstra, Maria T. M., Beersma, Bianca, Lips-Wiersma, Marjolein,"/>
    <s v="Both-Nwabuwe, JMC (corresponding author), Vrije Univ Amsterdam, Dept Social Sci FSW, Boelelaan 1081, NL-1081 HV Amsterdam, Netherlands."/>
    <m/>
    <s v="No"/>
    <s v="Nursing Outlook"/>
    <x v="2"/>
    <s v="Elsevier BV"/>
    <x v="0"/>
    <s v="journal-article"/>
    <b v="0"/>
    <s v="publishedVersion"/>
    <s v="repository"/>
    <s v="Yes"/>
    <s v="research.vu.nl "/>
    <n v="1"/>
    <x v="0"/>
    <b v="0"/>
    <s v="0029-6554 "/>
    <s v="Yes"/>
    <s v="12 months"/>
    <s v="No"/>
    <m/>
    <s v="https://v2.sherpa.ac.uk/id/publication/3227"/>
    <n v="4"/>
    <n v="5"/>
    <s v="https://research.vu.nl/ws/files/118979833/Understanding_the_autonomymeaningful_work_relationship_in_nursing.pdf"/>
    <s v="Yes"/>
    <s v="Yes"/>
    <m/>
    <m/>
    <m/>
    <s v="USD"/>
    <n v="2500"/>
    <n v="2500"/>
    <n v="0"/>
    <n v="0"/>
    <n v="0"/>
    <n v="0"/>
    <m/>
    <s v="Cordaan"/>
    <s v="Organizational Science"/>
    <s v="Nursing"/>
    <s v="General Nursing"/>
    <b v="0"/>
    <s v="No"/>
    <x v="1"/>
    <x v="0"/>
    <x v="5"/>
  </r>
  <r>
    <s v="10.1002/acr.23832"/>
    <s v="oa repository (via OAI-PMH doi match)"/>
    <m/>
    <x v="5"/>
    <s v="Objectively Assessed Foot and Ankle Characteristics in Patients With Systemic Lupus Erythematosus: A Comparison With Age- and Sex-Matched Controls"/>
    <s v="Stewart, Sarah: Auckland University of Technology Auckland New Zealand; Dalbeth, Nicola: University of Auckland and Auckland District Health Board Auckland New Zealand; Aiyer, Ash: Auckland University of Technology Auckland New Zealand; Rome, Keith: Auckland University of Technology Auckland New Zealand"/>
    <n v="4"/>
    <s v="No"/>
    <s v="[Stewart, Sarah; Aiyer, Ash; Rome, Keith] Auckland Univ Technol, Private Bag 92006, Auckland 1142, New Zealand; [Dalbeth, Nicola] Univ Auckland, Auckland, New Zealand; [Dalbeth, Nicola] Auckland Dist Hlth Board, Auckland, New Zealand Stewart, S., Auckland University of Technology, Auckland, New Zealand; Dalbeth, N., University of Auckland and Auckland District Health Board, Auckland, New Zealand; Aiyer, A., Auckland University of Technology, Auckland, New Zealand; Rome, K., Auckland University of Technology, Auckland, New Zealand"/>
    <n v="1"/>
    <s v="Stewart, Sarah, Aiyer, Ash, Rome, Keith"/>
    <s v="Stewart, S (corresponding author), Auckland Univ Technol, Private Bag 92006, Auckland 1142, New Zealand."/>
    <s v="Stewart, S"/>
    <s v="Yes"/>
    <s v="Arthritis Care &amp; Research"/>
    <x v="2"/>
    <s v="Wiley"/>
    <x v="0"/>
    <s v="journal-article"/>
    <b v="0"/>
    <s v="publishedVersion"/>
    <s v="repository"/>
    <s v="Yes"/>
    <s v="openrepository.aut.ac.nz "/>
    <n v="1"/>
    <x v="0"/>
    <b v="0"/>
    <s v="2151-464X 2151-4658 "/>
    <s v="Yes"/>
    <s v="12 months"/>
    <s v="No"/>
    <m/>
    <s v="https://v2.sherpa.ac.uk/id/publication/18515"/>
    <n v="1"/>
    <n v="2"/>
    <s v="http://hdl.handle.net/10292/12145"/>
    <s v="Yes"/>
    <s v="Yes"/>
    <m/>
    <m/>
    <m/>
    <s v="USD"/>
    <n v="4400"/>
    <n v="4400"/>
    <n v="0"/>
    <n v="0"/>
    <n v="0"/>
    <n v="0"/>
    <m/>
    <s v="Arthritis New Zealand; Auckland District Health Board, ADHB; Waitemata District Health Board, WDHB"/>
    <s v="Arthritis New Zealand"/>
    <s v="Rheumatology"/>
    <m/>
    <b v="1"/>
    <s v="Yes"/>
    <x v="0"/>
    <x v="0"/>
    <x v="5"/>
  </r>
  <r>
    <s v="10.1109/ACCESS.2020.3033464"/>
    <s v="oa journal (via doaj)"/>
    <s v="cc-by-nc-nd"/>
    <x v="0"/>
    <s v="Big Data Velocity Management–From Stream to Warehouse via High Performance Memory Optimized Index Join"/>
    <s v="Naeem, M. Asif; Mirza, Farhaan; Khan, Habib Ullah; Sundaram, David; Jamil, Noreen; Weber, Gerald"/>
    <n v="6"/>
    <s v="No"/>
    <s v="[Naeem, M. Asif; Jamil, Noreen] Natl Univ Comp &amp; Emerging Sci, Dept Comp Sci, IKMA Lab, Islamabad 44000, Pakistan; [Naeem, M. Asif; Mirza, Farhaan] Auckland Univ Technol, Sch Engn Comp &amp; Math Sci, Auckland 1010, New Zealand; [Khan, Habib Ullah] Qatar Univ, Dept Accounting &amp; Informat Syst, Coll Business &amp; Econ, Doha, Qatar; [Sundaram, David] Univ Auckland, Dept Informat Syst &amp; Operat Management, Auckland 1010, New Zealand; [Weber, Gerald] Univ Auckland, Dept Comp Sci, Auckland 1010, New Zealand Naeem, M.A., IKMA Laboratory, Department of Computer Science, National University of Computer and Emerging Sciences, Islamabad, 44000, Pakistan, School of Engineering, Computer, and Mathematical Sciences, Auckland University of Technology, Auckland, 1010, New Zealand; Mirza, F., School of Engineering, Computer, and Mathematical Sciences, Auckland University of Technology, Auckland, 1010, New Zealand; Khan, H.U., Department of Accounting and Information Systems, College of Business and Economics, Qatar University, Doha, Qatar; Sundaram, D., Department of Information Systems and Operations Management, The University of Auckland, Auckland, 1010, New Zealand; Jamil, N., IKMA Laboratory, Department of Computer Science, National University of Computer and Emerging Sciences, Islamabad, 44000, Pakistan; Weber, G., Department of Computer Science, The University of Auckland, Auckland, 1010, New Zealand"/>
    <n v="1"/>
    <s v="Naeem, M. Asif, Jamil, Noreen, Mirza, Farhaan"/>
    <s v="Naeem, MA (corresponding author), Natl Univ Comp &amp; Emerging Sci, Dept Comp Sci, IKMA Lab, Islamabad 44000, Pakistan.; Naeem, MA (corresponding author), Auckland Univ Technol, Sch Engn Comp &amp; Math Sci, Auckland 1010, New Zealand."/>
    <s v="Naeem, MA"/>
    <s v="Yes"/>
    <s v="IEEE Access"/>
    <x v="0"/>
    <s v="Institute of Electrical and Electronics Engineers (IEEE)"/>
    <x v="0"/>
    <s v="journal-article"/>
    <b v="1"/>
    <s v="publishedVersion"/>
    <s v="publisher"/>
    <s v="No"/>
    <m/>
    <n v="0"/>
    <x v="0"/>
    <b v="1"/>
    <s v="2169-3536 "/>
    <s v="Yes"/>
    <s v="None"/>
    <s v="No"/>
    <m/>
    <s v="https://v2.sherpa.ac.uk/id/publication/24685"/>
    <n v="2"/>
    <n v="0"/>
    <s v="https://ieeexplore.ieee.org/ielx7/6287639/6514899/09237960.pdf"/>
    <s v="Yes"/>
    <s v="Yes"/>
    <s v="Yes"/>
    <s v="USD"/>
    <n v="1750"/>
    <s v="USD"/>
    <n v="1750"/>
    <n v="1750"/>
    <n v="0"/>
    <n v="0"/>
    <n v="0"/>
    <n v="0"/>
    <m/>
    <m/>
    <m/>
    <s v="Computer Science; Engineering; Telecommunications"/>
    <s v="General Engineering; General Materials Science; General Computer Science"/>
    <b v="0"/>
    <s v="No"/>
    <x v="1"/>
    <x v="0"/>
    <x v="0"/>
  </r>
  <r>
    <s v="10.3727/154427319X15722432101718"/>
    <s v="oa repository (via OAI-PMH doi match)"/>
    <m/>
    <x v="5"/>
    <s v="Passenger Safety on Whale-Watching Vessels in Australia"/>
    <s v="Wilks, Jeff; Lück, Michael; Orams, Mark"/>
    <n v="3"/>
    <s v="No"/>
    <s v=" Wilks, J., Southern Cross University, Southern Cross Drive, Bilinga, Queensland, Australia; LÜck, M., School of Hospitality and Tourism, Auckland University of Technology, Auckland, New Zealand; Orams, M., USC Business School and Sustainability Research Centre, University of the Sunshine CoastQueensland, Australia, School of Sport and Recreation, Auckland University of Technology, Auckland, New Zealand"/>
    <n v="2"/>
    <s v="LÜck, M.; Orams, M."/>
    <s v="Wilks, J.; Southern Cross University, Australia; email: jeff.wilks@scu.edu.au"/>
    <m/>
    <s v="No"/>
    <s v="Tourism in Marine Environments"/>
    <x v="2"/>
    <s v="Cognizant, LLC"/>
    <x v="0"/>
    <s v="journal-article"/>
    <b v="0"/>
    <s v="publishedVersion"/>
    <s v="repository"/>
    <s v="Yes"/>
    <s v="research-repository.griffith.edu.au "/>
    <n v="1"/>
    <x v="0"/>
    <b v="0"/>
    <s v="1544-273X "/>
    <s v="No"/>
    <m/>
    <s v="Yes"/>
    <s v="None"/>
    <s v="https://v2.sherpa.ac.uk/id/publication/12329"/>
    <n v="1"/>
    <n v="0"/>
    <s v="https://research-repository.griffith.edu.au/bitstream/10072/403166/3/Wilks474426-Published.pdf"/>
    <s v="No"/>
    <s v="Yes"/>
    <m/>
    <m/>
    <m/>
    <m/>
    <m/>
    <m/>
    <n v="49.258000000000003"/>
    <n v="6"/>
    <n v="0"/>
    <n v="0"/>
    <s v="http://www.altmetric.com/details.php?citation_id=89757667"/>
    <m/>
    <m/>
    <m/>
    <s v="Tourism;  Leisure and Hospitality Management; Geography;  Planning and Development"/>
    <b v="0"/>
    <s v="No"/>
    <x v="1"/>
    <x v="0"/>
    <x v="5"/>
  </r>
  <r>
    <s v="10.1080/09638288.2020.1861484"/>
    <m/>
    <m/>
    <x v="1"/>
    <s v="Rasch analysis of the Back Pain Attitudes Questionnaire (Back-PAQ)"/>
    <s v="Krägeloh, Chris: Auckland University of Technology, Auckland, New Zealand; Medvedev, Oleg N.: University of Waikato, Hamilton, New Zealand; Dean, Sarah: University of Exeter, Exeter, UK; Stanley, James: University of Otago Wellington, Wellington, New Zealand; Dowell, Anthony: University of Otago Wellington, Wellington, New Zealand; Darlow, Ben: University of Otago Wellington, Wellington, New Zealand"/>
    <n v="6"/>
    <s v="No"/>
    <s v="[Krageloh, Chris] Auckland Univ Technol, Auckland, New Zealand; [Medvedev, Oleg N.] Univ Waikato, Hamilton, New Zealand; [Dean, Sarah] Univ Exeter, Exeter, Devon, England; [Stanley, James; Dowell, Anthony; Darlow, Ben] Univ Otago Wellington, Wellington, New Zealand Krägeloh, C., Auckland University of Technology, Auckland, New Zealand; Medvedev, O.N., University of Waikato, Hamilton, New Zealand; Dean, S., University of Exeter, Exeter, United Kingdom; Stanley, J., University of Otago Wellington, Wellington, New Zealand; Dowell, A., University of Otago Wellington, Wellington, New Zealand; Darlow, B., University of Otago Wellington, Wellington, New Zealand"/>
    <n v="1"/>
    <s v="Krageloh, Chris"/>
    <s v="Krageloh, C (corresponding author), Auckland Univ Technol, Fac Hlth &amp; Environm Sci, Sch Clin Sci, Dept Psychol &amp; Neurosci, Private Bag 92006, Auckland 1142, New Zealand."/>
    <s v="Krageloh, C"/>
    <s v="Yes"/>
    <s v="Disability and Rehabilitation"/>
    <x v="0"/>
    <s v="Informa UK Limited"/>
    <x v="1"/>
    <s v="journal-article"/>
    <b v="0"/>
    <m/>
    <m/>
    <s v="No"/>
    <m/>
    <n v="0"/>
    <x v="0"/>
    <b v="0"/>
    <s v="0963-8288 1464-5165 "/>
    <s v="Yes"/>
    <s v="12 months"/>
    <s v="No"/>
    <m/>
    <s v="https://v2.sherpa.ac.uk/id/publication/20617"/>
    <m/>
    <n v="1"/>
    <m/>
    <s v="Yes"/>
    <s v="Yes"/>
    <m/>
    <m/>
    <m/>
    <s v="USD"/>
    <n v="2950"/>
    <n v="2950"/>
    <n v="7.7"/>
    <n v="0"/>
    <n v="0"/>
    <n v="15"/>
    <s v="http://www.altmetric.com/details.php?citation_id=96226498"/>
    <m/>
    <m/>
    <s v="Rehabilitation"/>
    <s v="Rehabilitation"/>
    <b v="0"/>
    <s v="No"/>
    <x v="1"/>
    <x v="1"/>
    <x v="1"/>
  </r>
  <r>
    <s v="10.1155/2020/6641571"/>
    <s v="oa journal (via doaj)"/>
    <m/>
    <x v="0"/>
    <s v="Future Location Prediction for Emergency Vehicles Using Big Data: A Case Study of Healthcare Engineering"/>
    <s v="Kamal, Muhammad Daud: Institute of Geographical Information Systems, National University of Sciences and Technology, Islamabad, Pakistan; Tahir, Ali: Institute of Geographical Information Systems, National University of Sciences and Technology, Islamabad, Pakistan; Kamal, Muhammad Babar: Department of Computer Science, COMSATS University, Islamabad, Pakistan; Naeem, M. Asif: Department of Computer Science, National University of Computer and Emerging Sciences (NUCES), Islamabad, Pakistan, School of Engineering,Computer &amp; Mathematical Sciences, Auckland University of Technology, Auckland, New Zealand; Ali, Shaukat"/>
    <n v="5"/>
    <s v="No"/>
    <s v="[Kamal, Muhammad Daud; Tahir, Ali] Natl Univ Sci &amp; Technol, Inst Geog Informat Syst, Islamabad, Pakistan; [Kamal, Muhammad Babar] COMSATS Univ, Dept Comp Sci, Islamabad, Pakistan; [Naeem, M. Asif] Natl Univ Comp &amp; Emerging Sci NUCES, Dept Comp Sci, Islamabad, Pakistan; [Naeem, M. Asif] Auckland Univ Technol, Sch Engn &amp; Math Sci, Auckland, New Zealand Kamal, M.D., Institute of Geographical Information Systems, National University of Sciences and Technology, Islamabad, Pakistan; Tahir, A., Institute of Geographical Information Systems, National University of Sciences and Technology, Islamabad, Pakistan; Kamal, M.B., Department of Computer Science, COMSATS University, Islamabad, Pakistan; Asif Naeem, M., Department of Computer Science, National University of Computer and Emerging Sciences (NUCES), Islamabad, Pakistan, School of Engineering, Computer &amp; Mathematical Sciences, Auckland University of Technology, Auckland, New Zealand"/>
    <n v="1"/>
    <s v="Kamal, Muhammad Daud, Tahir, Ali, Kamal, Muhammad Babar, Naeem, M. Asif,"/>
    <s v="Tahir, A (corresponding author), Natl Univ Sci &amp; Technol, Inst Geog Informat Syst, Islamabad, Pakistan."/>
    <m/>
    <s v="No"/>
    <s v="Journal of Healthcare Engineering"/>
    <x v="0"/>
    <s v="Hindawi Limited"/>
    <x v="0"/>
    <s v="journal-article"/>
    <b v="1"/>
    <s v="publishedVersion"/>
    <s v="publisher"/>
    <s v="Yes"/>
    <m/>
    <n v="0"/>
    <x v="0"/>
    <b v="1"/>
    <s v="2040-2309 2040-2295 "/>
    <s v="Yes"/>
    <s v="None"/>
    <s v="Yes"/>
    <s v="None"/>
    <s v="https://v2.sherpa.ac.uk/id/publication/10160"/>
    <n v="1"/>
    <n v="0"/>
    <s v="https://doi.org/10.1155/2020/6641571"/>
    <s v="Yes"/>
    <s v="Yes"/>
    <s v="Yes"/>
    <s v="USD"/>
    <n v="1250"/>
    <s v="USD"/>
    <n v="1900"/>
    <n v="1900"/>
    <n v="0"/>
    <n v="0"/>
    <n v="0"/>
    <n v="0"/>
    <m/>
    <m/>
    <m/>
    <s v="Health Care Sciences &amp; Services"/>
    <s v="Biotechnology; Surgery; Health Informatics; Biomedical Engineering"/>
    <b v="0"/>
    <s v="No"/>
    <x v="1"/>
    <x v="0"/>
    <x v="0"/>
  </r>
  <r>
    <s v="10.1007/978-3-030-56009-6_5"/>
    <m/>
    <m/>
    <x v="1"/>
    <s v="Critical Online Learning Networks of Teachers: Communality and Collegiality as Contingent Elements"/>
    <s v="Kelly, Nick; Clarà, Marc; Kehrwald, Benjamin A.; Danaher, P. A."/>
    <n v="4"/>
    <s v="No"/>
    <s v=" Kelly, N., Queensland University of Technology, Brisbane, QLD, Australia; Clarà, M., University of Lleida, Lleida, Spain; Kehrwald, B.A., Auckland University of Technology, Auckland, New Zealand; Danaher, P.A., University of Southern Queensland, Toowoomba, QLD, Australia"/>
    <n v="1"/>
    <s v="Kehrwald, B.A."/>
    <s v="Kelly, N.; Queensland University of TechnologyAustralia; email: nick.kelly@qut.edu.au"/>
    <m/>
    <s v="No"/>
    <s v="Palgrave Studies in Education Research Methods"/>
    <x v="0"/>
    <s v="Springer International Publishing"/>
    <x v="1"/>
    <s v="book-chapter"/>
    <b v="0"/>
    <m/>
    <m/>
    <s v="No"/>
    <m/>
    <n v="0"/>
    <x v="0"/>
    <b v="0"/>
    <s v="2662-7345 2662-7353 "/>
    <m/>
    <m/>
    <m/>
    <m/>
    <m/>
    <m/>
    <n v="0"/>
    <m/>
    <s v="No"/>
    <s v="Yes"/>
    <m/>
    <m/>
    <m/>
    <m/>
    <m/>
    <m/>
    <n v="0"/>
    <n v="0"/>
    <n v="0"/>
    <n v="0"/>
    <m/>
    <m/>
    <m/>
    <m/>
    <m/>
    <b v="0"/>
    <s v="No"/>
    <x v="1"/>
    <x v="1"/>
    <x v="1"/>
  </r>
  <r>
    <s v="10.15663/wje.v25i0.704"/>
    <s v="oa journal (via doaj)"/>
    <s v="cc-by-nc-sa"/>
    <x v="3"/>
    <s v="Attitudes towards science among senior secondary students in Fiji"/>
    <s v="Naiker, Mani; Sharma, Bibhya; Wakeling, Lara; Johnson, Joel Benjamin; Mani, Janice; Kumar, Bijeta; Naidu, Anji; Khan, MGM; Brown, Stephen"/>
    <n v="9"/>
    <s v="No"/>
    <s v=" Naiker, M., CQ University, Australia; Sharma, B., The University of South Pacific, Fiji; Wakeling, L., Federation University, Australia; Johnson, J.B., CQ University, Australia; Kumar, B., The University of South Pacific, Fiji; Naidu, A., The University of South Pacific, Fiji; Khan, M.G.M., Auckland University of Technology, New Zealand; Brown, S."/>
    <n v="1"/>
    <s v="Khan, M.G.M."/>
    <s v="Naiker, M.; Wilf Malcolm Institute of Educational Research, New Zealand; email: m.naiker@cqu.edu.au"/>
    <m/>
    <s v="No"/>
    <s v="Waikato Journal of Education"/>
    <x v="0"/>
    <s v="University of Waikato"/>
    <x v="0"/>
    <s v="journal-article"/>
    <b v="1"/>
    <s v="publishedVersion"/>
    <s v="publisher"/>
    <s v="Yes"/>
    <s v="openrepository.aut.ac.nz "/>
    <n v="1"/>
    <x v="0"/>
    <b v="1"/>
    <s v="2382-0373 "/>
    <s v="No data"/>
    <m/>
    <s v="Yes"/>
    <s v="None"/>
    <m/>
    <n v="2"/>
    <n v="0"/>
    <s v="https://wje.org.nz/index.php/WJE/article/download/704/665"/>
    <s v="No"/>
    <s v="Yes"/>
    <s v="No"/>
    <m/>
    <m/>
    <m/>
    <m/>
    <n v="0"/>
    <n v="0"/>
    <n v="0"/>
    <n v="0"/>
    <n v="0"/>
    <m/>
    <m/>
    <m/>
    <m/>
    <m/>
    <b v="1"/>
    <s v="Yes"/>
    <x v="0"/>
    <x v="0"/>
    <x v="3"/>
  </r>
  <r>
    <s v="10.1080/24733938.2020.1854842"/>
    <m/>
    <m/>
    <x v="1"/>
    <s v="The illogic of being data-driven: reasserting control and restoring balance in our relationship with data and technology in football"/>
    <s v="Gamble, Paul: Sports Performance Research Institute New Zealand (SPRINZ) at AUT Millennium, Auckland University of Technology, Auckland, New Zealand; Chia, Lionel: Discipline of Physiotherapy, Faculty of Medicine and Health, The University of Sydney, New South Wales, Australia, West Harbour Pirates Rugby Football Club, New South Wales, Australia; Allen, Sian: R&amp;D Team, Lululemon Athletica, Vancouver, Canada"/>
    <n v="3"/>
    <s v="No"/>
    <s v="[Gamble, Paul] Auckland Univ Technol, AUT Millennium, Sports Performance Res Inst New Zealand SPRINZ, Auckland, New Zealand; [Chia, Lionel] Univ Sydney, Fac Med &amp; Hlth, Discipline Physiotherapy, Sydney, NSW, Australia; [Chia, Lionel] West Harbour Pirates Rugby Football Club, Concord, NSW, Australia; [Allen, Sian] Lululemon Athlet, R&amp;D Team, Vancouver, BC, Canada Gamble, P., Sports Performance Research Institute New Zealand (SPRINZ) at AUT Millennium, Auckland University of Technology, Auckland, New Zealand; Chia, L., Discipline of Physiotherapy, Faculty of Medicine and Health, The University of SydneyNSW, Australia, West Harbour Pirates Rugby Football ClubNSW, Australia; Allen, S., RD Team, Lululemon Athletica, Vancouver, Canada"/>
    <n v="1"/>
    <s v="Gamble, Paul"/>
    <s v="Gamble, P (corresponding author), Auckland Univ Technol, AUT Millennium, Sports Performance Res Inst New Zealand SPRINZ, Auckland, New Zealand."/>
    <s v="Gamble, P"/>
    <s v="Yes"/>
    <s v="Science and Medicine in Football"/>
    <x v="0"/>
    <s v="Informa UK Limited"/>
    <x v="1"/>
    <s v="journal-article"/>
    <b v="0"/>
    <m/>
    <m/>
    <s v="No"/>
    <m/>
    <n v="0"/>
    <x v="0"/>
    <b v="0"/>
    <s v="2473-3938 2473-4446 "/>
    <s v="Yes"/>
    <s v="12 months"/>
    <s v="No"/>
    <m/>
    <s v="https://v2.sherpa.ac.uk/id/publication/33323"/>
    <n v="1"/>
    <n v="2"/>
    <m/>
    <s v="Yes"/>
    <s v="Yes"/>
    <m/>
    <m/>
    <m/>
    <s v="USD"/>
    <n v="2950"/>
    <n v="2950"/>
    <n v="12.45"/>
    <n v="0"/>
    <n v="0"/>
    <n v="19"/>
    <s v="http://www.altmetric.com/details.php?citation_id=95348652"/>
    <m/>
    <m/>
    <s v="Sport Sciences"/>
    <m/>
    <b v="0"/>
    <s v="No"/>
    <x v="1"/>
    <x v="1"/>
    <x v="1"/>
  </r>
  <r>
    <s v="10.1519/jsc.0000000000003850"/>
    <m/>
    <m/>
    <x v="1"/>
    <s v="The Use of Lifting Straps Alters the Entire Load-Velocity Profile During the Deadlift Exercise"/>
    <s v="Jukic, Ivan; García-Ramos, Amador; Malecek, Jan; Omcirk, Dan; Tufano, James J."/>
    <n v="5"/>
    <s v="No"/>
    <s v=" Jukic, I., Sport Performance Research Institute New Zealand (SPRINZ), Auckland University of Technology, Auckland, New Zealand, Department of Physiology and Biochemistry, Faculty of Physical Education and Sport, Charles University, Prague, Czech Republic; García-Ramos, A., Department of Physical Education and Sport, Faculty of Sport Sciences, University of Granada, Granada, Spain, Department of Sports Sciences and Physical Conditioning, Faculty of Education, Catholic University of the Holy, Conception, Chile; Malecek, J., Department of Physiology and Biochemistry, Faculty of Physical Education and Sport, Charles University, Prague, Czech Republic; Omcirk, D., Department of Physiology and Biochemistry, Faculty of Physical Education and Sport, Charles University, Prague, Czech Republic; Tufano, J.J., Department of Physiology and Biochemistry, Faculty of Physical Education and Sport, Charles University, Prague, Czech Republic"/>
    <n v="1"/>
    <s v="Jukic, I."/>
    <s v="Jukic, I.; Sport Performance Research Institute New Zealand (SPRINZ), New Zealand; email: ivan.jukic@aut.ac.nz"/>
    <s v="Jukic, I."/>
    <s v="Yes"/>
    <s v="Journal of Strength and Conditioning Research"/>
    <x v="0"/>
    <s v="Ovid Technologies (Wolters Kluwer Health)"/>
    <x v="1"/>
    <s v="journal-article"/>
    <b v="0"/>
    <m/>
    <m/>
    <s v="No"/>
    <m/>
    <n v="0"/>
    <x v="0"/>
    <b v="0"/>
    <s v="1064-8011 1533-4287 "/>
    <s v="No"/>
    <m/>
    <s v="No"/>
    <m/>
    <s v="https://v2.sherpa.ac.uk/id/publication/8953"/>
    <n v="2"/>
    <n v="2"/>
    <m/>
    <s v="No"/>
    <s v="Yes"/>
    <m/>
    <m/>
    <m/>
    <m/>
    <m/>
    <m/>
    <n v="10.45"/>
    <n v="0"/>
    <n v="0"/>
    <n v="17"/>
    <s v="http://www.altmetric.com/details.php?citation_id=93357048"/>
    <s v="National Strength and Conditioning Association, NSCA"/>
    <m/>
    <m/>
    <s v="Physical Therapy;  Sports Therapy and Rehabilitation; Orthopedics and Sports Medicine; General Medicine"/>
    <b v="0"/>
    <s v="No"/>
    <x v="1"/>
    <x v="1"/>
    <x v="1"/>
  </r>
  <r>
    <s v="10.1139/apnm-2020-0114"/>
    <m/>
    <m/>
    <x v="1"/>
    <s v="Age-, sex-, and region-specific differences in skeletal muscle size and quality"/>
    <s v="Stock, Matt S.: Neuromuscular Plasticity Laboratory, School of Kinesiology and Physical Therapy, University of Central Florida, Orlando, FL 32816-2205, USA., Institute of Exercise Physiology and Rehabilitation Science, University of Central Florida, Orlando, FL 32816, USA.; Oranchuk, Dustin J.: Sports Performance Research Institute New Zealand, Auckland University of Technology, Auckland 0632, New Zealand.; Burton, Adam M.: Miller School of Medicine, University of Miami, Miami, FL 33124, USA.; Phan, David C.: Neuromuscular Plasticity Laboratory, School of Kinesiology and Physical Therapy, University of Central Florida, Orlando, FL 32816-2205, USA."/>
    <n v="4"/>
    <s v="No"/>
    <s v="[Stock, Matt S.; Phan, David C.] Univ Cent Florida, Sch Kinesiol &amp; Phys Therapy, Neuromuscular Plast Lab, Orlando, FL 32816 USA; [Stock, Matt S.] Univ Cent Florida, Inst Exercise Physiol &amp; Rehabil Sci, Orlando, FL 32816 USA; [Oranchuk, Dustin J.] Auckland Univ Technol, Sports Performance Res Inst New Zealand, Auckland 0632, New Zealand; [Burton, Adam M.] Univ Miami, Miller Sch Med, Miami, FL 33124 USA Stock, M.S., Neuromuscular Plasticity Laboratory, School of Kinesiology and Physical Therapy, University of Central Florida, Orlando, FL  32816-2205, United States, Institute of Exercise Physiology and Rehabilitation Science, University of Central Florida, Orlando, FL  32816, United States; Oranchuk, D.J., Sports Performance Research Institute New Zealand, Auckland University of Technology, Auckland, 0632, New Zealand; Burton, A.M., Miller School of Medicine, University of Miami, Miami, FL  33124, United States; Phan, D.C., Neuromuscular Plasticity Laboratory, School of Kinesiology and Physical Therapy, University of Central Florida, Orlando, FL  32816-2205, United States"/>
    <n v="1"/>
    <s v="Stock, Matt S., Phan, David C., Oranchuk, Dustin J."/>
    <s v="Stock, MS (corresponding author), Univ Cent Florida, Sch Kinesiol &amp; Phys Therapy, Neuromuscular Plast Lab, Orlando, FL 32816 USA.; Stock, MS (corresponding author), Univ Cent Florida, Inst Exercise Physiol &amp; Rehabil Sci, Orlando, FL 32816 USA."/>
    <m/>
    <s v="No"/>
    <s v="Applied Physiology, Nutrition, and Metabolism"/>
    <x v="0"/>
    <s v="Canadian Science Publishing"/>
    <x v="1"/>
    <s v="journal-article"/>
    <b v="0"/>
    <m/>
    <m/>
    <s v="No"/>
    <m/>
    <n v="0"/>
    <x v="0"/>
    <b v="0"/>
    <s v="1715-5312 1715-5320 "/>
    <s v="Yes"/>
    <s v="None"/>
    <s v="No"/>
    <m/>
    <s v="https://v2.sherpa.ac.uk/id/publication/10122"/>
    <n v="5"/>
    <n v="6"/>
    <m/>
    <s v="Yes"/>
    <s v="Yes"/>
    <m/>
    <m/>
    <m/>
    <m/>
    <m/>
    <m/>
    <n v="5.9"/>
    <n v="0"/>
    <n v="0"/>
    <n v="9"/>
    <s v="http://www.altmetric.com/details.php?citation_id=82730479"/>
    <s v="Al Dalago Gerontology Grant through the University of Central Florida's Learning Institute for Elders program"/>
    <m/>
    <s v="Nutrition &amp; Dietetics; Physiology; Sport Sciences"/>
    <s v="Nutrition and Dietetics; Physiology (medical); Physiology; Endocrinology;  Diabetes and Metabolism; General Medicine"/>
    <b v="0"/>
    <s v="No"/>
    <x v="1"/>
    <x v="1"/>
    <x v="1"/>
  </r>
  <r>
    <s v="10.1080/17583004.2020.1833370"/>
    <m/>
    <m/>
    <x v="1"/>
    <s v="Firm market value relevance of carbon reduction targets, external carbon assurance and carbon communication"/>
    <s v="Shen, Yijuan: School of Business, Wuchang University of Technology, Wuhan, China; Su, Zhi-Wei: School of Business, Wuchang University of Technology, Wuhan, China; Huang, Guanhua: School of Business, University of International Business and Economics, Beijing, China; Khalid, Fahad: School of Business, Guilin University of Electronic Technology, Guilin, China; Farooq, Muhammad Bilal: School of Business, Law and Economics, Auckland University of Technology, Auckland, New Zealand; Akram, Rabia: School of Business, Guilin University of Electronic Technology, Guilin, China"/>
    <n v="6"/>
    <s v="No"/>
    <s v="[Shen, Yijuan; Su, Zhi-Wei] Wuchang Univ Technol, Sch Business, Wuhan, Peoples R China; [Huang, Guanhua] Univ Int Business &amp; Econ, Sch Business, Beijing, Peoples R China; [Khalid, Fahad; Akram, Rabia] Guilin Univ Elect Technol, Sch Business, Guilin, Peoples R China; [Farooq, Muhammad Bilal] Auckland Univ Technol, Sch Business Law &amp; Econ, Auckland, New Zealand Shen, Y., School of Business, Wuchang University of Technology, Wuhan, China; Su, Z.-W., School of Business, Wuchang University of Technology, Wuhan, China; Huang, G., School of Business, University of International Business and Economics, Beijing, China; Khalid, F., School of Business, Guilin University of Electronic Technology, Guilin, China; Farooq, M.B., School of Business, Law and Economics, Auckland University of Technology, Auckland, New Zealand; Akram, R., School of Business, Guilin University of Electronic Technology, Guilin, China"/>
    <n v="1"/>
    <s v="Shen, Yijuan, Su, Zhi-Wei, Huang, Guanhua, Khalid, Fahad, Akram, Rabia, Farooq, Muhammad Bilal,"/>
    <s v="Khalid, F (corresponding author), Guilin Univ Elect Technol, Sch Business, Guilin, Peoples R China."/>
    <m/>
    <s v="No"/>
    <s v="Carbon Management"/>
    <x v="0"/>
    <s v="Informa UK Limited"/>
    <x v="1"/>
    <s v="journal-article"/>
    <b v="0"/>
    <m/>
    <m/>
    <s v="No"/>
    <m/>
    <n v="0"/>
    <x v="0"/>
    <b v="0"/>
    <s v="1758-3004 1758-3012 "/>
    <s v="Yes"/>
    <s v="12 months"/>
    <s v="No"/>
    <m/>
    <s v="https://v2.sherpa.ac.uk/id/publication/19589"/>
    <m/>
    <n v="0"/>
    <m/>
    <s v="Yes"/>
    <s v="Yes"/>
    <m/>
    <m/>
    <m/>
    <s v="USD"/>
    <n v="2950"/>
    <n v="2950"/>
    <n v="9"/>
    <n v="0"/>
    <n v="0"/>
    <n v="0"/>
    <s v="http://www.altmetric.com/details.php?citation_id=92830083"/>
    <m/>
    <m/>
    <s v="Environmental Sciences &amp; Ecology"/>
    <s v="General Environmental Science"/>
    <b v="0"/>
    <s v="No"/>
    <x v="1"/>
    <x v="1"/>
    <x v="1"/>
  </r>
  <r>
    <s v="10.1108/JSM-01-2020-0002"/>
    <m/>
    <m/>
    <x v="1"/>
    <s v="Made for each other? Psychological contracts and service brands evaluations"/>
    <s v="Kingshott, Russel P.J.; Gaur, Sanjaya Singh; Sharma, Piyush; Yap, Sheau Fen; Kucherenko, Yekaterina"/>
    <n v="5"/>
    <s v="No"/>
    <s v="[Kingshott, Russel P. J.; Sharma, Piyush] Curtin Univ, Sch Mkt, Perth, WA, Australia; [Gaur, Sanjaya Singh] NYU, Sch Continuing &amp; Profess Studies, Div Programs Business, New York, NY USA; [Yap, Sheau Fen] Auckland Univ Technol, Dept Mkt, Auckland, New Zealand; [Kucherenko, Yekaterina] EvolutionFX, Auckland, New Zealand Kingshott, R.P.J., School of Marketing, Curtin University, Perth, Australia; Gaur, S.S., Division of Programs in Business, School of Continuing and Professional Studies, New York University, New York, NY, United States; Sharma, P., School of Marketing, Curtin University, Perth, Australia; Yap, S.F., Department of Marketing, Auckland University of Technology, Auckland, New Zealand; Kucherenko, Y., EvolutionFX, Auckland, New Zealand"/>
    <n v="1"/>
    <s v="Kingshott, Russel P. J., Sharma, Piyush, Gaur, Sanjaya Singh, Yap, Sheau Fen"/>
    <s v="Sharma, P (corresponding author), Curtin Univ, Sch Mkt, Perth, WA, Australia."/>
    <m/>
    <s v="No"/>
    <s v="Journal of Services Marketing"/>
    <x v="0"/>
    <s v="Emerald"/>
    <x v="1"/>
    <s v="journal-article"/>
    <b v="0"/>
    <m/>
    <m/>
    <s v="No"/>
    <m/>
    <n v="0"/>
    <x v="0"/>
    <b v="0"/>
    <s v="0887-6045 "/>
    <s v="Yes"/>
    <s v="None"/>
    <s v="No"/>
    <m/>
    <s v="https://v2.sherpa.ac.uk/id/publication/2930"/>
    <m/>
    <n v="0"/>
    <m/>
    <s v="Yes"/>
    <s v="Yes"/>
    <m/>
    <m/>
    <m/>
    <s v="USD"/>
    <n v="3240"/>
    <n v="3240"/>
    <n v="0"/>
    <n v="0"/>
    <n v="0"/>
    <n v="0"/>
    <m/>
    <m/>
    <m/>
    <s v="Business &amp; Economics"/>
    <s v="Marketing"/>
    <b v="0"/>
    <s v="No"/>
    <x v="1"/>
    <x v="1"/>
    <x v="1"/>
  </r>
  <r>
    <s v="10.1007/978-3-030-57745-2_45"/>
    <m/>
    <m/>
    <x v="1"/>
    <s v="Deep Learning Decision Support for Sustainable Asset Management"/>
    <s v="Cherrington, Marianne; Lu, Zhongyu (Joan); Xu, Qiang; Airehrour, David; Madanian, Samaneh; Dyrkacz, Andrea"/>
    <n v="6"/>
    <s v="No"/>
    <s v=" Cherrington, M., University of Huddersfield, Huddersfield, HD1 3DH, United Kingdom; Lu, Z.J., University of Huddersfield, Huddersfield, HD1 3DH, United Kingdom; Xu, Q., University of Huddersfield, Huddersfield, HD1 3DH, United Kingdom; Airehrour, D., Unitec Institute of Technology, Auckland, 1025, New Zealand; Madanian, S., Auckland University of Technology, Auckland, 1010, New Zealand; Dyrkacz, A., Humber College of Arts and Sciences, Etobicoke, M9W 5L7, Canada"/>
    <n v="1"/>
    <s v="Madanian, S."/>
    <s v="Cherrington, M.; University of HuddersfieldUnited Kingdom; email: marianne.cherrington@hud.ac.nz"/>
    <m/>
    <s v="No"/>
    <s v="Smart Innovation, Systems and Technologies"/>
    <x v="0"/>
    <s v="Springer International Publishing"/>
    <x v="1"/>
    <s v="book-chapter"/>
    <b v="0"/>
    <m/>
    <m/>
    <s v="No"/>
    <m/>
    <n v="0"/>
    <x v="0"/>
    <b v="0"/>
    <s v="2190-3018 2190-3026 "/>
    <m/>
    <m/>
    <m/>
    <m/>
    <m/>
    <n v="1"/>
    <n v="1"/>
    <m/>
    <s v="No"/>
    <s v="Yes"/>
    <m/>
    <m/>
    <m/>
    <m/>
    <m/>
    <m/>
    <n v="0"/>
    <n v="0"/>
    <n v="0"/>
    <n v="0"/>
    <m/>
    <m/>
    <m/>
    <m/>
    <m/>
    <b v="0"/>
    <s v="No"/>
    <x v="1"/>
    <x v="1"/>
    <x v="1"/>
  </r>
  <r>
    <s v="10.1007/978-3-030-57745-2_16"/>
    <m/>
    <m/>
    <x v="1"/>
    <s v="Digital Asset Management: New Opportunities from High Dimensional Data—A New Zealand Perspective"/>
    <s v="Cherrington, Marianne; Lu, Zhongyu (Joan); Xu, Qiang; Thabtah, Fadi; Airehrour, David; Madanian, Samaneh"/>
    <n v="6"/>
    <s v="No"/>
    <s v=" Cherrington, M., University of Huddersfield, Huddersfield, HD1 3DH, United Kingdom; Lu, Z.J., University of Huddersfield, Huddersfield, HD1 3DH, United Kingdom; Xu, Q., University of Huddersfield, Huddersfield, HD1 3DH, United Kingdom; Thabtah, F., Manukau Institute of Technology, Auckland, 2104, New Zealand; Airehrour, D., Unitec Institute of Technology, Auckland, 1025, New Zealand; Madanian, S., Auckland University of Technology, Auckland, 1010, New Zealand"/>
    <n v="1"/>
    <s v="Madanian, S."/>
    <s v="Cherrington, M.; University of HuddersfieldUnited Kingdom; email: marianne.cherrington@hud.ac.nz"/>
    <m/>
    <s v="No"/>
    <s v="Smart Innovation, Systems and Technologies"/>
    <x v="0"/>
    <s v="Springer International Publishing"/>
    <x v="1"/>
    <s v="book-chapter"/>
    <b v="0"/>
    <m/>
    <m/>
    <s v="No"/>
    <m/>
    <n v="0"/>
    <x v="0"/>
    <b v="0"/>
    <s v="2190-3018 2190-3026 "/>
    <m/>
    <m/>
    <m/>
    <m/>
    <m/>
    <m/>
    <n v="0"/>
    <m/>
    <s v="No"/>
    <s v="Yes"/>
    <m/>
    <m/>
    <m/>
    <m/>
    <m/>
    <m/>
    <n v="0"/>
    <n v="0"/>
    <n v="0"/>
    <n v="0"/>
    <m/>
    <m/>
    <m/>
    <m/>
    <m/>
    <b v="0"/>
    <s v="No"/>
    <x v="1"/>
    <x v="1"/>
    <x v="1"/>
  </r>
  <r>
    <s v="10.1080/1612197X.2020.1817124"/>
    <m/>
    <m/>
    <x v="1"/>
    <s v="Effects of personalised motor imagery on the development of a complex weightlifting movement"/>
    <s v="Lindsay, Riki S.: Institute for Health and Sport, Victoria University, Melbourne, Australia; Oldham, Anthony R. H.: Sports Performance Research Institute New Zealand, Auckland University of Technology, Auckland, New Zealand; Drinkwater, Eric J.: Centre for Sport Research, School of Exercise and Nutrition Sciences, Deakin University, Geelong, Australia; Spittle, Michael: Institute for Health and Sport, Victoria University, Melbourne, Australia; Storey, Adam G.: Sports Performance Research Institute New Zealand, Auckland University of Technology, Auckland, New Zealand"/>
    <n v="5"/>
    <s v="No"/>
    <s v="[Lindsay, Riki S.; Spittle, Michael] Victoria Univ, Inst Hlth &amp; Sport, Ballarat Rd, Melbourne, Vic, Australia; [Oldham, Anthony R. H.; Storey, Adam G.] Auckland Univ Technol, Sports Performance Res Inst New Zealand, Auckland, New Zealand; [Drinkwater, Eric J.] Deakin Univ, Sch Exercise &amp; Nutr Sci, Ctr Sport Res, Geelong, Vic, Australia Lindsay, R.S., Institute for Health and Sport, Victoria University, Melbourne, Australia; Oldham, A.R.H., Sports Performance Research Institute New Zealand, Auckland University of Technology, Auckland, New Zealand; Drinkwater, E.J., Centre for Sport Research, School of Exercise and Nutrition Sciences, Deakin University, Geelong, Australia; Spittle, M., Institute for Health and Sport, Victoria University, Melbourne, Australia; Storey, A.G., Sports Performance Research Institute New Zealand, Auckland University of Technology, Auckland, New Zealand"/>
    <n v="1"/>
    <s v="Lindsay, Riki S., Spittle, Michael, Oldham, Anthony R. H., Storey, Adam G."/>
    <s v="Lindsay, RS (corresponding author), Victoria Univ, Inst Hlth &amp; Sport, Ballarat Rd, Melbourne, Vic, Australia."/>
    <m/>
    <s v="No"/>
    <s v="International Journal of Sport and Exercise Psychology"/>
    <x v="0"/>
    <s v="Informa UK Limited"/>
    <x v="1"/>
    <s v="journal-article"/>
    <b v="0"/>
    <m/>
    <m/>
    <s v="No"/>
    <m/>
    <n v="0"/>
    <x v="0"/>
    <b v="0"/>
    <s v="1612-197X 1557-251X "/>
    <s v="Yes"/>
    <s v="12 months"/>
    <s v="No"/>
    <m/>
    <s v="https://v2.sherpa.ac.uk/id/publication/22254"/>
    <m/>
    <n v="1"/>
    <m/>
    <s v="Yes"/>
    <s v="Yes"/>
    <m/>
    <m/>
    <m/>
    <s v="USD"/>
    <n v="2950"/>
    <n v="2950"/>
    <n v="0"/>
    <n v="0"/>
    <n v="0"/>
    <n v="0"/>
    <m/>
    <m/>
    <m/>
    <s v="Social Sciences - Other Topics; Psychology"/>
    <s v="Applied Psychology; Social Psychology"/>
    <b v="0"/>
    <s v="No"/>
    <x v="1"/>
    <x v="1"/>
    <x v="1"/>
  </r>
  <r>
    <s v="10.1016/j.smr.2020.08.001"/>
    <m/>
    <m/>
    <x v="1"/>
    <s v="Determinants of support and participation in a major sport event referendum"/>
    <s v="Johnston, Mel; Naylor, Michael; Dickson, Geoff; Hedlund, David; Kellison, Timothy"/>
    <n v="5"/>
    <s v="No"/>
    <s v=" Johnston, M., Auckland University of Technology, New Zealand; Naylor, M., Auckland University of Technology, New Zealand; Dickson, G., LaTrobe University, Australia; Hedlund, D., St. John's University, United States; Kellison, T., Georgia State University, United States"/>
    <n v="2"/>
    <s v="Johnston, M.; Naylor, M."/>
    <s v="Johnston, M.; Auckland University of Technology, 90 Akoranga Drive, New Zealand; email: melody.johnston@aut.ac.nz"/>
    <s v="Johnston, M."/>
    <s v="Yes"/>
    <s v="Sport Management Review"/>
    <x v="0"/>
    <s v="Informa UK Limited"/>
    <x v="1"/>
    <s v="journal-article"/>
    <b v="0"/>
    <m/>
    <m/>
    <s v="No"/>
    <m/>
    <n v="0"/>
    <x v="0"/>
    <b v="0"/>
    <s v="1441-3523 "/>
    <s v="Yes"/>
    <s v="18 months"/>
    <s v="No"/>
    <m/>
    <s v="https://v2.sherpa.ac.uk/id/publication/17154"/>
    <n v="1"/>
    <n v="1"/>
    <m/>
    <s v="No"/>
    <s v="Yes"/>
    <m/>
    <m/>
    <m/>
    <s v="USD"/>
    <n v="1100"/>
    <n v="1100"/>
    <n v="11.05"/>
    <n v="0"/>
    <n v="0"/>
    <n v="16"/>
    <s v="http://www.altmetric.com/details.php?citation_id=90324426"/>
    <m/>
    <m/>
    <m/>
    <s v="Tourism;  Leisure and Hospitality Management; Marketing; Management Science and Operations Research; Strategy and Management; Business and International Management; Organizational Behavior and Human Resource Management"/>
    <b v="0"/>
    <s v="No"/>
    <x v="1"/>
    <x v="1"/>
    <x v="1"/>
  </r>
  <r>
    <s v="10.1155/2020/4859496"/>
    <s v="oa journal (via doaj)"/>
    <m/>
    <x v="0"/>
    <s v="Glaucoma among the Malaysian Community"/>
    <s v="Al-Naggar, Redhwan Ahmed: Community Medicine Department, Faculty of Medicine, UKM, Malaysia; Alshaikhli, Hisham: School of Public Health and Interdisciplinary Studies, Faculty of Health and Environmental Sciences, Auckland University of Technology, Auckland, New Zealand; Al-Rashidi, R. R.: Department of Dentistry, Al-Kut University College, Wasit, Iraq; Saleh, Bahaa: School of Science and Engineering, University of Waikato, Hamilton, New Zealand"/>
    <n v="4"/>
    <s v="No"/>
    <s v=" Al-Naggar, R.A., Community Medicine Department, Faculty of Medicine, UKM, Malaysia; Alshaikhli, H., School of Public Health and Interdisciplinary Studies, Faculty of Health and Environmental Sciences, Auckland University of Technology, Auckland, New Zealand; Al-Rashidi, R.R., Department of Dentistry, Al-Kut University College, Wasit, Iraq; Saleh, B., School of Science and Engineering, University of Waikato, Hamilton, New Zealand"/>
    <n v="1"/>
    <s v="Alshaikhli, H."/>
    <s v="Alshaikhli, H.; School of Public Health and Interdisciplinary Studies, New Zealand; email: hishamibrahim69@gmail.com"/>
    <s v="Alshaikhli, H."/>
    <s v="Yes"/>
    <s v="The Scientific World Journal"/>
    <x v="0"/>
    <s v="Hindawi Limited"/>
    <x v="0"/>
    <s v="journal-article"/>
    <b v="1"/>
    <s v="publishedVersion"/>
    <s v="publisher"/>
    <s v="Yes"/>
    <s v="hindawi.com openrepository.aut.ac.nz "/>
    <n v="2"/>
    <x v="0"/>
    <b v="1"/>
    <s v="2356-6140 1537-744X "/>
    <s v="Yes"/>
    <s v="None"/>
    <s v="Yes"/>
    <s v="None"/>
    <s v="https://v2.sherpa.ac.uk/id/publication/29251"/>
    <m/>
    <n v="0"/>
    <s v="https://doi.org/10.1155/2020/4859496"/>
    <s v="No"/>
    <s v="Yes"/>
    <s v="Yes"/>
    <s v="USD"/>
    <n v="800"/>
    <s v="USD"/>
    <n v="775"/>
    <n v="775"/>
    <n v="0"/>
    <n v="0"/>
    <n v="0"/>
    <n v="0"/>
    <m/>
    <m/>
    <m/>
    <m/>
    <s v="General Biochemistry;  Genetics and Molecular Biology; General Environmental Science; General Medicine"/>
    <b v="1"/>
    <s v="Yes"/>
    <x v="0"/>
    <x v="0"/>
    <x v="0"/>
  </r>
  <r>
    <s v="10.1080/17461391.2020.1802516"/>
    <m/>
    <m/>
    <x v="1"/>
    <s v="Wearable resistance sprint running is superior to training with no load for retaining performance in pre-season training for rugby athletes"/>
    <s v="Feser, Erin H.: Sports Performance Research Institute New Zealand (SPRINZ) at AUT Millennium, Auckland University of Technology, Auckland, New Zealand, College of Health Solutions, Arizona State University, Phoenix, AZ, USA; Bayne, Helen: Department of Physiology, Faculty of Health Sciences, University of Pretoria, Pretoria, South Africa; Loubser, Ignatius: TuksSport, University of Pretoria, Pretoria, South Africa; Bezodis, Neil E.: Applied Sports, Technology, Exercise and Medicine Research Centre, Swansea University, Swansea, UK; Cronin, John B.: Sports Performance Research Institute New Zealand (SPRINZ) at AUT Millennium, Auckland University of Technology, Auckland, New Zealand"/>
    <n v="5"/>
    <s v="No"/>
    <s v="[Feser, Erin H.; Cronin, John B.] Auckland Univ Technol, Sports Performance Res Inst New Zealand SPRINZ, AUT Millennium, Private Bag 92006, Auckland 1142, New Zealand; [Feser, Erin H.] Arizona State Univ, Coll Hlth Solut, Phoenix, AZ USA; [Bayne, Helen] Univ Pretoria, Fac Hlth Sci, Dept Physiol, Pretoria, South Africa; [Loubser, Ignatius] Univ Pretoria, TuksSport, Pretoria, South Africa; [Bezodis, Neil E.] Swansea Univ, Appl Sports Technol Exercise &amp; Med Res Ctr, Swansea, W Glam, Wales Feser, E.H., Sports Performance Research Institute New Zealand (SPRINZ) at AUT Millennium, Auckland University of Technology, Auckland, New Zealand, College of Health Solutions, Arizona State University, Phoenix, AZ, United States; Bayne, H., Department of Physiology, Faculty of Health Sciences, University of Pretoria, Pretoria, South Africa; Loubser, I., TuksSport, University of Pretoria, Pretoria, South Africa; Bezodis, N.E., Applied Sports, Technology, Exercise and Medicine Research Centre, Swansea University, Swansea, United Kingdom; Cronin, J.B., Sports Performance Research Institute New Zealand (SPRINZ) at AUT Millennium, Auckland University of Technology, Auckland, New Zealand"/>
    <n v="1"/>
    <s v="Feser, Erin H., Cronin, John B."/>
    <s v="Feser, EH (corresponding author), Auckland Univ Technol, Sports Performance Res Inst New Zealand SPRINZ, AUT Millennium, Private Bag 92006, Auckland 1142, New Zealand."/>
    <s v="Feser, EH"/>
    <s v="Yes"/>
    <s v="European Journal of Sport Science"/>
    <x v="0"/>
    <s v="Informa UK Limited"/>
    <x v="1"/>
    <s v="journal-article"/>
    <b v="0"/>
    <m/>
    <m/>
    <s v="No"/>
    <m/>
    <n v="0"/>
    <x v="0"/>
    <b v="0"/>
    <s v="1746-1391 1536-7290 "/>
    <s v="Yes"/>
    <s v="12 months"/>
    <s v="No"/>
    <m/>
    <s v="https://v2.sherpa.ac.uk/id/publication/5252"/>
    <n v="1"/>
    <n v="0"/>
    <m/>
    <s v="Yes"/>
    <s v="Yes"/>
    <m/>
    <m/>
    <m/>
    <s v="USD"/>
    <n v="2950"/>
    <n v="2950"/>
    <n v="8.4"/>
    <n v="0"/>
    <n v="0"/>
    <n v="13"/>
    <s v="http://www.altmetric.com/details.php?citation_id=88571751"/>
    <s v="Arizona State University Global Sport Institute Sport 2036 Grant [2018]; Arizona State University, ASU"/>
    <s v="Arizona State University"/>
    <s v="Sport Sciences"/>
    <s v="Physical Therapy;  Sports Therapy and Rehabilitation; Orthopedics and Sports Medicine; General Medicine"/>
    <b v="0"/>
    <s v="No"/>
    <x v="1"/>
    <x v="1"/>
    <x v="1"/>
  </r>
  <r>
    <s v="10.1139/apnm-2019-0601"/>
    <m/>
    <m/>
    <x v="1"/>
    <s v="Variability of regional quadriceps echo intensity in active young men with and without subcutaneous fat correction"/>
    <s v="Oranchuk, Dustin J.: Sports Performance Research Institute New Zealand, Auckland University of Technology, Mairangi Bay, Auckland, New Zealand.; Stock, Matt S.: School of Kinesiology and Physical Therapy, University of Central Florida, Orlando, FL 32816, USA.; Nelson, André R.: Institute for Health and Sport, Victoria University, Melbourne, Australia.; Storey, Adam G.: Sports Performance Research Institute New Zealand, Auckland University of Technology, Mairangi Bay, Auckland, New Zealand.; Cronin, John B.: Sports Performance Research Institute New Zealand, Auckland University of Technology, Mairangi Bay, Auckland, New Zealand."/>
    <n v="5"/>
    <s v="No"/>
    <s v="[Oranchuk, Dustin J.; Storey, Adam G.; Cronin, John B.] Auckland Univ Technol, Sports Performance Res Inst New Zealand, Auckland, New Zealand; [Stock, Matt S.] Univ Cent Florida, Sch Kinesiol &amp; Phys Therapy, Orlando, FL 32816 USA; [Nelson, Andre R.] Victoria Univ, Inst Hlth &amp; Sport, Melbourne, Vic, Australia Oranchuk, D.J., Sports Performance Research Institute New Zealand, Auckland University of Technology, Mairangi Bay, Auckland, New Zealand; Stock, M.S., School of Kinesiology and Physical Therapy, University of Central Florida, Orlando, FL  32816, United States; Nelson, A.R., Institute for Health and Sport, Victoria University, Melbourne, Australia; Storey, A.G., Sports Performance Research Institute New Zealand, Auckland University of Technology, Mairangi Bay, Auckland, New Zealand; Cronin, J.B., Sports Performance Research Institute New Zealand, Auckland University of Technology, Mairangi Bay, Auckland, New Zealand"/>
    <n v="1"/>
    <s v="Oranchuk, Dustin J., Storey, Adam G., Cronin, John B."/>
    <s v="Oranchuk, DJ (corresponding author), Auckland Univ Technol, Sports Performance Res Inst New Zealand, Auckland, New Zealand."/>
    <s v="Oranchuk, DJ"/>
    <s v="Yes"/>
    <s v="Applied Physiology, Nutrition, and Metabolism"/>
    <x v="0"/>
    <s v="Canadian Science Publishing"/>
    <x v="1"/>
    <s v="journal-article"/>
    <b v="0"/>
    <m/>
    <m/>
    <s v="No"/>
    <m/>
    <n v="0"/>
    <x v="0"/>
    <b v="0"/>
    <s v="1715-5312 1715-5320 "/>
    <s v="Yes"/>
    <s v="None"/>
    <s v="No"/>
    <m/>
    <s v="https://v2.sherpa.ac.uk/id/publication/10122"/>
    <n v="8"/>
    <n v="9"/>
    <m/>
    <s v="Yes"/>
    <s v="Yes"/>
    <m/>
    <m/>
    <m/>
    <m/>
    <m/>
    <m/>
    <n v="2.85"/>
    <n v="0"/>
    <n v="0"/>
    <n v="5"/>
    <s v="http://www.altmetric.com/details.php?citation_id=73808701"/>
    <s v="Auckland University of Technologies Vice Chancellors Doctoral Scholarship; Auckland University of Technology, New Zealand, AUT"/>
    <m/>
    <s v="Nutrition &amp; Dietetics; Physiology; Sport Sciences"/>
    <s v="Nutrition and Dietetics; Physiology (medical); Physiology; Endocrinology;  Diabetes and Metabolism; General Medicine"/>
    <b v="0"/>
    <s v="No"/>
    <x v="1"/>
    <x v="1"/>
    <x v="1"/>
  </r>
  <r>
    <s v="10.1080/14763141.2020.1762720"/>
    <m/>
    <m/>
    <x v="1"/>
    <s v="Thigh loaded wearable resistance increases sagittal plane rotational work of the thigh resulting in slower 50-m sprint times"/>
    <s v="Macadam, Paul: Sports Performance Research Institute New Zealand (SPRINZ), AUT University, Auckland, New Zealand; Cronin, John B.: Sports Performance Research Institute New Zealand (SPRINZ), AUT University, Auckland, New Zealand; Uthoff, Aaron M.: Sports Performance Research Institute New Zealand (SPRINZ), AUT University, Auckland, New Zealand; Nagahara, Ryu: National Institute of Fitness and Sports in Kanoya, Kanoya, Japan; Zois, James: Institute for Health and Sport, Victoria University, Melbourne, Victoria, Australia; Diewald, Shelley: Sports Performance Research Institute New Zealand (SPRINZ), AUT University, Auckland, New Zealand; Tinwala, Farhan: Sports Performance Research Institute New Zealand (SPRINZ), AUT University, Auckland, New Zealand; Neville, Jono: Sports Performance Research Institute New Zealand (SPRINZ), AUT University, Auckland, New Zealand"/>
    <n v="8"/>
    <s v="No"/>
    <s v="[Macadam, Paul; Cronin, John B.; Uthoff, Aaron M.; Diewald, Shelley; Tinwala, Farhan; Neville, Jono] AUT Univ, Sports Performance Res Inst New Zealand, Auckland, New Zealand; [Nagahara, Ryu] Natl Inst Fitness &amp; Sports Kanoya, Kanoya, Japan; [Zois, James] Victoria Univ, Inst Hlth &amp; Sport, Melbourne, Vic, Australia Macadam, P., Sports Performance Research Institute New Zealand (SPRINZ), AUT University, Auckland, New Zealand; Cronin, J.B., Sports Performance Research Institute New Zealand (SPRINZ), AUT University, Auckland, New Zealand; Uthoff, A.M., Sports Performance Research Institute New Zealand (SPRINZ), AUT University, Auckland, New Zealand; Nagahara, R., National Institute of Fitness and Sports in Kanoya, Kanoya, Japan; Zois, J., Institute for Health and Sport, Victoria University, Melbourne, VIC, Australia; Diewald, S., Sports Performance Research Institute New Zealand (SPRINZ), AUT University, Auckland, New Zealand; Tinwala, F., Sports Performance Research Institute New Zealand (SPRINZ), AUT University, Auckland, New Zealand; Neville, J., Sports Performance Research Institute New Zealand (SPRINZ), AUT University, Auckland, New Zealand"/>
    <n v="1"/>
    <s v="Macadam, Paul, Cronin, John B., Uthoff, Aaron M., Diewald, Shelley, Tinwala, Farhan, Neville, Jono"/>
    <s v="Macadam, P (corresponding author), AUT Univ, Sports Performance Res Inst New Zealand, Auckland, New Zealand."/>
    <s v="Macadam, P"/>
    <s v="Yes"/>
    <s v="Sports Biomechanics"/>
    <x v="0"/>
    <s v="Informa UK Limited"/>
    <x v="1"/>
    <s v="journal-article"/>
    <b v="0"/>
    <m/>
    <m/>
    <s v="No"/>
    <m/>
    <n v="0"/>
    <x v="0"/>
    <b v="0"/>
    <s v="1476-3141 1752-6116 "/>
    <s v="Yes"/>
    <s v="12 months"/>
    <s v="No"/>
    <m/>
    <s v="https://v2.sherpa.ac.uk/id/publication/6111"/>
    <n v="4"/>
    <n v="4"/>
    <m/>
    <s v="Yes"/>
    <s v="Yes"/>
    <m/>
    <m/>
    <m/>
    <s v="USD"/>
    <n v="2950"/>
    <n v="2950"/>
    <n v="0.5"/>
    <n v="0"/>
    <n v="0"/>
    <n v="2"/>
    <s v="http://www.altmetric.com/details.php?citation_id=82952947"/>
    <s v="Sportboleh Sdh Bhd, Malaysia"/>
    <s v="Sportboleh Sdh Bhd, Malaysia."/>
    <s v="Engineering; Sport Sciences"/>
    <s v="Physical Therapy;  Sports Therapy and Rehabilitation; Orthopedics and Sports Medicine"/>
    <b v="0"/>
    <s v="No"/>
    <x v="1"/>
    <x v="1"/>
    <x v="1"/>
  </r>
  <r>
    <s v="10.1080/17461391.2020.1764629"/>
    <m/>
    <m/>
    <x v="1"/>
    <s v="Load effects of thigh wearable resistance on angular and linear kinematics and kinetics during non-motorised treadmill sprint-running"/>
    <s v="Macadam, Paul: Sports Performance Research Institute New Zealand (SPRINZ), AUT University, Auckland, New Zealand; Nuell, Sergi: Institut Nacional d'Educació Física de Catalunya (INEFC), Universitat de Barcelona, Barcelona, Spain; Cronin, John B.: Sports Performance Research Institute New Zealand (SPRINZ), AUT University, Auckland, New Zealand; Diewald, Shelley: Sports Performance Research Institute New Zealand (SPRINZ), AUT University, Auckland, New Zealand; Rowley, Rebecca: University of Liverpool, Liverpool, UK; Forster, James: Sports Performance Research Institute New Zealand (SPRINZ), AUT University, Auckland, New Zealand; Fosch, Pol: Sports Performance Research Institute New Zealand (SPRINZ), AUT University, Auckland, New Zealand"/>
    <n v="7"/>
    <s v="No"/>
    <s v="[Macadam, Paul; Cronin, John B.; Diewald, Shelley; Forster, James; Fosch, Pol] AUT Univ, Sports Performance Res Inst New Zealand SPRINZ, 17 Antares Pl, Auckland 0632, New Zealand; [Nuell, Sergi] Univ Barcelona, Inst Nacl Educ Fis Catalunya INEFC, Barcelona, Spain; [Rowley, Rebecca] Univ Liverpool, Liverpool, Merseyside, England Macadam, P., Sports Performance Research Institute New Zealand (SPRINZ), AUT University, Auckland, New Zealand; Nuell, S., Institut Nacional d'Educació Física de Catalunya (INEFC), Universitat de Barcelona, Barcelona, Spain; Cronin, J.B., Sports Performance Research Institute New Zealand (SPRINZ), AUT University, Auckland, New Zealand; Diewald, S., Sports Performance Research Institute New Zealand (SPRINZ), AUT University, Auckland, New Zealand; Rowley, R., University of Liverpool, Liverpool, United Kingdom; Forster, J., Sports Performance Research Institute New Zealand (SPRINZ), AUT University, Auckland, New Zealand; Fosch, P., Sports Performance Research Institute New Zealand (SPRINZ), AUT University, Auckland, New Zealand"/>
    <n v="1"/>
    <s v="Macadam, Paul, Cronin, John B., Diewald, Shelley, Forster, James, Fosch, Pol"/>
    <s v="Macadam, P (corresponding author), AUT Univ, Sports Performance Res Inst New Zealand SPRINZ, 17 Antares Pl, Auckland 0632, New Zealand."/>
    <s v="Macadam, P"/>
    <s v="Yes"/>
    <s v="European Journal of Sport Science"/>
    <x v="0"/>
    <s v="Informa UK Limited"/>
    <x v="1"/>
    <s v="journal-article"/>
    <b v="0"/>
    <m/>
    <m/>
    <s v="No"/>
    <m/>
    <n v="0"/>
    <x v="0"/>
    <b v="0"/>
    <s v="1746-1391 1536-7290 "/>
    <s v="Yes"/>
    <s v="12 months"/>
    <s v="No"/>
    <m/>
    <s v="https://v2.sherpa.ac.uk/id/publication/5252"/>
    <n v="3"/>
    <n v="3"/>
    <m/>
    <s v="Yes"/>
    <s v="Yes"/>
    <m/>
    <m/>
    <m/>
    <s v="USD"/>
    <n v="2950"/>
    <n v="2950"/>
    <n v="2.35"/>
    <n v="0"/>
    <n v="0"/>
    <n v="4"/>
    <s v="http://www.altmetric.com/details.php?citation_id=95393370"/>
    <s v="Sportboleh, Sdh Bhd."/>
    <m/>
    <s v="Sport Sciences"/>
    <s v="Physical Therapy;  Sports Therapy and Rehabilitation; Orthopedics and Sports Medicine; General Medicine"/>
    <b v="0"/>
    <s v="No"/>
    <x v="1"/>
    <x v="1"/>
    <x v="1"/>
  </r>
  <r>
    <s v="10.1080/02640414.2020.1757374"/>
    <m/>
    <m/>
    <x v="1"/>
    <s v="Effects of digital filtering on peak acceleration and force measurements for artistic gymnastics skills"/>
    <s v="Campbell, Rhiannon A.: Research Institute of Sport and Exercise, University of Canberra, Canberra, Australia, Applied Technology and Innovation, Australian Institute of Sport, Canberra, Australia; Bradshaw, Elizabeth J.: Centre for Sport Research, School of Exercise and Nutrition Sciences, Deakin University, Melbourne, Australia, Sports Performance Research Institute New Zealand, Auckland University of Technology, Auckland, New Zealand; Ball, Nick: Research Institute of Sport and Exercise, University of Canberra, Canberra, Australia, Discipline of Sport and Exercise Science, Faculty of Health, University of Canberra, Canberra, Australia; Hunter, Adam: Performance Services, Australian Institute of Sport, Canberra, Australia; Spratford, Wayne: Research Institute of Sport and Exercise, University of Canberra, Canberra, Australia, Discipline of Sport and Exercise Science, Faculty of Health, University of Canberra, Canberra, Australia"/>
    <n v="5"/>
    <s v="No"/>
    <s v="[Campbell, Rhiannon A.; Ball, Nick; Spratford, Wayne] Univ Canberra, Res Inst Sport &amp; Exercise, Canberra, ACT, Australia; [Campbell, Rhiannon A.] Australian Inst Sport, Appl Technol &amp; Innovat, Canberra, ACT, Australia; [Bradshaw, Elizabeth J.] Deakin Univ, Ctr Sport Res, Sch Exercise &amp; Nutr Sci, Melbourne, Vic, Australia; [Bradshaw, Elizabeth J.] Auckland Univ Technol, Sports Performance Res Inst New Zealand, Auckland, New Zealand; [Ball, Nick; Spratford, Wayne] Univ Canberra, Fac Hlth, Discipline Sport &amp; Exercise Sci, Canberra, ACT, Australia; [Hunter, Adam] Australian Inst Sport, Performance Serv, Canberra, ACT, Australia Campbell, R.A., Research Institute of Sport and Exercise, University of Canberra, Canberra, Australia, Applied Technology and Innovation, Australian Institute of Sport, Canberra, Australia; Bradshaw, E.J., Centre for Sport Research, School of Exercise and Nutrition Sciences, Deakin University, Melbourne, Australia, Sports Performance Research Institute New Zealand, Auckland University of Technology, Auckland, New Zealand; Ball, N., Research Institute of Sport and Exercise, University of Canberra, Canberra, Australia, Discipline of Sport and Exercise Science, Faculty of Health, University of Canberra, Canberra, Australia; Hunter, A., Performance Services, Australian Institute of Sport, Canberra, Australia; Spratford, W., Research Institute of Sport and Exercise, University of Canberra, Canberra, Australia, Discipline of Sport and Exercise Science, Faculty of Health, University of Canberra, Canberra, Australia"/>
    <n v="1"/>
    <s v="Campbell, Rhiannon A., Ball, Nick, Spratford, Wayne, Bradshaw, Elizabeth J."/>
    <s v="Campbell, RA (corresponding author), Univ Canberra, Fac Hlth, Res Inst Sport &amp; Exercise, 11 Kirinari St, Bruce, ACT 2617, Australia."/>
    <m/>
    <s v="No"/>
    <s v="Journal of Sports Sciences"/>
    <x v="0"/>
    <s v="Informa UK Limited"/>
    <x v="1"/>
    <s v="journal-article"/>
    <b v="0"/>
    <m/>
    <m/>
    <s v="No"/>
    <m/>
    <n v="0"/>
    <x v="0"/>
    <b v="0"/>
    <s v="0264-0414 1466-447X "/>
    <s v="Yes"/>
    <s v="12 months"/>
    <s v="No"/>
    <m/>
    <s v="https://v2.sherpa.ac.uk/id/publication/5753"/>
    <m/>
    <n v="0"/>
    <m/>
    <s v="Yes"/>
    <s v="Yes"/>
    <m/>
    <m/>
    <m/>
    <s v="USD"/>
    <n v="2950"/>
    <n v="2950"/>
    <n v="3"/>
    <n v="0"/>
    <n v="0"/>
    <n v="5"/>
    <s v="http://www.altmetric.com/details.php?citation_id=80513026"/>
    <s v="Australian Government Research Training Program (RTP) ScholarshipAustralian GovernmentDepartment of Industry, Innovation and Science; Australian Government [Research Training Program Scholarship]Australian GovernmentDepartment of Industry, Innovation and Science"/>
    <s v="Australian Government"/>
    <s v="Sport Sciences"/>
    <s v="Physical Therapy;  Sports Therapy and Rehabilitation; Orthopedics and Sports Medicine"/>
    <b v="0"/>
    <s v="No"/>
    <x v="1"/>
    <x v="1"/>
    <x v="1"/>
  </r>
  <r>
    <s v="10.1007/s11469-020-00316-x"/>
    <s v="open (via free pdf)"/>
    <m/>
    <x v="4"/>
    <s v="Psychometric Evaluation of the Arabic Version of the Fear of COVID-19 Scale"/>
    <s v="Alyami, Mohsen; Henning, Marcus; Krägeloh, Christian U.; Alyami, Hussain"/>
    <n v="4"/>
    <s v="No"/>
    <s v="[Alyami, Mohsen] Univ Auckland, Sch Med, Dept Psychol Med, Bldg 507,Level 3,22-30 Pk Ave, Auckland 2230, New Zealand; [Henning, Marcus] Univ Auckland, Ctr Med &amp; Hlth Sci Educ, Auckland, New Zealand; [Krageloh, Christian U.] Auckland Univ Technol, Dept Psychol, Auckland, New Zealand; [Alyami, Hussain] Taif Univ, Coll Med, At Taif, Saudi Arabia Alyami, M., Department of Psychological Medicine, School of Medicine, University of Auckland, Building 507, Level 3, 22-30 Park Avenue, Grafton, Auckland, 1023, New Zealand; Henning, M., Centre of Medical and Health Sciences Education, University of Auckland, Auckland, New Zealand; Krägeloh, C.U., Department of Psychology, Auckland University of Technology, Auckland, New Zealand; Alyami, H., College of Medicine, Taif University, Taif, Saudi Arabia"/>
    <n v="1"/>
    <s v="Alyami, Mohsen, Henning, Marcus, Krageloh, Christian U."/>
    <s v="Alyami, M (corresponding author), Univ Auckland, Sch Med, Dept Psychol Med, Bldg 507,Level 3,22-30 Pk Ave, Auckland 2230, New Zealand."/>
    <m/>
    <s v="No"/>
    <s v="International Journal of Mental Health and Addiction"/>
    <x v="0"/>
    <s v="Springer Science and Business Media LLC"/>
    <x v="0"/>
    <s v="journal-article"/>
    <b v="0"/>
    <s v="publishedVersion"/>
    <s v="publisher"/>
    <s v="Yes"/>
    <s v="europepmc.org "/>
    <n v="1"/>
    <x v="0"/>
    <b v="0"/>
    <s v="1557-1874 1557-1882 "/>
    <s v="Yes"/>
    <s v="12 months"/>
    <s v="No"/>
    <m/>
    <s v="https://v2.sherpa.ac.uk/id/publication/13408"/>
    <n v="72"/>
    <n v="60"/>
    <s v="https://doi.org/10.1007/s11469-020-00316-x"/>
    <s v="Yes"/>
    <s v="Yes"/>
    <m/>
    <m/>
    <m/>
    <s v="USD"/>
    <n v="3000"/>
    <n v="3000"/>
    <n v="10.3"/>
    <n v="0"/>
    <n v="0"/>
    <n v="12"/>
    <s v="http://www.altmetric.com/details.php?citation_id=82177886"/>
    <m/>
    <m/>
    <s v="Psychology; Substance Abuse; Psychiatry"/>
    <s v="Psychiatry and Mental health"/>
    <b v="0"/>
    <s v="No"/>
    <x v="1"/>
    <x v="0"/>
    <x v="4"/>
  </r>
  <r>
    <s v="10.1093/AOB/MCAA013"/>
    <s v="open (via crossref license)"/>
    <m/>
    <x v="2"/>
    <s v="No carbon limitation after lower crown loss in Pinus radiata"/>
    <s v="Gomez-Gallego, Mireia: New Zealand Forest Research Institute (Scion), 49 Sala Street, Te Papa Tipu Innovation Park, Private Bag 3020, Rotorua, New Zealand, Institute for Applied Ecology New Zealand, School of Sciences, Auckland University of Technology, 31–33 Symonds Street, Auckland, New Zealand, Department of Forest Mycology and Plant Pathology, Swedish University of Agricultural Sciences, 750 07 Uppsala, Sweden; Williams, Nari: New Zealand Forest Research Institute (Scion), 49 Sala Street, Te Papa Tipu Innovation Park, Private Bag 3020, Rotorua, New Zealand, The New Zealand Institute for Plant &amp; Food Research Limited, Private Bag 1401, Havelock North, New Zealand; Leuzinger, Sebastian: Institute for Applied Ecology New Zealand, School of Sciences, Auckland University of Technology, 31–33 Symonds Street, Auckland, New Zealand; Scott, Peter Matthew: The New Zealand Institute for Plant &amp; Food Research Limited, Private Bag 1401, Havelock North, New Zealand; Bader, Martin Karl-Friedrich: Institute for Applied Ecology New Zealand, School of Sciences, Auckland University of Technology, 31–33 Symonds Street, Auckland, New Zealand"/>
    <n v="5"/>
    <s v="No"/>
    <s v=" Gomez-Gallego, M., New Zealand Forest Research Institute (Scion), 49 Sala Street, Te Papa Tipu Innovation Park, Private Bag 3020, Rotorua, 3046, New Zealand, Institute for Applied Ecology New Zealand, School of Sciences, Auckland University of Technology, 31–33 Symonds Street, Auckland, 1142, New Zealand, Department of Forest Mycology and Plant Pathology, Swedish University of Agricultural Sciences, Box 7026, Uppsala, 750 07, Sweden; Williams, N., New Zealand Forest Research Institute (Scion), 49 Sala Street, Te Papa Tipu Innovation Park, Private Bag 3020, Rotorua, 3046, New Zealand, The New Zealand Institute for Plant &amp; Food Research Limited, Private Bag 1401, Havelock North, 4157, New Zealand; Leuzinger, S., Institute for Applied Ecology New Zealand, School of Sciences, Auckland University of Technology, 31–33 Symonds Street, Auckland, 1142, New Zealand; Scott, P.M., The New Zealand Institute for Plant &amp; Food Research Limited, Private Bag 1401, Havelock North, 4157, New Zealand; Bader, M.K.-F., Institute for Applied Ecology New Zealand, School of Sciences, Auckland University of Technology, 31–33 Symonds Street, Auckland, 1142, New Zealand"/>
    <n v="3"/>
    <s v="Gomez-Gallego, M.; Leuzinger, S.; Bader, M.K.-F."/>
    <s v="Gomez-Gallego, M.; New Zealand Forest Research Institute (Scion), 49 Sala Street, Te Papa Tipu Innovation Park, Private Bag 3020, New Zealand; email: mireia.gomez@slu.se"/>
    <s v="Gomez-Gallego, M."/>
    <s v="Yes"/>
    <s v="Annals of Botany"/>
    <x v="0"/>
    <s v="Oxford University Press (OUP)"/>
    <x v="0"/>
    <s v="journal-article"/>
    <b v="0"/>
    <s v="publishedVersion"/>
    <s v="publisher"/>
    <s v="Yes"/>
    <s v="europepmc.org "/>
    <n v="1"/>
    <x v="0"/>
    <b v="0"/>
    <s v="0305-7364 1095-8290 "/>
    <s v="Yes"/>
    <s v="12 months"/>
    <s v="No"/>
    <m/>
    <s v="https://v2.sherpa.ac.uk/id/publication/310"/>
    <n v="4"/>
    <n v="4"/>
    <s v="https://doi.org/10.1093/aob/mcaa013"/>
    <s v="No"/>
    <s v="Yes"/>
    <m/>
    <m/>
    <m/>
    <s v="USD"/>
    <n v="2952"/>
    <n v="2952"/>
    <n v="8.93"/>
    <n v="0"/>
    <n v="0"/>
    <n v="4"/>
    <s v="http://www.altmetric.com/details.php?citation_id=74755125"/>
    <m/>
    <s v="Ministry of Business, Innovation and Employment"/>
    <m/>
    <s v="Plant Science"/>
    <b v="0"/>
    <s v="No"/>
    <x v="1"/>
    <x v="0"/>
    <x v="2"/>
  </r>
  <r>
    <s v="10.1097/AUD.0000000000000777"/>
    <m/>
    <m/>
    <x v="1"/>
    <s v="The Association Between Hearing Impairment and Problem Behaviors in 11-Year-Old Pacific Children Living in New Zealand"/>
    <s v="Paterson, Janis; Purdy, Suzanne C.; Tautolo, El-Shadan; Iusitini, Leon; Schluter, Philip J.; Sisk, Rose"/>
    <n v="6"/>
    <s v="No"/>
    <s v="[Paterson, Janis; Tautolo, El-Shadan; Iusitini, Leon] Auckland Univ Technol, Natl Inst Publ Hlth &amp; Mental Hlth Res, Pacific Isl Families Study, Auckland, New Zealand; [Purdy, Suzanne C.] Univ Auckland, Sch Psychol, Auckland, New Zealand; [Schluter, Philip J.] Univ Canterbury Whare Wananga Waitaha, Sch Hlth Sci, Christchurch, New Zealand; [Sisk, Rose] Univ Manchester, Sch Hlth Sci, Manchester, Lancs, England Paterson, J., Pacific Islands Families Study, National Institute of Public Health and Mental Health Research, Auckland University of Technology, Auckland, New Zealand; Purdy, S.C., School of Psychology, University of Auckland, Auckland, New Zealand; Tautolo, E.-S., Pacific Islands Families Study, National Institute of Public Health and Mental Health Research, Auckland University of Technology, Auckland, New Zealand; Iusitini, L., Pacific Islands Families Study, National Institute of Public Health and Mental Health Research, Auckland University of Technology, Auckland, New Zealand; Schluter, P.J., School of Health Sciences, University of Canterbury, Te Whare Wānanga O Waitaha, Christchurch, New Zealand; Sisk, R., School of Health Sciences, University of Manchester, Manchester, United Kingdom"/>
    <n v="1"/>
    <s v="Paterson, Janis, Tautolo, El-Shadan, Iusitini, Leon"/>
    <s v="Paterson, J (corresponding author), Auckland Univ Technol, Fac Hlth &amp; Environm Sci, Sch Publ Hlth &amp; Psychosocial Studies, Auckland, New Zealand."/>
    <s v="Paterson, J"/>
    <s v="Yes"/>
    <s v="Ear &amp; Hearing"/>
    <x v="2"/>
    <s v="Ovid Technologies (Wolters Kluwer Health)"/>
    <x v="1"/>
    <s v="journal-article"/>
    <b v="0"/>
    <m/>
    <m/>
    <s v="No"/>
    <m/>
    <n v="0"/>
    <x v="0"/>
    <b v="0"/>
    <s v="0196-0202 1538-4667 "/>
    <s v="No"/>
    <m/>
    <s v="No"/>
    <m/>
    <s v="https://v2.sherpa.ac.uk/id/publication/8785"/>
    <n v="1"/>
    <n v="1"/>
    <m/>
    <s v="Yes"/>
    <s v="Yes"/>
    <m/>
    <m/>
    <m/>
    <m/>
    <m/>
    <m/>
    <n v="3.2"/>
    <n v="0"/>
    <n v="0"/>
    <n v="6"/>
    <s v="http://www.altmetric.com/details.php?citation_id=66961689"/>
    <s v="Foundation for Research, Science TechnologyNew Zealand Foundation for Research, Science and Technology; Health Research Council of New ZealandHealth Research Council of New Zealand"/>
    <m/>
    <s v="Audiology &amp; Speech-Language Pathology; Otorhinolaryngology"/>
    <s v="Speech and Hearing; Otorhinolaryngology"/>
    <b v="0"/>
    <s v="No"/>
    <x v="1"/>
    <x v="1"/>
    <x v="1"/>
  </r>
  <r>
    <s v="10.1016/j.ausmj.2020.04.002"/>
    <s v="open (via free pdf)"/>
    <m/>
    <x v="4"/>
    <s v="Programmatic creative: AI can think but it cannot feel"/>
    <s v="Bakpayev, Marat: Labovitz School of Business &amp; Economics, University of Minnesota Duluth, Duluth, MN, USA; Baek, Tae Hyun: Department of Integrated Strategic Communication, College of Communication and Information, University of Kentucky, Lexington, KY, U.S.A; van Esch, Patrick: Auckland University of Technology, Auckland Central, New Zealand; Yoon, Sukki: Marketing Department, College of Business, Bryant University, Smithfield, RI, USA"/>
    <n v="4"/>
    <s v="No"/>
    <s v=" Bakpayev, M., Labovitz School of Business &amp; Economics, University of Minnesota Duluth, 335E LSBE, 1318 Kirby Drive, Duluth, MN  55812, United States; Baek, T.H., Department of Integrated Strategic Communication, College of Communication and Information, University of Kentucky, 128B McVey Hall, Lexington, KY  40506, United States; van Esch, P., Auckland University of Technology 55 Wellesley Street East, Auckland Central, New Zealand; Yoon, S., Marketing Department, College of Business, Bryant University, Smithfield, RI  02917, United States"/>
    <n v="1"/>
    <s v="van Esch, P."/>
    <s v="Bakpayev, M.; Labovitz School of Business &amp; Economics, 335E LSBE, 1318 Kirby Drive, United States; email: mbakpaye@umn.edu"/>
    <m/>
    <s v="No"/>
    <s v="Australasian Marketing Journal"/>
    <x v="0"/>
    <s v="SAGE Publications"/>
    <x v="0"/>
    <s v="journal-article"/>
    <b v="0"/>
    <s v="publishedVersion"/>
    <s v="publisher"/>
    <s v="No"/>
    <m/>
    <n v="0"/>
    <x v="0"/>
    <b v="0"/>
    <s v="1839-3349 "/>
    <s v="No data"/>
    <m/>
    <m/>
    <m/>
    <m/>
    <n v="6"/>
    <n v="3"/>
    <s v="https://journals.sagepub.com/doi/pdf/10.1016/j.ausmj.2020.04.002"/>
    <s v="No"/>
    <s v="Yes"/>
    <m/>
    <m/>
    <m/>
    <m/>
    <m/>
    <m/>
    <n v="2.2000000000000002"/>
    <n v="0"/>
    <n v="0"/>
    <n v="3"/>
    <s v="http://www.altmetric.com/details.php?citation_id=80085591"/>
    <m/>
    <m/>
    <m/>
    <m/>
    <b v="0"/>
    <s v="No"/>
    <x v="1"/>
    <x v="0"/>
    <x v="4"/>
  </r>
  <r>
    <s v="10.1017/S0007114520001221"/>
    <m/>
    <m/>
    <x v="1"/>
    <s v="Utility of published skinfold thickness equations for prediction of body composition in very young New Zealand children"/>
    <s v="Asadi, Sharin; Bloomfield, Frank H.; Alexander, Tanith; McKinlay, Chris J. D.; Rush, Elaine C.; Harding, Jane E."/>
    <n v="6"/>
    <s v="No"/>
    <s v="[Asadi, Sharin; Bloomfield, Frank H.; McKinlay, Chris J. D.; Harding, Jane E.] Univ Auckland, Liggins Inst, Auckland, New Zealand; [Alexander, Tanith; McKinlay, Chris J. D.] Counties Manukau, Kidz Neonatal Care 1, Auckland, New Zealand; [Rush, Elaine C.] AUT Univ, Fac Hlth &amp; Environm Sci, Auckland, New Zealand Asadi, S., Liggins Institute, University of Auckland, Auckland, New Zealand; Bloomfield, F.H., Liggins Institute, University of Auckland, Auckland, New Zealand; Alexander, T., Liggins Institute, University of Auckland, Auckland, New Zealand, Kidz First Neonatal Care, Counties Manukau, Auckland, New Zealand; McKinlay, C.J.D., Liggins Institute, University of Auckland, Auckland, New Zealand, Kidz First Neonatal Care, Counties Manukau, Auckland, New Zealand; Rush, E.C., Faculty of Health and Environmental Sciences, AUT University, Auckland, New Zealand; Harding, J.E., Liggins Institute, University of Auckland, Auckland, New Zealand"/>
    <n v="1"/>
    <s v="Asadi, Sharin, Bloomfield, Frank H., McKinlay, Chris J. D., Harding, Jane E., Alexander, Tanith, Rush, Elaine C.,"/>
    <s v="Harding, JE (corresponding author), Univ Auckland, Liggins Inst, Auckland, New Zealand."/>
    <m/>
    <s v="No"/>
    <s v="British Journal of Nutrition"/>
    <x v="0"/>
    <s v="Cambridge University Press (CUP)"/>
    <x v="1"/>
    <s v="journal-article"/>
    <b v="0"/>
    <m/>
    <m/>
    <s v="No"/>
    <m/>
    <n v="0"/>
    <x v="0"/>
    <b v="0"/>
    <s v="0007-1145 1475-2662 "/>
    <s v="Yes"/>
    <s v="None"/>
    <s v="Yes"/>
    <s v="12 months"/>
    <s v="https://v2.sherpa.ac.uk/id/publication/1428"/>
    <n v="1"/>
    <n v="2"/>
    <m/>
    <s v="Yes"/>
    <s v="Yes"/>
    <m/>
    <m/>
    <m/>
    <s v="USD"/>
    <n v="3070"/>
    <n v="3070"/>
    <n v="0"/>
    <n v="0"/>
    <n v="0"/>
    <n v="0"/>
    <m/>
    <s v="Athorn trust [5696]; Auckand Medical Research Foundation [1 113 012]; Cure Kids [3537, 3561]; Lottery Health [241266]; Health Research Council of New ZealandHealth Research Council of New Zealand [13-131, 15-216]; Waikato Research Foundation [283]; Gravida; Eunice Kennedy Shriver National Institute of Child Health &amp; Human Development of the National Institutes of Health [R01HD091075]; Cure Kids (Child Health Research Charity); Lottery Health Research Grants; Faculty Research Development Fund, University of Auckland; Counties Manukau Health, South Auckland; Mercia Barnes Trust; Nurture Foundation; Heart Foundation of New Zealand; Te Rangahau Puawai, Counties Manukau Health [150]; Health Research Council of New Zealand (HRC)Health Research Council of New Zealand [16-605]; Boyd Clarke Liggins PhD Scholarship; 5696; 1 113 012, 3537; 150, 16-605; National Institutes of Health, NIH: R01HD091075; Eunice Kennedy Shriver National Institute of Child Health and Human Development, NICHD; Health Research Council of New Zealand, HRC: 13-131; Cure Kids, CK: 3561; National Heart Foundation of New Zealand; Waikato Medical Research Foundation, WMRF: 15-216, 283; University of Auckland; Nurture Foundation for Reproductive Research; Lottery Health Research: 241266"/>
    <m/>
    <s v="Nutrition &amp; Dietetics"/>
    <s v="Nutrition and Dietetics; Medicine (miscellaneous)"/>
    <b v="0"/>
    <s v="No"/>
    <x v="1"/>
    <x v="1"/>
    <x v="1"/>
  </r>
  <r>
    <s v="10.1007/978-981-15-3651-9_4"/>
    <m/>
    <m/>
    <x v="1"/>
    <s v="Image Scene Conversion Algorithm Based on Generative Adversarial Networks"/>
    <s v="Xie, Honggang; Xiao, Jinsheng; Lei, Junfeng; Xie, Wenjuan; Klette, Reinhard"/>
    <n v="5"/>
    <s v="No"/>
    <s v=" Xie, H., School of Electrical and Electronic Engineering, Hubei University of Technology, Wuhan, 430068, China; Xiao, J., School of Electronic Information, Wuhan University, Wuhan, 430072, China; Lei, J., School of Electronic Information, Wuhan University, Wuhan, 430072, China; Xie, W., Fiber Home Telecommunication Technologies Co., Ltd., Wuhan, 430074, China; Klette, R., School of Engineering, Computer and Mathematical Sciences, Auckland University of Technology, Auckland, New Zealand"/>
    <n v="1"/>
    <s v="Klette, R."/>
    <s v="Xie, H.; School of Electrical and Electronic Engineering, China; email: xiehg@hbut.edu.cn"/>
    <m/>
    <s v="No"/>
    <s v="Pattern Recognition"/>
    <x v="0"/>
    <s v="Springer Singapore"/>
    <x v="1"/>
    <s v="book-chapter"/>
    <b v="0"/>
    <m/>
    <m/>
    <s v="No"/>
    <m/>
    <n v="0"/>
    <x v="0"/>
    <b v="0"/>
    <s v="1865-0929 1865-0937 "/>
    <m/>
    <m/>
    <m/>
    <m/>
    <m/>
    <m/>
    <n v="0"/>
    <m/>
    <s v="No"/>
    <s v="Yes"/>
    <m/>
    <m/>
    <m/>
    <s v="USD"/>
    <n v="3100"/>
    <n v="3100"/>
    <n v="0"/>
    <n v="0"/>
    <n v="0"/>
    <n v="0"/>
    <m/>
    <s v="National Natural Science Foundation of China, NSFC: 61573002; National Basic Research Program of China (973 Program): 2017YFB1302401; State Grid Hubei Electric Power Co: 52153318004G"/>
    <m/>
    <m/>
    <m/>
    <b v="0"/>
    <s v="No"/>
    <x v="1"/>
    <x v="1"/>
    <x v="1"/>
  </r>
  <r>
    <s v="10.1007/978-3-030-41299-9_12"/>
    <m/>
    <m/>
    <x v="1"/>
    <s v="A Real-Time Eye Tracking Method for Detecting Optokinetic Nystagmus"/>
    <s v="Norouzifard, Mohammad; Black, Joanna; Thompson, Benjamin; Klette, Reinhard; Turuwhenua, Jason"/>
    <n v="5"/>
    <s v="No"/>
    <s v=" Norouzifard, M., School of Engineering, Computer and Mathematical Sciences, Auckland University of Technology, Auckland, New Zealand, Auckland Bioengineering Institute, University of Auckland, Auckland, New Zealand; Black, J., Auckland Bioengineering Institute, University of Auckland, Auckland, New Zealand; Thompson, B., School of Optometry and Vision Science, University of Waterloo, Waterloo, ON, Canada; Klette, R., School of Engineering, Computer and Mathematical Sciences, Auckland University of Technology, Auckland, New Zealand; Turuwhenua, J., Auckland Bioengineering Institute, University of Auckland, Auckland, New Zealand, School of Optometry and Vision Science, University of Auckland, Auckland, New Zealand"/>
    <n v="2"/>
    <s v="Norouzifard, M.; Klette, R."/>
    <s v="Norouzifard, M.; School of Engineering, New Zealand; email: mohammad.norouzifard@aut.ac.nz"/>
    <s v="Norouzifard, M."/>
    <s v="Yes"/>
    <s v="Pattern Recognition"/>
    <x v="0"/>
    <s v="Springer International Publishing"/>
    <x v="1"/>
    <s v="book-chapter"/>
    <b v="0"/>
    <m/>
    <m/>
    <s v="No"/>
    <m/>
    <n v="0"/>
    <x v="0"/>
    <b v="0"/>
    <s v="0302-9743 1611-3349 "/>
    <m/>
    <m/>
    <m/>
    <m/>
    <m/>
    <m/>
    <n v="0"/>
    <m/>
    <s v="No"/>
    <s v="Yes"/>
    <m/>
    <m/>
    <m/>
    <s v="USD"/>
    <n v="3100"/>
    <n v="3100"/>
    <n v="0"/>
    <n v="0"/>
    <n v="0"/>
    <n v="0"/>
    <m/>
    <m/>
    <m/>
    <m/>
    <m/>
    <b v="0"/>
    <s v="No"/>
    <x v="1"/>
    <x v="1"/>
    <x v="1"/>
  </r>
  <r>
    <s v="10.1016/j.ijlp.2019.101537"/>
    <m/>
    <m/>
    <x v="1"/>
    <s v="The content of Mental Health Advance Preference statements (MAPs): An assessment of completed advance directives in one New Zealand health board"/>
    <s v="Lenagh-Glue, Jessie; Thom, Katey; O'Brien, Anthony; Potiki, Johnnie; Casey, Heather; Dawson, John; Glue, Paul"/>
    <n v="7"/>
    <s v="No"/>
    <s v="[Lenagh-Glue, Jessie; Dawson, John] Univ Otago, Fac Law, POB 56, Dunedin 9054, New Zealand; [Thom, Katey] Auckland Univ Technol, Ctr Nonadversarial Justice, Auckland, New Zealand; [OBrien, Anthony] Univ Auckland, Fac Med &amp; Hlth Sci, Auckland, New Zealand; [Potiki, Johnnie; Casey, Heather] Southern Dist Hlth Board, Dunedin, New Zealand; [Glue, Paul] Univ Otago, Dept Psychol Med, Dunedin, New Zealand Lenagh-Glue, J., Faculty of Law, University of Otago, Dunedin, New Zealand; Thom, K., Centre for Non-Adversarial Justice, Auckland University of Technology, Auckland, New Zealand; O'Brien, A., Faculty of Medical and Health Sciences, University of Auckland, Auckland, New Zealand; Potiki, J., Southern District Health Board, Dunedin, New Zealand; Casey, H., Southern District Health Board, Dunedin, New Zealand; Dawson, J., Faculty of Law, University of Otago, Dunedin, New Zealand; Glue, P., Department of Psychological Medicine, University of Otago, Dunedin, New Zealand"/>
    <n v="1"/>
    <s v="Lenagh-Glue, Jessie, Dawson, John, Thom, Katey"/>
    <s v="Lenagh-Glue, J (corresponding author), Univ Otago, Fac Law, POB 56, Dunedin 9054, New Zealand."/>
    <m/>
    <s v="No"/>
    <s v="International Journal of Law and Psychiatry"/>
    <x v="0"/>
    <s v="Elsevier BV"/>
    <x v="1"/>
    <s v="journal-article"/>
    <b v="0"/>
    <m/>
    <m/>
    <s v="No"/>
    <m/>
    <n v="0"/>
    <x v="0"/>
    <b v="0"/>
    <s v="0160-2527 "/>
    <s v="Yes"/>
    <s v="24 months"/>
    <s v="No"/>
    <m/>
    <s v="https://v2.sherpa.ac.uk/id/publication/12580"/>
    <n v="1"/>
    <n v="1"/>
    <m/>
    <s v="Yes"/>
    <s v="Yes"/>
    <m/>
    <m/>
    <m/>
    <s v="USD"/>
    <n v="1800"/>
    <n v="1800"/>
    <n v="5.8"/>
    <n v="0"/>
    <n v="0"/>
    <n v="8"/>
    <s v="http://www.altmetric.com/details.php?citation_id=74028524"/>
    <s v="Hume Foundation"/>
    <s v="Hume Foundation."/>
    <s v="Government &amp; Law; Psychiatry"/>
    <s v="Pathology and Forensic Medicine; Law; Psychiatry and Mental health"/>
    <b v="0"/>
    <s v="No"/>
    <x v="1"/>
    <x v="1"/>
    <x v="1"/>
  </r>
  <r>
    <s v="10.1098/rsif.2019.0526"/>
    <s v="open (via free pdf)"/>
    <m/>
    <x v="4"/>
    <s v="Kia kaua te reo e rite ki te moa, ka ngaro: do not let the language suffer the same fate as the moa"/>
    <s v="Barrett-Walker, Tessa: Aotahi – School of Māori and Indigenous Studies, University of Canterbury, Christchurch, New Zealand, School of Mathematics and Statistics, University of Canterbury, Christchurch, New Zealand; Plank, Michael J.: School of Mathematics and Statistics, University of Canterbury, Christchurch, New Zealand, Te Pūnaha Matatini, New Zealand Centre of Research Excellence, Auckland, New Zealand; Ka'ai-Mahuta, Rachael: Te Pūnaha Matatini, New Zealand Centre of Research Excellence, Auckland, New Zealand, Te Whare o Rongomaurikura Centre for Language Revitalisation, Auckland University of Technology, Auckland, New Zealand, Ngā Pae o te Māramatanga, New Zealand's Māori Centre of Research Excellence, Auckland, New Zealand; Hikuroa, Daniel: Te Pūnaha Matatini, New Zealand Centre of Research Excellence, Auckland, New Zealand, Department of Māori Studies, University of Auckland, Auckland, New Zealand, Ngā Pae o te Māramatanga, New Zealand's Māori Centre of Research Excellence, Auckland, New Zealand; James, Alex: School of Mathematics and Statistics, University of Canterbury, Christchurch, New Zealand, Te Pūnaha Matatini, New Zealand Centre of Research Excellence, Auckland, New Zealand"/>
    <n v="5"/>
    <s v="No"/>
    <s v="[Barrett-Walker, Tessa] Univ Canterbury, Aotahi Sch Maori &amp; Indigenous Studies, Christchurch, New Zealand; [Barrett-Walker, Tessa; Plank, Michael J.; James, Alex] Univ Canterbury, Sch Math &amp; Stat, Christchurch, New Zealand; [Plank, Michael J.; Kaai-Mahuta, Rachael; Hikuroa, Daniel; James, Alex] New Zealand Ctr Res Excellence, Te Panaha Matatini, Auckland, New Zealand; [Kaai-Mahuta, Rachael] Auckland Univ Technol, Te Whare Rongomaurikura Ctr Language Revitalisat, Auckland, New Zealand; [Hikuroa, Daniel] Univ Auckland, Dept Maori Studies, Auckland, New Zealand; [Kaai-Mahuta, Rachael; Hikuroa, Daniel] New Zealands Maori Ctr Res Excellence, Nga Paeo te Maramatanga, Auckland, New Zealand Barrett-Walker, T., Aotahi - School of Māori and Indigenous Studies, University of Canterbury, Christchurch, New Zealand, School of Mathematics and Statistics, University of Canterbury, Christchurch, New Zealand; Plank, M.J., School of Mathematics and Statistics, University of Canterbury, Christchurch, New Zealand, Te Pūnaha Matatini, New Zealand Centre of Research Excellence, Auckland, New Zealand; Ka'ai-Mahuta, R., Te Whareo Rongomaurikura Centre for Language Revitalisation, Auckland University of Technology, Auckland, New Zealand; Hikuroa, D., Te Pūnaha Matatini, New Zealand Centre of Research Excellence, Auckland, New Zealand, Department of Māori Studies, University of Auckland, Auckland, New Zealand, Ngā Paeote Māramatanga, New Zealand's Māori Centre of Research Excellence, Auckland, New Zealand; James, A., School of Mathematics and Statistics, University of Canterbury, Christchurch, New Zealand, Te Pūnaha Matatini, New Zealand Centre of Research Excellence, Auckland, New Zealand"/>
    <n v="1"/>
    <s v="Barrett-Walker, Tessa, Plank, Michael J., James, Alex, Kaai-Mahuta, Rachael, Hikuroa, Daniel"/>
    <s v="Plank, MJ (corresponding author), Univ Canterbury, Sch Math &amp; Stat, Christchurch, New Zealand.; Plank, MJ (corresponding author), New Zealand Ctr Res Excellence, Te Panaha Matatini, Auckland, New Zealand."/>
    <m/>
    <s v="No"/>
    <s v="Journal of The Royal Society Interface"/>
    <x v="0"/>
    <s v="The Royal Society"/>
    <x v="0"/>
    <s v="journal-article"/>
    <b v="0"/>
    <s v="publishedVersion"/>
    <s v="publisher"/>
    <s v="Yes"/>
    <s v="openrepository.aut.ac.nz "/>
    <n v="1"/>
    <x v="0"/>
    <b v="0"/>
    <s v="1742-5689 1742-5662 "/>
    <s v="Yes"/>
    <s v="None"/>
    <s v="No"/>
    <m/>
    <s v="https://v2.sherpa.ac.uk/id/publication/11598"/>
    <n v="1"/>
    <n v="2"/>
    <s v="https://doi.org/10.1098/rsif.2019.0526"/>
    <s v="Yes"/>
    <s v="Yes"/>
    <m/>
    <m/>
    <m/>
    <m/>
    <m/>
    <m/>
    <n v="66.849999999999994"/>
    <n v="6"/>
    <n v="0"/>
    <n v="28"/>
    <s v="http://www.altmetric.com/details.php?citation_id=73741770"/>
    <s v="Te Punaha Matatini; University of Canterbury, UC"/>
    <m/>
    <s v="Science &amp; Technology - Other Topics"/>
    <s v="Biotechnology; Biophysics; Biochemistry; Bioengineering; Biomaterials; Biomedical Engineering"/>
    <b v="1"/>
    <s v="Yes"/>
    <x v="0"/>
    <x v="0"/>
    <x v="4"/>
  </r>
  <r>
    <s v="10.4018/JDM.2020010102"/>
    <s v="oa repository (via OAI-PMH title and first author match)"/>
    <m/>
    <x v="5"/>
    <s v="Optimizing Semi-Stream CACHEJOIN for Near-Real- Time Data Warehousing"/>
    <s v="Naeem, M. Asif: School of Engineering, Computer and Mathematical Sciences, Auckland University of Technology, Auckland, New Zealand; Mehmood, Erum: School of Science and Technology, University of Management and Technology, Lahore, Pakistan; Malik, M. G. Abbas: Universal College of Learning, Palmerston North, New Zealand; Jamil, Noreen: National University FAST, Islamabad, Pakistan"/>
    <n v="4"/>
    <s v="No"/>
    <s v="[Naeem, M. Asif] Auckland Univ Technol, Sch Engn Comp &amp; Math Sci, Auckland, New Zealand; [Mehmood, Erum] Univ Management &amp; Technol, Sch Sci &amp; Technol, Lahore, Pakistan; [Abbas, M. G.] Universal Coll Learning, Sch Business &amp; ICT, Palmerston North, New Zealand; [Jamil, Noreen] Natl Univ FAST, Islamabad, Pakistan Asif Naeem, M., Auckland University of Technology, Auckland, New Zealand; Mehmood, E., School of Science and Technology, University of Management and Technology, Lahore, Pakistan; Abbas Malik, M.G., Universal College of Learning, Palmerston North, New Zealand; Jamil, N., National University FAST, Islamabad, Pakistan"/>
    <n v="1"/>
    <s v="Naeem, M. Asif"/>
    <s v="Naeem, MA (corresponding author), Auckland Univ Technol, Sch Engn Comp &amp; Math Sci, Auckland, New Zealand."/>
    <s v="Naeem, MA"/>
    <s v="Yes"/>
    <s v="Journal of Database Management"/>
    <x v="2"/>
    <s v="IGI Global"/>
    <x v="0"/>
    <s v="journal-article"/>
    <b v="0"/>
    <s v="submittedVersion"/>
    <s v="repository"/>
    <s v="Yes"/>
    <s v="arXiv.org "/>
    <n v="1"/>
    <x v="0"/>
    <b v="0"/>
    <s v="1063-8016 1533-8010 "/>
    <s v="No"/>
    <m/>
    <s v="Yes"/>
    <s v="None"/>
    <s v="https://v2.sherpa.ac.uk/id/publication/17971"/>
    <n v="2"/>
    <n v="2"/>
    <s v="http://arxiv.org/pdf/1911.02646"/>
    <s v="Yes"/>
    <s v="Yes"/>
    <m/>
    <m/>
    <m/>
    <m/>
    <m/>
    <m/>
    <n v="0"/>
    <n v="0"/>
    <n v="0"/>
    <n v="0"/>
    <m/>
    <m/>
    <m/>
    <s v="Computer Science"/>
    <s v="Hardware and Architecture; Software; Information Systems"/>
    <b v="0"/>
    <s v="No"/>
    <x v="1"/>
    <x v="0"/>
    <x v="5"/>
  </r>
  <r>
    <s v="10.1111/mms.12637"/>
    <m/>
    <m/>
    <x v="1"/>
    <s v="Insights into the use of an unmanned aerial vehicle (UAV) to investigate the behavior of humpback whales ( Megaptera novaeangliae ) in Vava'u, Kingdom of Tonga"/>
    <s v="Fiori, Lorenzo: Institute for Applied Ecology New Zealand, School of SciencesAuckland University of Technology Auckland New Zealand; Martinez, Emmanuelle: Applied and Environmental Sciences DepartmentNorthTec Whangārei New Zealand, TriOceansMarine Research and Technology Institute Bay of Islands New Zealand; Bader, Martin K.-F.: Institute for Applied Ecology New Zealand, School of SciencesAuckland University of Technology Auckland New Zealand; Orams, Mark B.: School of Sport and RecreationAuckland University of Technology Northcote New Zealand, Sustainability Research CentreUniversity of the Sunshine Coast Maroochydore DC Queensland Australia; Bollard, Barbara: Institute for Applied Ecology New Zealand, School of SciencesAuckland University of Technology Auckland New Zealand"/>
    <n v="5"/>
    <s v="No"/>
    <s v="[Fiori, Lorenzo; Bader, Martin K-F; Bollard, Barbara] Auckland Univ Technol, Sch Sci, Inst Appl Ecol New Zealand, Auckland, New Zealand; [Martinez, Emmanuelle] NorthTec, Appl &amp; Environm Sci Dept, Whangarei, New Zealand; [Martinez, Emmanuelle] Marine Res &amp; Technol Inst, TriOceans, Bay Of Isl, New Zealand; [Orams, Mark B.] Auckland Univ Technol, Sch Sport &amp; Recreat, Northcote, New Zealand; [Orams, Mark B.] Univ Sunshine Coast, Sustainabil Res Ctr, Maroochydore, Qld, Australia Fiori, L., Institute for Applied Ecology New Zealand, School of Sciences, Auckland University of Technology, Auckland, New Zealand; Martinez, E., Applied and Environmental Sciences Department, NorthTec, Whangārei, New Zealand, TriOceans, Marine Research and Technology Institute, Bay of Islands, New Zealand; Bader, M.K.F., Institute for Applied Ecology New Zealand, School of Sciences, Auckland University of Technology, Auckland, New Zealand; Orams, M.B., School of Sport and Recreation, Auckland University of Technology, Northcote, New Zealand, Sustainability Research Centre, University of the Sunshine Coast, Maroochydore DC, QLD, Australia; Bollard, B., Institute for Applied Ecology New Zealand, School of Sciences, Auckland University of Technology, Auckland, New Zealand"/>
    <n v="1"/>
    <s v="Fiori, Lorenzo, Bader, Martin K-F, Bollard, Barbara, Martinez, Emmanuelle, Orams, Mark B."/>
    <s v="Fiori, L (corresponding author), 6 Rua Dr Augusto Botelho Simas, P-9680157 Sao Miguel Isl, Regiao Autonoma, Portugal."/>
    <s v="Fiori, L."/>
    <s v="Yes"/>
    <s v="Marine Mammal Science"/>
    <x v="2"/>
    <s v="Wiley"/>
    <x v="1"/>
    <s v="journal-article"/>
    <b v="0"/>
    <m/>
    <m/>
    <s v="No"/>
    <m/>
    <n v="0"/>
    <x v="0"/>
    <b v="0"/>
    <s v="0824-0469 1748-7692 "/>
    <s v="Yes"/>
    <s v="12 months"/>
    <s v="No"/>
    <m/>
    <s v="https://v2.sherpa.ac.uk/id/publication/6926"/>
    <n v="6"/>
    <n v="1"/>
    <m/>
    <s v="Yes"/>
    <s v="Yes"/>
    <m/>
    <m/>
    <m/>
    <s v="USD"/>
    <n v="3000"/>
    <n v="3000"/>
    <n v="18.43"/>
    <n v="1"/>
    <n v="0"/>
    <n v="6"/>
    <s v="http://www.altmetric.com/details.php?citation_id=64223456"/>
    <s v="839465; Center for Arabic Study Abroad, University of Texas, Austin, CASA"/>
    <m/>
    <s v="Marine &amp; Freshwater Biology; Zoology"/>
    <s v="Aquatic Science; Ecology;  Evolution;  Behavior and Systematics"/>
    <b v="0"/>
    <s v="No"/>
    <x v="1"/>
    <x v="1"/>
    <x v="1"/>
  </r>
  <r>
    <s v="10.1016/j.spinee.2019.09.002"/>
    <s v="open (via crossref license)"/>
    <s v="cc-by-nc-nd"/>
    <x v="2"/>
    <s v="Clinical prevalence and population incidence of serious pathologies among patients undergoing magnetic resonance imaging for low back pain"/>
    <s v="Street, Katy J.; White, Steven G.; Vandal, Alain C."/>
    <n v="3"/>
    <s v="No"/>
    <s v="[Street, Katy J.] Auckland Physiotherapy, Auckland, New Zealand; [Street, Katy J.; White, Steven G.] Auckland Univ Technol, Hlth &amp; Rehabil Res Inst, Auckland, New Zealand; [Vandal, Alain C.] Univ Auckland, Fac Sci, Dept Stat, Auckland, New Zealand; [Vandal, Alain C.] Ko Awatea Ctr, Counties Manukau Hlth, Ko Awatea Res &amp; Evaluat Off, Auckland, New Zealand Street, K.J., Auckland Physiotherapy, Auckland, New Zealand, Health and Rehabilitation Research Institute, Auckland University of Technology, Auckland, New Zealand; White, S.G., Health and Rehabilitation Research Institute, Auckland University of Technology, Auckland, New Zealand; Vandal, A.C., Department of Statistics, Faculty of Science, University of Auckland, Auckland, New Zealand, Ko Awatea Research &amp; Evaluation Office, Counties Manukau Health, Ko Awatea Centre, Auckland, New Zealand"/>
    <n v="1"/>
    <s v="Street, Katy J., White, Steven G."/>
    <s v="Street, KJ (corresponding author), Fdn Precinct, Auckland Physiotherapy, 8 George St, Auckland 1023, New Zealand."/>
    <s v="Street, K.J."/>
    <s v="Yes"/>
    <s v="The Spine Journal"/>
    <x v="2"/>
    <s v="Elsevier BV"/>
    <x v="0"/>
    <s v="journal-article"/>
    <b v="0"/>
    <s v="publishedVersion"/>
    <s v="publisher"/>
    <s v="No"/>
    <m/>
    <n v="0"/>
    <x v="0"/>
    <b v="0"/>
    <s v="1529-9430 "/>
    <s v="Yes"/>
    <s v="12 months"/>
    <s v="No"/>
    <m/>
    <s v="https://v2.sherpa.ac.uk/id/publication/16776"/>
    <m/>
    <n v="2"/>
    <s v="http://www.thespinejournalonline.com/article/S1529943019309660/pdf"/>
    <s v="Yes"/>
    <s v="Yes"/>
    <m/>
    <m/>
    <m/>
    <s v="USD"/>
    <n v="3000"/>
    <n v="3000"/>
    <n v="12.15"/>
    <n v="0"/>
    <n v="0"/>
    <n v="19"/>
    <s v="http://www.altmetric.com/details.php?citation_id=66403768"/>
    <s v="Ministry of Business, Innovation and Employment, MBIE; Royal Society Te Apārangi; Health Research Council of New Zealand, HRC; Ministry of Health, New Zealand"/>
    <m/>
    <s v="Neurosciences &amp; Neurology; Orthopedics"/>
    <s v="Surgery; Clinical Neurology"/>
    <b v="0"/>
    <s v="No"/>
    <x v="1"/>
    <x v="0"/>
    <x v="2"/>
  </r>
  <r>
    <s v="10.1016/j.fishres.2019.105383"/>
    <m/>
    <m/>
    <x v="1"/>
    <s v="Distribution of trace elements in the tissues of arrow squid (Nototodarus sloanii) from the Chatham Rise, New Zealand: Human health implications"/>
    <s v="Lischka, Alexandra; Pook, Chris J.; Pannell, Jennifer L.; Braid, Heather E.; Gaw, Sally; Bolstad, Kathrin S.R."/>
    <n v="6"/>
    <s v="No"/>
    <s v="[Lischka, Alexandra; Pannell, Jennifer L.; Braid, Heather E.; Bolstad, Kathrin S. R.] Auckland Univ Technol, Sch Sci, Lab Cephalopod Ecol &amp; Systemat, Private Bag 92006, Auckland 1142, New Zealand; [Pook, Chris J.] Univ Auckland, Liggins Inst, Private Bag 92019, Auckland 1142, New Zealand; [Gaw, Sally] Univ Canterbury, Sch Phys &amp; Chem Sci, Private Bag 4800, Christchurch 8140, New Zealand Lischka, A., AUT Lab for Cephalopod Ecology and Systematics, School of Science, Auckland University of Technology, Private Bag 92006, Auckland, 1142, New Zealand; Pook, C.J., Liggins Institute, The University of Auckland, Private Bag 92019, Auckland, 1142, New Zealand; Pannell, J.L., AUT Lab for Cephalopod Ecology and Systematics, School of Science, Auckland University of Technology, Private Bag 92006, Auckland, 1142, New Zealand; Braid, H.E., AUT Lab for Cephalopod Ecology and Systematics, School of Science, Auckland University of Technology, Private Bag 92006, Auckland, 1142, New Zealand; Gaw, S., School of Physical and Chemical Sciences, University of Canterbury, Private Bag 4800, Christchurch, 8140, New Zealand; Bolstad, K.S.R., AUT Lab for Cephalopod Ecology and Systematics, School of Science, Auckland University of Technology, Private Bag 92006, Auckland, 1142, New Zealand"/>
    <n v="1"/>
    <s v="Lischka, Alexandra, Pannell, Jennifer L., Braid, Heather E., Bolstad, Kathrin S. R."/>
    <s v="Lischka, A (corresponding author), Auckland Univ Technol, Sch Sci, Lab Cephalopod Ecol &amp; Systemat, Private Bag 92006, Auckland 1142, New Zealand."/>
    <s v="Lischka, A"/>
    <s v="Yes"/>
    <s v="Fisheries Research"/>
    <x v="2"/>
    <s v="Elsevier BV"/>
    <x v="1"/>
    <s v="journal-article"/>
    <b v="0"/>
    <m/>
    <m/>
    <s v="No"/>
    <m/>
    <n v="0"/>
    <x v="0"/>
    <b v="0"/>
    <s v="0165-7836 "/>
    <s v="Yes"/>
    <s v="24 months"/>
    <s v="No"/>
    <m/>
    <s v="https://v2.sherpa.ac.uk/id/publication/16837"/>
    <n v="6"/>
    <n v="6"/>
    <m/>
    <s v="Yes"/>
    <s v="Yes"/>
    <m/>
    <m/>
    <m/>
    <s v="USD"/>
    <n v="3100"/>
    <n v="3100"/>
    <n v="1.75"/>
    <n v="0"/>
    <n v="0"/>
    <n v="3"/>
    <s v="http://www.altmetric.com/details.php?citation_id=67721558"/>
    <s v="Auckland University of Technology (AUT); Education New Zealand (NZIDRS); German Academic Exchange Service (DAAD)Deutscher Akademischer Austausch Dienst (DAAD); Auckland University of Technology, New Zealand, AUT; Deutscher Akademischer Austauschdienst, DAAD; Education New Zealand, ENZ; Deutscher Akademischer Austauschdienst, DAAD"/>
    <s v="Auckland University of Technology, New Zealand; University of Canterbury"/>
    <s v="Fisheries"/>
    <s v="Aquatic Science"/>
    <b v="0"/>
    <s v="No"/>
    <x v="1"/>
    <x v="1"/>
    <x v="1"/>
  </r>
  <r>
    <s v="10.1016/j.cmpb.2019.105076"/>
    <m/>
    <m/>
    <x v="1"/>
    <s v="Upper limb complex movements decoding from pre-movement EEG signals using wavelet common spatial patterns"/>
    <s v="Mohseni, Mahdieh; Shalchyan, Vahid; Jochumsen, Mads; Niazi, Imran Khan"/>
    <n v="4"/>
    <s v="No"/>
    <s v="[Mohseni, Mahdieh; Shalchyan, Vahid] Iran Univ Sci &amp; Technol, Sch Elect Engn, Biomed Engn Dept, Neurosci &amp; Neuroengn Res Lab, Tehran, Iran; [Niazi, Imran Khan] New Zealand Coll Chiropract, Ctr Chiropract Res, Auckland, New Zealand; [Niazi, Imran Khan] AUT Univ, Fac Hlth &amp; Environm Sci, Hlth &amp; Rehabil Res Inst, Auckland, New Zealand; [Jochumsen, Mads; Niazi, Imran Khan] Aalborg Univ, Ctr Sensory Motor Interact SMI, Dept Hlth Sci &amp; Technol, Aalborg, Denmark Mohseni, M., Neuroscience and Neuroengineering Research Lab, Biomedical Engineering Department, School of Electrical Engineering, Iran University of Science &amp; Technology (IUST), Narmak, Tehran, Iran; Shalchyan, V., Neuroscience and Neuroengineering Research Lab, Biomedical Engineering Department, School of Electrical Engineering, Iran University of Science &amp; Technology (IUST), Narmak, Tehran, Iran; Jochumsen, M., Centre for Sensory-Motor Interactions (SMI), Department of Health Science and Technology, Aalborg University, Aalborg, Denmark; Niazi, I.K., Centre for Chiropractic Research, New Zealand College of Chiropractic, Auckland, New Zealand, Faculty of Health &amp; Environmental Sciences, Health &amp; Rehabilitation Research Institute, AUT University, Auckland, New Zealand, Centre for Sensory-Motor Interactions (SMI), Department of Health Science and Technology, Aalborg University, Aalborg, Denmark"/>
    <n v="1"/>
    <s v="Mohseni, Mahdieh, Shalchyan, Vahid, Niazi, Imran Khan"/>
    <s v="Shalchyan, V (corresponding author), Iran Univ Sci &amp; Technol, Sch Elect Engn, Biomed Engn Dept, Neurosci &amp; Neuroengn Res Lab, Tehran, Iran.; Niazi, IK (corresponding author), New Zealand Coll Chiropract, Ctr Chiropract Res, Auckland, New Zealand.; Niazi, IK (corresponding author), AUT Univ, Fac Hlth &amp; Environm Sci, Hlth &amp; Rehabil Res Inst, Auckland, New Zealand.; Niazi, IK (corresponding author), Aalborg Univ, Ctr Sensory Motor Interact SMI, Dept Hlth Sci &amp; Technol, Aalborg, Denmark."/>
    <s v=" Niazi, IK"/>
    <s v="Yes"/>
    <s v="Computer Methods and Programs in Biomedicine"/>
    <x v="2"/>
    <s v="Elsevier BV"/>
    <x v="1"/>
    <s v="journal-article"/>
    <b v="0"/>
    <m/>
    <m/>
    <s v="No"/>
    <m/>
    <n v="0"/>
    <x v="0"/>
    <b v="0"/>
    <s v="0169-2607 "/>
    <s v="Yes"/>
    <s v="12 months"/>
    <s v="No"/>
    <m/>
    <s v="https://v2.sherpa.ac.uk/id/publication/12500"/>
    <n v="10"/>
    <n v="8"/>
    <m/>
    <s v="Yes"/>
    <s v="Yes"/>
    <m/>
    <m/>
    <m/>
    <s v="USD"/>
    <n v="3000"/>
    <n v="3000"/>
    <n v="0.5"/>
    <n v="0"/>
    <n v="0"/>
    <n v="1"/>
    <s v="http://www.altmetric.com/details.php?citation_id=67049985"/>
    <m/>
    <m/>
    <s v="Computer Science; Engineering; Medical Informatics"/>
    <s v="Software; Health Informatics; Computer Science Applications"/>
    <b v="0"/>
    <s v="No"/>
    <x v="1"/>
    <x v="1"/>
    <x v="1"/>
  </r>
  <r>
    <s v="10.1016/j.foodqual.2019.103774"/>
    <m/>
    <m/>
    <x v="1"/>
    <s v="Observed discriminability is more variable than predicted by signal detection theory"/>
    <s v="Hautus, M.J.; van Hout, D.; Lee, H.-S.; Stocks, M.A.; Shepherd, D."/>
    <n v="5"/>
    <s v="No"/>
    <s v="[Hautus, M. J.; Stocks, M. A.] Univ Auckland, Sch Psychol, Private Bag 92019, Auckland, New Zealand; [van Hout, D.] Unilever Food &amp; Hlth Res Inst, Olivier Van Noortlaan 120,19, NL-3133 AT Vlaardingen, Netherlands; [Lee, H-S] Ewha Womans Univ, Coll Engn, Dept Food Sci &amp; Technol, Seoul 120750, South Korea; [Shepherd, D.] Auckland Univ Technol, Sch Psychol, Private Bag 92006, Auckland, New Zealand Hautus, M.J., School of Psychology, The University of Auckland, Private Bag 92019, Auckland, New Zealand; van Hout, D., Unilever Food and Health Research Institute, Vlaardingen, Olivier van Noortlaan 120, Vlaardingen, 19 3133 AT, Netherlands; Lee, H.-S., Department of Food Science and Technology, College of Engineering, Ewha Womans University, Seoul, 120-750, South Korea; Stocks, M.A., School of Psychology, The University of Auckland, Private Bag 92019, Auckland, New Zealand; Shepherd, D., School of Psychology, The Auckland University of Technology, Private Bag 92006, Auckland, New Zealand"/>
    <n v="1"/>
    <s v="Hautus, M. J., Stocks, M. A., van Hout, D., Lee, H-S, Shepherd, D.,"/>
    <s v="Hautus, MJ (corresponding author), Univ Auckland, Sch Psychol, Private Bag 92019, Auckland, New Zealand."/>
    <m/>
    <s v="No"/>
    <s v="Food Quality and Preference"/>
    <x v="2"/>
    <s v="Elsevier BV"/>
    <x v="1"/>
    <s v="journal-article"/>
    <b v="0"/>
    <m/>
    <m/>
    <s v="No"/>
    <m/>
    <n v="0"/>
    <x v="0"/>
    <b v="0"/>
    <s v="0950-3293 "/>
    <s v="Yes"/>
    <s v="12 months"/>
    <s v="No"/>
    <m/>
    <s v="https://v2.sherpa.ac.uk/id/publication/15844"/>
    <m/>
    <n v="0"/>
    <m/>
    <s v="Yes"/>
    <s v="Yes"/>
    <m/>
    <m/>
    <m/>
    <s v="USD"/>
    <n v="3200"/>
    <n v="3200"/>
    <n v="0"/>
    <n v="0"/>
    <n v="0"/>
    <n v="0"/>
    <m/>
    <m/>
    <m/>
    <s v="Food Science &amp; Technology"/>
    <s v="Food Science; Nutrition and Dietetics"/>
    <b v="0"/>
    <s v="No"/>
    <x v="1"/>
    <x v="1"/>
    <x v="1"/>
  </r>
  <r>
    <s v="10.1016/j.future.2019.08.010"/>
    <m/>
    <m/>
    <x v="1"/>
    <s v="Quantifying the adaptability of workflow-based service compositions"/>
    <s v="Botangen, Khavee Agustus; Yu, Jian; Han, Yanbo; Sheng, Quan Z.; Han, Jun"/>
    <n v="5"/>
    <s v="No"/>
    <s v="[Botangen, Khavee Agustus] Auckland Univ Technol, Auckland, New Zealand; [Yu, Jian] Auckland Univ Technol, Sch Engn Comp &amp; Math Sci, Auckland, New Zealand; [Han, Yanbo] North China Univ Technol, Beijing Key Lab Integrat &amp; Anal Large Scale Strea, Beijing, Peoples R China; [Sheng, Quan Z.] Macquarie Univ, Dept Comp, Sydney, NSW, Australia; [Han, Jun] Swinburne Univ Technol, Software Engn, Melbourne, Vic, Australia Botangen, K.A., Auckland University of Technology, Auckland, New Zealand; Yu, J., Auckland University of Technology, Auckland, New Zealand; Han, Y., Beijing Key Laboratory on Integration and Analysis of Large-Scale Stream Data, North China University of Technology, China; Sheng, Q.Z., Macquarie University, Sydney, Australia; Han, J., Swinburne University of Technology, Melbourne, Australia"/>
    <n v="1"/>
    <s v="Botangen, Khavee Agustus, Yu, Jian"/>
    <s v="Botangen, KA (corresponding author), Auckland Univ Technol, Auckland, New Zealand."/>
    <s v="Botangen, KA"/>
    <s v="Yes"/>
    <s v="Future Generation Computer Systems"/>
    <x v="2"/>
    <s v="Elsevier BV"/>
    <x v="1"/>
    <s v="journal-article"/>
    <b v="0"/>
    <m/>
    <m/>
    <s v="No"/>
    <m/>
    <n v="0"/>
    <x v="0"/>
    <b v="0"/>
    <s v="0167-739X "/>
    <s v="Yes"/>
    <s v="24 months"/>
    <s v="No"/>
    <m/>
    <s v="https://v2.sherpa.ac.uk/id/publication/11427"/>
    <n v="1"/>
    <n v="1"/>
    <m/>
    <s v="Yes"/>
    <s v="Yes"/>
    <m/>
    <m/>
    <m/>
    <s v="USD"/>
    <n v="3100"/>
    <n v="3100"/>
    <n v="0"/>
    <n v="0"/>
    <n v="0"/>
    <n v="0"/>
    <m/>
    <s v="Australian Research Council, ARC"/>
    <m/>
    <s v="Computer Science"/>
    <s v="Computer Networks and Communications; Hardware and Architecture; Software"/>
    <b v="0"/>
    <s v="No"/>
    <x v="1"/>
    <x v="1"/>
    <x v="1"/>
  </r>
  <r>
    <s v="10.1016/j.ijhm.2019.102334"/>
    <m/>
    <m/>
    <x v="1"/>
    <s v="An examination of the progressive effects of hotel frontline employees' brand perceptions on desirable service outcomes"/>
    <s v="Kim, Seongseop (Sam); Kim, Peter Beomcheol; Kim, Seontaik; Kruesi, Michael Alexander"/>
    <n v="4"/>
    <s v="No"/>
    <s v="[Kim, Seongseop (Sam)] Hong Kong Polytech Univ, Kowloon, 17 Sci Museum Rd, Hong Kong, Peoples R China; [Kim, Peter Beomcheol] Auckland Univ Technol, Sch Hospitality &amp; Tourism, 49 Wellesley St East, Auckland 1010, New Zealand; [Kim, Seontaik] Morgan State Univ, Earl G Graves Sch Business &amp; Management, Dept Business Adm, Baltimore, MD 21239 USA; [Kruesi, Michael Alexander] Natl Kaohsiung Univ Hospitality &amp; Tourism, Kaohsiung, Taiwan Kim, S.S., The Hong Kong Polytechnic University, 17 Science Museum Road, TST East, Kowloon, Hong Kong; Kim, P.B., School of Hospitality and Tourism, Auckland University of Technology (AUT), Auckland, New Zealand; Kim, S., Department of Business Administration, Earl G. Graves School of Business and Management, Morgan State University, Baltimore, MD, United States; Kruesi, M.A., National Kaohsiung University of Hospitality and Tourism, Kaohsiung, Taiwan"/>
    <n v="1"/>
    <s v="Kim, Seongseop (Sam), Kim, Peter Beomcheol"/>
    <s v="Kim, PB (corresponding author), Auckland Univ Technol, Sch Hospitality &amp; Tourism, 49 Wellesley St East, Auckland 1010, New Zealand."/>
    <s v="Kim, PB"/>
    <s v="Yes"/>
    <s v="International Journal of Hospitality Management"/>
    <x v="2"/>
    <s v="Elsevier BV"/>
    <x v="1"/>
    <s v="journal-article"/>
    <b v="0"/>
    <m/>
    <m/>
    <s v="No"/>
    <m/>
    <n v="0"/>
    <x v="0"/>
    <b v="0"/>
    <s v="0278-4319 "/>
    <s v="Yes"/>
    <s v="36 months"/>
    <s v="No"/>
    <m/>
    <s v="https://v2.sherpa.ac.uk/id/publication/12572"/>
    <n v="6"/>
    <n v="3"/>
    <m/>
    <s v="Yes"/>
    <s v="Yes"/>
    <m/>
    <m/>
    <m/>
    <s v="USD"/>
    <n v="1100"/>
    <n v="1100"/>
    <n v="0"/>
    <n v="0"/>
    <n v="0"/>
    <n v="0"/>
    <m/>
    <s v="Hong Kong Polytechnic UniversityHong Kong Polytechnic University [1-ZVGT]; Hong Kong Polytechnic University, PolyU: 1-ZVGT"/>
    <s v="The Hong Kong Polytechnic University"/>
    <s v="Social Sciences - Other Topics"/>
    <s v="Tourism;  Leisure and Hospitality Management; Strategy and Management"/>
    <b v="0"/>
    <s v="No"/>
    <x v="1"/>
    <x v="1"/>
    <x v="1"/>
  </r>
  <r>
    <s v="10.1080/14616688.2019.1611910"/>
    <s v="oa repository (via OAI-PMH doi match)"/>
    <m/>
    <x v="5"/>
    <s v="A critical consideration of LEGO® SERIOUS PLAY® methodology for tourism studies"/>
    <s v="Wengel, Yana: Strathclyde Business School, University of Strathclyde, Glasgow, UK; McIntosh, Alison: School of Hospitality and Tourism, Auckland University of Technology, Auckland, New Zealand; Cockburn-Wootten, Cheryl: Waikato Management School, The University of Waikato, Hamilton, New Zealand"/>
    <n v="3"/>
    <s v="No"/>
    <s v="[Wengel, Yana; McIntosh, Alison; Cockburn-Wootten, Cheryl] Univ Strathclyde, Strathclyde Business Sch, Glasgow, Lanark, Scotland; [McIntosh, Alison] Auckland Univ Technol, Sch Hospitality &amp; Tourism, Auckland, New Zealand; [Cockburn-Wootten, Cheryl] Univ Waikato, Waikato Management Sch, Hamilton, New Zealand Wengel, Y., Strathclyde Business School, University of Strathclyde, Glasgow, United Kingdom; McIntosh, A., School of Hospitality and Tourism, Auckland University of Technology, Auckland, New Zealand; Cockburn-Wootten, C., Waikato Management School, The University of Waikato, Hamilton, New Zealand"/>
    <n v="1"/>
    <s v="Wengel, Yana, McIntosh, Alison, Cockburn-Wootten, Cheryl"/>
    <s v="Wengel, Y (corresponding author), Univ Strathclyde, Strathclyde Business Sch, Glasgow, Lanark, Scotland."/>
    <m/>
    <s v="No"/>
    <s v="Tourism Geographies"/>
    <x v="2"/>
    <s v="Informa UK Limited"/>
    <x v="0"/>
    <s v="journal-article"/>
    <b v="0"/>
    <s v="acceptedVersion"/>
    <s v="repository"/>
    <s v="Yes"/>
    <s v="strathprints.strath.ac.uk openrepository.aut.ac.nz "/>
    <n v="2"/>
    <x v="0"/>
    <b v="0"/>
    <s v="1461-6688 1470-1340 "/>
    <s v="Yes"/>
    <s v="18 months"/>
    <s v="No"/>
    <m/>
    <s v="https://v2.sherpa.ac.uk/id/publication/6252"/>
    <n v="1"/>
    <n v="1"/>
    <s v="https://strathprints.strath.ac.uk/69223/1/Wengel_etal_TG_2019_A_critical_consideration_of_Lego_serious_play_methodology.pdf"/>
    <s v="Yes"/>
    <s v="Yes"/>
    <m/>
    <m/>
    <m/>
    <s v="USD"/>
    <n v="2950"/>
    <n v="2950"/>
    <n v="1.5"/>
    <n v="0"/>
    <n v="0"/>
    <n v="2"/>
    <s v="http://www.altmetric.com/details.php?citation_id=100440866"/>
    <m/>
    <m/>
    <s v="Social Sciences - Other Topics"/>
    <s v="Tourism;  Leisure and Hospitality Management; Geography;  Planning and Development"/>
    <b v="1"/>
    <s v="Yes"/>
    <x v="0"/>
    <x v="0"/>
    <x v="5"/>
  </r>
  <r>
    <s v="10.1080/13218719.2020.1855269"/>
    <m/>
    <m/>
    <x v="1"/>
    <s v="Prison mental health in-reach teams in Aotearoa New Zealand: A national survey"/>
    <s v="McKenna, Brian: School of Clinical Sciences, Auckland University of Technology, Auckland, New Zealand, Auckland Regional Forensic Psychiatry Services, Waitemata District Health Board, Auckland, New Zealand, Centre for Forensic Behavioural Science, Swinburne University of Technology, Melbourne, Victoria, Australia; Skipworth, Jeremy: Auckland Regional Forensic Psychiatry Services, Waitemata District Health Board, Auckland, New Zealand; Forrester, Andrew: Greater Manchester Mental Health NHS Foundation Trust, Manchester, UK, Offender Health Research Network, University of Manchester, Manchester, UK; Shaw, Jenny: Offender Health Research Network, University of Manchester, Manchester, UK"/>
    <n v="4"/>
    <s v="No"/>
    <s v="[McKenna, Brian] Auckland Univ Technol, Sch Clin Sci, 35 Weston Ave, Auckland 1025, New Zealand; [McKenna, Brian; Skipworth, Jeremy] Waitemata Dist Hlth Board, Auckland Reg Forens Psychiat Serv, Auckland, New Zealand; [McKenna, Brian] Swinburne Univ Technol, Ctr Forens Behav Sci, Melbourne, Vic, Australia; [Forrester, Andrew] Greater Manchester Mental Hlth NHS Fdn Trust, Manchester, Lancs, England; [Forrester, Andrew; Shaw, Jenny] Univ Manchester, Offender Hlth Res Network, Manchester, Lancs, England McKenna, B., School of Clinical Sciences, Auckland University of Technology, Auckland, New Zealand, Auckland Regional Forensic Psychiatry Services, Waitemata District Health Board, Auckland, New Zealand, Centre for Forensic Behavioural Science, Swinburne University of Technology, Melbourne, VIC, Australia; Skipworth, J., Auckland Regional Forensic Psychiatry Services, Waitemata District Health Board, Auckland, New Zealand; Forrester, A., Greater Manchester Mental Health NHS Foundation Trust, Manchester, United Kingdom, Offender Health Research Network, University of Manchester, Manchester, United Kingdom; Shaw, J., Offender Health Research Network, University of Manchester, Manchester, United Kingdom"/>
    <n v="1"/>
    <s v="McKenna, Brian"/>
    <s v="McKenna, B (corresponding author), Auckland Univ Technol, Sch Clin Sci, 35 Weston Ave, Auckland 1025, New Zealand.; McKenna, B (corresponding author), Waitemata Dist Hlth Board, Auckland Reg Forens Psychiat Serv, Auckland, New Zealand.; McKenna, B (corresponding author), Swinburne Univ Technol, Ctr Forens Behav Sci, Melbourne, Vic, Australia."/>
    <s v="McKenna, B"/>
    <s v="Yes"/>
    <s v="Psychiatry, Psychology and Law"/>
    <x v="1"/>
    <s v="Informa UK Limited"/>
    <x v="1"/>
    <s v="journal-article"/>
    <b v="0"/>
    <m/>
    <m/>
    <s v="No"/>
    <m/>
    <n v="0"/>
    <x v="0"/>
    <b v="0"/>
    <s v="1321-8719 1934-1687 "/>
    <s v="Yes"/>
    <s v="12 months"/>
    <s v="No"/>
    <m/>
    <s v="https://v2.sherpa.ac.uk/id/publication/5970"/>
    <m/>
    <n v="0"/>
    <m/>
    <s v="Yes"/>
    <s v="Yes"/>
    <m/>
    <m/>
    <m/>
    <s v="USD"/>
    <n v="2950"/>
    <n v="2950"/>
    <n v="0.75"/>
    <n v="0"/>
    <n v="0"/>
    <n v="2"/>
    <s v="http://www.altmetric.com/details.php?citation_id=99100629"/>
    <m/>
    <m/>
    <s v="Criminology &amp; Penology; Government &amp; Law; Psychiatry; Psychology"/>
    <s v="Psychology (miscellaneous); Pathology and Forensic Medicine; Law; Psychiatry and Mental health"/>
    <b v="0"/>
    <s v="No"/>
    <x v="1"/>
    <x v="1"/>
    <x v="1"/>
  </r>
  <r>
    <s v="10.1093/PM/PNAA227"/>
    <m/>
    <m/>
    <x v="1"/>
    <s v="A Higher Grey Matter Density in the Amygdala and Midbrain Is Associated with Persistent Pain Following Total Knee Arthroplasty"/>
    <s v="Lewis, Gwyn N: Health and Rehabilitation Research Institute, Auckland University of Technology, Auckland, New Zealand; Wartolowska, Karolina A: Nuffield Department of Clinical Neurosciences, University of Oxford, Oxford, UK; Parker, Rosalind S: Health and Rehabilitation Research Institute, Auckland University of Technology, Auckland, New Zealand; Sharma, Sheena: Health and Rehabilitation Research Institute, Auckland University of Technology, Auckland, New Zealand; Rice, David A: Health and Rehabilitation Research Institute, Auckland University of Technology, Auckland, New Zealand, Waitemata Pain Services, Department of Anaesthesiology and Perioperative Medicine, Waitemata District Health Board, Auckland, New Zealand; Kluger, Michal: Waitemata Pain Services, Department of Anaesthesiology and Perioperative Medicine, Waitemata District Health Board, Auckland, New Zealand, Department of Anaesthesiology, Faculty of Medicine and Health Sciences, University of Auckland, Auckland, New Zealand; McNair, Peter J: Health and Rehabilitation Research Institute, Auckland University of Technology, Auckland, New Zealand"/>
    <n v="7"/>
    <s v="No"/>
    <s v=" Lewis, G.N., Health and Rehabilitation Research Institute, Auckland University of Technology, Auckland, New Zealand; Wartolowska, K.A., Nuffield Department of Clinical Neurosciences, University of Oxford, Oxford, United Kingdom; Parker, R.S., Health and Rehabilitation Research Institute, Auckland University of Technology, Auckland, New Zealand; Sharma, S., Health and Rehabilitation Research Institute, Auckland University of Technology, Auckland, New Zealand; Rice, D.A., Health and Rehabilitation Research Institute, Auckland University of Technology, Auckland, New Zealand, Waitemata Pain Services, Department of Anaesthesiology and Perioperative Medicine, Waitemata District Health Board, Auckland, New Zealand; Kluger, M., Waitemata Pain Services, Department of Anaesthesiology and Perioperative Medicine, Waitemata District Health Board, Auckland, New Zealand, Department of Anaesthesiology, Faculty of Medicine and Health Sciences, University of Auckland, Auckland, New Zealand; McNair, P.J., Health and Rehabilitation Research Institute, Auckland University of Technology, Auckland, New Zealand"/>
    <n v="5"/>
    <s v="Lewis, G.N.; Parker, R.S.; Sharma, S.; Rice, D.A.; McNair, P.J."/>
    <s v="Lewis, G.N.; Health and Rehabilitation Research Institute, Private Bag 92006, New Zealand; email: gwyn.lewis@aut.ac.nz"/>
    <s v="Lewis, G.N."/>
    <s v="Yes"/>
    <s v="Pain Medicine"/>
    <x v="0"/>
    <s v="Oxford University Press (OUP)"/>
    <x v="1"/>
    <s v="journal-article"/>
    <b v="0"/>
    <m/>
    <m/>
    <s v="No"/>
    <m/>
    <n v="0"/>
    <x v="0"/>
    <b v="0"/>
    <s v="1526-2375 1526-4637 "/>
    <s v="Yes"/>
    <s v="12 months"/>
    <s v="No"/>
    <m/>
    <s v="https://v2.sherpa.ac.uk/id/publication/16011"/>
    <n v="1"/>
    <n v="1"/>
    <m/>
    <s v="No"/>
    <s v="Yes"/>
    <m/>
    <m/>
    <m/>
    <s v="USD"/>
    <n v="3675"/>
    <n v="3675"/>
    <n v="8.1"/>
    <n v="0"/>
    <n v="0"/>
    <n v="11"/>
    <s v="http://www.altmetric.com/details.php?citation_id=94800672"/>
    <s v="Auckland University of Technology, New Zealand, AUT; University of Auckland"/>
    <s v="Auckland University of Technology, New Zealand"/>
    <m/>
    <s v="Anesthesiology and Pain Medicine; Clinical Neurology; General Medicine"/>
    <b v="0"/>
    <s v="No"/>
    <x v="1"/>
    <x v="1"/>
    <x v="1"/>
  </r>
  <r>
    <s v="10.1016/j.topol.2020.107488"/>
    <s v="embargoed (via journal policy)"/>
    <m/>
    <x v="1"/>
    <s v="Special issue for the proceedings of the Third Pan-Pacific International Conference on Topology and Applications (PPICTA)"/>
    <s v="Cao, Jiling; Garcia-Ferreira, Salvador; Hattori, Yasunao; Kou, Hui; Lee, Sang Youl"/>
    <n v="5"/>
    <s v="No"/>
    <s v=" Cao, J., Auckland University of Technology, New Zealand; Garcia-Ferreira, S., Universidad Nacional Autonoma de Mexico, Mexico; Hattori, Y., Shimane University, Japan; Kou, H., Sichuan University, China; Lee, S.Y., Pusan National University, South Korea"/>
    <n v="1"/>
    <s v="Cao, J."/>
    <s v="Cao, J.; Auckland University of TechnologyNew Zealand; email: jiling.cao@aut.ac.nz"/>
    <s v="Cao, J."/>
    <s v="Yes"/>
    <s v="Topology and its Applications"/>
    <x v="0"/>
    <s v="Elsevier BV"/>
    <x v="1"/>
    <s v="journal-article"/>
    <b v="0"/>
    <s v="publishedVersion"/>
    <s v="publisher"/>
    <s v="No"/>
    <m/>
    <n v="0"/>
    <x v="0"/>
    <b v="0"/>
    <s v="0166-8641 "/>
    <s v="Yes"/>
    <s v="24 months"/>
    <s v="No"/>
    <m/>
    <s v="https://v2.sherpa.ac.uk/id/publication/16747"/>
    <m/>
    <n v="0"/>
    <s v="https://doi.org/10.1016/j.topol.2020.107488"/>
    <s v="No"/>
    <s v="Yes"/>
    <m/>
    <m/>
    <m/>
    <s v="USD"/>
    <n v="1500"/>
    <n v="1500"/>
    <n v="0"/>
    <n v="0"/>
    <n v="0"/>
    <n v="0"/>
    <m/>
    <s v="Sichuan University, SCU; National Natural Science Foundation of China, NSFC"/>
    <m/>
    <m/>
    <s v="Geometry and Topology"/>
    <b v="0"/>
    <s v="No"/>
    <x v="1"/>
    <x v="1"/>
    <x v="1"/>
  </r>
  <r>
    <s v="10.1055/a-1302-8002"/>
    <m/>
    <m/>
    <x v="1"/>
    <s v="High-intensity Interval Training Shock Microcycle Improves Running Performance but not Economy in Female Soccer Players"/>
    <s v="Dolci, Filippo: School of Health Sciences, The University of Notre Dame Australia, Fremantle, Australia; Kilding, Andrew E.: Division of Sport and Recreation, Auckland University of Technology, Auckland, Newzealand; Spiteri, Tania: School of Medical and Health Sciences, Edith Cowan University, Joondalup, Australia; Chivers, Paola: Exercise Medicine Research Institute, Edith Cowan University, Perth, Australia, Institute for Health Research, The University of Notre Dame Australia, Perth, Australia; Piggott, Benjamin: School of Health Sciences, The University of Notre Dame Australia, Fremantle, Australia; Maiorana, Andrew: School of Physiotherapy and Exercise Science, Curtin University, Perth, Australia; Hart, Nicolas: Exercise Medicine Research Institute, Edith Cowan University, Perth, Australia, Institute for Health Research, The University of Notre Dame Australia, Perth, Australia, Institute for Health and Biomedical Innovation, Faculty of Health, Queensland University of Technology, Brisbane, Australia"/>
    <n v="7"/>
    <s v="No"/>
    <s v="[Dolci, Filippo; Piggott, Benjamin] Univ Notre Dame Australia, Sch Hlth Sci, 33 Phillimore St, Fremantle, WA 6959, Australia; [Kilding, Andrew E.] Auckland Univ Technol, Div Sport &amp; Recreat, Auckland, New Zealand; [Spiteri, Tania] Edith Cowan Univ, Sch Med &amp; Hlth Sci, Joondalup, Australia; [Maiorana, Andrew] Curtin Univ, Sch Physiotherapy &amp; Exercise Sci, Perth, WA, Australia; [Chivers, Paola; Hart, Nicolas] Edith Cowan Univ, Exercise Med Res Inst, Perth, WA, Australia; [Chivers, Paola; Hart, Nicolas] Univ Notre Dame Australia, Inst Hlth Res, Perth, WA, Australia; [Hart, Nicolas] Queensland Univ Technol, Fac Hlth, Inst Hlth &amp; Biomed Innovat, Brisbane, Qld, Australia Dolci, F., School of Health Sciences, University of Notre Dame Australia, Fremantle, Australia; Kilding, A.E., Division of Sport and Recreation, Auckland University of Technology, Auckland, New Zealand; Spiteri, T., School of Medical and Health Sciences, Edith Cowan University, Joondalup, Australia; Chivers, P., Exercise Medicine Research Institute, Edith Cowan University, Perth, Australia, Institute for Health Research, University of Notre Dame Australia, Perth, Australia; Piggott, B., School of Health Sciences, University of Notre Dame Australia, Fremantle, Australia; Maiorana, A., School of Physiotherapy and Exercise Science, Curtin University, Perth, Australia; Hart, N., Exercise Medicine Research Institute, Edith Cowan University, Perth, Australia, Institute for Health Research, University of Notre Dame Australia, Perth, Australia, Institute for Health and Biomedical Innovation, Faculty of Health, Queensland University of Technology, Brisbane, Australia"/>
    <n v="1"/>
    <s v="Dolci, Filippo, Piggott, Benjamin, Kilding, Andrew E."/>
    <s v="Dolci, F (corresponding author), Univ Notre Dame Australia, Sch Hlth Sci, 33 Phillimore St, Fremantle, WA 6959, Australia."/>
    <m/>
    <s v="No"/>
    <s v="International Journal of Sports Medicine"/>
    <x v="0"/>
    <s v="Georg Thieme Verlag KG"/>
    <x v="1"/>
    <s v="journal-article"/>
    <b v="0"/>
    <m/>
    <m/>
    <s v="No"/>
    <m/>
    <n v="0"/>
    <x v="0"/>
    <b v="0"/>
    <s v="0172-4622 1439-3964 "/>
    <s v="Yes"/>
    <s v="12 months"/>
    <s v="No"/>
    <m/>
    <s v="https://v2.sherpa.ac.uk/id/publication/10715"/>
    <m/>
    <n v="0"/>
    <m/>
    <s v="Yes"/>
    <s v="Yes"/>
    <m/>
    <m/>
    <m/>
    <m/>
    <m/>
    <m/>
    <n v="0"/>
    <n v="0"/>
    <n v="0"/>
    <n v="0"/>
    <m/>
    <s v="Research Training Program (RTP) Stipend Scholarship by department of training and education of the Australian Government; Vice-chancellor's International Fee Remission Research Scholarship (IFRRS)"/>
    <m/>
    <s v="Sport Sciences"/>
    <s v="Orthopedics and Sports Medicine"/>
    <b v="0"/>
    <s v="No"/>
    <x v="1"/>
    <x v="1"/>
    <x v="1"/>
  </r>
  <r>
    <s v="10.1080/09638288.2020.1849420"/>
    <m/>
    <m/>
    <x v="1"/>
    <s v="Physical performance of children with longitudinal fibular deficiency (fibular hemimelia)"/>
    <s v="Morris, Eleanor J.: Sydney Children's Hospitals Network (The Children's Hospital at Westmead), Sydney, Australia, Department of Health Professions, Faculty of Medicine, Health and Human Sciences, Macquarie University, Sydney, Australia; Tofts, Louise: Sydney Children's Hospitals Network (The Children's Hospital at Westmead), Sydney, Australia, Department of Health Professions, Faculty of Medicine, Health and Human Sciences, Macquarie University, Sydney, Australia; Patterson, Margaret: Sydney Children's Hospitals Network (Sydney Children's Hospital), Sydney, Australia; Birke, Oliver: Sydney Children's Hospitals Network (The Children's Hospital at Westmead), Sydney, Australia, Sydney Children's Hospitals Network (Sydney Children's Hospital), Sydney, Australia; Adams, Roger: Department of Health Professions, Faculty of Medicine, Health and Human Sciences, Macquarie University, Sydney, Australia; Epps, Adrienne: Sydney Children's Hospitals Network (The Children's Hospital at Westmead), Sydney, Australia, Sydney Children's Hospitals Network (Sydney Children's Hospital), Sydney, Australia; Knox, Kathrine: Sydney Children's Hospitals Network (The Children's Hospital at Westmead), Sydney, Australia; McKay, Marnee J.: Discipline of Physiotherapy, Sydney School of Health Sciences, Faculty of Medicine and Health, The University of Sydney, Sydney, Australia; Baldwin, Jennifer N.: Auckland University of Technology, Auckland, New Zealand; Burns, Joshua: Sydney Children's Hospitals Network (The Children's Hospital at Westmead), Sydney, Australia, Discipline of Physiotherapy, Sydney School of Health Sciences, Faculty of Medicine and Health, The University of Sydney, Sydney, Australia; Pacey, Verity: Department of Health Professions, Faculty of Medicine, Health and Human Sciences, Macquarie University, Sydney, Australia, Discipline of Physiotherapy, Sydney School of Health Sciences, Faculty of Medicine and Health, The University of Sydney, Sydney, Australia"/>
    <n v="11"/>
    <s v="No"/>
    <s v="[Morris, Eleanor J.; Tofts, Louise; Birke, Oliver; Epps, Adrienne; Knox, Kathrine; Burns, Joshua] Childrens Hosp Westmead, Sydney Childrens Hosp Network, Sydney, NSW 2145, Australia; [Morris, Eleanor J.; Tofts, Louise; Adams, Roger; Pacey, Verity] Macquarie Univ, Dept Hlth Profess, Fac Med Hlth &amp; Human Sci, Sydney, NSW, Australia; [Patterson, Margaret; Birke, Oliver; Epps, Adrienne] Sydney Childrens Hosp, Sydney Childrens Hosp Network, Sydney, NSW, Australia; [McKay, Marnee J.; Burns, Joshua; Pacey, Verity] Univ Sydney, Sydney Sch Hlth Sci, Fac Med &amp; Hlth, Discipline Physiotherapy, Sydney, NSW, Australia; [Baldwin, Jennifer N.] Auckland Univ Technol, Auckland, New Zealand; [Baldwin, Jennifer N.] Auckland Univ Technol, Sch Clin Sci, Fac Hlth &amp; Environm Sci, Auckland, New Zealand Morris, E.J., Sydney Children's Hospitals Network (The Children's Hospital at Westmead), Sydney, Australia, Department of Health Professions, Faculty of Medicine, Health and Human Sciences, Macquarie University, Sydney, Australia; Tofts, L., Sydney Children's Hospitals Network (The Children's Hospital at Westmead), Sydney, Australia, Department of Health Professions, Faculty of Medicine, Health and Human Sciences, Macquarie University, Sydney, Australia; Patterson, M., Sydney Children's Hospitals Network (Sydney Children's Hospital), Sydney, Australia; Birke, O., Sydney Children's Hospitals Network (The Children's Hospital at Westmead), Sydney, Australia, Sydney Children's Hospitals Network (Sydney Children's Hospital), Sydney, Australia; Adams, R., Department of Health Professions, Faculty of Medicine, Health and Human Sciences, Macquarie University, Sydney, Australia; Epps, A., Sydney Children's Hospitals Network (The Children's Hospital at Westmead), Sydney, Australia, Sydney Children's Hospitals Network (Sydney Children's Hospital), Sydney, Australia; Knox, K., Sydney Children's Hospitals Network (The Children's Hospital at Westmead), Sydney, Australia; McKay, M.J., Discipline of Physiotherapy, Sydney School of Health Sciences, Faculty of Medicine and Health, The University of Sydney, Sydney, Australia; Baldwin, J.N., Auckland University of Technology, Auckland, New Zealand, School of Clinical Sciences, Faculty of Health and Environmental Sciences, Auckland University of Technology, New Zealand; Burns, J., Sydney Children's Hospitals Network (The Children's Hospital at Westmead), Sydney, Australia, Discipline of Physiotherapy, Sydney School of Health Sciences, Faculty of Medicine and Health, The University of Sydney, Sydney, Australia; Pacey, V., Department of Health Professions, Faculty of Medicine, Health and Human Sciences, Macquarie University, Sydney, Australia, Discipline of Physiotherapy, Sydney School of Health Sciences, Faculty of Medicine and Health, The University of Sydney, Sydney, Australia"/>
    <n v="1"/>
    <s v="Morris, Eleanor J., Tofts, Louise, Birke, Oliver, Epps, Adrienne, Knox, Kathrine, Burns, Joshua, Adams, Roger, Pacey, Verity, Patterson, Margaret, McKay, Marnee J., Baldwin, Jennifer N.,"/>
    <s v="Morris, EJ (corresponding author), Childrens Hosp Westmead, Sydney Childrens Hosp Network, Sydney, NSW 2145, Australia."/>
    <m/>
    <s v="No"/>
    <s v="Disability and Rehabilitation"/>
    <x v="0"/>
    <s v="Informa UK Limited"/>
    <x v="1"/>
    <s v="journal-article"/>
    <b v="0"/>
    <m/>
    <m/>
    <s v="No"/>
    <m/>
    <n v="0"/>
    <x v="0"/>
    <b v="0"/>
    <s v="0963-8288 1464-5165 "/>
    <s v="Yes"/>
    <s v="12 months"/>
    <s v="No"/>
    <m/>
    <s v="https://v2.sherpa.ac.uk/id/publication/20617"/>
    <m/>
    <n v="0"/>
    <m/>
    <s v="Yes"/>
    <s v="Yes"/>
    <m/>
    <m/>
    <m/>
    <s v="USD"/>
    <n v="2950"/>
    <n v="2950"/>
    <n v="2.7"/>
    <n v="0"/>
    <n v="0"/>
    <n v="3"/>
    <s v="http://www.altmetric.com/details.php?citation_id=96487872"/>
    <s v="National Health and Medical Research Council of Australia (NHMRC)National Health and Medical Research Council of Australia [1031893]; Australian Podiatry Education &amp; Research Fund, Australasian Podiatry Council; Limbless Soldiers Association"/>
    <s v="National Health and Medical Research Council; Limbless Soldiers Association"/>
    <s v="Rehabilitation"/>
    <s v="Rehabilitation"/>
    <b v="0"/>
    <s v="No"/>
    <x v="1"/>
    <x v="1"/>
    <x v="1"/>
  </r>
  <r>
    <s v="10.1108/EJM-06-2019-0470"/>
    <s v="oa repository (via OAI-PMH doi match)"/>
    <m/>
    <x v="5"/>
    <s v="Stabilising collaborative consumer networks: how technological mediation shapes relational work"/>
    <s v="Makkar, Marian; Yap, Sheau-Fen; Belk, Russell"/>
    <n v="3"/>
    <s v="No"/>
    <s v="[Makkar, Marian] RMIT Univ, Coll Business, Sch Econ Finance &amp; Mkt, Melbourne, Vic, Australia; [Yap, Sheau-Fen] Auckland Univ Technol, Dept Mkt, Auckland, New Zealand; [Belk, Russell] York Univ, Schulich Sch Business, Toronto, ON, Canada Makkar, M., School of Economics, Finance and Marketing, College of Business, RMIT University, Melbourne, Australia; Yap, S.-F., Department of Marketing, Auckland University of Technology, Auckland, New Zealand; Belk, R., Schulich School of Business, York University, Toronto, Canada"/>
    <n v="1"/>
    <s v="Makkar, Marian, Yap, Sheau-Fen"/>
    <s v="Makkar, M (corresponding author), RMIT Univ, Coll Business, Sch Econ Finance &amp; Mkt, Melbourne, Vic, Australia."/>
    <m/>
    <s v="No"/>
    <s v="European Journal of Marketing"/>
    <x v="0"/>
    <s v="Emerald"/>
    <x v="0"/>
    <s v="journal-article"/>
    <b v="0"/>
    <s v="submittedVersion"/>
    <s v="repository"/>
    <s v="Yes"/>
    <s v="openrepository.aut.ac.nz "/>
    <n v="1"/>
    <x v="0"/>
    <b v="0"/>
    <s v="0309-0566 "/>
    <s v="Yes"/>
    <s v="None"/>
    <s v="No"/>
    <m/>
    <s v="https://v2.sherpa.ac.uk/id/publication/189"/>
    <m/>
    <n v="0"/>
    <s v="https://openrepository.aut.ac.nz/bitstream/10292/13893/2/PDF_Proof.PDF"/>
    <s v="Yes"/>
    <s v="Yes"/>
    <m/>
    <m/>
    <m/>
    <s v="USD"/>
    <n v="3240"/>
    <n v="3240"/>
    <n v="1.25"/>
    <n v="0"/>
    <n v="0"/>
    <n v="2"/>
    <s v="http://www.altmetric.com/details.php?citation_id=96454804"/>
    <m/>
    <m/>
    <s v="Business &amp; Economics"/>
    <s v="Marketing"/>
    <b v="1"/>
    <s v="Yes"/>
    <x v="0"/>
    <x v="0"/>
    <x v="5"/>
  </r>
  <r>
    <s v="10.15619/NZJP/48.3.03"/>
    <s v="open (via free pdf)"/>
    <m/>
    <x v="4"/>
    <s v="Implementation of telerehabilitation in response to COVID-19: Lessons learnt from neurorehabilitation clinical practice and education"/>
    <s v="Signal, Nada; Martin, Tara; Leys, Adam; Maloney, Rebecca; Bright, Felicity"/>
    <n v="5"/>
    <s v="No"/>
    <s v=" Signal, N., School of Clinical Sciences, Auckland University of Technology, Auckland, New Zealand, Neuro Rehab Results Limited, Auckland, New Zealand; Martin, T., On the Go Physio, Christchurch, New Zealand; Leys, A., Early Discharge and Rehabilitation Service, Waitematä District Health Board, Auckland, New Zealand; Maloney, R., Auckland District Health Board Community Services, Auckland, New Zealand; Bright, F., School of Clinical Sciences, Auckland University of Technology, Auckland, New Zealand"/>
    <n v="2"/>
    <s v="Signal, N.; Bright, F."/>
    <s v="Signal, N.; School of Clinical Sciences, 90 Akoranga Drive, Northcote, New Zealand; email: nada.signal@aut.ac.nz"/>
    <s v="Signal, N."/>
    <s v="Yes"/>
    <s v="New Zealand Journal of Physiotherapy"/>
    <x v="0"/>
    <s v="Physiotherapy New Zealand"/>
    <x v="0"/>
    <s v="journal-article"/>
    <b v="0"/>
    <s v="publishedVersion"/>
    <s v="publisher"/>
    <s v="No"/>
    <m/>
    <n v="0"/>
    <x v="0"/>
    <b v="0"/>
    <s v="0303-7193 2230-4886 "/>
    <s v="No data"/>
    <m/>
    <m/>
    <m/>
    <m/>
    <m/>
    <n v="0"/>
    <s v="https://doi.org/10.15619/nzjp/48.3.03"/>
    <s v="No"/>
    <s v="Yes"/>
    <m/>
    <m/>
    <m/>
    <m/>
    <m/>
    <m/>
    <n v="0"/>
    <n v="0"/>
    <n v="0"/>
    <n v="0"/>
    <m/>
    <m/>
    <m/>
    <m/>
    <m/>
    <b v="0"/>
    <s v="No"/>
    <x v="1"/>
    <x v="0"/>
    <x v="4"/>
  </r>
  <r>
    <s v="10.3233/AIS-200579"/>
    <m/>
    <m/>
    <x v="1"/>
    <s v="FireNot – An IoT based Fire Alerting System: Design and Implementation"/>
    <s v="Sassani, Bahman A.: Unitec Institute of Technology, Auckland, New Zealand. E-mail:bsarrafpour@unitec.ac.nz; Jamil, Noreen: National University Fast, Islamabad, Pakistan. E-mail:noreen.jamil@nu.edu.pk; Villapol, Maria: Auckland University of Technology, Auckland, New Zealand. E-mail:maria.villapol@aut.ac.nz; Abbas Malik, M.: UCOL, Palmerston North, New Zealand. E-mail:a.malik@ucol.ac.nz; Tirumala, Sreenivas Sremath: Freelance Researcher, Auckland, New Zealand. E-mail:ssremath@aut.ac.nz"/>
    <n v="5"/>
    <s v="No"/>
    <s v="[Sassani, Bahman A.] Unitec Inst Technol, Auckland, New Zealand; [Jamil, Noreen] Natl Univ Fast, Islamabad, Pakistan; [Villapol, Maria] Auckland Univ Technol, Auckland, New Zealand; [Malik, M. Abbas] UCOL, Palmerston North, New Zealand Sassani, B.A., Unitec Institute of Technology, Auckland, New Zealand; Jamil, N., National University Fast, Islamabad, Pakistan; Villapol, M., Auckland University of Technology, Auckland, New Zealand; Abbas Malik, M., UCOL, Palmerston North, New Zealand; Tirumala, S.S., Freelance Researcher, Auckland, New Zealand"/>
    <n v="1"/>
    <s v="Sassani, Bahman A., Jamil, Noreen, Villapol, Maria"/>
    <s v="Sassani, BA (corresponding author), Unitec Inst Technol, Auckland, New Zealand."/>
    <m/>
    <s v="No"/>
    <s v="Journal of Ambient Intelligence and Smart Environments"/>
    <x v="0"/>
    <s v="IOS Press"/>
    <x v="1"/>
    <s v="journal-article"/>
    <b v="0"/>
    <m/>
    <m/>
    <s v="No"/>
    <m/>
    <n v="0"/>
    <x v="0"/>
    <b v="0"/>
    <s v="1876-1372 1876-1364 "/>
    <s v="Yes"/>
    <s v="None"/>
    <s v="No"/>
    <m/>
    <s v="https://v2.sherpa.ac.uk/id/publication/2005"/>
    <m/>
    <n v="0"/>
    <m/>
    <s v="Yes"/>
    <s v="Yes"/>
    <m/>
    <m/>
    <m/>
    <m/>
    <m/>
    <m/>
    <n v="0"/>
    <n v="0"/>
    <n v="0"/>
    <n v="0"/>
    <m/>
    <m/>
    <m/>
    <s v="Computer Science; Telecommunications"/>
    <s v="Software"/>
    <b v="0"/>
    <s v="No"/>
    <x v="1"/>
    <x v="1"/>
    <x v="1"/>
  </r>
  <r>
    <s v="10.1007/s11764-020-00972-x"/>
    <s v="open (via crossref license)"/>
    <s v="cc-by"/>
    <x v="2"/>
    <s v="Randomized control trial evidence for the benefits of massage and relaxation therapy on sleep in cancer survivors—a systematic review"/>
    <s v="Samuel, Stephen Rajan; Gururaj, Rachita; Kumar, K. Vijaya; Vira, Prina; Saxena, P. U. Prakash; Keogh, Justin William Leslie"/>
    <n v="6"/>
    <s v="No"/>
    <s v="[Samuel, Stephen Rajan; Gururaj, Rachita; Kumar, K. Vijaya; Vira, Prina; Keogh, Justin William Leslie] Manipal Acad Higher Educ, Kasturba Med Coll, Dept Physiotherapy, Manipal, India; [Saxena, P. U. Prakash] Manipal Acad Higher Educ, Dept Radiat Oncol, Kasturba Med Coll, Manipal, India; [Keogh, Justin William Leslie] Bond Univ, Fac Hlth Sci &amp; Med, Gold Coast, Australia; [Keogh, Justin William Leslie] AUT Univ, Human Potential Ctr, Auckland, New Zealand; [Keogh, Justin William Leslie] Univ Sunshine Coast, Fac Sci Hlth Educ &amp; Engn, Cluster Hlth Improvement, Sunshine Coast, Australia Samuel, S.R., Department of Physiotherapy, Kasturba Medical College, Mangalore, Manipal Academy of Higher Education, Manipal, India; Gururaj, R., Department of Physiotherapy, Kasturba Medical College, Mangalore, Manipal Academy of Higher Education, Manipal, India; Kumar, K.V., Department of Physiotherapy, Kasturba Medical College, Mangalore, Manipal Academy of Higher Education, Manipal, India; Vira, P., Department of Physiotherapy, Kasturba Medical College, Mangalore, Manipal Academy of Higher Education, Manipal, India; Saxena, P.U.P., Department of Radiation Oncology at Kasturba Medical College, Mangalore, Manipal Academy of Higher Education, Manipal, India; Keogh, J.W.L., Department of Physiotherapy, Kasturba Medical College, Mangalore, Manipal Academy of Higher Education, Manipal, India, Faculty of Health Sciences and Medicine, Bond University, Gold Coast, Australia, Human Potential Centre, AUT University, Auckland, New Zealand, Cluster for Health Improvement, Faculty of Science, Health, Education and Engineering, University of the Sunshine Coast, Sunshine Coast, Australia"/>
    <n v="1"/>
    <s v="Samuel, Stephen Rajan, Gururaj, Rachita, Kumar, K. Vijaya, Vira, Prina, Keogh, Justin William Leslie, Saxena, P. U. Prakash"/>
    <s v="Kumar, KV (corresponding author), Manipal Acad Higher Educ, Kasturba Med Coll, Dept Physiotherapy, Manipal, India."/>
    <m/>
    <s v="No"/>
    <s v="Journal of Cancer Survivorship"/>
    <x v="0"/>
    <s v="Springer Science and Business Media LLC"/>
    <x v="0"/>
    <s v="journal-article"/>
    <b v="0"/>
    <s v="publishedVersion"/>
    <s v="publisher"/>
    <s v="Yes"/>
    <s v="https "/>
    <n v="1"/>
    <x v="0"/>
    <b v="0"/>
    <s v="1932-2259 1932-2267 "/>
    <s v="Yes"/>
    <s v="12 months"/>
    <s v="No"/>
    <m/>
    <s v="https://v2.sherpa.ac.uk/id/publication/14342"/>
    <m/>
    <n v="1"/>
    <s v="https://link.springer.com/content/pdf/10.1007/s11764-020-00972-x.pdf"/>
    <s v="Yes"/>
    <s v="Yes"/>
    <m/>
    <m/>
    <m/>
    <s v="USD"/>
    <n v="3000"/>
    <n v="3000"/>
    <n v="9.4499999999999993"/>
    <n v="0"/>
    <n v="0"/>
    <n v="15"/>
    <s v="http://www.altmetric.com/details.php?citation_id=95416635"/>
    <s v="Manipal Academy of Higher Education, Manipal"/>
    <s v="Manipal Academy of Higher Education, Manipal"/>
    <s v="Oncology; Biomedical Social Sciences"/>
    <s v="Oncology(nursing); Oncology"/>
    <b v="0"/>
    <s v="No"/>
    <x v="1"/>
    <x v="0"/>
    <x v="2"/>
  </r>
  <r>
    <s v="10.1159/000511353"/>
    <m/>
    <m/>
    <x v="1"/>
    <s v="The Epidemiology of Noise Sensitivity in New Zealand"/>
    <s v="Shepherd, Daniel; Heinonen-Guzejev, Marja; Heikkilä, Kauko; Welch, David; Dirks, Kim N.; McBride, David"/>
    <n v="6"/>
    <s v="No"/>
    <s v="[Shepherd, Daniel] Auckland Univ Technol, Sch Clin Sci, 90 Aloranga Dr, Auckland 1142, New Zealand; [Heinonen-Guzejev, Marja; Heikkila, Kauko] Univ Helsinki, Dept Publ Hlth, Helsinki, Finland; [Welch, David] Univ Auckland, Sch Populat Hlth, Auckland, New Zealand; [Dirks, Kim N.] Univ Auckland, Fac Engn, Dept Civil &amp; Environm Engn, Auckland, New Zealand; [McBride, David] Univ Otago, Dept Preventat &amp; Social Med, Dunedin, New Zealand Shepherd, D., School of Clinical Sciences, Auckland University of Technology, 90 Aloranga Drive, Auckland, 1142, New Zealand; Heinonen-Guzejev, M., Department of Public Health, University of Helsinki, Helsinki, Finland; Heikkilä, K., Department of Public Health, University of Helsinki, Helsinki, Finland; Welch, D., School of Population Health, University of Auckland, Auckland, New Zealand; Dirks, K.N., Department of Civil and Environmental Engineering, Faculty of Engineering, University of Auckland, Auckland, New Zealand; McBride, D., Department of Preventative and Social Medicine, University of Otago, Dunedin, New Zealand"/>
    <n v="1"/>
    <s v="Shepherd, Daniel"/>
    <s v="Shepherd, D (corresponding author), Auckland Univ Technol, Sch Clin Sci, 90 Aloranga Dr, Auckland 1142, New Zealand."/>
    <s v="Shepherd, D"/>
    <s v="Yes"/>
    <s v="Neuroepidemiology"/>
    <x v="0"/>
    <s v="S. Karger AG"/>
    <x v="1"/>
    <s v="journal-article"/>
    <b v="0"/>
    <m/>
    <m/>
    <s v="No"/>
    <m/>
    <n v="0"/>
    <x v="0"/>
    <b v="0"/>
    <s v="0251-5350 1423-0208 "/>
    <s v="Yes"/>
    <s v="12 months"/>
    <s v="No"/>
    <m/>
    <s v="https://v2.sherpa.ac.uk/id/publication/9029"/>
    <m/>
    <n v="0"/>
    <m/>
    <s v="Yes"/>
    <s v="Yes"/>
    <m/>
    <m/>
    <m/>
    <m/>
    <m/>
    <m/>
    <n v="0"/>
    <n v="0"/>
    <n v="0"/>
    <n v="0"/>
    <m/>
    <m/>
    <m/>
    <s v="Public, Environmental &amp; Occupational Health; Neurosciences &amp; Neurology"/>
    <s v="Epidemiology; Clinical Neurology"/>
    <b v="0"/>
    <s v="No"/>
    <x v="1"/>
    <x v="1"/>
    <x v="1"/>
  </r>
  <r>
    <s v="10.1016/j.neubiorev.2020.09.008"/>
    <s v="oa repository (via OAI-PMH doi match)"/>
    <m/>
    <x v="5"/>
    <s v="What has social neuroscience learned from hyperscanning studies of spoken communication? A systematic review"/>
    <s v="Kelsen, Brent A.; Sumich, Alexander; Kasabov, Nikola; Liang, Sophie H.Y.; Wang, Grace Y."/>
    <n v="5"/>
    <s v="No"/>
    <s v=" Kelsen, B.A., Department of Psychology and Neuroscience, Auckland University of Technology, Auckland, New Zealand, Language Center, National Taipei University, New Taipei City, Taiwan; Sumich, A., Division of Psychology, Nottingham Trent University, Nottingham, United Kingdom; Kasabov, N., Knowledge Engineering and Discovery Research Institute (KEDRI), Auckland University of Technology, Auckland, New Zealand; Liang, S.H.Y., Department of Medicine, Chang Gung University, Taoyuan, Taiwan, Department of Child &amp; Adolescent Psychiatry, Chang Gung Memorial Hospital at Taoyuan, Taoyuan, Taiwan; Wang, G.Y., Department of Psychology and Neuroscience, Auckland University of Technology, Auckland, New Zealand"/>
    <n v="3"/>
    <s v="Kelsen, B.A.; Kasabov, N.; Wang, G.Y."/>
    <s v="Wang, G.Y.; Department of Psychology and Neuroscience, 90 Akoranga Drive, New Zealand; email: gwang@aut.ac.nz"/>
    <s v="Wang, G.Y."/>
    <s v="Yes"/>
    <s v="Neuroscience &amp; Biobehavioral Reviews"/>
    <x v="0"/>
    <s v="Elsevier BV"/>
    <x v="0"/>
    <s v="journal-article"/>
    <b v="0"/>
    <s v="publishedVersion"/>
    <s v="repository"/>
    <s v="Yes"/>
    <s v="openrepository.aut.ac.nz "/>
    <n v="1"/>
    <x v="0"/>
    <b v="0"/>
    <s v="0149-7634 "/>
    <s v="Yes"/>
    <s v="18 months"/>
    <s v="No"/>
    <m/>
    <s v="https://v2.sherpa.ac.uk/id/publication/15182"/>
    <n v="1"/>
    <n v="0"/>
    <s v="https://openrepository.aut.ac.nz/bitstream/10292/13701/2/1-s2.0-S0149763420305650-main.pdf"/>
    <s v="No"/>
    <s v="Yes"/>
    <m/>
    <m/>
    <m/>
    <s v="USD"/>
    <n v="3700"/>
    <n v="3700"/>
    <n v="24.05"/>
    <n v="0"/>
    <n v="0"/>
    <n v="43"/>
    <s v="http://www.altmetric.com/details.php?citation_id=91724263"/>
    <m/>
    <m/>
    <m/>
    <s v="Cognitive Neuroscience; Behavioral Neuroscience; Neuropsychology and Physiological Psychology"/>
    <b v="1"/>
    <s v="Yes"/>
    <x v="0"/>
    <x v="0"/>
    <x v="5"/>
  </r>
  <r>
    <s v="10.1111/sms.13833"/>
    <m/>
    <m/>
    <x v="1"/>
    <s v="Adaptation to a ketogenic diet modulates adaptive and mucosal immune markers in trained male endurance athletes"/>
    <s v="Shaw, David M.: Sports Performance Research Institute New Zealand (SPRINZ) Auckland University of Technology  Auckland New Zealand, School of Sport, Exercise and Nutrition Massey University  Auckland New Zealand; Merien, Fabrice: AUT Roche Diagnostics Laboratory School of Science Auckland University of Technology  Auckland New Zealand; Braakhuis, Andrea: Faculty of Medical and Health Sciences University of Auckland  Auckland New Zealand; Keaney, Lauren: Sports Performance Research Institute New Zealand (SPRINZ) Auckland University of Technology  Auckland New Zealand; Dulson, Deborah K.: Sports Performance Research Institute New Zealand (SPRINZ) Auckland University of Technology  Auckland New Zealand, School of Biomedical, Nutritional and Sport Sciences Faculty of Medical Sciences Newcastle University  Newcastle Upon Tyne UK"/>
    <n v="5"/>
    <s v="No"/>
    <s v="[Shaw, David M.; Keaney, Lauren; Dulson, Deborah K.] Auckland Univ Technol, Sports Performance Res Inst New Zealand SPRINZ, Auckland, New Zealand; [Shaw, David M.] Massey Univ, Sch Sport Exercise &amp; Nutr, Auckland, New Zealand; [Merien, Fabrice] Auckland Univ Technol, Sch Sci, AUT Roche Diagnost Lab, Auckland, New Zealand; [Braakhuis, Andrea] Univ Auckland, Fac Med &amp; Hlth Sci, Auckland, New Zealand; [Dulson, Deborah K.] Newcastle Univ, Fac Med Sci, Sch Biomed Nutr &amp; Sport Sci, Newcastle Upon Tyne, Tyne &amp; Wear, England Shaw, D.M., Sports Performance Research Institute New Zealand (SPRINZ), Auckland University of Technology, Auckland, New Zealand, School of Sport, Exercise and Nutrition, Massey University, Auckland, New Zealand; Merien, F., AUT Roche Diagnostics Laboratory, School of Science, Auckland University of Technology, Auckland, New Zealand; Braakhuis, A., Faculty of Medical and Health Sciences, University of Auckland, Auckland, New Zealand; Keaney, L., Sports Performance Research Institute New Zealand (SPRINZ), Auckland University of Technology, Auckland, New Zealand; Dulson, D.K., Sports Performance Research Institute New Zealand (SPRINZ), Auckland University of Technology, Auckland, New Zealand, School of Biomedical, Nutritional and Sport Sciences, Faculty of Medical Sciences, Newcastle University, Newcastle Upon Tyne, United Kingdom"/>
    <n v="1"/>
    <s v="Shaw, David M., Keaney, Lauren, Dulson, Deborah K., Merien, Fabrice"/>
    <s v="Shaw, DM (corresponding author), Massey Univ, Sch Sport Exercise &amp; Nutr, Auckland, New Zealand."/>
    <s v="Shaw, D.M."/>
    <s v="Yes"/>
    <s v="Scandinavian Journal of Medicine &amp; Science in Sports"/>
    <x v="0"/>
    <s v="Wiley"/>
    <x v="1"/>
    <s v="journal-article"/>
    <b v="0"/>
    <m/>
    <m/>
    <s v="No"/>
    <m/>
    <n v="0"/>
    <x v="0"/>
    <b v="0"/>
    <s v="0905-7188 1600-0838 "/>
    <s v="Yes"/>
    <s v="12 months"/>
    <s v="No"/>
    <m/>
    <s v="https://v2.sherpa.ac.uk/id/publication/11901"/>
    <n v="2"/>
    <n v="3"/>
    <m/>
    <s v="Yes"/>
    <s v="Yes"/>
    <m/>
    <m/>
    <m/>
    <s v="USD"/>
    <n v="3350"/>
    <n v="3350"/>
    <n v="1.85"/>
    <n v="0"/>
    <n v="0"/>
    <n v="3"/>
    <s v="http://www.altmetric.com/details.php?citation_id=91156732"/>
    <m/>
    <m/>
    <s v="Sport Sciences"/>
    <s v="Physical Therapy;  Sports Therapy and Rehabilitation; Orthopedics and Sports Medicine"/>
    <b v="0"/>
    <s v="No"/>
    <x v="1"/>
    <x v="1"/>
    <x v="1"/>
  </r>
  <r>
    <s v="10.1002/wics.1532"/>
    <s v="oa repository (via OAI-PMH doi match)"/>
    <m/>
    <x v="5"/>
    <s v="Computational techniques for parameter estimation of gravitational wave signals"/>
    <s v="Meyer, Renate: Department of Statistics The University of Auckland Auckland New Zealand; Edwards, Matthew C.: Department of Statistics The University of Auckland Auckland New Zealand; Maturana-Russel, Patricio: Department of Statistics The University of Auckland Auckland New Zealand, Department of Mathematical Sciences Auckland University of Technology Auckland New Zealand; Christensen, Nelson: Artemis, Observatoire de la Côte d'Azur Université Côte d'Azur Nice France"/>
    <n v="4"/>
    <s v="No"/>
    <s v="[Meyer, Renate; Edwards, Matthew C.; Maturana-Russel, Patricio] Univ Auckland, Dept Stat, Auckland, New Zealand; [Maturana-Russel, Patricio] Auckland Univ Technol, Dept Math Sci, Auckland, New Zealand; [Christensen, Nelson] Univ Cote Azur, Observ Cote Azur, Artemis, Nice, France Meyer, R., Department of Statistics, The University of Auckland, Auckland, New Zealand; Edwards, M.C., Department of Statistics, The University of Auckland, Auckland, New Zealand; Maturana-Russel, P., Department of Statistics, The University of Auckland, Auckland, New Zealand, Department of Mathematical Sciences, Auckland University of Technology, Auckland, New Zealand; Christensen, N., Artemis, Observatoire de la Côte d'Azur, Université Côte d'Azur, Nice, France"/>
    <n v="1"/>
    <s v="Meyer, Renate, Edwards, Matthew C., Maturana-Russel, Patricio"/>
    <s v="Meyer, R (corresponding author), Univ Auckland, Dept Stat, Auckland, New Zealand."/>
    <m/>
    <s v="No"/>
    <s v="WIREs Computational Statistics"/>
    <x v="0"/>
    <s v="Wiley"/>
    <x v="0"/>
    <s v="journal-article"/>
    <b v="0"/>
    <s v="submittedVersion"/>
    <s v="repository"/>
    <s v="Yes"/>
    <s v="arXiv.org "/>
    <n v="1"/>
    <x v="0"/>
    <b v="0"/>
    <s v="1939-5108 1939-0068 "/>
    <s v="Yes"/>
    <s v="12 months"/>
    <s v="No"/>
    <m/>
    <s v="https://v2.sherpa.ac.uk/id/publication/11910"/>
    <m/>
    <n v="0"/>
    <s v="http://arxiv.org/pdf/2009.10316"/>
    <s v="Yes"/>
    <s v="Yes"/>
    <m/>
    <m/>
    <m/>
    <s v="USD"/>
    <n v="2500"/>
    <n v="2500"/>
    <n v="7.5"/>
    <n v="0"/>
    <n v="0"/>
    <n v="13"/>
    <s v="http://www.altmetric.com/details.php?citation_id=90993022"/>
    <s v="Deutsche ForschungsgemeinschaftGerman Research Foundation (DFG) [KI 1443/3-2]; National Science FoundationNational Science Foundation (NSF) [PHY-1806990]; Royal Society of New ZealandRoyal Society of New Zealand; National Science Foundation, NSF: PHY‐1806990; Royal Society Te Apārangi; Deutsche Forschungsgemeinschaft, DFG: KI 1443/3‐2"/>
    <s v="Deutsche Forschungsgemeinschaft; National Science Foundation; Royal Society of New Zealand"/>
    <s v="Mathematics"/>
    <s v="Statistics and Probability"/>
    <b v="0"/>
    <s v="No"/>
    <x v="1"/>
    <x v="0"/>
    <x v="5"/>
  </r>
  <r>
    <s v="10.1177/1010539520956433"/>
    <m/>
    <m/>
    <x v="1"/>
    <s v="Pacific and English Language Fluency and Mental Disorder Symptom Indications Among Pacific Mothers in New Zealand: Findings From the Pacific Islands Families Study"/>
    <s v="Schluter, Philip J.: University of Canterbury, Christchurch, New Zealand, The University of Queensland, Brisbane, Australia; Collet, Ophélie A. M.: Université de Bordeaux, Bordeaux Cedex, France; Tautolo, El-Shadan: Auckland University of Technology, Auckland, New Zealand; Iusitini, Leon: Auckland University of Technology, Auckland, New Zealand; Kokaua, Jesse: University of Otago, Dunedin, New Zealand; Paterson, Janis: Auckland University of Technology, Auckland, New Zealand"/>
    <n v="6"/>
    <s v="No"/>
    <s v="[Schluter, Philip J.] Univ Canterbury, Christchurch, New Zealand; [Schluter, Philip J.] Univ Queensland, Brisbane, Qld, Australia; [Collet, Ophelie A. M.] Univ Bordeaux, Bordeaux, France; [Tautolo, El-Shadan; Iusitini, Leon; Paterson, Janis] Auckland Univ Technol, Auckland, New Zealand; [Kokaua, Jesse] Univ Otago, Dunedin, New Zealand Schluter, P.J., University of Canterbury, Christchurch, New Zealand, The University of Queensland, Brisbane, Australia; Collet, O.A.M., Université de Bordeaux, Bordeaux, Cedex, France; Tautolo, E.-S., Auckland University of Technology, Auckland, New Zealand; Iusitini, L., Auckland University of Technology, Auckland, New Zealand; Kokaua, J., University of Otago, Dunedin, New Zealand; Paterson, J., Auckland University of Technology, Auckland, New Zealand"/>
    <n v="1"/>
    <s v="Schluter, Philip J., Collet, Ophelie A. M., Tautolo, El-Shadan, Iusitini, Leon, Paterson, Janis"/>
    <s v="Schluter, PJ (corresponding author), Univ Canterbury, Sch Hlth Sci, Private Bag 4800, Christchurch 8140, New Zealand."/>
    <m/>
    <s v="No"/>
    <s v="Asia Pacific Journal of Public Health"/>
    <x v="0"/>
    <s v="SAGE Publications"/>
    <x v="1"/>
    <s v="journal-article"/>
    <b v="0"/>
    <m/>
    <m/>
    <s v="No"/>
    <m/>
    <n v="0"/>
    <x v="0"/>
    <b v="0"/>
    <s v="1010-5395 1941-2479 "/>
    <s v="Yes"/>
    <s v="None"/>
    <s v="No"/>
    <m/>
    <s v="https://v2.sherpa.ac.uk/id/publication/6432"/>
    <n v="1"/>
    <n v="1"/>
    <m/>
    <s v="Yes"/>
    <s v="Yes"/>
    <m/>
    <m/>
    <m/>
    <s v="USD"/>
    <n v="1500"/>
    <n v="1500"/>
    <n v="18.25"/>
    <n v="3"/>
    <n v="0"/>
    <n v="0"/>
    <s v="http://www.altmetric.com/details.php?citation_id=93241340"/>
    <s v="Foundation for Research, Science TechnologyNew Zealand Foundation for Research, Science and Technology; Health Research Council of New Zealand (HRC)Health Research Council of New Zealand; Maurice &amp; Phyllis Paykel Trust; HRC [17/466]; Foundation for Research, Science and Technology, FRST; Health Research Council of New Zealand, HRC; Maurice and Phyllis Paykel Trust, MPPT: 17/466"/>
    <s v="Health Research Council of New Zealand; Maurice and Phyllis Paykel Trust; Foundation for Research, Science &amp; Technology"/>
    <s v="Public, Environmental &amp; Occupational Health"/>
    <s v="Public Health;  Environmental and Occupational Health"/>
    <b v="0"/>
    <s v="No"/>
    <x v="1"/>
    <x v="1"/>
    <x v="1"/>
  </r>
  <r>
    <s v="10.2196/17036"/>
    <s v="oa journal (via doaj)"/>
    <m/>
    <x v="0"/>
    <s v="Haptic Nudges Increase Affected Upper Limb Movement During Inpatient Stroke Rehabilitation: Multiple-Period Randomized Crossover Study"/>
    <s v="Signal, Nada Elizabeth June; McLaren, Ruth; Rashid, Usman; Vandal, Alain; King, Marcus; Almesfer, Faisal; Henderson, Jeanette; Taylor, Denise"/>
    <n v="8"/>
    <s v="No"/>
    <s v="[Signal, Nada Elizabeth June; McLaren, Ruth; Rashid, Usman; Taylor, Denise] Auckland Univ Technol, Hlth &amp; Rehabil Res Inst, 90 Akoranga Dr, Auckland 0627, New Zealand; [Vandal, Alain] Univ Auckland, Dept Stat, Auckland, New Zealand; [King, Marcus] Callaghan Innovat, Christchurch, New Zealand; [Almesfer, Faisal] Exsurgo Rehabil, Auckland, New Zealand; [Henderson, Jeanette] Waitakere Hosp, Assessment Treatment &amp; Rehabil Dept, Waitemata Dist Hlth Board, Auckland, New Zealand Signal, N.E.J., Health and Rehabilitation Research Institute, Auckland University of Technology, Auckland, New Zealand; McLaren, R., Health and Rehabilitation Research Institute, Auckland University of Technology, Auckland, New Zealand; Rashid, U., Health and Rehabilitation Research Institute, Auckland University of Technology, Auckland, New Zealand; Vandal, A., Department of Statistics, University of Auckland, Auckland, New Zealand; King, M., Callaghan Innovation, Christchurch, New Zealand; Almesfer, F., Exsurgo Rehabilitation, Auckland, New Zealand; Henderson, J., Assessment, Treatment and Rehabilitation Department, Waitakere Hospital, Waitemata District Health Board, Auckland, New Zealand; Taylor, D., Health and Rehabilitation Research Institute, Auckland University of Technology, Auckland, New Zealand"/>
    <n v="1"/>
    <s v="Signal, Nada Elizabeth June, McLaren, Ruth, Rashid, Usman, Taylor, Denise"/>
    <s v="Signal, NEJ (corresponding author), Auckland Univ Technol, Hlth &amp; Rehabil Res Inst, 90 Akoranga Dr, Auckland 0627, New Zealand."/>
    <s v="Signal, NEJ"/>
    <s v="Yes"/>
    <s v="JMIR mHealth and uHealth"/>
    <x v="0"/>
    <s v="JMIR Publications Inc."/>
    <x v="0"/>
    <s v="journal-article"/>
    <b v="1"/>
    <s v="publishedVersion"/>
    <s v="publisher"/>
    <s v="Yes"/>
    <m/>
    <n v="0"/>
    <x v="0"/>
    <b v="1"/>
    <s v="2291-5222 "/>
    <s v="Yes"/>
    <s v="None"/>
    <s v="Yes"/>
    <s v="None"/>
    <s v="https://v2.sherpa.ac.uk/id/publication/32251"/>
    <m/>
    <n v="0"/>
    <s v="https://doi.org/10.2196/17036"/>
    <s v="Yes"/>
    <s v="Yes"/>
    <s v="Yes"/>
    <s v="USD"/>
    <n v="1900"/>
    <m/>
    <m/>
    <n v="1900"/>
    <n v="0.25"/>
    <n v="0"/>
    <n v="0"/>
    <n v="1"/>
    <s v="http://www.altmetric.com/details.php?citation_id=86731659"/>
    <s v="New Zealand Medical Technologies Centre of Research Excellence; Waitemata District Health Board"/>
    <m/>
    <s v="Health Care Sciences &amp; Services; Medical Informatics"/>
    <m/>
    <b v="0"/>
    <s v="No"/>
    <x v="1"/>
    <x v="0"/>
    <x v="0"/>
  </r>
  <r>
    <s v="10.7717/peerj.9208"/>
    <s v="oa repository (via OAI-PMH doi match)"/>
    <m/>
    <x v="5"/>
    <s v="The prediction of swim start performance based on squat jump force-time characteristics"/>
    <s v="Thng, Shiqi: Faculty of Health Sciences and Medicine, Bond University, Gold Coast, QLD, Australia, Queensland Academy of Sport, Nathan, QLD, Australia; Pearson, Simon: Queensland Academy of Sport, Nathan, QLD, Australia; Rathbone, Evelyne: Faculty of Health Sciences and Medicine, Bond University, Gold Coast, QLD, Australia; Keogh, Justin W.L.: Faculty of Health Sciences and Medicine, Bond University, Gold Coast, QLD, Australia, Sports Performance Research Centre New Zealand, Auckland University of Technology, Auckland,  New Zealand, Cluster for Health Improvement, Faculty of Science, Health, Education and Engineering, University of the Sunshine Coast, Sippy Downs, QLD, Australia, Kasturba Medical College, Mangalore, Manipal Academy of Higher Education, Manipal, Karnataka, India"/>
    <n v="4"/>
    <s v="No"/>
    <s v="[Thng, Shiqi; Rathbone, Evelyne; Keogh, Justin W. L.] Bond Univ, Fac Hlth Sci &amp; Med, Gold Coast, Qld, Australia; [Thng, Shiqi; Pearson, Simon] Queensland Acad Sport, Nathan, Qld, Australia; [Keogh, Justin W. L.] Auckland Univ Technol, Sports Performance Res Ctr New Zealand, Auckland, New Zealand; [Keogh, Justin W. L.] Univ Sunshine Coast, Fac Sci Hlth Educ &amp; Engn, Cluster Hlth Improvement, Sippy Downs, Qld, Australia; [Keogh, Justin W. L.] Manipal Acad Higher Educ, Kasturba Med Coll, Manipal, Karnataka, India Thng, S., Faculty of Health Sciences and Medicine, Bond University, Gold Coast, QLD, Australia, Queensland Academy of Sport, Nathan, QLD, Australia; Pearson, S., Queensland Academy of Sport, Nathan, QLD, Australia; Rathbone, E., Faculty of Health Sciences and Medicine, Bond University, Gold Coast, QLD, Australia; Keogh, J.W.L., Faculty of Health Sciences and Medicine, Bond University, Gold Coast, QLD, Australia, Sports Performance Research Centre New Zealand, Auckland University of Technology, Auckland, New Zealand, Cluster for Health Improvement, Faculty of Science, Health, Education and Engineering, University of the Sunshine Coast, Sippy Downs, QLD, Australia, Kasturba Medical College, Mangalore, Manipal Academy of Higher Education, Manipal, Karnataka, India"/>
    <n v="1"/>
    <s v="Thng, Shiqi, Rathbone, Evelyne, Keogh, Justin W. L., Pearson, Simon"/>
    <s v="Thng, S (corresponding author), Bond Univ, Fac Hlth Sci &amp; Med, Gold Coast, Qld, Australia.; Thng, S (corresponding author), Queensland Acad Sport, Nathan, Qld, Australia."/>
    <m/>
    <s v="No"/>
    <s v="PeerJ"/>
    <x v="0"/>
    <s v="PeerJ"/>
    <x v="0"/>
    <s v="journal-article"/>
    <b v="1"/>
    <s v="publishedVersion"/>
    <s v="repository"/>
    <s v="Yes"/>
    <s v="europepmc.org https "/>
    <n v="2"/>
    <x v="0"/>
    <b v="1"/>
    <s v="2167-8359 "/>
    <s v="Yes"/>
    <s v="None"/>
    <s v="Yes"/>
    <s v="None"/>
    <s v="https://v2.sherpa.ac.uk/id/publication/24622"/>
    <n v="2"/>
    <n v="4"/>
    <s v="http://europepmc.org/articles/pmc7271885"/>
    <s v="Yes"/>
    <s v="Yes"/>
    <s v="Yes"/>
    <s v="USD"/>
    <n v="1095"/>
    <m/>
    <m/>
    <n v="1095"/>
    <n v="5.95"/>
    <n v="0"/>
    <n v="0"/>
    <n v="10"/>
    <s v="http://www.altmetric.com/details.php?citation_id=83217028"/>
    <s v="Queensland Academy of Sport's Sport Performance Innovation and Knowledge Excellence Unit; Bond University Faculty of Health Sciences and Medicine"/>
    <s v="Queensland Academy of Sport's Sport Performance Innovation and Knowledge Excellence Unit in conjunction with Bond University Faculty of Health Sciences and Medicine"/>
    <s v="Science &amp; Technology - Other Topics"/>
    <s v="General Biochemistry;  Genetics and Molecular Biology; General Neuroscience; General Agricultural and Biological Sciences; General Medicine"/>
    <b v="0"/>
    <s v="No"/>
    <x v="1"/>
    <x v="0"/>
    <x v="5"/>
  </r>
  <r>
    <s v="10.1080/14461242.2020.1789486"/>
    <m/>
    <m/>
    <x v="1"/>
    <s v="Men and masculinities in qualitative research on vasectomy: perpetuation or progress?"/>
    <s v="Nicholas, Lucy: Genders and Sexualities / Sociology, Western Sydney University, Sydney, Australia; Newman, Christy E.: Centre for Social Research in Health, UNSW Sydney, Australia; Botfield, Jessica R.: Centre for Social Research in Health, UNSW Sydney, Australia, Family Planning NSW, Ashfield, Australia; Terry, Gareth: Centre for Person Centred Research, Auckland University of Technology, Auckland, New Zealand; Bateson, Deborah: Centre for Social Research in Health, UNSW Sydney, Australia, Family Planning NSW, Ashfield, Australia; Aggleton, Peter: Centre for Social Research in Health, UNSW Sydney, Australia, Centre for Gender and Global Health, UCL, London, UK"/>
    <n v="6"/>
    <s v="No"/>
    <s v="[Nicholas, Lucy] Western Sydney Univ, Genders &amp; Sexual Sociol, Sydney, NSW, Australia; [Newman, Christy E.; Botfield, Jessica R.; Bateson, Deborah; Aggleton, Peter] UNSW Sydney, Ctr Social Res Hlth, Sydney, NSW, Australia; [Botfield, Jessica R.; Bateson, Deborah] Family Planning NSW, Ashfield, Australia; [Terry, Gareth] Auckland Univ Technol, Ctr Person Ctr Res, Auckland, New Zealand; [Aggleton, Peter] UCL, Ctr Gender &amp; Global Hlth, London, England Nicholas, L., Genders and Sexualities / Sociology, Western Sydney University, Sydney, Australia; Newman, C.E., Centre for Social Research in Health, UNSW Sydney, Australia; Botfield, J.R., Centre for Social Research in Health, UNSW Sydney, Australia, Family Planning NSW, Ashfield, Australia; Terry, G., Centre for Person Centred Research, Auckland University of Technology, Auckland, New Zealand; Bateson, D., Centre for Social Research in Health, UNSW Sydney, Australia, Family Planning NSW, Ashfield, Australia; Aggleton, P., Centre for Social Research in Health, UNSW Sydney, Australia, Centre for Gender and Global Health, UCL, London, United Kingdom"/>
    <n v="1"/>
    <s v="Nicholas, Lucy, Newman, Christy E., Botfield, Jessica R., Bateson, Deborah, Aggleton, Peter, Terry, Gareth"/>
    <s v="Nicholas, L (corresponding author), Western Sydney Univ, Genders &amp; Sexual Sociol, Sydney, NSW, Australia."/>
    <m/>
    <s v="No"/>
    <s v="Health Sociology Review"/>
    <x v="0"/>
    <s v="Informa UK Limited"/>
    <x v="1"/>
    <s v="journal-article"/>
    <b v="0"/>
    <m/>
    <m/>
    <s v="No"/>
    <m/>
    <n v="0"/>
    <x v="0"/>
    <b v="0"/>
    <s v="1446-1242 1839-3551 "/>
    <s v="Yes"/>
    <s v="12 months"/>
    <s v="No"/>
    <m/>
    <s v="https://v2.sherpa.ac.uk/id/publication/4111"/>
    <m/>
    <n v="0"/>
    <m/>
    <s v="Yes"/>
    <s v="Yes"/>
    <m/>
    <m/>
    <m/>
    <s v="USD"/>
    <n v="2950"/>
    <n v="2950"/>
    <n v="19.649999999999999"/>
    <n v="0"/>
    <n v="0"/>
    <n v="30"/>
    <s v="http://www.altmetric.com/details.php?citation_id=85727901"/>
    <s v="UNSW Arts and Social Sciences; Australian Government Department of HealthAustralian GovernmentDepartment of Health &amp; Ageing; Department of Health, Australian Government"/>
    <s v="Department of Health, Australian Government"/>
    <s v="Health Care Sciences &amp; Services; Sociology"/>
    <s v="Health(social science)"/>
    <b v="0"/>
    <s v="No"/>
    <x v="1"/>
    <x v="1"/>
    <x v="1"/>
  </r>
  <r>
    <s v="10.1016/j.ausmj.2020.06.004"/>
    <s v="open (via free pdf)"/>
    <m/>
    <x v="4"/>
    <s v="Artificial intelligence (AI) and value co-creation in B2B sales: Activities, actors and resources"/>
    <s v="Paschen, Jeannette: Royal Institute of Technology (KTH), Stockholm, Sweden, Kwantlen Polytechnic University (KPU), Surrey, Canada; Paschen, Ulrich: Kwantlen Polytechnic University (KPU), Surrey, Canada, Lulea University of Technology, Lulea, Sweden; Pala, Erol: Auckland University of Technology, Auckland, New Zealand; Kietzmann, Jan: University of Victoria, Victoria, Canada"/>
    <n v="4"/>
    <s v="No"/>
    <s v=" Paschen, J., Royal Institute of Technology (KTH), Stockholm, Sweden, Kwantlen Polytechnic University (KPU), Surrey, Canada; Paschen, U., Kwantlen Polytechnic University (KPU), Surrey, Canada, Luleå University of Technology, Luleå, Sweden; Pala, E., Auckland University of Technology, Auckland, New Zealand; Kietzmann, J., University of Victoria, Victoria, Canada"/>
    <n v="1"/>
    <s v="Pala, E."/>
    <s v="Paschen, J.; Royal Institute of Technology (KTH)Sweden; email: jeannette.paschen@gmail.com"/>
    <m/>
    <s v="No"/>
    <s v="Australasian Marketing Journal"/>
    <x v="0"/>
    <s v="SAGE Publications"/>
    <x v="0"/>
    <s v="journal-article"/>
    <b v="0"/>
    <s v="publishedVersion"/>
    <s v="publisher"/>
    <s v="Yes"/>
    <s v="DiVA.org "/>
    <n v="1"/>
    <x v="0"/>
    <b v="0"/>
    <s v="1839-3349 "/>
    <s v="No data"/>
    <m/>
    <m/>
    <m/>
    <m/>
    <n v="1"/>
    <n v="1"/>
    <s v="https://journals.sagepub.com/doi/pdf/10.1016/j.ausmj.2020.06.004"/>
    <s v="No"/>
    <s v="Yes"/>
    <m/>
    <m/>
    <m/>
    <m/>
    <m/>
    <m/>
    <n v="0"/>
    <n v="0"/>
    <n v="0"/>
    <n v="0"/>
    <m/>
    <m/>
    <m/>
    <m/>
    <m/>
    <b v="0"/>
    <s v="No"/>
    <x v="1"/>
    <x v="0"/>
    <x v="4"/>
  </r>
  <r>
    <s v="10.1080/14763141.2020.1743349"/>
    <m/>
    <m/>
    <x v="1"/>
    <s v="Acute changes in acceleration phase sprint biomechanics with lower body wearable resistance"/>
    <s v="Simperingham, Kim David: Sports Performance Research Institute New Zealand (SPRINZ), Auckland University of Technology, Auckland, New Zealand, High Performance Sport New Zealand, Auckland, New Zealand; Cronin, John B: Sports Performance Research Institute New Zealand (SPRINZ), Auckland University of Technology, Auckland, New Zealand; Ross, Angus: Sports Performance Research Institute New Zealand (SPRINZ), Auckland University of Technology, Auckland, New Zealand, High Performance Sport New Zealand, Auckland, New Zealand; Brown, Scott R.: Sports Performance Research Institute New Zealand (SPRINZ), Auckland University of Technology, Auckland, New Zealand, Neuromuscular and Rehabilitation Robotics Laboratory (Neurro Lab), Department of Physical Medicine and Rehabilitation, Michigan Medicine, University of Michigan, Ann Arbor, MI, USA; Macadam, Paul: Sports Performance Research Institute New Zealand (SPRINZ), Auckland University of Technology, Auckland, New Zealand; Pearson, Simon: Queensland Academy of Sport, Nathan, Australia"/>
    <n v="6"/>
    <s v="No"/>
    <s v="[Simperingham, Kim David; Cronin, John B.; Ross, Angus; Brown, Scott R.; Macadam, Paul] Auckland Univ Technol, SPRINZ, Auckland, New Zealand; [Simperingham, Kim David; Ross, Angus] High Performance Sport New Zealand, Auckland, New Zealand; [Brown, Scott R.] Univ Michigan, Dept Phys Med &amp; Rehabil, Michigan Med, Neuromuscular &amp; Rehabil Robot Lab,Neurro Lab, Ann Arbor, MI 48109 USA; [Pearson, Simon] Queensland Acad Sport, Nathan, Qld, Australia Simperingham, K.D., Sports Performance Research Institute New Zealand (SPRINZ), Auckland University of Technology, Auckland, New Zealand, High Performance Sport New Zealand, Auckland, New Zealand; Cronin, J.B., Sports Performance Research Institute New Zealand (SPRINZ), Auckland University of Technology, Auckland, New Zealand; Ross, A., Sports Performance Research Institute New Zealand (SPRINZ), Auckland University of Technology, Auckland, New Zealand, High Performance Sport New Zealand, Auckland, New Zealand; Brown, S.R., Sports Performance Research Institute New Zealand (SPRINZ), Auckland University of Technology, Auckland, New Zealand, Neuromuscular and Rehabilitation Robotics Laboratory (Neurro Lab), Department of Physical Medicine and Rehabilitation, Michigan Medicine, University of Michigan, Ann Arbor, MI, United States; Macadam, P., Sports Performance Research Institute New Zealand (SPRINZ), Auckland University of Technology, Auckland, New Zealand; Pearson, S., Queensland Academy of Sport, Nathan, Australia"/>
    <n v="1"/>
    <s v="Simperingham, Kim David, Cronin, John B., Ross, Angus, Brown, Scott R., Macadam, Paul"/>
    <s v="Macadam, P (corresponding author), Auckland Univ Technol, SPRINZ, Auckland, New Zealand."/>
    <s v="Macadam, P"/>
    <s v="Yes"/>
    <s v="Sports Biomechanics"/>
    <x v="0"/>
    <s v="Informa UK Limited"/>
    <x v="1"/>
    <s v="journal-article"/>
    <b v="0"/>
    <m/>
    <m/>
    <s v="No"/>
    <m/>
    <n v="0"/>
    <x v="0"/>
    <b v="0"/>
    <s v="1476-3141 1752-6116 "/>
    <s v="Yes"/>
    <s v="12 months"/>
    <s v="No"/>
    <m/>
    <s v="https://v2.sherpa.ac.uk/id/publication/6111"/>
    <n v="1"/>
    <n v="1"/>
    <m/>
    <s v="Yes"/>
    <s v="Yes"/>
    <m/>
    <m/>
    <m/>
    <s v="USD"/>
    <n v="2950"/>
    <n v="2950"/>
    <n v="1.5"/>
    <n v="0"/>
    <n v="0"/>
    <n v="4"/>
    <s v="http://www.altmetric.com/details.php?citation_id=80176421"/>
    <s v="Sportboleh, Sdh Bhd."/>
    <s v="Sportboleh, Sdh Bhd"/>
    <s v="Engineering; Sport Sciences"/>
    <s v="Physical Therapy;  Sports Therapy and Rehabilitation; Orthopedics and Sports Medicine"/>
    <b v="0"/>
    <s v="No"/>
    <x v="1"/>
    <x v="1"/>
    <x v="1"/>
  </r>
  <r>
    <s v="10.1080/14763141.2020.1743348"/>
    <m/>
    <m/>
    <x v="1"/>
    <s v="Agreement between force and deceleration measures during backward somersault landings"/>
    <s v="Bradshaw, Elizabeth J.: Centre for Sport Research, School of Exercise and Nutrition Sciences, Deakin University, Melbourne, Australia, Sports Performance Research Institute New Zealand, Auckland University of Technology, Auckland, New Zealand; Grech, Karen: School of Behavioural and Health Sciences, Australian Catholic University, Melbourne, Australia; Joseph, Corey W. J.: Centre for Movement Disorders and Gait, Monash Health, Cheltenham, Australia; Calton, Mark: Gymnastics Victoria, Melbourne, Australia; Hume, Patria A.: Sports Performance Research Institute New Zealand, Auckland University of Technology, Auckland, New Zealand"/>
    <n v="5"/>
    <s v="No"/>
    <s v="[Bradshaw, Elizabeth J.] Deakin Univ, Sch Exercise &amp; Nutr Sci, Ctr Sport Res, Melbourne, Vic, Australia; [Bradshaw, Elizabeth J.; Hume, Patria A.] Auckland Univ Technol, Sports Performance Res Inst New Zealand, Auckland, New Zealand; [Grech, Karen] Australian Catholic Univ, Sch Behav &amp; Hlth Sci, Melbourne, Vic, Australia; [Joseph, Corey W. J.] Monash Hlth, Ctr Movement Disorders &amp; Gait, Cheltenham, Australia; [Calton, Mark] Gymnast Victoria, Melbourne, Vic, Australia Bradshaw, E.J., Centre for Sport Research, School of Exercise and Nutrition Sciences, Deakin University, Melbourne, Australia, Sports Performance Research Institute New Zealand, Auckland University of Technology, Auckland, New Zealand; Grech, K., School of Behavioural and Health Sciences, Australian Catholic University, Melbourne, Australia; Joseph, C.W.J., Centre for Movement Disorders and Gait, Monash Health, Cheltenham, Australia; Calton, M., Gymnastics Victoria, Melbourne, Australia; Hume, P.A., Sports Performance Research Institute New Zealand, Auckland University of Technology, Auckland, New Zealand"/>
    <n v="1"/>
    <s v="Bradshaw, Elizabeth J., Hume, Patria A."/>
    <s v="Bradshaw, EJ (corresponding author), Deakin Univ, Sch Exercise &amp; Nutr Sci, Ctr Sport Res, Melbourne, Vic, Australia.; Bradshaw, EJ (corresponding author), Auckland Univ Technol, Sports Performance Res Inst New Zealand, Auckland, New Zealand."/>
    <s v="Bradshaw, EJ"/>
    <s v="Yes"/>
    <s v="Sports Biomechanics"/>
    <x v="0"/>
    <s v="Informa UK Limited"/>
    <x v="1"/>
    <s v="journal-article"/>
    <b v="0"/>
    <m/>
    <m/>
    <s v="No"/>
    <m/>
    <n v="0"/>
    <x v="0"/>
    <b v="0"/>
    <s v="1476-3141 1752-6116 "/>
    <s v="Yes"/>
    <s v="12 months"/>
    <s v="No"/>
    <m/>
    <s v="https://v2.sherpa.ac.uk/id/publication/6111"/>
    <m/>
    <n v="0"/>
    <m/>
    <s v="Yes"/>
    <s v="Yes"/>
    <m/>
    <m/>
    <m/>
    <s v="USD"/>
    <n v="2950"/>
    <n v="2950"/>
    <n v="0.75"/>
    <n v="0"/>
    <n v="0"/>
    <n v="2"/>
    <s v="http://www.altmetric.com/details.php?citation_id=80205505"/>
    <s v="Faculty of Health Sciences Research Internship at Australian Catholic University"/>
    <m/>
    <s v="Engineering; Sport Sciences"/>
    <s v="Physical Therapy;  Sports Therapy and Rehabilitation; Orthopedics and Sports Medicine"/>
    <b v="0"/>
    <s v="No"/>
    <x v="1"/>
    <x v="1"/>
    <x v="1"/>
  </r>
  <r>
    <s v="10.7717/peerj.8617"/>
    <s v="oa journal (via doaj)"/>
    <m/>
    <x v="0"/>
    <s v="Sarcopenia in male patients with head and neck cancer receiving chemoradiotherapy: a longitudinal pilot study"/>
    <s v="Chauhan, Namrata S.: Department of Physiotherapy, Kasturba Medical College, Mangalore, Manipal Academy of Higher Education, Manipal, Mangalore, Karnataka, India; Samuel, Stephen Rajan: Department of Physiotherapy, Kasturba Medical College, Mangalore, Manipal Academy of Higher Education, Manipal, Mangalore, Karnataka, India; Meenar, Niranjan: Department of Physiotherapy, Kasturba Medical College, Mangalore, Manipal Academy of Higher Education, Manipal, Mangalore, Karnataka, India; Saxena, PU Prakash: Department of Radiation Oncology, Kasturba Medical College, Mangalore, Manipal Academy of Higher Education, Manipal, Mangalore, Karnataka, India; Keogh, Justin W.L.: Department of Physiotherapy, Kasturba Medical College, Mangalore, Manipal Academy of Higher Education, Manipal, Mangalore, Karnataka, India, Faculty of Health Sciences and Medicine, Bond University, Robina, QLD, Australia, Human Potential Centre, AUT University, Auckland, New Zealand, Cluster for Health Improvement, Faculty of Science, Health, Education and Engineering, University of the Sunshine Coast, Sunshine Coast, Australia"/>
    <n v="5"/>
    <s v="No"/>
    <s v="[Chauhan, Namrata S.; Samuel, Stephen Rajan; Meenar, Niranjan; Keogh, Justin W. L.] Manipal Acad Higher Educ, Kasturba Med Coll, Dept Physiotherapy, Mangalore, Karnataka, India; [Saxena, P. U. Prakash] Manipal Acad Higher Educ, Kasturba Med Coll, Dept Radiat Oncol, Mangalore, Karnataka, India; [Keogh, Justin W. L.] Bond Univ, Fac Hlth Sci &amp; Med, Robina, Qld, Australia; [Keogh, Justin W. L.] AUT Univ, Human Potential Ctr, Auckland, New Zealand; [Keogh, Justin W. L.] Univ Sunshine Coast, Fac Sci Hlth Educ &amp; Engn, Cluster Hlth Improvement, Sunshine Coast, Australia Chauhan, N.S., Department of Physiotherapy, Kasturba Medical College, Mangalore, Manipal Academy of Higher Education, Manipal, Mangalore, Karnataka, India; Samuel, S.R., Department of Physiotherapy, Kasturba Medical College, Mangalore, Manipal Academy of Higher Education, Manipal, Mangalore, Karnataka, India; Meenar, N., Department of Physiotherapy, Kasturba Medical College, Mangalore, Manipal Academy of Higher Education, Manipal, Mangalore, Karnataka, India; Saxena, P.U.P., Department of Radiation Oncology, Kasturba Medical College, Mangalore, Manipal Academy of Higher Education, Manipal, Mangalore, Karnataka, India; Keogh, J.W.L., Department of Physiotherapy, Kasturba Medical College, Mangalore, Manipal Academy of Higher Education, Manipal, Mangalore, Karnataka, India, Faculty of Health Sciences and Medicine, Bond University, Robina, QLD, Australia, Human Potential Centre, AUT University, Auckland, New Zealand, Cluster for Health Improvement, Faculty of Science, Health, Education and Engineering, University of the Sunshine Coast, Sunshine Coast, Australia"/>
    <n v="1"/>
    <s v="Chauhan, Namrata S., Samuel, Stephen Rajan, Meenar, Niranjan, Keogh, Justin W. L., Saxena, P. U. Prakash"/>
    <s v="Samuel, SR (corresponding author), Manipal Acad Higher Educ, Kasturba Med Coll, Dept Physiotherapy, Mangalore, Karnataka, India."/>
    <m/>
    <s v="No"/>
    <s v="PeerJ"/>
    <x v="0"/>
    <s v="PeerJ"/>
    <x v="0"/>
    <s v="journal-article"/>
    <b v="1"/>
    <s v="publishedVersion"/>
    <s v="publisher"/>
    <s v="Yes"/>
    <s v="europepmc.org https "/>
    <n v="2"/>
    <x v="0"/>
    <b v="1"/>
    <s v="2167-8359 "/>
    <s v="Yes"/>
    <s v="None"/>
    <s v="Yes"/>
    <s v="None"/>
    <s v="https://v2.sherpa.ac.uk/id/publication/24622"/>
    <n v="5"/>
    <n v="5"/>
    <s v="https://doi.org/10.7717/peerj.8617"/>
    <s v="Yes"/>
    <s v="Yes"/>
    <s v="Yes"/>
    <s v="USD"/>
    <n v="1095"/>
    <m/>
    <m/>
    <n v="1095"/>
    <n v="7.8"/>
    <n v="0"/>
    <n v="0"/>
    <n v="10"/>
    <s v="http://www.altmetric.com/details.php?citation_id=76714715"/>
    <m/>
    <m/>
    <s v="Science &amp; Technology - Other Topics"/>
    <s v="General Biochemistry;  Genetics and Molecular Biology; General Neuroscience; General Agricultural and Biological Sciences; General Medicine"/>
    <b v="0"/>
    <s v="No"/>
    <x v="1"/>
    <x v="0"/>
    <x v="0"/>
  </r>
  <r>
    <s v="10.1152/japplphysiol.00651.2019"/>
    <m/>
    <m/>
    <x v="1"/>
    <s v="Mechanisms of neuromuscular fatigue and recovery in unilateral versus bilateral maximal voluntary contractions"/>
    <s v="Koral, Jérôme: Human Performance Laboratory, Faculty of Kinesiology, University of Calgary, Calgary, Alberta, Canada, Université de Lyon, Université Jean Monnet-Saint-Etienne, Laboratoire Interuniversitaire de Biologie de la Motricité, EA 7424, Saint-Etienne, France; Oranchuk, Dustin J.: Human Performance Laboratory, Faculty of Kinesiology, University of Calgary, Calgary, Alberta, Canada, Sports Performance Research Institute New Zealand, Auckland University of Technology, Auckland, New Zealand; Wrightson, James G.: Human Performance Laboratory, Faculty of Kinesiology, University of Calgary, Calgary, Alberta, Canada; Twomey, Rosie: Human Performance Laboratory, Faculty of Kinesiology, University of Calgary, Calgary, Alberta, Canada; Millet, Guillaume Y.: Human Performance Laboratory, Faculty of Kinesiology, University of Calgary, Calgary, Alberta, Canada, Université de Lyon, Université Jean Monnet-Saint-Etienne, Laboratoire Interuniversitaire de Biologie de la Motricité, EA 7424, Saint-Etienne, France"/>
    <n v="5"/>
    <s v="No"/>
    <s v="[Koral, Jerome; Oranchuk, Dustin J.; Wrightson, James G.; Twomey, Rosie; Millet, Guillaume Y.] Univ Calgary, Fac Kinesiol, Human Performance Lab, Calgary, AB, Canada; [Koral, Jerome; Millet, Guillaume Y.] Univ Lyon, Univ Jean Monnet St Etienne, Lab Interuniv Biol Motricite, EA 7424, St Etienne, France; [Oranchuk, Dustin J.] Auckland Univ Technol, Sports Performance Res Inst New Zealand, Auckland, New Zealand Koral, J., Human Performance Laboratory, Faculty of Kinesiology, University of Calgary, Calgary, AB, Canada, Université de Lyon, Université Jean Monnet-Saint-Etienne, Laboratoire Interuniversitaire de Biologie de la Motricité, Saint- Etienne, EA 7424, France; Oranchuk, D.J., Human Performance Laboratory, Faculty of Kinesiology, University of Calgary, Calgary, AB, Canada, Sports Performance Research Institute New Zealand, Auckland University of Technology, Auckland, New Zealand; Wrightson, J.G., Human Performance Laboratory, Faculty of Kinesiology, University of Calgary, Calgary, AB, Canada; Twomey, R., Human Performance Laboratory, Faculty of Kinesiology, University of Calgary, Calgary, AB, Canada; Millet, G.Y., Human Performance Laboratory, Faculty of Kinesiology, University of Calgary, Calgary, AB, Canada, Université de Lyon, Université Jean Monnet-Saint-Etienne, Laboratoire Interuniversitaire de Biologie de la Motricité, Saint- Etienne, EA 7424, France"/>
    <n v="1"/>
    <s v="Koral, Jerome, Oranchuk, Dustin J., Wrightson, James G., Twomey, Rosie, Millet, Guillaume Y.,"/>
    <s v="Koral, J (corresponding author), Lab Interuniv Biol Motricite, Campus Sante Innovat IRMIS,10 Rue Marandiere, F-42270 St Priest En Jarez, France."/>
    <m/>
    <s v="No"/>
    <s v="Journal of Applied Physiology"/>
    <x v="0"/>
    <s v="American Physiological Society"/>
    <x v="1"/>
    <s v="journal-article"/>
    <b v="0"/>
    <m/>
    <m/>
    <s v="No"/>
    <m/>
    <n v="0"/>
    <x v="0"/>
    <b v="0"/>
    <s v="8750-7587 1522-1601 "/>
    <s v="Yes"/>
    <s v="12 months"/>
    <s v="No"/>
    <m/>
    <s v="https://v2.sherpa.ac.uk/id/publication/23791"/>
    <n v="4"/>
    <n v="4"/>
    <m/>
    <s v="Yes"/>
    <s v="Yes"/>
    <m/>
    <m/>
    <m/>
    <m/>
    <m/>
    <m/>
    <n v="9"/>
    <n v="0"/>
    <n v="0"/>
    <n v="15"/>
    <s v="http://www.altmetric.com/details.php?citation_id=77422196"/>
    <s v="Natural Sciences and Engineering Research Council of Canada (NSERC)Natural Sciences and Engineering Research Council of Canada (NSERC); Natural Sciences and Engineering Research Council of Canada, NSERC"/>
    <m/>
    <s v="Physiology; Sport Sciences"/>
    <s v="Physiology (medical); Physiology"/>
    <b v="0"/>
    <s v="No"/>
    <x v="1"/>
    <x v="1"/>
    <x v="1"/>
  </r>
  <r>
    <s v="10.1080/10528008.2020.1713003"/>
    <m/>
    <m/>
    <x v="1"/>
    <s v="THE EFFECT OF MARKETING SIMULATIONS ON STUDENT ENGAGEMENT AND ACADEMIC OUTCOMES"/>
    <s v="van Esch, Patrick: AUT Business School, Department of Marketing, Auckland University of Technology, Auckland, New Zealand; von der Heidt, Tania: School of Business and Tourism, Southern Cross University, Lismore, NSW, Australia; Frethey-Bentham, Catherine: Department of Marketing, University of Auckland, Auckland, New Zealand; Northey, Gavin: Department of Marketing, Griffith University, Southport, QLD, Australia"/>
    <n v="4"/>
    <s v="No"/>
    <s v=" van Esch, P., AUT Business School, Department of Marketing, Auckland University of Technology, Auckland, New Zealand; von der Heidt, T., School of Business and Tourism, Southern Cross University, Lismore, NSW, Australia; Frethey-Bentham, C., Department of Marketing, University of Auckland, Auckland, New Zealand; Northey, G., Department of Marketing, Griffith University, Southport, QLD, Australia"/>
    <n v="1"/>
    <s v="van Esch, P."/>
    <s v="van Esch, P.; AUT Business School, 120 Mayoral Drive, New Zealand; email: patrick.van.esch@aut.ac.nz"/>
    <s v="van Esch, P."/>
    <s v="Yes"/>
    <s v="Marketing Education Review"/>
    <x v="0"/>
    <s v="Informa UK Limited"/>
    <x v="1"/>
    <s v="journal-article"/>
    <b v="0"/>
    <m/>
    <m/>
    <s v="No"/>
    <m/>
    <n v="0"/>
    <x v="0"/>
    <b v="0"/>
    <s v="1052-8008 2153-9987 "/>
    <s v="Yes"/>
    <s v="18 months"/>
    <s v="No"/>
    <m/>
    <s v="https://v2.sherpa.ac.uk/id/publication/8196"/>
    <n v="1"/>
    <n v="0"/>
    <m/>
    <s v="No"/>
    <s v="Yes"/>
    <m/>
    <m/>
    <m/>
    <s v="USD"/>
    <n v="2950"/>
    <n v="2950"/>
    <n v="1.85"/>
    <n v="0"/>
    <n v="0"/>
    <n v="2"/>
    <s v="http://www.altmetric.com/details.php?citation_id=74285202"/>
    <s v="Swinburne University of Technology"/>
    <m/>
    <m/>
    <m/>
    <b v="0"/>
    <s v="No"/>
    <x v="1"/>
    <x v="1"/>
    <x v="1"/>
  </r>
  <r>
    <s v="10.1016/j.brat.2019.103497"/>
    <m/>
    <m/>
    <x v="1"/>
    <s v="Impact of imagery-enhanced interpretation training on offline and online interpretations in worry"/>
    <s v="Feng, Ya-Chun; Krahé, Charlotte; Meeten, Frances; Sumich, Alexander; Mok, C.L. Michelle; Hirsch, Colette R."/>
    <n v="6"/>
    <s v="No"/>
    <s v="[Feng, Ya-Chun; Krahe, Charlotte; Meeten, Frances; Mok, C. L. Michelle; Hirsch, Colette R.] Kings Coll London, Inst Psychiat Psychol &amp; Neurosci, Dept Psychol, Crespigny Pk, London SE5 8AF, England; [Sumich, Alexander] Nottingham Trent Univ, Sch Social Sci, Div Psychol, Nottingham, England; [Sumich, Alexander] Auckland Univ Technol, Dept Psychol, Auckland, New Zealand; [Hirsch, Colette R.] South London &amp; Maudsley NHS Fdn Trust, Ctr Anxiety Disorders &amp; Trauma, Beckenham, Kent, England; [Krahe, Charlotte] Univ Liverpool, Dept Psychol Sci, Liverpool, Merseyside, England; [Meeten, Frances] Univ Sussex, Sch Psychol, Brighton, E Sussex, England; [Mok, C. L. Michelle] Univ Hosp Lewisham, Lewisham High St, London, England Feng, Y.-C., Department of Psychology, King's College London, Institute of Psychiatry, Psychology and Neuroscience, United Kingdom; Krahé, C., Department of Psychology, King's College London, Institute of Psychiatry, Psychology and Neuroscience, United Kingdom; Meeten, F., Department of Psychology, King's College London, Institute of Psychiatry, Psychology and Neuroscience, United Kingdom; Sumich, A., Division of Psychology, School of Social Sciences, Nottingham Trent University, Nottingham, United Kingdom, Department of Psychology, Auckland University of Technology, Auckland, New Zealand; Mok, C.L.M., Department of Psychology, King's College London, Institute of Psychiatry, Psychology and Neuroscience, United Kingdom; Hirsch, C.R., Department of Psychology, King's College London, Institute of Psychiatry, Psychology and Neuroscience, United Kingdom, Centre for Anxiety Disorders and Trauma, South London and Maudsley NHS Foundation Trust, United Kingdom"/>
    <n v="1"/>
    <s v="Feng, Ya-Chun, Krahe, Charlotte, Meeten, Frances, Mok, C. L. Michelle, Hirsch, Colette R., Sumich, Alexander"/>
    <s v="Hirsch, CR (corresponding author), Kings Coll London, Inst Psychiat Psychol &amp; Neurosci, Dept Psychol, Crespigny Pk, London SE5 8AF, England."/>
    <m/>
    <s v="No"/>
    <s v="Behaviour Research and Therapy"/>
    <x v="2"/>
    <s v="Elsevier BV"/>
    <x v="1"/>
    <s v="journal-article"/>
    <b v="0"/>
    <m/>
    <m/>
    <s v="No"/>
    <m/>
    <n v="0"/>
    <x v="0"/>
    <b v="0"/>
    <s v="0005-7967 "/>
    <s v="Yes"/>
    <s v="24 months"/>
    <s v="No"/>
    <m/>
    <s v="https://v2.sherpa.ac.uk/id/publication/16735"/>
    <n v="1"/>
    <n v="1"/>
    <m/>
    <s v="Yes"/>
    <s v="Yes"/>
    <m/>
    <m/>
    <m/>
    <s v="USD"/>
    <n v="3400"/>
    <n v="3400"/>
    <n v="13.78"/>
    <n v="0"/>
    <n v="0"/>
    <n v="10"/>
    <s v="http://www.altmetric.com/details.php?citation_id=70920230"/>
    <s v="MQ: Transforming Mental Health PsyIMPACT grant [MQ14PP_84]; National Institute for Health Research (NIHR)National Institute for Health Research (NIHR); government of Taiwan; National Institute for Health Research, NIHR"/>
    <s v="National Institute for Health Research"/>
    <s v="Psychology"/>
    <s v="Experimental and Cognitive Psychology; Clinical Psychology; Psychiatry and Mental health"/>
    <b v="0"/>
    <s v="No"/>
    <x v="1"/>
    <x v="1"/>
    <x v="1"/>
  </r>
  <r>
    <s v="10.1177/0022042619887501"/>
    <m/>
    <m/>
    <x v="1"/>
    <s v="Patterns of Cannabis Consumption, Social Networks, and Foraging"/>
    <s v="Phillips, James G.: Auckland University of Technology, New Zealand; Evans, Mark: Auckland University of Technology, New Zealand; Hughes, Barry: The University of Auckland, New Zealand; Ogeil, Rowan P.: Eastern Health Clinical School, Monash University, Box Hill, Victoria, Australia, Turning Point, Richmond, Victoria, Australia"/>
    <n v="4"/>
    <s v="No"/>
    <s v="[Phillips, James G.; Evans, Mark] Auckland Univ Technol, Auckland, New Zealand; [Hughes, Barry] Univ Auckland, Auckland, New Zealand; [Ogeil, Rowan P.] Monash Univ, Eastern Hlth Clin Sch, Box Hill, Melbourne, Vic, Australia; [Ogeil, Rowan P.] Turning Point, Richmond, Vic, Australia Phillips, J.G., Auckland University of Technology, New Zealand; Evans, M., Auckland University of Technology, New Zealand; Hughes, B., The University of Auckland, New Zealand; Ogeil, R.P., Eastern Health Clinical School, Monash University, Box HillVIC, Australia, Turning Point, Richmond, VIC, Australia"/>
    <n v="1"/>
    <s v="Phillips, James G., Evans, Mark"/>
    <s v="Phillips, JG (corresponding author), Auckland Univ Technol, Psychol Dept, Akoranga Campus, Auckland 0627, New Zealand."/>
    <s v="Phillips, JG"/>
    <s v="Yes"/>
    <s v="Journal of Drug Issues"/>
    <x v="2"/>
    <s v="SAGE Publications"/>
    <x v="1"/>
    <s v="journal-article"/>
    <b v="0"/>
    <m/>
    <m/>
    <s v="No"/>
    <m/>
    <n v="0"/>
    <x v="0"/>
    <b v="0"/>
    <s v="0022-0426 1945-1369 "/>
    <s v="Yes"/>
    <s v="None"/>
    <s v="No"/>
    <m/>
    <s v="https://v2.sherpa.ac.uk/id/publication/22302"/>
    <n v="1"/>
    <n v="0"/>
    <m/>
    <s v="Yes"/>
    <s v="Yes"/>
    <m/>
    <m/>
    <m/>
    <s v="USD"/>
    <n v="3000"/>
    <n v="3000"/>
    <n v="0"/>
    <n v="0"/>
    <n v="0"/>
    <n v="0"/>
    <m/>
    <s v="National Health and Medical Research Council (Australia)National Health and Medical Research Council of Australia; National Health and Medical Research Council, NHMRC"/>
    <m/>
    <s v="Substance Abuse"/>
    <s v="Public Health;  Environmental and Occupational Health; Medicine (miscellaneous); Health(social science); Psychiatry and Mental health"/>
    <b v="0"/>
    <s v="No"/>
    <x v="1"/>
    <x v="1"/>
    <x v="1"/>
  </r>
  <r>
    <s v="10.1007/s40279-019-01185-8"/>
    <s v="oa repository (via OAI-PMH doi match)"/>
    <m/>
    <x v="5"/>
    <s v="Effects of Dietary Supplements on Adaptations to Endurance Training"/>
    <s v="Rothschild, Jeffrey A.; Bishop, David J."/>
    <n v="2"/>
    <s v="No"/>
    <s v="[Rothschild, Jeffrey A.] Auckland Univ Technol, Sports Performance Res Inst New Zealand SPRINZ, Auckland, New Zealand; [Rothschild, Jeffrey A.] TriFit Performance Ctr, Santa Monica, CA 90404 USA; [Bishop, David J.] Victoria Univ, Inst Hlth &amp; Sport, Melbourne, Vic, Australia; [Bishop, David J.] Edith Cowan Univ, Sch Med &amp; Hlth Sci, Joondalup, WA, Australia Rothschild, J.A., Sports Performance Research Institute New Zealand (SPRINZ), Auckland University of Technology, Auckland, New Zealand, TriFit Performance Center, Santa Monica, CA, United States; Bishop, D.J., Institute for Health and Sport, Victoria University, Melbourne, VIC, Australia, School of Medical and Health Sciences, Edith Cowan University, Joondalup, WA, Australia"/>
    <n v="1"/>
    <s v="Rothschild, Jeffrey A."/>
    <s v="Rothschild, JA (corresponding author), Auckland Univ Technol, Sports Performance Res Inst New Zealand SPRINZ, Auckland, New Zealand.; Rothschild, JA (corresponding author), TriFit Performance Ctr, Santa Monica, CA 90404 USA."/>
    <s v="Rothschild, JA"/>
    <s v="Yes"/>
    <s v="Sports Medicine"/>
    <x v="2"/>
    <s v="Springer Science and Business Media LLC"/>
    <x v="0"/>
    <s v="journal-article"/>
    <b v="0"/>
    <s v="acceptedVersion"/>
    <s v="repository"/>
    <s v="Yes"/>
    <s v="eprints.vu.edu.au "/>
    <n v="1"/>
    <x v="0"/>
    <b v="0"/>
    <s v="0112-1642 1179-2035 "/>
    <s v="Yes"/>
    <s v="12 months"/>
    <s v="No"/>
    <m/>
    <s v="https://v2.sherpa.ac.uk/id/publication/18279"/>
    <n v="12"/>
    <n v="13"/>
    <s v="http://vuir.vu.edu.au/39836/1/Rothschild_Bishop_Endurance_adaptations_review_final.pdf"/>
    <s v="Yes"/>
    <s v="Yes"/>
    <m/>
    <m/>
    <m/>
    <s v="USD"/>
    <n v="3000"/>
    <n v="3000"/>
    <n v="85.1"/>
    <n v="0"/>
    <n v="0"/>
    <n v="134"/>
    <s v="http://www.altmetric.com/details.php?citation_id=66722253"/>
    <m/>
    <m/>
    <s v="Sport Sciences"/>
    <s v="Physical Therapy;  Sports Therapy and Rehabilitation; Orthopedics and Sports Medicine"/>
    <b v="0"/>
    <s v="No"/>
    <x v="1"/>
    <x v="0"/>
    <x v="5"/>
  </r>
  <r>
    <s v="10.1016/j.resconrec.2019.104512"/>
    <s v="oa repository (via OAI-PMH doi match)"/>
    <m/>
    <x v="5"/>
    <s v="Blockchain-based life cycle assessment: An implementation framework and system architecture"/>
    <s v="Zhang, Abraham; Zhong, Ray Y; Farooque, Muhammad; Kang, Kai; Venkatesh, V G"/>
    <n v="5"/>
    <s v="No"/>
    <s v="[Zhang, Abraham; Farooque, Muhammad] Auckland Univ Technol, AUT Univ, Business Sch, Private Bag 92006, Auckland 1142, New Zealand; [Zhang, Abraham] Excelsia Coll, Lumen Res Inst, 69-71 Waterloo Rd, Macquarie Pk, NSW 2113, Australia; [Zhang, Abraham] Indiana Wesleyan Univ, 69-71 Waterloo Rd, Macquarie Pk, NSW 2113, Australia; [Zhong, Ray Y.; Kang, Kai] Univ Hong Kong, Dept Ind &amp; Mfg Syst Engn, Hong Kong, Peoples R China; [Farooque, Muhammad] Sukkur IBA Univ, Sukkur, Pakistan; [Venkatesh, V. G.] Ecole Management Normandie, 30 Rue Richelieu, F-76087 Le Havre, France Zhang, A., Auckland University of Technology (AUT) Business School, AUT University, Private Bag 92006, Auckland, 1142, New Zealand, Lumen Research Institute, Excelsia College and Indiana Wesleyan University, 69-71 Waterloo Road, Macquarie Park, NSW  2113, Australia; Zhong, R.Y., Department of Industrial and Manufacturing Systems Engineering, The University of Hong Kong, Hong Kong, Hong Kong; Farooque, M., Auckland University of Technology (AUT) Business School, AUT University, Private Bag 92006, Auckland, 1142, New Zealand, Sukkur IBA University, Sukkur, Pakistan; Kang, K., Department of Industrial and Manufacturing Systems Engineering, The University of Hong Kong, Hong Kong, Hong Kong; Venkatesh, V.G., Ecole de Management de Normandie, 30 Rue de Richelieu, Le Havre, 76087, France"/>
    <n v="1"/>
    <s v="Zhang, Abraham, Farooque, Muhammad"/>
    <s v="Zhang, A (corresponding author), Auckland Univ Technol, AUT Univ, Business Sch, Private Bag 92006, Auckland 1142, New Zealand."/>
    <s v="Zhang, A"/>
    <s v="Yes"/>
    <s v="Resources, Conservation and Recycling"/>
    <x v="2"/>
    <s v="Elsevier BV"/>
    <x v="0"/>
    <s v="journal-article"/>
    <b v="0"/>
    <s v="acceptedVersion"/>
    <s v="repository"/>
    <s v="Yes"/>
    <s v="repository.essex.ac.uk "/>
    <n v="1"/>
    <x v="0"/>
    <b v="0"/>
    <s v="0921-3449 "/>
    <s v="Yes"/>
    <s v="24 months"/>
    <s v="No"/>
    <m/>
    <s v="https://v2.sherpa.ac.uk/id/publication/16974"/>
    <n v="31"/>
    <n v="31"/>
    <s v="http://repository.essex.ac.uk/27958/10/BlockchainbasedLCA-RCRSIFinal.pdf"/>
    <s v="Yes"/>
    <s v="Yes"/>
    <m/>
    <m/>
    <m/>
    <s v="USD"/>
    <n v="3500"/>
    <n v="3500"/>
    <n v="2"/>
    <n v="0"/>
    <n v="0"/>
    <n v="3"/>
    <s v="http://www.altmetric.com/details.php?citation_id=68104446"/>
    <m/>
    <m/>
    <s v="Engineering; Environmental Sciences &amp; Ecology"/>
    <s v="Economics and Econometrics; Waste Management and Disposal"/>
    <b v="0"/>
    <s v="No"/>
    <x v="1"/>
    <x v="0"/>
    <x v="5"/>
  </r>
  <r>
    <s v="10.1007/s00366-018-00699-5"/>
    <m/>
    <m/>
    <x v="1"/>
    <s v="3D prediction of tunneling-induced ground movements based on a hybrid ANN and empirical methods"/>
    <s v="Hajihassani, M.; Kalatehjari, R.; Marto, A.; Mohamad, H.; Khosrotash, M."/>
    <n v="5"/>
    <s v="No"/>
    <s v="[Hajihassani, M.] Urmia Univ, Fac Engn, Dept Min, Orumiyeh 5756151818, Iran; [Kalatehjari, R.] Auckland Univ Technol, Built Environm Engn Dept, Sch Engn Comp &amp; Math Sci, Auckland 1010, New Zealand; [Marto, A.] Univ Teknol Malaysia Kuala Lumpur, Malaysia Japan Int Inst Technol, Kuala Lumpur 54100, Malaysia; [Mohamad, H.] Univ Teknol PETRONAS, Civil &amp; Environm Engn Dept, Perak, Malaysia; [Khosrotash, M.] Tunnel Rod Construct Consulting Engineers Ins, North Sohrevardi St, Tehran 1555913351, Iran Hajihassani, M., Department of Mining, Faculty of Engineering, Urmia University, Urmia, 5756151818, Iran; Kalatehjari, R., Built Environment Engineering Department, School of Engineering, Computer and Mathematical Sciences, Auckland University of Technology, Auckland, 1010, New Zealand; Marto, A., Malaysia-Japan International Institute of Technology, Universiti Teknologi Malaysia Kuala Lumpur, Kuala Lumpur, 54100, Malaysia; Mohamad, H., Civil and Environmental Engineering Department, Universiti Teknologi PETRONAS, Perak, Malaysia; Khosrotash, M., Tunnel Rod Construction Consulting Engineers Ins., North Sohrevardi Street, Tehran, 1555913351, Iran"/>
    <n v="1"/>
    <s v="Hajihassani, M., Kalatehjari, R."/>
    <s v="Hajihassani, M (corresponding author), Urmia Univ, Fac Engn, Dept Min, Orumiyeh 5756151818, Iran."/>
    <m/>
    <s v="No"/>
    <s v="Engineering with Computers"/>
    <x v="2"/>
    <s v="Springer Science and Business Media LLC"/>
    <x v="1"/>
    <s v="journal-article"/>
    <b v="0"/>
    <m/>
    <m/>
    <s v="No"/>
    <m/>
    <n v="0"/>
    <x v="0"/>
    <b v="0"/>
    <s v="0177-0667 1435-5663 "/>
    <s v="Yes"/>
    <s v="12 months"/>
    <s v="No"/>
    <m/>
    <s v="https://v2.sherpa.ac.uk/id/publication/17180"/>
    <n v="16"/>
    <n v="17"/>
    <m/>
    <s v="Yes"/>
    <s v="Yes"/>
    <m/>
    <m/>
    <m/>
    <s v="USD"/>
    <n v="3000"/>
    <n v="3000"/>
    <n v="0"/>
    <n v="0"/>
    <n v="0"/>
    <n v="0"/>
    <m/>
    <m/>
    <m/>
    <s v="Computer Science; Engineering"/>
    <s v="General Engineering; Modelling and Simulation; Software; Computer Science Applications"/>
    <b v="0"/>
    <s v="No"/>
    <x v="1"/>
    <x v="1"/>
    <x v="1"/>
  </r>
  <r>
    <s v="10.1109/ACCESS.2020.3022818"/>
    <s v="oa journal (via doaj)"/>
    <m/>
    <x v="0"/>
    <s v="Latest Research Trends in Gait Analysis Using Wearable Sensors and Machine Learning: A Systematic Review"/>
    <s v="Saboor, Abdul; Kask, Triin; Kuusik, Alar; Alam, Muhammad Mahtab; Le Moullec, Yannick; Niazi, Imran Khan; Zoha, Ahmed; Ahmad, Rizwan"/>
    <n v="8"/>
    <s v="No"/>
    <s v="[Saboor, Abdul; Kask, Triin; Kuusik, Alar; Alam, Muhammad Mahtab; Le Moullec, Yannick] Tallinn Univ Technol, Thomas Johann Seebeck Dept Elect, EE-12616 Tallinn, Estonia; [Niazi, Imran Khan] New Zealand Coll Chiropract, Ctr Chiropract Res, Auckland 1149, New Zealand; [Niazi, Imran Khan] AUT Univ, Hlth &amp; Rehabil Res Inst, Auckland 1010, New Zealand; [Niazi, Imran Khan] Aalborg Univ, Dept Hlth Sci &amp; Technol, DK-9100 Aalborg, Denmark; [Zoha, Ahmed] Univ Glasgow, James Watt Sch Engn, Glasgow G12 8QQ, Lanark, Scotland; [Ahmad, Rizwan] Natl Univ Sci &amp; Technol NUST, Sch Elect Engn &amp; Comp Sci, Islamabad 44000, Pakistan Saboor, A., Thomas Johann Seebeck Department of Electronics, Tallinn University of Technology, Tallinn, 12616, Estonia; Kask, T., Thomas Johann Seebeck Department of Electronics, Tallinn University of Technology, Tallinn, 12616, Estonia; Kuusik, A., Thomas Johann Seebeck Department of Electronics, Tallinn University of Technology, Tallinn, 12616, Estonia; Alam, M.M., Thomas Johann Seebeck Department of Electronics, Tallinn University of Technology, Tallinn, 12616, Estonia; Le Moullec, Y., Thomas Johann Seebeck Department of Electronics, Tallinn University of Technology, Tallinn, 12616, Estonia; Niazi, I.K., Center of Chiropractic Research, New Zealand College of Chiropractic, Auckland, 1149, New Zealand, Health and Rehabilitation Research Institute, AUT University, Auckland, 1010, New Zealand, Department of Health Science and Technology, Aalborg University, Aalborg, 9100, Denmark; Zoha, A., James Watt School of Engineering, University of Glasgow, Glasgow, G12 8QQ, United Kingdom; Ahmad, R., School of Electrical Engineering and Computer Science, National University of Sciences and Technology (NUST), Islamabad, 44000, Pakistan"/>
    <n v="1"/>
    <s v="Saboor, Abdul, Kask, Triin, Kuusik, Alar, Alam, Muhammad Mahtab, Le Moullec, Yannick, Niazi, Imran Khan"/>
    <s v="Saboor, A (corresponding author), Tallinn Univ Technol, Thomas Johann Seebeck Dept Elect, EE-12616 Tallinn, Estonia."/>
    <m/>
    <s v="No"/>
    <s v="IEEE Access"/>
    <x v="0"/>
    <s v="Institute of Electrical and Electronics Engineers (IEEE)"/>
    <x v="0"/>
    <s v="journal-article"/>
    <b v="1"/>
    <s v="publishedVersion"/>
    <s v="publisher"/>
    <s v="Yes"/>
    <s v="eprints.gla.ac.uk "/>
    <n v="1"/>
    <x v="0"/>
    <b v="1"/>
    <s v="2169-3536 "/>
    <s v="Yes"/>
    <s v="None"/>
    <s v="No"/>
    <m/>
    <s v="https://v2.sherpa.ac.uk/id/publication/24685"/>
    <n v="1"/>
    <n v="3"/>
    <s v="https://ieeexplore.ieee.org/ielx7/6287639/6514899/09187883.pdf"/>
    <s v="Yes"/>
    <s v="Yes"/>
    <s v="Yes"/>
    <s v="USD"/>
    <n v="1750"/>
    <s v="USD"/>
    <n v="1750"/>
    <n v="1750"/>
    <n v="0"/>
    <n v="0"/>
    <n v="0"/>
    <n v="0"/>
    <m/>
    <s v="European Union's Horizon 2020 Research and Innovation Program [668995]; European Union Regional Development Fund through the framework of the Tallinn University of Technology Development Program [2014-2020.4.01.16-0032]; Estonian Research CouncilEstonian Research Council [PUT-PRG 424]; 2016-2022; Horizon 2020 Framework Programme, H2020: 668995; Eesti Teadusagentuur, ETAg: PUT-PRG 424; European Regional Development Fund, FEDER: 2014-2020.4.01.16-0032"/>
    <s v="Horizon 2020 Framework Programme; Estonian Research Council under Grant PUTPRG"/>
    <s v="Computer Science; Engineering; Telecommunications"/>
    <s v="General Engineering; General Materials Science; General Computer Science"/>
    <b v="0"/>
    <s v="No"/>
    <x v="1"/>
    <x v="0"/>
    <x v="0"/>
  </r>
  <r>
    <s v="10.1109/ACCESS.2020.3024859"/>
    <s v="oa journal (via doaj)"/>
    <s v="cc-by-nc-nd"/>
    <x v="0"/>
    <s v="A Compact Flexible Frequency Reconfigurable Antenna for Heterogeneous Applications"/>
    <s v="Hussain, Niamat; Awan, Wahaj Abbas; Naqvi, Syeda Iffat; Ghaffar, Adnan; Zaidi, Abir; Naqvi, Syed Aftab; Iftikhar, Adnan; Li, Xue Jun"/>
    <n v="8"/>
    <s v="No"/>
    <s v="[Hussain, Niamat] Chungbuk Natl Univ, Dept Comp &amp; Commun Engn, Cheongju 28644, South Korea; [Awan, Wahaj Abbas] Seoul Natl Univ Sci &amp; Technol, Dept Integrated IT Engn, Seoul 01811, South Korea; [Naqvi, Syeda Iffat] Univ Engn &amp; Technol, Telecommun Engn Dept, Taxila 47080, Pakistan; [Ghaffar, Adnan; Li, Xue Jun] Auckland Univ Technol, Dept Elect &amp; Elect Engn, Auckland 1010, New Zealand; [Zaidi, Abir] Hassan II Univ, Dept Elect Engn, Lab EEA &amp; TI, Casablanca 20000, Morocco; [Naqvi, Syed Aftab] COMSATS Univ Islamabad, Dept Elect &amp; Comp Engn, Sahiwal 57000, Pakistan; [Iftikhar, Adnan] COMSATS Univ Islamabad, Dept Elect &amp; Comp Engn, Islamabad 45550, Pakistan Hussain, N., Department of Computer and Communication Engineering, Chungbuk National University, Cheongju, 28644, South Korea; Awan, W.A., Department of Integrated IT Engineering, Seoul National University of Science and Technology, Seoul, 01811, South Korea; Naqvi, S.I., Telecommunication Engineering Department, University of Engineering and Technology, Taxila, 47080, Pakistan; Ghaffar, A., Department of Electrical and Electronic Engineering, Auckland University of Technology, Auckland, 1010, New Zealand; Zaidi, A., Laboratory EEA and TI, Department of Electrical Engineering, Hassan II University, Casablanca, 20000, Morocco; Naqvi, S.A., Department of Electrical and Computer Engineering, COMSATS University Islamabad, Sahiwal, 57000, Pakistan; Iftikhar, A., Department of Electrical and Computer Engineering, COMSATS University Islamabad, Islamabad, 45550, Pakistan; Li, X.J., Department of Electrical and Electronic Engineering, Auckland University of Technology, Auckland, 1010, New Zealand"/>
    <n v="1"/>
    <s v="Hussain, Niamat, Awan, Wahaj Abbas, Naqvi, Syeda Iffat, Ghaffar, Adnan, Li, Xue Jun"/>
    <s v="Naqvi, SI (corresponding author), Univ Engn &amp; Technol, Telecommun Engn Dept, Taxila 47080, Pakistan.; Naqvi, SA (corresponding author), COMSATS Univ Islamabad, Dept Elect &amp; Comp Engn, Sahiwal 57000, Pakistan."/>
    <m/>
    <s v="No"/>
    <s v="IEEE Access"/>
    <x v="0"/>
    <s v="Institute of Electrical and Electronics Engineers (IEEE)"/>
    <x v="0"/>
    <s v="journal-article"/>
    <b v="1"/>
    <s v="publishedVersion"/>
    <s v="publisher"/>
    <s v="Yes"/>
    <s v="openrepository.aut.ac.nz "/>
    <n v="1"/>
    <x v="0"/>
    <b v="1"/>
    <s v="2169-3536 "/>
    <s v="Yes"/>
    <s v="None"/>
    <s v="No"/>
    <m/>
    <s v="https://v2.sherpa.ac.uk/id/publication/24685"/>
    <n v="6"/>
    <n v="3"/>
    <s v="https://ieeexplore.ieee.org/ielx7/6287639/6514899/09200596.pdf"/>
    <s v="Yes"/>
    <s v="Yes"/>
    <s v="Yes"/>
    <s v="USD"/>
    <n v="1750"/>
    <s v="USD"/>
    <n v="1750"/>
    <n v="1750"/>
    <n v="0"/>
    <n v="0"/>
    <n v="0"/>
    <n v="0"/>
    <m/>
    <m/>
    <m/>
    <s v="Computer Science; Engineering; Telecommunications"/>
    <s v="General Engineering; General Materials Science; General Computer Science"/>
    <b v="1"/>
    <s v="Yes"/>
    <x v="0"/>
    <x v="0"/>
    <x v="0"/>
  </r>
  <r>
    <s v="10.3390/healthcare8040548"/>
    <s v="oa journal (via doaj)"/>
    <m/>
    <x v="0"/>
    <s v="The Effect of Spinal Manipulation on the Electrophysiological and Metabolic Properties of the Tibialis Anterior Muscle"/>
    <s v="Niazi, Imran Khan; Kamavuako, Ernest Nlandu; Holt, Kelly; Janjua, Taha Al Muhammadee; Kumari, Nitika; Amjad, Imran; Haavik, Heidi"/>
    <n v="7"/>
    <s v="No"/>
    <s v="[Niazi, Imran Khan; Holt, Kelly; Kumari, Nitika; Amjad, Imran; Haavik, Heidi] New Zealand Coll Chiropract, Ctr Chiropract Res, Auckland 1060, New Zealand; [Niazi, Imran Khan; Kumari, Nitika] AUT Univ, Fac Hlth &amp; Environm Sci, Hlth &amp; Rehabil Res Inst, Auckland 0627, New Zealand; [Niazi, Imran Khan; Janjua, Taha Al Muhammadee] Aalborg Univ, Dept Hlth Sci &amp; Technol, DK-9220 Aalborg, Denmark; [Kamavuako, Ernest Nlandu] Kings Coll London, Dept Informat, London WC2R 2LS, England; [Kamavuako, Ernest Nlandu] Univ Kindu, Fac Med, Kindu, DEM REP CONGO; [Amjad, Imran] Riphah Int Univ, Fac Rehabil &amp; Allied Sci, Islamabad 46000, Pakistan Niazi, I.K., Centre for Chiropractic Research, New Zealand College of Chiropractic, Auckland, 1060, New Zealand, Faculty of Health &amp; Environmental Sciences, Health &amp; Rehabilitation Research Institute, AUT University, Auckland, 0627, New Zealand, Department of Health Science and Technology, Aalborg University, Aalborg, 9220, Denmark; Kamavuako, E.N., Department of Informatics, King's College London, London, WC2R 2LS, United Kingdom, Faculté de Médecine, Université de Kindu, Kindu, Congo; Holt, K., Centre for Chiropractic Research, New Zealand College of Chiropractic, Auckland, 1060, New Zealand; Janjua, T.A.M., Department of Health Science and Technology, Aalborg University, Aalborg, 9220, Denmark; Kumari, N., Centre for Chiropractic Research, New Zealand College of Chiropractic, Auckland, 1060, New Zealand, Faculty of Health &amp; Environmental Sciences, Health &amp; Rehabilitation Research Institute, AUT University, Auckland, 0627, New Zealand; Amjad, I., Centre for Chiropractic Research, New Zealand College of Chiropractic, Auckland, 1060, New Zealand, Faculty of Rehabilitation and Allied Sciences, Riphah International University, Islamabad, 46000, Pakistan; Haavik, H., Centre for Chiropractic Research, New Zealand College of Chiropractic, Auckland, 1060, New Zealand"/>
    <n v="1"/>
    <s v="Niazi, Imran Khan, Holt, Kelly, Kumari, Nitika, Amjad, Imran, Haavik, Heidi"/>
    <s v="Niazi, IK; Haavik, H (corresponding author), New Zealand Coll Chiropract, Ctr Chiropract Res, Auckland 1060, New Zealand.; Niazi, IK (corresponding author), AUT Univ, Fac Hlth &amp; Environm Sci, Hlth &amp; Rehabil Res Inst, Auckland 0627, New Zealand.; Niazi, IK (corresponding author), Aalborg Univ, Dept Hlth Sci &amp; Technol, DK-9220 Aalborg, Denmark."/>
    <s v=" Haavik, H"/>
    <s v="Yes"/>
    <s v="Healthcare"/>
    <x v="0"/>
    <s v="MDPI AG"/>
    <x v="0"/>
    <s v="journal-article"/>
    <b v="1"/>
    <s v="publishedVersion"/>
    <s v="publisher"/>
    <s v="Yes"/>
    <m/>
    <n v="0"/>
    <x v="0"/>
    <b v="1"/>
    <s v="2227-9032 "/>
    <s v="Yes"/>
    <s v="None"/>
    <s v="Yes"/>
    <s v="None"/>
    <s v="https://v2.sherpa.ac.uk/id/publication/24801"/>
    <n v="1"/>
    <n v="0"/>
    <s v="https://doi.org/10.3390/healthcare8040548"/>
    <s v="Yes"/>
    <s v="Yes"/>
    <s v="Yes"/>
    <s v="CHF"/>
    <n v="550"/>
    <s v="USD"/>
    <n v="3000"/>
    <n v="3000"/>
    <n v="4.0999999999999996"/>
    <n v="0"/>
    <n v="0"/>
    <n v="6"/>
    <s v="http://www.altmetric.com/details.php?citation_id=95784212"/>
    <m/>
    <m/>
    <s v="Health Care Sciences &amp; Services"/>
    <m/>
    <b v="0"/>
    <s v="No"/>
    <x v="1"/>
    <x v="0"/>
    <x v="0"/>
  </r>
  <r>
    <s v="10.1017/BrImp.2020.14"/>
    <m/>
    <m/>
    <x v="1"/>
    <s v="Patient and clinician experiences of a computerised cognitive battery for use after concussion: a preliminary qualitative study"/>
    <s v="Macleod, C.; Surgenor, L. J.; Levack, W.; Hackney, J.; Theadom, A.; Siegert, R. J.; Silverberg, N. D.; Snell, D. L."/>
    <n v="8"/>
    <s v="No"/>
    <s v=" MacLeod, C., Department of Orthopaedic Surgery and Musculoskeletal Medicine, University of Otago, Christchurch, New Zealand; Surgenor, L.J., Department of Psychological Medicine, University of Otago, Christchurch, New Zealand; Levack, W., Rehabilitation Teaching and Research Unit, University of Otago, Wellington, New Zealand; Hackney, J., Burwood Concussion Clinic, Christchurch, New Zealand; Theadom, A., Department of Psychology and Rehabilitation, Aut University, Auckland, New Zealand; Siegert, R.J., Department of Psychology and Rehabilitation, Aut University, Auckland, New Zealand; Silverberg, N.D., Division of Physical Medicine and Rehabilitation, Department of Medicine, University of British Columbia, Vancouver, Canada, Rehabilitation Research Program, Gf Strong Rehab Centre, Vancouver, Canada; Snell, D.L., Department of Orthopaedic Surgery and Musculoskeletal Medicine, University of Otago, Christchurch, New Zealand, Burwood Concussion Clinic, Christchurch, New Zealand"/>
    <n v="0"/>
    <m/>
    <s v="Snell, D.L.; Department of Orthopaedic Surgery and Musculoskeletal Medicine, New Zealand; email: debbie.snell@otago.ac.nz"/>
    <m/>
    <s v="No"/>
    <s v="Brain Impairment"/>
    <x v="0"/>
    <s v="Cambridge University Press (CUP)"/>
    <x v="1"/>
    <s v="journal-article"/>
    <b v="0"/>
    <m/>
    <m/>
    <s v="No"/>
    <m/>
    <n v="0"/>
    <x v="0"/>
    <b v="0"/>
    <s v="1443-9646 1839-5252 "/>
    <s v="Yes"/>
    <s v="6 months"/>
    <s v="No"/>
    <m/>
    <s v="https://v2.sherpa.ac.uk/id/publication/13535"/>
    <m/>
    <n v="0"/>
    <m/>
    <s v="No"/>
    <s v="Yes"/>
    <m/>
    <m/>
    <m/>
    <s v="USD"/>
    <n v="2980"/>
    <n v="2980"/>
    <n v="0"/>
    <n v="0"/>
    <n v="0"/>
    <n v="0"/>
    <m/>
    <m/>
    <m/>
    <m/>
    <s v="Speech and Hearing; Cognitive Neuroscience; Behavioral Neuroscience; Neuropsychology and Physiological Psychology; Neurology; Clinical Neurology"/>
    <b v="0"/>
    <s v="No"/>
    <x v="1"/>
    <x v="1"/>
    <x v="1"/>
  </r>
  <r>
    <s v="10.1177/1524838020961879"/>
    <m/>
    <m/>
    <x v="1"/>
    <s v="Indigenous People's Experiences and Expectations of Health Care Professionals When Accessing Care for Family Violence: A Qualitative Evidence Synthesis"/>
    <s v="Fiolet, Renee: The University of Melbourne, Australia; Cameron, Jacqui: The University of Melbourne, Australia; Tarzia, Laura: The University of Melbourne, Australia, The Royal Women's Hospital, Melbourne, Australia; Gallant, David: The University of Melbourne, Australia; Hameed, Mohajer: The University of Melbourne, Australia; Hooker, Leesa: La Trobe University, Melbourne, Australia; Koziol-McLain, Jane: Auckland University of Technology, New Zealand; Glover, Karen: South Australian Health and Medical Research Institute, Adelaide, South Australia, Australia; Spangaro, Joanne: University of Wollongong, New South Wales, Australia; Hegarty, Kelsey: The University of Melbourne, Australia, The Royal Women's Hospital, Melbourne, Australia"/>
    <n v="10"/>
    <s v="No"/>
    <s v="[Fiolet, Renee; Cameron, Jacqui; Tarzia, Laura; Gallant, David] Univ Melbourne, Carlton, Vic, Australia; [Hameed, Mohajer] Univ Melbourne, Safer Families Ctr Res Excellence, Carlton, Vic, Australia; [Hegarty, Kelsey] Univ Melbourne, Family Violence Prevent, Carlton, Vic, Australia; [Tarzia, Laura] Royal Womens Hosp, Ctr Family Violence Prevent, Dept Gen Practice, Melbourne, Vic, Australia; [Hegarty, Kelsey] Royal Womens Hosp, Melbourne, Vic, Australia; [Hooker, Leesa] La Trobe Univ, Judith Lumley Ctr Mother Infant &amp; Family Hlth Res, Melbourne, Vic, Australia; [Koziol-McLain, Jane] Auckland Univ Technol, Auckland, New Zealand; [Glover, Karen] South Australian Hlth &amp; Med Res Inst, Adelaide, SA, Australia; [Spangaro, Joanne] Univ Wollongong, Social Work, Wollongong, NSW, Australia Fiolet, R., The University of Melbourne, Australia; Cameron, J., The University of Melbourne, Australia; Tarzia, L., The University of Melbourne, Australia, The Royal Women's Hospital, Melbourne, Australia; Gallant, D., The University of Melbourne, Australia; Hameed, M., The University of Melbourne, Australia; Hooker, L., La Trobe University, Melbourne, Australia; Koziol-McLain, J., Auckland University of Technology, New Zealand; Glover, K., South Australian Health and Medical Research Institute, Adelaide, SA, Australia; Spangaro, J., University of WollongongNSW, Australia; Hegarty, K., The University of Melbourne, Australia, The Royal Women's Hospital, Melbourne, Australia"/>
    <n v="1"/>
    <s v="Fiolet, Renee, Cameron, Jacqui, Tarzia, Laura, Gallant, David, Hameed, Mohajer, Hegarty, Kelsey, Hooker, Leesa, Koziol-McLain, Jane"/>
    <s v="Fiolet, R (corresponding author), Univ Melbourne, Carlton, Vic, Australia.; Fiolet, R (corresponding author), Univ Melbourne, Dept Gen Practice, 200 Berkeley St, Carlton, Vic 3053, Australia."/>
    <m/>
    <s v="No"/>
    <s v="Trauma, Violence, &amp; Abuse"/>
    <x v="0"/>
    <s v="SAGE Publications"/>
    <x v="1"/>
    <s v="journal-article"/>
    <b v="0"/>
    <m/>
    <m/>
    <s v="No"/>
    <m/>
    <n v="0"/>
    <x v="0"/>
    <b v="0"/>
    <s v="1524-8380 1552-8324 "/>
    <s v="Yes"/>
    <s v="None"/>
    <s v="No"/>
    <m/>
    <s v="https://v2.sherpa.ac.uk/id/publication/9555"/>
    <m/>
    <n v="1"/>
    <m/>
    <s v="Yes"/>
    <s v="Yes"/>
    <m/>
    <m/>
    <m/>
    <s v="USD"/>
    <n v="3000"/>
    <n v="3000"/>
    <n v="22.4"/>
    <n v="0"/>
    <n v="0"/>
    <n v="34"/>
    <s v="http://www.altmetric.com/details.php?citation_id=91918710"/>
    <s v="National Health and Medical Research CouncilNational Health and Medical Research Council of Australia"/>
    <s v="National Health and Medical Research Council"/>
    <s v="Criminology &amp; Penology; Family Studies; Social Work"/>
    <s v="Applied Psychology; Public Health;  Environmental and Occupational Health; Health(social science)"/>
    <b v="0"/>
    <s v="No"/>
    <x v="1"/>
    <x v="1"/>
    <x v="1"/>
  </r>
  <r>
    <s v="10.1080/02508281.2020.1819109"/>
    <m/>
    <m/>
    <x v="1"/>
    <s v="Responsible tourism: the 'why' and 'how' of empowering children"/>
    <s v="Seraphin, Hugues: Events and Tourism Management Studies, The University of Winchester Business School, Winchester, UK; Yallop, Anca C.: AUT Business School, Auckland University of Technology, Auckland, New Zealand; Seyfi, Siamak: Geography Research Unit, University of Oulu, Oulu, Finland; Hall, C. Michael: Department of Management, Marketing and Entrepreneurship, University of Canterbury, Christchurch, New Zealand, School of Business and Economics, Linnaeus University, Kalmar, Sweden, Department of Geography, University of Oulu, Oulu, Finland, School of Tourism &amp; Hospitality, University of Johannesburg, Johannesburg, South Africa"/>
    <n v="4"/>
    <s v="No"/>
    <s v="[Seraphin, Hugues] Univ Winchester, Business Sch, Events &amp; Tourism Management Studies, Winchester, Hants, England; [Yallop, Anca C.] Auckland Univ Technol, AUT Business Sch, Auckland, New Zealand; [Seyfi, Siamak] Univ Oulu, Geog Res Unit, Oulu, Finland; [Hall, C. Michael] Univ Canterbury, Dept Management Mkt &amp; Entrepreneurship, Christchurch, New Zealand; [Hall, C. Michael] Linnaeus Univ, Sch Business &amp; Econ, Kalmar, Sweden; [Hall, C. Michael] Univ Oulu, Dept Geog, Oulu, Finland; [Hall, C. Michael] Univ Johannesburg, Sch Tourism &amp; Hospitality, Johannesburg, South Africa Seraphin, H., Events and Tourism Management Studies, The University of Winchester Business School, Winchester, United Kingdom; Yallop, A.C., AUT Business School, Auckland University of Technology, Auckland, New Zealand; Seyfi, S., Geography Research Unit, University of Oulu, Oulu, Finland; Hall, C.M., Department of Management, Marketing and Entrepreneurship, University of Canterbury, Christchurch, New Zealand, School of Business and Economics, Linnaeus University, Kalmar, Sweden, Department of Geography, University of Oulu, Oulu, Finland, School of Tourism &amp; Hospitality, University of Johannesburg, Johannesburg, South Africa"/>
    <n v="1"/>
    <s v="Seraphin, Hugues, Yallop, Anca C."/>
    <s v="Seraphin, H (corresponding author), Univ Winchester, Business Sch, Events &amp; Tourism Management Studies, Winchester, Hants, England."/>
    <m/>
    <s v="No"/>
    <s v="Tourism Recreation Research"/>
    <x v="0"/>
    <s v="Informa UK Limited"/>
    <x v="1"/>
    <s v="journal-article"/>
    <b v="0"/>
    <m/>
    <m/>
    <s v="No"/>
    <m/>
    <n v="0"/>
    <x v="0"/>
    <b v="0"/>
    <s v="0250-8281 2320-0308 "/>
    <s v="Yes"/>
    <s v="18 months"/>
    <s v="No"/>
    <m/>
    <s v="https://v2.sherpa.ac.uk/id/publication/30724"/>
    <m/>
    <n v="0"/>
    <m/>
    <s v="Yes"/>
    <s v="Yes"/>
    <m/>
    <m/>
    <m/>
    <s v="USD"/>
    <n v="2950"/>
    <n v="2950"/>
    <n v="0"/>
    <n v="0"/>
    <n v="0"/>
    <n v="0"/>
    <m/>
    <m/>
    <m/>
    <s v="Social Sciences - Other Topics"/>
    <m/>
    <b v="0"/>
    <s v="No"/>
    <x v="1"/>
    <x v="1"/>
    <x v="1"/>
  </r>
  <r>
    <s v="10.1108/JBIM-03-2019-0130"/>
    <s v="oa repository (via OAI-PMH doi match)"/>
    <m/>
    <x v="5"/>
    <s v="Market-scanning and market-shaping: why are firms blindsided by market-shaping acts?"/>
    <s v="Diaz Ruiz, Carlos A.; Baker, Jonathan J.; Mason, Katy; Tierney, Kieran"/>
    <n v="4"/>
    <s v="No"/>
    <s v="[Diaz Ruiz, Carlos A.] Univ Auckland, Grad Sch Management, Auckland, New Zealand; [Baker, Jonathan J.] Auckland Univ Technol, Fac Business Econ &amp; Law, Auckland, New Zealand; [Mason, Katy] Univ Lancaster, Dept Entrepreneurship &amp; Strategy, Management Sch, Lancaster, England; [Tierney, Kieran] RMIT Univ, Sch Econ Finance &amp; Mkt, Melbourne, Vic, Australia Diaz Ruiz, C.A., Graduate School of Management, The University of Auckland, Auckland, New Zealand; Baker, J.J., Faculty of Business, Economics and Law, Auckland University of Technology, Auckland, New Zealand; Mason, K., Department of Entrepreneurship and Strategy, Lancaster University Management School, Lancaster, United Kingdom; Tierney, K., School of Economics, Finance and Marketing, RMIT University, Melbourne, Australia"/>
    <n v="1"/>
    <s v="Diaz Ruiz, Carlos A., Baker, Jonathan J."/>
    <s v="Diaz Ruiz, CA (corresponding author), Univ Auckland, Grad Sch Management, Auckland, New Zealand."/>
    <m/>
    <s v="No"/>
    <s v="Journal of Business &amp; Industrial Marketing"/>
    <x v="0"/>
    <s v="Emerald"/>
    <x v="0"/>
    <s v="journal-article"/>
    <b v="0"/>
    <s v="acceptedVersion"/>
    <s v="repository"/>
    <s v="Yes"/>
    <s v="eprints.lancs.ac.uk "/>
    <n v="1"/>
    <x v="0"/>
    <b v="0"/>
    <s v="0885-8624 "/>
    <s v="Yes"/>
    <s v="None"/>
    <s v="No"/>
    <m/>
    <s v="https://v2.sherpa.ac.uk/id/publication/2818"/>
    <n v="2"/>
    <n v="1"/>
    <s v="https://eprints.lancs.ac.uk/id/eprint/144289/1/Diaz_Ruiz_et_al_2020_Market_Shaping_JBIM.pdf"/>
    <s v="Yes"/>
    <s v="Yes"/>
    <m/>
    <m/>
    <m/>
    <s v="USD"/>
    <n v="3240"/>
    <n v="3240"/>
    <n v="26"/>
    <n v="3"/>
    <n v="0"/>
    <n v="1"/>
    <s v="http://www.altmetric.com/details.php?citation_id=85270023"/>
    <m/>
    <m/>
    <s v="Business &amp; Economics"/>
    <s v="Marketing; Business and International Management"/>
    <b v="0"/>
    <s v="No"/>
    <x v="1"/>
    <x v="0"/>
    <x v="5"/>
  </r>
  <r>
    <s v="10.3390/sports8060085"/>
    <s v="oa journal (via doaj)"/>
    <m/>
    <x v="0"/>
    <s v="Physical and Fitness Characteristics of Elite Professional Rugby Union Players"/>
    <s v="Posthumus, Logan; Macgregor, Campbell; Winwood, Paul; Darry, Katrina; Driller, Matthew; Gill, Nicholas"/>
    <n v="6"/>
    <s v="No"/>
    <s v="[Posthumus, Logan; Macgregor, Campbell; Winwood, Paul] Toi Ohomai Inst Technol, Fac Hlth Educ &amp; Environm, Tauranga 3112, New Zealand; [Posthumus, Logan; Gill, Nicholas] Univ Waikato, Huataki Waiora Sch Hlth, Hamilton 3216, New Zealand; [Posthumus, Logan; Darry, Katrina; Gill, Nicholas] New Zealand Rugby Union, Wellington 6011, New Zealand; [Macgregor, Campbell] Cent Queensland Univ, Sch Appl &amp; Social Sci, Rockhampton, Qld 4701, Australia; [Winwood, Paul] Auckland Univ Technol, Sch Sport &amp; Recreat, Auckland 0627, New Zealand; [Driller, Matthew] La Trobe Univ, Sch Allied Hlth Human Serv &amp; Sport, Melbourne, Vic 3086, Australia Posthumus, L., Faculty of Health, Education and Environment, Toi Ohomai Institute of Technology, Tauranga, 3112, New Zealand, Te Huataki Waiora School of Health, The University of Waikato, Hamilton, 3216, New Zealand, New Zealand Rugby Union, Wellington, 6011, New Zealand; Macgregor, C., Faculty of Health, Education and Environment, Toi Ohomai Institute of Technology, Tauranga, 3112, New Zealand, School of Applied and Social Sciences, Central Queensland University, Rockhampton, 4701, Australia; Winwood, P., Faculty of Health, Education and Environment, Toi Ohomai Institute of Technology, Tauranga, 3112, New Zealand, School of Sport and Recreation, Auckland University of Technology, Auckland, 0627, New Zealand; Darry, K., New Zealand Rugby Union, Wellington, 6011, New Zealand; Driller, M., School of Allied Health, Human Services and Sport, La Trobe University, Melbourne, 3086, Australia; Gill, N., Te Huataki Waiora School of Health, The University of Waikato, Hamilton, 3216, New Zealand, New Zealand Rugby Union, Wellington, 6011, New Zealand"/>
    <n v="1"/>
    <s v="Posthumus, Logan, Macgregor, Campbell, Winwood, Paul, Gill, Nicholas, Darry, Katrina"/>
    <s v="Posthumus, L (corresponding author), Toi Ohomai Inst Technol, Fac Hlth Educ &amp; Environm, Tauranga 3112, New Zealand.; Posthumus, L (corresponding author), Univ Waikato, Huataki Waiora Sch Hlth, Hamilton 3216, New Zealand.; Posthumus, L (corresponding author), New Zealand Rugby Union, Wellington 6011, New Zealand."/>
    <m/>
    <s v="No"/>
    <s v="Sports"/>
    <x v="0"/>
    <s v="MDPI AG"/>
    <x v="0"/>
    <s v="journal-article"/>
    <b v="1"/>
    <s v="publishedVersion"/>
    <s v="publisher"/>
    <s v="Yes"/>
    <s v="europepmc.org "/>
    <n v="1"/>
    <x v="0"/>
    <b v="1"/>
    <s v="2075-4663 "/>
    <s v="Yes"/>
    <s v="None"/>
    <s v="Yes"/>
    <s v="None"/>
    <s v="https://v2.sherpa.ac.uk/id/publication/24825"/>
    <n v="3"/>
    <n v="3"/>
    <s v="https://doi.org/10.3390/sports8060085"/>
    <s v="Yes"/>
    <s v="Yes"/>
    <s v="Yes"/>
    <s v="CHF"/>
    <n v="350"/>
    <m/>
    <m/>
    <n v="389"/>
    <n v="0"/>
    <n v="0"/>
    <n v="0"/>
    <n v="0"/>
    <m/>
    <m/>
    <m/>
    <s v="Sport Sciences"/>
    <m/>
    <b v="0"/>
    <s v="No"/>
    <x v="1"/>
    <x v="0"/>
    <x v="0"/>
  </r>
  <r>
    <s v="10.1109/ACCESS.2020.3013933"/>
    <s v="oa journal (via doaj)"/>
    <s v="cc-by-nc-nd"/>
    <x v="0"/>
    <s v="Feeling Positive About Reopening? New Normal Scenarios From COVID-19 US Reopen Sentiment Analytics"/>
    <s v="Samuel, Jim; Rahman, Md. Mokhlesur; Ali, G. G. Md. Nawaz; Samuel, Yana; Pelaez, Alexander; Chong, Peter Han Joo; Yakubov, Michael"/>
    <n v="7"/>
    <s v="No"/>
    <s v="[Samuel, Jim] Univ Charleston, Sch Business, Charleston, WV 25304 USA; [Rahman, Md. Mokhlesur] Univ N Carolina, William States Lee Coll Engn, Charlotte, NC 28223 USA; [Ali, G. G. Md. Nawaz] Univ Charleston, Dept Appl Comp Sci, Charleston, WV 25304 USA; [Samuel, Yana] Northeastern Univ, Coll Educ, Boston, MA 02115 USA; [Pelaez, Alexander] Hofstra Univ, Sch Business, Hempstead, NY 11549 USA; [Chong, Peter Han Joo] Auckland Univ Technol, Dept EEE, Auckland 1010, New Zealand; [Yakubov, Michael] Wilmington Univ, Coll Educ, New Castle, DE 19720 USA Samuel, J., School of Business, University of Charleston, Charleston, WV  25304, United States; Rahman, M.M., William States Lee College of Engineering, University of North Carolina at Charlotte, Charlotte, NC  28223, United States; Ali, G.G.M.N., Department of Applied Computer Science, University of Charleston, Charleston, WV  25304, United States; Samuel, Y., College of Education, Northeastern University, Boston, MA  02115, United States; Pelaez, A., School of Business, Hofstra University, Hempstead, NY  11549, United States; Chong, P.H.J., Department of Eee, Auckland University of Technology, Auckland, 1010, New Zealand; Yakubov, M., College of Education, Wilmington University, New Castle, DE  19720, United States"/>
    <n v="1"/>
    <s v="Samuel, Jim, Rahman, Md. Mokhlesur, Ali, G. G. Md. Nawaz, Samuel, Yana, Pelaez, Alexander, Chong, Peter Han Joo"/>
    <s v="Ali, GGMN (corresponding author), Univ Charleston, Dept Appl Comp Sci, Charleston, WV 25304 USA."/>
    <m/>
    <s v="No"/>
    <s v="IEEE Access"/>
    <x v="0"/>
    <s v="Institute of Electrical and Electronics Engineers (IEEE)"/>
    <x v="0"/>
    <s v="journal-article"/>
    <b v="1"/>
    <s v="publishedVersion"/>
    <s v="publisher"/>
    <s v="No"/>
    <m/>
    <n v="0"/>
    <x v="0"/>
    <b v="1"/>
    <s v="2169-3536 "/>
    <s v="Yes"/>
    <s v="None"/>
    <s v="No"/>
    <m/>
    <s v="https://v2.sherpa.ac.uk/id/publication/24685"/>
    <n v="8"/>
    <n v="11"/>
    <s v="https://ieeexplore.ieee.org/ielx7/6287639/8948470/09154672.pdf"/>
    <s v="Yes"/>
    <s v="Yes"/>
    <s v="Yes"/>
    <s v="USD"/>
    <n v="1750"/>
    <s v="USD"/>
    <n v="1750"/>
    <n v="1750"/>
    <n v="2.5"/>
    <n v="0"/>
    <n v="0"/>
    <n v="3"/>
    <s v="http://www.altmetric.com/details.php?citation_id=87176503"/>
    <m/>
    <m/>
    <s v="Computer Science; Engineering; Telecommunications"/>
    <s v="General Engineering; General Materials Science; General Computer Science"/>
    <b v="0"/>
    <s v="No"/>
    <x v="1"/>
    <x v="0"/>
    <x v="0"/>
  </r>
  <r>
    <s v="10.1016/j.socscimed.2020.113212"/>
    <s v="oa repository (via OAI-PMH doi match)"/>
    <s v="cc-by-nc-nd"/>
    <x v="5"/>
    <s v="A socio-spatial analysis of pedestrian falls in Aotearoa New Zealand"/>
    <s v="Watkins, A.; Curl, A.; Mavoa, S.; Tomintz, M.; Todd, V.; Dicker, B."/>
    <n v="6"/>
    <s v="No"/>
    <s v=" Watkins, A., School of Earth and Environment, University of Canterbury, New Zealand; Curl, A., Department of Population Health, University of Otago Christchurch, New Zealand; Mavoa, S., Melbourne School of Population and Global Health, University of Melbourne, Australia; Tomintz, M., GeoHealth Laboratory, University of Canterbury, New Zealand; Todd, V., Clinical Audit and Research, St John, New Zealand, Paramedicine Department, Auckland University of Technology, New Zealand; Dicker, B., Clinical Audit and Research, St John, New Zealand, Paramedicine Department, Auckland University of Technology, New Zealand"/>
    <n v="2"/>
    <s v="Todd, V.; Dicker, B."/>
    <s v="Watkins, A.; Department of Population Health, PO Box 4345, New Zealand; email: alison.watkins@otago.ac.nz"/>
    <m/>
    <s v="No"/>
    <s v="Social Science &amp; Medicine"/>
    <x v="0"/>
    <s v="Elsevier BV"/>
    <x v="0"/>
    <s v="journal-article"/>
    <b v="0"/>
    <s v="submittedVersion"/>
    <s v="repository"/>
    <s v="Yes"/>
    <s v="ourarchive.otago.ac.nz "/>
    <n v="1"/>
    <x v="0"/>
    <b v="0"/>
    <s v="0277-9536 "/>
    <s v="Yes"/>
    <s v="36 months"/>
    <s v="No"/>
    <m/>
    <s v="https://v2.sherpa.ac.uk/id/publication/31827"/>
    <m/>
    <n v="0"/>
    <s v="https://ourarchive.otago.ac.nz/bitstream/10523/10468/3/Pedestrian%20falls%20-%20GIS%20-%20lay%20summary%20FINAL.pdf"/>
    <s v="No"/>
    <s v="Yes"/>
    <m/>
    <m/>
    <m/>
    <s v="USD"/>
    <n v="3400"/>
    <n v="3400"/>
    <n v="0.5"/>
    <n v="0"/>
    <n v="0"/>
    <n v="0"/>
    <s v="http://www.altmetric.com/details.php?citation_id=86271776"/>
    <s v="University of Canterbury, UC"/>
    <s v="Geospatial Research Institute, University of Canterbury"/>
    <m/>
    <s v="History and Philosophy of Science; Health(social science)"/>
    <b v="0"/>
    <s v="No"/>
    <x v="1"/>
    <x v="0"/>
    <x v="5"/>
  </r>
  <r>
    <s v="10.1080/17439760.2020.1789708"/>
    <m/>
    <m/>
    <x v="1"/>
    <s v="Epistemological fruit salad: Broadening methodology in positive psychology research to develop contextualised interventions and understandings of well-being"/>
    <s v="Hamling, Kristen: Faculty of Health and Environmental Sciences, Auckland University of Technology, Auckland, New Zealand; Jarden, Rebecca: Department of Nursing, Melbourne School of Health Sciences, University of Melbourne, Melbourne, Australia; Jarden, Aaron: Centre for Positive Psychology, Melbourne Graduate School of Education, The University of Melbourne, Melbourne, Australia; Synard, Jacqueline: President Meaningful Change Ltd, Ottawa, Canada"/>
    <n v="4"/>
    <s v="No"/>
    <s v="[Hamling, Kristen] Auckland Univ Technol, Fac Hlth &amp; Environm Sci, Auckland, New Zealand; [Jarden, Rebecca] Univ Melbourne, Melbourne Sch Hlth Sci, Dept Nursing, Melbourne, Vic, Australia; [Jarden, Aaron] Univ Melbourne, Ctr Posit Psychol, Melbourne Grad Sch Educ, Melbourne, Vic, Australia; [Synard, Jacqueline] Meaningful Change Ltd, Ottawa, ON, Canada Hamling, K., Faculty of Health and Environmental Sciences, Auckland University of Technology, Auckland, New Zealand; Jarden, R., Department of Nursing, Melbourne School of Health Sciences, University of Melbourne, Melbourne, Australia; Jarden, A., Centre for Positive Psychology, Melbourne Graduate School of Education, The University of Melbourne, Melbourne, Australia; Synard, J., President Meaningful Change Ltd, Ottawa, Canada"/>
    <n v="1"/>
    <s v="Hamling, Kristen"/>
    <s v="Hamling, K (corresponding author), Auckland Univ Technol, Fac Hlth &amp; Environm Sci, Auckland, New Zealand."/>
    <s v="Hamling, K"/>
    <s v="Yes"/>
    <s v="The Journal of Positive Psychology"/>
    <x v="0"/>
    <s v="Informa UK Limited"/>
    <x v="1"/>
    <s v="journal-article"/>
    <b v="0"/>
    <m/>
    <m/>
    <s v="No"/>
    <m/>
    <n v="0"/>
    <x v="0"/>
    <b v="0"/>
    <s v="1743-9760 1743-9779 "/>
    <s v="Yes"/>
    <s v="12 months"/>
    <s v="No"/>
    <m/>
    <s v="https://v2.sherpa.ac.uk/id/publication/16284"/>
    <n v="2"/>
    <n v="2"/>
    <m/>
    <s v="Yes"/>
    <s v="Yes"/>
    <m/>
    <m/>
    <m/>
    <s v="USD"/>
    <n v="2950"/>
    <n v="2950"/>
    <n v="5.2"/>
    <n v="0"/>
    <n v="0"/>
    <n v="8"/>
    <s v="http://www.altmetric.com/details.php?citation_id=85218633"/>
    <s v="Social Sciences and Humanities Research CouncilSocial Sciences and Humanities Research Council of Canada (SSHRC); Ontario Graduate Scholarships program; Social Sciences and Humanities Research Council of Canada, SSHRC"/>
    <m/>
    <s v="Psychology"/>
    <s v="General Psychology"/>
    <b v="0"/>
    <s v="No"/>
    <x v="1"/>
    <x v="1"/>
    <x v="1"/>
  </r>
  <r>
    <s v="10.1139/apnm-2019-0579"/>
    <m/>
    <m/>
    <x v="1"/>
    <s v="Effect of blood flow occlusion on neuromuscular fatigue following sustained maximal isometric contraction"/>
    <s v="Oranchuk, Dustin J.: Human Performance Laboratory, Faculty of Kinesiology, University of Calgary, Calgary, AB T2N 1N4, Canada., Sports Performance Research Institute New Zealand, Auckland University of Technology, Auckland 0632, New Zealand.; Koral, Jérôme: Human Performance Laboratory, Faculty of Kinesiology, University of Calgary, Calgary, AB T2N 1N4, Canada., Université of Lyon, UJM-Saint-Etienne, Laboratoire Interuniversitaire de Biologie de la Motricité, EA 7424, F-42023, Saint-Etienne, France.; da Mota, Gustavo R.: Human Performance Laboratory, Faculty of Kinesiology, University of Calgary, Calgary, AB T2N 1N4, Canada., Department of Sport Sciences, Institute of Health Sciences, Federal University of Triângulo Mineiro, Uberaba 38025-180, Brazil.; Wrightson, James G.: Human Performance Laboratory, Faculty of Kinesiology, University of Calgary, Calgary, AB T2N 1N4, Canada.; Soares, Rogério: Human Performance Laboratory, Faculty of Kinesiology, University of Calgary, Calgary, AB T2N 1N4, Canada.; Twomey, Rosie: Human Performance Laboratory, Faculty of Kinesiology, University of Calgary, Calgary, AB T2N 1N4, Canada.; Millet, Guillaume Y.: Human Performance Laboratory, Faculty of Kinesiology, University of Calgary, Calgary, AB T2N 1N4, Canada., Université of Lyon, UJM-Saint-Etienne, Laboratoire Interuniversitaire de Biologie de la Motricité, EA 7424, F-42023, Saint-Etienne, France."/>
    <n v="7"/>
    <s v="No"/>
    <s v="[Oranchuk, Dustin J.; Koral, Jerome; da Mota, Gustavo R.; Wrightson, James G.; Soares, Rogerio; Twomey, Rosie; Millet, Guillaume Y.] Univ Calgary, Fac Kinesiol, Human Performance Lab, Calgary, AB T2N 1N4, Canada; [Oranchuk, Dustin J.] Auckland Univ Technol, Sports Performance Res Inst New Zealand, Auckland 0632, New Zealand; [Koral, Jerome; Millet, Guillaume Y.] Univ Lyon, UJM St Etienne, Lab Interuniv Biol Motricite, EA 7424, F-42023 St Etienne, France; [da Mota, Gustavo R.] Univ Fed Triangulo Mineiro, Inst Hlth Sci, Dept Sport Sci, BR-38025180 Uberaba, Brazil Oranchuk, D.J., Human Performance Laboratory, Faculty of Kinesiology, University of Calgary, Calgary, AB  T2N 1N4, Canada, Sports Performance Research Institute New Zealand, Auckland University of Technology, Auckland, 0632, New Zealand; Koral, J., Human Performance Laboratory, Faculty of Kinesiology, University of Calgary, Calgary, AB  T2N 1N4, Canada, Université of Lyon, UJM-Saint-Etienne, Laboratoire Interuniversitaire de Biologie de la Motricité, EA 7424, Saint-Etienne, F-42023, France; da Mota, G.R., Human Performance Laboratory, Faculty of Kinesiology, University of Calgary, Calgary, AB  T2N 1N4, Canada, Department of Sport Sciences, Institute of Health Sciences, Federal University of Triângulo Mineiro, Uberaba, 38025-180, Brazil; Wrightson, J.G., Human Performance Laboratory, Faculty of Kinesiology, University of Calgary, Calgary, AB  T2N 1N4, Canada; Soares, R., Human Performance Laboratory, Faculty of Kinesiology, University of Calgary, Calgary, AB  T2N 1N4, Canada; Twomey, R., Human Performance Laboratory, Faculty of Kinesiology, University of Calgary, Calgary, AB  T2N 1N4, Canada; Millet, G.Y., Université of Lyon, UJM-Saint-Etienne, Laboratoire Interuniversitaire de Biologie de la Motricité, EA 7424, Saint-Etienne, F-42023, France"/>
    <n v="1"/>
    <s v="Oranchuk, Dustin J., Koral, Jerome, da Mota, Gustavo R., Wrightson, James G., Soares, Rogerio, Twomey, Rosie, Millet, Guillaume Y."/>
    <s v="Millet, GY (corresponding author), Univ Calgary, Fac Kinesiol, Human Performance Lab, Calgary, AB T2N 1N4, Canada.; Millet, GY (corresponding author), Univ Lyon, UJM St Etienne, Lab Interuniv Biol Motricite, EA 7424, F-42023 St Etienne, France."/>
    <m/>
    <s v="No"/>
    <s v="Applied Physiology, Nutrition, and Metabolism"/>
    <x v="2"/>
    <s v="Canadian Science Publishing"/>
    <x v="1"/>
    <s v="journal-article"/>
    <b v="0"/>
    <m/>
    <m/>
    <s v="No"/>
    <m/>
    <n v="0"/>
    <x v="0"/>
    <b v="0"/>
    <s v="1715-5312 1715-5320 "/>
    <s v="Yes"/>
    <s v="None"/>
    <s v="No"/>
    <m/>
    <s v="https://v2.sherpa.ac.uk/id/publication/10122"/>
    <n v="1"/>
    <n v="4"/>
    <m/>
    <s v="Yes"/>
    <s v="Yes"/>
    <m/>
    <m/>
    <m/>
    <m/>
    <m/>
    <m/>
    <n v="5.35"/>
    <n v="0"/>
    <n v="0"/>
    <n v="9"/>
    <s v="http://www.altmetric.com/details.php?citation_id=72425382"/>
    <s v="State Funding Agency of Minas Gerais, Brazil (FAPEMIG) [ETC 00183-16]; Fundação de Amparo à Pesquisa do Estado de Minas Gerais, FAPEMIG: ETC 00183-16"/>
    <m/>
    <s v="Nutrition &amp; Dietetics; Physiology; Sport Sciences"/>
    <s v="Nutrition and Dietetics; Physiology (medical); Physiology; Endocrinology;  Diabetes and Metabolism; General Medicine"/>
    <b v="0"/>
    <s v="No"/>
    <x v="1"/>
    <x v="1"/>
    <x v="1"/>
  </r>
  <r>
    <s v="10.1192/bjo.2019.92"/>
    <s v="oa journal (via doaj)"/>
    <m/>
    <x v="0"/>
    <s v="Barriers and enablers to collaboration in the mental health system in Sabah, Malaysia: towards a theory of collaboration"/>
    <s v="Shoesmith, Wendy; Awang Borhanuddin, Awang Faisal Bin; Pereira, Emmanuel Joseph; Nordin, Norhayati; Giridharan, Beena; Forman, Dawn; Fyfe, Sue"/>
    <n v="7"/>
    <s v="No"/>
    <s v=" Shoesmith, W., Department of Psychiatry, Universiti Malaysia Sabah, Malaysia, Faculty of Business, Curtin University, Malaysia; Borhanuddin, A.F.B.A., Centre for the Promotion of Knowledge and Language Learning, Universiti Malaysia Sabah, Malaysia; Pereira, E.J., Grad Cert in Forensic Behaviour Sc(Monash), Forensic Psychiatrist, Hospital Mesra Bukit Padang, Malaysia; Nordin, N., Child and Adolescent Psychiatrist, Hospital Mesra Bukit Padang, Malaysia; Giridharan, B., Department of Applied Linguistics and Education, Curtin University, Malaysia, Interprofessional Education, Curtin University, Australia; Forman, D., University of Chichester, United Kingdom, Auckland University of Technology, New Zealand; Fyfe, S., Speech Pathologist and Adjunct Professor, Faculty of Health Sciences, Curtin University, Australia"/>
    <n v="1"/>
    <s v="Forman, D."/>
    <s v="Shoesmith, W.; Department of Psychiatry, Malaysia; email: wshoesmith@ums.edu.my_x000a_Shoesmith, W.; Faculty of Business, Malaysia; email: wshoesmith@ums.edu.my"/>
    <m/>
    <s v="No"/>
    <s v="BJPsych Open"/>
    <x v="2"/>
    <s v="Royal College of Psychiatrists"/>
    <x v="0"/>
    <s v="journal-article"/>
    <b v="1"/>
    <s v="publishedVersion"/>
    <s v="publisher"/>
    <s v="Yes"/>
    <s v="europepmc.org eprints.ums.edu.my "/>
    <n v="2"/>
    <x v="0"/>
    <b v="1"/>
    <s v="2056-4724 "/>
    <s v="Yes"/>
    <s v="6 months"/>
    <s v="No"/>
    <m/>
    <s v="https://v2.sherpa.ac.uk/id/publication/34565"/>
    <n v="3"/>
    <n v="4"/>
    <s v="https://doi.org/10.1192/bjo.2019.92"/>
    <s v="No"/>
    <s v="Yes"/>
    <s v="Yes"/>
    <s v="GBP"/>
    <n v="1250"/>
    <s v="USD"/>
    <n v="1650"/>
    <n v="1650"/>
    <n v="2.1"/>
    <n v="0"/>
    <n v="0"/>
    <n v="4"/>
    <s v="http://www.altmetric.com/details.php?citation_id=73740821"/>
    <m/>
    <m/>
    <m/>
    <m/>
    <b v="0"/>
    <s v="No"/>
    <x v="1"/>
    <x v="0"/>
    <x v="0"/>
  </r>
  <r>
    <s v="10.1002/open.201900276"/>
    <s v="oa journal (via doaj)"/>
    <m/>
    <x v="0"/>
    <s v="Structure of Supramers Formed by the Amphiphile Biotin-CMG-DOPE"/>
    <s v="Zalygin, Anton: Shemyakin-Ovchinnikov Institute of Bioorganic ChemistryRussian Academy of Sciences 16/10 Miklukho-Maklaya str. Moscow 117997 Russia; Solovyeva, Daria: Shemyakin-Ovchinnikov Institute of Bioorganic ChemistryRussian Academy of Sciences 16/10 Miklukho-Maklaya str. Moscow 117997 Russia; Vaskan, Ivan: Shemyakin-Ovchinnikov Institute of Bioorganic ChemistryRussian Academy of Sciences 16/10 Miklukho-Maklaya str. Moscow 117997 Russia, National Research Nuclear University MEPhI (Moscow Engineering Physics Institute) Kashirskoe shosse 31 Moscow 115409 Russian Federation; Henry, Stephen: School of EngineeringComputer &amp;amp; Mathematical SciencesAuckland University of Technology Auckland 1010 New Zealand; Schaefer, Marcel: School of EngineeringComputer &amp;amp; Mathematical SciencesAuckland University of Technology Auckland 1010 New Zealand; Volynsky, Pavel: Shemyakin-Ovchinnikov Institute of Bioorganic ChemistryRussian Academy of Sciences 16/10 Miklukho-Maklaya str. Moscow 117997 Russia; Tuzikov, Alexander: Shemyakin-Ovchinnikov Institute of Bioorganic ChemistryRussian Academy of Sciences 16/10 Miklukho-Maklaya str. Moscow 117997 Russia; Korchagina, Elena: Shemyakin-Ovchinnikov Institute of Bioorganic ChemistryRussian Academy of Sciences 16/10 Miklukho-Maklaya str. Moscow 117997 Russia; Ryzhov, Ivan: Shemyakin-Ovchinnikov Institute of Bioorganic ChemistryRussian Academy of Sciences 16/10 Miklukho-Maklaya str. Moscow 117997 Russia; Nizovtsev, Alexey: Shemyakin-Ovchinnikov Institute of Bioorganic ChemistryRussian Academy of Sciences 16/10 Miklukho-Maklaya str. Moscow 117997 Russia; Mochalov, Konstantin: Shemyakin-Ovchinnikov Institute of Bioorganic ChemistryRussian Academy of Sciences 16/10 Miklukho-Maklaya str. Moscow 117997 Russia; Efremov, Roman: Shemyakin-Ovchinnikov Institute of Bioorganic ChemistryRussian Academy of Sciences 16/10 Miklukho-Maklaya str. Moscow 117997 Russia, National Research University Higher School of Economics Myasnitskaya Str. 20 Moscow 101000 Russian Federation; Shtykova, Eleonora: Shubnikov Institute of Crystallography of Federal Scientific Research Centre 'Crystallography and Photonics' of Russian Academy of Sciences Moscow 119333 Russian Federation, Semenov Institute of Chemical PhysicsRussian Academy of Sciences Moscow 119991 Russian Federation; Oleinikov, Vladimir: Shemyakin-Ovchinnikov Institute of Bioorganic ChemistryRussian Academy of Sciences 16/10 Miklukho-Maklaya str. Moscow 117997 Russia, National Research Nuclear University MEPhI (Moscow Engineering Physics Institute) Kashirskoe shosse 31 Moscow 115409 Russian Federation; Bovin, Nicolai: Shemyakin-Ovchinnikov Institute of Bioorganic ChemistryRussian Academy of Sciences 16/10 Miklukho-Maklaya str. Moscow 117997 Russia"/>
    <n v="15"/>
    <s v="No"/>
    <s v="[Zalygin, Anton; Solovyeva, Daria; Vaskan, Ivan; Volynsky, Pavel; Tuzikov, Alexander; Korchagina, Elena; Ryzhov, Ivan; Nizovtsev, Alexey; Mochalov, Konstantin; Efremov, Roman; Oleinikov, Vladimir; Bovin, Nicolai] Russian Acad Sci, Shemyakin Ovchinnikov Inst Bioorgan Chem, 16-10 Miklukho Maklaya Str, Moscow 117997, Russia; [Henry, Stephen; Schaefer, Marcel] Auckland Univ Technol, Sch Engn Comp &amp; Math Sci, Auckland 1010, New Zealand; [Efremov, Roman] Natl Res Univ Higher Sch Econ, Myasnitskaya Str 20, Moscow 101000, Russia; [Shtykova, Eleonora] Russian Acad Sci, Shubnikov Inst Crystallog, Fed Sci Res Ctr Crystallog &amp; Photon, Moscow 119333, Russia; [Shtykova, Eleonora] Russian Acad Sci, Semenov Inst Chem Phys, Moscow 119991, Russia; [Vaskan, Ivan; Oleinikov, Vladimir] Natl Res Nucl Univ MEPhI, Moscow Engn Phys Inst, Kashirskoe Shosse 31, Moscow 115409, Russia Zalygin, A., Shemyakin-Ovchinnikov Institute of Bioorganic Chemistry, Russian Academy of Sciences, 16/10 Miklukho-Maklaya str., Moscow, 117997, Russian Federation; Solovyeva, D., Shemyakin-Ovchinnikov Institute of Bioorganic Chemistry, Russian Academy of Sciences, 16/10 Miklukho-Maklaya str., Moscow, 117997, Russian Federation; Vaskan, I., Shemyakin-Ovchinnikov Institute of Bioorganic Chemistry, Russian Academy of Sciences, 16/10 Miklukho-Maklaya str., Moscow, 117997, Russian Federation, National Research Nuclear University MEPhI (Moscow Engineering Physics Institute), Kashirskoe shosse 31, Moscow, 115409, Russian Federation; Henry, S., School of Engineering, Computer &amp; Mathematical Sciences, Auckland University of Technology, Auckland, 1010, New Zealand; Schaefer, M., School of Engineering, Computer &amp; Mathematical Sciences, Auckland University of Technology, Auckland, 1010, New Zealand; Volynsky, P., Shemyakin-Ovchinnikov Institute of Bioorganic Chemistry, Russian Academy of Sciences, 16/10 Miklukho-Maklaya str., Moscow, 117997, Russian Federation; Tuzikov, A., Shemyakin-Ovchinnikov Institute of Bioorganic Chemistry, Russian Academy of Sciences, 16/10 Miklukho-Maklaya str., Moscow, 117997, Russian Federation; Korchagina, E., Shemyakin-Ovchinnikov Institute of Bioorganic Chemistry, Russian Academy of Sciences, 16/10 Miklukho-Maklaya str., Moscow, 117997, Russian Federation; Ryzhov, I., Shemyakin-Ovchinnikov Institute of Bioorganic Chemistry, Russian Academy of Sciences, 16/10 Miklukho-Maklaya str., Moscow, 117997, Russian Federation; Nizovtsev, A., Shemyakin-Ovchinnikov Institute of Bioorganic Chemistry, Russian Academy of Sciences, 16/10 Miklukho-Maklaya str., Moscow, 117997, Russian Federation; Mochalov, K., Shemyakin-Ovchinnikov Institute of Bioorganic Chemistry, Russian Academy of Sciences, 16/10 Miklukho-Maklaya str., Moscow, 117997, Russian Federation; Efremov, R., Shemyakin-Ovchinnikov Institute of Bioorganic Chemistry, Russian Academy of Sciences, 16/10 Miklukho-Maklaya str., Moscow, 117997, Russian Federation, National Research University Higher School of Economics, Myasnitskaya Str. 20, Moscow, 101000, Russian Federation; Shtykova, E., Shubnikov Institute of Crystallography of Federal Scientific Research Centre 'Crystallography and Photonics' of Russian Academy of Sciences, Moscow, 119333, Russian Federation, Semenov Institute of Chemical Physics, Russian Academy of Sciences, Moscow, 119991, Russian Federation; Oleinikov, V., Shemyakin-Ovchinnikov Institute of Bioorganic Chemistry, Russian Academy of Sciences, 16/10 Miklukho-Maklaya str., Moscow, 117997, Russian Federation, National Research Nuclear University MEPhI (Moscow Engineering Physics Institute), Kashirskoe shosse 31, Moscow, 115409, Russian Federation; Bovin, N., Shemyakin-Ovchinnikov Institute of Bioorganic Chemistry, Russian Academy of Sciences, 16/10 Miklukho-Maklaya str., Moscow, 117997, Russian Federation"/>
    <n v="1"/>
    <s v="Zalygin, Anton, Solovyeva, Daria, Vaskan, Ivan, Volynsky, Pavel, Tuzikov, Alexander, Korchagina, Elena, Ryzhov, Ivan, Nizovtsev, Alexey, Mochalov, Konstantin, Efremov, Roman, Oleinikov, Vladimir, Bovin, Nicolai, Henry, Stephen, Schaefer, Marcel"/>
    <s v="Bovin, N (corresponding author), Russian Acad Sci, Shemyakin Ovchinnikov Inst Bioorgan Chem, 16-10 Miklukho Maklaya Str, Moscow 117997, Russia."/>
    <m/>
    <s v="No"/>
    <s v="ChemistryOpen"/>
    <x v="0"/>
    <s v="Wiley"/>
    <x v="0"/>
    <s v="journal-article"/>
    <b v="1"/>
    <s v="publishedVersion"/>
    <s v="publisher"/>
    <s v="Yes"/>
    <s v="europepmc.org bib-pubdb1.desy.de openrepository.aut.ac.nz "/>
    <n v="3"/>
    <x v="0"/>
    <b v="1"/>
    <s v="2191-1363 "/>
    <s v="Yes"/>
    <s v="None"/>
    <s v="Yes"/>
    <s v="None"/>
    <s v="https://v2.sherpa.ac.uk/id/publication/21323"/>
    <m/>
    <n v="0"/>
    <s v="https://doi.org/10.1002/open.201900276"/>
    <s v="Yes"/>
    <s v="Yes"/>
    <s v="Yes"/>
    <s v="EUR"/>
    <n v="2500"/>
    <s v="USD"/>
    <n v="3000"/>
    <n v="3000"/>
    <n v="0.75"/>
    <n v="0"/>
    <n v="0"/>
    <n v="2"/>
    <s v="http://www.altmetric.com/details.php?citation_id=79511575"/>
    <s v="Russian Science FoundationRussian Science Foundation (RSF) [14-50-00131, 17-00-00394]; Russian Foundation for Basic Research (RFBR)Russian Foundation for Basic Research (RFBR) [17-00-00394, 16-03-00375, 18-04-00893, 16-04-00578]; Basic Research Program at the National Research University Higher School of Economics; Russian Academic Excellence Project '5-100'Ministry of Education and Science, Russian FederationProject 5-100, Ministry of Education and Science, Russian Federation; Russian Foundation for Basic Research, РФФИ: 16‐03‐00375, 16‐04‐00578, 18‐04‐00893; Russian Science Foundation, RSF: 14‐50‐00131, 17‐00‐00394; National Research University Higher School of Economics, ВШЭ"/>
    <s v="Russian Science Foundation"/>
    <s v="Chemistry"/>
    <m/>
    <b v="1"/>
    <s v="Yes"/>
    <x v="0"/>
    <x v="0"/>
    <x v="0"/>
  </r>
  <r>
    <s v="10.1109/TNSRE.2019.2956836"/>
    <s v="oa repository (via OAI-PMH doi match)"/>
    <m/>
    <x v="5"/>
    <s v="The Variability of Psychophysical Parameters Following Surface and Subdermal Stimulation: A Multiday Study in Amputees"/>
    <s v="Dong, Jian; Geng, Bo; Niazi, Imran Khan; Amjad, Imran; Dosen, Strahinja; Jensen, Winnie; Kamavuako, Ernest Nlandu"/>
    <n v="7"/>
    <s v="No"/>
    <s v="[Dong, Jian] Jilin Univ, Dept Orthoped, Hosp 2, Changchun 130041, Peoples R China; [Dong, Jian; Geng, Bo; Niazi, Imran Khan; Dosen, Strahinja; Jensen, Winnie] Aalborg Univ, Dept Hlth Sci &amp; Technol, SMI, DK-9220 Aalborg, Denmark; [Niazi, Imran Khan] New Zealand Coll Chiropract, Auckland 1060, New Zealand; [Niazi, Imran Khan] AUT Univ, Hlth &amp; Rehabil Res Inst, Auckland 1142, New Zealand; [Amjad, Imran] Riphah Int Univ, Riphah Coll Rehabil Sci, Islamabad 46000, Pakistan Dong, J., Department of Orthopedics, Second Hospital of Jilin University, Changchun, 130041, China, Department of Health Science and Technology, SMI, Aalborg University, Aalborg, 9220, Denmark; Geng, B., Department of Health Science and Technology, SMI, Aalborg University, Aalborg, 9220, Denmark; Niazi, I.K., Department of Health Science and Technology, SMI, Aalborg University, Aalborg, 9220, Denmark, New Zealand College of Chiropractic, Auckland, 1060, New Zealand, Health and Rehabilitation Research Institute, AUT University, Auckland, 1142, New Zealand; Amjad, I., Department of Health Science and Technology, SMI, Aalborg University, Aalborg, 9220, Denmark, Riphah College of Rehabilitation Sciences, Riphah International University, Islamabad, WC2B 4BG, Pakistan; Dosen, S., Riphah College of Rehabilitation Sciences, Riphah International University, Islamabad, WC2B 4BG, Pakistan; Jensen, W., Department of Health Science and Technology, SMI, Aalborg University, Aalborg, 9220, Denmark; Kamavuako, E.N., Department of Informatics, Centre for Robotics Research, King's College London, London, United Kingdom"/>
    <n v="1"/>
    <s v="Dong, Jian, Geng, Bo, Niazi, Imran Khan, Dosen, Strahinja, Jensen, Winnie"/>
    <s v="Dong, J (corresponding author), Jilin Univ, Dept Orthoped, Hosp 2, Changchun 130041, Peoples R China."/>
    <m/>
    <s v="No"/>
    <s v="IEEE Transactions on Neural Systems and Rehabilitation Engineering"/>
    <x v="2"/>
    <s v="Institute of Electrical and Electronics Engineers (IEEE)"/>
    <x v="0"/>
    <s v="journal-article"/>
    <b v="0"/>
    <s v="submittedVersion"/>
    <s v="repository"/>
    <s v="Yes"/>
    <s v="pure.atira.dk "/>
    <n v="1"/>
    <x v="0"/>
    <b v="0"/>
    <s v="1534-4320 1558-0210 "/>
    <s v="Yes"/>
    <s v="None"/>
    <s v="No"/>
    <m/>
    <s v="https://v2.sherpa.ac.uk/id/publication/3533"/>
    <n v="2"/>
    <n v="4"/>
    <s v="https://kclpure.kcl.ac.uk/portal/files/120077623/FINAL_VERSION.PDF"/>
    <s v="Yes"/>
    <s v="Yes"/>
    <m/>
    <m/>
    <m/>
    <s v="USD"/>
    <n v="2045"/>
    <n v="2045"/>
    <n v="0"/>
    <n v="0"/>
    <n v="0"/>
    <n v="0"/>
    <m/>
    <s v="Danish Council for Independent ResearchDet Frie Forskningsrad (DFF) [1337-00130]; Natur og Univers, Det Frie Forskningsråd, FNU, DFF: 1337-00130"/>
    <s v="The Danish Council for Independent Research"/>
    <s v="Engineering; Rehabilitation"/>
    <s v="General Neuroscience; Biomedical Engineering; Computer Science Applications"/>
    <b v="0"/>
    <s v="No"/>
    <x v="1"/>
    <x v="0"/>
    <x v="5"/>
  </r>
  <r>
    <s v="10.3390/biom10010159"/>
    <s v="oa journal (via doaj)"/>
    <m/>
    <x v="0"/>
    <s v="Preparation, Characterization, and Immuno-Enhancing Activity of Polysaccharides from Glycyrrhiza uralensis"/>
    <s v="Aipire, Adila; Yuan, Pengfei; Aimaier, Alimu; Cai, Shanshan; Mahabati, Mahepali; Lu, Jun; Ying, Tianlei; Zhang, Baohong; Li, Jinyao"/>
    <n v="9"/>
    <s v="No"/>
    <s v="[Aipire, Adila; Yuan, Pengfei; Aimaier, Alimu; Cai, Shanshan; Mahabati, Mahepali; Li, Jinyao] Xinjiang Univ, Coll Life Sci &amp; Technol, Xinjiang Key Lab Biol Resources &amp; Genet Engn, Urumqi 830046, Peoples R China; [Lu, Jun] Auckland Univ Technol, Fac Hlth &amp; Environm Sci, Sch Sci, Auckland 1142, New Zealand; [Lu, Jun] Auckland Univ Technol, Fac Hlth &amp; Environm Sci, Sch Interprofess Hlth Studies, Auckland 1142, New Zealand; [Ying, Tianlei] Fudan Univ, Shanghai Med Coll, Key Lab Med Mol Virol MOE MOH, Shanghai 200032, Peoples R China; [Zhang, Baohong] Shanghai Jiao Tong Univ, Sch Pharm, Minist Educ, Engn Res Ctr Cell &amp; Therapeut Antibody, Shanghai 200240, Peoples R China Aipire, A., Xinjiang Key Laboratory of Biological Resources and Genetic Engineering, College of Life Science and Technology, Xinjiang University, Urumqi, 830046, China; Yuan, P., Xinjiang Key Laboratory of Biological Resources and Genetic Engineering, College of Life Science and Technology, Xinjiang University, Urumqi, 830046, China; Aimaier, A., Xinjiang Key Laboratory of Biological Resources and Genetic Engineering, College of Life Science and Technology, Xinjiang University, Urumqi, 830046, China; Cai, S., Xinjiang Key Laboratory of Biological Resources and Genetic Engineering, College of Life Science and Technology, Xinjiang University, Urumqi, 830046, China; Mahabati, M., Xinjiang Key Laboratory of Biological Resources and Genetic Engineering, College of Life Science and Technology, Xinjiang University, Urumqi, 830046, China; Lu, J., School of Science, School of Interprofessional Health Studies, Faculty of Health &amp; Environmental Sciences, Auckland University of Technology, Auckland, 1142, New Zealand; Ying, T., Key Laboratory of Medical Molecular Virology of MOE/MOH, Shanghai Medical College, Fudan University, Shanghai, 200032, China; Zhang, B., Engineering Research Center of Cell and Therapeutic Antibody, Ministry of Education; School of Pharmacy, Shanghai Jiao Tong University, Shanghai, 200240, China; Li, J., Xinjiang Key Laboratory of Biological Resources and Genetic Engineering, College of Life Science and Technology, Xinjiang University, Urumqi, 830046, China"/>
    <n v="1"/>
    <s v="Aipire, Adila, Yuan, Pengfei, Aimaier, Alimu, Cai, Shanshan, Mahabati, Mahepali, Li, Jinyao, Lu, Jun"/>
    <s v="Li, JY (corresponding author), Xinjiang Univ, Coll Life Sci &amp; Technol, Xinjiang Key Lab Biol Resources &amp; Genet Engn, Urumqi 830046, Peoples R China."/>
    <m/>
    <s v="No"/>
    <s v="Biomolecules"/>
    <x v="0"/>
    <s v="MDPI AG"/>
    <x v="0"/>
    <s v="journal-article"/>
    <b v="1"/>
    <s v="publishedVersion"/>
    <s v="publisher"/>
    <s v="Yes"/>
    <s v="europepmc.org openrepository.aut.ac.nz "/>
    <n v="2"/>
    <x v="0"/>
    <b v="1"/>
    <s v="2218-273X "/>
    <s v="Yes"/>
    <s v="None"/>
    <s v="Yes"/>
    <s v="None"/>
    <s v="https://v2.sherpa.ac.uk/id/publication/18595"/>
    <n v="7"/>
    <n v="7"/>
    <s v="https://doi.org/10.3390/biom10010159"/>
    <s v="Yes"/>
    <s v="Yes"/>
    <s v="Yes"/>
    <s v="CHF"/>
    <n v="650"/>
    <m/>
    <m/>
    <n v="723"/>
    <n v="0.25"/>
    <n v="0"/>
    <n v="0"/>
    <n v="1"/>
    <s v="http://www.altmetric.com/details.php?citation_id=74396545"/>
    <s v="1000 Young Talents Program of China; Graduate Science and Technology Innovation Project of Xinjiang University [XJUBSCX-2016016]; New Zealand Ministry of Education, New Zealand-China Tripartite Partnership Fund; Xinjiang University, XJU: XJUBSCX-2016016"/>
    <m/>
    <s v="Biochemistry &amp; Molecular Biology"/>
    <m/>
    <b v="1"/>
    <s v="Yes"/>
    <x v="0"/>
    <x v="0"/>
    <x v="0"/>
  </r>
  <r>
    <s v="10.3390/s20010037"/>
    <s v="oa journal (via doaj)"/>
    <m/>
    <x v="0"/>
    <s v="Gait Asymmetry Post-Stroke: Determining Valid and Reliable Methods Using a Single Accelerometer Located on the Trunk"/>
    <s v="Buckley, Christopher; Micó-Amigo, M. Encarna; Dunne-Willows, Michael; Godfrey, Alan; Hickey, Aodhán; Lord, Sue; Rochester, Lynn; Del Din, Silvia; Moore, Sarah A."/>
    <n v="9"/>
    <s v="No"/>
    <s v="[Buckley, Christopher; Mico-Amigo, M. Encarna; Lord, Sue; Rochester, Lynn; Del Din, Silvia; Moore, Sarah A.] Newcastle Univ, Inst Neurosci, Inst Ageing, Newcastle Upon Tyne NE4 5PL, Tyne &amp; Wear, England; [Dunne-Willows, Michael] Newcastle Univ, EPSRC Ctr Doctoral Training Cloud Comp Big Data, Newcastle Upon Tyne NE4 5PL, Tyne &amp; Wear, England; [Godfrey, Alan] Northumbria Univ, Dept Comp &amp; Informat Sci, Newcastle Upon Tyne NE1 8ST, Tyne &amp; Wear, England; [Hickey, Aodhan] HSC Publ Hlth Agcy, Dept Hlth Intelligence, Belfast BT2 7ES, Antrim, North Ireland; [Lord, Sue] Auckland Univ Technol, 55 Wellesley St E, Auckland 1010, New Zealand; [Rochester, Lynn] Newcastle Upon Tyne Hosp NHS Fdn Trust, Newcastle Upon Tyne NE7 7DN, Tyne &amp; Wear, England; [Moore, Sarah A.] Newcastle Univ, Inst Neurosci, Stroke Res Grp, 3-4 Claremont Terrace, Newcastle Upon Tyne NE2 4AE, Tyne &amp; Wear, England; [Moore, Sarah A.] Northumbria Healthcare NHS Fdn Trust, Stroke Northumbria, Rake Lane, North Shields NE29 8NH, Tyne &amp; Wear, England Buckley, C., Institute of Neuroscience/Institute for Ageing, Newcastle University, Newcastle Upon TyneNE4 5PL, United Kingdom; Micó-Amigo, M.E., Institute of Neuroscience/Institute for Ageing, Newcastle University, Newcastle Upon TyneNE4 5PL, United Kingdom; Dunne-Willows, M., EPSRC Centre for Doctoral Training in Cloud Computing for Big Data, Newcastle University, Newcastle Upon Tyne, NE4 5PL, United Kingdom; Godfrey, A., Department of Computer and Information Science, Northumbria University, Newcastle upon Tyne, NE1 8ST, United Kingdom; Hickey, A., Department of Health Intelligence, HSC Public Health Agency, Belfast, BT2 7ES, United Kingdom; Lord, S., Institute of Neuroscience/Institute for Ageing, Newcastle University, Newcastle Upon TyneNE4 5PL, United Kingdom, Auckland University of Technology, 55 Wellesley St E, Auckland, 1010, New Zealand; Rochester, L., Institute of Neuroscience/Institute for Ageing, Newcastle University, Newcastle Upon TyneNE4 5PL, United Kingdom, The Newcastle upon Tyne Hospitals NHS Foundation Trust, Newcastle Upon TyneNE7 7DN, United Kingdom; Din, S.D., Institute of Neuroscience/Institute for Ageing, Newcastle University, Newcastle Upon TyneNE4 5PL, United Kingdom; Moore, S.A., Institute of Neuroscience/Institute for Ageing, Newcastle University, Newcastle Upon TyneNE4 5PL, United Kingdom, Institute of Neuroscience (Stroke Research Group), Newcastle University, 3-4 Claremont Terrace, Newcastle upon Tyne, NE2 4AE, United Kingdom, Stroke Northumbria, Northumbria Healthcare NHS Foundation Trust, Rake Lane, North Shields, Tyne and Wear, NE29 8NH, United Kingdom"/>
    <n v="1"/>
    <s v="Buckley, Christopher, Mico-Amigo, M. Encarna, Lord, Sue, Rochester, Lynn, Del Din, Silvia, Moore, Sarah A., Dunne-Willows, Michael, Godfrey, Alan, Hickey, Aodhan"/>
    <s v="Moore, SA (corresponding author), Newcastle Univ, Inst Neurosci, Inst Ageing, Newcastle Upon Tyne NE4 5PL, Tyne &amp; Wear, England.; Moore, SA (corresponding author), Newcastle Univ, Inst Neurosci, Stroke Res Grp, 3-4 Claremont Terrace, Newcastle Upon Tyne NE2 4AE, Tyne &amp; Wear, England.; Moore, SA (corresponding author), Northumbria Healthcare NHS Fdn Trust, Stroke Northumbria, Rake Lane, North Shields NE29 8NH, Tyne &amp; Wear, England."/>
    <m/>
    <s v="No"/>
    <s v="Sensors"/>
    <x v="2"/>
    <s v="MDPI AG"/>
    <x v="0"/>
    <s v="journal-article"/>
    <b v="1"/>
    <s v="publishedVersion"/>
    <s v="publisher"/>
    <s v="Yes"/>
    <s v="europepmc.org mdpi.com eprint.ncl.ac.uk nrl.northumbria.ac.uk "/>
    <n v="4"/>
    <x v="0"/>
    <b v="1"/>
    <s v="1424-8220 "/>
    <s v="Yes"/>
    <s v="None"/>
    <s v="Yes"/>
    <s v="None"/>
    <s v="https://v2.sherpa.ac.uk/id/publication/17524"/>
    <n v="6"/>
    <n v="6"/>
    <s v="https://doi.org/10.3390/s20010037"/>
    <s v="Yes"/>
    <s v="Yes"/>
    <s v="Yes"/>
    <s v="CHF"/>
    <n v="1800"/>
    <m/>
    <m/>
    <n v="2002"/>
    <n v="9.9499999999999993"/>
    <n v="0"/>
    <n v="0"/>
    <n v="13"/>
    <s v="http://www.altmetric.com/details.php?citation_id=72987563"/>
    <s v="Medical Research Council Centenary awardUK Research &amp; Innovation (UKRI)Medical Research Council UK (MRC); Health Education England; National Institute for Health Research (HEE/NIHR ICA Programme Clinical Lectureship) [ICA-CL-2015-01-012]; NIHR Newcastle Biomedical Research Centre (BRC) based at Newcastle upon Tyne and Newcastle University; NIHR/Wellcome Trust Clinical Research Facility (CRF) infrastructure at Newcastle upon Tyne Hospitals NHS Foundation Trust; Cancer Research Foundation, CRF; Auckland University of Technology, New Zealand, AUT; Northumbria University; Manchester Biomedical Research Centre, BRC; Medical Research Council, MRC; National Institute for Health Research, NIHR: ICA-CL-2015-01-012; Newcastle University; Newcastle upon Tyne Hospitals NHS Foundation Trust; NIHR Newcastle Biomedical Research Centre; EPSRC Centre for Doctoral Training in Medical Imaging"/>
    <m/>
    <s v="Chemistry; Engineering; Instruments &amp; Instrumentation"/>
    <s v="Electrical and Electronic Engineering; Analytical Chemistry; Atomic and Molecular Physics;  and Optics; Biochemistry"/>
    <b v="0"/>
    <s v="No"/>
    <x v="1"/>
    <x v="0"/>
    <x v="0"/>
  </r>
  <r>
    <s v="10.1177/1054773818769219"/>
    <m/>
    <m/>
    <x v="1"/>
    <s v="A Qualitative Study Exploring Perceptions of Patients With Gout"/>
    <s v="Seow, Li Ling: Singapore General Hospital, Singapore; Jiao, Nana: National University of Singapore, Singapore, National University Health System, Singapore; Wang, Wenru: National University of Singapore, Singapore, National University Health System, Singapore; Holroyd, Eleanor: Auckland University of Technology, New Zealand, The Aga Khan University, Kampala, Uganda; Teng, Gim Gee: National University of Singapore, Singapore, National University Hospital, Singapore; He, Hong-Gu: National University of Singapore, Singapore, National University Health System, Singapore"/>
    <n v="6"/>
    <s v="No"/>
    <s v="[Seow, Li Ling] Singapore Gen Hosp, Singapore, Singapore; [Jiao, Nana; Wang, Wenru; Teng, Gim Gee; He, Hong-Gu] Natl Univ Singapore, Singapore, Singapore; [Jiao, Nana; Wang, Wenru; He, Hong-Gu] Natl Univ Hlth Syst, Singapore, Singapore; [Holroyd, Eleanor] Auckland Univ Technol, Auckland, New Zealand; [Holroyd, Eleanor] Aga Khan Univ, Nursing Res Capac Dev, Kampala, Uganda; [Teng, Gim Gee] Natl Univ Singapore Hosp, Singapore, Singapore Seow, L.L., Singapore General Hospital, Singapore; Jiao, N., National University of Singapore, Singapore, National University Health System, Singapore; Wang, W., National University of Singapore, Singapore, National University Health System, Singapore; Holroyd, E., Auckland University of Technology, New Zealand, The Aga Khan University, Kampala, Uganda; Teng, G.G., National University of Singapore, Singapore, National University Hospital, Singapore; He, H.-G., National University of Singapore, Singapore, National University Health System, Singapore"/>
    <n v="1"/>
    <s v="Seow, Li Ling, Jiao, Nana, Wang, Wenru, Teng, Gim Gee, He, Hong-Gu, Holroyd, Eleanor"/>
    <s v="He, HG (corresponding author), Natl Univ Singapore, Yong Loo Lin Sch Med, Alice Lee Ctr Nursing Studies, Level 2,Clin Res Ctr,Block MD11,10 Med Dr, Singapore 117597, Singapore."/>
    <m/>
    <s v="No"/>
    <s v="Clinical Nursing Research"/>
    <x v="4"/>
    <s v="SAGE Publications"/>
    <x v="1"/>
    <s v="journal-article"/>
    <b v="0"/>
    <m/>
    <m/>
    <s v="No"/>
    <m/>
    <n v="0"/>
    <x v="0"/>
    <b v="0"/>
    <s v="1054-7738 1552-3799 "/>
    <s v="Yes"/>
    <s v="None"/>
    <s v="No"/>
    <m/>
    <s v="https://v2.sherpa.ac.uk/id/publication/9066"/>
    <n v="4"/>
    <n v="3"/>
    <m/>
    <s v="Yes"/>
    <s v="Yes"/>
    <m/>
    <m/>
    <m/>
    <s v="USD"/>
    <n v="3000"/>
    <n v="3000"/>
    <n v="1.5"/>
    <n v="0"/>
    <n v="0"/>
    <n v="2"/>
    <s v="http://www.altmetric.com/details.php?citation_id=38407386"/>
    <m/>
    <m/>
    <s v="Nursing"/>
    <s v="General Nursing"/>
    <b v="0"/>
    <s v="No"/>
    <x v="1"/>
    <x v="1"/>
    <x v="1"/>
  </r>
  <r>
    <s v="10.1007/s11517-019-02073-z"/>
    <s v="open (via crossref license)"/>
    <m/>
    <x v="2"/>
    <s v="Evaluation of surface EMG-based recognition algorithms for decoding hand movements"/>
    <s v="Abbaspour, Sara; Lindén, Maria; Gholamhosseini, Hamid; Naber, Autumn; Ortiz-Catalan, Max"/>
    <n v="5"/>
    <s v="No"/>
    <s v="[Abbaspour, Sara; Linden, Maria] Malardalen Univ, Sch Innovat Design &amp; Engn, S-72123 Vasteras, Sweden; [Abbaspour, Sara] RISE Acreo AB, Isafjordsgatan 22, S-16440 Kista, Sweden; [Gholamhosseini, Hamid] Auckland Univ Technol, Dept Elect &amp; Elect Engn, Private Bag 92006, Auckland 1142, New Zealand; [Naber, Autumn; Ortiz-Catalan, Max] Chalmers Univ Technol, Dept Elect Engn, Biomechatron &amp; Neurorehabil Lab, Gothenburg, Sweden; [Ortiz-Catalan, Max] Integrum AB, Molndal, Sweden Abbaspour, S., School of Innovation, Design and Engineering, Mälardalen University, Västerås, 721 23, Sweden, RISE Acreo AB, Isafjordsgatan 22, Kista, 164 40, Sweden; Lindén, M., School of Innovation, Design and Engineering, Mälardalen University, Västerås, 721 23, Sweden; Gholamhosseini, H., Department of Electrical and Electronic Engineering, Auckland University of Technology, Private Bag 92006, Auckland, 1142, New Zealand; Naber, A., Biomechatronics and Neurorehabilitation Laboratory, Department of Electrical Engineering, Chalmers University of Technology, Gothenburg, Sweden; Ortiz-Catalan, M., Biomechatronics and Neurorehabilitation Laboratory, Department of Electrical Engineering, Chalmers University of Technology, Gothenburg, Sweden, Integrum AB, Mölndal, Sweden"/>
    <n v="1"/>
    <s v="Abbaspour, Sara, Linden, Maria, Gholamhosseini, Hamid"/>
    <s v="Abbaspour, S (corresponding author), Malardalen Univ, Sch Innovat Design &amp; Engn, S-72123 Vasteras, Sweden.; Abbaspour, S (corresponding author), RISE Acreo AB, Isafjordsgatan 22, S-16440 Kista, Sweden."/>
    <m/>
    <s v="No"/>
    <s v="Medical &amp; Biological Engineering &amp; Computing"/>
    <x v="2"/>
    <s v="Springer Science and Business Media LLC"/>
    <x v="0"/>
    <s v="journal-article"/>
    <b v="0"/>
    <s v="publishedVersion"/>
    <s v="publisher"/>
    <s v="Yes"/>
    <s v="europepmc.org openrepository.aut.ac.nz research.chalmers.se "/>
    <n v="3"/>
    <x v="0"/>
    <b v="0"/>
    <s v="0140-0118 1741-0444 "/>
    <s v="Yes"/>
    <s v="12 months"/>
    <s v="No"/>
    <m/>
    <s v="https://v2.sherpa.ac.uk/id/publication/8108"/>
    <n v="9"/>
    <n v="6"/>
    <s v="https://doi.org/10.1007/s11517-019-02073-z"/>
    <s v="Yes"/>
    <s v="Yes"/>
    <m/>
    <m/>
    <m/>
    <s v="USD"/>
    <n v="3000"/>
    <n v="3000"/>
    <n v="1"/>
    <n v="0"/>
    <n v="0"/>
    <n v="0"/>
    <s v="http://www.altmetric.com/details.php?citation_id=97384836"/>
    <s v="Swedish Knowledge Foundation's research profile Embedded Sensor System for Health (ESS-H)"/>
    <s v="Stiftelsen för Kunskaps- och Kompetensutveckling"/>
    <s v="Computer Science; Engineering; Mathematical &amp; Computational Biology; Medical Informatics"/>
    <s v="Biomedical Engineering; Computer Science Applications"/>
    <b v="1"/>
    <s v="Yes"/>
    <x v="0"/>
    <x v="0"/>
    <x v="2"/>
  </r>
  <r>
    <s v="10.1016/j.neunet.2019.09.004"/>
    <s v="oa repository (via OAI-PMH title and first author match)"/>
    <m/>
    <x v="5"/>
    <s v="Spiking Neural Networks and online learning: An overview and perspectives"/>
    <s v="Lobo, Jesus L.; Del Ser, Javier; Bifet, Albert; Kasabov, Nikola"/>
    <n v="4"/>
    <s v="No"/>
    <s v="[Lobo, Jesus L.; Del Ser, Javier] TECNALIA, P Tecnol Bizkaia,Ed 700, Derio 48160, Spain; [Del Ser, Javier] BCAM, Bilbao 48009, Spain; [Del Ser, Javier] Univ Basque Country UPV EHU, Bilbao 48013, Spain; [Bifet, Albert] Telecom ParisTech, C201-2, Paris, France; [Bifet, Albert] Univ Waikato, Hamilton, New Zealand; [Kasabov, Nikola] Auckland Univ Technol, Auckland, New Zealand Lobo, J.L., TECNALIA, Derio, 48160, Spain; Del Ser, J., TECNALIA, Derio, 48160, Spain, Basque Center for Applied Mathematics (BCAM), Bilbao, 48009, Spain, University of the Basque Country UPV/EHU, Bilbao, 48013, Spain; Bifet, A., Télécom ParisTech, París, C201-2, France, University of Waikato, Hamilton, New Zealand; Kasabov, N., Auckland University of Technology (AUT), Auckland, New Zealand"/>
    <n v="1"/>
    <s v="Lobo, Jesus L., Del Ser, Javier, Bifet, Albert, Kasabov, Nikola,"/>
    <s v="Lobo, JL (corresponding author), TECNALIA, P Tecnol Bizkaia,Ed 700, Derio 48160, Spain."/>
    <m/>
    <s v="No"/>
    <s v="Neural Networks"/>
    <x v="2"/>
    <s v="Elsevier BV"/>
    <x v="0"/>
    <s v="journal-article"/>
    <b v="0"/>
    <s v="submittedVersion"/>
    <s v="repository"/>
    <s v="Yes"/>
    <s v="arXiv.org "/>
    <n v="1"/>
    <x v="0"/>
    <b v="0"/>
    <s v="0893-6080 "/>
    <s v="Yes"/>
    <s v="24 months"/>
    <s v="No"/>
    <m/>
    <s v="https://v2.sherpa.ac.uk/id/publication/4661"/>
    <n v="23"/>
    <n v="23"/>
    <s v="http://arxiv.org/pdf/1908.08019"/>
    <s v="Yes"/>
    <s v="Yes"/>
    <m/>
    <m/>
    <m/>
    <s v="USD"/>
    <n v="3100"/>
    <n v="3100"/>
    <n v="12.85"/>
    <n v="1"/>
    <n v="0"/>
    <n v="4"/>
    <s v="http://www.altmetric.com/details.php?citation_id=66228586"/>
    <s v="Basque Government (Spain) through the project VIRTUALBasque Government [KK-2018/00096]; Horizon 2020 Framework Programme, H2020: 783163; Eusko Jaurlaritza: KK-2018/00096"/>
    <s v="Eusko Jaurlaritza"/>
    <s v="Computer Science; Neurosciences &amp; Neurology"/>
    <s v="Cognitive Neuroscience; Artificial Intelligence"/>
    <b v="0"/>
    <s v="No"/>
    <x v="1"/>
    <x v="0"/>
    <x v="5"/>
  </r>
  <r>
    <s v="10.1080/17517575.2020.1845811"/>
    <m/>
    <m/>
    <x v="1"/>
    <s v="The perspective of national ERP vendors in achieving ERP project success in government organisations: a case of Saudi Arabia"/>
    <s v="Alkraiji, Abdullah Ibrahim: Information and Communications Technology Department, King Fahd Security College (KFSC), Riyadh, Saudi Arabia; Jayawickrama, Uchitha: School of Business and Economics, Loughborough University, Loughborough, UK; Olan, Femi: Newcastle Business School, Northumbria University, Newcastle upon Tyne, UK; Asaduzzaman, Md: School of Digital, Technologies and Arts, Staffordshire University, Stoke-on-Trent, UK; Subasinghage, Maduka: Faculty of Business, Economics and Law, Auckland University of Technology, Auckland, New Zealand; Gallage, Samanthika: Nottingham University Business School, University of Nottingham, Nottingham, UK"/>
    <n v="6"/>
    <s v="No"/>
    <s v="[Alkraiji, Abdullah Ibrahim] King Fahd Secur Coll KFSC, Informat &amp; Commun Technol Dept, Riyadh, Saudi Arabia; [Jayawickrama, Uchitha] Loughborough Univ, Sch Business &amp; Econ, Loughborough LE11 3TU, Leics, England; [Olan, Femi] Northumbria Univ, Newcastle Business Sch, Newcastle Upon Tyne, Tyne &amp; Wear, England; [Asaduzzaman, Md] Staffordshire Univ, Sch Digital Technol &amp; Arts, Stoke On Trent, Staffs, England; [Subasinghage, Maduka] Auckland Univ Technol, Fac Business Econ &amp; Law, Auckland, New Zealand; [Gallage, Samanthika] Univ Nottingham, Nottingham Univ Business Sch, Nottingham, England Alkraiji, A.I., Information and Communications Technology Department, King Fahd Security College (KFSC), Riyadh, Saudi Arabia; Jayawickrama, U., School of Business and Economics, Loughborough University, Loughborough, United Kingdom; Olan, F., Newcastle Business School, Northumbria University, Newcastle upon Tyne, United Kingdom; Asaduzzaman, M., School of Digital, Technologies and Arts, Staffordshire University, Stoke-on-Trent, United Kingdom; Subasinghage, M., Faculty of Business, Economics and Law, Auckland University of Technology, Auckland, New Zealand; Gallage, S., Nottingham University Business School, University of Nottingham, Nottingham, United Kingdom"/>
    <n v="1"/>
    <s v="Alkraiji, Abdullah Ibrahim, Jayawickrama, Uchitha, Olan, Femi, Asaduzzaman, Md, Subasinghage, Maduka"/>
    <s v="Jayawickrama, U (corresponding author), Loughborough Univ, Sch Business &amp; Econ, Loughborough LE11 3TU, Leics, England."/>
    <m/>
    <s v="No"/>
    <s v="Enterprise Information Systems"/>
    <x v="0"/>
    <s v="Informa UK Limited"/>
    <x v="1"/>
    <s v="journal-article"/>
    <b v="0"/>
    <m/>
    <m/>
    <s v="No"/>
    <m/>
    <n v="0"/>
    <x v="0"/>
    <b v="0"/>
    <s v="1751-7575 1751-7583 "/>
    <s v="Yes"/>
    <s v="12 months"/>
    <s v="No"/>
    <m/>
    <s v="https://v2.sherpa.ac.uk/id/publication/5218"/>
    <n v="1"/>
    <n v="1"/>
    <m/>
    <s v="Yes"/>
    <s v="Yes"/>
    <m/>
    <m/>
    <m/>
    <s v="USD"/>
    <n v="2950"/>
    <n v="2950"/>
    <n v="0"/>
    <n v="0"/>
    <n v="0"/>
    <n v="0"/>
    <m/>
    <m/>
    <m/>
    <s v="Computer Science"/>
    <s v="Information Systems and Management; Computer Science Applications"/>
    <b v="0"/>
    <s v="No"/>
    <x v="1"/>
    <x v="1"/>
    <x v="1"/>
  </r>
  <r>
    <s v="10.1123/apaq.2019-0158"/>
    <m/>
    <m/>
    <x v="1"/>
    <s v="Relationship Between Power Output and Speed-Related Performance in Brazilian Wheelchair Basketball Players"/>
    <s v="Loturco, Irineu: 1NAR-Nucleus of High Performance in Sport, 2Federal University of São Paulo, 3University of South Wales; McGuigan, Michael R.: 4Auckland University of Technology and Edith Cowan University; Reis, Valter P.: 1NAR-Nucleus of High Performance in Sport; Santos, Sileno: 5Brazilian Wheelchair Basketball Confederation; Yanci, Javier: 6University of the Basque Country; Pereira, Lucas A.: 1NAR-Nucleus of High Performance in Sport, 2Federal University of São Paulo; Winckler, Ciro: 2Federal University of São Paulo, 7Brazilian Paralympic Committee"/>
    <n v="7"/>
    <s v="No"/>
    <s v="[Loturco, Irineu; Reis, Valter P.; Pereira, Lucas A.] NAR Nucleus High Performance Sport, Sao Paulo, Brazil; [Loturco, Irineu; Pereira, Lucas A.; Winckler, Ciro] Univ Fed Sao Paulo, Dept Human Movement Sci, Sao Paulo, Brazil; [Loturco, Irineu] Univ South Wales, Pontypridd, M Glam, Wales; [McGuigan, Michael R.] Auckland Univ Technol, Sports Performance Res Inst New Zealand SPRINZ, Auckland, New Zealand; [McGuigan, Michael R.] Edith Cowan Univ, Sch Med &amp; Hlth Sci, Perth, WA, Australia; [Santos, Sileno] Brazilian Wheelchair Basketball Confederat, Sao Paulo, Brazil; [Yanci, Javier] Univ Basque Country, UPV EHU, Fac Educ &amp; Sport, Vitoria, Spain; [Winckler, Ciro] Brazilian Paralymp Comm, Sao Paulo, Brazil Loturco, I., NAR-Nucleus of High Performance in Sport, Federal University of São Paulo, University of South Wales, United Kingdom; McGuigan, M.R., Auckland University of Technology and Edith Cowan University, Australia; Reis, V.P., NAR-Nucleus of High Performance in Sport, Brazil; Santos, S., Brazilian Wheelchair Basketball Confederation, Brazil; Yanci, J., University of the Basque Country, Spain; Pereira, L.A., NAR-Nucleus of High Performance in Sport and Federal University of São Paulo, Brazil; Winckler, C., Federal University of São Paulo and Brazilian Paralympic Committee, Brazil"/>
    <n v="1"/>
    <s v="Loturco, Irineu, Reis, Valter P., Pereira, Lucas A., Winckler, Ciro, McGuigan, Michael R."/>
    <s v="Loturco, I (corresponding author), NAR Nucleus High Performance Sport, Sao Paulo, Brazil.; Loturco, I (corresponding author), Univ Fed Sao Paulo, Dept Human Movement Sci, Sao Paulo, Brazil.; Loturco, I (corresponding author), Univ South Wales, Pontypridd, M Glam, Wales."/>
    <m/>
    <s v="No"/>
    <s v="Adapted Physical Activity Quarterly"/>
    <x v="0"/>
    <s v="Human Kinetics"/>
    <x v="1"/>
    <s v="journal-article"/>
    <b v="0"/>
    <m/>
    <m/>
    <s v="No"/>
    <m/>
    <n v="0"/>
    <x v="0"/>
    <b v="0"/>
    <s v="0736-5829 1543-2777 "/>
    <s v="Yes"/>
    <s v="None"/>
    <s v="No"/>
    <m/>
    <s v="https://v2.sherpa.ac.uk/id/publication/12245"/>
    <n v="1"/>
    <n v="0"/>
    <m/>
    <s v="Yes"/>
    <s v="Yes"/>
    <m/>
    <m/>
    <m/>
    <m/>
    <m/>
    <m/>
    <n v="0"/>
    <n v="0"/>
    <n v="0"/>
    <n v="0"/>
    <m/>
    <m/>
    <m/>
    <s v="Rehabilitation; Sport Sciences"/>
    <s v="Physical Therapy;  Sports Therapy and Rehabilitation"/>
    <b v="0"/>
    <s v="No"/>
    <x v="1"/>
    <x v="1"/>
    <x v="1"/>
  </r>
  <r>
    <s v="10.1123/ijspp.2019-0228"/>
    <m/>
    <m/>
    <x v="1"/>
    <s v="Determining the Optimum Bar Velocity in the Barbell Hip Thrust Exercise"/>
    <s v="Loturco, Irineu; Suchomel, Timothy; Bishop, Chris; Kobal, Ronaldo; Pereira, Lucas A.; McGuigan, Michael R."/>
    <n v="6"/>
    <s v="No"/>
    <s v="[Loturco, Irineu; Kobal, Ronaldo; Pereira, Lucas A.] NAR Nucleus High Performance Sport, Sao Paulo, Brazil; [Loturco, Irineu] Univ Fed Sao Paulo, Dept Human Movement Sci, Sao Paulo, Brazil; [Loturco, Irineu] Univ South Wales, Pontypridd, M Glam, Wales; [Suchomel, Timothy] Carroll Univ, Dept Human Movement Sci, Waukesha, WI USA; [Bishop, Chris] Middlesex Univ, Fac Sci &amp; Technol, London Sports Inst, London, England; [McGuigan, Michael R.] Auckland Univ Technol, Sports Performance Res Inst New Zealand SPRINZ, Auckland, New Zealand; [McGuigan, Michael R.] Edith Cowan Univ, Sch Med &amp; Hlth Sci, Perth, WA, Australia Loturco, I., NAR-Nucleus of High Performance in Sport, São Paulo, Brazil, Department of Human Movement Sciences, Federal University of São Paulo, São Paulo, Brazil, University of South Wales, Pontypridd, Wales, United Kingdom; Suchomel, T., Dept. of Human Movement Sciences, Carroll University, Waukesha, WI, United States; Bishop, C., Faculty of Science and Technology, London Sports Inst., Middlesex University, London, United Kingdom; Kobal, R., NAR-Nucleus of High Performance in Sport, São Paulo, Brazil; Pereira, L.A., NAR-Nucleus of High Performance in Sport, São Paulo, Brazil; McGuigan, M.R., Sports Performance Research Inst. New Zealand (SPRINZ), Auckland University of Technology, Auckland, New Zealand, School of Medical and Health Sciences, Edith Cowan University, Perth, Australia"/>
    <n v="1"/>
    <s v="Loturco, Irineu, Kobal, Ronaldo, Pereira, Lucas A., Suchomel, Timothy, Bishop, Chris, McGuigan, Michael R."/>
    <s v="Loturco, I (corresponding author), NAR Nucleus High Performance Sport, Sao Paulo, Brazil."/>
    <m/>
    <s v="No"/>
    <s v="International Journal of Sports Physiology and Performance"/>
    <x v="2"/>
    <s v="Human Kinetics"/>
    <x v="1"/>
    <s v="journal-article"/>
    <b v="0"/>
    <m/>
    <m/>
    <s v="No"/>
    <m/>
    <n v="0"/>
    <x v="0"/>
    <b v="0"/>
    <s v="1555-0265 1555-0273 "/>
    <s v="Yes"/>
    <s v="None"/>
    <s v="No"/>
    <m/>
    <s v="https://v2.sherpa.ac.uk/id/publication/12249"/>
    <n v="1"/>
    <n v="1"/>
    <m/>
    <s v="Yes"/>
    <s v="Yes"/>
    <m/>
    <m/>
    <m/>
    <m/>
    <m/>
    <m/>
    <n v="0"/>
    <n v="0"/>
    <n v="0"/>
    <n v="0"/>
    <m/>
    <m/>
    <m/>
    <s v="Physiology; Sport Sciences"/>
    <s v="Orthopedics and Sports Medicine"/>
    <b v="0"/>
    <s v="No"/>
    <x v="1"/>
    <x v="1"/>
    <x v="1"/>
  </r>
  <r>
    <s v="10.1080/00131857.2020.1717920"/>
    <m/>
    <m/>
    <x v="1"/>
    <s v="Video ethics in educational research involving children: Literature review and critical discussion"/>
    <s v="Peters, Michael A.: Faculty of Education, Beijing Normal University, Beijing, P. R. China;; White, E. Jayne: RMIT, Melbourne, Australia;; Besley, Tina: Faculty of Education, Beijing Normal University, Beijing, P. R. China;; Locke, Kirsten: Faculty of Education and Social Work, University of Auckland, Auckland, New Zealand;; Redder, Bridgette: Te Rito Maioha Early Childhood, New Zealand;; Novak, Rene: School of Education, University of Waikato, Hamilton, &amp; BestStart, Tauranga, New Zealand;; Gibbons, Andrew: School of Education, Auckland University of Technology, Auckland, New Zealand;; O'Neill, John: Institute of Education, Massey University, Palmerston North, New Zealand;; Tesar, Marek: Faculty of Education, University of Auckland, Auckland, New Zealand; Sturm, Sean: Faculty of Education, University of Auckland, Auckland, New Zealand"/>
    <n v="10"/>
    <s v="No"/>
    <s v="[Peters, Michael A.; Besley, Tina] Beijing Normal Univ, Fac Educ, Beijing, Peoples R China; [White, E. Jayne] RMIT, Melbourne, Vic, Australia; [Locke, Kirsten] Univ Auckland, Fac Educ &amp; Social Work, Auckland, New Zealand; [Redder, Bridgette] Rito Maioha Early Childhood, Wellington, New Zealand; [Novak, Rene] Univ Waikato, Sch Educ, Hamilton, New Zealand; [Novak, Rene] BestStart, Tauranga, New Zealand; [Gibbons, Andrew] Auckland Univ Technol, Sch Educ, Auckland, New Zealand; [ONeill, John] Massey Univ, Inst Educ, Palmerston North, New Zealand; [Tesar, Marek; Sturm, Sean] Univ Auckland, Fac Educ, Auckland, New Zealand Peters, M.A., Faculty of Education, Beijing Normal University, Beijing, China; White, E.J., RMIT, Melbourne, Australia; Besley, T., Faculty of Education, Beijing Normal University, Beijing, China; Locke, K., Faculty of Education and Social Work, University of Auckland, Auckland, New Zealand; Redder, B., Te Rito Maioha Early Childhood, New Zealand; Novak, R., School of Education, University of Waikato, Hamilton, &amp; BestStart, Tauranga, New Zealand; Gibbons, A., School of Education, Auckland University of Technology, Auckland, New Zealand; O'Neill, J., Institute of Education, Massey University, Palmerston North, New Zealand; Tesar, M., Faculty of Education, University of Auckland, Auckland, New Zealand; Sturm, S., Faculty of Education, University of Auckland, Auckland, New Zealand"/>
    <n v="1"/>
    <s v="Peters, Michael A., Besley, Tina, White, E. Jayne, Locke, Kirsten, Redder, Bridgette, Novak, Rene, Gibbons, Andrew"/>
    <s v="Besley, T (corresponding author), Beijing Normal Univ, Fac Educ, Beijing, Peoples R China."/>
    <m/>
    <s v="No"/>
    <s v="Educational Philosophy and Theory"/>
    <x v="0"/>
    <s v="Informa UK Limited"/>
    <x v="1"/>
    <s v="journal-article"/>
    <b v="0"/>
    <m/>
    <m/>
    <s v="No"/>
    <m/>
    <n v="0"/>
    <x v="0"/>
    <b v="0"/>
    <s v="0013-1857 1469-5812 "/>
    <s v="Yes"/>
    <s v="18 months"/>
    <s v="No"/>
    <m/>
    <s v="https://v2.sherpa.ac.uk/id/publication/23715"/>
    <n v="1"/>
    <n v="0"/>
    <m/>
    <s v="Yes"/>
    <s v="Yes"/>
    <m/>
    <m/>
    <m/>
    <s v="USD"/>
    <n v="2950"/>
    <n v="2950"/>
    <n v="8.4499999999999993"/>
    <n v="0"/>
    <n v="0"/>
    <n v="10"/>
    <s v="http://www.altmetric.com/details.php?citation_id=74825754"/>
    <m/>
    <m/>
    <s v="Education &amp; Educational Research"/>
    <s v="History and Philosophy of Science; Education"/>
    <b v="0"/>
    <s v="No"/>
    <x v="1"/>
    <x v="1"/>
    <x v="1"/>
  </r>
  <r>
    <s v="10.23736/S0022-4707.19.09940-7"/>
    <m/>
    <m/>
    <x v="1"/>
    <s v="Does the moon cycle affect the physical endurance, balance, reaction-time, mood state and well-being in trained athletes?"/>
    <s v="Yousfi, Narimen; Arbi Mejri, Mohamed; Kasmi, Sofien; Tabben, Montassar; Haddad, Monoem; Hammami, Amri; Chaouachi, Anis; Chamari, Karim"/>
    <n v="8"/>
    <s v="No"/>
    <s v="[Yousfi, Narimen; Arbi Mejri, Mohamed; Kasmi, Sofien; Chaouachi, Anis] Natl Ctr Med &amp; Sci Sport CNMSS, Sport Performance Optimizat Res Lab, Ave Med Ali Akid, Tunis 1004, Tunisia; [Yousfi, Narimen; Arbi Mejri, Mohamed; Kasmi, Sofien] Manouba Univ, High Inst Sport &amp; Phys Educ Ksar Said, Tunis, Tunisia; [Tabben, Montassar; Chamari, Karim] Qatar Orthoped &amp; Sports Med Hosp, ASPETAR, Athlete Hlth &amp; Performance Res Ctr, Doha, Qatar; [Haddad, Monoem] Qatar Univ, Coll Educ, Dept Phys Educ, Doha, Qatar; [Hammami, Amri] CHU FarhatHached, Lab Biochem, Sousse, Tunisia; [Chaouachi, Anis] AUT Univ, Sports Performance Res Inst, Auckland, New Zealand; [Chaouachi, Anis] PVF Football Acad, Hang Yen, Vietnam Yousfi, N., Sport Performance Optimization Research Laboratory, National Center of Medicine and Science in Sport (CNMSS), Ave Med Ali Akid, El Menzah, Tunis, 1004, Tunisia, High Institute of Sport and Physical Education, Ksar-Saïd, Manouba University, Tunis, Tunisia; Arbimejri, M., Sport Performance Optimization Research Laboratory, National Center of Medicine and Science in Sport (CNMSS), Ave Med Ali Akid, El Menzah, Tunis, 1004, Tunisia, High Institute of Sport and Physical Education, Ksar-Saïd, Manouba University, Tunis, Tunisia; Kasmi, S., Sport Performance Optimization Research Laboratory, National Center of Medicine and Science in Sport (CNMSS), Ave Med Ali Akid, El Menzah, Tunis, 1004, Tunisia, High Institute of Sport and Physical Education, Ksar-Saïd, Manouba University, Tunis, Tunisia; Tabben, M., Athlete Health and Performance Research Center, ASPETAR, Qatar Orthopedic and Sports Medicine Hospital, Doha, Qatar; Haddad, M., Department of Physical Education, College of Education, Qatar University, Doha, Qatar; Hammami, A., Laboratory of Biochemistry, CHU FarhatHached, Sousse, Tunisia; Chaouachi, A., Sport Performance Optimization Research Laboratory, National Center of Medicine and Science in Sport (CNMSS), Ave Med Ali Akid, El Menzah, Tunis, 1004, Tunisia, Sports Performance Research Institute, AUT University, Auckland, New Zealand, PVFFootball Academy, Hang Yen, Viet Nam; Chamari, K., Athlete Health and Performance Research Center, ASPETAR, Qatar Orthopedic and Sports Medicine Hospital, Doha, Qatar"/>
    <n v="1"/>
    <s v="Yousfi, Narimen, Arbi Mejri, Mohamed, Kasmi, Sofien, Chaouachi, Anis, Tabben, Montassar, Chamari, Karim, Haddad, Monoem, Hammami, Amri"/>
    <s v="Yousfi, N (corresponding author), Natl Ctr Med &amp; Sci Sport CNMSS, Sport Performance Optimizat Res Lab, Ave Med Ali Akid, Tunis 1004, Tunisia."/>
    <m/>
    <s v="No"/>
    <s v="The Journal of Sports Medicine and Physical Fitness"/>
    <x v="0"/>
    <s v="Edizioni Minerva Medica"/>
    <x v="1"/>
    <s v="journal-article"/>
    <b v="0"/>
    <m/>
    <m/>
    <s v="No"/>
    <m/>
    <n v="0"/>
    <x v="0"/>
    <b v="0"/>
    <s v="0022-4707 1827-1928 "/>
    <s v="No"/>
    <m/>
    <s v="No"/>
    <m/>
    <s v="https://v2.sherpa.ac.uk/id/publication/32236"/>
    <n v="1"/>
    <n v="0"/>
    <m/>
    <s v="Yes"/>
    <s v="Yes"/>
    <m/>
    <m/>
    <m/>
    <m/>
    <m/>
    <m/>
    <n v="5.7"/>
    <n v="0"/>
    <n v="0"/>
    <n v="7"/>
    <s v="http://www.altmetric.com/details.php?citation_id=69578122"/>
    <s v="Research Laboratory Sports Performance Optimization National Center of Medicine and Science in Sports (CNMSS)"/>
    <m/>
    <s v="Sport Sciences"/>
    <s v="Physical Therapy;  Sports Therapy and Rehabilitation; Orthopedics and Sports Medicine"/>
    <b v="0"/>
    <s v="No"/>
    <x v="1"/>
    <x v="1"/>
    <x v="1"/>
  </r>
  <r>
    <s v="10.1007/s00421-019-04265-9"/>
    <m/>
    <m/>
    <x v="1"/>
    <s v="Surface properties affect the interplay between fascicles and tendinous tissues during landing"/>
    <s v="Hollville, Enzo; Nordez, Antoine; Guilhem, Gaël; Lecompte, Jennyfer; Rabita, Giuseppe"/>
    <n v="5"/>
    <s v="No"/>
    <s v="[Hollville, Enzo; Guilhem, Gael; Rabita, Giuseppe] French Inst Sport INSEP, Res Dept, Lab Sport Expertise &amp; Performance EA 7370, Paris, France; [Nordez, Antoine] Univ Nantes, Fac Sport Sci, Lab Movement, Interact,Performance EA 4334, Nantes, France; [Nordez, Antoine] Auckland Univ Technol, Hlth &amp; Rehabil Res Inst, Fac Hlth &amp; Environm Sci, Auckland, New Zealand; [Hollville, Enzo; Lecompte, Jennyfer] Nat Grass, NG Lab, Paris, France; [Lecompte, Jennyfer] Arts &amp; Metiers ParisTech, LBM Inst Biomecan Humaine Georges Charpak, Paris, France Hollville, E., Research Department, Laboratory Sport, Expertise and Performance (EA 7370), French Institute of Sport (INSEP), Paris, France, NG Lab, Natural Grass, Paris, France; Nordez, A., Laboratory 'Movement, Interactions, Performance' (EA 4334), Faculty of Sport Sciences, University of Nantes, Nantes, France, Health and Rehabilitation Research Institute, Faculty of Health and Environmental Sciences, Auckland University of Technology, Auckland, New Zealand; Guilhem, G., Research Department, Laboratory Sport, Expertise and Performance (EA 7370), French Institute of Sport (INSEP), Paris, France; Lecompte, J., NG Lab, Natural Grass, Paris, France, LBM-Institut de Biomécanique Humaine Georges Charpak, Arts et Métiers ParisTech, Paris, France; Rabita, G., Research Department, Laboratory Sport, Expertise and Performance (EA 7370), French Institute of Sport (INSEP), Paris, France"/>
    <n v="1"/>
    <s v="Hollville, Enzo, Guilhem, Gael, Rabita, Giuseppe, Nordez, Antoine"/>
    <s v="Rabita, G (corresponding author), French Inst Sport INSEP, Res Dept, Lab Sport Expertise &amp; Performance EA 7370, Paris, France."/>
    <m/>
    <s v="No"/>
    <s v="European Journal of Applied Physiology"/>
    <x v="2"/>
    <s v="Springer Science and Business Media LLC"/>
    <x v="1"/>
    <s v="journal-article"/>
    <b v="0"/>
    <m/>
    <m/>
    <s v="No"/>
    <m/>
    <n v="0"/>
    <x v="0"/>
    <b v="0"/>
    <s v="1439-6319 1439-6327 "/>
    <s v="Yes"/>
    <s v="12 months"/>
    <s v="No"/>
    <m/>
    <s v="https://v2.sherpa.ac.uk/id/publication/7961"/>
    <n v="3"/>
    <n v="3"/>
    <m/>
    <s v="Yes"/>
    <s v="Yes"/>
    <m/>
    <m/>
    <m/>
    <s v="USD"/>
    <n v="3000"/>
    <n v="3000"/>
    <n v="0.5"/>
    <n v="0"/>
    <n v="0"/>
    <n v="1"/>
    <s v="http://www.altmetric.com/details.php?citation_id=74359846"/>
    <s v="Université de Nantes"/>
    <m/>
    <s v="Physiology; Sport Sciences"/>
    <s v="Public Health;  Environmental and Occupational Health; Physiology (medical); Orthopedics and Sports Medicine; General Medicine"/>
    <b v="0"/>
    <s v="No"/>
    <x v="1"/>
    <x v="1"/>
    <x v="1"/>
  </r>
  <r>
    <s v="10.1111/ajo.13283"/>
    <m/>
    <m/>
    <x v="1"/>
    <s v="Detection of small for gestational age babies and perinatal outcomes following implementation of the Growth Assessment Protocol at a New Zealand tertiary facility: An observational intervention study"/>
    <s v="Cowan, F. Joyce: Department of Midwifery Auckland University of Technology Auckland New Zealand, Perinatal Institute Birmingham UK; McKinlay, Christopher J. D.: Liggins Institute Faculty of Medical and Health Sciences University of Auckland AucklandNew Zealand, Kidz First Neonatal Care Counties Manukau Health AucklandNew Zealand; Taylor, Rennae S.: Department of Obstetrics and Gynaecology Faculty of Medical and Health Sciences The University of Auckland AucklandNew Zealand; Wilson, Jess: Department of Obstetrics and Gynaecology Faculty of Medical and Health Sciences The University of Auckland AucklandNew Zealand, Department of Paediatrics: Child and Youth Health Faculty of Medical and Health SciencesAucklandNew Zealand; McAra-Couper, Judith: Department of Midwifery Auckland University of Technology Auckland New Zealand; Garrett, Nick: Department of Biostatistics and Epidemiology Auckland University of Technology AucklandNew Zealand; O'Brien, Andrea: Health Intelligence and Informatics Counties Manukau Health AucklandNew Zealand; McCowan, Lesley M. E.: Department of Obstetrics and Gynaecology Faculty of Medical and Health Sciences The University of Auckland AucklandNew Zealand, South Auckland Clinical School Middlemore Hospital Auckland New Zealand"/>
    <n v="8"/>
    <s v="No"/>
    <s v="[Cowan, F. Joyce; McAra-Couper, Judith] Auckland Univ Technol, Dept Midwifery, Auckland, New Zealand; [Cowan, F. Joyce] Perinatal Inst, Birmingham, W Midlands, England; [McKinlay, Christopher J. D.] Univ Auckland, Fac Med &amp; Hlth Sci, Liggins Inst, Auckland, New Zealand; [McKinlay, Christopher J. D.] Counties Manukau Hlth, Kidz First Neonatal Care, Auckland, New Zealand; [Taylor, Rennae S.; Wilson, Jess; McCowan, Lesley M. E.] Univ Auckland, Fac Med &amp; Hlth Sci, Dept Obstet &amp; Gynaecol, Auckland, New Zealand; [Wilson, Jess] Fac Med &amp; Hlth Sci, Dept Paediat Child &amp; Youth Hlth, Auckland, New Zealand; [Garrett, Nick] Auckland Univ Technol, Dept Biostat &amp; Epidemiol, Auckland, New Zealand; [OBrien, Andrea] Counties Manukau Hlth, Hlth Intelligence &amp; Informat, Auckland, New Zealand; [McCowan, Lesley M. E.] Middlemore Hosp, South Auckland Clin Sch, Auckland, New Zealand Cowan, F.J., Department of Midwifery, Auckland University of Technology, Auckland, New Zealand, Perinatal Institute, Birmingham, United Kingdom; McKinlay, C.J.D., Liggins Institute, Faculty of Medical and Health Sciences, University of Auckland, Auckland, New Zealand, Kidz First Neonatal Care, Counties Manukau Health, Auckland, New Zealand; Taylor, R.S., Department of Obstetrics and Gynaecology, Faculty of Medical and Health Sciences, The University of Auckland, Auckland, New Zealand; Wilson, J., Department of Obstetrics and Gynaecology, Faculty of Medical and Health Sciences, The University of Auckland, Auckland, New Zealand, Department of Paediatrics: Child and Youth Health, Faculty of Medical and Health Sciences, Auckland, New Zealand; McAra-Couper, J., Department of Midwifery, Auckland University of Technology, Auckland, New Zealand; Garrett, N., Department of Biostatistics and Epidemiology, Auckland University of Technology, Auckland, New Zealand; O'Brien, A., Health Intelligence and Informatics, Counties Manukau Health, Auckland, New Zealand; McCowan, L.M.E., Department of Obstetrics and Gynaecology, Faculty of Medical and Health Sciences, The University of Auckland, Auckland, New Zealand, South Auckland Clinical School, Middlemore Hospital, Auckland, New Zealand"/>
    <n v="1"/>
    <s v="Cowan, F. Joyce, McAra-Couper, Judith, McKinlay, Christopher J. D., Taylor, Rennae S., Wilson, Jess, McCowan, Lesley M. E., Garrett, Nick"/>
    <s v="Cowan, FJ (corresponding author), 1 Monument Rd,RD2 Papakura, Auckland 2582, New Zealand."/>
    <s v="Cowan, F.J."/>
    <s v="Yes"/>
    <s v="Australian and New Zealand Journal of Obstetrics and Gynaecology"/>
    <x v="0"/>
    <s v="Wiley"/>
    <x v="1"/>
    <s v="journal-article"/>
    <b v="0"/>
    <m/>
    <m/>
    <s v="No"/>
    <m/>
    <n v="0"/>
    <x v="0"/>
    <b v="0"/>
    <s v="0004-8666 1479-828X "/>
    <s v="Yes"/>
    <s v="12 months"/>
    <s v="No"/>
    <m/>
    <s v="https://v2.sherpa.ac.uk/id/publication/3771"/>
    <m/>
    <n v="0"/>
    <m/>
    <s v="Yes"/>
    <s v="Yes"/>
    <m/>
    <m/>
    <m/>
    <s v="USD"/>
    <n v="3300"/>
    <n v="3300"/>
    <n v="0.25"/>
    <n v="0"/>
    <n v="0"/>
    <n v="1"/>
    <s v="http://www.altmetric.com/details.php?citation_id=96443343"/>
    <m/>
    <m/>
    <s v="Obstetrics &amp; Gynecology"/>
    <s v="Obstetrics and Gynaecology; General Medicine"/>
    <b v="0"/>
    <s v="No"/>
    <x v="1"/>
    <x v="1"/>
    <x v="1"/>
  </r>
  <r>
    <s v="10.3390/sports8050074"/>
    <s v="oa journal (via doaj)"/>
    <m/>
    <x v="0"/>
    <s v="Individual Sprint Force-Velocity Profile Adaptations to In-Season Assisted and Resisted Velocity-Based Training in Professional Rugby"/>
    <s v="Lahti, Johan; Jiménez-Reyes, Pedro; Cross, Matt R.; Samozino, Pierre; Chassaing, Patrick; Simond-Cote, Benjamin; Ahtiainen, Juha P.; Morin, Jean-Benoit"/>
    <n v="8"/>
    <s v="No"/>
    <s v="[Lahti, Johan; Chassaing, Patrick; Morin, Jean-Benoit] Univ Cote Azur, Lab Motricite Humaine Expertise Sport Sante, F-06200 Nice, France; [Jimenez-Reyes, Pedro] Rey Juan Carlos Univ, Ctr Sport Studies, Madrid 28933, Spain; [Cross, Matt R.; Samozino, Pierre] Univ Savoie Mt Blanc, Lab Interuniv Biol Motricite, EA 7424, F-73000 Chambery, France; [Morin, Jean-Benoit] Auckland Univ Technol, Sports Performance Res Inst New Zealand SPRINZ, Auckland 1010, New Zealand; [Chassaing, Patrick; Simond-Cote, Benjamin] FC Grenoble Rugby, F-38000 Grenoble, France; [Ahtiainen, Juha P.] Univ Jyvaskyla, Neuromuscular Res Ctr, Fac Sport &amp; Hlth Sci, Jyvaskyla 40014, Finland Lahti, J., Le Laboratoire Motricité Humaine Expertise Sport Santé, Université Cote d'Azur, Nice, 06200, France; Jiménez-Reyes, P., Centre for Sport Studies, Rey Juan Carlos University, Madrid, 28933, Spain; Cross, M.R., Laboratoire Interuniversitaire de Biologie de la Motricité, Université Savoie-Mont Blanc, EA 7424, Chambéry, F-73000, France, Sports Performance Research Institute New Zealand (SPRINZ), Auckland University of Technology, Auckland, 1010, New Zealand; Samozino, P., Laboratoire Interuniversitaire de Biologie de la Motricité, Université Savoie-Mont Blanc, EA 7424, Chambéry, F-73000, France; Chassaing, P., Le Laboratoire Motricité Humaine Expertise Sport Santé, Université Cote d'Azur, Nice, 06200, France, FC Grenoble Rugby, Grenoble, 38000, France; Simond-Cote, B., FC Grenoble Rugby, Grenoble, 38000, France; Ahtiainen, J.P., Faculty of Sport and Health Sciences, Neuromuscular Research Center, University of Jyväskylä, Jyväskylä, 40014, Finland; Morin, J.-B., Le Laboratoire Motricité Humaine Expertise Sport Santé, Université Cote d'Azur, Nice, 06200, France, Sports Performance Research Institute New Zealand (SPRINZ), Auckland University of Technology, Auckland, 1010, New Zealand"/>
    <n v="1"/>
    <s v="Lahti, Johan, Chassaing, Patrick, Morin, Jean-Benoit, Jimenez-Reyes, Pedro, Cross, Matt R., Samozino, Pierre"/>
    <s v="Lahti, J (corresponding author), Univ Cote Azur, Lab Motricite Humaine Expertise Sport Sante, F-06200 Nice, France."/>
    <m/>
    <s v="No"/>
    <s v="Sports"/>
    <x v="0"/>
    <s v="MDPI AG"/>
    <x v="0"/>
    <s v="journal-article"/>
    <b v="1"/>
    <s v="publishedVersion"/>
    <s v="publisher"/>
    <s v="Yes"/>
    <s v="europepmc.org jyx.jyu.fi "/>
    <n v="2"/>
    <x v="0"/>
    <b v="1"/>
    <s v="2075-4663 "/>
    <s v="Yes"/>
    <s v="None"/>
    <s v="Yes"/>
    <s v="None"/>
    <s v="https://v2.sherpa.ac.uk/id/publication/24825"/>
    <n v="3"/>
    <n v="4"/>
    <s v="https://doi.org/10.3390/sports8050074"/>
    <s v="Yes"/>
    <s v="Yes"/>
    <s v="Yes"/>
    <s v="CHF"/>
    <n v="350"/>
    <m/>
    <m/>
    <n v="389"/>
    <n v="95"/>
    <n v="0"/>
    <n v="0"/>
    <n v="139"/>
    <s v="http://www.altmetric.com/details.php?citation_id=82712483"/>
    <m/>
    <m/>
    <s v="Sport Sciences"/>
    <m/>
    <b v="0"/>
    <s v="No"/>
    <x v="1"/>
    <x v="0"/>
    <x v="0"/>
  </r>
  <r>
    <s v="10.1080/00913367.2020.1806154"/>
    <s v="open (via free pdf)"/>
    <m/>
    <x v="4"/>
    <s v="Nudging to Reduce the Perceived Threat of Coronavirus and Stockpiling Intention"/>
    <s v="Kim, Jungkeun: Auckland University of Technology, Auckland, New Zealand;; Giroux, Marilyn: Auckland University of Technology, Auckland, New Zealand;; Gonzalez-Jimenez, Hector: ESCP Business School–Madrid Campus, Madrid, Spain;; Jang, Seongsoo: Cardiff University, Cardiff, United Kingdom;; Kim, Seongseop (Sam): The Hong Kong Polytechnic University, Kowloon, Hong Kong;; Park, Jooyoung: Peking University HSBC Business School, Shenzhen, China;; Kim, Jae-Eun: University of Auckland, Auckland, New Zealand;; Lee, Jacob C.: Dongguk University, Seoul, South Korea; Choi, Yung Kyun: Dongguk University, Seoul, South Korea"/>
    <n v="9"/>
    <s v="No"/>
    <s v="[Kim, Jungkeun; Giroux, Marilyn] Auckland Univ Technol, Dept Mkt, Auckland, New Zealand; [Gonzalez-Jimenez, Hector] ESCP Business Sch Madrid Campus, Mkt, Cardiff, Wales; [Jang, Seongsoo] Cardiff Univ, Cardiff Business Sch, Cardiff, Wales; [Kim, Seongseop (Sam)] Hong Kong Polytech Univ, Kowloon, Hong Kong, Peoples R China; [Park, Jooyoung] Peking Univ, HSBC Business Sch, Shenzhen, Peoples R China; [Kim, Jae-Eun] Univ Auckland, Auckland, New Zealand; [Lee, Jacob C.; Choi, Yung Kyun] Dongguk Univ, Dept Advertising &amp; PR, Seoul, South Korea Kim, J., Auckland University of Technology, Auckland, New Zealand; Giroux, M., Auckland University of Technology, Auckland, New Zealand; Gonzalez-Jimenez, H., ESCP Business School–Madrid Campus, Madrid, Spain; Jang, S., Cardiff University, Cardiff, United Kingdom; Kim, S., The Hong Kong Polytechnic University, Kowloon, Hong Kong; Park, J., Peking University HSBC Business School, Shenzhen, China; Kim, J.-E., University of Auckland, Auckland, New Zealand; Lee, J.C., Dongguk UniversitySeoul, South Korea; Choi, Y.K., Dongguk UniversitySeoul, South Korea"/>
    <n v="1"/>
    <s v="Kim, Jungkeun, Giroux, Marilyn"/>
    <s v="Choi, YK (corresponding author), Dongguk Univ, Advertising &amp; Publ Relat, 30 Pildong Ro 1 Gil, Seoul 100715, South Korea."/>
    <m/>
    <s v="No"/>
    <s v="Journal of Advertising"/>
    <x v="0"/>
    <s v="Informa UK Limited"/>
    <x v="0"/>
    <s v="journal-article"/>
    <b v="0"/>
    <s v="publishedVersion"/>
    <s v="publisher"/>
    <s v="No"/>
    <m/>
    <n v="0"/>
    <x v="0"/>
    <b v="0"/>
    <s v="0091-3367 1557-7805 "/>
    <s v="Yes"/>
    <s v="18 months"/>
    <s v="No"/>
    <m/>
    <s v="https://v2.sherpa.ac.uk/id/publication/25416"/>
    <n v="6"/>
    <n v="6"/>
    <s v="https://www.tandfonline.com/doi/pdf/10.1080/00913367.2020.1806154?needAccess=true"/>
    <s v="Yes"/>
    <s v="Yes"/>
    <m/>
    <m/>
    <m/>
    <s v="USD"/>
    <n v="2950"/>
    <n v="2950"/>
    <n v="0"/>
    <n v="0"/>
    <n v="0"/>
    <n v="0"/>
    <m/>
    <m/>
    <m/>
    <s v="Business &amp; Economics; Communication"/>
    <s v="Marketing; Business and International Management; Communication"/>
    <b v="0"/>
    <s v="No"/>
    <x v="1"/>
    <x v="0"/>
    <x v="4"/>
  </r>
  <r>
    <s v="10.1111/jmwh.13069"/>
    <s v="open (via free article)"/>
    <m/>
    <x v="4"/>
    <s v="A Survey of University Students' Preferences for Midwifery Care and Community Birth Options in 8 High-Income Countries"/>
    <s v="Stoll, Kathrin H.: Division of Midwifery University of British Columbia  Vancouver British Columbia Canada; Downe, Soo: School of Community Health and Midwifery University of Central Lancashire  Preston Lancashire United Kingdom; Edmonds, Joyce: Connell School of Nursing Boston College  Boston Massachusetts; Gross, Mechthild M.: Midwifery Research and Education Unit Hannover Medical School  Hannover Germany; Malott, Anne: Midwifery Education Program McMaster University  Hamilton Ontario Canada; McAra-Couper, Judith: Centre for Midwifery &amp;amp; Women's Health Research, Faculty of Health &amp;amp; Environmental Sciences Auckland University of Technology  Auckland New Zealand; Sadler, Michelle: Department of History and Social Sciences, Faculty of Liberal Arts Universidad Adolfo Ibáñez  Santiago Chile; Thomson, Gill: School of Community Health and Midwifery University of Central Lancashire  Preston Lancashire United Kingdom"/>
    <n v="8"/>
    <s v="No"/>
    <s v="[Stoll, Kathrin H.] Univ British Columbia, Div Midwifery, Vancouver, BC, Canada; [Downe, Soo; Thomson, Gill] Univ Cent Lancashire, Sch Community Hlth &amp; Midwifery, Preston, Lancs, England; [Edmonds, Joyce] Boston Coll, Connell Sch Nursing, Boston, MA USA; [Gross, Mechthild M.] Hannover Med Sch, Midwifery Res &amp; Educ Unit, Hannover, Germany; [Malott, Anne] McMaster Univ, Midwifery Educ Program, Hamilton, ON, Canada; [McAra-Couper, Judith] Auckland Univ Technol, Fac Hlth &amp; Environm Sci, Ctr Midwifery &amp; Womens Hlth Res, Auckland, New Zealand; [Sadler, Michelle] Univ Adolfo Ibanez, Fac Liberal Arts, Dept Hist &amp; Social Sci, Santiago, Chile; [Hauck, Yvonne] Curtin Univ, Perth, WA, Australia; [Streffing, Joana; Swift, Emma] Hannover Med Sch, Hannover, Germany; [McNiven, Patricia] McMaster Univ, Hamilton, ON, Canada; [Payne, Deborah] Auckland Univ Technol, Auckland, New Zealand; [Streffing, Joana; Swift, Emma] Univ Iceland, Reykjavik, Iceland; [Hall, Wendy] Univ British Columbia, Vancouver, BC, Canada Stoll, K.H., Division of Midwifery, University of British Columbia, Vancouver, BC, Canada; Downe, S., School of Community Health and Midwifery, University of Central Lancashire, Preston, Lancashire, United Kingdom; Edmonds, J., Connell School of Nursing, Boston College, Boston, MA, United States; Gross, M.M., Midwifery Research and Education Unit, Hannover Medical School, Hannover, Germany; Malott, A., Midwifery Education Program, McMaster University, Hamilton, ON, Canada; McAra-Couper, J., Centre for Midwifery &amp; Women's Health Research, Faculty of Health &amp; Environmental Sciences, Auckland University of Technology, Auckland, New Zealand; Sadler, M., Department of History and Social Sciences, Faculty of Liberal Arts, Universidad Adolfo IbáñezSantiago, Chile; Thomson, G., School of Community Health and Midwifery, University of Central Lancashire, Preston, Lancashire, United Kingdom; the ICAPP Study Team"/>
    <n v="1"/>
    <s v="Stoll, Kathrin H., Downe, Soo, Thomson, Gill, Edmonds, Joyce, Gross, Mechthild M., Malott, Anne, McAra-Couper, Judith, Sadler, Michelle, Hauck, Yvonne, Streffing, Joana, Swift, Emma, McNiven, Patricia, Payne, Deborah"/>
    <s v="Stoll, KH (corresponding author), Univ British Columbia, Div Midwifery, Vancouver, BC, Canada."/>
    <m/>
    <s v="No"/>
    <s v="Journal of Midwifery &amp; Women's Health"/>
    <x v="0"/>
    <s v="Wiley"/>
    <x v="0"/>
    <s v="journal-article"/>
    <b v="0"/>
    <s v="publishedVersion"/>
    <s v="publisher"/>
    <s v="Yes"/>
    <s v="clok.uclan.ac.uk "/>
    <n v="1"/>
    <x v="0"/>
    <b v="0"/>
    <s v="1526-9523 1542-2011 "/>
    <s v="Yes"/>
    <s v="None"/>
    <s v="No"/>
    <m/>
    <s v="https://v2.sherpa.ac.uk/id/publication/14008"/>
    <m/>
    <n v="0"/>
    <s v="https://onlinelibrary.wiley.com/doi/pdfdirect/10.1111/jmwh.13069"/>
    <s v="Yes"/>
    <s v="Yes"/>
    <m/>
    <m/>
    <m/>
    <s v="USD"/>
    <n v="3000"/>
    <n v="3000"/>
    <n v="0"/>
    <n v="0"/>
    <n v="0"/>
    <n v="0"/>
    <m/>
    <s v="Canadian Institutes of Health Research &amp; Michael Smith Foundation for Health ResearchCanadian Institutes of Health Research (CIHR); Curtin University, Australia; Auckland University of Technology, New Zealand, AUT; Curtin University of Technology; Háskóli Íslands, HI"/>
    <m/>
    <s v="Nursing"/>
    <s v="Obstetrics and Gynaecology; Maternity and Midwifery"/>
    <b v="0"/>
    <s v="No"/>
    <x v="1"/>
    <x v="0"/>
    <x v="4"/>
  </r>
  <r>
    <s v="10.1111/sms.13564"/>
    <m/>
    <m/>
    <x v="1"/>
    <s v="Hamstring muscle elasticity differs in specialized high-performance athletes"/>
    <s v="Avrillon, Simon: Laboratory Sport, Expertise and Performance (EA 7370) French Institute of Sport (INSEP) Paris France, Nantes Université, Movement, Interactions, Performance, MIP, EA 4334 Nantes France; Lacourpaille, Lilian: Nantes Université, Movement, Interactions, Performance, MIP, EA 4334 Nantes France; Hug, François: Nantes Université, Movement, Interactions, Performance, MIP, EA 4334 Nantes France, Institut Universitaire de France (IUF) Paris France, School of Health and Rehabilitation Sciences Centre for Clinical Research Excellence in Spinal Pain, Injury and Health The University of Queensland Brisbane Qld Australia; Le Sant, Guillaume: Nantes Université, Movement, Interactions, Performance, MIP, EA 4334 Nantes France, School of Physiotherapy, IFM3R Nantes France; Frey, Alain: Medical Department French Institute of Sport (INSEP) Paris France, Service de Médecine du sport CHI Poissy/St Germain Saint Germain en Laye France; Nordez, Antoine: Nantes Université, Movement, Interactions, Performance, MIP, EA 4334 Nantes France, Faculty of Health and Environmental Sciences Health and Rehabilitation Research InstituteAuckland University of Technology Auckland New Zealand; Guilhem, Gaël: Laboratory Sport, Expertise and Performance (EA 7370) French Institute of Sport (INSEP) Paris France"/>
    <n v="7"/>
    <s v="No"/>
    <s v="[Avrillon, Simon; Guilhem, Gael] French Inst Sport INSEP, Lab Sport Expertise &amp; Performance, EA 7370, Paris, France; [Avrillon, Simon; Lacourpaille, Lilian; Hug, Francois; Le Sant, Guillaume; Nordez, Antoine] Nantes Univ, MIP, EA 4334, Movement,Interact,Performance, Nantes, France; [Hug, Francois] IUF, Paris, France; [Hug, Francois] Univ Queensland, Ctr Clin Res Excellence Spinal Pain Injury &amp; Hlth, Sch Hlth &amp; Rehabil Sci, Brisbane, Qld, Australia; [Le Sant, Guillaume] IFM3R, Sch Physiotherapy, Nantes, France; [Frey, Alain] French Inst Sport INSEP, Med Dept, Paris, France; [Frey, Alain] CHI Poissy St Germain, Serv Med Sport, St Germain En Laye, France; [Nordez, Antoine] Auckland Univ Technol, Hlth &amp; Rehabil Res Inst, Fac Hlth &amp; Environm Sci, Auckland, New Zealand Avrillon, S., Laboratory Sport, Expertise and Performance (EA 7370), French Institute of Sport (INSEP), Paris, France, Nantes Université, Movement, Interactions, Performance, MIP, EA 4334, Nantes, France; Lacourpaille, L., Nantes Université, Movement, Interactions, Performance, MIP, EA 4334, Nantes, France; Hug, F., Nantes Université, Movement, Interactions, Performance, MIP, EA 4334, Nantes, France, Institut Universitaire de France (IUF), Paris, France, School of Health and Rehabilitation Sciences, Centre for Clinical Research Excellence in Spinal Pain, Injury and Health, The University of Queensland, Brisbane, QLD, Australia; Le Sant, G., Nantes Université, Movement, Interactions, Performance, MIP, EA 4334, Nantes, France, School of Physiotherapy, IFM3R, Nantes, France; Frey, A., Medical Department, French Institute of Sport (INSEP), Paris, France, Service de Médecine du sport, CHI Poissy/St Germain, Saint Germain en Laye, France; Nordez, A., Nantes Université, Movement, Interactions, Performance, MIP, EA 4334, Nantes, France, Faculty of Health and Environmental Sciences, Health and Rehabilitation Research Institute, Auckland University of Technology, Auckland, New Zealand; Guilhem, G., Laboratory Sport, Expertise and Performance (EA 7370), French Institute of Sport (INSEP), Paris, France"/>
    <n v="1"/>
    <s v="Avrillon, Simon, Guilhem, Gael, Lacourpaille, Lilian, Hug, Francois, Le Sant, Guillaume, Nordez, Antoine, Frey, Alain,"/>
    <s v="Guilhem, G (corresponding author), Natl Sport Expertise &amp; Performance, Lab Sport Expertise &amp; Performance, EA 7370, 11 Ave Tremblay, F-75012 Paris, France."/>
    <m/>
    <s v="No"/>
    <s v="Scandinavian Journal of Medicine &amp; Science in Sports"/>
    <x v="2"/>
    <s v="Wiley"/>
    <x v="1"/>
    <s v="journal-article"/>
    <b v="0"/>
    <m/>
    <m/>
    <s v="No"/>
    <m/>
    <n v="0"/>
    <x v="0"/>
    <b v="0"/>
    <s v="0905-7188 1600-0838 "/>
    <s v="Yes"/>
    <s v="12 months"/>
    <s v="No"/>
    <m/>
    <s v="https://v2.sherpa.ac.uk/id/publication/11901"/>
    <n v="7"/>
    <n v="6"/>
    <m/>
    <s v="Yes"/>
    <s v="Yes"/>
    <m/>
    <m/>
    <m/>
    <s v="USD"/>
    <n v="3350"/>
    <n v="3350"/>
    <n v="12.4"/>
    <n v="0"/>
    <n v="0"/>
    <n v="21"/>
    <s v="http://www.altmetric.com/details.php?citation_id=68063550"/>
    <s v="International Olympic Committee; French Ministry of Sport [15-r-19]; French Ministry of ResearchMinistry of Research, FranceEuropean Commission; French National Association Research Technology; School of Physiotherapy (IFM3R), Nantes, France; Institut Universitaire de France (IUF); Region Pays de la LoireRegion Pays de la Loire [2015-09035]; 15-r-19; International Olympic Committee, IOC; Institut Universitaire de France, IUF; Conseil Régional des Pays de la Loire: 2015-09035"/>
    <m/>
    <s v="Sport Sciences"/>
    <s v="Physical Therapy;  Sports Therapy and Rehabilitation; Orthopedics and Sports Medicine"/>
    <b v="0"/>
    <s v="No"/>
    <x v="1"/>
    <x v="1"/>
    <x v="1"/>
  </r>
  <r>
    <s v="10.1109/TMC.2020.2980834"/>
    <s v="oa repository (via OAI-PMH doi match)"/>
    <m/>
    <x v="5"/>
    <s v="Multi-Area Throughput and Energy Optimization of UAV-aided Cellular Networks Powered by Solar Panels and Grid"/>
    <s v="Chiaraviglio, Luca; Dandreagiovanni, Fabio; Liu, William; Gutierrez, Jairo; Blefari-Melazzi, Nicola; Choo, Kim-Kwang Raymond; Alouini, Mohamed-Slim"/>
    <n v="7"/>
    <s v="No"/>
    <s v=" Chiaraviglio, L., University of Rome Tor, Vergata, Italy, Consorzio Nazionale Interuniversitario per le Telecomunicazioni, Italy; D'Andreagiovanni, F., National Center for Scientific Research (CNRS), France, Heudiasyc UMR 7253, Sorbonne Universités, Université de Technologie de Compiègne, CNRS, France; Liu, W., Auckland University of Technology, New Zealand; Gutierrez, J.A., Auckland University of Technology, New Zealand; Blefari-Melazzi, N., University of Rome Tor, Vergata, Italy, Consorzio Nazionale Interuniversitario per le Telecomunicazioni, Italy; Choo, K.-K.R., University of Texas at San AntonioTX, United States; Alouini, M.-S., Computer, Electrical, and Mathematical Science and Engineering (CEMSE) Division, King Abdullah University of Science and Technology (KAUST), Thuwal, Makkah Province, Saudi Arabia"/>
    <n v="2"/>
    <s v="Liu, W.; Gutierrez, J.A."/>
    <m/>
    <m/>
    <s v="No"/>
    <s v="IEEE Transactions on Mobile Computing"/>
    <x v="0"/>
    <s v="Institute of Electrical and Electronics Engineers (IEEE)"/>
    <x v="0"/>
    <s v="journal-article"/>
    <b v="0"/>
    <s v="submittedVersion"/>
    <s v="repository"/>
    <s v="Yes"/>
    <s v="HAL "/>
    <n v="1"/>
    <x v="0"/>
    <b v="0"/>
    <s v="1536-1233 1558-0660 "/>
    <s v="Yes"/>
    <s v="None"/>
    <s v="No"/>
    <m/>
    <s v="https://v2.sherpa.ac.uk/id/publication/3526"/>
    <n v="5"/>
    <n v="4"/>
    <s v="https://hal.archives-ouvertes.fr/hal-02503372/file/ChiaraviglioDAndreagiovanniEtAl_FlyingBaseStationOptimization_IEEETransMobileComputing_2020.pdf"/>
    <s v="No"/>
    <s v="Yes"/>
    <m/>
    <m/>
    <m/>
    <s v="USD"/>
    <n v="2045"/>
    <n v="2045"/>
    <n v="1.5"/>
    <n v="0"/>
    <n v="0"/>
    <n v="4"/>
    <s v="http://www.altmetric.com/details.php?citation_id=77964914"/>
    <m/>
    <s v="University of Rome Tor Vergata"/>
    <m/>
    <s v="Computer Networks and Communications; Electrical and Electronic Engineering; Software"/>
    <b v="0"/>
    <s v="No"/>
    <x v="1"/>
    <x v="0"/>
    <x v="5"/>
  </r>
  <r>
    <s v="10.1136/injuryprev-2019-043408"/>
    <m/>
    <m/>
    <x v="1"/>
    <s v="Potential survivability of prehospital injury deaths in New Zealand: a cross-sectional study"/>
    <s v="Kool, Bridget; Lilley, Rebbecca; Davie, Gabrielle; de Graaf, Brandon; Reid, Pararangi; Branas, Charles; Civil, Ian; Dicker, Bridget; Ameratunga, Shanthi N"/>
    <n v="9"/>
    <s v="No"/>
    <s v=" Kool, B., Dr., Section of Epidemiology and Biostatistics, School of Population Health, Faculty of Medical and Health Sciences, University of Auckland, Auckland, 1142, New Zealand; Lilley, R., Injury Prevention Research Unit, Department of Preventive and Social Medicine, Dunedin School of Medicine, University of Otago, Dunedin, New Zealand; Davie, G., Injury Prevention Research Unit, Department of Preventive and Social Medicine, Dunedin School of Medicine, University of Otago, Dunedin, New Zealand; De Graaf, B., Injury Prevention Research Unit, Department of Preventive and Social Medicine, Dunedin School of Medicine, University of Otago, Dunedin, New Zealand; Reid, P., Te Kupenga Hauora Maori, Faculty of Medical and Health Sciences, University of Auckland, Auckland, New Zealand; Branas, C., Department of Epidemiology, Mailman School of Public Health, Columbia University, New York, NY, United States; Civil, I., Department of Surgery, School of Medicine, Faculty of Medical and Health Sciences, University of Auckland, Auckland, New Zealand; Dicker, B., Paramedicine Department, School of Clinical Sciences, Faculty of Health and Environmental Sciences, Auckland University of Technology, Auckland, New Zealand; Ameratunga, S.N., Population Health Directorate, Counties Manukau Health, Auckland, New Zealand"/>
    <n v="1"/>
    <s v="Dicker, B."/>
    <s v="Kool, B.; Section of Epidemiology and Biostatistics, New Zealand; email: b.kool@auckland.ac.nz"/>
    <m/>
    <s v="No"/>
    <s v="Injury Prevention"/>
    <x v="0"/>
    <s v="BMJ"/>
    <x v="1"/>
    <s v="journal-article"/>
    <b v="0"/>
    <m/>
    <m/>
    <s v="No"/>
    <m/>
    <n v="0"/>
    <x v="0"/>
    <b v="0"/>
    <s v="1353-8047 1475-5785 "/>
    <s v="Yes"/>
    <s v="None"/>
    <s v="No"/>
    <m/>
    <s v="https://v2.sherpa.ac.uk/id/publication/1899"/>
    <n v="2"/>
    <n v="1"/>
    <m/>
    <s v="No"/>
    <s v="Yes"/>
    <m/>
    <m/>
    <m/>
    <s v="USD"/>
    <n v="2794"/>
    <n v="2794"/>
    <n v="2"/>
    <n v="0"/>
    <n v="0"/>
    <n v="5"/>
    <s v="http://www.altmetric.com/details.php?citation_id=82692660"/>
    <m/>
    <s v="Health Research Council of New Zealand"/>
    <m/>
    <s v="Public Health;  Environmental and Occupational Health"/>
    <b v="0"/>
    <s v="No"/>
    <x v="1"/>
    <x v="1"/>
    <x v="1"/>
  </r>
  <r>
    <s v="10.1123/pes.2019-0079"/>
    <m/>
    <m/>
    <x v="1"/>
    <s v="Unilateral Elbow Flexion and Leg Press Training Induce Cross–Education But Not Global Training Gains in Children"/>
    <s v="Ben Othman, Aymen: 1National Center of Medicine and Science in Sports (CNMSS); Chaouachi, Mehdi: 1National Center of Medicine and Science in Sports (CNMSS), 2University of Rennes 2-ENS Cachan; Makhlouf, Issam: 1National Center of Medicine and Science in Sports (CNMSS); Farthing, Jonathan P.: 3University of Saskatchewan; Granacher, Urs: 4University of Potsdam; Behm, David G.: 5Memorial University of Newfoundland; Chaouachi, Anis: 1National Center of Medicine and Science in Sports (CNMSS), 6AUT University, 7PVF Football Academy"/>
    <n v="7"/>
    <s v="No"/>
    <s v="[Ben Othman, Aymen; Chaouachi, Mehdi; Makhlouf, Issam; Chaouachi, Anis] Natl Ctr Med &amp; Sci Sports CNMSS, Tunisian Res Lab Sport Performance Optimisat, Tunis, Tunisia; [Chaouachi, Mehdi] Univ Rennes 2 ENS Cachan, Movement Sport &amp; Hlth Sci Lab, Rennes, France; [Farthing, Jonathan P.] Univ Saskatchewan, Coll Kinesiol, Saskatoon, SK, Canada; [Granacher, Urs] Univ Potsdam, Div Training &amp; Movement Sci, Potsdam, Germany; [Behm, David G.] Mem Univ Newfoundland, Sch Human Kinet &amp; Recreat, St John, NF, Canada; [Chaouachi, Anis] AUT Univ, Sports Performance Res Inst New Zealand, Auckland, New Zealand; [Chaouachi, Anis] PVF Football Acad, Hang Yen, Vietnam Othman, A.B., Tunisian Research Laboratory Sport Performance Optimisation, National Center of Medicine and Science in Sports (CNMSS), Tunis, Tunisia; Chaouachi, M., Tunisian Research Laboratory Sport Performance Optimisation, National Center of Medicine and Science in Sports (CNMSS), Tunis, Tunisia, Movement Sport and Health Sciences Laboratory, University of Rennes 2-ENS Cachan, Rennes, France; Makhlouf, I., Tunisian Research Laboratory Sport Performance Optimisation, National Center of Medicine and Science in Sports (CNMSS), Tunis, Tunisia; Farthing, J.P., College of Kinesiology, University of Saskatchewan, Saskatoon, SK, Canada; Granacher, U., Division of Training and Movement Science, University of Potsdam, Potsdam, Germany; Behm, D.G., School of Human Kinetics and Recreation, Memorial University of Newfoundland, St. John's, Newfoundland and Labrador, Canada; Chaouachi, A., Tunisian Research Laboratory Sport Performance Optimisation, National Center of Medicine and Science in Sports (CNMSS), Tunis, Tunisia, Sports Performance Research Institute New Zealand, AUT University, Auckland, New Zealand, PVF Football Academy, Hang Yen, Viet Nam"/>
    <n v="1"/>
    <s v="Ben Othman, Aymen, Chaouachi, Mehdi, Makhlouf, Issam, Chaouachi, Anis, Farthing, Jonathan P., Granacher, Urs, Behm, David G."/>
    <s v="Behm, DG (corresponding author), Mem Univ Newfoundland, Sch Human Kinet &amp; Recreat, St John, NF, Canada."/>
    <m/>
    <s v="No"/>
    <s v="Pediatric Exercise Science"/>
    <x v="2"/>
    <s v="Human Kinetics"/>
    <x v="1"/>
    <s v="journal-article"/>
    <b v="0"/>
    <m/>
    <m/>
    <s v="No"/>
    <m/>
    <n v="0"/>
    <x v="0"/>
    <b v="0"/>
    <s v="0899-8493 1543-2920 "/>
    <s v="Yes"/>
    <s v="None"/>
    <s v="No"/>
    <m/>
    <s v="https://v2.sherpa.ac.uk/id/publication/12259"/>
    <m/>
    <n v="0"/>
    <m/>
    <s v="Yes"/>
    <s v="Yes"/>
    <m/>
    <m/>
    <m/>
    <m/>
    <m/>
    <m/>
    <n v="0"/>
    <n v="0"/>
    <n v="0"/>
    <n v="0"/>
    <m/>
    <m/>
    <m/>
    <s v="Pediatrics; Physiology; Sport Sciences"/>
    <s v="Physical Therapy;  Sports Therapy and Rehabilitation; Pediatrics;  Perinatology;  and Child Health; Orthopedics and Sports Medicine"/>
    <b v="0"/>
    <s v="No"/>
    <x v="1"/>
    <x v="1"/>
    <x v="1"/>
  </r>
  <r>
    <s v="10.3233/EPL-190175"/>
    <m/>
    <m/>
    <x v="1"/>
    <s v="Evaluation of Community Knowledge on Air Pollution"/>
    <s v="Nahayo, Lamek; Kalisa, Egide; Nibagwire, Deborah; Madeleine, Udahogora; Gasirabo, Aboubakar; Habiyaremye, Gabriel; Maniragaba, Abias"/>
    <n v="7"/>
    <s v="No"/>
    <s v=" Nahayo, L., State Key Laboratory of Desert and Oasis Ecology, Xinjiang Institute of Ecology and Geography, Chinese Academy of Sciences, Xinjiang, China, University of Chinese Academy of Sciences, Beijing, China, University of Lay Adventists of Kigali (UNILAK), Kigali, Rwanda; Kalisa, E., Institute for Applied Ecology New Zealand, School of Sciences, Auckland University of Technology, Auckland, New Zealand; Nibagwire, D., UNILAK; Zhejiang Normal University, Jinhua City, Zhejiang, China; Madeleine, U., University of Chinese Academy of Sciences, Beijing, China; Gasirabo, A., State Key Laboratory of Desert and Oasis Ecology, Xinjiang Institute of Ecology and Geography; University of Chinese Academy of Sciences; Unilak, China; Habiyaremye, G., Lancaster Environment Centre, Lancaster University, Lancaster, United Kingdom; Maniragaba, A., Unilak, Rwanda"/>
    <n v="1"/>
    <s v="Kalisa, E."/>
    <m/>
    <m/>
    <s v="No"/>
    <s v="Environmental Policy and Law"/>
    <x v="0"/>
    <s v="IOS Press"/>
    <x v="1"/>
    <s v="journal-article"/>
    <b v="0"/>
    <m/>
    <m/>
    <s v="No"/>
    <m/>
    <n v="0"/>
    <x v="0"/>
    <b v="0"/>
    <s v="0378-777X 1878-5395 "/>
    <s v="Yes"/>
    <s v="None"/>
    <s v="No"/>
    <m/>
    <s v="https://v2.sherpa.ac.uk/id/publication/1810"/>
    <m/>
    <n v="0"/>
    <m/>
    <s v="No"/>
    <s v="Yes"/>
    <m/>
    <m/>
    <m/>
    <m/>
    <m/>
    <m/>
    <n v="0"/>
    <n v="0"/>
    <n v="0"/>
    <n v="0"/>
    <m/>
    <m/>
    <m/>
    <m/>
    <s v="Environmental Science (miscellaneous); Law; Management;  Monitoring;  Policy and Law"/>
    <b v="0"/>
    <s v="No"/>
    <x v="1"/>
    <x v="1"/>
    <x v="1"/>
  </r>
  <r>
    <s v="10.1007/s10896-019-00045-3"/>
    <s v="open (via page says license)"/>
    <s v="cc-by"/>
    <x v="2"/>
    <s v="Intimate Partner Violence in Treatment Seeking Problem Gamblers"/>
    <s v="Roberts, Amanda; Sharman, Stephen; Landon, Jason; Cowlishaw, Sean; Murphy, Raegan; Meleck, Stephanie; Bowden-Jones, Henrietta"/>
    <n v="7"/>
    <s v="No"/>
    <s v="[Roberts, Amanda] Univ Lincoln, Coll Social Sci, Sch Psychol, Lincoln LN6 7TS, Lincs, England; [Sharman, Stephen] Univ East London, Sch Psychol, London E15 4LZ, England; [Landon, Jason] AUT Univ, Dept Psychol, Gambling &amp; Addict Res Ctr, Fac Hlth &amp; Environm Sci, 90 Akoranga Dr, Auckland 1142, New Zealand; [Cowlishaw, Sean] Univ Melbourne, Ctr Posttraumat Mental Hlth, Dept Psychiat, Alan Gilbert Bldg,161 Barry St, Carlton, Vic 3053, Australia; [Cowlishaw, Sean] Univ Bristol, Bristol Med Sch, Whatley Rd, Bristol BS8 2PS, Avon, England; [Murphy, Raegan] Univ Coll Cork, UCC Enterprise Ctr, Sch Appl Psychol, North Mall, Cork, Ireland; [Meleck, Stephanie; Bowden-Jones, Henrietta] Natl Problem Gambling Clin, 69 Warwick Rd, London SW5 9BH, England; [Bowden-Jones, Henrietta] Imperial Coll London, Dept Med, South Kensington Campus, London SW7 2AZ, England Roberts, A., School of Psychology, College of Social Science, University of Lincoln, Brayford Pool, Lincoln, Lincolnshire  LN6 7TS, United Kingdom; Sharman, S., School of Psychology, University of East London, Stratford, London, E15 4LZ, United Kingdom; Landon, J., Department of Psychology, Gambling and Addictions Research Centre Faculty of Health &amp; Environmental Sciences, AUT University, 90 Akoranga Drive, Northcote, Auckland, 1142, New Zealand; Cowlishaw, S., Centre for Posttraumatic Mental Health, Department of Psychiatry, University of Melbourne, Alan Gilbert Building, 161 Barry Street, Carlton, VIC  3053, Australia, Bristol Medical School, University of Bristol, Whatley Road, Bristol, BS8 2PS, United Kingdom; Murphy, R., School of Applied Psychology, UCC Enterprise Centre, University College Cork, North Mall, Cork, Ireland; Meleck, S., National Problem Gambling Clinic, 69 Warwick Rd, Fulham, London, SW5 9BH, United Kingdom; Bowden-Jones, H., National Problem Gambling Clinic, 69 Warwick Rd, Fulham, London, SW5 9BH, United Kingdom, Department of Medicine, Imperial College London, South Kensington Campus, London, SW7 2AZ, United Kingdom"/>
    <n v="1"/>
    <s v="Roberts, Amanda, Sharman, Stephen, Landon, Jason"/>
    <s v="Roberts, A (corresponding author), Univ Lincoln, Coll Social Sci, Sch Psychol, Lincoln LN6 7TS, Lincs, England."/>
    <m/>
    <s v="No"/>
    <s v="Journal of Family Violence"/>
    <x v="2"/>
    <s v="Springer Science and Business Media LLC"/>
    <x v="0"/>
    <s v="journal-article"/>
    <b v="0"/>
    <s v="publishedVersion"/>
    <s v="publisher"/>
    <s v="Yes"/>
    <s v="repository.uel.ac.uk research-information.bris.ac.uk eprints.lincoln.ac.uk jupiter.its.unimelb.edu.au "/>
    <n v="4"/>
    <x v="0"/>
    <b v="0"/>
    <s v="0885-7482 1573-2851 "/>
    <s v="Yes"/>
    <s v="12 months"/>
    <s v="No"/>
    <m/>
    <s v="https://v2.sherpa.ac.uk/id/publication/15662"/>
    <n v="3"/>
    <n v="2"/>
    <s v="https://link.springer.com/content/pdf/10.1007/s10896-019-00045-3.pdf"/>
    <s v="Yes"/>
    <s v="Yes"/>
    <m/>
    <m/>
    <m/>
    <s v="USD"/>
    <n v="3000"/>
    <n v="3000"/>
    <n v="26.18"/>
    <n v="0"/>
    <n v="0"/>
    <n v="27"/>
    <s v="http://www.altmetric.com/details.php?citation_id=56069335"/>
    <s v="NHS; GambleAware; Lincoln University; Lincoln University"/>
    <s v="University of Lincoln"/>
    <s v="Psychology; Family Studies"/>
    <s v="Social Sciences (miscellaneous); Sociology and Political Science; Law; Clinical Psychology"/>
    <b v="0"/>
    <s v="No"/>
    <x v="1"/>
    <x v="0"/>
    <x v="2"/>
  </r>
  <r>
    <s v="10.1080/00131857.2020.1860749"/>
    <s v="open (via free pdf)"/>
    <m/>
    <x v="4"/>
    <s v="Infantasies: An EPAT collective project"/>
    <s v="Gibbons, Andrew: Faculty of Culture and Society, Auckland University of Technology, Auckland, New Zealand; Peters, Michael A.: Faculty of Education, Beijing Normal University, Beijing, China; Delaune, Andrea: Faculty of Education, Health, and Human Development, University of Canterbury, Christchurch, New Zealand; Jandrić, Petar: Department of Informatics &amp; Computing, Zagreb University of Applied Sciences, Zagreb, Croatia, Faculty of Education, Health and Wellbeing, University of Wolverhampton, Wolverhampton, UK; Sojot, Amy N.: Educational Foundations Department, University of Hawaii, Honolulu, HI, USA; Kupferman, David W.: Educational Foundations Department, Minnesota State University Moorhead, Moorhead, MN, USA; Tesar, Marek: Faculty of Education and Social Work, University of Auckland, Auckland, New Zealand; Johansson, Viktor: School of Culture and Education, Södertörn University, Huddinge, Sweden; Cabral, Marta: Education Department, City University of New York, New York, NY, USA; Devine, Nesta: Faculty of Culture and Society, Auckland University of Technology, Auckland, New Zealand; Hood, Nina: Faculty of Education and Social Work, University of Auckland, Auckland, New Zealand"/>
    <n v="11"/>
    <s v="No"/>
    <s v="[Gibbons, Andrew; Devine, Nesta] Auckland Univ Technol, Fac Culture &amp; Soc, Auckland, New Zealand; [Peters, Michael A.] Beijing Normal Univ, Fac Educ, Beijing, Peoples R China; [Delaune, Andrea] Univ Canterbury, Fac Educ Hlth &amp; Human Dev, Christchurch, New Zealand; [Jandric, Petar] Zagreb Univ Appl Sci, Dept Informat &amp; Comp, Zagreb, Croatia; [Jandric, Petar] Univ Wolverhampton, Fac Educ Hlth &amp; Wellbeing, Wolverhampton, England; [Sojot, Amy N.] Univ Hawaii, Educ Fdn Dept, Honolulu, HI 96822 USA; [Kupferman, David W.] Minnesota State Univ Moorhead, Educ Fdn Dept, Moorhead, MN USA; [Tesar, Marek; Hood, Nina] Univ Auckland, Fac Educ &amp; Social Work, Auckland, New Zealand; [Johansson, Viktor] Sodertorn Univ, Sch Culture &amp; Educ, Huddinge, Sweden; [Cabral, Marta] CUNY, Educ Dept, New York, NY 10021 USA Gibbons, A., Faculty of Culture and Society, Auckland University of Technology, Auckland, New Zealand; Peters, M.A., Faculty of Education, Beijing Normal University, Beijing, China; Delaune, A., Faculty of Education, Health, and Human Development, University of Canterbury, Christchurch, New Zealand; Jandrić, P., Department of Informatics &amp; Computing, Zagreb University of Applied Sciences, Zagreb, Croatia, Faculty of Education, Health and Wellbeing, University of Wolverhampton, Wolverhampton, United Kingdom; Sojot, A.N., Educational Foundations Department, University of Hawaii, Honolulu, HI, United States; Kupferman, D.W., Educational Foundations Department, Minnesota State University Moorhead, Moorhead, MN, United States; Tesar, M., Faculty of Education and Social Work, University of Auckland, Auckland, New Zealand; Johansson, V., School of Culture and Education, Södertörn University, Huddinge, Sweden; Cabral, M., Education Department, City University of New York, New York, NY, United States; Devine, N., Faculty of Culture and Society, Auckland University of Technology, Auckland, New Zealand; Hood, N., Faculty of Education and Social Work, University of Auckland, Auckland, New Zealand"/>
    <n v="1"/>
    <s v="Gibbons, Andrew, Devine, Nesta"/>
    <s v="Gibbons, A (corresponding author), Auckland Univ Technol, Fac Culture &amp; Soc, Auckland, New Zealand."/>
    <s v="Gibbons, A"/>
    <s v="Yes"/>
    <s v="Educational Philosophy and Theory"/>
    <x v="1"/>
    <s v="Informa UK Limited"/>
    <x v="0"/>
    <s v="journal-article"/>
    <b v="0"/>
    <s v="publishedVersion"/>
    <s v="publisher"/>
    <s v="No"/>
    <m/>
    <n v="0"/>
    <x v="0"/>
    <b v="0"/>
    <s v="0013-1857 1469-5812 "/>
    <s v="Yes"/>
    <s v="18 months"/>
    <s v="No"/>
    <m/>
    <s v="https://v2.sherpa.ac.uk/id/publication/23715"/>
    <n v="1"/>
    <n v="0"/>
    <s v="https://www.tandfonline.com/doi/pdf/10.1080/00131857.2020.1860749?needAccess=true"/>
    <s v="Yes"/>
    <s v="Yes"/>
    <m/>
    <m/>
    <m/>
    <s v="USD"/>
    <n v="2950"/>
    <n v="2950"/>
    <n v="0"/>
    <n v="0"/>
    <n v="0"/>
    <n v="0"/>
    <m/>
    <m/>
    <m/>
    <s v="Education &amp; Educational Research"/>
    <s v="History and Philosophy of Science; Education"/>
    <b v="0"/>
    <s v="No"/>
    <x v="1"/>
    <x v="0"/>
    <x v="4"/>
  </r>
  <r>
    <s v="10.1093/MNRAS/STAA882"/>
    <s v="oa repository (via OAI-PMH doi match)"/>
    <m/>
    <x v="5"/>
    <s v="Timing of young radio pulsars – II. Braking indices and their interpretation"/>
    <s v="Parthasarathy, A: Centre for Astrophysics and Supercomputing, Swinburne University of Technology, P.O. Box 218, Hawthorn, Victoria 3122, Australia, OzGrav: Australian Research Council Centre of Excellence for Gravitational Wave Discovery, VIC 3166, Australia, CSIRO Astronomy and Space Science, Australia Telescope National Facility, POBox76, Epping, NSW1710, Australia, Max-Planck-Institut für Radioastronomie, Auf dem Hügel 69, D-53121 Bonn, Germany; Johnston, S: CSIRO Astronomy and Space Science, Australia Telescope National Facility, POBox76, Epping, NSW1710, Australia; Shannon, R M: Centre for Astrophysics and Supercomputing, Swinburne University of Technology, P.O. Box 218, Hawthorn, Victoria 3122, Australia, OzGrav: Australian Research Council Centre of Excellence for Gravitational Wave Discovery, VIC 3166, Australia; Lentati, L: Astrophysics Group, Cavendish Laboratory, JJ Thomson Avenue, Cambridge CB3 0HE, UK; Bailes, M: Centre for Astrophysics and Supercomputing, Swinburne University of Technology, P.O. Box 218, Hawthorn, Victoria 3122, Australia, OzGrav: Australian Research Council Centre of Excellence for Gravitational Wave Discovery, VIC 3166, Australia; Dai, S: CSIRO Astronomy and Space Science, Australia Telescope National Facility, POBox76, Epping, NSW1710, Australia; Kerr, M: Space Science Division, Naval Research Laboratory, Washington, DC 20375, USA; Manchester, R N: CSIRO Astronomy and Space Science, Australia Telescope National Facility, POBox76, Epping, NSW1710, Australia; Osłowski, S: Centre for Astrophysics and Supercomputing, Swinburne University of Technology, P.O. Box 218, Hawthorn, Victoria 3122, Australia, OzGrav: Australian Research Council Centre of Excellence for Gravitational Wave Discovery, VIC 3166, Australia; Sobey, C: CSIRO Astronomy and Space Science, PO Box 1130 Bentley, WA 6102, Australia; vanStraten, W: Institute for Radio Astronomy&amp; Space Research, Auckland University of Technology, Private Bag 92006, Auckland 1142, New Zealand; Weltevrede, P: Jodrell Bank Centre for Astrophysics, The University of Manchester, Alan Turing Building, Manchester M13 9PL, UK"/>
    <n v="12"/>
    <s v="No"/>
    <s v=" Parthasarathy, A., Centre for Astrophysics and Supercomputing, Swinburne University of Technology, P.O. Box 218, Hawthorn, VIC  3122, Australia, OzGrav: Australian Research Council Centre of Excellence for Gravitational Wave DiscoveryVIC  3166, Australia, CSIRO Astronomy and Space Science, Australia Telescope National Facility, PO Box 76, Epping, NSW  1710, Australia, Max-Planck-Institut für Radioastronomie, Auf dem Hügel 69, Bonn, D-53121, Germany; Johnston, S., CSIRO Astronomy and Space Science, Australia Telescope National Facility, PO Box 76, Epping, NSW  1710, Australia; Shannon, R.M., Centre for Astrophysics and Supercomputing, Swinburne University of Technology, P.O. Box 218, Hawthorn, VIC  3122, Australia, OzGrav: Australian Research Council Centre of Excellence for Gravitational Wave DiscoveryVIC  3166, Australia; Lentati, L., Astrophysics Group, Cavendish Laboratory, JJ Thomson Avenue, Cambridge, CB3 0HE, United Kingdom; Bailes, M., Centre for Astrophysics and Supercomputing, Swinburne University of Technology, P.O. Box 218, Hawthorn, VIC  3122, Australia, OzGrav: Australian Research Council Centre of Excellence for Gravitational Wave DiscoveryVIC  3166, Australia; Dai, S., CSIRO Astronomy and Space Science, Australia Telescope National Facility, PO Box 76, Epping, NSW  1710, Australia; Kerr, M., Space Science Division, Naval Research Laboratory, Washington, DC  20375, United States; Manchester, R.N., CSIRO Astronomy and Space Science, Australia Telescope National Facility, PO Box 76, Epping, NSW  1710, Australia; Oslowski, S., Centre for Astrophysics and Supercomputing, Swinburne University of Technology, P.O. Box 218, Hawthorn, VIC  3122, Australia, OzGrav: Australian Research Council Centre of Excellence for Gravitational Wave DiscoveryVIC  3166, Australia; Sobey, C., CSIRO Astronomy and Space Science, PO Box 1130, Bentley, WA  6102, Australia; van Straten, W., Institute for Radio Astronomy and Space Research, Auckland University of Technology, Private Bag 92006, Auckland, 1142, New Zealand; Weltevrede, P., Jodrell Bank Centre for Astrophysics, The University of Manchester, Alan Turing Building, Manchester, M13 9PL, United Kingdom"/>
    <n v="1"/>
    <s v="van Straten, W."/>
    <s v="Parthasarathy, A.; Centre for Astrophysics and Supercomputing, P.O. Box 218, Australia; email: adityapartha3112@gmail.com_x000a_Johnston, S.; CSIRO Astronomy and Space Science, PO Box 76, Australia; email: simon.johnston@atnf.csiro.au"/>
    <m/>
    <s v="No"/>
    <s v="Monthly Notices of the Royal Astronomical Society"/>
    <x v="0"/>
    <s v="Oxford University Press (OUP)"/>
    <x v="0"/>
    <s v="journal-article"/>
    <b v="0"/>
    <s v="submittedVersion"/>
    <s v="repository"/>
    <s v="Yes"/>
    <s v="arXiv.org "/>
    <n v="1"/>
    <x v="0"/>
    <b v="0"/>
    <s v="0035-8711 1365-2966 "/>
    <s v="Yes"/>
    <s v="None"/>
    <s v="Yes"/>
    <s v="None"/>
    <s v="https://v2.sherpa.ac.uk/id/publication/24618"/>
    <n v="6"/>
    <n v="6"/>
    <s v="http://arxiv.org/pdf/2003.13303"/>
    <s v="No"/>
    <s v="Yes"/>
    <m/>
    <m/>
    <m/>
    <s v="USD"/>
    <n v="2760"/>
    <n v="2760"/>
    <n v="5.08"/>
    <n v="0"/>
    <n v="0"/>
    <n v="0"/>
    <s v="http://www.altmetric.com/details.php?citation_id=78607969"/>
    <s v="National Aeronautics and Space Administration, NASA; Australian Research Council, ARC: CE170100004, FL150100148; Commonwealth Scientific and Industrial Research Organisation, CSIRO"/>
    <s v="Commonwealth Scientific and Industrial Research Organisation; Australian Research Council; National Aeronautics and Space Administration"/>
    <m/>
    <s v="Space and Planetary Science; Astronomy and Astrophysics"/>
    <b v="0"/>
    <s v="No"/>
    <x v="1"/>
    <x v="0"/>
    <x v="5"/>
  </r>
  <r>
    <s v="10.1123/JSR.2019-0077"/>
    <s v="oa repository (via OAI-PMH doi match)"/>
    <m/>
    <x v="5"/>
    <s v="Comparison of Drop Jump and Tuck Jump Knee Joint Kinematics in Elite Male Youth Soccer Players: Implications for Injury Risk Screening"/>
    <s v="Lloyd, Rhodri S.; Oliver, Jon L.; Myer, Gregory D.; De Ste Croix, Mark B.; Wass, Josh; Read, Paul J."/>
    <n v="6"/>
    <s v="No"/>
    <s v=" Lloyd, R.S., School of Sport and Health Sciences, Cardiff Metropolitan University, Cardiff, United Kingdom, Sport Performance Research Institute, New Zealand (SPRINZ), AUT University, Auckland, New Zealand, Centre for Sport Science and Human Performance, Waikato Institute of Technology, Hamilton, Waikato, New Zealand; Oliver, J.L., School of Sport and Health Sciences, Cardiff Metropolitan University, Cardiff, United Kingdom, Sport Performance Research Institute, New Zealand (SPRINZ), AUT University, Auckland, New Zealand; Myer, G.D., Division of Sports Medicine, Cincinnati Children's Hospital Medical Center, Cincinnati, OH, United States, Department of Pediatrics and OrthopaedicSurgery, College of Medicine, University of Cincinnati, Cincinnati, OH, United States, Micheli Center for Sports Injury Prevention, Boston, MA, United States; de Ste Croix, M.B., School of Sport and Exercise, University of Gloucestershire, Gloucester, United Kingdom; Wass, J., English Institute of Sport, Manchester Institute of Health and Performance, Manchester, United Kingdom; Read, P.J., School of Sport and Health Sciences, Cardiff Metropolitan University, Cardiff, United Kingdom, Athlete Health and Performance Research Centre, Aspetar Orthopaedic and Sports Medicine Hospital, Doha, Qatar"/>
    <n v="0"/>
    <m/>
    <s v="Lloyd, R.S.; School of Sport and Health Sciences, United Kingdom; email: rlloyd@cardiffmet.ac.uk"/>
    <m/>
    <s v="No"/>
    <s v="Journal of Sport Rehabilitation"/>
    <x v="2"/>
    <s v="Human Kinetics"/>
    <x v="0"/>
    <s v="journal-article"/>
    <b v="0"/>
    <s v="acceptedVersion"/>
    <s v="repository"/>
    <s v="Yes"/>
    <s v="eprints.glos.ac.uk repository.cardiffmet.ac.uk "/>
    <n v="2"/>
    <x v="0"/>
    <b v="0"/>
    <s v="1056-6716 1543-3072 "/>
    <s v="Yes"/>
    <s v="None"/>
    <s v="No"/>
    <m/>
    <s v="https://v2.sherpa.ac.uk/id/publication/12255"/>
    <m/>
    <n v="3"/>
    <s v="http://eprints.glos.ac.uk/7012/1/7012%20De%20Ste%20Croix%20%282019%29%20Comparison%20of%20Drop%20Jump%20and%20Tuck%20Jump%20Knee%20Koint.pdf"/>
    <s v="No"/>
    <s v="Yes"/>
    <m/>
    <m/>
    <m/>
    <m/>
    <m/>
    <m/>
    <n v="11.95"/>
    <n v="0"/>
    <n v="0"/>
    <n v="19"/>
    <s v="http://www.altmetric.com/details.php?citation_id=66990115"/>
    <m/>
    <m/>
    <m/>
    <s v="Physical Therapy;  Sports Therapy and Rehabilitation; Biophysics; Rehabilitation; Orthopedics and Sports Medicine"/>
    <b v="0"/>
    <s v="No"/>
    <x v="1"/>
    <x v="0"/>
    <x v="5"/>
  </r>
  <r>
    <s v="10.1080/00131857.2020.1824782"/>
    <s v="open (via free pdf)"/>
    <m/>
    <x v="4"/>
    <s v="Collective writing: Introspective reflections on current experience"/>
    <s v="Arndt, Sonja: Melbourne Graduate School of Education, University of Melbourne, Australia; Buchanan, Rachel: School of Education, University of Newcastle, Callaghan, Australia; Gibbons, Andrew: AUT University, Auckland, New Zealand; Hung, Ruyu: National Chiayi University, Minshong, Chiayi, Taiwan; Madjar, Andrew: University of Auckland, Auckland, New Zealand; Novak, Rene: BestStart Educare, Tauranga, New Zealand, School of Education, University of Waikato, Hamilton, New Zealand; Orchard, Janet: School of Education, University of Bristol, Bristol, United Kingdom of Great Britain and Northern Ireland; Peters, Michael A.: Beijing Normal University, Beijing, China; Sturm, Sean: University of Auckland, Auckland, New Zealand; Tesar, Marek: University of Auckland, Auckland, New Zealand; Hood, Nina: University of Auckland, Auckland, New Zealand"/>
    <n v="11"/>
    <s v="No"/>
    <s v="[Arndt, Sonja] Univ Melbourne, Melbourne Grad Sch Educ, Melbourne, Vic, Australia; [Buchanan, Rachel] Univ Newcastle, Sch Educ, Callaghan, NSW, Australia; [Gibbons, Andrew] AUT Univ, Auckland, New Zealand; [Hung, Ruyu] Natl Chiayi Univ, Chiayi, Taiwan; [Madjar, Andrew; Sturm, Sean; Tesar, Marek; Hood, Nina] Univ Auckland, Auckland, New Zealand; [Novak, Rene] BestStart Educare, Tauranga, New Zealand; [Novak, Rene] Univ Waikato, Sch Educ, Hamilton, New Zealand; [Orchard, Janet] Univ Bristol, Sch Educ, Bristol, Avon, England; [Peters, Michael A.] Beijing Normal Univ, Beijing, Peoples R China Arndt, S., Melbourne Graduate School of Education, University of Melbourne, Australia; Buchanan, R., School of Education, University of Newcastle, Callaghan, Australia; Gibbons, A., AUT University, Auckland, New Zealand; Hung, R., National Chiayi University, Minshong, Chiayi, Taiwan; Madjar, A., University of Auckland, Auckland, New Zealand; Novak, R., BestStart Educare, Tauranga, New Zealand, School of Education, University of Waikato, Hamilton, New Zealand; Orchard, J., School of Education, University of Bristol, Bristol, United Kingdom; Peters, M.A., Beijing Normal University, Beijing, China; Sturm, S., University of Auckland, Auckland, New Zealand; Tesar, M., University of Auckland, Auckland, New Zealand; Hood, N., University of Auckland, Auckland, New Zealand"/>
    <n v="1"/>
    <s v="Arndt, Sonja, Buchanan, Rachel, Gibbons, Andrew"/>
    <s v="Arndt, S (corresponding author), Univ Melbourne, Melbourne Grad Sch Educ, Melbourne, Vic, Australia."/>
    <m/>
    <s v="No"/>
    <s v="Educational Philosophy and Theory"/>
    <x v="0"/>
    <s v="Informa UK Limited"/>
    <x v="0"/>
    <s v="journal-article"/>
    <b v="0"/>
    <s v="publishedVersion"/>
    <s v="publisher"/>
    <s v="No"/>
    <m/>
    <n v="0"/>
    <x v="0"/>
    <b v="0"/>
    <s v="0013-1857 1469-5812 "/>
    <s v="Yes"/>
    <s v="18 months"/>
    <s v="No"/>
    <m/>
    <s v="https://v2.sherpa.ac.uk/id/publication/23715"/>
    <m/>
    <n v="1"/>
    <s v="https://www.tandfonline.com/doi/pdf/10.1080/00131857.2020.1824782?needAccess=true"/>
    <s v="Yes"/>
    <s v="Yes"/>
    <m/>
    <m/>
    <m/>
    <s v="USD"/>
    <n v="2950"/>
    <n v="2950"/>
    <n v="4.3499999999999996"/>
    <n v="0"/>
    <n v="0"/>
    <n v="7"/>
    <s v="http://www.altmetric.com/details.php?citation_id=91535781"/>
    <m/>
    <m/>
    <s v="Education &amp; Educational Research"/>
    <s v="History and Philosophy of Science; Education"/>
    <b v="0"/>
    <s v="No"/>
    <x v="1"/>
    <x v="0"/>
    <x v="4"/>
  </r>
  <r>
    <s v="10.1155/2020/2041549"/>
    <s v="oa journal (via doaj)"/>
    <m/>
    <x v="0"/>
    <s v="Sport Biomechanics Applications Using Inertial, Force, and EMG Sensors: A Literature Overview"/>
    <s v="Taborri, Juri: Department of Economics, Engineering, Society and Business Organization, University of Tuscia, Viterbo, Italy; Keogh, Justin: Faculty of Health Science and Medicine, Bond University, Gold Coast, Queensland, Australia, Sports Performance Research Centre New Zealand, AUT University, Auckland, New Zealand, Cluster for Health Improvement, Faculty of Science, Health, Education and Engineering, University of the Sunshine Coast, Australia, Kasturba Medical College, Mangalore, Manipal Academy of Higher Education, Manipal, Karnataka, India; Kos, Anton: Faculty of Electrical Engineering, University of Ljubljana, Ljubljana, Slovenia; Santuz, Alessandro: Atlantic Mobility Action Project, Brain Repair Centre, Department of Medical Neuroscience, Dalhousie University, Halifax, Nova Scotia, Canada, Department of Training and Movement Sciences, Humboldt-Universität zu Berlin, Berlin, Germany, Berlin School of Movement Science, Humboldt-Universität zu Berlin, Berlin, Germany; Umek, Anton: Faculty of Electrical Engineering, University of Ljubljana, Ljubljana, Slovenia; Urbanczyk, Caryn: Department of Bioengineering, Imperial College London, London, UK; van der Kruk, Eline: Department of Bioengineering, Imperial College London, London, UK; Rossi, Stefano: Department of Economics, Engineering, Society and Business Organization, University of Tuscia, Viterbo, Italy"/>
    <n v="8"/>
    <s v="No"/>
    <s v="[Taborri, Juri; Rossi, Stefano] Univ Tuscia, Dept Econ Engn Soc &amp; Business Org, Viterbo, Italy; [Keogh, Justin] Bond Univ, Fac Hlth Sci &amp; Med, Gold Coast, Qld, Australia; [Keogh, Justin] AUT Univ, Sports Performance Res Ctr New Zealand, Auckland, New Zealand; [Keogh, Justin] Univ Sunshine Coast, Fac Sci Hlth Educ &amp; Engn, Cluster Hlth Improvement, Sunshine Coast, Australia; [Keogh, Justin] Manipal Acad Higher Educ, Kasturba Med Coll, Manipal, Karnataka, India; [Kos, Anton; Umek, Anton] Univ Ljubljana, Fac Elect Engn, Ljubljana, Slovenia; [Santuz, Alessandro] Dalhousie Univ, Dept Med Neurosci, Brain Repair Ctr, Atlantic Mobil Act Project, Halifax, NS, Canada; [Santuz, Alessandro] Humboldt Univ, Dept Training &amp; Movement Sci, Berlin, Germany; [Santuz, Alessandro] Humboldt Univ, Berlin Sch Movement Sci, Berlin, Germany; [Urbanczyk, Caryn; van der Kruk, Eline] Imperial Coll London, Dept Bioengn, London, England Taborri, J., Department of Economics, Engineering, Society and Business Organization, University of Tuscia, Viterbo, Italy; Keogh, J., Faculty of Health Science and Medicine, Bond University, Gold Coast, QLD, Australia, Sports Performance Research Centre New Zealand, AUT University, Auckland, New Zealand, Cluster for Health Improvement, Faculty of Science, Health, Education and Engineering, University of the Sunshine Coast, Australia, Kasturba Medical College, Mangalore, Manipal Academy of Higher Education, Manipal, Karnataka, India; Kos, A., Faculty of Electrical Engineering, University of Ljubljana, Ljubljana, Slovenia; Santuz, A., Atlantic Mobility Action Project, Brain Repair Centre, Department of Medical Neuroscience, Dalhousie University, Halifax, NS, Canada, Department of Training and Movement Sciences, Humboldt-Universität zu Berlin, Berlin, Germany, Berlin School of Movement Science, Humboldt-Universität zu Berlin, Berlin, Germany; Umek, A., Faculty of Electrical Engineering, University of Ljubljana, Ljubljana, Slovenia; Urbanczyk, C., Department of Bioengineering, Imperial College London, London, United Kingdom; van der Kruk, E., Department of Bioengineering, Imperial College London, London, United Kingdom; Rossi, S., Department of Economics, Engineering, Society and Business Organization, University of Tuscia, Viterbo, Italy"/>
    <n v="1"/>
    <s v="Taborri, Juri, Rossi, Stefano, Keogh, Justin"/>
    <s v="Taborri, J (corresponding author), Univ Tuscia, Dept Econ Engn Soc &amp; Business Org, Viterbo, Italy."/>
    <m/>
    <s v="No"/>
    <s v="Applied Bionics and Biomechanics"/>
    <x v="0"/>
    <s v="Hindawi Limited"/>
    <x v="0"/>
    <s v="journal-article"/>
    <b v="1"/>
    <s v="publishedVersion"/>
    <s v="publisher"/>
    <s v="Yes"/>
    <s v="hindawi.com europepmc.org https "/>
    <n v="3"/>
    <x v="0"/>
    <b v="1"/>
    <s v="1176-2322 1754-2103 "/>
    <s v="Yes"/>
    <s v="None"/>
    <s v="Yes"/>
    <s v="None"/>
    <s v="https://v2.sherpa.ac.uk/id/publication/31327"/>
    <n v="6"/>
    <n v="7"/>
    <s v="https://doi.org/10.1155/2020/2041549"/>
    <s v="Yes"/>
    <s v="Yes"/>
    <s v="Yes"/>
    <s v="USD"/>
    <n v="1250"/>
    <s v="USD"/>
    <n v="1600"/>
    <n v="1600"/>
    <n v="6.7"/>
    <n v="0"/>
    <n v="0"/>
    <n v="10"/>
    <s v="http://www.altmetric.com/details.php?citation_id=84661355"/>
    <s v="Slovenian Research Agency within the research program ICT4QoL (Information and Communications Technologies for Quality of Life) [P2-0246]; Javna Agencija za Raziskovalno Dejavnost RS, ARRS: P2-0246"/>
    <s v="Javna Agencija za Raziskovalno Dejavnost RS"/>
    <s v="Engineering; Robotics"/>
    <s v="Biotechnology; Medicine (miscellaneous); Bioengineering; Biomedical Engineering"/>
    <b v="0"/>
    <s v="No"/>
    <x v="1"/>
    <x v="0"/>
    <x v="0"/>
  </r>
  <r>
    <s v="10.1093/MNRAS/STAA111"/>
    <s v="oa repository (via OAI-PMH title and last author match)"/>
    <m/>
    <x v="5"/>
    <s v="The UTMOST survey for magnetars, intermittent pulsars, RRATs, and FRBs – I. System description and overview"/>
    <s v="VenkatramanKrishnan, V: Centre for Astrophysics and Supercomputing, Swinburne University of Technology, Mail H30, PO Box 218, VIC 3122, Melbourne, Australia, ARC Centre of Excellence for All-sky Astrophysics (CAASTRO), NSW 2006, Sydney, Australia, Max-Plank-Institute für Radioastronomie, Auf dem Hügel 69, D-53121 Bonn, Germany; Flynn, C: Centre for Astrophysics and Supercomputing, Swinburne University of Technology, Mail H30, PO Box 218, VIC 3122, Melbourne, Australia, ARC Centre of Excellence for All-sky Astrophysics (CAASTRO), NSW 2006, Sydney, Australia; Farah, W: Centre for Astrophysics and Supercomputing, Swinburne University of Technology, Mail H30, PO Box 218, VIC 3122, Melbourne, Australia; Jameson, A: Centre for Astrophysics and Supercomputing, Swinburne University of Technology, Mail H30, PO Box 218, VIC 3122, Melbourne, Australia, ARC Centre of Excellence for All-sky Astrophysics (CAASTRO), NSW 2006, Sydney, Australia; Bailes, M: Centre for Astrophysics and Supercomputing, Swinburne University of Technology, Mail H30, PO Box 218, VIC 3122, Melbourne, Australia, ARC Centre of Excellence for All-sky Astrophysics (CAASTRO), NSW 2006, Sydney, Australia, ARC Centre of Excellence for Gravitational Wave Discovery (OzGrav), Melbourne, VIC 3122, Australia; Osłowski, S: Centre for Astrophysics and Supercomputing, Swinburne University of Technology, Mail H30, PO Box 218, VIC 3122, Melbourne, Australia; Bateman, T: Sydney Institute for Astronomy, School of Physics A28, University of Sydney, NSW 2006, Sydney, Australia; Gupta, V: Centre for Astrophysics and Supercomputing, Swinburne University of Technology, Mail H30, PO Box 218, VIC 3122, Melbourne, Australia; vanStraten, W: Institute for Radio Astronomy and Space Research, Auckland University of Technology, Auckland, Australia; Keane, E F: ARC Centre of Excellence for All-sky Astrophysics (CAASTRO), NSW 2006, Sydney, Australia, SKA Organisation, Jodrell Bank Observatory, SK11 9DL, Macclesfield, UK; Barr, E D: Max-Plank-Institute für Radioastronomie, Auf dem Hügel 69, D-53121 Bonn, Germany; Bhandari, S: Centre for Astrophysics and Supercomputing, Swinburne University of Technology, Mail H30, PO Box 218, VIC 3122, Melbourne, Australia, ARC Centre of Excellence for All-sky Astrophysics (CAASTRO), NSW 2006, Sydney, Australia, ATNF, CSIRO Astronomy and Space Science, PO Box 76, Epping, NSW 1710, Australia; Caleb, M: ARC Centre of Excellence for All-sky Astrophysics (CAASTRO), NSW 2006, Sydney, Australia, Jodrell Bank Centre for Astrophysics, School of Physics and Astronomy, The University of Manchester, Manchester M13 9PL, UK; Campbell-Wilson, D: Sydney Institute for Astronomy, School of Physics A28, University of Sydney, NSW 2006, Sydney, Australia; Day, C K: Centre for Astrophysics and Supercomputing, Swinburne University of Technology, Mail H30, PO Box 218, VIC 3122, Melbourne, Australia; Deller, A: Centre for Astrophysics and Supercomputing, Swinburne University of Technology, Mail H30, PO Box 218, VIC 3122, Melbourne, Australia, ARC Centre of Excellence for All-sky Astrophysics (CAASTRO), NSW 2006, Sydney, Australia, ARC Centre of Excellence for Gravitational Wave Discovery (OzGrav), Melbourne, VIC 3122, Australia; Green, A J: Sydney Institute for Astronomy, School of Physics A28, University of Sydney, NSW 2006, Sydney, Australia; Hunstead, R: Sydney Institute for Astronomy, School of Physics A28, University of Sydney, NSW 2006, Sydney, Australia; Jankowski, F: Centre for Astrophysics and Supercomputing, Swinburne University of Technology, Mail H30, PO Box 218, VIC 3122, Melbourne, Australia, ARC Centre of Excellence for All-sky Astrophysics (CAASTRO), NSW 2006, Sydney, Australia, Jodrell Bank Centre for Astrophysics, School of Physics and Astronomy, The University of Manchester, Manchester M13 9PL, UK; Lower, M E: Centre for Astrophysics and Supercomputing, Swinburne University of Technology, Mail H30, PO Box 218, VIC 3122, Melbourne, Australia, ATNF, CSIRO Astronomy and Space Science, PO Box 76, Epping, NSW 1710, Australia; Parthasarathy, A: Centre for Astrophysics and Supercomputing, Swinburne University of Technology, Mail H30, PO Box 218, VIC 3122, Melbourne, Australia, ARC Centre of Excellence for All-sky Astrophysics (CAASTRO), NSW 2006, Sydney, Australia"/>
    <n v="25"/>
    <s v="Yes"/>
    <s v=" Venkatraman Krishnan, V., Centre for Astrophysics and Supercomputing, Swinburne University of Technology, Mail H30, PO Box 218, Melbourne, VIC  3122, Australia, ARC Centre of Excellence for All-sky Astrophysics (CAASTRO), Sydney, NSW  2006, Australia, Max-Plank-Institute für Radioastronomie, Auf dem Hügel 69, Bonn, D-53121, Germany; Flynn, C., Centre for Astrophysics and Supercomputing, Swinburne University of Technology, Mail H30, PO Box 218, Melbourne, VIC  3122, Australia, ARC Centre of Excellence for All-sky Astrophysics (CAASTRO), Sydney, NSW  2006, Australia; Farah, W., Centre for Astrophysics and Supercomputing, Swinburne University of Technology, Mail H30, PO Box 218, Melbourne, VIC  3122, Australia; Jameson, A., Centre for Astrophysics and Supercomputing, Swinburne University of Technology, Mail H30, PO Box 218, Melbourne, VIC  3122, Australia, ARC Centre of Excellence for All-sky Astrophysics (CAASTRO), Sydney, NSW  2006, Australia; Bailes, M., Centre for Astrophysics and Supercomputing, Swinburne University of Technology, Mail H30, PO Box 218, Melbourne, VIC  3122, Australia, ARC Centre of Excellence for All-sky Astrophysics (CAASTRO), Sydney, NSW  2006, Australia, ARC Centre of Excellence for Gravitational Wave Discovery (OzGrav), Melbourne, VIC  3122, Australia; Oslowski, S., Centre for Astrophysics and Supercomputing, Swinburne University of Technology, Mail H30, PO Box 218, Melbourne, VIC  3122, Australia; Bateman, T., Sydney Institute for Astronomy, School of Physics A28, University of Sydney, Sydney, NSW  2006, Australia; Gupta, V., Centre for Astrophysics and Supercomputing, Swinburne University of Technology, Mail H30, PO Box 218, Melbourne, VIC  3122, Australia; van Straten, W., Institute for Radio Astronomy and Space Research, Auckland University of Technology, Auckland, Australia; Keane, E.F., ARC Centre of Excellence for All-sky Astrophysics (CAASTRO), Sydney, NSW  2006, Australia, SKA Organisation, Jodrell Bank Observatory, Macclesfield, SK11 9DL, United Kingdom; Barr, E.D., Max-Plank-Institute für Radioastronomie, Auf dem Hügel 69, Bonn, D-53121, Germany; Bhandari, S., Centre for Astrophysics and Supercomputing, Swinburne University of Technology, Mail H30, PO Box 218, Melbourne, VIC  3122, Australia, ARC Centre of Excellence for All-sky Astrophysics (CAASTRO), Sydney, NSW  2006, Australia, ATNF, CSIRO Astronomy and Space Science, PO Box 76, Epping, NSW  1710, Australia; Caleb, M., ARC Centre of Excellence for All-sky Astrophysics (CAASTRO), Sydney, NSW  2006, Australia, Jodrell Bank Centre for Astrophysics, School of Physics and Astronomy, The University of Manchester, Manchester, M13 9PL, United Kingdom; Campbell-Wilson, D., Sydney Institute for Astronomy, School of Physics A28, University of Sydney, Sydney, NSW  2006, Australia; Day, C.K., Centre for Astrophysics and Supercomputing, Swinburne University of Technology, Mail H30, PO Box 218, Melbourne, VIC  3122, Australia; Deller, A., Centre for Astrophysics and Supercomputing, Swinburne University of Technology, Mail H30, PO Box 218, Melbourne, VIC  3122, Australia, ARC Centre of Excellence for All-sky Astrophysics (CAASTRO), Sydney, NSW  2006, Australia, ARC Centre of Excellence for Gravitational Wave Discovery (OzGrav), Melbourne, VIC  3122, Australia; Green, A.J., Sydney Institute for Astronomy, School of Physics A28, University of Sydney, Sydney, NSW  2006, Australia; Hunstead, R., Sydney Institute for Astronomy, School of Physics A28, University of Sydney, Sydney, NSW  2006, Australia; Jankowski, F., Centre for Astrophysics and Supercomputing, Swinburne University of Technology, Mail H30, PO Box 218, Melbourne, VIC  3122, Australia, ARC Centre of Excellence for All-sky Astrophysics (CAASTRO), Sydney, NSW  2006, Australia, Jodrell Bank Centre for Astrophysics, School of Physics and Astronomy, The University of Manchester, Manchester, M13 9PL, United Kingdom; Lower, M.E., Centre for Astrophysics and Supercomputing, Swinburne University of Technology, Mail H30, PO Box 218, Melbourne, VIC  3122, Australia, ATNF, CSIRO Astronomy and Space Science, PO Box 76, Epping, NSW  1710, Australia; Parthasarathy, A., Centre for Astrophysics and Supercomputing, Swinburne University of Technology, Mail H30, PO Box 218, Melbourne, VIC  3122, Australia, ARC Centre of Excellence for All-sky Astrophysics (CAASTRO), Sydney, NSW  2006, Australia; Plant, K., Centre for Astrophysics and Supercomputing, Swinburne University of Technology, Mail H30, PO Box 218, Melbourne, VIC  3122, Australia, ARC Centre of Excellence for All-sky Astrophysics (CAASTRO), Sydney, NSW  2006, Australia, Cahill Centre for Astronomy and Astrophysics, California Institute of Technology, MC 249-17, Pasadena, CA  91125, United States; Price, D.C., Centre for Astrophysics and Supercomputing, Swinburne University of Technology, Mail H30, PO Box 218, Melbourne, VIC  3122, Australia; Rosado, P.A., Centre for Astrophysics and Supercomputing, Swinburne University of Technology, Mail H30, PO Box 218, Melbourne, VIC  3122, Australia; Temby, D., Sydney Institute for Astronomy, School of Physics A28, University of Sydney, Sydney, NSW  2006, Australia"/>
    <n v="1"/>
    <s v="van Straten, W."/>
    <s v="Venkatraman Krishnan, V.; Centre for Astrophysics and Supercomputing, Mail H30, PO Box 218, Australia; email: vkrishnan@Mpifr-bonn.mpg.de_x000a_Flynn, C.; Centre for Astrophysics and Supercomputing, Mail H30, PO Box 218, Australia; email: cflynn@swin.edu.au"/>
    <m/>
    <s v="No"/>
    <s v="Monthly Notices of the Royal Astronomical Society"/>
    <x v="0"/>
    <s v="Oxford University Press (OUP)"/>
    <x v="0"/>
    <s v="journal-article"/>
    <b v="0"/>
    <s v="acceptedVersion"/>
    <s v="repository"/>
    <s v="Yes"/>
    <s v="authors.library.caltech.edu arXiv.org "/>
    <n v="2"/>
    <x v="0"/>
    <b v="0"/>
    <s v="0035-8711 1365-2966 "/>
    <s v="Yes"/>
    <s v="None"/>
    <s v="Yes"/>
    <s v="None"/>
    <s v="https://v2.sherpa.ac.uk/id/publication/24618"/>
    <n v="1"/>
    <n v="1"/>
    <s v="https://authors.library.caltech.edu/102130/1/staa111.pdf"/>
    <s v="No"/>
    <s v="Yes"/>
    <m/>
    <m/>
    <m/>
    <s v="USD"/>
    <n v="2760"/>
    <n v="2760"/>
    <n v="5.08"/>
    <n v="0"/>
    <n v="0"/>
    <n v="0"/>
    <s v="http://www.altmetric.com/details.php?citation_id=60053458"/>
    <m/>
    <s v="University of Sydney; Australian Research Council; Australian Research Council Centre of Excellence for All-sky Astrophysics"/>
    <m/>
    <s v="Space and Planetary Science; Astronomy and Astrophysics"/>
    <b v="0"/>
    <s v="No"/>
    <x v="1"/>
    <x v="0"/>
    <x v="5"/>
  </r>
  <r>
    <s v="10.2147/NDT.S242519"/>
    <s v="oa journal (via doaj)"/>
    <m/>
    <x v="0"/>
    <s v="Decreased Risk of Influenza in Child and Adolescent Patients with Attention-Deficit Hyperactivity Disorder Following Methylphenidate Treatment: A Nationwide Cohort Study in Taiwan"/>
    <s v="Lee, Hsuan; Chen, Vincent Chin-Hung; Yang, Yao-Hsu; Kuo, Ting-Yu; Lin, Tzu-Chin; Wu, Shu-I; Kao, Kai-Liang; Weng, Jun-Cheng; Kelsen, Brent Allan; Liang, Sophie Hsin-Yi"/>
    <n v="10"/>
    <s v="No"/>
    <s v="[Lee, Hsuan] Taipei Vet Gen Hosp, Dept Psychiat, Taipei, Taiwan; [Chen, Vincent Chin-Hung; Liang, Sophie Hsin-Yi] Chang Gung Univ, Dept Med, Taoyuan, Taiwan; [Chen, Vincent Chin-Hung; Weng, Jun-Cheng] Chang Gung Mem Hosp Chiayi, Dept Psychiat, Chiayi, Taiwan; [Yang, Yao-Hsu; Kuo, Ting-Yu] Chang Gung Mem Hosp, Chiayi Branch, Hlth Informat &amp; Epidemiol Lab, Chiayi, Taiwan; [Yang, Yao-Hsu] Chang Gung Mem Hosp, Dept Tradit Chinese Med, Taoyuan, Taiwan; [Yang, Yao-Hsu] Chang Gung Univ, Coll Med, Sch Tradit Chinese Med, Taoyuan, Taiwan; [Lin, Tzu-Chin] Bethel Psychiat Clin, Taipei, Taiwan; [Lin, Tzu-Chin] Natl Yang Ming Univ, Inst Sci Technol &amp; Soc, Taipei, Taiwan; [Wu, Shu-, I] Mackay Mem Hosp, Sect Psychiat, Taipei, Taiwan; [Wu, Shu-, I] Mackay Med Coll, Dept Med, Taipei, Taiwan; [Kao, Kai-Liang] Far Eastern Mem Hosp, Dept Pediat, Taipei, Taiwan; [Kao, Kai-Liang] Oriental Inst Technol, Dept Ind Management, Taipei, Taiwan; [Weng, Jun-Cheng] Chang Gung Univ, Dept Med Imaging &amp; Radiol Sci, Taoyuan, Taiwan; [Kelsen, Brent Allan] Natl Taipei Univ, Language Ctr, New Taipei, Taiwan; [Kelsen, Brent Allan] Auckland Univ Technol, Dept Psychol, Auckland, New Zealand; [Liang, Sophie Hsin-Yi] Chang Gung Mem Hosp Taoyuan, Dept Child Psychiat, 123 Dinghu Rd, Taoyuan 333, Taiwan Lee, H., Department of Psychiatry, Taipei Veterans General Hospital, Taipei, Taiwan; Chen, V.C.-H., Department of Medicine, Chang Gung University, Taoyuan, Taiwan, Department of Psychiatry, Chang Gung Memorial Hospital at Chiayi, Chiayi, Taiwan; Yang, Y.-H., Health Information and Epidemiology Laboratory of Chang Gung Memorial Hospital, Chiayi Branch, Chiayi, Taiwan, Department of Traditional Chinese Medicine, Chang Gung Memorial Hospital, Taiwan, School of Traditional Chinese Medicine, College of Medicine, Chang Gung University, Taoyuan, Taiwan; Kuo, T.-Y., Health Information and Epidemiology Laboratory of Chang Gung Memorial Hospital, Chiayi Branch, Chiayi, Taiwan; Lin, T.-C., Bethel Psychiatric Clinic, Taipei, Taiwan, Institute of Science, Technology and Society, National Yang-Ming University Taipei, Taiwan; Wu, S.-I., Mackay Memorial Hospital, Section of Psychiatry, Taipei, Taiwan, Department of Medicine, Mackay Medical College, Taipei, Taiwan; Kao, K.-L., Department of Pediatrics, Far Eastern Memorial Hospital, Taipei, Taiwan, Department of Industrial Management, Oriental Institute of Technology, Taipei, Taiwan; Weng, J.-C., Department of Psychiatry, Chang Gung Memorial Hospital at Chiayi, Chiayi, Taiwan, Department of Medical Imaging and Radiological Sciences, Chang Gung University, Taoyuan, Taiwan; Kelsen, B.A., Language Center, National Taipei University, New Taipei City, Taiwan, Department of Psychology, Auckland University of Technology, Auckland, New Zealand; Liang, S.H.-Y., Department of Medicine, Chang Gung University, Taoyuan, Taiwan, Department of Child Psychiatry, Chang Gung Memorial Hospital at Taoyuan, Taoyuan, Taiwan"/>
    <n v="1"/>
    <s v="Lee, Hsuan, Chen, Vincent Chin-Hung, Liang, Sophie Hsin-Yi, Weng, Jun-Cheng, Yang, Yao-Hsu, Kuo, Ting-Yu, Lin, Tzu-Chin, Wu, Shu-, I, Kao, Kai-Liang, Kelsen, Brent Allan"/>
    <s v="Liang, SHY (corresponding author), Chang Gung Mem Hosp Taoyuan, Dept Child Psychiat, 123 Dinghu Rd, Taoyuan 333, Taiwan."/>
    <m/>
    <s v="No"/>
    <s v="Neuropsychiatric Disease and Treatment"/>
    <x v="0"/>
    <s v="Informa UK Limited"/>
    <x v="0"/>
    <s v="journal-article"/>
    <b v="1"/>
    <s v="publishedVersion"/>
    <s v="publisher"/>
    <s v="Yes"/>
    <s v="europepmc.org "/>
    <n v="1"/>
    <x v="0"/>
    <b v="1"/>
    <s v="1178-2021 "/>
    <s v="Yes"/>
    <s v="None"/>
    <s v="Yes"/>
    <s v="None"/>
    <s v="https://v2.sherpa.ac.uk/id/publication/9622"/>
    <m/>
    <n v="0"/>
    <s v="https://doi.org/10.2147/ndt.s242519"/>
    <s v="Yes"/>
    <s v="Yes"/>
    <s v="Yes"/>
    <s v="USD"/>
    <n v="2310"/>
    <m/>
    <m/>
    <n v="2310"/>
    <n v="1.25"/>
    <n v="0"/>
    <n v="0"/>
    <n v="1"/>
    <s v="http://www.altmetric.com/details.php?citation_id=82446910"/>
    <s v="Chang Gung Memorial Hospital, Chia-Yi Branch; Bureau of NHI; Department of HealthEuropean Commission; CLRPG6G0042, CLRPG6G0043; Chang Gung Memorial Hospital, CGMH; Department of Health, Australian Government; National Health Research Institutes, NHRI"/>
    <m/>
    <s v="Neurosciences &amp; Neurology; Psychiatry"/>
    <m/>
    <b v="0"/>
    <s v="No"/>
    <x v="1"/>
    <x v="0"/>
    <x v="0"/>
  </r>
  <r>
    <s v="10.7717/peerj.8760"/>
    <s v="oa journal (via doaj)"/>
    <m/>
    <x v="0"/>
    <s v="Reliability of the velocity achieved during the last repetition of sets to failure and its association with the velocity of the 1-repetition maximum"/>
    <s v="García-Ramos, Amador: Department of Sports Sciences and Physical Conditioning, Universidad Católica de la Santísima Concepción, Concepción, Chile, Department of Physical Education and Sport, Faculty of Sport Sciences, University of Granada, Granada, Spain; Janicijevic, Danica: Faculty of Sport and Physical Education, The Research Centre, University of Belgrade, Belgrade, Serbia; González-Hernández, Jorge M.: Faculty of Health Science, Universidad Europea de Canarias, La Orotava, Tenerife, Spain; Keogh, Justin W.L.: Faculty of Health Sciences and Medicine, Bond University, Gold Coast, QLD, Australia, Sports Performance Research Centre New Zealand, AUT University, Auckland, New Zealand, Cluster for Health Improvement, Faculty of Science, Health, Education and Engineering, University of the Sunshine Coast, Gold Coast, QLD, Australia, Kasturba Medical College, Manipal Academy of Higher Education, Manipal, Karnataka, India; Weakley, Jonathon: School of Behavioural and Health Sciences, Australian Campus University, Brisbane, QLD, Australia, Carnegie Applied Rugby Research (CARR) centre, Institute for Sport, Physical Activity and Leisure, Leeds Beckett University, Leeds, UK"/>
    <n v="5"/>
    <s v="No"/>
    <s v="[Garcia-Ramos, Amador] Univ Catolica Santisima Concepcion, Dept Sports Sci &amp; Phys Conditioning, Concepcion, Chile; [Garcia-Ramos, Amador] Univ Granada, Fac Sport Sci, Dept Phys Educ &amp; Sport, Granada, Spain; [Janicijevic, Danica] Univ Belgrade, Res Ctr, Fac Sport &amp; Phys Educ, Belgrade, Serbia; [Gonzalez-Hernandez, Jorge M.] Univ Europea Canarias, Fac Hlth Sci, Tenerife, Spain; [Keogh, Justin W. L.] Bond Univ, Fac Hlth Sci &amp; Med, Gold Coast, Qld, Australia; [Keogh, Justin W. L.] AUT Univ, Sports Performance Res Ctr New Zealand, Auckland, New Zealand; [Keogh, Justin W. L.] Univ Sunshine Coast, Fac Sci Hlth Educ &amp; Engn, Cluster Hlth Improvement, Gold Coast, Qld, Australia; [Keogh, Justin W. L.] Manipal Acad Higher Educ, Kasturba Med Coll, Manipal, Karnataka, India; [Weakley, Jonathon] Sch Behav &amp; Hlth Sci, Australian Campus Univ, Brisbane, Qld, Australia; [Weakley, Jonathon] Leeds Beckett Univ, Inst Sport Phys Act &amp; Leisure, Carnegie Appl Rugby Res CARR Ctr, Leeds, W Yorkshire, England García-Ramos, A., Department of Sports Sciences and Physical Conditioning, Universidad Católica de la Santísima Concepción, Concepción, Chile, Department of Physical Education and Sport, Faculty of Sport Sciences, University of Granada, Granada, Spain; Janicijevic, D., Faculty of Sport and Physical Education, Research Centre, University of Belgrade, Belgrade, Serbia; González-Hernández, J.M., Faculty of Health Science, Universidad Europea de Canarias, La Orotava, Tenerife, Spain; Keogh, J.W.L., Faculty of Health Sciences and Medicine, Bond University, Gold Coast, QLD, Australia, Sports Performance Research Centre New Zealand, AUT University, Auckland, New Zealand, Cluster for Health Improvement, Faculty of Science, Health, Education and Engineering, University of the Sunshine Coast, Gold Coast, QLD, Australia, Kasturba Medical College, Manipal Academy of Higher Education, Manipal, Karnataka, India; Weakley, J., School of Behavioural and Health Sciences, Australian Campus University, Brisbane, QLD, Australia, Carnegie Applied Rugby Research (CARR) centre, Institute for Sport, Physical Activity and Leisure, Leeds Beckett University, Leeds, United Kingdom"/>
    <n v="1"/>
    <s v="Garcia-Ramos, Amador, Janicijevic, Danica, Gonzalez-Hernandez, Jorge M., Keogh, Justin W. L."/>
    <s v="Garcia-Ramos, A (corresponding author), Univ Catolica Santisima Concepcion, Dept Sports Sci &amp; Phys Conditioning, Concepcion, Chile.; Garcia-Ramos, A (corresponding author), Univ Granada, Fac Sport Sci, Dept Phys Educ &amp; Sport, Granada, Spain."/>
    <m/>
    <s v="No"/>
    <s v="PeerJ"/>
    <x v="0"/>
    <s v="PeerJ"/>
    <x v="0"/>
    <s v="journal-article"/>
    <b v="1"/>
    <s v="publishedVersion"/>
    <s v="publisher"/>
    <s v="Yes"/>
    <s v="europepmc.org https researchbank.acu.edu.au digibug.ugr.es "/>
    <n v="4"/>
    <x v="0"/>
    <b v="1"/>
    <s v="2167-8359 "/>
    <s v="Yes"/>
    <s v="None"/>
    <s v="Yes"/>
    <s v="None"/>
    <s v="https://v2.sherpa.ac.uk/id/publication/24622"/>
    <n v="6"/>
    <n v="7"/>
    <s v="https://doi.org/10.7717/peerj.8760"/>
    <s v="Yes"/>
    <s v="Yes"/>
    <s v="Yes"/>
    <s v="USD"/>
    <n v="1095"/>
    <m/>
    <m/>
    <n v="1095"/>
    <n v="17.25"/>
    <n v="0"/>
    <n v="0"/>
    <n v="28"/>
    <s v="http://www.altmetric.com/details.php?citation_id=77330324"/>
    <s v="Universidad Catolica de la Santisima Concepcion [DINREG 09/2019]; Universidad Católica de la Santísima Concepción, UCSC: DINREG 09/2019"/>
    <s v="Universidad Católica de la Santísima Concepción"/>
    <s v="Science &amp; Technology - Other Topics"/>
    <s v="General Biochemistry;  Genetics and Molecular Biology; General Neuroscience; General Agricultural and Biological Sciences; General Medicine"/>
    <b v="0"/>
    <s v="No"/>
    <x v="1"/>
    <x v="0"/>
    <x v="0"/>
  </r>
  <r>
    <s v="10.1080/14763141.2020.1782555"/>
    <s v="open (via free pdf)"/>
    <m/>
    <x v="4"/>
    <s v="Recommendations for statistical analysis involving null hypothesis significance testing"/>
    <s v="Harrison, Andrew J.: Biomechanics Research Unit, Department of Physical Education and Sport Sciences, University of Limerick, Limerick, Ireland; McErlain-Naylor, Stuart A.: School of Health and Sports Sciences, University of Suffolk, Ipswich, UK; Bradshaw, Elizabeth J.: Centre for Sport Research, School of Exercise and Nutrition Sciences, Deakin University, Melbourne, Australia; Sport Performance Research Institute New Zealand, Auckland University of Technology, Auckland, New Zealand; Dai, Boyi: Division of Kinesiology and Health, University of Wyoming, Laramie, USA; Nunome, Hiroyuki: Faculty of Sports and Health Science, Fukuoka University, Nanakuma, Jonan-ku, Fukuoka, Japan; Hughes, Gerwyn T.G.: Department of Kinesiology, University of San Francisco, California, USA; Kong, Pui W.: Physical Education and Sports Science Academic Group, National Institute of Education, Nanyang Technological University, Singapore; Vanwanseele, Benedicte: Human Movement Biomechanics Research Group, Department of Movement Sciences, KU Leuven, Leuven, Belgium; Vilas-Boas, J. Paulo: Faculty of Sport, Centre of Research, Education, Innovation and Intervention in Sport and Porto Biomechanics Laboratory, University of Porto, Porto, Portugal; Fong, Daniel T. P.: National Centre for Sport and Exercise Medicine, School of Sport, Exercise and Health Sciences, Loughborough University, Loughborough, UK"/>
    <n v="10"/>
    <s v="No"/>
    <s v="[Harrison, Andrew J.] Univ Limerick, Biomech Res Unit, Dept Phys Educ &amp; Sport Sci, Limerick, Ireland; [McErlain-Naylor, Stuart A.] Univ Suffolk, Sch Hlth &amp; Sports Sci, Ipswich, Suffolk, England; [Bradshaw, Elizabeth J.] Deakin Univ, Ctr Sport Res, Sch Exercise &amp; Nutr Sci, Melbourne, Vic, Australia; [Bradshaw, Elizabeth J.] Auckland Univ Technol, Sport Performance Res Inst New Zealand, Auckland, New Zealand; [Dai, Boyi] Univ Wyoming, Div Kinesiol &amp; Hlth, Laramie, WY 82071 USA; [Nunome, Hiroyuki] Fukuoka Univ, Fac Sports &amp; Hlth Sci, Jonan Ku, Fukuoka, Japan; [Hughes, Gerwyn T. G.] Univ Calif San Francisco, Dept Kinesiol, San Francisco, CA 94143 USA; [Kong, Pui W.] Nanyang Technol Univ, Natl Inst Educ, Phys Educ &amp; Sports Sci Acad Grp, Singapore, Singapore; [Vanwanseele, Benedicte] Katholieke Univ Leuven, Human Movement Biomech Res Grp, Dept Movement Sci, Leuven, Belgium; [Vilas-Boas, J. Paulo] Univ Porto, Fac Sport, Ctr Res Educ Innovat &amp; Intervent Sport, Porto, Portugal; [Vilas-Boas, J. Paulo] Univ Porto, Porto Biomech Lab, Porto, Portugal; [Fong, Daniel T. P.] Loughborough Univ, Natl Ctr Sport &amp; Exercise Med, Sch Sport Exercise &amp; Hlth Sci, Loughborough, Leics, England Harrison, A.J., Biomechanics Research Unit, Department of Physical Education and Sport Sciences, University of Limerick, Limerick, Ireland; McErlain-Naylor, S.A., School of Health and Sports Sciences, University of Suffolk, Ipswich, United Kingdom; Bradshaw, E.J., Centre for Sport Research, School of Exercise and Nutrition Sciences, Deakin University, Melbourne, Australia, Sport Performance Research Institute New Zealand, Auckland University of Technology, Auckland, New Zealand; Dai, B., Division of Kinesiology and Health, University of Wyoming, Laramie, United States; Nunome, H., Faculty of Sports and Health Science, Fukuoka University, Nanakuma, Jonan-ku, Fukuoka, Japan; Hughes, G.T.G., Department of Kinesiology, University of San FranciscoCA, United States; Kong, P.W., Physical Education and Sports Science Academic Group, National Institute of Education, Nanyang Technological University, Singapore; Vanwanseele, B., Human Movement Biomechanics Research Group, Department of Movement Sciences, KU Leuven, Leuven, Belgium, Department of Movement Sciences, Human Movement Biomechanics Research Group, KU Leuven, Leuven, Belgium; Vilas-Boas, J.P., Faculty of Sport, Centre of Research, Education, Innovation and Intervention in Sport and Porto Biomechanics Laboratory, University of Porto, Porto, Portugal; Fong, D.T.P., National Centre for Sport and Exercise Medicine, School of Sport, Exercise and Health Sciences, Loughborough University, Loughborough, United Kingdom"/>
    <n v="1"/>
    <s v="Harrison, Andrew J., McErlain-Naylor, Stuart A., Bradshaw, Elizabeth J."/>
    <s v="Fong, DTP (corresponding author), Loughborough Univ, Natl Ctr Sport &amp; Exercise Med, Sch Sport Exercise &amp; Hlth Sci, Loughborough, Leics, England."/>
    <m/>
    <s v="No"/>
    <s v="Sports Biomechanics"/>
    <x v="0"/>
    <s v="Informa UK Limited"/>
    <x v="0"/>
    <s v="journal-article"/>
    <b v="0"/>
    <s v="publishedVersion"/>
    <s v="publisher"/>
    <s v="Yes"/>
    <s v="lirias2repo.kuleuven.be "/>
    <n v="1"/>
    <x v="0"/>
    <b v="0"/>
    <s v="1476-3141 1752-6116 "/>
    <s v="Yes"/>
    <s v="12 months"/>
    <s v="No"/>
    <m/>
    <s v="https://v2.sherpa.ac.uk/id/publication/6111"/>
    <n v="11"/>
    <n v="10"/>
    <s v="https://www.tandfonline.com/doi/pdf/10.1080/14763141.2020.1782555?needAccess=true"/>
    <s v="Yes"/>
    <s v="Yes"/>
    <m/>
    <m/>
    <m/>
    <s v="USD"/>
    <n v="2950"/>
    <n v="2950"/>
    <n v="74.099999999999994"/>
    <n v="0"/>
    <n v="0"/>
    <n v="113"/>
    <s v="http://www.altmetric.com/details.php?citation_id=85902049"/>
    <m/>
    <m/>
    <s v="Engineering; Sport Sciences"/>
    <s v="Physical Therapy;  Sports Therapy and Rehabilitation; Orthopedics and Sports Medicine"/>
    <b v="0"/>
    <s v="No"/>
    <x v="1"/>
    <x v="0"/>
    <x v="4"/>
  </r>
  <r>
    <s v="10.1080/00131857.2020.1835648"/>
    <m/>
    <m/>
    <x v="1"/>
    <s v="Infantologies. An EPAT collective writing project"/>
    <s v="Peters, Michael A.: Beijing Normal University, Beijing, P.R. China; Jayne White, E.: RMIT University, Melbourne, Australia; Tesar, Marek: The University of Auckland, Auckland, New Zealand; Gibbons, Andrew: Auckland University of Technology, Auckland, New Zealand; Arndt, Sonja: University of Melbourne, Melbourne, Australia; Rutanen, Niina: University of Jyväskylä, Jyväskylä, Finland; Degotardi, Sheila: Macquarie University, Australia; Salamon, Andi: Charles Sturt University, Bathurst, Australia; Browne, Kim: Deakin University, Geelong Waurn Ponds, Australia; Redder, Bridgette: Te Rito Maioha Early Childhood, Wellington, New Zealand; Charteris, Jennifer: University of New England, Armidale, Australia; Gould, Kiri: The University of Auckland, Auckland, New Zealand; Warren, Alison: Te Rito Maioha Early Childhood, Wellington, New Zealand; Delaune, Andrea: University of Canterbury, Christchurch, New Zealand ;; Kamenarac, Olivera: University of Waikato, Hamilton, New Zealand; Hood, Nina: Faculty of Education and Social Work, The University of Auckland, Auckland, New Zealand; Sturm, Sean: Faculty of Education and Social Work, The University of Auckland, Auckland, New Zealand"/>
    <n v="17"/>
    <s v="No"/>
    <s v="[Peters, Michael A.] Beijing Normal Univ, Beijing, Peoples R China; [Jayne White, E.] RMIT Univ, Melbourne, Vic, Australia; [Tesar, Marek; Gould, Kiri] Univ Auckland, Auckland, New Zealand; [Gibbons, Andrew] Auckland Univ Technol, Auckland, New Zealand; [Arndt, Sonja] Univ Melbourne, Melbourne, Vic, Australia; [Rutanen, Niina] Univ Jyvaskyla, Jyvaskyla, Finland; [Degotardi, Sheila] Macquarie Univ, N Ryde, NSW, Australia; [Salamon, Andi] Charles Sturt Univ, Bathurst, NSW, Australia; [Browne, Kim] Deakin Univ, Geelong Waurn Ponds, Australia; [Redder, Bridgette; Warren, Alison] Rito Maioha Early Childhood, Wellington, New Zealand; [Charteris, Jennifer] Univ New England, Armidale, NSW, Australia; [Delaune, Andrea] Univ Canterbury, Christchurch, New Zealand; [Kamenarac, Olivera] Univ Waikato, Hamilton, New Zealand; [Hood, Nina; Sturm, Sean] Univ Auckland, Fac Educ &amp; Social Work, Auckland, New Zealand Peters, M.A., Beijing Normal University, Beijing, China; Jayne White, E., RMIT University, Melbourne, Australia; Tesar, M., The University of Auckland, Auckland, New Zealand; Gibbons, A., Auckland University of Technology, Auckland, New Zealand; Arndt, S., University of Melbourne, Melbourne, Australia; Rutanen, N., University of Jyväskylä, Jyväskylä, Finland; Degotardi, S., Macquarie University, Australia; Salamon, A., Charles Sturt University, Bathurst, Australia; Browne, K., Deakin University, Geelong Waurn Ponds, Australia; Redder, B., Te Rito Maioha Early Childhood, Wellington, New Zealand; Charteris, J., University of New England, Armidale, Australia; Gould, K., The University of Auckland, Auckland, New Zealand; Warren, A., Te Rito Maioha Early Childhood, Wellington, New Zealand; Delaune, A., University of Canterbury, Christchurch, New Zealand; Kamenarac, O., University of Waikato, Hamilton, New Zealand; Hood, N., Faculty of Education and Social Work, The University of Auckland, Auckland, New Zealand; Sturm, S., Faculty of Education and Social Work, The University of Auckland, Auckland, New Zealand"/>
    <n v="1"/>
    <s v="Peters, Michael A., Jayne White, E., Tesar, Marek, Gould, Kiri, Gibbons, Andrew"/>
    <s v="Tesar, M (corresponding author), Univ Auckland, Auckland, New Zealand."/>
    <m/>
    <s v="No"/>
    <s v="Educational Philosophy and Theory"/>
    <x v="0"/>
    <s v="Informa UK Limited"/>
    <x v="1"/>
    <s v="journal-article"/>
    <b v="0"/>
    <m/>
    <m/>
    <s v="No"/>
    <m/>
    <n v="0"/>
    <x v="0"/>
    <b v="0"/>
    <s v="0013-1857 1469-5812 "/>
    <s v="Yes"/>
    <s v="18 months"/>
    <s v="No"/>
    <m/>
    <s v="https://v2.sherpa.ac.uk/id/publication/23715"/>
    <n v="4"/>
    <n v="1"/>
    <m/>
    <s v="Yes"/>
    <s v="Yes"/>
    <m/>
    <m/>
    <m/>
    <s v="USD"/>
    <n v="2950"/>
    <n v="2950"/>
    <n v="4.4000000000000004"/>
    <n v="0"/>
    <n v="0"/>
    <n v="5"/>
    <s v="http://www.altmetric.com/details.php?citation_id=93216561"/>
    <m/>
    <m/>
    <s v="Education &amp; Educational Research"/>
    <s v="History and Philosophy of Science; Education"/>
    <b v="0"/>
    <s v="No"/>
    <x v="1"/>
    <x v="1"/>
    <x v="1"/>
  </r>
  <r>
    <s v="10.1007/978-3-030-41239-5"/>
    <s v="open (via crossref license)"/>
    <s v="cc-by"/>
    <x v="2"/>
    <s v="Rethinking Causality, Complexity and Evidence for the Unique Patient"/>
    <s v="Anjum, Rani Lill; Copeland, Samantha; Rocca, Elena"/>
    <n v="3"/>
    <s v="No"/>
    <s v=" Anjum, R.L., NMBU, Centre for Applied Philosophy of Science, Norwegian University of Life Sciences, Ås, Norway; Copeland, S., Ethics and Philosophy of Technology Section, Delft University of Technology, Delft, Netherlands; Rocca, E., NMBU, Centre for Applied Philosophy of Science, Norwegian University of Life Sciences, Ås, Norway; Broom, B., Auckland University of Technology, Auckland, New Zealand; Edwards, I.R., Uppsala Monitoring Centre, WHO Collaborating Centre for International Drug Monitoring, Uppsala, Sweden; Mohn Engebretsen, K., Department of Medicine, University of Oslo, Oslo, Norway; Kerry, R., Division of Physiotherapy and Rehabilitation Sciences, Faculty of Medicine and Health Sciences, University of Nottingham, Nottingham, United Kingdom; Kirkengen, A.L., Department of Public Health and Nursing, Norwegian University of Science and Technology (NTNU), Trondheim, Norway; Lindstad, T.G., Private Practice, Åros, Asker, Norway; Low, M., The Royal Bournemouth and Christchurch Foundation NHS Trust, Christchurch, Dorset, United Kingdom, Orthopaedic Research Institute, Bournemouth University, United Kingdom; Hagen, K.B., Regional Centre for Morbid Obesity, Bodø, Norway; Price, C., Bournemouth, United Kingdom"/>
    <n v="1"/>
    <s v="Broom, B."/>
    <m/>
    <m/>
    <s v="No"/>
    <m/>
    <x v="0"/>
    <s v="Springer International Publishing"/>
    <x v="0"/>
    <s v="book"/>
    <b v="0"/>
    <s v="publishedVersion"/>
    <s v="publisher"/>
    <s v="Yes"/>
    <s v="doab-books "/>
    <n v="1"/>
    <x v="0"/>
    <b v="0"/>
    <m/>
    <m/>
    <m/>
    <m/>
    <m/>
    <m/>
    <m/>
    <n v="1"/>
    <s v="https://doi.org/10.1007/978-3-030-41239-5"/>
    <s v="No"/>
    <s v="Yes"/>
    <m/>
    <m/>
    <m/>
    <m/>
    <m/>
    <m/>
    <n v="294.35000000000002"/>
    <n v="1"/>
    <n v="0"/>
    <n v="431"/>
    <s v="http://www.altmetric.com/details.php?citation_id=83408054"/>
    <m/>
    <s v="Research Council of Norway"/>
    <m/>
    <m/>
    <b v="0"/>
    <s v="No"/>
    <x v="1"/>
    <x v="0"/>
    <x v="2"/>
  </r>
  <r>
    <s v="10.1080/00131857.2020.1759194"/>
    <m/>
    <m/>
    <x v="1"/>
    <s v="Philosophy of education in a new key"/>
    <s v="Peters, Michael A.: Beijing Normal University, Beijing, China;; Arndt, Sonja: University of Melbourne, Melbourne, Australia;; Tesar, Marek: University of Auckland, Auckland, New Zealand;; Jackson, Liz: Hong Kong University, Hong Kong, China;; Hung, Ruyu: National Chiayi University, Chiayi, Taiwan;; Mika, Carl: University of Waikato, Hamilton, New Zealand;; Ozolins, Janis T.: University of Notre Dame, Notre Dame, Indiana;, Catholic Theological College University of Divinity, East Melbourne, Australia;, University of Latvia, Riga, Latvia;; Teschers, Christoph: University of Canterbury, Christchurch, New Zealand;; Orchard, Janet: University of Bristol, Bristol, England;; Buchanan, Rachel: University of Newcastle, Callaghan, Australia;; Madjar, Andrew: University of Auckland, Auckland, New Zealand;; Novak, Rene: University of Waikato, Hamilton, New Zealand;; Besley, Tina: Beijing Normal University, Beijing, China;; Sturm (open reviewer), Sean: University of Auckland, Auckland, New Zealand;; Roberts (open reviewer), Peter: University of Canterbury, Christchurch, New Zealand;; Gibbons (open reviewer), Andrew: AUT University, Auckland, New Zealand"/>
    <n v="16"/>
    <s v="No"/>
    <s v="[Peters, Michael A.; Besley, Tina] Beijing Normal Univ, Beijing, Peoples R China; [Arndt, Sonja] Univ Melbourne, Melbourne, Vic, Australia; [Tesar, Marek; Madjar, Andrew; Sturm, Sean] Univ Auckland, Auckland, New Zealand; [Jackson, Liz] Univ Hong Kong, Hong Kong, Peoples R China; [Hung, Ruyu] Natl Chiayi Univ, Chiayi, Taiwan; [Mika, Carl; Novak, Rene; Roberts, Peter] Univ Waikato, Hamilton, New Zealand; [Ozolins, Janis T.] Univ Notre Dame, Notre Dame, IN 46556 USA; [Ozolins, Janis T.] Univ Divin, Catholic Theol Coll, East Melbourne, Australia; [Ozolins, Janis T.] Univ Latvia, Riga, Latvia; [Teschers, Christoph] Univ Canterbury, Christchurch, New Zealand; [Orchard, Janet] Univ Bristol, Bristol, Avon, England; [Buchanan, Rachel] Univ Newcastle, Callaghan, NSW, Australia; [Gibbons, Andrew] AUT Univ, Auckland, New Zealand Peters, M.A., Beijing Normal University, Beijing, China; Arndt, S., University of Melbourne, Melbourne, Australia; Tesar, M., University of Auckland, Auckland, New Zealand; Jackson, L., Hong Kong University, Hong Kong; Hung, R., National Chiayi University, Chiayi, Taiwan; Mika, C., University of Waikato, Hamilton, New Zealand; Ozolins, J.T., University of Notre Dame, Notre Dame, IN, United States, Catholic Theological College University of Divinity, East Melbourne, Australia, University of Latvia, Riga, Latvia; Teschers, C., University of Canterbury, Christchurch, New Zealand; Orchard, J., University of Bristol, Bristol, United Kingdom; Buchanan, R., University of Newcastle, Callaghan, Australia; Madjar, A., University of Auckland, Auckland, New Zealand; Novak, R., University of Waikato, Hamilton, New Zealand; Besley, T., Beijing Normal University, Beijing, China; Sturm, S., University of Auckland, Auckland, New Zealand; Roberts, P., University of Canterbury, Christchurch, New Zealand; Gibbons, A., AUT University, Auckland, New Zealand"/>
    <n v="1"/>
    <s v="Peters, Michael A., Besley, Tina, Arndt, Sonja, Tesar, Marek, Madjar, Andrew, Sturm, Sean, Jackson, Liz, Hung, Ruyu, Mika, Carl, Novak, Rene, Roberts, Peter, Ozolins, Janis T., Teschers, Christoph, Orchard, Janet, Buchanan, Rachel, Gibbons, Andrew,"/>
    <s v="Peters, MA (corresponding author), Beijing Normal Univ, Beijing, Peoples R China."/>
    <m/>
    <s v="No"/>
    <s v="Educational Philosophy and Theory"/>
    <x v="0"/>
    <s v="Informa UK Limited"/>
    <x v="1"/>
    <s v="journal-article"/>
    <b v="0"/>
    <m/>
    <m/>
    <s v="No"/>
    <m/>
    <n v="0"/>
    <x v="0"/>
    <b v="0"/>
    <s v="0013-1857 1469-5812 "/>
    <s v="Yes"/>
    <s v="18 months"/>
    <s v="No"/>
    <m/>
    <s v="https://v2.sherpa.ac.uk/id/publication/23715"/>
    <n v="17"/>
    <n v="12"/>
    <m/>
    <s v="Yes"/>
    <s v="Yes"/>
    <m/>
    <m/>
    <m/>
    <s v="USD"/>
    <n v="2950"/>
    <n v="2950"/>
    <n v="12.8"/>
    <n v="0"/>
    <n v="0"/>
    <n v="19"/>
    <s v="http://www.altmetric.com/details.php?citation_id=81487717"/>
    <m/>
    <m/>
    <s v="Education &amp; Educational Research"/>
    <s v="History and Philosophy of Science; Education"/>
    <b v="0"/>
    <s v="No"/>
    <x v="1"/>
    <x v="1"/>
    <x v="1"/>
  </r>
  <r>
    <s v="10.1017/pasa.2020.9"/>
    <s v="oa repository (via OAI-PMH doi match)"/>
    <m/>
    <x v="5"/>
    <s v="The GLEAM 4-Jy (G4Jy) Sample: I. Definition and the catalogue"/>
    <s v="White, Sarah V.; Franzen, Thomas M. O; Riseley, Chris J.; Wong, O. Ivy; Kapińska, Anna D.; Hurley-Walker, Natasha; Callingham, Joseph R.; Thorat, Kshitij; Wu, Chen; Hancock, Paul; Hunstead, Richard W.; Seymour, Nick; Swan, Jesse; Wayth, Randall; Morgan, John; Chhetri, Rajan; Jackson, Carole; Weston, Stuart; Bell, Martin; For, Bi-Qing; Gaensler, B. M."/>
    <n v="24"/>
    <s v="Yes"/>
    <s v="[White, Sarah, V; Franzen, Thomas M. O.; Hurley-Walker, Natasha; Hancock, Paul; Seymour, Nick; Wayth, Randall; Morgan, John; Chhetri, Rajan; Johnston-Hollitt, Melanie] Curtin Univ, Int Ctr Radio Astron Res ICRAR, Bentley, WA 6102, Australia; [White, Sarah, V; Thorat, Kshitij] Rhodes Univ, Dept Phys &amp; Elect, POB 94, ZA-6140 Grahamstown, South Africa; [Franzen, Thomas M. O.; Callingham, Joseph R.; Jackson, Carole; Offringa, Andre] ASTRON Netherlands Inst Radio Astron, Oude Hoogeveensedijk 4, NL-7991 PD Dwingeloo, Netherlands; [Riseley, Chris J.] CSIRO Astron &amp; Space Sci, POB 1130, Bentley, WA 6102, Australia; [Riseley, Chris J.] Univ Bologna, Dipartimento Fis &amp; Astron, Via P Gobetti 93-2, I-40129 Bologna, Italy; [Riseley, Chris J.] INAF, Ist Radioastron, Via P Gobetti 101, I-40129 Bologna, Italy; [Wong, O. Ivy; Kapinska, Anna D.; Wu, Chen; For, Bi-Qing; Staveley-Smith, Lister] Univ Western Australia M468, ICRAR, 35 Stirling Highway, Crawley, WA 6009, Australia; [Kapinska, Anna D.] Natl Radio Astron Observ NRAO, 1003 Lopezville Rd, Socorro, NM 87801 USA; [Thorat, Kshitij] South African Radio Astron Observ SARAO, 2 Fir St, ZA-7925 Cape Town, South Africa; [Hunstead, Richard W.] Univ Sydney, Sch Phys, Sydney Inst Astron SIfA, Sydney, NSW 2006, Australia; [Swan, Jesse] Univ Tasmania, Sch Phys Sci, Private Bag 37, Hobart, Tas 7001, Australia; [Weston, Stuart] Auckland Univ Technol, Inst Radio Astron &amp; Space Res IRASR, Auckland 1010, New Zealand; [Bell, Martin] Univ Technol Sydney, 15 Broadway, Ultimo, NSW 2007, Australia; [Gaensler, B. M.] Univ Toronto, Dunlap Inst Astron &amp; Astrophys, Toronto, ON M5S 3H4, Canada White, S.V., International Centre for Radio Astronomy Research (ICRAR), Curtin University, Bentley, WA  6102, Australia, Department of Physics and Electronics, Rhodes University, PO Box 94, 6140, Grahamstown, South Africa; Franzen, T.M.O., International Centre for Radio Astronomy Research (ICRAR), Curtin University, Bentley, WA  6102, Australia, ASTRON: the Netherlands Institute for Radio Astronomy, Oude Hoogeveensedijk 4, Dwingeloo, 7991 PD, Netherlands; Riseley, C.J., CSIRO Astronomy and Space Science, PO Box 1130, Bentley, WA  6102, Australia, Dipartimento di Fisica e Astronomia, Università Degli Studi di Bologna, via P. Gobetti 93/2, Bologna, 40129, Italy, INAF - Istituto di Radioastronomia, via P. Gobetti 101, Bologna, 40129, Italy; Ivy Wong, O., ICRAR, University of Western Australia (M468), 35 Stirling Highway, Crawley, WA  6009, Australia; Kapińska, A.D., ICRAR, University of Western Australia (M468), 35 Stirling Highway, Crawley, WA  6009, Australia, National Radio Astronomy Observatory (NRAO), 1003 Lopezville Rd, Socorro, NM  87801, United States; Hurley-Walker, N., International Centre for Radio Astronomy Research (ICRAR), Curtin University, Bentley, WA  6102, Australia; Callingham, J.R., ASTRON: the Netherlands Institute for Radio Astronomy, Oude Hoogeveensedijk 4, Dwingeloo, 7991 PD, Netherlands; Thorat, K., Department of Physics and Electronics, Rhodes University, PO Box 94, 6140, Grahamstown, South Africa, South African Radio Astronomy Observatory (SARAO), 2 Fir Street, Observatory Cape Town, 7925, South Africa; Wu, C., ICRAR, University of Western Australia (M468), 35 Stirling Highway, Crawley, WA  6009, Australia; Hancock, P., International Centre for Radio Astronomy Research (ICRAR), Curtin University, Bentley, WA  6102, Australia; Hunstead, R.W., Sydney Institute for Astronomy (SIfA), School of Physics, University of SydneyNSW  2006, Australia; Seymour, N., International Centre for Radio Astronomy Research (ICRAR), Curtin University, Bentley, WA  6102, Australia; Swan, J., School of Physical Sciences, University of Tasmania, Private Bag 37, Hobart, TAS  7001, Australia; Wayth, R., International Centre for Radio Astronomy Research (ICRAR), Curtin University, Bentley, WA  6102, Australia; Morgan, J., International Centre for Radio Astronomy Research (ICRAR), Curtin University, Bentley, WA  6102, Australia; Chhetri, R., International Centre for Radio Astronomy Research (ICRAR), Curtin University, Bentley, WA  6102, Australia; Jackson, C., ASTRON: the Netherlands Institute for Radio Astronomy, Oude Hoogeveensedijk 4, Dwingeloo, 7991 PD, Netherlands; Weston, S., Institute for Radio Astronomy and Space Research (IRASR), Auckland University of Technology, Auckland, 1010, New Zealand; Bell, M., University of Technology Sydney, 15 Broadway, Ultimo, NSW  2007, Australia; For, B.-Q., ICRAR, University of Western Australia (M468), 35 Stirling Highway, Crawley, WA  6009, Australia; Gaensler, B.M., Dunlap Institute for Astronomy and Astrophysics, University of Toronto, Toronto, ON  M5S 3H4, Canada; Johnston-Hollitt, M., International Centre for Radio Astronomy Research (ICRAR), Curtin University, Bentley, WA  6102, Australia; Offringa, A., ASTRON: the Netherlands Institute for Radio Astronomy, Oude Hoogeveensedijk 4, Dwingeloo, 7991 PD, Netherlands; Staveley-Smith, L., ICRAR, University of Western Australia (M468), 35 Stirling Highway, Crawley, WA  6009, Australia"/>
    <n v="1"/>
    <s v="White, Sarah, V, Franzen, Thomas M. O., Hurley-Walker, Natasha, Hancock, Paul, Seymour, Nick, Wayth, Randall, Morgan, John, Chhetri, Rajan, Johnston-Hollitt, Melanie, Thorat, Kshitij, Callingham, Joseph R., Jackson, Carole, Offringa, Andre, Riseley, Chris J., Wong, O. Ivy, Kapinska, Anna D., Wu, Chen, For, Bi-Qing, Staveley-Smith, Lister, Hunstead, Richard W., Swan, Jesse, Weston, Stuart"/>
    <s v="White, SV (corresponding author), Curtin Univ, Int Ctr Radio Astron Res ICRAR, Bentley, WA 6102, Australia.; White, SV (corresponding author), Rhodes Univ, Dept Phys &amp; Elect, POB 94, ZA-6140 Grahamstown, South Africa."/>
    <m/>
    <s v="No"/>
    <s v="Publications of the Astronomical Society of Australia"/>
    <x v="0"/>
    <s v="Cambridge University Press (CUP)"/>
    <x v="0"/>
    <s v="journal-article"/>
    <b v="0"/>
    <s v="submittedVersion"/>
    <s v="repository"/>
    <s v="Yes"/>
    <s v="arXiv.org scholarlypublications.universiteitleiden.nl "/>
    <n v="2"/>
    <x v="0"/>
    <b v="0"/>
    <s v="1323-3580 1448-6083 "/>
    <s v="Yes"/>
    <s v="6 months"/>
    <s v="No"/>
    <m/>
    <s v="https://v2.sherpa.ac.uk/id/publication/7759"/>
    <m/>
    <n v="1"/>
    <s v="http://arxiv.org/pdf/2004.13125"/>
    <s v="Yes"/>
    <s v="Yes"/>
    <m/>
    <m/>
    <m/>
    <s v="USD"/>
    <n v="2920"/>
    <n v="2920"/>
    <n v="8.33"/>
    <n v="0"/>
    <n v="0"/>
    <n v="4"/>
    <s v="http://www.altmetric.com/details.php?citation_id=80798341"/>
    <s v="Western Australian State government; Western Australian Government; Australian GovernmentAustralian GovernmentCGIAR; South African Radio Astronomy Observatory (SARAO); National Aeronautics and Space Administration (NASA)National Aeronautics &amp; Space Administration (NASA); National Science FoundationNational Science Foundation (NSF) [ACI-1440620]; National Aeronautics and Space Administration's Earth Science Technology Office, Computation Technologies Project [NCC5-626]"/>
    <m/>
    <s v="Astronomy &amp; Astrophysics"/>
    <s v="Space and Planetary Science; Astronomy and Astrophysics"/>
    <b v="0"/>
    <s v="No"/>
    <x v="1"/>
    <x v="0"/>
    <x v="5"/>
  </r>
  <r>
    <s v="10.1017/pasa.2020.10"/>
    <s v="oa repository (via OAI-PMH doi match)"/>
    <m/>
    <x v="5"/>
    <s v="The GLEAM 4-Jy (G4Jy) Sample: II. Host galaxy identification for individual sources"/>
    <s v="White, Sarah V.; Franzen, Thomas M. O.; Riseley, Chris J.; Wong, O. Ivy; Kapińska, Anna D.; Hurley-Walker, Natasha; Callingham, Joseph R.; Thorat, Kshitij; Wu, Chen; Hancock, Paul; Hunstead, Richard W.; Seymour, Nick; Swan, Jesse; Wayth, Randall; Morgan, John; Chhetri, Rajan; Jackson, Carole; Weston, Stuart; Bell, Martin; Gaensler, B. M.; Johnston–Hollitt, Melanie"/>
    <n v="23"/>
    <s v="Yes"/>
    <s v="[White, Sarah, V; Franzen, Thomas M. O.; Hurley-Walker, Natasha; Hancock, Paul; Seymour, Nick; Wayth, Randall; Morgan, John; Chhetri, Rajan; Johnston-Hollitt, Melanie] Curtin Univ, Int Ctr Radio Astron Res ICRAR, Bentley, WA 6102, Australia; [White, Sarah, V; Thorat, Kshitij] Rhodes Univ, Dept Phys &amp; Elect, POB 94, ZA-6140 Grahamstown, South Africa; [Franzen, Thomas M. O.; Callingham, Joseph R.; Jackson, Carole; Offringa, Andre] ASTRON Netherlands Inst Radio Astron, Oude Hoogeveensedijk 4, NL-7991 PD Dwingeloo, Netherlands; [Riseley, Chris J.] CSIRO Astron &amp; Space Sci, POB 1130, Bentley, WA 6102, Australia; [Riseley, Chris J.] Univ Bologna, Dipartimento Fis &amp; Astron, Via P Gobetti 93-2, I-40129 Bologna, Italy; [Riseley, Chris J.] INAF Ist Radioastron, Via P Gobetti 101, I-40129 Bologna, Italy; [Wong, O. Ivy; Kapinska, Anna D.; Wu, Chen; Staveley-Smith, Lister] Univ Western Australia, ICRAR, M468,35 Stirling Highway, Crawley, WA 6009, Australia; [Kapinska, Anna D.] Natl Radio Astron Observ NRAO, 1003 Lopezville Rd, Socorro, NM 87801 USA; [Thorat, Kshitij] South African Radio Astron Observ SARAO, 2 Fir St, ZA-7925 Cape Town, South Africa; [Hunstead, Richard W.] Univ Sydney, Sch Phys, Sydney Inst Astron SIfA, Camperdown, NSW 2006, Australia; [Swan, Jesse] Univ Tasmania, Sch Phys Sci, Private Bag 37, Hobart, Tas 7001, Australia; [Weston, Stuart] Auckland Univ Technol, Inst Radio Astron &amp; Space Res IRASR, Auckland 1010, New Zealand; [Bell, Martin] Univ Technol Sydney, 15 Broadway, Ultimo, NSW 2007, Australia; [Gaensler, B. M.] Univ Toronto, Dunlap Inst Astron &amp; Astrophys, Toronto, ON M5S 3H4, Canada White, S.V., International Centre for Radio Astronomy Research (ICRAR), Curtin University, Bentley, WA  6102, Australia, Department of Physics and Electronics, Rhodes University, PO Box 94, Grahamstown, 6140, South Africa; Franzen, T.M.O., International Centre for Radio Astronomy Research (ICRAR), Curtin University, Bentley, WA  6102, Australia, ASTRON: the Netherlands Institute for Radio Astronomy, Oude Hoogeveensedijk 4, Dwingeloo, 7991 PD, Netherlands; Riseley, C.J., CSIRO Astronomy and Space Science, PO Box 1130, Bentley, WA  6102, Australia, Dipartimento di Fisica e Astronomia, Università Degli Studi di Bologna, via P. Gobetti 93/2, Bologna, 40129, Italy, INAF - Istituto di Radioastronomia, via P. Gobetti 101, Bologna, 40129, Italy; Ivy Wong, O., ICRAR, University of Western Australia (M468), 35 Stirling Highway, Crawley, WA  6009, Australia; Kapińska, A.D., ICRAR, University of Western Australia (M468), 35 Stirling Highway, Crawley, WA  6009, Australia, National Radio Astronomy Observatory (NRAO), 1003 Lopezville Road, Socorro, NM  87801, United States; Hurley-Walker, N., International Centre for Radio Astronomy Research (ICRAR), Curtin University, Bentley, WA  6102, Australia; Callingham, J.R., ASTRON: the Netherlands Institute for Radio Astronomy, Oude Hoogeveensedijk 4, Dwingeloo, 7991 PD, Netherlands; Thorat, K., Department of Physics and Electronics, Rhodes University, PO Box 94, Grahamstown, 6140, South Africa, South African Radio Astronomy Observatory (SARAO), 2 Fir Street, Cape Town Observatory, 7925, South Africa; Wu, C., ICRAR, University of Western Australia (M468), 35 Stirling Highway, Crawley, WA  6009, Australia; Hancock, P., International Centre for Radio Astronomy Research (ICRAR), Curtin University, Bentley, WA  6102, Australia; Hunstead, R.W., School of Physics, Sydney Institute for Astronomy (SIfA), University of Sydney, Camperdown, NSW  2006, Australia; Seymour, N., International Centre for Radio Astronomy Research (ICRAR), Curtin University, Bentley, WA  6102, Australia; Swan, J., School of Physical Sciences, University of Tasmania, Private Bag 37, Hobart, TAS  7001, Australia; Wayth, R., International Centre for Radio Astronomy Research (ICRAR), Curtin University, Bentley, WA  6102, Australia; Morgan, J., International Centre for Radio Astronomy Research (ICRAR), Curtin University, Bentley, WA  6102, Australia; Chhetri, R., International Centre for Radio Astronomy Research (ICRAR), Curtin University, Bentley, WA  6102, Australia; Jackson, C., ASTRON: the Netherlands Institute for Radio Astronomy, Oude Hoogeveensedijk 4, Dwingeloo, 7991 PD, Netherlands; Weston, S., Institute for Radio Astronomy and Space Research (IRASR), Auckland University of Technology, Auckland, 1010, New Zealand; Bell, M., University of Technology Sydney, 15 Broadway, Ultimo, NSW  2007, Australia; Gaensler, B.M., Dunlap Institute for Astronomy and Astrophysics, University of Toronto, Toronto, ON  M5S 3H4, Canada; Johnston-Hollitt, M., International Centre for Radio Astronomy Research (ICRAR), Curtin University, Bentley, WA  6102, Australia; Offringa, A., ASTRON: the Netherlands Institute for Radio Astronomy, Oude Hoogeveensedijk 4, Dwingeloo, 7991 PD, Netherlands; Staveley-Smith, L., ICRAR, University of Western Australia (M468), 35 Stirling Highway, Crawley, WA  6009, Australia"/>
    <n v="1"/>
    <s v="White, Sarah, V, Franzen, Thomas M. O., Hurley-Walker, Natasha, Hancock, Paul, Seymour, Nick, Wayth, Randall, Morgan, John, Chhetri, Rajan, Johnston-Hollitt, Melanie, Thorat, Kshitij, Callingham, Joseph R., Jackson, Carole, Offringa, Andre, Riseley, Chris J., Wong, O. Ivy, Kapinska, Anna D., Wu, Chen, Staveley-Smith, Lister, Hunstead, Richard W., Swan, Jesse, Weston, Stuart"/>
    <s v="White, SV (corresponding author), Curtin Univ, Int Ctr Radio Astron Res ICRAR, Bentley, WA 6102, Australia.; White, SV (corresponding author), Rhodes Univ, Dept Phys &amp; Elect, POB 94, ZA-6140 Grahamstown, South Africa."/>
    <m/>
    <s v="No"/>
    <s v="Publications of the Astronomical Society of Australia"/>
    <x v="0"/>
    <s v="Cambridge University Press (CUP)"/>
    <x v="0"/>
    <s v="journal-article"/>
    <b v="0"/>
    <s v="submittedVersion"/>
    <s v="repository"/>
    <s v="Yes"/>
    <s v="arXiv.org openrepository.aut.ac.nz "/>
    <n v="2"/>
    <x v="0"/>
    <b v="0"/>
    <s v="1323-3580 1448-6083 "/>
    <s v="Yes"/>
    <s v="6 months"/>
    <s v="No"/>
    <m/>
    <s v="https://v2.sherpa.ac.uk/id/publication/7759"/>
    <m/>
    <n v="0"/>
    <s v="http://arxiv.org/pdf/2004.13025"/>
    <s v="Yes"/>
    <s v="Yes"/>
    <m/>
    <m/>
    <m/>
    <s v="USD"/>
    <n v="2920"/>
    <n v="2920"/>
    <n v="8.08"/>
    <n v="0"/>
    <n v="0"/>
    <n v="3"/>
    <s v="http://www.altmetric.com/details.php?citation_id=80798389"/>
    <s v="Western Australian State government; Western Australian Government; Australian GovernmentAustralian GovernmentCGIAR; South African Radio Astronomy Observatory (SARAO); National Aeronautics and Space Administration (NASA)National Aeronautics &amp; Space Administration (NASA); National Science FoundationNational Science Foundation (NSF) [ACI-1440620]; National Aeronautics and Space AdministrationNational Aeronautics &amp; Space Administration (NASA) [NCC5-626]"/>
    <m/>
    <s v="Astronomy &amp; Astrophysics"/>
    <s v="Space and Planetary Science; Astronomy and Astrophysics"/>
    <b v="1"/>
    <s v="Yes"/>
    <x v="0"/>
    <x v="0"/>
    <x v="5"/>
  </r>
  <r>
    <s v="10.1017/pasa.2020.2"/>
    <s v="open (via free pdf)"/>
    <m/>
    <x v="4"/>
    <s v="An ultra-wide bandwidth (704 to 4 032 MHz) receiver for the Parkes radio telescope"/>
    <s v="Hobbs, George; Manchester, Richard N.; Dunning, Alex; Jameson, Andrew; Roberts, Paul; George, Daniel; Green, J. A.; Tuthill, John; Toomey, Lawrence; Kaczmarek, Jane F.; Mader, Stacy; Marquarding, Malte; Ahmed, Azeem; Amy, Shaun W.; Bailes, Matthew; Beresford, Ron; Bhat, N. D. R.; Bock, Douglas C.-J.; Bourne, Michael; Bowen, Mark; Brothers, Michael"/>
    <n v="73"/>
    <s v="Yes"/>
    <s v="[Hobbs, George; Manchester, Richard N.; Dunning, Alex; Roberts, Paul; George, Daniel; Tuthill, John; Toomey, Lawrence; Kaczmarek, Jane F.; Marquarding, Malte; Ahmed, Azeem; Amy, Shaun W.; Beresford, Ron; Bock, Douglas C-J; Bourne, Michael; Bowen, Mark; Brothers, Michael; Cameron, Andrew D.; Carter, Nick; Castillo, Santy; Chekkala, Raji; Cheng, Wan; Chung, Yoon; Craig, Daniel A.; Dai, Shi; Doherty, Paul; Edwards, Philip; Hayman, Douglas; Indermuehle, Balthasar; Jeganathan, Kanapathippillai; Johnston, Simon; Kanoniuk, Henry; Kesteven, Michael; Leach, Mark; Mcintyre, Vince; Moss, Vanessa; Phillips, Chris; Pope, Nathan; Reilly, Les; Reynolds, John; Roush, Peter; Sadler, Elaine; Severs, Sean; Smart, Ken; Smith, Stephanie; Tzioumis, Anastasios; Whiting, Matthew] CSIRO Astron &amp; Space Sci, Australia Telescope Natl Facil, POB 76, Epping, NSW 1710, Australia; [Jameson, Andrew; Bailes, Matthew; Ostowski, Stefan; Price, Daniel; Shannon, Ryan] Swinburne Univ Technol, Ctr Astrophys &amp; Supercomp, POB 218, Hawthorn, Vic 3122, Australia; [Green, J. A.; Sobey, Charlotte] CSIRO Astron &amp; Space Sci, POB 1130, Bentley, WA 6102, Australia; [Kaczmarek, Jane F.; Mader, Stacy; Preisig, Brett; Reeves, Ken; Ruckley, Tim; Sarkissian, John; Smith, Malcolm] CSIRO Astron &amp; Space Sci, Parkes Observ, POB 276, Parkes, NSW 2870, Australia; [Bhat, N. D. R.] Curtin Univ, Int Ctr Radio Astron Res, Bentley, WA 6102, Australia; [Bailes, Matthew; Shannon, Ryan] ARC Ctr Excellence Gravitat Wave Discovery OzGrav, Hawthorn, Vic, Australia; [Carretti, Ettore] INAF Ist Radioastron, Via Gobetti 101, I-40129 Bologna, Italy; [Dawson, Joanne] Macquarie Univ, Dept Phys &amp; Astron, Sydney, NSW 2109, Australia; [Dawson, Joanne] Macquarie Univ, MQ Res Ctr Astron Astrophys &amp; Astrophoton, Sydney, NSW 2109, Australia; [Dempsey, James] CSIRO Informat Management &amp; Technol, GPO Box 1700, Canberra, ACT 2601, Australia; [Dempsey, James] Australian Natl Univ, Res Sch Astron &amp; Astrophys, Canberra, ACT 2611, Australia; [Dong, Bin; Gao, Xuyang; Han, JinLin] Chinese Acad Sci, Natl Astron Observ, A20 Datun Rd, Beijing 100101, Peoples R China; [Ergesh, Tuohutinuer; Wang, Nina] Chinese Acad Sci, Xinpang Astron Observ, 150 Sci 1 St, Urumqi 830011, Xinjiang, Peoples R China; [Kramer, Michael] Max Planck Inst Radioastron, Hugel 69, D-53121 Bonn, Germany; [Moss, Vanessa] Netherlands Inst Radio Astron, ASTRON, Postbus 2, NL-7900 AA Dwingeloo, Netherlands; [Robishaw, Tim] Natl Res Council Canada, Dominion Radio Astrophys Observ, Herzberg Astron &amp; Astrophys Programs, Penticton, BC V2A 6J9, Canada; [Moss, Vanessa; Sadler, Elaine] Univ Sydney, Sch Phys, Sydney Inst Astron, Sydney, NSW 2006, Australia; [Staveley-Smith, Lister] Univ Western Australia, Int Ctr Radio Astron Res, Crawley, WA 6009, Australia; [van Straten, Willem] Auckland Univ Technol, Inst Radio Astron &amp; Space Res, Private Bag 92006, Auckland 1142, New Zealand; [Wen, Linqing] Univ Western Australia, Dept Phys, Crawley, WA 6009, Australia Hobbs, G., CSIRO Astronomy and Space Science, Australia Telescope National Facility, P.O. Box 76, Epping, NSW  1710, Australia; Manchester, R.N., CSIRO Astronomy and Space Science, Australia Telescope National Facility, P.O. Box 76, Epping, NSW  1710, Australia; Dunning, A., CSIRO Astronomy and Space Science, Australia Telescope National Facility, P.O. Box 76, Epping, NSW  1710, Australia; Jameson, A., Centre for Astrophysics and Supercomputing, Swinburne University of Technology, P.O. Box 218, Hawthorn, VIC  3122, Australia; Roberts, P., CSIRO Astronomy and Space Science, Australia Telescope National Facility, P.O. Box 76, Epping, NSW  1710, Australia; George, D., CSIRO Astronomy and Space Science, Australia Telescope National Facility, P.O. Box 76, Epping, NSW  1710, Australia; Green, J.A., CSIRO Astronomy and Space Science, P.O. Box 1130, Bentley, WA  6102, Australia; Tuthill, J., CSIRO Astronomy and Space Science, Australia Telescope National Facility, P.O. Box 76, Epping, NSW  1710, Australia; Toomey, L., CSIRO Astronomy and Space Science, Australia Telescope National Facility, P.O. Box 76, Epping, NSW  1710, Australia; Kaczmarek, J.F., CSIRO Astronomy and Space Science, Australia Telescope National Facility, P.O. Box 76, Epping, NSW  1710, Australia, CSIRO Astronomy and Space Science, Parkes Observatory, P.O. Box 276, Parkes, NSW  2870, Australia; Mader, S., CSIRO Astronomy and Space Science, Parkes Observatory, P.O. Box 276, Parkes, NSW  2870, Australia; Marquarding, M., CSIRO Astronomy and Space Science, Australia Telescope National Facility, P.O. Box 76, Epping, NSW  1710, Australia; Ahmed, A., CSIRO Astronomy and Space Science, Australia Telescope National Facility, P.O. Box 76, Epping, NSW  1710, Australia; Amy, S.W., CSIRO Astronomy and Space Science, Australia Telescope National Facility, P.O. Box 76, Epping, NSW  1710, Australia; Bailes, M., Centre for Astrophysics and Supercomputing, Swinburne University of Technology, P.O. Box 218, Hawthorn, VIC  3122, Australia, ARC Centre of Excellence for Gravitational Wave Discovery; Beresford, R., CSIRO Astronomy and Space Science, Australia Telescope National Facility, P.O. Box 76, Epping, NSW  1710, Australia; Bhat, N.D.R., International Centre for Radio Astronomy Research, Curtin University, Bentley, WA  6102, Australia; Bock, D.C.-J., CSIRO Astronomy and Space Science, Australia Telescope National Facility, P.O. Box 76, Epping, NSW  1710, Australia; Bourne, M., CSIRO Astronomy and Space Science, Australia Telescope National Facility, P.O. Box 76, Epping, NSW  1710, Australia; Bowen, M., CSIRO Astronomy and Space Science, Australia Telescope National Facility, P.O. Box 76, Epping, NSW  1710, Australia; Brothers, M., CSIRO Astronomy and Space Science, Australia Telescope National Facility, P.O. Box 76, Epping, NSW  1710, Australia; Cameron, A.D., CSIRO Astronomy and Space Science, Australia Telescope National Facility, P.O. Box 76, Epping, NSW  1710, Australia; Carretti, E., INAF Istituto di Radioastronomia, Via Gobetti 101, Bologna, 40129, Italy; Carter, N., CSIRO Astronomy and Space Science, Australia Telescope National Facility, P.O. Box 76, Epping, NSW  1710, Australia; Castillo, S., CSIRO Astronomy and Space Science, Australia Telescope National Facility, P.O. Box 76, Epping, NSW  1710, Australia; Chekkala, R., CSIRO Astronomy and Space Science, Australia Telescope National Facility, P.O. Box 76, Epping, NSW  1710, Australia; Cheng, W., CSIRO Astronomy and Space Science, Australia Telescope National Facility, P.O. Box 76, Epping, NSW  1710, Australia; Chung, Y., CSIRO Astronomy and Space Science, Australia Telescope National Facility, P.O. Box 76, Epping, NSW  1710, Australia; Craig, D.A., CSIRO Astronomy and Space Science, Australia Telescope National Facility, P.O. Box 76, Epping, NSW  1710, Australia; Dai, S., CSIRO Astronomy and Space Science, Australia Telescope National Facility, P.O. Box 76, Epping, NSW  1710, Australia; Dawson, J., Department of Physics and Astronomy, MQ Research Centre in Astronomy, Astrophysics and Astrophotonics, Macquarie UniversityNSW  2109, Australia; Dempsey, J., CSIRO Information Management and Technology, GPO Box 1700, Canberra, ACT  2601, Australia, Research School of Astronomy and Astrophysics, Australian National University, Canberra, ACT  2611, Australia; Doherty, P., CSIRO Astronomy and Space Science, Australia Telescope National Facility, P.O. Box 76, Epping, NSW  1710, Australia; Dong, B., National Astronomical Observatories, Chinese Academy of Sciences, A20 Datun Road, Beijing, 100101, China; Edwards, P., CSIRO Astronomy and Space Science, Australia Telescope National Facility, P.O. Box 76, Epping, NSW  1710, Australia; Ergesh, T., Xinjiang Astronomical Observatory, Chinese Academy of Sciences, 150 Science 1-Street, Xinjiang, Urumqi, 830011, China; Gao, X., National Astronomical Observatories, Chinese Academy of Sciences, A20 Datun Road, Beijing, 100101, China; Han, J., National Astronomical Observatories, Chinese Academy of Sciences, A20 Datun Road, Beijing, 100101, China; Hayman, D., CSIRO Astronomy and Space Science, Australia Telescope National Facility, P.O. Box 76, Epping, NSW  1710, Australia; Indermuehle, B., CSIRO Astronomy and Space Science, Australia Telescope National Facility, P.O. Box 76, Epping, NSW  1710, Australia; Jeganathan, K., CSIRO Astronomy and Space Science, Australia Telescope National Facility, P.O. Box 76, Epping, NSW  1710, Australia; Johnston, S., CSIRO Astronomy and Space Science, Australia Telescope National Facility, P.O. Box 76, Epping, NSW  1710, Australia; Kanoniuk, H., CSIRO Astronomy and Space Science, Australia Telescope National Facility, P.O. Box 76, Epping, NSW  1710, Australia; Kesteven, M., CSIRO Astronomy and Space Science, Australia Telescope National Facility, P.O. Box 76, Epping, NSW  1710, Australia; Kramer, M., Max-Planck-Institut für Radioastronomie, Auf dem Hügel 69, Bonn, D-53121, Germany; Leach, M., CSIRO Astronomy and Space Science, Australia Telescope National Facility, P.O. Box 76, Epping, NSW  1710, Australia; McIntyre, V., CSIRO Astronomy and Space Science, Australia Telescope National Facility, P.O. Box 76, Epping, NSW  1710, Australia; Moss, V., CSIRO Astronomy and Space Science, Australia Telescope National Facility, P.O. Box 76, Epping, NSW  1710, Australia, ASTRON, Netherlands Institute for Radio Astronomy, Postbus 2, Dwingeloo, NL-7900, Netherlands, School of Physics, Sydney Institute for Astronomy, University of Sydney, Sydney, NSW  2006, Australia; Osłowski, S., Centre for Astrophysics and Supercomputing, Swinburne University of Technology, P.O. Box 218, Hawthorn, VIC  3122, Australia; Phillips, C., CSIRO Astronomy and Space Science, Australia Telescope National Facility, P.O. Box 76, Epping, NSW  1710, Australia; Pope, N., CSIRO Astronomy and Space Science, Australia Telescope National Facility, P.O. Box 76, Epping, NSW  1710, Australia; Preisig, B., CSIRO Astronomy and Space Science, Parkes Observatory, P.O. Box 276, Parkes, "/>
    <n v="1"/>
    <s v="Hobbs, George, Manchester, Richard N., Dunning, Alex, Roberts, Paul, George, Daniel, Tuthill, John, Toomey, Lawrence, Kaczmarek, Jane F., Marquarding, Malte, Ahmed, Azeem, Amy, Shaun W., Beresford, Ron, Bock, Douglas C-J, Bourne, Michael, Bowen, Mark, Brothers, Michael, Cameron, Andrew D., Carter, Nick, Castillo, Santy, Chekkala, Raji, Cheng, Wan, Chung, Yoon, Craig, Daniel A., Dai, Shi, Doherty, Paul, Edwards, Philip, Hayman, Douglas, Indermuehle, Balthasar, Jeganathan, Kanapathippillai, Johnston, Simon, Kanoniuk, Henry, Kesteven, Michael, Leach, Mark, Mcintyre, Vince, Moss, Vanessa, Phillips, Chris, Pope, Nathan, Reilly, Les, Reynolds, John, Roush, Peter, Sadler, Elaine, Severs, Sean, Smart, Ken, Smith, Stephanie, Tzioumis, Anastasios, Whiting, Matthew, Jameson, Andrew, Bailes, Matthew, Ostowski, Stefan, Price, Daniel, Shannon, Ryan, Green, J. A., Sobey, Charlotte, Mader, Stacy, Preisig, Brett, Reeves, Ken, Ruckley, Tim, Sarkissian, John, Smith, Malcolm, Bhat, N. D. R., Carretti, Ettore, Dawson, Joanne, Dempsey, James, Dong, Bin, Gao, Xuyang, Han, JinLin, Ergesh, Tuohutinuer, Wang, Nina, Kramer, Michael, Robishaw, Tim, Staveley-Smith, Lister, van Straten, Willem"/>
    <s v="Hobbs, G (corresponding author), CSIRO Astron &amp; Space Sci, Australia Telescope Natl Facil, POB 76, Epping, NSW 1710, Australia."/>
    <m/>
    <s v="No"/>
    <s v="Publications of the Astronomical Society of Australia"/>
    <x v="0"/>
    <s v="Cambridge University Press (CUP)"/>
    <x v="0"/>
    <s v="journal-article"/>
    <b v="0"/>
    <s v="publishedVersion"/>
    <s v="publisher"/>
    <s v="Yes"/>
    <s v="arXiv.org "/>
    <n v="1"/>
    <x v="0"/>
    <b v="0"/>
    <s v="1323-3580 1448-6083 "/>
    <s v="Yes"/>
    <s v="6 months"/>
    <s v="No"/>
    <m/>
    <s v="https://v2.sherpa.ac.uk/id/publication/7759"/>
    <n v="8"/>
    <n v="25"/>
    <s v="https://www.cambridge.org/core/services/aop-cambridge-core/content/view/54E3119D8DFAC9C8D70635CE3C7E8099/S1323358020000028a.pdf/div-class-title-an-ultra-wide-bandwidth-704-to-4-032-mhz-receiver-for-the-parkes-radio-telescope-div.pdf"/>
    <s v="Yes"/>
    <s v="Yes"/>
    <m/>
    <m/>
    <m/>
    <s v="USD"/>
    <n v="2920"/>
    <n v="2920"/>
    <n v="13.88"/>
    <n v="0"/>
    <n v="0"/>
    <n v="10"/>
    <s v="http://www.altmetric.com/details.php?citation_id=69779837"/>
    <s v="Australian Research Council Linkage Infrastructure, Equipment and Facilities (LIEF) grantAustralian Research Council; Commonwealth Scientific and Industrial Research Organisation (CSIRO)Commonwealth Scientific &amp; Industrial Research Organisation (CSIRO); Max-Planck-Institut fur Radio Astronomie (MPIfR); National Astronomical Observatories of the Chinese Academy of Sciences (NAOC); Australian Research CouncilAustralian Research Council [FL150100148]; Australian Research Council Centre of Excellence for Gravitational Wave Discovery (OzGrav)Australian Research Council [CE170100004]; Australian GovernmentAustralian GovernmentCGIAR"/>
    <m/>
    <s v="Astronomy &amp; Astrophysics"/>
    <s v="Space and Planetary Science; Astronomy and Astrophysics"/>
    <b v="0"/>
    <s v="No"/>
    <x v="1"/>
    <x v="0"/>
    <x v="4"/>
  </r>
  <r>
    <s v="10.1017/pasa.2020.11"/>
    <s v="oa repository (via OAI-PMH doi match)"/>
    <m/>
    <x v="5"/>
    <s v="The Parkes Pulsar Timing Array project: second data release"/>
    <s v="Kerr, Matthew; Reardon, Daniel J.; Hobbs, George; Shannon, Ryan M.; Manchester, Richard N.; Dai, Shi; Russell, Christopher J.; Zhang, Songbo; van Straten, Willem; Osłowski, Stefan; Parthasarathy, Aditya; Spiewak, Renee; Bailes, Matthew; Bhat, N. D. Ramesh; Cameron, Andrew D.; Coles, William A.; Dempsey, James; Deng, Xinping; Goncharov, Boris; Kaczmarek, Jane F.; Keith, Michael J."/>
    <n v="30"/>
    <s v="Yes"/>
    <s v="[Kerr, Matthew] Naval Res Lab, Space Sci Div, Washington, DC 20375 USA; [Reardon, Daniel J.; Shannon, Ryan M.; Oslowski, Stefan; Parthasarathy, Aditya; Spiewak, Renee; Bailes, Matthew; Lower, Marcus E.] Swinburne Univ Technol, Ctr Astrophys &amp; Supercomp, POB 218, Hawthorn, Vic 3122, Australia; [Reardon, Daniel J.; Hobbs, George; Shannon, Ryan M.; Oslowski, Stefan; Parthasarathy, Aditya; Spiewak, Renee; Bailes, Matthew; Goncharov, Boris; Lasky, Paul D.; Lower, Marcus E.; Zhu, Xingjiang] Australian Res Council, Ctr Excellence Gravitat Wave Discovery OzGrav, Hawthorn, Vic, Australia; [Hobbs, George; Manchester, Richard N.; Dai, Shi; Zhang, Songbo; Parthasarathy, Aditya; Cameron, Andrew D.; Deng, Xinping; Lower, Marcus E.; Toomey, Lawrence; Zhang, Lei] CSIRO Astron &amp; Space Sci, Australia Telescope Natl Facil, POB 76, Epping, NSW 1710, Australia; [Russell, Christopher J.] CSIRO Sci Comp, Australian Technol Pk,Locked Bag 9013, Alexandria, NSW 1435, Australia; [Zhang, Songbo; Zhang, Lei] Univ Chinese Acad Sci, Beijing 100049, Peoples R China; [Zhang, Songbo] Chinese Acad Sci, Purple Mt Observ, Nanjing 210008, Peoples R China; [Zhang, Songbo] Univ Western Australia, Int Ctr Radio Astron Res, Crawley, WA 6009, Australia; [van Straten, Willem] Auckland Univ Technol, Inst Radio Astron &amp; Space Res, Private Bag 92006, Auckland 1142, New Zealand; [Bhat, N. D. Ramesh] Curtin Univ, Int Ctr Radio Astron Res, Bentley, WA 6102, Australia; [Coles, William A.] Univ Calif San Diego, Dept Elect &amp; Comp Engn, La Jolla, CA 92093 USA; [Dempsey, James] CSIRO Informat Management &amp; Technol, GPO Box 1700, Canberra, ACT 2601, Australia; [Goncharov, Boris; Lasky, Paul D.; Zhu, Xingjiang] Monash Univ, Sch Phys &amp; Astron, Clayton, Vic 3800, Australia; [Kaczmarek, Jane F.; Preisig, Brett; Sarkissian, John Mihran] CSIRO Astron &amp; Space Sci, Parkes Observ, 473 Telescope Rd, Parkes, NSW 2870, Australia; [Keith, Michael J.] Univ Manchester, Jodrell Bank Ctr Astrophys, Dept Phys &amp; Astron, Alan Turing Bldg,Oxford Rd, Manchester M13 9PL, Lancs, England; [Wang, Hongguang] Guangzhou Univ, Sch Phys &amp; Elect Engn, Guangzhou 510006, Peoples R China; [Wang, Jingbo] Chinese Acad Sci, Xinjiang Astron Observ, 150 Sci 1 St, Urumqi 830011, Xinjiang, Peoples R China; [Zhang, Lei] Chinese Acad Sci, Natl Astron Observ, A20 Datun Rd, Beijing 100101, Peoples R China Kerr, M., Space Science Division, Naval Research Laboratory, Washington, DC  20375-5352, United States; Reardon, D.J., Centre for Astrophysics and Supercomputing, Swinburne University of Technology, P.O. Box 218, Hawthorn, VIC  3122, Australia, Australian Research Council Centre of Excellence for Gravitational Wave Discovery (OzGrav), Australia; Hobbs, G., Australian Research Council Centre of Excellence for Gravitational Wave Discovery (OzGrav), Australia, Csiro Astronomy and Space Science, Australia Telescope National Facility, PO Box 76, Epping, NSW  1710, Australia; Shannon, R.M., Centre for Astrophysics and Supercomputing, Swinburne University of Technology, P.O. Box 218, Hawthorn, VIC  3122, Australia, Australian Research Council Centre of Excellence for Gravitational Wave Discovery (OzGrav), Australia; Manchester, R.N., Csiro Astronomy and Space Science, Australia Telescope National Facility, PO Box 76, Epping, NSW  1710, Australia; Dai, S., Csiro Astronomy and Space Science, Australia Telescope National Facility, PO Box 76, Epping, NSW  1710, Australia; Russell, C.J., Csiro Scientific Computing, Australian Technology Park, Locked Bag 9013, Alexandria, NSW  1435, Australia; Zhang, S., Csiro Astronomy and Space Science, Australia Telescope National Facility, PO Box 76, Epping, NSW  1710, Australia, University of Chinese Academy of Sciences, Beijing, 100049, China, Purple Mountain Observatory, Chinese Academy of Sciences, Nanjing, 210008, China, International Centre for Radio Astronomy Research, University of Western Australia, Crawley, WA  6009, Australia; Van Straten, W., Institute for Radio Astronomy and Space Research, Auckland University of Technology, Private Bag 92006, Auckland, 1142, New Zealand; Osłowski, S., Centre for Astrophysics and Supercomputing, Swinburne University of Technology, P.O. Box 218, Hawthorn, VIC  3122, Australia, Australian Research Council Centre of Excellence for Gravitational Wave Discovery (OzGrav), Australia; Parthasarathy, A., Centre for Astrophysics and Supercomputing, Swinburne University of Technology, P.O. Box 218, Hawthorn, VIC  3122, Australia, Australian Research Council Centre of Excellence for Gravitational Wave Discovery (OzGrav), Australia, Csiro Astronomy and Space Science, Australia Telescope National Facility, PO Box 76, Epping, NSW  1710, Australia; Spiewak, R., Centre for Astrophysics and Supercomputing, Swinburne University of Technology, P.O. Box 218, Hawthorn, VIC  3122, Australia, Australian Research Council Centre of Excellence for Gravitational Wave Discovery (OzGrav), Australia; Bailes, M., Centre for Astrophysics and Supercomputing, Swinburne University of Technology, P.O. Box 218, Hawthorn, VIC  3122, Australia, Australian Research Council Centre of Excellence for Gravitational Wave Discovery (OzGrav), Australia; Bhat, N.D.R., International Centre for Radio Astronomy Research, Curtin University, Bentley, WA  6102, Australia; Cameron, A.D., Csiro Astronomy and Space Science, Australia Telescope National Facility, PO Box 76, Epping, NSW  1710, Australia; Coles, W.A., Department of Electrical and Computer Engineering, University of California at San Diego, San Diego, CA  92093, United States; Dempsey, J., Csiro Information Management and Technology, GPO Box 1700, Canberra, ACT  2601, Australia; Deng, X., Csiro Astronomy and Space Science, Australia Telescope National Facility, PO Box 76, Epping, NSW  1710, Australia; Goncharov, B., Australian Research Council Centre of Excellence for Gravitational Wave Discovery (OzGrav), Australia, School of Physics and Astronomy, Monash UniversityVIC  3800, Australia; Kaczmarek, J.F., Csiro Astronomy and Space Science, Parkes Observatory, 473 Telescope road, Parkes, NSW  2870, Australia; Keith, M.J., Jodrell Bank Centre for Astrophysics, Department of Physics and Astronomy, University of Manchester, Alan Turing Building, Oxford Road, Manchester, M13 9PL, United Kingdom; Lasky, P.D., Australian Research Council Centre of Excellence for Gravitational Wave Discovery (OzGrav), Australia, School of Physics and Astronomy, Monash UniversityVIC  3800, Australia; Lower, M.E., Centre for Astrophysics and Supercomputing, Swinburne University of Technology, P.O. Box 218, Hawthorn, VIC  3122, Australia, Australian Research Council Centre of Excellence for Gravitational Wave Discovery (OzGrav), Australia, Csiro Astronomy and Space Science, Australia Telescope National Facility, PO Box 76, Epping, NSW  1710, Australia; Preisig, B., Csiro Astronomy and Space Science, Parkes Observatory, 473 Telescope road, Parkes, NSW  2870, Australia; Sarkissian, J.M., Csiro Astronomy and Space Science, Parkes Observatory, 473 Telescope road, Parkes, NSW  2870, Australia; Toomey, L., Csiro Astronomy and Space Science, Australia Telescope National Facility, PO Box 76, Epping, NSW  1710, Australia; Wang, H., School of Physics and Electronic Engineering, Guangzhou University, Guangzhou, 510006, China; Wang, J., Xinjiang Astronomical Observatory, Chinese Academy of Sciences, 150 Science 1-Street, Urumqi, Xinjiang, 830011, China; Zhang, L., Csiro Astronomy and Space Science, Australia Telescope National Facility, PO Box 76, Epping, NSW  1710, Australia, University of Chinese Academy of Sciences, Beijing, 100049, China, National Astronomical Observatories, Chinese Academy of Sciences, A20 Datun Road, Chaoyang District, Beijing, 100101, China; Zhu, X., Australian Research Council Centre of Excellence for Gravitational Wave Discovery (OzGrav), Australia, School of Physics and Astronomy, Monash UniversityVIC  3800, Australia"/>
    <n v="1"/>
    <s v="Kerr, Matthew, Reardon, Daniel J., Shannon, Ryan M., Oslowski, Stefan, Parthasarathy, Aditya, Spiewak, Renee, Bailes, Matthew, Lower, Marcus E., Hobbs, George, Goncharov, Boris, Lasky, Paul D., Zhu, Xingjiang, Manchester, Richard N., Dai, Shi, Zhang, Songbo, Cameron, Andrew D., Deng, Xinping, Toomey, Lawrence, Zhang, Lei, Russell, Christopher J., van Straten, Willem"/>
    <s v="Kerr, M (corresponding author), Naval Res Lab, Space Sci Div, Washington, DC 20375 USA.; Reardon, DJ (corresponding author), Swinburne Univ Technol, Ctr Astrophys &amp; Supercomp, POB 218, Hawthorn, Vic 3122, Australia.; Reardon, DJ (corresponding author), Australian Res Council, Ctr Excellence Gravitat Wave Discovery OzGrav, Hawthorn, Vic, Australia."/>
    <m/>
    <s v="No"/>
    <s v="Publications of the Astronomical Society of Australia"/>
    <x v="0"/>
    <s v="Cambridge University Press (CUP)"/>
    <x v="0"/>
    <s v="journal-article"/>
    <b v="0"/>
    <s v="submittedVersion"/>
    <s v="repository"/>
    <s v="Yes"/>
    <s v="arXiv.org "/>
    <n v="1"/>
    <x v="0"/>
    <b v="0"/>
    <s v="1323-3580 1448-6083 "/>
    <s v="Yes"/>
    <s v="6 months"/>
    <s v="No"/>
    <m/>
    <s v="https://v2.sherpa.ac.uk/id/publication/7759"/>
    <n v="8"/>
    <n v="22"/>
    <s v="http://arxiv.org/pdf/2003.09780"/>
    <s v="Yes"/>
    <s v="Yes"/>
    <m/>
    <m/>
    <m/>
    <s v="USD"/>
    <n v="2920"/>
    <n v="2920"/>
    <n v="0"/>
    <n v="0"/>
    <n v="0"/>
    <n v="0"/>
    <m/>
    <s v="NASANational Aeronautics &amp; Space Administration (NASA); Australian Research Council grantAustralian Research Council [FL150100148]; Australian Research CouncilAustralian Research Council [FT190100155, FT160100112, DP180103155]; Australian Research Council Centre of Excellence for Gravitational Wave Discovery (OzGrav)Australian Research Council [CE170100004]; National Natural Science Foundation of ChinaNational Natural Science Foundation of China (NSFC) [11573008]; Youth Innovation Promotion Association of Chinese Academy of Sciences"/>
    <m/>
    <s v="Astronomy &amp; Astrophysics"/>
    <s v="Space and Planetary Science; Astronomy and Astrophysics"/>
    <b v="0"/>
    <s v="No"/>
    <x v="1"/>
    <x v="0"/>
    <x v="5"/>
  </r>
  <r>
    <s v="10.1136/bjsports-2020-103464"/>
    <s v="oa repository (via OAI-PMH doi match)"/>
    <m/>
    <x v="5"/>
    <s v="Para sport translation of the IOC consensus on recording and reporting of data for injury and illness in sport"/>
    <s v="Derman, Wayne; Badenhorst, Marelise; Blauwet, Cheri; Emery, Carolyn A; Fagher, Kristina; Lee, Young-Hee; Kissick, James; Lexell, Jan; Miller, Ian Stuart; Pluim, Babette M; Schwellnus, Martin; Steffen, Kathrin; Van de Vliet, Peter; Webborn, Nick; Weiler, Richard"/>
    <n v="15"/>
    <s v="No"/>
    <s v=" Derman, W., Institute of Sport and Exercise Medicine (ISEM), Division of Orthopaedic Surgery, Department of Surgical Sciences, Stellenbosch University, Faculty of Medicine and Health Sciences, Cape Town, South Africa, International Olympic Committee Research Centre, South Africa, IPC Medical Committee, Bonn, Germany; Badenhorst, M., Institute of Sport and Exercise Medicine (ISEM), Division of Orthopaedic Surgery, Department of Surgical Sciences, Stellenbosch University, Faculty of Medicine and Health Sciences, Cape Town, South Africa, International Olympic Committee Research Centre, South Africa, Sports Performance Research Institute New Zealand (SPRINZ), Auckland University of Technology, Auckland, New Zealand; Blauwet, C., IPC Medical Committee, Bonn, Germany, Department of Physical Medicine and Rehabilitation, Spaulding Rehabilitation Hospital/Harvard Medical School, Boston, MA, United States; Emery, C.A., Sport Injury Prevention Research Centre, Faculty of Kinesiology, Cumming School of Medicine, University of Calgary, Calgary, AB, Canada, International Olympic Committee Research Center, Calgary, AB, Canada; Fagher, K., Rehabilitation Medicine Research Group, Department of Health Sciences, Lund University, Lund, Sweden; Lee, Y.-H., Department of Rehabilitation Medicine, Yonsei University Wonju, College of Medicine, Seodaemun-gu, South Korea, International Olympic Committee Research Center, Seoul, South Korea, Yonsei Institute of Sports Science and Exercise Medicine, Seoul, South Korea; Kissick, J., IPC Medical Committee, Bonn, Germany, Department of Family Medicine, University of Ottawa, Ottawa, ON, Canada; Lexell, J., IPC Medical Committee, Bonn, Germany, Rehabilitation Medicine Research Group, Department of Health Sciences, Lund University, Lund, Sweden, Department of Rehabilitation Medicine, Skåne University Hospital, Lund, Sweden; Miller, I.S., English Institute of Sport, Manchester, United Kingdom, British Paralympic Association, London, United Kingdom; Pluim, B.M., Section Sports Medicine, Faculty of Health Sciences, University of Pretoria, Pretoria, South Africa, Amsterdam Collaboration on Health and Safety in Sports (ACHSS), AMC/VUmc IOC Research Center of Excellence, Amsterdam, Netherlands, Medical Department, Royal Netherlands Lawn Tennis Association (KNLTB), Amstelveen, Netherlands; Schwellnus, M., International Olympic Committee Research Centre, South Africa, Sport, Exercise Medicine and Lifestyle Institute (SEMLI), University of Pretoria, Faculty of Health Sciences, Pretoria, South Africa; Steffen, K., Oslo Sports Trauma Research Center, Norwegian School of Sports Sciences, Oslo, Norway, International Olympic Committee Research Center, Norway, The Norwegian Olympic Training Center (Olympiatoppen), Oslo, Norway; van de Vliet, P., Former Medical and Scientific Director International Paralympic Committee, Bonn, Germany, Immune-Oncological Centre, Cologne, Germany; Webborn, N., IPC Medical Committee, Bonn, Germany, Centre for Sport and Exercise Science and Medicine (SESAME), School of Sport and Service Management, University of Brighton, Brighton, United Kingdom, School of Sport, Exercise and Health Sciences, Loughborough University, Loughborough, United Kingdom; Weiler, R., Amsterdam Collaboration on Health and Safety in Sports (ACHSS), AMC/VUmc IOC Research Center of Excellence, Amsterdam, Netherlands, Fortius Clinic, London, United Kingdom"/>
    <n v="1"/>
    <s v="Badenhorst, M."/>
    <s v="Derman, W.; Institute of Sport and Exercise Medicine, South Africa; email: ewderman@iafrica.com"/>
    <m/>
    <s v="No"/>
    <s v="British Journal of Sports Medicine"/>
    <x v="1"/>
    <s v="BMJ"/>
    <x v="0"/>
    <s v="journal-article"/>
    <b v="0"/>
    <s v="submittedVersion"/>
    <s v="repository"/>
    <s v="Yes"/>
    <s v="pure.atira.dk "/>
    <n v="1"/>
    <x v="0"/>
    <b v="0"/>
    <s v="0306-3674 1473-0480 "/>
    <s v="Yes"/>
    <s v="None"/>
    <s v="No"/>
    <m/>
    <s v="https://v2.sherpa.ac.uk/id/publication/1667"/>
    <n v="1"/>
    <n v="0"/>
    <s v="https://cris.brighton.ac.uk/ws/files/23637246/Binder1.pdf"/>
    <s v="No"/>
    <s v="Yes"/>
    <m/>
    <m/>
    <m/>
    <s v="USD"/>
    <n v="2921"/>
    <n v="2921"/>
    <n v="12.45"/>
    <n v="0"/>
    <n v="0"/>
    <n v="18"/>
    <s v="http://www.altmetric.com/details.php?citation_id=103939168"/>
    <m/>
    <m/>
    <m/>
    <s v="Physical Therapy;  Sports Therapy and Rehabilitation; Orthopedics and Sports Medicine; General Medicine"/>
    <b v="0"/>
    <s v="No"/>
    <x v="1"/>
    <x v="0"/>
    <x v="5"/>
  </r>
  <r>
    <s v="10.1017/sus.2021.2"/>
    <s v="oa journal (via doaj)"/>
    <m/>
    <x v="0"/>
    <s v="Ten new insights in climate science 2020 – a horizon scan"/>
    <s v="Pihl, Erik; Alfredsson, Eva; Bengtsson, Magnus; Bowen, Kathryn J.; Cástan Broto, Vanesa; Chou, Kuei Tien; Cleugh, Helen; Ebi, Kristie; Edwards, Clea M.; Fisher, Eleanor; Friedlingstein, Pierre; Godoy-Faúndez, Alex; Gupta, Mukesh; Harrington, Alexandra R.; Hayes, Katie; Hayward, Bronwyn M.; Hebden, Sophie R.; Hickmann, Thomas; Hugelius, Gustaf; Ilyina, Tatiana; Jackson, Robert B."/>
    <n v="57"/>
    <s v="Yes"/>
    <s v=" Pihl, E., Future Earth Global Secretariat, Stockholm, Sweden; Alfredsson, E., Division of Sustainable Development and Environmental Science and Engineering, Kth Royal Institute of Technology, Stockholm, Sweden; Bengtsson, M., Hot or Cool Institute, Berlin, Germany; Bowen, K.J., Climate Change Institute, Australian National University, Canberra, Australia; Cástan Broto, V., Urban Institute, University of Sheffield, Sheffield, United Kingdom; Chou, K.T., Risk Society and Policy Research Center, National Taiwan University, Taipei, Taiwan; Cleugh, H., Commonwealth Scientific and Industrial Research Organisation (CSIRO), Canberra, Australia; Ebi, K., Department of Global Health, Center for Health and the Global Environment, University of Washington, Seattle, United States; Edwards, C.M., Arizona State University, Global Futures Laboratory, Tempe, United States; Fisher, E., The Nordic Africa Institute, Uppsala, Sweden; Friedlingstein, P., College of Engineering, Mathematics and Physical Sciences, University of Exeter, Exeter, United Kingdom; Godoy-Faúndez, A., Sustainability Research Centre, Universidad Del Desarrollo, Santiago de Chile, Chile; Gupta, M., Department of Environmental Sciences, Asian University for Women, Chittagong, Bangladesh; Harrington, A.R., Center for International Sustainable Development Law, Montreal, Canada, Fulbright Canada Foundation, Ottawa, Canada, Albany Law School, Albany, United States; Hayes, K., Health Canada, Ottawa, Canada; Hayward, B.M., Department of Political Science, University of Canterbury, Christchurch, New Zealand, The Centre for the Understanding of Sustainable Prosperity, University of Surrey, Guildford, United Kingdom; Hebden, S.R., Future Earth Global Secretariat, Stockholm, Sweden; Hickmann, T., Copernicus Institute of Sustainable Development, Utrecht University, Utrecht, Netherlands; Hugelius, G., Department of Physical Geography, Bolin Centre for Climate Research, Stockholm University, Stockholm, Sweden; Ilyina, T., Max Planck Institute for Meteorology, Hamburg, Germany; Jackson, R.B., Earth System Science Department, Woods Institute for the Environment, Stanford University, Stanford, United States, Precourt Institute for Energy, Stanford University, Stanford, United States; Keenan, T.F., Department of Environmental Science, Policy and Management, Uc Berkeley, Berkeley, United States, Earth and Environmental Science Area, Lawrence Berkeley National Lab., Berkeley, United States; Lambino, R.A., Future Earth Asia Regional Center, Research Institute for Humanity and Nature, Kyoto, Japan; Leuzinger, S., Auckland University of Technology, School of Science, Auckland, New Zealand; Malmaeus, M., Ivl Swedish Environmental Research Institute, Stockholm, Sweden; McDonald, R.I., Center for Sustainability Science, The Nature Conservancy, Arlington, United States; McMichael, C., School of Geography, University of Melbourne, Melbourne, Australia; Miller, C.A., College of Global Futures, Arizona State University, Tempe, United States; Muratori, M., National Renewable Energy Laboratory, Golden, United States; Nagabhatla, N., United Nations University, Institute for Water, Environment and Health (UNU INWEH), Hamilton, Canada, McMaster University, Hamilton, Canada; Nagendra, H., Center for Climate Change and Sustainability, Azim Premji University, Bangalore, India; Passarello, C., Future Earth Global Secretariat, Paris, France; Penuelas, J., Global Ecology Unit CREAF-CSIC-UAB, Csic and Creaf, Madrid, Spain; Pongratz, J., Max Planck Institute for Meteorology, Hamburg, Germany, Department of Geography, Ludwig-Maximilians-Universität Munich, Munich, Germany; Rockström, J., University of Potsdam, Institute for Climate Impact Research, Potsdam, Germany; Romero-Lankao, P., Center for Integrated Mobility Sciences, National Renewable Energy Laboratory, Golden, United States, Mansueto Institute for Urban Innovation, University of Chicago, Chicago, United States; Roy, J., Department of Energy, Environment and Climate Change, Asian Institute of Technology, Khlong Nueng, Thailand, Department of Economics, Jadavpur University, Kolkata, India; Scaife, A.A., Met Office Hadley Centre, Exeter, United Kingdom, Department of Mathematics, University of Exeter, Exeter, United Kingdom; Schlosser, P., Julie Ann Wrigley Global Futures Laboratory, Global Institute of Sustainability and Innovation, Arizona State University, Tempe, United States; Schuur, E., Center for Ecosystem Science and Society, Northern Arizona University, Flagstaff, United States, Department of Biological Sciences, Northern Arizona University, Flagstaff, United States; Scobie, M., Institute of International Relations, The University of the West Indies, Saint Augustine, Trinidad and Tobago; Sherwood, S.C., Climate Change Research Centre, Unsw Sydney, Sydney, Australia; Sioen, G.B., Future Earth Global Secretariat, Tokyo, Japan, National Institute for Environmental Studies, Tsukuba, Japan; Skovgaard, J., Department of Political Science, Lund University, Lund, Sweden; Sobenes Obregon, E.A., Independent Consultant in Public International Law, Hague, Netherlands; Sonntag, S., Climate Service Center Germany (GERICS), Helmholtz-Zentrum Geesthacht, Hamburg, Germany; Spangenberg, J.H., Seri Germany, Sustainable Europe Research Institute, Cologne, Germany; Spijkers, O., China Inst. of Boundary and Ocean Studs. (CIBOS), Res. Inst. of Environ. Law (RIEL) and Intl. Water Law Acad. (IWLA), Wuhan Univ., Wuhan, China; Srivastava, L., International Institute for Applied Systems Analysis (IIASA), Laxenburg, Austria; Stammer, D.B., Centrum für Erdsystemforschung und Nachhaltigkeit (CEN), Universität Hamburg, Hamburg, Germany; Torres, P.H.C., Institute of Energy and Environment, University of Saõ Paulo, Sao Paulo, Brazil; Turetsky, M.R., Ecology and Evolutionary Biology Department, Institute of Arctic and Alpine Research, University of Colorado Boulder, Boulder, United States; Ukkola, A.M., Arc Ctr. of Excellence for Climate Extremes and Res., Sch. of Earth Sci., Australian Natl. Univ., Canberra, Australia; Van Vuuren, D.P., Copernicus Institute of Sustainable Development, Utrecht University, Utrecht, Netherlands, Department of Climate, Air and Energy, Pbl Netherlands Environmental Assessment Agency, Den Haag, Netherlands; Voigt, C., Department of Public and International Law, University of Oslo, Oslo, Norway; Wannous, C., Towards A Safer World Network (TASW), Stockholm, Sweden, Future-Earth Health Knowledge Action Network, Stockholm, Sweden; Zelinka, M.D., Lawrence Livermore National Laboratory, Livermore, United States"/>
    <n v="1"/>
    <s v="Leuzinger, S."/>
    <s v="Sobenes Obregon, E.A.; Future Earth Global SecretariatSweden; email: erik.pihl@futureearth.org"/>
    <m/>
    <s v="No"/>
    <s v="Global Sustainability"/>
    <x v="1"/>
    <s v="Cambridge University Press (CUP)"/>
    <x v="0"/>
    <s v="journal-article"/>
    <b v="1"/>
    <s v="publishedVersion"/>
    <s v="publisher"/>
    <s v="Yes"/>
    <s v="centaur.reading.ac.uk pure.iiasa.ac.at pure.mpg.de osti.gov "/>
    <n v="4"/>
    <x v="0"/>
    <b v="1"/>
    <s v="2059-4798 "/>
    <s v="Yes"/>
    <s v="None"/>
    <s v="Yes"/>
    <s v="None"/>
    <s v="https://v2.sherpa.ac.uk/id/publication/35059"/>
    <n v="1"/>
    <n v="2"/>
    <s v="https://doi.org/10.1017/sus.2021.2"/>
    <s v="No"/>
    <s v="Yes"/>
    <s v="Yes"/>
    <s v="GBP"/>
    <n v="1870"/>
    <s v="USD"/>
    <n v="0"/>
    <n v="0"/>
    <n v="76.05"/>
    <n v="7"/>
    <n v="0"/>
    <n v="27"/>
    <s v="http://www.altmetric.com/details.php?citation_id=98864283"/>
    <m/>
    <m/>
    <m/>
    <m/>
    <b v="0"/>
    <s v="No"/>
    <x v="1"/>
    <x v="0"/>
    <x v="0"/>
  </r>
  <r>
    <s v="10.1136/injuryprev-2019-043531"/>
    <s v="oa repository (via OAI-PMH doi match)"/>
    <m/>
    <x v="5"/>
    <s v="Estimating global injuries morbidity and mortality: methods and data used in the Global Burden of Disease 2017 study"/>
    <s v="James, Spencer L; Castle, Chris D; Dingels, Zachary V; Fox, Jack T; Hamilton, Erin B; Liu, Zichen; Roberts, Nicholas L S; Sylte, Dillon O; Bertolacci, Gregory J; Cunningham, Matthew; Henry, Nathaniel J; LeGrand, Kate E; Abdelalim, Ahmed; Abdollahpour, Ibrahim; Abdulkader, Rizwan Suliankatchi; Abedi, Aidin; Abegaz, Kedir Hussein; Abosetugn, Akine Eshete; Abushouk, Abdelrahman I; Adebayo, Oladimeji M; Adsuar, Jose C"/>
    <n v="538"/>
    <s v="Yes"/>
    <s v=" James, S.L., Institute for Health Metrics and Evaluation, University of Washington, Seattle, WA, United States; Castle, C.D., Institute for Health Metrics and Evaluation, University of Washington, Seattle, WA, United States; Dingels, Z.V., Institute for Health Metrics and Evaluation, University of Washington, Seattle, WA, United States; Fox, J.T., Institute for Health Metrics and Evaluation, University of Washington, Seattle, WA, United States; Hamilton, E.B., Institute for Health Metrics and Evaluation, University of Washington, Seattle, WA, United States; Liu, Z., Institute for Health Metrics and Evaluation, University of Washington, Seattle, WA, United States; Roberts, N.L.S., Institute for Health Metrics and Evaluation, University of Washington, Seattle, WA, United States; Sylte, D.O., Institute for Health Metrics and Evaluation, University of Washington, Seattle, WA, United States; Bertolacci, G.J., Institute for Health Metrics and Evaluation, University of Washington, Seattle, WA, United States; Cunningham, M., Institute for Health Metrics and Evaluation, University of Washington, Seattle, WA, United States; Henry, N.J., Institute for Health Metrics and Evaluation, University of Washington, Seattle, WA, United States; Legrand, K.E., Institute for Health Metrics and Evaluation, University of Washington, Seattle, WA, United States; Abdelalim, A., Department of Neurology, Cairo University, Cairo, Egypt; Abdollahpour, I., Neuroscience Research Center, Isfahan University of Medical Sciences, Isfahan, Iran; Abdulkader, R.S., Department of Public Health, Ministry of Health, Riyadh, Saudi Arabia; Abedi, A., Department of Orthopaedic Surgery, University of Southern California, Los Angeles, CA, United States; Abegaz, K.H., Biostatistics and Health Informatics, Madda Walabu University, Bale Robe, Ethiopia, Radiotherapy Center, Addis Ababa University, Addis Ababa, Ethiopia; Abosetugn, A.E., Department of Public Health, Debre Berhan University, Debre Berhan, Ethiopia; Abushouk, A.I., Cardiovascular Medicine Department, Ain Shams University, Abbasia, Egypt; Adebayo, O.M., Department of Medicine, University College Hospital, Ibadan, Nigeria; Adsuar, J.C., Sport Science Department, University of Extremadura, Badajoz, Spain; Advani, S.M., Social Behavioral Research Branch, National Institute of Health, Bethesda, MD, United States, Cancer Prevention and Control, Georgetown University, Washington, DC, United States; Agudelo-Botero, M., School of Medicine, Center for Politics, Population and Health Research, National Autonomous University of Mexico, Mexico City, Mexico; Ahmad, T., Department of Epidemiology and Health Statistics, Southeast University Nanjing, Nanjing, China, Microbiology Department, Hazara University, Mansehra, Pakistan; Ahmed, M.B., Department of Epidemiology, Jimma University, Jimma, Ethiopia; Ahmed, R., James P Grant School of Public Health, BRAC University, Dhaka, Bangladesh, Health Systems and Population Studies Division, International Centre for Diarrhoeal Disease Research, Dhaka, Bangladesh; Aichour, M.T.E., Higher National School of Veterinary Medicine, Algiers, Algeria; Alahdab, F., Evidence Based Practice Center, Mayo Clinic Foundation for Medical Education and Research, Rochester, MN, United States; Alanezi, F.M., Department of Computer Sciences, Imam Abdulrehman Bin Faisal University, Dammam, Saudi Arabia; Alema, N.M., Department of Pharmacy, Adigrat University, Adigrat, Ethiopia; Alemu, B.W., Medicine and Health Science, Arba Minch University, Arba Minch, Ethiopia, Midwifery Department, Arba Minch University, Injbara, Ethiopia; Alghnam, S.A., Department of Population Health Research, King Abdullah International Medical Research Center, Riyadh, Saudi Arabia; Ali, B.A., Medical Technical Institute, Erbil Polytechnic University, Erbil, Iraq; Ali, S., Department of Information Systems, College of Economics and Political Science, Sultan Qaboos University, Muscat, Oman; Alinia, C., Department of Health Care Management and Economics, Urmia University of Medical Science, Urmia, Iran; Alipour, V., Health Management and Economics Research Center, Iran University of Medical Sciences, Tehran, Iran, Health Economics Department, Iran University of Medical Sciences, Tehran, Iran; Aljunid, S.M., Department of Health Policy and Management, Kuwait University, Safat, Kuwait, International Centre for Casemix and Clinical Coding, National University of Malaysia, Bandar Tun Razak, Malaysia; Almasi-Hashiani, A., Department of Epidemiology, Arak University of Medical Sciences, Arak, Iran; Almasri, N.A., Physiotherapy Department, University of Jordan, Amman, Jordan; Altirkawi, K., King Saud University, Riyadh, Saudi Arabia; Amer, Y.S.A., Clinical Practice Guidelines Unit, King Saud University, Riyadh, Saudi Arabia, Alexandria Center for Evidence-Based Clinical Practice Guidelines, Alexandria University, Alexandria, Egypt; Andrei, C.L., Carol Davila University of Medicine and Pharmacy, Bucharest, Romania; Ansari-Moghaddam, A., Department of Epidemiology and Biostatistics, Health Promotion Research Center, Zahedan, Iran; Antonio, C.A.T., Department of Health Policy and Administration, University of the Philippines Manila, Manila, Philippines, Department of Applied Social Sciences, Hong Kong Polytechnic University, Hong Kong; Anvari, D., Department of Parasitology, Mazandaran University of Medical Sciences, Sari, Iran, Department of Microbiology and Immunology, Iranshahr University of Medical Sciences, Iranshahr, Iran; Appiah, S.C.Y., Department of Sociology and Social Work, Kwame Nkrumah University of Science and Technology, Kumasi, Ghana, Center for International Health, Ludwig Maximilians University, Munich, Germany; Arabloo, J., Health Management and Economics Research Center, Iran University of Medical Sciences, Tehran, Iran; Arab-Zozani, M., Social Determinants of Health Research Center, Birjand University of Medical Sciences, Birjand, Iran; Arefi, Z., Department of Health Promotion and Education, Tehran University of Medical Sciences, Tehran, Iran; Aremu, O., School of Health Sciences, Birmingham City University, Birmingham, United Kingdom; Ariani, F., Regional Centre for the Analysis of Data on Occupational and Work-related Injuries and Diseases, Local Health Unit Tuscany Centre, Florence, Italy; Arora, A., School of Science and Health, Western Sydney University, Sydney, NSW, Australia, Oral Health Services, Sydney Local Health District, Sydney, NSW, Australia; Asaad, M., Plastic Surgery Department, University of Texas, Houston, TX, United States; Quintanilla, B.P.A., Judith Lumley Centre, La Trobe University, Melbourne, VIC, Australia, General Office for Research and Technological Transfer, Peruvian National Institute of Health, Lima, Peru; Ayano, G., School of Public Health, Curtin University, Perth, WA, Australia; Ayanore, M.A., Department of Health Policy Planning and Management, University of Health and Allied Sciences, Ho, Ghana; Azarian, G., Department of Environmental Health Engineering, Hamadan University of Medical Sciences, Hamadan, Iran; Badawi, A., Public Health Risk Sciences Division, Public Health Agency of Canada, Toronto, ON, Canada, Department of Nutritional Sciences, University of Toronto, Toronto, ON, Canada; Badiye, A.D., Department of Forensic Science, Government Institute of Forensic Science, Nagpur, India; Baig, A.A., Biochemistry Unit, Universiti Sultan Zainal Abidin, Kuala Terengganu, Malaysia, School of Health Sciences, Univeristi Sultan Zainal Abidin, Kuala Terengganu, Malaysia; Bairwa, M., Institute of Health Management Research, Indian Institute of Health Management Research University, Jaipur, India, Department of Epidemiology, Johns Hopkins University, Baltimore, MD, United States; Bakhtiari, A., Health Policy and Management Department, Tehran University of Medical Sciences, Tehran, Iran; Balachandran, A., Department of Demography, University of Groningen, Groningen, Netherlands, Population Research Centre, Institute for Social and Economic Change, Bengaluru, India; Banach, M., Department of Hypertension, Medical University of Lodz, Lodz, Poland, Polish Mothers' Memorial Hospital Research Institute, Lodz, Poland; Banerjee, S.K., School of Health Sciences, Walden University, Minneapolis, MN, United States; Banik, P.C., Department of Noncommunicable Diseases, Bangladesh University of Health Sciences (BUHS), Dhaka, Bangladesh; Banstola, A., Department of Research, Public Health Perspective Nepal, Pokhara-Lekhnath Metropolitan City, Nepal; Barker-Collo, S.L., School of Psychology, University of Auckland, Auckland, New Zealand; Bärnighausen, T.W., Heidelberg Institute of Global Health (HIGH), Heidelberg University, Heidelberg, Germany, T.H. Chan School of Public Health, Harvard University, Boston, MA, United States; Barzegar, A., Occupational Health Department, Kermanshah University of Medical Sciences, Kermanshah, Iran; Bayati, M., Health Human Resources Research Center, Shiraz University of Medical Sciences, Shiraz, Iran; Bazargan-Hejazi, S., Department of Psychiatry, Charles R. Drew University of Medicine and Science, Los Angeles, CA, United States, Department of Psychiatry and Biobehavioral Sciences, David Geffen School of Medicine, University of California Los Angeles, Los Angeles, CA, United States; Bedi, N., Department of Community Medicine, Gandhi Medical College Bhopal, Bhopal, India, Jazan University, Jazan, Saudi Arabia; Behzadifar, M., Social Determinants of Health Research Center, Lorestan University of Medical Sciences, Khorramabad, Iran; Belete, H., Psychiatry Department, Bahir Dar University, Bhair Dar, Ethiopia; Bennett, D.A., Nuffield Department of Population Health, University of Oxford, Oxford, United Kingdom; Bensenor, I.M., Department of Internal Medicine, University of São Paulo, São Paulo, Brazil; Berhe, K., Department of Nutrition and Dietetics, Mekelle University, Mekelle, Ethiopia; Bhagavathula, A.S., Department of Internal Medicine, United Arab Emirates Univ"/>
    <n v="1"/>
    <s v="Jones, K.M."/>
    <m/>
    <m/>
    <s v="No"/>
    <s v="Injury Prevention"/>
    <x v="0"/>
    <s v="BMJ"/>
    <x v="0"/>
    <s v="journal-article"/>
    <b v="0"/>
    <s v="publishedVersion"/>
    <s v="repository"/>
    <s v="Yes"/>
    <s v="research-repository.griffith.edu.au spiral.imperial.ac.uk air.unimi.it helda.helsinki.fi oda.hioa.no openrepository.aut.ac.nz repub.eur.nl eprints.ucl.ac.uk.OAI2 ecommons.aku.edu researchonline.jcu.edu.au urm_publish jupiter.its.unimelb.edu.au "/>
    <n v="12"/>
    <x v="0"/>
    <b v="0"/>
    <s v="1353-8047 1475-5785 "/>
    <s v="Yes"/>
    <s v="None"/>
    <s v="No"/>
    <m/>
    <s v="https://v2.sherpa.ac.uk/id/publication/1899"/>
    <n v="10"/>
    <n v="0"/>
    <s v="http://hdl.handle.net/10072/396902"/>
    <s v="No"/>
    <s v="Yes"/>
    <m/>
    <m/>
    <m/>
    <s v="USD"/>
    <n v="2794"/>
    <n v="2794"/>
    <n v="14.6"/>
    <n v="0"/>
    <n v="0"/>
    <n v="26"/>
    <s v="http://www.altmetric.com/details.php?citation_id=88804544"/>
    <s v="Federation University Australia, FedUni; Monash University, MU; South African Medical Research Council, SAMRC; Universität Heidelberg; Universitas Muhammadiyah Surakarta, UMS; University of Alabama, UA; National Research University Higher School of Economics, ВШЭ; Anhui University of Science and Technology, AUST; Sharif University of Technology; Universidade do Porto, U.Porto; Aja University of Medical Sciences; Mazandaran University of Medical Sciences, MazUMS; Birjand University of Medical Sciences; Public Health Agency of Canada, PHAC; Kermanshah University of Medical Sciences, KUMS; Karolinska Institutet, KI; University of British Columbia, UBC; Iran University of Medical Sciences, IUMS; Trường Đại học Duy Tân, DTU; University of Social Welfare and Rehabilitation Sciences, USWR; Iran University of Medical Sciences, IUMS; University Of Nigeria Nsukka, UNN; World Health Organization, WHO; University of Alberta, UofA; Inyuvesi Yakwazulu-Natali, UKZN; World Health Organization, WHO; Ahvaz Jundishapur University of Medical Sciences, AJUMS; La Trobe University; Shahid Beheshti University of Medical Sciences, SBUMS; Universiti Sains Malaysia; Monash University, MU; South African Medical Research Council, SAMRC; Wellcome Trust, WT: 201900; Ministério da Ciência, Tecnologia e Ensino Superior, MCTES: SFRH/BHD/110001/2015; Fundação para a Ciência e a Tecnologia, FCT; Minnesota Department of Health, MDH; Tsinghua University, THU; Wuhan University, WHU; Ministarstvo Prosvete, Nauke i Tehnološkog Razvoja, MPNTR: OI175014; U.S. Department of Defense, DOD: W81XWH-16-2-0040; University of York; National Health and Medical Research Council, NHMRC: APP1163693, APP1107107; Secretaría Nacional de Ciencia, Tecnología e Innovación, SENACYT; Indian Council of Medical Research, ICMR: 2013-1253; Institute for Physical Activity and Nutrition, IPAN; Alexander von Humboldt-Stiftung; DL57/2016/CP1334/CT0006; National Heart Foundation of Australia; Rotary Foundation: 1P20CA210284-01A1, 1749568; Mazandaran University of Medical Sciences, MazUMS; King’s College London, KCL; XMUMRF/2018-C2/ITCM/0001; Bundesministerium für Bildung und Forschung, BMBF: UID/MULTI/04378/2019; Public Health Agency of Canada, PHAC; University of Hong Kong, HKU; Fogarty International Center, FIC: K43 1K43MH114320-01; Jackson State University, JSU; Bill and Melinda Gates Foundation, BMGF; Deakin University; University Grants Committee, UGC; Government Council on Grants, Russian Federation: – 075-02-2019-967; Indian Council of Medical Research, ICMR; Sanofi Pasteur; Wuhan University of Science and Technology, WUST; Universiti Kebangsaan Malaysia; Ardabil University of Medical Sciences, ARUMS; Ministarstvo Prosvete, Nauke i Tehnološkog Razvoja, MPNTR: 175087; National Institutes of Health, NIH: PI17/00719; Alexander von Humboldt-Stiftung; California Health Care Safety Net Institute, SNI; National Institutes of Health, NIH: 1R21TW010439-01A1; World Health Organization, WHO: UID/QUI/50006/2019; Addis Ababa University, AAU; Sistema Nacional de Investigadores, SNI; Kerman University of Medical Sciences, KMU; National Natural Science Foundation of China, NSFC: 81761128031; Deakin University; National Health and Medical Research Council, NHMRC; Institute for Physical Activity and Nutrition, IPAN; National Heart Foundation of Australia"/>
    <s v="Bank of Canada"/>
    <m/>
    <s v="Public Health;  Environmental and Occupational Health"/>
    <b v="1"/>
    <s v="Yes"/>
    <x v="0"/>
    <x v="0"/>
    <x v="5"/>
  </r>
  <r>
    <s v="10.2983/035.038.0328"/>
    <s v="open (via free pdf)"/>
    <m/>
    <x v="4"/>
    <s v="The Effects of Aragonite Saturation State on Hatchery-Reared Larvae of the Greenshell Mussel Perna canaliculus"/>
    <s v="Ragg, Norman L. C.: Cawthron Institute, Private Bag 2, Nelson 7042, New Zealand; Gale, Samantha L.: Cawthron Institute, Private Bag 2, Nelson 7042, New Zealand; Le, Dung V.: Aquaculture Biotechnology Research Group, Auckland University of Technology, Private Bag 92006, Auckland 1142, New Zealand; Hawes, Nicola A.: Cawthron Institute, Private Bag 2, Nelson 7042, New Zealand; Burritt, David J.: Department of Botany, University of Otago, 464 Great King Street, Dunedin 9016, New Zealand; Young, Tim: Aquaculture Biotechnology Research Group, Auckland University of Technology, Private Bag 92006, Auckland 1142, New Zealand; Ericson, Jessica A.: Cawthron Institute, Private Bag 2, Nelson 7042, New Zealand; Hilton, Zoë: Cawthron Institute, Private Bag 2, Nelson 7042, New Zealand; Watts, Ellie: Cawthron Institute, Private Bag 2, Nelson 7042, New Zealand; Berry, Jolene: Cawthron Institute, Private Bag 2, Nelson 7042, New Zealand; King, Nick: Cawthron Institute, Private Bag 2, Nelson 7042, New Zealand"/>
    <n v="11"/>
    <s v="No"/>
    <s v="[Ragg, Norman L. C.; Gale, Samantha L.; Hawes, Nicola A.; Ericson, Jessica A.; Hilton, Zo; Watts, Ellie; Berry, Jolene; King, Nick] Cawthron Inst, Private Bag 2, Nelson 7042, New Zealand; [Le, Dung, V; Young, Tim] Auckland Univ Technol, Aquaculture Biotechnol Res Grp, Private Bag 92006, Auckland 1142, New Zealand; [Le, Dung, V] Vietnam Natl Univ Agr, Ngo Xuan Quang St, Hanoi, Vietnam; [Hawes, Nicola A.] Shellfish Prod &amp; Technol New Zealand Ltd SPATnz, POB 10022, Nelson 7047, New Zealand; [Burritt, David J.] Univ Otago, Dept Bot, 464 Great King St, Dunedin 9016, New Zealand; [Ericson, Jessica A.] Wakatv Inc, Kono NZ, POB 440, Nelson, New Zealand Ragg, N.L.C., Cawthron Institute, Private Bag 2, Nelson, 7042, New Zealand; Gale, S.L., Cawthron Institute, Private Bag 2, Nelson, 7042, New Zealand; Le, D.V., Aquaculture Biotechnology Research Group, Auckland University of Technology, Private Bag 92006, Auckland, 1142, New Zealand, Vietnam National University of Agriculture, Ngo Xuan Quang Street, Hanoi, Viet Nam; Hawes, N.A., Cawthron Institute, Private Bag 2, Nelson, 7042, New Zealand, Shellfish Production and Technology New Zealand Ltd. (SPATnz), P.O. Box 10022, Nelson, 7047, New Zealand; Burritt, D.J., Department of Botany, University of Otago, 464 Great King Street, Dunedin, 9016, New Zealand; Young, T., Aquaculture Biotechnology Research Group, Auckland University of Technology, Private Bag 92006, Auckland, 1142, New Zealand; Ericson, J.A., Cawthron Institute, Private Bag 2, Nelson, 7042, New Zealand, Kono NZ, Wakat Inc., P.O. Box 440, Nelson, New Zealand; Hilton, Z., Cawthron Institute, Private Bag 2, Nelson, 7042, New Zealand; Watts, E., Cawthron Institute, Private Bag 2, Nelson, 7042, New Zealand; Berry, J., Cawthron Institute, Private Bag 2, Nelson, 7042, New Zealand; King, N., Cawthron Institute, Private Bag 2, Nelson, 7042, New Zealand"/>
    <n v="1"/>
    <s v="Ragg, Norman L. C., Gale, Samantha L., Hawes, Nicola A., Ericson, Jessica A., Hilton, Zo, Watts, Ellie, Berry, Jolene, King, Nick, Le, Dung, V, Young, Tim"/>
    <s v="Ragg, NLC (corresponding author), Cawthron Inst, Private Bag 2, Nelson 7042, New Zealand."/>
    <m/>
    <s v="No"/>
    <s v="Journal of Shellfish Research"/>
    <x v="2"/>
    <s v="National Shellfisheries Association"/>
    <x v="0"/>
    <s v="journal-article"/>
    <b v="0"/>
    <s v="publishedVersion"/>
    <s v="publisher"/>
    <s v="No"/>
    <m/>
    <n v="0"/>
    <x v="0"/>
    <b v="0"/>
    <s v="0730-8000 1943-6319 "/>
    <s v="No"/>
    <m/>
    <s v="No"/>
    <m/>
    <s v="https://v2.sherpa.ac.uk/id/publication/22580"/>
    <n v="5"/>
    <n v="5"/>
    <s v="https://bioone.org/journals/journal-of-shellfish-research/volume-38/issue-3/035.038.0328/The-Effects-of-Aragonite-Saturation-State-on-Hatchery-Reared-Larvae/10.2983/035.038.0328.pdf"/>
    <s v="Yes"/>
    <s v="Yes"/>
    <m/>
    <m/>
    <m/>
    <m/>
    <m/>
    <m/>
    <n v="8.58"/>
    <n v="0"/>
    <n v="0"/>
    <n v="2"/>
    <s v="http://www.altmetric.com/details.php?citation_id=73604798"/>
    <s v="Cawthron Cultured Shellfish Programme - NZ Ministry of Business, Innovation and EmploymentNew Zealand Ministry of Business, Innovation and Employment (MBIE) [CAWX1315]; Ministry of Business, Innovation and Employment, MBIE: CAWX1315"/>
    <m/>
    <s v="Fisheries; Marine &amp; Freshwater Biology"/>
    <s v="Aquatic Science"/>
    <b v="0"/>
    <s v="No"/>
    <x v="1"/>
    <x v="0"/>
    <x v="4"/>
  </r>
  <r>
    <s v="10.1145/3377170.3377281"/>
    <m/>
    <m/>
    <x v="1"/>
    <s v="Design and Development of Smart Home Sensing Supported by Blockchain Technology"/>
    <s v="Ma, Maode: School of EEE, Nanyang Technological University, Singapore; He, Zhaozheng: School of EEE, Nanyang Technological University, Singapore; Xu, Quanqing: Institute of High Performance Computing, A*STAR, Singapore; Li, Xue Jun: Department of EEE, Auckland University of Technology, New Zealand"/>
    <n v="4"/>
    <s v="No"/>
    <s v=" Ma, M., School of EEE, Nanyang Technological University, Singapore, Singapore; He, Z., School of EEE, Nanyang Technological University, Singapore, Singapore; Xu, Q., Institute of High Performance Computing, A*STAR Singapore, Singapore; Li, X.J., Department of EEE, Auckland University of Technology, New Zealand"/>
    <n v="1"/>
    <s v="Li, X.J."/>
    <m/>
    <m/>
    <s v="No"/>
    <s v="Proceedings of the 2019 7th International Conference on Information Technology: IoT and Smart City"/>
    <x v="0"/>
    <s v="ACM"/>
    <x v="1"/>
    <s v="proceedings-article"/>
    <b v="0"/>
    <m/>
    <m/>
    <s v="No"/>
    <m/>
    <n v="0"/>
    <x v="0"/>
    <b v="0"/>
    <m/>
    <m/>
    <m/>
    <m/>
    <m/>
    <m/>
    <n v="1"/>
    <n v="2"/>
    <m/>
    <s v="No"/>
    <s v="Yes"/>
    <m/>
    <m/>
    <m/>
    <m/>
    <m/>
    <m/>
    <n v="0.5"/>
    <n v="0"/>
    <n v="0"/>
    <n v="1"/>
    <s v="http://www.altmetric.com/details.php?citation_id=78631149"/>
    <m/>
    <m/>
    <m/>
    <m/>
    <b v="0"/>
    <s v="No"/>
    <x v="1"/>
    <x v="1"/>
    <x v="1"/>
  </r>
  <r>
    <s v="10.1108/AAAJ-11-2018-3727"/>
    <m/>
    <m/>
    <x v="1"/>
    <s v="How sustainability assurance engagement scopes are determined, and its impact on capture and credibility enhancement"/>
    <s v="Farooq, Muhammad Bilal; de Villiers, Charl"/>
    <n v="2"/>
    <s v="No"/>
    <s v="[Farooq, Muhammad Bilal] Auckland Univ Technol, Dept Accounting, Auckland, New Zealand; [de Villiers, Charl] Univ Auckland, Auckland, New Zealand; [de Villiers, Charl] Univ Pretoria, Pretoria, South Africa Farooq, M.B., Department of Accounting, Auckland University of Technology, Auckland, New Zealand; de Villiers, C., The University of Auckland, Auckland, New Zealand, University of Pretoria, Pretoria, South Africa"/>
    <n v="1"/>
    <s v="Farooq, Muhammad Bilal"/>
    <s v="Farooq, MB (corresponding author), Auckland Univ Technol, Dept Accounting, Auckland, New Zealand."/>
    <s v="Farooq, MB"/>
    <s v="Yes"/>
    <s v="Accounting, Auditing &amp; Accountability Journal"/>
    <x v="2"/>
    <s v="Emerald"/>
    <x v="1"/>
    <s v="journal-article"/>
    <b v="0"/>
    <m/>
    <m/>
    <s v="No"/>
    <m/>
    <n v="0"/>
    <x v="0"/>
    <b v="0"/>
    <s v="0951-3574 "/>
    <s v="Yes"/>
    <s v="None"/>
    <s v="No"/>
    <m/>
    <s v="https://v2.sherpa.ac.uk/id/publication/73"/>
    <n v="10"/>
    <n v="8"/>
    <m/>
    <s v="Yes"/>
    <s v="Yes"/>
    <m/>
    <m/>
    <m/>
    <s v="USD"/>
    <n v="3240"/>
    <n v="3240"/>
    <n v="0"/>
    <n v="0"/>
    <n v="0"/>
    <n v="0"/>
    <m/>
    <m/>
    <m/>
    <s v="Business &amp; Economics"/>
    <s v="Accounting; Economics;  Econometrics and Finance (miscellaneous)"/>
    <b v="0"/>
    <s v="No"/>
    <x v="1"/>
    <x v="1"/>
    <x v="1"/>
  </r>
  <r>
    <s v="10.1088/1742-6596/1339/1/012103"/>
    <s v="oa journal (via observed oa rate)"/>
    <m/>
    <x v="0"/>
    <s v="A Comparative Review of ISMS Implementation Based on ISO 27000 Series in Organizations of Different Business Sectors"/>
    <s v="Hamdi, Zaidatulnajla; Anir Norman, Azah; Nuha Abdul Molok, Nurul; Hassandoust, Farkhondeh"/>
    <n v="4"/>
    <s v="No"/>
    <s v=" Hamdi, Z., Dept. of Information Systems, Faculty of Computer Science and Information Technology, University of Malaya Kuala Lumpur, Malaysia; Anir Norman, A., Dept. of Information Systems, Faculty of Computer Science and Information Technology, University of Malaya Kuala Lumpur, Malaysia; Nuha Abdul Molok, N., Dept. of Information Systems, Kuliyyah of Information and Communication Technology, International Islamic University of Malaysia (IIUM), Kuala Lumpur, Malaysia; Hassandoust, F., Auckland University of Technology, Auckland, New Zealand"/>
    <n v="1"/>
    <s v="Hassandoust, F."/>
    <m/>
    <m/>
    <s v="No"/>
    <s v="Journal of Physics: Conference Series"/>
    <x v="2"/>
    <s v="IOP Publishing"/>
    <x v="0"/>
    <s v="journal-article"/>
    <b v="1"/>
    <s v="publishedVersion"/>
    <s v="publisher"/>
    <s v="No"/>
    <m/>
    <n v="0"/>
    <x v="0"/>
    <b v="0"/>
    <s v="1742-6588 1742-6596 "/>
    <s v="Yes"/>
    <s v="None"/>
    <s v="Yes"/>
    <s v="None"/>
    <s v="https://v2.sherpa.ac.uk/id/publication/11326"/>
    <n v="2"/>
    <n v="1"/>
    <s v="https://doi.org/10.1088/1742-6596/1339/1/012103"/>
    <s v="No"/>
    <s v="Yes"/>
    <m/>
    <m/>
    <m/>
    <m/>
    <m/>
    <m/>
    <n v="0"/>
    <n v="0"/>
    <n v="0"/>
    <n v="0"/>
    <m/>
    <s v="Universiti Malaya"/>
    <m/>
    <m/>
    <s v="General Physics and Astronomy"/>
    <b v="0"/>
    <s v="No"/>
    <x v="1"/>
    <x v="0"/>
    <x v="0"/>
  </r>
  <r>
    <s v="10.1016/j.wear.2019.203103"/>
    <m/>
    <m/>
    <x v="1"/>
    <s v="Dry sliding wear performance and behaviour of powder bed fusion processed Ti–6Al–4V alloy"/>
    <s v="Li, Hua; Ramezani, Maziar; Chen, Zhan Wen"/>
    <n v="3"/>
    <s v="No"/>
    <s v="[Li, Hua; Ramezani, Maziar; Chen, Zhan Wen] Auckland Univ Technol, Dept Mech Engn, Auckland, New Zealand Li, H., Department of Mechanical Engineering, Auckland University of Technology, Auckland, New Zealand; Ramezani, M., Department of Mechanical Engineering, Auckland University of Technology, Auckland, New Zealand; Chen, Z.W., Department of Mechanical Engineering, Auckland University of Technology, Auckland, New Zealand"/>
    <n v="1"/>
    <s v="Li, Hua, Ramezani, Maziar, Chen, Zhan Wen,"/>
    <s v="Li, H (corresponding author), Auckland Univ Technol, Dept Mech Engn, Auckland, New Zealand."/>
    <s v="Li, H"/>
    <s v="Yes"/>
    <s v="Wear"/>
    <x v="2"/>
    <s v="Elsevier BV"/>
    <x v="1"/>
    <s v="journal-article"/>
    <b v="0"/>
    <m/>
    <m/>
    <s v="No"/>
    <m/>
    <n v="0"/>
    <x v="0"/>
    <b v="0"/>
    <s v="0043-1648 "/>
    <s v="Yes"/>
    <s v="24 months"/>
    <s v="No"/>
    <m/>
    <s v="https://v2.sherpa.ac.uk/id/publication/17170"/>
    <n v="8"/>
    <n v="3"/>
    <m/>
    <s v="Yes"/>
    <s v="Yes"/>
    <m/>
    <m/>
    <m/>
    <s v="USD"/>
    <n v="3000"/>
    <n v="3000"/>
    <n v="0"/>
    <n v="0"/>
    <n v="0"/>
    <n v="0"/>
    <m/>
    <m/>
    <m/>
    <s v="Engineering; Materials Science"/>
    <s v="Materials Chemistry; Mechanics of Materials; Surfaces;  Coatings and Films; Surfaces and Interfaces; Condensed Matter Physics"/>
    <b v="0"/>
    <s v="No"/>
    <x v="1"/>
    <x v="1"/>
    <x v="1"/>
  </r>
  <r>
    <s v="10.1016/j.desal.2019.114181"/>
    <s v="open (via free article)"/>
    <m/>
    <x v="4"/>
    <s v="RETRACTED: Performance analysis and optimization of an internally reflecting single slope solar still using an optical-irradiance ray-tracing model"/>
    <s v="Rehman, Naveed ur"/>
    <n v="1"/>
    <s v="No"/>
    <s v="[Rehman, Naveed Ur] Southern Inst Technol, Sch Engn Trades &amp; Technol, Invercargill 9840, New Zealand; [Rehman, Naveed Ur] Auckland Univ Technol, Dept Mech Engn, Auckland, New Zealand ur Rehman, N., School of Engineering Trades and Technology, Southern Institute of Technology, Invercargill, 9840, New Zealand, Department of Mechanical Engineering, Auckland University of Technology, Auckland, New Zealand"/>
    <n v="1"/>
    <s v="Rehman, Naveed Ur,"/>
    <s v="Rehman, NU (corresponding author), Southern Inst Technol, Sch Engn Trades &amp; Technol, Invercargill 9840, New Zealand."/>
    <s v="ur Rehman, N."/>
    <s v="Yes"/>
    <s v="Desalination"/>
    <x v="2"/>
    <s v="Elsevier BV"/>
    <x v="0"/>
    <s v="journal-article"/>
    <b v="0"/>
    <s v="publishedVersion"/>
    <s v="publisher"/>
    <s v="No"/>
    <m/>
    <n v="0"/>
    <x v="0"/>
    <b v="0"/>
    <s v="0011-9164 "/>
    <s v="Yes"/>
    <s v="24 months"/>
    <s v="No"/>
    <m/>
    <s v="https://v2.sherpa.ac.uk/id/publication/16875"/>
    <n v="1"/>
    <n v="0"/>
    <s v="https://doi.org/10.1016/j.desal.2019.114181"/>
    <s v="Yes"/>
    <s v="Yes"/>
    <m/>
    <m/>
    <m/>
    <s v="USD"/>
    <n v="3600"/>
    <n v="3600"/>
    <n v="0"/>
    <n v="0"/>
    <n v="0"/>
    <n v="0"/>
    <m/>
    <m/>
    <m/>
    <s v="Engineering; Water Resources"/>
    <s v="Mechanical Engineering; General Materials Science; General Chemistry; General Chemical Engineering; Water Science and Technology"/>
    <b v="0"/>
    <s v="No"/>
    <x v="1"/>
    <x v="0"/>
    <x v="4"/>
  </r>
  <r>
    <s v="10.1108/EDI-11-2017-0257"/>
    <m/>
    <m/>
    <x v="1"/>
    <s v="&quot;Not our class darling&quot;: networking – privilege or penalty in large hotels?"/>
    <s v="Ryan, Irene; Mooney, Shelagh Karin"/>
    <n v="2"/>
    <s v="No"/>
    <s v="[Ryan, Irene] AUT Univ, Dept Management, Auckland, New Zealand; [Mooney, Shelagh Karin] AUT Univ, Sch Hospitality &amp; Tourism, Auckland, New Zealand Ryan, I., Department of Management, AUT University, Auckland, New Zealand; Mooney, S.K., School of Hospitality and Tourism, AUT University, Auckland, New Zealand"/>
    <n v="1"/>
    <s v="Ryan, Irene, Mooney, Shelagh Karin,"/>
    <s v="Ryan, I (corresponding author), AUT Univ, Dept Management, Auckland, New Zealand."/>
    <s v="Ryan, I"/>
    <s v="Yes"/>
    <s v="Equality, Diversity and Inclusion: An International Journal"/>
    <x v="2"/>
    <s v="Emerald"/>
    <x v="1"/>
    <s v="journal-article"/>
    <b v="0"/>
    <m/>
    <m/>
    <s v="No"/>
    <m/>
    <n v="0"/>
    <x v="0"/>
    <b v="0"/>
    <s v="2040-7149 "/>
    <s v="Yes"/>
    <s v="None"/>
    <s v="No"/>
    <m/>
    <s v="https://v2.sherpa.ac.uk/id/publication/2691"/>
    <n v="3"/>
    <n v="1"/>
    <m/>
    <s v="Yes"/>
    <s v="Yes"/>
    <m/>
    <m/>
    <m/>
    <s v="USD"/>
    <n v="3240"/>
    <n v="3240"/>
    <n v="0"/>
    <n v="0"/>
    <n v="0"/>
    <n v="0"/>
    <m/>
    <m/>
    <m/>
    <s v="Business &amp; Economics"/>
    <s v="Sociology and Political Science; Gender Studies"/>
    <b v="0"/>
    <s v="No"/>
    <x v="1"/>
    <x v="1"/>
    <x v="1"/>
  </r>
  <r>
    <s v="10.1108/EEMCS-11-2019-0294"/>
    <m/>
    <m/>
    <x v="1"/>
    <s v="Applying marketing conventions on pharmaceutical generics: an analysis of Starpram brand from Maple Pharmaceuticals"/>
    <s v="Padela, Shoaib M. Farooq; Qureshi, Jawaid Ahmed; Bashir, Salman"/>
    <n v="3"/>
    <s v="No"/>
    <s v=" Padela, S.M.F., Department of Marketing, Auckland University of Technology, Auckland, New Zealand; Qureshi, J.A., Department of Management Science, Shaheed Zulfikar Ali Bhutto Institute of Science and Technology, Dubai, United Arab Emirates; Bashir, S., Department of Business Administration, Shah Abdul Latif University, Khairpur, Pakistan"/>
    <n v="1"/>
    <s v="Padela, S.M.F."/>
    <s v="Qureshi, J.A.; Department of Management Science, United Arab Emirates; email: jawedkhanqureshi@gmail.com"/>
    <m/>
    <s v="No"/>
    <s v="Emerald Emerging Markets Case Studies"/>
    <x v="2"/>
    <s v="Emerald"/>
    <x v="1"/>
    <s v="journal-article"/>
    <b v="0"/>
    <m/>
    <m/>
    <s v="No"/>
    <m/>
    <n v="0"/>
    <x v="0"/>
    <b v="0"/>
    <s v="2045-0621 "/>
    <s v="Yes"/>
    <s v="None"/>
    <s v="No"/>
    <m/>
    <s v="https://v2.sherpa.ac.uk/id/publication/27996"/>
    <m/>
    <n v="0"/>
    <m/>
    <s v="No"/>
    <s v="Yes"/>
    <m/>
    <m/>
    <m/>
    <s v="USD"/>
    <n v="3240"/>
    <n v="3240"/>
    <n v="0"/>
    <n v="0"/>
    <n v="0"/>
    <n v="0"/>
    <m/>
    <m/>
    <m/>
    <m/>
    <m/>
    <b v="0"/>
    <s v="No"/>
    <x v="1"/>
    <x v="1"/>
    <x v="1"/>
  </r>
  <r>
    <s v="10.3354/meps13156"/>
    <m/>
    <m/>
    <x v="1"/>
    <s v="Nutrient storage and utilization in relation to reproductive condition of the New Zealand scallop Pecten novaezelandiae"/>
    <s v="Wong, KLC; Alfaro, AC"/>
    <n v="2"/>
    <s v="No"/>
    <s v="[Wong, Ka Lai Clara; Aliaro, Andrea C.] Auckland Univ Technol, Aquaculture Biotechnol Res Grp, Sch Sci, Auckland 1010, New Zealand Wong, K.L.C., Aquaculture Biotechnology Research Group, School of Science, Auckland University of Technology, Auckland, 1010, New Zealand; Alfaro, A.C., Aquaculture Biotechnology Research Group, School of Science, Auckland University of Technology, Auckland, 1010, New Zealand"/>
    <n v="1"/>
    <s v="Wong, Ka Lai Clara, Aliaro, Andrea C.,"/>
    <s v="Aliaro, AC (corresponding author), Auckland Univ Technol, Aquaculture Biotechnol Res Grp, Sch Sci, Auckland 1010, New Zealand."/>
    <s v="Aliaro, AC"/>
    <s v="Yes"/>
    <s v="Marine Ecology Progress Series"/>
    <x v="2"/>
    <s v="Inter-Research Science Center"/>
    <x v="1"/>
    <s v="journal-article"/>
    <b v="0"/>
    <m/>
    <m/>
    <s v="No"/>
    <m/>
    <n v="0"/>
    <x v="0"/>
    <b v="0"/>
    <s v="0171-8630 1616-1599 "/>
    <s v="Yes"/>
    <s v="12 months"/>
    <s v="Yes"/>
    <s v="5y"/>
    <s v="https://v2.sherpa.ac.uk/id/publication/13299"/>
    <m/>
    <n v="1"/>
    <m/>
    <s v="Yes"/>
    <s v="Yes"/>
    <m/>
    <m/>
    <m/>
    <m/>
    <m/>
    <m/>
    <n v="0"/>
    <n v="0"/>
    <n v="0"/>
    <n v="0"/>
    <m/>
    <m/>
    <m/>
    <s v="Environmental Sciences &amp; Ecology; Marine &amp; Freshwater Biology; Oceanography"/>
    <s v="Ecology; Aquatic Science; Ecology;  Evolution;  Behavior and Systematics"/>
    <b v="0"/>
    <s v="No"/>
    <x v="1"/>
    <x v="1"/>
    <x v="1"/>
  </r>
  <r>
    <s v="10.1016/j.jclepro.2019.118198"/>
    <s v="oa repository (via OAI-PMH doi match)"/>
    <m/>
    <x v="5"/>
    <s v="Barriers to smart waste management for a circular economy in China"/>
    <s v="Zhang, Abraham; Venkatesh, V.G.; Liu, Yang; Wan, Ming; Qu, Ting; Huisingh, Donald"/>
    <n v="6"/>
    <s v="No"/>
    <s v="[Zhang, Abraham] Auckland Univ Technol, AUT Univ, Business Sch, Private Bag 92006, Auckland 1142, New Zealand; [Zhang, Abraham] Excelsia Coll, Lumen Res Inst, 69-71 Waterloo Rd, Macquarie Pk, NSW 2113, Australia; [Zhang, Abraham] Indiana Wesleyan Univ, 69-71 Waterloo Rd, Macquarie Pk, NSW 2113, Australia; [Venkatesh, V. G.] Ecole Management Normandie, 30 Rue Richelieu, F-76087 Le Havre, France; [Liu, Yang; Wan, Ming; Qu, Ting] Jinan Univ, Inst Phys Internet, Zhuhai Campus, Zhuhai 519070, Peoples R China; [Liu, Yang] Linkoping Univ, Dept Management &amp; Engn, SE-58183 Linkoping, Sweden; [Liu, Yang] Univ Vaasa, Dept Prod, Vaasa 65200, Finland; [Wan, Ming] Jinan Univ, Sch Management, Guangzhou 510632, Guangdong, Peoples R China; [Qu, Ting] Jinan Univ, Sch Intelligent Syst Sci &amp; Engn, Zhuhai Campus, Zhuhai 519070, Peoples R China; [Huisingh, Donald] Univ Tennessee, Inst Secure &amp; Sustainable Environm, Knoxville, TN USA Zhang, A., Auckland University of Technology (AUT) Business School, AUT University, Private Bag 92006, Auckland, 1142, New Zealand, Lumen Research Institute, Excelsia College and Indiana Wesleyan University, 69-71 Waterloo Road, Macquarie ParkNSW  2113, Australia; Venkatesh, V.G., Ecole de Management de Normandie, 30 Rue de Richelieu, Le Havre, 76087, France; Liu, Y., Institute of Physical Internet, Jinan University (Zhuhai Campus), Zhuhai, 519070, China, Department of Management and Engineering, Linköping University, Linköping, SE  581 83, Sweden, Department of Production, University of Vaasa, Vaasa, 65200, Finland; Wan, M., Institute of Physical Internet, Jinan University (Zhuhai Campus), Zhuhai, 519070, China, School of Management, Jinan University, Guangzhou, 510632, China; Qu, T., Institute of Physical Internet, Jinan University (Zhuhai Campus), Zhuhai, 519070, China, School of Intelligent Systems Science and Engineering, Jinan University (Zhuhai Campus), Zhuhai, 519070, China; Huisingh, D., The Institute for a Secure and Sustainable Environment, University of Tennessee, Knoxville, United States"/>
    <n v="1"/>
    <s v="Zhang, Abraham"/>
    <s v="Liu, Y (corresponding author), Jinan Univ, Inst Phys Internet, Zhuhai Campus, Zhuhai 519070, Peoples R China.; Qu, T (corresponding author), Jinan Univ, Sch Intelligent Syst Sci &amp; Engn, Zhuhai Campus, Zhuhai 519070, Peoples R China."/>
    <m/>
    <s v="No"/>
    <s v="Journal of Cleaner Production"/>
    <x v="2"/>
    <s v="Elsevier BV"/>
    <x v="0"/>
    <s v="journal-article"/>
    <b v="0"/>
    <s v="publishedVersion"/>
    <s v="repository"/>
    <s v="Yes"/>
    <s v="DiVA.org repository.essex.ac.uk "/>
    <n v="2"/>
    <x v="0"/>
    <b v="0"/>
    <s v="0959-6526 "/>
    <s v="Yes"/>
    <s v="24 months"/>
    <s v="No"/>
    <m/>
    <s v="https://v2.sherpa.ac.uk/id/publication/13808"/>
    <n v="45"/>
    <n v="50"/>
    <s v="http://liu.diva-portal.org/smash/get/diva2:1366131/FULLTEXT01"/>
    <s v="Yes"/>
    <s v="Yes"/>
    <m/>
    <m/>
    <m/>
    <s v="USD"/>
    <n v="4050"/>
    <n v="4050"/>
    <n v="1"/>
    <n v="0"/>
    <n v="0"/>
    <n v="1"/>
    <s v="http://www.altmetric.com/details.php?citation_id=65594823"/>
    <s v="National Natural Science Foundation of ChinaNational Natural Science Foundation of China (NSFC) [51875251]; 2018 Guangzhou Innovation Leading Talent Program (China) [2019-09-03-06-1004-0002]; Blue Fire Project (Huizhou) IndustryUniversity-Research Joint Innovation Fund of Ministry of Education (China) [CXZJHZ201722]; Fundamental Research Funds for the Central Universities (China)Fundamental Research Funds for the Central Universities [11618401]; CXZJHZ201722; National Natural Science Foundation of China, NSFC: 2019-09-03-06-1004-0002, 51875251; Fundamental Research Funds for the Central Universities: 11618401"/>
    <s v="National Natural Science Foundation of China; Fundamental Research Funds for the Central Universities; Guangzhou Innovation Leading Talent Program; Blue Fire Project (Huizhou) Industry-University-Research Joint Innovation Fund of Ministry of Education"/>
    <s v="Science &amp; Technology - Other Topics; Engineering; Environmental Sciences &amp; Ecology"/>
    <s v="Renewable Energy;  Sustainability and the Environment; Strategy and Management; Industrial and Manufacturing Engineering; General Environmental Science"/>
    <b v="0"/>
    <s v="No"/>
    <x v="1"/>
    <x v="0"/>
    <x v="5"/>
  </r>
  <r>
    <s v="10.4324/9780367854850-16"/>
    <m/>
    <m/>
    <x v="1"/>
    <s v="Community translation in New Zealand"/>
    <s v="Crezee, Ineke; Burn, Jo Anna; Teng, Wei"/>
    <n v="3"/>
    <s v="No"/>
    <s v=" Crezee, I., Auckland University of Technology, Netherlands; Burn, J.A., Auckland University of Technology, Netherlands; Teng, W., University of Canterbury, Netherlands"/>
    <n v="2"/>
    <s v="Crezee, I.; Burn, J.A."/>
    <m/>
    <m/>
    <s v="No"/>
    <s v="The Routledge Handbook of Translation and Education"/>
    <x v="0"/>
    <s v="Routledge"/>
    <x v="1"/>
    <s v="book-chapter"/>
    <b v="0"/>
    <m/>
    <m/>
    <s v="No"/>
    <m/>
    <n v="0"/>
    <x v="0"/>
    <b v="0"/>
    <m/>
    <m/>
    <m/>
    <m/>
    <m/>
    <m/>
    <m/>
    <n v="0"/>
    <m/>
    <s v="No"/>
    <s v="Yes"/>
    <m/>
    <m/>
    <m/>
    <m/>
    <m/>
    <m/>
    <n v="0"/>
    <n v="0"/>
    <n v="0"/>
    <n v="0"/>
    <m/>
    <m/>
    <m/>
    <m/>
    <m/>
    <b v="0"/>
    <s v="No"/>
    <x v="1"/>
    <x v="1"/>
    <x v="1"/>
  </r>
  <r>
    <s v="10.4324/9780429440250"/>
    <m/>
    <m/>
    <x v="1"/>
    <s v="Routledge Handbook of Sport Governance"/>
    <s v="Shilbury, David; Ferkins, Lesley; Shilbury, David; Ferkins, Lesley"/>
    <n v="4"/>
    <s v="No"/>
    <s v=" Shilbury, D., Centre for Sport Research, Deakin University, Australia; Ferkins, L., Auckland University of Technology (AUT), New Zealand"/>
    <n v="1"/>
    <s v="Ferkins, L."/>
    <s v="Shilbury, D.; Centre for Sport Research, Australia"/>
    <m/>
    <s v="No"/>
    <m/>
    <x v="2"/>
    <s v="Routledge"/>
    <x v="1"/>
    <s v="book"/>
    <b v="0"/>
    <m/>
    <m/>
    <s v="No"/>
    <m/>
    <n v="0"/>
    <x v="0"/>
    <b v="0"/>
    <m/>
    <m/>
    <m/>
    <m/>
    <m/>
    <m/>
    <m/>
    <n v="0"/>
    <m/>
    <s v="No"/>
    <s v="Yes"/>
    <m/>
    <m/>
    <m/>
    <m/>
    <m/>
    <m/>
    <n v="5.5"/>
    <n v="0"/>
    <n v="0"/>
    <n v="8"/>
    <s v="http://www.altmetric.com/details.php?citation_id=73054234"/>
    <m/>
    <m/>
    <m/>
    <m/>
    <b v="0"/>
    <s v="No"/>
    <x v="1"/>
    <x v="1"/>
    <x v="1"/>
  </r>
  <r>
    <s v="10.1016/j.matdes.2019.108087"/>
    <s v="oa journal (via doaj)"/>
    <s v="cc-by-nc-nd"/>
    <x v="0"/>
    <s v="Selective laser sintering responses of keratin-based bio-polymer composites"/>
    <s v="Singamneni, Sarat; Velu, Rajkumar; Behera, Malaya Prasad; Scott, Sonya; Brorens, Peter; Harland, Duane; Gerrard, Juliet"/>
    <n v="7"/>
    <s v="No"/>
    <s v="[Singamneni, Sarat; Behera, Malaya Prasad] Auckland Univ Technol, Auckland, New Zealand; [Scott, Sonya; Brorens, Peter; Harland, Duane] Agresearch Ltd, Lincoln, New Zealand; [Gerrard, Juliet] Univ Auckland, Sch Biol Sci, Auckland, New Zealand; [Velu, Rajkumar] Singapore Univ Technol &amp; Design, Singapore, Singapore; [Gerrard, Juliet] Univ Auckland, Sch Chem Sci, Auckland, New Zealand Singamneni, S., Auckland University of Technology, Auckland, New Zealand; Velu, R., Singapore University of Technology and Design, Singapore; Behera, M.P., Auckland University of Technology, Auckland, New Zealand; Scott, S., Agresearch Ltd, Lincoln, New Zealand; Brorens, P., Agresearch Ltd, Lincoln, New Zealand; Harland, D., Agresearch Ltd, Lincoln, New Zealand; Gerrard, J., School of Biological Sciences, University of Auckland, Auckland, New Zealand, School of Chemical Sciences, University of Auckland, Auckland, New Zealand"/>
    <n v="1"/>
    <s v="Singamneni, Sarat, Behera, Malaya Prasad"/>
    <s v="Singamneni, S (corresponding author), Auckland Univ Technol, Auckland, New Zealand."/>
    <s v="Singamneni, S"/>
    <s v="Yes"/>
    <s v="Materials &amp; Design"/>
    <x v="2"/>
    <s v="Elsevier BV"/>
    <x v="0"/>
    <s v="journal-article"/>
    <b v="1"/>
    <s v="publishedVersion"/>
    <s v="publisher"/>
    <s v="No"/>
    <m/>
    <n v="0"/>
    <x v="0"/>
    <b v="1"/>
    <s v="0264-1275 "/>
    <s v="Yes"/>
    <s v="None"/>
    <s v="Yes"/>
    <s v="None"/>
    <s v="https://v2.sherpa.ac.uk/id/publication/13699"/>
    <n v="4"/>
    <n v="5"/>
    <s v="https://doi.org/10.1016/j.matdes.2019.108087"/>
    <s v="Yes"/>
    <s v="Yes"/>
    <m/>
    <m/>
    <m/>
    <s v="USD"/>
    <n v="2700"/>
    <n v="2700"/>
    <n v="0"/>
    <n v="0"/>
    <n v="0"/>
    <n v="0"/>
    <m/>
    <s v="National Science Challenge Science for Technological Innovation (SfTI) grant by the Ministry of Business, Innovation and Employment (MBIE) of the New Zealand government; Ministry of Business, Innovation and Employment, MBIE; Ministry of Business, Innovation and Employment, MBIE"/>
    <s v="Ministry of Business, Innovation and Employment"/>
    <s v="Materials Science"/>
    <s v="Mechanical Engineering; General Materials Science; Mechanics of Materials"/>
    <b v="0"/>
    <s v="No"/>
    <x v="1"/>
    <x v="0"/>
    <x v="0"/>
  </r>
  <r>
    <s v="10.1186/s12966-019-0894-2"/>
    <s v="oa journal (via doaj)"/>
    <m/>
    <x v="0"/>
    <s v="Do associations of sex, age and education with transport and leisure-time physical activity differ across 17 cities in 12 countries?"/>
    <s v="Mitáš, Josef; Cerin, Ester; Reis, Rodrigo Siqueira; Conway, Terry L.; Cain, Kelli L.; Adams, Marc A.; Schofield, Grant; Sarmiento, Olga L.; Christiansen, Lars B.; Davey, Rachel; Salvo, Deborah; Orzanco-Garralda, Rosario; Macfarlane, Duncan; Hino, Adriano Akira F.; De Bourdeaudhuij, Ilse; Owen, Neville; Van Dyck, Delfien; Sallis, James F."/>
    <n v="18"/>
    <s v="No"/>
    <s v="[Mitas, Josef] Palacky Univ, Fac Phys Culture, Inst Act Lifestyle, Olomouc, Czech Republic; [Cerin, Ester; Sallis, James F.] Australian Catholic Univ, Mary Mackillop Inst Hlth Res, Melbourne, Vic, Australia; [Cerin, Ester] Univ Hong Kong, Sch Publ Hlth, Pok Fu Lam, Hong Kong, Peoples R China; [Reis, Rodrigo Siqueira; Salvo, Deborah] Washington Univ, Brown Sch, Prevent Res Ctr, St Louis, MO 63110 USA; [Reis, Rodrigo Siqueira] Pontificia Univ Catolica Parana, Urban Management Grad Program, Curitiba, Parana, Brazil; [Conway, Terry L.; Cain, Kelli L.; Sallis, James F.] Univ Calif San Diego, Dept Family Med &amp; Publ Hlth, La Jolla, CA 92093 USA; [Adams, Marc A.] Arizona State Univ, Coll Hlth Solut, Global Inst Sustainabil, Phoenix, AZ USA; [Schofield, Grant] AUT Univ, Fac Hlth &amp; Environm Sci, Auckland, New Zealand; [Sarmiento, Olga L.] Univ Los Andes, Sch Med, Bogota, Colombia; [Christiansen, Lars B.] Univ Southern Denmark, Dept Sports Sci &amp; Clin Biomech, Odense, Denmark; [Davey, Rachel] Univ Canberra, Hlth Res Unit, Canberra, ACT, Australia; [Orzanco-Garralda, Rosario] Univ Publ Navarra, Pamplona, Spain; [Macfarlane, Duncan] Univ Hong Kong, Ctr Sports &amp; Exercise, Pok Fu Lam, Hong Kong, Peoples R China; [Hino, Adriano Akira F.] Pontificia Univ Catolica Parana, Hlth Technol Grad Program, Curitiba, Parana, Brazil; [De Bourdeaudhuij, Ilse; Van Dyck, Delfien] Univ Ghent, Fac Med &amp; Hlth Sci, Dept Movement &amp; Sport Sci, Ghent, Belgium; [Owen, Neville] Baker Heart &amp; Diabet Inst, Melbourne, Vic, Australia; [Owen, Neville] Swinburne Univ Technol, Melbourne, Vic, Australia; [Van Dyck, Delfien] Res Fdn Flanders, Brussels, Belgium Mitáš, J., Institute of Active Lifestyle, Faculty of Physical Culture, Palacký University, Olomouc, Czech Republic; Cerin, E., Mary Mackillop Institute for Health Research, Australian Catholic University, Melbourne, VIC, Australia, School of Public Health, University of Hong Kong, Pok Fu Lam, Hong Kong, Hong Kong; Reis, R.S., Prevention Research Center, Brown School, Washington University in St. Louis, Saint Louis, MO, United States, Urban Management Graduate Program, Pontifical Catholic University of Parana, Curitiba, Brazil; Conway, T.L., Department of Family Medicine and Public Health, University of California San Diego, San Diego, CA, United States; Cain, K.L., Department of Family Medicine and Public Health, University of California San Diego, San Diego, CA, United States; Adams, M.A., Global Institute of Sustainability, College of Health Solutions, Arizona State University, Phoenix, AZ, United States; Schofield, G., Faculty of Health and Environmental Sciences, AUT University, Auckland, New Zealand; Sarmiento, O.L., School of Medicine, Universidad de Los Andes, Bogotá, Colombia; Christiansen, L.B., Department of Sports Science and Clinical Biomechanics, University of Southern Denmark, Odense, Denmark; Davey, R., Health Research Unit, University of Canberra, Canberra, Australia; Salvo, D., Prevention Research Center, Brown School, Washington University in St. Louis, Saint Louis, MO, United States; Orzanco-Garralda, R., University Public of Navarra, Pamplona, Spain; Macfarlane, D., Centre for Sports and Exercise, University of Hong Kong, Pok Fu Lam, Hong Kong, Hong Kong; Hino, A.A.F., Health Technology Graduate Program, Pontifical Catholic University of Parana, Curitiba, Brazil; De Bourdeaudhuij, I., Department of Movement and Sport Sciences, Faculty of Medicine and Health Sciences, Ghent University, Gent, Belgium; Owen, N., Baker Heart and Diabetes Institute, Melbourne, Australia, Swinburne University of Technology, Melbourne, Australia; Van Dyck, D., Department of Movement and Sport Sciences, Faculty of Medicine and Health Sciences, Ghent University, Gent, Belgium, Research Foundation Flanders, Brussels, Belgium; Sallis, J.F., Mary Mackillop Institute for Health Research, Australian Catholic University, Melbourne, VIC, Australia, Department of Family Medicine and Public Health, University of California San Diego, San Diego, CA, United States"/>
    <n v="1"/>
    <s v="Mitas, Josef, Cerin, Ester, Sallis, James F., Reis, Rodrigo Siqueira, Salvo, Deborah, Conway, Terry L., Cain, Kelli L., Adams, Marc A., Schofield, Grant"/>
    <s v="Mitas, J (corresponding author), Palacky Univ, Fac Phys Culture, Inst Act Lifestyle, Olomouc, Czech Republic."/>
    <m/>
    <s v="No"/>
    <s v="International Journal of Behavioral Nutrition and Physical Activity"/>
    <x v="2"/>
    <s v="Springer Science and Business Media LLC"/>
    <x v="0"/>
    <s v="journal-article"/>
    <b v="1"/>
    <s v="publishedVersion"/>
    <s v="publisher"/>
    <s v="Yes"/>
    <s v="europepmc.org researchbank.acu.edu.au academica-e.unavarra.es archive.ugent.be sdu.dk "/>
    <n v="5"/>
    <x v="0"/>
    <b v="1"/>
    <s v="1479-5868 "/>
    <s v="Yes"/>
    <s v="None"/>
    <s v="Yes"/>
    <s v="None"/>
    <s v="https://v2.sherpa.ac.uk/id/publication/2600"/>
    <n v="7"/>
    <n v="7"/>
    <s v="https://doi.org/10.1186/s12966-019-0894-2"/>
    <s v="Yes"/>
    <s v="Yes"/>
    <s v="Yes"/>
    <s v="GBP"/>
    <n v="1650"/>
    <s v="USD"/>
    <n v="2580"/>
    <n v="2580"/>
    <n v="2.25"/>
    <n v="0"/>
    <n v="0"/>
    <n v="4"/>
    <s v="http://www.altmetric.com/details.php?citation_id=71969696"/>
    <s v="NIHUnited States Department of Health &amp; Human ServicesNational Institutes of Health (NIH) - USA [R01 CA127296]; ColcienciasDepartamento Administrativo de Ciencia, Tecnologia e Innovacion Colciencias [519 2010]; Fogarty; CeiBA (Center in Complex-Systems, Basic and Applied Research at the Universidad de los Andes); Australian Research CouncilAustralian Research Council [140100085]; NHMRC Program GrantNational Health and Medical Research Council of Australia [569940]; NHMRC Senior Principal Research FellowshipNational Health and Medical Research Council of Australia [1003960]; Victorian Government's Operational Infrastructure Support Program; Municipality of Aarhus; Ministry of Education, Youths and SportsMinistry of Education, Youth &amp; Sports - Czech Republic [MSM 6198959221]; Health Research Council of New ZealandHealth Research Council of New Zealand [07/356]; The Coca-Cola Company;  [HKU740907H];  [747807H]; National Cancer Institute, NCI: R01CA127296"/>
    <s v="; National Health and Medical Research Council; Ministerstvo Školství, Mládeže a Tělovýchovy; Health Research Council of New Zealand; HKU URC Strategic Research Theme; Colciencias grant, Fogarty and CeiBA; Australian Research Council Future Fellowship; NHMRC Senior Principal Research Fellowship; Municipality of Aarhus; CDC Foundation - an unrestricted training grant from Coca-Cola Company; Victorian Government's Operational Infrastructure Support Program"/>
    <s v="Nutrition &amp; Dietetics; Physiology"/>
    <s v="Physical Therapy;  Sports Therapy and Rehabilitation; Nutrition and Dietetics; Medicine (miscellaneous)"/>
    <b v="0"/>
    <s v="No"/>
    <x v="1"/>
    <x v="0"/>
    <x v="0"/>
  </r>
  <r>
    <s v="10.1186/s12966-019-0890-6"/>
    <s v="oa journal (via doaj)"/>
    <m/>
    <x v="0"/>
    <s v="Development and validation of the neighborhood environment walkability scale for youth across six continents"/>
    <s v="Cerin, Ester; Conway, Terry L.; Barnett, Anthony; Smith, Melody; Veitch, Jenny; Cain, Kelli L.; Salonna, Ferdinand; Reis, Rodrigo S.; Molina-García, Javier; Hinckson, Erica; Muda, Wan Abdul Manan Wan; Anjana, Ranjit Mohan; van Dyck, Delfien; Oyeyemi, Adewale L.; Timperio, Anna; Christiansen, Lars Breum; Mitáš, Josef; Mota, Jorge; Moran, Mika; Islam, Mohammed Zakiul; Mellecker, Robin R."/>
    <n v="22"/>
    <s v="Yes"/>
    <s v="[Cerin, Ester; Barnett, Anthony; Sallis, James F.] Australian Catholic Univ, Mary MacKillop Inst Hlth Res, Melbourne, Vic, Australia; [Cerin, Ester] Univ Hong Kong, Sch Publ Hlth, Hong Kong, Peoples R China; [Conway, Terry L.; Cain, Kelli L.; Sallis, James F.] Univ Calif San Diego, Dept Family Med &amp; Publ Hlth, San Diego, CA 92103 USA; [Smith, Melody] Univ Auckland, Sch Nursing, Auckland, New Zealand; [Veitch, Jenny; Timperio, Anna] Deakin Univ, IPAN, Geelong, Vic, Australia; [Salonna, Ferdinand; Mitas, Josef] Palacky Univ Olomouc, Inst Act Lifestyle, Olomouc, Czech Republic; [Reis, Rodrigo S.] Washington Univ, Brown Sch, Prevent Res Ctr, St Louis, MO 63110 USA; [Molina-Garcia, Javier] Univ Valencia, Dept Teaching Corporal Express, Valencia, Spain; [Hinckson, Erica] Auckland Univ Technol, Sch Sport &amp; Recreat, Auckland, New Zealand; [Muda, Wan Abdul Manan Wan] Khazanah Res Inst, Kuala Lumpur, Malaysia; [Anjana, Ranjit Mohan] Madras Diabet Res Fdn, Chennai, Tamil Nadu, India; [Anjana, Ranjit Mohan] Dr Mohans Diabet Specialties Ctr, Chennai, Tamil Nadu, India; [van Dyck, Delfien] Univ Ghent, Dept Movement &amp; Sport Sci, Ghent, Belgium; [Oyeyemi, Adewale L.] Univ Maiduguri, Dept Physiotherapy, Maiduguri, Nigeria; [Christiansen, Lars Breum] Univ Southern Denmark, Dept Sports Sci &amp; Clin Biomech, Odense, Denmark; [Mota, Jorge] Univ Porto, Res Ctr Phys Act Hlth &amp; Leisure, Porto, Portugal; [Moran, Mika] Univ Calif Berkeley, Inst Urban &amp; Reg Dev, Berkeley, CA 94720 USA; [Moran, Mika] Univ Haifa, Sch Publ Hlth, IL-3498839 Haifa, Israel; [Islam, Mohammed Zakiul] Bangladesh Univ Engn &amp; Technol, Dept Architecture, Dhaka, Bangladesh; [Mellecker, Robin R.] Univ Hong Kong, Hong Kong, Peoples R China Cerin, E., Mary MacKillop Institute for Health Research, Australian Catholic University, Melbourne, Australia, School of Public Health, University of Hong Kong, Hong Kong, Hong Kong; Conway, T.L., Department of Family Medicine and Public Health, University of California, San Diego, United States; Barnett, A., Mary MacKillop Institute for Health Research, Australian Catholic University, Melbourne, Australia; Smith, M., School of Nursing, University of Auckland, Auckland, New Zealand; Veitch, J., Institute for Physical Activity and Nutrition (IPAN), Deakin University, Geelong, Australia; Cain, K.L., Department of Family Medicine and Public Health, University of California, San Diego, United States; Salonna, F., Institute of Active Lifestyle, Palacky University of Olomouc, Olomouc, Czech Republic; Reis, R.S., Prevention Research Center, Brown School, Washington University in St. Louis, St Louis, United States; Molina-García, J., Department of Teaching of Corporal Expression, University of Valencia, Valencia, Spain; Hinckson, E., School of Sport and Recreation, Auckland University of Technology, Auckland, New Zealand; Muda, W.A.M.W., Khazanah Research Institute, Kuala Lumpur, Malaysia; Anjana, R.M., Madras Diabetes Research Foundation and Dr. Mohan's Diabetes Specialties Centre, Chennai, India; Van Dyck, D., Department of Movement and Sport Sciences, Ghent University, Ghent, Belgium; Oyeyemi, A.L., Department of Physiotherapy, University of Maiduguri, Maiduguri, Nigeria; Timperio, A., Institute for Physical Activity and Nutrition (IPAN), Deakin University, Geelong, Australia; Christiansen, L.B., Department of Sports Science and Clinical Biomechanics, University of Southern Denmark, Odense, Denmark; Mitáš, J., Institute of Active Lifestyle, Palacky University of Olomouc, Olomouc, Czech Republic; Mota, J., Research Centre in Physical Activity, Health and Leisure, University of Porto, Porto, Portugal; Moran, M., Institute for Urban and Regional Development, University of California Berkeley, Berkeley, United States, School of Public Health, University of Haifa, Haifa, 3498839, Israel; Islam, M.Z., Department of Architecture, Bangladesh University of Engineering and Technology, Dhaka, Bangladesh; Mellecker, R.R., University of Hong Kong, Hong Kong, Hong Kong; Sallis, J.F., Mary MacKillop Institute for Health Research, Australian Catholic University, Melbourne, Australia, Department of Family Medicine and Public Health, University of California, San Diego, United States"/>
    <n v="1"/>
    <s v="Cerin, Ester, Barnett, Anthony, Sallis, James F., Conway, Terry L., Cain, Kelli L., Smith, Melody, Veitch, Jenny, Timperio, Anna, Salonna, Ferdinand, Mitas, Josef, Reis, Rodrigo S., Molina-Garcia, Javier, Hinckson, Erica"/>
    <s v="Cerin, E (corresponding author), Australian Catholic Univ, Mary MacKillop Inst Hlth Res, Melbourne, Vic, Australia.; Cerin, E (corresponding author), Univ Hong Kong, Sch Publ Hlth, Hong Kong, Peoples R China."/>
    <m/>
    <s v="No"/>
    <s v="International Journal of Behavioral Nutrition and Physical Activity"/>
    <x v="2"/>
    <s v="Springer Science and Business Media LLC"/>
    <x v="0"/>
    <s v="journal-article"/>
    <b v="1"/>
    <s v="publishedVersion"/>
    <s v="publisher"/>
    <s v="Yes"/>
    <s v="europepmc.org archive.ugent.be sdu.dk openrepository.aut.ac.nz "/>
    <n v="4"/>
    <x v="0"/>
    <b v="1"/>
    <s v="1479-5868 "/>
    <s v="Yes"/>
    <s v="None"/>
    <s v="Yes"/>
    <s v="None"/>
    <s v="https://v2.sherpa.ac.uk/id/publication/2600"/>
    <n v="6"/>
    <n v="6"/>
    <s v="https://doi.org/10.1186/s12966-019-0890-6"/>
    <s v="Yes"/>
    <s v="Yes"/>
    <s v="Yes"/>
    <s v="GBP"/>
    <n v="1650"/>
    <s v="USD"/>
    <n v="2580"/>
    <n v="2580"/>
    <n v="11"/>
    <n v="0"/>
    <n v="0"/>
    <n v="19"/>
    <s v="http://www.altmetric.com/details.php?citation_id=71970792"/>
    <s v="National Heart, Lung and Blood Institute-National Institutes of Health (NIH) (USA) [5R01HL111378 02]; Health and Medical Research Fund (Food and Health Bureau, Government of the Hong Kong SAR, PR of China) [10111501]; NIHUnited States Department of Health &amp; Human ServicesNational Institutes of Health (NIH) - USA [R01 HL083454]; Health Research Council (HRC) of New ZealandHealth Research Council of New Zealand [HRC12/329]; Generalitat Valenciana, SpainGeneralitat Valenciana [GV-2013-087]; Research Foundation Flanders (FWO)FWO [FWO12/ASP/102]; Israel Science Foundation -ISFIsrael Science Foundation [916/12]; Madras Diabetes Research Foundation (MDRF), Chennai; Czech Science FoundationGrant Agency of the Czech Republic [GA14-26896S, GA17-24378S]; Brazilian National Council for Scientific and Technological DevelopmentConselho Nacional de Desenvolvimento Cientifico e Tecnologico (CNPQ) [306836/2011-4]; Health Research Council of New Zealand Sir Charles Hercus Research Fellowship [17/013]; Australian National Heart Foundation Future Leader Fellowship [ID101928]; National Health Foundation of Australia [ID100046]; Australian Research CouncilAustralian Research Council [FT140100085]; ID101928; 10111501, R01 HL083454; GV-2013-087; HRC12/329; 17/013; ID100046; National Institutes of Health, NIH; National Heart, Lung, and Blood Institute, NHLBI: R01HL083454, R01HL111378; Australian Research Council, ARC: FT140100085; Grantová Agentura České Republiky, GA ČR: GA14-26896S, GA17-24378S; Fonds Wetenschappelijk Onderzoek, FWO: FWO12/ASP/102; Conselho Nacional de Desenvolvimento Científico e Tecnológico, CNPq: 306836/2011–4; Israel Science Foundation, ISF: 916/12; Health and Medical Research Fund, HMRF; Madras Diabetes Research Foundation, MDRF"/>
    <s v="Australian Research Council; Health and Medical Research Fund; Generalitat Valenciana; Grantová Agentura České Republiky; National Heart Foundation of Australia; Fonds Wetenschappelijk Onderzoek; Instituto Nacional de Ciência e Tecnologia de Informação Quântica; National Heart, Lung, and Blood Institute; Health Research Council of New Zealand; Fundo Regional para a Ciência e Tecnologia; Madras Diabetes Research Foundation; Santander University Scholarship Program 2018; Israel Science Foundations; Sir Charles Hercus Research Fellowship - Health Research Council of New Zealand"/>
    <s v="Nutrition &amp; Dietetics; Physiology"/>
    <s v="Physical Therapy;  Sports Therapy and Rehabilitation; Nutrition and Dietetics; Medicine (miscellaneous)"/>
    <b v="1"/>
    <s v="Yes"/>
    <x v="0"/>
    <x v="0"/>
    <x v="0"/>
  </r>
  <r>
    <s v="10.1145/3365109.3368782"/>
    <m/>
    <m/>
    <x v="1"/>
    <s v="A Schema-First Formalism for Labeled Property Graph Databases"/>
    <s v="Sharma, Chandan: Auckland University of Technology, Auckland, New Zealand; Sinha, Roopak: Auckland University of Technology, Auckland, New Zealand"/>
    <n v="2"/>
    <s v="No"/>
    <s v=" Sharma, C., Information Technology and Software Engineering, Auckland University of Technology, Auckland, New Zealand; Sinha, R., Information Technology and Software Engineering, Auckland University of Technology, Auckland, New Zealand"/>
    <n v="2"/>
    <s v="Sharma, C.; Sinha, R."/>
    <m/>
    <m/>
    <s v="No"/>
    <s v="Proceedings of the 6th IEEE/ACM International Conference on Big Data Computing, Applications and Technologies - BDCAT '19"/>
    <x v="2"/>
    <s v="ACM Press"/>
    <x v="1"/>
    <s v="proceedings-article"/>
    <b v="0"/>
    <m/>
    <m/>
    <s v="No"/>
    <m/>
    <n v="0"/>
    <x v="0"/>
    <b v="0"/>
    <m/>
    <m/>
    <m/>
    <m/>
    <m/>
    <m/>
    <n v="1"/>
    <n v="2"/>
    <m/>
    <s v="No"/>
    <s v="Yes"/>
    <m/>
    <m/>
    <m/>
    <m/>
    <m/>
    <m/>
    <n v="0"/>
    <n v="0"/>
    <n v="0"/>
    <n v="0"/>
    <m/>
    <m/>
    <m/>
    <m/>
    <m/>
    <b v="0"/>
    <s v="No"/>
    <x v="1"/>
    <x v="1"/>
    <x v="1"/>
  </r>
  <r>
    <s v="10.1145/3368235.3370268"/>
    <m/>
    <m/>
    <x v="1"/>
    <s v="The Vision of Semantic Web"/>
    <s v="Barati, Molood: Auckland University of Technoogy, Auckland, New Zealand"/>
    <n v="1"/>
    <s v="No"/>
    <s v=" Barati, M., School of Engineering, Computer and Mathematical sciences, Auckland University of Technology, Auckland, New Zealand"/>
    <n v="1"/>
    <s v="Barati, M."/>
    <s v="Barati, M.; School of Engineering, New Zealand; email: mbarati@aut.ac.nz"/>
    <s v="Barati, M."/>
    <s v="Yes"/>
    <s v="Proceedings of the 12th IEEE/ACM International Conference on Utility and Cloud Computing Companion - UCC '19 Companion"/>
    <x v="2"/>
    <s v="ACM Press"/>
    <x v="1"/>
    <s v="proceedings-article"/>
    <b v="0"/>
    <m/>
    <m/>
    <s v="No"/>
    <m/>
    <n v="0"/>
    <x v="0"/>
    <b v="0"/>
    <m/>
    <m/>
    <m/>
    <m/>
    <m/>
    <m/>
    <m/>
    <n v="0"/>
    <m/>
    <s v="No"/>
    <s v="Yes"/>
    <m/>
    <m/>
    <m/>
    <m/>
    <m/>
    <m/>
    <n v="0"/>
    <n v="0"/>
    <n v="0"/>
    <n v="0"/>
    <m/>
    <s v="Auckland University of Technology, New Zealand, AUT"/>
    <m/>
    <m/>
    <m/>
    <b v="0"/>
    <s v="No"/>
    <x v="1"/>
    <x v="1"/>
    <x v="1"/>
  </r>
  <r>
    <s v="10.1145/3368235.3368873"/>
    <s v="open (via free pdf)"/>
    <m/>
    <x v="4"/>
    <s v="CORP"/>
    <s v="Litchfield, Alan T.: Auckland University of Technology, Auckland, New Zealand; Ahmed, Monjur: Waikato Institute of Technology, Hamilton, New Zealand"/>
    <n v="2"/>
    <s v="No"/>
    <s v=" Litchfield, A.T., Service and Cloud Computing Research Lab, Auckland University of Technology, New Zealand; Ahmed, M., Centre for Information Technology Waikato Institute of Technology"/>
    <n v="1"/>
    <s v="Litchfield, A.T."/>
    <m/>
    <m/>
    <s v="No"/>
    <s v="Proceedings of the 12th IEEE/ACM International Conference on Utility and Cloud Computing Companion - UCC '19 Companion"/>
    <x v="2"/>
    <s v="ACM Press"/>
    <x v="0"/>
    <s v="proceedings-article"/>
    <b v="0"/>
    <s v="publishedVersion"/>
    <s v="publisher"/>
    <s v="No"/>
    <m/>
    <n v="0"/>
    <x v="0"/>
    <b v="0"/>
    <m/>
    <m/>
    <m/>
    <m/>
    <m/>
    <m/>
    <m/>
    <n v="0"/>
    <s v="https://dl.acm.org/doi/pdf/10.1145/3368235.3368873"/>
    <s v="No"/>
    <s v="Yes"/>
    <m/>
    <m/>
    <m/>
    <m/>
    <m/>
    <m/>
    <n v="0"/>
    <n v="0"/>
    <n v="0"/>
    <n v="0"/>
    <m/>
    <m/>
    <m/>
    <m/>
    <m/>
    <b v="0"/>
    <s v="No"/>
    <x v="1"/>
    <x v="0"/>
    <x v="4"/>
  </r>
  <r>
    <s v="10.1108/CDI-01-2019-0012"/>
    <m/>
    <m/>
    <x v="1"/>
    <s v="Reflections on women's career responsibilities in neoliberally driven universities"/>
    <s v="Asirvatham, Sheeba; Humphries-Kil, Maria"/>
    <n v="2"/>
    <s v="No"/>
    <s v="[Asirvatham, Sheeba] Woosong Univ, Dept Global Management, Daejeon, South Korea; [Humphries-Kil, Maria] AUT, Auckland, New Zealand Asirvatham, S., Department of Global Management, Woosong University, Daejeon, South Korea; Humphries-Kil, M., AUT, Auckland, New Zealand"/>
    <n v="0"/>
    <m/>
    <s v="Asirvatham, S (corresponding author), Woosong Univ, Dept Global Management, Daejeon, South Korea."/>
    <m/>
    <s v="No"/>
    <s v="Career Development International"/>
    <x v="2"/>
    <s v="Emerald"/>
    <x v="1"/>
    <s v="journal-article"/>
    <b v="0"/>
    <m/>
    <m/>
    <s v="No"/>
    <m/>
    <n v="0"/>
    <x v="0"/>
    <b v="0"/>
    <s v="1362-0436 "/>
    <s v="Yes"/>
    <s v="None"/>
    <s v="No"/>
    <m/>
    <s v="https://v2.sherpa.ac.uk/id/publication/1294"/>
    <m/>
    <n v="0"/>
    <m/>
    <s v="Yes"/>
    <s v="Yes"/>
    <m/>
    <m/>
    <m/>
    <s v="USD"/>
    <n v="3240"/>
    <n v="3240"/>
    <n v="0"/>
    <n v="0"/>
    <n v="0"/>
    <n v="0"/>
    <m/>
    <m/>
    <m/>
    <s v="Psychology; Business &amp; Economics"/>
    <s v="Social Sciences (miscellaneous); Organizational Behavior and Human Resource Management"/>
    <b v="0"/>
    <s v="No"/>
    <x v="1"/>
    <x v="1"/>
    <x v="1"/>
  </r>
  <r>
    <s v="10.1080/02640414.2019.1655131"/>
    <m/>
    <m/>
    <x v="1"/>
    <s v="The effects of eccentric phase duration on concentric outcomes in the back squat and bench press in well-trained males"/>
    <s v="Carzoli, Joseph P.: Department of Exercise Science and Health Promotion, Muscle Physiology Laboratory, Florida Atlantic University, Boca Raton, FL, USA; Sousa, Colby A.: Department of Exercise Science and Health Promotion, Muscle Physiology Laboratory, Florida Atlantic University, Boca Raton, FL, USA; Belcher, Daniel J.: Department of Exercise Science and Health Promotion, Muscle Physiology Laboratory, Florida Atlantic University, Boca Raton, FL, USA; Helms, Eric R.: Sports Performance Research Institute New Zealand (SPRINZ), AUT University, Auckland, New Zealand; Khamoui, Andy V.: Department of Exercise Science and Health Promotion, Muscle Physiology Laboratory, Florida Atlantic University, Boca Raton, FL, USA; Whitehurst, Michael: Department of Exercise Science and Health Promotion, Muscle Physiology Laboratory, Florida Atlantic University, Boca Raton, FL, USA; Zourdos, Michael C.: Department of Exercise Science and Health Promotion, Muscle Physiology Laboratory, Florida Atlantic University, Boca Raton, FL, USA"/>
    <n v="7"/>
    <s v="No"/>
    <s v="[Carzoli, Joseph P.; Sousa, Colby A.; Belcher, Daniel J.; Khamoui, Andy, V; Whitehurst, Michael; Zourdos, Michael C.] Florida Atlantic Univ, Muscle Physiol Lab, Dept Exercise Sci &amp; Hlth Promot, Boca Raton, FL 33431 USA; [Helms, Eric R.] AUT Univ, SPRINZ, Auckland, New Zealand Carzoli, J.P., Department of Exercise Science and Health Promotion, Muscle Physiology Laboratory, Florida Atlantic University, Boca Raton, FL, United States; Sousa, C.A., Department of Exercise Science and Health Promotion, Muscle Physiology Laboratory, Florida Atlantic University, Boca Raton, FL, United States; Belcher, D.J., Department of Exercise Science and Health Promotion, Muscle Physiology Laboratory, Florida Atlantic University, Boca Raton, FL, United States; Helms, E.R., Sports Performance Research Institute New Zealand (SPRINZ), AUT University, Auckland, New Zealand; Khamoui, A.V., Department of Exercise Science and Health Promotion, Muscle Physiology Laboratory, Florida Atlantic University, Boca Raton, FL, United States; Whitehurst, M., Department of Exercise Science and Health Promotion, Muscle Physiology Laboratory, Florida Atlantic University, Boca Raton, FL, United States; Zourdos, M.C., Department of Exercise Science and Health Promotion, Muscle Physiology Laboratory, Florida Atlantic University, Boca Raton, FL, United States"/>
    <n v="1"/>
    <s v="Carzoli, Joseph P., Sousa, Colby A., Belcher, Daniel J., Khamoui, Andy, V, Whitehurst, Michael, Zourdos, Michael C., Helms, Eric R.,"/>
    <s v="Zourdos, MC (corresponding author), Florida Atlantic Univ, Dept Exercise Sci &amp; Hlth Promot, 777 Glades Rd,Off Field House 11A,Room 126A, Boca Raton, FL 33431 USA."/>
    <m/>
    <s v="No"/>
    <s v="Journal of Sports Sciences"/>
    <x v="2"/>
    <s v="Informa UK Limited"/>
    <x v="1"/>
    <s v="journal-article"/>
    <b v="0"/>
    <m/>
    <m/>
    <s v="No"/>
    <m/>
    <n v="0"/>
    <x v="0"/>
    <b v="0"/>
    <s v="0264-0414 1466-447X "/>
    <s v="Yes"/>
    <s v="12 months"/>
    <s v="No"/>
    <m/>
    <s v="https://v2.sherpa.ac.uk/id/publication/5753"/>
    <n v="2"/>
    <n v="3"/>
    <m/>
    <s v="Yes"/>
    <s v="Yes"/>
    <m/>
    <m/>
    <m/>
    <s v="USD"/>
    <n v="2950"/>
    <n v="2950"/>
    <n v="11"/>
    <n v="0"/>
    <n v="0"/>
    <n v="19"/>
    <s v="http://www.altmetric.com/details.php?citation_id=65118091"/>
    <m/>
    <m/>
    <s v="Sport Sciences"/>
    <s v="Physical Therapy;  Sports Therapy and Rehabilitation; Orthopedics and Sports Medicine"/>
    <b v="0"/>
    <s v="No"/>
    <x v="1"/>
    <x v="1"/>
    <x v="1"/>
  </r>
  <r>
    <s v="10.1145/3365109.3368792"/>
    <m/>
    <m/>
    <x v="1"/>
    <s v="Feature Selection Methods for Linked Data: Limitations, Capabilities and Potentials"/>
    <s v="Cherrington, Marianne: University of Huddersfield, Auckland, New Zealand; Airehrour, David: Unitec Institute of Technology, Auckland, New Zealand; Lu, Joan: University of Huddersfield, Huddersfield, United Kingdom; Xu, Qiang: University of Huddersfield, Huddersfield, United Kingdom; Wade, Stephen: University of Huddersfield, Huddersfield, United Kingdom; Madanian, Samaneh: Auckland University of Technology, Auckland, New Zealand"/>
    <n v="6"/>
    <s v="No"/>
    <s v=" Cherrington, M., School Computing and Engineering, University of Huddersfield, Huddersfield, United Kingdom; Xu, Q., Dept. of Engineering Technology, University of Huddersfield, Huddersfield, United Kingdom; Airehrour, D., School of Applied Business, Unitec Institute of Technology, Auckland, New Zealand; Wade, S., Dept. of Computer Science, University of Huddersfield, Huddersfield, United Kingdom; Lu, J., Dept. of Computer Science, University of Huddersfield, Huddersfield, United Kingdom; Madanian, S., Dept. of Computer Science, Auckland University of Technology, Auckland, New Zealand"/>
    <n v="1"/>
    <s v="Madanian, S."/>
    <m/>
    <m/>
    <s v="No"/>
    <s v="Proceedings of the 6th IEEE/ACM International Conference on Big Data Computing, Applications and Technologies - BDCAT '19"/>
    <x v="2"/>
    <s v="ACM Press"/>
    <x v="1"/>
    <s v="proceedings-article"/>
    <b v="0"/>
    <m/>
    <m/>
    <s v="No"/>
    <m/>
    <n v="0"/>
    <x v="0"/>
    <b v="0"/>
    <m/>
    <m/>
    <m/>
    <m/>
    <m/>
    <m/>
    <n v="1"/>
    <n v="0"/>
    <m/>
    <s v="No"/>
    <s v="Yes"/>
    <m/>
    <m/>
    <m/>
    <m/>
    <m/>
    <m/>
    <n v="0"/>
    <n v="0"/>
    <n v="0"/>
    <n v="0"/>
    <m/>
    <m/>
    <m/>
    <m/>
    <m/>
    <b v="0"/>
    <s v="No"/>
    <x v="1"/>
    <x v="1"/>
    <x v="1"/>
  </r>
  <r>
    <s v="10.3390/s19245363"/>
    <s v="oa journal (via doaj)"/>
    <m/>
    <x v="0"/>
    <s v="Comparison of Walking Protocols and Gait Assessment Systems for Machine Learning-Based Classification of Parkinson's Disease"/>
    <s v="Rehman, Rana Zia Ur; Del Din, Silvia; Shi, Jian Qing; Galna, Brook; Lord, Sue; Yarnall, Alison J.; Guan, Yu; Rochester, Lynn"/>
    <n v="8"/>
    <s v="No"/>
    <s v="[Rehman, Rana Zia Ur; Del Din, Silvia; Galna, Brook; Lord, Sue; Yarnall, Alison J.; Rochester, Lynn] Newcastle Univ, Inst Ageing, Inst Neurosci, Newcastle Upon Tyne NE4 5PL, Tyne &amp; Wear, England; [Shi, Jian Qing] Newcastle Univ, Sch Math Stat &amp; Phys, Newcastle Upon Tyne NE1 7RU, Tyne &amp; Wear, England; [Galna, Brook] Newcastle Univ, Sch Biomed Nutr &amp; Sport Sci, Newcastle Upon Tyne NE1 7RU, Tyne &amp; Wear, England; [Lord, Sue] Auckland Univ Technol, Dept Physiotherapy, Auckland 92006, New Zealand; [Yarnall, Alison J.; Rochester, Lynn] Newcastle Tyne Hosp NHS Fdn Trust, Newcastle Upon Tyne NE7 7DN, Tyne &amp; Wear, England; [Guan, Yu] Newcastle Univ, Sch Comp, Newcastle Upon Tyne NE4 5TG, Tyne &amp; Wear, England Ur Rehman, R.Z., Institute of Neuroscience/Institute for Ageing, Newcastle University, Newcastle Upon Tyne, NE4 5PL, United Kingdom; Del Din, S., Institute of Neuroscience/Institute for Ageing, Newcastle University, Newcastle Upon Tyne, NE4 5PL, United Kingdom; Shi, J.Q., School of Mathematics, Statistics and Physics, Newcastle University, Newcastle Upon Tyne, NE1 7RU, United Kingdom; Galna, B., Institute of Neuroscience/Institute for Ageing, Newcastle University, Newcastle Upon Tyne, NE4 5PL, United Kingdom, School of Biomedical, Nutritional and Sport Sciences, Newcastle University, Newcastle Upon Tyne, NE1 7RU, United Kingdom; Lord, S., Institute of Neuroscience/Institute for Ageing, Newcastle University, Newcastle Upon Tyne, NE4 5PL, United Kingdom, Department of Physiotherapy, Auckland University of Technology, Auckland, 92006, New Zealand; Yarnall, A.J., Institute of Neuroscience/Institute for Ageing, Newcastle University, Newcastle Upon Tyne, NE4 5PL, United Kingdom, The Newcastle upon Tyne Hospitals NHS Foundation Trust, Newcastle Upon Tyne, NE7 7DN, United Kingdom; Guan, Y., School of Computing, Newcastle University, Newcastle Upon Tyne, NE4 5TG, United Kingdom; Rochester, L., Institute of Neuroscience/Institute for Ageing, Newcastle University, Newcastle Upon Tyne, NE4 5PL, United Kingdom, The Newcastle upon Tyne Hospitals NHS Foundation Trust, Newcastle Upon Tyne, NE7 7DN, United Kingdom"/>
    <n v="1"/>
    <s v="Rehman, Rana Zia Ur, Del Din, Silvia, Galna, Brook, Lord, Sue, Yarnall, Alison J., Rochester, Lynn, Shi, Jian Qing"/>
    <s v="Rochester, L (corresponding author), Newcastle Univ, Inst Ageing, Inst Neurosci, Newcastle Upon Tyne NE4 5PL, Tyne &amp; Wear, England.; Rochester, L (corresponding author), Newcastle Tyne Hosp NHS Fdn Trust, Newcastle Upon Tyne NE7 7DN, Tyne &amp; Wear, England."/>
    <m/>
    <s v="No"/>
    <s v="Sensors"/>
    <x v="2"/>
    <s v="MDPI AG"/>
    <x v="0"/>
    <s v="journal-article"/>
    <b v="1"/>
    <s v="publishedVersion"/>
    <s v="publisher"/>
    <s v="Yes"/>
    <s v="europepmc.org eprint.ncl.ac.uk "/>
    <n v="2"/>
    <x v="0"/>
    <b v="1"/>
    <s v="1424-8220 "/>
    <s v="Yes"/>
    <s v="None"/>
    <s v="Yes"/>
    <s v="None"/>
    <s v="https://v2.sherpa.ac.uk/id/publication/17524"/>
    <n v="8"/>
    <n v="7"/>
    <s v="https://doi.org/10.3390/s19245363"/>
    <s v="Yes"/>
    <s v="Yes"/>
    <s v="Yes"/>
    <s v="CHF"/>
    <n v="1800"/>
    <m/>
    <m/>
    <n v="2002"/>
    <n v="9"/>
    <n v="0"/>
    <n v="0"/>
    <n v="15"/>
    <s v="http://www.altmetric.com/details.php?citation_id=72184749"/>
    <s v="Keep Control project, European Union's Horizon 2020 research and innovation ITN program under the Marie Sklodowska-Curie [721577]; Parkinson's UKParkinson's UK [J-0802, G-1301]; National Institute for Health Research (NIHR) Newcastle Biomedical Research Center (BRC) based at Newcastle Upon Tyne Hospital NHS Foundation Trust and Newcastle University [09/H0906/82]; NIHR/Wellcome Trust Clinical Research Facility (CRF) infrastructure at Newcastle upon Tyne Hospitals NHS Foundation Trust; G-1301, J-0802; Cancer Research Foundation, CRF; Division of Research, Evaluation, and Communication, REC: 09/H0906/82; Immune Tolerance Network, ITN: 721577; Manchester Biomedical Research Centre, BRC; National Institute for Health Research, NIHR; Newcastle University; Newcastle upon Tyne Hospitals NHS Foundation Trust; Horizon 2020; NIHR Newcastle Biomedical Research Centre"/>
    <m/>
    <s v="Chemistry; Engineering; Instruments &amp; Instrumentation"/>
    <s v="Electrical and Electronic Engineering; Analytical Chemistry; Atomic and Molecular Physics;  and Optics; Biochemistry"/>
    <b v="0"/>
    <s v="No"/>
    <x v="1"/>
    <x v="0"/>
    <x v="0"/>
  </r>
  <r>
    <s v="10.4337/qmjip.2019.04.01"/>
    <m/>
    <m/>
    <x v="1"/>
    <s v="Reining in the rules for 'lost profits' damages in patent law"/>
    <s v="Abdussalam, Moshood: Auckland University of Technology, New Zealand"/>
    <n v="1"/>
    <s v="No"/>
    <s v="[Abdussalam, Moshood] Auckland Univ Technol, Auckland, New Zealand Abdussalam, M., Auckland University of Technology, New Zealand"/>
    <n v="1"/>
    <s v="Abdussalam, Moshood,"/>
    <s v="Abdussalam, M (corresponding author), Auckland Univ Technol, Auckland, New Zealand."/>
    <s v="Abdussalam, M"/>
    <s v="Yes"/>
    <s v="Queen Mary Journal of Intellectual Property"/>
    <x v="2"/>
    <s v="Edward Elgar Publishing"/>
    <x v="1"/>
    <s v="journal-article"/>
    <b v="0"/>
    <m/>
    <m/>
    <s v="No"/>
    <m/>
    <n v="0"/>
    <x v="0"/>
    <b v="0"/>
    <s v="2045-9807 2045-9815 "/>
    <s v="Yes"/>
    <s v="18 months"/>
    <s v="No"/>
    <m/>
    <s v="https://v2.sherpa.ac.uk/id/publication/25836"/>
    <m/>
    <n v="0"/>
    <m/>
    <s v="Yes"/>
    <s v="Yes"/>
    <m/>
    <m/>
    <m/>
    <m/>
    <m/>
    <m/>
    <n v="0"/>
    <n v="0"/>
    <n v="0"/>
    <n v="0"/>
    <m/>
    <m/>
    <m/>
    <s v="Government &amp; Law"/>
    <s v="Law"/>
    <b v="0"/>
    <s v="No"/>
    <x v="1"/>
    <x v="1"/>
    <x v="1"/>
  </r>
  <r>
    <s v="10.1109/IVCNZ48456.2019.8960991"/>
    <m/>
    <m/>
    <x v="1"/>
    <s v="Accurate 3D Measurement of Highly Specular Surface using Laser and Stereo Reconstruction"/>
    <s v="Dawda, Arpita; Nguyen, Minh; Klette, Reinhard"/>
    <n v="3"/>
    <s v="No"/>
    <s v=" Dawda, A., Auckland University of Technology, School of Engineering, Computer and Mathematical Sciences, Auckland, New Zealand; Nguyen, M., Auckland University of Technology, School of Engineering, Computer and Mathematical Sciences, Auckland, New Zealand; Klette, R., Auckland University of Technology, School of Engineering, Computer and Mathematical Sciences, Auckland, New Zealand"/>
    <n v="3"/>
    <s v="Dawda, A.; Nguyen, M.; Klette, R."/>
    <m/>
    <m/>
    <s v="No"/>
    <s v="2019 International Conference on Image and Vision Computing New Zealand (IVCNZ)"/>
    <x v="0"/>
    <s v="IEEE"/>
    <x v="1"/>
    <s v="proceedings-article"/>
    <b v="0"/>
    <m/>
    <m/>
    <s v="No"/>
    <m/>
    <n v="0"/>
    <x v="0"/>
    <b v="0"/>
    <m/>
    <m/>
    <m/>
    <m/>
    <m/>
    <m/>
    <n v="3"/>
    <n v="2"/>
    <m/>
    <s v="No"/>
    <s v="Yes"/>
    <m/>
    <m/>
    <m/>
    <m/>
    <m/>
    <m/>
    <n v="0"/>
    <n v="0"/>
    <n v="0"/>
    <n v="0"/>
    <m/>
    <m/>
    <m/>
    <m/>
    <m/>
    <b v="0"/>
    <s v="No"/>
    <x v="1"/>
    <x v="1"/>
    <x v="1"/>
  </r>
  <r>
    <s v="10.1109/IVCNZ48456.2019.8961011"/>
    <m/>
    <m/>
    <x v="1"/>
    <s v="Deep Learning for Pollen Sac Detection and Measurement on Honeybee Monitoring Video"/>
    <s v="Yang, Cheng; Collins, John"/>
    <n v="2"/>
    <s v="No"/>
    <s v=" Yang, C., School of Engineering, Computer and Mathematical Sciences, Auckland University of Technology, Auckland, New Zealand; Collins, J., School of Engineering, Computer and Mathematical Sciences, Auckland University of Technology, Auckland, New Zealand"/>
    <n v="2"/>
    <s v="Yang, C.; Collins, J."/>
    <m/>
    <m/>
    <s v="No"/>
    <s v="2019 International Conference on Image and Vision Computing New Zealand (IVCNZ)"/>
    <x v="0"/>
    <s v="IEEE"/>
    <x v="1"/>
    <s v="proceedings-article"/>
    <b v="0"/>
    <m/>
    <m/>
    <s v="No"/>
    <m/>
    <n v="0"/>
    <x v="0"/>
    <b v="0"/>
    <m/>
    <m/>
    <m/>
    <m/>
    <m/>
    <m/>
    <m/>
    <n v="0"/>
    <m/>
    <s v="No"/>
    <s v="Yes"/>
    <m/>
    <m/>
    <m/>
    <m/>
    <m/>
    <m/>
    <n v="0"/>
    <n v="0"/>
    <n v="0"/>
    <n v="0"/>
    <m/>
    <m/>
    <m/>
    <m/>
    <m/>
    <b v="0"/>
    <s v="No"/>
    <x v="1"/>
    <x v="1"/>
    <x v="1"/>
  </r>
  <r>
    <s v="10.1109/IVCNZ48456.2019.8961007"/>
    <m/>
    <m/>
    <x v="1"/>
    <s v="Fast and Secured Visual Content Hiding in Lossy Compressed Images and Video Streams"/>
    <s v="Nguyen, Hoa; Nguyen, Minh"/>
    <n v="2"/>
    <s v="No"/>
    <s v=" Nguyen, H., Auckland University of Technology, School of Engineering, Computer and Mathematical Sciences, New Zealand; Nguyen, M., Auckland University of Technology, School of Engineering, Computer and Mathematical Sciences, New Zealand"/>
    <n v="2"/>
    <s v="Nguyen, H.; Nguyen, M."/>
    <m/>
    <m/>
    <s v="No"/>
    <s v="2019 International Conference on Image and Vision Computing New Zealand (IVCNZ)"/>
    <x v="0"/>
    <s v="IEEE"/>
    <x v="1"/>
    <s v="proceedings-article"/>
    <b v="0"/>
    <m/>
    <m/>
    <s v="No"/>
    <m/>
    <n v="0"/>
    <x v="0"/>
    <b v="0"/>
    <m/>
    <m/>
    <m/>
    <m/>
    <m/>
    <m/>
    <m/>
    <n v="0"/>
    <m/>
    <s v="No"/>
    <s v="Yes"/>
    <m/>
    <m/>
    <m/>
    <m/>
    <m/>
    <m/>
    <n v="0"/>
    <n v="0"/>
    <n v="0"/>
    <n v="0"/>
    <m/>
    <m/>
    <m/>
    <m/>
    <m/>
    <b v="0"/>
    <s v="No"/>
    <x v="1"/>
    <x v="1"/>
    <x v="1"/>
  </r>
  <r>
    <s v="10.1109/IVCNZ48456.2019.8961025"/>
    <m/>
    <m/>
    <x v="1"/>
    <s v="Semantic Segmentation of Sheep Organs by Convolutional Neural Networks"/>
    <s v="Hassan, Syed Ibrahim; Stommel, Martin; Lowe, Andrew; Zhang, Qi; Xu, Weiliang"/>
    <n v="5"/>
    <s v="No"/>
    <s v=" Hassan, S.I., Auckland University of Technology, Department of Electrical and Electronic Engineering, Auckland, New Zealand; Stommel, M., Auckland University of Technology, Department of Electrical and Electronic Engineering, Auckland, New Zealand; Lowe, A., Auckland University of Technology, Department of Mechanical Engineering, Auckland, New Zealand; Zhang, Q., Auckland University of Technology, Department of Mechanical Engineering, Auckland, New Zealand; Xu, W., Auckland University of Technology, Department of Mechanical Engineering, Auckland, New Zealand"/>
    <n v="5"/>
    <s v="Hassan, S.I.; Stommel, M.; Lowe, A.; Zhang, Q.; Xu, W."/>
    <m/>
    <m/>
    <s v="No"/>
    <s v="2019 International Conference on Image and Vision Computing New Zealand (IVCNZ)"/>
    <x v="0"/>
    <s v="IEEE"/>
    <x v="1"/>
    <s v="proceedings-article"/>
    <b v="0"/>
    <m/>
    <m/>
    <s v="No"/>
    <m/>
    <n v="0"/>
    <x v="0"/>
    <b v="0"/>
    <m/>
    <m/>
    <m/>
    <m/>
    <m/>
    <m/>
    <m/>
    <n v="0"/>
    <m/>
    <s v="No"/>
    <s v="Yes"/>
    <m/>
    <m/>
    <m/>
    <m/>
    <m/>
    <m/>
    <n v="0"/>
    <n v="0"/>
    <n v="0"/>
    <n v="0"/>
    <m/>
    <m/>
    <m/>
    <m/>
    <m/>
    <b v="0"/>
    <s v="No"/>
    <x v="1"/>
    <x v="1"/>
    <x v="1"/>
  </r>
  <r>
    <s v="10.1016/j.foar.2019.06.008"/>
    <s v="oa journal (via doaj)"/>
    <s v="cc-by-nc-nd"/>
    <x v="3"/>
    <s v="An optimisation process to motivate effective adoption of BIM for refurbishment of complex buildings in New Zealand"/>
    <s v="Okakpu, Anthony; GhaffarianHoseini, Ali; Tookey, John; Haar, Jarrod; Ghaffarian Hoseini, Amirhosein"/>
    <n v="5"/>
    <s v="No"/>
    <s v="[Okakpu, Anthony; GhaffarianHoseini, Ali; Tookey, John; Hoseini, Amirhosein Ghaffarian] Auckland Univ Technol, Sch Engn Comp &amp; Math Sci, Dept Built Environm Engn, Auckland, New Zealand; [Haar, Jarrod] Auckland Univ Technol, AUT Business Sch, Dept Management, Auckland, New Zealand Okakpu, A., Department of Built Environment Engineering, School of Engineering, Computer and Mathematical Sciences, Auckland University of Technology, Auckland, New Zealand; GhaffarianHoseini, A., Department of Built Environment Engineering, School of Engineering, Computer and Mathematical Sciences, Auckland University of Technology, Auckland, New Zealand; Tookey, J., Department of Built Environment Engineering, School of Engineering, Computer and Mathematical Sciences, Auckland University of Technology, Auckland, New Zealand; Haar, J., Department of Management, AUT Business School, Auckland University of Technology, Auckland, New Zealand; Ghaffarian Hoseini, A., Department of Built Environment Engineering, School of Engineering, Computer and Mathematical Sciences, Auckland University of Technology, Auckland, New Zealand"/>
    <n v="1"/>
    <s v="Okakpu, Anthony, GhaffarianHoseini, Ali, Tookey, John, Hoseini, Amirhosein Ghaffarian, Haar, Jarrod,"/>
    <s v="Okakpu, A (corresponding author), Auckland Univ Technol, Sch Engn Comp &amp; Math Sci, Dept Built Environm Engn, Auckland, New Zealand."/>
    <s v="Okakpu, A"/>
    <s v="Yes"/>
    <s v="Frontiers of Architectural Research"/>
    <x v="2"/>
    <s v="Elsevier BV"/>
    <x v="0"/>
    <s v="journal-article"/>
    <b v="1"/>
    <s v="publishedVersion"/>
    <s v="publisher"/>
    <s v="No"/>
    <m/>
    <n v="0"/>
    <x v="0"/>
    <b v="1"/>
    <s v="2095-2635 "/>
    <s v="Yes"/>
    <s v="None"/>
    <s v="Yes"/>
    <s v="None"/>
    <s v="https://v2.sherpa.ac.uk/id/publication/22053"/>
    <n v="1"/>
    <n v="0"/>
    <s v="https://doi.org/10.1016/j.foar.2019.06.008"/>
    <s v="Yes"/>
    <s v="Yes"/>
    <s v="No"/>
    <m/>
    <m/>
    <s v="USD"/>
    <n v="0"/>
    <n v="0"/>
    <n v="0"/>
    <n v="0"/>
    <n v="0"/>
    <n v="0"/>
    <m/>
    <m/>
    <m/>
    <s v="Architecture"/>
    <m/>
    <b v="0"/>
    <s v="No"/>
    <x v="1"/>
    <x v="0"/>
    <x v="3"/>
  </r>
  <r>
    <s v="10.1007/s12666-019-01785-y"/>
    <m/>
    <m/>
    <x v="1"/>
    <s v="Effects of Process Parameters on Temperature and Stress Distributions During Selective Laser Melting of Ti–6Al–4V"/>
    <s v="Li, Hua; Ramezani, Maziar; Chen, Zhan; Singamneni, Sarat"/>
    <n v="4"/>
    <s v="No"/>
    <s v="[Li, Hua; Ramezani, Maziar; Chen, Zhan; Singamneni, Sarat] Auckland Univ Technol, Dept Mech Engn, Auckland, New Zealand Li, H., Department of Mechanical Engineering, Auckland University of Technology, Auckland, New Zealand; Ramezani, M., Department of Mechanical Engineering, Auckland University of Technology, Auckland, New Zealand; Chen, Z., Department of Mechanical Engineering, Auckland University of Technology, Auckland, New Zealand; Singamneni, S., Department of Mechanical Engineering, Auckland University of Technology, Auckland, New Zealand"/>
    <n v="1"/>
    <s v="Li, Hua, Ramezani, Maziar, Chen, Zhan, Singamneni, Sarat,"/>
    <s v="Ramezani, M (corresponding author), Auckland Univ Technol, Dept Mech Engn, Auckland, New Zealand."/>
    <s v="Ramezani, M"/>
    <s v="Yes"/>
    <s v="Transactions of the Indian Institute of Metals"/>
    <x v="2"/>
    <s v="Springer Science and Business Media LLC"/>
    <x v="1"/>
    <s v="journal-article"/>
    <b v="0"/>
    <m/>
    <m/>
    <s v="No"/>
    <m/>
    <n v="0"/>
    <x v="0"/>
    <b v="0"/>
    <s v="0972-2815 0975-1645 "/>
    <s v="Yes"/>
    <s v="12 months"/>
    <s v="No"/>
    <m/>
    <s v="https://v2.sherpa.ac.uk/id/publication/16193"/>
    <n v="5"/>
    <n v="5"/>
    <m/>
    <s v="Yes"/>
    <s v="Yes"/>
    <m/>
    <m/>
    <m/>
    <s v="USD"/>
    <n v="3000"/>
    <n v="3000"/>
    <n v="0"/>
    <n v="0"/>
    <n v="0"/>
    <n v="0"/>
    <m/>
    <m/>
    <m/>
    <s v="Metallurgy &amp; Metallurgical Engineering"/>
    <m/>
    <b v="0"/>
    <s v="No"/>
    <x v="1"/>
    <x v="1"/>
    <x v="1"/>
  </r>
  <r>
    <s v="10.1016/j.epsr.2019.106017"/>
    <m/>
    <m/>
    <x v="1"/>
    <s v="Non-steady state electro-thermally coupled weather-dependent power flow technique for a geographically-traversed overhead-line capacity improvement"/>
    <s v="Talpur, Saifal; Lie, T.T.; Zamora, R."/>
    <n v="3"/>
    <s v="No"/>
    <s v="[Talpur, Saifal; Lie, T. T.; Zamora, R.] Auckland Univ Technol, Sch Engn Comp &amp; Math Sci, Auckland, New Zealand Talpur, S., School of Engineering, Computer and Mathematical Sciences, Auckland University of Technology, New Zealand; Lie, T.T., School of Engineering, Computer and Mathematical Sciences, Auckland University of Technology, New Zealand; Zamora, R., School of Engineering, Computer and Mathematical Sciences, Auckland University of Technology, New Zealand"/>
    <n v="1"/>
    <s v="Talpur, Saifal, Lie, T. T., Zamora, R.,"/>
    <s v="Talpur, S (corresponding author), Auckland Univ Technol, Sch Engn Comp &amp; Math Sci, Auckland, New Zealand."/>
    <s v="Talpur, S"/>
    <s v="Yes"/>
    <s v="Electric Power Systems Research"/>
    <x v="2"/>
    <s v="Elsevier BV"/>
    <x v="1"/>
    <s v="journal-article"/>
    <b v="0"/>
    <m/>
    <m/>
    <s v="No"/>
    <m/>
    <n v="0"/>
    <x v="0"/>
    <b v="0"/>
    <s v="0378-7796 "/>
    <s v="Yes"/>
    <s v="24 months"/>
    <s v="No"/>
    <m/>
    <s v="https://v2.sherpa.ac.uk/id/publication/16833"/>
    <n v="2"/>
    <n v="2"/>
    <m/>
    <s v="Yes"/>
    <s v="Yes"/>
    <m/>
    <m/>
    <m/>
    <s v="USD"/>
    <n v="2500"/>
    <n v="2500"/>
    <n v="0"/>
    <n v="0"/>
    <n v="0"/>
    <n v="0"/>
    <m/>
    <m/>
    <m/>
    <s v="Engineering"/>
    <s v="Electrical and Electronic Engineering; Energy Engineering and Power Technology"/>
    <b v="0"/>
    <s v="No"/>
    <x v="1"/>
    <x v="1"/>
    <x v="1"/>
  </r>
  <r>
    <s v="10.1177/1468797619832318"/>
    <m/>
    <m/>
    <x v="1"/>
    <s v="Conceptualizing Senior Tourism Behaviour: A Life Events Approach"/>
    <s v="Huber, Dominik: New Zealand Tourism Research Institute, Auckland University of Technology (AUT), New Zealand; Milne, Simon: New Zealand Tourism Research Institute, Auckland University of Technology (AUT), New Zealand; Hyde, Kenneth F: Auckland University of Technology (AUT), New Zealand"/>
    <n v="3"/>
    <s v="No"/>
    <s v="[Huber, Dominik; Milne, Simon] AUT, New Zealand Tourism Res Inst, 55 Wellesley St East, Auckland 1010, New Zealand; [Hyde, Kenneth F.] AUT, Auckland, New Zealand Huber, D., New Zealand Tourism Research Institute, Auckland University of Technology (AUT), New Zealand; Milne, S., New Zealand Tourism Research Institute, Auckland University of Technology (AUT), New Zealand; Hyde, K.F., Auckland University of Technology (AUT), New Zealand"/>
    <n v="0"/>
    <s v="Huber, D.; Milne, S.; Hyde, K.F."/>
    <s v="Huber, D (corresponding author), AUT, New Zealand Tourism Res Inst, 55 Wellesley St East, Auckland 1010, New Zealand."/>
    <s v="Huber, D."/>
    <s v="Yes"/>
    <s v="Tourist Studies"/>
    <x v="2"/>
    <s v="SAGE Publications"/>
    <x v="1"/>
    <s v="journal-article"/>
    <b v="0"/>
    <m/>
    <m/>
    <s v="No"/>
    <m/>
    <n v="0"/>
    <x v="0"/>
    <b v="0"/>
    <s v="1468-7976 1741-3206 "/>
    <s v="Yes"/>
    <s v="None"/>
    <s v="No"/>
    <m/>
    <s v="https://v2.sherpa.ac.uk/id/publication/9547"/>
    <n v="2"/>
    <n v="1"/>
    <m/>
    <s v="Yes"/>
    <s v="Yes"/>
    <m/>
    <m/>
    <m/>
    <s v="USD"/>
    <n v="3000"/>
    <n v="3000"/>
    <n v="0"/>
    <n v="0"/>
    <n v="0"/>
    <n v="0"/>
    <m/>
    <m/>
    <m/>
    <s v="Social Sciences - Other Topics"/>
    <s v="Tourism;  Leisure and Hospitality Management"/>
    <b v="0"/>
    <s v="No"/>
    <x v="1"/>
    <x v="1"/>
    <x v="1"/>
  </r>
  <r>
    <s v="10.1111/gwao.12234"/>
    <m/>
    <m/>
    <x v="1"/>
    <s v="Tribute to Joan Acker (1924–2016): Views from 'the South'"/>
    <s v="Pringle, Judith K.: Gender &amp;amp; Diversity Research GroupAuckland University of Technology Auckland New Zealand"/>
    <n v="1"/>
    <s v="No"/>
    <s v="[Pringle, Judith K.] Auckland Univ Technol, Gender &amp; Divers Res Grp, Auckland, New Zealand Pringle, J.K., Gender &amp; Diversity Research Group, Auckland University of Technology, Auckland, New Zealand"/>
    <n v="1"/>
    <s v="Pringle, Judith K.,"/>
    <s v="Pringle, JK (corresponding author), Auckland Univ Technol, Gender &amp; Divers Res Grp, Auckland, New Zealand."/>
    <s v="Pringle, JK"/>
    <s v="Yes"/>
    <s v="Gender, Work &amp; Organization"/>
    <x v="4"/>
    <s v="Wiley"/>
    <x v="1"/>
    <s v="journal-article"/>
    <b v="0"/>
    <m/>
    <m/>
    <s v="No"/>
    <m/>
    <n v="0"/>
    <x v="0"/>
    <b v="0"/>
    <s v="0968-6673 1468-0432 "/>
    <s v="Yes"/>
    <s v="24 months"/>
    <s v="No"/>
    <m/>
    <s v="https://v2.sherpa.ac.uk/id/publication/6998"/>
    <m/>
    <n v="0"/>
    <m/>
    <s v="Yes"/>
    <s v="Yes"/>
    <m/>
    <m/>
    <m/>
    <s v="USD"/>
    <n v="3100"/>
    <n v="3100"/>
    <n v="0.5"/>
    <n v="0"/>
    <n v="0"/>
    <n v="1"/>
    <s v="http://www.altmetric.com/details.php?citation_id=33098277"/>
    <m/>
    <m/>
    <s v="Business &amp; Economics; Women's Studies"/>
    <m/>
    <b v="0"/>
    <s v="No"/>
    <x v="1"/>
    <x v="1"/>
    <x v="1"/>
  </r>
  <r>
    <s v="10.1109/IC3I46837.2019.9055577"/>
    <m/>
    <m/>
    <x v="1"/>
    <s v="Augmented Intelligence with Ontology of Semantic Objects"/>
    <s v="Fong, A.C.M.; Hong, G.; Fong, B."/>
    <n v="3"/>
    <s v="No"/>
    <s v=" Fong, A.C.M., Western Michigan University, Department of Computer Science, Kalamazoo, MI  49008, United States; Hong, G., Western Michigan University, Department of Computer Science, Kalamazoo, MI  49008, United States; Fong, B., Auckland University of Technology, Auckland, New Zealand"/>
    <n v="1"/>
    <s v="Fong, B."/>
    <m/>
    <m/>
    <s v="No"/>
    <s v="2019 International Conference on contemporary Computing and Informatics (IC3I)"/>
    <x v="0"/>
    <s v="IEEE"/>
    <x v="1"/>
    <s v="proceedings-article"/>
    <b v="0"/>
    <m/>
    <m/>
    <s v="No"/>
    <m/>
    <n v="0"/>
    <x v="0"/>
    <b v="0"/>
    <m/>
    <m/>
    <m/>
    <m/>
    <m/>
    <m/>
    <m/>
    <n v="1"/>
    <m/>
    <s v="No"/>
    <s v="Yes"/>
    <m/>
    <m/>
    <m/>
    <m/>
    <m/>
    <m/>
    <n v="0"/>
    <n v="0"/>
    <n v="0"/>
    <n v="0"/>
    <m/>
    <m/>
    <m/>
    <m/>
    <m/>
    <b v="0"/>
    <s v="No"/>
    <x v="1"/>
    <x v="1"/>
    <x v="1"/>
  </r>
  <r>
    <s v="10.1109/IVCNZ48456.2019.8960965"/>
    <m/>
    <m/>
    <x v="1"/>
    <s v="An Improved Selective Facial Extraction Model for Age Estimation"/>
    <s v="Song, Chengwen; He, Lingmin; Yan, Wei Qi; Nand, Parma"/>
    <n v="4"/>
    <s v="No"/>
    <s v=" Song, C., China Jiliang University, New Zealand; He, L., China Jiliang University, New Zealand; Yan, W.Q., Auckland University of Technology, New Zealand; Nand, P., Auckland University of Technology, New Zealand"/>
    <n v="2"/>
    <s v="Yan, W.Q.; Nand, P."/>
    <m/>
    <m/>
    <s v="No"/>
    <s v="2019 International Conference on Image and Vision Computing New Zealand (IVCNZ)"/>
    <x v="0"/>
    <s v="IEEE"/>
    <x v="1"/>
    <s v="proceedings-article"/>
    <b v="0"/>
    <m/>
    <m/>
    <s v="No"/>
    <m/>
    <n v="0"/>
    <x v="0"/>
    <b v="0"/>
    <m/>
    <m/>
    <m/>
    <m/>
    <m/>
    <m/>
    <n v="1"/>
    <n v="2"/>
    <m/>
    <s v="No"/>
    <s v="Yes"/>
    <m/>
    <m/>
    <m/>
    <m/>
    <m/>
    <m/>
    <n v="0"/>
    <n v="0"/>
    <n v="0"/>
    <n v="0"/>
    <m/>
    <m/>
    <m/>
    <m/>
    <m/>
    <b v="0"/>
    <s v="No"/>
    <x v="1"/>
    <x v="1"/>
    <x v="1"/>
  </r>
  <r>
    <s v="10.1109/IVCNZ48456.2019.8961028"/>
    <m/>
    <m/>
    <x v="1"/>
    <s v="On Improving Bounding Box Regression Towards Accurate Object Detection and Tracking"/>
    <s v="Chien, Hsiang-Jen; Moayed, Zahra; Zhu, Yuhong; Zhang, Yuanyuan; Klette, Reinhard"/>
    <n v="5"/>
    <s v="No"/>
    <s v=" Chien, H.-J., Auckland University of Technology, Department of Electrical and Electronic Engineering, School of Engineering, Computer, and Mathematical Sciences, New Zealand, ITS Programme, Digital Technology and Delivery, Business Technology, Auckland Transport, Auckland, New Zealand; Moayed, Z., Auckland University of Technology, Department of Electrical and Electronic Engineering, School of Engineering, Computer, and Mathematical Sciences, New Zealand, ITS Programme, Digital Technology and Delivery, Business Technology, Auckland Transport, Auckland, New Zealand; Zhu, Y., ITS Programme, Digital Technology and Delivery, Business Technology, Auckland Transport, Auckland, New Zealand; Zhang, Y., ITS Programme, Digital Technology and Delivery, Business Technology, Auckland Transport, Auckland, New Zealand; Klette, R., Auckland University of Technology, Department of Electrical and Electronic Engineering, School of Engineering, Computer, and Mathematical Sciences, New Zealand"/>
    <n v="3"/>
    <s v="Chien, H.-J.; Moayed, Z.; Klette, R."/>
    <m/>
    <m/>
    <s v="No"/>
    <s v="2019 International Conference on Image and Vision Computing New Zealand (IVCNZ)"/>
    <x v="0"/>
    <s v="IEEE"/>
    <x v="1"/>
    <s v="proceedings-article"/>
    <b v="0"/>
    <m/>
    <m/>
    <s v="No"/>
    <m/>
    <n v="0"/>
    <x v="0"/>
    <b v="0"/>
    <m/>
    <m/>
    <m/>
    <m/>
    <m/>
    <m/>
    <m/>
    <n v="0"/>
    <m/>
    <s v="No"/>
    <s v="Yes"/>
    <m/>
    <m/>
    <m/>
    <m/>
    <m/>
    <m/>
    <n v="0"/>
    <n v="0"/>
    <n v="0"/>
    <n v="0"/>
    <m/>
    <m/>
    <m/>
    <m/>
    <m/>
    <b v="0"/>
    <s v="No"/>
    <x v="1"/>
    <x v="1"/>
    <x v="1"/>
  </r>
  <r>
    <s v="10.1038/s41538-019-0041-0"/>
    <s v="oa journal (via doaj)"/>
    <m/>
    <x v="0"/>
    <s v="Setting the table for meat consumers: an international Delphi study on in vitro meat"/>
    <s v="Tiberius, Victor; Borning, Jenny; Seeler, Sabrina"/>
    <n v="3"/>
    <s v="No"/>
    <s v="[Tiberius, Victor; Borning, Jenny] Univ Potsdam, August Bebel Str 89, D-14482 Potsdam, Germany; [Seeler, Sabrina] Auckland Univ Technol, 55 Wellesley St East, Auckland, New Zealand Tiberius, V., University of Potsdam, August-Bebel-Straße 89, Potsdam, 14482, Germany; Borning, J., University of Potsdam, August-Bebel-Straße 89, Potsdam, 14482, Germany; Seeler, S., Auckland University of Technology, 55 Wellesley Street East, Auckland City, New Zealand"/>
    <n v="1"/>
    <s v="Tiberius, Victor, Borning, Jenny, Seeler, Sabrina,"/>
    <s v="Tiberius, V (corresponding author), Univ Potsdam, August Bebel Str 89, D-14482 Potsdam, Germany."/>
    <m/>
    <s v="No"/>
    <s v="npj Science of Food"/>
    <x v="2"/>
    <s v="Springer Science and Business Media LLC"/>
    <x v="0"/>
    <s v="journal-article"/>
    <b v="1"/>
    <s v="publishedVersion"/>
    <s v="publisher"/>
    <s v="Yes"/>
    <s v="europepmc.org "/>
    <n v="1"/>
    <x v="0"/>
    <b v="1"/>
    <s v="2396-8370 "/>
    <s v="Yes"/>
    <s v="None"/>
    <s v="Yes"/>
    <s v="None"/>
    <s v="https://v2.sherpa.ac.uk/id/publication/33518"/>
    <n v="8"/>
    <n v="9"/>
    <s v="https://doi.org/10.1038/s41538-019-0041-0"/>
    <s v="Yes"/>
    <s v="Yes"/>
    <s v="Yes"/>
    <s v="USD"/>
    <n v="3300"/>
    <s v="USD"/>
    <n v="3300"/>
    <n v="3300"/>
    <n v="2.25"/>
    <n v="0"/>
    <n v="0"/>
    <n v="4"/>
    <s v="http://www.altmetric.com/details.php?citation_id=61492388"/>
    <s v="Deutsche Forschungsgemeinschaft (DFG)German Research Foundation (DFG); Open Access Publishing Fund of University of Potsdam; Deutsche Forschungsgemeinschaft, DFG: PA 2019_30"/>
    <s v="Deutsche Forschungsgemeinschaft"/>
    <s v="Food Science &amp; Technology"/>
    <m/>
    <b v="0"/>
    <s v="No"/>
    <x v="1"/>
    <x v="0"/>
    <x v="0"/>
  </r>
  <r>
    <s v="10.1142/S1363919619400048"/>
    <m/>
    <m/>
    <x v="1"/>
    <s v="HOW DOES KNOWLEDGE SHARING ACROSS GENERATIONS IMPACT INNOVATION?"/>
    <s v="WOODFIELD, PAUL J.: Auckland University of Technology, Private Bag 92006, Auckland 1142, New Zealand; HUSTED, KENNETH: The University of Auckland, Private Bag 92019, Auckland 1142, New Zealand"/>
    <n v="2"/>
    <s v="No"/>
    <s v="[Woodfield, Paul J.] Auckland Univ Technol, Private Bag 92006, Auckland 1142, New Zealand; [Husted, Kenneth] Univ Auckland, Private Bag 92019, Auckland 1142, New Zealand Woodfield, P.J., Auckland University of Technology, Private Bag 92006, Auckland, 1142, New Zealand; Husted, K., University of Auckland, Private Bag 92019, Auckland, 1142, New Zealand"/>
    <n v="1"/>
    <s v="Woodfield, Paul J."/>
    <s v="Woodfield, PJ (corresponding author), Auckland Univ Technol, Private Bag 92006, Auckland 1142, New Zealand."/>
    <s v="Woodfield, PJ"/>
    <s v="Yes"/>
    <s v="International Journal of Innovation Management"/>
    <x v="2"/>
    <s v="World Scientific Pub Co Pte Lt"/>
    <x v="1"/>
    <s v="journal-article"/>
    <b v="0"/>
    <m/>
    <m/>
    <s v="No"/>
    <m/>
    <n v="0"/>
    <x v="0"/>
    <b v="0"/>
    <s v="1363-9196 1757-5877 "/>
    <s v="Yes"/>
    <s v="12 months"/>
    <s v="No"/>
    <m/>
    <s v="https://v2.sherpa.ac.uk/id/publication/6463"/>
    <m/>
    <n v="0"/>
    <m/>
    <s v="Yes"/>
    <s v="Yes"/>
    <m/>
    <m/>
    <m/>
    <m/>
    <m/>
    <m/>
    <n v="0"/>
    <n v="0"/>
    <n v="0"/>
    <n v="0"/>
    <m/>
    <m/>
    <m/>
    <s v="Business &amp; Economics"/>
    <s v="Management of Technology and Innovation; Strategy and Management; Business and International Management"/>
    <b v="0"/>
    <s v="No"/>
    <x v="1"/>
    <x v="1"/>
    <x v="1"/>
  </r>
  <r>
    <s v="10.1016/j.websem.2019.100533"/>
    <m/>
    <m/>
    <x v="1"/>
    <s v="Automated Class Correction and Enrichment in the Semantic Web"/>
    <s v="Barati, Molood; Bai, Quan; Liu, Qing"/>
    <n v="3"/>
    <s v="No"/>
    <s v="[Barati, Molood; Bai, Quan] Auckland Univ Technol, Sch Engn Comp &amp; Math Sci, Auckland 1010, New Zealand; [Liu, Qing] CSIRO, Data61, Software &amp; Computat Syst, Canberra, ACT, Australia Barati, M., School of Engineering, Computer and Mathematical Sciences, Auckland University of Technology, Auckland, 1010, New Zealand; Bai, Q., School of Engineering, Computer and Mathematical Sciences, Auckland University of Technology, Auckland, 1010, New Zealand; Liu, Q., Software and Computational Systems, Data61, The Commonwealth Scientific and Industrial Research Organisation (CSIRO), Australia"/>
    <n v="1"/>
    <s v="Barati, Molood, Bai, Quan"/>
    <s v="Barati, M; Bai, Q (corresponding author), Auckland Univ Technol, Sch Engn Comp &amp; Math Sci, Auckland 1010, New Zealand."/>
    <s v="Bai, Q"/>
    <s v="Yes"/>
    <s v="Journal of Web Semantics"/>
    <x v="2"/>
    <s v="Elsevier BV"/>
    <x v="1"/>
    <s v="journal-article"/>
    <b v="0"/>
    <m/>
    <m/>
    <s v="No"/>
    <m/>
    <n v="0"/>
    <x v="0"/>
    <b v="0"/>
    <s v="1570-8268 "/>
    <s v="Yes"/>
    <s v="24 months"/>
    <s v="No"/>
    <m/>
    <s v="https://v2.sherpa.ac.uk/id/publication/14154"/>
    <n v="2"/>
    <n v="2"/>
    <m/>
    <s v="Yes"/>
    <s v="Yes"/>
    <m/>
    <m/>
    <m/>
    <s v="USD"/>
    <n v="2400"/>
    <n v="2400"/>
    <n v="0"/>
    <n v="0"/>
    <n v="0"/>
    <n v="0"/>
    <m/>
    <m/>
    <m/>
    <s v="Computer Science"/>
    <s v="Human-Computer Interaction; Computer Networks and Communications; Software"/>
    <b v="0"/>
    <s v="No"/>
    <x v="1"/>
    <x v="1"/>
    <x v="1"/>
  </r>
  <r>
    <s v="10.1111/inr.12567"/>
    <s v="open (via free article)"/>
    <m/>
    <x v="4"/>
    <s v="Being effective at the top table: developing nurses' policy leadership competencies"/>
    <s v="Salvage, Jane: ICN Global Nursing Leadership Institute Geneva Switzerland; Montayre, Jed: School of Nursing Faculty of Health &amp;amp; Environmental Sciences Auckland University of Technology New Zealand; Gunn, Michelle: Queensland Supreme Court, Queensland Australia"/>
    <n v="3"/>
    <s v="No"/>
    <s v="[Salvage, Jane] ICN Global Nursing Leadership Inst, Geneva, Switzerland; [Montayre, Jed] Auckland Univ Technol, Sch Nursing, Fac Hlth &amp; Environm Sci, Auckland, New Zealand Salvage, J., ICN Global Nursing Leadership Institute, Geneva, Switzerland; Montayre, J., School of Nursing, Faculty of Health &amp; Environmental Sciences, Auckland University of Technology, New Zealand; Gunn, M., Queensland Supreme Court, Australia, QLD, Australia"/>
    <n v="1"/>
    <s v="Salvage, Jane, Montayre, Jed,"/>
    <s v="Salvage, J (corresponding author), ICN Global Nursing Leadership Inst, Geneva, Switzerland."/>
    <m/>
    <s v="No"/>
    <s v="International Nursing Review"/>
    <x v="2"/>
    <s v="Wiley"/>
    <x v="0"/>
    <s v="journal-article"/>
    <b v="0"/>
    <s v="publishedVersion"/>
    <s v="publisher"/>
    <s v="No"/>
    <m/>
    <n v="0"/>
    <x v="0"/>
    <b v="0"/>
    <s v="0020-8132 1466-7657 "/>
    <s v="Yes"/>
    <s v="12 months"/>
    <s v="No"/>
    <m/>
    <s v="https://v2.sherpa.ac.uk/id/publication/3752"/>
    <n v="3"/>
    <n v="3"/>
    <s v="https://onlinelibrary.wiley.com/doi/pdfdirect/10.1111/inr.12567"/>
    <s v="Yes"/>
    <s v="Yes"/>
    <m/>
    <m/>
    <m/>
    <s v="USD"/>
    <n v="3000"/>
    <n v="3000"/>
    <n v="2.6"/>
    <n v="0"/>
    <n v="0"/>
    <n v="4"/>
    <s v="http://www.altmetric.com/details.php?citation_id=70793633"/>
    <m/>
    <m/>
    <s v="Nursing"/>
    <s v="General Nursing"/>
    <b v="0"/>
    <s v="No"/>
    <x v="1"/>
    <x v="0"/>
    <x v="4"/>
  </r>
  <r>
    <s v="10.3390/inventions4040066"/>
    <s v="oa journal (via doaj)"/>
    <s v="cc-by"/>
    <x v="3"/>
    <s v="State of Charge Estimation of a Composite Lithium-Based Battery Model Based on an Improved Extended Kalman Filter Algorithm"/>
    <s v="Ding, Ning; Prasad, Krishnamachar; Lie, Tek Tjing; Cui, Jinhui"/>
    <n v="4"/>
    <s v="No"/>
    <s v=" Ding, N., School of Engineering, Computer and Mathematical Sciences, Auckland University of Technology, Auckland, 1010, New Zealand; Prasad, K., School of Engineering, Computer and Mathematical Sciences, Auckland University of Technology, Auckland, 1010, New Zealand; Lie, T.T., School of Engineering, Computer and Mathematical Sciences, Auckland University of Technology, Auckland, 1010, New Zealand; Cui, J., Chongqing Datang International Wulong Hydropower Development Co., Ltd., Wulong, Chongqing  408500, China"/>
    <n v="3"/>
    <s v="Ding, N.; Prasad, K.; Lie, T.T."/>
    <s v="Ding, N.; School of Engineering, New Zealand; email: nding@aut.ac.nz"/>
    <s v="Ding, N."/>
    <s v="Yes"/>
    <s v="Inventions"/>
    <x v="2"/>
    <s v="MDPI AG"/>
    <x v="0"/>
    <s v="journal-article"/>
    <b v="1"/>
    <s v="publishedVersion"/>
    <s v="publisher"/>
    <s v="No"/>
    <m/>
    <n v="0"/>
    <x v="0"/>
    <b v="1"/>
    <s v="2411-5134 "/>
    <s v="Yes"/>
    <s v="None"/>
    <s v="Yes"/>
    <s v="None"/>
    <s v="https://v2.sherpa.ac.uk/id/publication/35296"/>
    <n v="2"/>
    <n v="2"/>
    <s v="https://www.mdpi.com/2411-5134/4/4/66/pdf"/>
    <s v="No"/>
    <s v="Yes"/>
    <s v="No"/>
    <m/>
    <m/>
    <m/>
    <m/>
    <n v="0"/>
    <n v="0"/>
    <n v="0"/>
    <n v="0"/>
    <n v="0"/>
    <m/>
    <m/>
    <m/>
    <m/>
    <m/>
    <b v="0"/>
    <s v="No"/>
    <x v="1"/>
    <x v="0"/>
    <x v="3"/>
  </r>
  <r>
    <s v="10.1016/j.jsis.2019.101576"/>
    <m/>
    <m/>
    <x v="1"/>
    <s v="The roots of misalignment: Insights on strategy implementation from a system dynamics perspective"/>
    <s v="Baker, Jeff; Singh, Harminder"/>
    <n v="2"/>
    <s v="No"/>
    <s v="[Baker, Jeff] Amer Univ Sharjah, Sch Business &amp; Management, POB 26666, Sharjah, U Arab Emirates; [Singh, Harminder] Auckland Univ Technol, Business Informat Syst, Private Bag 92006, Auckland 1142, New Zealand Baker, J., School of Business and Management, American University of Sharjah, PO Box 26666, Sharjah, United Arab Emirates; Singh, H., Business Information Systems, Auckland University of Technology, Private Bag 92006, Auckland, 1142, New Zealand"/>
    <n v="1"/>
    <s v="Baker, Jeff, Singh, Harminder,"/>
    <s v="Baker, J (corresponding author), Amer Univ Sharjah, Sch Business &amp; Management, POB 26666, Sharjah, U Arab Emirates."/>
    <m/>
    <s v="No"/>
    <s v="The Journal of Strategic Information Systems"/>
    <x v="2"/>
    <s v="Elsevier BV"/>
    <x v="1"/>
    <s v="journal-article"/>
    <b v="0"/>
    <m/>
    <m/>
    <s v="No"/>
    <m/>
    <n v="0"/>
    <x v="0"/>
    <b v="0"/>
    <s v="0963-8687 "/>
    <s v="Yes"/>
    <s v="24 months"/>
    <s v="No"/>
    <m/>
    <s v="https://v2.sherpa.ac.uk/id/publication/14184"/>
    <n v="2"/>
    <n v="2"/>
    <m/>
    <s v="Yes"/>
    <s v="Yes"/>
    <m/>
    <m/>
    <m/>
    <s v="USD"/>
    <n v="1800"/>
    <n v="1800"/>
    <n v="0"/>
    <n v="0"/>
    <n v="0"/>
    <n v="0"/>
    <m/>
    <m/>
    <m/>
    <s v="Computer Science; Information Science &amp; Library Science; Business &amp; Economics"/>
    <s v="Information Systems and Management; Management Information Systems; Information Systems"/>
    <b v="0"/>
    <s v="No"/>
    <x v="1"/>
    <x v="1"/>
    <x v="1"/>
  </r>
  <r>
    <s v="10.1016/j.resuscitation.2019.09.026"/>
    <s v="open (via crossref license)"/>
    <s v="cc-by-nc-nd"/>
    <x v="2"/>
    <s v="Ethnic disparities in the incidence and outcome from out-of-hospital cardiac arrest: A New Zealand observational study"/>
    <s v="Dicker, Bridget; Todd, Verity F.; Tunnage, Bronwyn; Swain, Andy; Conaglen, Kate; Smith, Tony; Brett, Michelle; Laufale, Chris; Howie, Graham"/>
    <n v="9"/>
    <s v="No"/>
    <s v="[Dicker, Bridget; Todd, Verity F.; Tunnage, Bronwyn; Swain, Andy; Conaglen, Kate; Howie, Graham] Auckland Univ Technol, Paramed Dept, Auckland, New Zealand; [Dicker, Bridget; Todd, Verity F.; Tunnage, Bronwyn; Smith, Tony; Brett, Michelle; Laufale, Chris; Howie, Graham] St John New Zealand, Clin Audit &amp; Res, Auckland, New Zealand Dicker, B., Paramedicine Department, Auckland University of Technology, Auckland, New Zealand, Clinical Audit and Research, St John New Zealand, Auckland, New Zealand; Todd, V.F., Paramedicine Department, Auckland University of Technology, Auckland, New Zealand, Clinical Audit and Research, St John New Zealand, Auckland, New Zealand; Tunnage, B., Paramedicine Department, Auckland University of Technology, Auckland, New Zealand, Clinical Audit and Research, St John New Zealand, Auckland, New Zealand; Swain, A., Paramedicine Department, Auckland University of Technology, Auckland, New Zealand; Conaglen, K., Paramedicine Department, Auckland University of Technology, Auckland, New Zealand; Smith, T., Clinical Audit and Research, St John New Zealand, Auckland, New Zealand; Brett, M., Clinical Audit and Research, St John New Zealand, Auckland, New Zealand; Laufale, C., Clinical Audit and Research, St John New Zealand, Auckland, New Zealand; Howie, G., Paramedicine Department, Auckland University of Technology, Auckland, New Zealand, Clinical Audit and Research, St John New Zealand, Auckland, New Zealand"/>
    <n v="1"/>
    <s v="Dicker, Bridget, Todd, Verity F., Tunnage, Bronwyn, Swain, Andy, Conaglen, Kate, Howie, Graham"/>
    <s v="Dicker, B (corresponding author), St John New Zealand, 2 Harrison Rd, Auckland 1060, New Zealand."/>
    <s v="Dicker, B."/>
    <s v="Yes"/>
    <s v="Resuscitation"/>
    <x v="2"/>
    <s v="Elsevier BV"/>
    <x v="0"/>
    <s v="journal-article"/>
    <b v="0"/>
    <s v="publishedVersion"/>
    <s v="publisher"/>
    <s v="No"/>
    <m/>
    <n v="0"/>
    <x v="0"/>
    <b v="0"/>
    <s v="0300-9572 "/>
    <s v="Yes"/>
    <s v="12 months"/>
    <s v="No"/>
    <m/>
    <s v="https://v2.sherpa.ac.uk/id/publication/17145"/>
    <n v="2"/>
    <n v="2"/>
    <s v="https://www.resuscitationjournal.com/article/S0300-9572(19)30637-9/pdf"/>
    <s v="Yes"/>
    <s v="Yes"/>
    <m/>
    <m/>
    <m/>
    <s v="USD"/>
    <n v="3200"/>
    <n v="3200"/>
    <n v="10.95"/>
    <n v="0"/>
    <n v="0"/>
    <n v="17"/>
    <s v="http://www.altmetric.com/details.php?citation_id=67571180"/>
    <s v="Auckland University of Technology Summer Studentship Grant; Auckland University of Technology, New Zealand, AUT"/>
    <s v="Auckland University of Technology, New Zealand"/>
    <s v="General &amp; Internal Medicine; Emergency Medicine"/>
    <s v="Emergency; Emergency Medicine; Cardiology and Cardiovascular Medicine"/>
    <b v="0"/>
    <s v="No"/>
    <x v="1"/>
    <x v="0"/>
    <x v="2"/>
  </r>
  <r>
    <s v="10.1016/j.fsi.2019.10.006"/>
    <m/>
    <m/>
    <x v="1"/>
    <s v="Advances in salmonid fish immunology: A review of methods and techniques for lymphoid tissue and peripheral blood leucocyte isolation and application"/>
    <s v="Lulijwa, Ronald; Alfaro, Andrea C.; Merien, Fabrice; Meyer, Jill; Young, Tim"/>
    <n v="5"/>
    <s v="No"/>
    <s v="[Lulijwa, Ronald; Alfaro, Andrea C.; Merien, Fabrice; Meyer, Jill; Young, Tim] Auckland Univ Technol, Fac Hlth &amp; Environm Sci, Sch Sci, Aquaculture Biotechnol Res Grp, Private Bag 92006, Auckland 1142, New Zealand; [Lulijwa, Ronald] Natl Agr Res Org, Rwebitaba Zonal Agr Res &amp; Dev Inst Rwebitaba ZARD, POB 96, Fort Portal, Uganda; [Merien, Fabrice; Meyer, Jill] Auckland Univ Technol, Fac Hlth &amp; Environm Sci, Sch Sci, AUT Roche Diagnost Lab, Private Bag 92006, Auckland 1142, New Zealand; [Young, Tim] Auckland Univ Technol, Ctr Biomed &amp; Chem Sci, Sch Sci, Auckland, New Zealand Lulijwa, R., Aquaculture Biotechnology Research Group, School of Science, Faculty of Health and Environmental Sciences, Auckland University of Technology, Private Bag 92006, Auckland, 1142, New Zealand, National Agricultural Research Organisation (NARO), Rwebitaba Zonal Agricultural Research and Development Institute (Rwebitaba-ZARDI), P. O. Box 96, Fort Portal, Uganda; Alfaro, A.C., Aquaculture Biotechnology Research Group, School of Science, Faculty of Health and Environmental Sciences, Auckland University of Technology, Private Bag 92006, Auckland, 1142, New Zealand; Merien, F., Aquaculture Biotechnology Research Group, School of Science, Faculty of Health and Environmental Sciences, Auckland University of Technology, Private Bag 92006, Auckland, 1142, New Zealand, AUT-Roche Diagnostics Laboratory, School of Science, Faculty of Health and Environmental Sciences, Auckland University of Technology, Private Bag 92006, Auckland, 1142, New Zealand; Meyer, J., Aquaculture Biotechnology Research Group, School of Science, Faculty of Health and Environmental Sciences, Auckland University of Technology, Private Bag 92006, Auckland, 1142, New Zealand, AUT-Roche Diagnostics Laboratory, School of Science, Faculty of Health and Environmental Sciences, Auckland University of Technology, Private Bag 92006, Auckland, 1142, New Zealand; Young, T., Aquaculture Biotechnology Research Group, School of Science, Faculty of Health and Environmental Sciences, Auckland University of Technology, Private Bag 92006, Auckland, 1142, New Zealand, The Centre for Biomedical and Chemical Sciences, School of Science, Auckland University of Technology, New Zealand"/>
    <n v="1"/>
    <s v="Lulijwa, Ronald, Alfaro, Andrea C., Merien, Fabrice, Meyer, Jill, Young, Tim,"/>
    <s v="Alfaro, AC (corresponding author), Auckland Univ Technol, Fac Hlth &amp; Environm Sci, Sch Sci, Aquaculture Biotechnol Res Grp, Private Bag 92006, Auckland 1142, New Zealand."/>
    <s v="Alfaro, AC"/>
    <s v="Yes"/>
    <s v="Fish &amp; Shellfish Immunology"/>
    <x v="2"/>
    <s v="Elsevier BV"/>
    <x v="1"/>
    <s v="journal-article"/>
    <b v="0"/>
    <m/>
    <m/>
    <s v="No"/>
    <m/>
    <n v="0"/>
    <x v="0"/>
    <b v="0"/>
    <s v="1050-4648 1095-9947 "/>
    <s v="Yes"/>
    <s v="12 months"/>
    <s v="No"/>
    <m/>
    <s v="https://v2.sherpa.ac.uk/id/publication/11293"/>
    <n v="6"/>
    <n v="3"/>
    <m/>
    <s v="Yes"/>
    <s v="Yes"/>
    <m/>
    <m/>
    <m/>
    <s v="USD"/>
    <n v="3800"/>
    <n v="3800"/>
    <n v="1.75"/>
    <n v="0"/>
    <n v="0"/>
    <n v="3"/>
    <s v="http://www.altmetric.com/details.php?citation_id=69017094"/>
    <s v="New Zealand AID doctoral scholarship; Auckland University of Technology (AUT) doctoral student research budget; Auckland University of Technology, New Zealand, AUT; Auckland University of Technology, New Zealand, AUT"/>
    <s v="Auckland University of Technology, New Zealand"/>
    <s v="Fisheries; Immunology; Marine &amp; Freshwater Biology; Veterinary Sciences"/>
    <s v="Aquatic Science; Environmental Chemistry; General Medicine"/>
    <b v="0"/>
    <s v="No"/>
    <x v="1"/>
    <x v="1"/>
    <x v="1"/>
  </r>
  <r>
    <s v="10.1016/j.marpolbul.2019.110614"/>
    <m/>
    <m/>
    <x v="1"/>
    <s v="Urban-rural gradients in the distribution of trace metals in sediments within temperate mangroves (New Zealand)"/>
    <s v="Bastakoti, Ujwal; Bourgeois, Carine; Marchand, Cyril; Alfaro, Andrea C."/>
    <n v="4"/>
    <s v="No"/>
    <s v="[Bastakoti, Ujwal; Bourgeois, Carine; Alfaro, Andrea C.] Auckland Univ Technol, Fac Hlth &amp; Environm Sci, Sch Sci, Inst Appl Ecol, Auckland, New Zealand; [Marchand, Cyril] UNC, EA 3325, ISEA, Noumea, New Caledonia Bastakoti, U., Institute for Applied Ecology, School of Science, Faculty of Health and Environmental Sciences, Auckland University of Technology, Auckland, New Zealand; Bourgeois, C., Institute for Applied Ecology, School of Science, Faculty of Health and Environmental Sciences, Auckland University of Technology, Auckland, New Zealand; Marchand, C., Université de la Nouvelle-Calédonie (UNC), ISEA, EA, Noumea, 3325, New Caledonia; Alfaro, A.C., Institute for Applied Ecology, School of Science, Faculty of Health and Environmental Sciences, Auckland University of Technology, Auckland, New Zealand"/>
    <n v="1"/>
    <s v="Bastakoti, Ujwal, Bourgeois, Carine, Alfaro, Andrea C."/>
    <s v="Alfaro, AC (corresponding author), Auckland Univ Technol, Fac Hlth &amp; Environm Sci, Sch Sci, Inst Appl Ecol, Auckland, New Zealand."/>
    <s v="Alfaro, AC"/>
    <s v="Yes"/>
    <s v="Marine Pollution Bulletin"/>
    <x v="2"/>
    <s v="Elsevier BV"/>
    <x v="1"/>
    <s v="journal-article"/>
    <b v="0"/>
    <m/>
    <m/>
    <s v="No"/>
    <m/>
    <n v="0"/>
    <x v="0"/>
    <b v="0"/>
    <s v="0025-326X "/>
    <s v="Yes"/>
    <s v="24 months"/>
    <s v="No"/>
    <m/>
    <s v="https://v2.sherpa.ac.uk/id/publication/4653"/>
    <n v="2"/>
    <n v="2"/>
    <m/>
    <s v="Yes"/>
    <s v="Yes"/>
    <m/>
    <m/>
    <m/>
    <s v="USD"/>
    <n v="3400"/>
    <n v="3400"/>
    <n v="1"/>
    <n v="0"/>
    <n v="0"/>
    <n v="1"/>
    <s v="http://www.altmetric.com/details.php?citation_id=68783541"/>
    <m/>
    <m/>
    <s v="Environmental Sciences &amp; Ecology; Marine &amp; Freshwater Biology"/>
    <s v="Aquatic Science; Pollution; Oceanography"/>
    <b v="0"/>
    <s v="No"/>
    <x v="1"/>
    <x v="1"/>
    <x v="1"/>
  </r>
  <r>
    <s v="10.1016/j.jhtm.2019.09.009"/>
    <m/>
    <m/>
    <x v="1"/>
    <s v="Exploring the drivers behind experience accumulation – The role of secondary experiences consumed through the eyes of social media influencers"/>
    <s v="Seeler, Sabrina; Lück, Michael; Schänzel, Heike A."/>
    <n v="3"/>
    <s v="No"/>
    <s v="[Seeler, Sabrina] Nord Univ, Business Sch, Postboks 1490, N-8049 Bodo, Norway; [Luck, Michael; Schanzel, Heike A.] AUT, Sch Hospitality &amp; Tourism, Private Bag 92006, Auckland 1010, New Zealand Seeler, S., Business School, Nord University, Postboks 1490, Bodø, 8049, Norway; Lück, M., School of Hospitality and Tourism, Auckland University of Technology (AUT), Private Bag 92006, Auckland, 1010, New Zealand; Schänzel, H.A., School of Hospitality and Tourism, Auckland University of Technology (AUT), Private Bag 92006, Auckland, 1010, New Zealand"/>
    <n v="0"/>
    <s v="Lück, M.; Schänzel, H.A."/>
    <s v="Seeler, S (corresponding author), Nord Univ, Business Sch, Postboks 1490, N-8049 Bodo, Norway."/>
    <m/>
    <s v="No"/>
    <s v="Journal of Hospitality and Tourism Management"/>
    <x v="2"/>
    <s v="Elsevier BV"/>
    <x v="1"/>
    <s v="journal-article"/>
    <b v="0"/>
    <m/>
    <m/>
    <s v="No"/>
    <m/>
    <n v="0"/>
    <x v="0"/>
    <b v="0"/>
    <s v="1447-6770 1839-5260 "/>
    <s v="Yes"/>
    <s v="24 months"/>
    <s v="No"/>
    <m/>
    <s v="https://v2.sherpa.ac.uk/id/publication/13536"/>
    <n v="4"/>
    <n v="4"/>
    <m/>
    <s v="Yes"/>
    <s v="Yes"/>
    <m/>
    <m/>
    <m/>
    <s v="USD"/>
    <n v="3000"/>
    <n v="3000"/>
    <n v="0.5"/>
    <n v="0"/>
    <n v="0"/>
    <n v="1"/>
    <s v="http://www.altmetric.com/details.php?citation_id=67733244"/>
    <s v="Auckland University of Technology (New Zealand); AUT Graduate Research School; Auckland University of Technology, New Zealand, AUT"/>
    <s v="Auckland University of Technology, New Zealand; AUT Graduate Research School for the Doctoral Funds"/>
    <s v="Social Sciences - Other Topics; Business &amp; Economics"/>
    <s v="Tourism;  Leisure and Hospitality Management"/>
    <b v="0"/>
    <s v="No"/>
    <x v="1"/>
    <x v="1"/>
    <x v="1"/>
  </r>
  <r>
    <s v="10.1007/s11136-019-02265-y"/>
    <s v="oa repository (via OAI-PMH doi match)"/>
    <m/>
    <x v="5"/>
    <s v="Development of a mental health recovery module for the WHOQOL"/>
    <s v="Rowthorn, Melissa J.; Billington, D. Rex; Krägeloh, Christian U.; Landon, Jason; Medvedev, Oleg N."/>
    <n v="5"/>
    <s v="No"/>
    <s v="[Rowthorn, Melissa J.; Billington, D. Rex; Krageloh, Christian U.; Landon, Jason] Auckland Univ Technol, Psychol Dept, AR Bldg,90 Akoranga Dr, Auckland, New Zealand; [Medvedev, Oleg N.] Univ Waikato, Hamilton, New Zealand Rowthorn, M.J., Psychology Department, Auckland University of Technology, AR Building, 90 Akoranga Drive, Northcote, Auckland, New Zealand; Billington, D.R., Psychology Department, Auckland University of Technology, AR Building, 90 Akoranga Drive, Northcote, Auckland, New Zealand; Krägeloh, C.U., Psychology Department, Auckland University of Technology, AR Building, 90 Akoranga Drive, Northcote, Auckland, New Zealand; Landon, J., Psychology Department, Auckland University of Technology, AR Building, 90 Akoranga Drive, Northcote, Auckland, New Zealand; Medvedev, O.N., University of Waikato, Hamilton, New Zealand"/>
    <n v="1"/>
    <s v="Rowthorn, Melissa J., Billington, D. Rex, Krageloh, Christian U., Landon, Jason"/>
    <s v="Rowthorn, MJ (corresponding author), Auckland Univ Technol, Psychol Dept, AR Bldg,90 Akoranga Dr, Auckland, New Zealand."/>
    <s v="Rowthorn, MJ"/>
    <s v="Yes"/>
    <s v="Quality of Life Research"/>
    <x v="2"/>
    <s v="Springer Science and Business Media LLC"/>
    <x v="0"/>
    <s v="journal-article"/>
    <b v="0"/>
    <s v="acceptedVersion"/>
    <s v="repository"/>
    <s v="Yes"/>
    <s v="researchcommons.waikato.ac.nz "/>
    <n v="1"/>
    <x v="0"/>
    <b v="0"/>
    <s v="0962-9343 1573-2649 "/>
    <s v="Yes"/>
    <s v="12 months"/>
    <s v="No"/>
    <m/>
    <s v="https://v2.sherpa.ac.uk/id/publication/16631"/>
    <n v="2"/>
    <n v="2"/>
    <s v="https://researchcommons.waikato.ac.nz/bitstream/10289/12778/2/Rowthorn...Medvedev_2019_WHOQOL_Mental_accepted.pdf.pdf"/>
    <s v="Yes"/>
    <s v="Yes"/>
    <m/>
    <m/>
    <m/>
    <s v="USD"/>
    <n v="3000"/>
    <n v="3000"/>
    <n v="1.5"/>
    <n v="0"/>
    <n v="0"/>
    <n v="3"/>
    <s v="http://www.altmetric.com/details.php?citation_id=64803382"/>
    <s v="Auckland University of Technology, New Zealand, AUT"/>
    <m/>
    <s v="Health Care Sciences &amp; Services; Public, Environmental &amp; Occupational Health"/>
    <s v="Public Health;  Environmental and Occupational Health"/>
    <b v="0"/>
    <s v="No"/>
    <x v="1"/>
    <x v="0"/>
    <x v="5"/>
  </r>
  <r>
    <s v="10.1038/s41598-019-44976-9"/>
    <s v="oa journal (via doaj)"/>
    <m/>
    <x v="0"/>
    <s v="Behaviour reactions of bottlenose dolphins (Tursiops truncatus) to multirotor Unmanned Aerial Vehicles (UAVs)"/>
    <s v="Fettermann, Ticiana; Fiori, Lorenzo; Bader, Martin; Doshi, Ashray; Breen, Dan; Stockin, Karen A.; Bollard, Barbara"/>
    <n v="7"/>
    <s v="No"/>
    <s v=" Fettermann, T., New Zealand Institute of Applied Ecology, School of Science, Auckland University of Technology, 46 Wakefield, WU Building, Auckland, 1010, New Zealand; Fiori, L., New Zealand Institute of Applied Ecology, School of Science, Auckland University of Technology, 46 Wakefield, WU Building, Auckland, 1010, New Zealand; Bader, M., New Zealand Institute of Applied Ecology, School of Science, Auckland University of Technology, 46 Wakefield, WU Building, Auckland, 1010, New Zealand; Doshi, A., New Zealand Institute of Applied Ecology, School of Science, Auckland University of Technology, 46 Wakefield, WU Building, Auckland, 1010, New Zealand; Breen, D., New Zealand Institute of Applied Ecology, School of Science, Auckland University of Technology, 46 Wakefield, WU Building, Auckland, 1010, New Zealand; Stockin, K.A., Coastal-Marine Research Group, Institute of Natural and Mathematical Sciences, Massey University, Private Bag 102 904, North Shore, MSC, New Zealand; Bollard, B., New Zealand Institute of Applied Ecology, School of Science, Auckland University of Technology, 46 Wakefield, WU Building, Auckland, 1010, New Zealand"/>
    <n v="6"/>
    <s v="Fettermann, T.; Fiori, L.; Bader, M.; Doshi, A.; Breen, D.; Bollard, B."/>
    <s v="Fettermann, T.; New Zealand Institute of Applied Ecology, 46 Wakefield, WU Building, New Zealand; email: ticifettermannnz@yahoo.co.nz"/>
    <s v="Fettermann, T."/>
    <s v="Yes"/>
    <s v="Scientific Reports"/>
    <x v="2"/>
    <s v="Springer Science and Business Media LLC"/>
    <x v="0"/>
    <s v="journal-article"/>
    <b v="1"/>
    <s v="publishedVersion"/>
    <s v="publisher"/>
    <s v="Yes"/>
    <s v="europepmc.org openrepository.aut.ac.nz "/>
    <n v="2"/>
    <x v="0"/>
    <b v="1"/>
    <s v="2045-2322 "/>
    <s v="Yes"/>
    <s v="None"/>
    <s v="Yes"/>
    <s v="None"/>
    <s v="https://v2.sherpa.ac.uk/id/publication/24229"/>
    <n v="21"/>
    <n v="21"/>
    <s v="https://doi.org/10.1038/s41598-019-44976-9"/>
    <s v="No"/>
    <s v="Yes"/>
    <s v="Yes"/>
    <s v="GBP"/>
    <n v="1165"/>
    <s v="USD"/>
    <n v="1760"/>
    <n v="1760"/>
    <n v="21"/>
    <n v="1"/>
    <n v="0"/>
    <n v="16"/>
    <s v="http://www.altmetric.com/details.php?citation_id=62444489"/>
    <m/>
    <m/>
    <m/>
    <s v="Multidisciplinary"/>
    <b v="1"/>
    <s v="Yes"/>
    <x v="0"/>
    <x v="0"/>
    <x v="0"/>
  </r>
  <r>
    <s v="10.1038/s41598-019-42863-x"/>
    <s v="oa journal (via doaj)"/>
    <m/>
    <x v="0"/>
    <s v="Spiking Neural Network Modelling Approach Reveals How Mindfulness Training Rewires the Brain"/>
    <s v="Doborjeh, Zohreh; Doborjeh, Maryam; Taylor, Tamasin; Kasabov, Nikola; Wang, Grace Y.; Siegert, Richard; Sumich, Alex"/>
    <n v="7"/>
    <s v="No"/>
    <s v="[Doborjeh, Zohreh; Doborjeh, Maryam; Kasabov, Nikola] Auckland Univ Technol, KEDRI, Auckland, New Zealand; [Taylor, Tamasin; Wang, Grace Y.; Siegert, Richard] Auckland Univ Technol, Dept Psychol, Auckland, New Zealand; [Sumich, Alex] Nottingham Trent Univ, Div Psychol, Nottingham, England Doborjeh, Z., Knowledge Engineering and Discovery Research Institute (KEDRI), Auckland University of Technology, Auckland, New Zealand; Doborjeh, M., Knowledge Engineering and Discovery Research Institute (KEDRI), Auckland University of Technology, Auckland, New Zealand; Taylor, T., Department of Psychology, Auckland University of Technology, Auckland, New Zealand; Kasabov, N., Knowledge Engineering and Discovery Research Institute (KEDRI), Auckland University of Technology, Auckland, New Zealand; Wang, G.Y., Department of Psychology, Auckland University of Technology, Auckland, New Zealand; Siegert, R., Department of Psychology, Auckland University of Technology, Auckland, New Zealand; Sumich, A., Division of Psychology, Nottingham Trent University, Nottingham, United Kingdom"/>
    <n v="1"/>
    <s v="Doborjeh, Zohreh, Doborjeh, Maryam, Kasabov, Nikola, Taylor, Tamasin, Wang, Grace Y., Siegert, Richard"/>
    <s v="Doborjeh, Z (corresponding author), Auckland Univ Technol, KEDRI, Auckland, New Zealand."/>
    <s v="Doborjeh, Z"/>
    <s v="Yes"/>
    <s v="Scientific Reports"/>
    <x v="2"/>
    <s v="Springer Science and Business Media LLC"/>
    <x v="0"/>
    <s v="journal-article"/>
    <b v="1"/>
    <s v="publishedVersion"/>
    <s v="publisher"/>
    <s v="Yes"/>
    <s v="europepmc.org pure.atira.dk irep.ntu.ac.uk "/>
    <n v="3"/>
    <x v="0"/>
    <b v="1"/>
    <s v="2045-2322 "/>
    <s v="Yes"/>
    <s v="None"/>
    <s v="Yes"/>
    <s v="None"/>
    <s v="https://v2.sherpa.ac.uk/id/publication/24229"/>
    <n v="9"/>
    <n v="6"/>
    <s v="https://doi.org/10.1038/s41598-019-42863-x"/>
    <s v="Yes"/>
    <s v="Yes"/>
    <s v="Yes"/>
    <s v="GBP"/>
    <n v="1165"/>
    <s v="USD"/>
    <n v="1760"/>
    <n v="1760"/>
    <n v="1.5"/>
    <n v="0"/>
    <n v="0"/>
    <n v="2"/>
    <s v="http://www.altmetric.com/details.php?citation_id=59401622"/>
    <s v="Auckland University of Technology (AUT) Strategic Research Investment Fund (SRIF); SRIF INTERACT funding of the Knowledge Engineering and Discovery Research Institute (KEDRI) of AUT; Auckland University of Technology, New Zealand, AUT"/>
    <m/>
    <s v="Science &amp; Technology - Other Topics"/>
    <s v="Multidisciplinary"/>
    <b v="0"/>
    <s v="No"/>
    <x v="1"/>
    <x v="0"/>
    <x v="0"/>
  </r>
  <r>
    <s v="10.1177/1367493518819221"/>
    <m/>
    <m/>
    <x v="1"/>
    <s v="Differing perspectives: Evaluation of a new IV pole by children and adults"/>
    <s v="Parbhu, Neerali: Fisher &amp; Paykel Healthcare, Auckland, New Zealand; Reay, Stephen: School of Industrial Design and Innovation, Auckland University of Technology, Auckland, New Zealand; Landhuis, Erik: School of Social Science and Public Policy, Auckland University of Technology, Auckland, New Zealand; Water, Tineke: School of Clinical Science, Auckland University of Technology, Auckland, New Zealand"/>
    <n v="4"/>
    <s v="No"/>
    <s v="[Parbhu, Neerali] Fisher &amp; Paykel Healthcare, Auckland, New Zealand; [Reay, Stephen] Auckland Univ Technol, Sch Ind Design &amp; Innovat, Auckland, New Zealand; [Landhuis, Erik] Auckland Univ Technol, Sch Social Sci &amp; Publ Policy, Auckland, New Zealand; [Water, Tineke] Auckland Univ Technol, Sch Clin Sci, Auckland, New Zealand Parbhu, N., Fisher Paykel Healthcare, Auckland, New Zealand; Reay, S., School of Industrial Design and Innovation, Auckland University of Technology, Auckland, New Zealand; Landhuis, E., School of Social Science and Public Policy, Auckland University of Technology, Auckland, New Zealand; Water, T., School of Clinical Science, Auckland University of Technology, Auckland, New Zealand"/>
    <n v="1"/>
    <s v="Parbhu, Neerali, Reay, Stephen, Landhuis, Erik, Water, Tineke,"/>
    <s v="Water, T (corresponding author), Auckland Univ Technol, Sch Clin Sci, Dept Nursing, North Campus,90 Akoranga Dr,Private Bag 92006, Auckland 0627, New Zealand."/>
    <s v="Water, T"/>
    <s v="Yes"/>
    <s v="Journal of Child Health Care"/>
    <x v="2"/>
    <s v="SAGE Publications"/>
    <x v="1"/>
    <s v="journal-article"/>
    <b v="0"/>
    <m/>
    <m/>
    <s v="No"/>
    <m/>
    <n v="0"/>
    <x v="0"/>
    <b v="0"/>
    <s v="1367-4935 1741-2889 "/>
    <s v="Yes"/>
    <s v="None"/>
    <s v="No"/>
    <m/>
    <s v="https://v2.sherpa.ac.uk/id/publication/9253"/>
    <n v="1"/>
    <n v="1"/>
    <m/>
    <s v="Yes"/>
    <s v="Yes"/>
    <m/>
    <m/>
    <m/>
    <s v="USD"/>
    <n v="3000"/>
    <n v="3000"/>
    <n v="2.5"/>
    <n v="0"/>
    <n v="0"/>
    <n v="5"/>
    <s v="http://www.altmetric.com/details.php?citation_id=73553175"/>
    <m/>
    <s v="Starship Foundation"/>
    <s v="Nursing; Pediatrics"/>
    <m/>
    <b v="0"/>
    <s v="No"/>
    <x v="1"/>
    <x v="1"/>
    <x v="1"/>
  </r>
  <r>
    <s v="10.1109/APMC46564.2019.9038241"/>
    <m/>
    <m/>
    <x v="1"/>
    <s v="A Frequency Reconfigurable Flexible Antenna for Multiple Mobile Applications"/>
    <s v="Awan, Wahaj Abbas; Ghaffar, Adnan; Hussain, Niamat; Li, Xue Jun"/>
    <n v="4"/>
    <s v="No"/>
    <s v=" Awan, W.A., COMSATS University Islamabad, Department of Electrical and Computer Engineering, Sahiwal Campus, Sahiwal, Pakistan; Ghaffar, A., Auckland University of Technology, Department of Electrical and Electronic Engineering, Auckland, New Zealand; Hussain, N., Chungbuk National University, Department of Computer and Communication Engineering, Cheongju-si, South Korea; Li, X.J., Auckland University of Technology, Department of Electrical and Electronic Engineering, Auckland, New Zealand"/>
    <n v="2"/>
    <s v="Ghaffar, A.; Li, X.J."/>
    <m/>
    <m/>
    <s v="No"/>
    <s v="2019 IEEE Asia-Pacific Microwave Conference (APMC)"/>
    <x v="0"/>
    <s v="IEEE"/>
    <x v="1"/>
    <s v="proceedings-article"/>
    <b v="0"/>
    <m/>
    <m/>
    <s v="No"/>
    <m/>
    <n v="0"/>
    <x v="0"/>
    <b v="0"/>
    <m/>
    <m/>
    <m/>
    <m/>
    <m/>
    <m/>
    <n v="5"/>
    <n v="5"/>
    <m/>
    <s v="No"/>
    <s v="Yes"/>
    <m/>
    <m/>
    <m/>
    <m/>
    <m/>
    <m/>
    <n v="0"/>
    <n v="0"/>
    <n v="0"/>
    <n v="0"/>
    <m/>
    <m/>
    <m/>
    <m/>
    <m/>
    <b v="0"/>
    <s v="No"/>
    <x v="1"/>
    <x v="1"/>
    <x v="1"/>
  </r>
  <r>
    <s v="10.1007/s10661-019-7916-z"/>
    <m/>
    <m/>
    <x v="1"/>
    <s v="Temporal variations of trace metals and a metalloid in temperate estuarine mangrove sediments"/>
    <s v="Bastakoti, Ujwal; Robertson, John; Bourgeois, Carine; Marchand, Cyril; Alfaro, Andrea C."/>
    <n v="5"/>
    <s v="No"/>
    <s v="[Bastakoti, Ujwal; Robertson, John; Bourgeois, Carine; Alfaro, Andrea C.] Auckland Univ Technol, Fac Hlth &amp; Environm Sci, Sch Sci, Inst Appl Ecol, Auckland, New Zealand; [Bourgeois, Carine] UPMC, MNHN, CNRS, IRD,IMPMC, Noumea, New Caledonia; [Marchand, Cyril] UNC, ISEA, EA 3325, Noumea, New Caledonia Bastakoti, U., Institute for Applied Ecology, School of Science, Faculty of Health and Environmental Sciences, Auckland University of Technology, Auckland, New Zealand; Robertson, J., Institute for Applied Ecology, School of Science, Faculty of Health and Environmental Sciences, Auckland University of Technology, Auckland, New Zealand; Bourgeois, C., Institute for Applied Ecology, School of Science, Faculty of Health and Environmental Sciences, Auckland University of Technology, Auckland, New Zealand, IMPMC, Institut de Recherche pour le Développement (IRD), UPMC, CNRS, MNHN, Noumea, New Caledonia; Marchand, C., Université de la Nouvelle-Calédonie (UNC), ISEA, EA 3325, Noumea, New Caledonia; Alfaro, A.C., Institute for Applied Ecology, School of Science, Faculty of Health and Environmental Sciences, Auckland University of Technology, Auckland, New Zealand"/>
    <n v="1"/>
    <s v="Bastakoti, Ujwal, Robertson, John, Bourgeois, Carine, Alfaro, Andrea C."/>
    <s v="Alfaro, AC (corresponding author), Auckland Univ Technol, Fac Hlth &amp; Environm Sci, Sch Sci, Inst Appl Ecol, Auckland, New Zealand."/>
    <s v="Alfaro, AC"/>
    <s v="Yes"/>
    <s v="Environmental Monitoring and Assessment"/>
    <x v="2"/>
    <s v="Springer Science and Business Media LLC"/>
    <x v="1"/>
    <s v="journal-article"/>
    <b v="0"/>
    <m/>
    <m/>
    <s v="No"/>
    <m/>
    <n v="0"/>
    <x v="0"/>
    <b v="0"/>
    <s v="0167-6369 1573-2959 "/>
    <s v="Yes"/>
    <s v="12 months"/>
    <s v="No"/>
    <m/>
    <s v="https://v2.sherpa.ac.uk/id/publication/15706"/>
    <n v="4"/>
    <n v="3"/>
    <m/>
    <s v="Yes"/>
    <s v="Yes"/>
    <m/>
    <m/>
    <m/>
    <s v="USD"/>
    <n v="3000"/>
    <n v="3000"/>
    <n v="0"/>
    <n v="0"/>
    <n v="0"/>
    <n v="0"/>
    <m/>
    <m/>
    <m/>
    <s v="Environmental Sciences &amp; Ecology"/>
    <s v="Pollution; Management;  Monitoring;  Policy and Law; General Environmental Science; General Medicine"/>
    <b v="0"/>
    <s v="No"/>
    <x v="1"/>
    <x v="1"/>
    <x v="1"/>
  </r>
  <r>
    <s v="10.1016/j.invent.2019.100291"/>
    <s v="oa journal (via doaj)"/>
    <m/>
    <x v="0"/>
    <s v="MS Energize: Field trial of an app for self-management of fatigue for people with multiple sclerosis"/>
    <s v="Babbage, Duncan R.; van Kessel, Kirsten; Drown, Juliet; Thomas, Sarah; Sezier, Ann; Thomas, Peter; Kersten, Paula"/>
    <n v="7"/>
    <s v="No"/>
    <s v="[Babbage, Duncan R.; Drown, Juliet] Auckland Univ Technol, Ctr eHlth, Auckland, New Zealand; [Babbage, Duncan R.; Sezier, Ann] Auckland Univ Technol, Ctr Person Ctr Res, Auckland, New Zealand; [van Kessel, Kirsten] Auckland Univ Technol, Sch Publ Hlth &amp; Psychosocial Studies, Auckland, New Zealand; [Thomas, Sarah; Thomas, Peter] Bournemouth Univ, Clin Res Unit, Poole, Dorset, England; [Kersten, Paula] Univ Brighton, Sch Hlth Sci, Brighton, E Sussex, England Babbage, D.R., Auckland University of Technology, Centre for eHealth, New Zealand, Auckland University of Technology, Centre for Person Centred Research, New Zealand; van Kessel, K., Auckland University of Technology, School of Public Health and Psychosocial Studies, New Zealand; Drown, J., Auckland University of Technology, Centre for eHealth, New Zealand; Thomas, S., Bournemouth University, Bournemouth University, Clinical Research Unit, United Kingdom; Sezier, A., Auckland University of Technology, Centre for Person Centred Research, New Zealand; Thomas, P., Bournemouth University, Bournemouth University, Clinical Research Unit, United Kingdom; Kersten, P., University of Brighton, School of Health Sciences, United Kingdom"/>
    <n v="1"/>
    <s v="Babbage, Duncan R., Drown, Juliet, Sezier, Ann, van Kessel, Kirsten"/>
    <s v="van Kessel, K (corresponding author), Auckland Univ Technol, Private Bag 92006, Auckland 1142, New Zealand."/>
    <s v="van Kessel, K"/>
    <s v="Yes"/>
    <s v="Internet Interventions"/>
    <x v="2"/>
    <s v="Elsevier BV"/>
    <x v="0"/>
    <s v="journal-article"/>
    <b v="1"/>
    <s v="publishedVersion"/>
    <s v="publisher"/>
    <s v="Yes"/>
    <s v="europepmc.org pure.atira.dk eprints.bournemouth.ac.uk "/>
    <n v="3"/>
    <x v="0"/>
    <b v="1"/>
    <s v="2214-7829 "/>
    <s v="Yes"/>
    <s v="None"/>
    <s v="Yes"/>
    <s v="None"/>
    <s v="https://v2.sherpa.ac.uk/id/publication/28104"/>
    <n v="3"/>
    <n v="4"/>
    <s v="https://doi.org/10.1016/j.invent.2019.100291"/>
    <s v="Yes"/>
    <s v="Yes"/>
    <s v="Yes"/>
    <s v="USD"/>
    <n v="2100"/>
    <s v="USD"/>
    <n v="2100"/>
    <n v="2100"/>
    <n v="0.25"/>
    <n v="0"/>
    <n v="0"/>
    <n v="1"/>
    <s v="http://www.altmetric.com/details.php?citation_id=73475507"/>
    <s v="Auckland University of Technology, New Zealand; AUT Ventures, New Zealand; Kiwinet, New Zealand; Bournemouth University, United Kingdom; Auckland University of Technology, New Zealand, AUT; Bournemouth University, BU; Auckland University of Technology, New Zealand, AUT; Auckland University of Technology, New Zealand, AUT; Bournemouth University, BU"/>
    <s v="Auckland University of Technology, New Zealand; Bournemouth University"/>
    <s v="Psychology; Health Care Sciences &amp; Services; Medical Informatics; Psychiatry"/>
    <m/>
    <b v="0"/>
    <s v="No"/>
    <x v="1"/>
    <x v="0"/>
    <x v="0"/>
  </r>
  <r>
    <s v="10.1109/TEC.2019.2933465"/>
    <m/>
    <m/>
    <x v="1"/>
    <s v="A Simplified Deadbeat Based Predictive Torque Control for Three-Level Simplified Neutral Point Clamped Inverter Fed IPMSM Drives Using SVM"/>
    <s v="Zhang, Xinan; Foo, Gilbert Hock Beng; Jiao, Tong; Ngo, Tung; Lee, Christopher H. T."/>
    <n v="5"/>
    <s v="No"/>
    <s v="[Zhang, Xinan; Lee, Christopher H. T.] Nanyang Technol Univ, Sch Elect &amp; Elect Engn, Singapore 639798, Singapore; [Foo, Gilbert Hock Beng; Tung Ngo] Auckland Univ Technol, Sch Engn, Auckland 1010, New Zealand; [Jiao, Tong] State Grid Liaoning Elect Power Co Ltd, Shenyang 110006, Peoples R China Zhang, X., School of Electrical and Electronic Engineering, Nanyang Technological University, Singapore, Singapore; Foo, G.H.B., School of Engineering, Auckland University of Technology, Auckland, New Zealand; Jiao, T., State Grid Liaoning Electric Power Company Ltd., Shenyang, China; Ngo, T., School of Engineering, Auckland University of Technology, Auckland, New Zealand; Lee, C.H.T., School of Electrical and Electronic Engineering, Nanyang Technological University, Singapore, Singapore"/>
    <n v="1"/>
    <s v="Zhang, Xinan, Lee, Christopher H. T., Foo, Gilbert Hock Beng, Tung Ngo"/>
    <s v="Zhang, XN (corresponding author), Nanyang Technol Univ, Sch Elect &amp; Elect Engn, Singapore 639798, Singapore."/>
    <m/>
    <s v="No"/>
    <s v="IEEE Transactions on Energy Conversion"/>
    <x v="2"/>
    <s v="Institute of Electrical and Electronics Engineers (IEEE)"/>
    <x v="1"/>
    <s v="journal-article"/>
    <b v="0"/>
    <m/>
    <m/>
    <s v="No"/>
    <m/>
    <n v="0"/>
    <x v="0"/>
    <b v="0"/>
    <s v="0885-8969 1558-0059 "/>
    <s v="Yes"/>
    <s v="None"/>
    <s v="No"/>
    <m/>
    <s v="https://v2.sherpa.ac.uk/id/publication/3448"/>
    <n v="6"/>
    <n v="6"/>
    <m/>
    <s v="Yes"/>
    <s v="Yes"/>
    <m/>
    <m/>
    <m/>
    <s v="USD"/>
    <n v="2045"/>
    <n v="2045"/>
    <n v="0"/>
    <n v="0"/>
    <n v="0"/>
    <n v="0"/>
    <m/>
    <s v="School of Electrical and Electronic Engineering Start-Up Grant [M4082085.040]; Singapore MOE Tier1 Grant [MOE2017-T1-002-112]; MOE2017-T1-002-112"/>
    <s v="School of Electrical and Electronic Engineering; Singapore MOE Tier1"/>
    <s v="Energy &amp; Fuels; Engineering"/>
    <s v="Electrical and Electronic Engineering; Energy Engineering and Power Technology"/>
    <b v="0"/>
    <s v="No"/>
    <x v="1"/>
    <x v="1"/>
    <x v="1"/>
  </r>
  <r>
    <s v="10.1016/j.envpol.2019.113075"/>
    <m/>
    <m/>
    <x v="1"/>
    <s v="Validation and application of a modified QuEChERS method for extracting neonicotinoid residues from New Zealand maize field soil reveals their persistence at nominally hazardous concentrations"/>
    <s v="Pook, Chris; Gritcan, Iana"/>
    <n v="2"/>
    <s v="No"/>
    <s v="[Pook, Chris] Univ Auckland, Liggins Inst, Private Bag 92019, Auckland 1142, New Zealand; [Gritcan, Iana] Auckland Univ Technol, Sch Sci, Auckland, New Zealand Pook, C., Liggins Institute, University of Auckland, Auckland, New Zealand; Gritcan, I., Auckland University of Technology School of Science, Auckland, New Zealand"/>
    <n v="1"/>
    <s v="Pook, Chris, Gritcan, Iana,"/>
    <s v="Pook, C (corresponding author), Univ Auckland, Liggins Inst, Private Bag 92019, Auckland 1142, New Zealand."/>
    <m/>
    <s v="No"/>
    <s v="Environmental Pollution"/>
    <x v="2"/>
    <s v="Elsevier BV"/>
    <x v="1"/>
    <s v="journal-article"/>
    <b v="0"/>
    <m/>
    <m/>
    <s v="No"/>
    <m/>
    <n v="0"/>
    <x v="0"/>
    <b v="0"/>
    <s v="0269-7491 "/>
    <s v="Yes"/>
    <s v="24 months"/>
    <s v="No"/>
    <m/>
    <s v="https://v2.sherpa.ac.uk/id/publication/12533"/>
    <n v="4"/>
    <n v="3"/>
    <m/>
    <s v="Yes"/>
    <s v="Yes"/>
    <m/>
    <m/>
    <m/>
    <s v="USD"/>
    <n v="3400"/>
    <n v="3400"/>
    <n v="15"/>
    <n v="2"/>
    <n v="0"/>
    <n v="2"/>
    <s v="http://www.altmetric.com/details.php?citation_id=68163903"/>
    <s v="AUT [Auckland University of Technology] University; Auckland University of Technology, New Zealand, AUT"/>
    <s v="Apiculture NZ Technical Focus Group; AUT [Auckland University of Technology] University"/>
    <s v="Environmental Sciences &amp; Ecology"/>
    <s v="Toxicology; Pollution; Health;  Toxicology and Mutagenesis; General Medicine"/>
    <b v="0"/>
    <s v="No"/>
    <x v="1"/>
    <x v="1"/>
    <x v="1"/>
  </r>
  <r>
    <s v="10.1038/s41598-019-51435-y"/>
    <s v="oa journal (via doaj)"/>
    <m/>
    <x v="0"/>
    <s v="Speckle Noise Removal in Image-based Detection of Refractive Index Changes in Porous Silicon Microarrays"/>
    <s v="Ren, Ruyong; Guo, Zhiqing; Jia, Zhenhong; Yang, Jie; Kasabov, Nikola K.; Li, Chuanxi"/>
    <n v="6"/>
    <s v="No"/>
    <s v="[Ren, Ruyong; Guo, Zhiqing; Jia, Zhenhong] Xinjiang Univ, Coll Informat Sci &amp; Engn, Urumqi 830046, Peoples R China; [Yang, Jie] Shanghai Jiao Tong Univ, Inst Image Proc &amp; Pattern Recognit, Shanghai 200240, Peoples R China; [Kasabov, Nikola K.] Auckland Univ Technol, Knowledge Engn &amp; Discovery Res Inst, Auckland 1020, New Zealand; [Li, Chuanxi] Xinjiang Univ, Sch Phys Sci &amp; Technol, Urumqi 830046, Peoples R China Ren, R., College of Information Science and Engineering, Xinjiang University, Urumqi, 830046, China; Guo, Z., College of Information Science and Engineering, Xinjiang University, Urumqi, 830046, China; Jia, Z., College of Information Science and Engineering, Xinjiang University, Urumqi, 830046, China; Yang, J., Institute of Image Processing and Pattern Recognition, Shanghai Jiao Tong University, Shanghai, 200240, China; Kasabov, N.K., Knowledge Engineering and Discovery Research Institute, Auckland University of Technology, Auckland, 1020, New Zealand; Li, C., School of Physical Science and Technology, Xinjiang University, Urumqi, 830046, China"/>
    <n v="1"/>
    <s v="Ren, Ruyong, Guo, Zhiqing, Jia, Zhenhong, Yang, Jie, Kasabov, Nikola K."/>
    <s v="Jia, ZH (corresponding author), Xinjiang Univ, Coll Informat Sci &amp; Engn, Urumqi 830046, Peoples R China."/>
    <m/>
    <s v="No"/>
    <s v="Scientific Reports"/>
    <x v="2"/>
    <s v="Springer Science and Business Media LLC"/>
    <x v="0"/>
    <s v="journal-article"/>
    <b v="1"/>
    <s v="publishedVersion"/>
    <s v="publisher"/>
    <s v="Yes"/>
    <s v="europepmc.org "/>
    <n v="1"/>
    <x v="0"/>
    <b v="1"/>
    <s v="2045-2322 "/>
    <s v="Yes"/>
    <s v="None"/>
    <s v="Yes"/>
    <s v="None"/>
    <s v="https://v2.sherpa.ac.uk/id/publication/24229"/>
    <m/>
    <n v="0"/>
    <s v="https://doi.org/10.1038/s41598-019-51435-y"/>
    <s v="Yes"/>
    <s v="Yes"/>
    <s v="Yes"/>
    <s v="GBP"/>
    <n v="1165"/>
    <s v="USD"/>
    <n v="1760"/>
    <n v="1760"/>
    <n v="0"/>
    <n v="0"/>
    <n v="0"/>
    <n v="0"/>
    <m/>
    <s v="National Science Foundation of ChinaNational Natural Science Foundation of China (NSFC) [61665012, 61575168]; International Science and Technology Cooperation Project of the Ministry of Education of the People's Republic of China [2016-2196]; National Natural Science Foundation of China, NSFC: 61575168, 61665012; Ministry of Education of the People's Republic of China, MOE: 2016–2196; International Cooperation and Exchange Programme; Joint Fund of Astronomy; International Science and Technology Cooperation Programme, ISTCP"/>
    <m/>
    <s v="Science &amp; Technology - Other Topics"/>
    <s v="Multidisciplinary"/>
    <b v="0"/>
    <s v="No"/>
    <x v="1"/>
    <x v="0"/>
    <x v="0"/>
  </r>
  <r>
    <s v="10.1186/s40798-019-0181-4"/>
    <s v="oa journal (via doaj)"/>
    <m/>
    <x v="0"/>
    <s v="Is it really the result of a concussion? Lessons from a case study"/>
    <s v="McGeown, Joshua P.; Hume, Patria A.; Kara, Stephen; Neary, J. Patrick; Gardner, Will"/>
    <n v="5"/>
    <s v="No"/>
    <s v="[McGeown, Joshua P.; Hume, Patria A.; Kara, Stephen] Auckland Univ Technol, Fac Hlth &amp; Environm Sci, Sports Performance Res Inst New Zealand SPRINZ, Private Bag 92006, Auckland 1142, New Zealand; [Hume, Patria A.] Auckland Univ Technol, Fac Hlth &amp; Environm Sci, NISAN, Auckland, New Zealand; [Kara, Stephen] Axis Sports Concuss Clin, Auckland, New Zealand; [Neary, J. Patrick] Univ Regina, Fac Kinesiol &amp; Hlth Studies, Regina, SK, Canada McGeown, J.P., Sports Performance Research Institute New Zealand (SPRINZ), Faculty of Health and Environmental Science, Auckland University of Technology, Private Bag 92006, Auckland, 1142, New Zealand; Hume, P.A., Sports Performance Research Institute New Zealand (SPRINZ), Faculty of Health and Environmental Science, Auckland University of Technology, Private Bag 92006, Auckland, 1142, New Zealand, National Institute of Stroke and Applied Neuroscience (NISAN), Faculty of Health and Environmental Science, Auckland University of Technology, Auckland, New Zealand; Kara, S., Sports Performance Research Institute New Zealand (SPRINZ), Faculty of Health and Environmental Science, Auckland University of Technology, Private Bag 92006, Auckland, 1142, New Zealand, Axis Sports Concussion Clinic, Auckland, New Zealand; Neary, J.P., Faculty of Kinesiology and Health Studies, University of Regina, Regina, SK, Canada; Gardner, W., Auckland, New Zealand"/>
    <n v="1"/>
    <s v="McGeown, Joshua P., Hume, Patria A., Kara, Stephen"/>
    <s v="McGeown, JP (corresponding author), Auckland Univ Technol, Fac Hlth &amp; Environm Sci, Sports Performance Res Inst New Zealand SPRINZ, Private Bag 92006, Auckland 1142, New Zealand."/>
    <s v="McGeown, JP"/>
    <s v="Yes"/>
    <s v="Sports Medicine - Open"/>
    <x v="2"/>
    <s v="Springer Science and Business Media LLC"/>
    <x v="0"/>
    <s v="journal-article"/>
    <b v="1"/>
    <s v="publishedVersion"/>
    <s v="publisher"/>
    <s v="Yes"/>
    <s v="europepmc.org openrepository.aut.ac.nz "/>
    <n v="2"/>
    <x v="0"/>
    <b v="1"/>
    <s v="2199-1170 2198-9761 "/>
    <s v="Yes"/>
    <s v="None"/>
    <s v="Yes"/>
    <s v="None"/>
    <s v="https://v2.sherpa.ac.uk/id/publication/30914"/>
    <n v="1"/>
    <n v="0"/>
    <s v="https://doi.org/10.1186/s40798-019-0181-4"/>
    <s v="Yes"/>
    <s v="Yes"/>
    <s v="Yes"/>
    <s v="GBP"/>
    <n v="1370"/>
    <s v="USD"/>
    <n v="2145"/>
    <n v="2145"/>
    <n v="13.6"/>
    <n v="0"/>
    <n v="0"/>
    <n v="22"/>
    <s v="http://www.altmetric.com/details.php?citation_id=56506786"/>
    <m/>
    <m/>
    <s v="Sport Sciences"/>
    <m/>
    <b v="1"/>
    <s v="Yes"/>
    <x v="0"/>
    <x v="0"/>
    <x v="0"/>
  </r>
  <r>
    <s v="10.1177/0361684319863414"/>
    <s v="oa repository (via OAI-PMH doi match)"/>
    <m/>
    <x v="5"/>
    <s v="&quot;Never Say Never?&quot; Heterosexual, Bisexual, and Lesbian Women's Accounts of Being Childfree"/>
    <s v="Hayfield, Nikki: Department of Health and Social Sciences, University of the West of England (UWE), Bristol, United Kingdom; Terry, Gareth: School of Clinical Sciences, Auckland University of Technology, Auckland, New Zealand; Clarke, Victoria: Department of Health and Social Sciences, University of the West of England (UWE), Bristol, United Kingdom; Ellis, Sonja: School of Education, The University of Waikato, Hamilton, New Zealand"/>
    <n v="4"/>
    <s v="No"/>
    <s v="[Hayfield, Nikki; Clarke, Victoria] UWE, Dept Hlth &amp; Social Sci, Frenchay Campus,Coldharbour Lane, Bristol BS16 1QY, Avon, England; [Terry, Gareth] Auckland Univ Technol, Sch Clin Sci, Auckland, New Zealand; [Ellis, Sonja] Univ Waikato, Sch Educ, Hamilton, New Zealand Hayfield, N., Department of Health and Social Sciences, University of the West of England (UWE), Bristol, United Kingdom; Terry, G., School of Clinical Sciences, Auckland University of Technology, Auckland, New Zealand; Clarke, V., Department of Health and Social Sciences, University of the West of England (UWE), Bristol, United Kingdom; Ellis, S., School of Education, The University of Waikato, Hamilton, New Zealand"/>
    <n v="1"/>
    <s v="Hayfield, Nikki, Clarke, Victoria, Terry, Gareth"/>
    <s v="Hayfield, N (corresponding author), UWE, Dept Hlth &amp; Social Sci, Frenchay Campus,Coldharbour Lane, Bristol BS16 1QY, Avon, England."/>
    <m/>
    <s v="No"/>
    <s v="Psychology of Women Quarterly"/>
    <x v="2"/>
    <s v="SAGE Publications"/>
    <x v="0"/>
    <s v="journal-article"/>
    <b v="0"/>
    <s v="acceptedVersion"/>
    <s v="repository"/>
    <s v="Yes"/>
    <s v="researchcommons.waikato.ac.nz eprints.uwe.ac.uk "/>
    <n v="2"/>
    <x v="0"/>
    <b v="0"/>
    <s v="0361-6843 1471-6402 "/>
    <s v="Yes"/>
    <s v="None"/>
    <s v="No"/>
    <m/>
    <s v="https://v2.sherpa.ac.uk/id/publication/19346"/>
    <n v="4"/>
    <n v="1"/>
    <s v="https://researchcommons.waikato.ac.nz/bitstream/10289/13148/2/Hayfield%20Terry%20Clarke%20Ellis.pdf"/>
    <s v="Yes"/>
    <s v="Yes"/>
    <m/>
    <m/>
    <m/>
    <s v="USD"/>
    <n v="3000"/>
    <n v="3000"/>
    <n v="10.35"/>
    <n v="0"/>
    <n v="0"/>
    <n v="15"/>
    <s v="http://www.altmetric.com/details.php?citation_id=68131456"/>
    <s v="British Academy/Leverhulme Trust [SG140251]; SG140251"/>
    <s v="British Academy/Leverhulme Trust"/>
    <s v="Psychology; Women's Studies"/>
    <s v="Arts and Humanities (miscellaneous); General Psychology; Developmental and Educational Psychology; Gender Studies"/>
    <b v="0"/>
    <s v="No"/>
    <x v="1"/>
    <x v="0"/>
    <x v="5"/>
  </r>
  <r>
    <s v="10.1007/s10530-019-02066-x"/>
    <m/>
    <m/>
    <x v="1"/>
    <s v="Hypothesis: Do invasive house geckos exacerbate dengue fever epidemics?"/>
    <s v="Weterings, Robbie; Barbetti, Mike; Buckley, Hannah L."/>
    <n v="3"/>
    <s v="No"/>
    <s v="[Weterings, Robbie] Cat Drop Fdn, Boorn 45, NL-9204 AZ Drachten, Netherlands; [Barbetti, Mike] Naresuan Univ, Dept Nat Resources &amp; Environm, 99 Moo 9,Phitsanulok Nakhonsawan Rd Tambon Tapho, Phitsanulok 65000, Thailand; [Buckley, Hannah L.] Auckland Univ Technol, Sch Sci, Auckland 1142, New Zealand Weterings, R., Cat Drop Foundation, Boorn 45, Drachten, 9204 AZ, Netherlands; Barbetti, M., Department of Natural Resources and Environment, Naresuan University, 99 Moo 9, Phitsanulok-Nakhonsawan Road Tambon Tapho, Muang, Phitsanulok, 65000, Thailand; Buckley, H.L., School of Science, Auckland University of Technology, Auckland, 1142, New Zealand"/>
    <n v="1"/>
    <s v="Weterings, Robbie, Barbetti, Mike, Buckley, Hannah L.,"/>
    <s v="Weterings, R (corresponding author), Cat Drop Fdn, Boorn 45, NL-9204 AZ Drachten, Netherlands."/>
    <m/>
    <s v="No"/>
    <s v="Biological Invasions"/>
    <x v="2"/>
    <s v="Springer Science and Business Media LLC"/>
    <x v="1"/>
    <s v="journal-article"/>
    <b v="0"/>
    <m/>
    <m/>
    <s v="No"/>
    <m/>
    <n v="0"/>
    <x v="0"/>
    <b v="0"/>
    <s v="1387-3547 1573-1464 "/>
    <s v="Yes"/>
    <s v="12 months"/>
    <s v="No"/>
    <m/>
    <s v="https://v2.sherpa.ac.uk/id/publication/16125"/>
    <m/>
    <n v="0"/>
    <m/>
    <s v="Yes"/>
    <s v="Yes"/>
    <m/>
    <m/>
    <m/>
    <s v="USD"/>
    <n v="3000"/>
    <n v="3000"/>
    <n v="17.3"/>
    <n v="0"/>
    <n v="0"/>
    <n v="27"/>
    <s v="http://www.altmetric.com/details.php?citation_id=65208179"/>
    <s v="Faculty of Agriculture, Natural Resources and Environment at Naresuan University; Cat Drop Foundation; Naresuan University, NU"/>
    <s v="Cat Drop Foundation"/>
    <s v="Biodiversity &amp; Conservation; Environmental Sciences &amp; Ecology"/>
    <s v="Ecology; Ecology;  Evolution;  Behavior and Systematics"/>
    <b v="0"/>
    <s v="No"/>
    <x v="1"/>
    <x v="1"/>
    <x v="1"/>
  </r>
  <r>
    <s v="10.1007/s10439-019-02315-z"/>
    <m/>
    <m/>
    <x v="1"/>
    <s v="Contribution of Human Hair in Solar UV Transmission in Skin: Implications for Melanoma Development"/>
    <s v="Huang, Xiyong; Protheroe, Michael D.; Al-Jumaily, Ahmed M.; Paul, Sharad P.; Chalmers, Andrew N.; Wang, Shuao; Diwu, Juan; Liu, Wei"/>
    <n v="8"/>
    <s v="No"/>
    <s v="[Huang, Xiyong; Protheroe, Michael D.; Al-Jumaily, Ahmed M.; Chalmers, Andrew N.] Auckland Univ Technol, Inst Biomed Technol, Auckland 1010, New Zealand; [Paul, Sharad P.] Univ Auckland, Fac Surg, Auckland 1010, New Zealand; [Wang, Shuao; Diwu, Juan; Liu, Wei] Soochow Univ, Ctr Nucl Environm Chem, Suzhou, Jiangsu, Peoples R China Huang, X., Institute of Biomedical Technologies, Auckland University of Technology, Auckland, 1010, New Zealand; Protheroe, M.D., Institute of Biomedical Technologies, Auckland University of Technology, Auckland, 1010, New Zealand; Al-Jumaily, A.M., Institute of Biomedical Technologies, Auckland University of Technology, Auckland, 1010, New Zealand; Paul, S.P., Faculty of Surgery, University of Auckland, Auckland, 1010, New Zealand; Chalmers, A.N., Institute of Biomedical Technologies, Auckland University of Technology, Auckland, 1010, New Zealand; Wang, S., Center of Nuclear Environmental Chemistry, Soochow University, Jiangsu, China; Diwu, J., Center of Nuclear Environmental Chemistry, Soochow University, Jiangsu, China; Liu, W., Center of Nuclear Environmental Chemistry, Soochow University, Jiangsu, China"/>
    <n v="1"/>
    <s v="Huang, Xiyong, Protheroe, Michael D., Al-Jumaily, Ahmed M., Chalmers, Andrew N."/>
    <s v="Huang, XY (corresponding author), Auckland Univ Technol, Inst Biomed Technol, Auckland 1010, New Zealand."/>
    <s v="Huang, XY"/>
    <s v="Yes"/>
    <s v="Annals of Biomedical Engineering"/>
    <x v="2"/>
    <s v="Springer Science and Business Media LLC"/>
    <x v="1"/>
    <s v="journal-article"/>
    <b v="0"/>
    <m/>
    <m/>
    <s v="No"/>
    <m/>
    <n v="0"/>
    <x v="0"/>
    <b v="0"/>
    <s v="0090-6964 1573-9686 "/>
    <s v="Yes"/>
    <s v="12 months"/>
    <s v="No"/>
    <m/>
    <s v="https://v2.sherpa.ac.uk/id/publication/15673"/>
    <n v="2"/>
    <n v="1"/>
    <m/>
    <s v="Yes"/>
    <s v="Yes"/>
    <m/>
    <m/>
    <m/>
    <s v="USD"/>
    <n v="3000"/>
    <n v="3000"/>
    <n v="2"/>
    <n v="0"/>
    <n v="0"/>
    <n v="4"/>
    <s v="http://www.altmetric.com/details.php?citation_id=63488550"/>
    <m/>
    <m/>
    <s v="Engineering"/>
    <s v="Biomedical Engineering"/>
    <b v="0"/>
    <s v="No"/>
    <x v="1"/>
    <x v="1"/>
    <x v="1"/>
  </r>
  <r>
    <s v="10.1002/ima.22326"/>
    <m/>
    <m/>
    <x v="1"/>
    <s v="Contrast enhancement of medical images using fuzzy set theory and nonsubsampled shearlet transform"/>
    <s v="Qingrong, Guo: Xingjiang UniversityCollege of Information Science and Engineering Urumqi China; Zhenhong, Jia: Xingjiang UniversityCollege of Information Science and Engineering Urumqi China; Jie, Yang: Shanghai Jiao Tong UniversityInstitute of Image Processing and Patter Recognition Shanghai China; Kasabov, Nikola: Auckland University of TechnologyKnowledge Engineering and Discovery Research Institute Auckland New Zealand"/>
    <n v="4"/>
    <s v="No"/>
    <s v="[Guo Qingrong; Jia Zhenhong] Xingjiang Univ, Coll Informat Sci &amp; Engn, Sheng Li Rd 666, Urumqi 830046, Peoples R China; [Yang Jie] Shanghai Jiao Tong Univ, Inst Image Proc &amp; Patter Recognit, Shanghai, Peoples R China; [Kasabov, Nikola] Auckland Univ Technol, Knowledge Engn &amp; Discovery Res Inst, Auckland, New Zealand Qingrong, G., Xingjiang University, College of Information Science and Engineering, Urumqi, China; Zhenhong, J., Xingjiang University, College of Information Science and Engineering, Urumqi, China; Jie, Y., Shanghai Jiao Tong University, Institute of Image Processing and Patter Recognition, Shanghai, China; Kasabov, N., Auckland University of Technology, Knowledge Engineering and Discovery Research Institute, Auckland, New Zealand"/>
    <n v="1"/>
    <s v="Guo Qingrong, Jia Zhenhong, Yang Jie, Kasabov, Nikola,"/>
    <s v="Jia, ZH (corresponding author), Xingjiang Univ, Coll Informat Sci &amp; Engn, Sheng Li Rd 666, Urumqi 830046, Peoples R China."/>
    <m/>
    <s v="No"/>
    <s v="International Journal of Imaging Systems and Technology"/>
    <x v="2"/>
    <s v="Wiley"/>
    <x v="1"/>
    <s v="journal-article"/>
    <b v="0"/>
    <m/>
    <m/>
    <s v="No"/>
    <m/>
    <n v="0"/>
    <x v="0"/>
    <b v="0"/>
    <s v="0899-9457 1098-1098 "/>
    <s v="Yes"/>
    <s v="12 months"/>
    <s v="No"/>
    <m/>
    <s v="https://v2.sherpa.ac.uk/id/publication/14767"/>
    <n v="2"/>
    <n v="0"/>
    <m/>
    <s v="Yes"/>
    <s v="Yes"/>
    <m/>
    <m/>
    <m/>
    <s v="USD"/>
    <n v="2500"/>
    <n v="2500"/>
    <n v="0"/>
    <n v="0"/>
    <n v="0"/>
    <n v="0"/>
    <m/>
    <s v="National Science Foundation of ChinaNational Natural Science Foundation of China (NSFC) [61665012]; International Science and Technology Cooperation Project of the Ministry of Education of the People's Republic of China [2016-2196]; National Natural Science Foundation of China, NSFC: 61665012; Ministry of Education of the People's Republic of China, MOE: 2016, 2196; International Science and Technology Cooperation Programme, ISTCP"/>
    <s v="National Natural Science Foundation of China"/>
    <s v="Engineering; Optics; Imaging Science &amp; Photographic Technology"/>
    <m/>
    <b v="0"/>
    <s v="No"/>
    <x v="1"/>
    <x v="1"/>
    <x v="1"/>
  </r>
  <r>
    <s v="10.1038/s41598-019-42315-6"/>
    <s v="oa journal (via doaj)"/>
    <m/>
    <x v="0"/>
    <s v="Itaconic acid inhibits growth of a pathogenic marine Vibrio strain: A metabolomics approach"/>
    <s v="Nguyen, Thao Van; Alfaro, Andrea C.; Young, Tim; Green, Saras; Zarate, Erica; Merien, Fabrice"/>
    <n v="6"/>
    <s v="No"/>
    <s v="[Thao Van Nguyen; Alfaro, Andrea C.; Young, Tim] Auckland Univ Technol, Fac Hlth &amp; Environm Sci, Sch Sci, Aquaculture Biotechnol Res Grp, Auckland, New Zealand; [Green, Saras; Zarate, Erica] Univ Auckland, Mass Spectrometry Ctr, Sch Biol Sci, Auckland, New Zealand; [Merien, Fabrice] Auckland Univ Technol, Fac Hlth &amp; Environm Sci, Sch Sci, AUT Roche Diagnost Lab, Auckland, New Zealand Nguyen, T.V., Aquaculture Biotechnology Research Group, School of Science, Faculty of Health and Environmental Sciences, Auckland University of Technology, Auckland, New Zealand; Alfaro, A.C., Aquaculture Biotechnology Research Group, School of Science, Faculty of Health and Environmental Sciences, Auckland University of Technology, Auckland, New Zealand; Young, T., Aquaculture Biotechnology Research Group, School of Science, Faculty of Health and Environmental Sciences, Auckland University of Technology, Auckland, New Zealand; Green, S., Mass Spectrometry Centre, School of Biological Sciences, University of Auckland, Auckland, New Zealand; Zarate, E., Mass Spectrometry Centre, School of Biological Sciences, University of Auckland, Auckland, New Zealand; Merien, F., AUT-Roche Diagnostics Laboratory, School of Science, Faculty of Health and Environmental Sciences, Auckland University of Technology, Auckland, New Zealand"/>
    <n v="1"/>
    <s v="Thao Van Nguyen, Alfaro, Andrea C., Young, Tim, Green, Saras, Zarate, Erica, Merien, Fabrice,"/>
    <s v="Alfaro, AC (corresponding author), Auckland Univ Technol, Fac Hlth &amp; Environm Sci, Sch Sci, Aquaculture Biotechnol Res Grp, Auckland, New Zealand."/>
    <s v="Alfaro, AC"/>
    <s v="Yes"/>
    <s v="Scientific Reports"/>
    <x v="2"/>
    <s v="Springer Science and Business Media LLC"/>
    <x v="0"/>
    <s v="journal-article"/>
    <b v="1"/>
    <s v="publishedVersion"/>
    <s v="publisher"/>
    <s v="Yes"/>
    <s v="europepmc.org openrepository.aut.ac.nz "/>
    <n v="2"/>
    <x v="0"/>
    <b v="1"/>
    <s v="2045-2322 "/>
    <s v="Yes"/>
    <s v="None"/>
    <s v="Yes"/>
    <s v="None"/>
    <s v="https://v2.sherpa.ac.uk/id/publication/24229"/>
    <n v="13"/>
    <n v="14"/>
    <s v="https://doi.org/10.1038/s41598-019-42315-6"/>
    <s v="Yes"/>
    <s v="Yes"/>
    <s v="Yes"/>
    <s v="GBP"/>
    <n v="1165"/>
    <s v="USD"/>
    <n v="1760"/>
    <n v="1760"/>
    <n v="1.75"/>
    <n v="0"/>
    <n v="0"/>
    <n v="4"/>
    <s v="http://www.altmetric.com/details.php?citation_id=58911026"/>
    <s v="New Zealand Ministry of Business, Innovation and Employment (MBIE)New Zealand Ministry of Business, Innovation and Employment (MBIE) [CAWX1707]; New Zealand ASEAN Scholarship; New Zealand Marine Sciences Society (NZMSS); Ministry of Business, Innovation and Employment, MBIE; Ministry for Business Innovation and Employment, MBIE: CAWX1707"/>
    <s v="Ministry of Business, Innovation and Employment; New Zealand Ministry Business, Innovation and Employment (CAWX1707"/>
    <s v="Science &amp; Technology - Other Topics"/>
    <s v="Multidisciplinary"/>
    <b v="1"/>
    <s v="Yes"/>
    <x v="0"/>
    <x v="0"/>
    <x v="0"/>
  </r>
  <r>
    <s v="10.1007/s10619-018-7247-z"/>
    <m/>
    <m/>
    <x v="1"/>
    <s v="A memory-optimal many-to-many semi-stream join"/>
    <s v="Naeem, M. Asif; Weber, Gerald; Lutteroth, Christof"/>
    <n v="3"/>
    <s v="No"/>
    <s v="[Naeem, M. Asif] Auckland Univ Technol, Sch Engn Comp &amp; Math Sci, Private Bag 92006, Auckland, New Zealand; [Weber, Gerald] Univ Auckland, Dept Comp Sci, Private Bag 92019, Auckland, New Zealand; [Lutteroth, Christof] Univ Bath, Dept Comp Sci, Bath BA2 7AY, Avon, England Naeem, M.A., School of Engineering, Computer and Mathematical Sciences, Auckland University of Technology, Private Bag 92006, Auckland, New Zealand; Weber, G., Department of Computer Science, The University of Auckland, Private Bag 92019, Auckland, New Zealand; Lutteroth, C., Department of Computer Science, University of Bath, Bath, BA2 7AY, United Kingdom"/>
    <n v="1"/>
    <s v="Naeem, M. Asif"/>
    <s v="Naeem, MA (corresponding author), Auckland Univ Technol, Sch Engn Comp &amp; Math Sci, Private Bag 92006, Auckland, New Zealand."/>
    <s v="Naeem, MA"/>
    <s v="Yes"/>
    <s v="Distributed and Parallel Databases"/>
    <x v="4"/>
    <s v="Springer Science and Business Media LLC"/>
    <x v="1"/>
    <s v="journal-article"/>
    <b v="0"/>
    <m/>
    <m/>
    <s v="No"/>
    <m/>
    <n v="0"/>
    <x v="0"/>
    <b v="0"/>
    <s v="0926-8782 1573-7578 "/>
    <s v="Yes"/>
    <s v="12 months"/>
    <s v="No"/>
    <m/>
    <s v="https://v2.sherpa.ac.uk/id/publication/17042"/>
    <n v="4"/>
    <n v="5"/>
    <m/>
    <s v="Yes"/>
    <s v="Yes"/>
    <m/>
    <m/>
    <m/>
    <s v="USD"/>
    <n v="3000"/>
    <n v="3000"/>
    <n v="0"/>
    <n v="0"/>
    <n v="0"/>
    <n v="0"/>
    <m/>
    <m/>
    <m/>
    <s v="Computer Science"/>
    <s v="Hardware and Architecture; Software; Information Systems and Management; Information Systems"/>
    <b v="0"/>
    <s v="No"/>
    <x v="1"/>
    <x v="1"/>
    <x v="1"/>
  </r>
  <r>
    <s v="10.1007/s13178-018-0351-z"/>
    <m/>
    <m/>
    <x v="1"/>
    <s v="Rethinking 'Risk' in Sexual and Reproductive Health Policy: the Value of the Reproductive Justice Framework"/>
    <s v="Morison, Tracy; Herbert, Sarah"/>
    <n v="2"/>
    <s v="No"/>
    <s v="[Morison, Tracy] Massey Univ, Sch Psychol, Private Bag 11-222, Palmerston North 4442, New Zealand; [Morison, Tracy] Rhodes Univ, Crit Studies Sexual &amp; Reprod, Grahamstown, South Africa; [Herbert, Sarah] Auckland Univ Technol, Auckland, New Zealand Morison, T., School of Psychology, Massey University, Private Bag 11-222, Palmerston North, 4442, New Zealand, Critical Studies in Sexualities and Reproduction, Rhodes University, Grahamstown, South Africa; Herbert, S., Auckland University of Technology, Auckland, New Zealand"/>
    <n v="1"/>
    <s v="Morison, Tracy, Herbert, Sarah,"/>
    <s v="Morison, T (corresponding author), Massey Univ, Sch Psychol, Private Bag 11-222, Palmerston North 4442, New Zealand.; Morison, T (corresponding author), Rhodes Univ, Crit Studies Sexual &amp; Reprod, Grahamstown, South Africa."/>
    <m/>
    <s v="No"/>
    <s v="Sexuality Research and Social Policy"/>
    <x v="4"/>
    <s v="Springer Science and Business Media LLC"/>
    <x v="1"/>
    <s v="journal-article"/>
    <b v="0"/>
    <m/>
    <m/>
    <s v="No"/>
    <m/>
    <n v="0"/>
    <x v="0"/>
    <b v="0"/>
    <s v="1868-9884 1553-6610 "/>
    <s v="Yes"/>
    <s v="12 months"/>
    <s v="No"/>
    <m/>
    <s v="https://v2.sherpa.ac.uk/id/publication/16458"/>
    <n v="3"/>
    <n v="2"/>
    <m/>
    <s v="Yes"/>
    <s v="Yes"/>
    <m/>
    <m/>
    <m/>
    <s v="USD"/>
    <n v="3000"/>
    <n v="3000"/>
    <n v="4.5"/>
    <n v="0"/>
    <n v="0"/>
    <n v="7"/>
    <s v="http://www.altmetric.com/details.php?citation_id=46865638"/>
    <s v="Massey University Research Fund [RM19392, RM19334]"/>
    <s v="Massey University"/>
    <s v="Social Sciences - Other Topics"/>
    <s v="Sociology and Political Science; Health(social science); Gender Studies"/>
    <b v="0"/>
    <s v="No"/>
    <x v="1"/>
    <x v="1"/>
    <x v="1"/>
  </r>
  <r>
    <s v="10.1111/auar.12241"/>
    <m/>
    <m/>
    <x v="1"/>
    <s v="Explanations for Not Having an Audit Committee in a 'Comply or Explain' Regime"/>
    <s v="Bradbury, Michael E.: Massey University; Ma, Diandian: University of Auckland; Scott, Tom: Auckland University of Technology"/>
    <n v="3"/>
    <s v="No"/>
    <s v="[Bradbury, Michael E.] Massey Univ, Palmerston North, New Zealand; [Ma, Diandian] Univ Auckland, Auckland, New Zealand; [Scott, Tom] Auckland Univ Technol, Auckland, New Zealand Bradbury, M.E., Massey University, New Zealand; Ma, D., University of Auckland, New Zealand; Scott, T., Auckland University of Technology, New Zealand"/>
    <n v="1"/>
    <s v="Bradbury, Michael E., Ma, Diandian, Scott, Tom,"/>
    <s v="Scott, T (corresponding author), Auckland Univ Technol, Accounting Dept, Private Bag 92006, Auckland 1142, New Zealand."/>
    <s v="Scott, T"/>
    <s v="Yes"/>
    <s v="Australian Accounting Review"/>
    <x v="4"/>
    <s v="Wiley"/>
    <x v="1"/>
    <s v="journal-article"/>
    <b v="0"/>
    <m/>
    <m/>
    <s v="No"/>
    <m/>
    <n v="0"/>
    <x v="0"/>
    <b v="0"/>
    <s v="1035-6908 1835-2561 "/>
    <s v="Yes"/>
    <s v="24 months"/>
    <s v="No"/>
    <m/>
    <s v="https://v2.sherpa.ac.uk/id/publication/4643"/>
    <n v="2"/>
    <n v="1"/>
    <m/>
    <s v="Yes"/>
    <s v="Yes"/>
    <m/>
    <m/>
    <m/>
    <s v="USD"/>
    <n v="2500"/>
    <n v="2500"/>
    <n v="0"/>
    <n v="0"/>
    <n v="0"/>
    <n v="0"/>
    <m/>
    <s v="Victoria University of Wellington, WGTN; Accounting and Finance Association of Australia and New Zealand, AFAANZ"/>
    <m/>
    <s v="Business &amp; Economics"/>
    <s v="Accounting"/>
    <b v="0"/>
    <s v="No"/>
    <x v="1"/>
    <x v="1"/>
    <x v="1"/>
  </r>
  <r>
    <s v="10.1007/s10551-018-3874-6"/>
    <s v="oa repository (via OAI-PMH doi match)"/>
    <m/>
    <x v="5"/>
    <s v="Understanding Communication of Sustainability Reporting: Application of Symbolic Convergence Theory (SCT)"/>
    <s v="Hossain, Mohammed; Islam, Md. Tarikul; Momin, Mahmood Ahmed; Nahar, Shamsun; Alam, Md. Samsul"/>
    <n v="5"/>
    <s v="No"/>
    <s v=" Hossain, M., Griffith Business School, Nathan, QLD  4111, Australia; Islam, M.T., Faculty of Business, Sohar University, Sohar, Oman; Momin, M.A., Department of Accounting, Auckland University of Technology, 55 Wellesley Street East, Auckland Central, New Zealand; Nahar, S., Griffith Business School, Nathan, QLD  4111, Australia; Alam, M.S., Griffith Business School, Nathan, QLD  4111, Australia"/>
    <n v="1"/>
    <s v="Momin, M.A."/>
    <s v="Hossain, M.; Griffith Business SchoolAustralia; email: mohammed.hossain@griffith.edu.au"/>
    <m/>
    <s v="No"/>
    <s v="Journal of Business Ethics"/>
    <x v="4"/>
    <s v="Springer Science and Business Media LLC"/>
    <x v="0"/>
    <s v="journal-article"/>
    <b v="0"/>
    <s v="publishedVersion"/>
    <s v="repository"/>
    <s v="Yes"/>
    <s v="research-repository.griffith.edu.au repository.essex.ac.uk dora.dmu.ac.uk "/>
    <n v="3"/>
    <x v="0"/>
    <b v="0"/>
    <s v="0167-4544 1573-0697 "/>
    <s v="Yes"/>
    <s v="12 months"/>
    <s v="No"/>
    <m/>
    <s v="https://v2.sherpa.ac.uk/id/publication/14865"/>
    <n v="4"/>
    <n v="4"/>
    <s v="http://hdl.handle.net/10072/374360"/>
    <s v="No"/>
    <s v="Yes"/>
    <m/>
    <m/>
    <m/>
    <s v="USD"/>
    <n v="3000"/>
    <n v="3000"/>
    <n v="2"/>
    <n v="0"/>
    <n v="0"/>
    <n v="2"/>
    <s v="http://www.altmetric.com/details.php?citation_id=39048351"/>
    <m/>
    <m/>
    <m/>
    <s v="Economics and Econometrics; General Business;  Management and Accounting; Business and International Management; Arts and Humanities (miscellaneous); Law"/>
    <b v="0"/>
    <s v="No"/>
    <x v="1"/>
    <x v="0"/>
    <x v="5"/>
  </r>
  <r>
    <s v="10.25159/2520-5293/6263"/>
    <m/>
    <m/>
    <x v="1"/>
    <s v="The Male Role as &quot;King of the Family&quot;: Barriers to Vasectomy Uptake"/>
    <s v="Msoka, Agnes Cyril; Pallangyo, Eunice S; Brownie, Sharon Mary; Holroyd, Eleanor"/>
    <n v="4"/>
    <s v="No"/>
    <s v="[Msoka, Agnes Cyril; Pallangyo, Eunice S.] Aga Khan Univ, Dar Es Salaam, Tanzania; [Brownie, Sharon Mary] Univ Oxford, Oxford, England; [Brownie, Sharon Mary] Griffith Univ, Nathan, Qld, Australia; [Holroyd, Eleanor] Auckland Univ Technol, Auckland, New Zealand Msoka, A.C., Aga Khan University, Tanzania; Brownie, S.M., University of Oxford, United Kingdom, Griffith University, Australia; Pallangyo, E.S., Aga Khan University, Tanzania; Holroyd, E., Auckland University of Technology, New Zealand"/>
    <n v="1"/>
    <s v="Msoka, Agnes Cyril, Pallangyo, Eunice S., Brownie, Sharon Mary, Holroyd, Eleanor,"/>
    <s v="Brownie, SM (corresponding author), Univ Oxford, Oxford, England."/>
    <m/>
    <s v="No"/>
    <s v="Africa Journal of Nursing and Midwifery"/>
    <x v="0"/>
    <s v="UNISA Press"/>
    <x v="1"/>
    <s v="journal-article"/>
    <b v="0"/>
    <m/>
    <m/>
    <s v="No"/>
    <m/>
    <n v="0"/>
    <x v="0"/>
    <b v="0"/>
    <s v="2520-5293 1682-5055 "/>
    <s v="No data"/>
    <m/>
    <m/>
    <m/>
    <m/>
    <m/>
    <n v="0"/>
    <m/>
    <s v="Yes"/>
    <s v="Yes"/>
    <m/>
    <m/>
    <m/>
    <m/>
    <m/>
    <m/>
    <n v="0"/>
    <n v="0"/>
    <n v="0"/>
    <n v="0"/>
    <m/>
    <m/>
    <m/>
    <s v="Nursing"/>
    <s v="Maternity and Midwifery; Advanced and Specialised Nursing"/>
    <b v="0"/>
    <s v="No"/>
    <x v="1"/>
    <x v="1"/>
    <x v="1"/>
  </r>
  <r>
    <s v="10.1109/ICPES47639.2019.9105602"/>
    <m/>
    <m/>
    <x v="1"/>
    <s v="Diesel, Hybrid or Fully Electric Ferry: A Method For Operating Cost Analysis And Battery Size Optimisation"/>
    <s v="Al-Falahi, Monaaf D.A.; Jayasinghe, Shantha D. G.; Enshaei, Hossein; Baguley, Craig; Madawala, Udaya"/>
    <n v="5"/>
    <s v="No"/>
    <s v=" Al-Falahi, M.D.A., University of Tasmania, Australian Maritime College, College of Sciences and Engineering, Newnham, Australia; Jayasinghe, S.D.G., University of Tasmania, Australian Maritime College, College of Sciences and Engineering, Newnham, Australia; Enshaei, H., University of Tasmania, Australian Maritime College, College of Sciences and Engineering, Newnham, Australia; Baguley, C., Auckland University of Technology, Auckland, New Zealand; Madawala, U., University of Auckland, Auckland, New Zealand"/>
    <n v="1"/>
    <s v="Baguley, C."/>
    <m/>
    <m/>
    <s v="No"/>
    <s v="2019 9th International Conference on Power and Energy Systems (ICPES)"/>
    <x v="0"/>
    <s v="IEEE"/>
    <x v="1"/>
    <s v="proceedings-article"/>
    <b v="0"/>
    <m/>
    <m/>
    <s v="No"/>
    <m/>
    <n v="0"/>
    <x v="0"/>
    <b v="0"/>
    <m/>
    <m/>
    <m/>
    <m/>
    <m/>
    <m/>
    <n v="1"/>
    <n v="0"/>
    <m/>
    <s v="No"/>
    <s v="Yes"/>
    <m/>
    <m/>
    <m/>
    <m/>
    <m/>
    <m/>
    <n v="0"/>
    <n v="0"/>
    <n v="0"/>
    <n v="0"/>
    <m/>
    <m/>
    <m/>
    <m/>
    <m/>
    <b v="0"/>
    <s v="No"/>
    <x v="1"/>
    <x v="1"/>
    <x v="1"/>
  </r>
  <r>
    <s v="10.3390/FI11120248"/>
    <s v="oa journal (via doaj)"/>
    <s v="cc-by"/>
    <x v="0"/>
    <s v="Performance Analysis of On-Demand Scheduling with and without Network Coding in Wireless Broadcast"/>
    <s v="Ali, G. G. Md. Nawaz; Lee, Victor C.S.; Meng, Yuxuan; Chong, Peter H. J.; Chen, Jun"/>
    <n v="5"/>
    <s v="No"/>
    <s v=" Ali, G.G.M.N., Department of Applied Computer Science, University of Charleston, Charleston, WV  25304, United States; Lee, V.C.S., Department of Computer Science, City University of Hong Kong, Kowloon, Hong Kong; Meng, Y., Department of Computer Science, City University of Hong Kong, Kowloon, Hong Kong; Chong, P.H.J., Department of Electrical and Electronic Engineering, Auckland University of Technology, Auckland, 1010, New Zealand; Chen, J., School of Information Management, Wuhan University, Wuhan, Hubei, 430072, China"/>
    <n v="1"/>
    <s v="Chong, P.H.J."/>
    <s v="Ali, G.G.M.N.; Department of Applied Computer Science, United States; email: ggmdnawazali@ucwv.edu"/>
    <m/>
    <s v="No"/>
    <s v="Future Internet"/>
    <x v="2"/>
    <s v="MDPI AG"/>
    <x v="0"/>
    <s v="journal-article"/>
    <b v="1"/>
    <s v="publishedVersion"/>
    <s v="publisher"/>
    <s v="No"/>
    <m/>
    <n v="0"/>
    <x v="0"/>
    <b v="1"/>
    <s v="1999-5903 "/>
    <s v="Yes"/>
    <s v="None"/>
    <s v="Yes"/>
    <s v="None"/>
    <s v="https://v2.sherpa.ac.uk/id/publication/13664"/>
    <n v="1"/>
    <n v="0"/>
    <s v="https://www.mdpi.com/1999-5903/11/12/248/pdf"/>
    <s v="No"/>
    <s v="Yes"/>
    <s v="Yes"/>
    <s v="CHF"/>
    <n v="850"/>
    <m/>
    <m/>
    <n v="945"/>
    <n v="0"/>
    <n v="0"/>
    <n v="0"/>
    <n v="0"/>
    <m/>
    <m/>
    <m/>
    <m/>
    <m/>
    <b v="0"/>
    <s v="No"/>
    <x v="1"/>
    <x v="0"/>
    <x v="0"/>
  </r>
  <r>
    <s v="10.1177/1463949119888494"/>
    <m/>
    <m/>
    <x v="1"/>
    <s v="Children's literature in China: Revisiting ideologies of childhood and agency"/>
    <s v="Tesar, Marek: The University of Auckland, New Zealand; Tong, Zhen Phoebe: New Zealand Tertiary College, New Zealand; Gibbons, Andrew: AUT University, New Zealand; Arndt, Sonja: The University of Melbourne, Australia; Sansom, Adrienne: The University of Auckland, New Zealand"/>
    <n v="5"/>
    <s v="No"/>
    <s v="[Tesar, Marek] Univ Auckland, 74 Epsom Ave, Auckland 1023, New Zealand; [Tong, Zhen Phoebe] New Zealand Tertiary Coll, Auckland, New Zealand; [Gibbons, Andrew] AUT Univ, Auckland, New Zealand; [Arndt, Sonja] Univ Melbourne, Melbourne Grad Sch Educ, Melbourne, Vic, Australia; [Sansom, Adrienne] Univ Auckland, Sch Curriculum &amp; Pedag, Auckland, New Zealand Tesar, M., The University of Auckland, New Zealand; Tong, Z.P., New Zealand Tertiary College, New Zealand; Gibbons, A., AUT University, New Zealand; Arndt, S., The University of Melbourne, Australia; Sansom, A., The University of Auckland, New Zealand"/>
    <n v="1"/>
    <s v="Tesar, Marek, Tong, Zhen Phoebe, Gibbons, Andrew"/>
    <s v="Tesar, M (corresponding author), Univ Auckland, 74 Epsom Ave, Auckland 1023, New Zealand."/>
    <m/>
    <s v="No"/>
    <s v="Contemporary Issues in Early Childhood"/>
    <x v="2"/>
    <s v="SAGE Publications"/>
    <x v="1"/>
    <s v="journal-article"/>
    <b v="0"/>
    <m/>
    <m/>
    <s v="No"/>
    <m/>
    <n v="0"/>
    <x v="0"/>
    <b v="0"/>
    <s v="1463-9491 "/>
    <s v="Yes"/>
    <s v="None"/>
    <s v="No"/>
    <m/>
    <s v="https://v2.sherpa.ac.uk/id/publication/14729"/>
    <n v="2"/>
    <n v="2"/>
    <m/>
    <s v="Yes"/>
    <s v="Yes"/>
    <m/>
    <m/>
    <m/>
    <s v="USD"/>
    <n v="3000"/>
    <n v="3000"/>
    <n v="3.7"/>
    <n v="0"/>
    <n v="0"/>
    <n v="5"/>
    <s v="http://www.altmetric.com/details.php?citation_id=72723166"/>
    <m/>
    <m/>
    <s v="Education &amp; Educational Research"/>
    <s v="Education; Developmental and Educational Psychology"/>
    <b v="0"/>
    <s v="No"/>
    <x v="1"/>
    <x v="1"/>
    <x v="1"/>
  </r>
  <r>
    <s v="10.2196/13911"/>
    <s v="oa journal (via doaj)"/>
    <m/>
    <x v="0"/>
    <s v="Comparison of YouthCHAT, an Electronic Composite Psychosocial Screener, With a Clinician Interview Assessment for Young People: Randomized Trial"/>
    <s v="Thabrew, Hiran; D'Silva, Simona; Darragh, Margot; Goldfinch, Mary; Meads, Jake; Goodyear-Smith, Felicity"/>
    <n v="6"/>
    <s v="No"/>
    <s v="[Thabrew, Hiran; DSilva, Simona] Univ Auckland, Fac Med &amp; Hlth Sci, Dept Psychol Med, Auckland, New Zealand; [Darragh, Margot; Goodyear-Smith, Felicity] Univ Auckland, Fac Med &amp; Hlth Sci, Dept Gen Practice, Auckland, New Zealand; [Goldfinch, Mary] Tamaki Coll, Auckland, New Zealand; [Meads, Jake] Auckland Univ Technol, Fac Hlth &amp; Environm Sci, Sch Hlth Sci, Auckland, New Zealand Thabrew, H., Department of Psychological Medicine, Faculty of Medical and Health Sciences, University of Auckland, Auckland Hospital, Level 12, Support Block, 2 Park Road, Grafton, Auckland, 1142, New Zealand; D'Silva, S., Department of Psychological Medicine, Faculty of Medical and Health Sciences, University of Auckland, Auckland Hospital, Level 12, Support Block, 2 Park Road, Grafton, Auckland, 1142, New Zealand; Darragh, M., Department of General Practice, Faculty of Medical and Health Sciences, University of Auckland, Auckland, New Zealand; Goldfinch, M., Tamaki College, Auckland, New Zealand; Meads, J., School of Health Science, Faculty of Health and Environmental Sciences, Auckland University of Technology, Auckland, New Zealand; Goodyear-Smith, F., Department of General Practice, Faculty of Medical and Health Sciences, University of Auckland, Auckland, New Zealand"/>
    <n v="1"/>
    <s v="Thabrew, Hiran, DSilva, Simona, Darragh, Margot, Goodyear-Smith, Felicity, Goldfinch, Mary, Meads, Jake,"/>
    <s v="Thabrew, H (corresponding author), Univ Auckland, Fac Med &amp; Hlth Sci, Dept Psychol Med, Auckland Hosp, Level 12,Support Block,2 Pk Rd, Auckland 1142, New Zealand."/>
    <m/>
    <s v="No"/>
    <s v="Journal of Medical Internet Research"/>
    <x v="2"/>
    <s v="JMIR Publications Inc."/>
    <x v="0"/>
    <s v="journal-article"/>
    <b v="1"/>
    <s v="publishedVersion"/>
    <s v="publisher"/>
    <s v="Yes"/>
    <s v="europepmc.org "/>
    <n v="1"/>
    <x v="0"/>
    <b v="1"/>
    <s v="1438-8871 "/>
    <s v="Yes"/>
    <s v="None"/>
    <s v="Yes"/>
    <s v="None"/>
    <s v="https://v2.sherpa.ac.uk/id/publication/32256"/>
    <n v="4"/>
    <n v="4"/>
    <s v="https://doi.org/10.2196/13911"/>
    <s v="Yes"/>
    <s v="Yes"/>
    <s v="Yes"/>
    <s v="USD"/>
    <n v="2500"/>
    <m/>
    <m/>
    <n v="2500"/>
    <n v="7.9"/>
    <n v="0"/>
    <n v="0"/>
    <n v="13"/>
    <s v="http://www.altmetric.com/details.php?citation_id=71803426"/>
    <s v="Starship Foundation, New Zealand"/>
    <m/>
    <s v="Health Care Sciences &amp; Services; Medical Informatics"/>
    <s v="Health Informatics"/>
    <b v="0"/>
    <s v="No"/>
    <x v="1"/>
    <x v="0"/>
    <x v="0"/>
  </r>
  <r>
    <s v="10.1038/s41598-019-42984-3"/>
    <s v="oa journal (via doaj)"/>
    <m/>
    <x v="0"/>
    <s v="The effects of chiropractic spinal manipulation on central processing of tonic pain - a pilot study using standardized low-resolution brain electromagnetic tomography (sLORETA)"/>
    <s v="Navid, Muhammad Samran; Lelic, Dina; Niazi, Imran Khan; Holt, Kelly; Mark, Esben Bolvig; Drewes, Asbjørn Mohr; Haavik, Heidi"/>
    <n v="7"/>
    <s v="No"/>
    <s v="[Navid, Muhammad Samran; Lelic, Dina; Mark, Esben Bolvig; Drewes, Asbjorn Mohr] Aalborg Univ Hosp, Dept Gastroenterol &amp; Hepatol, Mech Sense, Aalborg, Denmark; [Navid, Muhammad Samran; Drewes, Asbjorn Mohr] Aalborg Univ, Dept Clin Med, Aalborg, Denmark; [Navid, Muhammad Samran; Niazi, Imran Khan; Holt, Kelly; Haavik, Heidi] New Zealand Coll Chiropract, Ctr Chiropract Res, Auckland, New Zealand; [Niazi, Imran Khan] AUT Univ, Hlth &amp; Rehabil Res Inst, Fac Hlth &amp; Environm Sci, Auckland, New Zealand; [Niazi, Imran Khan] Aalborg Univ, Ctr Sensory Motor Interact SMI, Dept Hlth Sci &amp; Technol, Aalborg, Denmark Navid, M.S., Mech-Sense, Department of Gastroenterology and Hepatology, Aalborg University Hospital, Aalborg, Denmark, Department of Clinical Medicine, Aalborg University, Aalborg, Denmark, Centre for Chiropractic Research, New Zealand College of Chiropractic, Auckland, New Zealand; Lelic, D., Mech-Sense, Department of Gastroenterology and Hepatology, Aalborg University Hospital, Aalborg, Denmark; Niazi, I.K., Centre for Chiropractic Research, New Zealand College of Chiropractic, Auckland, New Zealand, Faculty of Health &amp; Environmental Sciences, Health &amp; Rehabilitation Research Institute, AUT University, Auckland, New Zealand, Centre for Sensory-Motor Interactions (SMI), Department of Health Science and Technology, Aalborg University, Aalborg, Denmark; Holt, K., Centre for Chiropractic Research, New Zealand College of Chiropractic, Auckland, New Zealand; Mark, E.B., Mech-Sense, Department of Gastroenterology and Hepatology, Aalborg University Hospital, Aalborg, Denmark; Drewes, A.M., Mech-Sense, Department of Gastroenterology and Hepatology, Aalborg University Hospital, Aalborg, Denmark, Department of Clinical Medicine, Aalborg University, Aalborg, Denmark; Haavik, H., Centre for Chiropractic Research, New Zealand College of Chiropractic, Auckland, New Zealand"/>
    <n v="1"/>
    <s v="Navid, Muhammad Samran, Lelic, Dina, Mark, Esben Bolvig, Drewes, Asbjorn Mohr, Niazi, Imran Khan, Holt, Kelly, Haavik, Heidi"/>
    <s v="Niazi, IK (corresponding author), New Zealand Coll Chiropract, Ctr Chiropract Res, Auckland, New Zealand.; Niazi, IK (corresponding author), AUT Univ, Hlth &amp; Rehabil Res Inst, Fac Hlth &amp; Environm Sci, Auckland, New Zealand.; Niazi, IK (corresponding author), Aalborg Univ, Ctr Sensory Motor Interact SMI, Dept Hlth Sci &amp; Technol, Aalborg, Denmark."/>
    <s v=" Niazi, IK"/>
    <s v="Yes"/>
    <s v="Scientific Reports"/>
    <x v="2"/>
    <s v="Springer Science and Business Media LLC"/>
    <x v="0"/>
    <s v="journal-article"/>
    <b v="1"/>
    <s v="publishedVersion"/>
    <s v="publisher"/>
    <s v="Yes"/>
    <s v="europepmc.org "/>
    <n v="1"/>
    <x v="0"/>
    <b v="1"/>
    <s v="2045-2322 "/>
    <s v="Yes"/>
    <s v="None"/>
    <s v="Yes"/>
    <s v="None"/>
    <s v="https://v2.sherpa.ac.uk/id/publication/24229"/>
    <n v="5"/>
    <n v="4"/>
    <s v="https://doi.org/10.1038/s41598-019-42984-3"/>
    <s v="Yes"/>
    <s v="Yes"/>
    <s v="Yes"/>
    <s v="GBP"/>
    <n v="1165"/>
    <s v="USD"/>
    <n v="1760"/>
    <n v="1760"/>
    <n v="13.1"/>
    <n v="0"/>
    <n v="0"/>
    <n v="16"/>
    <s v="http://www.altmetric.com/details.php?citation_id=59973183"/>
    <s v="Obel Family Foundation; Det Obelske Familiefond"/>
    <s v="Det Obelske Familiefond"/>
    <s v="Science &amp; Technology - Other Topics"/>
    <s v="Multidisciplinary"/>
    <b v="0"/>
    <s v="No"/>
    <x v="1"/>
    <x v="0"/>
    <x v="0"/>
  </r>
  <r>
    <s v="10.1007/s40279-019-01174-x"/>
    <s v="oa repository (via OAI-PMH title and first author match)"/>
    <m/>
    <x v="5"/>
    <s v="Relationships Between Dry-land Resistance Training and Swim Start Performance and Effects of Such Training on the Swim Start: A Systematic Review"/>
    <s v="Thng, Shiqi; Pearson, Simon; Keogh, Justin W. L."/>
    <n v="3"/>
    <s v="No"/>
    <s v="[Thng, Shiqi; Keogh, Justin W. L.] Bond Univ, Fac Hlth Sci &amp; Med, Gold Coast, Qld, Australia; [Thng, Shiqi; Pearson, Simon] Queensland Acad Sport, Nathan, Qld, Australia; [Keogh, Justin W. L.] AUT Univ, Sports Performance Res Ctr New Zealand, Auckland, New Zealand; [Keogh, Justin W. L.] Univ Sunshine Coast, Fac Sci Hlth Educ &amp; Engn, Cluster Hlth Improvement, Sippy Downs, Qld, Australia; [Keogh, Justin W. L.] Manipal Acad Higher Educ, Kasturba Med Coll, Manipal, Karnataka, India Thng, S., Faculty of Health Sciences and Medicine, Bond University, Gold Coast, QLD, Australia, Queensland Academy of Sport, Nathan, QLD, Australia; Pearson, S., Queensland Academy of Sport, Nathan, QLD, Australia; Keogh, J.W.L., Faculty of Health Sciences and Medicine, Bond University, Gold Coast, QLD, Australia, Sports Performance Research Centre New Zealand, AUT University, Auckland, New Zealand, Cluster for Health Improvement, Faculty of Science, Health, Education and Engineering, University of the Sunshine Coast, Sippy Downs, Australia, Kasturba Medical College, Mangalore, Manipal Academy of Higher Education, Manipal, Karnataka, India"/>
    <n v="1"/>
    <s v="Thng, Shiqi, Keogh, Justin W. L., Pearson, Simon"/>
    <s v="Thng, S (corresponding author), Bond Univ, Fac Hlth Sci &amp; Med, Gold Coast, Qld, Australia.; Thng, S (corresponding author), Queensland Acad Sport, Nathan, Qld, Australia."/>
    <m/>
    <s v="No"/>
    <s v="Sports Medicine"/>
    <x v="2"/>
    <s v="Springer Science and Business Media LLC"/>
    <x v="0"/>
    <s v="journal-article"/>
    <b v="0"/>
    <s v="acceptedVersion"/>
    <s v="repository"/>
    <s v="Yes"/>
    <s v="https "/>
    <n v="1"/>
    <x v="0"/>
    <b v="0"/>
    <s v="0112-1642 1179-2035 "/>
    <s v="Yes"/>
    <s v="12 months"/>
    <s v="No"/>
    <m/>
    <s v="https://v2.sherpa.ac.uk/id/publication/18279"/>
    <n v="2"/>
    <n v="0"/>
    <s v="https://pure.bond.edu.au/ws/files/33172242/AM_Relationships_Between_Dry_land_Resistance_Training_and_Swim_Start.pdf"/>
    <s v="Yes"/>
    <s v="Yes"/>
    <m/>
    <m/>
    <m/>
    <s v="USD"/>
    <n v="3000"/>
    <n v="3000"/>
    <n v="10.8"/>
    <n v="0"/>
    <n v="0"/>
    <n v="17"/>
    <s v="http://www.altmetric.com/details.php?citation_id=66202315"/>
    <m/>
    <m/>
    <s v="Sport Sciences"/>
    <s v="Physical Therapy;  Sports Therapy and Rehabilitation; Orthopedics and Sports Medicine"/>
    <b v="0"/>
    <s v="No"/>
    <x v="1"/>
    <x v="0"/>
    <x v="5"/>
  </r>
  <r>
    <s v="10.1002/cbm.2120"/>
    <m/>
    <m/>
    <x v="1"/>
    <s v="Comparative outcomes for a national cohort of persons convicted of murder, with and without serious mental illness, and those found not guilty by reason of insanity on a murder charge: A 25-year follow-up study"/>
    <s v="Skipworth, Jeremy: Auckland Regional Forensic Psychiatry Service, Specialist Mental Health and Addiction Services, Waitemata District Health Board Auckland New Zealand, New Zealand Parole Board Wellington New Zealand; Bevin, Wendy: Auckland Regional Forensic Psychiatry Service, Specialist Mental Health and Addiction Services, Waitemata District Health Board Auckland New Zealand; McKenna, Brian: Auckland Regional Forensic Psychiatry Service, Specialist Mental Health and Addiction Services, Waitemata District Health Board Auckland New Zealand, School of Clinical SciencesAuckland University of Technology Auckland New Zealand; Simpson, Alexander I.F.: Divison for Forensic PsychiatryUniversity of Toronto Toronto Ontario Canada; Brinded, Phil: New Zealand Parole Board Wellington New Zealand, Division of Health SciencesUniversity of Otago Christchurch New Zealand; Pearson, Janet: Department of Biostatistics and Epidemiology, School of Public Health and Psychosocial StudiesAuckland University of Technology Auckland New Zealand"/>
    <n v="6"/>
    <s v="No"/>
    <s v="[Skipworth, Jeremy; Bevin, Wendy; McKenna, Brian] Auckland Reg Forens Psychiat Serv, Specialist Mental Hlth &amp; Addict Serv, Waitemata Dist Hlth Board, Auckland, New Zealand; [Skipworth, Jeremy; Brinded, Phil] New Zealand Parole Board, Wellington, New Zealand; [McKenna, Brian] Auckland Univ Technol, Sch Clin Sci, Auckland, New Zealand; [Simpson, Alexander I. F.] Univ Toronto, Div Forens Psychiat, Toronto, ON, Canada; [Brinded, Phil] Univ Otago, Div Hlth Sci, Christchurch, New Zealand; [Pearson, Janet] Auckland Univ Technol, Sch Publ Hlth &amp; Psychosocial Studies, Dept Biostat &amp; Epidemiol, Auckland, New Zealand Skipworth, J., Auckland Regional Forensic Psychiatry Service, Specialist Mental Health and Addiction Services, Waitemata District Health Board, Auckland, New Zealand, New Zealand Parole Board, Wellington, New Zealand; Bevin, W., Auckland Regional Forensic Psychiatry Service, Specialist Mental Health and Addiction Services, Waitemata District Health Board, Auckland, New Zealand; McKenna, B., Auckland Regional Forensic Psychiatry Service, Specialist Mental Health and Addiction Services, Waitemata District Health Board, Auckland, New Zealand, School of Clinical Sciences, Auckland University of Technology, Auckland, New Zealand; Simpson, A.I.F., Divison for Forensic Psychiatry, University of Toronto, Toronto, ON, Canada; Brinded, P., New Zealand Parole Board, Wellington, New Zealand, Division of Health Sciences, University of Otago, Christchurch, New Zealand; Pearson, J., Department of Biostatistics and Epidemiology, School of Public Health and Psychosocial Studies, Auckland University of Technology, Auckland, New Zealand"/>
    <n v="1"/>
    <s v="Skipworth, Jeremy, Bevin, Wendy, McKenna, Brian, Brinded, Phil, Simpson, Alexander I. F., Pearson, Janet,"/>
    <s v="Skipworth, J (corresponding author), Auckland Reg Forens Psychiat Serv, Auckland, New Zealand."/>
    <m/>
    <s v="No"/>
    <s v="Criminal Behaviour and Mental Health"/>
    <x v="2"/>
    <s v="Wiley"/>
    <x v="1"/>
    <s v="journal-article"/>
    <b v="0"/>
    <m/>
    <m/>
    <s v="No"/>
    <m/>
    <n v="0"/>
    <x v="0"/>
    <b v="0"/>
    <s v="0957-9664 1471-2857 "/>
    <s v="Yes"/>
    <s v="12 months"/>
    <s v="No"/>
    <m/>
    <s v="https://v2.sherpa.ac.uk/id/publication/7433"/>
    <n v="2"/>
    <n v="2"/>
    <m/>
    <s v="Yes"/>
    <s v="Yes"/>
    <m/>
    <m/>
    <m/>
    <s v="USD"/>
    <n v="3000"/>
    <n v="3000"/>
    <n v="7.8"/>
    <n v="0"/>
    <n v="0"/>
    <n v="12"/>
    <s v="http://www.altmetric.com/details.php?citation_id=63955213"/>
    <s v="Department of Corrections"/>
    <m/>
    <s v="Criminology &amp; Penology; Psychiatry"/>
    <s v="Psychology (miscellaneous); Pathology and Forensic Medicine; Psychiatry and Mental health; General Medicine"/>
    <b v="0"/>
    <s v="No"/>
    <x v="1"/>
    <x v="1"/>
    <x v="1"/>
  </r>
  <r>
    <s v="10.1016/j.ssci.2019.07.005"/>
    <m/>
    <m/>
    <x v="1"/>
    <s v="The evolution of the OHS profession in New Zealand"/>
    <s v="Peace, Christopher; Lamm, Felicity; Dearsly, Greg; Parkes, Helen"/>
    <n v="4"/>
    <s v="No"/>
    <s v="[Peace, Christopher] Victoria Univ Wellington, Victoria Business Sch, POB 600, Wellington 6140, New Zealand; [Peace, Christopher] Risk Management Ltd, Wellington, New Zealand; [Lamm, Felicity] Auckland Univ Technol, Private Bag 92006, Auckland 1142, New Zealand; [Dearsly, Greg] NZISM, POB 128 532, Auckland, New Zealand; [Parkes, Helen] Victoria Univ Wellington, POB 600, Wellington 6140, New Zealand Peace, C., Victoria Business School, Victoria University of Wellington, PO Box 600, Wellington, 6140, New Zealand, Risk Management Ltd, Wellington, New Zealand; Lamm, F., Auckland University of Technology, Private Bag 92006, Auckland, 1142, New Zealand; Dearsly, G., National Manager, NZISM, PO Box 128 532, Remuera, Auckland, New Zealand; Parkes, H., Victoria University of Wellington, PO Box 600, Wellington, 6140, New Zealand"/>
    <n v="1"/>
    <s v="Peace, Christopher, Lamm, Felicity"/>
    <s v="Peace, C (corresponding author), Victoria Univ Wellington, Victoria Business Sch, POB 600, Wellington 6140, New Zealand."/>
    <m/>
    <s v="No"/>
    <s v="Safety Science"/>
    <x v="2"/>
    <s v="Elsevier BV"/>
    <x v="1"/>
    <s v="journal-article"/>
    <b v="0"/>
    <m/>
    <m/>
    <s v="No"/>
    <m/>
    <n v="0"/>
    <x v="0"/>
    <b v="0"/>
    <s v="0925-7535 "/>
    <s v="Yes"/>
    <s v="36 months"/>
    <s v="No"/>
    <m/>
    <s v="https://v2.sherpa.ac.uk/id/publication/16957"/>
    <m/>
    <n v="0"/>
    <m/>
    <s v="Yes"/>
    <s v="Yes"/>
    <m/>
    <m/>
    <m/>
    <s v="USD"/>
    <n v="1950"/>
    <n v="1950"/>
    <n v="0"/>
    <n v="0"/>
    <n v="0"/>
    <n v="0"/>
    <m/>
    <m/>
    <m/>
    <s v="Engineering; Operations Research &amp; Management Science"/>
    <s v="Public Health;  Environmental and Occupational Health; Safety Research; Safety;  Risk;  Reliability and Quality"/>
    <b v="0"/>
    <s v="No"/>
    <x v="1"/>
    <x v="1"/>
    <x v="1"/>
  </r>
  <r>
    <s v="10.2196/13929"/>
    <s v="oa journal (via doaj)"/>
    <m/>
    <x v="0"/>
    <s v="Investigating How Bowel Cancer Survivors Discuss Exercise and Physical Activity Within Web-Based Discussion Forums: Qualitative Analysis"/>
    <s v="Olsen, Alicia; Keogh, Justin; Sargeant, Sally"/>
    <n v="3"/>
    <s v="No"/>
    <s v="[Olsen, Alicia; Keogh, Justin] Bond Univ, Fac Hlth Sci &amp; Med, Univ Dr, Robina 4226, Australia; [Keogh, Justin] Auckland Univ Technol, Human Potential Ctr, Auckland, New Zealand; [Keogh, Justin] Univ Sunshine Coast, Fac Sci Hlth Educ &amp; Engn, Cluster Hlth Improvement, Sunshine Coast, Australia; [Keogh, Justin] Manipal Acad Higher Educ, Kasturba Med Coll Mangalore, Manipal, Karnataka, India; [Sargeant, Sally] Southern Cross Univ, Sch Hlth &amp; Human Sci, Bilinga, Australia Olsen, A., Faculty of Health Sciences and Medicine, Bond University, University Drive, Robina, 4226, Australia; Keogh, J., Faculty of Health Sciences and Medicine, Bond University, University Drive, Robina, 4226, Australia, Human Potential Centre, Auckland University of Technology, Auckland, New Zealand, Cluster for Health Improvement, Faculty of Science, Health, Education and Engineering, University of the Sunshine Coast, Sunshine Coast, Australia, Kasturba Medical College Mangalore, Manipal Academy of Higher Education, Manipal, India; Sargeant, S., School of Health and Human Sciences, Southern Cross University, Bilinga, Australia"/>
    <n v="1"/>
    <s v="Olsen, Alicia, Keogh, Justin"/>
    <s v="Olsen, A (corresponding author), Bond Univ, Fac Hlth Sci &amp; Med, Univ Dr, Robina 4226, Australia."/>
    <m/>
    <s v="No"/>
    <s v="Journal of Medical Internet Research"/>
    <x v="2"/>
    <s v="JMIR Publications Inc."/>
    <x v="0"/>
    <s v="journal-article"/>
    <b v="1"/>
    <s v="publishedVersion"/>
    <s v="publisher"/>
    <s v="Yes"/>
    <s v="europepmc.org https "/>
    <n v="2"/>
    <x v="0"/>
    <b v="1"/>
    <s v="1438-8871 "/>
    <s v="Yes"/>
    <s v="None"/>
    <s v="Yes"/>
    <s v="None"/>
    <s v="https://v2.sherpa.ac.uk/id/publication/32256"/>
    <n v="2"/>
    <n v="2"/>
    <s v="https://doi.org/10.2196/13929"/>
    <s v="Yes"/>
    <s v="Yes"/>
    <s v="Yes"/>
    <s v="USD"/>
    <n v="2500"/>
    <m/>
    <m/>
    <n v="2500"/>
    <n v="2"/>
    <n v="0"/>
    <n v="0"/>
    <n v="5"/>
    <s v="http://www.altmetric.com/details.php?citation_id=72847419"/>
    <m/>
    <m/>
    <s v="Health Care Sciences &amp; Services; Medical Informatics"/>
    <s v="Health Informatics"/>
    <b v="0"/>
    <s v="No"/>
    <x v="1"/>
    <x v="0"/>
    <x v="0"/>
  </r>
  <r>
    <s v="10.1186/s40798-019-0222-z"/>
    <s v="oa journal (via doaj)"/>
    <m/>
    <x v="0"/>
    <s v="The Biomechanics and Applications of Strongman Exercises: a Systematic Review"/>
    <s v="Hindle, Benjamin R.; Lorimer, Anna; Winwood, Paul; Keogh, Justin W. L."/>
    <n v="4"/>
    <s v="No"/>
    <s v="[Hindle, Benjamin R.; Lorimer, Anna; Keogh, Justin W. L.] Bond Univ, Fac Hlth Sci &amp; Med, Gold Coast, Australia; [Winwood, Paul] Toi Ohomai Inst Technol, Fac Community Wellbeing &amp; Dev, Dept Sport &amp; Fitness, Tauranga, New Zealand; [Lorimer, Anna; Winwood, Paul; Keogh, Justin W. L.] AUT Univ, AUT Millennium Inst, SPRINZ, Auckland, New Zealand; [Keogh, Justin W. L.] Manipal Acad Higher Educ, Kasturba Med Coll, Mangalore, Karnataka, India; [Keogh, Justin W. L.] Univ Sunshine Coast, Fac Sci Hlth Educ &amp; Engn, Cluster Hlth Improvement, Sunshine Coast, Australia Hindle, B.R., Faculty of Health Sciences and Medicine, Bond University, Gold Coast, Australia; Lorimer, A., Faculty of Health Sciences and Medicine, Bond University, Gold Coast, Australia, Sports Performance Research Institute New Zealand (SPRINZ), AUT Millennium Institute, AUT University, Auckland, New Zealand; Winwood, P., Department of Sport and Fitness, Faculty of Community Wellbeing and Development, Toi Ohomai Institute of Technology, Tauranga, New Zealand, Sports Performance Research Institute New Zealand (SPRINZ), AUT Millennium Institute, AUT University, Auckland, New Zealand; Keogh, J.W.L., Faculty of Health Sciences and Medicine, Bond University, Gold Coast, Australia, Sports Performance Research Institute New Zealand (SPRINZ), AUT Millennium Institute, AUT University, Auckland, New Zealand, Kasturba Medical College, Manipal Academy of Higher Education, Mangalore, Karnataka, India, Cluster for Health Improvement, Faculty of Science, Health, Education and Engineering, University of the Sunshine Coast, Sunshine Coast, Australia"/>
    <n v="1"/>
    <s v="Hindle, Benjamin R., Lorimer, Anna, Keogh, Justin W. L., Winwood, Paul"/>
    <s v="Hindle, BR (corresponding author), Bond Univ, Fac Hlth Sci &amp; Med, Gold Coast, Australia."/>
    <m/>
    <s v="No"/>
    <s v="Sports Medicine - Open"/>
    <x v="2"/>
    <s v="Springer Science and Business Media LLC"/>
    <x v="0"/>
    <s v="journal-article"/>
    <b v="1"/>
    <s v="publishedVersion"/>
    <s v="publisher"/>
    <s v="Yes"/>
    <s v="europepmc.org https "/>
    <n v="2"/>
    <x v="0"/>
    <b v="1"/>
    <s v="2199-1170 2198-9761 "/>
    <s v="Yes"/>
    <s v="None"/>
    <s v="Yes"/>
    <s v="None"/>
    <s v="https://v2.sherpa.ac.uk/id/publication/30914"/>
    <n v="3"/>
    <n v="5"/>
    <s v="https://doi.org/10.1186/s40798-019-0222-z"/>
    <s v="Yes"/>
    <s v="Yes"/>
    <s v="Yes"/>
    <s v="GBP"/>
    <n v="1370"/>
    <s v="USD"/>
    <n v="2145"/>
    <n v="2145"/>
    <n v="3.6"/>
    <n v="0"/>
    <n v="0"/>
    <n v="5"/>
    <s v="http://www.altmetric.com/details.php?citation_id=72734033"/>
    <s v="Australian Government Research Training Program ScholarshipAustralian GovernmentDepartment of Industry, Innovation and Science; Cooperative Research Centres, Australian Government Department of Industry, CRCs"/>
    <s v="Australian Government Research Training Program Scholarship"/>
    <s v="Sport Sciences"/>
    <m/>
    <b v="0"/>
    <s v="No"/>
    <x v="1"/>
    <x v="0"/>
    <x v="0"/>
  </r>
  <r>
    <s v="10.1007/s40279-019-01198-3"/>
    <s v="open (via free pdf)"/>
    <m/>
    <x v="4"/>
    <s v="Correction to: Relationships Between Dry-land Resistance Training and Swim Start Performance and Effects of Such Training on the Swim Start: A Systematic Review"/>
    <s v="Thng, Shiqi; Pearson, Simon; Keogh, Justin W. L."/>
    <n v="3"/>
    <s v="No"/>
    <s v="[Thng, Shiqi; Keogh, Justin W. L.] Bond Univ, Fac Hlth Sci &amp; Med, Gold Coast, Qld, Australia; [Thng, Shiqi; Pearson, Simon] Queensland Acad Sport, Nathan, Qld, Australia; [Keogh, Justin W. L.] AUT Univ, Sports Performance Res Ctr New Zealand, Auckland, New Zealand; [Keogh, Justin W. L.] Univ Sunshine Coast, Fac Sci Hlth Educ &amp; Engn, Cluster Hlth Improvement, Sippy Downs, Qld, Australia; [Keogh, Justin W. L.] Kasturba Med Coll &amp; Hosp, Mangalore, India; [Keogh, Justin W. L.] Manipal Acad Higher Educ, Manipal, Karnataka, India Thng, S., Faculty of Health Sciences and Medicine, Bond University, Gold Coast, Australia, Queensland Academy of Sport, Nathan, Australia; Pearson, S., Queensland Academy of Sport, Nathan, Australia; Keogh, J.W.L., Faculty of Health Sciences and Medicine, Bond University, Gold Coast, Australia, Sports Performance Research Centre New Zealand, AUT UniversityAuckland, New Zealand, Cluster for Health Improvement, Faculty of Science, Health, Education and Engineering, University of the Sunshine Coast, Sippy Downs, Australia, Kasturba Medical College, Manipal Academy of Higher Education, Manipal, Mangalore, Karnataka, India"/>
    <n v="1"/>
    <s v="Thng, Shiqi, Keogh, Justin W. L., Pearson, Simon"/>
    <s v="Thng, S (corresponding author), Bond Univ, Fac Hlth Sci &amp; Med, Gold Coast, Qld, Australia.; Thng, S (corresponding author), Queensland Acad Sport, Nathan, Qld, Australia."/>
    <m/>
    <s v="No"/>
    <s v="Sports Medicine"/>
    <x v="2"/>
    <s v="Springer Science and Business Media LLC"/>
    <x v="0"/>
    <s v="journal-article"/>
    <b v="0"/>
    <s v="publishedVersion"/>
    <s v="publisher"/>
    <s v="Yes"/>
    <s v="https "/>
    <n v="1"/>
    <x v="0"/>
    <b v="0"/>
    <s v="0112-1642 1179-2035 "/>
    <s v="Yes"/>
    <s v="12 months"/>
    <s v="No"/>
    <m/>
    <s v="https://v2.sherpa.ac.uk/id/publication/18279"/>
    <m/>
    <n v="2"/>
    <s v="https://link.springer.com/content/pdf/10.1007/s40279-019-01198-3.pdf"/>
    <s v="Yes"/>
    <s v="Yes"/>
    <m/>
    <m/>
    <m/>
    <s v="USD"/>
    <n v="3000"/>
    <n v="3000"/>
    <n v="0"/>
    <n v="0"/>
    <n v="0"/>
    <n v="0"/>
    <m/>
    <m/>
    <m/>
    <s v="Sport Sciences"/>
    <s v="Physical Therapy;  Sports Therapy and Rehabilitation; Orthopedics and Sports Medicine"/>
    <b v="0"/>
    <s v="No"/>
    <x v="1"/>
    <x v="0"/>
    <x v="4"/>
  </r>
  <r>
    <s v="10.1038/s41598-019-38667-8"/>
    <s v="oa journal (via doaj)"/>
    <m/>
    <x v="0"/>
    <s v="Identification of MRP2 as a targetable factor limiting oxaliplatin accumulation and response in gastrointestinal cancer"/>
    <s v="Myint, Khine; Biswas, Riya; Li, Yan; Jong, Nancy; Jamieson, Stephen; Liu, Johnson; Han, Catherine; Squire, Christopher; Merien, Fabrice; Lu, Jun; Nakanishi, Takeo; Tamai, Ikumi; McKeage, Mark"/>
    <n v="13"/>
    <s v="No"/>
    <s v="[Myint, Khine; Li, Yan; Jong, Nancy; Liu, Johnson; McKeage, Mark] Univ Auckland, Dept Pharmacol &amp; Clin Pharmacol, Auckland, New Zealand; [Biswas, Riya; Li, Yan; Merien, Fabrice; Lu, Jun] Auckland Univ Technol, Sch Sci, AUT Roche Diagnost Lab, Auckland, New Zealand; [Li, Yan; Lu, Jun] Auckland Univ Technol, Sch Interprofess Hlth Studies, Auckland, New Zealand; [Jamieson, Stephen; Han, Catherine; McKeage, Mark] Univ Auckland, Auckland Canc Soc Res Ctr, Auckland, New Zealand; [Liu, Johnson] Univ New South Wales, Sch Med Sci, Dept Pharmacol, Sydney, NSW 2052, Australia; [Squire, Christopher] Univ Auckland, Sch Biol Sci, Auckland, New Zealand; [Nakanishi, Takeo; Tamai, Ikumi] Kanazawa Univ, Inst Med Pharmaceut &amp; Hlth Sci, Fac Pharmaceut Sci, Dept Membrane Transport &amp; Biopharmaceut, Kakuma Machi, Kanazawa, Ishikawa 9201192, Japan Myint, K., Department of Pharmacology and Clinical Pharmacology, University of Auckland, Auckland, New Zealand; Biswas, R., AUT-Roche Diagnostics Laboratory, School of Science, Auckland University of Technology, Auckland, New Zealand; Li, Y., AUT-Roche Diagnostics Laboratory, School of Science, Auckland University of Technology, Auckland, New Zealand, School of Interprofessional Health Studies, Auckland University of Technology, Auckland, New Zealand; Jong, N., Department of Pharmacology and Clinical Pharmacology, University of Auckland, Auckland, New Zealand; Jamieson, S., Department of Pharmacology and Clinical Pharmacology, University of Auckland, Auckland, New Zealand, Auckland Cancer Society Research Centre, University of Auckland, Auckland, New Zealand; Liu, J., Department of Pharmacology, School of Medical Sciences, University of New South Wales, Sydney, NSW  2052, Australia; Han, C., Department of Pharmacology and Clinical Pharmacology, University of Auckland, Auckland, New Zealand, Auckland Cancer Society Research Centre, University of Auckland, Auckland, New Zealand; Squire, C., School of Biological Sciences, University of Auckland, Auckland, New Zealand; Merien, F., AUT-Roche Diagnostics Laboratory, School of Science, Auckland University of Technology, Auckland, New Zealand; Lu, J., AUT-Roche Diagnostics Laboratory, School of Science, Auckland University of Technology, Auckland, New Zealand, School of Interprofessional Health Studies, Auckland University of Technology, Auckland, New Zealand; Nakanishi, T., Department of Membrane Transport and Biopharmaceutics, Faculty of Pharmaceutical Sciences, Institute of Medical, Pharmaceutical and Health Sciences, Kanazawa University, Kakuma-machi, Kanazawa, 920-1192, Japan; Tamai, I., Department of Membrane Transport and Biopharmaceutics, Faculty of Pharmaceutical Sciences, Institute of Medical, Pharmaceutical and Health Sciences, Kanazawa University, Kakuma-machi, Kanazawa, 920-1192, Japan; McKeage, M., Department of Pharmacology and Clinical Pharmacology, University of Auckland, Auckland, New Zealand, Auckland Cancer Society Research Centre, University of Auckland, Auckland, New Zealand"/>
    <n v="1"/>
    <s v="Myint, Khine, Li, Yan, Jong, Nancy, Liu, Johnson, McKeage, Mark, Biswas, Riya, Merien, Fabrice, Lu, Jun"/>
    <s v="McKeage, M (corresponding author), Univ Auckland, Dept Pharmacol &amp; Clin Pharmacol, Auckland, New Zealand.; McKeage, M (corresponding author), Univ Auckland, Auckland Canc Soc Res Ctr, Auckland, New Zealand."/>
    <m/>
    <s v="No"/>
    <s v="Scientific Reports"/>
    <x v="2"/>
    <s v="Springer Science and Business Media LLC"/>
    <x v="0"/>
    <s v="journal-article"/>
    <b v="1"/>
    <s v="publishedVersion"/>
    <s v="publisher"/>
    <s v="Yes"/>
    <s v="europepmc.org openrepository.aut.ac.nz "/>
    <n v="2"/>
    <x v="0"/>
    <b v="1"/>
    <s v="2045-2322 "/>
    <s v="Yes"/>
    <s v="None"/>
    <s v="Yes"/>
    <s v="None"/>
    <s v="https://v2.sherpa.ac.uk/id/publication/24229"/>
    <n v="7"/>
    <n v="7"/>
    <s v="https://doi.org/10.1038/s41598-019-38667-8"/>
    <s v="Yes"/>
    <s v="Yes"/>
    <s v="Yes"/>
    <s v="GBP"/>
    <n v="1165"/>
    <s v="USD"/>
    <n v="1760"/>
    <n v="1760"/>
    <n v="0"/>
    <n v="0"/>
    <n v="0"/>
    <n v="0"/>
    <m/>
    <s v="New Zealand Aid Programme Scholarship; Cancer Society of New Zealand [10/23, 15/21]; Health Research Council of New ZealandHealth Research Council of New Zealand [12/254]; Health Research Council of New Zealand: 12/254; Cancer Society of New Zealand: 10/23, 15/21; New Zealand Aid Programme: unkn; Japan Society for the Promotion of Science, JSPS: 16H05111"/>
    <s v="New Zealand Aid Programme; Cancer Society of New Zealand; Health Research Council of New Zealand"/>
    <s v="Science &amp; Technology - Other Topics"/>
    <s v="Multidisciplinary"/>
    <b v="1"/>
    <s v="Yes"/>
    <x v="0"/>
    <x v="0"/>
    <x v="0"/>
  </r>
  <r>
    <s v="10.1007/s10479-018-2981-1"/>
    <s v="oa repository (via OAI-PMH title and first author match)"/>
    <s v="cc-by-nc-sa"/>
    <x v="5"/>
    <s v="A fuzzy AHP-TOPSIS approach to supply partner selection in continuous aid humanitarian supply chains"/>
    <s v="Venkatesh, V. G.; Zhang, Abraham; Deakins, Eric; Luthra, Sunil; Mangla, S."/>
    <n v="5"/>
    <s v="No"/>
    <s v="[Venkatesh, V. G.; Deakins, Eric] Univ Waikato, Waikato Management Sch, Hamilton 3240, New Zealand; [Zhang, Abraham] AUT, Business Sch, Private Bag 92006, Auckland 1142, New Zealand; [Luthra, Sunil] State Inst Engn &amp; Technol, Dept Mech Engn, Nilokheri 132117, Haryana, India; [Mangla, S.] Univ Plymouth, Plymouth Business Sch, Plymouth PL4 8AA, Devon, England; [Zhang, Abraham] Excelsia Coll, Lumen Res Inst, 69-71 Waterloo Rd, Macquarie Pk, NSW 2113, Australia; [Zhang, Abraham] Indiana Wesleyan Univ, Lumen Res Inst, 69-71 Waterloo Rd, Macquarie Pk, NSW 2113, Australia Venkatesh, V.G., Waikato Management School, The University of Waikato, Hamilton, 3240, New Zealand; Zhang, A., Auckland University of Technology (AUT) Business School, Private Bag 92006, Auckland, 1142, New Zealand, Lumen Research Institute, Excelsia College and Indiana Wesleyan University, 69-71 Waterloo Road, Macquarie Park, NSW  2113, Australia; Deakins, E., Waikato Management School, The University of Waikato, Hamilton, 3240, New Zealand; Luthra, S., Department of Mechanical Engineering, State Institute of Engineering &amp; Technology (Formerlyknown as Government Engineering College), Nilokheri, Haryana  132117, India; Mangla, S., Plymouth Business School, University of Plymouth, Plymouth, PL4 8AA, United Kingdom"/>
    <n v="0"/>
    <s v="Zhang, A."/>
    <s v="Venkatesh, VG (corresponding author), Univ Waikato, Waikato Management Sch, Hamilton 3240, New Zealand.; Zhang, A (corresponding author), AUT, Business Sch, Private Bag 92006, Auckland 1142, New Zealand.; Zhang, A (corresponding author), Excelsia Coll, Lumen Res Inst, 69-71 Waterloo Rd, Macquarie Pk, NSW 2113, Australia.; Zhang, A (corresponding author), Indiana Wesleyan Univ, Lumen Res Inst, 69-71 Waterloo Rd, Macquarie Pk, NSW 2113, Australia."/>
    <m/>
    <s v="No"/>
    <s v="Annals of Operations Research"/>
    <x v="4"/>
    <s v="Springer Science and Business Media LLC"/>
    <x v="0"/>
    <s v="journal-article"/>
    <b v="0"/>
    <s v="submittedVersion"/>
    <s v="repository"/>
    <s v="Yes"/>
    <s v="pearl.plymouth.ac.uk "/>
    <n v="1"/>
    <x v="0"/>
    <b v="0"/>
    <s v="0254-5330 1572-9338 "/>
    <s v="Yes"/>
    <s v="12 months"/>
    <s v="No"/>
    <m/>
    <s v="https://v2.sherpa.ac.uk/id/publication/15676"/>
    <n v="25"/>
    <n v="26"/>
    <s v="https://pearl.plymouth.ac.uk/bitstream/10026.1/12005/3/A%20fuzzy%20AHP-TOPSIS%20approach%20to%20supply%20partner%20selection%20in%20continuous%20aid%20humanitarian%20supply%20chains.pdf"/>
    <s v="Yes"/>
    <s v="Yes"/>
    <m/>
    <m/>
    <m/>
    <s v="USD"/>
    <n v="3000"/>
    <n v="3000"/>
    <n v="0"/>
    <n v="0"/>
    <n v="0"/>
    <n v="0"/>
    <m/>
    <m/>
    <m/>
    <s v="Operations Research &amp; Management Science"/>
    <s v="Management Science and Operations Research; General Decision Sciences"/>
    <b v="0"/>
    <s v="No"/>
    <x v="1"/>
    <x v="0"/>
    <x v="5"/>
  </r>
  <r>
    <s v="10.1371/journal.pone.0226906"/>
    <s v="oa journal (via doaj)"/>
    <m/>
    <x v="0"/>
    <s v="Important features of retail shoes for women with rheumatoid arthritis: A Delphi consensus survey"/>
    <s v="Tehan, Peta Ellen; Taylor, William J.; Carroll, Matthew; Dalbeth, Nicola; Rome, Keith; ten Klooster, Peter M."/>
    <n v="6"/>
    <s v="No"/>
    <s v="[Tehan, Peta Ellen] Univ Newcastle, Fac Hlth &amp; Med, Sch Hlth Sci, Newcastle, NSW, Australia; [Tehan, Peta Ellen; Carroll, Matthew; Rome, Keith] Auckland Univ Technol, Fac Hlth &amp; Environm Sci, Sch Clin Sci, Auckland, New Zealand; [Taylor, William J.] Univ Otago, Dept Med, Wellington, New Zealand; [Dalbeth, Nicola] Univ Auckland, Fac Med &amp; Hlth Sci, Sch Med, Auckland, New Zealand; [Dalbeth, Nicola] Auckland Dist Hlth Board, Dept Rheumatol, Auckland, New Zealand Tehan, P.E., School of Health Sciences, Faculty of Health and Medicine, University of Newcastle, Newcastle, NSW, Australia, School of Clinical Sciences, Faculty of Health and Environmental Sciences, Auckland University of Technology, Auckland, New Zealand; Taylor, W.J., Department of Medicine, University of Otago, Wellington, New Zealand; Carroll, M., School of Clinical Sciences, Faculty of Health and Environmental Sciences, Auckland University of Technology, Auckland, New Zealand; Dalbeth, N., School of Medicine, Faculty of Medical and Health Sciences, University of Auckland, Auckland, New Zealand, Department of Rheumatology, Auckland District Health Board, Auckland, New Zealand; Rome, K., School of Clinical Sciences, Faculty of Health and Environmental Sciences, Auckland University of Technology, Auckland, New Zealand"/>
    <n v="1"/>
    <s v="Tehan, Peta Ellen, Carroll, Matthew, Rome, Keith"/>
    <s v="Tehan, PE (corresponding author), Univ Newcastle, Fac Hlth &amp; Med, Sch Hlth Sci, Newcastle, NSW, Australia.; Tehan, PE (corresponding author), Auckland Univ Technol, Fac Hlth &amp; Environm Sci, Sch Clin Sci, Auckland, New Zealand."/>
    <s v="Tehan, PE"/>
    <s v="Yes"/>
    <s v="PLOS ONE"/>
    <x v="2"/>
    <s v="Public Library of Science (PLoS)"/>
    <x v="0"/>
    <s v="journal-article"/>
    <b v="1"/>
    <s v="publishedVersion"/>
    <s v="publisher"/>
    <s v="Yes"/>
    <s v="europepmc.org openrepository.aut.ac.nz "/>
    <n v="2"/>
    <x v="0"/>
    <b v="1"/>
    <s v="1932-6203 "/>
    <s v="Yes"/>
    <s v="None"/>
    <s v="Yes"/>
    <s v="None"/>
    <s v="https://v2.sherpa.ac.uk/id/publication/17599"/>
    <m/>
    <n v="0"/>
    <s v="https://doi.org/10.1371/journal.pone.0226906"/>
    <s v="Yes"/>
    <s v="Yes"/>
    <s v="Yes"/>
    <s v="USD"/>
    <n v="1495"/>
    <m/>
    <m/>
    <n v="1495"/>
    <n v="5.6"/>
    <n v="0"/>
    <n v="0"/>
    <n v="11"/>
    <s v="http://www.altmetric.com/details.php?citation_id=73396062"/>
    <m/>
    <m/>
    <s v="Science &amp; Technology - Other Topics"/>
    <s v="General Biochemistry;  Genetics and Molecular Biology; General Agricultural and Biological Sciences; General Medicine"/>
    <b v="1"/>
    <s v="Yes"/>
    <x v="0"/>
    <x v="0"/>
    <x v="0"/>
  </r>
  <r>
    <s v="10.1249/MSS.0000000000002080"/>
    <m/>
    <m/>
    <x v="1"/>
    <s v="Reduced Active Muscle Stiffness after Intermittent Submaximal Isometric Contractions"/>
    <s v="MOREL, BAPTISTE; HUG, FRANÇOIS; NORDEZ, ANTOINE; POURNOT, HERVÉ; BESSON, THIBAULT; MATHEVON, LAURE; LAPOLE, THOMAS"/>
    <n v="7"/>
    <s v="No"/>
    <s v="[Morel, Baptiste; Pournot, Herve; Besson, Thibault; Mathevon, Laure; Lapole, Thomas] Univ Lyon, Univ St Etienne, Interuniv Lab Human Movement Sci, St Etienne, France; [Morel, Baptiste] Le Mans Univ, Dept Sport Sci, Fac Sci &amp; Technol, Lab Movement Interact Performance, Le Mans, France; [Hug, FranCois; Nordez, Antoine] Univ Nantes, Fac Sport Sci, Lab Movement Interact Performance, Nantes, France; [Hug, FranCois] Inst Univ France, Paris, France; [Nordez, Antoine] Auckland Univ Technol, Fac Hlth &amp; Environm Sci, Hlth &amp; Rehabil Res Inst, Auckland, New Zealand Morel, B., University of Saint-Etienne, Inter-university Laboratory of Human Movement Science, University of Lyon, Saint-Etienne, France, Laboratory &quot;Movement, Interactions, Performance, Faculty of Sciences and Technologies, Department of Sport Sciences, Le Mans University, Le Mans, France; Hug, F., Laboratory &quot;Movement, Interactions, Performance, Faculty of Sport Sciences, University of Nantes, Nantes, France, Institut Universitaire de France, Paris, France; Nordez, A., Laboratory &quot;Movement, Interactions, Performance, Faculty of Sport Sciences, University of Nantes, Nantes, France, Health and Rehabilitation Research Institute, Faculty of Health and Environmental Sciences, Auckland University of TechnologyAuckland, New Zealand; Pournot, H., University of Saint-Etienne, Inter-university Laboratory of Human Movement Science, University of Lyon, Saint-Etienne, France; Besson, T., University of Saint-Etienne, Inter-university Laboratory of Human Movement Science, University of Lyon, Saint-Etienne, France; Mathevon, L., University of Saint-Etienne, Inter-university Laboratory of Human Movement Science, University of Lyon, Saint-Etienne, France; Lapole, T., University of Saint-Etienne, Inter-university Laboratory of Human Movement Science, University of Lyon, Saint-Etienne, France"/>
    <n v="1"/>
    <s v="Morel, Baptiste, Pournot, Herve, Besson, Thibault, Mathevon, Laure, Lapole, Thomas, Hug, FranCois, Nordez, Antoine,"/>
    <s v="Lapole, T (corresponding author), Lab Interuniv Biol Motr, Batiment IRMIS,10 Rue Marandiere, F-42270 St Priest En Jarez, France."/>
    <m/>
    <s v="No"/>
    <s v="Medicine &amp; Science in Sports &amp; Exercise"/>
    <x v="2"/>
    <s v="Ovid Technologies (Wolters Kluwer Health)"/>
    <x v="1"/>
    <s v="journal-article"/>
    <b v="0"/>
    <m/>
    <m/>
    <s v="No"/>
    <m/>
    <n v="0"/>
    <x v="0"/>
    <b v="0"/>
    <s v="1530-0315 0195-9131 "/>
    <s v="No"/>
    <m/>
    <s v="No"/>
    <m/>
    <s v="https://v2.sherpa.ac.uk/id/publication/8873"/>
    <n v="5"/>
    <n v="4"/>
    <m/>
    <s v="Yes"/>
    <s v="Yes"/>
    <m/>
    <m/>
    <m/>
    <m/>
    <m/>
    <m/>
    <n v="13.2"/>
    <n v="0"/>
    <n v="0"/>
    <n v="25"/>
    <s v="http://www.altmetric.com/details.php?citation_id=63319093"/>
    <m/>
    <m/>
    <s v="Sport Sciences"/>
    <s v="Physical Therapy;  Sports Therapy and Rehabilitation; Orthopedics and Sports Medicine"/>
    <b v="0"/>
    <s v="No"/>
    <x v="1"/>
    <x v="1"/>
    <x v="1"/>
  </r>
  <r>
    <s v="10.1038/s41598-019-39577-5"/>
    <s v="oa journal (via doaj)"/>
    <m/>
    <x v="0"/>
    <s v="The effects of a single session of chiropractic care on strength, cortical drive, and spinal excitability in stroke patients"/>
    <s v="Holt, Kelly; Niazi, Imran Khan; Nedergaard, Rasmus Wiberg; Duehr, Jens; Amjad, Imran; Shafique, Muhammad; Anwar, Muhammad Nabeel; Ndetan, Harrison; Turker, Kemal S.; Haavik, Heidi"/>
    <n v="10"/>
    <s v="No"/>
    <s v="[Holt, Kelly; Niazi, Imran Khan; Nedergaard, Rasmus Wiberg; Duehr, Jens; Haayik, Heidi] New Zealand Coll Chiropract, Ctr Chiropract Res, Auckland, New Zealand; [Niazi, Imran Khan] Auckland Univ Technol, Hlth &amp; Rehabil Res Inst, Auckland, New Zealand; [Niazi, Imran Khan] Aalborg Univ, Dept Hlth Sci &amp; Technol, SMI, Aalborg, Denmark; [Amjad, Imran; Shafique, Muhammad] Riphah Int Univ, Islamabad, Pakistan; [Anwar, Muhammad Nabeel] Natl Univ Sci &amp; Technol, Islamabad, Pakistan; [Ndetan, Harrison] Univ North Texas, Hlth Sci Ctr, Tylers, TX USA; [Turker, Kemal S.] Koc Univ, Sch Med, Istanbul, Turkey Holt, K., Centre for Chiropractic Research, New Zealand College of Chiropractic, Auckland, New Zealand; Niazi, I.K., Centre for Chiropractic Research, New Zealand College of Chiropractic, Auckland, New Zealand, Health &amp; Rehabilitation Research Institute, Auckland University of Technology, Auckland, New Zealand, SMI, Department of Health Science and Technology, Aalborg University, Aalborg, Denmark; Nedergaard, R.W., Centre for Chiropractic Research, New Zealand College of Chiropractic, Auckland, New Zealand; Duehr, J., Centre for Chiropractic Research, New Zealand College of Chiropractic, Auckland, New Zealand; Amjad, I., Riphah International University, Islamabad, Pakistan; Shafique, M., Riphah International University, Islamabad, Pakistan; Anwar, M.N., National University of Science and Technology, Islamabad, Pakistan; Ndetan, H., University of North Texas Health Science Center, Tylers, TX, United States; Turker, K.S., School of Medicine, Koç University, Istanbul, Turkey; Haavik, H., Centre for Chiropractic Research, New Zealand College of Chiropractic, Auckland, New Zealand"/>
    <n v="1"/>
    <s v="Holt, Kelly, Niazi, Imran Khan, Nedergaard, Rasmus Wiberg, Duehr, Jens, Haayik, Heidi"/>
    <s v="Haayik, H (corresponding author), New Zealand Coll Chiropract, Ctr Chiropract Res, Auckland, New Zealand."/>
    <m/>
    <s v="No"/>
    <s v="Scientific Reports"/>
    <x v="2"/>
    <s v="Springer Science and Business Media LLC"/>
    <x v="0"/>
    <s v="journal-article"/>
    <b v="1"/>
    <s v="publishedVersion"/>
    <s v="publisher"/>
    <s v="Yes"/>
    <s v="europepmc.org pure.atira.dk cdm21054.contentdm.oclc.org "/>
    <n v="3"/>
    <x v="0"/>
    <b v="1"/>
    <s v="2045-2322 "/>
    <s v="Yes"/>
    <s v="None"/>
    <s v="Yes"/>
    <s v="None"/>
    <s v="https://v2.sherpa.ac.uk/id/publication/24229"/>
    <n v="9"/>
    <n v="10"/>
    <s v="https://doi.org/10.1038/s41598-019-39577-5"/>
    <s v="Yes"/>
    <s v="Yes"/>
    <s v="Yes"/>
    <s v="GBP"/>
    <n v="1165"/>
    <s v="USD"/>
    <n v="1760"/>
    <n v="1760"/>
    <n v="39.595999999999997"/>
    <n v="0"/>
    <n v="0"/>
    <n v="36"/>
    <s v="http://www.altmetric.com/details.php?citation_id=56015867"/>
    <s v="United Chiropractic Association; Hamblin Chiropractic Research Fund Trust; Rubicon Group; Scottish Chiropractic Association; Halsa Chiropractic and Physiotherapy; Australian Spinal Research Foundation"/>
    <s v="The Rubicon Group; Hamblin Chiropractic Research Fund; United Chiropractic Association, UK The Scottish Chiropractic Association, Scotland Halsa Chiropractic and Physiotherapy, UK Centre for Chiropractic Research Supporters Program, NZ"/>
    <s v="Science &amp; Technology - Other Topics"/>
    <s v="Multidisciplinary"/>
    <b v="0"/>
    <s v="No"/>
    <x v="1"/>
    <x v="0"/>
    <x v="0"/>
  </r>
  <r>
    <s v="10.1186/s40798-019-0219-7"/>
    <s v="oa journal (via doaj)"/>
    <m/>
    <x v="0"/>
    <s v="Monitoring the Athlete Match Response: Can External Load Variables Predict Post-match Acute and Residual Fatigue in Soccer? A Systematic Review with Meta-analysis"/>
    <s v="Hader, Karim; Rumpf, Michael C.; Hertzog, Maxime; Kilduff, Liam P.; Girard, Olivier; Silva, Joao R."/>
    <n v="6"/>
    <s v="No"/>
    <s v="[Hader, Karim; Hertzog, Maxime; Silva, Joao R.] Aspetar Qatar Orthopaed &amp; Sports Med Hosp, Natl Sports Med Programme, Excellence Football Project, POB 29222, Doha, Qatar; [Hader, Karim] Paris St Germain FC, Performance Dept, St Germain En Laye, France; [Rumpf, Michael C.] Auckland Univ Technol, Sport Performance Res Inst New Zealand, Auckland, New Zealand; [Rumpf, Michael C.] Footballsci Net, Roedermark, Germany; [Kilduff, Liam P.] Swansea Univ, Coll Engn, A STEM, Swansea, W Glam, Wales; [Kilduff, Liam P.] Sport Wales, Welsh Inst Performance Sci, Cardiff, Wales; [Girard, Olivier] Murdoch Univ, Murdoch Appl Sport Sci Lab, Perth, WA, Australia; [Silva, Joao R.] Ctr Res Educ Innovat &amp; Intervent Sport CIFI2D, Porto, Portugal Hader, K., National Sports Medicine Programme, Excellence in Football Project, Aspetar – Qatar Orthopaedic and Sports Medicine Hospital, P.O BOX 29222, Doha, Qatar, Performance Department, Paris Saint-Germain F.C., Saint Germain-en-Laye, France; Rumpf, M.C., Auckland University of Technology, Sport Performance Research Institute New Zealand, Auckland, New Zealand, Footballscience.net, Roedermark, Germany; Hertzog, M., National Sports Medicine Programme, Excellence in Football Project, Aspetar – Qatar Orthopaedic and Sports Medicine Hospital, P.O BOX 29222, Doha, Qatar; Kilduff, L.P., A-STEM, College of Engineering, Swansea University, Swansea, United Kingdom, Welsh Institute of Performance Science, Sport Wales, Cardiff, United Kingdom; Girard, O., Murdoch Applied Sport Science Laboratory, Murdoch University, Perth, WA, Australia; Silva, J.R., National Sports Medicine Programme, Excellence in Football Project, Aspetar – Qatar Orthopaedic and Sports Medicine Hospital, P.O BOX 29222, Doha, Qatar, Center of Research, Education, Innovation and Intervention in Sport (CIFI2D), Porto, Portugal"/>
    <n v="1"/>
    <s v="Hader, Karim, Hertzog, Maxime, Silva, Joao R., Rumpf, Michael C."/>
    <s v="Silva, JR (corresponding author), Aspetar Qatar Orthopaed &amp; Sports Med Hosp, Natl Sports Med Programme, Excellence Football Project, POB 29222, Doha, Qatar.; Silva, JR (corresponding author), Ctr Res Educ Innovat &amp; Intervent Sport CIFI2D, Porto, Portugal."/>
    <m/>
    <s v="No"/>
    <s v="Sports Medicine - Open"/>
    <x v="2"/>
    <s v="Springer Science and Business Media LLC"/>
    <x v="0"/>
    <s v="journal-article"/>
    <b v="1"/>
    <s v="publishedVersion"/>
    <s v="publisher"/>
    <s v="Yes"/>
    <s v="europepmc.org researchrepository.murdoch.edu.au "/>
    <n v="2"/>
    <x v="0"/>
    <b v="1"/>
    <s v="2199-1170 2198-9761 "/>
    <s v="Yes"/>
    <s v="None"/>
    <s v="Yes"/>
    <s v="None"/>
    <s v="https://v2.sherpa.ac.uk/id/publication/30914"/>
    <n v="12"/>
    <n v="14"/>
    <s v="https://doi.org/10.1186/s40798-019-0219-7"/>
    <s v="Yes"/>
    <s v="Yes"/>
    <s v="Yes"/>
    <s v="GBP"/>
    <n v="1370"/>
    <s v="USD"/>
    <n v="2145"/>
    <n v="2145"/>
    <n v="78.05"/>
    <n v="0"/>
    <n v="0"/>
    <n v="116"/>
    <s v="http://www.altmetric.com/details.php?citation_id=72735021"/>
    <s v="Qatar National Library"/>
    <s v="Qatar National Library"/>
    <s v="Sport Sciences"/>
    <m/>
    <b v="0"/>
    <s v="No"/>
    <x v="1"/>
    <x v="0"/>
    <x v="0"/>
  </r>
  <r>
    <s v="10.1007/s00404-019-05369-5"/>
    <m/>
    <m/>
    <x v="1"/>
    <s v="Tissue biomechanical behavior should be considered in the risk assessment of perineal trauma at childbirth"/>
    <s v="Gachon, Bertrand; Nordez, Antoine; Pierre, Fabrice; Fritel, Xavier"/>
    <n v="4"/>
    <s v="No"/>
    <s v="[Gachon, Bertrand; Pierre, Fabrice; Fritel, Xavier] Poitiers Univ, Poitiers Univ Hosp, Dept Obstet &amp; Gynecol, Poitiers, France; [Gachon, Bertrand; Nordez, Antoine] Nantes Univ, MIP, EA 4334, F-44000 Nantes, France; [Nordez, Antoine] Auckland Univ Technol, Fac Hlth &amp; Environm Sci, Hlth &amp; Rehabil Res Inst, Auckland, New Zealand; [Fritel, Xavier] Univ Paris Sud, Gender Sexual &amp; Hlth Team, Ctr Res Epidemiol &amp; Populat Hlth CESP, U1018,UMRS 1018,INSERM, Orsay, France; [Gachon, Bertrand; Fritel, Xavier] Poitiers Univ, CIC 1402, Poitiers Univ Hosp, INSERM, Poitiers, France Gachon, B., Department of Obstetrics and Gynecology, Poitiers University Hospital, Poitiers University, Poitiers, France, Movement - Interactions – Performance, MIP, EA 4334, Nantes Université, Nantes, 44000, France, INSERM, Poitiers University Hospital, CIC 1402, Poitiers University, Poitiers, France; Nordez, A., Movement - Interactions – Performance, MIP, EA 4334, Nantes Université, Nantes, 44000, France, Health and Rehabilitation Research Institute, Faculty of Health and Environmental Sciences, Auckland University of Technology, Auckland, New Zealand; Pierre, F., Department of Obstetrics and Gynecology, Poitiers University Hospital, Poitiers University, Poitiers, France; Fritel, X., Department of Obstetrics and Gynecology, Poitiers University Hospital, Poitiers University, Poitiers, France, INSERM, Center for Research in Epidemiology and Population Health (CESP), U1018, Gender, Sexuality and Health Team, University Paris-Sud, UMRS 1018, Orsay, France, INSERM, Poitiers University Hospital, CIC 1402, Poitiers University, Poitiers, France"/>
    <n v="1"/>
    <s v="Gachon, Bertrand, Pierre, Fabrice, Fritel, Xavier, Nordez, Antoine"/>
    <s v="Gachon, B (corresponding author), Poitiers Univ, Poitiers Univ Hosp, Dept Obstet &amp; Gynecol, Poitiers, France.; Gachon, B (corresponding author), Nantes Univ, MIP, EA 4334, F-44000 Nantes, France.; Gachon, B (corresponding author), Poitiers Univ, CIC 1402, Poitiers Univ Hosp, INSERM, Poitiers, France."/>
    <m/>
    <s v="No"/>
    <s v="Archives of Gynecology and Obstetrics"/>
    <x v="2"/>
    <s v="Springer Science and Business Media LLC"/>
    <x v="1"/>
    <s v="journal-article"/>
    <b v="0"/>
    <m/>
    <m/>
    <s v="No"/>
    <m/>
    <n v="0"/>
    <x v="0"/>
    <b v="0"/>
    <s v="0932-0067 1432-0711 "/>
    <s v="Yes"/>
    <s v="12 months"/>
    <s v="No"/>
    <m/>
    <s v="https://v2.sherpa.ac.uk/id/publication/7852"/>
    <n v="2"/>
    <n v="2"/>
    <m/>
    <s v="Yes"/>
    <s v="Yes"/>
    <m/>
    <m/>
    <m/>
    <s v="USD"/>
    <n v="3000"/>
    <n v="3000"/>
    <n v="0"/>
    <n v="0"/>
    <n v="0"/>
    <n v="0"/>
    <m/>
    <m/>
    <m/>
    <s v="Obstetrics &amp; Gynecology"/>
    <s v="Obstetrics and Gynaecology; General Medicine"/>
    <b v="0"/>
    <s v="No"/>
    <x v="1"/>
    <x v="1"/>
    <x v="1"/>
  </r>
  <r>
    <s v="10.1016/j.jth.2019.100789"/>
    <s v="open (via crossref license)"/>
    <s v="cc-by-nc-nd"/>
    <x v="2"/>
    <s v="Trends and measurement issues for active transportation in New Zealand's physical activity report cards for children and youth"/>
    <s v="Smith, Melody; Ikeda, Erika; Duncan, Scott; Maddison, Ralph; Hinckson, Erica; Meredith-Jones, Kim; Walker, Caroline; Mandic, Sandra"/>
    <n v="8"/>
    <s v="No"/>
    <s v="[Smith, Melody] Univ Auckland, Sch Nursing, Auckland, New Zealand; [Ikeda, Erika] Univ Cambridge, MRC Epidemiol Unit, Cambridge, England; [Ikeda, Erika; Duncan, Scott; Hinckson, Erica] Auckland Univ Technol, Sch Sport &amp; Recreat, Auckland, New Zealand; [Maddison, Ralph] Deakin Univ, Melbourne, Vic, Australia; [Maddison, Ralph; Walker, Caroline] Univ Auckland, Sch Populat Hlth, Auckland, New Zealand; [Meredith-Jones, Kim] Univ Otago, Dunedin Sch Med, Dunedin, New Zealand; [Mandic, Sandra] Univ Otago, Sch Phys Educ Sport &amp; Exercise Sci, Dunedin, New Zealand Smith, M., School of Nursing, University of Auckland, Auckland, New Zealand; Ikeda, E., MRC Epidemiology Unit, University of Cambridge, Cambridge, United Kingdom, School of Sport and Recreation, Auckland University of Technology, Auckland, New Zealand; Duncan, S., School of Sport and Recreation, Auckland University of Technology, Auckland, New Zealand; Maddison, R., Deakin University, Melbourne, Australia, School of Population Health, University of Auckland, Auckland, New Zealand; Hinckson, E., School of Sport and Recreation, Auckland University of Technology, Auckland, New Zealand; Meredith-Jones, K., Dunedin School of Medicine, University of Otago, Dunedin, New Zealand; Walker, C., School of Population Health, University of Auckland, Auckland, New Zealand; Mandic, S., School of Physical Education, Sport &amp; Exercise Sciences, University of Otago, Dunedin, New Zealand"/>
    <n v="1"/>
    <s v="Smith, Melody, Ikeda, Erika, Duncan, Scott, Hinckson, Erica"/>
    <s v="Smith, M (corresponding author), Private Bag 92019, Auckland 1142, New Zealand."/>
    <m/>
    <s v="No"/>
    <s v="Journal of Transport &amp; Health"/>
    <x v="2"/>
    <s v="Elsevier BV"/>
    <x v="0"/>
    <s v="journal-article"/>
    <b v="0"/>
    <s v="publishedVersion"/>
    <s v="publisher"/>
    <s v="No"/>
    <m/>
    <n v="0"/>
    <x v="0"/>
    <b v="0"/>
    <s v="2214-1405 "/>
    <s v="Yes"/>
    <s v="24 months"/>
    <s v="No"/>
    <m/>
    <s v="https://v2.sherpa.ac.uk/id/publication/29561"/>
    <n v="8"/>
    <n v="4"/>
    <s v="https://doi.org/10.1016/j.jth.2019.100789"/>
    <s v="Yes"/>
    <s v="Yes"/>
    <m/>
    <m/>
    <m/>
    <s v="USD"/>
    <n v="1950"/>
    <n v="1950"/>
    <n v="7.4"/>
    <n v="0"/>
    <n v="0"/>
    <n v="10"/>
    <s v="http://www.altmetric.com/details.php?citation_id=69909705"/>
    <s v="Health Research Council of New Zealand Sir Charles Hercus Research Fellowship [17/013]; Ministry of Health, MOH; Health Research Council of New Zealand, HRC: 17/013; University of Auckland; Ministry of Transport of the People's Republic of China, MOT"/>
    <s v="Health Research Council of New Zealand"/>
    <s v="Public, Environmental &amp; Occupational Health; Transportation"/>
    <s v="Public Health;  Environmental and Occupational Health; Health Policy; Pollution; Safety Research; Safety;  Risk;  Reliability and Quality; Transportation"/>
    <b v="0"/>
    <s v="No"/>
    <x v="1"/>
    <x v="0"/>
    <x v="2"/>
  </r>
  <r>
    <s v="10.1136/bjsports-2019-100990"/>
    <m/>
    <m/>
    <x v="1"/>
    <s v="Infographic. The effect of protein supplementation on resistance training-induced gains in muscle mass and strength"/>
    <s v="Morton, Robert W; Murphy, Kevin T; McKellar, Sean R; Schoenfeld, Brad J; Henselmans, Menno; Helms, Eric; Aragon, Alan A; Devries, Michaela C; Banfield, Laura; Krieger, James W; Phillips, Stuart M"/>
    <n v="11"/>
    <s v="No"/>
    <s v=" Morton, R.W., Kinesiology McMaster University, Hamilton, ON, Canada; Murphy, K.T., Kinesiology McMaster University, Hamilton, ON, Canada; McKellar, S.R., Kinesiology McMaster University, Hamilton, ON, Canada; Schoenfeld, B.J., Health Sciences, Lehman College of CUNY, Department of Health Sciences, Bronx, NY, United States; Henselmans, M., RandD Bayesian Bodybuilding, Gorinchem, Netherlands; Helms, E., Sport Performance Research Institute, Auckland, New Zealand; Aragon, A.A., California State University Northridge, Northridge, CA, United States; Devries, M.C., Department of Kinesiology, University of Waterloo, Waterloo, ON, Canada; Banfield, L., Health Sciences Library, McMaster University, Hamilton, ON, Canada; Krieger, J.W., Weightology LLC, Issaquah, WA, United States; Phillips, S.M., Kinesiology McMaster University, Hamilton, ON, Canada"/>
    <n v="0"/>
    <m/>
    <s v="Phillips, S.M.; Kinesiology McMaster UniversityCanada; email: phillis@mcmaster.ca"/>
    <m/>
    <s v="No"/>
    <s v="British Journal of Sports Medicine"/>
    <x v="2"/>
    <s v="BMJ"/>
    <x v="1"/>
    <s v="journal-article"/>
    <b v="0"/>
    <m/>
    <m/>
    <s v="No"/>
    <m/>
    <n v="0"/>
    <x v="0"/>
    <b v="0"/>
    <s v="0306-3674 1473-0480 "/>
    <s v="Yes"/>
    <s v="None"/>
    <s v="No"/>
    <m/>
    <s v="https://v2.sherpa.ac.uk/id/publication/1667"/>
    <n v="1"/>
    <n v="0"/>
    <m/>
    <s v="No"/>
    <s v="Yes"/>
    <m/>
    <m/>
    <m/>
    <s v="USD"/>
    <n v="2921"/>
    <n v="2921"/>
    <n v="79.150000000000006"/>
    <n v="8"/>
    <n v="0"/>
    <n v="11"/>
    <s v="http://www.altmetric.com/details.php?citation_id=63162988"/>
    <m/>
    <m/>
    <m/>
    <s v="Physical Therapy;  Sports Therapy and Rehabilitation; Orthopedics and Sports Medicine; General Medicine"/>
    <b v="0"/>
    <s v="No"/>
    <x v="1"/>
    <x v="1"/>
    <x v="1"/>
  </r>
  <r>
    <s v="10.1371/journal.pone.0225212"/>
    <s v="oa journal (via doaj)"/>
    <m/>
    <x v="0"/>
    <s v="Acceptability of early childhood obesity prediction models to New Zealand families"/>
    <s v="Butler, Éadaoin M.; Derraik, José G. B.; Glover, Marewa; Morton, Susan M. B.; Tautolo, El-Shadan; Taylor, Rachael W.; Cutfield, Wayne S.; Meyre, David"/>
    <n v="8"/>
    <s v="No"/>
    <s v="[Butler, Eadaoin M.; Derraik, Jose G. B.; Morton, Susan M. B.; Tautolo, El-Shadan; Taylor, Rachael W.; Cutfield, Wayne S.] Better Start Natl Sci Challenge, Auckland, New Zealand; [Butler, Eadaoin M.; Derraik, Jose G. B.; Cutfield, Wayne S.] Univ Auckland, Liggins Inst, Auckland, New Zealand; [Derraik, Jose G. B.] Uppsala Univ, Dept Womens &amp; Childrens Hlth, Uppsala, Sweden; [Glover, Marewa] Massey Univ, Coll Hlth, Sch Hlth Sci, Auckland, New Zealand; [Glover, Marewa] Ctr Res Excellence Indigenous Sovereignty &amp; Smoki, Auckland, New Zealand; [Morton, Susan M. B.] Univ Auckland, Ctr Longitudinal Res He Ara Ki Mua, Auckland, New Zealand; [Morton, Susan M. B.] Univ Auckland, Sch Populat Hlth, Auckland, New Zealand; [Tautolo, El-Shadan] Auckland Univ Technol, Ctr Pacific Hlth &amp; Dev Res, Auckland, New Zealand; [Taylor, Rachael W.] Univ Otago, Dept Med, Dunedin, New Zealand Butler, É.M., A Better Start–National Science, Challenge, Auckland, New Zealand, Liggins Institute, University of Auckland, Auckland, New Zealand; Derraik, J.G.B., A Better Start–National Science, Challenge, Auckland, New Zealand, Liggins Institute, University of Auckland, Auckland, New Zealand, Department of Women's and Children's Health, Uppsala University, Uppsala, Sweden; Glover, M., School of Health Sciences, College of Health, Massey University, Auckland, New Zealand, Centre of Research Excellence Indigenous Sovereignty and Smoking, Auckland, New Zealand; Morton, S.M.B., A Better Start–National Science, Challenge, Auckland, New Zealand, Centre for Longitudinal Research–He Ara ki Mua, University of Auckland, Auckland, New Zealand, School of Population Health, University of Auckland, Auckland, New Zealand; Tautolo, E.-S., A Better Start–National Science, Challenge, Auckland, New Zealand, Centre for Pacific Health and Development Research, Auckland University of Technology, Auckland, New Zealand; Taylor, R.W., A Better Start–National Science, Challenge, Auckland, New Zealand, Department of Medicine, University of Otago, Dunedin, New Zealand; Cutfield, W.S., A Better Start–National Science, Challenge, Auckland, New Zealand, Liggins Institute, University of Auckland, Auckland, New Zealand"/>
    <n v="1"/>
    <s v="Butler, Eadaoin M., Derraik, Jose G. B., Morton, Susan M. B., Tautolo, El-Shadan, Taylor, Rachael W., Cutfield, Wayne S., Glover, Marewa"/>
    <s v="Derraik, JGB; Cutfield, WS (corresponding author), Better Start Natl Sci Challenge, Auckland, New Zealand.; Derraik, JGB; Cutfield, WS (corresponding author), Univ Auckland, Liggins Inst, Auckland, New Zealand.; Derraik, JGB (corresponding author), Uppsala Univ, Dept Womens &amp; Childrens Hlth, Uppsala, Sweden."/>
    <m/>
    <s v="No"/>
    <s v="PLOS ONE"/>
    <x v="2"/>
    <s v="Public Library of Science (PLoS)"/>
    <x v="0"/>
    <s v="journal-article"/>
    <b v="1"/>
    <s v="publishedVersion"/>
    <s v="publisher"/>
    <s v="Yes"/>
    <s v="europepmc.org DiVA.org "/>
    <n v="2"/>
    <x v="0"/>
    <b v="1"/>
    <s v="1932-6203 "/>
    <s v="Yes"/>
    <s v="None"/>
    <s v="Yes"/>
    <s v="None"/>
    <s v="https://v2.sherpa.ac.uk/id/publication/17599"/>
    <n v="5"/>
    <n v="4"/>
    <s v="https://doi.org/10.1371/journal.pone.0225212"/>
    <s v="Yes"/>
    <s v="Yes"/>
    <s v="Yes"/>
    <s v="USD"/>
    <n v="1495"/>
    <m/>
    <m/>
    <n v="1495"/>
    <n v="1.85"/>
    <n v="0"/>
    <n v="0"/>
    <n v="3"/>
    <s v="http://www.altmetric.com/details.php?citation_id=72316130"/>
    <s v="New Zealand Ministry of Business, Innovation and EmploymentNew Zealand Ministry of Business, Innovation and Employment (MBIE); University of Auckland; Ministry of Business, Innovation and Employment, MBIE"/>
    <m/>
    <s v="Science &amp; Technology - Other Topics"/>
    <s v="General Biochemistry;  Genetics and Molecular Biology; General Agricultural and Biological Sciences; General Medicine"/>
    <b v="0"/>
    <s v="No"/>
    <x v="1"/>
    <x v="0"/>
    <x v="0"/>
  </r>
  <r>
    <s v="10.1136/bjsports-2018-100193"/>
    <s v="open (via page says license)"/>
    <m/>
    <x v="2"/>
    <s v="Imaging with ultrasound in physical therapy: What is the PT's scope of practice? A competency-based educational model and training recommendations"/>
    <s v="Whittaker, Jackie L; Ellis, Richard; Hodges, Paul William; OSullivan, Cliona; Hides, Julie; Fernandez-Carnero, Samuel; Arias-Buria, Jose Luis; Teyhen, Deydre S; Stokes, Maria J"/>
    <n v="9"/>
    <s v="No"/>
    <s v="[Whittaker, Jackie L.] Univ Alberta, Fac Rehabil Med, Dept Phys Therapy, Edmonton, AB, Canada; [Ellis, Richard] Auckland Univ Technol, Sch Clin Sci, Hlth &amp; Rehabil Res Inst, Auckland, New Zealand; [Hodges, Paul William] Univ Queensland, Sch Hlth &amp; Rehabil Sci, Brisbane, Qld, Australia; [OSullivan, Cliona] Univ Coll Dublin, Dept Physiotherapy &amp; Performance Sci, Dublin, Ireland; [Hides, Julie] Griffith Univ, Sch Allied Hlth Sci, Brisbane, Qld, Australia; [Fernandez-Carnero, Samuel] Univ Alcala de Henares, Dept Enfermeria &amp; Fisioterapia, Madrid, Spain; [Luis Arias-Buria, Jose] Univ Francisco Victoria, Dept Fisioterapia, Madrid, Spain; [Teyhen, Deydre S.] Walter Reed Army Inst Res, Silver Spring, MD USA; [Stokes, Maria J.] Univ Southampton, Sch Hlth Profess &amp; Rehabil Sci, Southampton, Hants, England Whittaker, J.L., Department of Physical Therapy, Faculty of Rehabilitation Medicine, University of Alberta, Edmonton, AB  T6G 2G4, Canada; Ellis, R., Health and Rehabilitation Research Institute, School of Clinical Sciences, Auckland University of Technology, Auckland, New Zealand; Hodges, P.W., School of Health and Rehabilitation Sciences, University of Queensland, Brisbane, QLD, Australia; Osullivan, C., Department of Physiotherapy and Performance Science, University College Dublin, Dublin, Ireland; Hides, J., School of Allied Health Sciences, Griffith University, Brisbane, QLD, Australia; Fernandez-Carnero, S., Departmento de Enfermeria y Fisioterapia, Universidad de Alcala de Henares, Madrid, Spain; Arias-Buria, J.L., Departamento de Fisioterapia, Universidad Francisco de Victoria, Madrid, Spain; Teyhen, D.S., Walter Reed Army Institute of Research, Silver Spring, MD, United States; Stokes, M.J., School of Health Professions and Rehabilitation Sciences, University of Southampton, Southampton, United Kingdom"/>
    <n v="1"/>
    <s v="Whittaker, Jackie L., Ellis, Richard"/>
    <s v="Whittaker, JL (corresponding author), Univ Alberta, Fac Rehabil Med, Edmonton, AB T6G 2G4, Canada."/>
    <m/>
    <s v="No"/>
    <s v="British Journal of Sports Medicine"/>
    <x v="2"/>
    <s v="BMJ"/>
    <x v="0"/>
    <s v="journal-article"/>
    <b v="0"/>
    <s v="publishedVersion"/>
    <s v="publisher"/>
    <s v="Yes"/>
    <s v="europepmc.org research-repository.griffith.edu.au ddfv.ufv.es eprints.soton.ac.uk "/>
    <n v="4"/>
    <x v="0"/>
    <b v="0"/>
    <s v="0306-3674 1473-0480 "/>
    <s v="Yes"/>
    <s v="None"/>
    <s v="No"/>
    <m/>
    <s v="https://v2.sherpa.ac.uk/id/publication/1667"/>
    <n v="10"/>
    <n v="11"/>
    <s v="https://doi.org/10.1136/bjsports-2018-100193"/>
    <s v="Yes"/>
    <s v="Yes"/>
    <m/>
    <m/>
    <m/>
    <s v="USD"/>
    <n v="2921"/>
    <n v="2921"/>
    <n v="115.45"/>
    <n v="0"/>
    <n v="0"/>
    <n v="175"/>
    <s v="http://www.altmetric.com/details.php?citation_id=59515307"/>
    <s v="Arthritis Research UK Centre for Sport, Exercise and OsteoarthritisVersus Arthritis [21595]; 21595; Auckland University of Technology, New Zealand, AUT; University of Alberta, U of A; University College Dublin, UCD; University of Queensland, UQ"/>
    <m/>
    <s v="Sport Sciences"/>
    <s v="Physical Therapy;  Sports Therapy and Rehabilitation; Orthopedics and Sports Medicine; General Medicine"/>
    <b v="0"/>
    <s v="No"/>
    <x v="1"/>
    <x v="0"/>
    <x v="2"/>
  </r>
  <r>
    <s v="10.1177/2396987319837106"/>
    <s v="open (via free pdf)"/>
    <m/>
    <x v="4"/>
    <s v="Planning of stroke care and urgent prehospital care across Europe: Results of the ESO/ESMINT/EAN/SAFE Survey"/>
    <s v="Abilleira, Sònia: Stroke Programme, Agency for Health Quality and Assessment of Catalonia. CIBER Epidemiología y Salud Pública (CIBERESP), Barcelona, Spain; de Sousa, Diana Aguiar: Department of Neurology, Hospital de Santa Maria, University of Lisbon, Lisbon, Portugal; Gattringer, Thomas: Department of Neurology, Medical University of Graz, Graz, Austria; Kobayashi, Adam: Faculty of Medical Sciences and Physical Education, Kazimierz Pulaski University of Technology and Humanities, Radom, Poland; Fazekas, Franz: Department of Neurology, Medical University of Graz, Graz, Austria; Szikora, Istvan: National Institute of Clinical Neurosciences, Budapest, Hungary; Feigin, Valery: National Institute for Stroke &amp; Applied Neurosciences, Auckland, New Zealand; Caso, Valeria: Stroke Unit, University of Perugia, Santa Maria della Misericordia Hospital, Perugia, Italy; Gallofré, Miquel: Stroke Programme, Agency for Health Quality and Assessment of Catalonia. CIBER Epidemiología y Salud Pública (CIBERESP), Barcelona, Spain; Fischer, Urs: Department of Neurology, University Hospital Bern and University of Bern, Inselspital, Bern, Switzerland"/>
    <n v="10"/>
    <s v="No"/>
    <s v=" Abilleira, S., Stroke Programme, Agency for Health Quality and Assessment of Catalonia, CIBER Epidemiología y Salud Pública (CIBERESP), Barcelona, Spain; de Sousa, D.A., Department of Neurology, Hospital de Santa Maria, University of Lisbon, Lisbon, Portugal; Gattringer, T., Department of Neurology, Medical University of Graz, Graz, Austria; Kobayashi, A., Faculty of Medical Sciences and Physical Education, Kazimierz Pulaski University of Technology and Humanities, Radom, Poland; Fazekas, F., Department of Neurology, Medical University of Graz, Graz, Austria; Szikora, I., National Institute of Clinical Neurosciences, Budapest, Hungary; Feigin, V., National Institute for Stroke Applied Neurosciences, Auckland, New Zealand; Caso, V., Stroke Unit, University of Perugia, Santa Maria della Misericordia Hospital, Perugia, Italy; Gallofré, M., Stroke Programme, Agency for Health Quality and Assessment of Catalonia, CIBER Epidemiología y Salud Pública (CIBERESP), Barcelona, Spain; Fischer, U., Department of Neurology, University Hospital Bern and University of Bern, Inselspital, Bern, Switzerland; on Behalf of The ESO/ESMINT/EAN/SAFE Survey on Stroke Care Collaborators"/>
    <n v="0"/>
    <m/>
    <s v="Abilleira, S.; Stroke Programme, Spain; email: sabilleira@gencat.cat"/>
    <m/>
    <s v="No"/>
    <s v="European Stroke Journal"/>
    <x v="2"/>
    <s v="SAGE Publications"/>
    <x v="0"/>
    <s v="journal-article"/>
    <b v="0"/>
    <s v="publishedVersion"/>
    <s v="publisher"/>
    <s v="Yes"/>
    <s v="europepmc.org "/>
    <n v="1"/>
    <x v="0"/>
    <b v="0"/>
    <s v="2396-9873 2396-9881 "/>
    <s v="Yes"/>
    <s v="None"/>
    <s v="No"/>
    <m/>
    <s v="https://v2.sherpa.ac.uk/id/publication/33289"/>
    <m/>
    <n v="1"/>
    <s v="https://doi.org/10.1177/2396987319837106"/>
    <s v="No"/>
    <s v="Yes"/>
    <m/>
    <m/>
    <m/>
    <s v="USD"/>
    <n v="3000"/>
    <n v="3000"/>
    <n v="12"/>
    <n v="0"/>
    <n v="0"/>
    <n v="18"/>
    <s v="http://www.altmetric.com/details.php?citation_id=57351584"/>
    <s v="Medtronic; Schweizerischer Nationalfonds zur Förderung der Wissenschaftlichen Forschung, SNF; Schweizerische Herzstiftung"/>
    <m/>
    <m/>
    <m/>
    <b v="0"/>
    <s v="No"/>
    <x v="1"/>
    <x v="0"/>
    <x v="4"/>
  </r>
  <r>
    <s v="10.1016/j.ypmed.2019.105874"/>
    <s v="open (via crossref license)"/>
    <s v="cc-by-nc-nd"/>
    <x v="2"/>
    <s v="Associations of built environment and proximity of food outlets with weight status: Analysis from 14 cities in 10 countries"/>
    <s v="Cochrane, Thomas; Yu, Yan; Davey, Rachel; Cerin, Ester; Cain, Kelli L.; Conway, Terry L.; Kerr, Jacqueline; Frank, Lawrence D.; Chapman, James E.; Adams, Marc A.; Macfarlane, Duncan; Van Dyck, Delfien; Lai, Poh-Chin; Sarmiento, Olga L.; Troelsen, Jens; Salvo, Deborah; Reis, Rodrigo; Mitáš, Josef; Schofield, Grant; Owen, Neville; Sallis, James F."/>
    <n v="21"/>
    <s v="Yes"/>
    <s v="[Cochrane, Thomas; Yu, Yan; Davey, Rachel] Univ Canberra, Ctr Res &amp; Act Publ Hlth, Canberra, ACT, Australia; [Yu, Yan] Therapeut Goods Adm, Dept Hlth, Canberra, ACT, Australia; [Cerin, Ester; Cain, Kelli L.; Conway, Terry L.; Sallis, James F.] Australian Catholic Univ, Mary MacKillop Inst Hlth Res, Melbourne, Vic, Australia; [Cerin, Ester] Univ Hong Kong, Sch Publ Hlth, Hong Kong, Peoples R China; [Cain, Kelli L.; Conway, Terry L.; Kerr, Jacqueline; Sallis, James F.] Univ Calif San Diego, Family Med &amp; Publ Hlth, La Jolla, CA 92093 USA; [Frank, Lawrence D.] Univ British Columbia, Sch Community &amp; Reg Planning, Vancouver, BC, Canada; [Frank, Lawrence D.; Chapman, James E.] Urban Design 4 Hlth, Rochester, NY USA; [Adams, Marc A.] Arizona State Univ, Coll Hlth Solut, Phoenix, AZ USA; [Macfarlane, Duncan] Univ Hong Kong, Ctr Sports &amp; Exercise, Hong Kong, Peoples R China; [Van Dyck, Delfien] Univ Ghent, Dept Movement &amp; Sports Sci, Ghent, Belgium; [Van Dyck, Delfien] Res Fdn Flanders, Brussels, Belgium; [Lai, Poh-Chin] Univ Hong Kong, Dept Geog, Hong Kong, Peoples R China; [Sarmiento, Olga L.] Univ los Andes, Sch Med, Bogota, Colombia; [Troelsen, Jens] Univ Southern Denmark, Inst Sports Sci &amp; Clin Biomech, Odense, Denmark; [Salvo, Deborah; Reis, Rodrigo] Washington Univ, Brown Sch, Prevent Res Ctr St Louis, St Louis, MO 63110 USA; [Salvo, Deborah] Washington Univ, Brown Sch, Ctr Diabet Translat Res, St Louis, MO 63110 USA; [Salvo, Deborah] Natl Inst Publ Hlth Mexico, Ctr Nutr &amp; Hlth Res, Cuernavaca, Morelos, Mexico; [Reis, Rodrigo] Pontifical Catholic Univ Parana PUCPR, Grad Program Urban Management PPGTU, Curitiba, Parana, Brazil; [Mitas, Josef] Palacky Univ, Fac Phys Culture, Inst Act Lifestyle, Olomouc, Czech Republic; [Schofield, Grant] Auckland Univ Technol, Human Potential Ctr, Auckland, New Zealand; [Owen, Neville] Baker Heart &amp; Diabet Inst, Behav Epidemiol Lab, Melbourne, Vic, Australia Cochrane, T., Centre for Research &amp; Action in Public Health, University of Canberra, Canberra, Australia; Yu, Y., Centre for Research &amp; Action in Public Health, University of Canberra, Canberra, Australia, Therapeutic Goods Administration, Department of Health, Australia; Davey, R., Centre for Research &amp; Action in Public Health, University of Canberra, Canberra, Australia; Cerin, E., Mary MacKillop Institute for Health Research, Australian Catholic University, Melbourne, Australia, School of Public Health, University of Hong Kong, Hong Kong; Cain, K.L., Mary MacKillop Institute for Health Research, Australian Catholic University, Melbourne, Australia, Family Medicine and Public Health, University of California San Diego, United States; Conway, T.L., Mary MacKillop Institute for Health Research, Australian Catholic University, Melbourne, Australia, Family Medicine and Public Health, University of California San Diego, United States; Kerr, J., Family Medicine and Public Health, University of California San Diego, United States; Frank, L.D., School of Community and Regional Planning, University of British Columbia, Vancouver, Canada, Urban Design 4 Health, Rochester, NY, United States; Chapman, J.E., Urban Design 4 Health, Rochester, NY, United States; Adams, M.A., College of Health Solutions, Arizona State University, Phoenix, United States; Macfarlane, D., Centre for Sports and Exercise, University of Hong Kong, Hong Kong; Van Dyck, D., Department of Movement and Sports Sciences, Ghent University, Belgium, Research Foundation Flanders, Belgium; Lai, P.-C., Department of Geography, University of Hong Kong, Hong Kong; Sarmiento, O.L., School of Medicine, Universidad de los Andes, Bogota, Colombia; Troelsen, J., Institute of Sports Science and Clinical Biomechanics, University of Southern Denmark, Odense, Denmark; Salvo, D., Prevention Research Center in St. Louis &amp; Center for Diabetes Translation Research, Brown School, Washington University in St. Louis, United States, Center for Nutrition and Health Research, National Institute of Public Health of Mexico, Cuernavaca, Mexico; Reis, R., Prevention Research Center in St. Louis, Brown School, Washington University in St. Louis, St. Louis, United States, Graduate Program in Urban Management (PPGTU), Pontifical Catholic University of Paraná (PUCPR), Curitiba, Brazil; Mitáš, J., Institute of Active Lifestyle, Faculty of Physical Culture, Palacký University, Olomouc, Czech Republic; Schofield, G., Human Potential Centre, Auckland University of Technology, New Zealand; Owen, N., Behavioural Epidemiology Laboratory, Baker Heart and Diabetes Institute, Melbourne, Australia; Sallis, J.F., Mary MacKillop Institute for Health Research, Australian Catholic University, Melbourne, Australia, Family Medicine and Public Health, University of California San Diego, United States"/>
    <n v="1"/>
    <s v="Cochrane, Thomas, Yu, Yan, Davey, Rachel, Cerin, Ester, Cain, Kelli L., Conway, Terry L., Sallis, James F., Kerr, Jacqueline, Frank, Lawrence D., Chapman, James E., Adams, Marc A., Macfarlane, Duncan, Van Dyck, Delfien, Lai, Poh-Chin, Sarmiento, Olga L., Troelsen, Jens, Salvo, Deborah, Reis, Rodrigo, Mitas, Josef, Schofield, Grant"/>
    <s v="Cochrane, T (corresponding author), Univ Canberra, Ctr Res &amp; Act Publ Hlth, Hlth Res Inst, Thomas Cochrane, Univ Dr South, Canberra, ACT 2617, Australia."/>
    <m/>
    <s v="No"/>
    <s v="Preventive Medicine"/>
    <x v="2"/>
    <s v="Elsevier BV"/>
    <x v="0"/>
    <s v="journal-article"/>
    <b v="0"/>
    <s v="publishedVersion"/>
    <s v="publisher"/>
    <s v="Yes"/>
    <s v="researchbank.acu.edu.au archive.ugent.be sdu.dk "/>
    <n v="3"/>
    <x v="0"/>
    <b v="0"/>
    <s v="0091-7435 1096-0260 "/>
    <s v="Yes"/>
    <s v="12 months"/>
    <s v="No"/>
    <m/>
    <s v="https://v2.sherpa.ac.uk/id/publication/11406"/>
    <n v="3"/>
    <n v="2"/>
    <s v="https://doi.org/10.1016/j.ypmed.2019.105874"/>
    <s v="Yes"/>
    <s v="Yes"/>
    <m/>
    <m/>
    <m/>
    <s v="USD"/>
    <n v="2800"/>
    <n v="2800"/>
    <n v="9.4499999999999993"/>
    <n v="0"/>
    <n v="0"/>
    <n v="16"/>
    <s v="http://www.altmetric.com/details.php?citation_id=69157646"/>
    <s v="NIHUnited States Department of Health &amp; Human ServicesNational Institutes of Health (NIH) - USA [R01 HL67350, R01 CA127296]; UK Medical Research CouncilUK Research &amp; Innovation (UKRI)Medical Research Council UK (MRC) [G0501287]; Stoke on Trent City Council [HKU740907H, 747807H]; HKU URC Strategic Research Theme; Bogota - Colciencias grant [519 2010]; Fogarty and CeiBA - Municipality of Aarhus; Czech Republic -Ministry of Education, Youths and Sports grant [MSM 6198959221]; New Zealand - Health Research Council of New Zealand [07/356]; Mexico - CDC Foundation; Coca-Cola Company; Washington University in St. Louis CDTR [P30DK092950]; (NIDDK)United States Department of Health &amp; Human ServicesNational Institutes of Health (NIH) - USANIH National Institute of Diabetes &amp; Digestive &amp; Kidney Diseases (NIDDK); Australian Research Council Future FellowshipAustralian Research Council [140100085]; Research Foundation Flanders (FWO)FWO [FWO12/PDO/158]; TrygFonden; Danish Research CouncilDet Frie Forskningsrad (DFF); NATIONAL INSTITUTE OF DIABETES AND DIGESTIVE AND KIDNEY DISEASESUnited States Department of Health &amp; Human ServicesNational Institutes of Health (NIH) - USANIH National Institute of Diabetes &amp; Digestive &amp; Kidney Diseases (NIDDK) [P30DK092950] Funding Source: NIH RePORTER; 519 2010; 747807H, HKU740907H; National Institutes of Health, NIH; Foundation for the National Institutes of Health, FNIH; National Heart, Lung, and Blood Institute, NHLBI: R01HL067350; National Cancer Institute, NCI: R01CA127296; Fogarty International Center, FIC; National Institute of Diabetes and Digestive and Kidney Diseases, NIDDK: P30DK092950; Coca-Cola; Washington University in St. Louis, WUSTL; Departamento Administrativo de Ciencia, Tecnología e Innovación (COLCIENCIAS), COLCIENCIAS; National Computational Infrastructure, NCI; Medical Research Council, MRC: G0501287; Research Councils UK, RCUK; Sparks; Australian Research Council, ARC: 140100085; Health Research Council of New Zealand, HRC: 07/356; Ministerstvo Školství, Mládeže a Tělovýchovy, MŠMT: MSM 6198959221; National Cancer Institute, Cairo University, NCI; Fonds Wetenschappelijk Onderzoek, FWO: FWO12 /PDO/158; Australia and New Zealand Children’s Heart Research Centre; Universidad de los Andes, Uniandes; TrygFonden"/>
    <s v="Coca-Cola; Universidad de los Andes; TrygFonden; Fonds Wetenschappelijk Onderzoek; Washington University in St. Louis; National Institutes of Health; Ministerstvo Školství, Mládeže a Tělovýchovy; Departamento Administrativo de Ciencia, Tecnología e Innovación (COLCIENCIAS); Medical Research Council; Health Research Council of New Zealand; General Research Fund of Shanghai Normal University; National Cancer Institute; Australian Research Council; NIKE; TrygFoundation; Danish Research Council; NIH; Stoke on Trent City Council; HKU URC Strategic Research Theme; Municipality of Aarhus; Danish Research Council"/>
    <s v="Public, Environmental &amp; Occupational Health; General &amp; Internal Medicine"/>
    <s v="Public Health;  Environmental and Occupational Health; Epidemiology"/>
    <b v="0"/>
    <s v="No"/>
    <x v="1"/>
    <x v="0"/>
    <x v="2"/>
  </r>
  <r>
    <s v="10.3389/feduc.2019.00138"/>
    <s v="oa journal (via doaj)"/>
    <s v="cc-by"/>
    <x v="0"/>
    <s v="Improving Climate-Change Literacy and Science Communication Through Smart Device Apps"/>
    <s v="Leuzinger, Sebastian; Borrelle, Stephanie B.; Jarvis, Rebecca M."/>
    <n v="3"/>
    <s v="No"/>
    <s v=" Leuzinger, S., School of Science, Institute for Applied Ecology New Zealand, Auckland University of Technology, Auckland, New Zealand; Borrelle, S.B., School of Science, Institute for Applied Ecology New Zealand, Auckland University of Technology, Auckland, New Zealand, Department of Ecology and Evolutionary Biology, University of Toronto, Toronto, ON, Canada; Jarvis, R.M., School of Science, Institute for Applied Ecology New Zealand, Auckland University of Technology, Auckland, New Zealand, Sydney Institute of Marine Science, Mosman, NSW, Australia"/>
    <n v="3"/>
    <s v="Leuzinger, S.; Borrelle, S.B.; Jarvis, R.M."/>
    <s v="Leuzinger, S.; School of Science, New Zealand; email: sebastian.leuzinger@aut.ac.nz"/>
    <s v="Leuzinger, S."/>
    <s v="Yes"/>
    <s v="Frontiers in Education"/>
    <x v="2"/>
    <s v="Frontiers Media SA"/>
    <x v="0"/>
    <s v="journal-article"/>
    <b v="1"/>
    <s v="publishedVersion"/>
    <s v="publisher"/>
    <s v="No"/>
    <m/>
    <n v="0"/>
    <x v="0"/>
    <b v="1"/>
    <s v="2504-284X "/>
    <s v="Yes"/>
    <s v="None"/>
    <s v="Yes"/>
    <s v="None"/>
    <s v="https://v2.sherpa.ac.uk/id/publication/36366"/>
    <m/>
    <n v="0"/>
    <s v="https://www.frontiersin.org/articles/10.3389/feduc.2019.00138/pdf"/>
    <s v="No"/>
    <s v="Yes"/>
    <s v="Yes"/>
    <s v="USD"/>
    <n v="950"/>
    <m/>
    <m/>
    <n v="950"/>
    <n v="2.6"/>
    <n v="0"/>
    <n v="0"/>
    <n v="4"/>
    <s v="http://www.altmetric.com/details.php?citation_id=71297865"/>
    <m/>
    <m/>
    <m/>
    <m/>
    <b v="0"/>
    <s v="No"/>
    <x v="1"/>
    <x v="0"/>
    <x v="0"/>
  </r>
  <r>
    <s v="10.1108/JHTT-07-2018-0068"/>
    <s v="oa repository (via OAI-PMH doi match)"/>
    <m/>
    <x v="5"/>
    <s v="Progress on technology use in tourism"/>
    <s v="Cai, Wenjie; Richter, Shahper; McKenna, Brad"/>
    <n v="3"/>
    <s v="No"/>
    <s v="[Cai, Wenjie] Univ Greenwich, Dept Mkt Tourism &amp; Events, London, England; [Richter, Shahper] Auckland Univ Technol, Sch Engn Comp &amp; Math Sci, Auckland, New Zealand; [McKenna, Brad] Univ East Anglia, Norwich Business Sch, Norwich, Norfolk, England Cai, W., Department of Marketing, Tourism and Events, University of Greenwich, London, United Kingdom; Richter, S., School of Engineering, Computer and Mathematical Sciences, Auckland University of Technology, Auckland, New Zealand; McKenna, B., Norwich Business School, University of East Anglia, Norwich, United Kingdom"/>
    <n v="1"/>
    <s v="Cai, Wenjie, Richter, Shahper"/>
    <s v="McKenna, B (corresponding author), Univ East Anglia, Norwich Business Sch, Norwich, Norfolk, England."/>
    <m/>
    <s v="No"/>
    <s v="Journal of Hospitality and Tourism Technology"/>
    <x v="2"/>
    <s v="Emerald"/>
    <x v="0"/>
    <s v="journal-article"/>
    <b v="0"/>
    <s v="acceptedVersion"/>
    <s v="repository"/>
    <s v="Yes"/>
    <s v="gala.gre.ac.uk ueaeprints.uea.ac.uk "/>
    <n v="2"/>
    <x v="0"/>
    <b v="0"/>
    <s v="1757-9880 "/>
    <s v="Yes"/>
    <s v="None"/>
    <s v="No"/>
    <m/>
    <s v="https://v2.sherpa.ac.uk/id/publication/2844"/>
    <n v="11"/>
    <n v="8"/>
    <s v="http://gala.gre.ac.uk/id/eprint/22263/7/22263%20CAI_Progress_on_Technology_Use_in_Tourism_2019.pdf"/>
    <s v="Yes"/>
    <s v="Yes"/>
    <m/>
    <m/>
    <m/>
    <s v="USD"/>
    <n v="3240"/>
    <n v="3240"/>
    <n v="5.8"/>
    <n v="0"/>
    <n v="0"/>
    <n v="8"/>
    <s v="http://www.altmetric.com/details.php?citation_id=51822263"/>
    <m/>
    <m/>
    <s v="Social Sciences - Other Topics"/>
    <m/>
    <b v="0"/>
    <s v="No"/>
    <x v="1"/>
    <x v="0"/>
    <x v="5"/>
  </r>
  <r>
    <s v="10.1108/DPM-08-2019-0248"/>
    <m/>
    <m/>
    <x v="1"/>
    <s v="Interconnected geoscience applied to disaster and risk: case study from SECMOL, Ladakh, N. India"/>
    <s v="Petterson, Michael; Nanayakkara, Lanka; Konchok, Norgay; Norman, Rebecca; Wangchuk, Sonam; Linderoth, Malin"/>
    <n v="6"/>
    <s v="No"/>
    <s v="[Petterson, Michael] Auckland Univ Technol, Sch Sci, Auckland, New Zealand; [Nanayakkara, Lanka] King Edward Parade, Auckland, New Zealand; [Konchok, Norgay; Norman, Rebecca; Wangchuk, Sonam; Linderoth, Malin] SECMOL, Leh, India Petterson, M., School of Science, Auckland University of Technology, Auckland, New Zealand; Nanayakkara, L., King Edward Parade, Auckland, New Zealand; Konchok, N., SECMOL, Leh, India; Norman, R., SECMOL, Leh, India; Wangchuk, S., SECMOL, Leh, India; Linderoth, M., SECMOL, Leh, India"/>
    <n v="1"/>
    <s v="Petterson, Michael"/>
    <s v="Petterson, M (corresponding author), Auckland Univ Technol, Sch Sci, Auckland, New Zealand."/>
    <s v="Petterson, M"/>
    <s v="Yes"/>
    <s v="Disaster Prevention and Management: An International Journal"/>
    <x v="2"/>
    <s v="Emerald"/>
    <x v="1"/>
    <s v="journal-article"/>
    <b v="0"/>
    <m/>
    <m/>
    <s v="No"/>
    <m/>
    <n v="0"/>
    <x v="0"/>
    <b v="0"/>
    <s v="0965-3562 "/>
    <s v="Yes"/>
    <s v="None"/>
    <s v="No"/>
    <m/>
    <s v="https://v2.sherpa.ac.uk/id/publication/1303"/>
    <n v="2"/>
    <n v="2"/>
    <m/>
    <s v="Yes"/>
    <s v="Yes"/>
    <m/>
    <m/>
    <m/>
    <s v="USD"/>
    <n v="3240"/>
    <n v="3240"/>
    <n v="0"/>
    <n v="0"/>
    <n v="0"/>
    <n v="0"/>
    <m/>
    <m/>
    <m/>
    <s v="Environmental Sciences &amp; Ecology; Public, Environmental &amp; Occupational Health; Business &amp; Economics"/>
    <s v="Business;  Management and Accounting (miscellaneous); Public Health;  Environmental and Occupational Health; Health(social science)"/>
    <b v="0"/>
    <s v="No"/>
    <x v="1"/>
    <x v="1"/>
    <x v="1"/>
  </r>
  <r>
    <s v="10.1108/JICES-04-2019-0046"/>
    <m/>
    <m/>
    <x v="1"/>
    <s v="What do you know about me? Digital privacy and online data sharing in the UK insurance sector"/>
    <s v="Blakesley, Ian R.; Yallop, Anca C."/>
    <n v="2"/>
    <s v="No"/>
    <s v="[Blakesley, Ian R.] Univ Winchester, Winchester Business Sch, Winchester, Hants, England; [Yallop, Anca C.] Auckland Univ Technol, AUT Business Sch, Auckland, New Zealand Blakesley, I.R., Winchester Business School, University of Winchester, Winchester, United Kingdom; Yallop, A.C., AUT Business School, Auckland University of Technology, Auckland, New Zealand"/>
    <n v="1"/>
    <s v="Blakesley, Ian R., Yallop, Anca C.,"/>
    <s v="Yallop, AC (corresponding author), Auckland Univ Technol, AUT Business Sch, Auckland, New Zealand."/>
    <s v="Yallop, AC"/>
    <s v="Yes"/>
    <s v="Journal of Information, Communication and Ethics in Society"/>
    <x v="2"/>
    <s v="Emerald"/>
    <x v="1"/>
    <s v="journal-article"/>
    <b v="0"/>
    <m/>
    <m/>
    <s v="No"/>
    <m/>
    <n v="0"/>
    <x v="0"/>
    <b v="0"/>
    <s v="1477-996X "/>
    <s v="Yes"/>
    <s v="None"/>
    <s v="No"/>
    <m/>
    <s v="https://v2.sherpa.ac.uk/id/publication/2847"/>
    <n v="4"/>
    <n v="2"/>
    <m/>
    <s v="Yes"/>
    <s v="Yes"/>
    <m/>
    <m/>
    <m/>
    <s v="USD"/>
    <n v="3240"/>
    <n v="3240"/>
    <n v="33.508000000000003"/>
    <n v="3"/>
    <n v="0"/>
    <n v="1"/>
    <s v="http://www.altmetric.com/details.php?citation_id=73090016"/>
    <m/>
    <m/>
    <s v="Social Sciences - Other Topics"/>
    <m/>
    <b v="0"/>
    <s v="No"/>
    <x v="1"/>
    <x v="1"/>
    <x v="1"/>
  </r>
  <r>
    <s v="10.1108/PR-06-2019-0289"/>
    <s v="oa repository (via OAI-PMH title and first author match)"/>
    <m/>
    <x v="5"/>
    <s v="Motivations, work–family enrichment and job satisfaction: an indirect effects model"/>
    <s v="Roche, Maree; Haar, Jarrod"/>
    <n v="2"/>
    <s v="No"/>
    <s v="[Roche, Maree] Univ Waikato, Hamilton, New Zealand; [Haar, Jarrod] Auckland Univ Technol, Dept Management, Auckland, New Zealand Roche, M., University of Waikato, Hamilton, New Zealand; Haar, J., Department of Management, Auckland University of Technology, Auckland, New Zealand"/>
    <n v="1"/>
    <s v="Roche, Maree, Haar, Jarrod,"/>
    <s v="Roche, M (corresponding author), Univ Waikato, Hamilton, New Zealand."/>
    <m/>
    <s v="No"/>
    <s v="Personnel Review"/>
    <x v="2"/>
    <s v="Emerald"/>
    <x v="0"/>
    <s v="journal-article"/>
    <b v="0"/>
    <s v="acceptedVersion"/>
    <s v="repository"/>
    <s v="Yes"/>
    <s v="researcharchive.wintec.ac.nz "/>
    <n v="1"/>
    <x v="0"/>
    <b v="0"/>
    <s v="0048-3486 "/>
    <s v="Yes"/>
    <s v="None"/>
    <s v="No"/>
    <m/>
    <s v="https://v2.sherpa.ac.uk/id/publication/2971"/>
    <m/>
    <n v="0"/>
    <s v="http://researcharchive.wintec.ac.nz/1084/1/Motivaitons_WFE__job_sat__UPLOADED_TO_CWF_23%2D3%2D2011.pdf"/>
    <s v="Yes"/>
    <s v="Yes"/>
    <m/>
    <m/>
    <m/>
    <s v="USD"/>
    <n v="3240"/>
    <n v="3240"/>
    <n v="0"/>
    <n v="0"/>
    <n v="0"/>
    <n v="0"/>
    <m/>
    <m/>
    <m/>
    <s v="Business &amp; Economics; Psychology"/>
    <s v="Applied Psychology; Organizational Behavior and Human Resource Management"/>
    <b v="0"/>
    <s v="No"/>
    <x v="1"/>
    <x v="0"/>
    <x v="5"/>
  </r>
  <r>
    <s v="10.1108/DPM-02-2019-0064"/>
    <m/>
    <m/>
    <x v="1"/>
    <s v="A multiple natural hazard analysis, SECMOL College region, near Leh, Ladakh, North India, with applications for community-based DRR"/>
    <s v="Petterson, Michael; Wangchuk, Sonam; Konchok, Norgay"/>
    <n v="3"/>
    <s v="No"/>
    <s v="[Petterson, Michael] Auckland Univ Technol, Sch Sci, Auckland, New Zealand; [Wangchuk, Sonam; Konchok, Norgay] SECMOL, Leh, India Petterson, M., School of Science, Auckland University of Technology, Auckland, New Zealand; Wangchuk, S., SECMOL, Leh, India; Konchok, N., SECMOL, Leh, India"/>
    <n v="1"/>
    <s v="Petterson, Michael"/>
    <s v="Petterson, M (corresponding author), Auckland Univ Technol, Sch Sci, Auckland, New Zealand."/>
    <s v="Petterson, M"/>
    <s v="Yes"/>
    <s v="Disaster Prevention and Management: An International Journal"/>
    <x v="0"/>
    <s v="Emerald"/>
    <x v="1"/>
    <s v="journal-article"/>
    <b v="0"/>
    <m/>
    <m/>
    <s v="No"/>
    <m/>
    <n v="0"/>
    <x v="0"/>
    <b v="0"/>
    <s v="0965-3562 "/>
    <s v="Yes"/>
    <s v="None"/>
    <s v="No"/>
    <m/>
    <s v="https://v2.sherpa.ac.uk/id/publication/1303"/>
    <m/>
    <n v="0"/>
    <m/>
    <s v="Yes"/>
    <s v="Yes"/>
    <m/>
    <m/>
    <m/>
    <s v="USD"/>
    <n v="3240"/>
    <n v="3240"/>
    <n v="0"/>
    <n v="0"/>
    <n v="0"/>
    <n v="0"/>
    <m/>
    <s v="PBRF Funding AUT University; Auckland University of Technology, New Zealand, AUT"/>
    <m/>
    <s v="Environmental Sciences &amp; Ecology; Public, Environmental &amp; Occupational Health; Business &amp; Economics"/>
    <s v="Business;  Management and Accounting (miscellaneous); Public Health;  Environmental and Occupational Health; Health(social science)"/>
    <b v="0"/>
    <s v="No"/>
    <x v="1"/>
    <x v="1"/>
    <x v="1"/>
  </r>
  <r>
    <s v="10.1145/3366344.3366443"/>
    <m/>
    <m/>
    <x v="1"/>
    <s v="Displacement of Self-Continuity"/>
    <s v="Najafi, Hossein: Auckland University of Technology, New Zealand"/>
    <n v="1"/>
    <s v="No"/>
    <s v="[Najafi, Hossein] Auckland Univ Technol, Digital Design Dept, Auckland, New Zealand Najafi, H., Digital Design Department, Auckland University of Technology, Auckland, New Zealand"/>
    <n v="1"/>
    <s v="Najafi, Hossein,"/>
    <s v="Najafi, H (corresponding author), Auckland Univ Technol, Digital Design Dept, Auckland, New Zealand."/>
    <s v="Najafi, H"/>
    <s v="Yes"/>
    <s v="SIGGRAPH Asia 2019 Doctoral Consortium"/>
    <x v="2"/>
    <s v="ACM"/>
    <x v="1"/>
    <s v="proceedings-article"/>
    <b v="0"/>
    <m/>
    <m/>
    <s v="No"/>
    <m/>
    <n v="0"/>
    <x v="0"/>
    <b v="0"/>
    <m/>
    <m/>
    <m/>
    <m/>
    <m/>
    <m/>
    <m/>
    <n v="0"/>
    <m/>
    <s v="Yes"/>
    <s v="Yes"/>
    <m/>
    <m/>
    <m/>
    <m/>
    <m/>
    <m/>
    <n v="0"/>
    <n v="0"/>
    <n v="0"/>
    <n v="0"/>
    <m/>
    <m/>
    <m/>
    <s v="Computer Science"/>
    <m/>
    <b v="0"/>
    <s v="No"/>
    <x v="1"/>
    <x v="1"/>
    <x v="1"/>
  </r>
  <r>
    <s v="10.1145/3355355.3361897"/>
    <m/>
    <m/>
    <x v="1"/>
    <s v="Lost City of Mer"/>
    <s v="W. Bennett, Gregory: Auckland University of Technology, New Zealand; Canner, Liz: Astrea Media"/>
    <n v="2"/>
    <s v="No"/>
    <s v="[Bennett, Gregory] Auckland Univ Technol, Sch Art &amp; Design, Auckland, New Zealand; [Canner, Liz] Astrea Media, New York, NY USA Bennett, G., School of Art and Design, Auckland University of Technology, Auckland, New Zealand; Canner, L., Astrea Media New York, New York, United States"/>
    <n v="1"/>
    <s v="Bennett, Gregory"/>
    <s v="Bennett, G (corresponding author), Auckland Univ Technol, Sch Art &amp; Design, Auckland, New Zealand."/>
    <s v="Bennett, G"/>
    <s v="Yes"/>
    <s v="SIGGRAPH Asia 2019 XR"/>
    <x v="2"/>
    <s v="ACM"/>
    <x v="1"/>
    <s v="proceedings-article"/>
    <b v="0"/>
    <m/>
    <m/>
    <s v="No"/>
    <m/>
    <n v="0"/>
    <x v="0"/>
    <b v="0"/>
    <m/>
    <m/>
    <m/>
    <m/>
    <m/>
    <m/>
    <m/>
    <n v="0"/>
    <m/>
    <s v="Yes"/>
    <s v="Yes"/>
    <m/>
    <m/>
    <m/>
    <m/>
    <m/>
    <m/>
    <n v="0"/>
    <n v="0"/>
    <n v="0"/>
    <n v="0"/>
    <m/>
    <m/>
    <m/>
    <s v="Computer Science"/>
    <m/>
    <b v="0"/>
    <s v="No"/>
    <x v="1"/>
    <x v="1"/>
    <x v="1"/>
  </r>
  <r>
    <s v="10.1016/j.jenvman.2019.109508"/>
    <m/>
    <m/>
    <x v="1"/>
    <s v="Examining Green Star certification uptake and its relationship with Building Information Modelling (BIM) adoption in New Zealand"/>
    <s v="Doan, Dat Tien; Ghaffarianhoseini, Ali; Naismith, Nicola; Ghaffarianhoseini, Amirhosein; Zhang, Tongrui; Tookey, John"/>
    <n v="6"/>
    <s v="No"/>
    <s v="[Doan, Dat Tien; Ghaffarianhoseini, Ali; Naismith, Nicola; Ghaffarianhoseini, Amirhosein; Zhang, Tongrui] Auckland Univ Technol, Sch Engn Comp &amp; Math Sci, Dept Built Environm Engn, 34 St Paul St, Auckland 1010, New Zealand; [Tookey, John] Auckland Univ Technol, Sch External Engagement, 34 St Paul St, Auckland 1010, New Zealand Doan, D.T., Department of Built Environment Engineering, School of Engineering, Computer and Mathematical Sciences, Auckland University of Technology, 34 St Paul Street, Auckland Central, Auckland, 1010, New Zealand; Ghaffarianhoseini, A., Department of Built Environment Engineering, School of Engineering, Computer and Mathematical Sciences, Auckland University of Technology, 34 St Paul Street, Auckland Central, Auckland, 1010, New Zealand; Naismith, N., Department of Built Environment Engineering, School of Engineering, Computer and Mathematical Sciences, Auckland University of Technology, 34 St Paul Street, Auckland Central, Auckland, 1010, New Zealand; Ghaffarianhoseini, A., Department of Built Environment Engineering, School of Engineering, Computer and Mathematical Sciences, Auckland University of Technology, 34 St Paul Street, Auckland Central, Auckland, 1010, New Zealand; Zhang, T., Department of Built Environment Engineering, School of Engineering, Computer and Mathematical Sciences, Auckland University of Technology, 34 St Paul Street, Auckland Central, Auckland, 1010, New Zealand; Tookey, J., Deputy Head of School External Engagement, Auckland University of Technology, 34 St Paul Street, Auckland Central, Auckland, 1010, New Zealand"/>
    <n v="1"/>
    <s v="Doan, Dat Tien, Ghaffarianhoseini, Ali, Naismith, Nicola, Ghaffarianhoseini, Amirhosein, Zhang, Tongrui, Tookey, John,"/>
    <s v="Doan, DT (corresponding author), Auckland Univ Technol, Sch Engn Comp &amp; Math Sci, Dept Built Environm Engn, 34 St Paul St, Auckland 1010, New Zealand."/>
    <s v="Doan, DT"/>
    <s v="Yes"/>
    <s v="Journal of Environmental Management"/>
    <x v="2"/>
    <s v="Elsevier BV"/>
    <x v="1"/>
    <s v="journal-article"/>
    <b v="0"/>
    <m/>
    <m/>
    <s v="No"/>
    <m/>
    <n v="0"/>
    <x v="0"/>
    <b v="0"/>
    <s v="0301-4797 1095-8630 "/>
    <s v="Yes"/>
    <s v="24 months"/>
    <s v="No"/>
    <m/>
    <s v="https://v2.sherpa.ac.uk/id/publication/11372"/>
    <n v="7"/>
    <n v="4"/>
    <m/>
    <s v="Yes"/>
    <s v="Yes"/>
    <m/>
    <m/>
    <m/>
    <s v="USD"/>
    <n v="3400"/>
    <n v="3400"/>
    <n v="0"/>
    <n v="0"/>
    <n v="0"/>
    <n v="0"/>
    <m/>
    <s v="Auckland University of Technology, New Zealand; Auckland University of Technology, New Zealand, AUT"/>
    <s v="Auckland University of Technology, New Zealand"/>
    <s v="Environmental Sciences &amp; Ecology"/>
    <s v="Environmental Engineering; Waste Management and Disposal; Management;  Monitoring;  Policy and Law; General Medicine"/>
    <b v="0"/>
    <s v="No"/>
    <x v="1"/>
    <x v="1"/>
    <x v="1"/>
  </r>
  <r>
    <s v="10.1145/3359996.3364793"/>
    <m/>
    <m/>
    <x v="1"/>
    <s v="A Web-based Augmented Reality Plat-form using Pictorial QR Code for Educational Purposes and Beyond"/>
    <s v="Nguyen, Minh: Auckland University of Technology, New Zealand; Lai, Minh Phu: Auckland University of Technology; Le, Huy: Auckland University of Technology; Yan, Wei Qi: Auckland University of Technology"/>
    <n v="4"/>
    <s v="No"/>
    <s v="[Minh Nguyen; Huy Le; Phu Minh Lai; Yan, Wei Qi] Auckland Univ Technol, Auckland, New Zealand Nguyen, M., Auckland University of Technology, New Zealand; Le, H., Auckland University of Technology, New Zealand; Lai, P.M., Auckland University of Technology, New Zealand; Yan, W.Q., Auckland University of Technology, New Zealand"/>
    <n v="1"/>
    <s v="Minh Nguyen, Huy Le, Phu Minh Lai, Yan, Wei Qi,"/>
    <s v="Nguyen, M (corresponding author), Auckland Univ Technol, Auckland, New Zealand."/>
    <s v="Nguyen, M"/>
    <s v="Yes"/>
    <s v="25th ACM Symposium on Virtual Reality Software and Technology"/>
    <x v="2"/>
    <s v="ACM"/>
    <x v="1"/>
    <s v="proceedings-article"/>
    <b v="0"/>
    <m/>
    <m/>
    <s v="No"/>
    <m/>
    <n v="0"/>
    <x v="0"/>
    <b v="0"/>
    <m/>
    <m/>
    <m/>
    <m/>
    <m/>
    <m/>
    <n v="3"/>
    <n v="0"/>
    <m/>
    <s v="Yes"/>
    <s v="Yes"/>
    <m/>
    <m/>
    <m/>
    <m/>
    <m/>
    <m/>
    <n v="0"/>
    <n v="0"/>
    <n v="0"/>
    <n v="0"/>
    <m/>
    <m/>
    <m/>
    <s v="Computer Science"/>
    <m/>
    <b v="0"/>
    <s v="No"/>
    <x v="1"/>
    <x v="1"/>
    <x v="1"/>
  </r>
  <r>
    <s v="10.1108/JIC-01-2019-0007"/>
    <m/>
    <m/>
    <x v="1"/>
    <s v="Does female representation on corporate boards improve intellectual capital efficiency?"/>
    <s v="Nadeem, Muhammad; Farooq, Muhammad Bilal; Ahmed, Ammad"/>
    <n v="3"/>
    <s v="No"/>
    <s v="[Nadeem, Muhammad] Univ Otago, Dept Accountancy &amp; Finance, Dunedin, New Zealand; [Farooq, Muhammad Bilal] Auckland Univ Technol, Fac Business &amp; Law, Auckland, New Zealand; [Ahmed, Ammad] Zayed Univ Abu Dhabi Campus, Abu Dhabi, U Arab Emirates Nadeem, M., Department of Accountancy and Finance, University of Otago, Dunedin, New Zealand; Farooq, M.B., Faculty of Business and Law, Auckland University of Technology, Auckland, New Zealand; Ahmed, A., Zayed University – Abu Dhabi Campus, Abu Dhabi, United Arab Emirates"/>
    <n v="1"/>
    <s v="Nadeem, Muhammad, Farooq, Muhammad Bilal"/>
    <s v="Nadeem, M (corresponding author), Univ Otago, Dept Accountancy &amp; Finance, Dunedin, New Zealand."/>
    <m/>
    <s v="No"/>
    <s v="Journal of Intellectual Capital"/>
    <x v="2"/>
    <s v="Emerald"/>
    <x v="1"/>
    <s v="journal-article"/>
    <b v="0"/>
    <m/>
    <m/>
    <s v="No"/>
    <m/>
    <n v="0"/>
    <x v="0"/>
    <b v="0"/>
    <s v="1469-1930 "/>
    <s v="Yes"/>
    <s v="None"/>
    <s v="No"/>
    <m/>
    <s v="https://v2.sherpa.ac.uk/id/publication/2848"/>
    <n v="3"/>
    <n v="4"/>
    <m/>
    <s v="Yes"/>
    <s v="Yes"/>
    <m/>
    <m/>
    <m/>
    <s v="USD"/>
    <n v="3240"/>
    <n v="3240"/>
    <n v="0"/>
    <n v="0"/>
    <n v="0"/>
    <n v="0"/>
    <m/>
    <m/>
    <m/>
    <s v="Business &amp; Economics"/>
    <s v="General Business;  Management and Accounting; Education"/>
    <b v="0"/>
    <s v="No"/>
    <x v="1"/>
    <x v="1"/>
    <x v="1"/>
  </r>
  <r>
    <s v="10.1016/j.nima.2019.162469"/>
    <m/>
    <m/>
    <x v="1"/>
    <s v="Singer quad apertures and super fast decoding"/>
    <s v="Shutler, Paul M.E.; Byard, Kevin"/>
    <n v="2"/>
    <s v="No"/>
    <s v="[Shutler, Paul M. E.] Nanyang Technol Univ, Natl Inst Educ, 1 Nanyang Walk, Singapore 637616, Singapore; [Byard, Kevin] Auckland Univ Technol, Fac Business Econ &amp; Law, Sch Econ, Auckland 1142, New Zealand Shutler, P.M.E., National Institute of Education, Nanyang Technological University, 1 Nanyang Walk, Singapore, 637616, Singapore; Byard, K., School of Economics, Faculty of Business, Economics and Law, Auckland University of Technology, Auckland, 1142, New Zealand"/>
    <n v="1"/>
    <s v="Shutler, Paul M. E., Byard, Kevin,"/>
    <s v="Shutler, PME (corresponding author), Nanyang Technol Univ, Natl Inst Educ, 1 Nanyang Walk, Singapore 637616, Singapore."/>
    <m/>
    <s v="No"/>
    <s v="Nuclear Instruments and Methods in Physics Research Section A: Accelerators, Spectrometers, Detectors and Associated Equipment"/>
    <x v="2"/>
    <s v="Elsevier BV"/>
    <x v="1"/>
    <s v="journal-article"/>
    <b v="0"/>
    <m/>
    <m/>
    <s v="No"/>
    <m/>
    <n v="0"/>
    <x v="0"/>
    <b v="0"/>
    <s v="0168-9002 "/>
    <s v="Yes"/>
    <s v="24 months"/>
    <s v="No"/>
    <m/>
    <s v="https://v2.sherpa.ac.uk/id/publication/11441"/>
    <m/>
    <n v="0"/>
    <m/>
    <s v="Yes"/>
    <s v="Yes"/>
    <m/>
    <m/>
    <m/>
    <s v="USD"/>
    <n v="2400"/>
    <n v="2400"/>
    <n v="0.25"/>
    <n v="0"/>
    <n v="0"/>
    <n v="1"/>
    <s v="http://www.altmetric.com/details.php?citation_id=64608437"/>
    <m/>
    <m/>
    <s v="Instruments &amp; Instrumentation; Nuclear Science &amp; Technology; Physics"/>
    <s v="Nuclear and High Energy Physics; Instrumentation"/>
    <b v="0"/>
    <s v="No"/>
    <x v="1"/>
    <x v="1"/>
    <x v="1"/>
  </r>
  <r>
    <s v="10.1108/PAR-04-2019-0040"/>
    <m/>
    <m/>
    <x v="1"/>
    <s v="Economies of scale: the case of KiwiSaver fees"/>
    <s v="Gilbert, Aaron; Scott, Ayesha; Xu, Shuohan"/>
    <n v="3"/>
    <s v="No"/>
    <s v="[Gilbert, Aaron; Scott, Ayesha; Xu, Shuohan] Auckland Univ Technol, Dept Finance, Auckland, New Zealand Gilbert, A., Department of Finance, Auckland University of Technology, Auckland, New Zealand; Scott, A., Department of Finance, Auckland University of Technology, Auckland, New Zealand; Xu, S., Department of Finance, Auckland University of Technology, Auckland, New Zealand"/>
    <n v="1"/>
    <s v="Gilbert, Aaron, Scott, Ayesha, Xu, Shuohan,"/>
    <s v="Scott, A (corresponding author), Auckland Univ Technol, Dept Finance, Auckland, New Zealand."/>
    <s v="Scott, A"/>
    <s v="Yes"/>
    <s v="Pacific Accounting Review"/>
    <x v="2"/>
    <s v="Emerald"/>
    <x v="1"/>
    <s v="journal-article"/>
    <b v="0"/>
    <m/>
    <m/>
    <s v="No"/>
    <m/>
    <n v="0"/>
    <x v="0"/>
    <b v="0"/>
    <s v="0114-0582 "/>
    <s v="Yes"/>
    <s v="None"/>
    <s v="No"/>
    <m/>
    <s v="https://v2.sherpa.ac.uk/id/publication/2968"/>
    <m/>
    <n v="0"/>
    <m/>
    <s v="Yes"/>
    <s v="Yes"/>
    <m/>
    <m/>
    <m/>
    <s v="USD"/>
    <n v="3240"/>
    <n v="3240"/>
    <n v="36"/>
    <n v="5"/>
    <n v="0"/>
    <n v="0"/>
    <s v="http://www.altmetric.com/details.php?citation_id=72636804"/>
    <m/>
    <m/>
    <s v="Business &amp; Economics"/>
    <m/>
    <b v="0"/>
    <s v="No"/>
    <x v="1"/>
    <x v="1"/>
    <x v="1"/>
  </r>
  <r>
    <s v="10.1108/PAR-11-2019-124"/>
    <m/>
    <m/>
    <x v="1"/>
    <s v="Guest editorial"/>
    <s v="Harrison, Julie; Marriott, Lisa; Yong, Sue; Vosslamber, Rob"/>
    <n v="4"/>
    <s v="No"/>
    <s v="[Harrison, Julie] Univ Auckland, Dept Accounting &amp; Finance, Auckland, New Zealand; [Marriott, Lisa] Victoria Univ Wellington, Sch Accounting &amp; Commercial Law, Wellington, New Zealand; [Yong, Sue] Auckland Univ Technol, Dept Accounting, Auckland, New Zealand; [Vosslamber, Rob] Univ Canterbury, Dept Accounting &amp; Informat Syst, Christchurch, New Zealand Harrison, J., Department of Accounting and Finance, The University of Auckland, Auckland, New Zealand; Marriott, L., School of Accounting and Commercial Law, Victoria University of Wellington, Wellington, New Zealand; Yong, S., Department of Accounting, Auckland University of Technology, Auckland, New Zealand; Vosslamber, R., Department of Accounting and Information Systems, University of Canterbury, Christchurch, New Zealand"/>
    <n v="1"/>
    <s v="Harrison, Julie, Marriott, Lisa, Yong, Sue"/>
    <s v="Harrison, J (corresponding author), Univ Auckland, Dept Accounting &amp; Finance, Auckland, New Zealand."/>
    <m/>
    <s v="No"/>
    <s v="Pacific Accounting Review"/>
    <x v="2"/>
    <s v="Emerald"/>
    <x v="1"/>
    <s v="journal-article"/>
    <b v="0"/>
    <m/>
    <m/>
    <s v="No"/>
    <m/>
    <n v="0"/>
    <x v="0"/>
    <b v="0"/>
    <s v="0114-0582 "/>
    <s v="Yes"/>
    <s v="None"/>
    <s v="No"/>
    <m/>
    <s v="https://v2.sherpa.ac.uk/id/publication/2968"/>
    <m/>
    <n v="0"/>
    <m/>
    <s v="Yes"/>
    <s v="Yes"/>
    <m/>
    <m/>
    <m/>
    <s v="USD"/>
    <n v="3240"/>
    <n v="3240"/>
    <n v="0"/>
    <n v="0"/>
    <n v="0"/>
    <n v="0"/>
    <m/>
    <m/>
    <m/>
    <s v="Business &amp; Economics"/>
    <m/>
    <b v="0"/>
    <s v="No"/>
    <x v="1"/>
    <x v="1"/>
    <x v="1"/>
  </r>
  <r>
    <s v="10.1080/13561820.2019.1577810"/>
    <m/>
    <m/>
    <x v="1"/>
    <s v="Working in a spirit of interprofessional practice: a hermeneutic phenomenological study"/>
    <s v="Flood, Brenda: Faculty of Health and Environmental Sciences, Auckland University of Technology, Auckland, New Zealand; Hocking, Clare: Faculty of Health and Environmental Sciences, Auckland University of Technology, Auckland, New Zealand; Smythe, Liz: Faculty of Health and Environmental Sciences, Auckland University of Technology, Auckland, New Zealand; Jones, Marion: Faculty of Health and Environmental Sciences, Auckland University of Technology, Auckland, New Zealand"/>
    <n v="4"/>
    <s v="No"/>
    <s v="[Flood, Brenda; Hocking, Clare; Smythe, Liz; Jones, Marion] Auckland Univ Technol, Fac Hlth &amp; Environm Sci, Auckland, New Zealand Flood, B., Faculty of Health and Environmental Sciences, Auckland University of Technology, Auckland, New Zealand; Hocking, C., Faculty of Health and Environmental Sciences, Auckland University of Technology, Auckland, New Zealand; Smythe, L., Faculty of Health and Environmental Sciences, Auckland University of Technology, Auckland, New Zealand; Jones, M., Faculty of Health and Environmental Sciences, Auckland University of Technology, Auckland, New Zealand"/>
    <n v="1"/>
    <s v="Flood, Brenda, Hocking, Clare, Smythe, Liz, Jones, Marion,"/>
    <s v="Flood, B (corresponding author), Auckland Univ Technol, Auckland 1142, New Zealand."/>
    <s v="Flood, B"/>
    <s v="Yes"/>
    <s v="Journal of Interprofessional Care"/>
    <x v="2"/>
    <s v="Informa UK Limited"/>
    <x v="1"/>
    <s v="journal-article"/>
    <b v="0"/>
    <m/>
    <m/>
    <s v="No"/>
    <m/>
    <n v="0"/>
    <x v="0"/>
    <b v="0"/>
    <s v="1356-1820 1469-9567 "/>
    <s v="Yes"/>
    <s v="12 months"/>
    <s v="No"/>
    <m/>
    <s v="https://v2.sherpa.ac.uk/id/publication/927"/>
    <n v="2"/>
    <n v="2"/>
    <m/>
    <s v="Yes"/>
    <s v="Yes"/>
    <m/>
    <m/>
    <m/>
    <s v="USD"/>
    <n v="2950"/>
    <n v="2950"/>
    <n v="0"/>
    <n v="0"/>
    <n v="0"/>
    <n v="0"/>
    <m/>
    <m/>
    <m/>
    <s v="Health Care Sciences &amp; Services"/>
    <s v="General Medicine"/>
    <b v="0"/>
    <s v="No"/>
    <x v="1"/>
    <x v="1"/>
    <x v="1"/>
  </r>
  <r>
    <s v="10.12968/bjom.2019.27.11.711"/>
    <m/>
    <m/>
    <x v="1"/>
    <s v="Management of first trimester pregnancy loss: mifepristone plus misoprostol versus misoprostol alone"/>
    <s v="Madeline, R Sheerin: Gynaecology Unit, Christchurch Women's Hospital, Christchurch, New Zealand; McDonald, Elissa M: Department of Nursing, Faculty of Health and Environmental Science, Auckland University of Technology, New Zealand"/>
    <n v="2"/>
    <s v="No"/>
    <s v=" Sheerin, M.R., Gynaecology Unit, Christchurch Women's Hospital, Christchurch, New Zealand; McDonald, E.M., Department of Nursing, Faculty of Health and Environmental Science, Auckland University of Technology, New Zealand"/>
    <n v="1"/>
    <s v="McDonald, E.M."/>
    <s v="Sheerin, M.R.; Gynaecology Unit, New Zealand; email: Madeline.sheerin@outlook.co.nz"/>
    <m/>
    <s v="No"/>
    <s v="British Journal of Midwifery"/>
    <x v="2"/>
    <s v="Mark Allen Group"/>
    <x v="1"/>
    <s v="journal-article"/>
    <b v="0"/>
    <m/>
    <m/>
    <s v="No"/>
    <m/>
    <n v="0"/>
    <x v="0"/>
    <b v="0"/>
    <s v="0969-4900 2052-4307 "/>
    <s v="Yes"/>
    <s v="None"/>
    <s v="No"/>
    <m/>
    <s v="https://v2.sherpa.ac.uk/id/publication/12200"/>
    <m/>
    <n v="0"/>
    <m/>
    <s v="No"/>
    <s v="Yes"/>
    <m/>
    <m/>
    <m/>
    <m/>
    <m/>
    <m/>
    <n v="0.25"/>
    <n v="0"/>
    <n v="0"/>
    <n v="1"/>
    <s v="http://www.altmetric.com/details.php?citation_id=79287743"/>
    <m/>
    <m/>
    <m/>
    <s v="Maternity and Midwifery"/>
    <b v="0"/>
    <s v="No"/>
    <x v="1"/>
    <x v="1"/>
    <x v="1"/>
  </r>
  <r>
    <s v="10.3390/s19225033"/>
    <s v="oa journal (via doaj)"/>
    <m/>
    <x v="0"/>
    <s v="Classification and Identification of Industrial Gases Based on Electronic Nose Technology"/>
    <s v="Li; Luo; Sun; GholamHosseini"/>
    <n v="4"/>
    <s v="No"/>
    <s v="[Li, Hui; Luo, Dehan] Guangdong Univ Technol, Sch Informat &amp; Engn, Guangzhou 510006, Guangdong, Peoples R China; [Sun, Yunlong] Changshu Inst Technol, Sch Elect &amp; Automat Engn, Changshu 215500, Jiangsu, Peoples R China; [GholamHosseini, Hamid] Auckland Univ Technol, Sch Engn Comp &amp; Math Sci, Private Bag 92006, Auckland 1142, New Zealand Li, H., School of Information and Engineering, Guangdong University of Technology, Guangzhou, 510006, China; Luo, D., School of Information and Engineering, Guangdong University of Technology, Guangzhou, 510006, China; Sun, Y., School of Electric and Automatic Engineering, Changshu Institute of Technology, Changshu, 215500, China; Gholamhosseini, H., School of Engineering, Computer and Mathematical Sciences, Auckland University of Technology, Private Bag 92006, Auckland, 1142, New Zealand"/>
    <n v="1"/>
    <s v="Li, Hui, Luo, Dehan, Sun, Yunlong, GholamHosseini, Hamid,"/>
    <s v="Sun, YL (corresponding author), Changshu Inst Technol, Sch Elect &amp; Automat Engn, Changshu 215500, Jiangsu, Peoples R China."/>
    <m/>
    <s v="No"/>
    <s v="Sensors"/>
    <x v="2"/>
    <s v="MDPI AG"/>
    <x v="0"/>
    <s v="journal-article"/>
    <b v="1"/>
    <s v="publishedVersion"/>
    <s v="publisher"/>
    <s v="Yes"/>
    <s v="europepmc.org openrepository.aut.ac.nz "/>
    <n v="2"/>
    <x v="0"/>
    <b v="1"/>
    <s v="1424-8220 "/>
    <s v="Yes"/>
    <s v="None"/>
    <s v="Yes"/>
    <s v="None"/>
    <s v="https://v2.sherpa.ac.uk/id/publication/17524"/>
    <n v="4"/>
    <n v="2"/>
    <s v="https://doi.org/10.3390/s19225033"/>
    <s v="Yes"/>
    <s v="Yes"/>
    <s v="Yes"/>
    <s v="CHF"/>
    <n v="1800"/>
    <m/>
    <m/>
    <n v="2002"/>
    <n v="0"/>
    <n v="0"/>
    <n v="0"/>
    <n v="0"/>
    <m/>
    <s v="National Natural Science Foundation of ChinaNational Natural Science Foundation of China (NSFC) [61571140]; Changshu Science and Technology Project [cs201907]; Natural Science Research Project of Jiangsu Higher Education Institution [19KJB510016]; Guangdong Science and Technology Department [2017A010101032]; Major Scientific Research Instrument Development Project [2014GKXM041]; 19KJB510016; National Natural Science Foundation of China, NSFC: 61571140; Guangdong Science and Technology Department, GDSTC: 2014GKXM041, 2017A010101032; Changsha Science and Technology Project: cs201907"/>
    <s v="National Natural Science Foundation of China-Yunnan Joint Fund; Major Basic Research Project of the Natural Science Foundation of the Jiangsu Higher Education Institutions; Water Resources Department of Guangdong Province"/>
    <s v="Chemistry; Engineering; Instruments &amp; Instrumentation"/>
    <s v="Electrical and Electronic Engineering; Analytical Chemistry; Atomic and Molecular Physics;  and Optics; Biochemistry"/>
    <b v="1"/>
    <s v="Yes"/>
    <x v="0"/>
    <x v="0"/>
    <x v="0"/>
  </r>
  <r>
    <s v="10.1109/ITNAC46935.2019.9078001"/>
    <m/>
    <m/>
    <x v="1"/>
    <s v="Ambient Intelligence for Smart Home using The Internet of Things"/>
    <s v="Sabit, Hakilo; Joo Chong, Peter Han; Kilby, Jeff"/>
    <n v="3"/>
    <s v="No"/>
    <s v=" Sabit, H., Auckland University of Technology, Department of Electrical and Electronic Engineering, Auckland, New Zealand; Joo Chong, P.H., Auckland University of Technology, Department of Electrical and Electronic Engineering, Auckland, New Zealand; Kilby, J., Auckland University of Technology, Department of Electrical and Electronic Engineering, Auckland, New Zealand"/>
    <n v="3"/>
    <s v="Sabit, H.; Joo Chong, P.H.; Kilby, J."/>
    <m/>
    <m/>
    <s v="No"/>
    <s v="2019 29th International Telecommunication Networks and Applications Conference (ITNAC)"/>
    <x v="0"/>
    <s v="IEEE"/>
    <x v="1"/>
    <s v="proceedings-article"/>
    <b v="0"/>
    <m/>
    <m/>
    <s v="No"/>
    <m/>
    <n v="0"/>
    <x v="0"/>
    <b v="0"/>
    <m/>
    <m/>
    <m/>
    <m/>
    <m/>
    <m/>
    <n v="2"/>
    <n v="0"/>
    <m/>
    <s v="No"/>
    <s v="Yes"/>
    <m/>
    <m/>
    <m/>
    <m/>
    <m/>
    <m/>
    <n v="0"/>
    <n v="0"/>
    <n v="0"/>
    <n v="0"/>
    <m/>
    <m/>
    <m/>
    <m/>
    <m/>
    <b v="0"/>
    <s v="No"/>
    <x v="1"/>
    <x v="1"/>
    <x v="1"/>
  </r>
  <r>
    <s v="10.1109/ITNAC46935.2019.9077956"/>
    <m/>
    <m/>
    <x v="1"/>
    <s v="A Cloud-Based Traffic Flow Framework for Tactile Internet using SDN and Fog Computing"/>
    <s v="Fanibhare, Vaibhav; Sarkar, Nurul I; Al-Anbuky, Adnan"/>
    <n v="3"/>
    <s v="No"/>
    <s v=" Fanibhare, V., Auckland University of Technology, Department of It and Software Engineering, Auckland, New Zealand; Sarkar, N.I., Auckland University of Technology, Department of It and Software Engineering, Auckland, New Zealand; Al-Anbuky, A., Auckland University of Technology, Department of Electrical and Electronic Engineering, Auckland, New Zealand"/>
    <n v="3"/>
    <s v="Fanibhare, V.; Sarkar, N.I.; Al-Anbuky, A."/>
    <m/>
    <m/>
    <s v="No"/>
    <s v="2019 29th International Telecommunication Networks and Applications Conference (ITNAC)"/>
    <x v="0"/>
    <s v="IEEE"/>
    <x v="1"/>
    <s v="proceedings-article"/>
    <b v="0"/>
    <m/>
    <m/>
    <s v="No"/>
    <m/>
    <n v="0"/>
    <x v="0"/>
    <b v="0"/>
    <m/>
    <m/>
    <m/>
    <m/>
    <m/>
    <m/>
    <m/>
    <n v="0"/>
    <m/>
    <s v="No"/>
    <s v="Yes"/>
    <m/>
    <m/>
    <m/>
    <m/>
    <m/>
    <m/>
    <n v="0"/>
    <n v="0"/>
    <n v="0"/>
    <n v="0"/>
    <m/>
    <m/>
    <m/>
    <m/>
    <m/>
    <b v="0"/>
    <s v="No"/>
    <x v="1"/>
    <x v="1"/>
    <x v="1"/>
  </r>
  <r>
    <s v="10.1109/ITNAC46935.2019.9078013"/>
    <m/>
    <m/>
    <x v="1"/>
    <s v="Blockchain Enabled Opportunistic Fog-based Radio Access Network: A Position Paper"/>
    <s v="Jijin, Jofina; Seet, Boon-Chong; Joo Chong, Peter Han"/>
    <n v="3"/>
    <s v="No"/>
    <s v=" Jijin, J., Auckland University of Technology, Department of Electrical and Electronic Engineering, Auckland, 1010, New Zealand; Seet, B.-C., Auckland University of Technology, Department of Electrical and Electronic Engineering, Auckland, 1010, New Zealand; Joo Chong, P.H., Auckland University of Technology, Department of Electrical and Electronic Engineering, Auckland, 1010, New Zealand"/>
    <n v="3"/>
    <s v="Jijin, J.; Seet, B.-C.; Joo Chong, P.H."/>
    <m/>
    <m/>
    <s v="No"/>
    <s v="2019 29th International Telecommunication Networks and Applications Conference (ITNAC)"/>
    <x v="0"/>
    <s v="IEEE"/>
    <x v="1"/>
    <s v="proceedings-article"/>
    <b v="0"/>
    <m/>
    <m/>
    <s v="No"/>
    <m/>
    <n v="0"/>
    <x v="0"/>
    <b v="0"/>
    <m/>
    <m/>
    <m/>
    <m/>
    <m/>
    <m/>
    <n v="1"/>
    <n v="2"/>
    <m/>
    <s v="No"/>
    <s v="Yes"/>
    <m/>
    <m/>
    <m/>
    <m/>
    <m/>
    <m/>
    <n v="0"/>
    <n v="0"/>
    <n v="0"/>
    <n v="0"/>
    <m/>
    <m/>
    <m/>
    <m/>
    <m/>
    <b v="0"/>
    <s v="No"/>
    <x v="1"/>
    <x v="1"/>
    <x v="1"/>
  </r>
  <r>
    <s v="10.1109/ITNAC46935.2019.9078007"/>
    <m/>
    <m/>
    <x v="1"/>
    <s v="Data Security Frameworks for Mobile Cloud Computing: A Comprehensive Review of the Literature"/>
    <s v="Ogwara, Noah Oghenefego; Petrova, Krassie; Yang, Mee Loong Bobby"/>
    <n v="3"/>
    <s v="No"/>
    <s v=" Ogwara, N.O., School of Engineering, Computer and Mathematical Sciences, Auckland University of Technology, Auckland, New Zealand; Petrova, K., School of Engineering, Computer and Mathematical Sciences, Auckland University of Technology, Auckland, New Zealand; Yang, M.L.B., School of Engineering, Computer and Mathematical Sciences, Auckland University of Technology, Auckland, New Zealand"/>
    <n v="3"/>
    <s v="Ogwara, N.O.; Petrova, K.; Yang, M.L.B."/>
    <m/>
    <m/>
    <s v="No"/>
    <s v="2019 29th International Telecommunication Networks and Applications Conference (ITNAC)"/>
    <x v="0"/>
    <s v="IEEE"/>
    <x v="1"/>
    <s v="proceedings-article"/>
    <b v="0"/>
    <m/>
    <m/>
    <s v="No"/>
    <m/>
    <n v="0"/>
    <x v="0"/>
    <b v="0"/>
    <m/>
    <m/>
    <m/>
    <m/>
    <m/>
    <m/>
    <n v="1"/>
    <n v="0"/>
    <m/>
    <s v="No"/>
    <s v="Yes"/>
    <m/>
    <m/>
    <m/>
    <m/>
    <m/>
    <m/>
    <n v="0"/>
    <n v="0"/>
    <n v="0"/>
    <n v="0"/>
    <m/>
    <m/>
    <m/>
    <m/>
    <m/>
    <b v="0"/>
    <s v="No"/>
    <x v="1"/>
    <x v="1"/>
    <x v="1"/>
  </r>
  <r>
    <s v="10.1109/ITNAC46935.2019.9078022"/>
    <m/>
    <m/>
    <x v="1"/>
    <s v="Performance Analysis of Defused VLC Channel for Mobile Environment"/>
    <s v="Ullah, Shakir; Rehman, Saeed Ur; Joon Chong, Peter Hoon"/>
    <n v="3"/>
    <s v="No"/>
    <s v=" Ullah, S., Auckland University of Technology, Department of Electrical and Electronics Engineering, Auckland, New Zealand; Rehman, S.U., Auckland University of Technology, Department of Electrical and Electronics Engineering, Auckland, New Zealand; Joon Chong, P.H., Auckland University of Technology, Department of Electrical and Electronics Engineering, Auckland, New Zealand"/>
    <n v="3"/>
    <s v="Ullah, S.; Rehman, S.U.; Joon Chong, P.H."/>
    <s v="Ullah, S.; Auckland University of Technology, New Zealand"/>
    <s v="Ullah, S."/>
    <s v="Yes"/>
    <s v="2019 29th International Telecommunication Networks and Applications Conference (ITNAC)"/>
    <x v="0"/>
    <s v="IEEE"/>
    <x v="1"/>
    <s v="proceedings-article"/>
    <b v="0"/>
    <m/>
    <m/>
    <s v="No"/>
    <m/>
    <n v="0"/>
    <x v="0"/>
    <b v="0"/>
    <m/>
    <m/>
    <m/>
    <m/>
    <m/>
    <m/>
    <m/>
    <n v="0"/>
    <m/>
    <s v="No"/>
    <s v="Yes"/>
    <m/>
    <m/>
    <m/>
    <m/>
    <m/>
    <m/>
    <n v="0"/>
    <n v="0"/>
    <n v="0"/>
    <n v="0"/>
    <m/>
    <m/>
    <m/>
    <m/>
    <m/>
    <b v="0"/>
    <s v="No"/>
    <x v="1"/>
    <x v="1"/>
    <x v="1"/>
  </r>
  <r>
    <s v="10.1109/ITNAC46935.2019.9077983"/>
    <m/>
    <m/>
    <x v="1"/>
    <s v="Performance Analysis of Random Backoff based D2D Discovery in Cellular Networks"/>
    <s v="Yu, Zhongyang; Seet, Boon-Chong"/>
    <n v="2"/>
    <s v="No"/>
    <s v=" Yu, Z., Auckland University of Technology, Department of Electrical and Electronic Engineering, Auckland, 1010, New Zealand; Seet, B.-C., Auckland University of Technology, Department of Electrical and Electronic Engineering, Auckland, 1010, New Zealand"/>
    <n v="2"/>
    <s v="Yu, Z.; Seet, B.-C."/>
    <m/>
    <m/>
    <s v="No"/>
    <s v="2019 29th International Telecommunication Networks and Applications Conference (ITNAC)"/>
    <x v="0"/>
    <s v="IEEE"/>
    <x v="1"/>
    <s v="proceedings-article"/>
    <b v="0"/>
    <m/>
    <m/>
    <s v="No"/>
    <m/>
    <n v="0"/>
    <x v="0"/>
    <b v="0"/>
    <m/>
    <m/>
    <m/>
    <m/>
    <m/>
    <m/>
    <m/>
    <n v="0"/>
    <m/>
    <s v="No"/>
    <s v="Yes"/>
    <m/>
    <m/>
    <m/>
    <m/>
    <m/>
    <m/>
    <n v="0"/>
    <n v="0"/>
    <n v="0"/>
    <n v="0"/>
    <m/>
    <m/>
    <m/>
    <m/>
    <m/>
    <b v="0"/>
    <s v="No"/>
    <x v="1"/>
    <x v="1"/>
    <x v="1"/>
  </r>
  <r>
    <s v="10.1109/ANZCC47194.2019.8945527"/>
    <m/>
    <m/>
    <x v="1"/>
    <s v="Game-Theoretic Control for Actuator Coordination in Wireless Sensor and Actuator Networks"/>
    <s v="Hu, Zichen: Auckland University of Technology,Department of Electrical and Electronic Engineering,Auckland,New Zealand,1010; Seet, Boon-Chong: Auckland University of Technology,Department of Electrical and Electronic Engineering,Auckland,New Zealand,1010"/>
    <n v="2"/>
    <s v="No"/>
    <s v=" Hu, Z., Auckland University of Technology, Department of Electrical and Electronic Engineering, Auckland, 1010, New Zealand; Seet, B.-C., Auckland University of Technology, Department of Electrical and Electronic Engineering, Auckland, 1010, New Zealand"/>
    <n v="2"/>
    <s v="Hu, Z.; Seet, B.-C."/>
    <m/>
    <m/>
    <s v="No"/>
    <s v="2019 Australian &amp; New Zealand Control Conference (ANZCC)"/>
    <x v="0"/>
    <s v="IEEE"/>
    <x v="1"/>
    <s v="proceedings-article"/>
    <b v="0"/>
    <m/>
    <m/>
    <s v="No"/>
    <m/>
    <n v="0"/>
    <x v="0"/>
    <b v="0"/>
    <m/>
    <m/>
    <m/>
    <m/>
    <m/>
    <m/>
    <m/>
    <n v="0"/>
    <m/>
    <s v="No"/>
    <s v="Yes"/>
    <m/>
    <m/>
    <m/>
    <m/>
    <m/>
    <m/>
    <n v="0"/>
    <n v="0"/>
    <n v="0"/>
    <n v="0"/>
    <m/>
    <m/>
    <m/>
    <m/>
    <m/>
    <b v="0"/>
    <s v="No"/>
    <x v="1"/>
    <x v="1"/>
    <x v="1"/>
  </r>
  <r>
    <s v="10.1109/ANZCC47194.2019.8945746"/>
    <m/>
    <m/>
    <x v="1"/>
    <s v="Friction pre-sliding control and sliding impulse compensation"/>
    <s v="Taylor, David G."/>
    <n v="1"/>
    <s v="No"/>
    <s v=" Taylor, D.G., Auckland University of Technology Electrical Engineering Technician, School of Engineering, Computer and Mathematical Sciences, New Zealand"/>
    <n v="1"/>
    <s v="Taylor, D.G."/>
    <s v="Taylor, D.G.; Auckland University of Technology Electrical Engineering Technician, New Zealand; email: david.taylor@aut.ac.nz"/>
    <s v="Taylor, D.G."/>
    <s v="Yes"/>
    <s v="2019 Australian &amp; New Zealand Control Conference (ANZCC)"/>
    <x v="0"/>
    <s v="IEEE"/>
    <x v="1"/>
    <s v="proceedings-article"/>
    <b v="0"/>
    <m/>
    <m/>
    <s v="No"/>
    <m/>
    <n v="0"/>
    <x v="0"/>
    <b v="0"/>
    <m/>
    <m/>
    <m/>
    <m/>
    <m/>
    <m/>
    <m/>
    <n v="0"/>
    <m/>
    <s v="No"/>
    <s v="Yes"/>
    <m/>
    <m/>
    <m/>
    <m/>
    <m/>
    <m/>
    <n v="0"/>
    <n v="0"/>
    <n v="0"/>
    <n v="0"/>
    <m/>
    <m/>
    <m/>
    <m/>
    <m/>
    <b v="0"/>
    <s v="No"/>
    <x v="1"/>
    <x v="1"/>
    <x v="1"/>
  </r>
  <r>
    <s v="10.1109/ANZCC47194.2019.8945592"/>
    <m/>
    <m/>
    <x v="1"/>
    <s v="Control Systems Challenges for Nuclear Fusion"/>
    <s v="Rapson, Christopher J."/>
    <n v="1"/>
    <s v="No"/>
    <s v=" Rapson, C.J., Auckland University of Technology, Department of Electrical and Electronic Engineering, Auckland, 1010, New Zealand"/>
    <n v="1"/>
    <s v="Rapson, C.J."/>
    <s v="Rapson, C.J.; Auckland University of Technology, New Zealand; email: chris.rapson@aut.ac.nz"/>
    <s v="Rapson, C.J."/>
    <s v="Yes"/>
    <s v="2019 Australian &amp; New Zealand Control Conference (ANZCC)"/>
    <x v="0"/>
    <s v="IEEE"/>
    <x v="1"/>
    <s v="proceedings-article"/>
    <b v="0"/>
    <m/>
    <m/>
    <s v="No"/>
    <m/>
    <n v="0"/>
    <x v="0"/>
    <b v="0"/>
    <m/>
    <m/>
    <m/>
    <m/>
    <m/>
    <m/>
    <m/>
    <n v="0"/>
    <m/>
    <s v="No"/>
    <s v="Yes"/>
    <m/>
    <m/>
    <m/>
    <m/>
    <m/>
    <m/>
    <n v="0"/>
    <n v="0"/>
    <n v="0"/>
    <n v="0"/>
    <m/>
    <m/>
    <m/>
    <m/>
    <m/>
    <b v="0"/>
    <s v="No"/>
    <x v="1"/>
    <x v="1"/>
    <x v="1"/>
  </r>
  <r>
    <s v="10.1109/ANZCC47194.2019.8945677"/>
    <m/>
    <m/>
    <x v="1"/>
    <s v="Modelling an Adaptable Multi-Objective Fuzzy Expert System Based Transmission Network Transfer Capacity Enhancement"/>
    <s v="Ifedayo, Oladeji R.; Zamora, Ramon; Lie T., Tek"/>
    <n v="3"/>
    <s v="No"/>
    <s v=" Oladeji R, I., Auckland University of Technology (AUT), Electrical and Electronics Engineering Department, New Zealand; Zamora, R., Auckland University of Technology (AUT), Electrical and Electronics Engineering Department, New Zealand; Lie T, T., Auckland University of Technology (AUT), Electrical and Electronics Engineering Department, New Zealand"/>
    <n v="3"/>
    <s v="Oladeji R, I.; Zamora, R.; Lie T, T."/>
    <m/>
    <m/>
    <s v="No"/>
    <s v="2019 Australian &amp; New Zealand Control Conference (ANZCC)"/>
    <x v="0"/>
    <s v="IEEE"/>
    <x v="1"/>
    <s v="proceedings-article"/>
    <b v="0"/>
    <m/>
    <m/>
    <s v="No"/>
    <m/>
    <n v="0"/>
    <x v="0"/>
    <b v="0"/>
    <m/>
    <m/>
    <m/>
    <m/>
    <m/>
    <m/>
    <m/>
    <n v="0"/>
    <m/>
    <s v="No"/>
    <s v="Yes"/>
    <m/>
    <m/>
    <m/>
    <m/>
    <m/>
    <m/>
    <n v="0"/>
    <n v="0"/>
    <n v="0"/>
    <n v="0"/>
    <m/>
    <m/>
    <m/>
    <m/>
    <m/>
    <b v="0"/>
    <s v="No"/>
    <x v="1"/>
    <x v="1"/>
    <x v="1"/>
  </r>
  <r>
    <s v="10.3390/s19214735"/>
    <s v="oa journal (via doaj)"/>
    <m/>
    <x v="0"/>
    <s v="Energy-Efficient Massive Data Dissemination through Vehicle Mobility in Smart Cities"/>
    <s v="Naseer, Salman; Liu, William; Sarkar, Nurul I"/>
    <n v="3"/>
    <s v="No"/>
    <s v="[Naseer, Salman; Liu, William; Sarkar, Nurul, I] Auckland Univ Technol, Dept Informat Technol &amp; Software Engn, Auckland 1010, New Zealand; [Naseer, Salman] Univ Punjab, Dept Informat Technol, Gujranwala Campus, Gujranwala 52250, Pakistan Naseer, S., Department of Information Technology and Software Engineering, Auckland University of Technology, Auckland, 1010, New Zealand, Department of Information Technology, University of the Punjab Gujranwala Campus, Gujranwala, 52250, Pakistan; Liu, W., Department of Information Technology and Software Engineering, Auckland University of Technology, Auckland, 1010, New Zealand; Sarkar, N.I., Department of Information Technology and Software Engineering, Auckland University of Technology, Auckland, 1010, New Zealand"/>
    <n v="1"/>
    <s v="Naseer, Salman, Liu, William, Sarkar, Nurul, I"/>
    <s v="Naseer, S (corresponding author), Auckland Univ Technol, Dept Informat Technol &amp; Software Engn, Auckland 1010, New Zealand.; Naseer, S (corresponding author), Univ Punjab, Dept Informat Technol, Gujranwala Campus, Gujranwala 52250, Pakistan."/>
    <s v="Naseer, S"/>
    <s v="Yes"/>
    <s v="Sensors"/>
    <x v="2"/>
    <s v="MDPI AG"/>
    <x v="0"/>
    <s v="journal-article"/>
    <b v="1"/>
    <s v="publishedVersion"/>
    <s v="publisher"/>
    <s v="Yes"/>
    <s v="europepmc.org openrepository.aut.ac.nz "/>
    <n v="2"/>
    <x v="0"/>
    <b v="1"/>
    <s v="1424-8220 "/>
    <s v="Yes"/>
    <s v="None"/>
    <s v="Yes"/>
    <s v="None"/>
    <s v="https://v2.sherpa.ac.uk/id/publication/17524"/>
    <n v="5"/>
    <n v="4"/>
    <s v="https://doi.org/10.3390/s19214735"/>
    <s v="Yes"/>
    <s v="Yes"/>
    <s v="Yes"/>
    <s v="CHF"/>
    <n v="1800"/>
    <m/>
    <m/>
    <n v="2002"/>
    <n v="0"/>
    <n v="0"/>
    <n v="0"/>
    <n v="0"/>
    <m/>
    <s v="University of the Punjab, Lahore, Pakistan [D/117/Est.1]; University of the Punjab, PU"/>
    <m/>
    <s v="Chemistry; Engineering; Instruments &amp; Instrumentation"/>
    <s v="Electrical and Electronic Engineering; Analytical Chemistry; Atomic and Molecular Physics;  and Optics; Biochemistry"/>
    <b v="1"/>
    <s v="Yes"/>
    <x v="0"/>
    <x v="0"/>
    <x v="0"/>
  </r>
  <r>
    <s v="10.1016/j.emospa.2019.100621"/>
    <m/>
    <m/>
    <x v="1"/>
    <s v="Girls and the school ball: A matter(ing) of space and time"/>
    <s v="Ingram, Toni"/>
    <n v="1"/>
    <s v="No"/>
    <s v="[Ingram, Toni] Auckland Univ Technol, Sch Educ, Auckland, New Zealand Ingram, T., School of Education, Auckland University of Technology, Auckland, New Zealand"/>
    <n v="1"/>
    <s v="Ingram, Toni,"/>
    <s v="Ingram, T (corresponding author), Auckland Univ Technol, Sch Educ, Auckland, New Zealand."/>
    <s v="Ingram, T"/>
    <s v="Yes"/>
    <s v="Emotion, Space and Society"/>
    <x v="2"/>
    <s v="Elsevier BV"/>
    <x v="1"/>
    <s v="journal-article"/>
    <b v="0"/>
    <m/>
    <m/>
    <s v="No"/>
    <m/>
    <n v="0"/>
    <x v="0"/>
    <b v="0"/>
    <s v="1755-4586 "/>
    <s v="Yes"/>
    <s v="24 months"/>
    <s v="No"/>
    <m/>
    <s v="https://v2.sherpa.ac.uk/id/publication/14213"/>
    <n v="1"/>
    <n v="0"/>
    <m/>
    <s v="Yes"/>
    <s v="Yes"/>
    <m/>
    <m/>
    <m/>
    <s v="USD"/>
    <n v="1800"/>
    <n v="1800"/>
    <n v="2.35"/>
    <n v="0"/>
    <n v="0"/>
    <n v="3"/>
    <s v="http://www.altmetric.com/details.php?citation_id=67649046"/>
    <m/>
    <m/>
    <s v="Geography; Social Sciences - Other Topics"/>
    <s v="Experimental and Cognitive Psychology; Social Psychology"/>
    <b v="0"/>
    <s v="No"/>
    <x v="1"/>
    <x v="1"/>
    <x v="1"/>
  </r>
  <r>
    <s v="10.1016/j.neunet.2019.08.019"/>
    <m/>
    <m/>
    <x v="1"/>
    <s v="Spiking neural networks for deep learning and knowledge representation: Editorial"/>
    <s v="Kasabov, Nikola K."/>
    <n v="1"/>
    <s v="No"/>
    <s v="[Kasabov, Nikola K.] Auckland Univ Technol, Auckland, New Zealand Kasabov, N.K., Auckland University of Technology, New Zealand"/>
    <n v="1"/>
    <s v="Kasabov, Nikola K.,"/>
    <s v="Kasabov, NK (corresponding author), Auckland Univ Technol, Auckland, New Zealand."/>
    <s v="Kasabov, NK"/>
    <s v="Yes"/>
    <s v="Neural Networks"/>
    <x v="2"/>
    <s v="Elsevier BV"/>
    <x v="1"/>
    <s v="journal-article"/>
    <b v="0"/>
    <m/>
    <m/>
    <s v="No"/>
    <m/>
    <n v="0"/>
    <x v="0"/>
    <b v="0"/>
    <s v="0893-6080 "/>
    <s v="Yes"/>
    <s v="24 months"/>
    <s v="No"/>
    <m/>
    <s v="https://v2.sherpa.ac.uk/id/publication/4661"/>
    <n v="3"/>
    <n v="2"/>
    <m/>
    <s v="Yes"/>
    <s v="Yes"/>
    <m/>
    <m/>
    <m/>
    <s v="USD"/>
    <n v="3100"/>
    <n v="3100"/>
    <n v="0"/>
    <n v="0"/>
    <n v="0"/>
    <n v="0"/>
    <m/>
    <m/>
    <m/>
    <s v="Computer Science; Neurosciences &amp; Neurology"/>
    <s v="Cognitive Neuroscience; Artificial Intelligence"/>
    <b v="0"/>
    <s v="No"/>
    <x v="1"/>
    <x v="1"/>
    <x v="1"/>
  </r>
  <r>
    <s v="10.1016/j.fsi.2019.09.008"/>
    <m/>
    <m/>
    <x v="1"/>
    <s v="Applications of flow cytometry in molluscan immunology: Current status and trends"/>
    <s v="Van Nguyen, Thao; Alfaro, Andrea C."/>
    <n v="2"/>
    <s v="No"/>
    <s v="[Thao Van Nguyen; Alfaro, Andrea C.] Auckland Univ Technol, Fac Hlth &amp; Environm Sci, Sch Sci, Aquaculture Biotechnol Res Grp, Private Bag 92006, Auckland 1142, New Zealand Van Nguyen, T., Aquaculture Biotechnology Research Group, School of Science, Faculty of Health and Environmental Sciences, Auckland University of Technology, New Zealand; Alfaro, A.C., Aquaculture Biotechnology Research Group, School of Science, Faculty of Health and Environmental Sciences, Auckland University of Technology, New Zealand"/>
    <n v="1"/>
    <s v="Thao Van Nguyen, Alfaro, Andrea C.,"/>
    <s v="Alfaro, AC (corresponding author), Auckland Univ Technol, Fac Hlth &amp; Environm Sci, Sch Sci, Aquaculture Biotechnol Res Grp, Private Bag 92006, Auckland 1142, New Zealand."/>
    <s v="Alfaro, AC"/>
    <s v="Yes"/>
    <s v="Fish &amp; Shellfish Immunology"/>
    <x v="2"/>
    <s v="Elsevier BV"/>
    <x v="1"/>
    <s v="journal-article"/>
    <b v="0"/>
    <m/>
    <m/>
    <s v="No"/>
    <m/>
    <n v="0"/>
    <x v="0"/>
    <b v="0"/>
    <s v="1050-4648 1095-9947 "/>
    <s v="Yes"/>
    <s v="12 months"/>
    <s v="No"/>
    <m/>
    <s v="https://v2.sherpa.ac.uk/id/publication/11293"/>
    <n v="8"/>
    <n v="6"/>
    <m/>
    <s v="Yes"/>
    <s v="Yes"/>
    <m/>
    <m/>
    <m/>
    <s v="USD"/>
    <n v="3800"/>
    <n v="3800"/>
    <n v="0.25"/>
    <n v="0"/>
    <n v="0"/>
    <n v="1"/>
    <s v="http://www.altmetric.com/details.php?citation_id=75112816"/>
    <s v="Auckland University of Technology, New Zealand, AUT"/>
    <m/>
    <s v="Fisheries; Immunology; Marine &amp; Freshwater Biology; Veterinary Sciences"/>
    <s v="Aquatic Science; Environmental Chemistry; General Medicine"/>
    <b v="0"/>
    <s v="No"/>
    <x v="1"/>
    <x v="1"/>
    <x v="1"/>
  </r>
  <r>
    <s v="10.1016/j.pubrev.2019.101822"/>
    <m/>
    <m/>
    <x v="1"/>
    <s v="The future of PR is 'fantastic', 'friendly' and 'funny': Occupational stereotypes and symbolic capital in entry-level job advertisements"/>
    <s v="Bhargava, Deepti; Theunissen, Petra"/>
    <n v="2"/>
    <s v="No"/>
    <s v="[Bhargava, Deepti; Theunissen, Petra] Auckland Univ Technol, Private Bag 92006, Auckland 1142, New Zealand Bhargava, D., Auckland University of Technology, Private Bag 92006, Auckland, 1142, New Zealand; Theunissen, P., Auckland University of Technology, Private Bag 92006, Auckland, 1142, New Zealand"/>
    <n v="1"/>
    <s v="Bhargava, Deepti, Theunissen, Petra,"/>
    <s v="Bhargava, D (corresponding author), Auckland Univ Technol, Private Bag 92006, Auckland 1142, New Zealand."/>
    <s v="Bhargava, D"/>
    <s v="Yes"/>
    <s v="Public Relations Review"/>
    <x v="2"/>
    <s v="Elsevier BV"/>
    <x v="1"/>
    <s v="journal-article"/>
    <b v="0"/>
    <m/>
    <m/>
    <s v="No"/>
    <m/>
    <n v="0"/>
    <x v="0"/>
    <b v="0"/>
    <s v="0363-8111 "/>
    <s v="Yes"/>
    <s v="36 months"/>
    <s v="No"/>
    <m/>
    <s v="https://v2.sherpa.ac.uk/id/publication/17135"/>
    <n v="3"/>
    <n v="2"/>
    <m/>
    <s v="Yes"/>
    <s v="Yes"/>
    <m/>
    <m/>
    <m/>
    <s v="USD"/>
    <n v="1800"/>
    <n v="1800"/>
    <n v="0"/>
    <n v="0"/>
    <n v="0"/>
    <n v="0"/>
    <m/>
    <m/>
    <m/>
    <s v="Business &amp; Economics; Communication"/>
    <s v="Marketing; Organizational Behavior and Human Resource Management; Communication"/>
    <b v="0"/>
    <s v="No"/>
    <x v="1"/>
    <x v="1"/>
    <x v="1"/>
  </r>
  <r>
    <s v="10.1111/raq.12294"/>
    <m/>
    <m/>
    <x v="1"/>
    <s v="Omics approaches to investigate host–pathogen interactions in mass mortality outbreaks ofCrassostrea gigas"/>
    <s v="Nguyen, Thao V.: Aquaculture Biotechnology Research Group School of Science Auckland University of Technology Auckland New Zealand; Alfaro, Andrea C.: Aquaculture Biotechnology Research Group School of Science Auckland University of Technology Auckland New Zealand; Merien, Fabrice: AUT-Roche Diagnostics Laboratory School of Science Auckland University of Technology Auckland New Zealand"/>
    <n v="3"/>
    <s v="No"/>
    <s v="[Nguyen, Thao V.; Alfaro, Andrea C.] Auckland Univ Technol, Sch Sci, Aquaculture Biotechnol Res Grp, Auckland, New Zealand; [Merien, Fabrice] Auckland Univ Technol, Sch Sci, Roche Diagnost Lab, Auckland, New Zealand Nguyen, T.V., Aquaculture Biotechnology Research Group, School of Science, Auckland University of Technology, Auckland, New Zealand; Alfaro, A.C., Aquaculture Biotechnology Research Group, School of Science, Auckland University of Technology, Auckland, New Zealand; Merien, F., AUT-Roche Diagnostics Laboratory, School of Science, Auckland University of Technology, Auckland, New Zealand"/>
    <n v="1"/>
    <s v="Nguyen, Thao V., Alfaro, Andrea C., Merien, Fabrice,"/>
    <s v="Alfaro, AC (corresponding author), Auckland Univ Technol, Fac Hlth &amp; Environm Sci, Sch Sci, Aquaculture Biotechnol Res Grp, Private Bag 92006, Auckland 1142, New Zealand."/>
    <s v="Alfaro, AC"/>
    <s v="Yes"/>
    <s v="Reviews in Aquaculture"/>
    <x v="4"/>
    <s v="Wiley"/>
    <x v="1"/>
    <s v="journal-article"/>
    <b v="0"/>
    <m/>
    <m/>
    <s v="No"/>
    <m/>
    <n v="0"/>
    <x v="0"/>
    <b v="0"/>
    <s v="1753-5123 1753-5131 "/>
    <s v="Yes"/>
    <s v="12 months"/>
    <s v="No"/>
    <m/>
    <s v="https://v2.sherpa.ac.uk/id/publication/16021"/>
    <n v="9"/>
    <n v="9"/>
    <m/>
    <s v="Yes"/>
    <s v="Yes"/>
    <m/>
    <m/>
    <m/>
    <s v="USD"/>
    <n v="2500"/>
    <n v="2500"/>
    <n v="0"/>
    <n v="0"/>
    <n v="0"/>
    <n v="0"/>
    <m/>
    <s v="New Zealand Ministry of Business, Innovation and Employment (MBIE)New Zealand Ministry of Business, Innovation and Employment (MBIE) [CAWX1315]; Ministry of Business, Innovation and Employment, MBIE; Ministry for Business Innovation and Employment, MBIE: CAWX1315"/>
    <s v="New Zealand Ministry of Business, Innovation and Employment"/>
    <s v="Fisheries"/>
    <s v="Ecology; Aquatic Science; Management;  Monitoring;  Policy and Law"/>
    <b v="0"/>
    <s v="No"/>
    <x v="1"/>
    <x v="1"/>
    <x v="1"/>
  </r>
  <r>
    <s v="10.1111/raq.12284"/>
    <m/>
    <m/>
    <x v="1"/>
    <s v="The complex interactions of Ostreid herpesvirus 1 , Vibrio bacteria, environment and host factors in mass mortality outbreaks of Crassostrea gigas"/>
    <s v="Alfaro, Andrea C.: Aquaculture Biotechnology Research Group School of Science Auckland University of Technology Auckland New Zealand; Nguyen, Thao V.: Aquaculture Biotechnology Research Group School of Science Auckland University of Technology Auckland New Zealand; Merien, Fabrice: AUT-Roche Diagnostics Laboratory School of Science Auckland University of Technology Auckland New Zealand"/>
    <n v="3"/>
    <s v="No"/>
    <s v="[Alfaro, Andrea C.; Nguyen, Thao V.] Auckland Univ Technol, Sch Sci, Aquaculture Biotechnol Res Grp, Auckland, New Zealand; [Merien, Fabrice] Auckland Univ Technol, Sch Sci, AUT Roche Diagnost Lab, Auckland, New Zealand Alfaro, A.C., Aquaculture Biotechnology Research Group, School of Science, Auckland University of Technology, Auckland, New Zealand; Nguyen, T.V., Aquaculture Biotechnology Research Group, School of Science, Auckland University of Technology, Auckland, New Zealand; Merien, F., AUT-Roche Diagnostics Laboratory, School of Science, Auckland University of Technology, Auckland, New Zealand"/>
    <n v="1"/>
    <s v="Alfaro, Andrea C., Nguyen, Thao V., Merien, Fabrice,"/>
    <s v="Alfaro, AC (corresponding author), Auckland Univ Technol, Fac Hlth &amp; Environm Sci, Sch Sci, Aquaculture Biotechnol Res Grp, Private Bag 92006, Auckland 1142, New Zealand."/>
    <s v="Alfaro, AC"/>
    <s v="Yes"/>
    <s v="Reviews in Aquaculture"/>
    <x v="4"/>
    <s v="Wiley"/>
    <x v="1"/>
    <s v="journal-article"/>
    <b v="0"/>
    <m/>
    <m/>
    <s v="No"/>
    <m/>
    <n v="0"/>
    <x v="0"/>
    <b v="0"/>
    <s v="1753-5123 1753-5131 "/>
    <s v="Yes"/>
    <s v="12 months"/>
    <s v="No"/>
    <m/>
    <s v="https://v2.sherpa.ac.uk/id/publication/16021"/>
    <n v="13"/>
    <n v="9"/>
    <m/>
    <s v="Yes"/>
    <s v="Yes"/>
    <m/>
    <m/>
    <m/>
    <s v="USD"/>
    <n v="2500"/>
    <n v="2500"/>
    <n v="0"/>
    <n v="0"/>
    <n v="0"/>
    <n v="0"/>
    <m/>
    <s v="New Zealand Ministry of Business, Innovation and Employment (MBIE)New Zealand Ministry of Business, Innovation and Employment (MBIE) [CAWX1315]; Ministry for Business Innovation and Employment, MBIE: CAWX1315"/>
    <s v="Ministry of Business, Innovation and Employment"/>
    <s v="Fisheries"/>
    <s v="Ecology; Aquatic Science; Management;  Monitoring;  Policy and Law"/>
    <b v="0"/>
    <s v="No"/>
    <x v="1"/>
    <x v="1"/>
    <x v="1"/>
  </r>
  <r>
    <s v="10.1007/s00521-018-3589-8"/>
    <m/>
    <m/>
    <x v="1"/>
    <s v="Classification and diagnostic prediction of prostate cancer using gene expression and artificial neural networks"/>
    <s v="Tirumala, S. S.; Narayanan, A."/>
    <n v="2"/>
    <s v="No"/>
    <s v="[Tirumala, S. S.; Narayanan, A.] Auckland Univ Technol, Auckland, New Zealand Tirumala, S.S., Auckland University of Technology, Auckland, New Zealand; Narayanan, A., Auckland University of Technology, Auckland, New Zealand"/>
    <n v="1"/>
    <s v="Tirumala, S. S., Narayanan, A.,"/>
    <s v="Tirumala, SS (corresponding author), Auckland Univ Technol, Auckland, New Zealand."/>
    <s v="Tirumala, SS"/>
    <s v="Yes"/>
    <s v="Neural Computing and Applications"/>
    <x v="4"/>
    <s v="Springer Science and Business Media LLC"/>
    <x v="1"/>
    <s v="journal-article"/>
    <b v="0"/>
    <m/>
    <m/>
    <s v="No"/>
    <m/>
    <n v="0"/>
    <x v="0"/>
    <b v="0"/>
    <s v="0941-0643 1433-3058 "/>
    <s v="Yes"/>
    <s v="12 months"/>
    <s v="No"/>
    <m/>
    <s v="https://v2.sherpa.ac.uk/id/publication/17185"/>
    <n v="3"/>
    <n v="5"/>
    <m/>
    <s v="Yes"/>
    <s v="Yes"/>
    <m/>
    <m/>
    <m/>
    <s v="USD"/>
    <n v="3000"/>
    <n v="3000"/>
    <n v="0"/>
    <n v="0"/>
    <n v="0"/>
    <n v="0"/>
    <m/>
    <m/>
    <m/>
    <s v="Computer Science"/>
    <s v="Software; Artificial Intelligence"/>
    <b v="0"/>
    <s v="No"/>
    <x v="1"/>
    <x v="1"/>
    <x v="1"/>
  </r>
  <r>
    <s v="10.1109/AUPEC48547.2019.211880"/>
    <m/>
    <m/>
    <x v="1"/>
    <s v="Effect of Number of Blades on Generating Power In Wind Turbines"/>
    <s v="Nasab, Navid Majdi; Kilby, Jeff; Bakhtiaryfard, Leila"/>
    <n v="3"/>
    <s v="No"/>
    <s v="[Nasab, Navid Majdi; Kilby, Jeff] Auckland Univ Technol, Sch Engn Comp &amp; Math Sci, Auckland, New Zealand; [Bakhtiaryfard, Leila] Fusheng Ind Co Ltd, Technol Res Dept, R&amp;D Ctr, Taipei, Taiwan Nasab, N.M., Auckland Uinversity of Technology, School of Engineering, Computing and Mathematical Sciences, Auckland, New Zealand; Kilby, J., Auckland Uinversity of Technology, School of Engineering, Computing and Mathematical Sciences, Auckland, New Zealand; Bakhtiaryfard, L., R and D Center Fusheng Industrial Co., Ltd, Technology Research Department, Taipei, Taiwan"/>
    <n v="1"/>
    <s v="Nasab, Navid Majdi, Kilby, Jeff"/>
    <s v="Nasab, NM (corresponding author), Auckland Univ Technol, Sch Engn Comp &amp; Math Sci, Auckland, New Zealand."/>
    <s v="Nasab, NM"/>
    <s v="Yes"/>
    <s v="2019 29th Australasian Universities Power Engineering Conference (AUPEC)"/>
    <x v="0"/>
    <s v="IEEE"/>
    <x v="1"/>
    <s v="proceedings-article"/>
    <b v="0"/>
    <m/>
    <m/>
    <s v="No"/>
    <m/>
    <n v="0"/>
    <x v="0"/>
    <b v="0"/>
    <m/>
    <m/>
    <m/>
    <m/>
    <m/>
    <m/>
    <m/>
    <n v="0"/>
    <m/>
    <s v="Yes"/>
    <s v="Yes"/>
    <m/>
    <m/>
    <m/>
    <m/>
    <m/>
    <m/>
    <n v="0"/>
    <n v="0"/>
    <n v="0"/>
    <n v="0"/>
    <m/>
    <m/>
    <m/>
    <s v="Energy &amp; Fuels; Engineering"/>
    <m/>
    <b v="0"/>
    <s v="No"/>
    <x v="1"/>
    <x v="1"/>
    <x v="1"/>
  </r>
  <r>
    <s v="10.1109/AUPEC48547.2019.214527"/>
    <m/>
    <m/>
    <x v="1"/>
    <s v="Island Power System Operation with Single-Wire Earth Return (SWER), Solar PV and Diesel Generation –Marinduque, Philippines case study"/>
    <s v="Sumaya, Ryan Jose; Nkom, Balarabe; Nair, Nirmal-Kumar C"/>
    <n v="3"/>
    <s v="No"/>
    <s v="[Sumaya, Ryan Jose] Univ Auckland, Fac Engn, Auckland, New Zealand; [Nkom, Balarabe] Auckland Univ Technol, Dept Elect &amp; Elect Engn, Auckland, New Zealand; [Nair, Nirmal-Kumar C.] Univ Auckland, Dept Elect Comp &amp; Software Engn, Auckland, New Zealand Sumaya, R.J., University of Auckland, Faculty of Engineering, Auckland, New Zealand; Nkom, B., Auckland University of Technology, Department of Electrical and Electronics Engineering, Auckland, New Zealand; Nair, N.-K.C., University of Auckland, Department of Electrical, Computer, and Software Engineering, Auckland, New Zealand"/>
    <n v="1"/>
    <s v="Sumaya, Ryan Jose, Nkom, Balarabe"/>
    <s v="Sumaya, RJ (corresponding author), Univ Auckland, Fac Engn, Auckland, New Zealand."/>
    <m/>
    <s v="No"/>
    <s v="2019 29th Australasian Universities Power Engineering Conference (AUPEC)"/>
    <x v="0"/>
    <s v="IEEE"/>
    <x v="1"/>
    <s v="proceedings-article"/>
    <b v="0"/>
    <m/>
    <m/>
    <s v="No"/>
    <m/>
    <n v="0"/>
    <x v="0"/>
    <b v="0"/>
    <m/>
    <m/>
    <m/>
    <m/>
    <m/>
    <m/>
    <m/>
    <n v="0"/>
    <m/>
    <s v="Yes"/>
    <s v="Yes"/>
    <m/>
    <m/>
    <m/>
    <m/>
    <m/>
    <m/>
    <n v="0"/>
    <n v="0"/>
    <n v="0"/>
    <n v="0"/>
    <m/>
    <s v="Ministry of Foreign Affairs and Trade of New Zealand; Ministry of Business, Innovation and Employment, New Zealand's National Science Challenge Resilience to Nature's Challenge; University of Auckland under Faculty Research Development Fund (FRDF) Grant [3709532]; 3709532; University of Auckland; New Zealand Foreign Affairs and Trade, MFAT"/>
    <m/>
    <s v="Energy &amp; Fuels; Engineering"/>
    <m/>
    <b v="0"/>
    <s v="No"/>
    <x v="1"/>
    <x v="1"/>
    <x v="1"/>
  </r>
  <r>
    <s v="10.1109/ITNAC46935.2019.9077964"/>
    <m/>
    <m/>
    <x v="1"/>
    <s v="Detecting IRC-based Botnets by Network Traffic Analysis Through Machine Learning"/>
    <s v="Li, Xue Jun; Ma, Maode; Yen, Yi Lin"/>
    <n v="3"/>
    <s v="No"/>
    <s v=" Li, X.J., Auckland University of Technology, Department of Eee, New Zealand; Ma, M., School of Eee, Nanyang Technological University, Singapore, Singapore; Yen, Y.L., School of Eee, Nanyang Technological University, Singapore, Singapore"/>
    <n v="1"/>
    <s v="Li, X.J."/>
    <m/>
    <m/>
    <s v="No"/>
    <s v="2019 29th International Telecommunication Networks and Applications Conference (ITNAC)"/>
    <x v="0"/>
    <s v="IEEE"/>
    <x v="1"/>
    <s v="proceedings-article"/>
    <b v="0"/>
    <m/>
    <m/>
    <s v="No"/>
    <m/>
    <n v="0"/>
    <x v="0"/>
    <b v="0"/>
    <m/>
    <m/>
    <m/>
    <m/>
    <m/>
    <m/>
    <m/>
    <n v="0"/>
    <m/>
    <s v="No"/>
    <s v="Yes"/>
    <m/>
    <m/>
    <m/>
    <m/>
    <m/>
    <m/>
    <n v="0"/>
    <n v="0"/>
    <n v="0"/>
    <n v="0"/>
    <m/>
    <m/>
    <m/>
    <m/>
    <m/>
    <b v="0"/>
    <s v="No"/>
    <x v="1"/>
    <x v="1"/>
    <x v="1"/>
  </r>
  <r>
    <s v="10.1109/ITNAC46935.2019.9078005"/>
    <m/>
    <m/>
    <x v="1"/>
    <s v="Digital Forensic Readiness In Wireless Medical Systems"/>
    <s v="Kyaw, ArKar; Cusack, Brian; Lutui, Raymond"/>
    <n v="3"/>
    <s v="No"/>
    <s v=" Kyaw, A., School of Information Technology, Whitireia University of Technology, Auckland, New Zealand; Cusack, B., School of Engineering, Computer and Mathematical Sciences, Auckland University of Technology, Auckland, New Zealand; Lutui, R., School of Engineering, Computer and Mathematical Sciences, Auckland University of Technology, Auckland, New Zealand"/>
    <n v="2"/>
    <s v="Cusack, B.; Lutui, R."/>
    <m/>
    <m/>
    <s v="No"/>
    <s v="2019 29th International Telecommunication Networks and Applications Conference (ITNAC)"/>
    <x v="0"/>
    <s v="IEEE"/>
    <x v="1"/>
    <s v="proceedings-article"/>
    <b v="0"/>
    <m/>
    <m/>
    <s v="No"/>
    <m/>
    <n v="0"/>
    <x v="0"/>
    <b v="0"/>
    <m/>
    <m/>
    <m/>
    <m/>
    <m/>
    <m/>
    <m/>
    <n v="0"/>
    <m/>
    <s v="No"/>
    <s v="Yes"/>
    <m/>
    <m/>
    <m/>
    <m/>
    <m/>
    <m/>
    <n v="0"/>
    <n v="0"/>
    <n v="0"/>
    <n v="0"/>
    <m/>
    <m/>
    <m/>
    <m/>
    <m/>
    <b v="0"/>
    <s v="No"/>
    <x v="1"/>
    <x v="1"/>
    <x v="1"/>
  </r>
  <r>
    <s v="10.1109/ITNAC46935.2019.9077991"/>
    <m/>
    <m/>
    <x v="1"/>
    <s v="A Context-Aware and Technology-Assisted Informal Caregiver Selection Method to support Medical Emergency"/>
    <s v="Hossain, Md Akbar; Ray, Sayan Kumar; Shahamiri, Seyed Reza"/>
    <n v="3"/>
    <s v="No"/>
    <s v=" Hossain, M.A., Auckland University of Technology, Dept. of It and Software Engineering, Auckland, New Zealand; Ray, S.K., School of Digital Technologies, Manukau Institute of Technology, Auckland, New Zealand; Shahamiri, S.R., School of Digital Technologies, Manukau Institute of Technology, Auckland, New Zealand"/>
    <n v="1"/>
    <s v="Hossain, M.A."/>
    <m/>
    <m/>
    <s v="No"/>
    <s v="2019 29th International Telecommunication Networks and Applications Conference (ITNAC)"/>
    <x v="0"/>
    <s v="IEEE"/>
    <x v="1"/>
    <s v="proceedings-article"/>
    <b v="0"/>
    <m/>
    <m/>
    <s v="No"/>
    <m/>
    <n v="0"/>
    <x v="0"/>
    <b v="0"/>
    <m/>
    <m/>
    <m/>
    <m/>
    <m/>
    <m/>
    <n v="1"/>
    <n v="0"/>
    <m/>
    <s v="No"/>
    <s v="Yes"/>
    <m/>
    <m/>
    <m/>
    <m/>
    <m/>
    <m/>
    <n v="0"/>
    <n v="0"/>
    <n v="0"/>
    <n v="0"/>
    <m/>
    <m/>
    <m/>
    <m/>
    <m/>
    <b v="0"/>
    <s v="No"/>
    <x v="1"/>
    <x v="1"/>
    <x v="1"/>
  </r>
  <r>
    <s v="10.1109/ITNAC46935.2019.9078019"/>
    <m/>
    <m/>
    <x v="1"/>
    <s v="An Encryption Algorithm to Prevent Domain Name System Cache Poisoning Attacks"/>
    <s v="Li, Xue Jun; Ma, Maode; Arjun, Narayanan"/>
    <n v="3"/>
    <s v="No"/>
    <s v=" Li, X.J., Auckland University of Technology, Department of Eee, New Zealand; Ma, M., School of Eee, Nanyang Technological University, Singapore; Arjun, N., School of Eee, Nanyang Technological University, Singapore"/>
    <n v="1"/>
    <s v="Li, X.J."/>
    <m/>
    <m/>
    <s v="No"/>
    <s v="2019 29th International Telecommunication Networks and Applications Conference (ITNAC)"/>
    <x v="0"/>
    <s v="IEEE"/>
    <x v="1"/>
    <s v="proceedings-article"/>
    <b v="0"/>
    <m/>
    <m/>
    <s v="No"/>
    <m/>
    <n v="0"/>
    <x v="0"/>
    <b v="0"/>
    <m/>
    <m/>
    <m/>
    <m/>
    <m/>
    <m/>
    <m/>
    <n v="0"/>
    <m/>
    <s v="No"/>
    <s v="Yes"/>
    <m/>
    <m/>
    <m/>
    <m/>
    <m/>
    <m/>
    <n v="0"/>
    <n v="0"/>
    <n v="0"/>
    <n v="0"/>
    <m/>
    <m/>
    <m/>
    <m/>
    <m/>
    <b v="0"/>
    <s v="No"/>
    <x v="1"/>
    <x v="1"/>
    <x v="1"/>
  </r>
  <r>
    <s v="10.1109/ICRAIE47735.2019.9037642"/>
    <m/>
    <m/>
    <x v="1"/>
    <s v="Human Tumor Detection Using Active Contour and Region Growing Segmentation"/>
    <s v="Dake, Sagar Shankarrao; Nguyen, Minh; Qi Yan, Wei; Kazi, Shazeba"/>
    <n v="4"/>
    <s v="No"/>
    <s v=" Dake, S.S., Auckland University of Technology, Computer and Information Sciences, Auckland, New Zealand; Nguyen, M., Auckland University of Technology, Computer and Information Sciences, Auckland, New Zealand; Qi Yan, W., Auckland University of Technology, Computer and Information Sciences, Auckland, New Zealand; Kazi, S., Whitecliffe Technology, Information Technology, Wellington, New Zealand"/>
    <n v="3"/>
    <s v="Dake, S.S.; Nguyen, M.; Qi Yan, W."/>
    <m/>
    <m/>
    <s v="No"/>
    <s v="2019 4th International Conference and Workshops on Recent Advances and Innovations in Engineering (ICRAIE)"/>
    <x v="0"/>
    <s v="IEEE"/>
    <x v="1"/>
    <s v="proceedings-article"/>
    <b v="0"/>
    <m/>
    <m/>
    <s v="No"/>
    <m/>
    <n v="0"/>
    <x v="0"/>
    <b v="0"/>
    <m/>
    <m/>
    <m/>
    <m/>
    <m/>
    <m/>
    <m/>
    <n v="0"/>
    <m/>
    <s v="No"/>
    <s v="Yes"/>
    <m/>
    <m/>
    <m/>
    <m/>
    <m/>
    <m/>
    <n v="0"/>
    <n v="0"/>
    <n v="0"/>
    <n v="0"/>
    <m/>
    <m/>
    <m/>
    <m/>
    <m/>
    <b v="0"/>
    <s v="No"/>
    <x v="1"/>
    <x v="1"/>
    <x v="1"/>
  </r>
  <r>
    <s v="10.1016/j.puhe.2019.09.011"/>
    <m/>
    <m/>
    <x v="1"/>
    <s v="Indigenous public health: nothing about us without us!"/>
    <s v="Came, H.; Gifford, H.; Wilson, D."/>
    <n v="3"/>
    <s v="No"/>
    <s v="[Came-Friar, H.; Wilson, D.] Auckland Univ Technol, Taupua Waiora Ctr Maori Hlth Res, Auckland, New Zealand; [Gifford, H.] Whakauae Res Maori Hlth &amp; Dev, Ngati Hauiti Te Ati Haunui Paparangi, Whanganui, New Zealand Came-Friar, H., Taupua Waiora Centre for Māori Health Research, Auckland University of Technology, New Zealand; Gifford, H., Ngāti Hauiti, Te Atihaunui a Pāpārangi, Whakauae Research for Māori Health and Development, New Zealand; Wilson, D., Taupua Waiora Centre for Māori Health Research, Auckland University of Technology, New Zealand"/>
    <n v="1"/>
    <s v="Came-Friar, H., Wilson, D."/>
    <s v="Came-Friar, H (corresponding author), Auckland Univ Technol, Taupua Waiora Ctr Maori Hlth Res, Auckland, New Zealand."/>
    <s v="Came-Friar, H"/>
    <s v="Yes"/>
    <s v="Public Health"/>
    <x v="2"/>
    <s v="Elsevier BV"/>
    <x v="1"/>
    <s v="journal-article"/>
    <b v="0"/>
    <m/>
    <m/>
    <s v="No"/>
    <m/>
    <n v="0"/>
    <x v="0"/>
    <b v="0"/>
    <s v="0033-3506 "/>
    <s v="Yes"/>
    <s v="12 months"/>
    <s v="No"/>
    <m/>
    <s v="https://v2.sherpa.ac.uk/id/publication/4816"/>
    <n v="1"/>
    <n v="1"/>
    <m/>
    <s v="Yes"/>
    <s v="Yes"/>
    <m/>
    <m/>
    <m/>
    <s v="USD"/>
    <n v="2800"/>
    <n v="2800"/>
    <n v="2.35"/>
    <n v="0"/>
    <n v="0"/>
    <n v="3"/>
    <s v="http://www.altmetric.com/details.php?citation_id=71392843"/>
    <m/>
    <m/>
    <s v="Public, Environmental &amp; Occupational Health"/>
    <s v="Public Health;  Environmental and Occupational Health; General Medicine"/>
    <b v="0"/>
    <s v="No"/>
    <x v="1"/>
    <x v="1"/>
    <x v="1"/>
  </r>
  <r>
    <s v="10.1177/1470785319847648"/>
    <m/>
    <m/>
    <x v="1"/>
    <s v="Making the case for context: Creating value from market research history"/>
    <s v="Nunan, Daniel: University of Portsmouth, UK; Yallop, Anca C: Auckland University of Technology, New Zealand"/>
    <n v="2"/>
    <s v="No"/>
    <s v="[Nunan, Daniel] Univ Portsmouth, Richmond Bldg, Portsmouth PO1 3DE, Hants, England; [Yallop, Anca C.] Auckland Univ Technol, Auckland, New Zealand Nunan, D., University of Portsmouth, United Kingdom; Yallop, A.C., Auckland University of Technology, New Zealand"/>
    <n v="1"/>
    <s v="Nunan, Daniel, Yallop, Anca C.,"/>
    <s v="Nunan, D (corresponding author), Univ Portsmouth, Richmond Bldg, Portsmouth PO1 3DE, Hants, England."/>
    <m/>
    <s v="No"/>
    <s v="International Journal of Market Research"/>
    <x v="2"/>
    <s v="SAGE Publications"/>
    <x v="1"/>
    <s v="journal-article"/>
    <b v="0"/>
    <m/>
    <m/>
    <s v="No"/>
    <m/>
    <n v="0"/>
    <x v="0"/>
    <b v="0"/>
    <s v="1470-7853 2515-2173 "/>
    <s v="Yes"/>
    <s v="None"/>
    <s v="No"/>
    <m/>
    <s v="https://v2.sherpa.ac.uk/id/publication/25313"/>
    <m/>
    <n v="2"/>
    <m/>
    <s v="Yes"/>
    <s v="Yes"/>
    <m/>
    <m/>
    <m/>
    <s v="USD"/>
    <n v="3000"/>
    <n v="3000"/>
    <n v="0"/>
    <n v="0"/>
    <n v="0"/>
    <n v="0"/>
    <m/>
    <m/>
    <m/>
    <s v="Business &amp; Economics"/>
    <m/>
    <b v="0"/>
    <s v="No"/>
    <x v="1"/>
    <x v="1"/>
    <x v="1"/>
  </r>
  <r>
    <s v="10.3390/electronics8111355"/>
    <s v="oa journal (via doaj)"/>
    <s v="cc-by"/>
    <x v="0"/>
    <s v="A Survey on Application of Non-Orthogonal Multiple Access to Different Wireless Networks"/>
    <s v="Anwar, Asim; Seet, Boon-Chong; Hasan, Muhammad Amish; Li, Xue Jun"/>
    <n v="4"/>
    <s v="No"/>
    <s v="[Anwar, Asim] Univ Lahore, Dept Technol, Lahore 54590, Pakistan; [Seet, Boon-Chong; Li, Xue Jun] Auckland Univ Technol, Dept Elect &amp; Elect Engn, Auckland 1010, New Zealand; [Hasan, Muhammad Amish] Univ Lahore, Dept Elect &amp; Elect Syst, Lahore 54590, Pakistan Anwar, A., Department of Technology, The University of Lahore, Lahore, 54590, Pakistan; Seet, B.-C., Department of Electrical and Electronic Engineering, Auckland University of Technology, Auckland, 1010, New Zealand; Hasan, M.A., Department of Electronics and Electrical Systems, The University of Lahore, Lahore, 54590, Pakistan; Li, X.J., Department of Electrical and Electronic Engineering, Auckland University of Technology, Auckland, 1010, New Zealand"/>
    <n v="1"/>
    <s v="Anwar, Asim, Seet, Boon-Chong, Li, Xue Jun"/>
    <s v="Anwar, A (corresponding author), Univ Lahore, Dept Technol, Lahore 54590, Pakistan."/>
    <m/>
    <s v="No"/>
    <s v="Electronics"/>
    <x v="2"/>
    <s v="MDPI AG"/>
    <x v="0"/>
    <s v="journal-article"/>
    <b v="1"/>
    <s v="publishedVersion"/>
    <s v="publisher"/>
    <s v="Yes"/>
    <s v="openrepository.aut.ac.nz "/>
    <n v="1"/>
    <x v="0"/>
    <b v="1"/>
    <s v="2079-9292 "/>
    <s v="Yes"/>
    <s v="None"/>
    <s v="Yes"/>
    <s v="None"/>
    <s v="https://v2.sherpa.ac.uk/id/publication/22270"/>
    <n v="4"/>
    <n v="4"/>
    <s v="https://www.mdpi.com/2079-9292/8/11/1355/pdf"/>
    <s v="Yes"/>
    <s v="Yes"/>
    <s v="Yes"/>
    <s v="CHF"/>
    <n v="550"/>
    <m/>
    <m/>
    <n v="611"/>
    <n v="0"/>
    <n v="0"/>
    <n v="0"/>
    <n v="0"/>
    <m/>
    <m/>
    <m/>
    <s v="Computer Science; Engineering; Physics"/>
    <m/>
    <b v="1"/>
    <s v="Yes"/>
    <x v="0"/>
    <x v="0"/>
    <x v="0"/>
  </r>
  <r>
    <s v="10.1111/imj.14325"/>
    <m/>
    <m/>
    <x v="1"/>
    <s v="How reliable is the statistical evidence for limiting saturated fat intake? A fresh look at the influential Hooper meta-analysis"/>
    <s v="Thornley, Simon: Human Potential CentreMillennium Institute, Auckland University of Technology Auckland New Zealand, Section of Epidemiology and BiostatisticsUniversity of Auckland Auckland New Zealand; Schofield, Grant: Human Potential CentreMillennium Institute, Auckland University of Technology Auckland New Zealand; Zinn, Caryn: Human Potential CentreMillennium Institute, Auckland University of Technology Auckland New Zealand; Henderson, George: Human Potential CentreMillennium Institute, Auckland University of Technology Auckland New Zealand"/>
    <n v="4"/>
    <s v="No"/>
    <s v="[Thornley, Simon] Auckland Univ Technol, Human Potential Ctr, Auckland, New Zealand; [Schofield, Grant; Zinn, Caryn; Henderson, George] Auckland Univ Technol, Millennium Inst, Human Potential Ctr, Auckland, New Zealand; [Thornley, Simon] Univ Auckland, Sect Epidemiol &amp; Biostat, Auckland, New Zealand Thornley, S., Human Potential Centre, Millennium Institute, Auckland University of Technology, Auckland, New Zealand, Section of Epidemiology and Biostatistics, University of Auckland, Auckland, New Zealand; Schofield, G., Human Potential Centre, Millennium Institute, Auckland University of Technology, Auckland, New Zealand; Zinn, C., Human Potential Centre, Millennium Institute, Auckland University of Technology, Auckland, New Zealand; Henderson, G., Human Potential Centre, Millennium Institute, Auckland University of Technology, Auckland, New Zealand"/>
    <n v="1"/>
    <s v="Thornley, Simon, Schofield, Grant, Zinn, Caryn, Henderson, George"/>
    <s v="Thornley, S (corresponding author), Univ Auckland, Tamaki Campus, Auckland 1142, New Zealand."/>
    <s v="Thornley, S."/>
    <s v="Yes"/>
    <s v="Internal Medicine Journal"/>
    <x v="2"/>
    <s v="Wiley"/>
    <x v="1"/>
    <s v="journal-article"/>
    <b v="0"/>
    <m/>
    <m/>
    <s v="No"/>
    <m/>
    <n v="0"/>
    <x v="0"/>
    <b v="0"/>
    <s v="1444-0903 1445-5994 "/>
    <s v="Yes"/>
    <s v="12 months"/>
    <s v="No"/>
    <m/>
    <s v="https://v2.sherpa.ac.uk/id/publication/3776"/>
    <n v="2"/>
    <n v="3"/>
    <m/>
    <s v="Yes"/>
    <s v="Yes"/>
    <m/>
    <m/>
    <m/>
    <s v="USD"/>
    <n v="2500"/>
    <n v="2500"/>
    <n v="269.25"/>
    <n v="1"/>
    <n v="0"/>
    <n v="398"/>
    <s v="http://www.altmetric.com/details.php?citation_id=59158769"/>
    <s v="University of Auckland"/>
    <m/>
    <s v="General &amp; Internal Medicine"/>
    <s v="Internal Medicine"/>
    <b v="0"/>
    <s v="No"/>
    <x v="1"/>
    <x v="1"/>
    <x v="1"/>
  </r>
  <r>
    <s v="10.1111/1756-185X.13717"/>
    <m/>
    <m/>
    <x v="1"/>
    <s v="Relationship between lower limb vascular characteristics, peripheral arterial disease and gait in rheumatoid arthritis"/>
    <s v="Tehan, Peta Ellen: Faculty of Health and Medicine School of Health Sciences University of Newcastle Ourimbah NSW Australia; Stewart, Sarah: Faculty of Health and Environmental Sciences School of Clinical Sciences Auckland University of Technology Auckland New Zealand; Chuter, Vivienne Helaine: Faculty of Health and Medicine School of Health Sciences University of Newcastle Ourimbah NSW Australia; Carroll, Matthew: Faculty of Health and Environmental Sciences School of Clinical Sciences Auckland University of Technology Auckland New Zealand; Rutherfurd, Katelyn Jane: Faculty of Health and Environmental Sciences School of Clinical Sciences Auckland University of Technology Auckland New Zealand; Brenton-Rule, Angela: Faculty of Health and Environmental Sciences School of Clinical Sciences Auckland University of Technology Auckland New Zealand"/>
    <n v="6"/>
    <s v="No"/>
    <s v="[Tehan, Peta Ellen; Chuter, Vivienne Helaine] Univ Newcastle, Fac Hlth &amp; Med, Sch Hlth Sci, Ourimbah, NSW, Australia; [Stewart, Sarah; Carroll, Matthew; Rutherfurd, Katelyn Jane; Brenton-Rule, Angela] Auckland Univ Technol, Fac Hlth &amp; Environm Sci, Sch Clin Sci, Auckland, New Zealand Tehan, P.E., Faculty of Health and Medicine, School of Health Sciences, University of Newcastle, Ourimbah, NSW, Australia; Stewart, S., Faculty of Health and Environmental Sciences, School of Clinical Sciences, Auckland University of Technology, Auckland, New Zealand; Chuter, V.H., Faculty of Health and Medicine, School of Health Sciences, University of Newcastle, Ourimbah, NSW, Australia; Carroll, M., Faculty of Health and Environmental Sciences, School of Clinical Sciences, Auckland University of Technology, Auckland, New Zealand; Rutherfurd, K.J., Faculty of Health and Environmental Sciences, School of Clinical Sciences, Auckland University of Technology, Auckland, New Zealand; Brenton-Rule, A., Faculty of Health and Environmental Sciences, School of Clinical Sciences, Auckland University of Technology, Auckland, New Zealand"/>
    <n v="1"/>
    <s v="Tehan, Peta Ellen, Chuter, Vivienne Helaine, Stewart, Sarah, Carroll, Matthew, Rutherfurd, Katelyn Jane, Brenton-Rule, Angela,"/>
    <s v="Tehan, PE (corresponding author), Univ Newcastle, Sch Hlth Sci, Ourimbah, NSW 2258, Australia."/>
    <m/>
    <s v="No"/>
    <s v="International Journal of Rheumatic Diseases"/>
    <x v="2"/>
    <s v="Wiley"/>
    <x v="1"/>
    <s v="journal-article"/>
    <b v="0"/>
    <m/>
    <m/>
    <s v="No"/>
    <m/>
    <n v="0"/>
    <x v="0"/>
    <b v="0"/>
    <s v="1756-1841 1756-185X "/>
    <s v="Yes"/>
    <s v="12 months"/>
    <s v="No"/>
    <m/>
    <s v="https://v2.sherpa.ac.uk/id/publication/13985"/>
    <m/>
    <n v="1"/>
    <m/>
    <s v="Yes"/>
    <s v="Yes"/>
    <m/>
    <m/>
    <m/>
    <s v="USD"/>
    <n v="3100"/>
    <n v="3100"/>
    <n v="0"/>
    <n v="0"/>
    <n v="0"/>
    <n v="0"/>
    <m/>
    <s v="Arthritis New Zealand [SS27] Funding Source: Medline; Arthritis New Zealand: SS27; Newcastle University"/>
    <s v="Arthritis New Zealand"/>
    <s v="Rheumatology"/>
    <s v="Rheumatology"/>
    <b v="0"/>
    <s v="No"/>
    <x v="1"/>
    <x v="1"/>
    <x v="1"/>
  </r>
  <r>
    <s v="10.1007/s11869-019-00738-0"/>
    <m/>
    <m/>
    <x v="1"/>
    <s v="Impact of the ambient air quality due to the dispersion of PM10 from a hot-dip galvanizing plant located in the Sultanate of Oman"/>
    <s v="Abdul-Wahab, Sabah Ahmed; Charabi, Yassine; Osman, Isra Ibrahim; Al-Rawas, Ghazi Ali; Fadlallah, Sulaiman O."/>
    <n v="5"/>
    <s v="No"/>
    <s v="[Abdul-Wahab, Sabah Ahmed; Osman, Isra Ibrahim] Sultan Qaboos Univ, Dept Mech &amp; Ind Engn, POB 33,PC 123, Muscat, Oman; [Charabi, Yassine] Sultan Qaboos Univ, Coll Arts &amp; Social Sci, Dept Geog, Muscat, Oman; [Al-Rawas, Ghazi Ali] Sultan Qaboos Univ, Dept Civil &amp; Architecture Engn, Muscat, Oman; [Fadlallah, Sulaiman O.] Auckland Univ Technol, Mech Engn Dept, Auckland, New Zealand Abdul-Wahab, S.A., Department of Mechanical and Industrial Engineering, Sultan Qaboos University, P.O. Box 33, P.C. 123, Al-Khoud, Muscat, Oman; Charabi, Y., Department of Geography, College of Arts and Social Sciences, Sultan Qaboos University, Muscat, Oman; Osman, I.I., Department of Mechanical and Industrial Engineering, Sultan Qaboos University, P.O. Box 33, P.C. 123, Al-Khoud, Muscat, Oman; Al-Rawas, G.A., Department of Civil and Architecture Engineering, Sultan Qaboos University, Muscat, Oman; Fadlallah, S.O., Mechanical Engineering Department, Auckland University of Technology, Auckland, New Zealand"/>
    <n v="1"/>
    <s v="Abdul-Wahab, Sabah Ahmed, Osman, Isra Ibrahim, Charabi, Yassine, Al-Rawas, Ghazi Ali, Fadlallah, Sulaiman O.,"/>
    <s v="Abdul-Wahab, SA (corresponding author), Sultan Qaboos Univ, Dept Mech &amp; Ind Engn, POB 33,PC 123, Muscat, Oman."/>
    <m/>
    <s v="No"/>
    <s v="Air Quality, Atmosphere &amp; Health"/>
    <x v="2"/>
    <s v="Springer Science and Business Media LLC"/>
    <x v="1"/>
    <s v="journal-article"/>
    <b v="0"/>
    <m/>
    <m/>
    <s v="No"/>
    <m/>
    <n v="0"/>
    <x v="0"/>
    <b v="0"/>
    <s v="1873-9318 1873-9326 "/>
    <s v="Yes"/>
    <s v="12 months"/>
    <s v="No"/>
    <m/>
    <s v="https://v2.sherpa.ac.uk/id/publication/16667"/>
    <n v="1"/>
    <n v="1"/>
    <m/>
    <s v="Yes"/>
    <s v="Yes"/>
    <m/>
    <m/>
    <m/>
    <s v="USD"/>
    <n v="3000"/>
    <n v="3000"/>
    <n v="0"/>
    <n v="0"/>
    <n v="0"/>
    <n v="0"/>
    <m/>
    <m/>
    <m/>
    <s v="Environmental Sciences &amp; Ecology"/>
    <s v="Atmospheric Science; Pollution; Health;  Toxicology and Mutagenesis; Management;  Monitoring;  Policy and Law"/>
    <b v="0"/>
    <s v="No"/>
    <x v="1"/>
    <x v="1"/>
    <x v="1"/>
  </r>
  <r>
    <s v="10.1097/DCC.0000000000000389"/>
    <m/>
    <m/>
    <x v="1"/>
    <s v="Nasal High Flow Versus Conventional Oxygen Therapy for Postoperative Cardiothoracic Surgery Patients"/>
    <s v="Fasolino, Tracy; Whitten, Joseph; Moylan, Melanie"/>
    <n v="3"/>
    <s v="No"/>
    <s v="[Fasolino, Tracy] Clemson Univ, Bon Secours St Francis, Clemson, SC 29631 USA; [Whitten, Joseph] Bon Secours St Francis Hlth, Resp Care Serv, Greenville, SC USA; [Moylan, Melanie] Auckland Univ Technol, Biostat &amp; Epidemiol, Auckland, New Zealand; [Moylan, Melanie] Fisher &amp; Paykel Healthcare, Auckland, New Zealand Fasolino, T., Clemson University/Bon Secours St. Francis, Palmetto Pulmonary and Critical Care, 3 St. Francis Dr, Greenville, SC  29601, United States; Whitten, J., Bon Secours St. Francis Health; Moylan, M., Auckland University of Technology, New Zealand"/>
    <n v="1"/>
    <s v="Fasolino, Tracy, Whitten, Joseph, Moylan, Melanie"/>
    <s v="Fasolino, T (corresponding author), Palmetto Pulm &amp; Crit Care Associates, 3 St Francis Dr,Suite 300, Greenville, SC 29601 USA."/>
    <m/>
    <s v="No"/>
    <s v="Dimensions of Critical Care Nursing"/>
    <x v="2"/>
    <s v="Ovid Technologies (Wolters Kluwer Health)"/>
    <x v="1"/>
    <s v="journal-article"/>
    <b v="0"/>
    <m/>
    <m/>
    <s v="No"/>
    <m/>
    <n v="0"/>
    <x v="0"/>
    <b v="0"/>
    <s v="0730-4625 1538-8646 "/>
    <s v="No"/>
    <m/>
    <s v="No"/>
    <m/>
    <s v="https://v2.sherpa.ac.uk/id/publication/8782"/>
    <n v="1"/>
    <n v="1"/>
    <m/>
    <s v="Yes"/>
    <s v="Yes"/>
    <m/>
    <m/>
    <m/>
    <m/>
    <m/>
    <m/>
    <n v="0"/>
    <n v="0"/>
    <n v="0"/>
    <n v="0"/>
    <m/>
    <m/>
    <m/>
    <s v="Nursing"/>
    <s v="Critical Care; Emergency"/>
    <b v="0"/>
    <s v="No"/>
    <x v="1"/>
    <x v="1"/>
    <x v="1"/>
  </r>
  <r>
    <s v="10.1016/j.ptsp.2019.10.004"/>
    <m/>
    <m/>
    <x v="1"/>
    <s v="Superficial heat administration and foam rolling increase hamstring flexibility acutely; with amplifying effects"/>
    <s v="Oranchuk, Dustin J.; Flattery, Matthew R.; Robinson, Tracey L."/>
    <n v="3"/>
    <s v="No"/>
    <s v="[Oranchuk, Dustin J.; Flattery, Matthew R.; Robinson, Tracey L.] Adams State Univ, Dept Human Performance &amp; Phys Educ, Alamosa, CO USA; [Oranchuk, Dustin J.] Auckland Univ Technol, Sports Performance Res Inst New Zealand, Auckland, New Zealand Oranchuk, D.J., Department of Human Performance and Physical Education, Adams State University, United States, Sports Performance Research Institute New Zealand, Auckland University of Technology, New Zealand; Flattery, M.R., Department of Human Performance and Physical Education, Adams State University, United States; Robinson, T.L., Department of Human Performance and Physical Education, Adams State University, United States"/>
    <n v="1"/>
    <s v="Oranchuk, Dustin J., Flattery, Matthew R., Robinson, Tracey L.,"/>
    <s v="Oranchuk, DJ (corresponding author), AUT Millennium, 17 Antares Pl, Auckland, New Zealand."/>
    <s v="Oranchuk, D.J."/>
    <s v="Yes"/>
    <s v="Physical Therapy in Sport"/>
    <x v="2"/>
    <s v="Elsevier BV"/>
    <x v="1"/>
    <s v="journal-article"/>
    <b v="0"/>
    <m/>
    <m/>
    <s v="No"/>
    <m/>
    <n v="0"/>
    <x v="0"/>
    <b v="0"/>
    <s v="1466-853X "/>
    <s v="Yes"/>
    <s v="12 months"/>
    <s v="No"/>
    <m/>
    <s v="https://v2.sherpa.ac.uk/id/publication/12904"/>
    <n v="1"/>
    <n v="0"/>
    <m/>
    <s v="Yes"/>
    <s v="Yes"/>
    <m/>
    <m/>
    <m/>
    <s v="USD"/>
    <n v="3000"/>
    <n v="3000"/>
    <n v="0.75"/>
    <n v="0"/>
    <n v="0"/>
    <n v="0"/>
    <s v="http://www.altmetric.com/details.php?citation_id=70154804"/>
    <s v="Spirit AeroSystems, Spirit; Adams State University, ASU"/>
    <s v="Adams State University"/>
    <s v="Rehabilitation; Sport Sciences"/>
    <s v="Physical Therapy;  Sports Therapy and Rehabilitation; Orthopedics and Sports Medicine; General Medicine"/>
    <b v="0"/>
    <s v="No"/>
    <x v="1"/>
    <x v="1"/>
    <x v="1"/>
  </r>
  <r>
    <s v="10.1016/j.bushor.2019.07.004"/>
    <m/>
    <m/>
    <x v="1"/>
    <s v="Factors that influence new generation candidates to engage with and complete digital, AI-enabled recruiting"/>
    <s v="van Esch, Patrick; Black, J. Stewart"/>
    <n v="2"/>
    <s v="No"/>
    <s v="[van Esch, Patrick] Auckland Univ Technol, AUT Business Sch, Auckland, New Zealand; [Black, J. Stewart] INSEAD, New York, NY USA van Esch, P., AUT Business School, Auckland University of Technology, Auckland, New Zealand; Black, J.S., INSEAD, United States"/>
    <n v="1"/>
    <s v="van Esch, Patrick"/>
    <s v="van Esch, P (corresponding author), Auckland Univ Technol, AUT Business Sch, Auckland, New Zealand."/>
    <s v="van Esch, P"/>
    <s v="Yes"/>
    <s v="Business Horizons"/>
    <x v="2"/>
    <s v="Elsevier BV"/>
    <x v="1"/>
    <s v="journal-article"/>
    <b v="0"/>
    <m/>
    <m/>
    <s v="No"/>
    <m/>
    <n v="0"/>
    <x v="0"/>
    <b v="0"/>
    <s v="0007-6813 "/>
    <s v="Yes"/>
    <s v="36 months"/>
    <s v="No"/>
    <m/>
    <s v="https://v2.sherpa.ac.uk/id/publication/16854"/>
    <n v="15"/>
    <n v="10"/>
    <m/>
    <s v="Yes"/>
    <s v="Yes"/>
    <m/>
    <m/>
    <m/>
    <s v="USD"/>
    <n v="1800"/>
    <n v="1800"/>
    <n v="193.93"/>
    <n v="23"/>
    <n v="0"/>
    <n v="6"/>
    <s v="http://www.altmetric.com/details.php?citation_id=67559878"/>
    <m/>
    <m/>
    <s v="Business &amp; Economics"/>
    <s v="Marketing; Business and International Management"/>
    <b v="0"/>
    <s v="No"/>
    <x v="1"/>
    <x v="1"/>
    <x v="1"/>
  </r>
  <r>
    <s v="10.1016/j.mathsocsci.2019.05.004"/>
    <m/>
    <m/>
    <x v="1"/>
    <s v="Mixing discount functions: Implications for collective time preferences"/>
    <s v="Anchugina, Nina; Ryan, Matthew; Slinko, Arkadii"/>
    <n v="3"/>
    <s v="No"/>
    <s v="[Anchugina, Nina] Auckland Univ Technol, Ctr Social Data Analyt, Auckland, New Zealand; [Ryan, Matthew] Auckland Univ Technol, Sch Econ, Auckland, New Zealand; [Slinko, Arkadii] Univ Auckland, Dept Math, Auckland, New Zealand Anchugina, N., Centre for Social Data Analytics, Auckland University of Technology, New Zealand; Ryan, M., School of Economics, Auckland University of Technology, New Zealand; Slinko, A., Department of Mathematics, University of Auckland, New Zealand"/>
    <n v="1"/>
    <s v="Anchugina, Nina, Ryan, Matthew"/>
    <s v="Anchugina, N (corresponding author), Auckland Univ Technol, Ctr Social Data Analyt, Auckland, New Zealand."/>
    <s v="Anchugina, N"/>
    <s v="Yes"/>
    <s v="Mathematical Social Sciences"/>
    <x v="2"/>
    <s v="Elsevier BV"/>
    <x v="1"/>
    <s v="journal-article"/>
    <b v="0"/>
    <m/>
    <m/>
    <s v="No"/>
    <m/>
    <n v="0"/>
    <x v="0"/>
    <b v="0"/>
    <s v="0165-4896 "/>
    <s v="Yes"/>
    <s v="24 months"/>
    <s v="No"/>
    <m/>
    <s v="https://v2.sherpa.ac.uk/id/publication/14210"/>
    <n v="1"/>
    <n v="1"/>
    <m/>
    <s v="Yes"/>
    <s v="Yes"/>
    <m/>
    <m/>
    <m/>
    <s v="USD"/>
    <n v="1100"/>
    <n v="1100"/>
    <n v="0"/>
    <n v="0"/>
    <n v="0"/>
    <n v="0"/>
    <m/>
    <s v="Royal Society of New Zealand Marsden FundRoyal Society of New ZealandMarsden Fund (NZ) [3706352]; University of Auckland; Centre for Social Data Analytics (CSDA) at Auckland University of Technology; Auckland University of Technology, New Zealand, AUT; University of Auckland; Victoria University of Wellington; Marsden Fund: 3706352"/>
    <s v="Marsden Fund; University of Auckland; Auckland University of Technology, New Zealand"/>
    <s v="Business &amp; Economics; Mathematics; Mathematical Methods In Social Sciences"/>
    <s v="Statistics;  Probability and Uncertainty; Sociology and Political Science; General Social Sciences; General Psychology"/>
    <b v="0"/>
    <s v="No"/>
    <x v="1"/>
    <x v="1"/>
    <x v="1"/>
  </r>
  <r>
    <s v="10.1016/j.jhlste.2019.100209"/>
    <m/>
    <m/>
    <x v="1"/>
    <s v="The impact of work-integrated learning students on workplace dynamics"/>
    <s v="Fleming, Jenny; Pretti, T. Judene"/>
    <n v="2"/>
    <s v="No"/>
    <s v="[Fleming, Jenny] Auckland Univ Technol, Sch Sport &amp; Recreat, 90 Akoranga Dr, Auckland, New Zealand; [Pretti, T. Judene] Univ Waterloo, Waterloo Ctr Adv Cooperat Educ, Waterloo, ON, Canada Fleming, J., School of Sport and Recreation, Auckland University of Technology, Auckland, New Zealand; Pretti, T.J., Waterloo Centre for the Advancement of Co-operative Education, University of Waterloo, Canada"/>
    <n v="1"/>
    <s v="Fleming, Jenny"/>
    <s v="Fleming, J (corresponding author), Auckland Univ Technol, Sch Sport &amp; Recreat, 90 Akoranga Dr, Auckland, New Zealand."/>
    <s v="Fleming, J"/>
    <s v="Yes"/>
    <s v="Journal of Hospitality, Leisure, Sport &amp; Tourism Education"/>
    <x v="2"/>
    <s v="Elsevier BV"/>
    <x v="1"/>
    <s v="journal-article"/>
    <b v="0"/>
    <m/>
    <m/>
    <s v="No"/>
    <m/>
    <n v="0"/>
    <x v="0"/>
    <b v="0"/>
    <s v="1473-8376 "/>
    <s v="Yes"/>
    <s v="24 months"/>
    <s v="No"/>
    <m/>
    <s v="https://v2.sherpa.ac.uk/id/publication/22027"/>
    <n v="1"/>
    <n v="2"/>
    <m/>
    <s v="Yes"/>
    <s v="Yes"/>
    <m/>
    <m/>
    <m/>
    <s v="USD"/>
    <n v="1100"/>
    <n v="1100"/>
    <n v="5.55"/>
    <n v="0"/>
    <n v="0"/>
    <n v="6"/>
    <s v="http://www.altmetric.com/details.php?citation_id=64365212"/>
    <m/>
    <m/>
    <s v="Education &amp; Educational Research; Social Sciences - Other Topics"/>
    <s v="Tourism;  Leisure and Hospitality Management; Education"/>
    <b v="0"/>
    <s v="No"/>
    <x v="1"/>
    <x v="1"/>
    <x v="1"/>
  </r>
  <r>
    <s v="10.1016/j.foodhyd.2019.05.018"/>
    <m/>
    <m/>
    <x v="1"/>
    <s v="Development and characterization of ribose-crosslinked gelatin products prepared by indirect 3D printing"/>
    <s v="Stevenson, Mallory; Long, Jingjunjiao; Guerrero, Pedro; Caba, Koro de la; Seyfoddin, Ali; Etxabide, Alaitz"/>
    <n v="6"/>
    <s v="No"/>
    <s v="[Stevenson, Mallory; Long, Jingjunjiao; Seyfoddin, Ali; Etxabide, Alaitz] AUT, Sch Sci, Drug Delivery Res Grp, Auckland, New Zealand; [Guerrero, Pedro; de la Caba, Koro; Etxabide, Alaitz] Univ Basque Country, Dept Chem &amp; Environm Engn, Engn Coll Gipuzkoa, BIOMAT Res Grp,UPV EHU, Donostia San Sebastian, Spain Stevenson, M., Drug Delivery Research Group, Auckland University of Technology (AUT), School of Science, Auckland, New Zealand; Long, J., Drug Delivery Research Group, Auckland University of Technology (AUT), School of Science, Auckland, New Zealand; Guerrero, P., BIOMAT Research Group, University of the Basque Country (UPV/EHU), Department of Chemical and Environmental Engineering, Engineering College of Gipuzkoa, Donostia-San Sebastian, Spain; Caba, K.D.L., BIOMAT Research Group, University of the Basque Country (UPV/EHU), Department of Chemical and Environmental Engineering, Engineering College of Gipuzkoa, Donostia-San Sebastian, Spain; Seyfoddin, A., Drug Delivery Research Group, Auckland University of Technology (AUT), School of Science, Auckland, New Zealand; Etxabide, A., Drug Delivery Research Group, Auckland University of Technology (AUT), School of Science, Auckland, New Zealand, BIOMAT Research Group, University of the Basque Country (UPV/EHU), Department of Chemical and Environmental Engineering, Engineering College of Gipuzkoa, Donostia-San Sebastian, Spain"/>
    <n v="0"/>
    <s v="Stevenson, M.; Long, J.; Seyfoddin, A.; Etxabide, A."/>
    <s v="Etxabide, A (corresponding author), Univ Basque Country, Fac Engn, UPV EHU, Gipuzkoa Plaza Europa 1, Donostia San Sebastian 20018, Spain."/>
    <s v="Etxabide, A."/>
    <s v="Yes"/>
    <s v="Food Hydrocolloids"/>
    <x v="2"/>
    <s v="Elsevier BV"/>
    <x v="1"/>
    <s v="journal-article"/>
    <b v="0"/>
    <m/>
    <m/>
    <s v="No"/>
    <m/>
    <n v="0"/>
    <x v="0"/>
    <b v="0"/>
    <s v="0268-005X "/>
    <s v="Yes"/>
    <s v="12 months"/>
    <s v="No"/>
    <m/>
    <s v="https://v2.sherpa.ac.uk/id/publication/15842"/>
    <n v="9"/>
    <n v="9"/>
    <m/>
    <s v="Yes"/>
    <s v="Yes"/>
    <m/>
    <m/>
    <m/>
    <s v="USD"/>
    <n v="4050"/>
    <n v="4050"/>
    <n v="0"/>
    <n v="0"/>
    <n v="0"/>
    <n v="0"/>
    <m/>
    <s v="UPV/EHUUniversity of Basque Country [DOCREC17/04]"/>
    <m/>
    <s v="Chemistry; Food Science &amp; Technology"/>
    <s v="Food Science; General Chemistry; General Chemical Engineering"/>
    <b v="0"/>
    <s v="No"/>
    <x v="1"/>
    <x v="1"/>
    <x v="1"/>
  </r>
  <r>
    <s v="10.1177/0047287518807579"/>
    <m/>
    <m/>
    <x v="1"/>
    <s v="An Evolutionary Perspective on Risk Taking in Tourism"/>
    <s v="Kim, Jungkeun: Department of Marketing, Auckland University of Technology, Auckland, New Zealand; Seo, Yuri: Department of Marketing, University of Auckland, Auckland, New Zealand"/>
    <n v="2"/>
    <s v="No"/>
    <s v="[Kim, Jungkeun] Auckland Univ Technol, Dept Mkt, 120 Mayoral Dr, Auckland 1010, New Zealand; [Seo, Yuri] Univ Auckland, Dept Mkt, Auckland, New Zealand Kim, J., Department of Marketing, Auckland University of Technology, Auckland, New Zealand; Seo, Y., Department of Marketing, University of Auckland, Auckland, New Zealand"/>
    <n v="1"/>
    <s v="Kim, Jungkeun"/>
    <s v="Kim, J (corresponding author), Auckland Univ Technol, Dept Mkt, 120 Mayoral Dr, Auckland 1010, New Zealand."/>
    <s v="Kim, J"/>
    <s v="Yes"/>
    <s v="Journal of Travel Research"/>
    <x v="4"/>
    <s v="SAGE Publications"/>
    <x v="1"/>
    <s v="journal-article"/>
    <b v="0"/>
    <m/>
    <m/>
    <s v="No"/>
    <m/>
    <n v="0"/>
    <x v="0"/>
    <b v="0"/>
    <s v="0047-2875 1552-6763 "/>
    <s v="Yes"/>
    <s v="None"/>
    <s v="No"/>
    <m/>
    <s v="https://v2.sherpa.ac.uk/id/publication/9357"/>
    <n v="7"/>
    <n v="7"/>
    <m/>
    <s v="Yes"/>
    <s v="Yes"/>
    <m/>
    <m/>
    <m/>
    <s v="USD"/>
    <n v="3000"/>
    <n v="3000"/>
    <n v="0"/>
    <n v="0"/>
    <n v="0"/>
    <n v="0"/>
    <m/>
    <m/>
    <m/>
    <s v="Social Sciences - Other Topics"/>
    <s v="Tourism;  Leisure and Hospitality Management; Geography;  Planning and Development; Transportation"/>
    <b v="0"/>
    <s v="No"/>
    <x v="1"/>
    <x v="1"/>
    <x v="1"/>
  </r>
  <r>
    <s v="10.1016/j.puhe.2018.08.013"/>
    <s v="oa repository (via OAI-PMH doi match)"/>
    <m/>
    <x v="5"/>
    <s v="The shame of fat shaming in public health: moving past racism to embrace indigenous solutions"/>
    <s v="Warbrick, I.; Came, H.; Dickson, A."/>
    <n v="3"/>
    <s v="No"/>
    <s v="[Warbrick, I; Came, H.] AUT Univ, Auckland Univ Technol, Taupua Waiora Ctr Maori Hlth Res, Mail Code M-2,Private Bag 92006, Auckland 1142, New Zealand; [Dickson, A.] Massey Univ, Sch Management, Palmerston North, New Zealand Warbrick, I., Taupua Waiora Centre for Māori Health Research, Auckland University of Technology AUT University (Mail Code M-2), Private Bag 92006, Auckland, 1142, New Zealand; Came, H., Taupua Waiora Centre for Māori Health Research, Auckland University of Technology AUT University (Mail Code M-2), Private Bag 92006, Auckland, 1142, New Zealand; Dickson, A., School of Management, Massey University, Palmerston North, New Zealand"/>
    <n v="1"/>
    <s v="Warbrick, I, Came, H."/>
    <s v="Warbrick, I (corresponding author), AUT Univ, Taupua Waiora Ctr Maori Hlth Res, Mail Code M-2,Private Bag 92006, Auckland 1142, New Zealand."/>
    <s v="Warbrick, I"/>
    <s v="Yes"/>
    <s v="Public Health"/>
    <x v="4"/>
    <s v="Elsevier BV"/>
    <x v="0"/>
    <s v="journal-article"/>
    <b v="0"/>
    <s v="submittedVersion"/>
    <s v="repository"/>
    <s v="Yes"/>
    <s v="openrepository.aut.ac.nz "/>
    <n v="1"/>
    <x v="0"/>
    <b v="0"/>
    <s v="0033-3506 "/>
    <s v="Yes"/>
    <s v="12 months"/>
    <s v="No"/>
    <m/>
    <s v="https://v2.sherpa.ac.uk/id/publication/4816"/>
    <n v="15"/>
    <n v="12"/>
    <s v="https://openrepository.aut.ac.nz/bitstream/10292/11940/7/The%20Overweight%20Maori%20%20For%20RE.pdf"/>
    <s v="Yes"/>
    <s v="Yes"/>
    <m/>
    <m/>
    <m/>
    <s v="USD"/>
    <n v="2800"/>
    <n v="2800"/>
    <n v="30.1"/>
    <n v="2"/>
    <n v="0"/>
    <n v="20"/>
    <s v="http://www.altmetric.com/details.php?citation_id=50192943"/>
    <m/>
    <m/>
    <s v="Public, Environmental &amp; Occupational Health"/>
    <s v="Public Health;  Environmental and Occupational Health; General Medicine"/>
    <b v="1"/>
    <s v="Yes"/>
    <x v="0"/>
    <x v="0"/>
    <x v="5"/>
  </r>
  <r>
    <s v="10.1109/ITNAC46935.2019.9077974"/>
    <m/>
    <m/>
    <x v="1"/>
    <s v="Compact Multiband Frequency Reconfigurable Antenna for 5G Communications"/>
    <s v="Ghaffar, Adnan; Li, Xue Jun; Seet, Boon-Chong; Awan, Wahaj Abbas; Hussain, Niamat"/>
    <n v="5"/>
    <s v="No"/>
    <s v=" Ghaffar, A., Auckland University of Technology, Department of Eee, Auckland, New Zealand; Li, X.J., Auckland University of Technology, Department of Eee, Auckland, New Zealand; Seet, B.-C., Auckland University of Technology, Department of Eee, Auckland, New Zealand; Awan, W.A., Comsats University Islamabad, Sahiwal Campus, Department of Ece, Sahiwal, Pakistan; Hussain, N., Chungbuk National University, Department of Computer and Communication Engineering, Cheongju-si, South Korea"/>
    <n v="3"/>
    <s v="Ghaffar, A.; Li, X.J.; Seet, B.-C."/>
    <m/>
    <m/>
    <s v="No"/>
    <s v="2019 29th International Telecommunication Networks and Applications Conference (ITNAC)"/>
    <x v="0"/>
    <s v="IEEE"/>
    <x v="1"/>
    <s v="proceedings-article"/>
    <b v="0"/>
    <m/>
    <m/>
    <s v="No"/>
    <m/>
    <n v="0"/>
    <x v="0"/>
    <b v="0"/>
    <m/>
    <m/>
    <m/>
    <m/>
    <m/>
    <m/>
    <n v="9"/>
    <n v="1"/>
    <m/>
    <s v="No"/>
    <s v="Yes"/>
    <m/>
    <m/>
    <m/>
    <m/>
    <m/>
    <m/>
    <n v="0"/>
    <n v="0"/>
    <n v="0"/>
    <n v="0"/>
    <m/>
    <m/>
    <m/>
    <m/>
    <m/>
    <b v="0"/>
    <s v="No"/>
    <x v="1"/>
    <x v="1"/>
    <x v="1"/>
  </r>
  <r>
    <s v="10.1109/ITNAC46935.2019.9077995"/>
    <m/>
    <m/>
    <x v="1"/>
    <s v="Hierarchical Architecture for Computational Offloading in Autonomous Vehicle Environment"/>
    <s v="Rasheed, Arslan; Anwar, Asim; Kumar, Arun; Joo Chong, Peter Han; Li, Xue Jun"/>
    <n v="5"/>
    <s v="No"/>
    <s v=" Rasheed, A., Auckland University of Technology, Dept of Electrical and Electronic Engineering, Auckland, New Zealand; Anwar, A., University of Lahore, Department of Technology, Lahore, Pakistan; Kumar, A., National Institute of Technology, Department of Computer Science and Engineering, Rourkela, India; Joo Chong, P.H., Auckland University of Technology, Dept of Electrical and Electronic Engineering, Auckland, New Zealand; Li, X.J., Auckland University of Technology, Dept of Electrical and Electronic Engineering, Auckland, New Zealand"/>
    <n v="3"/>
    <s v="Rasheed, A.; Joo Chong, P.H.; Li, X.J."/>
    <m/>
    <m/>
    <s v="No"/>
    <s v="2019 29th International Telecommunication Networks and Applications Conference (ITNAC)"/>
    <x v="0"/>
    <s v="IEEE"/>
    <x v="1"/>
    <s v="proceedings-article"/>
    <b v="0"/>
    <m/>
    <m/>
    <s v="No"/>
    <m/>
    <n v="0"/>
    <x v="0"/>
    <b v="0"/>
    <m/>
    <m/>
    <m/>
    <m/>
    <m/>
    <m/>
    <n v="3"/>
    <n v="3"/>
    <m/>
    <s v="No"/>
    <s v="Yes"/>
    <m/>
    <m/>
    <m/>
    <m/>
    <m/>
    <m/>
    <n v="0"/>
    <n v="0"/>
    <n v="0"/>
    <n v="0"/>
    <m/>
    <m/>
    <m/>
    <m/>
    <m/>
    <b v="0"/>
    <s v="No"/>
    <x v="1"/>
    <x v="1"/>
    <x v="1"/>
  </r>
  <r>
    <s v="10.1371/journal.pone.0224290"/>
    <s v="oa journal (via doaj)"/>
    <m/>
    <x v="0"/>
    <s v="Local unemployment changes the springboard effect of low pay: Evidence from England"/>
    <s v="Plum, Alexander; Knies, Gundi; Tumen, Semih"/>
    <n v="3"/>
    <s v="No"/>
    <s v="[Plum, Alexander] Auckland Univ Technol, New Zealand Work Res Inst, Auckland, New Zealand; [Knies, Gundi] Univ Essex, Inst Social &amp; Econ Res, Colchester, Essex, England Plum, A., New Zealand Work Research Institute, Auckland University of Technology, Auckland, New Zealand; Knies, G., Institute for Social and Economic Research, University of Essex, Colchester,, United Kingdom"/>
    <n v="1"/>
    <s v="Plum, Alexander"/>
    <s v="Plum, A (corresponding author), Auckland Univ Technol, New Zealand Work Res Inst, Auckland, New Zealand."/>
    <s v="Plum, A"/>
    <s v="Yes"/>
    <s v="PLOS ONE"/>
    <x v="2"/>
    <s v="Public Library of Science (PLoS)"/>
    <x v="0"/>
    <s v="journal-article"/>
    <b v="1"/>
    <s v="publishedVersion"/>
    <s v="publisher"/>
    <s v="Yes"/>
    <s v="europepmc.org repository.essex.ac.uk "/>
    <n v="2"/>
    <x v="0"/>
    <b v="1"/>
    <s v="1932-6203 "/>
    <s v="Yes"/>
    <s v="None"/>
    <s v="Yes"/>
    <s v="None"/>
    <s v="https://v2.sherpa.ac.uk/id/publication/17599"/>
    <m/>
    <n v="1"/>
    <s v="https://doi.org/10.1371/journal.pone.0224290"/>
    <s v="Yes"/>
    <s v="Yes"/>
    <s v="Yes"/>
    <s v="USD"/>
    <n v="1495"/>
    <m/>
    <m/>
    <n v="1495"/>
    <n v="4.8499999999999996"/>
    <n v="0"/>
    <n v="0"/>
    <n v="6"/>
    <s v="http://www.altmetric.com/details.php?citation_id=70770310"/>
    <s v="German Research Foundation (DFG)German Research Foundation (DFG) [KN 984/1-1]; Research Centre for Micro-Social Change [ES/L009153/1]; Understanding Society [ES/K005146/1]; Understanding Society: ES/K005146/1; Economic and Social Research Council, ESRC; Deutsche Forschungsgemeinschaft, DFG: ES/L009153/1, KN 984/1-1"/>
    <m/>
    <s v="Science &amp; Technology - Other Topics"/>
    <s v="General Biochemistry;  Genetics and Molecular Biology; General Agricultural and Biological Sciences; General Medicine"/>
    <b v="0"/>
    <s v="No"/>
    <x v="1"/>
    <x v="0"/>
    <x v="0"/>
  </r>
  <r>
    <s v="10.1111/ans.15523"/>
    <m/>
    <m/>
    <x v="1"/>
    <s v="Acute spinal cord injuries before and after the New Zealand Spinal Cord Impairment Action Plan"/>
    <s v="Lin, Peny: Department of Orthopaedics, Middlemore Hospital Counties Manukau District Health Board, Faculty of Health and Environmental SciencesAuckland University of Technology Auckland New Zealand; Vandal, Alain C.: Department of Orthopaedics, Middlemore Hospital Counties Manukau District Health Board, Faculty of Health and Environmental SciencesAuckland University of Technology Auckland New Zealand; Patel, Alpesh: Department of Orthopaedics, Middlemore Hospital Counties Manukau District Health Board, Faculty of Health and Environmental SciencesAuckland University of Technology Auckland New Zealand"/>
    <n v="3"/>
    <s v="No"/>
    <s v="[Lin, Peny; Vandal, Alain C.; Patel, Alpesh] Auckland Univ Technol, Fac Hlth &amp; Environm Sci, Middlemore Hosp Counties Manukau Dist Hlth Board, Dept Orthopaed, Auckland, New Zealand Lin, P., Department of Orthopaedics, Middlemore Hospital Counties Manukau District Health Board, Faculty of Health and Environmental Sciences, Auckland University of Technology, Auckland, New Zealand; Vandal, A.C., Department of Orthopaedics, Middlemore Hospital Counties Manukau District Health Board, Faculty of Health and Environmental Sciences, Auckland University of Technology, Auckland, New Zealand; Patel, A., Department of Orthopaedics, Middlemore Hospital Counties Manukau District Health Board, Faculty of Health and Environmental Sciences, Auckland University of Technology, Auckland, New Zealand"/>
    <n v="1"/>
    <s v="Lin, Peny, Vandal, Alain C., Patel, Alpesh,"/>
    <s v="Lin, P (corresponding author), Counties Manukau Dist Hlth Board, Dept Orthopaed, David St, Westown 4310, New Plymouth, New Zealand."/>
    <s v="Lin, P."/>
    <s v="Yes"/>
    <s v="ANZ Journal of Surgery"/>
    <x v="2"/>
    <s v="Wiley"/>
    <x v="1"/>
    <s v="journal-article"/>
    <b v="0"/>
    <m/>
    <m/>
    <s v="No"/>
    <m/>
    <n v="0"/>
    <x v="0"/>
    <b v="0"/>
    <s v="1445-1433 1445-2197 "/>
    <s v="Yes"/>
    <s v="12 months"/>
    <s v="No"/>
    <m/>
    <s v="https://v2.sherpa.ac.uk/id/publication/3767"/>
    <m/>
    <n v="0"/>
    <m/>
    <s v="Yes"/>
    <s v="Yes"/>
    <m/>
    <m/>
    <m/>
    <s v="USD"/>
    <n v="3100"/>
    <n v="3100"/>
    <n v="0"/>
    <n v="0"/>
    <n v="0"/>
    <n v="0"/>
    <m/>
    <s v="Middlemore District Health Board Funding Source: Medline"/>
    <s v="Middlemore District Health Board"/>
    <s v="Surgery"/>
    <s v="Surgery; General Medicine"/>
    <b v="0"/>
    <s v="No"/>
    <x v="1"/>
    <x v="1"/>
    <x v="1"/>
  </r>
  <r>
    <s v="10.1136/bmjopen-2019-029525"/>
    <s v="oa journal (via doaj)"/>
    <m/>
    <x v="0"/>
    <s v="Preoperative bariatric surgery programme barriers facing Pacific patients in Auckland, New Zealand as perceived by health sector professionals: a qualitative study"/>
    <s v="Taylor, Tamasin; Wrapson, Wendy; Dewes, Ofa; Taufa, Nalei; Siegert, Richard J"/>
    <n v="5"/>
    <s v="No"/>
    <s v="[Taylor, Tamasin; Wrapson, Wendy; Siegert, Richard J.] Auckland Univ Technol, Fac Heath &amp; Environm Sci, Auckland, New Zealand; [Dewes, Ofa] Univ Auckland, Maurice Wilkins Ctr Mol Biodiscovery, Auckland, New Zealand; [Dewes, Ofa] Univ Auckland, Dept Mol Med &amp; Pathol, Auckland, New Zealand; [Taufa, Nalei] Univ Auckland, Sch Populat Hlth, Auckland, New Zealand Taylor, T., Faculty of Heath and Environmental Sciences, Auckland University of Technology, Auckland, New Zealand; Wrapson, W., Faculty of Heath and Environmental Sciences, Auckland University of Technology, Auckland, New Zealand; Dewes, O., Maurice Wilkins Centre for Molecular Biodiscovery, University of Auckland, Auckland, New Zealand, Department of Molecular Medicine and Pathology, University of Auckland, Auckland, New Zealand; Taufa, N., School of Population Health, University of Auckland, Auckland, New Zealand; Siegert, R.J., Faculty of Heath and Environmental Sciences, Auckland University of Technology, Auckland, New Zealand"/>
    <n v="1"/>
    <s v="Taylor, Tamasin, Wrapson, Wendy, Siegert, Richard J."/>
    <s v="Taylor, T (corresponding author), Auckland Univ Technol, Fac Heath &amp; Environm Sci, Auckland, New Zealand."/>
    <s v="Taylor, T"/>
    <s v="Yes"/>
    <s v="BMJ Open"/>
    <x v="2"/>
    <s v="BMJ"/>
    <x v="0"/>
    <s v="journal-article"/>
    <b v="1"/>
    <s v="publishedVersion"/>
    <s v="publisher"/>
    <s v="Yes"/>
    <s v="europepmc.org openrepository.aut.ac.nz "/>
    <n v="2"/>
    <x v="0"/>
    <b v="1"/>
    <s v="2044-6055 "/>
    <s v="Yes"/>
    <s v="None"/>
    <s v="Yes"/>
    <s v="None"/>
    <s v="https://v2.sherpa.ac.uk/id/publication/17945"/>
    <m/>
    <n v="0"/>
    <s v="https://doi.org/10.1136/bmjopen-2019-029525"/>
    <s v="Yes"/>
    <s v="Yes"/>
    <s v="Yes"/>
    <s v="GBP"/>
    <n v="1350"/>
    <s v="USD"/>
    <n v="1905"/>
    <n v="1905"/>
    <n v="1.75"/>
    <n v="0"/>
    <n v="0"/>
    <n v="2"/>
    <s v="http://www.altmetric.com/details.php?citation_id=69767331"/>
    <s v="Pacific Health Research Postdoctoral Fellowship of the Health Research Council of New Zealand [HRC 17/472]; Health Research, HRI; Health Research Council of New Zealand, HRC: HRC 17/472"/>
    <s v="Health Research Council of New Zealand"/>
    <s v="General &amp; Internal Medicine"/>
    <s v="General Medicine"/>
    <b v="1"/>
    <s v="Yes"/>
    <x v="0"/>
    <x v="0"/>
    <x v="0"/>
  </r>
  <r>
    <s v="10.1016/j.bar.2019.100860"/>
    <s v="open (via crossref license)"/>
    <s v="cc-by-nc-nd"/>
    <x v="2"/>
    <s v="Corporate governance implications of disruptive technology: An overview"/>
    <s v="Brennan, Niamh M.; Subramaniam, Nava; van Staden, Chris J."/>
    <n v="3"/>
    <s v="No"/>
    <s v="[Brennan, Niamh M.] Univ Coll Dublin, Dublin, Ireland; [Subramaniam, Nava] RMIT Univ, Melbourne, Vic 3000, Australia; [van Staden, Chris J.] Auckland Univ Technol, Auckland, New Zealand Brennan, N.M., University College Dublin, Ireland; Subramaniam, N., RMIT University, Australia; van Staden, C.J., Auckland University of Technology, New Zealand"/>
    <n v="1"/>
    <s v="Brennan, Niamh M., Subramaniam, Nava, van Staden, Chris J.,"/>
    <s v="Subramaniam, N (corresponding author), RMIT Univ, Melbourne, Vic 3000, Australia."/>
    <m/>
    <s v="No"/>
    <s v="The British Accounting Review"/>
    <x v="2"/>
    <s v="Elsevier BV"/>
    <x v="0"/>
    <s v="journal-article"/>
    <b v="0"/>
    <s v="publishedVersion"/>
    <s v="publisher"/>
    <s v="No"/>
    <m/>
    <n v="0"/>
    <x v="0"/>
    <b v="0"/>
    <s v="0890-8389 1095-8347 "/>
    <s v="Yes"/>
    <s v="24 months"/>
    <s v="No"/>
    <m/>
    <s v="https://v2.sherpa.ac.uk/id/publication/16765"/>
    <n v="5"/>
    <n v="6"/>
    <s v="https://doi.org/10.1016/j.bar.2019.100860"/>
    <s v="Yes"/>
    <s v="Yes"/>
    <m/>
    <m/>
    <m/>
    <s v="USD"/>
    <n v="1800"/>
    <n v="1800"/>
    <n v="0"/>
    <n v="0"/>
    <n v="0"/>
    <n v="0"/>
    <m/>
    <m/>
    <m/>
    <s v="Business &amp; Economics"/>
    <s v="Accounting"/>
    <b v="0"/>
    <s v="No"/>
    <x v="1"/>
    <x v="0"/>
    <x v="2"/>
  </r>
  <r>
    <s v="10.1111/ajad.12960"/>
    <m/>
    <m/>
    <x v="1"/>
    <s v="Cannabis, Decision-Making, and Online Assistance Seeking"/>
    <s v="Evans, Mark: Department of Psychology, Auckland University of TechnologyAkoranga Campus Auckland New Zealand; Ogeil, Rowan P.: Population Health, Eastern Health Clinical SchoolMonash University and Turning Point Melbourne Victoria Australia; Phillips, James G.: Department of Psychology, Auckland University of TechnologyAkoranga Campus Auckland New Zealand"/>
    <n v="3"/>
    <s v="No"/>
    <s v="[Evans, Mark; Phillips, James G.] Auckland Univ Technol, Dept Psychol, Akoranga Campus, Auckland 0627, New Zealand; [Ogeil, Rowan P.] Monash Univ, Eastern Hlth Clin Sch, Populat Hlth, Melbourne, Vic, Australia; [Ogeil, Rowan P.] Turning Point, Melbourne, Vic, Australia Evans, M., Department of Psychology, Auckland University of Technology, Akoranga Campus, Auckland, New Zealand; Ogeil, R.P., Population Health, Eastern Health Clinical School, Monash University and Turning Point, Melbourne, VIC, Australia; Phillips, J.G., Department of Psychology, Auckland University of Technology, Akoranga Campus, Auckland, New Zealand"/>
    <n v="1"/>
    <s v="Evans, Mark, Phillips, James G."/>
    <s v="Phillips, JG (corresponding author), Auckland Univ Technol, Dept Psychol, Akoranga Campus, Auckland 0627, New Zealand."/>
    <s v="Phillips, JG"/>
    <s v="Yes"/>
    <s v="The American Journal on Addictions"/>
    <x v="2"/>
    <s v="Wiley"/>
    <x v="1"/>
    <s v="journal-article"/>
    <b v="0"/>
    <m/>
    <m/>
    <s v="No"/>
    <m/>
    <n v="0"/>
    <x v="0"/>
    <b v="0"/>
    <s v="1055-0496 1521-0391 "/>
    <s v="Yes"/>
    <s v="12 months"/>
    <s v="No"/>
    <m/>
    <s v="https://v2.sherpa.ac.uk/id/publication/771"/>
    <m/>
    <n v="0"/>
    <m/>
    <s v="Yes"/>
    <s v="Yes"/>
    <m/>
    <m/>
    <m/>
    <s v="USD"/>
    <n v="3000"/>
    <n v="3000"/>
    <n v="0"/>
    <n v="0"/>
    <n v="0"/>
    <n v="0"/>
    <m/>
    <m/>
    <m/>
    <s v="Substance Abuse"/>
    <s v="Medicine (miscellaneous); Clinical Psychology; Psychiatry and Mental health"/>
    <b v="0"/>
    <s v="No"/>
    <x v="1"/>
    <x v="1"/>
    <x v="1"/>
  </r>
  <r>
    <s v="10.1016/j.outlook.2019.05.002"/>
    <s v="oa repository (via OAI-PMH doi match)"/>
    <m/>
    <x v="5"/>
    <s v="Nurses' experience of individual, group-based, and professional autonomy"/>
    <s v="Both-Nwabuwe, Jitske M.C.; Lips-Wiersma, Marjolein; Dijkstra, Maria T.M.; Beersma, Bianca"/>
    <n v="4"/>
    <s v="No"/>
    <s v="[Both-Nwabuwe, Jitske M. C.; Dijkstra, Maria T. M.; Beersma, Bianca] Vrije Univ Amsterdam, Amsterdam, Netherlands; [Both-Nwabuwe, Jitske M. C.] Stichting Cordaan, Amsterdam, Netherlands; [Lips-Wiersma, Marjolein] Auckland Univ Technol, Auckland, New Zealand Both-Nwabuwe, J.M.C., VU University, Amsterdam, Netherlands, Stichting Cordaan, Amsterdam, Netherlands; Lips-Wiersma, M., Auckland University of Technology, Auckland, New Zealand; Dijkstra, M.T.M., VU University, Amsterdam, Netherlands; Beersma, B., VU University, Amsterdam, Netherlands"/>
    <n v="1"/>
    <s v="Both-Nwabuwe, Jitske M. C., Dijkstra, Maria T. M., Beersma, Bianca, Lips-Wiersma, Marjolein,"/>
    <s v="Both-Nwabuwe, JMC (corresponding author), Vrije Univ Amsterdam, Dept Social Sci FSW, Boelelaan 1081, NL-1081 HV Amsterdam, Netherlands."/>
    <m/>
    <s v="No"/>
    <s v="Nursing Outlook"/>
    <x v="2"/>
    <s v="Elsevier BV"/>
    <x v="0"/>
    <s v="journal-article"/>
    <b v="0"/>
    <s v="publishedVersion"/>
    <s v="repository"/>
    <s v="Yes"/>
    <s v="research.vu.nl "/>
    <n v="1"/>
    <x v="0"/>
    <b v="0"/>
    <s v="0029-6554 "/>
    <s v="Yes"/>
    <s v="12 months"/>
    <s v="No"/>
    <m/>
    <s v="https://v2.sherpa.ac.uk/id/publication/3227"/>
    <m/>
    <n v="0"/>
    <s v="https://research.vu.nl/ws/files/119080165/Nurses_experience_of_individual_groupbased_and_professional_autonomy.pdf"/>
    <s v="Yes"/>
    <s v="Yes"/>
    <m/>
    <m/>
    <m/>
    <s v="USD"/>
    <n v="2500"/>
    <n v="2500"/>
    <n v="0"/>
    <n v="0"/>
    <n v="0"/>
    <n v="0"/>
    <m/>
    <s v="Cordaan"/>
    <s v="Cordaan"/>
    <s v="Nursing"/>
    <s v="General Nursing"/>
    <b v="0"/>
    <s v="No"/>
    <x v="1"/>
    <x v="0"/>
    <x v="5"/>
  </r>
  <r>
    <s v="10.1016/j.biopsycho.2019.107746"/>
    <s v="oa repository (via OAI-PMH doi match)"/>
    <m/>
    <x v="5"/>
    <s v="Using event-related potential and behavioural evidence to understand interpretation bias in relation to worry"/>
    <s v="Feng, Ya-Chun; Krahé, Charlotte; Sumich, Alexander; Meeten, Frances; Lau, Jennifer Y.F.; Hirsch, Colette R."/>
    <n v="6"/>
    <s v="No"/>
    <s v="[Feng, Ya-Chun; Krahe, Charlotte; Meeten, Frances; Lau, Jennifer Y. F.; Hirsch, Colette R.] Kings Coll London, Inst Psychiat Psychol &amp; Neurosci, Dept Psychol, De Crespigny Pk, London SE5 8AF, England; [Sumich, Alexander] Nottingham Trent Univ, Sch Social Sci, Div Psychol, Nottingham, England; [Sumich, Alexander] Auckland Univ Technol, Dept Psychol, Auckland, New Zealand; [Krahe, Charlotte] Univ Liverpool, Dept Psychol Sci, Liverpool, Merseyside, England; [Meeten, Frances] Univ Sussex, Sch Psychol, Brighton, E Sussex, England Feng, Y.-C., Department of Psychology, Institute of Psychiatry, Psychology and Neuroscience, King's College London, United Kingdom; Krahé, C., Department of Psychology, Institute of Psychiatry, Psychology and Neuroscience, King's College London, United Kingdom; Sumich, A., Division of Psychology, School of Social Sciences, Nottingham Trent University, Nottingham, United Kingdom, Department of Psychology, Auckland University of Technology, Auckland, New Zealand; Meeten, F., Department of Psychology, Institute of Psychiatry, Psychology and Neuroscience, King's College London, United Kingdom; Lau, J.Y.F., Department of Psychology, Institute of Psychiatry, Psychology and Neuroscience, King's College London, United Kingdom; Hirsch, C.R., Department of Psychology, Institute of Psychiatry, Psychology and Neuroscience, King's College London, United Kingdom"/>
    <n v="1"/>
    <s v="Feng, Ya-Chun, Krahe, Charlotte, Meeten, Frances, Lau, Jennifer Y. F., Hirsch, Colette R., Sumich, Alexander"/>
    <s v="Hirsch, CR (corresponding author), Kings Coll London, Inst Psychiat Psychol &amp; Neurosci, Dept Psychol, De Crespigny Pk, London SE5 8AF, England."/>
    <m/>
    <s v="No"/>
    <s v="Biological Psychology"/>
    <x v="2"/>
    <s v="Elsevier BV"/>
    <x v="0"/>
    <s v="journal-article"/>
    <b v="0"/>
    <s v="acceptedVersion"/>
    <s v="repository"/>
    <s v="Yes"/>
    <s v="irep.ntu.ac.uk sro.sussex.ac.uk pure.atira.dk "/>
    <n v="3"/>
    <x v="0"/>
    <b v="0"/>
    <s v="0301-0511 "/>
    <s v="Yes"/>
    <s v="12 months"/>
    <s v="No"/>
    <m/>
    <s v="https://v2.sherpa.ac.uk/id/publication/15493"/>
    <n v="1"/>
    <n v="1"/>
    <s v="http://irep.ntu.ac.uk/id/eprint/37581/1/14730_Sumich.pdf"/>
    <s v="Yes"/>
    <s v="Yes"/>
    <m/>
    <m/>
    <m/>
    <s v="USD"/>
    <n v="2900"/>
    <n v="2900"/>
    <n v="6.7"/>
    <n v="0"/>
    <n v="0"/>
    <n v="12"/>
    <s v="http://www.altmetric.com/details.php?citation_id=66170618"/>
    <s v="government of Taiwan; King’s College London, KCL; King's College London; National Health Research Institutes, NHRI"/>
    <s v="National Institute for Health Research; King's College London; government of Taiwan; MQ: Transforming Mental Health PsyIMPACT; Mental Health Biomedical Research Centre; Maudsley NHS Foundation Trust"/>
    <s v="Psychology; Behavioral Sciences"/>
    <s v="General Neuroscience; Neuropsychology and Physiological Psychology"/>
    <b v="0"/>
    <s v="No"/>
    <x v="1"/>
    <x v="0"/>
    <x v="5"/>
  </r>
  <r>
    <s v="10.1016/j.envsci.2019.08.020"/>
    <m/>
    <m/>
    <x v="1"/>
    <s v="Global biogeography and invasion risk of the plant pathogen genus Phytophthora"/>
    <s v="Scott, Peter; Bader, Martin K.-F.; Burgess, Treena; Hardy, Giles; Williams, Nari"/>
    <n v="5"/>
    <s v="No"/>
    <s v="[Scott, Peter] New Zealand Inst Plant &amp; Food Res Ltd, Te Puke 3182, New Zealand; [Williams, Nari] New Zealand Forest Res Inst Ltd, Scion 49, Rotorua 3046, New Zealand; [Bader, Martin K. -F.] Auckland Univ Technol, Inst Appl Ecol New Zealand, Sch Sci, 34 St Paul St, Auckland 1010, New Zealand; [Burgess, Treena; Hardy, Giles] Murdoch Univ, Ctr Phytophthora Sci &amp; Management, Murdoch, WA 6150, Australia Scott, P., The New Zealand Institute for Plant &amp; Food Research Limited, Te Puke, 3182, New Zealand; Bader, M.K.-F., School of Science, Auckland University of Technology, 34 Saint Paul Street, Auckland, 1010, New Zealand; Burgess, T., Institute for Applied Ecology New Zealand, School of Science, Auckland University of Technology, 34 St. Paul Street, Auckland, 1010, New Zealand; Hardy, G., Institute for Applied Ecology New Zealand, School of Science, Auckland University of Technology, 34 St. Paul Street, Auckland, 1010, New Zealand; Williams, N., Forest Protection, Scion (New Zealand Forest Research Institute), 49 Sala Street, Rotorua, 3046, New Zealand"/>
    <n v="1"/>
    <s v="Scott, Peter, Williams, Nari, Bader, Martin K. -F."/>
    <s v="Scott, P (corresponding author), New Zealand Inst Plant &amp; Food Res Ltd, Te Puke 3182, New Zealand."/>
    <m/>
    <s v="No"/>
    <s v="Environmental Science &amp; Policy"/>
    <x v="2"/>
    <s v="Elsevier BV"/>
    <x v="1"/>
    <s v="journal-article"/>
    <b v="0"/>
    <m/>
    <m/>
    <s v="No"/>
    <m/>
    <n v="0"/>
    <x v="0"/>
    <b v="0"/>
    <s v="1462-9011 "/>
    <s v="Yes"/>
    <s v="24 months"/>
    <s v="No"/>
    <m/>
    <s v="https://v2.sherpa.ac.uk/id/publication/28948"/>
    <n v="19"/>
    <n v="21"/>
    <m/>
    <s v="Yes"/>
    <s v="Yes"/>
    <m/>
    <m/>
    <m/>
    <s v="USD"/>
    <n v="3400"/>
    <n v="3400"/>
    <n v="1.75"/>
    <n v="0"/>
    <n v="0"/>
    <n v="4"/>
    <s v="http://www.altmetric.com/details.php?citation_id=66378357"/>
    <s v="New Zealand Better Border Biosecurity network; U.S. Department of Agriculture, USDA"/>
    <s v="Scion"/>
    <s v="Environmental Sciences &amp; Ecology"/>
    <s v="Geography;  Planning and Development; Management;  Monitoring;  Policy and Law"/>
    <b v="0"/>
    <s v="No"/>
    <x v="1"/>
    <x v="1"/>
    <x v="1"/>
  </r>
  <r>
    <s v="10.1016/j.fsi.2019.09.003"/>
    <m/>
    <m/>
    <x v="1"/>
    <s v="In vitro immune response of chinook salmon (Oncorhynchus tshawytscha) peripheral blood mononuclear cells stimulated by bacterial lipopolysaccharide"/>
    <s v="Lulijwa, Ronald; Alfaro, Andrea C.; Merien, Fabrice; Burdass, Mark; Venter, Leonie; Young, Tim"/>
    <n v="6"/>
    <s v="No"/>
    <s v="[Lulijwa, Ronald; Alfaro, Andrea C.; Merien, Fabrice; Venter, Leonie; Young, Tim] Auckland Univ Technol, Fac Hlth &amp; Environm Sci, Sch Sci, Aquaculture Biotechnol Res Grp, Private Bag 92006, Auckland 1142, New Zealand; [Burdass, Mark] Nelson Marlborough Inst Technol, H Block,322 Hardy St,Private Bag 19, Nelson 7042, New Zealand; [Merien, Fabrice] Auckland Univ Technol, Fac Hlth &amp; Environm Sci, Sch Sci, AUT Roche Diagnost Lab, Private Bag 92006, Auckland 1142, New Zealand; [Lulijwa, Ronald] Natl Agr Res Org, Rwebitaba ZARDI, POB 96, Ft Portal, Uganda; [Young, Tim] Auckland Univ Technol, Ctr Biomed &amp; Chem Sci, Sch Sci, Auckland, New Zealand Lulijwa, R., Aquaculture Biotechnology Research Group, School of Science, Faculty of Health and Environmental Sciences, Auckland University of Technology, Private Bag 92006, Auckland, 1142, New Zealand, National Agricultural Research Organisation (NARO), Rwebitaba Zonal Agricultural Research and Development Institute (Rwebitaba-ZARDI), P. O. Box 96, Fort Portal, Uganda; Alfaro, A.C., Aquaculture Biotechnology Research Group, School of Science, Faculty of Health and Environmental Sciences, Auckland University of Technology, Private Bag 92006, Auckland, 1142, New Zealand; Merien, F., Aquaculture Biotechnology Research Group, School of Science, Faculty of Health and Environmental Sciences, Auckland University of Technology, Private Bag 92006, Auckland, 1142, New Zealand, AUT-Roche Diagnostics Laboratory, School of Science, Faculty of Health and Environmental Sciences, Auckland University of Technology, Private Bag 92006, Auckland, 1142, New Zealand; Burdass, M., Nelson Marlborough Institute of Technology (NMIT), H-Block, 322 Hardy Street, Private Bag 19, Nelson, 7042, New Zealand; Venter, L., Aquaculture Biotechnology Research Group, School of Science, Faculty of Health and Environmental Sciences, Auckland University of Technology, Private Bag 92006, Auckland, 1142, New Zealand; Young, T., Aquaculture Biotechnology Research Group, School of Science, Faculty of Health and Environmental Sciences, Auckland University of Technology, Private Bag 92006, Auckland, 1142, New Zealand, Centre for Biomedical &amp; Chemical Sciences, School of Science, Auckland University of Technology, Auckland, New Zealand"/>
    <n v="1"/>
    <s v="Lulijwa, Ronald, Alfaro, Andrea C., Merien, Fabrice, Venter, Leonie, Young, Tim, Burdass, Mark,"/>
    <s v="Alfaro, AC (corresponding author), Auckland Univ Technol, Fac Hlth &amp; Environm Sci, Sch Sci, Aquaculture Biotechnol Res Grp, Private Bag 92006, Auckland 1142, New Zealand."/>
    <s v="Alfaro, AC"/>
    <s v="Yes"/>
    <s v="Fish &amp; Shellfish Immunology"/>
    <x v="2"/>
    <s v="Elsevier BV"/>
    <x v="1"/>
    <s v="journal-article"/>
    <b v="0"/>
    <m/>
    <m/>
    <s v="No"/>
    <m/>
    <n v="0"/>
    <x v="0"/>
    <b v="0"/>
    <s v="1050-4648 1095-9947 "/>
    <s v="Yes"/>
    <s v="12 months"/>
    <s v="No"/>
    <m/>
    <s v="https://v2.sherpa.ac.uk/id/publication/11293"/>
    <n v="7"/>
    <n v="4"/>
    <m/>
    <s v="Yes"/>
    <s v="Yes"/>
    <m/>
    <m/>
    <m/>
    <s v="USD"/>
    <n v="3800"/>
    <n v="3800"/>
    <n v="0.25"/>
    <n v="0"/>
    <n v="0"/>
    <n v="1"/>
    <s v="http://www.altmetric.com/details.php?citation_id=75112964"/>
    <s v="New Zealand AID doctoral scholarship; AUTs Aquaculture Biotechnology Research Group (ABRG); Auckland University of Technology, New Zealand, AUT"/>
    <s v="New Zealand Aid Programme; AUT's Aquaculture Biotechnology Research Group"/>
    <s v="Fisheries; Immunology; Marine &amp; Freshwater Biology; Veterinary Sciences"/>
    <s v="Aquatic Science; Environmental Chemistry; General Medicine"/>
    <b v="0"/>
    <s v="No"/>
    <x v="1"/>
    <x v="1"/>
    <x v="1"/>
  </r>
  <r>
    <s v="10.1016/j.jphotochem.2019.112033"/>
    <m/>
    <m/>
    <x v="1"/>
    <s v="Synthesis and photochemical studies of 2-nitrobenzyl-caged N-hydroxysulfonamides"/>
    <s v="Zhou, Yang; Bharadwaj, Vinay; Rahman, Mohammad S.; Sampson, Paul; Brasch, Nicola E.; Seed, Alexander J."/>
    <n v="6"/>
    <s v="No"/>
    <s v="[Zhou, Yang; Rahman, Mohammad S.; Sampson, Paul; Seed, Alexander J.] Kent State Univ, Dept Chem &amp; Biochem, Kent, OH 44242 USA; [Bharadwaj, Vinay; Brasch, Nicola E.] Auckland Univ Technol, Sch Sci, Auckland 1142, New Zealand; [Bharadwaj, Vinay; Brasch, Nicola E.] Dodd Walls Ctr Quantum &amp; Photon Technol, Otago, New Zealand Zhou, Y., Department of Chemistry and Biochemistry, Kent State University, Kent, OH  44242, United States; Bharadwaj, V., School of Science, Auckland University of Technology, Auckland, 1142, New Zealand, Dodd-Walls Centre for Quantum and Photonic Technologies, New Zealand; Rahman, M.S., Department of Chemistry and Biochemistry, Kent State University, Kent, OH  44242, United States; Sampson, P., Department of Chemistry and Biochemistry, Kent State University, Kent, OH  44242, United States; Brasch, N.E., School of Science, Auckland University of Technology, Auckland, 1142, New Zealand, Dodd-Walls Centre for Quantum and Photonic Technologies, New Zealand; Seed, A.J., Department of Chemistry and Biochemistry, Kent State University, Kent, OH  44242, United States"/>
    <n v="1"/>
    <s v="Zhou, Yang, Rahman, Mohammad S., Sampson, Paul, Seed, Alexander J., Bharadwaj, Vinay, Brasch, Nicola E."/>
    <s v="Seed, AJ (corresponding author), Kent State Univ, Dept Chem &amp; Biochem, Kent, OH 44242 USA.; Brasch, NE (corresponding author), Auckland Univ Technol, Sch Sci, Auckland 1142, New Zealand."/>
    <s v="Brasch, NE"/>
    <s v="Yes"/>
    <s v="Journal of Photochemistry and Photobiology A: Chemistry"/>
    <x v="2"/>
    <s v="Elsevier BV"/>
    <x v="1"/>
    <s v="journal-article"/>
    <b v="0"/>
    <m/>
    <m/>
    <s v="No"/>
    <m/>
    <n v="0"/>
    <x v="0"/>
    <b v="0"/>
    <s v="1010-6030 "/>
    <s v="Yes"/>
    <s v="24 months"/>
    <s v="No"/>
    <m/>
    <s v="https://v2.sherpa.ac.uk/id/publication/12834"/>
    <m/>
    <n v="1"/>
    <m/>
    <s v="Yes"/>
    <s v="Yes"/>
    <m/>
    <m/>
    <m/>
    <s v="USD"/>
    <n v="2600"/>
    <n v="2600"/>
    <n v="0"/>
    <n v="0"/>
    <n v="0"/>
    <n v="0"/>
    <m/>
    <s v="U.S. National Science FoundationNational Science Foundation (NSF) [CHE-1306644]; Auckland University of Technology; National Science Foundation, NSF: CHE-1306644; Auckland University of Technology, New Zealand, AUT"/>
    <s v="National Science Foundation"/>
    <s v="Chemistry"/>
    <s v="General Physics and Astronomy; General Chemistry; General Chemical Engineering"/>
    <b v="0"/>
    <s v="No"/>
    <x v="1"/>
    <x v="1"/>
    <x v="1"/>
  </r>
  <r>
    <s v="10.1016/j.foodres.2019.108564"/>
    <s v="oa repository (via OAI-PMH title and first author match)"/>
    <m/>
    <x v="5"/>
    <s v="Background soundscapes influence the perception of ice-cream as indexed by electrophysiological measures"/>
    <s v="Xu, Yun; Hamid, Nazimah; Shepherd, Daniel; Kantono, Kevin; Reay, Stephen; Martinez, Guillaume; Spence, Charles"/>
    <n v="7"/>
    <s v="No"/>
    <s v="[Xu, Yun; Hamid, Nazimah; Kantono, Kevin] Auckland Univ Technol, Dept Food Sci, Private Bag 92006, Auckland 1142, New Zealand; [Shepherd, Daniel] Auckland Univ Technol, Dept Psychol, 90 Akoranga Dr,Private Bag 92006, Auckland 1142, New Zealand; [Reay, Stephen] Auckland Univ Technol, Sch Art &amp; Design, 34 St Paul St,Private Bag 92006, Auckland 1142, New Zealand; [Martinez, Guillaume] Agrocampus Ouest Rennes, Agrocampus Ouest Cursus Agroalimentaire, 65 Rue St Brieuc, F-35042 Rennes, France; [Spence, Charles] Univ Oxford, Dept Expt Psychol, Crossmodal Res Lab, Anna Watts Bldg, Oxford OX2 6GG, England Xu, Y., Department of Food Science, Auckland University of Technology, Private Bag 92006, Auckland, 1142, New Zealand; Hamid, N., Department of Food Science, Auckland University of Technology, Private Bag 92006, Auckland, 1142, New Zealand; Shepherd, D., Department of Psychology, Auckland University of Technology, 90 Akoranga Drive, Private Bag 92006, Auckland, 1142, New Zealand; Kantono, K., Department of Food Science, Auckland University of Technology, Private Bag 92006, Auckland, 1142, New Zealand; Reay, S., School of Art and Design, Auckland University of Technology, 34 St Paul Street, Private Bag 92006, Auckland, 1142, New Zealand; Martinez, G., Agrocampus Ouest - Cursus Agroalimentaire, 65 Rue de Saint-Brieuc, Agrocampus Ouest Rennes, 35042, France; Spence, C., Crossmodal Research Laboratory, Department of Experimental Psychology, University of Oxford, Anna Watts Building, Oxford, OX2 6GG, United Kingdom"/>
    <n v="1"/>
    <s v="Xu, Yun, Hamid, Nazimah, Kantono, Kevin, Shepherd, Daniel, Reay, Stephen"/>
    <s v="Hamid, N (corresponding author), Auckland Univ Technol, Dept Food Sci, Private Bag 92006, Auckland 1142, New Zealand."/>
    <s v="Hamid, N"/>
    <s v="Yes"/>
    <s v="Food Research International"/>
    <x v="2"/>
    <s v="Elsevier BV"/>
    <x v="0"/>
    <s v="journal-article"/>
    <b v="0"/>
    <s v="submittedVersion"/>
    <s v="repository"/>
    <s v="Yes"/>
    <s v="ora.ox.ac.uk "/>
    <n v="1"/>
    <x v="0"/>
    <b v="0"/>
    <s v="0963-9969 "/>
    <s v="Yes"/>
    <s v="12 months"/>
    <s v="No"/>
    <m/>
    <s v="https://v2.sherpa.ac.uk/id/publication/13168"/>
    <n v="8"/>
    <n v="12"/>
    <s v="https://ora.ox.ac.uk/objects/uuid:92515e70-b220-4073-a252-c54c08161d7e/download_file?safe_filename=XuetalAAM2019.pdf&amp;file_format=application%2Fpdf&amp;type_of_work=Journal+article"/>
    <s v="Yes"/>
    <s v="Yes"/>
    <m/>
    <m/>
    <m/>
    <s v="USD"/>
    <n v="3800"/>
    <n v="3800"/>
    <n v="2.7"/>
    <n v="0"/>
    <n v="0"/>
    <n v="3"/>
    <s v="http://www.altmetric.com/details.php?citation_id=64362610"/>
    <s v="Auckland University of Technology, New Zealand; Auckland University of Technology, New Zealand, AUT"/>
    <s v="Auckland University of Technology, New Zealand; Performance Based Research Fund"/>
    <s v="Food Science &amp; Technology"/>
    <s v="Food Science"/>
    <b v="0"/>
    <s v="No"/>
    <x v="1"/>
    <x v="0"/>
    <x v="5"/>
  </r>
  <r>
    <s v="10.1002/fut.22001"/>
    <m/>
    <m/>
    <x v="1"/>
    <s v="Market quality and the connectedness of steel rebar and other industrial metal futures in China"/>
    <s v="Indriawan, Ivan: Auckland University of TechnologyAuckland New Zealand; Liu, Qingfu: School of Economics, Fudan UniversityShanghai China; Tse, Yiuman: University of Missouri - St. Louis Missouri"/>
    <n v="3"/>
    <s v="No"/>
    <s v="[Indriawan, Ivan] Auckland Univ Technol, Auckland, New Zealand; [Liu, Qingfu] Fudan Univ, Sch Econ, Shanghai 200433, Peoples R China; [Tse, Yiuman] Univ Missouri, St Louis, MO 63121 USA Indriawan, I., Auckland University of Technology, Auckland, New Zealand; Liu, Q., School of Economics, Fudan University, Shanghai, China; Tse, Y., University of Missouri - St. LouisMO, United States"/>
    <n v="1"/>
    <s v="Indriawan, Ivan"/>
    <s v="Liu, QF (corresponding author), Fudan Univ, Sch Econ, Shanghai 200433, Peoples R China."/>
    <m/>
    <s v="No"/>
    <s v="Journal of Futures Markets"/>
    <x v="2"/>
    <s v="Wiley"/>
    <x v="1"/>
    <s v="journal-article"/>
    <b v="0"/>
    <m/>
    <m/>
    <s v="No"/>
    <m/>
    <n v="0"/>
    <x v="0"/>
    <b v="0"/>
    <s v="0270-7314 1096-9934 "/>
    <s v="Yes"/>
    <s v="24 months"/>
    <s v="No"/>
    <m/>
    <s v="https://v2.sherpa.ac.uk/id/publication/15125"/>
    <n v="3"/>
    <n v="1"/>
    <m/>
    <s v="Yes"/>
    <s v="Yes"/>
    <m/>
    <m/>
    <m/>
    <s v="USD"/>
    <n v="2500"/>
    <n v="2500"/>
    <n v="0"/>
    <n v="0"/>
    <n v="0"/>
    <n v="0"/>
    <m/>
    <s v="National Natural Science Foundation of China, NSFC: 71871066"/>
    <s v="National Natural Science Foundation of China"/>
    <s v="Business &amp; Economics"/>
    <s v="Economics and Econometrics; Accounting; General Business;  Management and Accounting; Finance"/>
    <b v="0"/>
    <s v="No"/>
    <x v="1"/>
    <x v="1"/>
    <x v="1"/>
  </r>
  <r>
    <s v="10.1109/ITNAC46935.2019.9077992"/>
    <m/>
    <m/>
    <x v="1"/>
    <s v="Feature Selection: Multi-source and Multi-view Data Limitations, Capabilities and Potentials"/>
    <s v="Cherrington, Marianne; Lu, Joan; Airehrour, David; Thabtah, Fadi; Xu, Qiang; Madanian, Samaneh"/>
    <n v="6"/>
    <s v="No"/>
    <s v=" Cherrington, M., University of Huddersfield, Huddersfield, United Kingdom; Lu, J., University of Huddersfield, Huddersfield, United Kingdom; Airehrour, D., Unitec Institute of Technology, Auckland, New Zealand; Thabtah, F., Manukau Institute of Technology, Auckland, New Zealand; Xu, Q., University of Huddersfield, Huddersfield, United Kingdom; Madanian, S., Auckland University of Technology, Auckland, New Zealand"/>
    <n v="1"/>
    <s v="Madanian, S."/>
    <m/>
    <m/>
    <s v="No"/>
    <s v="2019 29th International Telecommunication Networks and Applications Conference (ITNAC)"/>
    <x v="0"/>
    <s v="IEEE"/>
    <x v="1"/>
    <s v="proceedings-article"/>
    <b v="0"/>
    <m/>
    <m/>
    <s v="No"/>
    <m/>
    <n v="0"/>
    <x v="0"/>
    <b v="0"/>
    <m/>
    <m/>
    <m/>
    <m/>
    <m/>
    <m/>
    <n v="1"/>
    <n v="0"/>
    <m/>
    <s v="No"/>
    <s v="Yes"/>
    <m/>
    <m/>
    <m/>
    <m/>
    <m/>
    <m/>
    <n v="0"/>
    <n v="0"/>
    <n v="0"/>
    <n v="0"/>
    <m/>
    <m/>
    <m/>
    <m/>
    <m/>
    <b v="0"/>
    <s v="No"/>
    <x v="1"/>
    <x v="1"/>
    <x v="1"/>
  </r>
  <r>
    <s v="10.1016/j.annals.2019.102769"/>
    <m/>
    <m/>
    <x v="1"/>
    <s v="Fun time, finite time: Temporal and emotional dimensions of grandtravel experiences"/>
    <s v="Gram, Malene; O'Donohoe, Stephanie; Schänzel, Heike; Marchant, Caroline; Kastarinen, Anne"/>
    <n v="5"/>
    <s v="No"/>
    <s v="[Gram, Malene] Aalborg Univ, Social Sci, Aalborg, Denmark; [ODonohoe, Stephanie; Marchant, Caroline] Univ Edinburgh, Business Sch, Edinburgh, Midlothian, Scotland; [Schanzel, Heike] Auckland Univ Technol, Auckland, New Zealand Gram, M., Social Sciences, Aalborg University, Denmark; O'Donohoe, S., University of Edinburgh Business School, United Kingdom; Schänzel, H., Auckland University of Technology, New Zealand; Marchant, C., University of Edinburgh Business School, United Kingdom; Kastarinen, A., Entrepreneur, Tampere, Finland"/>
    <n v="1"/>
    <s v="Gram, Malene, ODonohoe, Stephanie, Marchant, Caroline, Schanzel, Heike,"/>
    <s v="Gram, M (corresponding author), Aalborg Univ, Social Sci, Aalborg, Denmark."/>
    <m/>
    <s v="No"/>
    <s v="Annals of Tourism Research"/>
    <x v="2"/>
    <s v="Elsevier BV"/>
    <x v="1"/>
    <s v="journal-article"/>
    <b v="0"/>
    <m/>
    <m/>
    <s v="No"/>
    <m/>
    <n v="0"/>
    <x v="0"/>
    <b v="0"/>
    <s v="0160-7383 "/>
    <s v="Yes"/>
    <s v="36 months"/>
    <s v="No"/>
    <m/>
    <s v="https://v2.sherpa.ac.uk/id/publication/10583"/>
    <n v="4"/>
    <n v="3"/>
    <m/>
    <s v="Yes"/>
    <s v="Yes"/>
    <m/>
    <m/>
    <m/>
    <s v="USD"/>
    <n v="1800"/>
    <n v="1800"/>
    <n v="12.35"/>
    <n v="1"/>
    <n v="0"/>
    <n v="3"/>
    <s v="http://www.altmetric.com/details.php?citation_id=65942761"/>
    <s v="Independent Research Fund Denmark [DFF 7023-00090]; Danmarks Frie Forskningsfond, DFF: DFF 7023-00090"/>
    <s v="Det Frie Forskningsråd"/>
    <s v="Social Sciences - Other Topics; Sociology"/>
    <s v="Tourism;  Leisure and Hospitality Management; Development"/>
    <b v="0"/>
    <s v="No"/>
    <x v="1"/>
    <x v="1"/>
    <x v="1"/>
  </r>
  <r>
    <s v="10.1016/j.lwt.2019.108438"/>
    <m/>
    <m/>
    <x v="1"/>
    <s v="Physicochemical changes in New Zealand abalone (Haliotis iris) with pulsed electric field (PEF) processing and heat treatments"/>
    <s v="Luo, Qian; Hamid, Nazimah; Oey, Indrawati; Leong, Sze Ying; Kantono, Kevin; Alfaro, Andrea; Lu, Jun"/>
    <n v="7"/>
    <s v="No"/>
    <s v="[Luo, Qian; Hamid, Nazimah; Kantono, Kevin; Lu, Jun] Auckland Univ Technol, Fac Hlth &amp; Environm Sci, Dept Food Sci, Auckland, New Zealand; [Oey, Indrawati; Leong, Sze Ying] Univ Otago, Dept Food Sci, POB 56, Dunedin 9054, New Zealand; [Alfaro, Andrea] Auckland Univ Technol, Sch Sci, Aquaculture Biotechnol Res Grp, Auckland, New Zealand; [Lu, Jun] Auckland Univ Technol, Sch Interprofess Hlth Studies, Fac Hlth &amp; Environm Sci, Auckland, New Zealand; [Lu, Jun] Shaanxi Normal Univ, Coll Food Engn &amp; Nutr Sci, Xian 710062, Shaanxi, Peoples R China; [Lu, Jun] Shenzhen Univ, Coll Life Sci &amp; Oceanog, Shenzhen 518071, Guangdong, Peoples R China Luo, Q., Department of Food Science, Faculty of Health and Environmental Sciences, Auckland University of Technology, Auckland, New Zealand; Hamid, N., Department of Food Science, Faculty of Health and Environmental Sciences, Auckland University of Technology, Auckland, New Zealand; Oey, I., Department of Food Science, University of Otago, PO Box 56, Dunedin, 9054, New Zealand; Leong, S.Y., Department of Food Science, University of Otago, PO Box 56, Dunedin, 9054, New Zealand; Kantono, K., Department of Food Science, Faculty of Health and Environmental Sciences, Auckland University of Technology, Auckland, New Zealand; Alfaro, A., Aquaculture Biotechnology Research Group, School of Science, Auckland University of Technology, Auckland, New Zealand; Lu, J., Department of Food Science, Faculty of Health and Environmental Sciences, Auckland University of Technology, Auckland, New Zealand, School of Interprofessional Health Studies, Faculty of Health and Environmental Sciences, Auckland University of Technology, Auckland, New Zealand, College of Food Engineering and Nutritional Science, Shaanxi Normal University, Xi'an, 710062, China, College of Life Sciences and Oceanography, Shenzhen University, Shenzhen, Guangdong Province  518071, China"/>
    <n v="1"/>
    <s v="Luo, Qian, Hamid, Nazimah, Kantono, Kevin, Lu, Jun, Oey, Indrawati, Leong, Sze Ying, Alfaro, Andrea"/>
    <s v="Hamid, N (corresponding author), Auckland Univ Technol, Dept Food Sci, Private Bag 92006, Auckland 1142, New Zealand."/>
    <s v="Hamid, N"/>
    <s v="Yes"/>
    <s v="LWT"/>
    <x v="2"/>
    <s v="Elsevier BV"/>
    <x v="1"/>
    <s v="journal-article"/>
    <b v="0"/>
    <m/>
    <m/>
    <s v="No"/>
    <m/>
    <n v="0"/>
    <x v="0"/>
    <b v="0"/>
    <s v="0023-6438 "/>
    <s v="Yes"/>
    <s v="12 months"/>
    <s v="No"/>
    <m/>
    <s v="https://v2.sherpa.ac.uk/id/publication/15846"/>
    <n v="6"/>
    <n v="9"/>
    <m/>
    <s v="Yes"/>
    <s v="Yes"/>
    <m/>
    <m/>
    <m/>
    <s v="USD"/>
    <n v="3000"/>
    <n v="3000"/>
    <n v="1"/>
    <n v="0"/>
    <n v="0"/>
    <n v="1"/>
    <s v="http://www.altmetric.com/details.php?citation_id=64362505"/>
    <m/>
    <m/>
    <s v="Food Science &amp; Technology"/>
    <s v="Food Science"/>
    <b v="0"/>
    <s v="No"/>
    <x v="1"/>
    <x v="1"/>
    <x v="1"/>
  </r>
  <r>
    <s v="10.1016/j.puhe.2019.02.020"/>
    <s v="oa repository (via OAI-PMH title and first author match)"/>
    <m/>
    <x v="5"/>
    <s v="Are Gypsy Roma Traveller communities indigenous and would identification as such better address their public health needs?"/>
    <s v="Heaslip, V.; Wilson, D.; Jackson, D."/>
    <n v="3"/>
    <s v="No"/>
    <s v="[Heaslip, V] Bournemouth Univ, Fac Hlth &amp; Social Sci, Principal Acad, Dept Nursing &amp; Clin Sci, Poole, Dorset, England; [Heaslip, V] Univ Stavanger, Dept Social Studies, Stavanger, Norway; [Wilson, D.] Auckland Univ Technol, Fac Hlth &amp; Environm Sci, Taupua Waiora Ctr Maori Hlth Res, Maori Hlth, Auckland, New Zealand; [Jackson, D.] Univ Technol, Nursing Fac Hlth, Sydney, Uts, Australia Heaslip, V., Principal Academic Department of Nursing and Clinical Science, Faculty of Health and Social Science, Bournemouth University, United Kingdom, Department of Social Studies, University of Stavanger, Norway; Wilson, D., Māori Health, Taupua Waiora Centre for Māori Health Research, Faculty of Health and Environmental Sciences, Auckland University of Technology, New Zealand; Jackson, D., Nursing, Faculty of Health, University of Technology, Sydney (UTS), Australia"/>
    <n v="1"/>
    <s v="Heaslip, V, Wilson, D."/>
    <s v="Heaslip, V (corresponding author), Bournemouth Univ, B414 Bournemouth House,Christchurch Rd, Bournemouth BH1 3LH, Dorset, England."/>
    <m/>
    <s v="No"/>
    <s v="Public Health"/>
    <x v="2"/>
    <s v="Elsevier BV"/>
    <x v="0"/>
    <s v="journal-article"/>
    <b v="0"/>
    <s v="acceptedVersion"/>
    <s v="repository"/>
    <s v="Yes"/>
    <s v="eprints.bournemouth.ac.uk opus.lib.uts.edu.au "/>
    <n v="2"/>
    <x v="0"/>
    <b v="0"/>
    <s v="0033-3506 "/>
    <s v="Yes"/>
    <s v="12 months"/>
    <s v="No"/>
    <m/>
    <s v="https://v2.sherpa.ac.uk/id/publication/4816"/>
    <n v="2"/>
    <n v="1"/>
    <s v="http://eprints.bournemouth.ac.uk/32274/3/Copy%20for%20Repository%2011.5.2019.pdf"/>
    <s v="Yes"/>
    <s v="Yes"/>
    <m/>
    <m/>
    <m/>
    <s v="USD"/>
    <n v="2800"/>
    <n v="2800"/>
    <n v="46.63"/>
    <n v="4"/>
    <n v="0"/>
    <n v="9"/>
    <s v="http://www.altmetric.com/details.php?citation_id=69803310"/>
    <s v="Sandra Charitable Trust; Florence Nightingale Foundation"/>
    <s v="Florence Nightingale Foundation"/>
    <s v="Public, Environmental &amp; Occupational Health"/>
    <s v="Public Health;  Environmental and Occupational Health; General Medicine"/>
    <b v="0"/>
    <s v="No"/>
    <x v="1"/>
    <x v="0"/>
    <x v="5"/>
  </r>
  <r>
    <s v="10.1016/j.indmarman.2018.11.007"/>
    <s v="oa repository (via OAI-PMH title and first author match)"/>
    <s v="cc-by-nc-nd"/>
    <x v="5"/>
    <s v="Building absorptive capacity through firm openness in the context of a less-open country"/>
    <s v="Aliasghar, Omid; Rose, Elizabeth L.; Chetty, Sylvie"/>
    <n v="3"/>
    <s v="No"/>
    <s v=" Aliasghar, O., International Business, Strategy and Entrepreneurship Department, Auckland University of Technology, 55 Wellesley Street East, Auckland Central, New Zealand; Rose, E.L., University of Leeds, United Kingdom, Aalto University, Finland; Chetty, S., Uppsala University, Sweden"/>
    <n v="1"/>
    <s v="Aliasghar, O."/>
    <s v="Aliasghar, O.; International Business, 55 Wellesley Street East, New Zealand; email: omid.aliasghar@gmail.com"/>
    <s v="Aliasghar, O."/>
    <s v="Yes"/>
    <s v="Industrial Marketing Management"/>
    <x v="4"/>
    <s v="Elsevier BV"/>
    <x v="0"/>
    <s v="journal-article"/>
    <b v="0"/>
    <s v="publishedVersion"/>
    <s v="repository"/>
    <s v="Yes"/>
    <s v="eprints.whiterose.ac.uk "/>
    <n v="1"/>
    <x v="0"/>
    <b v="0"/>
    <s v="0019-8501 "/>
    <s v="Yes"/>
    <s v="36 months"/>
    <s v="No"/>
    <m/>
    <s v="https://v2.sherpa.ac.uk/id/publication/16941"/>
    <n v="5"/>
    <n v="7"/>
    <s v="https://eprints.whiterose.ac.uk/139149/3/Building%20absorptive%20capacity%20through%20Firm%20openness-IMM%207765.pdf"/>
    <s v="No"/>
    <s v="Yes"/>
    <m/>
    <m/>
    <m/>
    <s v="USD"/>
    <n v="1100"/>
    <n v="1100"/>
    <n v="0"/>
    <n v="0"/>
    <n v="0"/>
    <n v="0"/>
    <m/>
    <m/>
    <m/>
    <m/>
    <s v="Marketing"/>
    <b v="0"/>
    <s v="No"/>
    <x v="1"/>
    <x v="0"/>
    <x v="5"/>
  </r>
  <r>
    <s v="10.1109/AUPEC48547.2019.211897"/>
    <m/>
    <m/>
    <x v="1"/>
    <s v="Applications of Non-Intrusive Load Monitoring Towards Smart and Sustainable Power Grids: A System Perspective"/>
    <s v="Rehman, Attique Ur; Rahman Tito, Shafiqur; Nieuwoudt, Pieter; Imran, Gulshad; Lie, Tek Tjing; Valles, Brice; Ahmad, Waseem"/>
    <n v="7"/>
    <s v="No"/>
    <s v="[Rehman, Attique Ur; Tito, Shafiqur Rahman; Nieuwoudt, Pieter] Manukau Inst Technol, Auckland, New Zealand; [Imran, Gulshad] Massey Univ, Palmerston North, New Zealand; [Lie, Tek Tjing] Auckland Univ Technol, Auckland, New Zealand; [Valles, Brice] Genesis Energy Ltd, Auckland, New Zealand; [Ahmad, Waseem] Toi Ohomai Inst Technol, Auckland, New Zealand Rehman, A.U., Manukau Institute of Technology, New Zealand; Rahman Tito, S., Manukau Institute of Technology, New Zealand; Nieuwoudt, P., Manukau Institute of Technology, New Zealand; Imran, G., Massey University, New Zealand; Lie, T.T., Auckland University of Technology, New Zealand; Valles, B., Genesis Energy Limited, New Zealand; Ahmad, W., Toi-Ohomai Institute of Technology, New Zealand"/>
    <n v="1"/>
    <s v="Rehman, Attique Ur, Tito, Shafiqur Rahman, Nieuwoudt, Pieter, Imran, Gulshad, Lie, Tek Tjing"/>
    <s v="Rehman, AU (corresponding author), Manukau Inst Technol, Auckland, New Zealand."/>
    <m/>
    <s v="No"/>
    <s v="2019 29th Australasian Universities Power Engineering Conference (AUPEC)"/>
    <x v="0"/>
    <s v="IEEE"/>
    <x v="1"/>
    <s v="proceedings-article"/>
    <b v="0"/>
    <m/>
    <m/>
    <s v="No"/>
    <m/>
    <n v="0"/>
    <x v="0"/>
    <b v="0"/>
    <m/>
    <m/>
    <m/>
    <m/>
    <m/>
    <m/>
    <n v="3"/>
    <n v="1"/>
    <m/>
    <s v="Yes"/>
    <s v="Yes"/>
    <m/>
    <m/>
    <m/>
    <m/>
    <m/>
    <m/>
    <n v="0"/>
    <n v="0"/>
    <n v="0"/>
    <n v="0"/>
    <m/>
    <s v="Manukau Institute of Technology, Auckland, New Zealand"/>
    <m/>
    <s v="Energy &amp; Fuels; Engineering"/>
    <m/>
    <b v="0"/>
    <s v="No"/>
    <x v="1"/>
    <x v="1"/>
    <x v="1"/>
  </r>
  <r>
    <s v="10.3390/nu11112632"/>
    <s v="oa journal (via doaj)"/>
    <m/>
    <x v="0"/>
    <s v="A Sustainable Wholesome Foodstuff; Health Effects and Potential Dietotherapy Applications of Yacon"/>
    <s v="Yan, Mary R.; Welch, Robert; Rush, Elaine C.; Xiang, Xuesong; Wang, Xin"/>
    <n v="5"/>
    <s v="No"/>
    <s v="[Yan, Mary R.; Rush, Elaine C.] Auckland Univ Technol, AUT Food Network, Auckland 1010, New Zealand; [Yan, Mary R.] Unitec Inst Technol, Community &amp; Social Sci, Auckland 1025, New Zealand; [Welch, Robert] Yacon New Zealand Ltd, Auckland 1051, New Zealand; [Xiang, Xuesong] China CDC, Natl Inst Nutr &amp; Hlth, Beijing 100050, Peoples R China; [Wang, Xin] Zhejiang Acad Agr Sci, Plant Protect &amp; Microbiol, Hangzhou 310021, Zhejiang, Peoples R China Yan, M.R., AUT Food Network, Auckland University of Technology, Auckland, 1010, New Zealand, Community and Social Sciences, Unitec Institute of Technology, Auckland, 1025, New Zealand; Welch, R., Yacon New Zealand Ltd, Auckland, 1051, New Zealand; Rush, E.C., AUT Food Network, Auckland University of Technology, Auckland, 1010, New Zealand; Xiang, X., National Institute of Nutrition and Health, China CDC, Beijing, 100050, China; Wang, X., Plant Protection and Microbiology, Zhejiang Academy of Agricultural Sciences, Hangzhou, 310021, China"/>
    <n v="1"/>
    <s v="Yan, Mary R., Rush, Elaine C."/>
    <s v="Yan, MR (corresponding author), Auckland Univ Technol, AUT Food Network, Auckland 1010, New Zealand.; Yan, MR (corresponding author), Unitec Inst Technol, Community &amp; Social Sci, Auckland 1025, New Zealand."/>
    <s v="Yan, MR"/>
    <s v="Yes"/>
    <s v="Nutrients"/>
    <x v="2"/>
    <s v="MDPI AG"/>
    <x v="0"/>
    <s v="journal-article"/>
    <b v="1"/>
    <s v="publishedVersion"/>
    <s v="publisher"/>
    <s v="Yes"/>
    <s v="europepmc.org unitec.researchbank.ac.nz "/>
    <n v="2"/>
    <x v="0"/>
    <b v="1"/>
    <s v="2072-6643 "/>
    <s v="Yes"/>
    <s v="None"/>
    <s v="Yes"/>
    <s v="None"/>
    <s v="https://v2.sherpa.ac.uk/id/publication/17521"/>
    <m/>
    <n v="1"/>
    <s v="https://doi.org/10.3390/nu11112632"/>
    <s v="Yes"/>
    <s v="Yes"/>
    <s v="Yes"/>
    <s v="CHF"/>
    <n v="1800"/>
    <m/>
    <m/>
    <n v="2002"/>
    <n v="8"/>
    <n v="0"/>
    <n v="0"/>
    <n v="12"/>
    <s v="http://www.altmetric.com/details.php?citation_id=70034911"/>
    <s v="Yacon New Zealand Ltd."/>
    <m/>
    <s v="Nutrition &amp; Dietetics"/>
    <s v="Food Science"/>
    <b v="0"/>
    <s v="No"/>
    <x v="1"/>
    <x v="0"/>
    <x v="0"/>
  </r>
  <r>
    <s v="10.1016/j.regsciurbeco.2019.103468"/>
    <m/>
    <m/>
    <x v="1"/>
    <s v="Locus of control and internal migration"/>
    <s v="Caliendo, Marco; Cobb-Clark, Deborah A.; Hennecke, Juliane; Uhlendorff, Arne"/>
    <n v="4"/>
    <s v="No"/>
    <s v="[Caliendo, Marco] Univ Potsdam, IZA, DIW, IAB, Potsdam, Germany; [Cobb-Clark, Deborah A.] Univ Sydney, IZA, ARC Life Course Ctr, Sydney, NSW, Australia; [Hennecke, Juliane] Auckland Univ Technol, Auckland, New Zealand; [Uhlendorff, Arne] Univ Paris Saclay, CNRS, CREST, IAB,IZA,DIW, St Aubin, France Caliendo, M., University of Potsdam, IZA, DIW, IAB, Germany; Cobb-Clark, D.A., University of Sydney, IZA, ARC Life Course Centre, Australia; Hennecke, J., Auckland University of Technology, New Zealand; Uhlendorff, A., CREST, CNRS, Université Paris-Saclay, IAB, IZA, DIW, France"/>
    <n v="1"/>
    <s v="Caliendo, Marco, Cobb-Clark, Deborah A., Hennecke, Juliane"/>
    <s v="Caliendo, M (corresponding author), Univ Potsdam, Chair Empir Econ, August Bebel Str 89, D-14482 Potsdam, Germany."/>
    <m/>
    <s v="No"/>
    <s v="Regional Science and Urban Economics"/>
    <x v="2"/>
    <s v="Elsevier BV"/>
    <x v="1"/>
    <s v="journal-article"/>
    <b v="0"/>
    <m/>
    <m/>
    <s v="No"/>
    <m/>
    <n v="0"/>
    <x v="0"/>
    <b v="0"/>
    <s v="0166-0462 "/>
    <s v="Yes"/>
    <s v="24 months"/>
    <s v="No"/>
    <m/>
    <s v="https://v2.sherpa.ac.uk/id/publication/15572"/>
    <n v="4"/>
    <n v="4"/>
    <m/>
    <s v="Yes"/>
    <s v="Yes"/>
    <m/>
    <m/>
    <m/>
    <s v="USD"/>
    <n v="1800"/>
    <n v="1800"/>
    <n v="1"/>
    <n v="0"/>
    <n v="0"/>
    <n v="1"/>
    <s v="http://www.altmetric.com/details.php?citation_id=69128255"/>
    <s v="University of MelbourneUniversity of Melbourne; Melbourne Institute of Applied Economic and Social Research; Australian Research CouncilAustralian Research Council [DP110103456, CE140100027]; Investissements d'AvenirFrench National Research Agency (ANR) [ANR-11-IDEX-0003/Labex Ecodec/ANR-11-LABX-0047]; Australian Research Council, ARC: ANR-11-IDEX-0003/Labex Ecodec/ANR-11-LABX-0047, CE140100027, DP110103456; Economic and Social Research Institute, ESRI; University of Melbourne"/>
    <s v="University of Melbourne; Australian Research Council; Melbourne Institute of Applied Economic and Social Research; Investissements d'Avenir"/>
    <s v="Business &amp; Economics; Environmental Sciences &amp; Ecology; Urban Studies"/>
    <s v="Economics and Econometrics; Urban Studies"/>
    <b v="0"/>
    <s v="No"/>
    <x v="1"/>
    <x v="1"/>
    <x v="1"/>
  </r>
  <r>
    <s v="10.1016/j.neunet.2019.07.021"/>
    <m/>
    <m/>
    <x v="1"/>
    <s v="Personalised modelling with spiking neural networks integrating temporal and static information"/>
    <s v="Doborjeh, Maryam; Kasabov, Nikola; Doborjeh, Zohreh; Enayatollahi, Reza; Tu, Enmei; Gandomi, Amir H."/>
    <n v="6"/>
    <s v="No"/>
    <s v="[Doborjeh, Maryam; Kasabov, Nikola; Doborjeh, Zohreh] Auckland Univ Technol, Knowledge Engn &amp; Discovery Res Inst, Auckland, New Zealand; [Doborjeh, Maryam; Kasabov, Nikola] Auckland Univ Technol, Comp Sci Dept, Auckland, New Zealand; [Enayatollahi, Reza] Auckland Univ Technol, Sch Engn Comp &amp; Math Sci, BioDesign Lab, Auckland, New Zealand; [Tu, Enmei] Shanghai Jiao Tong Univ, Sch Elect Informat &amp; Elect Engn, Shanghai 200240, Peoples R China; [Gandomi, Amir H.] Univ Technol, Fac Engn &amp; Informat Technol, Ultimo, NSW 2007, Australia; [Gandomi, Amir H.] Stevens Inst Technol, Sch Business, Hoboken, NJ 07030 USA Doborjeh, M., Knowledge Engineering and Discovery Research Institute, Auckland University of Technology, Auckland, New Zealand, Computer Science Department, Auckland University of Technology, New Zealand; Kasabov, N., Knowledge Engineering and Discovery Research Institute, Auckland University of Technology, Auckland, New Zealand, Computer Science Department, Auckland University of Technology, New Zealand; Doborjeh, Z., Knowledge Engineering and Discovery Research Institute, Auckland University of Technology, Auckland, New Zealand; Enayatollahi, R., BioDesign Lab, School of Engineering, Computer &amp; Mathematical Sciences, Auckland University of Technology, Auckland, New Zealand; Tu, E., School of Electronics, Information &amp; Electrical Engineering, Shanghai Jiao Tong University, Shanghai, 200240, China; Gandomi, A.H., Faculty of Engineering &amp; Information Technology, University of Technology, Sydney, UltimoNSW  2007, Australia, School of Business, Stevens Institute of Technology, Hoboken, NJ  07030, United States"/>
    <n v="1"/>
    <s v="Doborjeh, Maryam, Kasabov, Nikola, Doborjeh, Zohreh, Enayatollahi, Reza"/>
    <s v="Doborjeh, M (corresponding author), Auckland Univ Technol, Knowledge Engn &amp; Discovery Res Inst, Auckland, New Zealand."/>
    <s v="Doborjeh, M"/>
    <s v="Yes"/>
    <s v="Neural Networks"/>
    <x v="2"/>
    <s v="Elsevier BV"/>
    <x v="1"/>
    <s v="journal-article"/>
    <b v="0"/>
    <m/>
    <m/>
    <s v="No"/>
    <m/>
    <n v="0"/>
    <x v="0"/>
    <b v="0"/>
    <s v="0893-6080 "/>
    <s v="Yes"/>
    <s v="24 months"/>
    <s v="No"/>
    <m/>
    <s v="https://v2.sherpa.ac.uk/id/publication/4661"/>
    <n v="1"/>
    <n v="0"/>
    <m/>
    <s v="Yes"/>
    <s v="Yes"/>
    <m/>
    <m/>
    <m/>
    <s v="USD"/>
    <n v="3100"/>
    <n v="3100"/>
    <n v="0"/>
    <n v="0"/>
    <n v="0"/>
    <n v="0"/>
    <m/>
    <s v="Knowledge Engineering and Discovery Research Institute, Auckland University of Technology; Auckland University of Technology, New Zealand, AUT"/>
    <s v="Auckland University of Technology, New Zealand"/>
    <s v="Computer Science; Neurosciences &amp; Neurology"/>
    <s v="Cognitive Neuroscience; Artificial Intelligence"/>
    <b v="0"/>
    <s v="No"/>
    <x v="1"/>
    <x v="1"/>
    <x v="1"/>
  </r>
  <r>
    <s v="10.1016/j.archger.2019.103935"/>
    <m/>
    <m/>
    <x v="1"/>
    <s v="Financial difficulty and biopsychosocial predictors of loneliness: A cross-sectional study of community dwelling older adults"/>
    <s v="Cheung, Gary; Wright-St Clair, Valerie; Chacko, Emme; Barak, Yoram"/>
    <n v="4"/>
    <s v="No"/>
    <s v="[Cheung, Gary] Univ Auckland, Dept Psychol Med, Auckland, New Zealand; [Wright-St Clair, Valerie] Auckland Univ Technol, AUT Ctr Active Ageing, Auckland, New Zealand; [Chacko, Emme] Auckland Dist Hlth Board, Auckland, New Zealand; [Chacko, Emme] Univ Auckland, Auckland, New Zealand; [Barak, Yoram] Univ Otago, Dunedin Sch Med, Dunedin, New Zealand Cheung, G., Department of Psychological Medicine, The University of Auckland, New Zealand; Wright-St Clair, V., AUT Centre for Active Ageing, Auckland University of Technology, New Zealand; Chacko, E., Auckland District Health Board and the University of Auckland, New Zealand; Barak, Y., Dunedin School of Medicine, University of Otago, Dunedin, New Zealand"/>
    <n v="1"/>
    <s v="Cheung, Gary, Wright-St Clair, Valerie"/>
    <s v="Barak, Y (corresponding author), Dunedin Sch Med, Dept Psychol Med, POB 56, Dunedin, New Zealand."/>
    <m/>
    <s v="No"/>
    <s v="Archives of Gerontology and Geriatrics"/>
    <x v="2"/>
    <s v="Elsevier BV"/>
    <x v="1"/>
    <s v="journal-article"/>
    <b v="0"/>
    <m/>
    <m/>
    <s v="No"/>
    <m/>
    <n v="0"/>
    <x v="0"/>
    <b v="0"/>
    <s v="0167-4943 "/>
    <s v="Yes"/>
    <s v="12 months"/>
    <s v="No"/>
    <m/>
    <s v="https://v2.sherpa.ac.uk/id/publication/12425"/>
    <n v="6"/>
    <n v="4"/>
    <m/>
    <s v="Yes"/>
    <s v="Yes"/>
    <m/>
    <m/>
    <m/>
    <s v="USD"/>
    <n v="2500"/>
    <n v="2500"/>
    <n v="9.5"/>
    <n v="0"/>
    <n v="0"/>
    <n v="15"/>
    <s v="http://www.altmetric.com/details.php?citation_id=65280196"/>
    <m/>
    <m/>
    <s v="Geriatrics &amp; Gerontology"/>
    <s v="Ageing; Gerontology; Health(social science); Geriatrics and Gerontology"/>
    <b v="0"/>
    <s v="No"/>
    <x v="1"/>
    <x v="1"/>
    <x v="1"/>
  </r>
  <r>
    <s v="10.1016/j.msec.2019.109873"/>
    <m/>
    <m/>
    <x v="1"/>
    <s v="A 3D printed chitosan-pectin hydrogel wound dressing for lidocaine hydrochloride delivery"/>
    <s v="Long, Jingjunjiao; Etxeberria, Alaitz Etxabide; Nand, Ashveen V.; Bunt, Craig R.; Ray, Sudip; Seyfoddin, Ali"/>
    <n v="6"/>
    <s v="No"/>
    <s v="[Long, Jingjunjiao; Etxeberria, Alaitz Etxabide; Seyfoddin, Ali] Auckland Univ Technol, Fac Hlth &amp; Environm Sci, Sch Sci, Drug Delivery Res Grp, Level 5,WS Bldg,34 St Paul St, Auckland 1010, New Zealand; [Seyfoddin, Ali] Auckland Univ Technol, Fac Hlth &amp; Environm Sci, Sch Interprofess Hlth Studies, Auckland, New Zealand; [Etxeberria, Alaitz Etxabide] Univ Basque Country, BIOMAT Res Grp, Dept Chem &amp; Environm Engn, Engn Coll Gipuzkoa,UPV EHU, Donostia San Sebastian, Spain; [Nand, Ashveen, V] Unitec Inst Technol, Hlth &amp; Community &amp; Environm &amp; Anim Sci Network, 139 Carrington Rd, Auckland 1025, New Zealand; [Bunt, Craig R.] Lincoln Univ, Fac Agr &amp; Life Sci, Dept Agr Sci, Canterbury, New Zealand; [Ray, Sudip] Univ Auckland, Sch Chem Sci, MBIE Biocide Toolbox &amp; NZ Prod Accelerator Progra, Auckland, New Zealand Long, J., Drug Delivery Research Group, School of Science, Faculty of Health and Environmental Sciences, Auckland University of Technology, Level 5, WS building, 34 St Paul St, Auckland, 1010, New Zealand; Etxeberria, A.E., Drug Delivery Research Group, School of Science, Faculty of Health and Environmental Sciences, Auckland University of Technology, Level 5, WS building, 34 St Paul St, Auckland, 1010, New Zealand, BIOMAT Research Group, University of the Basque Country (UPV/EHU), Department of Chemical and Environmental Engineering, Engineering College of Gipuzkoa, Donostia-San Sebastian, Spain; Nand, A.V., Health and Community, and Environmental and Animal Sciences Network, Unitec Institute of Technology, 139 Carrington Rd, Mount Albert, Auckland, 1025, New Zealand; Bunt, C.R., Department of Agricultural Sciences, Faculty of Agriculture and Life Sciences, Lincoln University, Canterbury, New Zealand; Ray, S., MBIE Biocide Toolbox and NZProduct Accelerator programme, School of Chemical Sciences, University of Auckland, Auckland, New Zealand; Seyfoddin, A., Drug Delivery Research Group, School of Science, Faculty of Health and Environmental Sciences, Auckland University of Technology, Level 5, WS building, 34 St Paul St, Auckland, 1010, New Zealand, School of Interprofessional Health Studies, Faculty of Health and Environmental Sciences, Auckland University of Technology, Auckland, New Zealand"/>
    <n v="1"/>
    <s v="Long, Jingjunjiao, Etxeberria, Alaitz Etxabide, Seyfoddin, Ali"/>
    <s v="Seyfoddin, A (corresponding author), Auckland Univ Technol, Fac Hlth &amp; Environm Sci, Sch Sci, Drug Delivery Res Grp, Level 5,WS Bldg,34 St Paul St, Auckland 1010, New Zealand."/>
    <s v="Seyfoddin, A"/>
    <s v="Yes"/>
    <s v="Materials Science and Engineering: C"/>
    <x v="2"/>
    <s v="Elsevier BV"/>
    <x v="1"/>
    <s v="journal-article"/>
    <b v="0"/>
    <m/>
    <m/>
    <s v="No"/>
    <m/>
    <n v="0"/>
    <x v="0"/>
    <b v="0"/>
    <s v="0928-4931 "/>
    <s v="Yes"/>
    <s v="24 months"/>
    <s v="No"/>
    <m/>
    <s v="https://v2.sherpa.ac.uk/id/publication/13704"/>
    <n v="36"/>
    <n v="35"/>
    <m/>
    <s v="Yes"/>
    <s v="Yes"/>
    <m/>
    <m/>
    <m/>
    <s v="USD"/>
    <n v="3300"/>
    <n v="3300"/>
    <n v="0.75"/>
    <n v="0"/>
    <n v="0"/>
    <n v="1"/>
    <s v="http://www.altmetric.com/details.php?citation_id=62229405"/>
    <m/>
    <m/>
    <s v="Materials Science"/>
    <s v="Mechanical Engineering; General Materials Science; Mechanics of Materials; Condensed Matter Physics"/>
    <b v="0"/>
    <s v="No"/>
    <x v="1"/>
    <x v="1"/>
    <x v="1"/>
  </r>
  <r>
    <s v="10.1007/s11695-019-04040-x"/>
    <m/>
    <m/>
    <x v="1"/>
    <s v="Acute Changes of Bile Acids and FGF19 After Sleeve Gastrectomy and Roux-en-Y Gastric Bypass"/>
    <s v="Chen, Yutao; Lu, Jun; Nemati, Reza; Plank, Lindsay D.; Murphy, Rinki"/>
    <n v="5"/>
    <s v="No"/>
    <s v="[Chen, Yutao; Lu, Jun] Shenzhen Univ, Coll Life &amp; Marine Sci, Shenzhen, Guangdong, Peoples R China; [Chen, Yutao; Lu, Jun; Nemati, Reza] Auckland Univ Technol, Fac Hlth &amp; Environm Sci, Sch Sci, Private Bag 92006, Auckland 1142, New Zealand; [Chen, Yutao; Lu, Jun; Nemati, Reza] Auckland Univ Technol, Fac Hlth &amp; Environm Sci, Sch Interprofess Hlth Studies, Private Bag 92006, Auckland 1142, New Zealand; [Lu, Jun] Auckland Univ Technol, Inst Biomed Technol, Private Bag 92006, Auckland 1142, New Zealand; [Lu, Jun] Shaanxi Normal Univ, Coll Food Engn &amp; Nutr Sci, Xian 710119, Shaanxi, Peoples R China; [Plank, Lindsay D.] Univ Auckland, Fac Med &amp; Hlth Sci, Dept Surg, Auckland, New Zealand; [Murphy, Rinki] Auckland Dist Hlth Board, Auckland Diabet Ctr, Auckland, New Zealand; [Murphy, Rinki] Counties Manukau Dist Hlth Board, Whitiora Diabet Dept, Auckland, New Zealand; [Murphy, Rinki] Univ Auckland, Fac Med &amp; Hlth Sci, Dept Med, Private Bag 92019, Auckland 1142, New Zealand; [Murphy, Rinki] Maurice Wilkins Ctr Biodiscovery, Auckland, New Zealand Chen, Y., College of Life and Marine Sciences, Shenzhen University, Shenzhen, Guangdong Province, China, School of Science and School of Interprofessional Health Studies, Faculty of Health and Environmental Sciences, Auckland University of Technology, Private Bag 92006, Auckland, 1142, New Zealand; Lu, J., College of Life and Marine Sciences, Shenzhen University, Shenzhen, Guangdong Province, China, School of Science and School of Interprofessional Health Studies, Faculty of Health and Environmental Sciences, Auckland University of Technology, Private Bag 92006, Auckland, 1142, New Zealand, Institute of Biomedical Technology, Auckland University of Technology, Private Bag 92006, Auckland, 1142, New Zealand, College of Food Engineering and Nutrition Sciences, Shaanxi Normal University, Xi'an, 710119, China; Nemati, R., School of Science and School of Interprofessional Health Studies, Faculty of Health and Environmental Sciences, Auckland University of Technology, Private Bag 92006, Auckland, 1142, New Zealand; Plank, L.D., Department of Surgery, Faculty of Medical and Health Sciences, University of Auckland, Auckland, New Zealand; Murphy, R., Auckland Diabetes Centre, Auckland District Health Board, Auckland, New Zealand, Whitiora Diabetes Department, Counties Manukau District Health Board, Auckland, New Zealand, Department of Medicine, Faculty of Medical and Health Sciences, University of Auckland, Private Bag 92019, Auckland, 1142, New Zealand, Maurice Wilkins Centre for Biodiscovery, Auckland, New Zealand"/>
    <n v="1"/>
    <s v="Chen, Yutao, Lu, Jun, Nemati, Reza"/>
    <s v="Lu, J (corresponding author), Shenzhen Univ, Coll Life &amp; Marine Sci, Shenzhen, Guangdong, Peoples R China.; Lu, J (corresponding author), Auckland Univ Technol, Fac Hlth &amp; Environm Sci, Sch Sci, Private Bag 92006, Auckland 1142, New Zealand.; Lu, J (corresponding author), Auckland Univ Technol, Fac Hlth &amp; Environm Sci, Sch Interprofess Hlth Studies, Private Bag 92006, Auckland 1142, New Zealand.; Lu, J (corresponding author), Auckland Univ Technol, Inst Biomed Technol, Private Bag 92006, Auckland 1142, New Zealand.; Lu, J (corresponding author), Shaanxi Normal Univ, Coll Food Engn &amp; Nutr Sci, Xian 710119, Shaanxi, Peoples R China.; Murphy, R (corresponding author), Auckland Dist Hlth Board, Auckland Diabet Ctr, Auckland, New Zealand.; Murphy, R (corresponding author), Counties Manukau Dist Hlth Board, Whitiora Diabet Dept, Auckland, New Zealand.; Murphy, R (corresponding author), Univ Auckland, Fac Med &amp; Hlth Sci, Dept Med, Private Bag 92019, Auckland 1142, New Zealand.; Murphy, R (corresponding author), Maurice Wilkins Ctr Biodiscovery, Auckland, New Zealand."/>
    <s v=" Lu, J"/>
    <s v="Yes"/>
    <s v="Obesity Surgery"/>
    <x v="2"/>
    <s v="Springer Science and Business Media LLC"/>
    <x v="1"/>
    <s v="journal-article"/>
    <b v="0"/>
    <m/>
    <m/>
    <s v="No"/>
    <m/>
    <n v="0"/>
    <x v="0"/>
    <b v="0"/>
    <s v="0960-8923 1708-0428 "/>
    <s v="Yes"/>
    <s v="12 months"/>
    <s v="No"/>
    <m/>
    <s v="https://v2.sherpa.ac.uk/id/publication/16231"/>
    <n v="9"/>
    <n v="13"/>
    <m/>
    <s v="Yes"/>
    <s v="Yes"/>
    <m/>
    <m/>
    <m/>
    <s v="USD"/>
    <n v="3000"/>
    <n v="3000"/>
    <n v="0"/>
    <n v="0"/>
    <n v="0"/>
    <n v="0"/>
    <m/>
    <s v="Waitemata District Health Board, WDHB"/>
    <m/>
    <s v="Surgery"/>
    <s v="Surgery; Nutrition and Dietetics; Endocrinology;  Diabetes and Metabolism"/>
    <b v="0"/>
    <s v="No"/>
    <x v="1"/>
    <x v="1"/>
    <x v="1"/>
  </r>
  <r>
    <s v="10.1093/mnras/stz2383"/>
    <s v="oa repository (via OAI-PMH doi match)"/>
    <m/>
    <x v="5"/>
    <s v="Timing of young radio pulsars – I. Timing noise, periodic modulation, and proper motion"/>
    <s v="Parthasarathy, A: Centre for Astrophysics and Supercomputing, Swinburne University of Technology, PO Box 218, Hawthorn, VIC 3122, Australia, OzGrav: Australian Research Council Centre of Excellence for Gravitational Wave Discovery, Swinburne University of Technology, Mail number H74, PO Box 218, Melbourne, VIC 3122, Australia, CSIRO Astronomy and Space Science, Australia Telescope National Facility, POBox76, Epping, NSW 1710, Australia; Shannon, R M: Centre for Astrophysics and Supercomputing, Swinburne University of Technology, PO Box 218, Hawthorn, VIC 3122, Australia, OzGrav: Australian Research Council Centre of Excellence for Gravitational Wave Discovery, Swinburne University of Technology, Mail number H74, PO Box 218, Melbourne, VIC 3122, Australia; Johnston, S: CSIRO Astronomy and Space Science, Australia Telescope National Facility, POBox76, Epping, NSW 1710, Australia; Lentati, L: Astrophysics Group, Cavendish Laboratory, JJ Thomson Avenue, Cambridge CB3 0HE, UK; Bailes, M: Centre for Astrophysics and Supercomputing, Swinburne University of Technology, PO Box 218, Hawthorn, VIC 3122, Australia, OzGrav: Australian Research Council Centre of Excellence for Gravitational Wave Discovery, Swinburne University of Technology, Mail number H74, PO Box 218, Melbourne, VIC 3122, Australia; Dai, S: CSIRO Astronomy and Space Science, Australia Telescope National Facility, POBox76, Epping, NSW 1710, Australia; Kerr, M: Space Science Division, Naval Research Laboratory, Washington, DC 20375, USA; Manchester, R N: CSIRO Astronomy and Space Science, Australia Telescope National Facility, POBox76, Epping, NSW 1710, Australia; Osłowski, S: Centre for Astrophysics and Supercomputing, Swinburne University of Technology, PO Box 218, Hawthorn, VIC 3122, Australia, OzGrav: Australian Research Council Centre of Excellence for Gravitational Wave Discovery, Swinburne University of Technology, Mail number H74, PO Box 218, Melbourne, VIC 3122, Australia; Sobey, C: CSIRO Astronomy and Space Science, PO Box 1130, Bentley, WA 6102, Australia; vanStraten, W: Institute for Radio Astronomy&amp; Space Research, Auckland University of Technology, Private Bag 92006, Auckland 1142, New Zealand; Weltevrede, P: Jodrell Bank Centre for Astrophysics, The University of Manchester, Alan Turing Building, Manchester M13 9PL, UK"/>
    <n v="12"/>
    <s v="No"/>
    <s v="[Parthasarathy, A.; Shannon, R. M.; Bailes, M.; Oslowski, S.] Swinburne Univ Technol, Ctr Astrophys &amp; Supercomp, POB 218, Hawthorn, Vic 3122, Australia; [Parthasarathy, A.; Shannon, R. M.; Bailes, M.; Oslowski, S.] Swinburne Univ Technol, OzGrav Australian Res Council, Ctr Excellence Gravitat Wave Discovery, Mail H74,POB 218, Melbourne, Vic 3122, Australia; [Parthasarathy, A.; Johnston, S.; Dai, S.; Manchester, R. N.] Australia Telescope Natl Facil, CSIRO Astron &amp; Space Sci, POB 76, Epping, NSW 1710, Australia; [Lentati, L.] Cavendish Lab, Astrophys Grp, JJ Thomson Ave, Cambridge CB3 0HE, England; [Kerr, M.] Naval Res Lab, Space Sci Div, Washington, DC 20375 USA; [Sobey, C.] CSIRO Astron &amp; Space Sci, POB 1130, Bentley, WA 6102, Australia; [van Straten, W.] Auckland Univ Technol, Inst Radio Astron &amp; Space Res, Private Bag 92006, Auckland 1142, New Zealand; [Weltevrede, P.] Univ Manchester, Jodrell Bank Ctr Astrophys, Alan Turing Bldg, Manchester M13 9PL, Lancs, England Parthasarathy, A., Centre for Astrophysics and Supercomputing, Swinburne University of Technology, PO Box 218, Hawthorn, VIC  3122, Australia, OzGrav: Australian Research Council Centre of Excellence for Gravitational Wave Discovery, Swinburne University of Technology, Mail number H74, PO Box 218, Melbourne, VIC  3122, Australia, CSIRO Astronomy and Space Science, Australia Telescope National Facility, PO Box 76, Epping, NSW  1710, Australia; Shannon, R.M., Centre for Astrophysics and Supercomputing, Swinburne University of Technology, PO Box 218, Hawthorn, VIC  3122, Australia, OzGrav: Australian Research Council Centre of Excellence for Gravitational Wave Discovery, Swinburne University of Technology, Mail number H74, PO Box 218, Melbourne, VIC  3122, Australia; Johnston, S., CSIRO Astronomy and Space Science, Australia Telescope National Facility, PO Box 76, Epping, NSW  1710, Australia; Lentati, L., Astrophysics Group, Cavendish Laboratory, JJ Thomson Avenue, Cambridge, CB3 0HE, United Kingdom; Bailes, M., Centre for Astrophysics and Supercomputing, Swinburne University of Technology, PO Box 218, Hawthorn, VIC  3122, Australia, OzGrav: Australian Research Council Centre of Excellence for Gravitational Wave Discovery, Swinburne University of Technology, Mail number H74, PO Box 218, Melbourne, VIC  3122, Australia; Dai, S., CSIRO Astronomy and Space Science, Australia Telescope National Facility, PO Box 76, Epping, NSW  1710, Australia; Kerr, M., Space Science Division, Naval Research Laboratory, Washington, DC  20375, United States; Manchester, R.N., CSIRO Astronomy and Space Science, Australia Telescope National Facility, PO Box 76, Epping, NSW  1710, Australia; Osłowski, S., Centre for Astrophysics and Supercomputing, Swinburne University of Technology, PO Box 218, Hawthorn, VIC  3122, Australia, OzGrav: Australian Research Council Centre of Excellence for Gravitational Wave Discovery, Swinburne University of Technology, Mail number H74, PO Box 218, Melbourne, VIC  3122, Australia; Sobey, C., CSIRO Astronomy and Space Science, PO Box 1130, Bentley, WA  6102, Australia; Van Straten, W., Institute for Radio Astronomy and Space Research, Auckland University of Technology, Private Bag 92006, Auckland, 1142, New Zealand; Weltevrede, P., Jodrell Bank Centre for Astrophysics, University of Manchester, Alan Turing Building, Manchester, M13 9PL, United Kingdom"/>
    <n v="1"/>
    <s v="Parthasarathy, A., Shannon, R. M., Bailes, M., Oslowski, S., Johnston, S., Dai, S., Manchester, R. N., Lentati, L., Kerr, M., Sobey, C., van Straten, W."/>
    <s v="Parthasarathy, A (corresponding author), Swinburne Univ Technol, Ctr Astrophys &amp; Supercomp, POB 218, Hawthorn, Vic 3122, Australia.; Parthasarathy, A (corresponding author), Swinburne Univ Technol, OzGrav Australian Res Council, Ctr Excellence Gravitat Wave Discovery, Mail H74,POB 218, Melbourne, Vic 3122, Australia.; Parthasarathy, A (corresponding author), Australia Telescope Natl Facil, CSIRO Astron &amp; Space Sci, POB 76, Epping, NSW 1710, Australia."/>
    <m/>
    <s v="No"/>
    <s v="Monthly Notices of the Royal Astronomical Society"/>
    <x v="2"/>
    <s v="Oxford University Press (OUP)"/>
    <x v="0"/>
    <s v="journal-article"/>
    <b v="0"/>
    <s v="submittedVersion"/>
    <s v="repository"/>
    <s v="Yes"/>
    <s v="arXiv.org pure.atira.dk "/>
    <n v="2"/>
    <x v="0"/>
    <b v="0"/>
    <s v="0035-8711 1365-2966 "/>
    <s v="Yes"/>
    <s v="None"/>
    <s v="Yes"/>
    <s v="None"/>
    <s v="https://v2.sherpa.ac.uk/id/publication/24618"/>
    <n v="18"/>
    <n v="21"/>
    <s v="http://arxiv.org/pdf/1908.11709"/>
    <s v="Yes"/>
    <s v="Yes"/>
    <m/>
    <m/>
    <m/>
    <s v="USD"/>
    <n v="2760"/>
    <n v="2760"/>
    <n v="8.08"/>
    <n v="0"/>
    <n v="0"/>
    <n v="1"/>
    <s v="http://www.altmetric.com/details.php?citation_id=65773730"/>
    <s v="Commonwealth Government; Swinburne; Australian Government Education Investment FundAustralian GovernmentDepartment of Industry, Innovation and Science; National Collaborative Research Infrastructure Strategy (NCRIS)Australian GovernmentDepartment of Industry, Innovation and Science; Australian Research Council (ARC) Centre of ExcellenceAustralian Research Council [CE170100004]; CSIRO Astronomy and Space Science; ARCAustralian Research Council [CE170100004, FL150100148]; NASANational Aeronautics &amp; Space Administration (NASA); FL150100148; National Aeronautics and Space Administration, NASA; U.S. Naval Research Laboratory, NRL; Science and Technology Facilities Council, STFC: ST/P000649/1; Australian Research Council, ARC: CE170100004; Commonwealth Scientific and Industrial Research Organisation, CSIRO; Swinburne"/>
    <s v="Australian Research Council; Commonwealth Scientific and Industrial Research Organisation; National Aeronautics and Space Administration; Australian Government Education Investment Fund; National Collaborative Research Infrastructure Strategy"/>
    <s v="Astronomy &amp; Astrophysics"/>
    <s v="Space and Planetary Science; Astronomy and Astrophysics"/>
    <b v="0"/>
    <s v="No"/>
    <x v="1"/>
    <x v="0"/>
    <x v="5"/>
  </r>
  <r>
    <s v="10.1049/iet-its.2019.0645"/>
    <m/>
    <m/>
    <x v="1"/>
    <s v="Guest Editorial: Selected Papers from the 26 th ITS World Congress, Singapore 2019"/>
    <m/>
    <m/>
    <s v="No"/>
    <s v="[Guan, Yong Liang] Nanyang Technol Univ, Singapore, Singapore; [Chong, Peter Han Joo] Auckland Univ Technol, Auckland, New Zealand; [Oguchi, Takashi] Univ Tokyo, Tokyo, Japan; [Narupiti, Sorawit] Chulalongkorn Univ, Bangkok, Thailand; [Dellenback, Steven] Southwest Res Inst, San Antonio, TX USA; [McQueen, Bob] ITS Amer Intelligent Transportat Soc Amer, Washington, DC USA; [Costello, Pete] Iteris Inc, Minneapolis, MN USA; [Lu, Meng] Dynniq, Amersfoort, Netherlands; [Borst, Jeroen] TNO Netherlands Org Appl Sci Res, The Hague, Netherlands; [Hill, Graeme] Newcastle Univ, Newcastle Upon Tyne, Tyne &amp; Wear, England Guan, Y.L., Nanyang Technological University, Singapore, Singapore; Chong, P.H.J., Auckland University of Technology, New Zealand; Oguchi, T., University of Tokyo, Japan; Narupiti, S., Chulalongkorn University, Thailand; Dellenback, S., Southwest Research Institute, United States; McQueen, B., ITS America (Intelligent Transportation Society of America), United States; Costello, P., Iteris, Inc., United States; Lu, M., Dynniq, Netherlands; Borst, J., TNO (Netherlands Organisation for Applied Scientific Research), Netherlands; Hill, G., Newcastle University, United Kingdom"/>
    <n v="1"/>
    <s v="Guan, Yong Liang, Chong, Peter Han Joo"/>
    <s v="Guan, YL (corresponding author), Nanyang Technol Univ, Singapore, Singapore."/>
    <m/>
    <s v="No"/>
    <s v="IET Intelligent Transport Systems"/>
    <x v="2"/>
    <s v="Institution of Engineering and Technology (IET)"/>
    <x v="1"/>
    <s v="journal-article"/>
    <b v="0"/>
    <m/>
    <m/>
    <s v="No"/>
    <m/>
    <n v="0"/>
    <x v="0"/>
    <b v="0"/>
    <s v="1751-9578 "/>
    <s v="Yes"/>
    <s v="None"/>
    <s v="Yes"/>
    <s v="None"/>
    <s v="https://v2.sherpa.ac.uk/id/publication/13656"/>
    <m/>
    <n v="0"/>
    <m/>
    <s v="Yes"/>
    <s v="Yes"/>
    <m/>
    <m/>
    <m/>
    <m/>
    <m/>
    <m/>
    <n v="0"/>
    <n v="0"/>
    <n v="0"/>
    <n v="0"/>
    <m/>
    <m/>
    <m/>
    <s v="Engineering; Transportation"/>
    <s v="Mechanical Engineering; Law; General Environmental Science; Transportation"/>
    <b v="0"/>
    <s v="No"/>
    <x v="1"/>
    <x v="1"/>
    <x v="1"/>
  </r>
  <r>
    <s v="10.1016/j.jpain.2019.03.005"/>
    <s v="open (via crossref license)"/>
    <m/>
    <x v="2"/>
    <s v="Exercise-Induced Hypoalgesia in Pain-Free and Chronic Pain Populations: State of the Art and Future Directions"/>
    <s v="Rice, David; Nijs, Jo; Kosek, Eva; Wideman, Timothy; Hasenbring, Monika I; Koltyn, Kelli; Graven-Nielsen, Thomas; Polli, Andrea"/>
    <n v="8"/>
    <s v="No"/>
    <s v="[Rice, David] Auckland Univ Technol, Hlth &amp; Rehabil Res Inst, Private Bag 92006, Auckland 1142, New Zealand; [Rice, David] Waitemata Dist Hlth Board, Dept Anaesthesiol &amp; Perioperat Med, Waitemata Pain Serv, Auckland, New Zealand; [Nijs, Jo; Polli, Andrea] Pain Mot Int Res Grp, Ghent, Belgium; [Nijs, Jo; Polli, Andrea] Vrije Univ Brussel, Fac Phys Educ &amp; Physiotherapy, Dept Physiotherapy Human Physiol &amp; Anat, Brussels, Belgium; [Nijs, Jo; Polli, Andrea] Univ Hosp Brussels, Dept Phys Med &amp; Physiotherapy, Brussels, Belgium; [Kosek, Eva] Karolinska Inst, Dept Clin Neurosci, Stockholm, Sweden; [Kosek, Eva] Lowenstromska Hosp, Stockholm Spine Ctr, Upplands Vasby, Sweden; [Wideman, Timothy] McGill Univ, Sch Phys &amp; Occupat Therapy, Montreal, PQ, Canada; [Hasenbring, Monika I.] Ruhr Univ Bochum, Fac Med, Dept Med Psychol &amp; Med Sociol, Bochum, Germany; [Koltyn, Kelli] Univ Wisconsin, Dept Kinesiol, Madison, WI USA; [Graven-Nielsen, Thomas] Aalborg Univ, Dept Hlth Sci &amp; Technol, Ctr Neuroplast &amp; Pain CNAP, Fac Med, Aalborg, Denmark; [Polli, Andrea] Res Fdn Flanders FWO, Brussels, Belgium Rice, D., Health, and Rehabilitation Research Institute, Auckland University of Technology, Auckland, New Zealand, Waitemata Pain Services, Department of Anaesthesiology and Perioperative Medicine, Waitemata District Health Board, Auckland, New Zealand; Nijs, J., Pain in Motion International, Research Group, Department of Physiotherapy, Human Physiology and Anatomy, Faculty of Physical Education &amp; Physiotherapy, Vrije Universiteit Brussel, Brussels, Belgium, Department of Physical Medicine and Physiotherapy, University Hospital Brussels, Brussels, Belgium; Kosek, E., Department of Clinical Neuroscience, Karolinska Institutet, Stockholm, Sweden, Stockholm Spine Center, Löwenströmska Hospital, Upplands Väsby, Sweden; Wideman, T., School of Physical and Occupational Therapy, McGill University, Montreal, Canada; Hasenbring, M.I., Department of Medical Psychology and Medical Sociology, Faculty of Medicine, Ruhr-University of Bochum, Bochum, Germany; Koltyn, K., Department of Kinesiology, University of Wisconsin-Madison, Madison, United States; Graven-Nielsen, T., Center for Neuroplasticity and Pain (CNAP), Department of Health Science and Technology, Faculty of Medicine, Aalborg University, Aalborg, Denmark; Polli, A., Pain in Motion International, Research Group, Department of Physiotherapy, Human Physiology and Anatomy, Faculty of Physical Education &amp; Physiotherapy, Vrije Universiteit Brussel, Brussels, Belgium, Department of Physical Medicine and Physiotherapy, University Hospital Brussels, Brussels, Belgium, Research Foundation – Flanders (FWO), Brussels, Belgium"/>
    <n v="1"/>
    <s v="Rice, David"/>
    <s v="Rice, D (corresponding author), Auckland Univ Technol, Hlth &amp; Rehabil Res Inst, Private Bag 92006, Auckland 1142, New Zealand."/>
    <s v="Rice, D"/>
    <s v="Yes"/>
    <s v="The Journal of Pain"/>
    <x v="2"/>
    <s v="Elsevier BV"/>
    <x v="0"/>
    <s v="journal-article"/>
    <b v="0"/>
    <s v="publishedVersion"/>
    <s v="publisher"/>
    <s v="Yes"/>
    <s v="pure.atira.dk lirias2repo.kuleuven.be "/>
    <n v="2"/>
    <x v="0"/>
    <b v="0"/>
    <s v="1526-5900 "/>
    <s v="Yes"/>
    <s v="12 months"/>
    <s v="No"/>
    <m/>
    <s v="https://v2.sherpa.ac.uk/id/publication/14183"/>
    <n v="51"/>
    <n v="56"/>
    <s v="http://www.jpain.org/article/S1526590018304565/pdf"/>
    <s v="Yes"/>
    <s v="Yes"/>
    <m/>
    <m/>
    <m/>
    <s v="USD"/>
    <n v="3500"/>
    <n v="3500"/>
    <n v="255.75"/>
    <n v="7"/>
    <n v="0"/>
    <n v="296"/>
    <s v="http://www.altmetric.com/details.php?citation_id=58247890"/>
    <s v="Berekuyl Academy Chair - European College for Lymphatic Therapy, the NetherlandsNetherlands Government; Research Foundation Flanders, BelgiumFWO; Danish National Research Foundation, DenmarkDanmarks Grundforskningsfond [DNRF121]; National Research Foundation, NRF; Danmarks Grundforskningsfond, DNRF; Vrije Universiteit Brussel, VUB"/>
    <s v="Vrije Universiteit Brussel; National Research Foundation"/>
    <s v="Neurosciences &amp; Neurology"/>
    <s v="Anesthesiology and Pain Medicine; Neurology; Clinical Neurology"/>
    <b v="0"/>
    <s v="No"/>
    <x v="1"/>
    <x v="0"/>
    <x v="2"/>
  </r>
  <r>
    <s v="10.1093/mnras/stz2335"/>
    <s v="oa repository (via OAI-PMH doi match)"/>
    <m/>
    <x v="5"/>
    <s v="Potential kick velocity distribution of black hole X-ray binaries and implications for natal kicks"/>
    <s v="Atri, P: International Centre for Radio Astronomy Research, Curtin University, GPO Box U1987, Perth, WA 6845, Australia; Miller-Jones, J C A: International Centre for Radio Astronomy Research, Curtin University, GPO Box U1987, Perth, WA 6845, Australia; Bahramian, A: International Centre for Radio Astronomy Research, Curtin University, GPO Box U1987, Perth, WA 6845, Australia; Plotkin, R M: International Centre for Radio Astronomy Research, Curtin University, GPO Box U1987, Perth, WA 6845, Australia; Jonker, P G: SRON, Netherlands Institute for Space Research, Sorbonnelaan 2, NL-3584 CA Utrecht, the Netherlands, Department of Astrophysics/IMAPP, Radboud University Nijmegen, POBox 9010, NL-6500 GL Nijmegen, the Netherlands; Nelemans, G: Department of Astrophysics/IMAPP, Radboud University Nijmegen, POBox 9010, NL-6500 GL Nijmegen, the Netherlands, Institute of Astronomy, KU Leuven, Celestijnenlaan 200D, B-3001 Leuven, Belgium; Maccarone, T J: Department of Physics, Box 41051, Science Building, Texas Tech University, Lubbock, TX 79409-1051, USA; Sivakoff, G R: Department of Physics, University of Alberta, CCIS 4-183, Edmonton, AB T6G 2E1, Canada; Deller, A T: Centre for Astrophysics and Supercomputing, Swinburne University of Technology, Mail Number H11, PO Box 218, Hawthorn, VIC 3122 Australia; Chaty, S: AIM, CEA, CNRS, Universitè Paris-Saclay, Universitè Paris Diderot, Sorbonne Paris Citè, F-91191 Gif-sur-Yvette, France; Torres, M A P: Department of Astrophysics/IMAPP, Radboud University Nijmegen, POBox 9010, NL-6500 GL Nijmegen, the Netherlands, Departamento de Astrofísica, Universidad de La Laguna, E-38206 Santa Cruz de Tenerife, Spain; Horiuchi, S: CSIRO Astronomy and Space Science, Canberra Deep Space Communication Complex, Tuggeranong, ACT 2901, Australia; McCallum, J: University of Tasmania, Private Bag 37, Hobart, TAS 7001, Australia; Natusch, T: Institute for Radio Astronomy&amp; Space Research, AUT University, 1010 Auckland, New Zealand; Phillips, C J: CSIRO, PO Box 76, Epping, NSW 1710, Australia; Stevens, J: CSIRO, PO Box 76, Epping, NSW 1710, Australia; Weston, S: Institute for Radio Astronomy&amp; Space Research, AUT University, 1010 Auckland, New Zealand, CSIRO, PO Box 76, Epping, NSW 1710, Australia"/>
    <n v="17"/>
    <s v="No"/>
    <s v="[Atri, P.; Miller-Jones, J. C. A.; Bahramian, A.; Plotkin, R. M.] Curtin Univ, Int Ctr Radio Astron Res, GPO Box U1987, Perth, WA 6845, Australia; [Jonker, P. G.] SRON Netherlands Inst Space Res, SRON, Sorbonnelaan 2, NL-3584 CA Utrecht, Netherlands; [Jonker, P. G.; Nelemans, G.; Torres, M. A. P.] Radboud Univ Nijmegen, IMAPP, Dept Astrophys, POB 9010, NL-6500 GL Nijmegen, Netherlands; [Nelemans, G.] Katholieke Univ Leuven, Inst Astron, Celestijnenlaan 200D, B-3001 Leuven, Belgium; [Maccarone, T. J.] Texas Tech Univ, Dept Phys, Box 41051,Sci Bldg, Lubbock, TX 79409 USA; [Sivakoff, G. R.] Univ Alberta, Dept Phys, CCIS 4-183, Edmonton, AB T6G 2E1, Canada; [Deller, A. T.] Swinburne Univ Technol, Ctr Astrophys &amp; Supercomp, Mail Number H11,POB 218, Hawthorn, Vic 3122, Australia; [Chaty, S.] Univ Paris Diderot, Univ Paris Saclay, CEA, CNRS,AIM,Sorbonne Paris Cite, F-91191 Gif Sur Yvette, France; [Torres, M. A. P.] Univ La Laguna, Dept Astrofis, E-38206 Santa Cruz De Tenerife, Spain; [Horiuchi, S.] CSIRO Astron &amp; Space Sci, Canberra Deep Space Commun Complex, Tuggeranong, ACT 2901, Australia; [McCallum, J.] Univ Tasmania, Private Bag 37, Hobart, Tas 7001, Australia; [Natusch, T.] AUT Univ, Inst Radio Astron &amp; Space Res, Auckland 1010, New Zealand; [Phillips, C. J.; Stevens, J.; Weston, S.] CSIRO, POB 76, Epping, NSW 1710, Australia Atri, P., International Centre for Radio Astronomy Research, Curtin University, GPO Box U1987, Perth, WA  6845, Australia; Miller-Jones, J.C.A., International Centre for Radio Astronomy Research, Curtin University, GPO Box U1987, Perth, WA  6845, Australia; Bahramian, A., International Centre for Radio Astronomy Research, Curtin University, GPO Box U1987, Perth, WA  6845, Australia; Plotkin, R.M., International Centre for Radio Astronomy Research, Curtin University, GPO Box U1987, Perth, WA  6845, Australia; Jonker, P.G., SRON, Netherlands Institute for Space Research, Sorbonnelaan 2, Utrecht, NL-3584 CA, Netherlands, Department of Astrophysics/IMAPP, Radboud University Nijmegen, PO Box 9010, Nijmegen, NL-6500 GL, Netherlands; Nelemans, G., Department of Astrophysics/IMAPP, Radboud University Nijmegen, PO Box 9010, Nijmegen, NL-6500 GL, Netherlands, Institute of Astronomy, KU Leuven, Celestijnenlaan 200D, Leuven, B-3001, Belgium; Maccarone, T.J., Department of Physics, Science Building, Texas Tech University, Box 41051, Lubbock, TX  79409-1051, United States; Sivakoff, G.R., Department of Physics, University of Alberta, CCIS 4-183, Edmonton, AB  T6G 2E1, Canada; Deller, A.T., Centre for Astrophysics and Supercomputing, Swinburne University of Technology, Mail Number H11, PO Box 218, Hawthorn, VIC  3122, Australia; Chaty, S., AIM, CEA, CNRS, Universitè Paris-Saclay, Universitè Paris Diderot, Sorbonne Paris Citè, Gif-sur-Yvette, F-91191, France; Torres, M.A.P., Department of Astrophysics/IMAPP, Radboud University Nijmegen, PO Box 9010, Nijmegen, NL-6500 GL, Netherlands, Departamento de Astrofísica, Universidad de la Laguna, Santa Cruz de Tenerife, E-38206, Spain; Horiuchi, S., CSIRO Astronomy and Space Science, Canberra Deep Space Communication Complex, Tuggeranong, ACT  2901, Australia; McCallum, J., University of Tasmania, Private Bag 37, Hobart, TAS  7001, Australia; Natusch, T., Institute for Radio Astronomy and Space Research, AUT University, Auckland, 1010, New Zealand; Phillips, C.J., CSIRO, PO Box 76, Epping, NSW  1710, Australia; Stevens, J., CSIRO, PO Box 76, Epping, NSW  1710, Australia; Weston, S., Institute for Radio Astronomy and Space Research, AUT University, Auckland, 1010, New Zealand, CSIRO, PO Box 76, Epping, NSW  1710, Australia"/>
    <n v="1"/>
    <s v="Atri, P., Miller-Jones, J. C. A., Bahramian, A., Plotkin, R. M., Jonker, P. G., Nelemans, G., Torres, M. A. P., Maccarone, T. J., Sivakoff, G. R., Deller, A. T., Chaty, S., Horiuchi, S., McCallum, J., Natusch, T."/>
    <s v="Atri, P; Miller-Jones, JCA (corresponding author), Curtin Univ, Int Ctr Radio Astron Res, GPO Box U1987, Perth, WA 6845, Australia."/>
    <m/>
    <s v="No"/>
    <s v="Monthly Notices of the Royal Astronomical Society"/>
    <x v="2"/>
    <s v="Oxford University Press (OUP)"/>
    <x v="0"/>
    <s v="journal-article"/>
    <b v="0"/>
    <s v="publishedVersion"/>
    <s v="repository"/>
    <s v="Yes"/>
    <s v="lirias2repo.kuleuven.be openrepository.aut.ac.nz arXiv.org espace.curtin.edu.au "/>
    <n v="4"/>
    <x v="0"/>
    <b v="0"/>
    <s v="0035-8711 1365-2966 "/>
    <s v="Yes"/>
    <s v="None"/>
    <s v="Yes"/>
    <s v="None"/>
    <s v="https://v2.sherpa.ac.uk/id/publication/24618"/>
    <n v="21"/>
    <n v="21"/>
    <s v="https://lirias.kuleuven.be/bitstream/123456789/654432/2/1908.07199.pdf"/>
    <s v="Yes"/>
    <s v="Yes"/>
    <m/>
    <m/>
    <m/>
    <s v="USD"/>
    <n v="2760"/>
    <n v="2760"/>
    <n v="44.83"/>
    <n v="4"/>
    <n v="0"/>
    <n v="12"/>
    <s v="http://www.altmetric.com/details.php?citation_id=65228484"/>
    <s v="Australian GovernmentAustralian GovernmentCGIAR; National Collaborative Research Infrastructure StrategyAustralian GovernmentDepartment of Industry, Innovation and Science; Government of Western Australia; Science and Industry Endowment Fund; Pawsey Supercomputing Centre; EVN project [EM101]; Australian Research Council Future Fellowship - Australian governmentAustralian Research Council [FT140101082]; European Research Council under ERC Consolidator Grant [647208]; Spanish Ministry of Economy, Industry and Competitiveness (MINECO) [AYA2017-83216-P]; Ramon y Cajal FellowshipSpanish Government [RYC-2015-17854]; CNES (french space agency), through MINE, the Multi-wavelength INTEGRAL Network; National Science Foundation, NSF; Auckland University of Technology, New Zealand, AUT; Science and Industry Endowment Fund, SIEF: EM101; Horizon 2020 Framework Programme, H2020; Australian Government; European Research Council, ERC: 647208; Australian Research Council, ARC; Commonwealth Scientific and Industrial Research Organisation, CSIRO; Swinburne University of Technology; Centre National d’Etudes Spatiales, CNES; Ministry of Economy, Trade and Industry, METI; Ministerio de Economía y Competitividad, MINECO: AYA2017-83216-P, RYC-2015-17854; Government of Western Australia, WA Government"/>
    <s v="Space Telescope Science Institute; Centre National d'Etudes Spatiales; Auckland University of Technology, New Zealand; Swinburne University of Technology; Ministerio de Economía y Competitividad; European Space Agency; Science and Industry Endowment Fund; Australian Research Council; National Aeronautics and Space Administration; European Research Council; National Science Foundation; Commonwealth Scientific and Industrial Research Organisation; Ramón y Cajal Fellowship"/>
    <s v="Astronomy &amp; Astrophysics"/>
    <s v="Space and Planetary Science; Astronomy and Astrophysics"/>
    <b v="1"/>
    <s v="No"/>
    <x v="0"/>
    <x v="0"/>
    <x v="5"/>
  </r>
  <r>
    <s v="10.1038/s41559-019-0999-7"/>
    <s v="oa repository (via OAI-PMH doi match)"/>
    <m/>
    <x v="5"/>
    <s v="A horizon scan of priorities for coastal marine microbiome research"/>
    <s v="Trevathan-Tackett, Stacey M.; Sherman, Craig D.H.; Huggett, Megan J.; Campbell, Alexandra H.; Laverock, Bonnie; Hurtado-McCormick, Valentina; Seymour, Justin R.; Firl, Alana; Messer, Lauren F.; Ainsworth, Tracy D.; Negandhi, Karita L.; Daffonchio, Daniele; Egan, Suhelen; Engelen, Aschwin H.; Fusi, Marco; Thomas, Torsten; Vann, Laura; Hernandez-Agreda, Alejandra; Gan, Han Ming; Marzinelli, Ezequiel M.; Steinberg, Peter D."/>
    <n v="23"/>
    <s v="Yes"/>
    <s v="[Trevathan-Tackett, Stacey M.; Sherman, Craig D. H.; Gan, Han Ming; Macreadie, Peter, I] Deakin Univ, Ctr Integrat Ecol, Sch Life &amp; Environm Sci, Geelong, Vic, Australia; [Huggett, Megan J.] Edith Cowan Univ, Ctr Marine Ecosyst Res, Sch Sci, Joondalup, WA, Australia; [Huggett, Megan J.] Edith Cowan Univ, Ctr Ecosyst Management, Sch Sci, Joondalup, WA, Australia; [Huggett, Megan J.] Univ Newcastle, Sch Environm &amp; Life Sci, Ourimbah, NSW, Australia; [Campbell, Alexandra H.; Ainsworth, Tracy D.; Egan, Suhelen; Thomas, Torsten; Marzinelli, Ezequiel M.; Steinberg, Peter D.] Univ New South Wales, Ctr Marine Sci &amp; Innovat, Sch Biol Earth &amp; Environm Sci, Sydney, NSW, Australia; [Campbell, Alexandra H.] Univ Sunshine Coast, Sippy Downs, Qld, Australia; [Laverock, Bonnie] Auckland Univ Technol, Sch Sci, Auckland, New Zealand; [Hurtado-McCormick, Valentina; Seymour, Justin R.; Hardtke, Leo] Univ Technol Sydney, Climate Change Cluster, Ultimo, NSW, Australia; [Firl, Alana; Vann, Laura] Univ Calif Davis, Genome Ctr, Davis, CA 95616 USA; [Messer, Lauren F.] Univ Queensland, Australian Ctr Ecogen, St Lucia, Qld, Australia; [Ainsworth, Tracy D.; Hernandez-Agreda, Alejandra] James Cook Univ, Australian Res Council, Ctr Excellence Coral Reef Studies, Townsville, Qld, Australia; [Negandhi, Karita L.] Macquarie Univ, Dept Earth &amp; Planetary Sci, N Ryde, NSW, Australia; [Daffonchio, Daniele; Fusi, Marco] King Abdullah Univ Sci &amp; Technol, Red Sea Res Ctr, Thuwal, Saudi Arabia; [Engelen, Aschwin H.] Univ Algarve, Ctr Marine Sci, Faro, Portugal; [Fusi, Marco] Edinburgh Napier Univ, Sch Appl Sci, Edinburgh, Midlothian, Scotland; [Hernandez-Agreda, Alejandra] James Cook Univ, Coll Publ Hlth Med &amp; Vet Sci, Townsville, Qld, Australia; [Marzinelli, Ezequiel M.; Steinberg, Peter D.] Sydney Inst Marine Sci, Mosman, NSW, Australia; [Marzinelli, Ezequiel M.; Steinberg, Peter D.] Nanyang Technol Univ, Singapore Ctr Environm Life Sci Engn, Singapore, Singapore; [Marzinelli, Ezequiel M.] Univ Sydney, Sch Life &amp; Environm Sci, Coastal &amp; Marine Ecosyst, Sydney, NSW, Australia Trevathan-Tackett, S.M., Centre for Integrative Ecology, School of Life and Environmental Sciences, Deakin University, Geelong, VIC, Australia; Sherman, C.D.H., Centre for Integrative Ecology, School of Life and Environmental Sciences, Deakin University, Geelong, VIC, Australia; Huggett, M.J., Centre for Marine Ecosystems Research and Centre for Ecosystem Management, School of Science, Edith Cowan University, Joondalup, WA, Australia, School of Environmental and Life Sciences, The University of Newcastle, Ourimbah, NSW, Australia; Campbell, A.H., Centre for Marine Science and Innovation, School of Biological, Earth and Environmental Sciences, University of New South Wales, Sydney, NSW, Australia, University of the Sunshine Coast, Sippy Downs, QLD, Australia; Laverock, B., School of Science, Auckland University of Technology, Auckland, New Zealand; Hurtado-McCormick, V., Climate Change Cluster, University of Technology Sydney, Ultimo, NSW, Australia; Seymour, J.R., Climate Change Cluster, University of Technology Sydney, Ultimo, NSW, Australia; Firl, A., Genome Center, University of California, Davis, Davis, CA, United States; Messer, L.F., Australian Centre for Ecogenomics, University of Queensland, St Lucia, QLD, Australia; Ainsworth, T.D., Centre for Marine Science and Innovation, School of Biological, Earth and Environmental Sciences, University of New South Wales, Sydney, NSW, Australia, Australian Research Council Centre of Excellence for Coral Reef Studies, James Cook University, Townsville, QLD, Australia; Negandhi, K.L., Department of Earth and Planetary Sciences, Macquarie University, North Ryde, NSW, Australia; Daffonchio, D., Red Sea Research Center, King Abdullah University of Science and Technology, Thuwal, Saudi Arabia; Egan, S., Centre for Marine Science and Innovation, School of Biological, Earth and Environmental Sciences, University of New South Wales, Sydney, NSW, Australia; Engelen, A.H., Centre for Marine Sciences, Universidade do Algarve, Faro, Portugal; Fusi, M., Red Sea Research Center, King Abdullah University of Science and Technology, Thuwal, Saudi Arabia, School of Applied Sciences, Edinburgh Napier University, Edinburgh, United Kingdom; Thomas, T., Centre for Marine Science and Innovation, School of Biological, Earth and Environmental Sciences, University of New South Wales, Sydney, NSW, Australia; Vann, L., Genome Center, University of California, Davis, Davis, CA, United States; Hernandez-Agreda, A., Australian Research Council Centre of Excellence for Coral Reef Studies, James Cook University, Townsville, QLD, Australia, The College of Public Health, Medical and Veterinary Sciences, James Cook University, Townsville, QLD, Australia; Gan, H.M., Centre for Integrative Ecology, School of Life and Environmental Sciences, Deakin University, Geelong, VIC, Australia; Marzinelli, E.M., Centre for Marine Science and Innovation, School of Biological, Earth and Environmental Sciences, University of New South Wales, Sydney, NSW, Australia, Sydney Institute of Marine Science, Mosman, NSW, Australia, Singapore Centre for Environmental Life Sciences Engineering, Nanyang Technological University, Singapore, Singapore, School of Life and Environmental Sciences, Coastal and Marine Ecosystems, The University of Sydney, Sydney, NSW, Australia; Steinberg, P.D., Centre for Marine Science and Innovation, School of Biological, Earth and Environmental Sciences, University of New South Wales, Sydney, NSW, Australia, Sydney Institute of Marine Science, Mosman, NSW, Australia, Singapore Centre for Environmental Life Sciences Engineering, Nanyang Technological University, Singapore, Singapore; Hardtke, L., Climate Change Cluster, University of Technology Sydney, Ultimo, NSW, Australia; Macreadie, P.I., Centre for Integrative Ecology, School of Life and Environmental Sciences, Deakin University, Geelong, VIC, Australia"/>
    <n v="1"/>
    <s v="Trevathan-Tackett, Stacey M., Sherman, Craig D. H., Gan, Han Ming, Macreadie, Peter, I, Huggett, Megan J., Campbell, Alexandra H., Ainsworth, Tracy D., Egan, Suhelen, Thomas, Torsten, Marzinelli, Ezequiel M., Steinberg, Peter D., Laverock, Bonnie"/>
    <s v="Trevathan-Tackett, SM (corresponding author), Deakin Univ, Ctr Integrat Ecol, Sch Life &amp; Environm Sci, Geelong, Vic, Australia."/>
    <m/>
    <s v="No"/>
    <s v="Nature Ecology &amp; Evolution"/>
    <x v="2"/>
    <s v="Springer Science and Business Media LLC"/>
    <x v="0"/>
    <s v="journal-article"/>
    <b v="0"/>
    <s v="submittedVersion"/>
    <s v="repository"/>
    <s v="Yes"/>
    <s v="opus.lib.uts.edu.au repository.kaust.edu.sa sapientia.ualg.pt napier-surface.worktribe.com "/>
    <n v="4"/>
    <x v="0"/>
    <b v="0"/>
    <s v="2397-334X "/>
    <s v="No"/>
    <m/>
    <s v="No"/>
    <m/>
    <s v="https://v2.sherpa.ac.uk/id/publication/32646"/>
    <n v="18"/>
    <n v="20"/>
    <s v="https://opus.lib.uts.edu.au/bitstream/10453/139113/4/5775_2_merged_1565930113.pdf"/>
    <s v="Yes"/>
    <s v="Yes"/>
    <m/>
    <m/>
    <m/>
    <m/>
    <m/>
    <m/>
    <n v="123.36"/>
    <n v="0"/>
    <n v="0"/>
    <n v="191"/>
    <s v="http://www.altmetric.com/details.php?citation_id=69053272"/>
    <s v="Deakin University School of Life and Environmental Sciences; Deakin University Centre for Integrative Ecology; New Zealand Ministry of Business, Innovation and Employment Smart Ideas project [UOWX1602]; Australian Research CouncilAustralian Research Council [DP160103811]; Centre for Marine Bio-Innovation at UNSW Australia; Fundacao para a Ciencia e a Tecnologia (FCT)Portuguese Foundation for Science and TechnologyEuropean Commission [CCMAR/ID/16/2018, CEECINST/00114/2018, UID/Multi/04326/2019]; King Abdullah University of Science and TechnologyKing Abdullah University of Science &amp; Technology [CRG-7-3739]; Deakin University's SEBE Postdoctoral Industry Fellowship; Mary Collins Trust; Alfred Deakin Postdoctoral Research Fellowship; Australian Research Council, ARC: DP160103811; University of New South Wales, UNSW: CCMAR/ID/16/2018, CEECINST/00114/2018, UID/Multi/04326/2019; Deakin University; Ministry of Business, Innovation and Employment, MBIE: UOWX1602; King Abdullah University of Science and Technology, KAUST: CRG-7-3739; Instituto Nacional de Ciência e Tecnologia para Excitotoxicidade e Neuroproteção, INCT-EN; Fundació Catalana de Trasplantament, FCT; School of Life and Environmental Sciences, Deakin University"/>
    <m/>
    <s v="Environmental Sciences &amp; Ecology; Evolutionary Biology"/>
    <m/>
    <b v="0"/>
    <s v="No"/>
    <x v="1"/>
    <x v="0"/>
    <x v="5"/>
  </r>
  <r>
    <s v="10.1093/intqhc/mzy227"/>
    <m/>
    <m/>
    <x v="1"/>
    <s v="Shades of competence? A critical analysis of the cultural competencies of the regulated-health workforce in Aotearoa New Zealand"/>
    <s v="Heke, Deborah: Taupua Waiora Centre for Māori Health Research, School of Public Health and Psychosocial Health, Faculty of Health and Environmental Sciences, Auckland University of Technology, Private Bag 92006, Auckland, New Zealand; Wilson, Denise: Taupua Waiora Centre for Māori Health Research, School of Public Health and Psychosocial Health, Faculty of Health and Environmental Sciences, Auckland University of Technology, Private Bag 92006, Auckland, New Zealand; Came, Heather: Taupua Waiora Centre for Māori Health Research, School of Public Health and Psychosocial Health, Faculty of Health and Environmental Sciences, Auckland University of Technology, Private Bag 92006, Auckland, New Zealand"/>
    <n v="3"/>
    <s v="No"/>
    <s v="[Heke, Deborah; Wilson, Denise; Came, Heather] Auckland Univ Technol, Fac Hlth &amp; Environm Sci, Taupua Waiora Ctr M Ori Hlth Res, Sch Publ Hlth &amp; Psychosocial Hlth, Private Bag 92006, Auckland 1142, New Zealand Heke, D., Taupua Waiora Centre for Mori Health Research, School of Public Health and Psychosocial Health, Faculty of Health and Environmental Sciences, Auckland University of Technology, Private Bag 92006, Auckland, 1142, New Zealand; Wilson, D., Taupua Waiora Centre for Mori Health Research, School of Public Health and Psychosocial Health, Faculty of Health and Environmental Sciences, Auckland University of Technology, Private Bag 92006, Auckland, 1142, New Zealand; Came, H., Taupua Waiora Centre for Mori Health Research, School of Public Health and Psychosocial Health, Faculty of Health and Environmental Sciences, Auckland University of Technology, Private Bag 92006, Auckland, 1142, New Zealand"/>
    <n v="1"/>
    <s v="Heke, Deborah, Wilson, Denise, Came, Heather,"/>
    <s v="Came, H (corresponding author), Auckland Univ Technol, Fac Hlth &amp; Environm Sci, Taupua Waiora Ctr M Ori Hlth Res, Sch Publ Hlth &amp; Psychosocial Hlth, Private Bag 92006, Auckland 1142, New Zealand."/>
    <s v="Came, H"/>
    <s v="Yes"/>
    <s v="International Journal for Quality in Health Care"/>
    <x v="4"/>
    <s v="Oxford University Press (OUP)"/>
    <x v="1"/>
    <s v="journal-article"/>
    <b v="0"/>
    <m/>
    <m/>
    <s v="No"/>
    <m/>
    <n v="0"/>
    <x v="0"/>
    <b v="0"/>
    <s v="1353-4505 1464-3677 "/>
    <s v="Yes"/>
    <s v="12 months"/>
    <s v="No"/>
    <m/>
    <s v="https://v2.sherpa.ac.uk/id/publication/1354"/>
    <n v="2"/>
    <n v="2"/>
    <m/>
    <s v="Yes"/>
    <s v="Yes"/>
    <m/>
    <m/>
    <m/>
    <s v="USD"/>
    <n v="3308"/>
    <n v="3308"/>
    <n v="5.9"/>
    <n v="0"/>
    <n v="0"/>
    <n v="8"/>
    <s v="http://www.altmetric.com/details.php?citation_id=50995895"/>
    <s v="Faculty of Health and Environmental Sciences, Auckland University of Technology; Auckland University of Technology, New Zealand, AUT"/>
    <s v="Faculty of Health and Environmental Studies, Auckland University of Technology"/>
    <s v="Health Care Sciences &amp; Services"/>
    <s v="Public Health;  Environmental and Occupational Health; Health Policy; General Medicine"/>
    <b v="0"/>
    <s v="No"/>
    <x v="1"/>
    <x v="1"/>
    <x v="1"/>
  </r>
  <r>
    <s v="10.3837/tiis.2019.10.002"/>
    <s v="open (via free pdf)"/>
    <m/>
    <x v="0"/>
    <s v="An Overview of Mobile Edge Computing: Architecture, Technology and Direction"/>
    <m/>
    <m/>
    <s v="No"/>
    <s v="[Rasheed, Arslan; Chong, Peter Han Joo; Li, Xue Jun] Auckland Univ Technol, Dept Elect &amp; Elect Engn, Auckland, New Zealand; [Ho, Ivan Wang-Hei] Hong Kong Polytech Univ, Dept Elect &amp; Informat Engn, Hong Kong, Peoples R China; [Liu, William] Auckland Univ Technol, Dept Informat Technol &amp; Software Engn, Auckland, New Zealand Rasheed, A., Department of Electrical and Electronic Engineering, Auckland University of Technology, New Zealand; Joo Chong, P.H., Department of Electrical and Electronic Engineering, Auckland University of Technology, New Zealand; Ho, I.W.-H., Department of Electrical and Information Engineering, Hong Kong Polytechnic University, Hong Kong; Li, X.J., Department of Electrical and Electronic Engineering, Auckland University of Technology, New Zealand; Liu, W., Department of Information Technology and Software Engineering, Auckland University of Technology, New Zealand"/>
    <n v="1"/>
    <s v="Rasheed, Arslan, Chong, Peter Han Joo, Li, Xue Jun, Ho, Ivan Wang-Hei, Liu, William,"/>
    <s v="Chong, PHJ (corresponding author), Auckland Univ Technol, Dept Elect &amp; Elect Engn, Auckland, New Zealand."/>
    <s v="Chong, PHJ"/>
    <s v="Yes"/>
    <s v="KSII Transactions on Internet and Information Systems"/>
    <x v="2"/>
    <s v="Korean Society for Internet Information (KSII)"/>
    <x v="0"/>
    <s v="journal-article"/>
    <b v="1"/>
    <s v="publishedVersion"/>
    <s v="publisher"/>
    <s v="No"/>
    <m/>
    <n v="0"/>
    <x v="0"/>
    <b v="0"/>
    <s v="1976-7277 "/>
    <s v="No data"/>
    <m/>
    <m/>
    <m/>
    <m/>
    <n v="6"/>
    <n v="1"/>
    <s v="http://itiis.org/digital-library/manuscript/file/22226/TIISVol13No10-2.pdf"/>
    <s v="Yes"/>
    <s v="Yes"/>
    <m/>
    <m/>
    <m/>
    <m/>
    <m/>
    <m/>
    <n v="0"/>
    <n v="0"/>
    <n v="0"/>
    <n v="0"/>
    <m/>
    <m/>
    <m/>
    <s v="Computer Science; Telecommunications"/>
    <s v="Computer Networks and Communications; Information Systems"/>
    <b v="0"/>
    <s v="No"/>
    <x v="1"/>
    <x v="0"/>
    <x v="0"/>
  </r>
  <r>
    <s v="10.1128/MRA.00885-19"/>
    <s v="open (via page says license)"/>
    <m/>
    <x v="0"/>
    <s v="Whole-Genome Sequences of One Arthrobacter Strain and Three Pseudarthrobacter Strains Isolated from the Namib Desert"/>
    <s v="Buckley, Elizabeth: School of Science, Faculty of Health and Environmental Sciences, Auckland University of Technology, Auckland, New Zealand; Lee, Kevin C.: School of Science, Faculty of Health and Environmental Sciences, Auckland University of Technology, Auckland, New Zealand; Higgins, Colleen M.: School of Science, Faculty of Health and Environmental Sciences, Auckland University of Technology, Auckland, New Zealand; Seale, Brent: School of Science, Faculty of Health and Environmental Sciences, Auckland University of Technology, Auckland, New Zealand; Baltrus, David A."/>
    <n v="5"/>
    <s v="No"/>
    <s v="[Buckley, Elizabeth; Lee, Kevin C.; Higgins, Colleen M.; Seale, Brent] Auckland Univ Technol, Fac Hlth &amp; Environm Sci, Sch Sci, Auckland, New Zealand Buckley, E., School of Science, Faculty of Health and Environmental Sciences, Auckland University of Technology, Auckland, New Zealand; Lee, K.C., School of Science, Faculty of Health and Environmental Sciences, Auckland University of Technology, Auckland, New Zealand; Higgins, C.M., School of Science, Faculty of Health and Environmental Sciences, Auckland University of Technology, Auckland, New Zealand; Seale, B., School of Science, Faculty of Health and Environmental Sciences, Auckland University of Technology, Auckland, New Zealand"/>
    <n v="1"/>
    <s v="Buckley, Elizabeth, Lee, Kevin C., Higgins, Colleen M., Seale, Brent,"/>
    <s v="Seale, B (corresponding author), Auckland Univ Technol, Fac Hlth &amp; Environm Sci, Sch Sci, Auckland, New Zealand."/>
    <s v="Seale, B"/>
    <s v="Yes"/>
    <s v="Microbiology Resource Announcements"/>
    <x v="2"/>
    <s v="American Society for Microbiology"/>
    <x v="0"/>
    <s v="journal-article"/>
    <b v="1"/>
    <s v="publishedVersion"/>
    <s v="publisher"/>
    <s v="Yes"/>
    <s v="europepmc.org openrepository.aut.ac.nz "/>
    <n v="2"/>
    <x v="0"/>
    <b v="0"/>
    <s v="2576-098X "/>
    <s v="Yes"/>
    <s v="None"/>
    <s v="Yes"/>
    <s v="None"/>
    <s v="https://v2.sherpa.ac.uk/id/publication/35172"/>
    <n v="1"/>
    <n v="0"/>
    <s v="https://doi.org/10.1128/mra.00885-19"/>
    <s v="Yes"/>
    <s v="Yes"/>
    <m/>
    <m/>
    <m/>
    <s v="USD"/>
    <n v="1000"/>
    <n v="1000"/>
    <n v="0"/>
    <n v="0"/>
    <n v="0"/>
    <n v="0"/>
    <m/>
    <s v="School of Science at Auckland University of Technology, Auckland, New Zealand"/>
    <s v="Auckland University of Technology, New Zealand"/>
    <s v="Microbiology"/>
    <m/>
    <b v="1"/>
    <s v="Yes"/>
    <x v="0"/>
    <x v="0"/>
    <x v="0"/>
  </r>
  <r>
    <s v="10.3354/meps13109"/>
    <m/>
    <m/>
    <x v="1"/>
    <s v="Spatial variability in responses to environmental conditions in Southern Hemisphere long-finned pilot whales"/>
    <s v="Hamilton, V; Evans, K; Raymond, B; Betty, E; Hindell, MA"/>
    <n v="5"/>
    <s v="No"/>
    <s v="[Hamilton, Vicki; Evans, Karen; Raymond, Ben; Hindell, Mark A.] Univ Tasmania, Inst Marine &amp; Antarctic Studies, Hobart, Tas 7000, Australia; [Evans, Karen] CSIRO Oceans &amp; Atmosphere, Hobart, Tas 7000, Australia; [Raymond, Ben] Dept Environm &amp; Energy, Australian Antarctic Div, Kingston, Tas 7050, Australia; [Raymond, Ben; Hindell, Mark A.] Antarctic Climate &amp; Ecosyst CRC, Hobart, Tas 7000, Australia; [Betty, Emma] Auckland Univ Technol, Faulty Hlth &amp; Environm Sci, Sch Sci, Auckland 1142, New Zealand; [Betty, Emma] Massey Univ, Coll Sci, Sch Nat &amp; Computat Sci, Auckland 0745, New Zealand Hamilton, V., Institute for Marine and Antarctic Studies, University of Tasmania, Hobart, TAS  7000, Australia; Evans, K., Institute for Marine and Antarctic Studies, University of Tasmania, Hobart, TAS  7000, Australia, CSIRO Oceans and Atmosphere, Hobart, TAS  7000, Australia; Raymond, B., Institute for Marine and Antarctic Studies, University of Tasmania, Hobart, TAS  7000, Australia, Australian Antarctic Division, Department of the Environment and Energy, Kingston, TAS  7050, Australia, Antarctic Climate and Ecosystems CRC, Hobart, TAS  7000, Australia; Betty, E., School of Science, Faulty of Health and Environmental Sciences, Auckland University of Technology, Auckland, 1142, New Zealand, School of Natural and Computational Sciences, College of Sciences, Massey University, North Shore, Auckland, 0745, New Zealand; Hindell, M.A., Institute for Marine and Antarctic Studies, University of Tasmania, Hobart, TAS  7000, Australia, Antarctic Climate and Ecosystems CRC, Hobart, TAS  7000, Australia"/>
    <n v="1"/>
    <s v="Hamilton, Vicki, Evans, Karen, Raymond, Ben, Hindell, Mark A., Betty, Emma"/>
    <s v="Hamilton, V (corresponding author), Univ Tasmania, Inst Marine &amp; Antarctic Studies, Hobart, Tas 7000, Australia."/>
    <m/>
    <s v="No"/>
    <s v="Marine Ecology Progress Series"/>
    <x v="2"/>
    <s v="Inter-Research Science Center"/>
    <x v="1"/>
    <s v="journal-article"/>
    <b v="0"/>
    <m/>
    <m/>
    <s v="No"/>
    <m/>
    <n v="0"/>
    <x v="0"/>
    <b v="0"/>
    <s v="0171-8630 1616-1599 "/>
    <s v="Yes"/>
    <s v="12 months"/>
    <s v="Yes"/>
    <s v="5y"/>
    <s v="https://v2.sherpa.ac.uk/id/publication/13299"/>
    <n v="2"/>
    <n v="2"/>
    <m/>
    <s v="Yes"/>
    <s v="Yes"/>
    <m/>
    <m/>
    <m/>
    <m/>
    <m/>
    <m/>
    <n v="2.85"/>
    <n v="0"/>
    <n v="0"/>
    <n v="5"/>
    <s v="http://www.altmetric.com/details.php?citation_id=69443357"/>
    <s v="Winifred Violet Scott Charitable Trust; Ethel Mary Read Research Grant (RZSNSW); Australian Government Research Training Program ScholarshipAustralian GovernmentDepartment of Industry, Innovation and Science; FA12255; National Institutes of Health, NIH; California Department of Conservation, DOC"/>
    <m/>
    <s v="Environmental Sciences &amp; Ecology; Marine &amp; Freshwater Biology; Oceanography"/>
    <s v="Ecology; Aquatic Science; Ecology;  Evolution;  Behavior and Systematics"/>
    <b v="0"/>
    <s v="No"/>
    <x v="1"/>
    <x v="1"/>
    <x v="1"/>
  </r>
  <r>
    <s v="10.1186/s13033-019-0322-7"/>
    <s v="oa journal (via doaj)"/>
    <m/>
    <x v="0"/>
    <s v="Comparing legislation for involuntary admission and treatment of mental illness in four South Asian countries"/>
    <s v="Dey, Sangeeta; Mellsop, Graham; Diesfeld, Kate; Dharmawardene, Vajira; Mendis, Susitha; Chaudhuri, Sreemanti; Deb, Aniruddha; Huq, Nafisa; Ahmed, Helal Uddin; Shuaib, Mohammad; Khan, Faisal Rashid"/>
    <n v="11"/>
    <s v="No"/>
    <s v="[Dey, Sangeeta] Waikato Dist Hlth Board, Waikato Hosp, 222 Pembroke St, Hamilton 3240, New Zealand; [Mellsop, Graham] Auckland Univ, Waikato Clin Campus Waikato DHB, Auckland, New Zealand; [Diesfeld, Kate] Auckland Univ Technol, Auckland, New Zealand; [Dharmawardene, Vajira] Dist Gen Hosp, Matara, Sri Lanka; [Mendis, Susitha] Teaching Hosp, Galle, Sri Lanka; [Chaudhuri, Sreemanti; Deb, Aniruddha] Psychiat Nursing Home Trust, Kolkata, W Bengal, India; [Huq, Nafsa] Independent Univ, Sch Publ Hlth, Dhaka, Bangladesh; [Ahmed, Helal Uddin] Natl Inst Mental Hlth, Dept Child Adolescent &amp; Family Psychiat, Dhaka, Bangladesh; [Shuaib, Mohammad] Waikato Hosp, Hamilton, New Zealand; [Khan, Faisal Rashid] ISRA Univ, Al Nafees Med Coll, Islamabad, Pakistan Dey, S., Waikato Hospital, Waikato District Health Board, 222 Pembroke Street, Hamilton, 3240, New Zealand; Mellsop, G., Waikato Clinical Campus Waikato DHB, Auckland University, Auckland, New Zealand; Diesfeld, K., Auckland University of Technology, Auckland, New Zealand; Dharmawardene, V., District General Hospital, Matara, Sri Lanka; Mendis, S., Teaching Hospital, Galle, Sri Lanka; Chaudhuri, S., Psychiatric Nursing Home Trust, Kolkata, West Bengal, India; Deb, A., Psychiatric Nursing Home Trust, Kolkata, West Bengal, India; Huq, N., School of Public Health, Independent University, Dhaka, Bangladesh; Ahmed, H.U., Department of Child, Adolescent and Family Psychiatry, National Institute of Mental Health, Agargaon, Dhaka, Bangladesh; Shuaib, M., Waikato Hospital, Hamilton, New Zealand; Khan, F.R., Al Nafees Medical College, ISRA University, Islamabad, Pakistan"/>
    <n v="1"/>
    <s v="Dey, Sangeeta, Mellsop, Graham, Diesfeld, Kate"/>
    <s v="Dey, S (corresponding author), Waikato Dist Hlth Board, Waikato Hosp, 222 Pembroke St, Hamilton 3240, New Zealand."/>
    <m/>
    <s v="No"/>
    <s v="International Journal of Mental Health Systems"/>
    <x v="2"/>
    <s v="Springer Science and Business Media LLC"/>
    <x v="0"/>
    <s v="journal-article"/>
    <b v="1"/>
    <s v="publishedVersion"/>
    <s v="publisher"/>
    <s v="Yes"/>
    <s v="europepmc.org "/>
    <n v="1"/>
    <x v="0"/>
    <b v="1"/>
    <s v="1752-4458 "/>
    <s v="Yes"/>
    <s v="None"/>
    <s v="Yes"/>
    <s v="None"/>
    <s v="https://v2.sherpa.ac.uk/id/publication/2602"/>
    <n v="1"/>
    <n v="1"/>
    <s v="https://doi.org/10.1186/s13033-019-0322-7"/>
    <s v="Yes"/>
    <s v="Yes"/>
    <s v="Yes"/>
    <s v="GBP"/>
    <n v="1370"/>
    <s v="USD"/>
    <n v="2145"/>
    <n v="2145"/>
    <n v="3.25"/>
    <n v="0"/>
    <n v="0"/>
    <n v="5"/>
    <s v="http://www.altmetric.com/details.php?citation_id=69234145"/>
    <m/>
    <m/>
    <s v="Psychiatry"/>
    <s v="Public Health;  Environmental and Occupational Health; Health Policy; Phychiatric Mental Health; Psychiatry and Mental health"/>
    <b v="0"/>
    <s v="No"/>
    <x v="1"/>
    <x v="0"/>
    <x v="0"/>
  </r>
  <r>
    <s v="10.1002/anie.201907078"/>
    <m/>
    <m/>
    <x v="1"/>
    <s v="Reversible Formation of a Light-Responsive Catalyst by Utilizing Intermolecular Cooperative Effects"/>
    <s v="Ren, Chloe Z.-J.: Centre for Biomedical and Chemical SciencesSchool of ScienceAuckland University of Technology 34 St Paul St Auckland 1010 New Zealand, The MacDiarmid Institute for Advanced Materials and Nanotechnology Wellington New Zealand; Solís Muñana, Pablo: Centre for Biomedical and Chemical SciencesSchool of ScienceAuckland University of Technology 34 St Paul St Auckland 1010 New Zealand, The MacDiarmid Institute for Advanced Materials and Nanotechnology Wellington New Zealand; Dupont, Julien: Centre for Biomedical and Chemical SciencesSchool of ScienceAuckland University of Technology 34 St Paul St Auckland 1010 New Zealand, The MacDiarmid Institute for Advanced Materials and Nanotechnology Wellington New Zealand; Zhou, Silvia Siru: Centre for Biomedical and Chemical SciencesSchool of ScienceAuckland University of Technology 34 St Paul St Auckland 1010 New Zealand, The MacDiarmid Institute for Advanced Materials and Nanotechnology Wellington New Zealand; Chen, Jack L.-Y.: Centre for Biomedical and Chemical SciencesSchool of ScienceAuckland University of Technology 34 St Paul St Auckland 1010 New Zealand, The MacDiarmid Institute for Advanced Materials and Nanotechnology Wellington New Zealand"/>
    <n v="5"/>
    <s v="No"/>
    <s v="[Ren, Chloe Z-J; Munana, Pablo Solis; Dupont, Julien; Zhou, Silvia Siru; Chen, Jack L-Y] Auckland Univ Technol, Ctr Biomed &amp; Chem Sci, Sch Sci, 34 St Paul St, Auckland 1010, New Zealand; [Ren, Chloe Z-J; Munana, Pablo Solis; Dupont, Julien; Zhou, Silvia Siru; Chen, Jack L-Y] MacDiarmid Inst Adv Mat &amp; Nanotechnol, Wellington, New Zealand Ren, C.Z.J., Centre for Biomedical and Chemical Sciences, School of Science, Auckland University of Technology, 34 St Paul St, Auckland, 1010, New Zealand, The MacDiarmid Institute for Advanced Materials and Nanotechnology, Wellington, New Zealand; Solís Muñana, P., Centre for Biomedical and Chemical Sciences, School of Science, Auckland University of Technology, 34 St Paul St, Auckland, 1010, New Zealand, The MacDiarmid Institute for Advanced Materials and Nanotechnology, Wellington, New Zealand; Dupont, J., Centre for Biomedical and Chemical Sciences, School of Science, Auckland University of Technology, 34 St Paul St, Auckland, 1010, New Zealand, The MacDiarmid Institute for Advanced Materials and Nanotechnology, Wellington, New Zealand; Zhou, S.S., Centre for Biomedical and Chemical Sciences, School of Science, Auckland University of Technology, 34 St Paul St, Auckland, 1010, New Zealand, The MacDiarmid Institute for Advanced Materials and Nanotechnology, Wellington, New Zealand; Chen, J.L.Y., Centre for Biomedical and Chemical Sciences, School of Science, Auckland University of Technology, 34 St Paul St, Auckland, 1010, New Zealand, The MacDiarmid Institute for Advanced Materials and Nanotechnology, Wellington, New Zealand"/>
    <n v="1"/>
    <s v="Ren, Chloe Z-J, Munana, Pablo Solis, Dupont, Julien, Zhou, Silvia Siru, Chen, Jack L-Y"/>
    <s v="Chen, JLY (corresponding author), Auckland Univ Technol, Ctr Biomed &amp; Chem Sci, Sch Sci, 34 St Paul St, Auckland 1010, New Zealand.; Chen, JLY (corresponding author), MacDiarmid Inst Adv Mat &amp; Nanotechnol, Wellington, New Zealand."/>
    <s v="Chen, JLY"/>
    <s v="Yes"/>
    <s v="Angewandte Chemie International Edition"/>
    <x v="2"/>
    <s v="Wiley"/>
    <x v="1"/>
    <s v="journal-article"/>
    <b v="0"/>
    <m/>
    <m/>
    <s v="No"/>
    <m/>
    <n v="0"/>
    <x v="0"/>
    <b v="0"/>
    <s v="1433-7851 1521-3773 "/>
    <s v="Yes"/>
    <s v="12 months"/>
    <s v="No"/>
    <m/>
    <s v="https://v2.sherpa.ac.uk/id/publication/1320"/>
    <n v="5"/>
    <n v="3"/>
    <m/>
    <s v="Yes"/>
    <s v="Yes"/>
    <m/>
    <m/>
    <m/>
    <s v="USD"/>
    <n v="4500"/>
    <n v="4500"/>
    <n v="14.25"/>
    <n v="0"/>
    <n v="0"/>
    <n v="20"/>
    <s v="http://www.altmetric.com/details.php?citation_id=65183717"/>
    <s v="Catalyst: Seeding Grant [CSG-AUT1701]; Ministry of Business, Innovation and EmploymentNew Zealand Ministry of Business, Innovation and Employment (MBIE); Royal Society of New Zealand; The Ministry of Economic Affairs and Employment, MEAE: CSG-AUT1701; Ministry of Business, Innovation and Employment, MBIE"/>
    <s v="Royal Society of New Zealand"/>
    <s v="Chemistry"/>
    <s v="General Chemistry; Catalysis"/>
    <b v="0"/>
    <s v="No"/>
    <x v="1"/>
    <x v="1"/>
    <x v="1"/>
  </r>
  <r>
    <s v="10.1080/17461391.2019.1587523"/>
    <m/>
    <m/>
    <x v="1"/>
    <s v="Expert-level classification of ventilatory thresholds from cardiopulmonary exercising test data with recurrent neural networks"/>
    <s v="Zignoli, Andrea: Department of Industrial Engineering, University of Trento, Trento, Italy, CeRiSM Research Centre, University of Verona, Rovereto, Trento, Italy; Fornasiero, Alessandro: CeRiSM Research Centre, University of Verona, Rovereto, Trento, Italy, Department of Neuroscience, Biomedicine and Movement, University of Verona, Verona, Italy; Stella, Federico: CeRiSM Research Centre, University of Verona, Rovereto, Trento, Italy; Pellegrini, Barbara: CeRiSM Research Centre, University of Verona, Rovereto, Trento, Italy, Department of Neuroscience, Biomedicine and Movement, University of Verona, Verona, Italy; Schena, Federico: CeRiSM Research Centre, University of Verona, Rovereto, Trento, Italy, Department of Neuroscience, Biomedicine and Movement, University of Verona, Verona, Italy; Biral, Francesco: Department of Industrial Engineering, University of Trento, Trento, Italy; Laursen, Paul B.: Sports Performance Research Institute NZ, Auckland University of Technology, Auckland, New Zealand"/>
    <n v="7"/>
    <s v="No"/>
    <s v="[Zignoli, Andrea; Biral, Francesco] Univ Trento, Dept Ind Engn, Trento, Italy; [Zignoli, Andrea; Fornasiero, Alessandro; Stella, Federico; Pellegrini, Barbara; Schena, Federico] Univ Verona, CeRiSM Res Ctr, Rovereto, Trento, Italy; [Fornasiero, Alessandro; Pellegrini, Barbara; Schena, Federico] Univ Verona, Dept Neurosci Biomed &amp; Movement, Verona, Italy; [Laursen, Paul B.] Auckland Univ Technol, Sports Performance Res Inst NZ, Auckland, New Zealand Zignoli, A., Department of Industrial Engineering, University of Trento, Trento, Italy, CeRiSM Research Centre, University of Verona, Rovereto, Trento, Italy; Fornasiero, A., CeRiSM Research Centre, University of Verona, Rovereto, Trento, Italy, Department of Neuroscience, Biomedicine and Movement, University of Verona, Verona, Italy; Stella, F., CeRiSM Research Centre, University of Verona, Rovereto, Trento, Italy; Pellegrini, B., CeRiSM Research Centre, University of Verona, Rovereto, Trento, Italy, Department of Neuroscience, Biomedicine and Movement, University of Verona, Verona, Italy; Schena, F., CeRiSM Research Centre, University of Verona, Rovereto, Trento, Italy, Department of Neuroscience, Biomedicine and Movement, University of Verona, Verona, Italy; Biral, F., Department of Industrial Engineering, University of Trento, Trento, Italy; Laursen, P.B., Sports Performance Research Institute NZ, Auckland University of Technology, Auckland, New Zealand"/>
    <n v="1"/>
    <s v="Zignoli, Andrea, Biral, Francesco, Fornasiero, Alessandro, Stella, Federico, Pellegrini, Barbara, Schena, Federico, Laursen, Paul B.,"/>
    <s v="Zignoli, A (corresponding author), CeRiSM Res Ctr, Via Matteo del Ben 5b, I-38068 Rovereto, Trento, Italy."/>
    <m/>
    <s v="No"/>
    <s v="European Journal of Sport Science"/>
    <x v="2"/>
    <s v="Informa UK Limited"/>
    <x v="1"/>
    <s v="journal-article"/>
    <b v="0"/>
    <m/>
    <m/>
    <s v="No"/>
    <m/>
    <n v="0"/>
    <x v="0"/>
    <b v="0"/>
    <s v="1746-1391 1536-7290 "/>
    <s v="Yes"/>
    <s v="12 months"/>
    <s v="No"/>
    <m/>
    <s v="https://v2.sherpa.ac.uk/id/publication/5252"/>
    <n v="3"/>
    <n v="2"/>
    <m/>
    <s v="Yes"/>
    <s v="Yes"/>
    <m/>
    <m/>
    <m/>
    <s v="USD"/>
    <n v="2950"/>
    <n v="2950"/>
    <n v="7.1"/>
    <n v="0"/>
    <n v="0"/>
    <n v="13"/>
    <s v="http://www.altmetric.com/details.php?citation_id=57537739"/>
    <s v="Fondazione Cassa di Risparmio di Trento e Rovereto (CARITRO) [2017.0379]; 2017.0379; Università degli Studi di Verona; Università degli Studi di Brescia; Fondazione Cassa Di Risparmio Di Trento E Rovereto"/>
    <s v="Fondazione Cassa Di Risparmio Di Trento E Rovereto"/>
    <s v="Sport Sciences"/>
    <s v="Physical Therapy;  Sports Therapy and Rehabilitation; Orthopedics and Sports Medicine; General Medicine"/>
    <b v="0"/>
    <s v="No"/>
    <x v="1"/>
    <x v="1"/>
    <x v="1"/>
  </r>
  <r>
    <s v="10.1016/j.marchem.2019.103688"/>
    <m/>
    <m/>
    <x v="1"/>
    <s v="Mangrove removal: Effects on trace metal concentrations in temperate estuarine sediments"/>
    <s v="Bastakoti, Ujwal; Robertson, John; Marchand, Cyril; Alfaro, Andrea C."/>
    <n v="4"/>
    <s v="No"/>
    <s v="[Bastakoti, Ujwal; Robertson, John; Alfaro, Andrea C.] Auckland Univ Technol, Fac Hlth &amp; Environm Sci, Sch Sci, Inst Appl Ecol, Auckland, New Zealand; [Marchand, Cyril] UNC, ISEA, EA 3325, Noumea, New Caledonia Bastakoti, U., Institute for Applied Ecology, School of Science, Faculty of Health and Environmental Sciences, Auckland University of Technology, Auckland, New Zealand; Robertson, J., Institute for Applied Ecology, School of Science, Faculty of Health and Environmental Sciences, Auckland University of Technology, Auckland, New Zealand; Marchand, C., Université de la Nouvelle-Calédonie (UNC), ISEA, Noumea, EA  3325, New Caledonia; Alfaro, A.C., Institute for Applied Ecology, School of Science, Faculty of Health and Environmental Sciences, Auckland University of Technology, Auckland, New Zealand"/>
    <n v="1"/>
    <s v="Bastakoti, Ujwal, Robertson, John, Alfaro, Andrea C."/>
    <s v="Alfaro, AC (corresponding author), Auckland Univ Technol, Fac Hlth &amp; Environm Sci, Sch Sci, Inst Appl Ecol, Auckland, New Zealand."/>
    <s v="Alfaro, AC"/>
    <s v="Yes"/>
    <s v="Marine Chemistry"/>
    <x v="2"/>
    <s v="Elsevier BV"/>
    <x v="1"/>
    <s v="journal-article"/>
    <b v="0"/>
    <m/>
    <m/>
    <s v="No"/>
    <m/>
    <n v="0"/>
    <x v="0"/>
    <b v="0"/>
    <s v="0304-4203 "/>
    <s v="Yes"/>
    <s v="24 months"/>
    <s v="No"/>
    <m/>
    <s v="https://v2.sherpa.ac.uk/id/publication/12839"/>
    <n v="1"/>
    <n v="1"/>
    <m/>
    <s v="Yes"/>
    <s v="Yes"/>
    <m/>
    <m/>
    <m/>
    <s v="USD"/>
    <n v="3700"/>
    <n v="3700"/>
    <n v="0.5"/>
    <n v="0"/>
    <n v="0"/>
    <n v="1"/>
    <s v="http://www.altmetric.com/details.php?citation_id=65343155"/>
    <m/>
    <m/>
    <s v="Chemistry; Oceanography"/>
    <s v="General Chemistry; Oceanography; Water Science and Technology; Environmental Chemistry"/>
    <b v="0"/>
    <s v="No"/>
    <x v="1"/>
    <x v="1"/>
    <x v="1"/>
  </r>
  <r>
    <s v="10.1080/09650792.2018.1544916"/>
    <m/>
    <m/>
    <x v="1"/>
    <s v="Struggling to achieve desired results from your AR projects? Insights from the Evaluative Study of Action Research may help"/>
    <s v="Robinson, Fiona: Department of Interdisciplinary Studies, Royal Roads University, Victoria, Canada; Piggot Irvine, Eileen: School of Education, AUT University, Auckland, New Zealand; Youngs, Howard: School of Education, AUT University, Auckland, New Zealand; Cady, Phil: Department of Interdisciplinary Studies, Royal Roads University, Victoria, Canada"/>
    <n v="4"/>
    <s v="No"/>
    <s v="[Robinson, Fiona; Cady, Phil] Royal Rd Univ, Dept Interdisciplinary Studies, Victoria, BC, Canada; [Piggot Irvine, Eileen; Youngs, Howard] AUT Univ, Sch Educ, Auckland, New Zealand Robinson, F., Department of Interdisciplinary Studies, Royal Roads University, Victoria, Canada; Piggot Irvine, E., School of Education, AUT University, Auckland, New Zealand; Youngs, H., School of Education, AUT University, Auckland, New Zealand; Cady, P., Department of Interdisciplinary Studies, Royal Roads University, Victoria, Canada"/>
    <n v="1"/>
    <s v="Robinson, Fiona, Cady, Phil, Piggot Irvine, Eileen, Youngs, Howard,"/>
    <s v="Robinson, F (corresponding author), Royal Rd Univ, Dept Interdisciplinary Studies, Victoria, BC, Canada."/>
    <m/>
    <s v="No"/>
    <s v="Educational Action Research"/>
    <x v="4"/>
    <s v="Informa UK Limited"/>
    <x v="1"/>
    <s v="journal-article"/>
    <b v="0"/>
    <m/>
    <m/>
    <s v="No"/>
    <m/>
    <n v="0"/>
    <x v="0"/>
    <b v="0"/>
    <s v="0965-0792 1747-5074 "/>
    <s v="Yes"/>
    <s v="18 months"/>
    <s v="No"/>
    <m/>
    <s v="https://v2.sherpa.ac.uk/id/publication/5191"/>
    <n v="2"/>
    <n v="1"/>
    <m/>
    <s v="Yes"/>
    <s v="Yes"/>
    <m/>
    <m/>
    <m/>
    <s v="USD"/>
    <n v="2950"/>
    <n v="2950"/>
    <n v="0"/>
    <n v="0"/>
    <n v="0"/>
    <n v="0"/>
    <m/>
    <s v="Social Science and Humanities Research Council of CanadaSocial Sciences and Humanities Research Council of Canada (SSHRC); SSHRCSocial Sciences and Humanities Research Council of Canada (SSHRC) [611-2012-0274]; Social Sciences and Humanities Research Council of Canada, SSHRC: 611-2012-0274"/>
    <s v="Social Sciences and Humanities Research Council of Canada"/>
    <s v="Education &amp; Educational Research"/>
    <s v="Education"/>
    <b v="0"/>
    <s v="No"/>
    <x v="1"/>
    <x v="1"/>
    <x v="1"/>
  </r>
  <r>
    <s v="10.1080/09638180.2019.1569543"/>
    <m/>
    <m/>
    <x v="1"/>
    <s v="Experience of Audit Committee Members and Audit Quality"/>
    <s v="Sultana, Nigar: School of Accounting, Curtin Business School, Curtin University, Perth, Australia; Singh, Harjinder: School of Accounting, Curtin Business School, Curtin University, Perth, Australia; Rahman, Asheq: Department of Accounting, Business and Economics, Auckland University of Technology, Auckland, New Zealand"/>
    <n v="3"/>
    <s v="No"/>
    <s v="[Sultana, Nigar; Singh, Harjinder] Curtin Univ, Curtin Business Sch, Sch Accounting, Perth, WA, Australia; [Rahman, Asheq] Auckland Univ Technol, Dept Accounting Business &amp; Econ, Auckland, New Zealand Sultana, N., School of Accounting, Curtin Business School, Curtin University, Perth, Australia; Singh, H., School of Accounting, Curtin Business School, Curtin University, Perth, Australia; Rahman, A., Department of Accounting, Business and Economics, Auckland University of Technology, Auckland, New Zealand"/>
    <n v="1"/>
    <s v="Sultana, Nigar, Singh, Harjinder, Rahman, Asheq,"/>
    <s v="Singh, H (corresponding author), Curtin Univ, Sch Accounting, Perth, WA, Australia."/>
    <m/>
    <s v="No"/>
    <s v="European Accounting Review"/>
    <x v="2"/>
    <s v="Informa UK Limited"/>
    <x v="1"/>
    <s v="journal-article"/>
    <b v="0"/>
    <m/>
    <m/>
    <s v="No"/>
    <m/>
    <n v="0"/>
    <x v="0"/>
    <b v="0"/>
    <s v="0963-8180 1468-4497 "/>
    <s v="Yes"/>
    <s v="18 months"/>
    <s v="No"/>
    <m/>
    <s v="https://v2.sherpa.ac.uk/id/publication/5242"/>
    <n v="5"/>
    <n v="8"/>
    <m/>
    <s v="Yes"/>
    <s v="Yes"/>
    <m/>
    <m/>
    <m/>
    <s v="USD"/>
    <n v="2950"/>
    <n v="2950"/>
    <n v="1.5"/>
    <n v="0"/>
    <n v="0"/>
    <n v="2"/>
    <s v="http://www.altmetric.com/details.php?citation_id=54595111"/>
    <m/>
    <m/>
    <s v="Business &amp; Economics"/>
    <s v="Accounting"/>
    <b v="0"/>
    <s v="No"/>
    <x v="1"/>
    <x v="1"/>
    <x v="1"/>
  </r>
  <r>
    <s v="10.1080/00131857.2018.1564277"/>
    <m/>
    <m/>
    <x v="1"/>
    <s v="Tertiary institutions and human rights obligations"/>
    <s v="Gledhill, Kris: AUT Law School, Auckland, New Zealand"/>
    <n v="1"/>
    <s v="No"/>
    <s v=" Gledhill, K., AUT Law School, Auckland, New Zealand"/>
    <n v="0"/>
    <m/>
    <s v="Gledhill, K.; AUT Law SchoolNew Zealand; email: kris.gledhill@aut.ac.nz"/>
    <m/>
    <s v="No"/>
    <s v="Educational Philosophy and Theory"/>
    <x v="2"/>
    <s v="Informa UK Limited"/>
    <x v="1"/>
    <s v="journal-article"/>
    <b v="0"/>
    <m/>
    <m/>
    <s v="No"/>
    <m/>
    <n v="0"/>
    <x v="0"/>
    <b v="0"/>
    <s v="0013-1857 1469-5812 "/>
    <s v="Yes"/>
    <s v="18 months"/>
    <s v="No"/>
    <m/>
    <s v="https://v2.sherpa.ac.uk/id/publication/23715"/>
    <m/>
    <n v="0"/>
    <m/>
    <s v="No"/>
    <s v="Yes"/>
    <m/>
    <m/>
    <m/>
    <s v="USD"/>
    <n v="2950"/>
    <n v="2950"/>
    <n v="0"/>
    <n v="0"/>
    <n v="0"/>
    <n v="0"/>
    <m/>
    <m/>
    <m/>
    <m/>
    <m/>
    <b v="0"/>
    <s v="No"/>
    <x v="1"/>
    <x v="1"/>
    <x v="1"/>
  </r>
  <r>
    <s v="10.1080/10826084.2019.1609040"/>
    <m/>
    <m/>
    <x v="1"/>
    <s v="Sleep- and Wake-Promoting Drugs: Where Are They Being Sourced, and What Is Their Impact?"/>
    <s v="Ogeil, Rowan P.: Eastern Health Clinical School, Monash University, Box Hill, VIC, Australia;, Turning Point, Eastern Health, Richmond, VIC, Australia;; Phillips, James G.: Psychology Department, Auckland University of Technology, Auckland, New Zealand; Savic, Michael: Eastern Health Clinical School, Monash University, Box Hill, VIC, Australia;, Turning Point, Eastern Health, Richmond, VIC, Australia;; Lubman, Daniel I.: Eastern Health Clinical School, Monash University, Box Hill, VIC, Australia;, Turning Point, Eastern Health, Richmond, VIC, Australia;"/>
    <n v="4"/>
    <s v="No"/>
    <s v="[Ogeil, Rowan P.; Savic, Michael; Lubman, Daniel I.] Monash Univ, Eastern Hlth Clin Sch, Box Hill, Vic, Australia; [Ogeil, Rowan P.; Savic, Michael; Lubman, Daniel I.] Eastern Hlth, Turning Point, Richmond, Vic, Australia; [Phillips, James G.] Auckland Univ Technol, Psychol Dept, Auckland, New Zealand Ogeil, R.P., Eastern Health Clinical School, Monash University, Box Hill, VIC, Australia, Turning Point, Eastern Health, Richmond, VIC, Australia; Phillips, J.G., Psychology Department, Auckland University of Technology, Auckland, New Zealand; Savic, M., Eastern Health Clinical School, Monash University, Box Hill, VIC, Australia, Turning Point, Eastern Health, Richmond, VIC, Australia; Lubman, D.I., Eastern Health Clinical School, Monash University, Box Hill, VIC, Australia, Turning Point, Eastern Health, Richmond, VIC, Australia"/>
    <n v="1"/>
    <s v="Ogeil, Rowan P., Savic, Michael, Lubman, Daniel I., Phillips, James G.,"/>
    <s v="Ogeil, RP (corresponding author), Turning Point, 110 Church St, Richmond, Vic 3121, Australia."/>
    <m/>
    <s v="No"/>
    <s v="Substance Use &amp; Misuse"/>
    <x v="2"/>
    <s v="Informa UK Limited"/>
    <x v="1"/>
    <s v="journal-article"/>
    <b v="0"/>
    <m/>
    <m/>
    <s v="No"/>
    <m/>
    <n v="0"/>
    <x v="0"/>
    <b v="0"/>
    <s v="1082-6084 1532-2491 "/>
    <s v="Yes"/>
    <s v="12 months"/>
    <s v="No"/>
    <m/>
    <s v="https://v2.sherpa.ac.uk/id/publication/1006"/>
    <n v="4"/>
    <n v="4"/>
    <m/>
    <s v="Yes"/>
    <s v="Yes"/>
    <m/>
    <m/>
    <m/>
    <s v="USD"/>
    <n v="2950"/>
    <n v="2950"/>
    <n v="0"/>
    <n v="0"/>
    <n v="0"/>
    <n v="0"/>
    <m/>
    <s v="National Health and Medical Research Council, NHMRC"/>
    <s v="National Health and Medical Research Council"/>
    <s v="Substance Abuse; Psychiatry; Psychology"/>
    <s v="Public Health;  Environmental and Occupational Health; Medicine (miscellaneous); Health(social science); Psychiatry and Mental health"/>
    <b v="0"/>
    <s v="No"/>
    <x v="1"/>
    <x v="1"/>
    <x v="1"/>
  </r>
  <r>
    <s v="10.1051/e3sconf/201912202005"/>
    <s v="oa journal (via doaj)"/>
    <s v="cc-by"/>
    <x v="3"/>
    <s v="Using Life Cycle Assessment to Determine the Environmental Impacts Caused by Solar Photovoltaic Systems"/>
    <s v="Pal, Anushka; Kilby, Jeff; Caetano, N."/>
    <n v="3"/>
    <s v="No"/>
    <s v=" Pal, A., School of Engineering Computing and Mathematical Sciences, Auckland University of Technology, Auckland, New Zealand; Kilby, J., School of Engineering Computing and Mathematical Sciences, Auckland University of Technology, Auckland, New Zealand"/>
    <n v="2"/>
    <s v="Pal, A.; Kilby, J."/>
    <s v="Pal, A.; School of Engineering Computing and Mathematical Sciences, New Zealand; email: anushka.pal@aut.ac.nz"/>
    <s v="Pal, A."/>
    <s v="Yes"/>
    <s v="E3S Web of Conferences"/>
    <x v="2"/>
    <s v="EDP Sciences"/>
    <x v="0"/>
    <s v="journal-article"/>
    <b v="1"/>
    <s v="publishedVersion"/>
    <s v="publisher"/>
    <s v="Yes"/>
    <s v="edpsciences.org "/>
    <n v="1"/>
    <x v="0"/>
    <b v="1"/>
    <s v="2267-1242 "/>
    <s v="Yes"/>
    <s v="None"/>
    <s v="Yes"/>
    <s v="None"/>
    <s v="https://v2.sherpa.ac.uk/id/publication/25797"/>
    <m/>
    <n v="0"/>
    <s v="https://www.e3s-conferences.org/articles/e3sconf/pdf/2019/48/e3sconf_reee2019_02005.pdf"/>
    <s v="No"/>
    <s v="Yes"/>
    <s v="No"/>
    <m/>
    <m/>
    <m/>
    <m/>
    <n v="0"/>
    <n v="0"/>
    <n v="0"/>
    <n v="0"/>
    <n v="0"/>
    <m/>
    <m/>
    <m/>
    <m/>
    <m/>
    <b v="0"/>
    <s v="No"/>
    <x v="1"/>
    <x v="0"/>
    <x v="3"/>
  </r>
  <r>
    <s v="10.1108/IJCHM-10-2018-0877"/>
    <m/>
    <m/>
    <x v="1"/>
    <s v="Talent management and unions"/>
    <s v="Williamson, David; Harris, Candice"/>
    <n v="2"/>
    <s v="No"/>
    <s v="[Williamson, David] Auckland Univ Technol, Auckland, New Zealand; [Harris, Candice] Auckland Univ Technol, Sch Business, Auckland, New Zealand Williamson, D., Auckland University of Technology, Auckland, New Zealand; Harris, C., School of Business, Auckland University of Technology, Auckland, New Zealand"/>
    <n v="1"/>
    <s v="Williamson, David, Harris, Candice,"/>
    <s v="Harris, C (corresponding author), Auckland Univ Technol, Sch Business, Auckland, New Zealand."/>
    <s v="Harris, C"/>
    <s v="Yes"/>
    <s v="International Journal of Contemporary Hospitality Management"/>
    <x v="2"/>
    <s v="Emerald"/>
    <x v="1"/>
    <s v="journal-article"/>
    <b v="0"/>
    <m/>
    <m/>
    <s v="No"/>
    <m/>
    <n v="0"/>
    <x v="0"/>
    <b v="0"/>
    <s v="0959-6119 "/>
    <s v="Yes"/>
    <s v="None"/>
    <s v="No"/>
    <m/>
    <s v="https://v2.sherpa.ac.uk/id/publication/2792"/>
    <n v="5"/>
    <n v="6"/>
    <m/>
    <s v="Yes"/>
    <s v="Yes"/>
    <m/>
    <m/>
    <m/>
    <s v="USD"/>
    <n v="3240"/>
    <n v="3240"/>
    <n v="0"/>
    <n v="0"/>
    <n v="0"/>
    <n v="0"/>
    <m/>
    <m/>
    <m/>
    <s v="Social Sciences - Other Topics; Business &amp; Economics"/>
    <s v="Tourism;  Leisure and Hospitality Management"/>
    <b v="0"/>
    <s v="No"/>
    <x v="1"/>
    <x v="1"/>
    <x v="1"/>
  </r>
  <r>
    <s v="10.1108/WHATT-06-2019-0036"/>
    <s v="open (via free pdf)"/>
    <m/>
    <x v="4"/>
    <s v="The UNTOLD story"/>
    <s v="Moisescu, Ovidiu Ioan; Gică, Oana Adriana; Coroș, Monica Maria; Yallop, Anca C."/>
    <n v="4"/>
    <s v="No"/>
    <s v="[Moisescu, Ovidiu Ioan] Babes Bolyai Univ, Fac Econ &amp; Business Adm, Cluj Napoca, Romania; [Gica, Oana Adriana; Coros, Monica Maria] Babes Bolyai Univ, Fac Business, Cluj Napoca, Romania; [Yallop, Anca C.] Auckland Univ Technol, Auckland, New Zealand Moisescu, O.I., Faculty of Economics and Business Administration, Babes-Bolyai University, Cluj-Napoca, Romania; Gică, O.A., Faculty of Business, Babes-Bolyai University, Cluj-Napoca, Romania; Coroș, M.M., Faculty of Business, Babes-Bolyai University, Cluj-Napoca, Romania; Yallop, A.C., Auckland University of Technology, Auckland, New Zealand"/>
    <n v="1"/>
    <s v="Moisescu, Ovidiu Ioan, Gica, Oana Adriana, Coros, Monica Maria, Yallop, Anca C.,"/>
    <s v="Yallop, AC (corresponding author), Auckland Univ Technol, Auckland, New Zealand."/>
    <s v="Yallop, AC"/>
    <s v="Yes"/>
    <s v="Worldwide Hospitality and Tourism Themes"/>
    <x v="2"/>
    <s v="Emerald"/>
    <x v="0"/>
    <s v="journal-article"/>
    <b v="0"/>
    <s v="publishedVersion"/>
    <s v="publisher"/>
    <s v="No"/>
    <m/>
    <n v="0"/>
    <x v="0"/>
    <b v="0"/>
    <s v="1755-4217 "/>
    <s v="Yes"/>
    <s v="None"/>
    <s v="No"/>
    <m/>
    <s v="https://v2.sherpa.ac.uk/id/publication/32408"/>
    <n v="2"/>
    <n v="4"/>
    <s v="https://www.emerald.com/insight/content/doi/10.1108/WHATT-06-2019-0036/full/pdf?title=the-untold-story-event-tourisms-negative-impact-on-residents-community-life-and-well-being"/>
    <s v="Yes"/>
    <s v="Yes"/>
    <m/>
    <m/>
    <m/>
    <s v="USD"/>
    <n v="3240"/>
    <n v="3240"/>
    <n v="0"/>
    <n v="0"/>
    <n v="0"/>
    <n v="0"/>
    <m/>
    <m/>
    <m/>
    <s v="Social Sciences - Other Topics"/>
    <s v="Tourism;  Leisure and Hospitality Management; Development; Management;  Monitoring;  Policy and Law"/>
    <b v="0"/>
    <s v="No"/>
    <x v="1"/>
    <x v="0"/>
    <x v="4"/>
  </r>
  <r>
    <s v="10.3389/fmars.2019.00613"/>
    <s v="oa journal (via doaj)"/>
    <s v="cc-by"/>
    <x v="0"/>
    <s v="Fresh Submarine Groundwater Discharge Augments Growth in a Reef Fish"/>
    <s v="Lilkendey, Julian; Pisternick, Timo; Neumann, Sarah I.; Dumur Neelayya, Danishta; Bröhl, Stefanie; Neehaul, Yashvin; Moosdorf, Nils"/>
    <n v="7"/>
    <s v="No"/>
    <s v="[Lilkendey, Julian; Pisternick, Timo; Neumann, Sarah, I; Broehl, Stefanie; Moosdorf, Nils] Leibniz Ctr Trop Marine Res ZMT, Bremen, Germany; [Lilkendey, Julian] Auckland Univ Technol, Sch Sci, Auckland, New Zealand; [Pisternick, Timo; Neelayya, Danishta Dumur; Neehaul, Yashvin] MOI, Albion, Mauritius; [Moosdorf, Nils] Univ Kiel, Inst Geosci, Kiel, Germany Lilkendey, J., Leibniz Centre for Tropical Marine Research (ZMT), Bremen, Germany, School of Science, Auckland University of Technology, Auckland, New Zealand; Pisternick, T., Leibniz Centre for Tropical Marine Research (ZMT), Bremen, Germany, Mauritius Oceanography Institute (MOI), Albion, Mauritius; Neumann, S.I., Leibniz Centre for Tropical Marine Research (ZMT), Bremen, Germany; Dumur Neelayya, D., Mauritius Oceanography Institute (MOI), Albion, Mauritius; Bröhl, S., Leibniz Centre for Tropical Marine Research (ZMT), Bremen, Germany; Neehaul, Y., Mauritius Oceanography Institute (MOI), Albion, Mauritius; Moosdorf, N., Leibniz Centre for Tropical Marine Research (ZMT), Bremen, Germany, Institute of Geosciences, University of Kiel, Kiel, Germany"/>
    <n v="1"/>
    <s v="Lilkendey, Julian, Pisternick, Timo, Neumann, Sarah, I, Broehl, Stefanie, Moosdorf, Nils"/>
    <s v="Lilkendey, J (corresponding author), Leibniz Ctr Trop Marine Res ZMT, Bremen, Germany.; Lilkendey, J (corresponding author), Auckland Univ Technol, Sch Sci, Auckland, New Zealand."/>
    <s v="Lilkendey, J"/>
    <s v="Yes"/>
    <s v="Frontiers in Marine Science"/>
    <x v="2"/>
    <s v="Frontiers Media SA"/>
    <x v="0"/>
    <s v="journal-article"/>
    <b v="1"/>
    <s v="publishedVersion"/>
    <s v="publisher"/>
    <s v="Yes"/>
    <s v="frl.publisso.de "/>
    <n v="1"/>
    <x v="0"/>
    <b v="1"/>
    <s v="2296-7745 "/>
    <s v="Yes"/>
    <s v="None"/>
    <s v="Yes"/>
    <s v="None"/>
    <s v="https://v2.sherpa.ac.uk/id/publication/26075"/>
    <n v="5"/>
    <n v="5"/>
    <s v="https://www.frontiersin.org/articles/10.3389/fmars.2019.00613/pdf"/>
    <s v="Yes"/>
    <s v="Yes"/>
    <s v="Yes"/>
    <s v="USD"/>
    <n v="1900"/>
    <m/>
    <m/>
    <n v="1900"/>
    <n v="7.15"/>
    <n v="0"/>
    <n v="0"/>
    <n v="10"/>
    <s v="http://www.altmetric.com/details.php?citation_id=68214063"/>
    <s v="German Federal Ministry of Education and Research (BMBF)Federal Ministry of Education &amp; Research (BMBF) [01LN1307A]; Bundesministerium für Bildung und Forschung, BMBF: 01LN1307A"/>
    <s v="Bundesministerium für Bildung und Forschung"/>
    <s v="Environmental Sciences &amp; Ecology; Marine &amp; Freshwater Biology"/>
    <s v="Aquatic Science; Global and Planetary Change; Ocean Engineering; Oceanography; Water Science and Technology"/>
    <b v="0"/>
    <s v="No"/>
    <x v="1"/>
    <x v="0"/>
    <x v="0"/>
  </r>
  <r>
    <s v="10.1145/3359986.3361200"/>
    <m/>
    <m/>
    <x v="1"/>
    <s v="Securing implantable medical devices with runtime enforcement hardware"/>
    <s v="Pearce, Hammond: University of Auckland, Auckland, New Zealand; Kuo, Matthew M. Y.: AUT University, Auckland, New Zealand; Roop, Partha S.: University of Auckland, Auckland, New Zealand; Pinisetty, Srinivas: I.I.T. Bhubaneswar, Jatni, Odisha, India"/>
    <n v="4"/>
    <s v="No"/>
    <s v="[Pearce, Hammond; Roop, Partha S.] Univ Auckland, Auckland, New Zealand; [Kuo, Matthew M. Y.] AUT Univ, Auckland, New Zealand; [Pinisetty, Srinivas] IIT Bhubaneswar, Jatni, Odisha, India Pearce, H., University of Auckland, Auckland, New Zealand; Kuo, M.M.Y., AUT University, Auckland, New Zealand; Roop, P.S., University of Auckland, Auckland, New Zealand; Pinisetty, S., I.I.T. Bhubaneswar, Jatni, Odisha, India"/>
    <n v="1"/>
    <s v="Pearce, Hammond, Roop, Partha S., Kuo, Matthew M. Y."/>
    <s v="Pearce, H (corresponding author), Univ Auckland, Auckland, New Zealand."/>
    <m/>
    <s v="No"/>
    <s v="Proceedings of the 17th ACM-IEEE International Conference on Formal Methods and Models for System Design"/>
    <x v="2"/>
    <s v="ACM"/>
    <x v="1"/>
    <s v="proceedings-article"/>
    <b v="0"/>
    <m/>
    <m/>
    <s v="No"/>
    <m/>
    <n v="0"/>
    <x v="0"/>
    <b v="0"/>
    <m/>
    <m/>
    <m/>
    <m/>
    <m/>
    <m/>
    <m/>
    <n v="0"/>
    <m/>
    <s v="Yes"/>
    <s v="Yes"/>
    <m/>
    <m/>
    <m/>
    <m/>
    <m/>
    <m/>
    <n v="0"/>
    <n v="0"/>
    <n v="0"/>
    <n v="0"/>
    <m/>
    <s v="Ministry of Human Resource Development, Government of IndiaMinistry of Human Resource Development (MHRD), Government of India [701]; Ministry of Human Resource Development, MHRD: SPARC P#701"/>
    <m/>
    <s v="Computer Science"/>
    <m/>
    <b v="0"/>
    <s v="No"/>
    <x v="1"/>
    <x v="1"/>
    <x v="1"/>
  </r>
  <r>
    <s v="10.1108/EJM-11-2017-0883"/>
    <m/>
    <m/>
    <x v="1"/>
    <s v="In &quot;likes&quot; we trust: likes, disclosures and firm-serving motives on social media"/>
    <s v="Seo, Yuri; Kim, Jungkeun; Choi, Yung Kyun; Li, Xiaozhu"/>
    <n v="4"/>
    <s v="No"/>
    <s v="[Seo, Yuri] Univ Auckland, Sch Business, Dept Mkt, Auckland, New Zealand; [Kim, Jungkeun] Auckland Univ Technol, Dept Mkt, Auckland, New Zealand; [Choi, Yung Kyun; Li, Xiaozhu] Dongguk Univ, Dept Advertising &amp; PR, Advertising, Seoul, South Korea Seo, Y., Department of Marketing, The University of Auckland Business School, University of Auckland, Auckland, New Zealand; Kim, J., Department of Marketing, Auckland University of Technology, Auckland, New Zealand; Choi, Y.K., Department of Advertising and PR, Dongguk University, Seoul, South Korea; Li, X., Department of Advertising and PR, Dongguk University, Seoul, South Korea"/>
    <n v="1"/>
    <s v="Seo, Yuri, Kim, Jungkeun"/>
    <s v="Choi, YK (corresponding author), Dongguk Univ, Dept Advertising &amp; PR, Advertising, Seoul, South Korea."/>
    <m/>
    <s v="No"/>
    <s v="European Journal of Marketing"/>
    <x v="2"/>
    <s v="Emerald"/>
    <x v="1"/>
    <s v="journal-article"/>
    <b v="0"/>
    <m/>
    <m/>
    <s v="No"/>
    <m/>
    <n v="0"/>
    <x v="0"/>
    <b v="0"/>
    <s v="0309-0566 "/>
    <s v="Yes"/>
    <s v="None"/>
    <s v="No"/>
    <m/>
    <s v="https://v2.sherpa.ac.uk/id/publication/189"/>
    <n v="5"/>
    <n v="4"/>
    <m/>
    <s v="Yes"/>
    <s v="Yes"/>
    <m/>
    <m/>
    <m/>
    <s v="USD"/>
    <n v="3240"/>
    <n v="3240"/>
    <n v="0.5"/>
    <n v="0"/>
    <n v="0"/>
    <n v="1"/>
    <s v="http://www.altmetric.com/details.php?citation_id=59560470"/>
    <m/>
    <m/>
    <s v="Business &amp; Economics"/>
    <s v="Marketing"/>
    <b v="0"/>
    <s v="No"/>
    <x v="1"/>
    <x v="1"/>
    <x v="1"/>
  </r>
  <r>
    <s v="10.3389/fnhum.2019.00328"/>
    <s v="oa journal (via doaj)"/>
    <m/>
    <x v="0"/>
    <s v="The Effect of Cerebellar Transcranial Direct Current Stimulation on Motor Learning: A Systematic Review of Randomized Controlled Trials"/>
    <s v="Kumari, Nitika; Taylor, Denise; Signal, Nada"/>
    <n v="3"/>
    <s v="No"/>
    <s v="[Kumari, Nitika; Taylor, Denise; Signal, Nada] Auckland Univ Technol, Hlth &amp; Rehabil Res Inst, Auckland, New Zealand Kumari, N., Health and Rehabilitation Research Institute, Auckland University of Technology, Auckland, New Zealand; Taylor, D., Health and Rehabilitation Research Institute, Auckland University of Technology, Auckland, New Zealand; Signal, N., Health and Rehabilitation Research Institute, Auckland University of Technology, Auckland, New Zealand"/>
    <n v="1"/>
    <s v="Kumari, Nitika, Taylor, Denise, Signal, Nada,"/>
    <s v="Kumari, N (corresponding author), Auckland Univ Technol, Hlth &amp; Rehabil Res Inst, Auckland, New Zealand."/>
    <s v="Kumari, N"/>
    <s v="Yes"/>
    <s v="Frontiers in Human Neuroscience"/>
    <x v="2"/>
    <s v="Frontiers Media SA"/>
    <x v="0"/>
    <s v="journal-article"/>
    <b v="1"/>
    <s v="publishedVersion"/>
    <s v="publisher"/>
    <s v="Yes"/>
    <s v="europepmc.org openrepository.aut.ac.nz "/>
    <n v="2"/>
    <x v="0"/>
    <b v="1"/>
    <s v="1662-5161 "/>
    <s v="Yes"/>
    <s v="None"/>
    <s v="Yes"/>
    <s v="None"/>
    <s v="https://v2.sherpa.ac.uk/id/publication/26073"/>
    <n v="9"/>
    <n v="9"/>
    <s v="https://doi.org/10.3389/fnhum.2019.00328"/>
    <s v="Yes"/>
    <s v="Yes"/>
    <s v="Yes"/>
    <s v="USD"/>
    <n v="2950"/>
    <m/>
    <m/>
    <n v="2950"/>
    <n v="2"/>
    <n v="0"/>
    <n v="0"/>
    <n v="5"/>
    <s v="http://www.altmetric.com/details.php?citation_id=67717746"/>
    <m/>
    <m/>
    <s v="Neurosciences &amp; Neurology; Psychology"/>
    <s v="Biological Psychiatry; Behavioral Neuroscience; Neuropsychology and Physiological Psychology; Neurology; Psychiatry and Mental health"/>
    <b v="1"/>
    <s v="Yes"/>
    <x v="0"/>
    <x v="0"/>
    <x v="0"/>
  </r>
  <r>
    <s v="10.1080/09593985.2018.1467521"/>
    <m/>
    <m/>
    <x v="1"/>
    <s v="The effectiveness of web-based patient education and action and coping plans as an adjunct to patient treatment in physiotherapy: A randomized controlled trial"/>
    <s v="Clark, Heather: Department of Physiotherapy, School of Clinical Sciences, Auckland University of Technology, Auckland, New Zealand; Bassett, Sandra: Department of Physiotherapy, School of Clinical Sciences, Auckland University of Technology, Auckland, New Zealand; Siegert, Richard: School of Public Health and Psychosocial Studies, Auckland University of Technology, Auckland, New Zealand"/>
    <n v="3"/>
    <s v="No"/>
    <s v="[Clark, Heather; Bassett, Sandra] Auckland Univ Technol, Sch Clin Sci, Dept Physiotherapy, Auckland, New Zealand; [Siegert, Richard] Auckland Univ Technol, Sch Publ Hlth &amp; Psychosocial Studies, Auckland, New Zealand Clark, H., PhD, PT, Department of Physiotherapy, School of Clinical Sciences, Auckland University of Technology, Auckland, New Zealand; Bassett, S., PhD, PT, Department of Physiotherapy, School of Clinical Sciences, Auckland University of Technology, Auckland, New Zealand; Siegert, R., PhD, School of Public Health and Psychosocial Studies, Auckland University of Technology, Auckland, New Zealand"/>
    <n v="1"/>
    <s v="Clark, Heather, Bassett, Sandra, Siegert, Richard,"/>
    <s v="Clark, H (corresponding author), Auckland Univ Technol, Sch Clin Sci, Dept Physiotherapy, Auckland, New Zealand."/>
    <s v="Clark, H"/>
    <s v="Yes"/>
    <s v="Physiotherapy Theory and Practice"/>
    <x v="4"/>
    <s v="Informa UK Limited"/>
    <x v="1"/>
    <s v="journal-article"/>
    <b v="0"/>
    <m/>
    <m/>
    <s v="No"/>
    <m/>
    <n v="0"/>
    <x v="0"/>
    <b v="0"/>
    <s v="0959-3985 1532-5040 "/>
    <s v="Yes"/>
    <s v="12 months"/>
    <s v="No"/>
    <m/>
    <s v="https://v2.sherpa.ac.uk/id/publication/976"/>
    <n v="1"/>
    <n v="2"/>
    <m/>
    <s v="Yes"/>
    <s v="Yes"/>
    <m/>
    <m/>
    <m/>
    <s v="USD"/>
    <n v="2950"/>
    <n v="2950"/>
    <n v="3.5"/>
    <n v="0"/>
    <n v="0"/>
    <n v="8"/>
    <s v="http://www.altmetric.com/details.php?citation_id=64913920"/>
    <m/>
    <s v="Physiotherapy New Zealand Scholarship Trust Fund"/>
    <s v="Rehabilitation"/>
    <m/>
    <b v="0"/>
    <s v="No"/>
    <x v="1"/>
    <x v="1"/>
    <x v="1"/>
  </r>
  <r>
    <s v="10.1080/09593985.2019.1632006"/>
    <s v="open (via free pdf)"/>
    <m/>
    <x v="4"/>
    <s v="A call for a new environmental physiotherapy - An editorial"/>
    <s v="Maric, Filip: Physio Connect Ltd., Auckland, New Zealand; Nicholls, Dave: School of Clinical Sciences, Auckland University of Technology, Private Bag 92006, Auckland 1106, New Zealand"/>
    <n v="2"/>
    <s v="No"/>
    <s v="[Maric, Filip] Physio Connect Ltd, Auckland, New Zealand; [Nicholls, Dave] Auckland Univ Technol, Sch Clin Sci, Private Bag 92006, Auckland 1106, New Zealand Maric, F., Physio Connect Ltd, Auckland, New Zealand; Nicholls, D., School of Clinical Sciences, Auckland University of Technology, Private Bag 92006, Auckland, 1106, New Zealand"/>
    <n v="1"/>
    <s v="Maric, Filip, Nicholls, Dave,"/>
    <s v="Nicholls, D (corresponding author), Auckland Univ Technol, Sch Clin Sci, Private Bag 92006, Auckland 1106, New Zealand."/>
    <s v="Nicholls, D"/>
    <s v="Yes"/>
    <s v="Physiotherapy Theory and Practice"/>
    <x v="2"/>
    <s v="Informa UK Limited"/>
    <x v="0"/>
    <s v="journal-article"/>
    <b v="0"/>
    <s v="publishedVersion"/>
    <s v="publisher"/>
    <s v="No"/>
    <m/>
    <n v="0"/>
    <x v="0"/>
    <b v="0"/>
    <s v="0959-3985 1532-5040 "/>
    <s v="Yes"/>
    <s v="12 months"/>
    <s v="No"/>
    <m/>
    <s v="https://v2.sherpa.ac.uk/id/publication/976"/>
    <n v="3"/>
    <n v="2"/>
    <s v="https://www.tandfonline.com/doi/pdf/10.1080/09593985.2019.1632006?needAccess=true"/>
    <s v="Yes"/>
    <s v="Yes"/>
    <m/>
    <m/>
    <m/>
    <s v="USD"/>
    <n v="2950"/>
    <n v="2950"/>
    <n v="12.9"/>
    <n v="0"/>
    <n v="0"/>
    <n v="17"/>
    <s v="http://www.altmetric.com/details.php?citation_id=68024529"/>
    <m/>
    <m/>
    <s v="Rehabilitation"/>
    <s v="Physical Therapy;  Sports Therapy and Rehabilitation"/>
    <b v="0"/>
    <s v="No"/>
    <x v="1"/>
    <x v="0"/>
    <x v="4"/>
  </r>
  <r>
    <s v="10.1108/APJML-03-2019-0224"/>
    <m/>
    <m/>
    <x v="1"/>
    <s v="The mechanism of positive emotions linking consumer review consistency to brand attitudes"/>
    <s v="Wu, Heng-Hui; Tipgomut, Pornchanoke; Chung, Henry F.L.; Chu, Wei-Kuang"/>
    <n v="4"/>
    <s v="No"/>
    <s v="[Wu, Heng-Hui] Providence Univ, Dept Business Adm, Taichung, Taiwan; [Tipgomut, Pornchanoke] Auckland Univ Technol, Fac Business &amp; Law, Auckland, New Zealand; [Chung, Henry F. L.] Massey Univ Auckland, Sch Commun Journalism &amp; Mkt, Massey Business Sch, Auckland, New Zealand; [Chu, Wei-Kuang] Natl Chung Hsing Univ, Dept Finance, Taichung, Taiwan Wu, H.-H., Department of Business Administration, Providence University, Taichung, Taiwan; Tipgomut, P., Faculty of Business and Law, Auckland University of Technology, Auckland, New Zealand; Chung, H.F.L., School of Communication, Journalism and Marketing, Massey Business School, Massey University Auckland, Auckland, New Zealand; Chu, W.-K., Department of Finance, National Chung Hsing University, Taichung, Taiwan"/>
    <n v="1"/>
    <s v="Wu, Heng-Hui, Tipgomut, Pornchanoke"/>
    <s v="Chung, HFL (corresponding author), Massey Univ Auckland, Sch Commun Journalism &amp; Mkt, Massey Business Sch, Auckland, New Zealand."/>
    <m/>
    <s v="No"/>
    <s v="Asia Pacific Journal of Marketing and Logistics"/>
    <x v="2"/>
    <s v="Emerald"/>
    <x v="1"/>
    <s v="journal-article"/>
    <b v="0"/>
    <m/>
    <m/>
    <s v="No"/>
    <m/>
    <n v="0"/>
    <x v="0"/>
    <b v="0"/>
    <s v="1355-5855 "/>
    <s v="Yes"/>
    <s v="None"/>
    <s v="No"/>
    <m/>
    <s v="https://v2.sherpa.ac.uk/id/publication/188"/>
    <n v="1"/>
    <n v="1"/>
    <m/>
    <s v="Yes"/>
    <s v="Yes"/>
    <m/>
    <m/>
    <m/>
    <s v="USD"/>
    <n v="3240"/>
    <n v="3240"/>
    <n v="0"/>
    <n v="0"/>
    <n v="0"/>
    <n v="0"/>
    <m/>
    <m/>
    <m/>
    <s v="Business &amp; Economics"/>
    <m/>
    <b v="0"/>
    <s v="No"/>
    <x v="1"/>
    <x v="1"/>
    <x v="1"/>
  </r>
  <r>
    <s v="10.1080/10720162.2019.1645058"/>
    <m/>
    <m/>
    <x v="1"/>
    <s v="Abstinence or Acceptance? A Case Series of Men's Experiences With an Intervention Addressing Self-Perceived Problematic Pornography Use"/>
    <s v="Sniewski, Luke: Auckland University of Technology, Auckland, New Zealand; Farvid, Panteá: Auckland University of Technology, Auckland, New Zealand"/>
    <n v="2"/>
    <s v="No"/>
    <s v="[Sniewski, Luke; Farvid, Pantea] Auckland Univ Technol, Auckland, New Zealand Sniewski, L., Auckland University of Technology, Auckland, New Zealand; Farvid, P., Auckland University of Technology, Auckland, New Zealand"/>
    <n v="1"/>
    <s v="Sniewski, Luke, Farvid, Pantea,"/>
    <s v="Sniewski, L (corresponding author), Auckland Univ Technol, Auckland, New Zealand."/>
    <s v="Sniewski, L"/>
    <s v="Yes"/>
    <s v="Sexual Addiction &amp; Compulsivity"/>
    <x v="2"/>
    <s v="Informa UK Limited"/>
    <x v="1"/>
    <s v="journal-article"/>
    <b v="0"/>
    <m/>
    <m/>
    <s v="No"/>
    <m/>
    <n v="0"/>
    <x v="0"/>
    <b v="0"/>
    <s v="1072-0162 1532-5318 "/>
    <s v="Yes"/>
    <s v="12 months"/>
    <s v="No"/>
    <m/>
    <s v="https://v2.sherpa.ac.uk/id/publication/6058"/>
    <n v="6"/>
    <n v="3"/>
    <m/>
    <s v="Yes"/>
    <s v="Yes"/>
    <m/>
    <m/>
    <m/>
    <s v="USD"/>
    <n v="2950"/>
    <n v="2950"/>
    <n v="9.25"/>
    <n v="0"/>
    <n v="0"/>
    <n v="15"/>
    <s v="http://www.altmetric.com/details.php?citation_id=64577029"/>
    <m/>
    <m/>
    <s v="Psychology"/>
    <s v="Clinical Psychology; Psychiatry and Mental health"/>
    <b v="0"/>
    <s v="No"/>
    <x v="1"/>
    <x v="1"/>
    <x v="1"/>
  </r>
  <r>
    <s v="10.1080/14427591.2019.1647610"/>
    <s v="open (via free pdf)"/>
    <m/>
    <x v="4"/>
    <s v="Editorial"/>
    <s v="Hocking, Clare: Professor, Department of Occupational Science and Therapy, Auckland University of Technology, Auckland, Aotearoa New Zealand"/>
    <n v="1"/>
    <s v="No"/>
    <s v="[Hocking, Clare] Auckland Univ Technol, Dept Occupat Sci &amp; Therapy, Auckland, New Zealand Hocking, C., Professor, Department of Occupational Science and Therapy, Auckland University of Technology, Auckland, Aotearoa, New Zealand"/>
    <n v="1"/>
    <s v="Hocking, Clare,"/>
    <s v="Hocking, C (corresponding author), Auckland Univ Technol, Dept Occupat Sci &amp; Therapy, Auckland, New Zealand."/>
    <s v="Hocking, C"/>
    <s v="Yes"/>
    <s v="Journal of Occupational Science"/>
    <x v="2"/>
    <s v="Informa UK Limited"/>
    <x v="0"/>
    <s v="journal-article"/>
    <b v="0"/>
    <s v="publishedVersion"/>
    <s v="publisher"/>
    <s v="No"/>
    <m/>
    <n v="0"/>
    <x v="0"/>
    <b v="0"/>
    <s v="1442-7591 2158-1576 "/>
    <s v="Yes"/>
    <s v="12 months"/>
    <s v="No"/>
    <m/>
    <s v="https://v2.sherpa.ac.uk/id/publication/10296"/>
    <m/>
    <n v="0"/>
    <s v="https://www.tandfonline.com/doi/pdf/10.1080/14427591.2019.1647610?needAccess=true"/>
    <s v="Yes"/>
    <s v="Yes"/>
    <m/>
    <m/>
    <m/>
    <s v="USD"/>
    <n v="2950"/>
    <n v="2950"/>
    <n v="1"/>
    <n v="0"/>
    <n v="0"/>
    <n v="1"/>
    <s v="http://www.altmetric.com/details.php?citation_id=76705954"/>
    <m/>
    <m/>
    <s v="Social Sciences - Other Topics"/>
    <s v="Social Sciences (miscellaneous); Sociology and Political Science"/>
    <b v="0"/>
    <s v="No"/>
    <x v="1"/>
    <x v="0"/>
    <x v="4"/>
  </r>
  <r>
    <s v="10.3390/s19204393"/>
    <s v="oa journal (via doaj)"/>
    <m/>
    <x v="0"/>
    <s v="Correction: Screening and Biosensor-Based Approaches for Lung Cancer Detection. Sensors 2017, 17, 2420"/>
    <s v="Wang, Lulu"/>
    <n v="1"/>
    <s v="No"/>
    <s v="[Wang, Lulu] Hefei Univ Technol, Sch Instrument Sci &amp; Optoelect Engn, Hefei 230009, Anhui, Peoples R China; [Wang, Lulu] Auckland Univ Technol, Inst Biomed Technol, Auckland 1142, New Zealand Wang, L., School of Instrument Science and Opto-electronics Engineering, Hefei University of Technology, Hefei, 230009, China, Institute of Biomedical Technologies, Auckland University of Technology, Auckland, 1142, New Zealand"/>
    <n v="1"/>
    <s v="Wang, Lulu,"/>
    <s v="Wang, LL (corresponding author), Hefei Univ Technol, Sch Instrument Sci &amp; Optoelect Engn, Hefei 230009, Anhui, Peoples R China.; Wang, LL (corresponding author), Auckland Univ Technol, Inst Biomed Technol, Auckland 1142, New Zealand."/>
    <s v="Wang, LL"/>
    <s v="Yes"/>
    <s v="Sensors"/>
    <x v="2"/>
    <s v="MDPI AG"/>
    <x v="0"/>
    <s v="journal-article"/>
    <b v="1"/>
    <s v="publishedVersion"/>
    <s v="publisher"/>
    <s v="Yes"/>
    <s v="europepmc.org "/>
    <n v="1"/>
    <x v="0"/>
    <b v="1"/>
    <s v="1424-8220 "/>
    <s v="Yes"/>
    <s v="None"/>
    <s v="Yes"/>
    <s v="None"/>
    <s v="https://v2.sherpa.ac.uk/id/publication/17524"/>
    <m/>
    <n v="0"/>
    <s v="https://doi.org/10.3390/s19204393"/>
    <s v="Yes"/>
    <s v="Yes"/>
    <s v="Yes"/>
    <s v="CHF"/>
    <n v="1800"/>
    <m/>
    <m/>
    <n v="2002"/>
    <n v="0"/>
    <n v="0"/>
    <n v="0"/>
    <n v="0"/>
    <m/>
    <m/>
    <s v="National Natural Science Foundation of China-Yunnan Joint Fund; Natural Science Foundation of Anhui Province"/>
    <s v="Chemistry; Engineering; Instruments &amp; Instrumentation"/>
    <s v="Electrical and Electronic Engineering; Analytical Chemistry; Atomic and Molecular Physics;  and Optics; Biochemistry"/>
    <b v="0"/>
    <s v="No"/>
    <x v="1"/>
    <x v="0"/>
    <x v="0"/>
  </r>
  <r>
    <s v="10.3390/ijerph16203871"/>
    <s v="oa journal (via doaj)"/>
    <m/>
    <x v="0"/>
    <s v="Household Smoking Status and Heavy Metal Concentrations in Toenails of Children"/>
    <s v="Karatela; Coomarasamy; Paterson; Ward"/>
    <n v="4"/>
    <s v="No"/>
    <s v="[Karatela, Shamshad] Univ Queensland, Fac Med, Herston, Qld 4006, Australia; [Coomarasamy, Christin] Ko Awatea, Counties Manukau Hlth, Private Bag 93311, Auckland 1640, New Zealand; [Paterson, Janis] AUT Univ, Sch Publ Hlth &amp; Psychosocial Studies, Auckland 1640, New Zealand; [Ward, Neil I.] Univ Surrey, Dept Chem FEPS, Guildford GU2 7XH, Surrey, England Karatela, S., University of Queensland, Faculty of Medicine, Herston, QLD  4006, Australia; Coomarasamy, C., Ko awatea, Counties Manukau Health, Private Bag 93311, Auckland, 1640, New Zealand; Paterson, J., AUT University, School of Public Health and Psychosocial Studies, Auckland, 1640, New Zealand; Ward, N.I., University of Surrey, Department of Chemistry FEPS, Guildford, Surrey, GU2 7XH, United Kingdom"/>
    <n v="1"/>
    <s v="Karatela, Shamshad, Coomarasamy, Christin, Paterson, Janis"/>
    <s v="Karatela, S (corresponding author), Univ Queensland, Fac Med, Herston, Qld 4006, Australia."/>
    <m/>
    <s v="No"/>
    <s v="International Journal of Environmental Research and Public Health"/>
    <x v="2"/>
    <s v="MDPI AG"/>
    <x v="0"/>
    <s v="journal-article"/>
    <b v="1"/>
    <s v="publishedVersion"/>
    <s v="publisher"/>
    <s v="Yes"/>
    <s v="europepmc.org epubs.surrey.ac.uk "/>
    <n v="2"/>
    <x v="0"/>
    <b v="1"/>
    <s v="1660-4601 "/>
    <s v="Yes"/>
    <s v="None"/>
    <s v="Yes"/>
    <s v="None"/>
    <s v="https://v2.sherpa.ac.uk/id/publication/17517"/>
    <n v="1"/>
    <n v="2"/>
    <s v="https://doi.org/10.3390/ijerph16203871"/>
    <s v="Yes"/>
    <s v="Yes"/>
    <s v="Yes"/>
    <s v="CHF"/>
    <n v="1600"/>
    <m/>
    <m/>
    <n v="1779"/>
    <n v="2"/>
    <n v="0"/>
    <n v="0"/>
    <n v="1"/>
    <s v="http://www.altmetric.com/details.php?citation_id=68452237"/>
    <s v="AUT, Auckland, NZ; Faculty of Health and Environmental Contestable grant; Graduate Assistantship funding sources; Auckland University of Technology, New Zealand, AUT"/>
    <m/>
    <s v="Environmental Sciences &amp; Ecology; Public, Environmental &amp; Occupational Health"/>
    <m/>
    <b v="0"/>
    <s v="No"/>
    <x v="1"/>
    <x v="0"/>
    <x v="0"/>
  </r>
  <r>
    <s v="10.1109/IEMANTENNA.2019.8928917"/>
    <m/>
    <m/>
    <x v="1"/>
    <s v="Radiative Quadrature Hybrid Coupler for Near-Zone UHF RFID Applications"/>
    <s v="Parthiban, Prabakar; Seet, Boon-Chong; Li, Xue Jun"/>
    <n v="3"/>
    <s v="No"/>
    <s v=" Parthiban, P., Auckland University of Technology, Department of Electrical and Electronic Engineering, Auckland, New Zealand; Seet, B.-C., Auckland University of Technology, Department of Electrical and Electronic Engineering, Auckland, New Zealand; Li, X.J., Auckland University of Technology, Department of Electrical and Electronic Engineering, Auckland, New Zealand"/>
    <n v="3"/>
    <s v="Parthiban, P.; Seet, B.-C.; Li, X.J."/>
    <m/>
    <m/>
    <s v="No"/>
    <s v="2019 IEEE International Electromagnetics and Antenna Conference (IEMANTENNA)"/>
    <x v="2"/>
    <s v="IEEE"/>
    <x v="1"/>
    <s v="proceedings-article"/>
    <b v="0"/>
    <m/>
    <m/>
    <s v="No"/>
    <m/>
    <n v="0"/>
    <x v="0"/>
    <b v="0"/>
    <m/>
    <m/>
    <m/>
    <m/>
    <m/>
    <m/>
    <m/>
    <n v="0"/>
    <m/>
    <s v="No"/>
    <s v="Yes"/>
    <m/>
    <m/>
    <m/>
    <m/>
    <m/>
    <m/>
    <n v="0"/>
    <n v="0"/>
    <n v="0"/>
    <n v="0"/>
    <m/>
    <m/>
    <m/>
    <m/>
    <m/>
    <b v="0"/>
    <s v="No"/>
    <x v="1"/>
    <x v="1"/>
    <x v="1"/>
  </r>
  <r>
    <s v="10.1109/TDEI.2019.008038"/>
    <m/>
    <m/>
    <x v="1"/>
    <s v="Recycled polyolefin as dielectric substrate for patch antennas"/>
    <s v="Parthiban, Prabakar; Seet, Boon-Chong; Li, Xue Jun"/>
    <n v="3"/>
    <s v="No"/>
    <s v="[Parthiban, Prabakar; Seet, Boon-Chong; Li, Xue Jun] Auckland Univ Technol, Dept Elect &amp; Elect Engn, Auckland 1010, New Zealand Parthiban, P., Department of Electrical and Electronic Engineering, Auckland University of Technology, Auckland, 1010, New Zealand; Seet, B.-C., Department of Electrical and Electronic Engineering, Auckland University of Technology, Auckland, 1010, New Zealand; Li, X.J., Department of Electrical and Electronic Engineering, Auckland University of Technology, Auckland, 1010, New Zealand"/>
    <n v="1"/>
    <s v="Parthiban, Prabakar, Seet, Boon-Chong, Li, Xue Jun,"/>
    <s v="Parthiban, P (corresponding author), Auckland Univ Technol, Dept Elect &amp; Elect Engn, Auckland 1010, New Zealand."/>
    <s v="Parthiban, P"/>
    <s v="Yes"/>
    <s v="IEEE Transactions on Dielectrics and Electrical Insulation"/>
    <x v="2"/>
    <s v="Institute of Electrical and Electronics Engineers (IEEE)"/>
    <x v="1"/>
    <s v="journal-article"/>
    <b v="0"/>
    <m/>
    <m/>
    <s v="No"/>
    <m/>
    <n v="0"/>
    <x v="0"/>
    <b v="0"/>
    <s v="1070-9878 1558-4135 "/>
    <s v="Yes"/>
    <s v="None"/>
    <s v="No"/>
    <m/>
    <s v="https://v2.sherpa.ac.uk/id/publication/3438"/>
    <m/>
    <n v="0"/>
    <m/>
    <s v="Yes"/>
    <s v="Yes"/>
    <m/>
    <m/>
    <m/>
    <s v="USD"/>
    <n v="2045"/>
    <n v="2045"/>
    <n v="0"/>
    <n v="0"/>
    <n v="0"/>
    <n v="0"/>
    <m/>
    <s v="Auckland University of Technology, New Zealand, AUT"/>
    <m/>
    <s v="Engineering; Physics"/>
    <s v="Electrical and Electronic Engineering"/>
    <b v="0"/>
    <s v="No"/>
    <x v="1"/>
    <x v="1"/>
    <x v="1"/>
  </r>
  <r>
    <s v="10.1109/ITSC.2019.8917322"/>
    <s v="oa repository (via OAI-PMH doi match)"/>
    <m/>
    <x v="5"/>
    <s v="Big Data Offloading using Smart Public Vehicles with Software Defined Connectivity"/>
    <s v="Munjal, Rashmi; Liu, William; Li, Xue Jun; Gutierrez, Jairo"/>
    <n v="4"/>
    <s v="No"/>
    <s v=" Munjal, R., Auckland University of Technology, School of Engineering, Computer, Mathematical and Information Sciences, New Zealand; Liu, W., Auckland University of Technology, School of Engineering, Computer, Mathematical and Information Sciences, New Zealand; Li, X.J., Auckland University of Technology, School of Engineering, Computer, Mathematical and Information Sciences, New Zealand; Gutierrez, J., Auckland University of Technology, School of Engineering, Computer, Mathematical and Information Sciences, New Zealand"/>
    <n v="4"/>
    <s v="Munjal, R.; Liu, W.; Li, X.J.; Gutierrez, J."/>
    <m/>
    <m/>
    <s v="No"/>
    <s v="2019 IEEE Intelligent Transportation Systems Conference (ITSC)"/>
    <x v="2"/>
    <s v="IEEE"/>
    <x v="0"/>
    <s v="proceedings-article"/>
    <b v="0"/>
    <s v="submittedVersion"/>
    <s v="repository"/>
    <s v="Yes"/>
    <s v="openrepository.aut.ac.nz "/>
    <n v="1"/>
    <x v="0"/>
    <b v="0"/>
    <m/>
    <m/>
    <m/>
    <m/>
    <m/>
    <m/>
    <n v="3"/>
    <n v="2"/>
    <s v="https://openrepository.aut.ac.nz/bitstream/10292/13064/2/ITSC2019.pdf"/>
    <s v="No"/>
    <s v="Yes"/>
    <m/>
    <m/>
    <m/>
    <m/>
    <m/>
    <m/>
    <n v="0"/>
    <n v="0"/>
    <n v="0"/>
    <n v="0"/>
    <m/>
    <m/>
    <m/>
    <m/>
    <m/>
    <b v="1"/>
    <s v="No"/>
    <x v="0"/>
    <x v="0"/>
    <x v="5"/>
  </r>
  <r>
    <s v="10.1002/ppi.1516"/>
    <m/>
    <m/>
    <x v="1"/>
    <s v="Editorial"/>
    <s v="Tudor, Keith: Auckland University of Technology Aotearoa New Zealand"/>
    <n v="1"/>
    <s v="No"/>
    <s v="[Tudor, Keith] Auckland Univ Technol, Aotearoa, New Zealand Tudor, K., Auckland University of Technology, Aotearoa, New Zealand"/>
    <n v="1"/>
    <s v="Tudor, Keith,"/>
    <s v="Tudor, K (corresponding author), Auckland Univ Technol, Aotearoa, New Zealand."/>
    <s v="Tudor, K"/>
    <s v="Yes"/>
    <s v="Psychotherapy and Politics International"/>
    <x v="2"/>
    <s v="Wiley"/>
    <x v="1"/>
    <s v="journal-article"/>
    <b v="0"/>
    <m/>
    <m/>
    <s v="No"/>
    <m/>
    <n v="0"/>
    <x v="0"/>
    <b v="0"/>
    <s v="1476-9263 1556-9195 "/>
    <s v="Yes"/>
    <s v="12 months"/>
    <s v="No"/>
    <m/>
    <s v="https://v2.sherpa.ac.uk/id/publication/7557"/>
    <m/>
    <n v="0"/>
    <m/>
    <s v="Yes"/>
    <s v="Yes"/>
    <m/>
    <m/>
    <m/>
    <s v="USD"/>
    <n v="2500"/>
    <n v="2500"/>
    <n v="0"/>
    <n v="0"/>
    <n v="0"/>
    <n v="0"/>
    <m/>
    <m/>
    <m/>
    <s v="Psychology"/>
    <s v="Multidisciplinary"/>
    <b v="0"/>
    <s v="No"/>
    <x v="1"/>
    <x v="1"/>
    <x v="1"/>
  </r>
  <r>
    <s v="10.3390/s19194177"/>
    <s v="oa journal (via doaj)"/>
    <m/>
    <x v="0"/>
    <s v="Design and Implementation of a Self-Powered Smart Water Meter"/>
    <s v="Li, Xue Jun; Chong, Peter Han Joo"/>
    <n v="2"/>
    <s v="No"/>
    <s v="[Li, Xue Jun; Chong, Peter Han Joo] Auckland Univ Technol, Dept Elect &amp; Elect Engn, Auckland 1010, New Zealand; [Li, Xue Jun; Chong, Peter Han Joo] C-46,34 St Paul St, Auckland 1010, New Zealand Li, X.J., Department of Electrical and Electronic Engineering, Auckland University of Technology, Auckland, 1010, New Zealand, C-46, 34 St Paul Street, Auckland, 1010, New Zealand; Chong, P.H.J., Department of Electrical and Electronic Engineering, Auckland University of Technology, Auckland, 1010, New Zealand, C-46, 34 St Paul Street, Auckland, 1010, New Zealand"/>
    <n v="1"/>
    <s v="Li, Xue Jun, Chong, Peter Han Joo"/>
    <s v="Li, XJ (corresponding author), Auckland Univ Technol, Dept Elect &amp; Elect Engn, Auckland 1010, New Zealand.; Li, XJ (corresponding author), C-46,34 St Paul St, Auckland 1010, New Zealand."/>
    <s v="Li, XJ"/>
    <s v="Yes"/>
    <s v="Sensors"/>
    <x v="2"/>
    <s v="MDPI AG"/>
    <x v="0"/>
    <s v="journal-article"/>
    <b v="1"/>
    <s v="publishedVersion"/>
    <s v="publisher"/>
    <s v="Yes"/>
    <s v="europepmc.org openrepository.aut.ac.nz "/>
    <n v="2"/>
    <x v="0"/>
    <b v="1"/>
    <s v="1424-8220 "/>
    <s v="Yes"/>
    <s v="None"/>
    <s v="Yes"/>
    <s v="None"/>
    <s v="https://v2.sherpa.ac.uk/id/publication/17524"/>
    <n v="6"/>
    <n v="8"/>
    <s v="https://doi.org/10.3390/s19194177"/>
    <s v="Yes"/>
    <s v="Yes"/>
    <s v="Yes"/>
    <s v="CHF"/>
    <n v="1800"/>
    <m/>
    <m/>
    <n v="2002"/>
    <n v="0.25"/>
    <n v="0"/>
    <n v="0"/>
    <n v="1"/>
    <s v="http://www.altmetric.com/details.php?citation_id=82978470"/>
    <m/>
    <m/>
    <s v="Chemistry; Engineering; Instruments &amp; Instrumentation"/>
    <s v="Electrical and Electronic Engineering; Analytical Chemistry; Atomic and Molecular Physics;  and Optics; Biochemistry"/>
    <b v="1"/>
    <s v="Yes"/>
    <x v="0"/>
    <x v="0"/>
    <x v="0"/>
  </r>
  <r>
    <s v="10.1177/1747954119863882"/>
    <m/>
    <m/>
    <x v="1"/>
    <s v="Wearable resistance acutely enhances club head speed in skilled female golfers"/>
    <s v="Macadam, Paul: Reviewers: Ian Kenny (University of Limerick, Ireland) Rob Neal (Golf Biodynamics, USA) Millennium Institute, Auckland University of Technology, Millennium Institute, Auckland University of Technology Auckland, New Zealand; Chau, Anita: Reviewers: Ian Kenny (University of Limerick, Ireland) Rob Neal (Golf Biodynamics, USA) Millennium Institute, Auckland University of Technology, Millennium Institute, Auckland University of Technology Auckland, New Zealand; Cronin, John: Reviewers: Ian Kenny (University of Limerick, Ireland) Rob Neal (Golf Biodynamics, USA) Millennium Institute, Auckland University of Technology, Millennium Institute, Auckland University of Technology Auckland, New Zealand"/>
    <n v="3"/>
    <s v="No"/>
    <s v="[Macadam, Paul; Chau, Anita; Cronin, John] Auckland Univ Technol Auckland, Millennium Inst, Auckland, New Zealand Macadam, P., Millennium Institute, Auckland University of Technology, New Zealand; Chau, A., Millennium Institute, Auckland University of Technology, New Zealand; Cronin, J., Millennium Institute, Auckland University of Technology, New Zealand"/>
    <n v="1"/>
    <s v="Macadam, Paul, Chau, Anita, Cronin, John,"/>
    <s v="Macadam, P (corresponding author), Auckland Univ Technol, Millennium Inst, Auckland 1142, New Zealand."/>
    <s v="Macadam, P"/>
    <s v="Yes"/>
    <s v="International Journal of Sports Science &amp; Coaching"/>
    <x v="2"/>
    <s v="SAGE Publications"/>
    <x v="1"/>
    <s v="journal-article"/>
    <b v="0"/>
    <m/>
    <m/>
    <s v="No"/>
    <m/>
    <n v="0"/>
    <x v="0"/>
    <b v="0"/>
    <s v="1747-9541 2048-397X "/>
    <s v="Yes"/>
    <s v="None"/>
    <s v="No"/>
    <m/>
    <s v="https://v2.sherpa.ac.uk/id/publication/10157"/>
    <m/>
    <n v="0"/>
    <m/>
    <s v="Yes"/>
    <s v="Yes"/>
    <m/>
    <m/>
    <m/>
    <s v="USD"/>
    <n v="3000"/>
    <n v="3000"/>
    <n v="2.35"/>
    <n v="0"/>
    <n v="0"/>
    <n v="3"/>
    <s v="http://www.altmetric.com/details.php?citation_id=63795108"/>
    <m/>
    <m/>
    <s v="Social Sciences - Other Topics; Psychology"/>
    <s v="Social Sciences (miscellaneous)"/>
    <b v="0"/>
    <s v="No"/>
    <x v="1"/>
    <x v="1"/>
    <x v="1"/>
  </r>
  <r>
    <s v="10.1177/0008417419833413"/>
    <m/>
    <m/>
    <x v="1"/>
    <s v="The making of occupation-based models and diagrams: History and semiotic analysis"/>
    <s v="Reid, Heleen A. J.; Hocking, Clare; Smythe, Liz"/>
    <n v="3"/>
    <s v="No"/>
    <s v="[Reid, Heleen A. J.; Hocking, Clare; Smythe, Liz] AUT Univ, Sch Clin Sci, Akoranga Campus, Auckland, New Zealand Reid, H.A.J., AUT University, School of Clinical Science, Akoranga Campus, Auckland, New Zealand; Hocking, C., AUT University, School of Clinical Science, Akoranga Campus, Auckland, New Zealand; Smythe, L., AUT University, School of Clinical Science, Akoranga Campus, Auckland, New Zealand"/>
    <n v="1"/>
    <s v="Reid, Heleen A. J., Hocking, Clare, Smythe, Liz,"/>
    <s v="Reid, HAJ (corresponding author), AUT Univ, Private Bag 92006,Wellesley St, Auckland 1142, New Zealand."/>
    <s v="Reid, HAJ"/>
    <s v="Yes"/>
    <s v="Canadian Journal of Occupational Therapy"/>
    <x v="2"/>
    <s v="SAGE Publications"/>
    <x v="1"/>
    <s v="journal-article"/>
    <b v="0"/>
    <m/>
    <m/>
    <s v="No"/>
    <m/>
    <n v="0"/>
    <x v="0"/>
    <b v="0"/>
    <s v="0008-4174 1911-9828 "/>
    <s v="Yes"/>
    <s v="None"/>
    <s v="No"/>
    <m/>
    <s v="https://v2.sherpa.ac.uk/id/publication/14979"/>
    <n v="1"/>
    <n v="1"/>
    <m/>
    <s v="Yes"/>
    <s v="Yes"/>
    <m/>
    <m/>
    <m/>
    <s v="USD"/>
    <n v="3000"/>
    <n v="3000"/>
    <n v="1"/>
    <n v="0"/>
    <n v="0"/>
    <n v="1"/>
    <s v="http://www.altmetric.com/details.php?citation_id=59612485"/>
    <m/>
    <m/>
    <s v="Rehabilitation"/>
    <m/>
    <b v="0"/>
    <s v="No"/>
    <x v="1"/>
    <x v="1"/>
    <x v="1"/>
  </r>
  <r>
    <s v="10.1016/j.ijdrr.2019.101136"/>
    <s v="oa repository (via OAI-PMH title and first author match)"/>
    <m/>
    <x v="5"/>
    <s v="Vulnerability and capacities of international students in the face of disasters in Auckland, New Zealand: A qualitative descriptive study"/>
    <s v="Thorup-Binger, Christian; Charania, Nadia A."/>
    <n v="2"/>
    <s v="No"/>
    <s v="[Thorup-Binger, Christian; Charania, Nadia A.] Auckland Univ Technol, Sch Publ Hlth &amp; Psychosocial Studies, 640 Great South Rd, Auckland 2025, New Zealand Thorup-Binger, C., School of Public Health and Psychosocial Studies, Auckland University of Technology, 640 Great South Road, Manukau, Auckland, 2025, New Zealand; Charania, N.A., School of Public Health and Psychosocial Studies, Auckland University of Technology, 640 Great South Road, Manukau, Auckland, 2025, New Zealand"/>
    <n v="1"/>
    <s v="Thorup-Binger, Christian, Charania, Nadia A.,"/>
    <s v="Charania, NA (corresponding author), Auckland Univ Technol, Dept Publ Hlth, 640 Great South Rd, Auckland 2025, New Zealand."/>
    <s v="Charania, NA"/>
    <s v="Yes"/>
    <s v="International Journal of Disaster Risk Reduction"/>
    <x v="2"/>
    <s v="Elsevier BV"/>
    <x v="0"/>
    <s v="journal-article"/>
    <b v="0"/>
    <s v="submittedVersion"/>
    <s v="repository"/>
    <s v="Yes"/>
    <s v="aut.researchgateway.ac.nz "/>
    <n v="1"/>
    <x v="0"/>
    <b v="0"/>
    <s v="2212-4209 "/>
    <s v="Yes"/>
    <s v="24 months"/>
    <s v="No"/>
    <m/>
    <s v="https://v2.sherpa.ac.uk/id/publication/22014"/>
    <n v="3"/>
    <n v="4"/>
    <s v="https://openrepository.aut.ac.nz/bitstream/10292/11803/4/ThorupBingerC.pdf"/>
    <s v="Yes"/>
    <s v="Yes"/>
    <m/>
    <m/>
    <m/>
    <s v="USD"/>
    <n v="1100"/>
    <n v="1100"/>
    <n v="0"/>
    <n v="0"/>
    <n v="0"/>
    <n v="0"/>
    <m/>
    <s v="12,34,35, 36,37; United Nations, UN; United Nations Population Fund, UNFPA; Auckland University of Technology, New Zealand, AUT: 17/390; Atlantic Undersea Test and Evaluation Center, AUTEC"/>
    <s v="United Nations; Auckland University of Technology, New Zealand; Atlantic Undersea Test and Evaluation Center"/>
    <s v="Geology; Meteorology &amp; Atmospheric Sciences; Water Resources"/>
    <s v="Geotechnical Engineering and Engineering Geology; Geology; Safety Research"/>
    <b v="0"/>
    <s v="No"/>
    <x v="1"/>
    <x v="0"/>
    <x v="5"/>
  </r>
  <r>
    <s v="10.1109/TITS.2018.2879429"/>
    <s v="oa repository (via OAI-PMH title and first author match)"/>
    <m/>
    <x v="5"/>
    <s v="Effects of Ground Manifold Modeling on the Accuracy of Stixel Calculations"/>
    <s v="Saleem, Noor Haitham; Chien, Hsiang-Jen; Rezaei, Mahdi; Klette, Reinhard"/>
    <n v="4"/>
    <s v="No"/>
    <s v="[Saleem, Noor Haitham; Chien, Hsiang-Jen; Rezaei, Mandi; Klette, Reinhard] Auckland Univ Technol, Sch Engn Comp &amp; Math Sci, Elect &amp; Elect Engn Dept, Auckland 1142, New Zealand Saleem, N.H., Electrical and Electronic Engineering Department, School of Engineering Computer and Mathematical Sciences, Auckland University of Technology, Auckland, 1142, New Zealand; Chien, H.-J., Electrical and Electronic Engineering Department, School of Engineering Computer and Mathematical Sciences, Auckland University of Technology, Auckland, 1142, New Zealand; Rezaei, M., Electrical and Electronic Engineering Department, School of Engineering Computer and Mathematical Sciences, Auckland University of Technology, Auckland, 1142, New Zealand; Klette, R., Electrical and Electronic Engineering Department, School of Engineering Computer and Mathematical Sciences, Auckland University of Technology, Auckland, 1142, New Zealand"/>
    <n v="1"/>
    <s v="Saleem, Noor Haitham, Chien, Hsiang-Jen, Rezaei, Mandi, Klette, Reinhard,"/>
    <s v="Klette, R (corresponding author), Auckland Univ Technol, Sch Engn Comp &amp; Math Sci, Elect &amp; Elect Engn Dept, Auckland 1142, New Zealand."/>
    <s v="Klette, R"/>
    <s v="Yes"/>
    <s v="IEEE Transactions on Intelligent Transportation Systems"/>
    <x v="4"/>
    <s v="Institute of Electrical and Electronics Engineers (IEEE)"/>
    <x v="0"/>
    <s v="journal-article"/>
    <b v="0"/>
    <s v="publishedVersion"/>
    <s v="repository"/>
    <s v="Yes"/>
    <s v="eprints.whiterose.ac.uk "/>
    <n v="1"/>
    <x v="0"/>
    <b v="0"/>
    <s v="1524-9050 1558-0016 "/>
    <s v="Yes"/>
    <s v="None"/>
    <s v="No"/>
    <m/>
    <s v="https://v2.sherpa.ac.uk/id/publication/3482"/>
    <n v="1"/>
    <n v="2"/>
    <s v="http://eprints.whiterose.ac.uk/157458/1/Effects-of-Ground-Manifold-Modelling.pdf"/>
    <s v="Yes"/>
    <s v="Yes"/>
    <m/>
    <m/>
    <m/>
    <s v="USD"/>
    <n v="2045"/>
    <n v="2045"/>
    <n v="0"/>
    <n v="0"/>
    <n v="0"/>
    <n v="0"/>
    <m/>
    <s v="Auckland University of Technology Scholarship from the School of Engineering; Auckland University of Technology, New Zealand, AUT"/>
    <s v="Auckland University of Technology Scholarship from the School of Engineering"/>
    <s v="Engineering; Transportation"/>
    <s v="Mechanical Engineering; Automotive Engineering; Computer Science Applications"/>
    <b v="0"/>
    <s v="No"/>
    <x v="1"/>
    <x v="0"/>
    <x v="5"/>
  </r>
  <r>
    <s v="10.1109/ITSC.2019.8917087"/>
    <m/>
    <m/>
    <x v="1"/>
    <s v="A Performance Comparison of Deep Learning Methods for Real-time Localisation of Vehicle Lights in Video Frames"/>
    <s v="Rapson, Christopher J.; Seet, Boon-Chong; Naeem, M. Asif; Eun Lee, Jeong; Klette, Reinhard"/>
    <n v="5"/>
    <s v="No"/>
    <s v=" Rapson, C.J., Auckland University of Technology, Department of Electrical and Electronic Engineering, Auckland, 1010, New Zealand; Seet, B.-C., Auckland University of Technology, Department of Electrical and Electronic Engineering, Auckland, 1010, New Zealand; Naeem, M.A., Auckland University of Technology, Department of Electrical and Electronic Engineering, Auckland, 1010, New Zealand; Eun Lee, J., University of Auckland, Department of Statistics, Faculty of Science, Auckland, 1010, New Zealand; Klette, R., Auckland University of Technology, Department of Electrical and Electronic Engineering, Auckland, 1010, New Zealand"/>
    <n v="4"/>
    <s v="Rapson, C.J.; Seet, B.-C.; Naeem, M.A.; Klette, R."/>
    <m/>
    <m/>
    <s v="No"/>
    <s v="2019 IEEE Intelligent Transportation Systems Conference (ITSC)"/>
    <x v="2"/>
    <s v="IEEE"/>
    <x v="1"/>
    <s v="proceedings-article"/>
    <b v="0"/>
    <m/>
    <m/>
    <s v="No"/>
    <m/>
    <n v="0"/>
    <x v="0"/>
    <b v="0"/>
    <m/>
    <m/>
    <m/>
    <m/>
    <m/>
    <m/>
    <m/>
    <n v="0"/>
    <m/>
    <s v="No"/>
    <s v="Yes"/>
    <m/>
    <m/>
    <m/>
    <m/>
    <m/>
    <m/>
    <n v="0"/>
    <n v="0"/>
    <n v="0"/>
    <n v="0"/>
    <m/>
    <m/>
    <m/>
    <m/>
    <m/>
    <b v="0"/>
    <s v="No"/>
    <x v="1"/>
    <x v="1"/>
    <x v="1"/>
  </r>
  <r>
    <s v="10.1109/ITSC.2019.8917448"/>
    <m/>
    <m/>
    <x v="1"/>
    <s v="Surveillance-based Collision-time Analysis of Road-crossing Pedestrians"/>
    <s v="Moayed, Zahra; Chien, Hsiang-Jen; Zhang, Derek; Klette, Reinhard"/>
    <n v="4"/>
    <s v="No"/>
    <s v=" Moayed, Z., Auckland University of Technology, School of Engineering, Mathematics and Computer Science, Auckland, New Zealand, Auckland Transport, Auckland, New Zealand; Chien, H.-J., Auckland University of Technology, School of Engineering, Mathematics and Computer Science, Auckland, New Zealand, Auckland Transport, Auckland, New Zealand; Zhang, D., Auckland Transport, Auckland, New Zealand; Klette, R., Auckland University of Technology, School of Engineering, Mathematics and Computer Science, Auckland, New Zealand"/>
    <n v="3"/>
    <s v="Moayed, Z.; Chien, H.-J.; Klette, R."/>
    <m/>
    <m/>
    <s v="No"/>
    <s v="2019 IEEE Intelligent Transportation Systems Conference (ITSC)"/>
    <x v="2"/>
    <s v="IEEE"/>
    <x v="1"/>
    <s v="proceedings-article"/>
    <b v="0"/>
    <m/>
    <m/>
    <s v="No"/>
    <m/>
    <n v="0"/>
    <x v="0"/>
    <b v="0"/>
    <m/>
    <m/>
    <m/>
    <m/>
    <m/>
    <m/>
    <m/>
    <n v="0"/>
    <m/>
    <s v="No"/>
    <s v="Yes"/>
    <m/>
    <m/>
    <m/>
    <m/>
    <m/>
    <m/>
    <n v="0"/>
    <n v="0"/>
    <n v="0"/>
    <n v="0"/>
    <m/>
    <m/>
    <m/>
    <m/>
    <m/>
    <b v="0"/>
    <s v="No"/>
    <x v="1"/>
    <x v="1"/>
    <x v="1"/>
  </r>
  <r>
    <s v="10.1177/1747493019874718"/>
    <s v="open (via free pdf)"/>
    <m/>
    <x v="4"/>
    <s v="Reducing the burden of stroke: Opportunities and mechanisms"/>
    <s v="Feigin, Valery: National Institute for Stroke and Applied Neurosciences, School of Public Health and Psychosocial Studies, Faculty of Health and Environmental Sciences, Auckland University of Technology, New Zealand; Brainin, Michael: Department of Neuroscience and Preventive Medicine, President of the World Stroke Organization, Danube University Krems, Austria"/>
    <n v="2"/>
    <s v="No"/>
    <s v="[Feigin, Valery] Auckland Univ Technol, Natl Inst Stroke &amp; Appl Neurosci, Sch Publ Hlth &amp; Psychosocial Studies, Fac Hlth &amp; Environm Sci, Auckland, New Zealand; [Brainin, Michael] Danube Univ Krems, Dept Neurosci &amp; Prevent Med, World Stroke Org, Krems An Der Donau, Austria Feigin, V., National Institute for Stroke and Applied Neurosciences, School of Public Health and Psychosocial Studies, Faculty of Health and Environmental Sciences, Auckland University of Technology, New Zealand; Brainin, M., Department of Neuroscience and Preventive Medicine, President of the World Stroke Organization, Danube University Krems, Austria"/>
    <n v="1"/>
    <s v="Feigin, Valery"/>
    <s v="Feigin, V (corresponding author), AUT Univ, 90 Akoranga Dr, Auckland 0627, Northcote, New Zealand."/>
    <s v="Feigin, V"/>
    <s v="Yes"/>
    <s v="International Journal of Stroke"/>
    <x v="2"/>
    <s v="SAGE Publications"/>
    <x v="0"/>
    <s v="journal-article"/>
    <b v="0"/>
    <s v="publishedVersion"/>
    <s v="publisher"/>
    <s v="No"/>
    <m/>
    <n v="0"/>
    <x v="0"/>
    <b v="0"/>
    <s v="1747-4930 1747-4949 "/>
    <s v="Yes"/>
    <s v="None"/>
    <s v="No"/>
    <m/>
    <s v="https://v2.sherpa.ac.uk/id/publication/2561"/>
    <n v="3"/>
    <n v="3"/>
    <s v="https://journals.sagepub.com/doi/pdf/10.1177/1747493019874718"/>
    <s v="Yes"/>
    <s v="Yes"/>
    <m/>
    <m/>
    <m/>
    <s v="USD"/>
    <n v="3000"/>
    <n v="3000"/>
    <n v="0.25"/>
    <n v="0"/>
    <n v="0"/>
    <n v="1"/>
    <s v="http://www.altmetric.com/details.php?citation_id=69448750"/>
    <m/>
    <m/>
    <s v="Neurosciences &amp; Neurology; Cardiovascular System &amp; Cardiology"/>
    <s v="Neurology"/>
    <b v="0"/>
    <s v="No"/>
    <x v="1"/>
    <x v="0"/>
    <x v="4"/>
  </r>
  <r>
    <s v="10.1113/JP278369"/>
    <s v="open (via free article)"/>
    <m/>
    <x v="4"/>
    <s v="Inorganic phosphate, protons and diprotonated phosphate may contribute to the exacerbated muscle fatigue in older adults"/>
    <s v="Hostrup, Morten: Section of Integrative PhysiologyDepartment of NutritionExercise and SportsUniversity of Copenhagen Copenhagen Denmark; Bangsbo, Jens: Section of Integrative PhysiologyDepartment of NutritionExercise and SportsUniversity of Copenhagen Copenhagen Denmark; Cairns, Simeon P.: SPRINZSchool of Sport and RecreationAuckland University of Technology Auckland New Zealand, Health and Rehabilitation Research InstituteAuckland University of Technology Auckland New Zealand"/>
    <n v="3"/>
    <s v="No"/>
    <s v="[Hostrup, Morten; Bangsbo, Jens] Univ Copenhagen, Sect Integrat Physiol, Dept Nutr Exercise &amp; Sports, Copenhagen, Denmark; [Cairns, Simeon P.] Auckland Univ Technol, Sch Sport &amp; Recreat, SPRINZ, Auckland, New Zealand; [Cairns, Simeon P.] Auckland Univ Technol, Hlth &amp; Rehabil Res Inst, Auckland, New Zealand Hostrup, M., Section of Integrative Physiology, Department of Nutrition, Exercise and Sports, University of Copenhagen, Copenhagen, Denmark; Bangsbo, J., Section of Integrative Physiology, Department of Nutrition, Exercise and Sports, University of Copenhagen, Copenhagen, Denmark; Cairns, S.P., SPRINZ, School of Sport and Recreation, Auckland University of Technology, Auckland, New Zealand, Health and Rehabilitation Research Institute, Auckland University of Technology, Auckland, New Zealand"/>
    <n v="1"/>
    <s v="Hostrup, Morten, Bangsbo, Jens, Cairns, Simeon P.,"/>
    <s v="Hostrup, M (corresponding author), Univ Copenhagen, Sect Integrat Physiol, Dept Nutr Exercise &amp; Sports, Copenhagen, Denmark."/>
    <m/>
    <s v="No"/>
    <s v="The Journal of Physiology"/>
    <x v="2"/>
    <s v="Wiley"/>
    <x v="0"/>
    <s v="journal-article"/>
    <b v="0"/>
    <s v="publishedVersion"/>
    <s v="publisher"/>
    <s v="No"/>
    <m/>
    <n v="0"/>
    <x v="0"/>
    <b v="0"/>
    <s v="0022-3751 1469-7793 "/>
    <s v="Yes"/>
    <s v="12 months"/>
    <s v="No"/>
    <m/>
    <s v="https://v2.sherpa.ac.uk/id/publication/6978"/>
    <m/>
    <n v="0"/>
    <s v="https://physoc.onlinelibrary.wiley.com/doi/pdfdirect/10.1113/JP278369"/>
    <s v="Yes"/>
    <s v="Yes"/>
    <m/>
    <m/>
    <m/>
    <s v="USD"/>
    <n v="3950"/>
    <n v="3950"/>
    <n v="8.3000000000000007"/>
    <n v="0"/>
    <n v="0"/>
    <n v="17"/>
    <s v="http://www.altmetric.com/details.php?citation_id=64719266"/>
    <m/>
    <m/>
    <s v="Neurosciences &amp; Neurology; Physiology"/>
    <s v="Physiology"/>
    <b v="0"/>
    <s v="No"/>
    <x v="1"/>
    <x v="0"/>
    <x v="4"/>
  </r>
  <r>
    <s v="10.1519/JSC.0000000000002889"/>
    <m/>
    <m/>
    <x v="1"/>
    <s v="Pole Dancing for Fitness"/>
    <s v="Nicholas, Joanna C.; McDonald, Kirsty A.; Peeling, Peter; Jackson, Ben; Dimmock, James A.; Alderson, Jacqueline A.; Donnelly, Cyril J."/>
    <n v="7"/>
    <s v="No"/>
    <s v="[Nicholas, Joanna C.; Mcdonald, Kirsty A.; Peeling, Peter; Jackson, Ben; Dimmock, James A.; Alderson, Jacqueline A.; Donnelly, Cyril J.] Univ Western Australia, Sch Human Sci, Exercise &amp; Sport Sci, Crawley, Australia; [Alderson, Jacqueline A.] Auckland Univ Technol, Sch Sport &amp; Recreat, SPRINZ, Auckland, New Zealand Nicholas, J.C., Exercise and Sport Science, School of Human Sciences, University of Western Australia, Crawley, Australia; McDonald, K.A., Exercise and Sport Science, School of Human Sciences, University of Western Australia, Crawley, Australia; Peeling, P., Exercise and Sport Science, School of Human Sciences, University of Western Australia, Crawley, Australia; Jackson, B., Exercise and Sport Science, School of Human Sciences, University of Western Australia, Crawley, Australia; Dimmock, J.A., Exercise and Sport Science, School of Human Sciences, University of Western Australia, Crawley, Australia; Alderson, J.A., Exercise and Sport Science, School of Human Sciences, University of Western Australia, Crawley, Australia, Sport Performance Research Institute New Zealand (SPRINZ), School of Sport and Recreation, Auckland University of TechnologyAuckland, New Zealand; Donnelly, C.J., Exercise and Sport Science, School of Human Sciences, University of Western Australia, Crawley, Australia"/>
    <n v="1"/>
    <s v="Nicholas, Joanna C., Mcdonald, Kirsty A., Peeling, Peter, Jackson, Ben, Dimmock, James A., Alderson, Jacqueline A., Donnelly, Cyril J.,"/>
    <s v="Nicholas, JC (corresponding author), Univ Western Australia, Sch Human Sci, Exercise &amp; Sport Sci, Crawley, Australia."/>
    <m/>
    <s v="No"/>
    <s v="Journal of Strength and Conditioning Research"/>
    <x v="4"/>
    <s v="Ovid Technologies (Wolters Kluwer Health)"/>
    <x v="1"/>
    <s v="journal-article"/>
    <b v="0"/>
    <m/>
    <m/>
    <s v="No"/>
    <m/>
    <n v="0"/>
    <x v="0"/>
    <b v="0"/>
    <s v="1064-8011 1533-4287 "/>
    <s v="No"/>
    <m/>
    <s v="No"/>
    <m/>
    <s v="https://v2.sherpa.ac.uk/id/publication/8953"/>
    <n v="2"/>
    <n v="1"/>
    <m/>
    <s v="Yes"/>
    <s v="Yes"/>
    <m/>
    <m/>
    <m/>
    <m/>
    <m/>
    <m/>
    <n v="12.4"/>
    <n v="0"/>
    <n v="0"/>
    <n v="15"/>
    <s v="http://www.altmetric.com/details.php?citation_id=52364047"/>
    <m/>
    <m/>
    <s v="Sport Sciences"/>
    <s v="Physical Therapy;  Sports Therapy and Rehabilitation; Orthopedics and Sports Medicine; General Medicine"/>
    <b v="0"/>
    <s v="No"/>
    <x v="1"/>
    <x v="1"/>
    <x v="1"/>
  </r>
  <r>
    <s v="10.1249/MSS.0000000000002008"/>
    <m/>
    <m/>
    <x v="1"/>
    <s v="Effect of a Ketogenic Diet on Submaximal Exercise Capacity and Efficiency in Runners"/>
    <s v="SHAW, DAVID M.; MERIEN, FABRICE; BRAAKHUIS, ANDREA; MAUNDER, ED; DULSON, DEBORAH K."/>
    <n v="5"/>
    <s v="No"/>
    <s v="[Shaw, David M.; Maunder, Ed; Dulson, Deborah K.] Auckland Univ Technol, SPRINZ, Auckland, New Zealand; [Merien, Fabrice] Auckland Univ Technol, Sch Sci, AUT Roche Diagnost Lab, Auckland, New Zealand; [Braakhuis, Andrea] Univ Auckland, Fac Med &amp; Hlth Sci, Auckland, New Zealand Shaw, D.M., Sports Performance Research Institute New Zealand (SPRINZ), Auckland University of Technology, Auckland, New Zealand; Merien, F., AUT-Roche Diagnostics Laboratory, School of Science, Auckland University of Technology, Auckland, New Zealand; Braakhuis, A., Faculty of Medical and Health Sciences, University of Auckland, Auckland, New Zealand; Maunder, E.D., Sports Performance Research Institute New Zealand (SPRINZ), Auckland University of Technology, Auckland, New Zealand; Dulson, D.K., Sports Performance Research Institute New Zealand (SPRINZ), Auckland University of Technology, Auckland, New Zealand"/>
    <n v="1"/>
    <s v="Shaw, David M., Maunder, Ed, Dulson, Deborah K., Merien, Fabrice"/>
    <s v="Shaw, DM (corresponding author), Auckland Univ Technol, SPRINZ, Auckland, New Zealand."/>
    <s v="Shaw, DM"/>
    <s v="Yes"/>
    <s v="Medicine &amp; Science in Sports &amp; Exercise"/>
    <x v="2"/>
    <s v="Ovid Technologies (Wolters Kluwer Health)"/>
    <x v="1"/>
    <s v="journal-article"/>
    <b v="0"/>
    <m/>
    <m/>
    <s v="No"/>
    <m/>
    <n v="0"/>
    <x v="0"/>
    <b v="0"/>
    <s v="1530-0315 0195-9131 "/>
    <s v="No"/>
    <m/>
    <s v="No"/>
    <m/>
    <s v="https://v2.sherpa.ac.uk/id/publication/8873"/>
    <n v="23"/>
    <n v="24"/>
    <m/>
    <s v="Yes"/>
    <s v="Yes"/>
    <m/>
    <m/>
    <m/>
    <m/>
    <m/>
    <m/>
    <n v="82.9"/>
    <n v="5"/>
    <n v="0"/>
    <n v="75"/>
    <s v="http://www.altmetric.com/details.php?citation_id=59601295"/>
    <s v="University of Auckland, Faculty of Medical Health Science Internal Sources"/>
    <m/>
    <s v="Sport Sciences"/>
    <s v="Physical Therapy;  Sports Therapy and Rehabilitation; Orthopedics and Sports Medicine"/>
    <b v="0"/>
    <s v="No"/>
    <x v="1"/>
    <x v="1"/>
    <x v="1"/>
  </r>
  <r>
    <s v="10.1016/j.jbi.2019.103269"/>
    <s v="oa repository (via OAI-PMH doi match)"/>
    <m/>
    <x v="5"/>
    <s v="ISeeU: Visually interpretable deep learning for mortality prediction inside the ICU"/>
    <s v="Caicedo-Torres, William; Gutierrez, Jairo"/>
    <n v="2"/>
    <s v="No"/>
    <s v="[Caicedo-Torres, William; Gutierrez, Jairo] Auckland Univ Technol, Auckland, New Zealand; [Caicedo-Torres, William] Univ Tecnol Bolivar, Cartagena, Colombia Caicedo-Torres, W., Auckland University of Technology, Auckland, New Zealand, Universidad Tecnológica de Bolívar, Cartagena, Colombia; Gutierrez, J., Auckland University of Technology, Auckland, New Zealand"/>
    <n v="1"/>
    <s v="Caicedo-Torres, William, Gutierrez, Jairo"/>
    <s v="Caicedo-Torres, W (corresponding author), Auckland Univ Technol, Auckland, New Zealand."/>
    <s v="Caicedo-Torres, W"/>
    <s v="Yes"/>
    <s v="Journal of Biomedical Informatics"/>
    <x v="2"/>
    <s v="Elsevier BV"/>
    <x v="0"/>
    <s v="journal-article"/>
    <b v="0"/>
    <s v="submittedVersion"/>
    <s v="repository"/>
    <s v="Yes"/>
    <s v="arXiv.org "/>
    <n v="1"/>
    <x v="0"/>
    <b v="0"/>
    <s v="1532-0464 1532-0480 "/>
    <s v="Yes"/>
    <s v="12 months"/>
    <s v="No"/>
    <m/>
    <s v="https://v2.sherpa.ac.uk/id/publication/11364"/>
    <n v="9"/>
    <n v="10"/>
    <s v="http://arxiv.org/pdf/1901.08201"/>
    <s v="Yes"/>
    <s v="Yes"/>
    <m/>
    <m/>
    <m/>
    <s v="USD"/>
    <n v="2800"/>
    <n v="2800"/>
    <n v="2.5"/>
    <n v="0"/>
    <n v="0"/>
    <n v="9"/>
    <s v="http://www.altmetric.com/details.php?citation_id=54455989"/>
    <s v="Auckland University of Technology, New Zealand, AUT"/>
    <m/>
    <s v="Computer Science; Medical Informatics"/>
    <s v="Health Informatics; Computer Science Applications"/>
    <b v="0"/>
    <s v="No"/>
    <x v="1"/>
    <x v="0"/>
    <x v="5"/>
  </r>
  <r>
    <s v="10.1016/j.apmr.2019.05.029"/>
    <m/>
    <m/>
    <x v="1"/>
    <s v="Validation of the WHOQOL-BREF and Shorter Versions Using Rasch Analysis in Traumatic Brain Injury and Orthopedic Populations"/>
    <s v="Balalla, Shivanthi K.; Medvedev, Oleg N.; Siegert, Richard J.; Krägeloh, Christian U."/>
    <n v="4"/>
    <s v="No"/>
    <s v="[Balalla, Shivanthi K.; Siegert, Richard J.; Krageloh, Christian U.] Auckland Univ Technol, Sch Publ Hlth &amp; Psychosocial Studies, 90 Akoranga Dr, Auckland, New Zealand; [Medvedev, Oleg N.] Univ Waikato, Sch Psychol, Hamilton, New Zealand Balalla, S.K., School of Public Health and Psychosocial Studies, Auckland University of Technology, Auckland, New Zealand; Medvedev, O.N., School of Psychology, University of Waikato, Hamilton, New Zealand; Siegert, R.J., School of Public Health and Psychosocial Studies, Auckland University of Technology, Auckland, New Zealand; Krägeloh, C.U., School of Public Health and Psychosocial Studies, Auckland University of Technology, Auckland, New Zealand"/>
    <n v="1"/>
    <s v="Balalla, Shivanthi K., Siegert, Richard J., Krageloh, Christian U."/>
    <s v="Balalla, SK (corresponding author), Auckland Univ Technol, Sch Publ Hlth &amp; Psychosocial Studies, 90 Akoranga Dr, Auckland, New Zealand."/>
    <s v="Balalla, SK"/>
    <s v="Yes"/>
    <s v="Archives of Physical Medicine and Rehabilitation"/>
    <x v="2"/>
    <s v="Elsevier BV"/>
    <x v="1"/>
    <s v="journal-article"/>
    <b v="0"/>
    <m/>
    <m/>
    <s v="No"/>
    <m/>
    <n v="0"/>
    <x v="0"/>
    <b v="0"/>
    <s v="0003-9993 "/>
    <s v="Yes"/>
    <s v="12 months"/>
    <s v="No"/>
    <m/>
    <s v="https://v2.sherpa.ac.uk/id/publication/4731"/>
    <n v="4"/>
    <n v="7"/>
    <m/>
    <s v="Yes"/>
    <s v="Yes"/>
    <m/>
    <m/>
    <m/>
    <s v="USD"/>
    <n v="3300"/>
    <n v="3300"/>
    <n v="3"/>
    <n v="0"/>
    <n v="0"/>
    <n v="6"/>
    <s v="http://www.altmetric.com/details.php?citation_id=62513403"/>
    <m/>
    <m/>
    <s v="Rehabilitation; Sport Sciences"/>
    <s v="Physical Therapy;  Sports Therapy and Rehabilitation; Rehabilitation"/>
    <b v="0"/>
    <s v="No"/>
    <x v="1"/>
    <x v="1"/>
    <x v="1"/>
  </r>
  <r>
    <s v="10.1111/ajo.13029"/>
    <s v="open (via crossref license)"/>
    <m/>
    <x v="2"/>
    <s v="Axillary traction: An effective method of resolving shoulder dystocia"/>
    <s v="Ansell, Lesley: Birthing and AssessmentMiddlemore Hospital AucklandNew Zealand; Ansell, David Alan: Women's Health Middlemore Hospital AucklandNew Zealand; McAra-Couper, Judith: Faculty of Health and Environmental SciencesAuckland University of Technology AucklandNew Zealand; Larmer, Peter John: Faculty of Health and Environmental Sciences School of Clinical SciencesAuckland University of Technology AucklandNew Zealand; Garrett, Nicholas Kenneth Gerald: Faculty of Health and Environmental Sciences Department of Biostatistics and Epidemiology Auckland University of Technology Auckland New Zealand"/>
    <n v="5"/>
    <s v="No"/>
    <s v="[Ansell, Lesley] Middlemore Hosp, Birthing &amp; Assessment, Auckland, New Zealand; [Ansell, David Alan] Middlemore Hosp, Womens Hlth, Auckland, New Zealand; [McAra-Couper, Judith] Auckland Univ Technol, Fac Hlth &amp; Environm Sci, Auckland, New Zealand; [Larmer, Peter John] Auckland Univ Technol, Fac Hlth &amp; Environm Sci, Sch Clin Sci, Auckland, New Zealand; [Garrett, Nicholas Kenneth Gerald] Auckland Univ Technol, Fac Hlth &amp; Environm Sci, Dept Biostat &amp; Epidemiol, Auckland, New Zealand Ansell, L., Birthing and Assessment, Middlemore Hospital, Auckland, New Zealand; Ansell, D.A., Women's Health, Middlemore Hospital, Auckland, New Zealand; McAra-Couper, J., Faculty of Health and Environmental Sciences, Auckland University of Technology, Auckland, New Zealand; Larmer, P.J., Faculty of Health and Environmental Sciences, School of Clinical Sciences, Auckland University of Technology, Auckland, New Zealand; Garrett, N.K.G., Faculty of Health and Environmental Sciences, Department of Biostatistics and Epidemiology, Auckland University of Technology, Auckland, New Zealand"/>
    <n v="1"/>
    <s v="Ansell, Lesley, Ansell, David Alan, McAra-Couper, Judith, Larmer, Peter John, Garrett, Nicholas Kenneth Gerald,"/>
    <s v="Ansell, L (corresponding author), 209E St Andrews Rd, Auckland 1023, New Zealand."/>
    <m/>
    <s v="No"/>
    <s v="Australian and New Zealand Journal of Obstetrics and Gynaecology"/>
    <x v="2"/>
    <s v="Wiley"/>
    <x v="0"/>
    <s v="journal-article"/>
    <b v="0"/>
    <s v="publishedVersion"/>
    <s v="publisher"/>
    <s v="Yes"/>
    <s v="europepmc.org openrepository.aut.ac.nz "/>
    <n v="2"/>
    <x v="0"/>
    <b v="0"/>
    <s v="0004-8666 1479-828X "/>
    <s v="Yes"/>
    <s v="12 months"/>
    <s v="No"/>
    <m/>
    <s v="https://v2.sherpa.ac.uk/id/publication/3771"/>
    <n v="5"/>
    <n v="4"/>
    <s v="https://doi.org/10.1111/ajo.13029"/>
    <s v="Yes"/>
    <s v="Yes"/>
    <m/>
    <m/>
    <m/>
    <s v="USD"/>
    <n v="3300"/>
    <n v="3300"/>
    <n v="3.2"/>
    <n v="0"/>
    <n v="0"/>
    <n v="4"/>
    <s v="http://www.altmetric.com/details.php?citation_id=64212675"/>
    <m/>
    <m/>
    <s v="Obstetrics &amp; Gynecology"/>
    <s v="Obstetrics and Gynaecology; General Medicine"/>
    <b v="1"/>
    <s v="Yes"/>
    <x v="0"/>
    <x v="0"/>
    <x v="2"/>
  </r>
  <r>
    <s v="10.1016/j.jcorpfin.2019.06.003"/>
    <m/>
    <m/>
    <x v="1"/>
    <s v="The value of academics: Evidence from academic independent director resignations in China"/>
    <s v="Chen, Jun; Garel, Alexandre; Tourani-Rad, Alireza"/>
    <n v="3"/>
    <s v="No"/>
    <s v="[Chen, Jun] Auckland Univ Technol, Dept Finance, Auckland, New Zealand; [Garel, Alexandre] Audencia Business Sch, Dept Finance, Nantes, France; [Tourani-Rad, Alireza] Auckland Univ Technol, Fac Business Econ &amp; Law, Auckland, New Zealand Chen, J., Finance Department, Auckland University of Technology, New Zealand; Garel, A., Finance Department, Audencia Business School, France; Tourani-Rad, A., Faculty of Business, Economics and Law, Auckland University of Technology, New Zealand"/>
    <n v="1"/>
    <s v="Chen, Jun, Garel, Alexandre, Tourani-Rad, Alireza,"/>
    <s v="Tourani-Rad, A (corresponding author), Auckland Univ Technol, Fac Business Econ &amp; Law, Auckland, New Zealand."/>
    <s v="Tourani-Rad, A"/>
    <s v="Yes"/>
    <s v="Journal of Corporate Finance"/>
    <x v="2"/>
    <s v="Elsevier BV"/>
    <x v="1"/>
    <s v="journal-article"/>
    <b v="0"/>
    <m/>
    <m/>
    <s v="No"/>
    <m/>
    <n v="0"/>
    <x v="0"/>
    <b v="0"/>
    <s v="0929-1199 "/>
    <s v="Yes"/>
    <s v="24 months"/>
    <s v="No"/>
    <m/>
    <s v="https://v2.sherpa.ac.uk/id/publication/13836"/>
    <n v="6"/>
    <n v="7"/>
    <m/>
    <s v="Yes"/>
    <s v="Yes"/>
    <m/>
    <m/>
    <m/>
    <s v="USD"/>
    <n v="1100"/>
    <n v="1100"/>
    <n v="0"/>
    <n v="0"/>
    <n v="0"/>
    <n v="0"/>
    <m/>
    <s v="National Natural Science Foundation of China (NSFC)National Natural Science Foundation of China (NSFC) [71473235, 71871205]; National Natural Science Foundation of China, NSFC: 71473235, 71871205"/>
    <s v="National Natural Science Foundation of China"/>
    <s v="Business &amp; Economics"/>
    <s v="Strategy and Management; Economics and Econometrics; Business and International Management; Finance"/>
    <b v="0"/>
    <s v="No"/>
    <x v="1"/>
    <x v="1"/>
    <x v="1"/>
  </r>
  <r>
    <s v="10.1016/j.autcon.2019.03.017"/>
    <m/>
    <m/>
    <x v="1"/>
    <s v="Four-wheel steering and driving mechanism for a reconfigurable floor cleaning robot"/>
    <s v="Tun, Thein Than; Huang, Loulin; Mohan, Rajesh Elara; Matthew, Seong Guang He"/>
    <n v="4"/>
    <s v="No"/>
    <s v="[Thein Than Tun; Elara, Mohan Rajesh; Matthew, Seong Guang He] Singapore Univ Technol &amp; Design, Engn Prod Dev Pillar, Singapore, Singapore; [Huang, Loulin] Auckland Univ Technol, Sch Engn Comp &amp; Math Sci, Auckland, New Zealand Tun, T.T., Engineering Product Development Pillar, Singapore University of Technology and Design, Singapore; Huang, L., School of Engineering, Computer and Mathematical Sciences, Auckland University of Technology, New Zealand; Mohan, R.E., Engineering Product Development Pillar, Singapore University of Technology and Design, Singapore; Matthew, S.G.H., Engineering Product Development Pillar, Singapore University of Technology and Design, Singapore"/>
    <n v="1"/>
    <s v="Thein Than Tun, Elara, Mohan Rajesh, Matthew, Seong Guang He, Huang, Loulin,"/>
    <s v="Tun, TT (corresponding author), Singapore Univ Technol &amp; Design, Engn Prod Dev Pillar, Singapore, Singapore."/>
    <m/>
    <s v="No"/>
    <s v="Automation in Construction"/>
    <x v="2"/>
    <s v="Elsevier BV"/>
    <x v="1"/>
    <s v="journal-article"/>
    <b v="0"/>
    <m/>
    <m/>
    <s v="No"/>
    <m/>
    <n v="0"/>
    <x v="0"/>
    <b v="0"/>
    <s v="0926-5805 "/>
    <s v="Yes"/>
    <s v="24 months"/>
    <s v="No"/>
    <m/>
    <s v="https://v2.sherpa.ac.uk/id/publication/16733"/>
    <n v="7"/>
    <n v="3"/>
    <m/>
    <s v="Yes"/>
    <s v="Yes"/>
    <m/>
    <m/>
    <m/>
    <s v="USD"/>
    <n v="2500"/>
    <n v="2500"/>
    <n v="0"/>
    <n v="0"/>
    <n v="0"/>
    <n v="0"/>
    <m/>
    <s v="National Robotics RAMP;D Programme Office, Singapore [RGAST1702]; RGAST1702"/>
    <s v="National Robotics R&amp;D Programme Office"/>
    <s v="Construction &amp; Building Technology; Engineering"/>
    <m/>
    <b v="0"/>
    <s v="No"/>
    <x v="1"/>
    <x v="1"/>
    <x v="1"/>
  </r>
  <r>
    <s v="10.1016/j.foodqual.2019.05.002"/>
    <m/>
    <m/>
    <x v="1"/>
    <s v="Changes in flavour, emotion, and electrophysiological measurements when consuming chocolate ice cream in different eating environments"/>
    <s v="Xu, Yun; Hamid, Nazimah; Shepherd, Daniel; Kantono, Kevin; Spence, Charles"/>
    <n v="5"/>
    <s v="No"/>
    <s v="[Xu, Yun; Hamid, Nazimah; Kantono, Kevin] Auckland Univ Technol, Dept Food Sci, Private Bag 92006, Auckland 1142, New Zealand; [Shepherd, Daniel] Auckland Univ Technol, Dept Psychol, Private Bag 92006, Auckland 1142, New Zealand; [Spence, Charles] Univ Oxford, Crossmodal Res Lab, Dept Expt Psychol, Anna Watts Bldg, Oxford OX2 6GG, England Xu, Y., Department of Food Science, Auckland University of Technology, Private Bag 92006, Auckland, 1142, New Zealand; Hamid, N., Department of Food Science, Auckland University of Technology, Private Bag 92006, Auckland, 1142, New Zealand; Shepherd, D., Department of Psychology, Auckland University of Technology, Private Bag 92006, Auckland, 1142, New Zealand; Kantono, K., Department of Food Science, Auckland University of Technology, Private Bag 92006, Auckland, 1142, New Zealand; Spence, C., The Crossmodal Research Laboratory, Department of Experimental Psychology, Anna Watts Building, University of Oxford, Oxford, OX2 6GG, United Kingdom"/>
    <n v="1"/>
    <s v="Xu, Yun, Hamid, Nazimah, Kantono, Kevin, Shepherd, Daniel"/>
    <s v="Hamid, N (corresponding author), Auckland Univ Technol, Dept Food Sci, Private Bag 92006, Auckland 1142, New Zealand."/>
    <s v="Hamid, N"/>
    <s v="Yes"/>
    <s v="Food Quality and Preference"/>
    <x v="2"/>
    <s v="Elsevier BV"/>
    <x v="1"/>
    <s v="journal-article"/>
    <b v="0"/>
    <m/>
    <m/>
    <s v="No"/>
    <m/>
    <n v="0"/>
    <x v="0"/>
    <b v="0"/>
    <s v="0950-3293 "/>
    <s v="Yes"/>
    <s v="12 months"/>
    <s v="No"/>
    <m/>
    <s v="https://v2.sherpa.ac.uk/id/publication/15844"/>
    <n v="14"/>
    <n v="15"/>
    <m/>
    <s v="Yes"/>
    <s v="Yes"/>
    <m/>
    <m/>
    <m/>
    <s v="USD"/>
    <n v="3200"/>
    <n v="3200"/>
    <n v="2.35"/>
    <n v="0"/>
    <n v="0"/>
    <n v="4"/>
    <s v="http://www.altmetric.com/details.php?citation_id=60435054"/>
    <s v="School of Science at AUT; Auckland University of Technology, New Zealand, AUT"/>
    <s v="Auckland University of Technology, New Zealand"/>
    <s v="Food Science &amp; Technology"/>
    <s v="Food Science; Nutrition and Dietetics"/>
    <b v="0"/>
    <s v="No"/>
    <x v="1"/>
    <x v="1"/>
    <x v="1"/>
  </r>
  <r>
    <s v="10.1109/TKDE.2018.2867774"/>
    <s v="oa repository (via OAI-PMH doi match)"/>
    <m/>
    <x v="5"/>
    <s v="Automated Influence Maintenance in Social Networks: An Agent-based Approach"/>
    <s v="Li, Weihua; Bai, Quan; Zhang, Minjie; Nguyen, Tung Doan"/>
    <n v="4"/>
    <s v="No"/>
    <s v="[Li, Weihua; Bai, Quan; Tung Doan Nguyen] Auckland Univ Technol, Sch Engn &amp; Comp Math Sci, Auckland 1010, New Zealand; [Zhang, Minjie] Univ Wollongong, Sch Comp &amp; Informat Technol, Wollongong, NSW 2522, Australia Li, W., School of Engineering and Computer Mathematical Sciences, Auckland University of Technology, Auckland, 1010, New Zealand; Bai, Q., School of Engineering and Computer Mathematical Sciences, Auckland University of Technology, Auckland, 1010, New Zealand; Zhang, M., School of Computing and Information Technology, University of Wollongong, Wollongong, NSW  2522, Australia; Nguyen, T.D., School of Engineering and Computer Mathematical Sciences, Auckland University of Technology, Auckland, 1010, New Zealand"/>
    <n v="1"/>
    <s v="Li, Weihua, Bai, Quan, Tung Doan Nguyen"/>
    <s v="Li, WH (corresponding author), Auckland Univ Technol, Sch Engn &amp; Comp Math Sci, Auckland 1010, New Zealand."/>
    <s v="Li, WH"/>
    <s v="Yes"/>
    <s v="IEEE Transactions on Knowledge and Data Engineering"/>
    <x v="4"/>
    <s v="Institute of Electrical and Electronics Engineers (IEEE)"/>
    <x v="0"/>
    <s v="journal-article"/>
    <b v="0"/>
    <s v="acceptedVersion"/>
    <s v="repository"/>
    <s v="Yes"/>
    <s v="eprints.utas.edu.au "/>
    <n v="1"/>
    <x v="0"/>
    <b v="0"/>
    <s v="1041-4347 1558-2191 "/>
    <s v="Yes"/>
    <s v="None"/>
    <s v="No"/>
    <m/>
    <s v="https://v2.sherpa.ac.uk/id/publication/3483"/>
    <n v="3"/>
    <n v="2"/>
    <s v="https://eprints.utas.edu.au/34376/1/138120%20-%20Automated%20Influence%20Maintenance%20in%20Social%20Networks.pdf"/>
    <s v="Yes"/>
    <s v="Yes"/>
    <m/>
    <m/>
    <m/>
    <s v="USD"/>
    <n v="2045"/>
    <n v="2045"/>
    <n v="0"/>
    <n v="0"/>
    <n v="0"/>
    <n v="0"/>
    <m/>
    <m/>
    <m/>
    <s v="Computer Science; Engineering"/>
    <s v="Computational Theory and Mathematics; Information Systems; Computer Science Applications"/>
    <b v="0"/>
    <s v="No"/>
    <x v="1"/>
    <x v="0"/>
    <x v="5"/>
  </r>
  <r>
    <s v="10.1016/j.jbusres.2017.09.004"/>
    <s v="oa repository (via OAI-PMH title and first author match)"/>
    <s v="cc-by-nc-nd"/>
    <x v="5"/>
    <s v="Beyond supply and assembly relations: Collaborative innovation in global factory systems"/>
    <s v="Enderwick, Peter; Buckley, Peter J."/>
    <n v="2"/>
    <s v="No"/>
    <s v="[Enderwick, Peter] AUT Univ, Dept Int Business, Fac Business Law &amp; Econ, Private Bag 92006, Auckland 1142, New Zealand; [Buckley, Peter J.] Univ Leeds, Ctr Int Business, Leeds Univ Business Sch, Leeds, W Yorkshire, England Enderwick, P., Department of International Business, Faculty of Business, Law and Economics, AUT University, Auckland, New Zealand; Buckley, P.J., Centre for International Business, Leeds University Business School, University of Leeds, Leeds, United Kingdom"/>
    <n v="1"/>
    <s v="Enderwick, Peter"/>
    <s v="Enderwick, P (corresponding author), AUT Univ, Dept Int Business, Fac Business Law &amp; Econ, Private Bag 92006, Auckland 1142, New Zealand."/>
    <s v="Enderwick, P"/>
    <s v="Yes"/>
    <s v="Journal of Business Research"/>
    <x v="3"/>
    <s v="Elsevier BV"/>
    <x v="0"/>
    <s v="journal-article"/>
    <b v="0"/>
    <s v="publishedVersion"/>
    <s v="repository"/>
    <s v="Yes"/>
    <s v="eprints.whiterose.ac.uk "/>
    <n v="1"/>
    <x v="0"/>
    <b v="0"/>
    <s v="0148-2963 "/>
    <s v="Yes"/>
    <s v="36 months"/>
    <s v="No"/>
    <m/>
    <s v="https://v2.sherpa.ac.uk/id/publication/13785"/>
    <n v="5"/>
    <n v="6"/>
    <s v="http://eprints.whiterose.ac.uk/121090/2/BuckleyBeyond%20Supply%20and%20Assembly%20Relations.pdf"/>
    <s v="Yes"/>
    <s v="Yes"/>
    <m/>
    <m/>
    <m/>
    <s v="USD"/>
    <n v="1950"/>
    <n v="1950"/>
    <n v="0"/>
    <n v="0"/>
    <n v="0"/>
    <n v="0"/>
    <m/>
    <m/>
    <m/>
    <s v="Business &amp; Economics"/>
    <m/>
    <b v="0"/>
    <s v="No"/>
    <x v="1"/>
    <x v="0"/>
    <x v="5"/>
  </r>
  <r>
    <s v="10.1016/j.eneco.2019.104553"/>
    <m/>
    <m/>
    <x v="1"/>
    <s v="The effect of economic policy uncertainty on stock-commodity correlations and its implications on optimal hedging"/>
    <s v="Badshah, Ihsan; Demirer, Riza; Suleman, Muhammad Tahir"/>
    <n v="3"/>
    <s v="No"/>
    <s v="[Badshah, Ihsan] Auckland Univ Technol, Business Sch, Dept Finance, Private Bag 92006, Auckland 1142, New Zealand; [Demirer, Riza] Southern Illinois Univ Edwardsville, Dept Econ &amp; Finance, Edwardsville, IL 62026 USA; [Suleman, Muhammad Tahir] Lincoln Univ, Dept Financial &amp; Business Anal, Christchurch, New Zealand Badshah, I., Department of Finance, Business School, Auckland University of Technology, Private Bag 92006, Auckland, 1142, New Zealand; Demirer, R., Department of Economics and Finance, Southern Illinois University Edwardsville, Edwardsville, IL  62026- 1102, United States; Suleman, M.T., Department of Financial and Business Analysis, Lincoln University, Christchurch, New Zealand"/>
    <n v="1"/>
    <s v="Badshah, Ihsan"/>
    <s v="Demirer, R (corresponding author), Southern Illinois Univ Edwardsville, Dept Econ &amp; Finance, Edwardsville, IL 62026 USA."/>
    <m/>
    <s v="No"/>
    <s v="Energy Economics"/>
    <x v="2"/>
    <s v="Elsevier BV"/>
    <x v="1"/>
    <s v="journal-article"/>
    <b v="0"/>
    <m/>
    <m/>
    <s v="No"/>
    <m/>
    <n v="0"/>
    <x v="0"/>
    <b v="0"/>
    <s v="0140-9883 "/>
    <s v="Yes"/>
    <s v="24 months"/>
    <s v="No"/>
    <m/>
    <s v="https://v2.sherpa.ac.uk/id/publication/15558"/>
    <n v="14"/>
    <n v="15"/>
    <m/>
    <s v="Yes"/>
    <s v="Yes"/>
    <m/>
    <m/>
    <m/>
    <s v="USD"/>
    <n v="1950"/>
    <n v="1950"/>
    <n v="0"/>
    <n v="0"/>
    <n v="0"/>
    <n v="0"/>
    <m/>
    <m/>
    <m/>
    <s v="Business &amp; Economics"/>
    <s v="General Energy; Economics and Econometrics"/>
    <b v="0"/>
    <s v="No"/>
    <x v="1"/>
    <x v="1"/>
    <x v="1"/>
  </r>
  <r>
    <s v="10.35940/ijitee.L3052.1081219"/>
    <s v="oa journal (via observed oa rate)"/>
    <m/>
    <x v="0"/>
    <s v="Arduino Based Smart Home Security System"/>
    <m/>
    <m/>
    <s v="No"/>
    <s v=" Oyekola, P., Mechanical Engineering department, Papua New Guinea University of Technology, Lae, Papua New Guinea; Oyewo, T., Computer Engineering department, Bells University of Technology, Ogun, Nigeria; Oyekola, A., Electrical Engineering department, Auckland University of Technology, Auckland, New Zealand; Mohamed, A., Mechanical Engineering department, Papua New Guinea University of Technology, Lae, Papua New Guinea"/>
    <n v="1"/>
    <s v="Oyekola, A."/>
    <s v="Mohamed, A.; Mechanical Engineering department, Papua New Guinea; email: aezeden.mohamed@pnguot.ac.pg"/>
    <m/>
    <s v="No"/>
    <s v="Regular Issue"/>
    <x v="2"/>
    <s v="Blue Eyes Intelligence Engineering and Sciences Engineering and Sciences Publication - BEIESP"/>
    <x v="0"/>
    <s v="journal-article"/>
    <b v="1"/>
    <s v="publishedVersion"/>
    <s v="publisher"/>
    <s v="No"/>
    <m/>
    <n v="0"/>
    <x v="0"/>
    <b v="0"/>
    <s v="2278-3075 "/>
    <s v="No data"/>
    <m/>
    <m/>
    <m/>
    <m/>
    <m/>
    <n v="0"/>
    <s v="https://doi.org/10.35940/ijitee.l3052.1081219"/>
    <s v="No"/>
    <s v="Yes"/>
    <m/>
    <m/>
    <m/>
    <m/>
    <m/>
    <m/>
    <n v="0"/>
    <n v="0"/>
    <n v="0"/>
    <n v="0"/>
    <m/>
    <m/>
    <m/>
    <m/>
    <m/>
    <b v="0"/>
    <s v="No"/>
    <x v="1"/>
    <x v="0"/>
    <x v="0"/>
  </r>
  <r>
    <s v="10.3390/medicina55100621"/>
    <s v="oa journal (via doaj)"/>
    <m/>
    <x v="0"/>
    <s v="How Perfectionism and Eating Disorder Symptoms Contribute to Searching Weight-Loss Information on the Internet?"/>
    <s v="Prnjak, Katarina; Jukic, Ivan; Korajlija, Anita"/>
    <n v="3"/>
    <s v="No"/>
    <s v="[Prnjak, Katarina] Western Sydney Univ, Sch Med, THRI, Sydney, NSW 2560, Australia; [Jukic, Ivan] Auckland Univ Technol, Sport Performance Res Inst New Zealand, Auckland 0632, New Zealand; [Korajlija, Anita Lauri] Univ Zagreb, Fac Humanities &amp; Social Sci, Zagreb 10000, Croatia Prnjak, K., Translational Health Research Institute (THRI), School of Medicine, Western Sydney University, Sydney, 2560, Australia; Jukic, I., Sport Performance Research Institute New Zealand, Auckland University of Technology, Auckland, 0632, New Zealand; Korajlija, A.L., Faculty of Humanities and Social Sciences, University of Zagreb, Zagreb, 10000, Croatia"/>
    <n v="1"/>
    <s v="Prnjak, Katarina, Jukic, Ivan"/>
    <s v="Prnjak, K (corresponding author), Western Sydney Univ, Sch Med, THRI, Sydney, NSW 2560, Australia."/>
    <m/>
    <s v="No"/>
    <s v="Medicina"/>
    <x v="2"/>
    <s v="MDPI AG"/>
    <x v="0"/>
    <s v="journal-article"/>
    <b v="1"/>
    <s v="publishedVersion"/>
    <s v="publisher"/>
    <s v="Yes"/>
    <s v="europepmc.org mdpi.com repozitorij.ffzg.unizg.hr "/>
    <n v="3"/>
    <x v="0"/>
    <b v="1"/>
    <s v="1648-9144 "/>
    <s v="No data"/>
    <m/>
    <m/>
    <m/>
    <m/>
    <m/>
    <n v="0"/>
    <s v="https://doi.org/10.3390/medicina55100621"/>
    <s v="Yes"/>
    <s v="Yes"/>
    <m/>
    <m/>
    <m/>
    <s v="USD"/>
    <n v="0"/>
    <n v="0"/>
    <n v="0.75"/>
    <n v="0"/>
    <n v="0"/>
    <n v="3"/>
    <s v="http://www.altmetric.com/details.php?citation_id=67137344"/>
    <m/>
    <m/>
    <s v="General &amp; Internal Medicine"/>
    <s v="General Medicine"/>
    <b v="0"/>
    <s v="No"/>
    <x v="1"/>
    <x v="0"/>
    <x v="0"/>
  </r>
  <r>
    <s v="10.1007/s12186-019-09224-1"/>
    <s v="oa repository (via OAI-PMH title and first author match)"/>
    <m/>
    <x v="5"/>
    <s v="Enabling the Transfer of Skills and Knowledge across Classroom and Work Contexts"/>
    <s v="Jackson, Denise; Fleming, Jenny; Rowe, Anna"/>
    <n v="3"/>
    <s v="No"/>
    <s v="[Jackson, Denise] Edith Cowan Univ, 2-214b,270 Joondalup Dr, Joondalup, WA 6027, Australia; [Fleming, Jenny] Auckland Univ Technol, Sch Sport &amp; Recreat, 90 Akoranga Dr, Auckland, New Zealand; [Rowe, Anna] Macquarie Univ, Profess &amp; Community Engagement, 3 Innovat Rd, N Ryde, NSW 2109, Australia Jackson, D., Edith Cowan University, 2.214b, 270 Joondalup Drive, Joondalup, WA  6027, Australia; Fleming, J., School of Sport and Recreation, Auckland University of Technology, 90 Akoranga Drive, Auckland, New Zealand; Rowe, A., Professional and Community Engagement, Macquarie University, 3 Innovation Road, North Ryde, NSW  2109, Australia"/>
    <n v="1"/>
    <s v="Jackson, Denise, Fleming, Jenny"/>
    <s v="Jackson, D (corresponding author), Edith Cowan Univ, 2-214b,270 Joondalup Dr, Joondalup, WA 6027, Australia."/>
    <m/>
    <s v="No"/>
    <s v="Vocations and Learning"/>
    <x v="2"/>
    <s v="Springer Science and Business Media LLC"/>
    <x v="0"/>
    <s v="journal-article"/>
    <b v="0"/>
    <s v="acceptedVersion"/>
    <s v="repository"/>
    <s v="Yes"/>
    <s v="ro.ecu.edu.au "/>
    <n v="1"/>
    <x v="0"/>
    <b v="0"/>
    <s v="1874-785X 1874-7868 "/>
    <s v="Yes"/>
    <s v="12 months"/>
    <s v="No"/>
    <m/>
    <s v="https://v2.sherpa.ac.uk/id/publication/17479"/>
    <n v="13"/>
    <n v="11"/>
    <s v="https://ro.ecu.edu.au/cgi/viewcontent.cgi?article=7558&amp;context=ecuworkspost2013"/>
    <s v="Yes"/>
    <s v="Yes"/>
    <m/>
    <m/>
    <m/>
    <s v="USD"/>
    <n v="3000"/>
    <n v="3000"/>
    <n v="2.75"/>
    <n v="0"/>
    <n v="0"/>
    <n v="4"/>
    <s v="http://www.altmetric.com/details.php?citation_id=60794896"/>
    <m/>
    <m/>
    <s v="Education &amp; Educational Research"/>
    <s v="Education"/>
    <b v="0"/>
    <s v="No"/>
    <x v="1"/>
    <x v="0"/>
    <x v="5"/>
  </r>
  <r>
    <s v="10.1111/jpc.14397"/>
    <m/>
    <m/>
    <x v="1"/>
    <s v="Integrating health, education and culture in predicting Pacific children's English receptive vocabulary at 6 years: A classification tree approach"/>
    <s v="Kim, Hyun M: School of Health Sciences, College of Education, Health and Human DevelopmentUniversity of Canterbury Christchurch New Zealand; Schluter, Philip J: School of Health Sciences, College of Education, Health and Human DevelopmentUniversity of Canterbury Christchurch New Zealand, Primary Care and Clinical Unit, School of Clinical MedicineUniversity of Queensland Brisbane Queensland Australia; McNeill, Brigid: School of Health Sciences, College of Education, Health and Human DevelopmentUniversity of Canterbury Christchurch New Zealand; Everatt, John: School of Health Sciences, College of Education, Health and Human DevelopmentUniversity of Canterbury Christchurch New Zealand; Sisk, Rose: Faculty of Health and Environmental SciencesAuckland University of Technology Auckland New Zealand; Iusitini, Leon: Faculty of Health and Environmental SciencesAuckland University of Technology Auckland New Zealand; Taleni, Leali'ie'e T: School of Health Sciences, College of Education, Health and Human DevelopmentUniversity of Canterbury Christchurch New Zealand; Tautolo, El-Shadan: Faculty of Health and Environmental SciencesAuckland University of Technology Auckland New Zealand; Gillon, Gail: School of Health Sciences, College of Education, Health and Human DevelopmentUniversity of Canterbury Christchurch New Zealand"/>
    <n v="9"/>
    <s v="No"/>
    <s v="[Kim, Hyun M.; Schluter, Philip J.; McNeill, Brigid; Everatt, John; Taleni, Lealiiee T.; Gillon, Gail] Univ Canterbury, Coll Educ Hlth &amp; Human Dev, Sch Hlth Sci, Christchurch, New Zealand; [Sisk, Rose; Iusitini, Leon; Tautolo, El-Shadan] Auckland Univ Technol, Fac Hlth &amp; Environm Sci, Auckland, New Zealand; [Schluter, Philip J.] Univ Queensland, Sch Clin Med, Primary Care &amp; Clin Unit, Brisbane, Qld, Australia Kim, H.M., School of Health Sciences, College of Education, Health and Human Development, University of Canterbury, Christchurch, New Zealand; Schluter, P.J., School of Health Sciences, College of Education, Health and Human Development, University of Canterbury, Christchurch, New Zealand, Primary Care and Clinical Unit, School of Clinical Medicine, University of Queensland, Brisbane, QLD, Australia; McNeill, B., School of Health Sciences, College of Education, Health and Human Development, University of Canterbury, Christchurch, New Zealand; Everatt, J., School of Health Sciences, College of Education, Health and Human Development, University of Canterbury, Christchurch, New Zealand; Sisk, R., Faculty of Health and Environmental Sciences, Auckland University of Technology, Auckland, New Zealand; Iusitini, L., Faculty of Health and Environmental Sciences, Auckland University of Technology, Auckland, New Zealand; Taleni, L.T., School of Health Sciences, College of Education, Health and Human Development, University of Canterbury, Christchurch, New Zealand; Tautolo, E.-S., Faculty of Health and Environmental Sciences, Auckland University of Technology, Auckland, New Zealand; Gillon, G., School of Health Sciences, College of Education, Health and Human Development, University of Canterbury, Christchurch, New Zealand"/>
    <n v="1"/>
    <s v="Kim, Hyun M., Schluter, Philip J., McNeill, Brigid, Everatt, John, Taleni, Lealiiee T., Gillon, Gail, Sisk, Rose, Iusitini, Leon, Tautolo, El-Shadan"/>
    <s v="Kim, HM (corresponding author), Univ Canterbury, Sch Hlth Sci, Private Bag 4800, Christchurch 8140, New Zealand."/>
    <m/>
    <s v="No"/>
    <s v="Journal of Paediatrics and Child Health"/>
    <x v="2"/>
    <s v="Wiley"/>
    <x v="1"/>
    <s v="journal-article"/>
    <b v="0"/>
    <m/>
    <m/>
    <s v="No"/>
    <m/>
    <n v="0"/>
    <x v="0"/>
    <b v="0"/>
    <s v="1034-4810 1440-1754 "/>
    <s v="Yes"/>
    <s v="24 months"/>
    <s v="No"/>
    <m/>
    <s v="https://v2.sherpa.ac.uk/id/publication/3779"/>
    <m/>
    <n v="0"/>
    <m/>
    <s v="Yes"/>
    <s v="Yes"/>
    <m/>
    <m/>
    <m/>
    <s v="USD"/>
    <n v="3300"/>
    <n v="3300"/>
    <n v="2"/>
    <n v="0"/>
    <n v="0"/>
    <n v="4"/>
    <s v="http://www.altmetric.com/details.php?citation_id=55378048"/>
    <s v="Foundation for Research, Science and Technology of New ZealandNew Zealand Foundation for Research, Science and Technology [AIT801AITX0202] Funding Source: Medline; New Zealand Ministry of Business, Innovation and EmploymentNew Zealand Ministry of Business, Innovation and Employment (MBIE) [15-02688] Funding Source: Medline; Maurice and Phyllis Paykel Trust, MPPT; Foundation for Research, Science and Technology, FRST; Health Research Council of New Zealand, HRC"/>
    <s v="Foundation for Research, Science and Technology of New Zealand; New Zealand Ministry of Business, Innovation and Employment"/>
    <s v="Pediatrics"/>
    <s v="Pediatrics;  Perinatology;  and Child Health"/>
    <b v="0"/>
    <s v="No"/>
    <x v="1"/>
    <x v="1"/>
    <x v="1"/>
  </r>
  <r>
    <s v="10.1109/IEMCON.2019.8936185"/>
    <m/>
    <m/>
    <x v="1"/>
    <s v="Particle Swarm Optimization for Feature Selection: A Review of Filter-based Classification to Identify Challenges and Opportunities"/>
    <s v="Cherrington, Marianne; Airehrour, David; Lu, Joan; Thabtah, Fadi; Xu, Qiang; Madanian, Samaneh"/>
    <n v="6"/>
    <s v="No"/>
    <s v=" Cherrington, M., University of Huddersfield, School of Computing and Engineering, Huddersfield, United Kingdom; Airehrour, D., Unitec Institute of Technology, School of Applied Business, Auckland, New Zealand; Lu, J., University of Huddersfield, Department of Computer Science, Huddersfield, United Kingdom; Thabtah, F., Manukau Institute of Technology, Department of Digital Technologies, Auckland, New Zealand; Xu, Q., University of Huddersfield, Department of Engineering Technology, Huddersfield, United Kingdom; Madanian, S., Auckland University of Technology, Department of Computer Science, Auckland, New Zealand"/>
    <n v="1"/>
    <s v="Madanian, S."/>
    <m/>
    <m/>
    <s v="No"/>
    <s v="2019 IEEE 10th Annual Information Technology, Electronics and Mobile Communication Conference (IEMCON)"/>
    <x v="2"/>
    <s v="IEEE"/>
    <x v="1"/>
    <s v="proceedings-article"/>
    <b v="0"/>
    <m/>
    <m/>
    <s v="No"/>
    <m/>
    <n v="0"/>
    <x v="0"/>
    <b v="0"/>
    <m/>
    <m/>
    <m/>
    <m/>
    <m/>
    <m/>
    <n v="2"/>
    <n v="2"/>
    <m/>
    <s v="No"/>
    <s v="Yes"/>
    <m/>
    <m/>
    <m/>
    <m/>
    <m/>
    <m/>
    <n v="0"/>
    <n v="0"/>
    <n v="0"/>
    <n v="0"/>
    <m/>
    <m/>
    <m/>
    <m/>
    <m/>
    <b v="0"/>
    <s v="No"/>
    <x v="1"/>
    <x v="1"/>
    <x v="1"/>
  </r>
  <r>
    <s v="10.1109/TVT.2019.2936799"/>
    <m/>
    <m/>
    <x v="1"/>
    <s v="Broadcast Performance Analysis and Improvements of the LTE-V2V Autonomous Mode at Road Intersection"/>
    <s v="Noor-A-Rahim, Md.; Ali, G. G. Md. Nawaz; Guan, Yong Liang; Ayalew, Beshah; Chong, Peter Han Joo; Pesch, Dirk"/>
    <n v="6"/>
    <s v="No"/>
    <s v="[Noor-A-Rahim, Md.; Pesch, Dirk] Univ Coll Cork, Sch Comp Sci &amp; IT, Cork T12 K8AF, Ireland; [Ali, G. G. Md. Nawaz; Ayalew, Beshah] Clemson Univ, Dept Automot Engn, Clemson, SC 29634 USA; [Guan, Yong Liang] Nanyang Technol Univ, Sch Elect &amp; Elect Engn, Singapore 639798, Singapore; [Chong, Peter Han Joo] Auckland Univ Technol, Dept Elect &amp; Elect Engn, Auckland 1010, New Zealand Noor-A-Rahim, M., School of Computer Science and IT, University College Cork, Cork, T12 K8AF, Ireland; Ali, G.G.M.N., Department of Automotive Engineering, Clemson University, Clemson, SC  29634, United States; Guan, Y.L., School of Electrical and Electronic Engineering, Nanyang Technological University, Singapore, 639798, Singapore; Ayalew, B., Department of Automotive Engineering, Clemson University, Clemson, SC  29634, United States; Chong, P.H.J., Department of Electrical and Electronic Engineering, Auckland University of Technology, Auckland, 1010, New Zealand; Pesch, D., School of Computer Science and IT, University College Cork, Cork, T12 K8AF, Ireland"/>
    <n v="1"/>
    <s v="Noor-A-Rahim, Md., Pesch, Dirk, Ali, G. G. Md. Nawaz, Ayalew, Beshah, Guan, Yong Liang, Chong, Peter Han Joo,"/>
    <s v="Noor-A-Rahim, M (corresponding author), Univ Coll Cork, Sch Comp Sci &amp; IT, Cork T12 K8AF, Ireland."/>
    <m/>
    <s v="No"/>
    <s v="IEEE Transactions on Vehicular Technology"/>
    <x v="2"/>
    <s v="Institute of Electrical and Electronics Engineers (IEEE)"/>
    <x v="1"/>
    <s v="journal-article"/>
    <b v="0"/>
    <m/>
    <m/>
    <s v="No"/>
    <m/>
    <n v="0"/>
    <x v="0"/>
    <b v="0"/>
    <s v="0018-9545 1939-9359 "/>
    <s v="Yes"/>
    <s v="None"/>
    <s v="No"/>
    <m/>
    <s v="https://v2.sherpa.ac.uk/id/publication/3582"/>
    <n v="18"/>
    <n v="18"/>
    <m/>
    <s v="Yes"/>
    <s v="Yes"/>
    <m/>
    <m/>
    <m/>
    <s v="USD"/>
    <n v="2045"/>
    <n v="2045"/>
    <n v="0"/>
    <n v="0"/>
    <n v="0"/>
    <n v="0"/>
    <m/>
    <s v="European UnionEuropean Commission [713567]; Science Foundation Ireland under CONNECT CentreScience Foundation Ireland [13/RC/2077]; NTU-NXP Intelligent Transport System Test-Bed Living Lab Fund from the Economic Development Board, SingaporeNanyang Technological UniversitySingapore Economic Development Board [S15-1105-RF-LLF]; U.S. Department of Energy Vehicle Technologies OfficeUnited States Department of Energy (DOE) [DE-EE0008232]; U.S. Department of Energy, USDOE: DE-EE0008232; Horizon 2020 Framework Programme, H2020: 713567; Science Foundation Ireland, SFI: 13/RC/2077"/>
    <s v="University College Cork"/>
    <s v="Engineering; Telecommunications; Transportation"/>
    <s v="Computer Networks and Communications; Electrical and Electronic Engineering; Automotive Engineering; Aerospace Engineering"/>
    <b v="0"/>
    <s v="No"/>
    <x v="1"/>
    <x v="1"/>
    <x v="1"/>
  </r>
  <r>
    <s v="10.1519/JSC.0000000000003291"/>
    <s v="open (via free article)"/>
    <m/>
    <x v="4"/>
    <s v="Scientific Basis for Eccentric Quasi-Isometric Resistance Training: A Narrative Review"/>
    <s v="Oranchuk, Dustin J.; Storey, Adam G.; Nelson, André R.; Cronin, John B."/>
    <n v="4"/>
    <s v="No"/>
    <s v="[Oranchuk, Dustin J.; Storey, Adam G.; Cronin, John B.] Auckland Univ Technol, Sports Performance Res Inst New Zealand, Auckland, New Zealand; [Nelson, Andre R.] Victoria Univ, Inst Hlth &amp; Sport, Melbourne, Vic, Australia; [Cronin, John B.] Edith Cowan Univ, Sch Hlth &amp; Med Sci, Perth, WA, Australia Oranchuk, D.J., Sports Performance Research Institute New Zealand, Auckland University of Technology, Auckland, New Zealand; Storey, A.G., Sports Performance Research Institute New Zealand, Auckland University of Technology, Auckland, New Zealand; Nelson, A.R., Institute for Health and Sport, Victoria University, Melbourne, Australia; Cronin, J.B., Sports Performance Research Institute New Zealand, Auckland University of Technology, Auckland, New Zealand, School of Health and Medical Science, Edith Cowan University, Perth, Australia"/>
    <n v="1"/>
    <s v="Oranchuk, Dustin J., Storey, Adam G., Cronin, John B."/>
    <s v="Oranchuk, DJ (corresponding author), Auckland Univ Technol, Sports Performance Res Inst New Zealand, Auckland, New Zealand."/>
    <s v="Oranchuk, DJ"/>
    <s v="Yes"/>
    <s v="Journal of Strength and Conditioning Research"/>
    <x v="2"/>
    <s v="Ovid Technologies (Wolters Kluwer Health)"/>
    <x v="0"/>
    <s v="journal-article"/>
    <b v="0"/>
    <s v="publishedVersion"/>
    <s v="publisher"/>
    <s v="No"/>
    <m/>
    <n v="0"/>
    <x v="0"/>
    <b v="0"/>
    <s v="1064-8011 1533-4287 "/>
    <s v="No"/>
    <m/>
    <s v="No"/>
    <m/>
    <s v="https://v2.sherpa.ac.uk/id/publication/8953"/>
    <n v="4"/>
    <n v="6"/>
    <s v="https://journals.lww.com/nsca-jscr/Fulltext/2019/10000/Scientific_Basis_for_Eccentric_Quasi_Isometric.29.aspx"/>
    <s v="Yes"/>
    <s v="Yes"/>
    <m/>
    <m/>
    <m/>
    <m/>
    <m/>
    <m/>
    <n v="56.55"/>
    <n v="0"/>
    <n v="0"/>
    <n v="88"/>
    <s v="http://www.altmetric.com/details.php?citation_id=64318892"/>
    <s v="Auckland University of Technology's Vice Chancellors Doctoral Scholarship; Auckland University of Technology, New Zealand, AUT"/>
    <m/>
    <s v="Sport Sciences"/>
    <s v="Physical Therapy;  Sports Therapy and Rehabilitation; Orthopedics and Sports Medicine; General Medicine"/>
    <b v="0"/>
    <s v="No"/>
    <x v="1"/>
    <x v="0"/>
    <x v="4"/>
  </r>
  <r>
    <s v="10.1016/j.jphys.2019.08.007"/>
    <s v="oa journal (via doaj)"/>
    <s v="cc-by-nc-nd"/>
    <x v="3"/>
    <s v="Motor imagery training improves balance and mobility outcomes in older adults: a systematic review"/>
    <s v="Nicholson, Vaughan; Watts, Naomi; Chani, Yannick; Keogh, Justin WL"/>
    <n v="4"/>
    <s v="No"/>
    <s v="[Nicholson, Vaughan] Australian Catholic Univ, Sch Allied Hlth, Brisbane, Qld, Australia; [Watts, Naomi; Chani, Yannick; Keogh, Justin W. L.] Bond Univ, Fac Hlth Sci &amp; Med, Gold Coast, Australia; [Keogh, Justin W. L.] AUT Univ, Human Potential Ctr, Auckland, New Zealand; [Keogh, Justin W. L.] Manipal Acad Higher Educ, Kasturba Med Coll, Manipal, Karnataka, India Nicholson, V., School of Allied Health, Australian Catholic University, Brisbane, Australia; Watts, N., Faculty of Health Sciences and Medicine, Bond University, Gold Coast, Australia; Chani, Y., Faculty of Health Sciences and Medicine, Bond University, Gold Coast, Australia; Keogh, J.W., Faculty of Health Sciences and Medicine, Bond University, Gold Coast, Australia, Human Potential Centre, AUT University, Auckland, New Zealand, Kasturba Medical College, Mangalore, Manipal Academy of Higher Education, Manipal, Karnataka, India"/>
    <n v="1"/>
    <s v="Nicholson, Vaughan, Watts, Naomi, Chani, Yannick, Keogh, Justin W. L."/>
    <s v="Nicholson, V (corresponding author), Australian Catholic Univ, Sch Allied Hlth, Brisbane, Qld, Australia."/>
    <m/>
    <s v="No"/>
    <s v="Journal of Physiotherapy"/>
    <x v="2"/>
    <s v="Elsevier BV"/>
    <x v="0"/>
    <s v="journal-article"/>
    <b v="1"/>
    <s v="publishedVersion"/>
    <s v="publisher"/>
    <s v="Yes"/>
    <s v="https researchbank.acu.edu.au "/>
    <n v="2"/>
    <x v="0"/>
    <b v="1"/>
    <s v="1836-9553 "/>
    <s v="Yes"/>
    <s v="None"/>
    <s v="Yes"/>
    <s v="None"/>
    <s v="https://v2.sherpa.ac.uk/id/publication/17772"/>
    <n v="8"/>
    <n v="9"/>
    <s v="https://doi.org/10.1016/j.jphys.2019.08.007"/>
    <s v="Yes"/>
    <s v="Yes"/>
    <s v="No"/>
    <m/>
    <m/>
    <s v="USD"/>
    <n v="0"/>
    <n v="0"/>
    <n v="24.15"/>
    <n v="0"/>
    <n v="0"/>
    <n v="44"/>
    <s v="http://www.altmetric.com/details.php?citation_id=66441255"/>
    <m/>
    <m/>
    <s v="Orthopedics; Rehabilitation"/>
    <s v="Physical Therapy;  Sports Therapy and Rehabilitation"/>
    <b v="0"/>
    <s v="No"/>
    <x v="1"/>
    <x v="0"/>
    <x v="3"/>
  </r>
  <r>
    <s v="10.1111/nup.12275"/>
    <s v="oa repository (via OAI-PMH doi match)"/>
    <m/>
    <x v="5"/>
    <s v="Phenomenology as a political position within maternity care"/>
    <s v="Thomson, Gill: School of Community Health and Midwifery University of Central Lancashire Preston UK, School of Education, Health and Social Studies Dalarna University Falun Sweden; Crowther, Susan: Robert Gordon University Aberdeen UK, Auckland University of Technology Auckland New Zealand"/>
    <n v="2"/>
    <s v="No"/>
    <s v="[Thomson, Gill] Univ Cent Lancashire, Sch Community Hlth &amp; Midwifery, Preston PR1 2HE, Lancs, England; [Thomson, Gill] Dalarna Univ, Sch Educ Hlth &amp; Social Studies, Falun, Sweden; [Crowther, Susan] Robert Gordon Univ, Aberdeen, Scotland; [Crowther, Susan] Auckland Univ Technol, Auckland, New Zealand Thomson, G., School of Community Health and Midwifery, University of Central Lancashire, Preston, United Kingdom, School of Education, Health and Social Studies, Dalarna University, Falun, Sweden; Crowther, S., Robert Gordon University, Aberdeen, United Kingdom, Auckland University of Technology, Auckland, New Zealand"/>
    <n v="1"/>
    <s v="Thomson, Gill, Crowther, Susan,"/>
    <s v="Thomson, G (corresponding author), Univ Cent Lancashire, Sch Community Hlth &amp; Midwifery, Preston PR1 2HE, Lancs, England."/>
    <m/>
    <s v="No"/>
    <s v="Nursing Philosophy"/>
    <x v="2"/>
    <s v="Wiley"/>
    <x v="0"/>
    <s v="journal-article"/>
    <b v="0"/>
    <s v="acceptedVersion"/>
    <s v="repository"/>
    <s v="Yes"/>
    <s v="clok.uclan.ac.uk rgu-repository.worktribe.com "/>
    <n v="2"/>
    <x v="0"/>
    <b v="0"/>
    <s v="1466-7681 1466-769X "/>
    <s v="Yes"/>
    <s v="12 months"/>
    <s v="No"/>
    <m/>
    <s v="https://v2.sherpa.ac.uk/id/publication/7113"/>
    <n v="2"/>
    <n v="1"/>
    <s v="http://clok.uclan.ac.uk/29220/1/29220%20Thomson%20G%202019%20Phenomenology%20as%20a%20political%20position%20Nursing%20Philosophy.pdf"/>
    <s v="Yes"/>
    <s v="Yes"/>
    <m/>
    <m/>
    <m/>
    <s v="USD"/>
    <n v="3000"/>
    <n v="3000"/>
    <n v="2.75"/>
    <n v="0"/>
    <n v="0"/>
    <n v="5"/>
    <s v="http://www.altmetric.com/details.php?citation_id=65343442"/>
    <m/>
    <m/>
    <s v="Nursing"/>
    <s v="Issues;  ethics and legal aspects; General Medicine; Research and Theory"/>
    <b v="0"/>
    <s v="No"/>
    <x v="1"/>
    <x v="0"/>
    <x v="5"/>
  </r>
  <r>
    <s v="10.1002/fut.22037"/>
    <m/>
    <m/>
    <x v="1"/>
    <s v="Instantaneous squared VIX and VIX derivatives"/>
    <s v="Luo, Xingguo: Department of Finance, School of Economics and Academy of Financial ResearchZhejiang University Hangzhou P.R. China; Zhang, Jin E.: Department of Accountancy and Finance, Otago Business SchoolUniversity of Otago Dunedin New Zealand; Zhang, Wenjun: Department of Mathematical Sciences, School of Engineering, Computer and Mathematical SciencesAuckland University of Technology Auckland New Zealand"/>
    <n v="3"/>
    <s v="No"/>
    <s v="[Luo, Xingguo] Zhejiang Univ, Sch Econ, Dept Finance, Hangzhou, Zhejiang, Peoples R China; [Luo, Xingguo] Zhejiang Univ, Acad Financial Res, Hangzhou 310027, Zhejiang, Peoples R China; [Zhang, Jin E.] Univ Otago, Otago Business Sch, Dept Accountancy &amp; Finance, Dunedin, New Zealand; [Zhang, Wenjun] Auckland Univ Technol, Sch Engn Comp &amp; Math Sci, Dept Math Sci, Auckland, New Zealand Luo, X., Department of Finance, School of Economics and Academy of Financial Research, Zhejiang University, Hangzhou, China; Zhang, J.E., Department of Accountancy and Finance, Otago Business School, University of Otago, Dunedin, New Zealand; Zhang, W., Department of Mathematical Sciences, School of Engineering, Computer and Mathematical Sciences, Auckland University of Technology, Auckland, New Zealand"/>
    <n v="1"/>
    <s v="Luo, Xingguo, Zhang, Jin E., Zhang, Wenjun,"/>
    <s v="Luo, XG (corresponding author), Zhejiang Univ, Acad Financial Res, Hangzhou 310027, Zhejiang, Peoples R China.; Luo, XG (corresponding author), Zhejiang Univ, Sch Econ, Hangzhou 310027, Peoples R China."/>
    <m/>
    <s v="No"/>
    <s v="Journal of Futures Markets"/>
    <x v="2"/>
    <s v="Wiley"/>
    <x v="1"/>
    <s v="journal-article"/>
    <b v="0"/>
    <m/>
    <m/>
    <s v="No"/>
    <m/>
    <n v="0"/>
    <x v="0"/>
    <b v="0"/>
    <s v="0270-7314 1096-9934 "/>
    <s v="Yes"/>
    <s v="24 months"/>
    <s v="No"/>
    <m/>
    <s v="https://v2.sherpa.ac.uk/id/publication/15125"/>
    <n v="4"/>
    <n v="6"/>
    <m/>
    <s v="Yes"/>
    <s v="Yes"/>
    <m/>
    <m/>
    <m/>
    <s v="USD"/>
    <n v="2500"/>
    <n v="2500"/>
    <n v="0"/>
    <n v="0"/>
    <n v="0"/>
    <n v="0"/>
    <m/>
    <s v="National Natural Science Foundation of ChinaNational Natural Science Foundation of China (NSFC) [71771199]; Fundamental Research Funds for the Central UniversitiesFundamental Research Funds for the Central Universities; University of Otago; University of Otago; Victoria University of Wellington; National Natural Science Foundation of China, NSFC: 71771199; Peking University, PKU; Fundamental Research Funds for the Central Universities"/>
    <s v="National Natural Science Foundation of China"/>
    <s v="Business &amp; Economics"/>
    <s v="Economics and Econometrics; Accounting; General Business;  Management and Accounting; Finance"/>
    <b v="0"/>
    <s v="No"/>
    <x v="1"/>
    <x v="1"/>
    <x v="1"/>
  </r>
  <r>
    <s v="10.1111/inm.12630"/>
    <m/>
    <m/>
    <x v="1"/>
    <s v="Evaluating the impact of an electronic application of the Dynamic Appraisal of Situational Aggression with an embedded Aggression Prevention Protocol on aggression and restrictive interventions on a forensic mental health unit"/>
    <s v="Maguire, Tessa: Centre for Forensic Behavioural Science Swinburne University of TechnologyMelbourne Victoria Australia, Victorian Institute of Forensic Mental Health ForensicareMelbourne Victoria Australia; Daffern, Michael: Centre for Forensic Behavioural Science Swinburne University of TechnologyMelbourne Victoria Australia, Victorian Institute of Forensic Mental Health ForensicareMelbourne Victoria Australia; Bowe, Steven J.: Faculty of Health, Biostatistics Unit Deakin University Melbourne Victoria Australia; McKenna, Brian: Centre for Forensic Behavioural Science Swinburne University of TechnologyMelbourne Victoria Australia, Auckland University of Technology Auckland New Zealand"/>
    <n v="4"/>
    <s v="No"/>
    <s v="[Maguire, Tessa; Daffern, Michael; McKenna, Brian] Swinburne Univ Technol, Ctr Forens Behav Sci, Hawthorn, Vic, Australia; [Maguire, Tessa; Daffern, Michael] Forensicare, Victorian Inst Forens Mental Hlth, Fairfield, Vic, Australia; [Bowe, Steven J.] Deakin Univ, Biostat Unit, Fac Hlth, Melbourne, Vic, Australia; [McKenna, Brian] Auckland Univ Technol, Auckland, New Zealand Maguire, T., Centre for Forensic Behavioural Science, Swinburne University of Technology, Melbourne, VIC, Australia, Victorian Institute of Forensic Mental Health, Forensicare, Melbourne, VIC, Australia; Daffern, M., Centre for Forensic Behavioural Science, Swinburne University of Technology, Melbourne, VIC, Australia, Victorian Institute of Forensic Mental Health, Forensicare, Melbourne, VIC, Australia; Bowe, S.J., Faculty of Health, Biostatistics Unit, Deakin University, Melbourne, VIC, Australia; McKenna, B., Centre for Forensic Behavioural Science, Swinburne University of Technology, Melbourne, VIC, Australia, Auckland University of Technology, Auckland, New Zealand"/>
    <n v="1"/>
    <s v="Maguire, Tessa, Daffern, Michael, McKenna, Brian, Bowe, Steven J.,"/>
    <s v="Maguire, T (corresponding author), Thomas Embling Hosp, Yarra Bend Rd, Melbourne, Vic 3078, Australia."/>
    <m/>
    <s v="No"/>
    <s v="International Journal of Mental Health Nursing"/>
    <x v="2"/>
    <s v="Wiley"/>
    <x v="1"/>
    <s v="journal-article"/>
    <b v="0"/>
    <m/>
    <m/>
    <s v="No"/>
    <m/>
    <n v="0"/>
    <x v="0"/>
    <b v="0"/>
    <s v="1445-8330 1447-0349 "/>
    <s v="Yes"/>
    <s v="12 months"/>
    <s v="No"/>
    <m/>
    <s v="https://v2.sherpa.ac.uk/id/publication/6793"/>
    <n v="5"/>
    <n v="6"/>
    <m/>
    <s v="Yes"/>
    <s v="Yes"/>
    <m/>
    <m/>
    <m/>
    <s v="USD"/>
    <n v="3700"/>
    <n v="3700"/>
    <n v="6"/>
    <n v="0"/>
    <n v="0"/>
    <n v="13"/>
    <s v="http://www.altmetric.com/details.php?citation_id=63387926"/>
    <m/>
    <m/>
    <s v="Nursing; Psychiatry"/>
    <s v="Phychiatric Mental Health"/>
    <b v="0"/>
    <s v="No"/>
    <x v="1"/>
    <x v="1"/>
    <x v="1"/>
  </r>
  <r>
    <s v="10.1016/j.jelekin.2019.06.010"/>
    <s v="open (via crossref license)"/>
    <s v="cc-by"/>
    <x v="2"/>
    <s v="Optimal automatic detection of muscle activation intervals"/>
    <s v="Rashid, Usman; Niazi, Imran Khan; Signal, Nada; Farina, Dario; Taylor, Denise"/>
    <n v="5"/>
    <s v="No"/>
    <s v="[Rashid, Usman; Niazi, Imran Khan; Signal, Nada; Taylor, Denise] Auckland Univ Technol, Hlth &amp; Rehabil Res Inst, Auckland, New Zealand; [Niazi, Imran Khan] New Zealand Coll Chiropract, Ctr Chiropract Res, Auckland, New Zealand; [Niazi, Imran Khan] Aalborg Univ, Dept Hlth Sci &amp; Technol, SMI, Aalborg, Denmark; [Farina, Dario] Imperial Coll London, Dept Bioengn, London, England Rashid, U., Health &amp; Rehabilitation Research Institute, Auckland University of Technology, Auckland, New Zealand; Niazi, I.K., Health &amp; Rehabilitation Research Institute, Auckland University of Technology, Auckland, New Zealand, Centre for Chiropractic Research, New Zealand College of Chiropractic, Auckland, New Zealand, SMI, Department of Health Science and Technology, Aalborg University, Denmark; Signal, N., Health &amp; Rehabilitation Research Institute, Auckland University of Technology, Auckland, New Zealand; Farina, D., Department of Bioengineering, Imperial College London, United Kingdom; Taylor, D., Health &amp; Rehabilitation Research Institute, Auckland University of Technology, Auckland, New Zealand"/>
    <n v="1"/>
    <s v="Rashid, Usman, Niazi, Imran Khan, Signal, Nada, Taylor, Denise"/>
    <s v="Rashid, U (corresponding author), Auckland Univ Technol, Hlth &amp; Rehabil Res Inst, Auckland, New Zealand."/>
    <s v="Rashid, U"/>
    <s v="Yes"/>
    <s v="Journal of Electromyography and Kinesiology"/>
    <x v="2"/>
    <s v="Elsevier BV"/>
    <x v="0"/>
    <s v="journal-article"/>
    <b v="0"/>
    <s v="publishedVersion"/>
    <s v="publisher"/>
    <s v="No"/>
    <m/>
    <n v="0"/>
    <x v="0"/>
    <b v="0"/>
    <s v="1050-6411 "/>
    <s v="Yes"/>
    <s v="12 months"/>
    <s v="No"/>
    <m/>
    <s v="https://v2.sherpa.ac.uk/id/publication/13877"/>
    <n v="8"/>
    <n v="8"/>
    <s v="https://doi.org/10.1016/j.jelekin.2019.06.010"/>
    <s v="Yes"/>
    <s v="Yes"/>
    <m/>
    <m/>
    <m/>
    <s v="USD"/>
    <n v="3000"/>
    <n v="3000"/>
    <n v="0"/>
    <n v="0"/>
    <n v="0"/>
    <n v="0"/>
    <m/>
    <m/>
    <m/>
    <s v="Neurosciences &amp; Neurology; Physiology; Rehabilitation; Sport Sciences"/>
    <s v="Biophysics; Clinical Neurology; Neuroscience (miscellaneous)"/>
    <b v="0"/>
    <s v="No"/>
    <x v="1"/>
    <x v="0"/>
    <x v="2"/>
  </r>
  <r>
    <s v="10.1519/JSC.0000000000002606"/>
    <m/>
    <m/>
    <x v="1"/>
    <s v="Global Training Effects of Trained and Untrained Muscles With Youth Can be Maintained During 4 Weeks of Detraining"/>
    <s v="Chaouachi, Anis; Ben Othman, Aymen; Makhlouf, Issam; Young, James D.; Granacher, Urs; Behm, David G."/>
    <n v="6"/>
    <s v="No"/>
    <s v="[Chaouachi, Anis; Ben Othman, Aymen; Makhlouf, Issam] Natl Ctr Med &amp; Sci Sports, Tunisian Res Lab Sport Performance Optimisat, Tunis, Tunisia; [Chaouachi, Anis] AUT Univ, Sports Performance Res Inst New Zealand, Auckland, New Zealand; [Young, James D.; Behm, David G.] Mem Univ Newfoundland, Sch Human Kinet &amp; Recreat, St John, NF, Canada; [Granacher, Urs] Univ Potsdam, Div Training &amp; Movement Sci, Potsdam, Germany Chaouachi, A., Tunisian Research Laboratory &quot;Sport Performance Optimisation, National Center of Medicine and Science in Sports (CNMSS)Tunis, Tunisia, Sports Performance Research Institute New Zealand, AUT UniversityAuckland, New Zealand; Ben Othman, A., Tunisian Research Laboratory &quot;Sport Performance Optimisation, National Center of Medicine and Science in Sports (CNMSS)Tunis, Tunisia; Makhlouf, I., Tunisian Research Laboratory &quot;Sport Performance Optimisation, National Center of Medicine and Science in Sports (CNMSS)Tunis, Tunisia; Young, J.D., School of Human Kinetics and Recreation, Memorial University of Newfoundland, St. John's ,Newfoundland, Canada; Granacher, U., Division of Training and Movement Science, University of Potsdam, Potsdam, Germany; Behm, D.G., School of Human Kinetics and Recreation, Memorial University of Newfoundland, St. John's ,Newfoundland, Canada"/>
    <n v="1"/>
    <s v="Chaouachi, Anis, Ben Othman, Aymen, Makhlouf, Issam"/>
    <s v="Behm, DG (corresponding author), Mem Univ Newfoundland, Sch Human Kinet &amp; Recreat, St John, NF, Canada."/>
    <m/>
    <s v="No"/>
    <s v="Journal of Strength and Conditioning Research"/>
    <x v="4"/>
    <s v="Ovid Technologies (Wolters Kluwer Health)"/>
    <x v="1"/>
    <s v="journal-article"/>
    <b v="0"/>
    <m/>
    <m/>
    <s v="No"/>
    <m/>
    <n v="0"/>
    <x v="0"/>
    <b v="0"/>
    <s v="1064-8011 1533-4287 "/>
    <s v="No"/>
    <m/>
    <s v="No"/>
    <m/>
    <s v="https://v2.sherpa.ac.uk/id/publication/8953"/>
    <n v="7"/>
    <n v="3"/>
    <m/>
    <s v="Yes"/>
    <s v="Yes"/>
    <m/>
    <m/>
    <m/>
    <m/>
    <m/>
    <m/>
    <n v="0.25"/>
    <n v="0"/>
    <n v="0"/>
    <n v="1"/>
    <s v="http://www.altmetric.com/details.php?citation_id=68923577"/>
    <m/>
    <m/>
    <s v="Sport Sciences"/>
    <s v="Physical Therapy;  Sports Therapy and Rehabilitation; Orthopedics and Sports Medicine; General Medicine"/>
    <b v="0"/>
    <s v="No"/>
    <x v="1"/>
    <x v="1"/>
    <x v="1"/>
  </r>
  <r>
    <s v="10.1016/j.indmarman.2019.01.014"/>
    <s v="oa repository (via OAI-PMH doi match)"/>
    <s v="cc-by-nc-nd"/>
    <x v="5"/>
    <s v="Where to search for process innovations? The mediating role of absorptive capacity and its impact on process innovation"/>
    <s v="Aliasghar, Omid; Rose, Elizabeth L.; Chetty, Sylvie"/>
    <n v="3"/>
    <s v="No"/>
    <s v="[Aliasghar, Omid] Auckland Univ Technol, Strategy &amp; Entrepreneurship Dept, 55 Wellesley St East, Auckland, New Zealand; [Rose, Elizabeth L.] Univ Leeds, Leeds, W Yorkshire, England; [Rose, Elizabeth L.] Aalto Univ, Espoo, Finland; [Chetty, Sylvie] Uppsala Univ, Uppsala, Sweden; [Chetty, Sylvie] Univ Eastern Finland Finland, Kuopio, Finland Aliasghar, O., International Business, Strategy and Entrepreneurship Department, Auckland University of Technology, 55 Wellesley Street East, Auckland, Central, New Zealand; Rose, E.L., University of Leeds and Aalto University, United Kingdom; Chetty, S., Uppsala University, Sweden, University of Eastern Finland, Finland"/>
    <n v="1"/>
    <s v="Aliasghar, Omid"/>
    <s v="Aliasghar, O (corresponding author), Auckland Univ Technol, Strategy &amp; Entrepreneurship Dept, 55 Wellesley St East, Auckland, New Zealand."/>
    <s v="Aliasghar, O"/>
    <s v="Yes"/>
    <s v="Industrial Marketing Management"/>
    <x v="2"/>
    <s v="Elsevier BV"/>
    <x v="0"/>
    <s v="journal-article"/>
    <b v="0"/>
    <s v="publishedVersion"/>
    <s v="repository"/>
    <s v="Yes"/>
    <s v="eprints.whiterose.ac.uk "/>
    <n v="1"/>
    <x v="0"/>
    <b v="0"/>
    <s v="0019-8501 "/>
    <s v="Yes"/>
    <s v="36 months"/>
    <s v="No"/>
    <m/>
    <s v="https://v2.sherpa.ac.uk/id/publication/16941"/>
    <n v="14"/>
    <n v="14"/>
    <s v="https://eprints.whiterose.ac.uk/141838/3/Where%20to%20search%20for%20process%20innovations%20-%20Fourth%20Round-%20Final%20version.pdf"/>
    <s v="Yes"/>
    <s v="Yes"/>
    <m/>
    <m/>
    <m/>
    <s v="USD"/>
    <n v="1100"/>
    <n v="1100"/>
    <n v="0"/>
    <n v="0"/>
    <n v="0"/>
    <n v="0"/>
    <m/>
    <m/>
    <m/>
    <s v="Business &amp; Economics"/>
    <s v="Marketing"/>
    <b v="0"/>
    <s v="No"/>
    <x v="1"/>
    <x v="0"/>
    <x v="5"/>
  </r>
  <r>
    <s v="10.2196/15466"/>
    <s v="oa journal (via doaj)"/>
    <m/>
    <x v="0"/>
    <s v="Understanding End-User Perspectives of Mobile Pulmonary Rehabilitation (mPR): Cross-Sectional Survey and Interviews"/>
    <s v="Dobson, Rosie; Herbst, Pauline; Candy, Sarah; Brott, Tamzin; Garrett, Jeffrey; Humphrey, Gayl; Reeve, Julie; Tawhai, Merryn; Taylor, Denise; Warren, Jim; Whittaker, Robyn"/>
    <n v="11"/>
    <s v="No"/>
    <s v=" Dobson, R., National Institute for Health Innovation, University of Auckland, Auckland, New Zealand; Herbst, P., Waitemata District Health Board, Auckland, New Zealand; Candy, S., Counties Manukau District Health Board, Auckland, New Zealand; Brott, T., Waitemata District Health Board, Auckland, New Zealand; Garrett, J., Counties Manukau District Health Board, Auckland, New Zealand; Humphrey, G., National Institute for Health Innovation, University of Auckland, Auckland, New Zealand; Reeve, J., School of Clinical Sciences, Auckland University of Technology, Auckland, New Zealand; Tawhai, M., Auckland Bioengineering Institute, University of Auckland, Auckland, New Zealand; Taylor, D., School of Clinical Sciences, Auckland University of Technology, Auckland, New Zealand; Warren, J., School of Computer Science, University of Auckland, Auckland, New Zealand; Whittaker, R., National Institute for Health Innovation, University of Auckland, Auckland, New Zealand, Waitemata District Health Board, Auckland, New Zealand"/>
    <n v="2"/>
    <s v="Reeve, J.; Taylor, D."/>
    <s v="Dobson, R.; National Institute for Health Innovation, Private Bag 92019, New Zealand; email: r.dobson@auckland.ac.nz"/>
    <m/>
    <s v="No"/>
    <s v="JMIR Formative Research"/>
    <x v="2"/>
    <s v="JMIR Publications Inc."/>
    <x v="0"/>
    <s v="journal-article"/>
    <b v="1"/>
    <s v="publishedVersion"/>
    <s v="publisher"/>
    <s v="Yes"/>
    <s v="europepmc.org openrepository.aut.ac.nz "/>
    <n v="2"/>
    <x v="0"/>
    <b v="1"/>
    <s v="2561-326X "/>
    <s v="Yes"/>
    <s v="None"/>
    <s v="Yes"/>
    <s v="None"/>
    <s v="https://v2.sherpa.ac.uk/id/publication/37212"/>
    <n v="4"/>
    <n v="3"/>
    <s v="https://doi.org/10.2196/15466"/>
    <s v="No"/>
    <s v="Yes"/>
    <m/>
    <m/>
    <m/>
    <m/>
    <m/>
    <m/>
    <n v="12.4"/>
    <n v="0"/>
    <n v="0"/>
    <n v="19"/>
    <s v="http://www.altmetric.com/details.php?citation_id=73051404"/>
    <s v="MedTech CoRE"/>
    <m/>
    <m/>
    <m/>
    <b v="1"/>
    <s v="Yes"/>
    <x v="0"/>
    <x v="0"/>
    <x v="0"/>
  </r>
  <r>
    <s v="10.3390/su11195416"/>
    <s v="oa journal (via doaj)"/>
    <s v="cc-by"/>
    <x v="0"/>
    <s v="Team Social Responsibility Embedded in Correlates of Universalism Values, Sport Involvement, and Team Identification for Sustainable Management in Sporting Settings"/>
    <s v="Gau, Li-Shiue; Huang, Jui-Chuan; Chen, Meng-I; Naylor, Michael"/>
    <n v="4"/>
    <s v="No"/>
    <s v="[Gau, Li-Shiue; Huang, Jui-Chuan] Asia Univ, Taichung 41354, Taiwan; [Gau, Li-Shiue] China Med Univ, China Med Univ Hosp, Taichung 40402, Taiwan; [Chen, Meng-I] Mingdao Univ, Pitou Township 52345, Changhua, Taiwan; [Naylor, Michael] Auckland Univ Technol, Auckland 1010, New Zealand Gau, L.-S., Asia University, Taichung, 41354, Taiwan, China Medical University Hospital, China Medical University, Taichung, 40402, Taiwan; Huang, J.-C., Asia University, Taichung, 41354, Taiwan; Chen, M.-I., Mingdao University, Changhua County, 52345, Taiwan; Naylor, M., Auckland University of Technology, Auckland, 1010, New Zealand"/>
    <n v="1"/>
    <s v="Gau, Li-Shiue, Huang, Jui-Chuan, Chen, Meng-I, Naylor, Michael,"/>
    <s v="Gau, LS (corresponding author), Asia Univ, Taichung 41354, Taiwan.; Gau, LS (corresponding author), China Med Univ, China Med Univ Hosp, Taichung 40402, Taiwan."/>
    <m/>
    <s v="No"/>
    <s v="Sustainability"/>
    <x v="2"/>
    <s v="MDPI AG"/>
    <x v="0"/>
    <s v="journal-article"/>
    <b v="1"/>
    <s v="publishedVersion"/>
    <s v="publisher"/>
    <s v="No"/>
    <m/>
    <n v="0"/>
    <x v="0"/>
    <b v="1"/>
    <s v="2071-1050 "/>
    <s v="Yes"/>
    <s v="None"/>
    <s v="Yes"/>
    <s v="None"/>
    <s v="https://v2.sherpa.ac.uk/id/publication/17525"/>
    <n v="1"/>
    <n v="1"/>
    <s v="https://www.mdpi.com/2071-1050/11/19/5416/pdf"/>
    <s v="Yes"/>
    <s v="Yes"/>
    <s v="Yes"/>
    <s v="CHF"/>
    <n v="1400"/>
    <m/>
    <m/>
    <n v="1557"/>
    <n v="0"/>
    <n v="0"/>
    <n v="0"/>
    <n v="0"/>
    <m/>
    <s v="China Medical University Hospital; China Medical UniversityChina Medical University; Asia University; China Medical University, Taiwan, CMU; China Medical University Hospital, CMUH; Asia University, AU"/>
    <m/>
    <s v="Science &amp; Technology - Other Topics; Environmental Sciences &amp; Ecology"/>
    <s v="Renewable Energy;  Sustainability and the Environment; Geography;  Planning and Development; Management;  Monitoring;  Policy and Law"/>
    <b v="0"/>
    <s v="No"/>
    <x v="1"/>
    <x v="0"/>
    <x v="0"/>
  </r>
  <r>
    <s v="10.1519/JPT.0000000000000192"/>
    <s v="open (via free article)"/>
    <m/>
    <x v="4"/>
    <s v="Water Immersion Affects Episodic Memory and Postural Control in Healthy Older Adults"/>
    <s v="Bressel, Eadric; Louder, Talin J.; Raikes, Adam C.; Alphonsa, Sushma; Kyvelidou, Anastasia"/>
    <n v="5"/>
    <s v="No"/>
    <s v="[Bressel, Eadric; Alphonsa, Sushma] Utah State Univ, Biomech Lab, Logan, UT 84322 USA; [Bressel, Eadric] Auckland Univ Technol, Sport Performance Res Inst, Auckland, New Zealand; [Louder, Talin J.] Univ South Dakota, Biomech Lab, Vermillion, SD USA; [Raikes, Adam C.] Univ Arizona, Social Cognit Affect Neurosci Lab, Dept Psychiat, Tucson, AZ USA; [Kyvelidou, Anastasia] Creighton Univ, Phys Therapy Dept, Omaha, NE 68178 USA Bressel, E., Biomechanics Laboratory, Utah State University, Logan, United States, Sport Performance Research Institute, Auckland University of Technology, New Zealand; Louder, T.J., Biomechanics Laboratory, University of South Dakota, Vermillion, United States; Raikes, A.C., Social, Cognitive, Affective Neuroscience Laboratory, Department of Psychiatry, University of Arizona, Tucson, United States; Alphonsa, S., Biomechanics Laboratory, Utah State University, Logan, United States; Kyvelidou, A., Physical Therapy Department, Creighton University, Omaha, NE, United States"/>
    <n v="1"/>
    <s v="Bressel, Eadric, Alphonsa, Sushma"/>
    <s v="Bressel, E (corresponding author), Utah State Univ, KHS Dept, 7000 Old Main Hill, Logan, UT 84322 USA."/>
    <s v="Bressel, E."/>
    <s v="Yes"/>
    <s v="Journal of Geriatric Physical Therapy"/>
    <x v="4"/>
    <s v="Ovid Technologies (Wolters Kluwer Health)"/>
    <x v="0"/>
    <s v="journal-article"/>
    <b v="0"/>
    <s v="publishedVersion"/>
    <s v="publisher"/>
    <s v="No"/>
    <m/>
    <n v="0"/>
    <x v="0"/>
    <b v="0"/>
    <s v="1539-8412 "/>
    <s v="No"/>
    <m/>
    <s v="No"/>
    <m/>
    <s v="https://v2.sherpa.ac.uk/id/publication/29592"/>
    <n v="1"/>
    <n v="0"/>
    <s v="https://journals.lww.com/jgpt/Fulltext/2019/10000/Water_Immersion_Affects_Episodic_Memory_and.15.aspx"/>
    <s v="Yes"/>
    <s v="Yes"/>
    <m/>
    <m/>
    <m/>
    <m/>
    <m/>
    <m/>
    <n v="2.6"/>
    <n v="0"/>
    <n v="0"/>
    <n v="3"/>
    <s v="http://www.altmetric.com/details.php?citation_id=41454301"/>
    <s v="National Swimming Pool Foundation"/>
    <m/>
    <s v="Geriatrics &amp; Gerontology; Rehabilitation"/>
    <s v="Rehabilitation; Geriatrics and Gerontology"/>
    <b v="0"/>
    <s v="No"/>
    <x v="1"/>
    <x v="0"/>
    <x v="4"/>
  </r>
  <r>
    <s v="10.1111/inm.12641"/>
    <s v="open (via crossref license)"/>
    <m/>
    <x v="2"/>
    <s v="Thinking differently: Re-framing family violence responsiveness in the mental health and addictions health care context"/>
    <s v="Short, Jacqueline: Te Korowai Whāriki, Central Regional Forensic and Rehabilitation Mental Health Service, 3 DHB Mental Health Addictions &amp;amp; Intellectual Disability Service Wellington New Zealand; Cram, Fiona: Katoa Ltd Auckland New Zealand; Roguski, Michael: Kaitiaki Research and Evaluation Wellington New Zealand; Smith, Rachel: Family Violence Death Review Health Quality &amp;amp; Safety Commission Wellington New Zealand; Koziol-McLain, Jane: Department of Nursing Auckland University of Technology Auckland New Zealand"/>
    <n v="5"/>
    <s v="No"/>
    <s v="[Short, Jacqueline] Te Korowai Whariki, DHB Mental Hlth Addict &amp; Intellectual Disabil Ser, Cent Reg Forens &amp; Rehabil Mental Hlth Serv, Wellington, New Zealand; [Cram, Fiona] Katoa Ltd, Auckland, New Zealand; [Roguski, Michael] Kaitiaki Res &amp; Evaluat, Wellington, New Zealand; [Smith, Rachel] Hlth Qual &amp; Safety Commiss, Family Violence Death Review, Wellington, New Zealand; [Koziol-McLain, Jane] Auckland Univ Technol, Dept Nursing, Auckland, New Zealand Short, J., Te Korowai Whāriki, Central Regional Forensic and Rehabilitation Mental Health Service, 3 DHB Mental Health, Addictions &amp; Intellectual Disability Service, Wellington, New Zealand; Cram, F., Katoa Ltd, Auckland, New Zealand; Roguski, M., Kaitiaki Research and Evaluation, Wellington, New Zealand; Smith, R., Family Violence Death Review, Health Quality &amp; Safety Commission, Wellington, New Zealand; Koziol-McLain, J., Department of Nursing, Auckland University of Technology, Auckland, New Zealand"/>
    <n v="1"/>
    <s v="Short, Jacqueline, Cram, Fiona, Roguski, Michael, Smith, Rachel, Koziol-McLain, Jane,"/>
    <s v="Short, J (corresponding author), Forens &amp; Rehabil Serv, Ratonga Rua O Porirua,Raiha St, Wellington 5042, New Zealand."/>
    <m/>
    <s v="No"/>
    <s v="International Journal of Mental Health Nursing"/>
    <x v="2"/>
    <s v="Wiley"/>
    <x v="0"/>
    <s v="journal-article"/>
    <b v="0"/>
    <s v="publishedVersion"/>
    <s v="publisher"/>
    <s v="Yes"/>
    <s v="europepmc.org "/>
    <n v="1"/>
    <x v="0"/>
    <b v="0"/>
    <s v="1445-8330 1447-0349 "/>
    <s v="Yes"/>
    <s v="12 months"/>
    <s v="No"/>
    <m/>
    <s v="https://v2.sherpa.ac.uk/id/publication/6793"/>
    <n v="4"/>
    <n v="1"/>
    <s v="https://doi.org/10.1111/inm.12641"/>
    <s v="Yes"/>
    <s v="Yes"/>
    <m/>
    <m/>
    <m/>
    <s v="USD"/>
    <n v="3700"/>
    <n v="3700"/>
    <n v="20.75"/>
    <n v="2"/>
    <n v="1"/>
    <n v="10"/>
    <s v="http://www.altmetric.com/details.php?citation_id=65370103"/>
    <m/>
    <m/>
    <s v="Nursing; Psychiatry"/>
    <s v="Phychiatric Mental Health"/>
    <b v="0"/>
    <s v="No"/>
    <x v="1"/>
    <x v="0"/>
    <x v="2"/>
  </r>
  <r>
    <s v="10.1007/s40279-019-01136-3"/>
    <m/>
    <m/>
    <x v="1"/>
    <s v="Resistance Priming to Enhance Neuromuscular Performance in Sport: Evidence, Potential Mechanisms and Directions for Future Research"/>
    <s v="Harrison, Peter W.; James, Lachlan P.; McGuigan, Mike R.; Jenkins, David G.; Kelly, Vincent G."/>
    <n v="5"/>
    <s v="No"/>
    <s v="[Harrison, Peter W.; Jenkins, David G.] Univ Queensland, Sch Human Movement &amp; Nutr Sci, St Lucia, Qld, Australia; [Harrison, Peter W.] Queensland Acad Sport, Nathan, Qld, Australia; [James, Lachlan P.] La Trobe Univ, Dept Rehabil Nutr &amp; Sport, Sch Allied Hlth, Bundoora, Vic, Australia; [McGuigan, Mike R.] Auckland Univ Technol, SPRINZ, Auckland, New Zealand; [Kelly, Vincent G.] Queensland Univ Technol, Sch Exercise &amp; Nutr Sci, Brisbane, Qld, Australia Harrison, P.W., School of Human Movement and Nutrition Sciences, University of Queensland, St Lucia, QLD, Australia, Queensland Academy of Sport, Nathan, QLD, Australia; James, L.P., Department of Rehabilitation, Nutrition, and Sport, School of Allied Health, Latrobe University, Bundoora, VIC, Australia; McGuigan, M.R., Sports Performance Research Institute New Zealand (SPRINZ), Auckland University of Technology, Auckland, New Zealand; Jenkins, D.G., School of Human Movement and Nutrition Sciences, University of Queensland, St Lucia, QLD, Australia; Kelly, V.G., School of Exercise and Nutrition Sciences, Queensland University of Technology, Brisbane, QLD, Australia"/>
    <n v="1"/>
    <s v="Harrison, Peter W., Jenkins, David G., James, Lachlan P., McGuigan, Mike R."/>
    <s v="Harrison, PW (corresponding author), Univ Queensland, Sch Human Movement &amp; Nutr Sci, St Lucia, Qld, Australia.; Harrison, PW (corresponding author), Queensland Acad Sport, Nathan, Qld, Australia."/>
    <m/>
    <s v="No"/>
    <s v="Sports Medicine"/>
    <x v="2"/>
    <s v="Springer Science and Business Media LLC"/>
    <x v="1"/>
    <s v="journal-article"/>
    <b v="0"/>
    <m/>
    <m/>
    <s v="No"/>
    <m/>
    <n v="0"/>
    <x v="0"/>
    <b v="0"/>
    <s v="0112-1642 1179-2035 "/>
    <s v="Yes"/>
    <s v="12 months"/>
    <s v="No"/>
    <m/>
    <s v="https://v2.sherpa.ac.uk/id/publication/18279"/>
    <n v="6"/>
    <n v="13"/>
    <m/>
    <s v="Yes"/>
    <s v="Yes"/>
    <m/>
    <m/>
    <m/>
    <s v="USD"/>
    <n v="3000"/>
    <n v="3000"/>
    <n v="164.6"/>
    <n v="0"/>
    <n v="0"/>
    <n v="232"/>
    <s v="http://www.altmetric.com/details.php?citation_id=62215691"/>
    <s v="Australian Government Research Training Program ScholarshipAustralian GovernmentDepartment of Industry, Innovation and Science; Queensland Academy of Sport's Sport Performance Innovation and Knowledge Excellence Unit"/>
    <m/>
    <s v="Sport Sciences"/>
    <s v="Physical Therapy;  Sports Therapy and Rehabilitation; Orthopedics and Sports Medicine"/>
    <b v="0"/>
    <s v="No"/>
    <x v="1"/>
    <x v="1"/>
    <x v="1"/>
  </r>
  <r>
    <s v="10.1002/ecs2.2899"/>
    <s v="oa journal (via doaj)"/>
    <s v="cc-by"/>
    <x v="0"/>
    <s v="An early career perspective on encouraging collaborative and interdisciplinary research in ecology"/>
    <s v="Pannell, J. L.: School of Science Auckland University of Technology Private bag 92006 Auckland 1142 New Zealand; Dencer-Brown, A. M.: School of Science Auckland University of Technology Private bag 92006 Auckland 1142 New Zealand; Greening, S. S.: School of Veterinary Science Massey University Palmerston North 4442 New Zealand; Hume, E. A.: School of Biological Sciences University of Auckland Private Bag 92019 Auckland 1142 New Zealand, Te Pūnaha Matatini, A New Zealand Centre of Research Excellence University of Auckland Private Bag 92019 Auckland 1142 New Zealand; Jarvis, R. M.: School of Science Auckland University of Technology Private bag 92006 Auckland 1142 New Zealand, Sydney Institute of Marine Science (SIMS) Mosman New South Wales 2088 Australia; Mathieu, C.: School of Science Auckland University of Technology Private bag 92006 Auckland 1142 New Zealand; Mugford, J.: Te Pūnaha Matatini, A New Zealand Centre of Research Excellence University of Auckland Private Bag 92019 Auckland 1142 New Zealand, School of Mathematics and Statistics University of Canterbury Private Bag 4800 Christchurch 8140 New Zealand; Runghen, R.: School of Biological Sciences University of Canterbury Private Bag 4800 Christchurch 8140 New Zealand"/>
    <n v="8"/>
    <s v="No"/>
    <s v="[Pannell, J. L.; Dencer-Brown, A. M.; Jarvis, R. M.; Matieu, C.] Auckland Univ Technol, Sch Sci, Private Bag 92006, Auckland 1142, New Zealand; [Greening, S. S.] Massey Univ, Sch Vet Sci, Palmerston North 4442, New Zealand; [Hume, E. A.] Univ Auckland, Sch Biol Sci, Private Bag 92019, Auckland 1142, New Zealand; [Hume, E. A.; Mugford, J.] Univ Auckland, Te Punaha Matatini, Private Bag 92019, Auckland 1142, New Zealand; [Jarvis, R. M.] SIMS, Mosman, NSW 2088, Australia; [Mugford, J.] Univ Canterbury, Sch Math &amp; Stat, Private Bag 4800, Christchurch 8140, New Zealand; [Runghen, R.] Univ Canterbury, Sch Biol Sci, Private Bag 4800, Christchurch 8140, New Zealand Pannell, J.L., School of Science, Auckland University of Technology, Private bag 92006, Auckland, 1142, New Zealand; Dencer-Brown, A.M., School of Science, Auckland University of Technology, Private bag 92006, Auckland, 1142, New Zealand; Greening, S.S., School of Veterinary Science, Massey University, Palmerston North, 4442, New Zealand; Hume, E.A., School of Biological Sciences, University of Auckland, Private Bag 92019, Auckland, 1142, New Zealand, Te Pūnaha Matatini, A New Zealand Centre of Research Excellence, University of Auckland, Private Bag 92019, Auckland, 1142, New Zealand; Jarvis, R.M., School of Science, Auckland University of Technology, Private bag 92006, Auckland, 1142, New Zealand, Sydney Institute of Marine Science (SIMS), Mosman, NSW  2088, Australia; Mathieu, C., School of Science, Auckland University of Technology, Private bag 92006, Auckland, 1142, New Zealand; Mugford, J., Te Pūnaha Matatini, A New Zealand Centre of Research Excellence, University of Auckland, Private Bag 92019, Auckland, 1142, New Zealand, School of Mathematics and Statistics, University of Canterbury, Private Bag 4800, Christchurch, 8140, New Zealand; Runghen, R., School of Biological Sciences, University of Canterbury, Private Bag 4800, Christchurch, 8140, New Zealand"/>
    <n v="1"/>
    <s v="Pannell, J. L., Dencer-Brown, A. M., Jarvis, R. M., Matieu, C."/>
    <s v="Pannell, JL (corresponding author), Auckland Univ Technol, Sch Sci, Private Bag 92006, Auckland 1142, New Zealand."/>
    <s v="Pannell, JL"/>
    <s v="Yes"/>
    <s v="Ecosphere"/>
    <x v="2"/>
    <s v="Wiley"/>
    <x v="0"/>
    <s v="journal-article"/>
    <b v="1"/>
    <s v="publishedVersion"/>
    <s v="publisher"/>
    <s v="No"/>
    <m/>
    <n v="0"/>
    <x v="0"/>
    <b v="1"/>
    <s v="2150-8925 "/>
    <s v="Yes"/>
    <s v="None"/>
    <s v="Yes"/>
    <s v="None"/>
    <s v="https://v2.sherpa.ac.uk/id/publication/13293"/>
    <n v="4"/>
    <n v="2"/>
    <s v="https://esajournals.onlinelibrary.wiley.com/doi/pdfdirect/10.1002/ecs2.2899"/>
    <s v="Yes"/>
    <s v="Yes"/>
    <s v="Yes"/>
    <s v="USD"/>
    <n v="1500"/>
    <s v="USD"/>
    <n v="1500"/>
    <n v="1500"/>
    <n v="23.2"/>
    <n v="0"/>
    <n v="0"/>
    <n v="40"/>
    <s v="http://www.altmetric.com/details.php?citation_id=68775815"/>
    <s v="Ministry of Business, Innovation, and Employment (New Zealand's Biological Heritage NSC) [C09X1501]; National Science Council, NSC: C09X1501; Ministry of Business, Innovation and Employment, MBIE"/>
    <s v="Ministry of Business, Innovation and Employment, New Zealand's Biological Heritage NSC"/>
    <s v="Environmental Sciences &amp; Ecology"/>
    <m/>
    <b v="0"/>
    <s v="No"/>
    <x v="1"/>
    <x v="0"/>
    <x v="0"/>
  </r>
  <r>
    <s v="10.1007/s40279-019-01151-4"/>
    <m/>
    <m/>
    <x v="1"/>
    <s v="Match and Training Injuries in Women's Rugby Union: A Systematic Review of Published Studies"/>
    <s v="King, Doug; Hume, Patria; Cummins, Cloe; Pearce, Alan; Clark, Trevor; Foskett, Andrew; Barnes, Matt"/>
    <n v="7"/>
    <s v="No"/>
    <s v="[King, Doug; Foskett, Andrew; Barnes, Matt] Massey Univ, Sch Sport Exercise &amp; Nutr, Auckland, New Zealand; [King, Doug; Hume, Patria] Auckland Univ Technol, SPRINZ, Fac Hlth &amp; Environm Sci, Auckland, New Zealand; [King, Doug; Cummins, Cloe] Univ New England, Sch Sci &amp; Technol, Armidale, NSW, Australia; [Hume, Patria] Auckland Univ Technol, NISAN, Fac Hlth &amp; Environm Sci, Auckland, New Zealand; [Cummins, Cloe] Leeds Beckett Univ, Inst Sport Phys Act &amp; Leisure, Leeds, W Yorkshire, England; [Cummins, Cloe] Natl Rugby League, Sydney, NSW, Australia; [Pearce, Alan] La Trobe Univ, Dept Rehabil Nutr &amp; Sport, Melbourne, Vic, Australia; [Clark, Trevor] Australian Coll Phys Educ, Fac Human Performance, Sports Performance, Sydney Olympic Pk, NSW, Australia King, D., School of Sport, Exercise and Nutrition, Massey University, Auckland, New Zealand, Sport Performance Research Institute New Zealand (SPRINZ), Faculty of Health and Environment Science, Auckland University of Technology, Auckland, New Zealand, School of Science and Technology, University of New England, Armidale, NSW, Australia; Hume, P., Sport Performance Research Institute New Zealand (SPRINZ), Faculty of Health and Environment Science, Auckland University of Technology, Auckland, New Zealand, National Institute of Stroke and Applied Neuroscience (NISAN), Faculty of Health and Environment Science, Auckland University of Technology, Auckland, New Zealand; Cummins, C., School of Science and Technology, University of New England, Armidale, NSW, Australia, Institute for Sport Physical Activity and Leisure, Leeds Beckett University, Leeds, United Kingdom, National Rugby League, Sydney, Australia; Pearce, A., Department of Rehabilitation, Nutrition and Sport, La Trobe University, Melbourne, Australia; Clark, T., Sports Performance, Faculty of Human Performance, Australian College of Physical Education, Sydney Olympic ParkNSW, Australia; Foskett, A., School of Sport, Exercise and Nutrition, Massey University, Auckland, New Zealand; Barnes, M., School of Sport, Exercise and Nutrition, Massey University, Auckland, New Zealand"/>
    <n v="1"/>
    <s v="King, Doug, Foskett, Andrew, Barnes, Matt, Hume, Patria, Cummins, Cloe"/>
    <s v="King, D (corresponding author), Massey Univ, Sch Sport Exercise &amp; Nutr, Auckland, New Zealand.; King, D (corresponding author), Auckland Univ Technol, SPRINZ, Fac Hlth &amp; Environm Sci, Auckland, New Zealand.; King, D (corresponding author), Univ New England, Sch Sci &amp; Technol, Armidale, NSW, Australia."/>
    <s v=" King, D"/>
    <s v="Yes"/>
    <s v="Sports Medicine"/>
    <x v="2"/>
    <s v="Springer Science and Business Media LLC"/>
    <x v="1"/>
    <s v="journal-article"/>
    <b v="0"/>
    <m/>
    <m/>
    <s v="No"/>
    <m/>
    <n v="0"/>
    <x v="0"/>
    <b v="0"/>
    <s v="0112-1642 1179-2035 "/>
    <s v="Yes"/>
    <s v="12 months"/>
    <s v="No"/>
    <m/>
    <s v="https://v2.sherpa.ac.uk/id/publication/18279"/>
    <n v="14"/>
    <n v="13"/>
    <m/>
    <s v="Yes"/>
    <s v="Yes"/>
    <m/>
    <m/>
    <m/>
    <s v="USD"/>
    <n v="3000"/>
    <n v="3000"/>
    <n v="6.95"/>
    <n v="0"/>
    <n v="0"/>
    <n v="12"/>
    <s v="http://www.altmetric.com/details.php?citation_id=63501472"/>
    <m/>
    <m/>
    <s v="Sport Sciences"/>
    <s v="Physical Therapy;  Sports Therapy and Rehabilitation; Orthopedics and Sports Medicine"/>
    <b v="0"/>
    <s v="No"/>
    <x v="1"/>
    <x v="1"/>
    <x v="1"/>
  </r>
  <r>
    <s v="10.1177/1747493019873706"/>
    <s v="oa repository (via OAI-PMH doi match)"/>
    <s v="cc-by"/>
    <x v="5"/>
    <s v="Multi-level community interventions for primary stroke prevention: A conceptual approach by the World Stroke Organization"/>
    <s v="Brainin, Michael: Department for Clinical Neuroscience and Preventive Medicine, Danube University Krems, Krems, Austria; Feigin, Valery: National Institute for Stroke and Applied Neurosciences, Auckland University of Technology, School of Public Health and Psychosocial Studies, Auckland, New Zealand; Bath, Philip M: Stroke Trials Unit, Division of Clinical Neuroscience, University of Nottingham, UK; Collantes, Epifania: Department of Neurosciences, Philippine General Hospital, Manila, Philippines; Martins, Sheila: Neurology and Neurosurgery Service, Hospital Moinhos de Vento, Brazil; Pandian, Jeyaraj: Department of Neurology, Christian Medical College, Ludhiana, Punjab, India; Sacco, Ralph: Miller School of Medicine, University of Miami, FL, USA; Teuschl, Yvonne: Department for Clinical Neuroscience and Preventive Medicine, Danube University Krems, Krems, Austria"/>
    <n v="8"/>
    <s v="No"/>
    <s v="[Brainin, Michael; Teuschl, Yvonne] Danube Univ Krems, Dept Clin Neurosci &amp; Prevent Med, Krems, Austria; [Feigin, Valery] Auckland Univ Technol, Sch Publ Hlth &amp; Psychosocial Studies, Natl Inst Stroke &amp; Appl Neurosci, Auckland, New Zealand; [Bath, Philip M.] Univ Nottingham, Div Clin Neurosci, Stroke Trials Unit, Nottingham, England; [Collantes, Epifania] Philippine Gen Hosp, Dept Neurosci, Manila, Philippines; [Martins, Sheila] Hosp Moinhos Vento, Neurol &amp; Neurosurg Serv, Porto Alegre, RS, Brazil; [Pandian, Jeyaraj] Christian Med Coll &amp; Hosp, Dept Neurol, Ludhiana, Punjab, India; [Sacco, Ralph] Univ Miami, Miller Sch Med, Miami, FL USA Brainin, M., Department for Clinical Neuroscience and Preventive Medicine, Danube University Krems, Krems, Austria; Feigin, V., National Institute for Stroke and Applied Neurosciences, Auckland University of Technology, School of Public Health and Psychosocial Studies, Auckland, New Zealand; Bath, P.M., Stroke Trials Unit, Division of Clinical Neuroscience, University of Nottingham, United Kingdom; Collantes, E., Department of Neurosciences, Philippine General Hospital, Manila, Philippines; Martins, S., Neurology and Neurosurgery Service, Hospital Moinhos de Vento, Brazil; Pandian, J., Department of Neurology, Christian Medical College, Ludhiana, Punjab, India; Sacco, R., Miller School of Medicine, University of MiamiFL, United States; Teuschl, Y., Department for Clinical Neuroscience and Preventive Medicine, Danube University Krems, Krems, Austria"/>
    <n v="1"/>
    <s v="Brainin, Michael, Teuschl, Yvonne, Feigin, Valery"/>
    <s v="Brainin, M (corresponding author), Danube Univ Krems, Dr Karl Dorrek Str 30, A-3500 Krems, Austria."/>
    <m/>
    <s v="No"/>
    <s v="International Journal of Stroke"/>
    <x v="2"/>
    <s v="SAGE Publications"/>
    <x v="0"/>
    <s v="journal-article"/>
    <b v="0"/>
    <s v="submittedVersion"/>
    <s v="repository"/>
    <s v="Yes"/>
    <s v="nottingham-repository.worktribe.com "/>
    <n v="1"/>
    <x v="0"/>
    <b v="0"/>
    <s v="1747-4930 1747-4949 "/>
    <s v="Yes"/>
    <s v="None"/>
    <s v="No"/>
    <m/>
    <s v="https://v2.sherpa.ac.uk/id/publication/2561"/>
    <n v="5"/>
    <n v="4"/>
    <s v="https://nottingham-repository.worktribe.com/preview/2608867/EFFECTIVE%20COMMUNITY%20STROKE%20INTERVENTIONS%20FOR%20PRIMARY%20STROK_final.pdf"/>
    <s v="Yes"/>
    <s v="Yes"/>
    <m/>
    <m/>
    <m/>
    <s v="USD"/>
    <n v="3000"/>
    <n v="3000"/>
    <n v="3.6"/>
    <n v="0"/>
    <n v="0"/>
    <n v="6"/>
    <s v="http://www.altmetric.com/details.php?citation_id=66453465"/>
    <m/>
    <m/>
    <s v="Neurosciences &amp; Neurology; Cardiovascular System &amp; Cardiology"/>
    <s v="Neurology"/>
    <b v="0"/>
    <s v="No"/>
    <x v="1"/>
    <x v="0"/>
    <x v="5"/>
  </r>
  <r>
    <s v="10.1038/s41366-019-0390-4"/>
    <m/>
    <m/>
    <x v="1"/>
    <s v="Decomposing ethnic differences in body mass index and obesity rates among New Zealand pre-schoolers"/>
    <s v="Shackleton, Nichola; Derraik, José G. B.; Audas, Richard; Taylor, Rachael W.; Glover, Marewa; Morton, Susan M. B.; Tautolo, El-Shadan; Kokaua, Jesse; Taylor, Barry; Cutfield, Wayne S.; Milne, Barry J."/>
    <n v="11"/>
    <s v="No"/>
    <s v="[Shackleton, Nichola; Derraik, Jose G. B.; Audas, Richard; Taylor, Rachael W.; Glover, Marewa; Morton, Susan M. B.; Tautolo, El-Shadan; Kokaua, Jesse; Taylor, Barry; Cutfield, Wayne S.; Milne, Barry J.] A Better Start Natl Sci Challenge, Auckland, New Zealand; [Shackleton, Nichola; Milne, Barry J.] Univ Auckland, Ctr Methods &amp; Policy Applicat Social Sci, Auckland, New Zealand; [Derraik, Jose G. B.; Cutfield, Wayne S.] Univ Auckland, Liggins Inst, Auckland, New Zealand; [Derraik, Jose G. B.] Uppsala Univ, Dept Womens &amp; Childrens Hlth, Uppsala, Sweden; [Audas, Richard; Taylor, Rachael W.; Kokaua, Jesse; Taylor, Barry] Univ Otago, Dunedin Sch Med, Dept Womens &amp; Childrens Hlth, Dunedin, New Zealand; [Glover, Marewa] Massey Univ, Coll Hlth, Sch Hlth Sci, Auckland, New Zealand; [Morton, Susan M. B.] Univ Auckland, Ctr Longitudinal Research He Ara ki Mua, Auckland, New Zealand; [Morton, Susan M. B.] Univ Auckland, Sch Populat Hlth, Auckland, New Zealand; [Tautolo, El-Shadan] Auckland Univ Technol, Ctr Pacific Hlth &amp; Dev Res, Auckland, New Zealand Shackleton, N., A Better Start—National Science Challenge, Auckland, New Zealand, Centre of Methods and Policy Application in the Social Sciences, University of Auckland, Auckland, New Zealand; Derraik, J.G.B., A Better Start—National Science Challenge, Auckland, New Zealand, Liggins Institute, University of Auckland, Auckland, New Zealand, Department of Women's and Children's Health, Uppsala University, Uppsala, Sweden; Audas, R., A Better Start—National Science Challenge, Auckland, New Zealand, Department of Women's and Children's Health, Dunedin School of Medicine, University of Otago, Dunedin, New Zealand; Taylor, R.W., A Better Start—National Science Challenge, Auckland, New Zealand, Department of Women's and Children's Health, Dunedin School of Medicine, University of Otago, Dunedin, New Zealand; Glover, M., A Better Start—National Science Challenge, Auckland, New Zealand, School of Health Sciences, College of Health, Massey University, Auckland, New Zealand; Morton, S.M.B., A Better Start—National Science Challenge, Auckland, New Zealand, Centre for Longitudinal Research–He Ara ki Mua, The University of Auckland, Auckland, New Zealand, School of Population Health, The University of Auckland, Auckland, New Zealand; Tautolo, E.-S., A Better Start—National Science Challenge, Auckland, New Zealand, Centre for Pacific Health &amp; Development Research, Auckland University of Technology, Auckland, New Zealand; Kokaua, J., A Better Start—National Science Challenge, Auckland, New Zealand, Department of Women's and Children's Health, Dunedin School of Medicine, University of Otago, Dunedin, New Zealand; Taylor, B., A Better Start—National Science Challenge, Auckland, New Zealand, Department of Women's and Children's Health, Dunedin School of Medicine, University of Otago, Dunedin, New Zealand; Cutfield, W.S., A Better Start—National Science Challenge, Auckland, New Zealand, Liggins Institute, University of Auckland, Auckland, New Zealand; Milne, B.J., A Better Start—National Science Challenge, Auckland, New Zealand, Centre of Methods and Policy Application in the Social Sciences, University of Auckland, Auckland, New Zealand"/>
    <n v="1"/>
    <s v="Shackleton, Nichola, Derraik, Jose G. B., Audas, Richard, Taylor, Rachael W., Glover, Marewa, Morton, Susan M. B., Tautolo, El-Shadan, Kokaua, Jesse, Taylor, Barry, Cutfield, Wayne S., Milne, Barry J.,"/>
    <s v="Shackleton, N (corresponding author), A Better Start Natl Sci Challenge, Auckland, New Zealand.; Shackleton, N (corresponding author), Univ Auckland, Ctr Methods &amp; Policy Applicat Social Sci, Auckland, New Zealand."/>
    <m/>
    <s v="No"/>
    <s v="International Journal of Obesity"/>
    <x v="2"/>
    <s v="Springer Science and Business Media LLC"/>
    <x v="1"/>
    <s v="journal-article"/>
    <b v="0"/>
    <m/>
    <m/>
    <s v="No"/>
    <m/>
    <n v="0"/>
    <x v="0"/>
    <b v="0"/>
    <s v="0307-0565 1476-5497 "/>
    <s v="No"/>
    <m/>
    <s v="No"/>
    <m/>
    <s v="https://v2.sherpa.ac.uk/id/publication/24209"/>
    <n v="4"/>
    <n v="5"/>
    <m/>
    <s v="Yes"/>
    <s v="Yes"/>
    <m/>
    <m/>
    <m/>
    <s v="USD"/>
    <n v="3300"/>
    <n v="3300"/>
    <n v="37.299999999999997"/>
    <n v="3"/>
    <n v="0"/>
    <n v="19"/>
    <s v="http://www.altmetric.com/details.php?citation_id=62269047"/>
    <s v="Ministry of Business, Innovation, and EmploymentNew Zealand Ministry of Business, Innovation and Employment (MBIE)"/>
    <m/>
    <s v="Endocrinology &amp; Metabolism; Nutrition &amp; Dietetics"/>
    <s v="Nutrition and Dietetics; Medicine (miscellaneous); Endocrinology;  Diabetes and Metabolism"/>
    <b v="0"/>
    <s v="No"/>
    <x v="1"/>
    <x v="1"/>
    <x v="1"/>
  </r>
  <r>
    <s v="10.1177/1747493019881353"/>
    <m/>
    <m/>
    <x v="1"/>
    <s v="World Stroke Organization (WSO): Global Stroke Fact Sheet 2019"/>
    <s v="Lindsay, M Patrice: Heart and Stroke Foundation of Canada, Toronto, Canada; Norrving, Bo: Department of Clinical Sciences, Section of Neurology, Skåne University Hospital, Lund University, Lund, Sweden; Sacco, Ralph L: Department of Neurology, Miller School of Medicine, University of Miami, Miami, FL, USA; Brainin, Michael: Clinical Neurology, Danube University, Krems, Austria; Hacke, Werner: Department of Neurology, Ruprecht-Karls-University Heidelberg, Heidelberg Germany; Martins, Sheila: Department of Neurology, Hospital de Clínicas de Porto Alegre, Universidade Federal do Rio Grande do Sul, Porto Alegre, Brazil; Pandian, Jeyaraj: Department of Neurology, Christian Medical College, Ludhiana, India; Feigin, Valery: National Institute for Stroke and Applied Neurosciences, Auckland University of Technology, Auckland, New Zealand"/>
    <n v="8"/>
    <s v="No"/>
    <s v="[Lindsay, M. Patrice] Heart &amp; Stroke Fdn Canada, Toronto, ON, Canada; [Norrving, Bo] Lund Univ, Skane Univ Hosp, Dept Clin Sci, Sect Neurol, Lund, Sweden; [Sacco, Ralph L.] Univ Miami, Miller Sch Med, Dept Neurol, Miami, FL 33136 USA; [Brainin, Michael] Danube Univ, Clin Neurol, Krems, Austria; [Hacke, Werner] Heidelberg Univ, Dept Neurol, Heidelberg, Germany; [Martins, Sheila] Univ Fed Rio Grande do Sul, Dept Neurol, Hosp Clin Porto Alegre, Porto Alegre, RS, Brazil; [Pandian, Jeyaraj] Christian Med Coll &amp; Hosp, Dept Neurol, Ludhiana, Punjab, India; [Feigin, Valery] Auckland Univ Technol, Natl Inst Stroke &amp; Appl Neurosci, Auckland, New Zealand Lindsay, M.P., Heart and Stroke Foundation of Canada, Toronto, Canada; Norrving, B., Department of Clinical Sciences, Section of Neurology, Skåne University Hospital, Lund University, Lund, Sweden; Sacco, R.L., Department of Neurology, Miller School of Medicine, University of Miami, Miami, FL, United States; Brainin, M., Clinical Neurology, Danube University, Krems, Austria; Hacke, W., Department of Neurology, Ruprecht-Karls-University Heidelberg, Germany; Martins, S., Department of Neurology, Hospital de Clínicas de Porto Alegre, Universidade Federal do Rio Grande do Sul, Porto Alegre, Brazil; Pandian, J., Department of Neurology, Christian Medical College, Ludhiana, India; Feigin, V., National Institute for Stroke and Applied Neurosciences, Auckland University of Technology, Auckland, New Zealand"/>
    <n v="1"/>
    <s v="Lindsay, M. Patrice, Norrving, Bo, Sacco, Ralph L., Brainin, Michael, Hacke, Werner, Martins, Sheila, Pandian, Jeyaraj, Feigin, Valery,"/>
    <s v="Lindsay, MP (corresponding author), Heart &amp; Stroke Fdn Canada, Syst Change &amp; Stroke Program, 11 Woodbank Rd, Etobicoke, ON M9B 5C3, Canada."/>
    <m/>
    <s v="No"/>
    <s v="International Journal of Stroke"/>
    <x v="2"/>
    <s v="SAGE Publications"/>
    <x v="1"/>
    <s v="journal-article"/>
    <b v="0"/>
    <m/>
    <m/>
    <s v="No"/>
    <m/>
    <n v="0"/>
    <x v="0"/>
    <b v="0"/>
    <s v="1747-4930 1747-4949 "/>
    <s v="Yes"/>
    <s v="None"/>
    <s v="No"/>
    <m/>
    <s v="https://v2.sherpa.ac.uk/id/publication/2561"/>
    <n v="34"/>
    <n v="36"/>
    <m/>
    <s v="Yes"/>
    <s v="Yes"/>
    <m/>
    <m/>
    <m/>
    <s v="USD"/>
    <n v="3000"/>
    <n v="3000"/>
    <n v="9.5500000000000007"/>
    <n v="0"/>
    <n v="0"/>
    <n v="18"/>
    <s v="http://www.altmetric.com/details.php?citation_id=69452424"/>
    <s v="National Institute of Neurological Disorders and Stroke, NINDS; University of Miami; Leonard M. Miller School of Medicine; Heart and Stroke Foundation of Canada, HSF; Lunds Universitet"/>
    <m/>
    <s v="Neurosciences &amp; Neurology; Cardiovascular System &amp; Cardiology"/>
    <s v="Neurology"/>
    <b v="0"/>
    <s v="No"/>
    <x v="1"/>
    <x v="1"/>
    <x v="1"/>
  </r>
  <r>
    <s v="10.1111/ene.13972"/>
    <m/>
    <m/>
    <x v="1"/>
    <s v="Burden of neurodegenerative diseases in the Eastern Mediterranean Region, 1990–2016: findings from the Global Burden of Disease Study 2016"/>
    <s v="Fereshtehnejad, S.-M.: Division of Neurology Department of Medicine The Ottawa Hospital University of Ottawa Ottawa ON, Department of Neurology and Neurosurgery McGill University Montreal QC Canada, Division of Clinical Geriatrics Department of Neurobiology, Care Sciences and Society (NVS) Karolinska Institutet Stockholm Sweden; Vosoughi, K.: Faculty of Medicine Iran University of Medical Sciences Tehran; Heydarpour, P.: MS Research Center Neuroscience Institute Tehran University of Medical Sciences Tehran; Sepanlou, S. G.: Digestive Diseases Research Institute Tehran University of Medical Sciences Tehran; Farzadfar, F.: Non-Communicable Diseases Research Center Tehran University of Medical Sciences Tehran; Tehrani-Banihashemi, A.: Department of Community Medicine, Preventive Medicine and Public Health Research Center Iran University of Medical Sciences Tehran Iran; Malekzadeh, R.: Digestive Diseases Research Institute Tehran University of Medical Sciences Tehran; Sahraian, M. A.: MS Research Center Neuroscience Institute Tehran University of Medical Sciences Tehran; Vollset, S. E.: Department of Global Public Health and Primary Care University of Bergen Bergen Norway, Institute for Health Metrics and Evaluation (IHME) University of Washington Seattle WA USA; Naghavi, M.: Institute for Health Metrics and Evaluation (IHME) University of Washington Seattle WA USA; Vos, T.: Institute for Health Metrics and Evaluation (IHME) University of Washington Seattle WA USA; Feigin, V.: National Institute for Stroke and Applied Neurosciences Auckland University of Technology Auckland New Zealand; Murray, C.: Institute for Health Metrics and Evaluation (IHME) University of Washington Seattle WA USA; Mokdad, A. H.: Institute for Health Metrics and Evaluation (IHME) University of Washington Seattle WA USA; Moradi-Lakeh, M.: Department of Community Medicine, Preventive Medicine and Public Health Research Center Iran University of Medical Sciences Tehran Iran"/>
    <n v="15"/>
    <s v="No"/>
    <s v="[Fereshtehnejad, S. -M.] Univ Ottawa, Ottawa Hosp, Div Neurol, Dept Med, Ottawa, ON, Canada; [Fereshtehnejad, S. -M.] McGill Univ, Dept Neurol &amp; Neurosurg, Montreal, PQ, Canada; [Fereshtehnejad, S. -M.] Karolinska Inst, Div Clin Geriatr, Dept Neurobiol Care Sci &amp; Soc NVS, Stockholm, Sweden; [Vosoughi, K.] Iran Univ Med Sci, Fac Med, Tehran, Iran; [Heydarpour, P.; Sahraian, M. A.] Univ Tehran Med Sci, Neurosci Inst, MS Res Ctr, Tehran, Iran; [Sepanlou, S. G.; Malekzadeh, R.] Univ Tehran Med Sci, Digest Dis Res Inst, Tehran, Iran; [Farzadfar, F.] Univ Tehran Med Sci, Noncommunicable Dis Res Ctr, Tehran, Iran; [Tehrani-Banihashemi, A.; Moradi-Lakeh, M.] Iran Univ Med Sci, Dept Community Med, Prevent Med &amp; Publ Hlth Res Ctr, Tehran, Iran; [Vollset, S. E.; Global Burden Dis Study 2016] Univ Bergen, Dept Global Publ Hlth &amp; Primary Care, Bergen, Norway; [Vollset, S. E.; Naghavi, M.; Vos, T.; Murray, C.; Mokdad, A. H.] Univ Washington, Inst Hlth Metr &amp; Evaluat, Seattle, WA 98195 USA; [Feigin, V.] Auckland Univ Technol, Natl Inst Stroke &amp; Appl Neurosci, Auckland, New Zealand Fereshtehnejad, S.-M., Division of Neurology, Department of Medicine, The Ottawa Hospital, University of Ottawa, Ottawa, ON, Canada, Department of Neurology and Neurosurgery, McGill University, Montreal, QC, Canada, Division of Clinical Geriatrics, Department of Neurobiology, Care Sciences and Society (NVS), Karolinska Institutet, Stockholm, Sweden; Vosoughi, K., Faculty of Medicine, Iran University of Medical Sciences, Tehran, Iran; Heydarpour, P., MS Research Center, Neuroscience Institute, Tehran University of Medical Sciences, Tehran, Iran; Sepanlou, S.G., Digestive Diseases Research Institute, Tehran University of Medical Sciences, Tehran, Iran; Farzadfar, F., Non-Communicable Diseases Research Center, Tehran University of Medical Sciences, Tehran, Iran; Tehrani-Banihashemi, A., Department of Community Medicine, Preventive Medicine and Public Health Research Center, Iran University of Medical Sciences, Tehran, Iran; Malekzadeh, R., Digestive Diseases Research Institute, Tehran University of Medical Sciences, Tehran, Iran; Sahraian, M.A., MS Research Center, Neuroscience Institute, Tehran University of Medical Sciences, Tehran, Iran; Vollset, S.E., Institute for Health Metrics and Evaluation (IHME), University of Washington, Seattle, WA, United States, Department of Global Public Health and Primary Care, University of Bergen, Bergen, Norway; Naghavi, M., Institute for Health Metrics and Evaluation (IHME), University of Washington, Seattle, WA, United States; Vos, T., Institute for Health Metrics and Evaluation (IHME), University of Washington, Seattle, WA, United States; Feigin, V., National Institute for Stroke and Applied Neurosciences, Auckland University of Technology, Auckland, New Zealand; Murray, C., Institute for Health Metrics and Evaluation (IHME), University of Washington, Seattle, WA, United States; Mokdad, A.H., Institute for Health Metrics and Evaluation (IHME), University of Washington, Seattle, WA, United States; Moradi-Lakeh, M., Department of Community Medicine, Preventive Medicine and Public Health Research Center, Iran University of Medical Sciences, Tehran, Iran; Global Burden of Disease Study 2016 Eastern Mediterranean Region Collaborators - Neurological Diseases Section"/>
    <n v="1"/>
    <s v="Fereshtehnejad, S. -M., Vosoughi, K., Heydarpour, P., Sahraian, M. A., Sepanlou, S. G., Malekzadeh, R., Farzadfar, F., Tehrani-Banihashemi, A., Moradi-Lakeh, M., Vollset, S. E., Global Burden Dis Study 2016, Naghavi, M., Vos, T., Murray, C., Mokdad, A. H., Feigin, V.,"/>
    <s v="Moradi-Lakeh, M (corresponding author), Iran Univ Med Sci, Prevent Med &amp; Publ Hlth Res Ctr, Shahid Hemmat Highway, Tehran 1449614535, Iran."/>
    <m/>
    <s v="No"/>
    <s v="European Journal of Neurology"/>
    <x v="2"/>
    <s v="Wiley"/>
    <x v="1"/>
    <s v="journal-article"/>
    <b v="0"/>
    <m/>
    <m/>
    <s v="No"/>
    <m/>
    <n v="0"/>
    <x v="0"/>
    <b v="0"/>
    <s v="1351-5101 1468-1331 "/>
    <s v="Yes"/>
    <s v="12 months"/>
    <s v="No"/>
    <m/>
    <s v="https://v2.sherpa.ac.uk/id/publication/7713"/>
    <n v="7"/>
    <n v="8"/>
    <m/>
    <s v="Yes"/>
    <s v="Yes"/>
    <m/>
    <m/>
    <m/>
    <s v="USD"/>
    <n v="4100"/>
    <n v="4100"/>
    <n v="19.600000000000001"/>
    <n v="1"/>
    <n v="0"/>
    <n v="16"/>
    <s v="http://www.altmetric.com/details.php?citation_id=59343535"/>
    <s v="Bill and Melinda Gates Foundation, BMGF"/>
    <s v="Bill and Melinda Gates Foundation"/>
    <s v="Neurosciences &amp; Neurology"/>
    <s v="Neurology; Clinical Neurology"/>
    <b v="0"/>
    <s v="No"/>
    <x v="1"/>
    <x v="1"/>
    <x v="1"/>
  </r>
  <r>
    <s v="10.1108/AEDS-08-2018-0127"/>
    <m/>
    <m/>
    <x v="1"/>
    <s v="Conceptualising quality following conflict: Afghanistan's higher education policy"/>
    <s v="Couch, Daniel"/>
    <n v="1"/>
    <s v="No"/>
    <s v="[Couch, Daniel] Auckland Univ Technol, Sch Educ, Auckland, New Zealand Couch, D., School of Education, Auckland University of Technology, Auckland, New Zealand"/>
    <n v="1"/>
    <s v="Couch, Daniel,"/>
    <s v="Couch, D (corresponding author), Auckland Univ Technol, Sch Educ, Auckland, New Zealand."/>
    <s v="Couch, D"/>
    <s v="Yes"/>
    <s v="Asian Education and Development Studies"/>
    <x v="2"/>
    <s v="Emerald"/>
    <x v="1"/>
    <s v="journal-article"/>
    <b v="0"/>
    <m/>
    <m/>
    <s v="No"/>
    <m/>
    <n v="0"/>
    <x v="0"/>
    <b v="0"/>
    <s v="2046-3162 "/>
    <s v="Yes"/>
    <s v="None"/>
    <s v="No"/>
    <m/>
    <s v="https://v2.sherpa.ac.uk/id/publication/21097"/>
    <n v="1"/>
    <n v="0"/>
    <m/>
    <s v="Yes"/>
    <s v="Yes"/>
    <m/>
    <m/>
    <m/>
    <s v="USD"/>
    <n v="3240"/>
    <n v="3240"/>
    <n v="0"/>
    <n v="0"/>
    <n v="0"/>
    <n v="0"/>
    <m/>
    <m/>
    <m/>
    <s v="Education &amp; Educational Research"/>
    <s v="Education"/>
    <b v="0"/>
    <s v="No"/>
    <x v="1"/>
    <x v="1"/>
    <x v="1"/>
  </r>
  <r>
    <s v="10.1007/s11042-019-7698-x"/>
    <m/>
    <m/>
    <x v="1"/>
    <s v="A new visual evaluation criterion of visual cryptography scheme for character secret image"/>
    <s v="Ren, Y.; Liu, F.; Yan, W.; Wang, W."/>
    <n v="4"/>
    <s v="No"/>
    <s v="[Ren, Y.] Beijing Informat Sci Technol Univ, Sch Informat Management, Beijing, Peoples R China; [Liu, F.; Wang, W.] Chinese Acad Sci, Inst Informat Engn, State Key Lab Informat Secur, Beijing, Peoples R China; [Liu, F.; Wang, W.] Univ Chinese Acad Sci, Sch Cyber Secur, Beijing, Peoples R China; [Yan, W.] Auckland Univ Technol, Dept Comp Sci, Auckland, New Zealand Ren, Y., School of Information Management, Beijing Information Science &amp; Technology University, Beijing, China; Liu, F., State Key Laboratory of Information Security, Institute of Information Engineering, Chinese Academy of Sciences, Beijing, China, School of Cyber Security, University of Chinese Academy of Sciences, Beijing, China; Yan, W., Department of Computer Science, Auckland University of Technology, Auckland, New Zealand; Wang, W., State Key Laboratory of Information Security, Institute of Information Engineering, Chinese Academy of Sciences, Beijing, China, School of Cyber Security, University of Chinese Academy of Sciences, Beijing, China"/>
    <n v="1"/>
    <s v="Ren, Y., Liu, F., Wang, W., Yan, W.,"/>
    <s v="Ren, Y (corresponding author), Beijing Informat Sci Technol Univ, Sch Informat Management, Beijing, Peoples R China."/>
    <m/>
    <s v="No"/>
    <s v="Multimedia Tools and Applications"/>
    <x v="2"/>
    <s v="Springer Science and Business Media LLC"/>
    <x v="1"/>
    <s v="journal-article"/>
    <b v="0"/>
    <m/>
    <m/>
    <s v="No"/>
    <m/>
    <n v="0"/>
    <x v="0"/>
    <b v="0"/>
    <s v="1380-7501 1573-7721 "/>
    <s v="Yes"/>
    <s v="12 months"/>
    <s v="No"/>
    <m/>
    <s v="https://v2.sherpa.ac.uk/id/publication/17294"/>
    <m/>
    <n v="0"/>
    <m/>
    <s v="Yes"/>
    <s v="Yes"/>
    <m/>
    <m/>
    <m/>
    <s v="USD"/>
    <n v="3000"/>
    <n v="3000"/>
    <n v="0"/>
    <n v="0"/>
    <n v="0"/>
    <n v="0"/>
    <m/>
    <s v="National Natural Science Foundation of ChinaNational Natural Science Foundation of China (NSFC) [61671448]; Scientific Research Project of Beijing Municipal Educational Committee [KM201611232016]; National Natural Science Foundation of China, NSFC: 61671448"/>
    <s v="National Natural Science Foundation of China; Beijing Municipal Commission of Education"/>
    <s v="Computer Science; Engineering"/>
    <s v="Media Technology; Computer Networks and Communications; Hardware and Architecture; Software"/>
    <b v="0"/>
    <s v="No"/>
    <x v="1"/>
    <x v="1"/>
    <x v="1"/>
  </r>
  <r>
    <s v="10.1016/j.isci.2019.05.009"/>
    <s v="oa journal (via doaj)"/>
    <m/>
    <x v="0"/>
    <s v="Hydraulic Coupling of a Leafless Kauri Tree Remnant to Conspecific Hosts"/>
    <s v="Bader, M.K.-F.; Leuzinger, S."/>
    <n v="2"/>
    <s v="No"/>
    <s v="[Bader, M. K. -F.; Leuzinger, S.] Auckland Univ Technol, Sch Sci, Inst Appl Ecol New Zealand, 34 St Paul St, Auckland 1010, New Zealand Bader, M.K.-F., Institute for Applied Ecology New Zealand, School of Science, Auckland University of Technology, 34 St. Paul Street, Auckland, 1010, New Zealand; Leuzinger, S., Institute for Applied Ecology New Zealand, School of Science, Auckland University of Technology, 34 St. Paul Street, Auckland, 1010, New Zealand"/>
    <n v="1"/>
    <s v="Bader, M. K. -F., Leuzinger, S.,"/>
    <s v="Leuzinger, S (corresponding author), Auckland Univ Technol, Sch Sci, Inst Appl Ecol New Zealand, 34 St Paul St, Auckland 1010, New Zealand."/>
    <s v="Leuzinger, S"/>
    <s v="Yes"/>
    <s v="iScience"/>
    <x v="2"/>
    <s v="Elsevier BV"/>
    <x v="0"/>
    <s v="journal-article"/>
    <b v="1"/>
    <s v="publishedVersion"/>
    <s v="publisher"/>
    <s v="Yes"/>
    <s v="europepmc.org openrepository.aut.ac.nz "/>
    <n v="2"/>
    <x v="0"/>
    <b v="1"/>
    <s v="2589-0042 "/>
    <s v="Yes"/>
    <s v="None"/>
    <s v="Yes"/>
    <s v="None"/>
    <s v="https://v2.sherpa.ac.uk/id/publication/35107"/>
    <n v="7"/>
    <n v="5"/>
    <s v="https://doi.org/10.1016/j.isci.2019.05.009"/>
    <s v="Yes"/>
    <s v="Yes"/>
    <s v="Yes"/>
    <s v="USD"/>
    <n v="3000"/>
    <m/>
    <m/>
    <n v="3000"/>
    <n v="897.2"/>
    <n v="59"/>
    <n v="0"/>
    <n v="485"/>
    <s v="http://www.altmetric.com/details.php?citation_id=64029038"/>
    <s v="Auckland Council: WS1074"/>
    <m/>
    <s v="Science &amp; Technology - Other Topics"/>
    <m/>
    <b v="1"/>
    <s v="Yes"/>
    <x v="0"/>
    <x v="0"/>
    <x v="0"/>
  </r>
  <r>
    <s v="10.1080/10408398.2018.1465888"/>
    <m/>
    <m/>
    <x v="1"/>
    <s v="Meat, eggs, full-fat dairy, and nutritional boogeymen: Does the way in which animals are raised affect health differently in humans?"/>
    <s v="Haskins, Christopher P.: Department of Internal Medicine, Henry Ford Hospital, Detroit, MI, United States; Henderson, George: Human Potential Centre, Auckland University of Technology, Auckland, New Zealand; Champ, Colin E.: Department of Radiation Oncology, University of Pittsburgh Medical Center, Pittsburgh, PA, United States"/>
    <n v="3"/>
    <s v="No"/>
    <s v="[Haskins, Christopher P.] Henry Ford Hosp, Dept Internal Med, Detroit, MI 48202 USA; [Henderson, George] Auckland Univ Technol, Human Potential Ctr, Auckland, New Zealand; [Champ, Colin E.] Univ Pittsburgh, Med Ctr, Dept Radiat Oncol, Pittsburgh, PA USA Haskins, C.P., Department of Internal Medicine, Henry Ford Hospital, Detroit, MI, United States; Henderson, G., Human Potential Centre, Auckland University of Technology, Auckland, New Zealand; Champ, C.E., Department of Radiation Oncology, University of Pittsburgh Medical Center, Pittsburgh, PA, United States"/>
    <n v="1"/>
    <s v="Haskins, Christopher P., Henderson, George"/>
    <s v="Champ, CE (corresponding author), Univ Pittsburgh, Med Ctr, Dept Radiat Oncol, Canc Inst,Dept Integrat Oncol, 815 Freeport Rd, Pittsburgh, PA 15215 USA."/>
    <m/>
    <s v="No"/>
    <s v="Critical Reviews in Food Science and Nutrition"/>
    <x v="4"/>
    <s v="Informa UK Limited"/>
    <x v="1"/>
    <s v="journal-article"/>
    <b v="0"/>
    <m/>
    <m/>
    <s v="No"/>
    <m/>
    <n v="0"/>
    <x v="0"/>
    <b v="0"/>
    <s v="1040-8398 1549-7852 "/>
    <s v="Yes"/>
    <s v="12 months"/>
    <s v="No"/>
    <m/>
    <s v="https://v2.sherpa.ac.uk/id/publication/5131"/>
    <n v="4"/>
    <n v="2"/>
    <m/>
    <s v="Yes"/>
    <s v="Yes"/>
    <m/>
    <m/>
    <m/>
    <s v="USD"/>
    <n v="2950"/>
    <n v="2950"/>
    <n v="16.649999999999999"/>
    <n v="0"/>
    <n v="0"/>
    <n v="28"/>
    <s v="http://www.altmetric.com/details.php?citation_id=38255347"/>
    <m/>
    <m/>
    <s v="Food Science &amp; Technology; Nutrition &amp; Dietetics"/>
    <s v="Food Science; Industrial and Manufacturing Engineering; General Medicine"/>
    <b v="0"/>
    <s v="No"/>
    <x v="1"/>
    <x v="1"/>
    <x v="1"/>
  </r>
  <r>
    <s v="10.1088/1755-1315/322/1/012005"/>
    <s v="oa journal (via observed oa rate)"/>
    <m/>
    <x v="0"/>
    <s v="Predictive Torque Control of Three-level Sparse Neutral Point Clamped Inverter fed IPMSM Drives using Simplified Deadbeat Principle"/>
    <s v="Zhang, Xinan; Foo, Gilbert; Tung, Ngo"/>
    <n v="3"/>
    <s v="No"/>
    <s v=" Zhang, X., Nanyang Technological University, Singapore; Foo, G., Auckland University of Technology, Auckland, New Zealand; Tung, N., Nanyang Technological University, Singapore"/>
    <n v="1"/>
    <s v="Foo, G."/>
    <m/>
    <m/>
    <s v="No"/>
    <s v="IOP Conference Series: Earth and Environmental Science"/>
    <x v="2"/>
    <s v="IOP Publishing"/>
    <x v="0"/>
    <s v="journal-article"/>
    <b v="1"/>
    <s v="publishedVersion"/>
    <s v="publisher"/>
    <s v="No"/>
    <m/>
    <n v="0"/>
    <x v="0"/>
    <b v="0"/>
    <s v="1755-1315 "/>
    <s v="Yes"/>
    <s v="None"/>
    <s v="Yes"/>
    <s v="None"/>
    <s v="https://v2.sherpa.ac.uk/id/publication/11314"/>
    <n v="1"/>
    <n v="1"/>
    <s v="https://doi.org/10.1088/1755-1315/322/1/012005"/>
    <s v="No"/>
    <s v="Yes"/>
    <m/>
    <m/>
    <m/>
    <m/>
    <m/>
    <m/>
    <n v="0"/>
    <n v="0"/>
    <n v="0"/>
    <n v="0"/>
    <m/>
    <s v="Ministry of Education - Singapore, MOE: 2017-T1-002-117, RG 182/17"/>
    <m/>
    <m/>
    <m/>
    <b v="0"/>
    <s v="No"/>
    <x v="1"/>
    <x v="0"/>
    <x v="0"/>
  </r>
  <r>
    <s v="10.1093/mnras/stz1873"/>
    <s v="oa repository (via OAI-PMH doi match)"/>
    <m/>
    <x v="5"/>
    <s v="OGLE-2017-BLG-1186: first application of asteroseismology and Gaussian processes to microlensing"/>
    <s v="Li, S-S: National Astronomical Observatories, Chinese Academy of Sciences, Beijing 100101, China, School of Astronomy and Space Science, University of Chinese Academy of Sciences, Beijing 100049, China; Zang, W: Physics Department and Tsinghua Centre for Astrophysics, Tsinghua University, Beijing 100084, China; Udalski, A: Warsaw University Observatory, Al.Ujazdowskie4, PL-00-478Warszawa, Poland; Shvartzvald, Y: IPAC, Mail Code 100-22, Caltech, 1200 E. California Blvd., Pasadena, CA 91125, USA; Huber, D: Institute for Astronomy, University of Hawaii, 2680 Woodlawn Drive, Honolulu, HI 96822, USA; Lee, C-U: Korea Astronomy and Space Science Institute, Daejon 34055, Republic of Korea, Astronomy and Space Science Major, University of Science and Technology, Korea, (UST), 217 Gajeong-ro Yuseong-gu, Daejeon 34113, Korea; Sumi, T: Department of Earth and Space Science, Graduate School of Science, Osaka University, Toyonaka, Osaka 560-0043, Japan; Gould, A: Korea Astronomy and Space Science Institute, Daejon 34055, Republic of Korea, Department of Astronomy, Ohio State University, 140W. 18th Ave., Columbus, OH 43210,USA, Max Planck Institute for Astronomy, Königstuhl 17, D-69117 Heidelberg, Germany; Mao, S: National Astronomical Observatories, Chinese Academy of Sciences, Beijing 100101, China, Physics Department and Tsinghua Centre for Astrophysics, Tsinghua University, Beijing 100084, China; Fouqué, P: CFHT Corporation, 65-1238 Mamalahoa Hwy, Kamuela, Hawaii 96743, USA, Université de Toulouse, UPS-OMP, IRAP, Toulouse 31400, France; Wang, T: Physics Department and Tsinghua Centre for Astrophysics, Tsinghua University, Beijing 100084, China; Dong, S: Kavli Institute for Astronomy and Astrophysics, Peking University, Yi He Yuan Road 5, Hai Dian District, Beijing 100871, China; Jørgensen, U G: Niels Bohr Institute&amp; Centre for Star and Planet Formation, University of Copenhagen, Øster Voldgade 5, DK-1350 Copenhagen, Denmark; Cole, A: School of Natural Sciences, University of Tasmania, Private Bag 37 Hobart, Tasmania 7001 Australia; Mróz, P: Warsaw University Observatory, Al.Ujazdowskie4, PL-00-478Warszawa, Poland; Szymański, M K: Warsaw University Observatory, Al.Ujazdowskie4, PL-00-478Warszawa, Poland; Skowron, J: Warsaw University Observatory, Al.Ujazdowskie4, PL-00-478Warszawa, Poland; Poleski, R: Department of Astronomy, Ohio State University, 140W. 18th Ave., Columbus, OH 43210,USA; Soszyński, I: Warsaw University Observatory, Al.Ujazdowskie4, PL-00-478Warszawa, Poland; Pietrukowicz, P: Warsaw University Observatory, Al.Ujazdowskie4, PL-00-478Warszawa, Poland; Kozłowski, S: Warsaw University Observatory, Al.Ujazdowskie4, PL-00-478Warszawa, Poland"/>
    <n v="105"/>
    <s v="Yes"/>
    <s v="[Li, S. -S.; Mao, S.] Chinese Acad Sci, Natl Astron Observ, Beijing 100101, Peoples R China; [Li, S. -S.] Univ Chinese Acad Sci, Sch Astron &amp; Space Sci, Beijing 100049, Peoples R China; [Zang, W.; Mao, S.; Wang, T.] Tsinghua Univ, Dept Phys, Beijing 100084, Peoples R China; [Zang, W.; Mao, S.; Wang, T.] Tsinghua Univ, Tsinghua Ctr Astrophys, Beijing 100084, Peoples R China; [Udalski, A.; Mroz, P.; Szymanski, M. K.; Skowron, J.; Soszynski, I.; Pietrukowicz, P.; Kozlowski, S.; Rybicki, K. A.; Iwanek, P.] Univ Warsaw Observ, Al Ujazdowskie 4, PL-00478 Warsaw, Poland; [Shvartzvald, Y.; Novati, S. Calchi; Beichman, C. A.; Carey, S.; Henderson, C. B.] CALTECH, IPAC, Mail Code 100-22,1200 E Calif Blvd, Pasadena, CA 91125 USA; [Huber, D.] Univ Hawaii, Inst Astron, 2680 Woodlawn Dr, Honolulu, HI 96822 USA; [Lee, C. -U.; Gould, A.; Chung, S. -J.; Hwang, K. -H.; Jung, Y. K.; Ryu, Y. -H.; Shin, I. -G.; Cha, S. -M.; Kim, D. -J.; Kim, H. -W.; Kim, S. -L.; Lee, D. -J.; Lee, Y.; Park, B. -G.] Korea Astron &amp; Space Sci Inst, Daejon 34055, South Korea; [Lee, C. -U.; Chung, S. -J.; Kim, S. -L.; Park, B. -G.] Univ Sci &amp; Technol Korea UST, Astron &amp; Space Sci Major, 217 Gajeong Ro, Daejeon 34113, South Korea; [Sumi, T.; Hirao, Y.; Kondo, I.; Miyazaki, S.; Nagakane, M.; Suematsu, H.] Osaka Univ, Grad Sch Sci, Dept Earth &amp; Space Sci, Toyonaka, Osaka 5600043, Japan; [Gould, A.; Poleski, R.; Gaudi, B. S.; Pogge, R. W.] Ohio State Univ, Dept Astron, 140 W 18th Ave, Columbus, OH 43210 USA; [Gould, A.; Henning, T.; Mancini, L.] Max Planck Inst Astron, Konigstuhl 17, D-69117 Heidelberg, Germany; [Fouque, P.] CFHT Corp, 65-1238 Mamalahoa Hwy, Kamuela, HI 96743 USA; [Fouque, P.] Univ Toulouse, UPS OMP, IRAP, F-31400 Toulouse, France; [Dong, S.] Peking Univ, Kavli Inst Astron &amp; Astrophys, Yi He Yuan Rd 5, Beijing 100871, Peoples R China; [Jorgensen, U. G.; Fujii, Y. I.] Univ Copenhagen, Niels Bohr Inst, Oster Voldgade 5, DK-1350 Copenhagen, Denmark; [Jorgensen, U. G.; Fujii, Y. I.] Univ Copenhagen, Ctr Star &amp; Planet Format, Oster Voldgade 5, DK-1350 Copenhagen, Denmark; [Cole, A.; Beaulieu, J. -P.; Blackman, J.; Hill, K.] Univ Tasmania, Sch Nat Sci, Private Bag 37, Hobart, Tas 7001, Australia; [Ulaczyk, K.] Univ Warwick, Dept Phys, Gibbet Hill Rd, Coventry CV4 7AL, W Midlands, England; [Yee, J. C.; Jung, Y. K.] Harvard &amp; Smithsonian, Ctr Astrophys, 60 Garden St, Cambridge, MA 02138 USA; [Bryden, G.] CALTECH, Jet Prop Lab, 4800 Oak Grove Dr, Pasadena, CA 91109 USA; [Zhu, W.] Univ Toronto, Canadian Inst Theoret Astrophys, 60 St George St, Toronto, ON M5S 3H8, Canada; [Albrow, M. D.] Univ Canterbury, Dept Phys &amp; Astron, Private Bag 4800, Christchurch 8020, New Zealand; [Han, C.] Chungbuk Natl Univ, Dept Phys, Cheongju 28644, South Korea; [Cha, S. -M.; Lee, Y.] Kyung Hee Univ, Sch Space Res, Yongin 17104, Kyeonggi, South Korea; [Pogge, R. W.] Ohio State Univ, Ctr Cosmol &amp; AstroParticle Phys, 191 West Woodruff Ave, Columbus, OH 43210 USA; [Bond, I. A.] Massey Univ, Inst Nat &amp; Math Sci, Auckland 0745, New Zealand; [Abe, F.; Itow, Y.; Matsubara, Y.; Muraki, Y.] Nagoya Univ, Insti Space Earth Environm Res, Nagoya, Aichi 4648601, Japan; [Barry, R.; Bennett, D. P.; Bhattacharya, A.; Ranc, C.] NASA, Goddard Space Flight Ctr, Code 667, Greenbelt, MD 20771 USA; [Bennett, D. P.; Bhattacharya, A.] Univ Maryland, Dept Astron, College Pk, MD 20742 USA; [Donachie, M.; Li, M. C. A.; Rattenbury, N. J.] Univ Auckland, Dept Phys, Private Bag 92019, Auckland, New Zealand; [Fukui, A.] Natl Astron Observ Japan, Okayama Astrophys Observ, 3037-5 Honjo, Asakuchi, Okayama 7190232, Japan; [Koshimoto, N.] Univ Tokyo, Grad Sch Sci, Dept Astron, Bunkyo Ku, 7-3-1 Hongo, Tokyo 1130033, Japan; [Koshimoto, N.] Natl Astron Observ Japan, 2-21-1 Osawa, Mitaka, Tokyo 1818588, Japan; [Sullivan, D. J.] Victoria Univ, Sch Chem &amp; Phys Sci, Wellington 6140, New Zealand; [Suzuki, D.] Japan Aerosp Explorat Agcy, Inst Space &amp; Astronaut Sci, Chuo Ku, 3-1-1 Yoshinodai, Sagamihara, Kanagawa 2525210, Japan; [Tristram, P. J.] Univ Canterbury, Mt John Observ, POB 56, Lake Tekapo 8770, New Zealand; [Yonehara, A.] Kyoto Sangyo Univ, Dept Phys, Fac Sci, Kyoto 6038555, Japan; [Christie, G.; Natusch, T.] Auckland Observ, Auckland 1345, New Zealand; [Drummond, J.] Possum Observ, Patutahi, New Zealand; [Green, J.; Hennerley, S.] Kumeu Observ, Kumeu, New Zealand; [Natusch, T.] AUT Univ, IRASR, Auckland 1010, New Zealand; [Porritt, I.] Turitea Observ, Palmerston North, New Zealand; [Bachelet, E.; Street, R. A.] Las Cumbres Observ, 6740 Cortona Dr,Suite 102, Goleta, CA 93117 USA; [Maoz, D.] Tel Aviv Univ, Sch Phys &amp; Astron, IL-6997801 Tel Aviv, Israel; [Tsapras, Y.; Hundertmark, M.] Univ Heidelberg ZAH, Zentrum Astron, Astron Rechen Inst, D-69120 Heidelberg, Germany; [Bozza, V.] Univ Salerno, Dipartimento Fis ER Caianiello, Via Giovanni Paolo II 132, I-84084 Fisciano, Italy; [Bozza, V.] Ist Nazl Fis Nucl, Sez Napoli, I-80126 Naples, Italy; [Dominik, M.; Jaimes, R. Figuera; Helling, C.] Univ St Andrews, Ctr Exoplanet Sci, SUPA, Sch Phys &amp; Astron, St Andrews KY16 9SS, Fife, Scotland; [Peixinho, N.] Univ Coimbra, CITEUC Ctr Earth &amp; Space Res, Geophys &amp; Astron Observ, R Observ S-N, P-3040004 Coimbra, Portugal; [Sajadian, S.] Isfahan Univ Technol, Dept Phys, Esfahan 8415683111, Iran; [Burgdorf, M. J.] Univ Hamburg, Fac Math Informat &amp; Nat Sci, Dept Earth Sci, Inst Meteorol, Bundesstr 55, D-20146 Hamburg, Germany; [Evans, D. F.; Southworth, J.] Keele Univ, Astrophys Grp, Keele ST5 5BG, Staffs, England; [Fujii, Y. I.] Nagoya Univ, Inst Adv Res, Chikusa Ku, Furo Cho, Nagoya, Aichi 4648601, Japan; [Fujii, Y. I.] Nagoya Univ, Dept Phys, Chikusa Ku, Furo Cho, Nagoya, Aichi 4648601, Japan; [Haikala, L. K.] Univ Atacama, Inst Astron &amp; Ciencias Planetarias Atacama, Copayapu 485, Copiapo, Chile; [Hinse, T. C.] Chungnam Natl Univ, Dept Astron &amp; Space Sci, Daejeon 34134, South Korea; [Mancini, L.] Univ Roma Tor Vergata, Dipartimento Fis, Via Ric Sci 1, I-00133 Rome, Italy; [Mancini, L.] IIASS, Via G Pellegrino 19, I-84019 Vietri Sur Mare, SA, Italy; [Longa-Pena, P.; Unda-Sanzana, E.] Univ Antofagasta, Ctr Astron, Ave Angamos 601, Antofagasta, Chile; [Rahvar, S.] Sharif Univ Technol, Dept Phys, POB 11155-9161, Tehran, Iran; [Rabus, M.] Las Cumbres Observ Global Telescope, 6740 Cortona Dr,Suite 102, Goleta, CA 93111 USA; [Rabus, M.] Univ Calif Santa Barbara, Dept Phys, Santa Barbara, CA 93106 USA; [Skottfelt, J.] Open Univ, Ctr Elect Imaging, Dept Phys Sci, Milton Keynes MK7 6AA, Bucks, England; [Snodgrass, C.] Univ Edinburgh, Inst Astron, Royal Observ, Edinburgh EH9 3HJ, Midlothian, Scotland; [von Essen, C.] Aarhus Univ, Stellar Astrophys Ctr, Dept Phys &amp; Astron, Ny Munkegade 120, DK-8000 Aarhus C, Denmark; [Beaulieu, J. -P.] UPMC Univ Paris 6, Sorbonne Univ, 98 Bis Bd Arago, F-75014 Paris, France; [Beaulieu, J. -P.] Inst Astrophys Paris, CNRS, UMR 7095, 98 Bis Bd Arago, F-75014 Paris, France Li, S.-S., National Astronomical Observatories, Chinese Academy of Sciences, Beijing, 100101, China, School of Astronomy and Space Science, University of Chinese Academy of Sciences, Beijing, 100049, China; Zang, W., Physics Department and Tsinghua Centre for Astrophysics, Tsinghua University, Beijing, 100084, China; Udalski, A., Warsaw University Observatory, Al. Ujazdowskie 4, Warszawa, PL-00-478, Poland; Shvartzvald, Y., IPAC, Mail Code 100-22, Caltech, 1200 E. California Blvd., Pasadena, CA  91125, United States; Huber, D., Institute for Astronomy, University of Hawaii, 2680 Woodlawn Drive, Honolulu, HI  96822, United States; Lee, C.-U., Korea Astronomy and Space Science Institute, Daejon, 34055, South Korea, Astronomy and Space Science Major, University of Science and Technology, Korea, (UST), 217 Gajeong-ro, Yuseong-gu, Daejeon, 34113, South Korea; Sumi, T., Department of Earth and Space Science, Graduate School of Science, Osaka University, Toyonaka, Osaka  560-0043, Japan; Gould, A., Korea Astronomy and Space Science Institute, Daejon, 34055, South Korea, Department of Astronomy, Ohio State University, 140 W. 18th Ave., Columbus, OH  43210, United States, Max Planck Institute for Astronomy, Königstuhl 17, Heidelberg, D-69117, Germany; Mao, S., National Astronomical Observatories, Chinese Academy of Sciences, Beijing, 100101, China, Physics Department and Tsinghua Centre for Astrophysics, Tsinghua University, Beijing, 100084, China; Fouqué, P., CFHT Corporation, 65-1238 Mamalahoa Hwy, Kamuela, Hawaii, 96743, United States, Université de Toulouse, UPS-OMP, IRAP, Toulouse, 31400, France; Wang, T., Physics Department and Tsinghua Centre for Astrophysics, Tsinghua University, Beijing, 100084, China; Dong, S., Kavli Institute for Astronomy and Astrophysics, Peking University, Yi He Yuan Road 5, Hai Dian District, Beijing, 100871, China; Jørgensen, U.G., Niels Bohr Institute, Centre for Star and Planet Formation, University of Copenhagen, Øster Voldgade 5, Copenhagen, DK-1350, Denmark; Cole, A., School of Natural Sciences, University of Tasmania, Private Bag 37, Hobart, TAS  7001, Australia; Mróz, P., Warsaw University Observatory, Al. Ujazdowskie 4, Warszawa, PL-00-478, Poland; Szymanski, M.K., Warsaw University Observatory, Al. Ujazdowskie 4, Warszawa, PL-00-478, Poland; Skowron, J., Warsaw University Observatory, Al. Ujazdowskie 4, Warszawa, PL-00-478, Poland; Poleski, R., Department of Astronomy, Ohio State University, 140 W. 18th Ave., Columbus, OH  43210, United States; Soszynski, I., Warsaw University Observatory, Al. Ujazdowskie 4, Warszawa, PL-00-478, Poland; Pietrukowicz, P., Warsaw University Observatory, Al. Ujazdowskie 4, Warszawa, PL-00-478, Poland; Kozłowski, S., Warsaw University Observatory, Al. Ujazdowskie 4, Warszawa, PL-00-478, Poland; Ulaczyk, K., Department of Physics, University of Warwick, Gibbet Hill Road, Coventry, CV4 7AL, United Kingdom; Rybicki, K.A., Warsaw University Observatory, Al. Ujazdowskie 4, Warszawa, PL-00-478, Poland; Iwanek, P., Warsaw University Observatory, Al. Ujazdowskie 4, Warszawa, PL-00-"/>
    <n v="1"/>
    <s v="Li, S. -S., Mao, S., Zang, W., Wang, T., Udalski, A., Mroz, P., Szymanski, M. K., Skowron, J., Soszynski, I., Pietrukowicz, P., Kozlowski, S., Rybicki, K. A., Iwanek, P., Shvartzvald, Y., Novati, S. Calchi, Beichman, C. A., Carey, S., Henderson, C. B., Huber, D., Lee, C. -U., Gould, A., Chung, S. -J., Hwang, K. -H., Jung, Y. K., Ryu, Y. -H., Shin, I. -G., Cha, S. -M., Kim, D. -J., Kim, H. -W., Kim, S. -L., Lee, D. -J., Lee, Y., Park, B. -G., Sumi, T., Hirao, Y., Kondo, I., Miyazaki, S., Nagakane, M., Suematsu, H., Poleski, R., Gaudi, B. S., Pogge, R. W., Henning, T., Mancini, L., Fouque, P., Dong, S., Jorgensen, U. G., Fujii, Y. I., Cole, A., Beaulieu, J. -P., Blackman, J., Hill, K., Ulaczyk, K., Yee, J. C., Bryden, G., Zhu, W., Albrow, M. D., Han, C., Bond, I. A., Abe, F., Itow, Y., Matsubara, Y., Muraki, Y., Barry, R., Bennett, D. P., Bhattacharya, A., Ranc, C., Donachie, M., Li, M. C. A., Rattenbury, N. J., Fukui, A., Koshimoto, N., Sullivan, D. J., Suzuki, D., Tristram, P. J., Yonehara, A., Christie, G., Natusch, T., Drummond, J., Green, J., Hennerley, S."/>
    <s v="Li, SS (corresponding author), Chinese Acad Sci, Natl Astron Observ, Beijing 100101, Peoples R China.; Li, SS (corresponding author), Univ Chinese Acad Sci, Sch Astron &amp; Space Sci, Beijing 100049, Peoples R China."/>
    <m/>
    <s v="No"/>
    <s v="Monthly Notices of the Royal Astronomical Society"/>
    <x v="2"/>
    <s v="Oxford University Press (OUP)"/>
    <x v="0"/>
    <s v="journal-article"/>
    <b v="0"/>
    <s v="publishedVersion"/>
    <s v="repository"/>
    <s v="Yes"/>
    <s v="pure.atira.dk pure.ed.ac.uk eprints.utas.edu.au research-repository.st-andrews.ac.uk authors.library.caltech.edu oro.open.ac.uk eprints.keele.ac.uk arXiv.org "/>
    <n v="8"/>
    <x v="0"/>
    <b v="0"/>
    <s v="0035-8711 1365-2966 "/>
    <s v="Yes"/>
    <s v="None"/>
    <s v="Yes"/>
    <s v="None"/>
    <s v="https://v2.sherpa.ac.uk/id/publication/24618"/>
    <n v="5"/>
    <n v="5"/>
    <s v="https://arxiv.org/pdf/1904.07718"/>
    <s v="Yes"/>
    <s v="Yes"/>
    <m/>
    <m/>
    <m/>
    <s v="USD"/>
    <n v="2760"/>
    <n v="2760"/>
    <n v="7.58"/>
    <n v="0"/>
    <n v="0"/>
    <n v="1"/>
    <s v="http://www.altmetric.com/details.php?citation_id=59120047"/>
    <s v="National Science Foundation of ChinaNational Natural Science Foundation of China (NSFC) [11821303, 11761131004]; National Science Centre, PolandNational Science Centre, Poland [MAESTRO 2014/14/A/ST9/00121]; National Science FoundationNational Science Foundation (NSF) [AST-1717000]; JSPS KAKENHIMinistry of Education, Culture, Sports, Science and Technology, Japan (MEXT)Japan Society for the Promotion of ScienceGrants-in-Aid for Scientific Research (KAKENHI) [JSPS24253004, JSPS26247023, JSPS23340064, JSPS15H00781, JP16H06287, JP17H02871]; US NSFNational Science Foundation (NSF) [AST-1516842]; JPL grant [1500811]; Canada-France-Hawaii Telescope (CFHT) [11573003]; National Science Foundation of China (NSFC)National Natural Science Foundation of China (NSFC) [11573003]; National Research Foundation of KoreaNational Research Foundation of Korea [2017R1A4A1015178]; DFGGerman Research Foundation (DFG)European Commission [SPP 1992, WA 1047/11-1]; National Funds through FCT -Foundation for Science and Technology [UID/Multi/00611/2013]; FEDER -European Regional Development FundEuropean Commission [POCI-01-0145-FEDER-006922]; Italian Minister of Instruction, University and Research (MIUR) through FFABR 2017 fundMinistry of Education, Universities and Research (MIUR); University of Tasmania through the UTAS Foundation; CNESCentre National D'etudes Spatiales; Australian Research Council's LIEF funding schemeAustralian Research Council [LE110100055]; National Aeronautics and Space AdministrationNational Aeronautics &amp; Space Administration (NASA); National Science FoundationNational Science Foundation (NSF); ANR COLD-WORLDSFrench National Research Agency (ANR) [ANR-18-CE31-0002]; National Science Foundation, NSF: AST-1516842, AST-1717000, JP16H06287, JP17H02871, JSPS15H00781, JSPS23340064, JSPS24253004, JSPS26247023; National Aeronautics and Space Administration, NASA; Jet Propulsion Laboratory, JPL: 11573003, 1500811, 2017R1A4A1015178; Australian Research Council, ARC: LE110100055; University of Tasmania, UTAS; Deutsche Forschungsgemeinschaft, DFG: WA 1047/11-1; Agence Nationale de la Recherche, ANR; National Natural Science Foundation of China, NSFC: 11761131004, 11821303; Fundação para a Ciência e a Tecnologia, FCT: UID/Multi/00611/2013; Centre National d’Etudes Spatiales, CNES; Ministero dell’Istruzione, dell’Università e della Ricerca, MIUR; National Research Foundation of Korea, NRF; Narodowe Centrum Nauki, NCN: MAESTRO 2014/14/A/ST9/00121; European Regional Development Fund, ERDF: POCI-01-0145-FEDER-006922"/>
    <s v="California Institute of Technology; Japan Society for the Promotion of Science; National Natural Science Foundation of China; National Research Foundation of Korea; Agence Nationale de la Recherche; Jet Propulsion Laboratory; Australian Research Council; University of Tasmania; National Aeronautics and Space Administration; University of Massachusetts; Narodowym Centrum Nauki; Korea Astronomy and Space Science Institute; National Science Foundation"/>
    <s v="Astronomy &amp; Astrophysics"/>
    <s v="Space and Planetary Science; Astronomy and Astrophysics"/>
    <b v="0"/>
    <s v="No"/>
    <x v="1"/>
    <x v="0"/>
    <x v="5"/>
  </r>
  <r>
    <s v="10.1016/j.jbiomech.2019.07.020"/>
    <s v="oa repository (via OAI-PMH title and first author match)"/>
    <m/>
    <x v="5"/>
    <s v="A simple method for computing sprint acceleration kinetics from running velocity data: Replication study with improved design"/>
    <s v="Morin, Jean-Benoit; Samozino, Pierre; Murata, Munenori; Cross, Matt R; Nagahara, Ryu"/>
    <n v="5"/>
    <s v="No"/>
    <s v="[Morin, Jean-Benoit] Univ Cote Azur, LAMHESS, Nice, France; [Samozino, Pierre; Cross, Matt R.] Univ Savoie Mont Blanc, Lab Interuniv Biol Motricite, EA 7424, F-73000 Chambery, France; [Murata, Munenori; Nagahara, Ryu] Natl Inst Fitness &amp; Sports Kanoya, Kanoya, Japan; [Morin, Jean-Benoit; Cross, Matt R.] Auckland Univ Technol, SPRINZ, Auckland, New Zealand Morin, J.-B., Université Côte d'Azur, LAMHESS, Nice, France, Sports Performance Research Institute New Zealand (SPRINZ), Auckland University of Technology, Auckland, New Zealand; Samozino, P., Univ Savoie Mont Blanc, Laboratoire Interuniversitaire de Biologie de la Motricité, EA 7424, Chambéry, F-73000, France; Murata, M., National Institute of Fitness and Sports in Kanoya, Kanoya, Japan; Cross, M.R., Univ Savoie Mont Blanc, Laboratoire Interuniversitaire de Biologie de la Motricité, EA 7424, Chambéry, F-73000, France, Sports Performance Research Institute New Zealand (SPRINZ), Auckland University of Technology, Auckland, New Zealand; Nagahara, R., National Institute of Fitness and Sports in Kanoya, Kanoya, Japan"/>
    <n v="1"/>
    <s v="Morin, Jean-Benoit, Samozino, Pierre, Cross, Matt R., Murata, Munenori, Nagahara, Ryu,"/>
    <s v="Morin, JB (corresponding author), Fac Sport Sci, 261 Blvd Mercantour, F-06205 Nice, France."/>
    <s v="Morin, J.-B."/>
    <s v="Yes"/>
    <s v="Journal of Biomechanics"/>
    <x v="2"/>
    <s v="Elsevier BV"/>
    <x v="0"/>
    <s v="journal-article"/>
    <b v="0"/>
    <s v="submittedVersion"/>
    <s v="repository"/>
    <s v="Yes"/>
    <s v="share.osf.io "/>
    <n v="1"/>
    <x v="0"/>
    <b v="0"/>
    <s v="0021-9290 "/>
    <s v="Yes"/>
    <s v="12 months"/>
    <s v="No"/>
    <m/>
    <s v="https://v2.sherpa.ac.uk/id/publication/13780"/>
    <n v="13"/>
    <n v="18"/>
    <s v="http://osf.io/vgqzs/download"/>
    <s v="Yes"/>
    <s v="Yes"/>
    <m/>
    <m/>
    <m/>
    <s v="USD"/>
    <n v="3500"/>
    <n v="3500"/>
    <n v="54.25"/>
    <n v="0"/>
    <n v="0"/>
    <n v="85"/>
    <s v="http://www.altmetric.com/details.php?citation_id=64189396"/>
    <m/>
    <m/>
    <s v="Biophysics; Engineering"/>
    <s v="Biophysics; Rehabilitation; Orthopedics and Sports Medicine; Biomedical Engineering"/>
    <b v="0"/>
    <s v="No"/>
    <x v="1"/>
    <x v="0"/>
    <x v="5"/>
  </r>
  <r>
    <s v="10.1007/978-3-030-28180-9_17"/>
    <m/>
    <m/>
    <x v="1"/>
    <s v="&quot;I don't think they realised what an impact they had…their voices are still in my head: The profound impact of attentive care on career meaningfulness and wellbeing&quot;"/>
    <s v="Elley-Brown, Margie J."/>
    <n v="1"/>
    <s v="No"/>
    <s v=" Elley-Brown, M.J., Auckland University of Technology (AUT), Auckland, New Zealand"/>
    <n v="1"/>
    <s v="Elley-Brown, M.J."/>
    <s v="Elley-Brown, M.J.; Auckland University of Technology (AUT)New Zealand; email: margieeb@gmail.com"/>
    <s v="Elley-Brown, M.J."/>
    <s v="Yes"/>
    <s v="Theory, Research and Dynamics of Career Wellbeing"/>
    <x v="2"/>
    <s v="Springer International Publishing"/>
    <x v="1"/>
    <s v="book-chapter"/>
    <b v="0"/>
    <m/>
    <m/>
    <s v="No"/>
    <m/>
    <n v="0"/>
    <x v="0"/>
    <b v="0"/>
    <m/>
    <m/>
    <m/>
    <m/>
    <m/>
    <m/>
    <m/>
    <n v="0"/>
    <m/>
    <s v="No"/>
    <s v="Yes"/>
    <m/>
    <m/>
    <m/>
    <m/>
    <m/>
    <m/>
    <n v="0"/>
    <n v="0"/>
    <n v="0"/>
    <n v="0"/>
    <m/>
    <m/>
    <m/>
    <m/>
    <m/>
    <b v="0"/>
    <s v="No"/>
    <x v="1"/>
    <x v="1"/>
    <x v="1"/>
  </r>
  <r>
    <s v="10.1186/s13047-019-0358-6"/>
    <s v="oa journal (via doaj)"/>
    <m/>
    <x v="0"/>
    <s v="Reliability of a two-probe ultrasound imaging procedure to measure strain in the Achilles tendon"/>
    <s v="Molyneux, Prue; Ellis, Richard F.; Carroll, Matthew"/>
    <n v="3"/>
    <s v="No"/>
    <s v="[Molyneux, Prue; Carroll, Matthew] Auckland Univ Technol, Sch Clin Sci, Fac Hlth &amp; Environm Sci, Dept Podiatry, Private Bag 92006, Auckland 1142, New Zealand; [Ellis, Richard F.] Auckland Univ Technol, Sch Clin Sci, Fac Hlth &amp; Environm Sci, Dept Physiotherapy, Private Bag 92006, Auckland 1142, New Zealand Molyneux, P., Department of Podiatry, School of Clinical Sciences, Faculty of Health and Environmental Sciences, Private Bag 92006, Auckland, 1142, New Zealand; Ellis, R.F., Department of Physiotherapy, School of Clinical Sciences, Faculty of Health and Environmental Sciences, Private Bag 92006, Auckland, 1142, New Zealand; Carroll, M., Department of Podiatry, School of Clinical Sciences, Faculty of Health and Environmental Sciences, Private Bag 92006, Auckland, 1142, New Zealand"/>
    <n v="1"/>
    <s v="Molyneux, Prue, Carroll, Matthew, Ellis, Richard F.,"/>
    <s v="Molyneux, P (corresponding author), Auckland Univ Technol, Sch Clin Sci, Fac Hlth &amp; Environm Sci, Dept Podiatry, Private Bag 92006, Auckland 1142, New Zealand."/>
    <s v="Molyneux, P"/>
    <s v="Yes"/>
    <s v="Journal of Foot and Ankle Research"/>
    <x v="2"/>
    <s v="Springer Science and Business Media LLC"/>
    <x v="0"/>
    <s v="journal-article"/>
    <b v="1"/>
    <s v="publishedVersion"/>
    <s v="publisher"/>
    <s v="Yes"/>
    <s v="europepmc.org openrepository.aut.ac.nz "/>
    <n v="2"/>
    <x v="0"/>
    <b v="1"/>
    <s v="1757-1146 "/>
    <s v="Yes"/>
    <s v="None"/>
    <s v="Yes"/>
    <s v="None"/>
    <s v="https://v2.sherpa.ac.uk/id/publication/38996"/>
    <m/>
    <n v="0"/>
    <s v="https://doi.org/10.1186/s13047-019-0358-6"/>
    <s v="Yes"/>
    <s v="Yes"/>
    <s v="Yes"/>
    <s v="GBP"/>
    <n v="1370"/>
    <s v="USD"/>
    <n v="2145"/>
    <n v="2145"/>
    <n v="3.75"/>
    <n v="0"/>
    <n v="0"/>
    <n v="7"/>
    <s v="http://www.altmetric.com/details.php?citation_id=66820078"/>
    <s v="Podiatry New Zealand"/>
    <s v="Podiatry New Zealand"/>
    <s v="Orthopedics"/>
    <s v="Orthopedics and Sports Medicine"/>
    <b v="1"/>
    <s v="Yes"/>
    <x v="0"/>
    <x v="0"/>
    <x v="0"/>
  </r>
  <r>
    <s v="10.3389/fmicb.2019.02129"/>
    <s v="oa journal (via doaj)"/>
    <m/>
    <x v="0"/>
    <s v="Corrigendum: Subsurface Microbial Habitats in an Extreme Desert Mars-Analog Environment"/>
    <s v="Warren-Rhodes, Kimberley A.; Lee, Kevin C.; Archer, Stephen D. J.; Cabrol, Nathalie; Ng-Boyle, Linda; Wettergreen, David; Zacny, Kris; Pointing, Stephen B."/>
    <n v="8"/>
    <s v="No"/>
    <s v="[Warren-Rhodes, Kimberley A.; Cabrol, Nathalie] NASA, Ames Res Ctr, Mountain View, CA USA; [Warren-Rhodes, Kimberley A.; Cabrol, Nathalie] SETI Inst, Mountain View, CA USA; [Lee, Kevin C.; Archer, Stephen D. J.] Auckland Univ Technol, Sch Sci, Auckland, New Zealand; [Ng-Boyle, Linda] Univ Washington, Coll Engn, Seattle, WA 98195 USA; [Wettergreen, David] Carnegie Mellon Univ, Inst Robot, Pittsburgh, PA 15213 USA; [Zacny, Kris] Honeybee Robot Spacecraft Mech Corp, Pasadena, CA USA; [Pointing, Stephen B.] Natl Univ Singapore, Yale NUS Coll, Singapore, Singapore; [Pointing, Stephen B.] Natl Univ Singapore, Dept Biol Sci, Singapore, Singapore Warren-Rhodes, K.A., NASA Ames Research Center, Mountain View, CA, United States, The SETI Institute, Mountain View, CA, United States; Lee, K.C., School of Sciences, Auckland University of Technology, Auckland, New Zealand; Archer, S.D.J., School of Sciences, Auckland University of Technology, Auckland, New Zealand; Cabrol, N., NASA Ames Research Center, Mountain View, CA, United States, The SETI Institute, Mountain View, CA, United States; Ng-Boyle, L., College of Engineering, University of Washington, Seattle, WA, United States; Wettergreen, D., Institute of Robotics, Carnegie Mellon University, Pittsburgh, PA, United States; Zacny, K., Honeybee Robotics Spacecraft Mechanisms Corp, Pasadena, CA, United States; Pointing, S.B., Yale-NUS College, National University of Singapore, Singapore, Singapore, Department of Biological Sciences, National University of Singapore, Singapore, Singapore; NASA Life in the Atacama Project Team"/>
    <n v="1"/>
    <s v="Warren-Rhodes, Kimberley A., Cabrol, Nathalie, Lee, Kevin C., Archer, Stephen D. J."/>
    <s v="Pointing, SB (corresponding author), Natl Univ Singapore, Yale NUS Coll, Singapore, Singapore.; Pointing, SB (corresponding author), Natl Univ Singapore, Dept Biol Sci, Singapore, Singapore."/>
    <m/>
    <s v="No"/>
    <s v="Frontiers in Microbiology"/>
    <x v="2"/>
    <s v="Frontiers Media SA"/>
    <x v="0"/>
    <s v="journal-article"/>
    <b v="1"/>
    <s v="publishedVersion"/>
    <s v="publisher"/>
    <s v="Yes"/>
    <s v="europepmc.org "/>
    <n v="1"/>
    <x v="0"/>
    <b v="1"/>
    <s v="1664-302X "/>
    <s v="Yes"/>
    <s v="None"/>
    <s v="Yes"/>
    <s v="None"/>
    <s v="https://v2.sherpa.ac.uk/id/publication/22699"/>
    <m/>
    <n v="1"/>
    <s v="https://doi.org/10.3389/fmicb.2019.02129"/>
    <s v="Yes"/>
    <s v="Yes"/>
    <s v="Yes"/>
    <s v="USD"/>
    <n v="2950"/>
    <m/>
    <m/>
    <n v="2950"/>
    <n v="0.25"/>
    <n v="0"/>
    <n v="0"/>
    <n v="1"/>
    <s v="http://www.altmetric.com/details.php?citation_id=68098485"/>
    <m/>
    <m/>
    <s v="Microbiology"/>
    <s v="Microbiology (medical); Microbiology"/>
    <b v="0"/>
    <s v="No"/>
    <x v="1"/>
    <x v="0"/>
    <x v="0"/>
  </r>
  <r>
    <s v="10.1108/AAAJ-10-2016-2745"/>
    <m/>
    <m/>
    <x v="1"/>
    <s v="Watch that tone"/>
    <s v="Fisher, Richard; van Staden, Chris J.; Richards, Glenn"/>
    <n v="3"/>
    <s v="No"/>
    <s v="[Fisher, Richard] Univ Canterbury, Dept Accounting &amp; Informat Syst, Christchurch, New Zealand; [van Staden, Chris J.] Auckland Univ Technol, Dept Accounting, Auckland, New Zealand; [Richards, Glenn] NZ FinTech, Christchurch, New Zealand Fisher, R., Department of Accounting and Information Systems, University of Canterbury, Christchurch, New Zealand; van Staden, C.J., Department of Accounting, Auckland University of Technology, Auckland, New Zealand; Richards, G., NZ FinTech, Christchurch, New Zealand"/>
    <n v="1"/>
    <s v="Fisher, Richard, van Staden, Chris J."/>
    <s v="van Staden, CJ (corresponding author), Auckland Univ Technol, Dept Accounting, Auckland, New Zealand."/>
    <s v="van Staden, CJ"/>
    <s v="Yes"/>
    <s v="Accounting, Auditing &amp; Accountability Journal"/>
    <x v="2"/>
    <s v="Emerald"/>
    <x v="1"/>
    <s v="journal-article"/>
    <b v="0"/>
    <m/>
    <m/>
    <s v="No"/>
    <m/>
    <n v="0"/>
    <x v="0"/>
    <b v="0"/>
    <s v="0951-3574 "/>
    <s v="Yes"/>
    <s v="None"/>
    <s v="No"/>
    <m/>
    <s v="https://v2.sherpa.ac.uk/id/publication/73"/>
    <n v="2"/>
    <n v="4"/>
    <m/>
    <s v="Yes"/>
    <s v="Yes"/>
    <m/>
    <m/>
    <m/>
    <s v="USD"/>
    <n v="3240"/>
    <n v="3240"/>
    <n v="0"/>
    <n v="0"/>
    <n v="0"/>
    <n v="0"/>
    <m/>
    <m/>
    <m/>
    <s v="Business &amp; Economics"/>
    <s v="Accounting; Economics;  Econometrics and Finance (miscellaneous)"/>
    <b v="0"/>
    <s v="No"/>
    <x v="1"/>
    <x v="1"/>
    <x v="1"/>
  </r>
  <r>
    <s v="10.1108/AAAJ-04-2016-2532"/>
    <m/>
    <m/>
    <x v="1"/>
    <s v="Accounting for the &quot;working poor&quot;: analysing the living wage debate in Aotearoa New Zealand"/>
    <s v="Skilling, Peter; Tregidga, Helen"/>
    <n v="2"/>
    <s v="No"/>
    <s v="[Skilling, Peter] Auckland Univ Technol, Dept Management, Auckland, New Zealand; [Tregidga, Helen] Royal Holloway Univ London, Sch Management, Egham, Surrey, England Skilling, P., Department of Management, Auckland University of Technology, Auckland, New Zealand; Tregidga, H., School of Management, Royal Holloway University of London, Egham, United Kingdom"/>
    <n v="1"/>
    <s v="Skilling, Peter"/>
    <s v="Tregidga, H (corresponding author), Royal Holloway Univ London, Sch Management, Egham, Surrey, England."/>
    <m/>
    <s v="No"/>
    <s v="Accounting, Auditing &amp; Accountability Journal"/>
    <x v="2"/>
    <s v="Emerald"/>
    <x v="1"/>
    <s v="journal-article"/>
    <b v="0"/>
    <m/>
    <m/>
    <s v="No"/>
    <m/>
    <n v="0"/>
    <x v="0"/>
    <b v="0"/>
    <s v="0951-3574 "/>
    <s v="Yes"/>
    <s v="None"/>
    <s v="No"/>
    <m/>
    <s v="https://v2.sherpa.ac.uk/id/publication/73"/>
    <n v="5"/>
    <n v="4"/>
    <m/>
    <s v="Yes"/>
    <s v="Yes"/>
    <m/>
    <m/>
    <m/>
    <s v="USD"/>
    <n v="3240"/>
    <n v="3240"/>
    <n v="0"/>
    <n v="0"/>
    <n v="0"/>
    <n v="0"/>
    <m/>
    <m/>
    <m/>
    <s v="Business &amp; Economics"/>
    <s v="Accounting; Economics;  Econometrics and Finance (miscellaneous)"/>
    <b v="0"/>
    <s v="No"/>
    <x v="1"/>
    <x v="1"/>
    <x v="1"/>
  </r>
  <r>
    <s v="10.1016/j.agrformet.2019.05.008"/>
    <m/>
    <m/>
    <x v="1"/>
    <s v="Inner log temperatures vary with log direction and forest cover: Implications for predicting the phenology of saproxylic insects"/>
    <s v="Romo, C.M.; Bader, M.K.-F.; Pawson, S.M."/>
    <n v="3"/>
    <s v="No"/>
    <s v="[Romo, C. M.; Pawson, S. M.] Scion New Zealand Forest Res Inst, 10 Kyle St, Christchurch 8440, New Zealand; [Bader, M. K-F] Auckland Univ Technol, Sch Sci, 34 St Paul St, Auckland 1010, New Zealand Romo, C.M., Scion (New Zealand Forest Research Institute), 10 Kyle Street, Riccarton, Christchurch, 8440, New Zealand; Bader, M.K.-F., Auckland University of Technology, School of Science, 34 St. Paul Street, Auckland, 1010, New Zealand; Pawson, S.M., Scion (New Zealand Forest Research Institute), 10 Kyle Street, Riccarton, Christchurch, 8440, New Zealand"/>
    <n v="1"/>
    <s v="Romo, C. M., Pawson, S. M., Bader, M. K-F,"/>
    <s v="Pawson, SM (corresponding author), Scion New Zealand Forest Res Inst, 10 Kyle St, Christchurch 8440, New Zealand."/>
    <m/>
    <s v="No"/>
    <s v="Agricultural and Forest Meteorology"/>
    <x v="2"/>
    <s v="Elsevier BV"/>
    <x v="1"/>
    <s v="journal-article"/>
    <b v="0"/>
    <m/>
    <m/>
    <s v="No"/>
    <m/>
    <n v="0"/>
    <x v="0"/>
    <b v="0"/>
    <s v="0168-1923 "/>
    <s v="Yes"/>
    <s v="24 months"/>
    <s v="No"/>
    <m/>
    <s v="https://v2.sherpa.ac.uk/id/publication/10459"/>
    <n v="4"/>
    <n v="4"/>
    <m/>
    <s v="Yes"/>
    <s v="Yes"/>
    <m/>
    <m/>
    <m/>
    <s v="USD"/>
    <n v="3950"/>
    <n v="3950"/>
    <n v="0"/>
    <n v="0"/>
    <n v="0"/>
    <n v="0"/>
    <m/>
    <s v="New Zealand Ministry for Business, Innovation, and EmploymentNew Zealand Ministry of Business, Innovation and Employment (MBIE) [CX041201]; Ministry of Science and Innovation, New Zealand, MSI: CX041201"/>
    <s v="Timberlands Ltd, Rayonier Matariki; Environment Canterbury; New Zealand Ministry for Business, Innovation, and Employment; Stakeholders in Methyl Bromide Reduction"/>
    <s v="Agriculture; Forestry; Meteorology &amp; Atmospheric Sciences"/>
    <s v="Agronomy and Crop Science; Forestry; Atmospheric Science; Global and Planetary Change"/>
    <b v="0"/>
    <s v="No"/>
    <x v="1"/>
    <x v="1"/>
    <x v="1"/>
  </r>
  <r>
    <s v="10.1080/17461391.2019.1575475"/>
    <m/>
    <m/>
    <x v="1"/>
    <s v="Kinematic and kinetic differences in block and split-stance standing starts during 30 m sprint-running"/>
    <s v="Macadam, Paul: Sports Performance Research Institute New Zealand (SPRINZ), AUT University, Auckland, New Zealand; Nuell, Sergi: Institut Nacional d'Educació Física de Catalunya (INEFC), Universitat de Barcelona, Barcelona, Spain; Cronin, John B.: Sports Performance Research Institute New Zealand (SPRINZ), AUT University, Auckland, New Zealand, School or Exercise, Biomedical and Health Sciences, Edith Cowan University, Perth, Australia; Nagahara, Ryu: National Institute of Fitness and Sports in Kanoya, Kanoya, Kagoshima, Japan; Uthoff, Aaron M.: Sports Performance Research Institute New Zealand (SPRINZ), AUT University, Auckland, New Zealand; Graham, Scott P.: Institute for Health and Sport, Victoria University, Melbourne, Australia; Tinwala, Farhan: Sports Performance Research Institute New Zealand (SPRINZ), AUT University, Auckland, New Zealand; Neville, Jono: Sports Performance Research Institute New Zealand (SPRINZ), AUT University, Auckland, New Zealand"/>
    <n v="8"/>
    <s v="No"/>
    <s v="[Macadam, Paul; Cronin, John B.; Uthoff, Aaron M.; Tinwala, Farhan; Neville, Jono] AUT Univ, SPRINZ, Auckland, New Zealand; [Nuell, Sergi] Univ Barcelona, INEFC, Barcelona, Spain; [Cronin, John B.] Edith Cowan Univ, Sch Exercise Biomed &amp; Hlth Sci, Perth, WA, Australia; [Nagahara, Ryu] Natl Inst Fitness &amp; Sports Kanoya, Kanoya, Kagoshima, Japan; [Graham, Scott P.] Victoria Univ, Inst Hlth &amp; Sport, Melbourne, Vic, Australia Macadam, P., Sports Performance Research Institute New Zealand (SPRINZ), AUT University, Auckland, New Zealand; Nuell, S., Institut Nacional d'Educació Física de Catalunya (INEFC), Universitat de Barcelona, Barcelona, Spain; Cronin, J.B., Sports Performance Research Institute New Zealand (SPRINZ), AUT University, Auckland, New Zealand, School or Exercise, Biomedical and Health Sciences, Edith Cowan University, Perth, Australia; Nagahara, R., National Institute of Fitness and Sports in Kanoya, Kanoya, Kagoshima, Japan; Uthoff, A.M., Sports Performance Research Institute New Zealand (SPRINZ), AUT University, Auckland, New Zealand; Graham, S.P., Institute for Health and Sport, Victoria University, Melbourne, Australia; Tinwala, F., Sports Performance Research Institute New Zealand (SPRINZ), AUT University, Auckland, New Zealand; Neville, J., Sports Performance Research Institute New Zealand (SPRINZ), AUT University, Auckland, New Zealand"/>
    <n v="1"/>
    <s v="Macadam, Paul, Cronin, John B., Uthoff, Aaron M., Tinwala, Farhan, Neville, Jono"/>
    <s v="Macadam, P (corresponding author), AUT Univ, Sport Res Inst New Zealand SPRINZ, 17 Antares Pl, Auckland 0632, New Zealand."/>
    <s v="Macadam, P"/>
    <s v="Yes"/>
    <s v="European Journal of Sport Science"/>
    <x v="2"/>
    <s v="Informa UK Limited"/>
    <x v="1"/>
    <s v="journal-article"/>
    <b v="0"/>
    <m/>
    <m/>
    <s v="No"/>
    <m/>
    <n v="0"/>
    <x v="0"/>
    <b v="0"/>
    <s v="1746-1391 1536-7290 "/>
    <s v="Yes"/>
    <s v="12 months"/>
    <s v="No"/>
    <m/>
    <s v="https://v2.sherpa.ac.uk/id/publication/5252"/>
    <n v="4"/>
    <n v="3"/>
    <m/>
    <s v="Yes"/>
    <s v="Yes"/>
    <m/>
    <m/>
    <m/>
    <s v="USD"/>
    <n v="2950"/>
    <n v="2950"/>
    <n v="7.55"/>
    <n v="0"/>
    <n v="0"/>
    <n v="11"/>
    <s v="http://www.altmetric.com/details.php?citation_id=55173791"/>
    <m/>
    <m/>
    <s v="Sport Sciences"/>
    <s v="Physical Therapy;  Sports Therapy and Rehabilitation; Orthopedics and Sports Medicine; General Medicine"/>
    <b v="0"/>
    <s v="No"/>
    <x v="1"/>
    <x v="1"/>
    <x v="1"/>
  </r>
  <r>
    <s v="10.4324/9780429058561"/>
    <m/>
    <m/>
    <x v="1"/>
    <s v="Postdisciplinary Knowledge"/>
    <s v="Pernecky, Tomas"/>
    <n v="1"/>
    <s v="No"/>
    <s v=" Pernecky, T., Faculty of Culture and Society, AUT, New Zealand"/>
    <n v="0"/>
    <m/>
    <s v="Pernecky, T.; Faculty of Culture and Society, New Zealand"/>
    <m/>
    <s v="No"/>
    <m/>
    <x v="2"/>
    <s v="Routledge"/>
    <x v="1"/>
    <s v="monograph"/>
    <b v="0"/>
    <m/>
    <m/>
    <s v="No"/>
    <m/>
    <n v="0"/>
    <x v="0"/>
    <b v="0"/>
    <m/>
    <m/>
    <m/>
    <m/>
    <m/>
    <m/>
    <n v="2"/>
    <n v="1"/>
    <m/>
    <s v="No"/>
    <s v="Yes"/>
    <m/>
    <m/>
    <m/>
    <m/>
    <m/>
    <m/>
    <n v="0"/>
    <n v="0"/>
    <n v="0"/>
    <n v="0"/>
    <m/>
    <m/>
    <m/>
    <m/>
    <m/>
    <b v="0"/>
    <s v="No"/>
    <x v="1"/>
    <x v="1"/>
    <x v="1"/>
  </r>
  <r>
    <s v="10.1108/TR-05-2019-0188"/>
    <s v="oa repository (via OAI-PMH doi match)"/>
    <m/>
    <x v="5"/>
    <s v="Tourism employment paradoxes, 1946-2095: a perspective article"/>
    <s v="Baum, Tom; Solnet, David; Robinson, Richard; Mooney, Shelagh K."/>
    <n v="4"/>
    <s v="No"/>
    <s v="[Baum, Tom] Univ Strathclyde, Dept Work Employment &amp; Org, Business Sch, Glasgow, Lanark, Scotland; [Solnet, David; Robinson, Richard] Univ Queensland, Brisbane, Qld, Australia; [Mooney, Shelagh K.] Auckland Univ Technol, Auckland, New Zealand Baum, T., Department of Work, Employment and Organisation, University of Strathclyde Business School, Glasgow, United Kingdom; Solnet, D., University of Queensland, Brisbane, Australia; Robinson, R., University of Queensland, Brisbane, Australia; Mooney, S.K., Auckland University of Technology, Auckland, New Zealand"/>
    <n v="1"/>
    <s v="Baum, Tom, Solnet, David, Robinson, Richard, Mooney, Shelagh K.,"/>
    <s v="Baum, T (corresponding author), Univ Strathclyde, Dept Work Employment &amp; Org, Business Sch, Glasgow, Lanark, Scotland."/>
    <m/>
    <s v="No"/>
    <s v="Tourism Review"/>
    <x v="2"/>
    <s v="Emerald"/>
    <x v="0"/>
    <s v="journal-article"/>
    <b v="0"/>
    <s v="acceptedVersion"/>
    <s v="repository"/>
    <s v="Yes"/>
    <s v="strathprints.strath.ac.uk "/>
    <n v="1"/>
    <x v="0"/>
    <b v="0"/>
    <s v="1660-5373 "/>
    <s v="Yes"/>
    <s v="None"/>
    <s v="No"/>
    <m/>
    <s v="https://v2.sherpa.ac.uk/id/publication/36866"/>
    <n v="3"/>
    <n v="6"/>
    <s v="https://strathprints.strath.ac.uk/68890/3/Baum_etal_TA_2020_Tourism_employment_paradoxes_1946_2095.pdf"/>
    <s v="Yes"/>
    <s v="Yes"/>
    <m/>
    <m/>
    <m/>
    <s v="USD"/>
    <n v="3240"/>
    <n v="3240"/>
    <n v="0"/>
    <n v="0"/>
    <n v="0"/>
    <n v="0"/>
    <m/>
    <m/>
    <m/>
    <s v="Social Sciences - Other Topics"/>
    <s v="Tourism;  Leisure and Hospitality Management; Geography;  Planning and Development"/>
    <b v="0"/>
    <s v="No"/>
    <x v="1"/>
    <x v="0"/>
    <x v="5"/>
  </r>
  <r>
    <s v="10.1049/cje.2019.06.009"/>
    <m/>
    <m/>
    <x v="1"/>
    <s v="Exploiting Internal Parallelism of SSD for Hash Join"/>
    <s v="Yang, Lianghuai: School of Computer Science and TechnologyZhejiang University of TechnologyHangzhou310023China; Zhang, Ting: School of Computer Science and TechnologyZhejiang University of TechnologyHangzhou310023China; Fan, Yulei: School of Computer Science and TechnologyZhejiang University of TechnologyHangzhou310023China; Gong, Weihua: School of Computer Science and TechnologyZhejiang University of TechnologyHangzhou310023China; Yu, Jian: School of Computing and Mathematical SciencesAuckland University of TechnologyAucklandNew Zealand"/>
    <n v="5"/>
    <s v="No"/>
    <s v="[Yang, Lianghuai; Zhang, Ting; Fan, Yulei; Gong, Weihua] Zhejiang Univ Technol, Sch Comp Sci &amp; Technol, Hangzhou 310023, Peoples R China; [Yu, Jian] Auckland Univ Technol, Sch Comp &amp; Math Sci, Auckland, New Zealand Join, H., School of Computer Science and Technology, Zhejiang University of Technology, Hangzhou, 310023, China; Lianghuai, Y., School of Computer Science and Technology, Zhejiang University of Technology, Hangzhou, 310023, China; Ting, Z., School of Computer Science and Technology, Zhejiang University of Technology, Hangzhou, 310023, China; Yulei, F., School of Computer Science and Technology, Zhejiang University of Technology, Hangzhou, 310023, China; Weihua, G., School of Computer Science and Technology, Zhejiang University of Technology, Hangzhou, 310023, China; Jian, Y., School of Computing and Mathematical Sciences, Auckland University of Technology, Auckland, New Zealand"/>
    <n v="1"/>
    <s v="Yang, Lianghuai, Zhang, Ting, Fan, Yulei, Gong, Weihua, Yu, Jian,"/>
    <s v="Fan, YL (corresponding author), Zhejiang Univ Technol, Sch Comp Sci &amp; Technol, Hangzhou 310023, Peoples R China."/>
    <m/>
    <s v="No"/>
    <s v="Chinese Journal of Electronics"/>
    <x v="2"/>
    <s v="Institution of Engineering and Technology (IET)"/>
    <x v="1"/>
    <s v="journal-article"/>
    <b v="0"/>
    <m/>
    <m/>
    <s v="No"/>
    <m/>
    <n v="0"/>
    <x v="0"/>
    <b v="0"/>
    <s v="1022-4653 2075-5597 "/>
    <s v="No data"/>
    <m/>
    <m/>
    <m/>
    <m/>
    <m/>
    <n v="0"/>
    <m/>
    <s v="Yes"/>
    <s v="Yes"/>
    <m/>
    <m/>
    <m/>
    <m/>
    <m/>
    <m/>
    <n v="0"/>
    <n v="0"/>
    <n v="0"/>
    <n v="0"/>
    <m/>
    <s v="Zhejiang Provincial Natural Science FoundationNatural Science Foundation of Zhejiang Province [LY14F020017, LQ15F020007]; National Natural Science Foundation of ChinaNational Natural Science Foundation of China (NSFC) [61070042]; National Natural Science Foundation of China, NSFC: 61070042; Natural Science Foundation of Zhejiang Province, ZJNSF: No.LY14F020017"/>
    <s v="Natural Science Foundation of Zhejiang Province; National Natural Science Foundation of China"/>
    <s v="Engineering"/>
    <s v="Electrical and Electronic Engineering; Applied Mathematics"/>
    <b v="0"/>
    <s v="No"/>
    <x v="1"/>
    <x v="1"/>
    <x v="1"/>
  </r>
  <r>
    <s v="10.1007/s12540-019-00264-9"/>
    <m/>
    <m/>
    <x v="1"/>
    <s v="Microstructure and Mechanical Properties of Welded Additively Manufactured Stainless Steels SS316L"/>
    <s v="Pasang, T.; Kirchner, A.; Jehring, U.; Aziziderouei, M.; Tao, Y.; Jiang, C. -P.; Wang, J. C.; Aisyah, I. S."/>
    <n v="8"/>
    <s v="No"/>
    <s v="[Pasang, T.; Aziziderouei, M.; Tao, Y.] Auckland Univ Technol, Dept Mech Engn, Auckland, New Zealand; [Kirchner, A.; Jehring, U.] Fraunhofer Inst Mfg Technol &amp; Adv Mat IFAM, Dresden, Germany; [Jiang, C. R.; Wang, J. C.] Natl Taipei Univ Technol, Taipei Technol, Addit Mfg Ctr Mass Customizat Prod, Taipei, Taiwan; [Aisyah, I. S.] Univ Muhammadiyah Malang, Dept Mech Engn, Malang, Indonesia Pasang, T., Department of Mechanical Engineering, Auckland University of Technology, Auckland, New Zealand; Kirchner, A., Fraunhofer Institute for Manufacturing Technology and Advanced Materials IFAM, Dresden, Germany; Jehring, U., Fraunhofer Institute for Manufacturing Technology and Advanced Materials IFAM, Dresden, Germany; Aziziderouei, M., Department of Mechanical Engineering, Auckland University of Technology, Auckland, New Zealand; Tao, Y., Department of Mechanical Engineering, Auckland University of Technology, Auckland, New Zealand; Jiang, C.-P., Additive Manufacturing Center for Mass Customization Production, National Taipei University of Technology—Taipei Technology, Taipei, Taiwan; Wang, J.C., Additive Manufacturing Center for Mass Customization Production, National Taipei University of Technology—Taipei Technology, Taipei, Taiwan; Aisyah, I.S., Department of Mechanical Engineering, Universitas Muhammadiyah Malang, Malang, Indonesia"/>
    <n v="1"/>
    <s v="Pasang, T., Aziziderouei, M., Tao, Y."/>
    <s v="Pasang, T (corresponding author), Auckland Univ Technol, Dept Mech Engn, Auckland, New Zealand."/>
    <s v="Pasang, T"/>
    <s v="Yes"/>
    <s v="Metals and Materials International"/>
    <x v="2"/>
    <s v="Springer Science and Business Media LLC"/>
    <x v="1"/>
    <s v="journal-article"/>
    <b v="0"/>
    <m/>
    <m/>
    <s v="No"/>
    <m/>
    <n v="0"/>
    <x v="0"/>
    <b v="0"/>
    <s v="1598-9623 2005-4149 "/>
    <s v="Yes"/>
    <s v="12 months"/>
    <s v="No"/>
    <m/>
    <s v="https://v2.sherpa.ac.uk/id/publication/13451"/>
    <n v="7"/>
    <n v="6"/>
    <m/>
    <s v="Yes"/>
    <s v="Yes"/>
    <m/>
    <m/>
    <m/>
    <s v="USD"/>
    <n v="3000"/>
    <n v="3000"/>
    <n v="0"/>
    <n v="0"/>
    <n v="0"/>
    <n v="0"/>
    <m/>
    <m/>
    <m/>
    <s v="Materials Science; Metallurgy &amp; Metallurgical Engineering"/>
    <s v="Materials Chemistry; Mechanics of Materials; Condensed Matter Physics; Metals and Alloys"/>
    <b v="0"/>
    <s v="No"/>
    <x v="1"/>
    <x v="1"/>
    <x v="1"/>
  </r>
  <r>
    <s v="10.1007/978-3-030-20415-0_43"/>
    <m/>
    <m/>
    <x v="1"/>
    <s v="Experiential Learning in the Executive Education International Business Classroom: The Importance of Context"/>
    <s v="Nagar, Swati; Hurd, Fiona"/>
    <n v="2"/>
    <s v="No"/>
    <s v=" Nagar, S., Auckland University of Technology, Auckland, New Zealand; Hurd, F., Auckland University of Technology, Auckland, New Zealand"/>
    <n v="2"/>
    <s v="Nagar, S.; Hurd, F."/>
    <s v="Nagar, S.; Auckland University of TechnologyNew Zealand; email: swati.nagar@aut.ac.nz"/>
    <s v="Nagar, S."/>
    <s v="Yes"/>
    <s v="The Palgrave Handbook of Learning and Teaching International Business and Management"/>
    <x v="2"/>
    <s v="Springer International Publishing"/>
    <x v="1"/>
    <s v="book-chapter"/>
    <b v="0"/>
    <m/>
    <m/>
    <s v="No"/>
    <m/>
    <n v="0"/>
    <x v="0"/>
    <b v="0"/>
    <m/>
    <m/>
    <m/>
    <m/>
    <m/>
    <m/>
    <m/>
    <n v="0"/>
    <m/>
    <s v="No"/>
    <s v="Yes"/>
    <m/>
    <m/>
    <m/>
    <m/>
    <m/>
    <m/>
    <n v="0"/>
    <n v="0"/>
    <n v="0"/>
    <n v="0"/>
    <m/>
    <m/>
    <m/>
    <m/>
    <m/>
    <b v="0"/>
    <s v="No"/>
    <x v="1"/>
    <x v="1"/>
    <x v="1"/>
  </r>
  <r>
    <s v="10.1186/s12966-019-0840-3"/>
    <s v="oa journal (via doaj)"/>
    <m/>
    <x v="0"/>
    <s v="Efficacy of a compulsory homework programme for increasing physical activity and improving nutrition in children: a cluster randomised controlled trial"/>
    <s v="Duncan, Scott; Stewart, Tom; McPhee, Julia; Borotkanics, Robert; Prendergast, Kate; Zinn, Caryn; Meredith-Jones, Kim; Taylor, Rachael; McLachlan, Claire; Schofield, Grant"/>
    <n v="10"/>
    <s v="No"/>
    <s v="[Duncan, Scott; Stewart, Tom; McPhee, Julia; Borotkanics, Robert; Prendergast, Kate; Zinn, Caryn; Schofield, Grant] Auckland Univ Technol, Sch Sport &amp; Recreat, Private Bag 92006, Auckland, New Zealand; [Meredith-Jones, Kim; Taylor, Rachael] Univ Otago, Edgar Diabet &amp; Obes Res Ctr, POB 56, Dunedin, New Zealand; [McLachlan, Claire] Federat Univ Australia, Sch Educ, POB 663, Ballarat, Vic 3353, Australia Duncan, S., School of Sport and Recreation, Auckland University of Technology, Private Bag 92006, Auckland, New Zealand; Stewart, T., School of Sport and Recreation, Auckland University of Technology, Private Bag 92006, Auckland, New Zealand; McPhee, J., School of Sport and Recreation, Auckland University of Technology, Private Bag 92006, Auckland, New Zealand; Borotkanics, R., School of Sport and Recreation, Auckland University of Technology, Private Bag 92006, Auckland, New Zealand; Prendergast, K., School of Sport and Recreation, Auckland University of Technology, Private Bag 92006, Auckland, New Zealand; Zinn, C., School of Sport and Recreation, Auckland University of Technology, Private Bag 92006, Auckland, New Zealand; Meredith-Jones, K., Edgar Diabetes and Obesity Research Centre, University of Otago, PO Box 56, Dunedin, New Zealand; Taylor, R., Edgar Diabetes and Obesity Research Centre, University of Otago, PO Box 56, Dunedin, New Zealand; McLachlan, C., School of Education, Federation University Australia, PO Box 663, Ballarat, VIC  3353, Australia; Schofield, G., School of Sport and Recreation, Auckland University of Technology, Private Bag 92006, Auckland, New Zealand"/>
    <n v="1"/>
    <s v="Duncan, Scott, Stewart, Tom, McPhee, Julia, Borotkanics, Robert, Prendergast, Kate, Zinn, Caryn, Schofield, Grant"/>
    <s v="Duncan, S (corresponding author), Auckland Univ Technol, Sch Sport &amp; Recreat, Private Bag 92006, Auckland, New Zealand."/>
    <s v="Duncan, S"/>
    <s v="Yes"/>
    <s v="International Journal of Behavioral Nutrition and Physical Activity"/>
    <x v="2"/>
    <s v="Springer Science and Business Media LLC"/>
    <x v="0"/>
    <s v="journal-article"/>
    <b v="1"/>
    <s v="publishedVersion"/>
    <s v="publisher"/>
    <s v="Yes"/>
    <s v="europepmc.org openrepository.aut.ac.nz "/>
    <n v="2"/>
    <x v="0"/>
    <b v="1"/>
    <s v="1479-5868 "/>
    <s v="Yes"/>
    <s v="None"/>
    <s v="Yes"/>
    <s v="None"/>
    <s v="https://v2.sherpa.ac.uk/id/publication/2600"/>
    <n v="2"/>
    <n v="3"/>
    <s v="https://doi.org/10.1186/s12966-019-0840-3"/>
    <s v="Yes"/>
    <s v="Yes"/>
    <s v="Yes"/>
    <s v="GBP"/>
    <n v="1650"/>
    <s v="USD"/>
    <n v="2580"/>
    <n v="2580"/>
    <n v="23.55"/>
    <n v="2"/>
    <n v="0"/>
    <n v="17"/>
    <s v="http://www.altmetric.com/details.php?citation_id=66169830"/>
    <s v="Health Research Council of New ZealandHealth Research Council of New Zealand [10-207]; Health Research Council of New Zealand, HRC: 10–207"/>
    <s v="Health Research Council of New Zealand"/>
    <s v="Nutrition &amp; Dietetics; Physiology"/>
    <s v="Physical Therapy;  Sports Therapy and Rehabilitation; Nutrition and Dietetics; Medicine (miscellaneous)"/>
    <b v="1"/>
    <s v="Yes"/>
    <x v="0"/>
    <x v="0"/>
    <x v="0"/>
  </r>
  <r>
    <s v="10.3389/fmed.2019.00195"/>
    <s v="oa journal (via doaj)"/>
    <m/>
    <x v="0"/>
    <s v="Ensuring the Safety of Sunscreens, and Their Efficacy in Preventing Skin Cancers: Challenges and Controversies for Clinicians, Formulators, and Regulators"/>
    <s v="Paul, Sharad P."/>
    <n v="1"/>
    <s v="No"/>
    <s v="[Paul, Sharad P.] Auckland Univ Technol, Fac Design &amp; Creat Technol, Auckland, New Zealand; [Paul, Sharad P.] Univ Queensland, Sch Med, Brisbane, Qld, Australia Paul, S.P., Faculty of Design and Creative Technologies, Auckland University of Technology, Auckland, New Zealand, School of Medicine, University of Queensland, Brisbane, QLD, Australia"/>
    <n v="1"/>
    <s v="Paul, Sharad P."/>
    <s v="Paul, SP (corresponding author), Auckland Univ Technol, Fac Design &amp; Creat Technol, Auckland, New Zealand.; Paul, SP (corresponding author), Univ Queensland, Sch Med, Brisbane, Qld, Australia."/>
    <s v="Paul, SP"/>
    <s v="Yes"/>
    <s v="Frontiers in Medicine"/>
    <x v="2"/>
    <s v="Frontiers Media SA"/>
    <x v="0"/>
    <s v="journal-article"/>
    <b v="1"/>
    <s v="publishedVersion"/>
    <s v="publisher"/>
    <s v="Yes"/>
    <s v="europepmc.org "/>
    <n v="1"/>
    <x v="0"/>
    <b v="1"/>
    <s v="2296-858X "/>
    <s v="Yes"/>
    <s v="None"/>
    <s v="Yes"/>
    <s v="None"/>
    <s v="https://v2.sherpa.ac.uk/id/publication/27914"/>
    <n v="3"/>
    <n v="7"/>
    <s v="https://doi.org/10.3389/fmed.2019.00195"/>
    <s v="Yes"/>
    <s v="Yes"/>
    <s v="Yes"/>
    <s v="USD"/>
    <n v="1900"/>
    <m/>
    <m/>
    <n v="1900"/>
    <n v="5"/>
    <n v="0"/>
    <n v="0"/>
    <n v="5"/>
    <s v="http://www.altmetric.com/details.php?citation_id=66078267"/>
    <m/>
    <m/>
    <s v="General &amp; Internal Medicine"/>
    <m/>
    <b v="0"/>
    <s v="No"/>
    <x v="1"/>
    <x v="0"/>
    <x v="0"/>
  </r>
  <r>
    <s v="10.1108/IJMF-06-2018-0173"/>
    <m/>
    <m/>
    <x v="1"/>
    <s v="Do minority shareholders benefit from parent-subsidiary mergers?"/>
    <s v="Koerniadi, Hardjo; Tourani-Rad, Alireza"/>
    <n v="2"/>
    <s v="No"/>
    <s v=" Koerniadi, H., Auckland University of Technology, Auckland, New Zealand; Tourani-Rad, A., Auckland University of Technology, Auckland, New Zealand"/>
    <n v="2"/>
    <s v="Koerniadi, H.; Tourani-Rad, A."/>
    <s v="Tourani-Rad, A.; Auckland University of TechnologyNew Zealand; email: atourani@aut.ac.nz"/>
    <s v="Tourani-Rad, A."/>
    <s v="Yes"/>
    <s v="International Journal of Managerial Finance"/>
    <x v="2"/>
    <s v="Emerald"/>
    <x v="1"/>
    <s v="journal-article"/>
    <b v="0"/>
    <m/>
    <m/>
    <s v="No"/>
    <m/>
    <n v="0"/>
    <x v="0"/>
    <b v="0"/>
    <s v="1743-9132 "/>
    <s v="Yes"/>
    <s v="None"/>
    <s v="No"/>
    <m/>
    <s v="https://v2.sherpa.ac.uk/id/publication/2731"/>
    <m/>
    <n v="0"/>
    <m/>
    <s v="No"/>
    <s v="Yes"/>
    <m/>
    <m/>
    <m/>
    <s v="USD"/>
    <n v="3240"/>
    <n v="3240"/>
    <n v="0"/>
    <n v="0"/>
    <n v="0"/>
    <n v="0"/>
    <m/>
    <m/>
    <m/>
    <m/>
    <s v="Business;  Management and Accounting (miscellaneous); Finance"/>
    <b v="0"/>
    <s v="No"/>
    <x v="1"/>
    <x v="1"/>
    <x v="1"/>
  </r>
  <r>
    <s v="10.1080/0046760X.2019.1585582"/>
    <m/>
    <m/>
    <x v="1"/>
    <s v="'To teach the natives English': James Pope's 1880 native schools code"/>
    <s v="Moon, Paul: School of History, Auckland University of Technology, Auckland, New Zealand"/>
    <n v="1"/>
    <s v="No"/>
    <s v="[Moon, Paul] Auckland Univ Technol, Sch Hist, Private Bag 92006, Auckland 1142, New Zealand Moon, P., School of History, Auckland University of Technology, Auckland, New Zealand"/>
    <n v="1"/>
    <s v="Moon, Paul,"/>
    <s v="Moon, P (corresponding author), Auckland Univ Technol, Sch Hist, Private Bag 92006, Auckland 1142, New Zealand."/>
    <s v="Moon, P"/>
    <s v="Yes"/>
    <s v="History of Education"/>
    <x v="2"/>
    <s v="Informa UK Limited"/>
    <x v="1"/>
    <s v="journal-article"/>
    <b v="0"/>
    <m/>
    <m/>
    <s v="No"/>
    <m/>
    <n v="0"/>
    <x v="0"/>
    <b v="0"/>
    <s v="0046-760X 1464-5130 "/>
    <s v="Yes"/>
    <s v="18 months"/>
    <s v="No"/>
    <m/>
    <s v="https://v2.sherpa.ac.uk/id/publication/5318"/>
    <m/>
    <n v="0"/>
    <m/>
    <s v="Yes"/>
    <s v="Yes"/>
    <m/>
    <m/>
    <m/>
    <s v="USD"/>
    <n v="2950"/>
    <n v="2950"/>
    <n v="0"/>
    <n v="0"/>
    <n v="0"/>
    <n v="0"/>
    <m/>
    <m/>
    <s v="no financial benefit"/>
    <s v="Education &amp; Educational Research; Social Sciences - Other Topics"/>
    <s v="History and Philosophy of Science; Education"/>
    <b v="0"/>
    <s v="No"/>
    <x v="1"/>
    <x v="1"/>
    <x v="1"/>
  </r>
  <r>
    <s v="10.1080/13218719.2019.1640801"/>
    <s v="oa repository (via pmcid lookup)"/>
    <m/>
    <x v="5"/>
    <s v="Consensual Sexual Relationships between Health Practitioners and Their Patients: An Analysis of Disciplinary Cases from New Zealand"/>
    <s v="Surgenor, Lois J.: Department of Psychological Medicine, University of Otago at Christchurch, Christchurch, New Zealand;; Diesfeld, Kate: School of Public Health and Psychosocial Studies, Auckland University of Technology, Auckland, New Zealand; Rychert, Marta: School of Public Health and Psychosocial Studies, Auckland University of Technology, Auckland, New Zealand"/>
    <n v="3"/>
    <s v="No"/>
    <s v="[Surgenor, Lois J.] Univ Otago Christchurch, Dept Psychol Med, POB 4345, Christchurch, New Zealand; [Diesfeld, Kate; Rychert, Marta] Auckland Univ Technol, Sch Publ Hlth &amp; Psychosocial Studies, Auckland, New Zealand Surgenor, L.J., Department of Psychological Medicine, University of Otago at Christchurch, Christchurch, New Zealand; Diesfeld, K., School of Public Health and Psychosocial Studies, Auckland University of Technology, Auckland, New Zealand; Rychert, M., School of Public Health and Psychosocial Studies, Auckland University of Technology, Auckland, New Zealand"/>
    <n v="1"/>
    <s v="Surgenor, Lois J., Diesfeld, Kate, Rychert, Marta,"/>
    <s v="Surgenor, LJ (corresponding author), Univ Otago Christchurch, Dept Psychol Med, POB 4345, Christchurch, New Zealand."/>
    <m/>
    <s v="No"/>
    <s v="Psychiatry, Psychology and Law"/>
    <x v="2"/>
    <s v="Informa UK Limited"/>
    <x v="0"/>
    <s v="journal-article"/>
    <b v="0"/>
    <s v="publishedVersion"/>
    <s v="repository"/>
    <s v="Yes"/>
    <s v="no_repository_data"/>
    <n v="1"/>
    <x v="0"/>
    <b v="0"/>
    <s v="1321-8719 1934-1687 "/>
    <s v="Yes"/>
    <s v="12 months"/>
    <s v="No"/>
    <m/>
    <s v="https://v2.sherpa.ac.uk/id/publication/5970"/>
    <m/>
    <n v="0"/>
    <s v="https://www.ncbi.nlm.nih.gov/pmc/articles/PMC6896408"/>
    <s v="Yes"/>
    <s v="Yes"/>
    <m/>
    <m/>
    <m/>
    <s v="USD"/>
    <n v="2950"/>
    <n v="2950"/>
    <n v="0.25"/>
    <n v="0"/>
    <n v="0"/>
    <n v="1"/>
    <s v="http://www.altmetric.com/details.php?citation_id=64764717"/>
    <m/>
    <m/>
    <s v="Criminology &amp; Penology; Government &amp; Law; Psychiatry; Psychology"/>
    <s v="Psychology (miscellaneous); Pathology and Forensic Medicine; Law; Psychiatry and Mental health"/>
    <b v="0"/>
    <s v="No"/>
    <x v="1"/>
    <x v="0"/>
    <x v="5"/>
  </r>
  <r>
    <s v="10.1080/14766825.2018.1457036"/>
    <m/>
    <m/>
    <x v="1"/>
    <s v="Surfing tourism and community in Indonesia"/>
    <s v="Towner, Nicholas: Tourism Management, AIS, Auckland, New Zealand; Davies, Sharyn: Social Sciences, Auckland University of Technology, Auckland, New Zealand"/>
    <n v="2"/>
    <s v="No"/>
    <s v="[Towner, Nicholas] AIS, Tourism Management, Auckland, New Zealand; [Davies, Sharyn] Auckland Univ Technol, Social Sci, Auckland, New Zealand Towner, N., Tourism Management, AIS, Auckland, New Zealand; Davies, S., Social Sciences, Auckland University of Technology, Auckland, New Zealand"/>
    <n v="1"/>
    <s v="Towner, Nicholas, Davies, Sharyn,"/>
    <s v="Davies, S (corresponding author), Auckland Univ Technol, Social Sci, Auckland, New Zealand."/>
    <s v="Davies, S"/>
    <s v="Yes"/>
    <s v="Journal of Tourism and Cultural Change"/>
    <x v="4"/>
    <s v="Informa UK Limited"/>
    <x v="1"/>
    <s v="journal-article"/>
    <b v="0"/>
    <m/>
    <m/>
    <s v="No"/>
    <m/>
    <n v="0"/>
    <x v="0"/>
    <b v="0"/>
    <s v="1476-6825 1747-7654 "/>
    <s v="Yes"/>
    <s v="18 months"/>
    <s v="No"/>
    <m/>
    <s v="https://v2.sherpa.ac.uk/id/publication/19871"/>
    <n v="4"/>
    <n v="2"/>
    <m/>
    <s v="Yes"/>
    <s v="Yes"/>
    <m/>
    <m/>
    <m/>
    <s v="USD"/>
    <n v="2950"/>
    <n v="2950"/>
    <n v="1"/>
    <n v="0"/>
    <n v="0"/>
    <n v="1"/>
    <s v="http://www.altmetric.com/details.php?citation_id=66798490"/>
    <m/>
    <m/>
    <s v="Social Sciences - Other Topics"/>
    <s v="Tourism;  Leisure and Hospitality Management; Geography;  Planning and Development; Cultural Studies; Nature and Landscape Conservation; Transportation"/>
    <b v="0"/>
    <s v="No"/>
    <x v="1"/>
    <x v="1"/>
    <x v="1"/>
  </r>
  <r>
    <s v="10.1080/14763141.2018.1442871"/>
    <m/>
    <m/>
    <x v="1"/>
    <s v="Comparison of step-by-step kinematics of resisted, assisted and unloaded 20-m sprint runs"/>
    <s v="van den Tillaar, Roland: Department of Sport Sciences and Physical Education, Nord University, Levanger, Norway; Gamble, Paul: Sports Performance Research Institute New Zealand, Auckland University of Technology, Auckland, New Zealand"/>
    <n v="2"/>
    <s v="No"/>
    <s v="[van den Tillaar, Roland] Nord Univ, Dept Sport Sci &amp; Phys Educ, Levanger, Norway; [Gamble, Paul] Auckland Univ Technol, Sports Performance Res Inst New Zealand, Auckland, New Zealand van den Tillaar, R., Department of Sport Sciences and Physical Education, Nord University, Levanger, Norway; Gamble, P., Sports Performance Research Institute New Zealand, Auckland University of Technology, Auckland, New Zealand"/>
    <n v="1"/>
    <s v="van den Tillaar, Roland, Gamble, Paul,"/>
    <s v="van den Tillaar, R (corresponding author), Nord Univ, Dept Sport Sci &amp; Phys Educ, Levanger, Norway."/>
    <m/>
    <s v="No"/>
    <s v="Sports Biomechanics"/>
    <x v="4"/>
    <s v="Informa UK Limited"/>
    <x v="1"/>
    <s v="journal-article"/>
    <b v="0"/>
    <m/>
    <m/>
    <s v="No"/>
    <m/>
    <n v="0"/>
    <x v="0"/>
    <b v="0"/>
    <s v="1476-3141 1752-6116 "/>
    <s v="Yes"/>
    <s v="12 months"/>
    <s v="No"/>
    <m/>
    <s v="https://v2.sherpa.ac.uk/id/publication/6111"/>
    <n v="2"/>
    <n v="2"/>
    <m/>
    <s v="Yes"/>
    <s v="Yes"/>
    <m/>
    <m/>
    <m/>
    <s v="USD"/>
    <n v="2950"/>
    <n v="2950"/>
    <n v="0.25"/>
    <n v="0"/>
    <n v="0"/>
    <n v="1"/>
    <s v="http://www.altmetric.com/details.php?citation_id=46139395"/>
    <m/>
    <m/>
    <s v="Engineering; Sport Sciences"/>
    <m/>
    <b v="0"/>
    <s v="No"/>
    <x v="1"/>
    <x v="1"/>
    <x v="1"/>
  </r>
  <r>
    <s v="10.1186/s13102-019-0130-z"/>
    <s v="oa journal (via doaj)"/>
    <m/>
    <x v="0"/>
    <s v="Kettlebell training in clinical practice: a scoping review"/>
    <s v="Meigh, Neil J.; Keogh, Justin W. L.; Schram, Ben; Hing, Wayne A."/>
    <n v="4"/>
    <s v="No"/>
    <s v="[Meigh, Neil J.; Keogh, Justin W. L.; Schram, Ben; Hing, Wayne A.] Bond Univ, Inst Hlth &amp; Sport, Fac Hlth Sci &amp; Med, Gold Coast, Qld 4226, Australia; [Keogh, Justin W. L.] AUT Univ, Sports Performance Res Ctr New Zealand, Auckland, New Zealand; [Keogh, Justin W. L.] Manipal Acad Higher Educ Mangalore, Kasturba Med Coll, Manipal, Karnataka, India Meigh, N.J., Faculty of Health Sciences and Medicine, Bond University, Institute of Health and Sport, Gold Coast, QLD  4226, Australia; Keogh, J.W.L., Faculty of Health Sciences and Medicine, Bond University, Institute of Health and Sport, Gold Coast, QLD  4226, Australia, Sports Performance Research Centre New Zealand, AUT University, Auckland, New Zealand, Kasturba Medical College, Manipal Academy of Higher Education Mangalore, Manipal, Karnataka, India; Schram, B., Faculty of Health Sciences and Medicine, Bond University, Institute of Health and Sport, Gold Coast, QLD  4226, Australia; Hing, W.A., Faculty of Health Sciences and Medicine, Bond University, Institute of Health and Sport, Gold Coast, QLD  4226, Australia"/>
    <n v="1"/>
    <s v="Meigh, Neil J., Keogh, Justin W. L., Schram, Ben, Hing, Wayne A."/>
    <s v="Meigh, NJ (corresponding author), Bond Univ, Inst Hlth &amp; Sport, Fac Hlth Sci &amp; Med, Gold Coast, Qld 4226, Australia."/>
    <m/>
    <s v="No"/>
    <s v="BMC Sports Science, Medicine and Rehabilitation"/>
    <x v="2"/>
    <s v="Springer Science and Business Media LLC"/>
    <x v="0"/>
    <s v="journal-article"/>
    <b v="1"/>
    <s v="publishedVersion"/>
    <s v="publisher"/>
    <s v="Yes"/>
    <s v="europepmc.org https "/>
    <n v="2"/>
    <x v="0"/>
    <b v="1"/>
    <s v="2052-1847 "/>
    <s v="Yes"/>
    <s v="None"/>
    <s v="Yes"/>
    <s v="None"/>
    <s v="https://v2.sherpa.ac.uk/id/publication/26218"/>
    <m/>
    <n v="3"/>
    <s v="https://doi.org/10.1186/s13102-019-0130-z"/>
    <s v="Yes"/>
    <s v="Yes"/>
    <s v="Yes"/>
    <s v="GBP"/>
    <n v="1370"/>
    <s v="USD"/>
    <n v="2145"/>
    <n v="2145"/>
    <n v="20.23"/>
    <n v="0"/>
    <n v="0"/>
    <n v="20"/>
    <s v="http://www.altmetric.com/details.php?citation_id=65840914"/>
    <s v="Australian Government Research Training Program ScholarshipAustralian GovernmentDepartment of Industry, Innovation and Science"/>
    <m/>
    <s v="Rehabilitation; Sport Sciences"/>
    <s v="Physical Therapy;  Sports Therapy and Rehabilitation; Rehabilitation; Orthopedics and Sports Medicine"/>
    <b v="0"/>
    <s v="No"/>
    <x v="1"/>
    <x v="0"/>
    <x v="0"/>
  </r>
  <r>
    <s v="10.1080/10376178.2019.1606722"/>
    <m/>
    <m/>
    <x v="1"/>
    <s v="Challenges to the provision of clinical education in nursing"/>
    <s v="Spence, Deborah: Department of Nursing, Auckland University of Technology, Private Bag 92006, Auckland, New Zealand; Zambas, Shelaine: Department of Nursing, Auckland University of Technology, Private Bag 92006, Auckland, New Zealand; Mannix, Judy: School of Nursing and Midwifery, Western Sydney University, Sydney, Australia; Jackson, Debra: Professor of Nursing, UTS, Sydney, Australia; Neville, Stephen: Department of Nursing, Auckland University of Technology, Private Bag 92006, Auckland, New Zealand"/>
    <n v="5"/>
    <s v="No"/>
    <s v="[Spence, Deborah; Zambas, Shelaine; Neville, Stephen] Auckland Univ Technol, Dept Nursing, Private Bag 92006, Auckland, New Zealand; [Mannix, Judy] Western Sydney Univ, Sch Nursing &amp; Midwifery, Sydney, NSW, Australia; [Jackson, Debra] UTS, Nursing, Sydney, NSW, Australia Spence, D., Department of Nursing, Auckland University of Technology, Private Bag, Auckland, 92006, New Zealand; Zambas, S., Department of Nursing, Auckland University of Technology, Private Bag, Auckland, 92006, New Zealand; Mannix, J., School of Nursing and Midwifery, Western Sydney University, Sydney, Australia; Jackson, D., Professor of Nursing, UTS, Sydney, Australia; Neville, S., Department of Nursing, Auckland University of Technology, Private Bag, Auckland, 92006, New Zealand"/>
    <n v="1"/>
    <s v="Spence, Deborah, Zambas, Shelaine, Neville, Stephen"/>
    <s v="Neville, S (corresponding author), Auckland Univ Technol, Dept Nursing, Private Bag 92006, Auckland, New Zealand."/>
    <s v="Neville, S"/>
    <s v="Yes"/>
    <s v="Contemporary Nurse"/>
    <x v="2"/>
    <s v="Informa UK Limited"/>
    <x v="1"/>
    <s v="journal-article"/>
    <b v="0"/>
    <m/>
    <m/>
    <s v="No"/>
    <m/>
    <n v="0"/>
    <x v="0"/>
    <b v="0"/>
    <s v="1037-6178 1839-3535 "/>
    <s v="Yes"/>
    <s v="12 months"/>
    <s v="No"/>
    <m/>
    <s v="https://v2.sherpa.ac.uk/id/publication/4110"/>
    <n v="6"/>
    <n v="5"/>
    <m/>
    <s v="Yes"/>
    <s v="Yes"/>
    <m/>
    <m/>
    <m/>
    <s v="USD"/>
    <n v="2950"/>
    <n v="2950"/>
    <n v="4.3499999999999996"/>
    <n v="0"/>
    <n v="0"/>
    <n v="8"/>
    <s v="http://www.altmetric.com/details.php?citation_id=59600306"/>
    <m/>
    <s v="Massey University"/>
    <s v="Nursing"/>
    <s v="General Nursing"/>
    <b v="0"/>
    <s v="No"/>
    <x v="1"/>
    <x v="1"/>
    <x v="1"/>
  </r>
  <r>
    <s v="10.1080/09205063.2019.1627649"/>
    <m/>
    <m/>
    <x v="1"/>
    <s v="Stretchable and sensitive sensor based on carbon nanotubes/polymer composite with serpentine shapes via molding technique"/>
    <s v="Fu, Xiang: School of Engineering, Computer and Mathematical Sciences, Institute of Biomedical Technologies, Auckland University of Technology, Auckland, New Zealand; Al-Jumaily, Ahmed M.: School of Engineering, Computer and Mathematical Sciences, Institute of Biomedical Technologies, Auckland University of Technology, Auckland, New Zealand; Ramos, Maximiano: School of Engineering, Computer and Mathematical Sciences, Institute of Biomedical Technologies, Auckland University of Technology, Auckland, New Zealand; Meshkinzar, Ata: School of Engineering, Computer and Mathematical Sciences, Institute of Biomedical Technologies, Auckland University of Technology, Auckland, New Zealand; Huang, Xiyong: School of Engineering, Computer and Mathematical Sciences, Institute of Biomedical Technologies, Auckland University of Technology, Auckland, New Zealand"/>
    <n v="5"/>
    <s v="No"/>
    <s v="[Fu, Xiang; Al-Jumaily, Ahmed M.; Ramos, Maximiano; Meshkinzar, Ata; Huang, Xiyong] Auckland Univ Technol, Sch Engn Comp &amp; Math Sci, Inst Biomed Technol, Auckland, New Zealand Fu, X., School of Engineering, Computer and Mathematical Sciences, Institute of Biomedical Technologies, Auckland University of Technology, Auckland, New Zealand; Al-Jumaily, A.M., School of Engineering, Computer and Mathematical Sciences, Institute of Biomedical Technologies, Auckland University of Technology, Auckland, New Zealand; Ramos, M., School of Engineering, Computer and Mathematical Sciences, Institute of Biomedical Technologies, Auckland University of Technology, Auckland, New Zealand; Meshkinzar, A., School of Engineering, Computer and Mathematical Sciences, Institute of Biomedical Technologies, Auckland University of Technology, Auckland, New Zealand; Huang, X., School of Engineering, Computer and Mathematical Sciences, Institute of Biomedical Technologies, Auckland University of Technology, Auckland, New Zealand"/>
    <n v="1"/>
    <s v="Fu, Xiang, Al-Jumaily, Ahmed M., Ramos, Maximiano, Meshkinzar, Ata, Huang, Xiyong,"/>
    <s v="Fu, X (corresponding author), Auckland Univ Technol, Inst Biomed Technol, Auckland 1010, New Zealand."/>
    <s v="Fu, X"/>
    <s v="Yes"/>
    <s v="Journal of Biomaterials Science, Polymer Edition"/>
    <x v="2"/>
    <s v="Informa UK Limited"/>
    <x v="1"/>
    <s v="journal-article"/>
    <b v="0"/>
    <m/>
    <m/>
    <s v="No"/>
    <m/>
    <n v="0"/>
    <x v="0"/>
    <b v="0"/>
    <s v="0920-5063 1568-5624 "/>
    <s v="Yes"/>
    <s v="12 months"/>
    <s v="No"/>
    <m/>
    <s v="https://v2.sherpa.ac.uk/id/publication/23739"/>
    <n v="4"/>
    <n v="4"/>
    <m/>
    <s v="Yes"/>
    <s v="Yes"/>
    <m/>
    <m/>
    <m/>
    <s v="USD"/>
    <n v="2950"/>
    <n v="2950"/>
    <n v="0"/>
    <n v="0"/>
    <n v="0"/>
    <n v="0"/>
    <m/>
    <s v="Institute of Biomedical Technologies"/>
    <s v="Institute of Biomedical Technologies"/>
    <s v="Engineering; Materials Science; Polymer Science"/>
    <s v="Biophysics; Bioengineering; Biomaterials; Biomedical Engineering"/>
    <b v="0"/>
    <s v="No"/>
    <x v="1"/>
    <x v="1"/>
    <x v="1"/>
  </r>
  <r>
    <s v="10.1108/IJOA-05-2018-1419"/>
    <m/>
    <m/>
    <x v="1"/>
    <s v="Transitional leadership to resolve conflict, facilitate change and restore wellbeing"/>
    <s v="Pratt, Tim J.; Smollan, Roy K.; Pio, Edwina"/>
    <n v="3"/>
    <s v="No"/>
    <s v="[Pratt, Tim J.; Smollan, Roy K.; Pio, Edwina] Auckland Univ Technol, Dept Management, Auckland, New Zealand Pratt, T.J., Department of Management, Auckland University of Technology, Auckland, New Zealand; Smollan, R.K., Department of Management, Auckland University of Technology, Auckland, New Zealand; Pio, E., Department of Management, Auckland University of Technology, Auckland, New Zealand"/>
    <n v="1"/>
    <s v="Pratt, Tim J., Smollan, Roy K., Pio, Edwina,"/>
    <s v="Smollan, RK (corresponding author), Auckland Univ Technol, Dept Management, Auckland, New Zealand."/>
    <s v="Smollan, RK"/>
    <s v="Yes"/>
    <s v="International Journal of Organizational Analysis"/>
    <x v="2"/>
    <s v="Emerald"/>
    <x v="1"/>
    <s v="journal-article"/>
    <b v="0"/>
    <m/>
    <m/>
    <s v="No"/>
    <m/>
    <n v="0"/>
    <x v="0"/>
    <b v="0"/>
    <s v="1934-8835 "/>
    <s v="Yes"/>
    <s v="None"/>
    <s v="No"/>
    <m/>
    <s v="https://v2.sherpa.ac.uk/id/publication/2733"/>
    <m/>
    <n v="0"/>
    <m/>
    <s v="Yes"/>
    <s v="Yes"/>
    <m/>
    <m/>
    <m/>
    <s v="USD"/>
    <n v="3240"/>
    <n v="3240"/>
    <n v="0"/>
    <n v="0"/>
    <n v="0"/>
    <n v="0"/>
    <m/>
    <m/>
    <m/>
    <s v="Business &amp; Economics"/>
    <s v="Strategy and Management; Organizational Behavior and Human Resource Management"/>
    <b v="0"/>
    <s v="No"/>
    <x v="1"/>
    <x v="1"/>
    <x v="1"/>
  </r>
  <r>
    <s v="10.1080/09695958.2018.1543119"/>
    <m/>
    <m/>
    <x v="1"/>
    <s v="New Zealand lawyers and conveyancers disciplinary tribunal cases involving vulnerable clients, 2011–2017"/>
    <s v="Moore, Jennifer S.: Faculty of Law, University of New South Wales Law, Sydney, Australia; Forster, Christine: Faculty of Law, University of New South Wales Law, Sydney, Australia; Diesfeld, Kate: School of Public Health and Psychosocial Studies, Auckland University of Technology, Auckland, New Zealand; Rychert, Marta: School of Public Health and Psychosocial Studies, Auckland University of Technology, Auckland, New Zealand"/>
    <n v="4"/>
    <s v="No"/>
    <s v="[Moore, Jennifer S.; Forster, Christine] Univ New South Wales Law, Fac Law, Sydney, NSW, Australia; [Diesfeld, Kate; Rychert, Marta] Auckland Univ Technol, Sch Publ Hlth &amp; Psychosocial Studies, Auckland, New Zealand Moore, J.S., Faculty of Law, University of New South Wales Law, Sydney, Australia; Forster, C., Faculty of Law, University of New South Wales Law, Sydney, Australia; Diesfeld, K., School of Public Health and Psychosocial Studies, Auckland University of Technology, Auckland, New Zealand; Rychert, M., School of Public Health and Psychosocial Studies, Auckland University of Technology, Auckland, New Zealand"/>
    <n v="1"/>
    <s v="Moore, Jennifer S., Forster, Christine, Diesfeld, Kate, Rychert, Marta,"/>
    <s v="Moore, JS (corresponding author), Univ New South Wales Law, Fac Law, Sydney, NSW, Australia."/>
    <m/>
    <s v="No"/>
    <s v="International Journal of the Legal Profession"/>
    <x v="4"/>
    <s v="Informa UK Limited"/>
    <x v="1"/>
    <s v="journal-article"/>
    <b v="0"/>
    <m/>
    <m/>
    <s v="No"/>
    <m/>
    <n v="0"/>
    <x v="0"/>
    <b v="0"/>
    <s v="0969-5958 1469-9257 "/>
    <s v="Yes"/>
    <s v="18 months"/>
    <s v="No"/>
    <m/>
    <s v="https://v2.sherpa.ac.uk/id/publication/5449"/>
    <n v="1"/>
    <n v="1"/>
    <m/>
    <s v="Yes"/>
    <s v="Yes"/>
    <m/>
    <m/>
    <m/>
    <s v="USD"/>
    <n v="2950"/>
    <n v="2950"/>
    <n v="0"/>
    <n v="0"/>
    <n v="0"/>
    <n v="0"/>
    <m/>
    <m/>
    <m/>
    <s v="Government &amp; Law"/>
    <s v="Strategy and Management; Law"/>
    <b v="0"/>
    <s v="No"/>
    <x v="1"/>
    <x v="1"/>
    <x v="1"/>
  </r>
  <r>
    <s v="10.1080/00779954.2018.1513058"/>
    <m/>
    <m/>
    <x v="1"/>
    <s v="Turn of the Month effect in the New Zealand stock market"/>
    <s v="Chen, Jun: Auckland University of Technology, Auckland, New Zealand; Frijns, Bart: Auckland University of Technology, Auckland, New Zealand; Indriawan, Ivan: Auckland University of Technology, Auckland, New Zealand; Ren, Haodong: Auckland University of Technology, Auckland, New Zealand"/>
    <n v="4"/>
    <s v="No"/>
    <s v=" Chen, J., Auckland University of Technology, Auckland, New Zealand; Frijns, B., Auckland University of Technology, Auckland, New Zealand, School of Economics, Finance and Management, University of Bristol, United Kingdom; Indriawan, I., Auckland University of Technology, Auckland, New Zealand; Ren, H., Auckland University of Technology, Auckland, New Zealand"/>
    <n v="4"/>
    <s v="Chen, J.; Frijns, B.; Indriawan, I.; Ren, H."/>
    <s v="Indriawan, I.; Auckland University of Technology, 42 Wakefield St, New Zealand; email: ivan.indriawan@aut.ac.nz"/>
    <s v="Indriawan, I."/>
    <s v="Yes"/>
    <s v="New Zealand Economic Papers"/>
    <x v="4"/>
    <s v="Informa UK Limited"/>
    <x v="1"/>
    <s v="journal-article"/>
    <b v="0"/>
    <m/>
    <m/>
    <s v="No"/>
    <m/>
    <n v="0"/>
    <x v="0"/>
    <b v="0"/>
    <s v="0077-9954 1943-4863 "/>
    <s v="Yes"/>
    <s v="18 months"/>
    <s v="No"/>
    <m/>
    <s v="https://v2.sherpa.ac.uk/id/publication/6328"/>
    <m/>
    <n v="1"/>
    <m/>
    <s v="No"/>
    <s v="Yes"/>
    <m/>
    <m/>
    <m/>
    <s v="USD"/>
    <n v="2950"/>
    <n v="2950"/>
    <n v="1"/>
    <n v="0"/>
    <n v="0"/>
    <n v="1"/>
    <s v="http://www.altmetric.com/details.php?citation_id=47614165"/>
    <m/>
    <m/>
    <m/>
    <s v="General Economics;  Econometrics and Finance"/>
    <b v="0"/>
    <s v="No"/>
    <x v="1"/>
    <x v="1"/>
    <x v="1"/>
  </r>
  <r>
    <s v="10.3390/ijerph16183375"/>
    <s v="oa journal (via doaj)"/>
    <m/>
    <x v="0"/>
    <s v="The Importance of Pedestrian Network Connectivity for Adolescent Health: A Cross-sectional Examination of Associations between Neighbourhood Built Environments and Metabolic Health in the Pacific Islands Families Birth Cohort Study"/>
    <s v="Smith, Melody; Obolonkin, Vlad; Plank, Lindsay; Iusitini, Leon; Forsyth, Euan; Stewart, Tom; Paterson, Janis; Tautolo, El-Shadan; Savila, Fa'asisila; Rush, Elaine"/>
    <n v="10"/>
    <s v="No"/>
    <s v="[Smith, Melody] Univ Auckland, Sch Nursing, Auckland 1142, New Zealand; [Obolonkin, Vlad; Stewart, Tom; Rush, Elaine] Auckland Univ Technol, Sch Sport &amp; Recreat, Auckland 1142, New Zealand; [Plank, Lindsay] Univ Auckland, Dept Surg, Auckland 1142, New Zealand; [Iusitini, Leon; Paterson, Janis; Tautolo, El-Shadan] Auckland Univ Technol, Sch Publ Hlth &amp; Psychosocial Studies, Auckland 1142, New Zealand; [Forsyth, Euan] Univ Auckland, Sch Environm, Auckland 1142, New Zealand; [Savila, Faasisila] Univ Auckland, Sch Populat Hlth, Auckland 1142, New Zealand Smith, M., School of Nursing, the University of Auckland, Auckland, 1142, New Zealand; Obolonkin, V., School of Sport and Recreation, Auckland University of Technology, Auckland, 1142, New Zealand; Plank, L., Department of Surgery, the University of Auckland, Auckland, 1142, New Zealand; Iusitini, L., School of Public Health and Psychosocial Studies, Auckland University of Technology, Auckland, 1142, New Zealand; Forsyth, E., School of Environment, the University of Auckland, Auckland, 1142, New Zealand; Stewart, T., School of Sport and Recreation, Auckland University of Technology, Auckland, 1142, New Zealand; Paterson, J., School of Public Health and Psychosocial Studies, Auckland University of Technology, Auckland, 1142, New Zealand; Tautolo, E.-S., School of Public Health and Psychosocial Studies, Auckland University of Technology, Auckland, 1142, New Zealand; Savila, F., School of Population Health, the University of Auckland, Auckland, 1142, New Zealand; Rush, E., School of Sport and Recreation, Auckland University of Technology, Auckland, 1142, New Zealand"/>
    <n v="1"/>
    <s v="Smith, Melody, Obolonkin, Vlad, Stewart, Tom, Rush, Elaine, Plank, Lindsay, Iusitini, Leon, Paterson, Janis, Tautolo, El-Shadan"/>
    <s v="Smith, M (corresponding author), Univ Auckland, Sch Nursing, Auckland 1142, New Zealand."/>
    <m/>
    <s v="No"/>
    <s v="International Journal of Environmental Research and Public Health"/>
    <x v="2"/>
    <s v="MDPI AG"/>
    <x v="0"/>
    <s v="journal-article"/>
    <b v="1"/>
    <s v="publishedVersion"/>
    <s v="publisher"/>
    <s v="Yes"/>
    <s v="europepmc.org openrepository.aut.ac.nz "/>
    <n v="2"/>
    <x v="0"/>
    <b v="1"/>
    <s v="1660-4601 "/>
    <s v="Yes"/>
    <s v="None"/>
    <s v="Yes"/>
    <s v="None"/>
    <s v="https://v2.sherpa.ac.uk/id/publication/17517"/>
    <n v="2"/>
    <n v="2"/>
    <s v="https://doi.org/10.3390/ijerph16183375"/>
    <s v="Yes"/>
    <s v="Yes"/>
    <s v="Yes"/>
    <s v="CHF"/>
    <n v="1600"/>
    <m/>
    <m/>
    <n v="1779"/>
    <n v="3.85"/>
    <n v="0"/>
    <n v="0"/>
    <n v="5"/>
    <s v="http://www.altmetric.com/details.php?citation_id=67025654"/>
    <s v="Health Research Council of New ZealandHealth Research Council of New Zealand [14-156, 17-013]; 17-013; Health Research Council of New Zealand, HRC: 14-156"/>
    <s v="Health Research Council of New Zealand"/>
    <s v="Environmental Sciences &amp; Ecology; Public, Environmental &amp; Occupational Health"/>
    <m/>
    <b v="1"/>
    <s v="Yes"/>
    <x v="0"/>
    <x v="0"/>
    <x v="0"/>
  </r>
  <r>
    <s v="10.1080/02640414.2019.1616900"/>
    <m/>
    <m/>
    <x v="1"/>
    <s v="Individualized sleep education improves subjective and objective sleep indices in elite cricket athletes: A pilot study"/>
    <s v="Driller, Matthew W.: Health, Sport and Human Performance, University of Waikato, Hamilton, New Zealand; Lastella, Michele: Appleton Institute for Behavioural Science, Central Queensland University, Adelaide, Australia; Sharp, Anthony P.: Sports Performance Research Institute New Zealand (SPRINZ) at AUT Millennium, Auckland University of Technology, Auckland, New Zealand, New Zealand Cricket High Performance, Lincoln, New Zealand"/>
    <n v="3"/>
    <s v="No"/>
    <s v="[Driller, Matthew W.] Univ Waikato, Hlth Sport &amp; Human Performance, Hamilton, New Zealand; [Lastella, Michele] Cent Queensland Univ, Appleton Inst Behav Sci, Adelaide, SA, Australia; [Sharp, Anthony P.] Auckland Univ Technol, AUT Millennium, Sports Performance Res Inst New Zealand SPRINZ, Auckland, New Zealand; [Sharp, Anthony P.] New Zealand Cricket High Performance, Lincoln, New Zealand Driller, M.W., Health, Sport and Human Performance, University of Waikato, Hamilton, New Zealand; Lastella, M., Appleton Institute for Behavioural Science, Central Queensland University, Adelaide, Australia; Sharp, A.P., Sports Performance Research Institute New Zealand (SPRINZ) at AUT Millennium, Auckland University of Technology, Auckland, New Zealand, New Zealand Cricket High Performance, Lincoln, New Zealand"/>
    <n v="1"/>
    <s v="Driller, Matthew W., Lastella, Michele, Sharp, Anthony P."/>
    <s v="Sharp, AP (corresponding author), New Zealand Cricket, Gate 3,South Dr,Bert Sutcliffe Pavil, Lincoln 7647, New Zealand."/>
    <m/>
    <s v="No"/>
    <s v="Journal of Sports Sciences"/>
    <x v="2"/>
    <s v="Informa UK Limited"/>
    <x v="1"/>
    <s v="journal-article"/>
    <b v="0"/>
    <m/>
    <m/>
    <s v="No"/>
    <m/>
    <n v="0"/>
    <x v="0"/>
    <b v="0"/>
    <s v="0264-0414 1466-447X "/>
    <s v="Yes"/>
    <s v="12 months"/>
    <s v="No"/>
    <m/>
    <s v="https://v2.sherpa.ac.uk/id/publication/5753"/>
    <n v="6"/>
    <n v="7"/>
    <m/>
    <s v="Yes"/>
    <s v="Yes"/>
    <m/>
    <m/>
    <m/>
    <s v="USD"/>
    <n v="2950"/>
    <n v="2950"/>
    <n v="37.6"/>
    <n v="0"/>
    <n v="0"/>
    <n v="56"/>
    <s v="http://www.altmetric.com/details.php?citation_id=60319430"/>
    <m/>
    <m/>
    <s v="Sport Sciences"/>
    <s v="Physical Therapy;  Sports Therapy and Rehabilitation; Orthopedics and Sports Medicine"/>
    <b v="0"/>
    <s v="No"/>
    <x v="1"/>
    <x v="1"/>
    <x v="1"/>
  </r>
  <r>
    <s v="10.12968/jowc.2019.28.9.576"/>
    <s v="oa repository (via OAI-PMH doi match)"/>
    <m/>
    <x v="5"/>
    <s v="Characteristics of people with pressure ulcers using one year's routinely collected data in a defined diverse community"/>
    <s v="Jackson, Debra: 1 Faculty of Health, University of Technology, Sydney (UTS), Australia, 2 Oxford Health NHS Foundation Trust, UK; Hutchinson, Marie: 3 Southern Cross University, Australia; Neville, Stephen: 4 Auckland University of Technology, New Zealand; Padula, William V.: 1 Faculty of Health, University of Technology, Sydney (UTS), Australia, 5 University of Southern California, US; Usher, Kim: 6 University of New England, Australia; Gardner, Sarah: 2 Oxford Health NHS Foundation Trust, UK; Betteridge, Ria: 7 Oxford University Hospitals NHS Foundation Trust, UK; Durrant, Lisa: 8 Taunton and Somerset NHS Foundation Trust, UK"/>
    <n v="8"/>
    <s v="No"/>
    <s v="[Jackson, Debra; Padula, William, V] Univ Technol, Fac Hlth, Sydney UTS, Sydney, NSW, Australia; [Jackson, Debra; Gardner, Sarah] Oxford Hlth NHS Fdn Trust, Oxford, England; [Hutchinson, Marie] Southern Cross Univ, Lismore, NSW, Australia; [Neville, Stephen] Auckland Univ Technol, Auckland, New Zealand; [Padula, William, V] Univ Southern Calif, Los Angeles, CA USA; [Usher, Kim] Univ New England, Armidale, NSW, Australia; [Betteridge, Ria] Oxford Univ Hosp NHS Fdn Trust, Oxford, England; [Durrant, Lisa] Taunton &amp; Somerset NHS Fdn Trust, Taunton, Somerset, England Jackson, D., Faculty of Health, University of Technology Sydney (UTS), Australia, Oxford Health NHS Foundation Trust, United Kingdom; Hutchinson, M., Southern Cross University, Australia; Neville, S., AucklandUniversity of Technology, New Zealand; Padula, W.V., Faculty of Health, University of Technology Sydney (UTS), Australia, University of Southern California, United States; Usher, K., University of New England, Australia; Gardner, S., Oxford Health NHS Foundation Trust, United Kingdom; Betteridge, R., Oxford University Hospitals NHS Foundation Trust, United Kingdom; Durrant, L., Taunton and Somerset NHS Foundation Trust, United Kingdom"/>
    <n v="1"/>
    <s v="Jackson, Debra, Padula, William, V, Gardner, Sarah, Hutchinson, Marie, Neville, Stephen"/>
    <s v="Jackson, D (corresponding author), Univ Technol, Fac Hlth, Sydney UTS, Sydney, NSW, Australia.; Jackson, D (corresponding author), Oxford Hlth NHS Fdn Trust, Oxford, England."/>
    <m/>
    <s v="No"/>
    <s v="Journal of Wound Care"/>
    <x v="2"/>
    <s v="Mark Allen Group"/>
    <x v="0"/>
    <s v="journal-article"/>
    <b v="0"/>
    <s v="submittedVersion"/>
    <s v="repository"/>
    <s v="Yes"/>
    <s v="opus.lib.uts.edu.au "/>
    <n v="1"/>
    <x v="0"/>
    <b v="0"/>
    <s v="0969-0700 2052-2916 "/>
    <s v="Yes"/>
    <s v="6 months"/>
    <s v="No"/>
    <m/>
    <s v="https://v2.sherpa.ac.uk/id/publication/12213"/>
    <m/>
    <n v="0"/>
    <s v="https://opus.lib.uts.edu.au/bitstream/10453/136724/4/Establishing%20the%20characteristics%20of%20people%20with%20pressure%20ulcers%20over%20a%20single%20year%20in%20a%20defined%20diverse%20community%20using%20existing%20routinely.pdf"/>
    <s v="Yes"/>
    <s v="Yes"/>
    <m/>
    <m/>
    <m/>
    <m/>
    <m/>
    <m/>
    <n v="0"/>
    <n v="0"/>
    <n v="0"/>
    <n v="0"/>
    <m/>
    <m/>
    <m/>
    <s v="Dermatology"/>
    <s v="Nursing (miscellaneous); Fundamentals and skills"/>
    <b v="0"/>
    <s v="No"/>
    <x v="1"/>
    <x v="0"/>
    <x v="5"/>
  </r>
  <r>
    <s v="10.1109/TVT.2019.2927228"/>
    <m/>
    <m/>
    <x v="1"/>
    <s v="Performance Analysis and Boost for a MAC Protocol in Vehicular Networks"/>
    <s v="Zhang, Minglong; Chong, Peter Han Joo; Seet, Boon-Chong"/>
    <n v="3"/>
    <s v="No"/>
    <s v="[Zhang, Minglong; Chong, Peter Han Joo; Seet, Boon-Chong] Auckland Univ Technol, Dept Elect &amp; Elect Engn, Auckland 1142, New Zealand Zhang, M., Department of Electrical and Electronic Engineering, Auckland University of Technology, Auckland, 1142, New Zealand; Chong, P.H.J., Department of Electrical and Electronic Engineering, Auckland University of Technology, Auckland, 1142, New Zealand; Seet, B.-C., Department of Electrical and Electronic Engineering, Auckland University of Technology, Auckland, 1142, New Zealand"/>
    <n v="1"/>
    <s v="Zhang, Minglong, Chong, Peter Han Joo, Seet, Boon-Chong,"/>
    <s v="Zhang, ML (corresponding author), Auckland Univ Technol, Dept Elect &amp; Elect Engn, Auckland 1142, New Zealand."/>
    <s v="Zhang, ML"/>
    <s v="Yes"/>
    <s v="IEEE Transactions on Vehicular Technology"/>
    <x v="2"/>
    <s v="Institute of Electrical and Electronics Engineers (IEEE)"/>
    <x v="1"/>
    <s v="journal-article"/>
    <b v="0"/>
    <m/>
    <m/>
    <s v="No"/>
    <m/>
    <n v="0"/>
    <x v="0"/>
    <b v="0"/>
    <s v="0018-9545 1939-9359 "/>
    <s v="Yes"/>
    <s v="None"/>
    <s v="No"/>
    <m/>
    <s v="https://v2.sherpa.ac.uk/id/publication/3582"/>
    <n v="4"/>
    <n v="3"/>
    <m/>
    <s v="Yes"/>
    <s v="Yes"/>
    <m/>
    <m/>
    <m/>
    <s v="USD"/>
    <n v="2045"/>
    <n v="2045"/>
    <n v="0"/>
    <n v="0"/>
    <n v="0"/>
    <n v="0"/>
    <m/>
    <m/>
    <m/>
    <s v="Engineering; Telecommunications; Transportation"/>
    <s v="Computer Networks and Communications; Electrical and Electronic Engineering; Automotive Engineering; Aerospace Engineering"/>
    <b v="0"/>
    <s v="No"/>
    <x v="1"/>
    <x v="1"/>
    <x v="1"/>
  </r>
  <r>
    <s v="10.2308/jmar-52372"/>
    <m/>
    <m/>
    <x v="1"/>
    <s v="A Field Study of Strategy Map Evolution"/>
    <s v="Islam, Syrus: Auckland University of Technology"/>
    <n v="1"/>
    <s v="No"/>
    <s v="[Islam, Syrus] Auckland Univ Technol, Auckland, New Zealand Islam, S., Auckland University of Technology, New Zealand"/>
    <n v="1"/>
    <s v="Islam, Syrus,"/>
    <s v="Islam, S (corresponding author), Auckland Univ Technol, Auckland, New Zealand."/>
    <s v="Islam, S"/>
    <s v="Yes"/>
    <s v="Journal of Management Accounting Research"/>
    <x v="2"/>
    <s v="American Accounting Association"/>
    <x v="1"/>
    <s v="journal-article"/>
    <b v="0"/>
    <m/>
    <m/>
    <s v="No"/>
    <m/>
    <n v="0"/>
    <x v="0"/>
    <b v="0"/>
    <s v="1049-2127 1558-8033 "/>
    <s v="Yes"/>
    <s v="None"/>
    <s v="No"/>
    <m/>
    <s v="https://v2.sherpa.ac.uk/id/publication/13551"/>
    <m/>
    <n v="0"/>
    <m/>
    <s v="Yes"/>
    <s v="Yes"/>
    <m/>
    <m/>
    <m/>
    <m/>
    <m/>
    <m/>
    <n v="0"/>
    <n v="0"/>
    <n v="0"/>
    <n v="0"/>
    <m/>
    <m/>
    <m/>
    <s v="Business &amp; Economics"/>
    <s v="Accounting; Business and International Management"/>
    <b v="0"/>
    <s v="No"/>
    <x v="1"/>
    <x v="1"/>
    <x v="1"/>
  </r>
  <r>
    <s v="10.1109/ESEM.2019.8870189"/>
    <s v="oa repository (via OAI-PMH title and first author match)"/>
    <m/>
    <x v="5"/>
    <s v="Effective team onboarding in Agile software development: techniques and goals"/>
    <s v="Buchan, Jim; MacDonell, Stephen G.; Yang, Jennifer"/>
    <n v="3"/>
    <s v="No"/>
    <s v=" Buchan, J., School of Engineering, Computer and Mathematical Sciences, Auckland University of Technology, Auckland, New Zealand; MacDonell, S.G., School of Engineering, Computer and Mathematical Sciences, Auckland University of Technology, Auckland, New Zealand; Yang, J., School of Engineering, Computer and Mathematical Sciences, Auckland University of Technology, Auckland, New Zealand"/>
    <n v="3"/>
    <s v="Buchan, J.; MacDonell, S.G.; Yang, J."/>
    <m/>
    <m/>
    <s v="No"/>
    <s v="2019 ACM/IEEE International Symposium on Empirical Software Engineering and Measurement (ESEM)"/>
    <x v="2"/>
    <s v="IEEE"/>
    <x v="0"/>
    <s v="proceedings-article"/>
    <b v="0"/>
    <s v="submittedVersion"/>
    <s v="repository"/>
    <s v="Yes"/>
    <s v="arXiv.org "/>
    <n v="1"/>
    <x v="0"/>
    <b v="0"/>
    <m/>
    <m/>
    <m/>
    <m/>
    <m/>
    <m/>
    <n v="2"/>
    <n v="2"/>
    <s v="http://arxiv.org/pdf/1907.10206"/>
    <s v="No"/>
    <s v="Yes"/>
    <m/>
    <m/>
    <m/>
    <m/>
    <m/>
    <m/>
    <n v="0"/>
    <n v="0"/>
    <n v="0"/>
    <n v="0"/>
    <m/>
    <m/>
    <m/>
    <m/>
    <m/>
    <b v="0"/>
    <s v="No"/>
    <x v="1"/>
    <x v="0"/>
    <x v="5"/>
  </r>
  <r>
    <s v="10.1136/bmjopen-2019-031012"/>
    <s v="oa journal (via doaj)"/>
    <m/>
    <x v="0"/>
    <s v="Development of a self-guided web-based exercise intervention (SPIN) to treat shoulder pain in people living with spinal cord injury: protocol of a mixed methods study"/>
    <s v="Stavric, Verna; Saywell, Nicola; Kayes, Nicola Maree"/>
    <n v="3"/>
    <s v="No"/>
    <s v="[Stavric, Verna; Saywell, Nicola] Auckland Univ Technol, Sch Clin Sci, Physiotherapy, Auckland, New Zealand; [Kayes, Nicola Maree] Auckland Univ Technol, Ctr Person Ctr Res, Sch Clin Sci, Auckland, New Zealand Stavric, V., Physiotherapy School of Clinical Sciences, Auckland University of Technology, Auckland, New Zealand; Saywell, N., Physiotherapy School of Clinical Sciences, Auckland University of Technology, Auckland, New Zealand; Kayes, N.M., Centre for Person Centred Research, School of Clinical Sciences, Auckland University of Technology, Auckland, New Zealand"/>
    <n v="1"/>
    <s v="Stavric, Verna, Saywell, Nicola, Kayes, Nicola Maree,"/>
    <s v="Stavric, V (corresponding author), Auckland Univ Technol, Sch Clin Sci, Physiotherapy, Auckland, New Zealand."/>
    <s v="Stavric, V"/>
    <s v="Yes"/>
    <s v="BMJ Open"/>
    <x v="2"/>
    <s v="BMJ"/>
    <x v="0"/>
    <s v="journal-article"/>
    <b v="1"/>
    <s v="publishedVersion"/>
    <s v="publisher"/>
    <s v="Yes"/>
    <s v="europepmc.org "/>
    <n v="1"/>
    <x v="0"/>
    <b v="1"/>
    <s v="2044-6055 "/>
    <s v="Yes"/>
    <s v="None"/>
    <s v="Yes"/>
    <s v="None"/>
    <s v="https://v2.sherpa.ac.uk/id/publication/17945"/>
    <n v="1"/>
    <n v="1"/>
    <s v="https://doi.org/10.1136/bmjopen-2019-031012"/>
    <s v="Yes"/>
    <s v="Yes"/>
    <s v="Yes"/>
    <s v="GBP"/>
    <n v="1350"/>
    <s v="USD"/>
    <n v="1905"/>
    <n v="1905"/>
    <n v="1.25"/>
    <n v="0"/>
    <n v="0"/>
    <n v="2"/>
    <s v="http://www.altmetric.com/details.php?citation_id=67717789"/>
    <s v="Centre for Person-Centred Research, Auckland University of Technology, New Zealand; AUT University, Physiotherapy New Zealand; Neurology Special Interest Group of Physiotherapy New Zealand; Auckland University of Technology, New Zealand, AUT; Physiotherapy New Zealand, PNZ"/>
    <s v="Auckland University of Technology, New Zealand; Physiotherapy New Zealand; Centre for Person Centred Research, Auckland University of Technology; Neurology Special Interest Group of Physiotherapy New Zealand"/>
    <s v="General &amp; Internal Medicine"/>
    <s v="General Medicine"/>
    <b v="0"/>
    <s v="No"/>
    <x v="1"/>
    <x v="0"/>
    <x v="0"/>
  </r>
  <r>
    <s v="10.1016/j.gaitpost.2019.07.127"/>
    <s v="open (via crossref license)"/>
    <s v="cc-by-nc-nd"/>
    <x v="2"/>
    <s v="Influencing lumbar posture through real-time biofeedback and its effects on the kinematics and kinetics of a repetitive lifting task"/>
    <s v="Boocock, Mark; Naudé, Yanto; Taylor, Steve; Kilby, Jeff; Mawston, Grant"/>
    <n v="5"/>
    <s v="No"/>
    <s v="[Boocock, Mark; Naude, Yanto; Mawston, Grant] Auckland Univ Technol, Hlth &amp; Rehabil Res Inst, Private Bag 92006, Auckland 1142, New Zealand; [Taylor, Steve] Auckland Univ Technol, Dept Biostat &amp; Epidemiol, Auckland, New Zealand; [Kilby, Jeff] Auckland Univ Technol, Sch Engn Comp &amp; Math Sci, Auckland, New Zealand Boocock, M., Health and Rehabilitation Research Institute, Auckland University of Technology, Auckland, New Zealand; Naudé, Y., Health and Rehabilitation Research Institute, Auckland University of Technology, Auckland, New Zealand; Taylor, S., Department of Biostatistics and Epidemiology, Auckland University of Technology, Auckland, New Zealand; Kilby, J., School of Engineering, Computing and Mathematical Sciences, Auckland University of Technology, Auckland, New Zealand; Mawston, G., Health and Rehabilitation Research Institute, Auckland University of Technology, Auckland, New Zealand"/>
    <n v="1"/>
    <s v="Boocock, Mark, Naude, Yanto, Mawston, Grant, Taylor, Steve, Kilby, Jeff,"/>
    <s v="Boocock, M (corresponding author), Auckland Univ Technol, Hlth &amp; Rehabil Res Inst, Private Bag 92006, Auckland 1142, New Zealand."/>
    <s v="Boocock, M"/>
    <s v="Yes"/>
    <s v="Gait &amp; Posture"/>
    <x v="2"/>
    <s v="Elsevier BV"/>
    <x v="0"/>
    <s v="journal-article"/>
    <b v="0"/>
    <s v="publishedVersion"/>
    <s v="publisher"/>
    <s v="No"/>
    <m/>
    <n v="0"/>
    <x v="0"/>
    <b v="0"/>
    <s v="0966-6362 "/>
    <s v="Yes"/>
    <s v="12 months"/>
    <s v="No"/>
    <m/>
    <s v="https://v2.sherpa.ac.uk/id/publication/16907"/>
    <n v="5"/>
    <n v="7"/>
    <s v="https://doi.org/10.1016/j.gaitpost.2019.07.127"/>
    <s v="Yes"/>
    <s v="Yes"/>
    <m/>
    <m/>
    <m/>
    <s v="USD"/>
    <n v="3500"/>
    <n v="3500"/>
    <n v="2.6"/>
    <n v="0"/>
    <n v="0"/>
    <n v="5"/>
    <s v="http://www.altmetric.com/details.php?citation_id=79911667"/>
    <m/>
    <m/>
    <s v="Neurosciences &amp; Neurology; Orthopedics; Sport Sciences"/>
    <s v="Biophysics; Rehabilitation; Orthopedics and Sports Medicine"/>
    <b v="0"/>
    <s v="No"/>
    <x v="1"/>
    <x v="0"/>
    <x v="2"/>
  </r>
  <r>
    <s v="10.1016/j.gaitpost.2019.07.123"/>
    <m/>
    <m/>
    <x v="1"/>
    <s v="Quantification of the validity and reliability of sprint performance metrics computed using inertial sensors: A systematic review"/>
    <s v="Macadam, Paul; Cronin, John; Neville, Jono; Diewald, Shelley"/>
    <n v="4"/>
    <s v="No"/>
    <s v="[Macadam, Paul; Cronin, John; Neville, Jono; Diewald, Shelley] Auckland Univ Technol, Sports Performance Res Inst New Zealand, Auckland, New Zealand Macadam, P., Sports Performance Research Institute New Zealand, Auckland University of Technology, Auckland, New Zealand; Cronin, J., Sports Performance Research Institute New Zealand, Auckland University of Technology, Auckland, New Zealand; Neville, J., Sports Performance Research Institute New Zealand, Auckland University of Technology, Auckland, New Zealand; Diewald, S., Sports Performance Research Institute New Zealand, Auckland University of Technology, Auckland, New Zealand"/>
    <n v="1"/>
    <s v="Macadam, Paul, Cronin, John, Neville, Jono, Diewald, Shelley,"/>
    <s v="Macadam, P (corresponding author), Auckland Univ Technol, Sports Performance Res Inst New Zealand, Auckland, New Zealand."/>
    <s v="Macadam, P"/>
    <s v="Yes"/>
    <s v="Gait &amp; Posture"/>
    <x v="2"/>
    <s v="Elsevier BV"/>
    <x v="1"/>
    <s v="journal-article"/>
    <b v="0"/>
    <m/>
    <m/>
    <s v="No"/>
    <m/>
    <n v="0"/>
    <x v="0"/>
    <b v="0"/>
    <s v="0966-6362 "/>
    <s v="Yes"/>
    <s v="12 months"/>
    <s v="No"/>
    <m/>
    <s v="https://v2.sherpa.ac.uk/id/publication/16907"/>
    <n v="6"/>
    <n v="6"/>
    <m/>
    <s v="Yes"/>
    <s v="Yes"/>
    <m/>
    <m/>
    <m/>
    <s v="USD"/>
    <n v="3500"/>
    <n v="3500"/>
    <n v="5.5"/>
    <n v="0"/>
    <n v="0"/>
    <n v="10"/>
    <s v="http://www.altmetric.com/details.php?citation_id=63091323"/>
    <m/>
    <m/>
    <s v="Neurosciences &amp; Neurology; Orthopedics; Sport Sciences"/>
    <s v="Biophysics; Rehabilitation; Orthopedics and Sports Medicine"/>
    <b v="0"/>
    <s v="No"/>
    <x v="1"/>
    <x v="1"/>
    <x v="1"/>
  </r>
  <r>
    <s v="10.1111/1475-4932.12488"/>
    <m/>
    <m/>
    <x v="1"/>
    <s v="An Empirical Analysis of Competition in Print Advertising among Paid and Free Newspapers"/>
    <s v="Brooke, Geoffrey: Auckland University of Technology Auckland New Zealand; Cheung, Lydia: Auckland University of Technology Auckland New Zealand"/>
    <n v="2"/>
    <s v="No"/>
    <s v="[Brooke, Geoffrey; Cheung, Lydia] Auckland Univ Technol, Auckland, New Zealand Brooke, G., Auckland University of Technology, Auckland, New Zealand; Cheung, L., Auckland University of Technology, Auckland, New Zealand"/>
    <n v="1"/>
    <s v="Brooke, Geoffrey, Cheung, Lydia,"/>
    <s v="Cheung, L (corresponding author), Auckland Univ Technol, Auckland, New Zealand."/>
    <s v="Cheung, L"/>
    <s v="Yes"/>
    <s v="Economic Record"/>
    <x v="2"/>
    <s v="Wiley"/>
    <x v="1"/>
    <s v="journal-article"/>
    <b v="0"/>
    <m/>
    <m/>
    <s v="No"/>
    <m/>
    <n v="0"/>
    <x v="0"/>
    <b v="0"/>
    <s v="0013-0249 1475-4932 "/>
    <s v="Yes"/>
    <s v="24 months"/>
    <s v="No"/>
    <m/>
    <s v="https://v2.sherpa.ac.uk/id/publication/6859"/>
    <m/>
    <n v="0"/>
    <m/>
    <s v="Yes"/>
    <s v="Yes"/>
    <m/>
    <m/>
    <m/>
    <s v="USD"/>
    <n v="2500"/>
    <n v="2500"/>
    <n v="4"/>
    <n v="1"/>
    <n v="0"/>
    <n v="0"/>
    <s v="http://www.altmetric.com/details.php?citation_id=100603246"/>
    <m/>
    <m/>
    <s v="Business &amp; Economics"/>
    <s v="Economics and Econometrics"/>
    <b v="0"/>
    <s v="No"/>
    <x v="1"/>
    <x v="1"/>
    <x v="1"/>
  </r>
  <r>
    <s v="10.1177/1836939119855217"/>
    <m/>
    <m/>
    <x v="1"/>
    <s v="Participatory approaches to physical activity and dance research with early childhood teachers"/>
    <s v="Gibbons, Andrew: AUT (Auckland University of Technology), Aotearoa New Zealand; Nikolai, Jennifer: AUT (Auckland University of Technology), Aotearoa New Zealand"/>
    <n v="2"/>
    <s v="No"/>
    <s v="[Gibbons, Andrew; Nikolai, Jennifer] AUT, Aotearoa New Zealand, Auckland, New Zealand Gibbons, A., AUT (Auckland University of Technology), Aotearoa New Zealand, New Zealand; Nikolai, J., AUT (Auckland University of Technology), Aotearoa New Zealand, New Zealand"/>
    <n v="0"/>
    <s v="Gibbons, A.; Nikolai, J."/>
    <s v="Gibbons, A (corresponding author), AUT, Sch Educ, AUT North Shore Campus 90 Akoranga Dr, Auckland 0627, New Zealand."/>
    <s v="Gibbons, A."/>
    <s v="Yes"/>
    <s v="Australasian Journal of Early Childhood"/>
    <x v="2"/>
    <s v="SAGE Publications"/>
    <x v="1"/>
    <s v="journal-article"/>
    <b v="0"/>
    <m/>
    <m/>
    <s v="No"/>
    <m/>
    <n v="0"/>
    <x v="0"/>
    <b v="0"/>
    <s v="1836-9391 1839-5961 "/>
    <s v="Yes"/>
    <s v="None"/>
    <s v="No"/>
    <m/>
    <s v="https://v2.sherpa.ac.uk/id/publication/14366"/>
    <m/>
    <n v="0"/>
    <m/>
    <s v="Yes"/>
    <s v="Yes"/>
    <m/>
    <m/>
    <m/>
    <m/>
    <m/>
    <m/>
    <n v="0"/>
    <n v="0"/>
    <n v="0"/>
    <n v="0"/>
    <m/>
    <s v="AUT Sports Performance Research Institute New Zealand (SPRINZ)"/>
    <m/>
    <s v="Education &amp; Educational Research"/>
    <s v="Education; Developmental and Educational Psychology"/>
    <b v="0"/>
    <s v="No"/>
    <x v="1"/>
    <x v="1"/>
    <x v="1"/>
  </r>
  <r>
    <s v="10.1111/acfi.12472"/>
    <m/>
    <m/>
    <x v="1"/>
    <s v="From totalitarianism to capitalism – the case of IFRS adoption in Vietnam"/>
    <s v="Nguyen, Lisa-Uyen: Department of Accounting Faculty of Business, Economics and Law Auckland University of Technology Auckland New Zealand; Rahman, Asheq: Department of Accounting Faculty of Business, Economics and Law Auckland University of Technology Auckland New Zealand"/>
    <n v="2"/>
    <s v="No"/>
    <s v="[Lisa-Uyen Nguyen; Rahman, Asheq] Auckland Univ Technol, Fac Business Econ &amp; Law, Dept Accounting, Auckland, New Zealand Nguyen, L.-U., Department of Accounting, Faculty of Business, Economics and Law, Auckland University of Technology, Auckland, New Zealand; Rahman, A., Department of Accounting, Faculty of Business, Economics and Law, Auckland University of Technology, Auckland, New Zealand"/>
    <n v="1"/>
    <s v="Lisa-Uyen Nguyen, Rahman, Asheq,"/>
    <s v="Nguyen, LU (corresponding author), Auckland Univ Technol, Fac Business Econ &amp; Law, Dept Accounting, Auckland, New Zealand."/>
    <s v="Nguyen, LU"/>
    <s v="Yes"/>
    <s v="Accounting &amp; Finance"/>
    <x v="2"/>
    <s v="Wiley"/>
    <x v="1"/>
    <s v="journal-article"/>
    <b v="0"/>
    <m/>
    <m/>
    <s v="No"/>
    <m/>
    <n v="0"/>
    <x v="0"/>
    <b v="0"/>
    <s v="0810-5391 1467-629X "/>
    <s v="Yes"/>
    <s v="24 months"/>
    <s v="No"/>
    <m/>
    <s v="https://v2.sherpa.ac.uk/id/publication/4641"/>
    <n v="2"/>
    <n v="1"/>
    <m/>
    <s v="Yes"/>
    <s v="Yes"/>
    <m/>
    <m/>
    <m/>
    <s v="USD"/>
    <n v="3000"/>
    <n v="3000"/>
    <n v="2.5"/>
    <n v="0"/>
    <n v="0"/>
    <n v="4"/>
    <s v="http://www.altmetric.com/details.php?citation_id=61947195"/>
    <s v="Accounting and Finance Association of Australia and New Zealand (AFAANZ) from Auckland University of Technology; Auckland University of Technology, New Zealand, AUT; Accounting and Finance Association of Australia and New Zealand, AFAANZ"/>
    <s v="Accounting and Finance Association of Australia and New Zealand; Auckland University of Technology, New Zealand"/>
    <s v="Business &amp; Economics"/>
    <s v="Accounting; Economics;  Econometrics and Finance (miscellaneous); Finance"/>
    <b v="0"/>
    <s v="No"/>
    <x v="1"/>
    <x v="1"/>
    <x v="1"/>
  </r>
  <r>
    <s v="10.1016/j.pubrev.2019.05.005"/>
    <m/>
    <m/>
    <x v="1"/>
    <s v="Extending public relationship-building through the theory of politeness"/>
    <s v="Theunissen, Petra"/>
    <n v="1"/>
    <s v="No"/>
    <s v="[Theunissen, Petra] Auckland Univ Technol, Private Bag 92006, Auckland 1142, New Zealand Theunissen, P., Auckland University of Technology, Private Bag 92006, Auckland, 1142, New Zealand"/>
    <n v="1"/>
    <s v="Theunissen, Petra,"/>
    <s v="Theunissen, P (corresponding author), Auckland Univ Technol, Private Bag 92006, Auckland 1142, New Zealand."/>
    <s v="Theunissen, P"/>
    <s v="Yes"/>
    <s v="Public Relations Review"/>
    <x v="2"/>
    <s v="Elsevier BV"/>
    <x v="1"/>
    <s v="journal-article"/>
    <b v="0"/>
    <m/>
    <m/>
    <s v="No"/>
    <m/>
    <n v="0"/>
    <x v="0"/>
    <b v="0"/>
    <s v="0363-8111 "/>
    <s v="Yes"/>
    <s v="36 months"/>
    <s v="No"/>
    <m/>
    <s v="https://v2.sherpa.ac.uk/id/publication/17135"/>
    <m/>
    <n v="0"/>
    <m/>
    <s v="Yes"/>
    <s v="Yes"/>
    <m/>
    <m/>
    <m/>
    <s v="USD"/>
    <n v="1800"/>
    <n v="1800"/>
    <n v="0"/>
    <n v="0"/>
    <n v="0"/>
    <n v="0"/>
    <m/>
    <m/>
    <m/>
    <s v="Business &amp; Economics; Communication"/>
    <s v="Marketing; Organizational Behavior and Human Resource Management; Communication"/>
    <b v="0"/>
    <s v="No"/>
    <x v="1"/>
    <x v="1"/>
    <x v="1"/>
  </r>
  <r>
    <s v="10.1002/capr.12220"/>
    <m/>
    <m/>
    <x v="1"/>
    <s v="Deciding what belongs: How psychotherapists in New Zealand attend to religion and/or spirituality in psychotherapy"/>
    <s v="Florence, Helen Jane: The Bungalow Psychotherapy and Counselling Centre and Auckland University of Technology Auckland Aotearoa New Zealand; McKenzie-Green, Barbara: School of Clinical SciencesFaculty of Health &amp;amp; Environmental SciencesAuckland University of Technology Auckland Aotearoa New Zealand; Tudor, Keith: Discipline of Psychotherapy &amp;amp; Counselling, Tari Whakaora Hinengaro ā WhakangārahuSchool of Public Health &amp;amp; Psychosocial StudiesFaculty of Health &amp;amp; Environmental SciencesAuckland University of Technology Auckland Aotearoa New Zealand"/>
    <n v="3"/>
    <s v="No"/>
    <s v="[Florence, Helen Jane] Bungalow Psychotherapy &amp; Counselling Ctr, Auckland, Aotearoa, New Zealand; [Florence, Helen Jane] Auckland Univ Technol, Auckland, Aotearoa, New Zealand; [McKenzie-Green, Barbara] Auckland Univ Technol, Fac Hlth &amp; Environm Sci, Sch Clin Sci, Auckland, Aotearoa, New Zealand; [Tudor, Keith] Auckland Univ Technol, Fac Hlth &amp; Environm Sci, Sch Publ Hlth &amp; Psychosocial Studies, Discipline Psychotherapy &amp; Counselling,Tari Whaka, Auckland, Aotearoa, New Zealand Florence, H.J., The Bungalow Psychotherapy and Counselling Centre and Auckland University of Technology, Auckland, Aotearoa, New Zealand; McKenzie-Green, B., School of Clinical Sciences, Faculty of Health &amp; Environmental Sciences, Auckland University of Technology, Auckland, Aotearoa, New Zealand; Tudor, K., Discipline of Psychotherapy &amp; Counselling, Tari Whakaora Hinengaro ā Whakangārahu, School of Public Health &amp; Psychosocial Studies, Faculty of Health &amp; Environmental Sciences, Auckland University of Technology, Auckland, Aotearoa, New Zealand"/>
    <n v="1"/>
    <s v="Florence, Helen Jane, McKenzie-Green, Barbara, Tudor, Keith,"/>
    <s v="Tudor, K (corresponding author), Auckland Univ Technol, Fac Hlth &amp; Environm Sci, Sch Publ Hlth &amp; Psychosocial Studies, Discipline Psychotherapy &amp; Counselling,Tari Whaka, Auckland, Aotearoa, New Zealand."/>
    <s v="Tudor, K"/>
    <s v="Yes"/>
    <s v="Counselling and Psychotherapy Research"/>
    <x v="2"/>
    <s v="Wiley"/>
    <x v="1"/>
    <s v="journal-article"/>
    <b v="0"/>
    <m/>
    <m/>
    <s v="No"/>
    <m/>
    <n v="0"/>
    <x v="0"/>
    <b v="0"/>
    <s v="1473-3145 1746-1405 "/>
    <s v="Yes"/>
    <s v="12 months"/>
    <s v="No"/>
    <m/>
    <s v="https://v2.sherpa.ac.uk/id/publication/5115"/>
    <n v="1"/>
    <n v="0"/>
    <m/>
    <s v="Yes"/>
    <s v="Yes"/>
    <m/>
    <m/>
    <m/>
    <s v="USD"/>
    <n v="3000"/>
    <n v="3000"/>
    <n v="0"/>
    <n v="0"/>
    <n v="0"/>
    <n v="0"/>
    <m/>
    <m/>
    <m/>
    <s v="Psychology"/>
    <m/>
    <b v="0"/>
    <s v="No"/>
    <x v="1"/>
    <x v="1"/>
    <x v="1"/>
  </r>
  <r>
    <s v="10.1111/acfi.12475"/>
    <m/>
    <m/>
    <x v="1"/>
    <s v="How can the public trust charities? The role of performance accountability reporting"/>
    <s v="Yang, Cherrie: Department of Accounting Faculty of Business, Economics and Law Auckland University of Technology Auckland New Zealand; Northcott, Deryl: Department of Accounting Faculty of Business, Economics and Law Auckland University of Technology Auckland New Zealand"/>
    <n v="2"/>
    <s v="No"/>
    <s v="[Yang, Cherrie; Northcott, Deryl] Auckland Univ Technol, Fac Business Econ &amp; Law, Dept Accounting, Auckland, New Zealand Yang, C., Department of Accounting, Faculty of Business, Economics and Law, Auckland University of Technology, Auckland, New Zealand; Northcott, D., Department of Accounting, Faculty of Business, Economics and Law, Auckland University of Technology, Auckland, New Zealand"/>
    <n v="1"/>
    <s v="Yang, Cherrie, Northcott, Deryl,"/>
    <s v="Yang, C (corresponding author), Auckland Univ Technol, Fac Business Econ &amp; Law, Dept Accounting, Auckland, New Zealand."/>
    <s v="Yang, C"/>
    <s v="Yes"/>
    <s v="Accounting &amp; Finance"/>
    <x v="2"/>
    <s v="Wiley"/>
    <x v="1"/>
    <s v="journal-article"/>
    <b v="0"/>
    <m/>
    <m/>
    <s v="No"/>
    <m/>
    <n v="0"/>
    <x v="0"/>
    <b v="0"/>
    <s v="0810-5391 1467-629X "/>
    <s v="Yes"/>
    <s v="24 months"/>
    <s v="No"/>
    <m/>
    <s v="https://v2.sherpa.ac.uk/id/publication/4641"/>
    <n v="11"/>
    <n v="10"/>
    <m/>
    <s v="Yes"/>
    <s v="Yes"/>
    <m/>
    <m/>
    <m/>
    <s v="USD"/>
    <n v="3000"/>
    <n v="3000"/>
    <n v="1"/>
    <n v="0"/>
    <n v="0"/>
    <n v="2"/>
    <s v="http://www.altmetric.com/details.php?citation_id=61430595"/>
    <m/>
    <m/>
    <s v="Business &amp; Economics"/>
    <m/>
    <b v="0"/>
    <s v="No"/>
    <x v="1"/>
    <x v="1"/>
    <x v="1"/>
  </r>
  <r>
    <s v="10.1111/acfi.12470"/>
    <m/>
    <m/>
    <x v="1"/>
    <s v="The construction of accountant identity in a transitioning economy: the case of Vietnam"/>
    <s v="Nguyen, Lisa-Uyen: Department of Accounting Faculty of Business, Economics and Law Auckland University of Technology Auckland New Zealand"/>
    <n v="1"/>
    <s v="No"/>
    <s v="[Lisa-Uyen Nguyen] Auckland Univ Technol, Fac Business Econ &amp; Law, Dept Accounting, Auckland, New Zealand Nguyen, L.-U., Department of Accounting, Faculty of Business, Economics and Law, Auckland University of Technology, Auckland, New Zealand"/>
    <n v="1"/>
    <s v="Lisa-Uyen Nguyen,"/>
    <s v="Nguyen, LU (corresponding author), Auckland Univ Technol, Fac Business Econ &amp; Law, Dept Accounting, Auckland, New Zealand."/>
    <s v="Nguyen, LU"/>
    <s v="Yes"/>
    <s v="Accounting &amp; Finance"/>
    <x v="2"/>
    <s v="Wiley"/>
    <x v="1"/>
    <s v="journal-article"/>
    <b v="0"/>
    <m/>
    <m/>
    <s v="No"/>
    <m/>
    <n v="0"/>
    <x v="0"/>
    <b v="0"/>
    <s v="0810-5391 1467-629X "/>
    <s v="Yes"/>
    <s v="24 months"/>
    <s v="No"/>
    <m/>
    <s v="https://v2.sherpa.ac.uk/id/publication/4641"/>
    <n v="3"/>
    <n v="3"/>
    <m/>
    <s v="Yes"/>
    <s v="Yes"/>
    <m/>
    <m/>
    <m/>
    <s v="USD"/>
    <n v="3000"/>
    <n v="3000"/>
    <n v="1.5"/>
    <n v="0"/>
    <n v="0"/>
    <n v="3"/>
    <s v="http://www.altmetric.com/details.php?citation_id=61177129"/>
    <m/>
    <m/>
    <s v="Business &amp; Economics"/>
    <s v="Accounting; Economics;  Econometrics and Finance (miscellaneous); Finance"/>
    <b v="0"/>
    <s v="No"/>
    <x v="1"/>
    <x v="1"/>
    <x v="1"/>
  </r>
  <r>
    <s v="10.1177/0021886319832518"/>
    <m/>
    <m/>
    <x v="1"/>
    <s v="Supporting Others Through Stressful Organizational Change"/>
    <s v="Smollan, Roy K.: Auckland University of Technology, Auckland, New Zealand; Morrison, Rachel L.: Auckland University of Technology, Auckland, New Zealand"/>
    <n v="2"/>
    <s v="No"/>
    <s v="[Smollan, Roy K.; Morrison, Rachel L.] Auckland Univ Technol, Private Bag 92006, Auckland 1142, New Zealand Smollan, R.K., Auckland University of Technology, Auckland, New Zealand; Morrison, R.L., Auckland University of Technology, Auckland, New Zealand"/>
    <n v="1"/>
    <s v="Smollan, Roy K., Morrison, Rachel L.,"/>
    <s v="Smollan, RK (corresponding author), Auckland Univ Technol, Private Bag 92006, Auckland 1142, New Zealand."/>
    <s v="Smollan, RK"/>
    <s v="Yes"/>
    <s v="The Journal of Applied Behavioral Science"/>
    <x v="2"/>
    <s v="SAGE Publications"/>
    <x v="1"/>
    <s v="journal-article"/>
    <b v="0"/>
    <m/>
    <m/>
    <s v="No"/>
    <m/>
    <n v="0"/>
    <x v="0"/>
    <b v="0"/>
    <s v="0021-8863 1552-6879 "/>
    <s v="Yes"/>
    <s v="None"/>
    <s v="No"/>
    <m/>
    <s v="https://v2.sherpa.ac.uk/id/publication/9516"/>
    <n v="2"/>
    <n v="1"/>
    <m/>
    <s v="Yes"/>
    <s v="Yes"/>
    <m/>
    <m/>
    <m/>
    <s v="USD"/>
    <n v="3000"/>
    <n v="3000"/>
    <n v="0.5"/>
    <n v="0"/>
    <n v="0"/>
    <n v="1"/>
    <s v="http://www.altmetric.com/details.php?citation_id=75721614"/>
    <m/>
    <m/>
    <s v="Behavioral Sciences; Psychology; Business &amp; Economics"/>
    <s v="Applied Psychology"/>
    <b v="0"/>
    <s v="No"/>
    <x v="1"/>
    <x v="1"/>
    <x v="1"/>
  </r>
  <r>
    <s v="10.1111/acfi.12459"/>
    <s v="oa repository (via OAI-PMH doi match)"/>
    <m/>
    <x v="5"/>
    <s v="Business models and the managerial sensemaking process"/>
    <s v="Islam, Syrus: Department of Accounting Auckland University of Technology Auckland New Zealand"/>
    <n v="1"/>
    <s v="No"/>
    <s v="[Islam, Syrus] Auckland Univ Technol, Dept Accounting, Auckland, New Zealand Islam, S., Department of Accounting, Auckland University of Technology, Auckland, New Zealand"/>
    <n v="1"/>
    <s v="Islam, Syrus,"/>
    <s v="Islam, S (corresponding author), Auckland Univ Technol, Dept Accounting, Auckland, New Zealand."/>
    <s v="Islam, S"/>
    <s v="Yes"/>
    <s v="Accounting &amp; Finance"/>
    <x v="2"/>
    <s v="Wiley"/>
    <x v="0"/>
    <s v="journal-article"/>
    <b v="0"/>
    <s v="submittedVersion"/>
    <s v="repository"/>
    <s v="Yes"/>
    <s v="openrepository.aut.ac.nz "/>
    <n v="1"/>
    <x v="0"/>
    <b v="0"/>
    <s v="0810-5391 1467-629X "/>
    <s v="Yes"/>
    <s v="24 months"/>
    <s v="No"/>
    <m/>
    <s v="https://v2.sherpa.ac.uk/id/publication/4641"/>
    <n v="1"/>
    <n v="1"/>
    <s v="https://openrepository.aut.ac.nz/bitstream/10292/12267/7/Islam%202019_Business%20model%20and%20sensemaking_Preprint%20%281%29.pdf"/>
    <s v="Yes"/>
    <s v="Yes"/>
    <m/>
    <m/>
    <m/>
    <s v="USD"/>
    <n v="3000"/>
    <n v="3000"/>
    <n v="1"/>
    <n v="0"/>
    <n v="0"/>
    <n v="2"/>
    <s v="http://www.altmetric.com/details.php?citation_id=60453238"/>
    <m/>
    <m/>
    <s v="Business &amp; Economics"/>
    <s v="Accounting; Economics;  Econometrics and Finance (miscellaneous); Finance"/>
    <b v="1"/>
    <s v="Yes"/>
    <x v="0"/>
    <x v="0"/>
    <x v="5"/>
  </r>
  <r>
    <s v="10.1111/ajag.12616"/>
    <m/>
    <m/>
    <x v="1"/>
    <s v="Challenges and adjustments in maintaining health and well-being of older Asian immigrants in New Zealand: An integrative review"/>
    <s v="Montayre, Jed: Faculty of Health and Environmental Sciences; School of Clinical Sciences; Auckland University of Technology; Auckland New Zealand; De-Arth, Jaden: Faculty of Health and Environmental Sciences; School of Clinical Sciences; Auckland University of Technology; Auckland New Zealand; Shrestha-Ranjit, Jagamaya: Faculty of Health and Environmental Sciences; School of Clinical Sciences; Auckland University of Technology; Auckland New Zealand; Neville, Stephen: Faculty of Health and Environmental Sciences; School of Clinical Sciences; Auckland University of Technology; Auckland New Zealand; Holroyd, Eleanor: Faculty of Health and Environmental Sciences; School of Clinical Sciences; Auckland University of Technology; Auckland New Zealand"/>
    <n v="5"/>
    <s v="No"/>
    <s v="[Montayre, Jed; De-Arth, Jaden; Shrestha-Ranjit, Jagamaa; Neville, Stephen; Holroyd, Eleanor] Auckland Univ Technol, Fac Hlth &amp; Environm Sci, Sch Clin Sci, Auckland, New Zealand Montayre, J., Faculty of Health and Environmental Sciences, School of Clinical Sciences, Auckland University of Technology, Auckland, New Zealand; De-Arth, J., Faculty of Health and Environmental Sciences, School of Clinical Sciences, Auckland University of Technology, Auckland, New Zealand; Shrestha-Ranjit, J., Faculty of Health and Environmental Sciences, School of Clinical Sciences, Auckland University of Technology, Auckland, New Zealand; Neville, S., Faculty of Health and Environmental Sciences, School of Clinical Sciences, Auckland University of Technology, Auckland, New Zealand; Holroyd, E., Faculty of Health and Environmental Sciences, School of Clinical Sciences, Auckland University of Technology, Auckland, New Zealand"/>
    <n v="1"/>
    <s v="Montayre, Jed, De-Arth, Jaden, Shrestha-Ranjit, Jagamaa, Neville, Stephen, Holroyd, Eleanor,"/>
    <s v="Montayre, J (corresponding author), Auckland Univ Technol, Fac Hlth &amp; Environm Sci, Sch Clin Sci, Auckland, New Zealand."/>
    <s v="Montayre, J"/>
    <s v="Yes"/>
    <s v="Australasian Journal on Ageing"/>
    <x v="2"/>
    <s v="Wiley"/>
    <x v="1"/>
    <s v="journal-article"/>
    <b v="0"/>
    <m/>
    <m/>
    <s v="No"/>
    <m/>
    <n v="0"/>
    <x v="0"/>
    <b v="0"/>
    <s v="1440-6381 1741-6612 "/>
    <s v="Yes"/>
    <s v="12 months"/>
    <s v="No"/>
    <m/>
    <s v="https://v2.sherpa.ac.uk/id/publication/4720"/>
    <n v="3"/>
    <n v="1"/>
    <m/>
    <s v="Yes"/>
    <s v="Yes"/>
    <m/>
    <m/>
    <m/>
    <s v="USD"/>
    <n v="2700"/>
    <n v="2700"/>
    <n v="1"/>
    <n v="0"/>
    <n v="0"/>
    <n v="2"/>
    <s v="http://www.altmetric.com/details.php?citation_id=54329036"/>
    <s v="Auckland University of Technology, New Zealand, AUT"/>
    <m/>
    <s v="Geriatrics &amp; Gerontology"/>
    <s v="Community and Home Care; Geriatrics and Gerontology; General Medicine"/>
    <b v="0"/>
    <s v="No"/>
    <x v="1"/>
    <x v="1"/>
    <x v="1"/>
  </r>
  <r>
    <s v="10.1016/j.jmpt.2019.02.010"/>
    <m/>
    <m/>
    <x v="1"/>
    <s v="Chiropractors' Perspectives on the Meaning and Assessment of Quality of Life Within Their Practice in New Zealand: An Exploratory Qualitative Study"/>
    <s v="Glucina, Tanja T.; Krägeloh, Christian U.; Farvid, Panteá"/>
    <n v="3"/>
    <s v="No"/>
    <s v="[Glucina, Tanja T.] New Zealand Coll Chiropract, Res Dept, Auckland, New Zealand; [Krageloh, Christian U.] Auckland Univ Technol, Dept Hlth Sci, Auckland, New Zealand; [Farvid, Pantea] Auckland Univ Technol, Dept Psychol, Auckland, New Zealand Glucina, T.T., Research Department, New Zealand College of Chiropractic, Auckland, New Zealand; Krägeloh, C.U., Department of Health Sciences, Auckland University of Technology, Auckland, New Zealand; Farvid, P., Department of Psychology, Auckland University of Technology, Auckland, New Zealand"/>
    <n v="1"/>
    <s v="Glucina, Tanja T., Krageloh, Christian U., Farvid, Pantea,"/>
    <s v="Glucina, TT (corresponding author), New Zealand Coll Chiropract, Ctr Chiropract Res, 6 Harrison Rd, Auckland 1060, New Zealand."/>
    <m/>
    <s v="No"/>
    <s v="Journal of Manipulative and Physiological Therapeutics"/>
    <x v="2"/>
    <s v="Elsevier BV"/>
    <x v="1"/>
    <s v="journal-article"/>
    <b v="0"/>
    <m/>
    <m/>
    <s v="No"/>
    <m/>
    <n v="0"/>
    <x v="0"/>
    <b v="0"/>
    <s v="0161-4754 "/>
    <s v="Yes"/>
    <s v="12 months"/>
    <s v="No"/>
    <m/>
    <s v="https://v2.sherpa.ac.uk/id/publication/3217"/>
    <n v="1"/>
    <n v="1"/>
    <m/>
    <s v="Yes"/>
    <s v="Yes"/>
    <m/>
    <m/>
    <m/>
    <s v="USD"/>
    <n v="3300"/>
    <n v="3300"/>
    <n v="0"/>
    <n v="0"/>
    <n v="0"/>
    <n v="0"/>
    <m/>
    <m/>
    <m/>
    <s v="Health Care Sciences &amp; Services; Integrative &amp; Complementary Medicine; Rehabilitation"/>
    <s v="Chiropractics"/>
    <b v="0"/>
    <s v="No"/>
    <x v="1"/>
    <x v="1"/>
    <x v="1"/>
  </r>
  <r>
    <s v="10.3928/19404921-20190813-01"/>
    <m/>
    <m/>
    <x v="1"/>
    <s v="Benzodiazepine Use and Falls in Older Adults: Is It Worth the Risk?"/>
    <s v="McDonald, Elissa M.: Department of Nursing, Faculty of Health and Environmental Science, Auckland University of Technology, Auckland, New Zealand; Caslangen, Joan: Bethesda Care, Auckland, New Zealand"/>
    <n v="2"/>
    <s v="No"/>
    <s v="[McDonald, Elissa M.] Auckland Univ Technol, Fac Hlth &amp; Environm Sci, Dept Nursing, Auckland, New Zealand; [Caslangen, Joan] Bethesda Care, Auckland, New Zealand McDonald, E.M., Department of Nursing, Faculty of Health and Environmental Science, Auckland University of Technology Auckland, New Zealand; Caslangen, J., Clinical Care Manager, Bethesda Care Auckland, New Zealand"/>
    <n v="1"/>
    <s v="McDonald, Elissa M."/>
    <s v="McDonald, EM (corresponding author), Auckland Univ Technol, Fac Hlth &amp; Environm Sci, Dept Nursing, Auckland, New Zealand."/>
    <s v="McDonald, EM"/>
    <s v="Yes"/>
    <s v="Research in Gerontological Nursing"/>
    <x v="2"/>
    <s v="SLACK, Inc."/>
    <x v="1"/>
    <s v="journal-article"/>
    <b v="0"/>
    <m/>
    <m/>
    <s v="No"/>
    <m/>
    <n v="0"/>
    <x v="0"/>
    <b v="0"/>
    <s v="1940-4921 1938-2464 "/>
    <s v="Yes"/>
    <s v="12 months"/>
    <s v="No"/>
    <m/>
    <s v="https://v2.sherpa.ac.uk/id/publication/4270"/>
    <m/>
    <n v="0"/>
    <m/>
    <s v="Yes"/>
    <s v="Yes"/>
    <m/>
    <m/>
    <m/>
    <m/>
    <m/>
    <m/>
    <n v="1"/>
    <n v="0"/>
    <n v="0"/>
    <n v="2"/>
    <s v="http://www.altmetric.com/details.php?citation_id=67480769"/>
    <m/>
    <m/>
    <s v="Nursing"/>
    <s v="Health Policy; Gerontology; Geriatrics and Gerontology"/>
    <b v="0"/>
    <s v="No"/>
    <x v="1"/>
    <x v="1"/>
    <x v="1"/>
  </r>
  <r>
    <s v="10.1111/irfi.12190"/>
    <m/>
    <m/>
    <x v="1"/>
    <s v="Market Quality around Macroeconomic News Announcements: Evidence from the US and Canadian Markets"/>
    <s v="Frijns, Bart: Department of Finance, Auckland University of Technology Auckland New Zealand; Indriawan, Ivan: Department of Finance, Auckland University of Technology Auckland New Zealand; Tourani-Rad, Alireza: Department of Finance, Auckland University of Technology Auckland New Zealand; Tse, Yiuman: Department of Finance, University of Missouri – St. Louis St. Louis MO"/>
    <n v="4"/>
    <s v="No"/>
    <s v="[Frijns, Bart; Indriawan, Ivan; Tourani-Rad, Alireza] Auckland Univ Technol, Dept Finance, Auckland, New Zealand; [Tse, Yiuman] Univ Missouri, Dept Finance, St Louis, MO 63121 USA Frijns, B., Department of Finance, Auckland University of Technology, Auckland, New Zealand; Indriawan, I., Department of Finance, Auckland University of Technology, Auckland, New Zealand; Tourani-Rad, A., Department of Finance, Auckland University of Technology, Auckland, New Zealand; Tse, Y., Department of Finance, University of Missouri – St. Louis, St. Louis, MO, United States"/>
    <n v="1"/>
    <s v="Frijns, Bart, Indriawan, Ivan, Tourani-Rad, Alireza"/>
    <s v="Tse, Y (corresponding author), Univ Missouri, Dept Finance, Coll Business Adm, One Univ Blvd, St Louis, MO 63121 USA."/>
    <m/>
    <s v="No"/>
    <s v="International Review of Finance"/>
    <x v="4"/>
    <s v="Wiley"/>
    <x v="1"/>
    <s v="journal-article"/>
    <b v="0"/>
    <m/>
    <m/>
    <s v="No"/>
    <m/>
    <n v="0"/>
    <x v="0"/>
    <b v="0"/>
    <s v="1369-412X 1468-2443 "/>
    <s v="Yes"/>
    <s v="24 months"/>
    <s v="No"/>
    <m/>
    <s v="https://v2.sherpa.ac.uk/id/publication/3753"/>
    <m/>
    <n v="0"/>
    <m/>
    <s v="Yes"/>
    <s v="Yes"/>
    <m/>
    <m/>
    <m/>
    <s v="USD"/>
    <n v="2500"/>
    <n v="2500"/>
    <n v="0"/>
    <n v="0"/>
    <n v="0"/>
    <n v="0"/>
    <m/>
    <s v="Czech Science FoundationGrant Agency of the Czech Republic [17-02509S]"/>
    <s v="Grantová Agentura České Republiky"/>
    <s v="Business &amp; Economics"/>
    <m/>
    <b v="0"/>
    <s v="No"/>
    <x v="1"/>
    <x v="1"/>
    <x v="1"/>
  </r>
  <r>
    <s v="10.1177/1460458217740722"/>
    <s v="open (via free pdf)"/>
    <m/>
    <x v="4"/>
    <s v="Clinical decision support systems in hospital care using ubiquitous devices: Current issues and challenges"/>
    <s v="Baig, Mirza Mansoor: Mälardalen University, Sweden; GholamHosseini, Hamid: Mälardalen University, Sweden; Moqeem, Aasia A: Mälardalen University, Sweden; Mirza, Farhaan: Auckland University of Technology, New Zealand, Mälardalen University, Sweden; Lindén, Maria: Mälardalen University, Sweden"/>
    <n v="5"/>
    <s v="No"/>
    <s v="[Baig, Mirza Mansoor; GholamHosseini, Hamid; Moqeem, Aasia A.; Mirza, Farhaan] Auckland Univ Technol, Auckland, New Zealand; [Linden, Maria] Malardalen Univ, Vasteras, Sweden Baig, M.M., Auckland University of Technology, New Zealand; GholamHosseini, H., Auckland University of Technology, New Zealand; Moqeem, A.A., Auckland University of Technology, New Zealand; Mirza, F., Auckland University of Technology, New Zealand; Lindén, M., Mälardalen University, Sweden"/>
    <n v="1"/>
    <s v="Baig, Mirza Mansoor, GholamHosseini, Hamid, Moqeem, Aasia A., Mirza, Farhaan"/>
    <s v="Baig, MM (corresponding author), Auckland Univ Technol, Sch Engn Comp &amp; Math Sci, Private Bag 92006, Auckland 1142, New Zealand."/>
    <s v="Baig, MM"/>
    <s v="Yes"/>
    <s v="Health Informatics Journal"/>
    <x v="3"/>
    <s v="SAGE Publications"/>
    <x v="0"/>
    <s v="journal-article"/>
    <b v="0"/>
    <s v="publishedVersion"/>
    <s v="publisher"/>
    <s v="No"/>
    <m/>
    <n v="0"/>
    <x v="0"/>
    <b v="0"/>
    <s v="1460-4582 1741-2811 "/>
    <s v="Yes"/>
    <s v="None"/>
    <s v="No"/>
    <m/>
    <s v="https://v2.sherpa.ac.uk/id/publication/9179"/>
    <n v="9"/>
    <n v="7"/>
    <s v="https://journals.sagepub.com/doi/pdf/10.1177/1460458217740722"/>
    <s v="Yes"/>
    <s v="Yes"/>
    <m/>
    <m/>
    <m/>
    <s v="USD"/>
    <n v="3000"/>
    <n v="3000"/>
    <n v="0.5"/>
    <n v="0"/>
    <n v="0"/>
    <n v="1"/>
    <s v="http://www.altmetric.com/details.php?citation_id=29091937"/>
    <m/>
    <m/>
    <s v="Health Care Sciences &amp; Services; Medical Informatics"/>
    <s v="Health Informatics"/>
    <b v="0"/>
    <s v="No"/>
    <x v="1"/>
    <x v="0"/>
    <x v="4"/>
  </r>
  <r>
    <s v="10.1016/j.aucc.2019.05.004"/>
    <m/>
    <m/>
    <x v="1"/>
    <s v="Response to letter to the editor"/>
    <s v="Jarden, Rebecca J.; Sandham, Margaret; Siegert, Richard J.; Koziol-McLain, Jane"/>
    <n v="4"/>
    <s v="No"/>
    <s v="[Jarden, Rebecca J.] Melbourne Sch Hlth Sci, Dept Nursing, 161 Barry St, Carlton, Vic 3053, Australia; [Jarden, Rebecca J.; Sandham, Margaret; Siegert, Richard J.; Koziol-McLain, Jane] Auckland Univ Technol, Sch Clin Sci, North Shore Campus,90 Akoranga Dr, Auckland 0627, New Zealand; [Siegert, Richard J.] Auckland Univ Technol, Sch Publ Hlth &amp; Psychosocial Studies, North Shore Campus,90 Akoranga Dr, Auckland 0627, New Zealand Jarden, R.J., Department of Nursing, Melbourne School of Health Sciences, 161 Barry St, Carlton, Victoria  3053, Australia, School of Clinical Sciences, Auckland University of Technology (AUT), North Shore Campus, 90 Akoranga Drive, Northcote, Auckland  0627, New Zealand; Sandham, M., School of Clinical Sciences, Auckland University of Technology (AUT), North Shore Campus, 90 Akoranga Drive, Northcote, Auckland  0627, New Zealand; Siegert, R.J., School of Clinical Sciences and School of Public Health and Psychosocial Studies, Auckland University of Technology (AUT), North Shore Campus, 90 Akoranga Drive, Northcote, Auckland  0627, New Zealand; Koziol-McLain, J., School of Clinical Sciences, Auckland University of Technology (AUT), North Shore Campus, 90 Akoranga Drive, Northcote, Auckland  0627, New Zealand"/>
    <n v="1"/>
    <s v="Jarden, Rebecca J., Sandham, Margaret, Siegert, Richard J., Koziol-McLain, Jane,"/>
    <s v="Jarden, RJ (corresponding author), Melbourne Sch Hlth Sci, Dept Nursing, 161 Barry St, Carlton, Vic 3053, Australia."/>
    <s v="Jarden, R.J."/>
    <s v="Yes"/>
    <s v="Australian Critical Care"/>
    <x v="2"/>
    <s v="Elsevier BV"/>
    <x v="1"/>
    <s v="journal-article"/>
    <b v="0"/>
    <m/>
    <m/>
    <s v="No"/>
    <m/>
    <n v="0"/>
    <x v="0"/>
    <b v="0"/>
    <s v="1036-7314 "/>
    <s v="Yes"/>
    <s v="24 months"/>
    <s v="No"/>
    <m/>
    <s v="https://v2.sherpa.ac.uk/id/publication/16732"/>
    <m/>
    <n v="0"/>
    <m/>
    <s v="Yes"/>
    <s v="Yes"/>
    <m/>
    <m/>
    <m/>
    <s v="USD"/>
    <n v="1700"/>
    <n v="1700"/>
    <n v="0"/>
    <n v="0"/>
    <n v="0"/>
    <n v="0"/>
    <m/>
    <m/>
    <m/>
    <s v="General &amp; Internal Medicine; Nursing"/>
    <s v="Critical Care; Emergency"/>
    <b v="0"/>
    <s v="No"/>
    <x v="1"/>
    <x v="1"/>
    <x v="1"/>
  </r>
  <r>
    <s v="10.1016/j.resuscitation.2019.06.283"/>
    <s v="open (via crossref license)"/>
    <m/>
    <x v="2"/>
    <s v="Direct transport to PCI-capable hospitals after out-of-hospital cardiac arrest in New Zealand: Inequities and outcomes"/>
    <s v="Dicker, Bridget; Todd, Verity F.; Tunnage, Bronwyn; Swain, Andy; Smith, Tony; Howie, Graham"/>
    <n v="6"/>
    <s v="No"/>
    <s v="[Dicker, Bridget; Todd, Verity F.; Tunnage, Bronwyn; Smith, Tony; Howie, Graham] St John New Zealand, 2 Harrison Rd, Auckland 1060, New Zealand; [Dicker, Bridget; Todd, Verity F.; Tunnage, Bronwyn; Swain, Andy; Howie, Graham] Auckland Univ Technol, Auckland, New Zealand Dicker, B., St John New Zealand, Auckland, New Zealand, Auckland University of Technology, Auckland, New Zealand; Todd, V.F., St John New Zealand, Auckland, New Zealand, Auckland University of Technology, Auckland, New Zealand; Tunnage, B., St John New Zealand, Auckland, New Zealand, Auckland University of Technology, Auckland, New Zealand; Swain, A., Auckland University of Technology, Auckland, New Zealand; Smith, T., St John New Zealand, Auckland, New Zealand; Howie, G., St John New Zealand, Auckland, New Zealand, Auckland University of Technology, Auckland, New Zealand"/>
    <n v="1"/>
    <s v="Dicker, Bridget, Todd, Verity F., Tunnage, Bronwyn, Smith, Tony, Howie, Graham, Swain, Andy,"/>
    <s v="Dicker, B (corresponding author), St John New Zealand, 2 Harrison Rd, Auckland 1060, New Zealand."/>
    <s v="Dicker, B."/>
    <s v="Yes"/>
    <s v="Resuscitation"/>
    <x v="2"/>
    <s v="Elsevier BV"/>
    <x v="0"/>
    <s v="journal-article"/>
    <b v="0"/>
    <s v="publishedVersion"/>
    <s v="publisher"/>
    <s v="Yes"/>
    <s v="openrepository.aut.ac.nz "/>
    <n v="1"/>
    <x v="0"/>
    <b v="0"/>
    <s v="0300-9572 "/>
    <s v="Yes"/>
    <s v="12 months"/>
    <s v="No"/>
    <m/>
    <s v="https://v2.sherpa.ac.uk/id/publication/17145"/>
    <n v="3"/>
    <n v="5"/>
    <s v="http://www.resuscitationjournal.com/article/S0300957219304988/pdf"/>
    <s v="Yes"/>
    <s v="Yes"/>
    <m/>
    <m/>
    <m/>
    <s v="USD"/>
    <n v="3200"/>
    <n v="3200"/>
    <n v="23.65"/>
    <n v="0"/>
    <n v="0"/>
    <n v="36"/>
    <s v="http://www.altmetric.com/details.php?citation_id=62965856"/>
    <s v="Clinical Audit and Research team at St John"/>
    <m/>
    <s v="General &amp; Internal Medicine; Emergency Medicine"/>
    <s v="Emergency; Emergency Medicine; Cardiology and Cardiovascular Medicine"/>
    <b v="1"/>
    <s v="No"/>
    <x v="0"/>
    <x v="0"/>
    <x v="2"/>
  </r>
  <r>
    <s v="10.1038/s41557-019-0307-9"/>
    <m/>
    <m/>
    <x v="1"/>
    <s v="The most boring chemical element"/>
    <s v="Jelley, Rebecca E.; Blackman, Allan G."/>
    <n v="2"/>
    <s v="No"/>
    <s v="[Jelley, Rebecca E.] Univ Auckland, Sch Chem Sci, Auckland, New Zealand; [Blackman, Allan G.] Auckland Univ Technol, Sch Sci, Dept Chem, Auckland, New Zealand Jelley, R.E., School of Chemical Sciences, University of Auckland, Auckland, New Zealand; Blackman, A.G., Department of Chemistry, School of Science, Auckland University of Technology, Auckland, New Zealand"/>
    <n v="1"/>
    <s v="Jelley, Rebecca E., Blackman, Allan G.,"/>
    <s v="Blackman, AG (corresponding author), Auckland Univ Technol, Sch Sci, Dept Chem, Auckland, New Zealand."/>
    <s v="Blackman, AG"/>
    <s v="Yes"/>
    <s v="Nature Chemistry"/>
    <x v="2"/>
    <s v="Springer Science and Business Media LLC"/>
    <x v="1"/>
    <s v="journal-article"/>
    <b v="0"/>
    <m/>
    <m/>
    <s v="No"/>
    <m/>
    <n v="0"/>
    <x v="0"/>
    <b v="0"/>
    <s v="1755-4330 1755-4349 "/>
    <s v="No"/>
    <m/>
    <s v="No"/>
    <m/>
    <s v="https://v2.sherpa.ac.uk/id/publication/1646"/>
    <n v="1"/>
    <n v="1"/>
    <m/>
    <s v="Yes"/>
    <s v="Yes"/>
    <m/>
    <m/>
    <m/>
    <m/>
    <m/>
    <m/>
    <n v="76.91"/>
    <n v="2"/>
    <n v="0"/>
    <n v="74"/>
    <s v="http://www.altmetric.com/details.php?citation_id=64286365"/>
    <m/>
    <m/>
    <s v="Chemistry"/>
    <s v="General Chemistry; General Chemical Engineering"/>
    <b v="0"/>
    <s v="No"/>
    <x v="1"/>
    <x v="1"/>
    <x v="1"/>
  </r>
  <r>
    <s v="10.1142/S2251171719500107"/>
    <m/>
    <m/>
    <x v="1"/>
    <s v="Conversion of a Telecommunications Antenna into a Radio Telescope: Laser Scanner Measurements of Optics and Dish Surface Quality of a Cassegrain Antenna"/>
    <s v="Rasha, Asif: Institute for Radio Astronomy and Space Research, Auckland University of Technology, Auckland, New Zealand; Natusch, Tim: Institute for Radio Astronomy and Space Research, Auckland University of Technology, Auckland, New Zealand; Granet, Christophe: Lyrebird Antenna Research Pty Ltd, NSW, Australia; Gulyaev, Sergei: Institute for Radio Astronomy and Space Research, Auckland University of Technology, Auckland, New Zealand"/>
    <n v="4"/>
    <s v="No"/>
    <s v="[Rasha, Asif; Natusch, Tim; Gulyaev, Sergei] Auckland Univ Technol, Inst Radio Astron &amp; Space Res, Auckland, New Zealand; [Granet, Christophe] Lyrebird Antenna Res Pty Ltd, Sydney, NSW, Australia Rasha, A., Institute for Radio Astronomy and Space Research, Auckland University of Technology, Auckland, New Zealand; Natusch, T., Institute for Radio Astronomy and Space Research, Auckland University of Technology, Auckland, New Zealand; Granet, C., Lyrebird Antenna Research Pty LtdNSW, Australia; Gulyaev, S., Institute for Radio Astronomy and Space Research, Auckland University of Technology, Auckland, New Zealand"/>
    <n v="1"/>
    <s v="Rasha, Asif, Natusch, Tim, Gulyaev, Sergei"/>
    <s v="Rasha, A (corresponding author), Auckland Univ Technol, Inst Radio Astron &amp; Space Res, Auckland, New Zealand."/>
    <s v="Rasha, A"/>
    <s v="Yes"/>
    <s v="Journal of Astronomical Instrumentation"/>
    <x v="2"/>
    <s v="World Scientific Pub Co Pte Lt"/>
    <x v="1"/>
    <s v="journal-article"/>
    <b v="0"/>
    <m/>
    <m/>
    <s v="No"/>
    <m/>
    <n v="0"/>
    <x v="0"/>
    <b v="0"/>
    <s v="2251-1717 2251-1725 "/>
    <s v="Yes"/>
    <s v="12 months"/>
    <s v="No"/>
    <m/>
    <s v="https://v2.sherpa.ac.uk/id/publication/21865"/>
    <n v="1"/>
    <n v="0"/>
    <m/>
    <s v="Yes"/>
    <s v="Yes"/>
    <m/>
    <m/>
    <m/>
    <m/>
    <m/>
    <m/>
    <n v="0"/>
    <n v="0"/>
    <n v="0"/>
    <n v="0"/>
    <m/>
    <m/>
    <s v="Auckland University of Technology, New Zealand"/>
    <s v="Astronomy &amp; Astrophysics"/>
    <m/>
    <b v="0"/>
    <s v="No"/>
    <x v="1"/>
    <x v="1"/>
    <x v="1"/>
  </r>
  <r>
    <s v="10.1016/j.midw.2019.06.003"/>
    <m/>
    <m/>
    <x v="1"/>
    <s v="Women's experiences of disrespectful and abusive maternal health care in a low resource rural setting in eastern Zimbabwe"/>
    <s v="Kanengoni, Blessing; Andajani-Sutjahjo, Sari; Holroyd, Eleanor"/>
    <n v="3"/>
    <s v="No"/>
    <s v="[Kanengoni, Blessing] Auckland Univ Technol, Sch Publ Hlth &amp; Psychosocial Studies, 90 Akoranga Dr, Auckland, New Zealand; [Andajani-Sutjahjo, Sari] Auckland Univ Technol, Sch Publ Hlth &amp; Psychosocial Studies, 640 Great South Rd, Auckland, New Zealand; [Holroyd, Eleanor] Aga Khan Univ, Kampala, Uganda; [Holroyd, Eleanor] Auckland Univ Technol, Sch Clin Sci, 90 Akoranga Dr, Auckland, New Zealand Kanengoni, B., Auckland University of Technology, School of Public Health and Psychosocial Studies, 90 Akoranga Drive, Northcote, Auckland, New Zealand; Andajani-Sutjahjo, S., Auckland University of Technology, School of Public Health and Psychosocial Studies, 640 Great South Road, Auckland, New Zealand; Holroyd, E., Aga Khan University, Kampala, Uganda, Auckland University of Technology, School of Clinical Sciences, 90 Akoranga Drive, Northcote, Auckland, New Zealand"/>
    <n v="1"/>
    <s v="Kanengoni, Blessing, Andajani-Sutjahjo, Sari, Holroyd, Eleanor,"/>
    <s v="Kanengoni, B (corresponding author), Auckland Univ Technol, Sch Publ Hlth &amp; Psychosocial Studies, 90 Akoranga Dr, Auckland, New Zealand."/>
    <s v="Kanengoni, B"/>
    <s v="Yes"/>
    <s v="Midwifery"/>
    <x v="2"/>
    <s v="Elsevier BV"/>
    <x v="1"/>
    <s v="journal-article"/>
    <b v="0"/>
    <m/>
    <m/>
    <s v="No"/>
    <m/>
    <n v="0"/>
    <x v="0"/>
    <b v="0"/>
    <s v="0266-6138 "/>
    <s v="Yes"/>
    <s v="12 months"/>
    <s v="No"/>
    <m/>
    <s v="https://v2.sherpa.ac.uk/id/publication/16719"/>
    <n v="1"/>
    <n v="1"/>
    <m/>
    <s v="Yes"/>
    <s v="Yes"/>
    <m/>
    <m/>
    <m/>
    <s v="USD"/>
    <n v="3100"/>
    <n v="3100"/>
    <n v="0.5"/>
    <n v="0"/>
    <n v="0"/>
    <n v="1"/>
    <s v="http://www.altmetric.com/details.php?citation_id=61920358"/>
    <s v="New Zealand Scholarship programme; Auckland University of Technology; Auckland University of Technology, New Zealand, AUT"/>
    <s v="Auckland University of Technology, New Zealand"/>
    <s v="Nursing"/>
    <s v="Obstetrics and Gynaecology; Maternity and Midwifery"/>
    <b v="0"/>
    <s v="No"/>
    <x v="1"/>
    <x v="1"/>
    <x v="1"/>
  </r>
  <r>
    <s v="10.1177/1754337119845601"/>
    <m/>
    <m/>
    <x v="1"/>
    <s v="Validity of inertial measurement unit–based knee flexion strength-power test"/>
    <s v="Nagahara, Ryu: National Institute of Fitness and Sports in Kanoya, Kanoya, Japan; Kameda, Mai: National Institute of Fitness and Sports in Kanoya, Kanoya, Japan; Neville, Jonathon: Sports Performance Research Institute New Zealand, Auckland University of Technology, Auckland, New Zealand"/>
    <n v="3"/>
    <s v="No"/>
    <s v="[Nagahara, Ryu; Kameda, Mai] Natl Inst Fitness &amp; Sports Kanoya, 1 Shiromizu Cho, Kanoya, Kagoshima 8912393, Japan; [Neville, Jonathon] Auckland Univ Technol, Sports Performance Res Inst New Zealand, Auckland, New Zealand Nagahara, R., National Institute of Fitness and Sports in Kanoya, Kanoya, Japan; Kameda, M., National Institute of Fitness and Sports in Kanoya, Kanoya, Japan; Neville, J., Sports Performance Research Institute New Zealand, Auckland University of Technology, Auckland, New Zealand"/>
    <n v="1"/>
    <s v="Nagahara, Ryu, Kameda, Mai, Neville, Jonathon,"/>
    <s v="Nagahara, R (corresponding author), Natl Inst Fitness &amp; Sports Kanoya, 1 Shiromizu Cho, Kanoya, Kagoshima 8912393, Japan."/>
    <m/>
    <s v="No"/>
    <s v="Proceedings of the Institution of Mechanical Engineers, Part P: Journal of Sports Engineering and Technology"/>
    <x v="2"/>
    <s v="SAGE Publications"/>
    <x v="1"/>
    <s v="journal-article"/>
    <b v="0"/>
    <m/>
    <m/>
    <s v="No"/>
    <m/>
    <n v="0"/>
    <x v="0"/>
    <b v="0"/>
    <s v="1754-3371 1754-338X "/>
    <s v="Yes"/>
    <s v="None"/>
    <s v="No"/>
    <m/>
    <s v="https://v2.sherpa.ac.uk/id/publication/19344"/>
    <n v="1"/>
    <n v="0"/>
    <m/>
    <s v="Yes"/>
    <s v="Yes"/>
    <m/>
    <m/>
    <m/>
    <s v="USD"/>
    <n v="3000"/>
    <n v="3000"/>
    <n v="0"/>
    <n v="0"/>
    <n v="0"/>
    <n v="0"/>
    <m/>
    <s v="JSPSMinistry of Education, Culture, Sports, Science and Technology, Japan (MEXT)Japan Society for the Promotion of Science [17K13141]; Japan Society for the Promotion of Science, JSPS: 17K13141"/>
    <s v="Japan Society for the Promotion of Science"/>
    <s v="Engineering; Sport Sciences"/>
    <m/>
    <b v="0"/>
    <s v="No"/>
    <x v="1"/>
    <x v="1"/>
    <x v="1"/>
  </r>
  <r>
    <s v="10.1016/j.jslw.2019.03.003"/>
    <m/>
    <m/>
    <x v="1"/>
    <s v="The associations between working memory and the effects of four different types of written corrective feedback"/>
    <s v="Li, Shaofeng; Roshan, Saeed"/>
    <n v="2"/>
    <s v="No"/>
    <s v="[Li, Shaofeng] Florida State Univ, Second &amp; Foreign Language Educ, Tallahassee, FL 32306 USA; [Roshan, Saeed] Auckland Univ Technol, Sch Language &amp; Culture, Auckland 1010, New Zealand Li, S., Florida State University, Tallahassee, FL  32306, United States; Roshan, S., AUT University, Auckland, New Zealand"/>
    <n v="1"/>
    <s v="Li, Shaofeng, Roshan, Saeed,"/>
    <s v="Li, SF (corresponding author), Florida State Univ, Second &amp; Foreign Language Educ, Tallahassee, FL 32306 USA."/>
    <m/>
    <s v="No"/>
    <s v="Journal of Second Language Writing"/>
    <x v="2"/>
    <s v="Elsevier BV"/>
    <x v="1"/>
    <s v="journal-article"/>
    <b v="0"/>
    <m/>
    <m/>
    <s v="No"/>
    <m/>
    <n v="0"/>
    <x v="0"/>
    <b v="0"/>
    <s v="1060-3743 "/>
    <s v="Yes"/>
    <s v="24 months"/>
    <s v="No"/>
    <m/>
    <s v="https://v2.sherpa.ac.uk/id/publication/14112"/>
    <n v="8"/>
    <n v="8"/>
    <m/>
    <s v="Yes"/>
    <s v="Yes"/>
    <m/>
    <m/>
    <m/>
    <s v="USD"/>
    <n v="1800"/>
    <n v="1800"/>
    <n v="1"/>
    <n v="0"/>
    <n v="0"/>
    <n v="2"/>
    <s v="http://www.altmetric.com/details.php?citation_id=59147411"/>
    <m/>
    <m/>
    <s v="Linguistics"/>
    <m/>
    <b v="0"/>
    <s v="No"/>
    <x v="1"/>
    <x v="1"/>
    <x v="1"/>
  </r>
  <r>
    <s v="10.1177/0047287518794316"/>
    <m/>
    <m/>
    <x v="1"/>
    <s v="The Influence of Decision Task on the Magnitude of Decoy and Compromise Effects in a Travel Decision"/>
    <s v="Kim, Jungkeun: Department of Marketing, Auckland University of Technology, Auckland, New Zealand; Kim, Peter Beomcheol: School of Hospitality and Tourism, Auckland University of Technology, Auckland, New Zealand; Lee, Jin-Soo: School of Hotel &amp;amp; Tourism Management, The Hong Kong Polytechnic University, Kowloon, Hong Kong; Kim, Seongseop (Sam): School of Hotel &amp;amp; Tourism Management, The Hong Kong Polytechnic University, Kowloon, Hong Kong; Hyde, Kenneth F.: Department of Marketing, Auckland University of Technology, Auckland, New Zealand"/>
    <n v="5"/>
    <s v="No"/>
    <s v="[Kim, Jungkeun; Hyde, Kenneth F.] Auckland Univ Technol, Dept Mkt, 120 Mayoral Dr, Auckland 1010, New Zealand; [Kim, Peter Beomcheol] Auckland Univ Technol, Sch Hospitality &amp; Tourism, Auckland, New Zealand; [Lee, Jin-Soo; Kim, Seongseop (Sam)] Hong Kong Polytech Univ, Sch Hotel &amp; Tourism Management, Kowloon, Hong Kong, Peoples R China Kim, J., Department of Marketing, Auckland University of Technology, Auckland, New Zealand; Kim, P.B., School of Hospitality and Tourism, Auckland University of Technology, Auckland, New Zealand; Lee, J.-S., School of Hotel &amp; Tourism Management, The Hong Kong Polytechnic University, Kowloon, Hong Kong; Kim, S., School of Hotel &amp; Tourism Management, The Hong Kong Polytechnic University, Kowloon, Hong Kong; Hyde, K.F., Department of Marketing, Auckland University of Technology, Auckland, New Zealand"/>
    <n v="1"/>
    <s v="Kim, Jungkeun, Hyde, Kenneth F., Kim, Peter Beomcheol"/>
    <s v="Hyde, KF (corresponding author), Auckland Univ Technol, Dept Mkt, 120 Mayoral Dr, Auckland 1010, New Zealand."/>
    <s v="Hyde, KF"/>
    <s v="Yes"/>
    <s v="Journal of Travel Research"/>
    <x v="4"/>
    <s v="SAGE Publications"/>
    <x v="1"/>
    <s v="journal-article"/>
    <b v="0"/>
    <m/>
    <m/>
    <s v="No"/>
    <m/>
    <n v="0"/>
    <x v="0"/>
    <b v="0"/>
    <s v="0047-2875 1552-6763 "/>
    <s v="Yes"/>
    <s v="None"/>
    <s v="No"/>
    <m/>
    <s v="https://v2.sherpa.ac.uk/id/publication/9357"/>
    <n v="16"/>
    <n v="16"/>
    <m/>
    <s v="Yes"/>
    <s v="Yes"/>
    <m/>
    <m/>
    <m/>
    <s v="USD"/>
    <n v="3000"/>
    <n v="3000"/>
    <n v="0"/>
    <n v="0"/>
    <n v="0"/>
    <n v="0"/>
    <m/>
    <m/>
    <m/>
    <s v="Social Sciences - Other Topics"/>
    <m/>
    <b v="0"/>
    <s v="No"/>
    <x v="1"/>
    <x v="1"/>
    <x v="1"/>
  </r>
  <r>
    <s v="10.1177/1359105317695430"/>
    <m/>
    <m/>
    <x v="1"/>
    <s v="Associations between brain drawings following mild traumatic brain injury and negative illness perceptions and post-concussion symptoms at 4 years"/>
    <s v="Jones, Kelly M: Auckland University of Technology, New Zealand; Theadom, Alice: Auckland University of Technology, New Zealand; Barker-Collo, Suzanne: The University of Auckland, New Zealand; Broadbent, Elizabeth: The University of Auckland, New Zealand; Feigin, Valery L: Auckland University of Technology, New Zealand; Feigin, V; Barker-Collo, S; McPherson, K; Theadom, A; Jones, K M; Jones, A; Ao, B Te; Kydd, R; Barber, P Alan; Parag, V; Ameratunga, S; Starkey, N; Dowell, A; Kahan, M; Christey, G; Hardaker, N"/>
    <n v="22"/>
    <s v="Yes"/>
    <s v="[Jones, Kelly M.; Theadom, Alice; Barker-Collo, Suzanne; Broadbent, Elizabeth; Feigin, Valery L.; McPherson, K.; Jones, A.; Te Ao, B.] Auckland Univ Technol, Auckland, New Zealand; [Barker-Collo, Suzanne; Kydd, R.; Barber, P. Alan; Parag, V.; Ameratunga, S.] Univ Auckland, Auckland, New Zealand; [Starkey, N.] Waikato Univ, Hamilton, New Zealand; [Dowell, A.] Univ Otago, Dunedin, New Zealand; [Kahan, M.; Christey, G.] Waikato Dist Hlth Board, Hamilton, New Zealand; [Hardakar, N.] Accid Compensat Corp, Wellington, New Zealand; [Brown, P.] Univ Calif, Davis, CA USA Jones, K.M., Auckland University of Technology, New Zealand, ; Theadom, A., Auckland University of Technology, New Zealand, ; Barker-Collo, S., The University of Auckland, New Zealand; Broadbent, E., The University of Auckland, New Zealand; Feigin, V.L., Auckland University of Technology, New Zealand; Feigin, V.; Barker-Collo, S.; McPherson, K.; Theadom, A., Auckland University of Technology, New Zealand, ; Jones, K.M., Auckland University of Technology, New Zealand, ; Jones, A.; Ao, B.T.; Kydd, R.; Barber, P.A.; Parag, V.; Ameratunga, S.; Starkey, N.; Dowell, A.; Kahan, M.; Christey, G.; Hardaker, N.; Brown, P.; for the BIONIC study group"/>
    <n v="1"/>
    <s v="Jones, Kelly M., Theadom, Alice, Barker-Collo, Suzanne, Broadbent, Elizabeth, Feigin, Valery L., McPherson, K., Jones, A., Te Ao, B."/>
    <s v="Jones, KM (corresponding author), Auckland Univ Technol, Natl Inst Stroke &amp; Appl Neurosci, AUT North Shore Campus,AA254,90 Akoranga Dr, Auckland 1142, New Zealand.; Jones, KM (corresponding author), Auckland Univ Technol, Fac Hlth &amp; Environm Studies, Sch Publ Hlth &amp; Psychosocial Studies, AUT North Shore Campus,AA254,90 Akoranga Dr, Auckland 1142, New Zealand."/>
    <s v="Jones, KM"/>
    <s v="Yes"/>
    <s v="Journal of Health Psychology"/>
    <x v="3"/>
    <s v="SAGE Publications"/>
    <x v="1"/>
    <s v="journal-article"/>
    <b v="0"/>
    <m/>
    <m/>
    <s v="No"/>
    <m/>
    <n v="0"/>
    <x v="0"/>
    <b v="0"/>
    <s v="1359-1053 1461-7277 "/>
    <s v="Yes"/>
    <s v="None"/>
    <s v="No"/>
    <m/>
    <s v="https://v2.sherpa.ac.uk/id/publication/9290"/>
    <n v="2"/>
    <n v="1"/>
    <m/>
    <s v="Yes"/>
    <s v="Yes"/>
    <m/>
    <m/>
    <m/>
    <s v="USD"/>
    <n v="3000"/>
    <n v="3000"/>
    <n v="13.75"/>
    <n v="0"/>
    <n v="0"/>
    <n v="20"/>
    <s v="http://www.altmetric.com/details.php?citation_id=17159615"/>
    <s v="Health Research Council of New ZealandHealth Research Council of New Zealand [HRC 09/063A, 13/408]; Health Research Council of New Zealand, HRC: 13/408, HRC 09/063A"/>
    <s v="Health Research Council of New Zealand"/>
    <s v="Psychology"/>
    <s v="Applied Psychology"/>
    <b v="0"/>
    <s v="No"/>
    <x v="1"/>
    <x v="1"/>
    <x v="1"/>
  </r>
  <r>
    <s v="10.1109/MIEL.2019.8889605"/>
    <m/>
    <m/>
    <x v="1"/>
    <s v="Approximate Adder with Reduced Error"/>
    <s v="Balasubramanian, P.; Maskell, D. L.; Prasad, K."/>
    <n v="3"/>
    <s v="No"/>
    <s v=" Balasubramanian, P., School of Computer Science and Engineering, Nanyang Technological University, Singapore, 639798, Singapore; Maskell, D.L., School of Computer Science and Engineering, Nanyang Technological University, Singapore, 639798, Singapore; Prasad, K., Department of Electrical and Electronic Engineering, Auckland University of Technology, Auckland, 1142, New Zealand"/>
    <n v="1"/>
    <s v="Prasad, K."/>
    <m/>
    <m/>
    <s v="No"/>
    <s v="2019 IEEE 31st International Conference on Microelectronics (MIEL)"/>
    <x v="2"/>
    <s v="IEEE"/>
    <x v="1"/>
    <s v="proceedings-article"/>
    <b v="0"/>
    <m/>
    <m/>
    <s v="No"/>
    <m/>
    <n v="0"/>
    <x v="0"/>
    <b v="0"/>
    <m/>
    <m/>
    <m/>
    <m/>
    <m/>
    <m/>
    <m/>
    <n v="0"/>
    <m/>
    <s v="No"/>
    <s v="Yes"/>
    <m/>
    <m/>
    <m/>
    <m/>
    <m/>
    <m/>
    <n v="0"/>
    <n v="0"/>
    <n v="0"/>
    <n v="0"/>
    <m/>
    <s v="Ministry of Education - Singapore, MOE: MOE2018-T2-2-024"/>
    <m/>
    <m/>
    <m/>
    <b v="0"/>
    <s v="No"/>
    <x v="1"/>
    <x v="1"/>
    <x v="1"/>
  </r>
  <r>
    <s v="10.1136/bmjhci-2019-100071"/>
    <s v="oa journal (via doaj)"/>
    <m/>
    <x v="0"/>
    <s v="mHealth and big-data integration: promises for healthcare system in India"/>
    <s v="Madanian, Samaneh; Parry, Dave T; Airehrour, David; Cherrington, Marianne"/>
    <n v="4"/>
    <s v="No"/>
    <s v="[Madanian, Samaneh; Parry, Dave T.] Auckland Univ Technol, Dept Comp Sci, Auckland, New Zealand; [Airehrour, David] Unitec Inst Technol, Dept Appl Business, Auckland, New Zealand; [Cherrington, Marianne] Otago Polytech Auckland, Int Campus, Auckland, New Zealand Madanian, S., Department of Computer Science, Auckland University of Technology, Auckland, New Zealand; Parry, D.T., Department of Computer Science, Auckland University of Technology, Auckland, New Zealand; Airehrour, D., Department of Applied Business, Unitec Institute of Technology, Auckland, New Zealand; Cherrington, M., Otago Polytechnic Auckland International Campus, Auckland, New Zealand"/>
    <n v="1"/>
    <s v="Madanian, Samaneh, Parry, Dave T."/>
    <s v="Madanian, S (corresponding author), Auckland Univ Technol, Dept Comp Sci, Auckland, New Zealand."/>
    <s v="Madanian, S"/>
    <s v="Yes"/>
    <s v="BMJ Health &amp; Care Informatics"/>
    <x v="0"/>
    <s v="BMJ"/>
    <x v="0"/>
    <s v="journal-article"/>
    <b v="1"/>
    <s v="publishedVersion"/>
    <s v="publisher"/>
    <s v="Yes"/>
    <s v="openrepository.aut.ac.nz "/>
    <n v="1"/>
    <x v="0"/>
    <b v="1"/>
    <s v="2632-1009 "/>
    <s v="Yes"/>
    <s v="None"/>
    <s v="Yes"/>
    <s v="None"/>
    <s v="https://v2.sherpa.ac.uk/id/publication/36817"/>
    <n v="11"/>
    <n v="8"/>
    <s v="https://doi.org/10.1136/bmjhci-2019-100071"/>
    <s v="Yes"/>
    <s v="Yes"/>
    <m/>
    <m/>
    <m/>
    <s v="USD"/>
    <n v="1905"/>
    <n v="1905"/>
    <n v="41.85"/>
    <n v="5"/>
    <n v="0"/>
    <n v="3"/>
    <s v="http://www.altmetric.com/details.php?citation_id=70773393"/>
    <m/>
    <m/>
    <s v="Health Care Sciences &amp; Services; Medical Informatics"/>
    <m/>
    <b v="1"/>
    <s v="Yes"/>
    <x v="0"/>
    <x v="0"/>
    <x v="0"/>
  </r>
  <r>
    <s v="10.1016/j.ptsp.2019.07.004"/>
    <m/>
    <m/>
    <x v="1"/>
    <s v="Effects of augmented feedback on training jump landing tasks for ACL injury prevention: A systematic review and meta-analysis"/>
    <s v="Neilson, Victoria; Ward, Sarah; Hume, Patria; Lewis, Gwyn; McDaid, Andrew"/>
    <n v="5"/>
    <s v="No"/>
    <s v="[Neilson, Victoria; Ward, Sarah; McDaid, Andrew] Univ Auckland, Dept Mech Engn, Private Bag 92019, Auckland 1142, New Zealand; [Ward, Sarah] Univ Coll Dublin, Sch Publ Hlth Physiotherapy &amp; Sport Sci, Dublin 4, Ireland; [Hume, Patria] Auckland Univ Technol, Fac Hlth &amp; Environm Sci, Sports Performance Res Inst New Zealand SPRINZ, Private Bag 92006, Auckland 1020, New Zealand; [Lewis, Gwyn] Auckland Univ Technol, Fac Hlth &amp; Environm Sci, Sch Clin Sci, Dept Physiotherapy, Private Bag 92006, Auckland 1142, New Zealand Neilson, V., Department of Mechanical Engineering, The University of Auckland, Private Bag 92019, Auckland, 1142, New Zealand; Ward, S., Department of Mechanical Engineering, The University of Auckland, Private Bag 92019, Auckland, 1142, New Zealand, School of Public Health, Physiotherapy &amp; Sport Science, University College Dublin, Belfield, Dublin 4, Ireland; Hume, P., Sports Performance Research Institute New Zealand (SPRINZ), Faculty of Health and Environmental Sciences, Auckland University of Technology, Private Bag 92006, Auckland, 1020, New Zealand; Lewis, G., Department of Physiotherapy, School of Clinical Sciences, Faculty of Health and Environmental Sciences, Auckland University of Technology, Private Bag 92006, Auckland, 1142, New Zealand; McDaid, A., Department of Mechanical Engineering, The University of Auckland, Private Bag 92019, Auckland, 1142, New Zealand"/>
    <n v="1"/>
    <s v="Neilson, Victoria, Ward, Sarah, McDaid, Andrew, Hume, Patria, Lewis, Gwyn,"/>
    <s v="Neilson, V (corresponding author), Univ Auckland, Dept Mech Engn, Private Bag 92019, Auckland 1142, New Zealand."/>
    <m/>
    <s v="No"/>
    <s v="Physical Therapy in Sport"/>
    <x v="2"/>
    <s v="Elsevier BV"/>
    <x v="1"/>
    <s v="journal-article"/>
    <b v="0"/>
    <m/>
    <m/>
    <s v="No"/>
    <m/>
    <n v="0"/>
    <x v="0"/>
    <b v="0"/>
    <s v="1466-853X "/>
    <s v="Yes"/>
    <s v="12 months"/>
    <s v="No"/>
    <m/>
    <s v="https://v2.sherpa.ac.uk/id/publication/12904"/>
    <n v="7"/>
    <n v="6"/>
    <m/>
    <s v="Yes"/>
    <s v="Yes"/>
    <m/>
    <m/>
    <m/>
    <s v="USD"/>
    <n v="3000"/>
    <n v="3000"/>
    <n v="4.5"/>
    <n v="0"/>
    <n v="0"/>
    <n v="9"/>
    <s v="http://www.altmetric.com/details.php?citation_id=63781295"/>
    <s v="University of Auckland, New Zealand; University of Auckland"/>
    <s v="University of Auckland"/>
    <s v="Rehabilitation; Sport Sciences"/>
    <s v="Physical Therapy;  Sports Therapy and Rehabilitation; Orthopedics and Sports Medicine; General Medicine"/>
    <b v="0"/>
    <s v="No"/>
    <x v="1"/>
    <x v="1"/>
    <x v="1"/>
  </r>
  <r>
    <s v="10.1007/s00421-019-04195-6"/>
    <m/>
    <m/>
    <x v="1"/>
    <s v="Experimental knee pain impairs joint torque and rate of force development in isometric and isokinetic muscle activation"/>
    <s v="Rice, David A.; Mannion, Jamie; Lewis, Gwyn N.; McNair, Peter J.; Fort, Lana"/>
    <n v="5"/>
    <s v="No"/>
    <s v="[Rice, David A.; Lewis, Gwyn N.; McNair, Peter J.] Auckland Univ Technol, Hlth &amp; Rehabil Res Inst, Private Bag 92006, Auckland 1142, New Zealand; [Rice, David A.] North Shore Hosp, Waitemata Pain Serv, Dept Anaesthesia &amp; Perioperat Med, Auckland, New Zealand; [Mannion, Jamie; Fort, Lana] Unitec Inst Technol, Auckland, New Zealand Rice, D.A., Health and Rehabilitation Research Institute, Auckland University of Technology, Private Bag 92006, Auckland, 1142, New Zealand, Waitemata Pain Service, Department of Anaesthesia and Perioperative Medicine, North Shore Hospital, Auckland, New Zealand; Mannion, J., Unitec Institute of Technology, Auckland, New Zealand; Lewis, G.N., Health and Rehabilitation Research Institute, Auckland University of Technology, Private Bag 92006, Auckland, 1142, New Zealand; McNair, P.J., Health and Rehabilitation Research Institute, Auckland University of Technology, Private Bag 92006, Auckland, 1142, New Zealand; Fort, L., Unitec Institute of Technology, Auckland, New Zealand"/>
    <n v="1"/>
    <s v="Rice, David A., Lewis, Gwyn N., McNair, Peter J."/>
    <s v="Lewis, GN (corresponding author), Auckland Univ Technol, Hlth &amp; Rehabil Res Inst, Private Bag 92006, Auckland 1142, New Zealand."/>
    <s v="Lewis, GN"/>
    <s v="Yes"/>
    <s v="European Journal of Applied Physiology"/>
    <x v="2"/>
    <s v="Springer Science and Business Media LLC"/>
    <x v="1"/>
    <s v="journal-article"/>
    <b v="0"/>
    <m/>
    <m/>
    <s v="No"/>
    <m/>
    <n v="0"/>
    <x v="0"/>
    <b v="0"/>
    <s v="1439-6319 1439-6327 "/>
    <s v="Yes"/>
    <s v="12 months"/>
    <s v="No"/>
    <m/>
    <s v="https://v2.sherpa.ac.uk/id/publication/7961"/>
    <n v="3"/>
    <n v="4"/>
    <m/>
    <s v="Yes"/>
    <s v="Yes"/>
    <m/>
    <m/>
    <m/>
    <s v="USD"/>
    <n v="3000"/>
    <n v="3000"/>
    <n v="2.75"/>
    <n v="0"/>
    <n v="0"/>
    <n v="5"/>
    <s v="http://www.altmetric.com/details.php?citation_id=64257951"/>
    <m/>
    <m/>
    <s v="Physiology; Sport Sciences"/>
    <s v="Public Health;  Environmental and Occupational Health; Physiology (medical); Orthopedics and Sports Medicine; General Medicine"/>
    <b v="0"/>
    <s v="No"/>
    <x v="1"/>
    <x v="1"/>
    <x v="1"/>
  </r>
  <r>
    <s v="10.1016/j.bushor.2019.05.004"/>
    <m/>
    <m/>
    <x v="1"/>
    <s v="Toward the workplace of the future: How organizations can facilitate digital work"/>
    <s v="Dittes, Sven; Richter, Shahper; Richter, Alexander; Smolnik, Stefan"/>
    <n v="4"/>
    <s v="No"/>
    <s v="[Dittes, Sven; Smolnik, Stefan] Univ Hagen, Univ Str 41, D-58097 Hagen, Germany; [Richter, Shahper] Auckland Univ Technol, 55 Wellesley St East, Auckland 1010, New Zealand; [Richter, Alexander] Victoria Univ Wellington, POB 600, Wellington 6140, New Zealand Dittes, S., University of Hagen, Universitätsstraße 41, Hagen, 58097, Germany; Richter, S., Auckland University of Technology, 55 Wellesley Street East, Auckland, 1010, New Zealand; Richter, A., Victoria University of Wellington, PO Box 600, Wellington, 6140, New Zealand; Smolnik, S., University of Hagen, Universitätsstraße 41, Hagen, 58097, Germany"/>
    <n v="1"/>
    <s v="Dittes, Sven, Smolnik, Stefan, Richter, Shahper"/>
    <s v="Smolnik, S (corresponding author), Univ Hagen, Univ Str 41, D-58097 Hagen, Germany."/>
    <m/>
    <s v="No"/>
    <s v="Business Horizons"/>
    <x v="2"/>
    <s v="Elsevier BV"/>
    <x v="1"/>
    <s v="journal-article"/>
    <b v="0"/>
    <m/>
    <m/>
    <s v="No"/>
    <m/>
    <n v="0"/>
    <x v="0"/>
    <b v="0"/>
    <s v="0007-6813 "/>
    <s v="Yes"/>
    <s v="36 months"/>
    <s v="No"/>
    <m/>
    <s v="https://v2.sherpa.ac.uk/id/publication/16854"/>
    <n v="7"/>
    <n v="10"/>
    <m/>
    <s v="Yes"/>
    <s v="Yes"/>
    <m/>
    <m/>
    <m/>
    <s v="USD"/>
    <n v="1800"/>
    <n v="1800"/>
    <n v="3.75"/>
    <n v="0"/>
    <n v="0"/>
    <n v="6"/>
    <s v="http://www.altmetric.com/details.php?citation_id=62467349"/>
    <m/>
    <m/>
    <s v="Business &amp; Economics"/>
    <s v="Marketing; Business and International Management"/>
    <b v="0"/>
    <s v="No"/>
    <x v="1"/>
    <x v="1"/>
    <x v="1"/>
  </r>
  <r>
    <s v="10.1093/medlaw/fwz029"/>
    <s v="open (via crossref license)"/>
    <s v="cc-by"/>
    <x v="2"/>
    <s v="Interpreting Evidence of Torture"/>
    <s v="Robertson, Bernard W N: Barrister, Wellington, New Zealand; Department of Law, AUT University, Auckland, New Zealand; Berger, Charles E H: Netherlands Forensic Institute; Institute for Criminal Law and Criminology, Leiden University"/>
    <n v="2"/>
    <s v="No"/>
    <s v="[Robertson, Bernard W. N.] AUT Univ, Dept Law, Auckland, New Zealand; [Berger, Charles E. H.] Netherlands Forens Inst, The Hague, Netherlands; [Berger, Charles E. H.] Leiden Univ, Inst Criminal Law &amp; Criminol, Leiden, Netherlands Robertson, B.W., Barrister, Wellington, New Zealand, Department of Law, Aut University, Auckland, New Zealand; Berger, C.E., Netherlands Forensic Institute, Netherlands, Institute for Criminal Law and Criminology, Leiden University, Netherlands"/>
    <n v="1"/>
    <s v="Robertson, Bernard W. N."/>
    <s v="Berger, CEH (corresponding author), Netherlands Forens Inst, The Hague, Netherlands.; Berger, CEH (corresponding author), Leiden Univ, Inst Criminal Law &amp; Criminol, Leiden, Netherlands."/>
    <m/>
    <s v="No"/>
    <s v="Medical Law Review"/>
    <x v="2"/>
    <s v="Oxford University Press (OUP)"/>
    <x v="0"/>
    <s v="journal-article"/>
    <b v="0"/>
    <s v="publishedVersion"/>
    <s v="publisher"/>
    <s v="No"/>
    <m/>
    <n v="0"/>
    <x v="0"/>
    <b v="0"/>
    <s v="0967-0742 1464-3790 "/>
    <s v="Yes"/>
    <s v="24 months"/>
    <s v="No"/>
    <m/>
    <s v="https://v2.sherpa.ac.uk/id/publication/1376"/>
    <m/>
    <n v="0"/>
    <s v="https://academic.oup.com/medlaw/article-pdf/27/4/687/31591387/fwz029.pdf"/>
    <s v="Yes"/>
    <s v="Yes"/>
    <m/>
    <m/>
    <m/>
    <s v="USD"/>
    <n v="3310"/>
    <n v="3310"/>
    <n v="2.85"/>
    <n v="0"/>
    <n v="0"/>
    <n v="6"/>
    <s v="http://www.altmetric.com/details.php?citation_id=83235484"/>
    <m/>
    <m/>
    <s v="Government &amp; Law; Legal Medicine"/>
    <s v="Medicine (miscellaneous); Law"/>
    <b v="0"/>
    <s v="No"/>
    <x v="1"/>
    <x v="0"/>
    <x v="2"/>
  </r>
  <r>
    <s v="10.1136/bmjopen-2019-032468"/>
    <s v="oa journal (via doaj)"/>
    <m/>
    <x v="0"/>
    <s v="Companion robots for older people: importance of user-centred design demonstrated through observations and focus groups comparing preferences of older people and roboticists in South West England"/>
    <s v="Bradwell, Hannah Louise; Edwards, Katie Jane; Winnington, Rhona; Thill, Serge; Jones, Ray B"/>
    <n v="5"/>
    <s v="No"/>
    <s v="[Bradwell, Hannah Louise; Edwards, Katie Jane; Jones, Ray B.] Univ Plymouth, Fac Hlth &amp; Human Sci, Plymouth, Devon, England; [Winnington, Rhona] Auckland Univ Technol, Dept Nursing, Auckland, New Zealand; [Thill, Serge] Radboud Univ Nijmegen, Donders Ctr Cognit, Nijmegen, Netherlands Bradwell, H.L., Faculty of Health and Human Sciences, University of Plymouth, Plymouth, United Kingdom; Edwards, K.J., Faculty of Health and Human Sciences, University of Plymouth, Plymouth, United Kingdom; Winnington, R., Department of Nursing, Auckland University of Technology, Auckland, New Zealand; Thill, S., Donders Centre for Cognition, Radboud University, Nijmegen, Netherlands; Jones, R.B., Faculty of Health and Human Sciences, University of Plymouth, Plymouth, United Kingdom"/>
    <n v="1"/>
    <s v="Bradwell, Hannah Louise, Edwards, Katie Jane, Jones, Ray B., Winnington, Rhona"/>
    <s v="Bradwell, HL (corresponding author), Univ Plymouth, Fac Hlth &amp; Human Sci, Plymouth, Devon, England."/>
    <m/>
    <s v="No"/>
    <s v="BMJ Open"/>
    <x v="2"/>
    <s v="BMJ"/>
    <x v="0"/>
    <s v="journal-article"/>
    <b v="1"/>
    <s v="publishedVersion"/>
    <s v="publisher"/>
    <s v="Yes"/>
    <s v="europepmc.org openrepository.aut.ac.nz pearl.plymouth.ac.uk "/>
    <n v="3"/>
    <x v="0"/>
    <b v="1"/>
    <s v="2044-6055 "/>
    <s v="Yes"/>
    <s v="None"/>
    <s v="Yes"/>
    <s v="None"/>
    <s v="https://v2.sherpa.ac.uk/id/publication/17945"/>
    <n v="14"/>
    <n v="16"/>
    <s v="https://doi.org/10.1136/bmjopen-2019-032468"/>
    <s v="Yes"/>
    <s v="Yes"/>
    <s v="Yes"/>
    <s v="GBP"/>
    <n v="1350"/>
    <s v="USD"/>
    <n v="1905"/>
    <n v="1905"/>
    <n v="29.75"/>
    <n v="1"/>
    <n v="0"/>
    <n v="27"/>
    <s v="http://www.altmetric.com/details.php?citation_id=67154389"/>
    <s v="School of Nursing and Midwifery at the University of Plymouth; European Regional Development Fund (ERDF)European Commission; EPIC project; European Regional Development Fund, FEDER"/>
    <m/>
    <s v="General &amp; Internal Medicine"/>
    <s v="General Medicine"/>
    <b v="1"/>
    <s v="Yes"/>
    <x v="0"/>
    <x v="0"/>
    <x v="0"/>
  </r>
  <r>
    <s v="10.1111/papr.12805"/>
    <m/>
    <m/>
    <x v="1"/>
    <s v="How Have Chronic Pain Management Programs Progressed? A Mapping Review"/>
    <s v="Lewis, Gwyn N.: Health and Rehabilitation Research Institute Auckland University of Technology AucklandNew Zealand; Bean, Debbie: Department of Psychological Medicine University of Auckland AucklandNew Zealand, The Auckland Regional Pain Service Auckland District Health Board AucklandNew Zealand; Mowat, Rebecca: Toi Ohomai Institute of Technology Tauranga New Zealand"/>
    <n v="3"/>
    <s v="No"/>
    <s v="[Lewis, Gwyn N.] Auckland Univ Technol, Hlth &amp; Rehabil Res Inst, Private Bag 92006, Auckland 1142, New Zealand; [Bean, Debbie] Univ Auckland, Dept Psychol Med, Auckland, New Zealand; [Bean, Debbie] Auckland Reg Pain Serv, Auckland Dist Hlth Board, Auckland, New Zealand; [Mowat, Rebecca] Toi Ohomai Inst Technol, Tauranga, New Zealand Lewis, G.N., Health and Rehabilitation Research Institute, Auckland University of Technology, Auckland, New Zealand; Bean, D., Department of Psychological Medicine, University of Auckland, Auckland, New Zealand, The Auckland Regional Pain Service, Auckland District Health Board, Auckland, New Zealand; Mowat, R., Toi Ohomai Institute of Technology, Tauranga, New Zealand"/>
    <n v="1"/>
    <s v="Lewis, Gwyn N."/>
    <s v="Lewis, GN (corresponding author), Auckland Univ Technol, Hlth &amp; Rehabil Res Inst, Private Bag 92006, Auckland 1142, New Zealand."/>
    <s v="Lewis, GN"/>
    <s v="Yes"/>
    <s v="Pain Practice"/>
    <x v="2"/>
    <s v="Wiley"/>
    <x v="1"/>
    <s v="journal-article"/>
    <b v="0"/>
    <m/>
    <m/>
    <s v="No"/>
    <m/>
    <n v="0"/>
    <x v="0"/>
    <b v="0"/>
    <s v="1530-7085 1533-2500 "/>
    <s v="Yes"/>
    <s v="12 months"/>
    <s v="No"/>
    <m/>
    <s v="https://v2.sherpa.ac.uk/id/publication/2564"/>
    <n v="2"/>
    <n v="0"/>
    <m/>
    <s v="Yes"/>
    <s v="Yes"/>
    <m/>
    <m/>
    <m/>
    <s v="USD"/>
    <n v="3900"/>
    <n v="3900"/>
    <n v="1.75"/>
    <n v="0"/>
    <n v="0"/>
    <n v="3"/>
    <s v="http://www.altmetric.com/details.php?citation_id=62017712"/>
    <m/>
    <m/>
    <s v="Anesthesiology; Neurosciences &amp; Neurology"/>
    <s v="Anesthesiology and Pain Medicine"/>
    <b v="0"/>
    <s v="No"/>
    <x v="1"/>
    <x v="1"/>
    <x v="1"/>
  </r>
  <r>
    <s v="10.1002/jtr.2289"/>
    <s v="open (via crossref license)"/>
    <s v="cc-by"/>
    <x v="2"/>
    <s v="Chinese venturers to Pacific Small Island Developing States: Travel and lifestyle"/>
    <s v="Lau, Chloe K.H.: School of Hotel and Tourism ManagementThe Hong Kong Polytechnic University Kowloon Hong Kong; Fan, Daisy X.F.: International Centre for Tourism and Hospitality ResearchBournemouth University Poole UK; Milne, Simon: New Zealand Tourism Research InstituteAuckland University of Technology Auckland New Zealand; Qiu, Hanqin: School of Hotel and Tourism ManagementThe Hong Kong Polytechnic University Kowloon Hong Kong, College of Tourism and Service ManagementNankai University Tianjin China; Sun, Minghui: New Zealand Tourism Research InstituteAuckland University of Technology Auckland New Zealand"/>
    <n v="5"/>
    <s v="No"/>
    <s v="[Lau, Chloe K. H.; Qiu, Hanqin] Hong Kong Polytech Univ, Sch Hotel &amp; Tourism Management, Kowloon, Hong Kong, Peoples R China; [Fan, Daisy X. F.] Bournemouth Univ, Int Ctr Tourism &amp; Hospitality Res, Poole BH12 5BB, Dorset, England; [Milne, Simon; Sun, Minghui] Auckland Univ Technol, New Zealand Tourism Res Inst, Auckland, New Zealand; [Qiu, Hanqin] Nankai Univ, Coll Tourism &amp; Serv Management, Tianjin, Peoples R China Lau, C.K.H., School of Hotel and Tourism Management, The Hong Kong Polytechnic University, Kowloon, Hong Kong; Fan, D.X.F., International Centre for Tourism and Hospitality Research, Bournemouth University, Poole, United Kingdom; Milne, S., New Zealand Tourism Research Institute, Auckland University of Technology, Auckland, New Zealand; Qiu, H., School of Hotel and Tourism Management, The Hong Kong Polytechnic University, Kowloon, Hong Kong, College of Tourism and Service Management, Nankai University, Tianjin, China; Sun, M., New Zealand Tourism Research Institute, Auckland University of Technology, Auckland, New Zealand"/>
    <n v="1"/>
    <s v="Lau, Chloe K. H., Qiu, Hanqin, Fan, Daisy X. F., Milne, Simon, Sun, Minghui"/>
    <s v="Fan, DXF (corresponding author), Bournemouth Univ, Int Ctr Tourism &amp; Hospitality Res, Poole BH12 5BB, Dorset, England."/>
    <m/>
    <s v="No"/>
    <s v="International Journal of Tourism Research"/>
    <x v="2"/>
    <s v="Wiley"/>
    <x v="0"/>
    <s v="journal-article"/>
    <b v="0"/>
    <s v="publishedVersion"/>
    <s v="publisher"/>
    <s v="Yes"/>
    <s v="ira.lib.polyu.edu.hk eprints.bournemouth.ac.uk "/>
    <n v="2"/>
    <x v="0"/>
    <b v="0"/>
    <s v="1099-2340 1522-1970 "/>
    <s v="Yes"/>
    <s v="24 months"/>
    <s v="No"/>
    <m/>
    <s v="https://v2.sherpa.ac.uk/id/publication/7482"/>
    <n v="2"/>
    <n v="3"/>
    <s v="https://onlinelibrary.wiley.com/doi/pdfdirect/10.1002/jtr.2289"/>
    <s v="Yes"/>
    <s v="Yes"/>
    <m/>
    <m/>
    <m/>
    <s v="USD"/>
    <n v="2500"/>
    <n v="2500"/>
    <n v="0.25"/>
    <n v="0"/>
    <n v="0"/>
    <n v="0"/>
    <s v="http://www.altmetric.com/details.php?citation_id=65395385"/>
    <m/>
    <s v="School of Hotel and Tourism Management, The Hong Kong Polytechnic University"/>
    <s v="Social Sciences - Other Topics"/>
    <s v="Tourism;  Leisure and Hospitality Management; Geography;  Planning and Development; Nature and Landscape Conservation; Transportation"/>
    <b v="0"/>
    <s v="No"/>
    <x v="1"/>
    <x v="0"/>
    <x v="2"/>
  </r>
  <r>
    <s v="10.1037/gdn0000103"/>
    <m/>
    <m/>
    <x v="1"/>
    <s v="Groupness perceptions and basic need satisfaction: Perceptions of fitness groups and experiences within club environments."/>
    <s v="Evans, M. Blair; Graupensperger, Scott; Benson, Alex J.; Eys, Mark; Hastings, Bryce; Gottschall, Jinger S."/>
    <n v="6"/>
    <s v="No"/>
    <s v="[Evans, M. Blair; Graupensperger, Scott; Gottschall, Jinger S.] Penn State Univ, Dept Kinesiol, 268C Recreat Bldg,370 Burrowes Rd, University Pk, PA 16803 USA; [Benson, Alex J.] Univ Western Ontario, Dept Psychol, London, ON, Canada; [Eys, Mark] Wilfrid Laurier Univ, Dept Kinesiol Phys Educ, Waterloo, ON, Canada; [Eys, Mark] Wilfrid Laurier Univ, Dept Psychol, Waterloo, ON, Canada; [Hastings, Bryce] Auckland Univ Technol, Dept Hlth &amp; Environm Sci, Auckland, New Zealand Evans, M.B., Department of Kinesiology, Penn State University, United States; Graupensperger, S., Department of Kinesiology, Penn State University, United States; Benson, A.J., Department of Psychology, University of Western Ontario, Canada; Eys, M., Departments of Kinesiology/Physical Education and Psychology, Wilfrid Laurier University, Canada; Hastings, B., Department of Health and Environmental Sciences, Auckland University of Technology, New Zealand; Gottschall, J.S., Department of Kinesiology, Penn State University, United States"/>
    <n v="1"/>
    <s v="Evans, M. Blair, Graupensperger, Scott, Gottschall, Jinger S., Benson, Alex J., Eys, Mark, Hastings, Bryce,"/>
    <s v="Evans, MB (corresponding author), Penn State Univ, Dept Kinesiol, 268C Recreat Bldg,370 Burrowes Rd, University Pk, PA 16803 USA."/>
    <m/>
    <s v="No"/>
    <s v="Group Dynamics: Theory, Research, and Practice"/>
    <x v="2"/>
    <s v="American Psychological Association (APA)"/>
    <x v="1"/>
    <s v="journal-article"/>
    <b v="0"/>
    <m/>
    <m/>
    <s v="No"/>
    <m/>
    <n v="0"/>
    <x v="0"/>
    <b v="0"/>
    <s v="1930-7802 1089-2699 "/>
    <s v="Yes"/>
    <s v="None"/>
    <s v="No"/>
    <m/>
    <s v="https://v2.sherpa.ac.uk/id/publication/3458"/>
    <n v="1"/>
    <n v="0"/>
    <m/>
    <s v="Yes"/>
    <s v="Yes"/>
    <m/>
    <m/>
    <m/>
    <m/>
    <m/>
    <m/>
    <n v="0"/>
    <n v="0"/>
    <n v="0"/>
    <n v="0"/>
    <m/>
    <s v="Les Mills International"/>
    <s v="Les Mills International"/>
    <s v="Psychology"/>
    <s v="Applied Psychology; Social Psychology"/>
    <b v="0"/>
    <s v="No"/>
    <x v="1"/>
    <x v="1"/>
    <x v="1"/>
  </r>
  <r>
    <s v="10.1136/bjsports-2018-099547"/>
    <m/>
    <m/>
    <x v="1"/>
    <s v="Injury epidemiology and risk factors in competitive artistic gymnasts: a systematic review"/>
    <s v="Campbell, Rhiannon A; Bradshaw, Elizabeth J; Ball, Nick B; Pease, David L; Spratford, Wayne"/>
    <n v="5"/>
    <s v="No"/>
    <s v="[Campbell, Rhiannon; Ball, Nick B.; Spratford, Wayne] Univ Canberra, Res Inst Sport &amp; Exercise, Canberra, ACT 2617, Australia; [Campbell, Rhiannon; Pease, David L.] Australian Inst Sport, Appl Technol &amp; Innovat, Canberra, ACT, Australia; [Bradshaw, Elizabeth J.] Deakin Univ, Ctr Sport Res, Sch Exercise &amp; Nutr Sci, Melbourne, Vic, Australia; [Bradshaw, Elizabeth J.] Auckland Univ Technol, Sports Performance Res Inst New Zealand, Auckland, New Zealand; [Ball, Nick B.; Spratford, Wayne] Univ Canberra, Fac Hlth, Discipline Sport &amp; Exercise Sci, Bruce, ACT, Australia Campbell, R.A., University of Canberra Research Institute of Sport and Exercise, University of Canberra, Australian Capital Territory, Canberra, Australia, Applied Technology and Innovation, Australian Institute of Sport, Australian Capital Territory, Canberra, Australia; Bradshaw, E.J., Centre for Sport Research, School of Exercise and Nutrition Sciences, Deakin University, Melbourne, VC, Australia, Sports Performance Research Institute New Zealand, Auckland University of Technology, Auckland, New Zealand; Ball, N.B., University of Canberra Research Institute of Sport and Exercise, University of Canberra, Australian Capital Territory, Canberra, Australia, Discipline of Sport and Exercise Science, Faculty of Health, University of Canberra, Australian Capital Territory, Bruce, Australia; Pease, D.L., Applied Technology and Innovation, Australian Institute of Sport, Australian Capital Territory, Canberra, Australia; Spratford, W., University of Canberra Research Institute of Sport and Exercise, University of Canberra, Australian Capital Territory, Canberra, Australia, Discipline of Sport and Exercise Science, Faculty of Health, University of Canberra, Australian Capital Territory, Bruce, Australia"/>
    <n v="1"/>
    <s v="Campbell, Rhiannon, Ball, Nick B., Spratford, Wayne, Pease, David L., Bradshaw, Elizabeth J."/>
    <s v="Campbell, R (corresponding author), Univ Canberra, Res Inst Sport &amp; Exercise, Canberra, ACT 2617, Australia."/>
    <m/>
    <s v="No"/>
    <s v="British Journal of Sports Medicine"/>
    <x v="2"/>
    <s v="BMJ"/>
    <x v="1"/>
    <s v="journal-article"/>
    <b v="0"/>
    <m/>
    <m/>
    <s v="No"/>
    <m/>
    <n v="0"/>
    <x v="0"/>
    <b v="0"/>
    <s v="0306-3674 1473-0480 "/>
    <s v="Yes"/>
    <s v="None"/>
    <s v="No"/>
    <m/>
    <s v="https://v2.sherpa.ac.uk/id/publication/1667"/>
    <n v="7"/>
    <n v="11"/>
    <m/>
    <s v="Yes"/>
    <s v="Yes"/>
    <m/>
    <m/>
    <m/>
    <s v="USD"/>
    <n v="2921"/>
    <n v="2921"/>
    <n v="10.85"/>
    <n v="0"/>
    <n v="0"/>
    <n v="17"/>
    <s v="http://www.altmetric.com/details.php?citation_id=54362990"/>
    <s v="Australian Government Research Training Program (RTP) ScholarshipAustralian GovernmentDepartment of Industry, Innovation and Science"/>
    <m/>
    <s v="Sport Sciences"/>
    <s v="Physical Therapy;  Sports Therapy and Rehabilitation; Orthopedics and Sports Medicine; General Medicine"/>
    <b v="0"/>
    <s v="No"/>
    <x v="1"/>
    <x v="1"/>
    <x v="1"/>
  </r>
  <r>
    <s v="10.1007/s10586-017-1405-3"/>
    <m/>
    <m/>
    <x v="1"/>
    <s v="The application of target tracking method in power load analysis based on computer vision in complex scenes"/>
    <s v="Liu, Dunnan; Ge, Rui; Ding, Qiang; li, Mu; li, Qi; Yang, Mo; Liu, D."/>
    <n v="7"/>
    <s v="No"/>
    <s v="[Liu, Dunnan; Li, Mu; Li, Qi; Yang, Mo] North China Elect Power Univ, Econ &amp; Management Sch, Beijing 102206, Peoples R China; [Ge, Rui] Natl Elect Power Dispatching &amp; Commun Ctr, Beijing 100031, Peoples R China; [Ding, Qiang] China Elect Power Res Inst, Beijing 100192, Peoples R China; [Liu, D.] Auckland Univ Technol, Auckland 1023, New Zealand Liu, D., Economics and Management School, North China Electric Power University, Changping District, Beijing, 102206, China; Ge, R., National Electric Power Dispatching and Communication Centre, Xicheng District, Beijing, 100031, China; Ding, Q., China Electric Power Research Institute, Haidian District, Beijing, 100192, China; li, M., Economics and Management School, North China Electric Power University, Changping District, Beijing, 102206, China; li, Q., Economics and Management School, North China Electric Power University, Changping District, Beijing, 102206, China; Yang, M., Economics and Management School, North China Electric Power University, Changping District, Beijing, 102206, China; Liu, D., Auckland University of Technology, Auckland, 1023, New Zealand"/>
    <n v="1"/>
    <s v="Liu, Dunnan, Li, Mu, Li, Qi, Yang, Mo, Ge, Rui, Ding, Qiang, Liu, D.,"/>
    <s v="Liu, DN (corresponding author), North China Elect Power Univ, Econ &amp; Management Sch, Beijing 102206, Peoples R China."/>
    <s v="Liu, D."/>
    <s v="Yes"/>
    <s v="Cluster Computing"/>
    <x v="4"/>
    <s v="Springer Science and Business Media LLC"/>
    <x v="1"/>
    <s v="journal-article"/>
    <b v="0"/>
    <m/>
    <m/>
    <s v="No"/>
    <m/>
    <n v="0"/>
    <x v="0"/>
    <b v="0"/>
    <s v="1386-7857 1573-7543 "/>
    <s v="Yes"/>
    <s v="12 months"/>
    <s v="No"/>
    <m/>
    <s v="https://v2.sherpa.ac.uk/id/publication/17174"/>
    <m/>
    <n v="0"/>
    <m/>
    <s v="Yes"/>
    <s v="Yes"/>
    <m/>
    <m/>
    <m/>
    <s v="USD"/>
    <n v="3000"/>
    <n v="3000"/>
    <n v="0"/>
    <n v="0"/>
    <n v="0"/>
    <n v="0"/>
    <m/>
    <s v="National Natural Science Foundation of China, Research on the Coordinating Mechanism and Benefit Assessment Models between Power Trading and Carbon Trading [71401055]; the Fundamental Research Funds for the Central Universities, Research on the Coordination Optimization Model and Simulation Platform among Power Generation, Grid, Load and Storage [2015MS19]; Beijing Social Science Fund, Research on the Operation Mode and Benefit Assessment Models of Energy Internet and Zero Carbon Olympics [15JDJGB034]; 15JDJGB034; National Natural Science Foundation of China, NSFC: 71401055; Beijing Social Science Fund; Fundamental Research Funds for the Central Universities: 2015MS19"/>
    <m/>
    <s v="Computer Science"/>
    <m/>
    <b v="0"/>
    <s v="No"/>
    <x v="1"/>
    <x v="1"/>
    <x v="1"/>
  </r>
  <r>
    <s v="10.1016/j.crme.2019.07.003"/>
    <s v="open (via free article)"/>
    <m/>
    <x v="4"/>
    <s v="Experimental and numerical study of the effect of silica filler on the tensile strength of a 3D-printed particulate nanocomposite"/>
    <s v="Asif, Muhammad; Ramezani, Maziar; Khan, Kamran Ahmed; Khan, Muhammad Ali; Aw, Kean Chin"/>
    <n v="5"/>
    <s v="No"/>
    <s v="[Asif, Muhammad; Ramezani, Maziar] Auckland Univ Technol, Dept Mech Engn, Auckland, New Zealand; [Asif, Muhammad] Natl Univ Sci &amp; Technol, Dept Engn Sci, Karachi, Pakistan; [Aw, Kean Chin] Univ Auckland, Dept Mech Engn, Auckland, New Zealand; [Khan, Kamran Ahmed] Khalifa Univ, Aerosp Engn Dept, Abu Dhabi, U Arab Emirates; [Khan, Muhammad Ali] Cranfield Univ, Sch Aerosp Transport &amp; Mfg, Cranfield, Beds, England Asif, M., Department of Mechanical Engineering, Auckland University of Technology, Auckland, New Zealand, Department of Engineering Sciences, National University of Science and Technology, Karachi, Pakistan; Ramezani, M., Department of Mechanical Engineering, Auckland University of Technology, Auckland, New Zealand; Khan, K.A., Aerospace Engineering Department, Khalifa University, Abu Dhabi, United Arab Emirates; Khan, M.A., School of Aerospace, Transport and Manufacturing, Cranfield University, United Kingdom; Aw, K.C., Department of Mechanical Engineering, University of Auckland, Auckland, New Zealand"/>
    <n v="1"/>
    <s v="Asif, Muhammad, Ramezani, Maziar"/>
    <s v="Ramezani, M (corresponding author), Auckland Univ Technol, Dept Mech Engn, Auckland, New Zealand."/>
    <s v="Ramezani, M"/>
    <s v="Yes"/>
    <s v="Comptes Rendus Mécanique"/>
    <x v="2"/>
    <s v="Elsevier BV"/>
    <x v="0"/>
    <s v="journal-article"/>
    <b v="0"/>
    <s v="publishedVersion"/>
    <s v="publisher"/>
    <s v="Yes"/>
    <s v="dspace.lib.cranfield.ac.uk "/>
    <n v="1"/>
    <x v="0"/>
    <b v="0"/>
    <s v="1631-0721 "/>
    <s v="Yes"/>
    <s v="12 months"/>
    <s v="No"/>
    <m/>
    <s v="https://v2.sherpa.ac.uk/id/publication/16810"/>
    <n v="2"/>
    <n v="0"/>
    <s v="https://doi.org/10.1016/j.crme.2019.07.003"/>
    <s v="Yes"/>
    <s v="Yes"/>
    <m/>
    <m/>
    <m/>
    <s v="USD"/>
    <n v="1300"/>
    <n v="1300"/>
    <n v="0"/>
    <n v="0"/>
    <n v="0"/>
    <n v="0"/>
    <m/>
    <m/>
    <m/>
    <s v="Mechanics"/>
    <s v="General Materials Science; Mechanics of Materials"/>
    <b v="0"/>
    <s v="No"/>
    <x v="1"/>
    <x v="0"/>
    <x v="4"/>
  </r>
  <r>
    <s v="10.1016/j.topol.2019.06.002"/>
    <s v="embargoed (via journal policy)"/>
    <m/>
    <x v="1"/>
    <s v="Editorial: Special issue for the proceedings of the second PPICTA"/>
    <s v="Cao, Jiling; Garcia-Ferreira, Salvador; Hattori, Yasunao; Kawauchi, Akio; Lee, Sang Youl"/>
    <n v="5"/>
    <s v="No"/>
    <s v="[Cao, Jiling] Auckland Univ Technol, Auckland, New Zealand; [Garcia-Ferreira, Salvador] Univ Nacl Autonoma Mexico, Mexico City, DF, Mexico; [Hattori, Yasunao] Shimane Univ, Matsue, Shimane, Japan; [Kawauchi, Akio] Osaka City Univ, OCAMI, Osaka, Japan; [Lee, Sang Youl] Pusan Natl Univ, Busan, South Korea Cao, J., Auckland University of Technology, New Zealand; Garcia-Ferreira, S., Universidad Nacional Autonoma de Mexico, Mexico; Hattori, Y., Shimane University, Japan; Kawauchi, A., OCAMI, Osaka City University, Japan; Lee, S.Y., Pusan National University, South Korea"/>
    <n v="1"/>
    <s v="Cao, Jiling"/>
    <s v="Lee, SY (corresponding author), Pusan Natl Univ, Busan, South Korea."/>
    <m/>
    <s v="No"/>
    <s v="Topology and its Applications"/>
    <x v="2"/>
    <s v="Elsevier BV"/>
    <x v="1"/>
    <s v="journal-article"/>
    <b v="0"/>
    <s v="publishedVersion"/>
    <s v="publisher"/>
    <s v="No"/>
    <m/>
    <n v="0"/>
    <x v="0"/>
    <b v="0"/>
    <s v="0166-8641 "/>
    <s v="Yes"/>
    <s v="24 months"/>
    <s v="No"/>
    <m/>
    <s v="https://v2.sherpa.ac.uk/id/publication/16747"/>
    <m/>
    <n v="0"/>
    <s v="https://doi.org/10.1016/j.topol.2019.06.002"/>
    <s v="Yes"/>
    <s v="Yes"/>
    <m/>
    <m/>
    <m/>
    <s v="USD"/>
    <n v="1500"/>
    <n v="1500"/>
    <n v="0"/>
    <n v="0"/>
    <n v="0"/>
    <n v="0"/>
    <m/>
    <s v="NRF-2016R1A2B4016029; Institute of Mathematical Sciences, IMSc; Pusan National University, PNU; Busan National University of Education, BNUE: NRF-2015R1A3A2031159; Sungkyunkwan University, SKKU"/>
    <s v="Pusan National University; Busan National University of Education; Sungkyunkwan University; Brain Korea 21 Plus program (Center for Math Research and Education) at PNU; Institute of Mathematical Sciences at PNU; Finance u22c5 Fishery u22c5 Manufacture Industrial Mathematics Center on Big Data at PNU; Busan Tourism Organization; Korean Mathematical Society"/>
    <s v="Mathematics"/>
    <s v="Geometry and Topology"/>
    <b v="0"/>
    <s v="No"/>
    <x v="1"/>
    <x v="1"/>
    <x v="1"/>
  </r>
  <r>
    <s v="10.1016/j.apr.2019.03.009"/>
    <m/>
    <m/>
    <x v="1"/>
    <s v="Pollution characteristics and risk assessment of ambient PM2.5-bound PAHs and NPAHs in typical Japanese and New Zealand cities and rural sites"/>
    <s v="Kalisa, Egide; Nagato, Edward; Bizuru, Elias; Lee, Kevin; Tang, Ning; Pointing, Stephen; Hayakawa, Kazuichi; Archer, Stephen; Lacap-Bugler, Donnabella"/>
    <n v="9"/>
    <s v="No"/>
    <s v="[Kalisa, Egide; Lee, Kevin; Archer, Stephen; Lacap-Bugler, Donnabella] Auckland Univ Technol, Sch Sci, Inst Appl Ecol New Zealand, Auckland 1142, New Zealand; [Kalisa, Egide; Bizuru, Elias] Univ Rwanda, Coll Sci &amp; Technol, Sch Sci, POB 4285, Kigali, Rwanda; [Nagato, Edward; Tang, Ning; Hayakawa, Kazuichi] Kanazawa Univ, Inst Nat &amp; Environm Technol, Kakuma Machi, Kanazawa, Ishikawa 9201192, Japan; [Pointing, Stephen] Natl Univ Singapore, Yale NUS Coll, Singapore 138527, Singapore; [Pointing, Stephen] Natl Univ Singapore, Dept Biol Sci, Singapore 138527, Singapore Kalisa, E., Institute for Applied Ecology New Zealand, School of Science, Auckland University of Technology, Auckland, 1142, New Zealand, School of Sciences, University of Rwanda, College of Science and Technology, P.O. Box 4285, Kigali, Rwanda; Nagato, E., Institute of Natural and Environmental Technology, Kanazawa University, Kakuma-machi, Kanazawa, Ishikawa  920–1192, Japan; Bizuru, E., School of Sciences, University of Rwanda, College of Science and Technology, P.O. Box 4285, Kigali, Rwanda; Lee, K., Institute for Applied Ecology New Zealand, School of Science, Auckland University of Technology, Auckland, 1142, New Zealand; Tang, N., Institute of Natural and Environmental Technology, Kanazawa University, Kakuma-machi, Kanazawa, Ishikawa  920–1192, Japan; Pointing, S., Yale NUS- College and Department of Biological Sciences, National University of Singapore138527, Singapore; Hayakawa, K., Institute of Natural and Environmental Technology, Kanazawa University, Kakuma-machi, Kanazawa, Ishikawa  920–1192, Japan; Archer, S., Institute for Applied Ecology New Zealand, School of Science, Auckland University of Technology, Auckland, 1142, New Zealand; Lacap-Bugler, D., Institute for Applied Ecology New Zealand, School of Science, Auckland University of Technology, Auckland, 1142, New Zealand"/>
    <n v="1"/>
    <s v="Kalisa, Egide, Lee, Kevin, Archer, Stephen, Lacap-Bugler, Donnabella"/>
    <s v="Archer, S (corresponding author), Auckland Univ Technol, Sch Sci, Inst Appl Ecol New Zealand, Auckland 1142, New Zealand."/>
    <s v="Archer, S"/>
    <s v="Yes"/>
    <s v="Atmospheric Pollution Research"/>
    <x v="2"/>
    <s v="Elsevier BV"/>
    <x v="1"/>
    <s v="journal-article"/>
    <b v="0"/>
    <m/>
    <m/>
    <s v="No"/>
    <m/>
    <n v="0"/>
    <x v="0"/>
    <b v="0"/>
    <s v="1309-1042 "/>
    <s v="Yes"/>
    <s v="24 months"/>
    <s v="No"/>
    <m/>
    <s v="https://v2.sherpa.ac.uk/id/publication/35726"/>
    <n v="12"/>
    <n v="8"/>
    <m/>
    <s v="Yes"/>
    <s v="Yes"/>
    <m/>
    <m/>
    <m/>
    <s v="USD"/>
    <n v="1500"/>
    <n v="1500"/>
    <n v="8"/>
    <n v="1"/>
    <n v="0"/>
    <n v="0"/>
    <s v="http://www.altmetric.com/details.php?citation_id=61439077"/>
    <s v="Royal Society of New ZealandRoyal Society of New Zealand [JSP-AUT1401-JR]; Kanazawa University; Yale National University of Singapore CollegeNational University of Singapore; Royal Society Te Apārangi; Japan Society for the Promotion of Science, JSPS; Kanazawa Medical University"/>
    <s v="Royal Society of New Zealand; National University of Singapore College"/>
    <s v="Environmental Sciences &amp; Ecology"/>
    <s v="Waste Management and Disposal; Atmospheric Science; Pollution"/>
    <b v="0"/>
    <s v="No"/>
    <x v="1"/>
    <x v="1"/>
    <x v="1"/>
  </r>
  <r>
    <s v="10.1093/pm/pnz049"/>
    <m/>
    <m/>
    <x v="1"/>
    <s v="The Prevalence, Impact, and Risk Factors for Persistent Pain After Breast Cancer Surgery in a New Zealand Population"/>
    <s v="Chiang, Daniel L C: Department of Anaesthesiology, Faculty of Medicine and Health Science, University of Auckland, Auckland, New Zealand, Department of Anaesthesiology, Perioperative &amp; Pain Medicine, Waitemata District Health Board, Auckland, New Zealand; Rice, David A: Department of Anaesthesiology, Perioperative &amp; Pain Medicine, Waitemata District Health Board, Auckland, New Zealand, Health and Rehabilitation Research Institute, Auckland University of Technology, Auckland, New Zealand; Helsby, Nuala A: Department of Molecular Medicine and Pathology, Faculty of Medicine and Health Science, University of Auckland, Auckland, New Zealand; Somogyi, Andrew A: Discipline of Pharmacology, Adelaide Medical School, University of Adelaide, South Australia, Australia; Kluger, Michal T: Department of Anaesthesiology, Faculty of Medicine and Health Science, University of Auckland, Auckland, New Zealand, Department of Anaesthesiology, Perioperative &amp; Pain Medicine, Waitemata District Health Board, Auckland, New Zealand"/>
    <n v="5"/>
    <s v="No"/>
    <s v="[Chiang, Daniel L. C.; Kluger, Michal T.] Univ Auckland, Fac Med &amp; Hlth Sci, Dept Anaesthesiol, Auckland, New Zealand; [Chiang, Daniel L. C.; Rice, David A.; Kluger, Michal T.] Waitemata Dist Hlth Board, Dept Anaesthesiol Perioperat &amp; Pain Med, Auckland, New Zealand; [Rice, David A.] Auckland Univ Technol, Hlth &amp; Rehabil Res Inst, Auckland, New Zealand; [Helsby, Nuala A.] Univ Auckland, Fac Med &amp; Hlth Sci, Dept Mol Med &amp; Pathol, Auckland, New Zealand; [Somogyi, Andrew A.] Univ Adelaide, Adelaide Med Sch, Discipline Pharmacol, Adelaide, SA, Australia Chiang, D.L.C., Department of Anaesthesiology, Faculty of Medicine and Health Science, University of Auckland, Auckland, New Zealand, Department of Anaesthesiology, Perioperative and Pain Medicine, Waitemata District Health Board, North Shore Hospital, Private Bag 93-503, Takapuna, Auckland, 0740, New Zealand; Rice, D.A., Department of Anaesthesiology, Perioperative and Pain Medicine, Waitemata District Health Board, North Shore Hospital, Private Bag 93-503, Takapuna, Auckland, 0740, New Zealand, Health and Rehabilitation Research Institute, Auckland University of Technology, Auckland, New Zealand; Helsby, N.A., Department of Molecular Medicine and Pathology, Faculty of Medicine and Health Science, University of Auckland, Auckland, New Zealand; Somogyi, A.A., Discipline of Pharmacology, Adelaide Medical School, University of Adelaide, South Australia, Australia; Kluger, M.T., Department of Anaesthesiology, Faculty of Medicine and Health Science, University of Auckland, Auckland, New Zealand, Department of Anaesthesiology, Perioperative and Pain Medicine, Waitemata District Health Board, North Shore Hospital, Private Bag 93-503, Takapuna, Auckland, 0740, New Zealand"/>
    <n v="1"/>
    <s v="Chiang, Daniel L. C., Kluger, Michal T., Rice, David A."/>
    <s v="Chiang, DLC (corresponding author), North Shore Hosp, Dept Anaesthesiol Perioperat &amp; Pain Med, Private Bag 93-503, Auckland 0740, New Zealand."/>
    <m/>
    <s v="No"/>
    <s v="Pain Medicine"/>
    <x v="2"/>
    <s v="Oxford University Press (OUP)"/>
    <x v="1"/>
    <s v="journal-article"/>
    <b v="0"/>
    <m/>
    <m/>
    <s v="No"/>
    <m/>
    <n v="0"/>
    <x v="0"/>
    <b v="0"/>
    <s v="1526-2375 1526-4637 "/>
    <s v="Yes"/>
    <s v="12 months"/>
    <s v="No"/>
    <m/>
    <s v="https://v2.sherpa.ac.uk/id/publication/16011"/>
    <n v="2"/>
    <n v="0"/>
    <m/>
    <s v="Yes"/>
    <s v="Yes"/>
    <m/>
    <m/>
    <m/>
    <s v="USD"/>
    <n v="3675"/>
    <n v="3675"/>
    <n v="9.1"/>
    <n v="0"/>
    <n v="0"/>
    <n v="13"/>
    <s v="http://www.altmetric.com/details.php?citation_id=57434551"/>
    <s v="Russell Cole Memorial ANZCA Research Award"/>
    <s v="Russell Cole Memorial ANZCA Research"/>
    <s v="Anesthesiology; General &amp; Internal Medicine"/>
    <s v="Anesthesiology and Pain Medicine; Clinical Neurology; General Medicine"/>
    <b v="0"/>
    <s v="No"/>
    <x v="1"/>
    <x v="1"/>
    <x v="1"/>
  </r>
  <r>
    <s v="10.3390/cancers11091330"/>
    <s v="oa journal (via doaj)"/>
    <m/>
    <x v="0"/>
    <s v="Transport-Mediated Oxaliplatin Resistance Associated with Endogenous Overexpression of MRP2 in Caco-2 and PANC-1 Cells"/>
    <s v="Biswas, Riya; Bugde, Piyush; He, Ji; Merien, Fabrice; Lu, Jun; Liu, Dong-Xu; Myint, Khine; Liu, Johnson; McKeage, Mark; Li, Yan"/>
    <n v="10"/>
    <s v="No"/>
    <s v="[Biswas, Riya; Bugde, Piyush; He, Ji; Merien, Fabrice; Lu, Jun; Li, Yan] Auckland Univ Technol, Sch Sci, Auckland 1010, New Zealand; [Merien, Fabrice] Auckland Univ Technol, Sch Sci, AUT Roche Diagnost Lab, Auckland 1010, New Zealand; [Lu, Jun; Li, Yan] Auckland Univ Technol, Sch Interprofess Hlth Studies, Auckland 0627, New Zealand; [Lu, Jun] Shenzhen Univ, Coll Life Sci &amp; Oceanog, Shenzhen 518071, Peoples R China; [Lu, Jun] Shaanxi Normal Univ, Coll Food Engn &amp; Nutr Sci, Xian 710119, Shaanxi, Peoples R China; [Liu, Dong-Xu] Auckland Univ Technol, Fac Hlth &amp; Environm Sci, Ctr Biomed &amp; Chem Sci, Sch Sci, Auckland 1010, New Zealand; [Myint, Khine; McKeage, Mark] Univ Auckland, Dept Pharmacol &amp; Clin Pharmacol, Auckland 1023, New Zealand; [Myint, Khine; McKeage, Mark] Univ Auckland, Auckland Canc Soc Res Ctr, Auckland 1023, New Zealand; [Liu, Johnson] Univ New South Wales, Sch Med Sci, Dept Pharmacol, Sydney, NSW 2052, Australia Biswas, R., School of Science, Auckland University of Technology, Auckland, 1010, New Zealand; Bugde, P., School of Science, Auckland University of Technology, Auckland, 1010, New Zealand; He, J., School of Science, Auckland University of Technology, Auckland, 1010, New Zealand; Merien, F., School of Science, Auckland University of Technology, Auckland, 1010, New Zealand, AUT-Roche Diagnostics Laboratory, School of Science, Auckland University of Technology, Auckland, 1010, New Zealand; Lu, J., School of Science, Auckland University of Technology, Auckland, 1010, New Zealand, School of Interprofessional Health Studies, Auckland University of Technology, Auckland, 0627, New Zealand, College of Life Sciences and Oceanography, Shenzhen University, Shenzhen, 518071, China, College of Food Engineering and Nutrition Sciences, Shaanxi Normal University, Xi'an, 710119, China; Liu, D.-X., The Centre for Biomedical and Chemical Sciences, School of Science, Faculty of Health and Environmental Sciences, Auckland University of Technology, Auckland, 1010, New Zealand; Myint, K., Department of Pharmacology and Clinical Pharmacology, University of Auckland, Auckland, 1023, New Zealand, Auckland Cancer Society Research Centre, University of Auckland, Auckland, 1023, New Zealand; Liu, J., Department of Pharmacology, School of Medical Sciences, University of New South Wales, Sydney, NSW  2052, Australia; McKeage, M., Department of Pharmacology and Clinical Pharmacology, University of Auckland, Auckland, 1023, New Zealand, Auckland Cancer Society Research Centre, University of Auckland, Auckland, 1023, New Zealand; Li, Y., School of Science, Auckland University of Technology, Auckland, 1010, New Zealand, School of Interprofessional Health Studies, Auckland University of Technology, Auckland, 0627, New Zealand"/>
    <n v="1"/>
    <s v="Biswas, Riya, Bugde, Piyush, He, Ji, Merien, Fabrice, Lu, Jun, Li, Yan, Liu, Dong-Xu"/>
    <s v="Li, Y (corresponding author), Auckland Univ Technol, Sch Sci, Auckland 1010, New Zealand.; Li, Y (corresponding author), Auckland Univ Technol, Sch Interprofess Hlth Studies, Auckland 0627, New Zealand."/>
    <s v="Li, Y"/>
    <s v="Yes"/>
    <s v="Cancers"/>
    <x v="2"/>
    <s v="MDPI AG"/>
    <x v="0"/>
    <s v="journal-article"/>
    <b v="1"/>
    <s v="publishedVersion"/>
    <s v="publisher"/>
    <s v="Yes"/>
    <s v="europepmc.org openrepository.aut.ac.nz "/>
    <n v="2"/>
    <x v="0"/>
    <b v="1"/>
    <s v="2072-6694 "/>
    <s v="Yes"/>
    <s v="None"/>
    <s v="Yes"/>
    <s v="None"/>
    <s v="https://v2.sherpa.ac.uk/id/publication/17514"/>
    <n v="5"/>
    <n v="4"/>
    <s v="https://doi.org/10.3390/cancers11091330"/>
    <s v="Yes"/>
    <s v="Yes"/>
    <s v="Yes"/>
    <s v="CHF"/>
    <n v="1000"/>
    <m/>
    <m/>
    <n v="1112"/>
    <n v="0"/>
    <n v="0"/>
    <n v="0"/>
    <n v="0"/>
    <m/>
    <s v="Cancer Society of New Zealand [15.21]; NATIONAL CANCER INSTITUTEUnited States Department of Health &amp; Human ServicesNational Institutes of Health (NIH) - USANIH National Cancer Institute (NCI) [R21CA231252] Funding Source: NIH RePORTER; Cancer Society of New Zealand, CSNZ: 15.21"/>
    <s v="Cancer Society of New Zealand"/>
    <s v="Oncology"/>
    <s v="Cancer Research; Oncology"/>
    <b v="1"/>
    <s v="Yes"/>
    <x v="0"/>
    <x v="0"/>
    <x v="0"/>
  </r>
  <r>
    <s v="10.1249/MSS.0000000000002000"/>
    <s v="open (via free article)"/>
    <m/>
    <x v="4"/>
    <s v="Response"/>
    <s v="Schoenfeld, Brad J.; Contreras, Bret; Krieger, James; Grgic, Jozo; Delcastillo, Kenneth; Belliard, Ramon; Alto, Andrew"/>
    <n v="7"/>
    <s v="No"/>
    <s v="[Schoenfeld, Brad J.; Delcastillo, Kenneth; Belliard, Ramon; Alto, Andrew] CUNY Lehman Coll, Dept Hlth Sci, Bronx, NY 10468 USA; [Contreras, Bret] AUT Univ, Sport Performance Res Inst, Auckland, New Zealand; [Krieger, James] Weightology LLC, Redmond, WA USA; [Grgic, Jozo] Victoria Univ, Inst Hlth &amp; Sport IHES, Melbourne, Vic, Australia Schoenfeld, B.J., Department of Health Sciences, CUNY Lehman College, Bronx, NY, United States; Contreras, B., Sport Performance Research Institute, AUT University, Auckland, New Zealand; Krieger, J., Weightology, LLC, Redmond, WA, United States; Grgic, J., Institute for Health and Sport (IHES), Victoria University, Melbourne, Australia; Delcastillo, K., Department of Health Sciences, CUNY Lehman College, Bronx, NY, United States; Belliard, R., Department of Health Sciences, CUNY Lehman College, Bronx, NY, United States; Alto, A., Department of Health Sciences, CUNY Lehman College, Bronx, NY, United States"/>
    <n v="1"/>
    <s v="Schoenfeld, Brad J., Delcastillo, Kenneth, Belliard, Ramon, Alto, Andrew, Contreras, Bret"/>
    <s v="Schoenfeld, BJ (corresponding author), CUNY Lehman Coll, Dept Hlth Sci, Bronx, NY 10468 USA."/>
    <m/>
    <s v="No"/>
    <s v="Medicine &amp; Science in Sports &amp; Exercise"/>
    <x v="2"/>
    <s v="Ovid Technologies (Wolters Kluwer Health)"/>
    <x v="0"/>
    <s v="journal-article"/>
    <b v="0"/>
    <s v="publishedVersion"/>
    <s v="publisher"/>
    <s v="No"/>
    <m/>
    <n v="0"/>
    <x v="0"/>
    <b v="0"/>
    <s v="1530-0315 0195-9131 "/>
    <s v="No"/>
    <m/>
    <s v="No"/>
    <m/>
    <s v="https://v2.sherpa.ac.uk/id/publication/8873"/>
    <m/>
    <n v="0"/>
    <s v="https://journals.lww.com/acsm-msse/Fulltext/2019/09000/Response.23.aspx"/>
    <s v="Yes"/>
    <s v="Yes"/>
    <m/>
    <m/>
    <m/>
    <m/>
    <m/>
    <m/>
    <n v="2"/>
    <n v="0"/>
    <n v="0"/>
    <n v="5"/>
    <s v="http://www.altmetric.com/details.php?citation_id=65664258"/>
    <m/>
    <m/>
    <s v="Sport Sciences"/>
    <s v="Physical Therapy;  Sports Therapy and Rehabilitation; Orthopedics and Sports Medicine"/>
    <b v="0"/>
    <s v="No"/>
    <x v="1"/>
    <x v="0"/>
    <x v="4"/>
  </r>
  <r>
    <s v="10.1016/j.insmatheco.2019.06.007"/>
    <m/>
    <m/>
    <x v="1"/>
    <s v="Robust equilibrium excess-of-loss reinsurance and CDS investment strategies for a mean–variance insurer with ambiguity aversion"/>
    <s v="Zhao, Hui; Shen, Yang; Zeng, Yan; Zhang, Wenjun"/>
    <n v="4"/>
    <s v="No"/>
    <s v="[Zhao, Hui] Tianjin Univ, Sch Math, Tianjin 300072, Peoples R China; [Shen, Yang] Univ New South Wales, Sch Risk &amp; Actuarial Studies, Sydney, NSW 2052, Australia; [Shen, Yang] York Univ, Dept Math &amp; Stat, Toronto, ON M3J 1P3, Canada; [Zeng, Yan] Sun Yat Sen Univ, Lingnan Univ Coll, Guangzhou 510275, Guangdong, Peoples R China; [Zhang, Wenjun] Auckland Univ Technol, Sch Engn Comp &amp; Math Sci, Dept Math Sci, Private Bag 92006, Auckland 1142, New Zealand Zhao, H., School of Mathematics, Tianjin University, Tianjin, 300072, China; Shen, Y., School of Risk and Actuarial Studies, University of New South Wales, Sydney, NSW 2052, Australia, Department of Mathematics and Statistics, York University, Toronto, ON  M3J 1P3, Canada; Zeng, Y., Lingnan (University) College, Sun Yat-sen University, Guangzhou, 510275, China; Zhang, W., Department of Mathematical Sciences, School of Engineering, Computer and Mathematical Sciences, Auckland University of Technology, Private Bag 92006, Auckland, 1142, New Zealand"/>
    <n v="1"/>
    <s v="Zhao, Hui, Shen, Yang, Zeng, Yan, Zhang, Wenjun,"/>
    <s v="Zeng, Y (corresponding author), Sun Yat Sen Univ, Lingnan Univ Coll, Guangzhou 510275, Guangdong, Peoples R China."/>
    <m/>
    <s v="No"/>
    <s v="Insurance: Mathematics and Economics"/>
    <x v="2"/>
    <s v="Elsevier BV"/>
    <x v="1"/>
    <s v="journal-article"/>
    <b v="0"/>
    <m/>
    <m/>
    <s v="No"/>
    <m/>
    <n v="0"/>
    <x v="0"/>
    <b v="0"/>
    <s v="0167-6687 "/>
    <s v="Yes"/>
    <s v="24 months"/>
    <s v="No"/>
    <m/>
    <s v="https://v2.sherpa.ac.uk/id/publication/14207"/>
    <n v="6"/>
    <n v="4"/>
    <m/>
    <s v="Yes"/>
    <s v="Yes"/>
    <m/>
    <m/>
    <m/>
    <s v="USD"/>
    <n v="1100"/>
    <n v="1100"/>
    <n v="0"/>
    <n v="0"/>
    <n v="0"/>
    <n v="0"/>
    <m/>
    <s v="National Natural Science Foundation of ChinaNational Natural Science Foundation of China (NSFC) [11771329, 71571195, 71771220, 71721001]; Fok Ying Tung Education FoundationFok Ying Tung Education Foundation; China for Young Teachers in the Higher Education Institutions of China [151081]; Guangdong Natural Science Foundation for Distinguished Young Scholar, China [2015A030306040]; GDUPS, China; Major Program of the National Social Science Foundation of China [18ZDA092]; Natural Sciences and Engineering Research Council of CanadaNatural Sciences and Engineering Research Council of Canada (NSERC)CGIAR [RGPIN-2016-05677]; 2015A030306040; 18ZDA092; Natural Sciences and Engineering Research Council of Canada, NSERC: RGPIN-2016-05677; National Natural Science Foundation of China, NSFC: 11771329, 71571195, 71721001, 71771220; Fok Ying Tung Education Foundation, FYTEF: 151081"/>
    <s v="National Natural Science Foundation of China; Fok Ying Tung Education Foundation; Natural Sciences and Engineering Research Council of Canada; Guangdong Natural Science Foundation for Distinguished Young Scholar, China; GDUPS, China; Major Program of the National Social Science Foundation of China"/>
    <s v="Business &amp; Economics; Mathematics; Mathematical Methods In Social Sciences"/>
    <s v="Statistics;  Probability and Uncertainty; Economics and Econometrics; Statistics and Probability"/>
    <b v="0"/>
    <s v="No"/>
    <x v="1"/>
    <x v="1"/>
    <x v="1"/>
  </r>
  <r>
    <s v="10.1016/j.ptsp.2019.06.006"/>
    <m/>
    <m/>
    <x v="1"/>
    <s v="Prevalence and factors associated with asymptomatic Achilles tendon pathology in male distance runners"/>
    <s v="Lieberthal, Kevin; Paterson, Kade L.; Cook, Jill; Kiss, Zoltan; Girdwood, Michael; Bradshaw, Elizabeth J."/>
    <n v="6"/>
    <s v="No"/>
    <s v="[Lieberthal, Kevin] Australian Catholic Univ, Fac Hlth Sci, Melbourne, Vic, Australia; [Lieberthal, Kevin] Physio Cent Pk, Melbourne, Vic, Australia; [Paterson, Kade L.] Univ Melbourne, Ctr Hlth Exercise &amp; Sports Med, Melbourne, Vic, Australia; [Cook, Jill; Girdwood, Michael] La Trobe Univ, La Trobe Sport &amp; Exercise Med Res Ctr, Melbourne, Vic, Australia; [Kiss, Zoltan] Imaging Olymp Pk, Melbourne, Vic, Australia; [Bradshaw, Elizabeth J.] Deakin Univ, Ctr Sport Res, Sch Exercise &amp; Nutr Sci, Melbourne, Vic, Australia; [Bradshaw, Elizabeth J.] Auckland Univ Technol, Sport Performance Res Inst New Zealand, Auckland, New Zealand Lieberthal, K., Australian Catholic University, Faculty of Health Sciences, Melbourne, Australia, Physio@Central Park, Melbourne, Australia; Paterson, K.L., Centre for Health, Exercise and Sports Medicine, University of Melbourne, Victoria, Australia; Cook, J., La Trobe Sport and Exercise Medicine Research Centre, La Trobe University, Melbourne, Australia; Kiss, Z., Previously affiliated with Imaging @ Olympic Park, Melbourne, Australia; Girdwood, M., La Trobe Sport and Exercise Medicine Research Centre, La Trobe University, Melbourne, Australia; Bradshaw, E.J., Deakin University, Centre for Sport Research, School of Exercise and Nutrition Sciences, Melbourne, Australia, Auckland University of Technology, Sport Performance Research Institute New Zealand, Auckland, New Zealand"/>
    <n v="1"/>
    <s v="Lieberthal, Kevin, Paterson, Kade L., Cook, Jill, Girdwood, Michael, Kiss, Zoltan, Bradshaw, Elizabeth J.,"/>
    <s v="Bradshaw, EJ (corresponding author), Deakin Univ, Ctr Sport Res, Sch Exercise &amp; Nutr Sci, 221 Burwood Highway, Burwood, Vic 3125, Australia."/>
    <s v="Bradshaw, E.J."/>
    <s v="Yes"/>
    <s v="Physical Therapy in Sport"/>
    <x v="2"/>
    <s v="Elsevier BV"/>
    <x v="1"/>
    <s v="journal-article"/>
    <b v="0"/>
    <m/>
    <m/>
    <s v="No"/>
    <m/>
    <n v="0"/>
    <x v="0"/>
    <b v="0"/>
    <s v="1466-853X "/>
    <s v="Yes"/>
    <s v="12 months"/>
    <s v="No"/>
    <m/>
    <s v="https://v2.sherpa.ac.uk/id/publication/12904"/>
    <n v="8"/>
    <n v="6"/>
    <m/>
    <s v="Yes"/>
    <s v="Yes"/>
    <m/>
    <m/>
    <m/>
    <s v="USD"/>
    <n v="3000"/>
    <n v="3000"/>
    <n v="77.5"/>
    <n v="0"/>
    <n v="0"/>
    <n v="127"/>
    <s v="http://www.altmetric.com/details.php?citation_id=62335116"/>
    <m/>
    <m/>
    <s v="Rehabilitation; Sport Sciences"/>
    <s v="Physical Therapy;  Sports Therapy and Rehabilitation; Orthopedics and Sports Medicine; General Medicine"/>
    <b v="0"/>
    <s v="No"/>
    <x v="1"/>
    <x v="1"/>
    <x v="1"/>
  </r>
  <r>
    <s v="10.3390/atmos10090522"/>
    <s v="oa journal (via doaj)"/>
    <s v="cc-by"/>
    <x v="0"/>
    <s v="Climatic Factors in Relation to Diarrhoea Hospital Admissions in Rural Limpopo, South Africa"/>
    <s v="Ikeda, Takayoshi; Kapwata, Thandi; Behera, Swadhin K.; Minakawa, Noboru; Hashizume, Masahiro; Sweijd, Neville; Mathee, Angela; Wright, Caradee Yael"/>
    <n v="8"/>
    <s v="No"/>
    <s v="[Ikeda, Takayoshi; Behera, Swadhin K.] Yokohama Inst Earth Sci, Japan Agcy Marine Earth Sci &amp; Technol, Kanazawa Ku, 3173-25 Showa Machi, Yokohama, Kanagawa 2360001, Japan; [Kapwata, Thandi; Mathee, Angela] South African Med Res Council, Environm &amp; Hlth Res Unit, ZA-2094 Johannesburg, South Africa; [Minakawa, Noboru; Hashizume, Masahiro] Nagasaki Univ, Inst Trop Med, Nagasaki 8528521, Japan; [Sweijd, Neville] Natl Res Fdn, Appl Ctr Climate &amp; Earth Syst Sci, ZA-7700 Cape Town, South Africa; [Mathee, Angela] Univ Johannesburg, Fac Hlth Sci, Environm Hlth Dept, ZA-2094 Johannesburg, South Africa; [Mathee, Angela] Univ Witwatersrand, Dept Hlth Sci, ZA-2050 Johannesburg, South Africa; [Wright, Caradee Yael] South African Med Res Council, Environm &amp; Hlth Res Unit, ZA-0001 Pretoria, South Africa; [Wright, Caradee Yael] Univ Pretoria, Dept Geog Geoinformat &amp; Meteorol, ZA-0002 Pretoria, South Africa; [Ikeda, Takayoshi] Auckland Univ Technol, Fac Hlth &amp; Environm Sci, Dept Biostat &amp; Epidemiol, Auckland 1010, New Zealand Ikeda, T., Japan Agency for Marine-Earth Science and Technology, Yokohama Institute for Earth Sciences, 3173-25 Showa-machi, Kanazawa-ku, Yokohama, 236-0001, Japan, Department of Biostatistics and Epidemiology, Faculty of Health and Environmental Sciences, Auckland University of Technology, Auckland, 1010, New Zealand; Kapwata, T., Environment and Health Research Unit, South African Medical Research Council, Johannesburg, 2094, South Africa; Behera, S.K., Japan Agency for Marine-Earth Science and Technology, Yokohama Institute for Earth Sciences, 3173-25 Showa-machi, Kanazawa-ku, Yokohama, 236-0001, Japan; Minakawa, N., Institute of Tropical Medicine, Nagasaki University, Nagasaki, 852-8521, Japan; Hashizume, M., Institute of Tropical Medicine, Nagasaki University, Nagasaki, 852-8521, Japan; Sweijd, N., Applied Centre for Climate and Earth Systems Science, National Research Foundation, Cape Town, 7700, South Africa; Mathee, A., Environment and Health Research Unit, South African Medical Research Council, Johannesburg, 2094, South Africa, Environmental Health Department, Faculty of Health Sciences, University of Johannesburg, Johannesburg, 2094, South Africa, Department of Health Sciences, University of the Witwatersrand, Johannesburg, 2050, South Africa; YaelWright, C., Environment and Health Research Unit, South African Medical Research Council, Pretoria, 0001, South Africa, Department of Geography, Geoinformatics and Meteorology, University of Pretoria, Pretoria, 0002, South Africa"/>
    <n v="1"/>
    <s v="Ikeda, Takayoshi, Behera, Swadhin K., Kapwata, Thandi, Mathee, Angela, Minakawa, Noboru, Hashizume, Masahiro, Sweijd, Neville, Wright, Caradee Yael,"/>
    <s v="Wright, CY (corresponding author), South African Med Res Council, Environm &amp; Hlth Res Unit, ZA-0001 Pretoria, South Africa.; Wright, CY (corresponding author), Univ Pretoria, Dept Geog Geoinformat &amp; Meteorol, ZA-0002 Pretoria, South Africa."/>
    <m/>
    <s v="No"/>
    <s v="Atmosphere"/>
    <x v="2"/>
    <s v="MDPI AG"/>
    <x v="0"/>
    <s v="journal-article"/>
    <b v="1"/>
    <s v="publishedVersion"/>
    <s v="publisher"/>
    <s v="No"/>
    <m/>
    <n v="0"/>
    <x v="0"/>
    <b v="1"/>
    <s v="2073-4433 "/>
    <s v="Yes"/>
    <s v="None"/>
    <s v="Yes"/>
    <s v="None"/>
    <s v="https://v2.sherpa.ac.uk/id/publication/13660"/>
    <n v="6"/>
    <n v="4"/>
    <s v="https://www.mdpi.com/2073-4433/10/9/522/pdf"/>
    <s v="Yes"/>
    <s v="Yes"/>
    <s v="Yes"/>
    <s v="CHF"/>
    <n v="1400"/>
    <m/>
    <m/>
    <n v="1557"/>
    <n v="0.25"/>
    <n v="0"/>
    <n v="0"/>
    <n v="1"/>
    <s v="http://www.altmetric.com/details.php?citation_id=65965817"/>
    <s v="SATREPS (Science and Technology Research Partnership for Sustainable Development) Program of JICA (JAPAN International Cooperation Agency)/AMED (Japan Agency for Medical Research and Development) in JapanJapan Agency for Medical Research and Development (AMED); ACCESS (Applied Centre for Climate and Earth Systems Science) program of NRF (National Research Foundation); ACCESS (Applied Centre for Climate and Earth Systems Science) program of DST (Department of Science and Technology in South Africa)"/>
    <s v="Japan International Cooperation Agency"/>
    <s v="Environmental Sciences &amp; Ecology; Meteorology &amp; Atmospheric Sciences"/>
    <s v="Atmospheric Science; Environmental Science (miscellaneous)"/>
    <b v="0"/>
    <s v="No"/>
    <x v="1"/>
    <x v="0"/>
    <x v="0"/>
  </r>
  <r>
    <s v="10.3390/nu11092145"/>
    <s v="oa journal (via doaj)"/>
    <m/>
    <x v="0"/>
    <s v="Ranked Importance of Childhood Obesity Determinants: Parents' Views across Ethnicities in New Zealand"/>
    <s v="Glover; Wong; Fa'alili-Fidow; Derraik; Taylor; Morton; Tautolo; Cutfield"/>
    <n v="8"/>
    <s v="No"/>
    <s v="[Glover, Marewa; Faalili-Fidow, Jacinta; Derraik, Jose G. B.; Taylor, Rachael W.; Morton, Susan M. B.; Cutfield, Wayne S.] A Better Start Natl Sci Challenge, Auckland 1142, New Zealand; [Glover, Marewa; Wong, Sally F.] Massey Univ, Sch Hlth Sci, Coll Hlth, Auckland 0632, New Zealand; [Faalili-Fidow, Jacinta] Univ Auckland, TAHA Well Pacific Mother &amp; Infant Serv, Auckland 1142, New Zealand; [Derraik, Jose G. B.; Cutfield, Wayne S.] Univ Auckland, Liggins Inst, Auckland 1142, New Zealand; [Derraik, Jose G. B.] Uppsala Univ, Dept Womens &amp; Childrens Hlth, S-75185 Uppsala, Sweden; [Taylor, Rachael W.] Univ Otago, Dunedin Sch Med, Dunedin 9054, New Zealand; [Morton, Susan M. B.] Univ Auckland, Sch Populat Hlth, Ctr Longitudinal Res He Ara Ki Mua, Auckland 1743, New Zealand; [Tautolo, El Shadan] Auckland Univ Technol, Ctr Pacific Hlth &amp; Dev Res, Auckland 1142, New Zealand Glover, M., A Better Start—National Science Challenge, Auckland, 1142, New Zealand, School of Health Sciences, College of Health, Massey University, Auckland, 0632, New Zealand; Wong, S.F., School of Health Sciences, College of Health, Massey University, Auckland, 0632, New Zealand; Fa'alili-Fidow, J., A Better Start—National Science Challenge, Auckland, 1142, New Zealand, TAHA Well Pacific Mother and Infant Service, University of Auckland, Auckland, 1142, New Zealand; Derraik, J.G.B., A Better Start—National Science Challenge, Auckland, 1142, New Zealand, Liggins Institute, University of Auckland, Auckland, 1142, New Zealand, Department of Women's and Children's Health, Uppsala University, Uppsala, 751 85, Sweden; Taylor, R.W., A Better Start—National Science Challenge, Auckland, 1142, New Zealand, Dunedin School of Medicine, University of Otago, Dunedin, 9054, New Zealand; Morton, S.M.B., A Better Start—National Science Challenge, Auckland, 1142, New Zealand, Centre for Longitudinal Research—He Ara ki Mua, School of Population Health, University of Auckland, Auckland, 1743, New Zealand; Tautolo, E.S., Centre for Pacific Health &amp; Development Research, Auckland University of Technology, Auckland, 1142, New Zealand; Cutfield, W.S., A Better Start—National Science Challenge, Auckland, 1142, New Zealand, Liggins Institute, University of Auckland, Auckland, 1142, New Zealand"/>
    <n v="1"/>
    <s v="Glover, Marewa, Faalili-Fidow, Jacinta, Derraik, Jose G. B., Taylor, Rachael W., Morton, Susan M. B., Cutfield, Wayne S., Wong, Sally F., Tautolo, El Shadan,"/>
    <s v="Glover, M (corresponding author), A Better Start Natl Sci Challenge, Auckland 1142, New Zealand.; Glover, M (corresponding author), Massey Univ, Sch Hlth Sci, Coll Hlth, Auckland 0632, New Zealand."/>
    <m/>
    <s v="No"/>
    <s v="Nutrients"/>
    <x v="2"/>
    <s v="MDPI AG"/>
    <x v="0"/>
    <s v="journal-article"/>
    <b v="1"/>
    <s v="publishedVersion"/>
    <s v="publisher"/>
    <s v="Yes"/>
    <s v="europepmc.org DiVA.org "/>
    <n v="2"/>
    <x v="0"/>
    <b v="1"/>
    <s v="2072-6643 "/>
    <s v="Yes"/>
    <s v="None"/>
    <s v="Yes"/>
    <s v="None"/>
    <s v="https://v2.sherpa.ac.uk/id/publication/17521"/>
    <n v="2"/>
    <n v="2"/>
    <s v="https://doi.org/10.3390/nu11092145"/>
    <s v="Yes"/>
    <s v="Yes"/>
    <s v="Yes"/>
    <s v="CHF"/>
    <n v="1800"/>
    <m/>
    <m/>
    <n v="2002"/>
    <n v="1"/>
    <n v="0"/>
    <n v="0"/>
    <n v="2"/>
    <s v="http://www.altmetric.com/details.php?citation_id=66239667"/>
    <s v="A Better Start-National Science Challenge, New Zealand Ministry for Business, Innovation and EmploymentNew Zealand Ministry of Business, Innovation and Employment (MBIE) [15-02688]; Ministry of Science and Innovation, New Zealand, MSI; Ministry of Business, Innovation and Employment, MBIE: 15-02688"/>
    <s v="Ministry of Business, Innovation and Employment"/>
    <s v="Nutrition &amp; Dietetics"/>
    <s v="Food Science"/>
    <b v="0"/>
    <s v="No"/>
    <x v="1"/>
    <x v="0"/>
    <x v="0"/>
  </r>
  <r>
    <s v="10.1016/j.physbeh.2019.112558"/>
    <m/>
    <m/>
    <x v="1"/>
    <s v="Retention marker excretion suggests incomplete digesta mixing across the order primates"/>
    <s v="Matsuda, Ikki; Espinosa-Gómez, Fabiola C.; Ortmann, Sylvia; Sha, John C.M.; Osman, Ismon; Nijboer, Joeke; Schwarm, Angela; Ikeda, Takayoshi; Clauss, Marcus"/>
    <n v="9"/>
    <s v="No"/>
    <s v="[Matsuda, Ikki] Chubu Univ Acad Emerging Sci, 1200 Matsumoto Cho, Kasugai, Aichi 4878501, Japan; [Matsuda, Ikki] Kyoto Univ, Wildlife Res Ctr, Kyoto, Japan; [Matsuda, Ikki] Japan Monkey Ctr, Inuyama, Aichi, Japan; [Matsuda, Ikki] Univ Malaysia Sabah, Inst Trop Biol &amp; Conservat, Sabah, Malaysia; [Espinosa-Gomez, Fabiola C.] Univ Popular Autonoma Estado Puebla, Fac Med Vet Zootecnia, Puebla, Mexico; [Ortmann, Sylvia] Leibniz Inst Zoo &amp; Wildlife Res IZW, Berlin, Germany; [Sha, John C. M.] Sun Yat Sen Univ, Sch Sociol &amp; Anthropol, Guangzhou 510275, Guangdong, Peoples R China; [Osman, Ismon] Wildlife Reserve Singapore, Singapore Zoo, Singapore, Singapore; [Nijboer, Joeke] Nijboer Consultancy, Bergschenhoek, Netherlands; [Schwarm, Angela] Norwegian Univ Life Sci, Fac Biosci, Dept Anim &amp; Aquacultural Sci, As, Norway; [Ikeda, Takayoshi] Auckland Univ Technol, Fac Hlth &amp; Environm Sci, Dept Biostat &amp; Epidemiol, Auckland 0627, New Zealand; [Clauss, Marcus] Univ Zurich, Vetsuisse Fac, Clin Zoo Anim Exot Pets &amp; Wildlife, Zurich, Switzerland Matsuda, I., Chubu University Academy of Emerging Sciences, 1200, Matsumoto-cho, Kasugai-shi, Aichi  487-8501, Japan, Wildlife Research Center of Kyoto University, Japan, Japan Monkey Centre, Japan, Institute for Tropical Biology and Conservation, Universiti Malaysia SabahSabah, Malaysia; Espinosa-Gómez, F.C., Facultad de Medicina Veterinaria Zootecnia, Universidad Popular Autónoma del Estado de Puebla, Puebla, Mexico; Ortmann, S., Leibniz-Institute for Zoo and Wildlife Research (IZW)Berlin, Germany; Sha, J.C.M., School of Sociology and Anthropology, Sun Yat-sen University, Guangzhou, 510275, China; Osman, I., Singapore Zoo, Wildlife Reserve Singapore, Singapore; Nijboer, J., Nijboer Consultancy, Bergschenhoek, Netherlands; Schwarm, A., Norwegian University of Life Sciences, Faculty of Biosciences, Department of Animal and Aquacultural Sciences, Norway; Ikeda, T., Department of Biostatistics and Epidemiology, Faculty of Health and Environmental Sciences, Auckland University of Technology, Auckland, 0627, New Zealand; Clauss, M., Clinic for Zoo Animals, Exotic Pets and Wildlife, Vetsuisse Faculty, University of Zurich, Zurich, Switzerland"/>
    <n v="1"/>
    <s v="Matsuda, Ikki, Espinosa-Gomez, Fabiola C., Ortmann, Sylvia, Sha, John C. M., Osman, Ismon, Nijboer, Joeke, Schwarm, Angela, Ikeda, Takayoshi"/>
    <s v="Matsuda, I (corresponding author), Chubu Univ Acad Emerging Sci, 1200 Matsumoto Cho, Kasugai, Aichi 4878501, Japan."/>
    <m/>
    <s v="No"/>
    <s v="Physiology &amp; Behavior"/>
    <x v="2"/>
    <s v="Elsevier BV"/>
    <x v="1"/>
    <s v="journal-article"/>
    <b v="0"/>
    <m/>
    <m/>
    <s v="No"/>
    <m/>
    <n v="0"/>
    <x v="0"/>
    <b v="0"/>
    <s v="0031-9384 "/>
    <s v="Yes"/>
    <s v="12 months"/>
    <s v="No"/>
    <m/>
    <s v="https://v2.sherpa.ac.uk/id/publication/17126"/>
    <n v="2"/>
    <n v="4"/>
    <m/>
    <s v="Yes"/>
    <s v="Yes"/>
    <m/>
    <m/>
    <m/>
    <s v="USD"/>
    <n v="2750"/>
    <n v="2750"/>
    <n v="0"/>
    <n v="0"/>
    <n v="0"/>
    <n v="0"/>
    <m/>
    <s v="HOPE and Human Evolution Project of KUPRI; JSPSMinistry of Education, Culture, Sports, Science and Technology, Japan (MEXT)Japan Society for the Promotion of Science [19H03308]; Japan Science and Technology Agency Core Research for Evolutional Science and TechnologyJapan Science &amp; Technology Agency (JST)Core Research for Evolutional Science and Technology (CREST) [17941861, JPMJCR17A4]; JSPSMinistry of Education, Culture, Sports, Science and Technology, Japan (MEXT)Japan Society for the Promotion of Science; 19H03308; Japan Society for the Promotion of Science, JSPS; Core Research for Evolutional Science and Technology, CREST: 17941861, JPMJCR17A4"/>
    <s v="Core Research for Evolutional Science and Technology; Human Evolution Project of KUPRI"/>
    <s v="Psychology; Behavioral Sciences"/>
    <s v="Experimental and Cognitive Psychology; Behavioral Neuroscience"/>
    <b v="0"/>
    <s v="No"/>
    <x v="1"/>
    <x v="1"/>
    <x v="1"/>
  </r>
  <r>
    <s v="10.1016/j.healthplace.2019.102196"/>
    <m/>
    <m/>
    <x v="1"/>
    <s v="Objectively measured access to recreational destinations and leisure-time physical activity: Associations and demographic moderators in a six-country study"/>
    <s v="Gidlow, Christopher; Cerin, Ester; Sugiyama, Takemi; Adams, Marc A.; Mitas, Josef; Akram, Muhammad; Reis, Rodrigo S.; Davey, Rachel; Troelsen, Jens; Schofield, Grant; Sallis, James F."/>
    <n v="11"/>
    <s v="No"/>
    <s v="[Gidlow, Christopher] Staffordshire Univ, Ctr Hlth &amp; Dev, Stoke On Trent, Staffs, England; [Cerin, Ester; Sugiyama, Takemi; Akram, Muhammad; Sallis, James F.] Australian Catholic Univ, Mary MacKillop Inst Hlth Res, Melbourne, Vic, Australia; [Cerin, Ester] Univ Hong Kong, Sch Publ Hlth, Hong Kong, Peoples R China; [Cerin, Ester; Sugiyama, Takemi] Baker IDI Heart &amp; Diabet Inst, Melbourne, Vic, Australia; [Sugiyama, Takemi] Swinburne Univ Technol, Ctr Urban Transit, Melbourne, Vic, Australia; [Adams, Marc A.] Arizona State Univ, Coll Hlth Solut, Phoenix, AZ USA; [Mitas, Josef] Palacky Univ, Inst Act Lifestyle, Olomouc, Czech Republic; [Reis, Rodrigo S.] Washington Univ, Prevent Res Ctr, St Louis, MO 63110 USA; [Reis, Rodrigo S.] Pontifical Catholica Univ Parana, Grad Program Urban Management, Curitiba, Parana, Brazil; [Davey, Rachel] Univ Canberra, Hlth Res Inst, Canberra, ACT, Australia; [Troelsen, Jens] Univ Southern Denmark, Dept Sports Sci &amp; Clin Biomech, Odense, Denmark; [Schofield, Grant] AUT Univ, Sch Sport &amp; Recreat, Auckland, New Zealand; [Sallis, James F.] Univ Calif San Diego, Dept Family Med &amp; Publ Hlth, La Jolla, CA 92093 USA Gidlow, C., Centre for Health and Development, Staffordshire University, United Kingdom; Cerin, E., Mary MacKillop Institute for Health Research, Australian Catholic University, Melbourne, Australia, School of Public Health, The University of Hong Kong, Hong Kong, Baker IDI Heart and Diabetes Institute, Melbourne, Australia; Sugiyama, T., Mary MacKillop Institute for Health Research, Australian Catholic University, Melbourne, Australia, Baker IDI Heart and Diabetes Institute, Melbourne, Australia, Centre for Urban Transitions, Swinburne University of Technology, Melbourne, Australia; Adams, M.A., College of Health Solutions, Arizona State University, Phoenix, AZ, United States; Mitas, J., Institute of Active Lifestyle, Palacký University, Olomouc, Czech Republic; Akram, M., Mary MacKillop Institute for Health Research, Australian Catholic University, Melbourne, Australia; Reis, R.S., Prevention Research Center, Washington University in Saint Louis, Saint Louis, United States, Graduate Program in Urban Management, Pontifical Catholic University of Parana, Curitiba, Brazil; Davey, R., Health Research Institute, University Canberra, Australia; Troelsen, J., Department of Sports Science and Clinical Biomechanics, University of Southern Denmark, Odense, Denmark; Schofield, G., School of Sport and Recreation, AUT University, New Zealand; Sallis, J.F., Mary MacKillop Institute for Health Research, Australian Catholic University, Melbourne, Australia, Department of Family Medicine and Public Health, University of California San Diego, La Jolla, CA, United States"/>
    <n v="1"/>
    <s v="Gidlow, Christopher, Cerin, Ester, Sugiyama, Takemi, Akram, Muhammad, Sallis, James F., Adams, Marc A., Mitas, Josef, Reis, Rodrigo S., Davey, Rachel, Troelsen, Jens, Schofield, Grant"/>
    <s v="Gidlow, C (corresponding author), Staffordshire Univ, Ctr Hlth &amp; Dev, Stoke On Trent, Staffs, England."/>
    <m/>
    <s v="No"/>
    <s v="Health &amp; Place"/>
    <x v="2"/>
    <s v="Elsevier BV"/>
    <x v="1"/>
    <s v="journal-article"/>
    <b v="0"/>
    <m/>
    <m/>
    <s v="No"/>
    <m/>
    <n v="0"/>
    <x v="0"/>
    <b v="0"/>
    <s v="1353-8292 "/>
    <s v="Yes"/>
    <s v="24 months"/>
    <s v="No"/>
    <m/>
    <s v="https://v2.sherpa.ac.uk/id/publication/16827"/>
    <n v="2"/>
    <n v="3"/>
    <m/>
    <s v="Yes"/>
    <s v="Yes"/>
    <m/>
    <m/>
    <m/>
    <s v="USD"/>
    <n v="2400"/>
    <n v="2400"/>
    <n v="6.7"/>
    <n v="0"/>
    <n v="0"/>
    <n v="10"/>
    <s v="http://www.altmetric.com/details.php?citation_id=66824826"/>
    <s v="National Cancer Institute of the National Institutes of HealthUnited States Department of Health &amp; Human ServicesNational Institutes of Health (NIH) - USANIH National Cancer Institute (NCI); NIHUnited States Department of Health &amp; Human ServicesNational Institutes of Health (NIH) - USA [R01 HL67350, R01 CA127296]; Municipality of Aarhus; MEYS [MSM 6198959221]; Health Research Council of New ZealandHealth Research Council of New Zealand [07/356]; Medical Research Council (NPRI Initiative) [75376]; Australian Research Council Future Fellowship (FT3)Australian Research Council [140100085]; 75376; National Institutes of Health, NIH: R01 HL67350; National Heart, Lung, and Blood Institute, NHLBI: R01 CA127296; National Cancer Institute, NCI; San Diego State University, SDSU; University of California, San Diego, UCSD; Medical Research Council, MRC; Australian Research Council, ARC: 140100085; Health Research Council of New Zealand, HRC: 07/356; Ministerstvo Školství, Mládeže a Tělovýchovy, MŠMT: MSM 6198959221"/>
    <s v="National Institutes of Health; National Cancer Institute; University of California, San Diego; San Diego State University; Health Research Council of New Zealand; National Cancer Institute of the National Institutes of Health; Municipality of Aarhus. Data collection in the Czech Republic; Medical Research Council; Australian Research Council Future"/>
    <s v="Public, Environmental &amp; Occupational Health"/>
    <s v="Geography;  Planning and Development; Public Health;  Environmental and Occupational Health; Health(social science)"/>
    <b v="0"/>
    <s v="No"/>
    <x v="1"/>
    <x v="1"/>
    <x v="1"/>
  </r>
  <r>
    <s v="10.1093/mnras/stz1751"/>
    <s v="oa repository (via OAI-PMH title and first author match)"/>
    <m/>
    <x v="5"/>
    <s v="Commensal discovery of four fast radio bursts during Parkes Pulsar Timing Array observations"/>
    <s v="Osłowski, S: Centre for Astrophysics and Supercomputing, Swinburne University of Technology, PO Box 218, Hawthorn, VIC 3122, Australia; Shannon, R M: Centre for Astrophysics and Supercomputing, Swinburne University of Technology, PO Box 218, Hawthorn, VIC 3122, Australia; Ravi, V: Cahill Center for Astrophysics, California Institute of Technology, Pasadena, CA 91125, USA; Kaczmarek, J F: CSIRO Astronomyand Space Science, Australia Telescope National Facility, Box 76, Epping, NSW 1710, Australia; Zhang, S: Purple Mountain Observatory, Chinese Academy of Sciences, Nanjing 210008, China, CSIRO Astronomyand Space Science, Australia Telescope National Facility, Box 76, Epping, NSW 1710, Australia, University of Chinese Academy of Sciences, Beijing 100049, China, International Centre for Radio Astronomy Research, University of Western Australia, Crawley, WA 6009, Australia; Hobbs, G: CSIRO Astronomyand Space Science, Australia Telescope National Facility, Box 76, Epping, NSW 1710, Australia; Bailes, M: Centre for Astrophysics and Supercomputing, Swinburne University of Technology, PO Box 218, Hawthorn, VIC 3122, Australia; Russell, C J: CSIRO Astronomyand Space Science, Australia Telescope National Facility, Box 76, Epping, NSW 1710, Australia; vanStraten, W: Institute for Radio Astronomyand Space Research, Auckland University of Technology, Private Bag 92006, Auckland 1142, New Zealand; James, C W: International Centre for Radio Astronomy Research, Curtin University, Bentley, WA 6102, Australia; Jameson, A: Centre for Astrophysics and Supercomputing, Swinburne University of Technology, PO Box 218, Hawthorn, VIC 3122, Australia; Mahony, E K: CSIRO Astronomyand Space Science, Australia Telescope National Facility, Box 76, Epping, NSW 1710, Australia; Kumar, P: Centre for Astrophysics and Supercomputing, Swinburne University of Technology, PO Box 218, Hawthorn, VIC 3122, Australia; Andreoni, I: Cahill Center for Astrophysics, California Institute of Technology, Pasadena, CA 91125, USA, Centre for Astrophysics and Supercomputing, Swinburne University of Technology, PO Box 218, Hawthorn, VIC 3122, Australia; Bhat, N D R: International Centre for Radio Astronomy Research, Curtin University, Bentley, WA 6102, Australia; Burke-Spolaor, S: Department of Physics and Astronomy, West Virginia University, PO Box 6315, Morgantown, WV 26506, USA, Center for Gravitational Waves and Cosmology, West Virginia University, Chestnut Ridge Research Building, Morgantown, WV 26505, USA; Dai, S: CSIRO Astronomyand Space Science, Australia Telescope National Facility, Box 76, Epping, NSW 1710, Australia; Dempsey, J: CSIRO Information Management and Technology, GPO Box 1700, Canberra, ACT 2601, Australia; Kerr, M: Naval Research Laboratory, 4555 Overlook Ave., SW, Washington, DC 20375, USA; Manchester, R N: CSIRO Astronomyand Space Science, Australia Telescope National Facility, Box 76, Epping, NSW 1710, Australia; Parthasarathy, A: Centre for Astrophysics and Supercomputing, Swinburne University of Technology, PO Box 218, Hawthorn, VIC 3122, Australia"/>
    <n v="28"/>
    <s v="Yes"/>
    <s v="[Oslowski, S.; Shannon, R. M.; Bailes, M.; Jameson, A.; Kumar, P.; Andreoni, I.; Parthasarathy, A.; Reardon, D.; Spiewak, R.] Swinburne Univ Technol, Ctr Astrophys &amp; Supercomp, POB 218, Hawthorn, Vic 3122, Australia; [Ravi, V.; Andreoni, I.] CALTECH, Cahill Ctr Astrophys, Pasadena, CA 91125 USA; [Kaczmarek, J. F.; Zhang, S.; Hobbs, G.; Russell, C. J.; Mahony, E. K.; Dai, S.; Manchester, R. N.; Sarkissian, J. M.; Toomey, L.; Zhang, L.] Australia Telescope Natl Facil, CSIRO Astron &amp; Space Sci, Box 76, Epping, NSW 1710, Australia; [Zhang, S.] Chinese Acad Sci, Purple Mt Observ, Nanjing 210008, Jiangsu, Peoples R China; [Zhang, S.; Zhang, L.] Univ Chinese Acad Sci, Beijing 100049, Peoples R China; [Zhang, S.] Univ Western Australia, Int Ctr Radio Astron Res, Crawley, WA 6009, Australia; [van Straten, W.] Auckland Univ Technol, Inst Radio Astron &amp; Space Res, Private Bag 92006, Auckland 1142, New Zealand; [James, C. W.; Bhat, N. D. R.] Curtin Univ, Int Ctr Radio Astron Res, Bentley, WA 6102, Australia; [Burke-Spolaor, S.] West Virginia Univ, Dept Phys &amp; Astron, POB 6315, Morgantown, WV 26506 USA; [Burke-Spolaor, S.] West Virginia Univ, Ctrt Gravitat Waves &amp; Cosmol, Chestnut Ridge Res Bldg, Morgantown, WV 26505 USA; [Dempsey, J.] CSIRO Informat Management &amp; Technol, GPO Box 1700, Canberra, ACT 2601, Australia; [Kerr, M.] Naval Res Lab, 4555 Overlook Ave,SW, Washington, DC 20375 USA; [Wang, J. -B.] Chinese Acad Sci, Xinjiang Astron Observ, 150 Sci 1-St, Urumqi 830011, Xinjiang, Peoples R China; [Zhang, L.] Chinese Acad Sci, Natl Astron Observ, A20 Datun Rd, Beijing 100101, Peoples R China; [Zhu, X. -J.] Monash Univ, Sch Phys &amp; Astron, Clayton, Vic 3800, Australia Osłowski, S., Centre for Astrophysics and Supercomputing, Swinburne University of Technology, PO Box 218, Hawthorn, VIC  3122, Australia; Shannon, R.M., Centre for Astrophysics and Supercomputing, Swinburne University of Technology, PO Box 218, Hawthorn, VIC  3122, Australia; Ravi, V., Cahill Center for Astrophysics, California Institute of Technology, Pasadena, CA  91125, United States; Kaczmarek, J.F., CSIRO Astronomy and Space Science, Australia Telescope National Facility, Box 76, Epping, NSW  1710, Australia; Zhang, S., CSIRO Astronomy and Space Science, Australia Telescope National Facility, Box 76, Epping, NSW  1710, Australia, Purple Mountain Observatory, Chinese Academy of Sciences, Nanjing, 210008, China, University of Chinese Academy of Sciences, Beijing, 100049, China, International Centre for Radio Astronomy Research, University of Western Australia, Crawley, WA  6009, Australia; Hobbs, G., CSIRO Astronomy and Space Science, Australia Telescope National Facility, Box 76, Epping, NSW  1710, Australia; Bailes, M., Centre for Astrophysics and Supercomputing, Swinburne University of Technology, PO Box 218, Hawthorn, VIC  3122, Australia; Russell, C.J., CSIRO Astronomy and Space Science, Australia Telescope National Facility, Box 76, Epping, NSW  1710, Australia; Van Straten, W., Institute for Radio Astronomy and Space Research, Auckland University of Technology, Private Bag 92006, Auckland, 1142, New Zealand; James, C.W., International Centre for Radio Astronomy Research, Curtin University, Bentley, WA  6102, Australia; Jameson, A., Centre for Astrophysics and Supercomputing, Swinburne University of Technology, PO Box 218, Hawthorn, VIC  3122, Australia; Mahony, E.K., CSIRO Astronomy and Space Science, Australia Telescope National Facility, Box 76, Epping, NSW  1710, Australia; Kumar, P., Centre for Astrophysics and Supercomputing, Swinburne University of Technology, PO Box 218, Hawthorn, VIC  3122, Australia; Andreoni, I., Centre for Astrophysics and Supercomputing, Swinburne University of Technology, PO Box 218, Hawthorn, VIC  3122, Australia, Cahill Center for Astrophysics, California Institute of Technology, Pasadena, CA  91125, United States; Bhat, N.D.R., International Centre for Radio Astronomy Research, Curtin University, Bentley, WA  6102, Australia; Burke-Spolaor, S., Department of Physics and Astronomy, West Virginia University, PO Box 6315, Morgantown, WV  26506, United States, Center for Gravitational Waves and Cosmology, West Virginia University, Chestnut Ridge Research Building, Morgantown, WV  26505, United States; Dai, S., CSIRO Astronomy and Space Science, Australia Telescope National Facility, Box 76, Epping, NSW  1710, Australia; Dempsey, J., CSIRO Information Management and Technology, GPO Box 1700, Canberra, ACT  2601, Australia; Kerr, M., Naval Research Laboratory, 4555 Overlook Ave., SW, Washington, DC  20375, United States; Manchester, R.N., CSIRO Astronomy and Space Science, Australia Telescope National Facility, Box 76, Epping, NSW  1710, Australia; Parthasarathy, A., Centre for Astrophysics and Supercomputing, Swinburne University of Technology, PO Box 218, Hawthorn, VIC  3122, Australia; Reardon, D., Centre for Astrophysics and Supercomputing, Swinburne University of Technology, PO Box 218, Hawthorn, VIC  3122, Australia; Sarkissian, J.M., CSIRO Astronomy and Space Science, Australia Telescope National Facility, Box 76, Epping, NSW  1710, Australia; Spiewak, R., Centre for Astrophysics and Supercomputing, Swinburne University of Technology, PO Box 218, Hawthorn, VIC  3122, Australia; Toomey, L., CSIRO Astronomy and Space Science, Australia Telescope National Facility, Box 76, Epping, NSW  1710, Australia; Wang, J.-B., Xinjiang Astronomical Observatory, Chinese Academy of Sciences, 150 Science 1-Street, Urumqi, Xinjiang, 830011, China; Zhang, L., CSIRO Astronomy and Space Science, Australia Telescope National Facility, Box 76, Epping, NSW  1710, Australia, University of Chinese Academy of Sciences, Beijing, 100049, China, National Astronomical Observatories, Chinese Academy of Sciences, A20 Datun Road, Chaoyang District, Beijing, 100101, China; Zhu, X.-J., School of Physics and Astronomy, Monash University, Clayton, VIC  3800, Australia"/>
    <n v="1"/>
    <s v="Oslowski, S., Shannon, R. M., Bailes, M., Jameson, A., Kumar, P., Andreoni, I., Parthasarathy, A., Reardon, D., Spiewak, R., Ravi, V., Kaczmarek, J. F., Zhang, S., Hobbs, G., Russell, C. J., Mahony, E. K., Dai, S., Manchester, R. N., Sarkissian, J. M., Toomey, L., Zhang, L., van Straten, W."/>
    <s v="Oslowski, S (corresponding author), Swinburne Univ Technol, Ctr Astrophys &amp; Supercomp, POB 218, Hawthorn, Vic 3122, Australia."/>
    <m/>
    <s v="No"/>
    <s v="Monthly Notices of the Royal Astronomical Society"/>
    <x v="2"/>
    <s v="Oxford University Press (OUP)"/>
    <x v="0"/>
    <s v="journal-article"/>
    <b v="0"/>
    <s v="acceptedVersion"/>
    <s v="repository"/>
    <s v="Yes"/>
    <s v="authors.library.caltech.edu arXiv.org "/>
    <n v="2"/>
    <x v="0"/>
    <b v="0"/>
    <s v="0035-8711 1365-2966 "/>
    <s v="Yes"/>
    <s v="None"/>
    <s v="Yes"/>
    <s v="None"/>
    <s v="https://v2.sherpa.ac.uk/id/publication/24618"/>
    <n v="11"/>
    <n v="20"/>
    <s v="https://authors.library.caltech.edu/97304/1/stz1751.pdf"/>
    <s v="Yes"/>
    <s v="Yes"/>
    <m/>
    <m/>
    <m/>
    <s v="USD"/>
    <n v="2760"/>
    <n v="2760"/>
    <n v="9.58"/>
    <n v="0"/>
    <n v="0"/>
    <n v="3"/>
    <s v="http://www.altmetric.com/details.php?citation_id=62645642"/>
    <s v="Commonwealth of AustraliaAustralian Government; Australian Research CouncilAustralian Research Council [CE170400001, FL150100148]; Youth Innovation Promotion Association of Chinese Academy of Sciences; NASANational Aeronautics &amp; Space Administration (NASA); National Aeronautics and Space Administration, NASA; Australian Research Council, ARC: CE170400001, FL150100148; Commonwealth Scientific and Industrial Research Organisation, CSIRO; Youth Innovation Promotion Association of the Chinese Academy of Sciences"/>
    <s v="Commonwealth Scientific and Industrial Research Organisation; Australian Research Council; Chinese Academy of Sciences; U.S. Naval Research Laboratory; National Aeronautics and Space Administration"/>
    <s v="Astronomy &amp; Astrophysics"/>
    <s v="Space and Planetary Science; Astronomy and Astrophysics"/>
    <b v="0"/>
    <s v="No"/>
    <x v="1"/>
    <x v="0"/>
    <x v="5"/>
  </r>
  <r>
    <s v="10.1161/STROKEAHA.118.024437"/>
    <s v="open (via free pdf)"/>
    <m/>
    <x v="4"/>
    <s v="Sex Differences in Long-Term Quality of Life Among Survivors After Stroke in the INSTRUCT"/>
    <s v="Phan, Hoang T.: From the Menzies Institute for Medical Research Tasmania, University of Tasmania, Hobart, Australia (H.T.P., C.L.B., P.O., S.G.), Department of Health Management and Health Economics, Pham Ngoc Thach University of Medicine, HoChiMinh City, Vietnam (H.T.P.); Blizzard, Christopher L.: From the Menzies Institute for Medical Research Tasmania, University of Tasmania, Hobart, Australia (H.T.P., C.L.B., P.O., S.G.); Reeves, Mathew J.: Department of Epidemiology and Biostatistics, Michigan State University, East Lansing (M.J.R.); Thrift, Amanda G.: Department of Medicine, School of Clinical Sciences at Monash Health, Monash University, Victoria, Australia (A.G.T., D.A.C.); Cadilhac, Dominique A.: Department of Medicine, School of Clinical Sciences at Monash Health, Monash University, Victoria, Australia (A.G.T., D.A.C.), Florey Institute Neuroscience and Mental Health, Heidelberg, University of Melbourne, Victoria, Australia (D.A.C.); Sturm, Jonathan: Faculty of Health and Medicine, University of Newcastle, NSW, Australia (J.S.); Heeley, Emma: George Institute for Global Health, University of Sydney, NSW, Australia (E.H., C.S.A.); Otahal, Petr: From the Menzies Institute for Medical Research Tasmania, University of Tasmania, Hobart, Australia (H.T.P., C.L.B., P.O., S.G.); Rothwell, Peter: Stroke Prevention Research Unit, Nuffield Department of Clinical Neurosciences, John Radcliffe Hospital, Oxford, United Kingdom (P.R.); Anderson, Craig S.: George Institute for Global Health, University of Sydney, NSW, Australia (E.H., C.S.A.); Parmar, Priya: National Institute for Stroke and Applied Neurosciences, School of Public Health and Psychosocial Studies, Auckland University of Technology, New Zealand (P.P., R.K., V.F.); Krishnamurthi, Rita: National Institute for Stroke and Applied Neurosciences, School of Public Health and Psychosocial Studies, Auckland University of Technology, New Zealand (P.P., R.K., V.F.); Barker-Collo, Suzanne: School of Psychology, University of Auckland, New Zealand (S.B.-C.).; Feigin, Valery: National Institute for Stroke and Applied Neurosciences, School of Public Health and Psychosocial Studies, Auckland University of Technology, New Zealand (P.P., R.K., V.F.); Gall, Seana: From the Menzies Institute for Medical Research Tasmania, University of Tasmania, Hobart, Australia (H.T.P., C.L.B., P.O., S.G.)"/>
    <n v="15"/>
    <s v="No"/>
    <s v="[Phan, Hoang T.; Blizzard, Christopher L.; Otahal, Petr; Gall, Seana] Univ Tasmania, Menzies Inst Med Res Tasmania, Hobart, Tas, Australia; [Phan, Hoang T.] Pham Ngoc Thach Univ Med, Dept Hlth Management &amp; Hlth Econ, Hochiminh City, Vietnam; [Reeves, Mathew J.] Michigan State Univ, Dept Epidemiol &amp; Biostat, E Lansing, MI 48824 USA; [Thrift, Amanda G.; Cadilhac, Dominique A.] Monash Univ, Monash Hlth, Sch Clin Sci, Dept Med, Clayton, Vic, Australia; [Cadilhac, Dominique A.] Univ Melbourne, Florey Inst Neurosci &amp; Mental Hlth, Heidelberg, Vic, Australia; [Sturm, Jonathan] Univ Newcastle, Fac Hlth &amp; Med, Callaghan, NSW, Australia; [Heeley, Emma; Anderson, Craig S.] Univ Sydney, George Inst Global Hlth, Sydney, NSW, Australia; [Rothwell, Peter] John Radcliffe Hosp, Nuffield Dept Clin Neurosci, Stroke Prevent Res Unit, Oxford, England; [Parmar, Priya; Krishnamurthi, Rita; Feigin, Valery] Auckland Univ Technol, Sch Publ Hlth &amp; Psychosocial Studies, Natl Inst Stroke &amp; Appl Neurosci, Auckland, New Zealand; [Barker-Collo, Suzanne] Univ Auckland, Sch Psychol, Auckland, New Zealand Phan, H.T., Menzies Institute for Medical Research Tasmania, University of Tasmania, Hobart, Australia, Department of Health Management and Health Economics, Pham Ngoc Thach University of Medicine, HoChiMinh City, Viet Nam; Blizzard, C.L., Menzies Institute for Medical Research Tasmania, University of Tasmania, Hobart, Australia; Reeves, M.J., Department of Epidemiology and Biostatistics, Michigan State University, East Lansing, United States; Thrift, A.G., Department of Medicine, School of Clinical Sciences at Monash Health, Monash University, Victoria, Australia; Cadilhac, D.A., Department of Medicine, School of Clinical Sciences at Monash Health, Monash University, Victoria, Australia, Florey Institute Neuroscience and Mental Health, University of Melbourne, Heidelberg, VIC, Australia; Sturm, J., Faculty of Health and Medicine, University of NewcastleNSW, Australia; Heeley, E., George Institute for Global Health, University of SydneyNSW, Australia; Otahal, P., Menzies Institute for Medical Research Tasmania, University of Tasmania, Hobart, Australia; Rothwell, P., Stroke Prevention Research Unit, Nuffield Department of Clinical Neurosciences, John Radcliffe Hospital, Oxford, United Kingdom; Anderson, C.S., George Institute for Global Health, University of SydneyNSW, Australia; Parmar, P., National Institute for Stroke and Applied Neurosciences, School of Public Health and Psychosocial Studies, Auckland University of Technology, New Zealand; Krishnamurthi, R., National Institute for Stroke and Applied Neurosciences, School of Public Health and Psychosocial Studies, Auckland University of Technology, New Zealand; Barker-Collo, S., School of Psychology, University of Auckland, New Zealand; Feigin, V., National Institute for Stroke and Applied Neurosciences, School of Public Health and Psychosocial Studies, Auckland University of Technology, New Zealand; Gall, S., Menzies Institute for Medical Research Tasmania, University of Tasmania, Hobart, Australia"/>
    <n v="1"/>
    <s v="Phan, Hoang T., Blizzard, Christopher L., Otahal, Petr, Gall, Seana, Reeves, Mathew J., Thrift, Amanda G., Cadilhac, Dominique A., Sturm, Jonathan, Heeley, Emma, Anderson, Craig S., Rothwell, Peter, Parmar, Priya, Krishnamurthi, Rita, Feigin, Valery"/>
    <s v="Gall, S (corresponding author), Univ Tasmania, Menzies Inst Med Res, 17 Liverpool St, Hobart, Tas 7000, Australia."/>
    <m/>
    <s v="No"/>
    <s v="Stroke"/>
    <x v="2"/>
    <s v="Ovid Technologies (Wolters Kluwer Health)"/>
    <x v="0"/>
    <s v="journal-article"/>
    <b v="0"/>
    <s v="publishedVersion"/>
    <s v="publisher"/>
    <s v="No"/>
    <m/>
    <n v="0"/>
    <x v="0"/>
    <b v="0"/>
    <s v="0039-2499 1524-4628 "/>
    <s v="No"/>
    <m/>
    <s v="No"/>
    <m/>
    <s v="https://v2.sherpa.ac.uk/id/publication/18993"/>
    <n v="17"/>
    <n v="18"/>
    <s v="https://www.ahajournals.org/doi/pdf/10.1161/STROKEAHA.118.024437"/>
    <s v="Yes"/>
    <s v="Yes"/>
    <m/>
    <m/>
    <m/>
    <m/>
    <m/>
    <m/>
    <n v="54.8"/>
    <n v="6"/>
    <n v="0"/>
    <n v="19"/>
    <s v="http://www.altmetric.com/details.php?citation_id=65032818"/>
    <s v="Merle Weaver Postgraduate Scholarship (Australia); National Heart Foundation of Australia Future Leader FellowshipNational Heart Foundation of Australia [100446]; Menzies Institute Visiting scholars program (Tasmania, Australia); National Health and Medical Research Council (NHMRC) of AustraliaNational Health and Medical Research Council of Australia [1042600]; National Health and Medical Research Council (NHMRC) of Australia - Heart FoundationNational Health and Medical Research Council of Australia [1063761]; NHMRCNational Health and Medical Research Council of Australia [154600, 307900]; TakedaTakeda Pharmaceutical Company Ltd; Health Research Council of New ZealandHealth Research Council of New Zealand; Wellcome TrustWellcome TrustEuropean Commission; Stroke Association; National Institute of Health Research Biomedical Research Centre, OxfordNational Institute for Health Research (NIHR); VicHealth; Wellcome Trust, WT; Stroke Foundation; Stroke Association; National Health and Medical Research Council, NHMRC: 1042600, 1063761; National Heart Foundation of Australia: 100446; Health Research Council of New Zealand, HRC"/>
    <m/>
    <s v="Neurosciences &amp; Neurology; Cardiovascular System &amp; Cardiology"/>
    <s v="Advanced and Specialised Nursing; Clinical Neurology; Cardiology and Cardiovascular Medicine"/>
    <b v="0"/>
    <s v="No"/>
    <x v="1"/>
    <x v="0"/>
    <x v="4"/>
  </r>
  <r>
    <s v="10.1038/s41559-019-0958-3"/>
    <s v="oa repository (via OAI-PMH doi match)"/>
    <m/>
    <x v="5"/>
    <s v="A meta-analysis of 1,119 manipulative experiments on terrestrial carbon-cycling responses to global change"/>
    <s v="Song, Jian; Wan, Shiqiang; Piao, Shilong; Knapp, Alan K.; Classen, Aimée T.; Vicca, Sara; Ciais, Philippe; Hovenden, Mark J.; Leuzinger, Sebastian; Beier, Claus; Kardol, Paul; Xia, Jianyang; Liu, Qiang; Ru, Jingyi; Zhou, Zhenxing; Luo, Yiqi; Guo, Dali; Adam Langley, J.; Zscheischler, Jakob; Dukes, Jeffrey S.; Tang, Jianwu"/>
    <n v="59"/>
    <s v="Yes"/>
    <s v="[Song, Jian; Wan, Shiqiang] Hebei Univ, Coll Life Sci, Baoding, Peoples R China; [Song, Jian; Wan, Shiqiang; Ru, Jingyi; Zhou, Zhenxing; Wang, Dandan; Lei, Lingjie; Wang, Jiali; Li, Xiaona; Zhang, Qian; Li, Xiaoming; Su, Fanglong; Liu, Bin; Yang, Fan; Ma, Gaigai; Li, Guoyong; Liu, Yanchun; Liu, Yinzhan; Yang, Zhongling; Zhang, Kesheng; Miao, Yuan; Hu, Mengjun; Yan, Chuang; Zhang, Ang; Zhong, Mingxing; Hui, Yan; Li, Ying; Zheng, Mengmei] Henan Univ, Sch Life Sci, Int Joint Res Lab Global Change Ecol, Kaifeng, Peoples R China; [Piao, Shilong; Ciais, Philippe; Liu, Qiang] Peking Univ, Coll Urban &amp; Environm Sci, Sino French Inst Earth Syst Sci, Beijing, Peoples R China; [Piao, Shilong] Chinese Acad Sci, Inst Tibetan Plateau Res, Key Lab Alpine Ecol, Beijing, Peoples R China; [Piao, Shilong] Chinese Acad Sci, Ctr Excellence Tibetan Earth Sci, Beijing, Peoples R China; [Knapp, Alan K.; Smith, Melinda D.] Colorado State Univ, Dept Biol, Ft Collins, CO 80523 USA; [Knapp, Alan K.; Smith, Melinda D.] Colorado State Univ, Grad Degree Program Ecol, Ft Collins, CO 80523 USA; [Classen, Aimee T.] Univ Vermont, Rubenstein Sch Environm &amp; Nat Resources, Burlington, VT USA; [Classen, Aimee T.] Univ Vermont, Gund Inst Environm, Burlington, VT USA; [Vicca, Sara] Univ Antwerp, Dept Biol, Ctr Excellence PLECO Plant &amp; Vegetat Ecol, Antwerp, Belgium; [Ciais, Philippe] Lab Sci Climat &amp; Environm, Gif Sur Yvette, France; [Hovenden, Mark J.] Univ Tasmania, Sch Nat Sci, Biol Sci, Hobart, Tas, Australia; [Leuzinger, Sebastian] Auckland Univ Technol, Sch Sci, Inst Appl Ecol New Zealand, Auckland, New Zealand; [Beier, Claus] Univ Copenhagen, Dept Geosci &amp; Nat Resource Management, Copenhagen, Denmark; [Kardol, Paul] Swedish Univ Agr Sci, Dept Forest Ecol &amp; Management, Umea, Sweden; [Xia, Jianyang] East China Normal Univ, Sch Ecol &amp; Environm Sci, Shanghai Key Lab Urban Ecol Processes &amp; Ecorestor, Zhejiang Tiantong Forest Ecosystem Natl Observat, Shanghai, Peoples R China; [Xia, Jianyang] East China Normal Univ, Res Ctr Global Change &amp; Ecol Forecasting, Shanghai, Peoples R China; [Luo, Yiqi] No Arizona Univ, Dept Biol Sci, Ctr Ecosyst Study &amp; Soc, Box 5640, Flagstaff, AZ 86011 USA; [Guo, Dali] Chinese Acad Sci, Inst Geog Sci &amp; Nat Resources Res, Key Lab Ecosyst Network Observat &amp; Modeling, Ctr Forest Ecosyst Studies &amp; Qianyanzhou Ecol Stn, Beijing, Peoples R China; [Langley, J. Adam] Villanova Univ, Dept Biol, Villanova, PA 19085 USA; [Zscheischler, Jakob] ETH, Inst Atmospher &amp; Climate Sci, Zurich, Switzerland; [Zscheischler, Jakob] Univ Bern, Climate &amp; Environm Phys, Bern, Switzerland; [Dukes, Jeffrey S.] Purdue Univ, Dept Forestry &amp; Nat Resources, W Lafayette, IN 47907 USA; [Dukes, Jeffrey S.] Purdue Univ, Dept Biol Sci, W Lafayette, IN 47907 USA; [Tang, Jianwu] Ecosyst Ctr, Marine Biol Lab, Woods Hole, MA USA; [Chen, Jiquan] Michigan State Univ, Dept Geog Environm &amp; Spatial Sci, Ctr Global Change &amp; Earth Observat, E Lansing, MI 48824 USA; [Hofmockel, Kirsten S.] Iowa State Univ, Dept Ecol Evolut &amp; Organismal Biol, Ames, IA USA; [Hofmockel, Kirsten S.] Pacific Northwest Natl Lab, Environm Mol Sci Lab, Richland, WA 99352 USA; [Kueppers, Lara M.] Univ Calif Berkeley, Energy &amp; Resources Grp, Berkeley, CA 94720 USA; [Kueppers, Lara M.] Lawrence Berkeley Natl Lab, Climate &amp; Ecosyst Sci Div, Berkeley, CA 94720 USA; [Rustad, Lindsey] USDA ARS, Northern Res Stn, Durham, NH USA; [Liu, Lingli] Chinese Acad Sci, Inst Bot, State Key Lab Vegetat &amp; Environm Change, Beijing, Peoples R China; [Templer, Pamela H.] Boston Univ, Dept Biol, 5 Cummington St, Boston, MA 02215 USA; [Thomas, R. Quinn] Virginia Tech, Dept Forest Resources &amp; Environm Conservat, Blacksburg, VA USA; [Norby, Richard J.] Oak Ridge Natl Lab, Div Environm Sci, POB 2008, Oak Ridge, TN 37831 USA; [Norby, Richard J.] Oak Ridge Natl Lab, Climate Change Sci Inst, Oak Ridge, TN USA; [Phillips, Richard P.] Indiana Univ, Dept Biol, Bloomington, IN USA; [Niu, Shuli] Chinese Acad Sci, Inst Geog Sci &amp; Nat Resources Res, Key Lab Ecosyst Network Observat &amp; Modeling, Beijing, Peoples R China; [Fatichi, Simone] ETH, Inst Environm Engn, Zurich, Switzerland; [Wang, Yingping] CSIRO, Oceans &amp; Atmosphere, Clayton, Vic, Australia; [Shao, Pengshuai; Han, Hongyan] Binzhou Univ, Shandong Key Lab Ecoenvironm Sci Yellow River Del, Binzhou, Peoples R China Song, J., College of Life Sciences, Hebei University, Baoding, China, International Joint Research Laboratory for Global Change Ecology, School of Life Sciences, Henan University, Kaifeng, China; Wan, S., College of Life Sciences, Hebei University, Baoding, China, International Joint Research Laboratory for Global Change Ecology, School of Life Sciences, Henan University, Kaifeng, China; Piao, S., Sino-French Institute for Earth System Science, College of Urban and Environmental Sciences, Peking University, Beijing, China, Key Laboratory of Alpine Ecology, Institute of Tibetan Plateau Research, Chinese Academy of Sciences, Beijing, China, Center for Excellence in Tibetan Earth Science, Chinese Academy of Sciences, Beijing, China; Knapp, A.K., Department of Biology, Colorado State University, Fort Collins, CO, United States, Graduate Degree Program in Ecology, Colorado State University, Fort Collins, CO, United States; Classen, A.T., Rubenstein School of Environment and Natural Resources, University of Vermont, Burlington, VT, United States, Gund Institute for Environment, University of Vermont, Burlington, VT, United States; Vicca, S., Centre of Excellence PLECO (Plant and Vegetation Ecology), Department of Biology, University of Antwerp, Wilrijk, Belgium; Ciais, P., Sino-French Institute for Earth System Science, College of Urban and Environmental Sciences, Peking University, Beijing, China, Laboratoire des Sciences du Climat et de l'Environnement, Gif sur Yvette, France; Hovenden, M.J., Biological Sciences, School of Natural Sciences, University of Tasmania, Hobart, Australia; Leuzinger, S., Institute for Applied Ecology New Zealand, School of Science, Auckland University of Technology, Auckland, New Zealand; Beier, C., Department of Geosciences and Natural Resource Management, University of Copenhagen, Copenhagen, Denmark; Kardol, P., Department of Forest Ecology and Management, Swedish University of Agricultural Sciences, Umeå, Sweden; Xia, J., Zhejiang Tiantong Forest Ecosystem National Observation and Research Station, Shanghai Key Lab for Urban Ecological Processes and Eco-Restoration, School of Ecological and Environmental Sciences, East China Normal University, Shanghai, China, Research Center for Global Change and Ecological Forecasting, East China Normal University, Shanghai, China; Liu, Q., Sino-French Institute for Earth System Science, College of Urban and Environmental Sciences, Peking University, Beijing, China; Ru, J., International Joint Research Laboratory for Global Change Ecology, School of Life Sciences, Henan University, Kaifeng, China; Zhou, Z., International Joint Research Laboratory for Global Change Ecology, School of Life Sciences, Henan University, Kaifeng, China; Luo, Y., Center for Ecosystem Study and Society, Department of Biological Sciences, Northern Arizona University, Flagstaff, AZ, United States; Guo, D., Center for Forest Ecosystem Studies and Qianyanzhou Ecological Station, Key Laboratory of Ecosystem Network Observation and Modeling, Institute of Geographic Sciences and Natural Resources Research, Chinese Academy of Sciences, Beijing, China; Adam Langley, J., Department of Biology, Villanova University, Villanova, PA, United States; Zscheischler, J., Institute for Atmospheric and Climate Science, ETH, Zürich, Switzerland, Climate and Environmental Physics, University of Bern, Bern, Switzerland; Dukes, J.S., Department of Forestry and Natural Resources and Department of Biological Sciences, Purdue University, West Lafayette, IN, United States; Tang, J., Marine Biological Laboratory, The Ecosystem Center, Woods Hole, MA, United States; Chen, J., Center for Global Change and Earth Observations, Department of Geography, Environment and Spatial Sciences, Michigan State University, East Lansing, MI, United States; Hofmockel, K.S., Department of Ecology, Evolution, and Organismal Biology, Iowa State University, Ames, IA, United States, Environmental Molecular Sciences Laboratory, Pacific Northwest National Laboratory, Richland, WA, United States; Kueppers, L.M., Energy and Resources Group, University of California, Berkeley, Berkeley, CA, United States, Climate and Ecosystem Sciences Division, Lawrence Berkeley National Laboratory, Berkeley, CA, United States; Rustad, L., United States Department of Agriculture Forest Service, Northern Research Station, Durham, NH, United States; Liu, L., State Key Laboratory of Vegetation and Environmental Change, Institute of Botany, Chinese Academy of Sciences, Beijing, China; Smith, M.D., Department of Biology, Colorado State University, Fort Collins, CO, United States, Graduate Degree Program in Ecology, Colorado State University, Fort Collins, CO, United States; Templer, P.H., Department of Biology, Boston University, Boston, MA, United States; Quinn Thomas, R., Department of Forest Resources and Environmental Conservation, Virginia Tech, Blacksburg, VA, United States; Norby, R.J., Environmental Sciences Division and Climate Change Science Institute, Oak Ridge National Laboratory, Oak Ridge, TN, United States; Phillips, R.P., Department of Biology, Indiana University, Bloomington, IN, United States; Niu, S., Key Laboratory of Ecosystem Network Observation and Modeling, Institute of Geographic Sciences and Natural Resources Research, Chinese Academy of Sciences, Beijing, China; Fatichi, S., Institute of Environmental Engineering, ETH, Zurich, Switzerland; Wang, Y., CSIRO Oceans and AtmosphereVIC, Australia; Shao, P., Shandong Key Laboratory of Eco-Environmental Science for the Yellow River Delta, Binzhou University, Binzhou, China; Han, H., Shandong Key Laboratory of Eco-Environmental Science f"/>
    <n v="1"/>
    <s v="Song, Jian, Wan, Shiqiang, Ru, Jingyi, Zhou, Zhenxing, Wang, Dandan, Lei, Lingjie, Wang, Jiali, Li, Xiaona, Zhang, Qian, Li, Xiaoming, Su, Fanglong, Liu, Bin, Yang, Fan, Ma, Gaigai, Li, Guoyong, Liu, Yanchun, Liu, Yinzhan, Yang, Zhongling, Zhang, Kesheng, Miao, Yuan, Hu, Mengjun, Yan, Chuang, Zhang, Ang, Zhong, Mingxing, Hui, Yan, Li, Ying, Zheng, Mengmei, Piao, Shilong, Ciais, Philippe, Liu, Qiang, Knapp, Alan K., Smith, Melinda D., Classen, Aimee T., Vicca, Sara, Hovenden, Mark J., Leuzinger, Sebastian"/>
    <s v="Wan, S (corresponding author), Hebei Univ, Coll Life Sci, Baoding, Peoples R China.; Wan, S (corresponding author), Henan Univ, Sch Life Sci, Int Joint Res Lab Global Change Ecol, Kaifeng, Peoples R China."/>
    <m/>
    <s v="No"/>
    <s v="Nature Ecology &amp; Evolution"/>
    <x v="2"/>
    <s v="Springer Science and Business Media LLC"/>
    <x v="0"/>
    <s v="journal-article"/>
    <b v="0"/>
    <s v="submittedVersion"/>
    <s v="repository"/>
    <s v="Yes"/>
    <s v="vtechworks.lib.vt.edu osti.gov "/>
    <n v="2"/>
    <x v="0"/>
    <b v="0"/>
    <s v="2397-334X "/>
    <s v="No"/>
    <m/>
    <s v="No"/>
    <m/>
    <s v="https://v2.sherpa.ac.uk/id/publication/32646"/>
    <n v="71"/>
    <n v="74"/>
    <s v="http://hdl.handle.net/10919/97057"/>
    <s v="Yes"/>
    <s v="Yes"/>
    <m/>
    <m/>
    <m/>
    <m/>
    <m/>
    <m/>
    <n v="86.33"/>
    <n v="0"/>
    <n v="1"/>
    <n v="145"/>
    <s v="http://www.altmetric.com/details.php?citation_id=65167676"/>
    <s v="National Natural Science Foundation of ChinaNational Natural Science Foundation of China (NSFC) [31430015, 31830012]; US NSFNational Science Foundation (NSF) [DEB-0955771]; ClimMani COST actionEuropean Cooperation in Science and Technology (COST) [ES1308]; ES1308; National Science Foundation, NSF: 1753859, 1831944, DEB-0955771; National Natural Science Foundation of China, NSFC: 31430015, 31830012"/>
    <m/>
    <s v="Environmental Sciences &amp; Ecology; Evolutionary Biology"/>
    <m/>
    <b v="0"/>
    <s v="No"/>
    <x v="1"/>
    <x v="0"/>
    <x v="5"/>
  </r>
  <r>
    <s v="10.1016/j.jbiomech.2019.07.002"/>
    <s v="oa repository (via OAI-PMH doi match)"/>
    <m/>
    <x v="5"/>
    <s v="On-field player workload exposure and knee injury risk monitoring via deep learning"/>
    <s v="Johnson, William R.; Mian, Ajmal; Lloyd, David G.; Alderson, Jacqueline A."/>
    <n v="4"/>
    <s v="No"/>
    <s v="[Johnson, William R.; Alderson, Jacqueline A.] Univ Western Australia, Sch Human Sci Exercise &amp; Sport Sci, Perth, WA, Australia; [Mian, Ajmal] Univ Western Australia, Dept Comp Sci &amp; Software Engn, Perth, WA, Australia; [Lloyd, David G.] Griffith Univ, Menzies Hlth Inst Queensland, Gold Coast, Australia; [Lloyd, David G.] Griffith Univ, Sch Allied Hlth Sci, Gold Coast, Australia; [Alderson, Jacqueline A.] Auckland Univ Technol, SPRINZ, Auckland, New Zealand Johnson, W.R., School of Human Sciences (Exercise and Sport Science), The University of Western Australia, Perth, Australia; Mian, A., Department of Computer Science and Software Engineering, The University of Western Australia, Perth, Australia; Lloyd, D.G., Menzies Health Institute Queensland, And the School of Allied Health Sciences, Griffith University, Gold Coast, Australia; Alderson, J.A., School of Human Sciences (Exercise and Sport Science), The University of Western Australia, Perth, Australia, Sports Performance Research Institute New Zealand (SPRINZ), Auckland University of Technology, Auckland, New Zealand"/>
    <n v="1"/>
    <s v="Johnson, William R., Alderson, Jacqueline A., Mian, Ajmal, Lloyd, David G.,"/>
    <s v="Johnson, WR (corresponding author), 35 Stirling Highway, Crawley, WA 6009, Australia."/>
    <m/>
    <s v="No"/>
    <s v="Journal of Biomechanics"/>
    <x v="2"/>
    <s v="Elsevier BV"/>
    <x v="0"/>
    <s v="journal-article"/>
    <b v="0"/>
    <s v="publishedVersion"/>
    <s v="repository"/>
    <s v="Yes"/>
    <s v="pure.atira.dk arXiv.org "/>
    <n v="2"/>
    <x v="0"/>
    <b v="0"/>
    <s v="0021-9290 "/>
    <s v="Yes"/>
    <s v="12 months"/>
    <s v="No"/>
    <m/>
    <s v="https://v2.sherpa.ac.uk/id/publication/13780"/>
    <n v="6"/>
    <n v="6"/>
    <s v="https://research-repository.griffith.edu.au/bitstream/10072/386698/2/LloydPUB233920.pdf"/>
    <s v="Yes"/>
    <s v="Yes"/>
    <m/>
    <m/>
    <m/>
    <s v="USD"/>
    <n v="3500"/>
    <n v="3500"/>
    <n v="11.15"/>
    <n v="0"/>
    <n v="0"/>
    <n v="22"/>
    <s v="http://www.altmetric.com/details.php?citation_id=48816290"/>
    <s v="ARCAustralian Research Council [DP160101458]; Australian Government Research Training Program ScholarshipAustralian GovernmentDepartment of Industry, Innovation and Science; NHMRCNational Health and Medical Research Council of Australia [400937]; NVIDIA Corporation; Nvidia; Australian Research Council, ARC: DP160101458; National Health and Medical Research Council, NHMRC: 400937"/>
    <s v="National Health and Medical Research Council; ARC Discovery; Australian Government Research Training Program Scholarship"/>
    <s v="Biophysics; Engineering"/>
    <s v="Biophysics; Rehabilitation; Orthopedics and Sports Medicine; Biomedical Engineering"/>
    <b v="0"/>
    <s v="No"/>
    <x v="1"/>
    <x v="0"/>
    <x v="5"/>
  </r>
  <r>
    <s v="10.1016/j.jbiomech.2019.06.018"/>
    <s v="open (author manuscript)"/>
    <m/>
    <x v="4"/>
    <s v="Influence of low muscle activation levels on the ankle torque and muscle shear modulus during plantar flexor stretching"/>
    <s v="Le Sant, Guillaume; Gross, Raphaël; Hug, François; Nordez, Antoine"/>
    <n v="4"/>
    <s v="No"/>
    <s v="[Le Sant, Guillaume; Hug, Francois; Nordez, Antoine] Nantes Univ, MIP, EA 4334, F-44000 Nantes, France; [Le Sant, Guillaume] Sch Physiotherapy IFM3R, Nantes, France; [Gross, Raphael] Nantes Univ, CHU Nantes, MIP, EA 4334, F-44000 Nantes, France; [Hug, Francois] IUF, Paris, France; [Hug, Francois] Univ Queensland, Ctr Clin Res Excellence Spinal Pain Injury &amp; Hlth, Sch Hlth &amp; Rehabil Sci, Brisbane, Qld, Australia; [Nordez, Antoine] Auckland Univ Technol, Fac Hlth &amp; Environm Sci, Hlth &amp; Rehabil Res Inst, Auckland, New Zealand Le Sant, G., Nantes Université, Movement – Interactions – Performance, MIP, EA 4334, Nantes, F-44000, France, School of Physiotherapy (IFM3R), Nantes, France; Gross, R., Nantes Université, CHU Nantes, Movement –Interactions – Performance, MIP, EA 4334, Nantes, F-44000, France; Hug, F., Nantes Université, Movement – Interactions – Performance, MIP, EA 4334, Nantes, F-44000, France, Institut Universitaire de France (IUF), Paris, France, The University of Queensland, Centre for Clinical Research Excellence in Spinal Pain, Injury and Health, School of Health and Rehabilitation Sciences, Brisbane, Australia; Nordez, A., Nantes Université, Movement – Interactions – Performance, MIP, EA 4334, Nantes, F-44000, France, Health and Rehabilitation Research Institute, Faculty of Health and Environmental Sciences, Auckland University of Technology, Auckland, New Zealand"/>
    <n v="1"/>
    <s v="Le Sant, Guillaume, Hug, Francois, Nordez, Antoine, Gross, Raphael,"/>
    <s v="Le Sant, G (corresponding author), Sch Physiotherapy Nantes IFM3R, 54 Rue Baugerie, F-44230 St Sebastien Loire, France."/>
    <m/>
    <s v="No"/>
    <s v="Journal of Biomechanics"/>
    <x v="2"/>
    <s v="Elsevier BV"/>
    <x v="0"/>
    <s v="journal-article"/>
    <b v="0"/>
    <s v="acceptedVersion"/>
    <s v="publisher"/>
    <s v="No"/>
    <m/>
    <n v="0"/>
    <x v="0"/>
    <b v="0"/>
    <s v="0021-9290 "/>
    <s v="Yes"/>
    <s v="12 months"/>
    <s v="No"/>
    <m/>
    <s v="https://v2.sherpa.ac.uk/id/publication/13780"/>
    <n v="11"/>
    <n v="10"/>
    <s v="https://www.sciencedirect.com/science/article/am/pii/S0021929019304191"/>
    <s v="Yes"/>
    <s v="Yes"/>
    <m/>
    <m/>
    <m/>
    <s v="USD"/>
    <n v="3500"/>
    <n v="3500"/>
    <n v="6.3"/>
    <n v="0"/>
    <n v="0"/>
    <n v="11"/>
    <s v="http://www.altmetric.com/details.php?citation_id=62948167"/>
    <s v="University of Nantes; Region des Pays de la Loire (QUETE project); Institut Universitaire de France (IUF); Institut Universitaire de France, IUF; Université de Nantes; Conseil Régional des Pays de la Loire"/>
    <s v="Conseil Régional des Pays de la Loire; Institut Universitaire de France; Université de Nantes; Association Nationale de la Recherche et de la Technologie"/>
    <s v="Biophysics; Engineering"/>
    <s v="Biophysics; Rehabilitation; Orthopedics and Sports Medicine; Biomedical Engineering"/>
    <b v="0"/>
    <s v="No"/>
    <x v="1"/>
    <x v="0"/>
    <x v="4"/>
  </r>
  <r>
    <s v="10.1080/00131857.2018.1519698"/>
    <m/>
    <m/>
    <x v="1"/>
    <s v="The perils of the archive, or: Songs my father sang me"/>
    <s v="Devine, Nesta: Auckland University of Technology, Auckland, New Zealand"/>
    <n v="1"/>
    <s v="No"/>
    <s v="[Devine, Nesta] Auckland Univ Technol, Philosophy Educ, Auckland, New Zealand Devine, N., Auckland University of Technology, Auckland, New Zealand"/>
    <n v="1"/>
    <s v="Devine, Nesta,"/>
    <s v="Devine, N (corresponding author), Auckland Univ Technol, Philosophy Educ, Auckland, New Zealand."/>
    <s v="Devine, N"/>
    <s v="Yes"/>
    <s v="Educational Philosophy and Theory"/>
    <x v="4"/>
    <s v="Informa UK Limited"/>
    <x v="1"/>
    <s v="journal-article"/>
    <b v="0"/>
    <m/>
    <m/>
    <s v="No"/>
    <m/>
    <n v="0"/>
    <x v="0"/>
    <b v="0"/>
    <s v="0013-1857 1469-5812 "/>
    <s v="Yes"/>
    <s v="18 months"/>
    <s v="No"/>
    <m/>
    <s v="https://v2.sherpa.ac.uk/id/publication/23715"/>
    <m/>
    <n v="0"/>
    <m/>
    <s v="Yes"/>
    <s v="Yes"/>
    <m/>
    <m/>
    <m/>
    <s v="USD"/>
    <n v="2950"/>
    <n v="2950"/>
    <n v="0"/>
    <n v="0"/>
    <n v="0"/>
    <n v="0"/>
    <m/>
    <m/>
    <m/>
    <s v="Education &amp; Educational Research"/>
    <s v="History and Philosophy of Science; Education"/>
    <b v="0"/>
    <s v="No"/>
    <x v="1"/>
    <x v="1"/>
    <x v="1"/>
  </r>
  <r>
    <s v="10.1186/s12970-019-0302-y"/>
    <s v="oa journal (via doaj)"/>
    <m/>
    <x v="0"/>
    <s v="Nutritional strategies of British professional and amateur natural bodybuilders during competition preparation"/>
    <s v="Chappell, A. J.; Simper, T.; Helms, E."/>
    <n v="3"/>
    <s v="No"/>
    <s v="[Chappell, A. J.] Robert Gordon Univ, Sch Pharm &amp; Life Sci, Garthdee Rd, Aberdeen AB10 7AQ, Scotland; [Chappell, A. J.; Simper, T.] Sheffield Hallam Univ, Howard St, Sheffield S1 1WB, S Yorkshire, England; [Helms, E.] Auckland Univ Technol, Sports Performance Res Inst New Zealand, 17 Antares Pl, Auckland 0632, New Zealand Chappell, A.J., School of Pharmacy and Life Science, Robert Gordon University, Garthdee Road, Aberdeen, AB10 7AQ, United Kingdom, Sheffield Hallam University, Howard Street, Sheffield, S1 1WB, United Kingdom; Simper, T., Sheffield Hallam University, Howard Street, Sheffield, S1 1WB, United Kingdom; Helms, E., Sports Performance Research Institue New Zealand, Auckland University of Technology, 17 Antares Place, Rosedale, Auckland, 0632, New Zealand"/>
    <n v="1"/>
    <s v="Chappell, A. J., Simper, T., Helms, E.,"/>
    <s v="Chappell, AJ (corresponding author), Robert Gordon Univ, Sch Pharm &amp; Life Sci, Garthdee Rd, Aberdeen AB10 7AQ, Scotland.; Chappell, AJ (corresponding author), Sheffield Hallam Univ, Howard St, Sheffield S1 1WB, S Yorkshire, England."/>
    <m/>
    <s v="No"/>
    <s v="Journal of the International Society of Sports Nutrition"/>
    <x v="2"/>
    <s v="Springer Science and Business Media LLC"/>
    <x v="0"/>
    <s v="journal-article"/>
    <b v="1"/>
    <s v="publishedVersion"/>
    <s v="publisher"/>
    <s v="Yes"/>
    <s v="europepmc.org rgu-repository.worktribe.com shura.shu.ac.uk "/>
    <n v="3"/>
    <x v="0"/>
    <b v="1"/>
    <s v="1550-2783 "/>
    <s v="Yes"/>
    <s v="None"/>
    <s v="Yes"/>
    <s v="None"/>
    <s v="https://v2.sherpa.ac.uk/id/publication/2630"/>
    <n v="4"/>
    <n v="5"/>
    <s v="https://doi.org/10.1186/s12970-019-0302-y"/>
    <s v="Yes"/>
    <s v="Yes"/>
    <s v="Yes"/>
    <s v="GBP"/>
    <n v="1370"/>
    <s v="USD"/>
    <n v="2145"/>
    <n v="2145"/>
    <n v="21.6"/>
    <n v="1"/>
    <n v="0"/>
    <n v="18"/>
    <s v="http://www.altmetric.com/details.php?citation_id=65310518"/>
    <m/>
    <m/>
    <s v="Nutrition &amp; Dietetics; Sport Sciences"/>
    <s v="Food Science; Nutrition and Dietetics"/>
    <b v="0"/>
    <s v="No"/>
    <x v="1"/>
    <x v="0"/>
    <x v="0"/>
  </r>
  <r>
    <s v="10.2478/hukin-2019-0052"/>
    <s v="oa journal (via doaj)"/>
    <m/>
    <x v="0"/>
    <s v="Rest Redistribution Functions as a Free and Ad-Hoc Equivalent to Commonly Used Velocity-Based Training Thresholds During Clean Pulls at Different Loads"/>
    <s v="Jukic, Ivan: Sport Performance Research Institute New Zealand (SPRINZ), Auckland University of Technology , Auckland New Zealand; Tufano, James J.: Faculty of Physical Education and Sport, Charles University , Prague , Czech Republic"/>
    <n v="2"/>
    <s v="No"/>
    <s v="[Jukic, Ivan] Auckland Univ Technol, SPRINZ, Auckland, New Zealand; [Tufano, James J.] Charles Univ Prague, Fac Phys Educ &amp; Sport, Prague, Czech Republic Jukic, I., Sport Performance Research Institute New Zealand (SPRINZ), Auckland University of Technology, 17 Antares Place, Mairangi Bay, Auckland, New Zealand; Tufano, J.J., Faculty of Physical Education and Sport, Charles University, Prague, Czech Republic"/>
    <n v="1"/>
    <s v="Jukic, Ivan"/>
    <s v="Jukic, I (corresponding author), SPRINZ, 17 Antares Pl, Auckland, New Zealand."/>
    <s v="Jukic, I."/>
    <s v="Yes"/>
    <s v="Journal of Human Kinetics"/>
    <x v="2"/>
    <s v="Walter de Gruyter GmbH"/>
    <x v="0"/>
    <s v="journal-article"/>
    <b v="1"/>
    <s v="publishedVersion"/>
    <s v="publisher"/>
    <s v="Yes"/>
    <s v="europepmc.org "/>
    <n v="1"/>
    <x v="0"/>
    <b v="1"/>
    <s v="1899-7562 "/>
    <s v="No"/>
    <m/>
    <s v="Yes"/>
    <s v="None"/>
    <s v="https://v2.sherpa.ac.uk/id/publication/26781"/>
    <n v="7"/>
    <n v="9"/>
    <s v="https://doi.org/10.2478/hukin-2019-0052"/>
    <s v="Yes"/>
    <s v="Yes"/>
    <s v="Yes"/>
    <s v="EUR"/>
    <n v="250"/>
    <m/>
    <m/>
    <n v="305"/>
    <n v="2"/>
    <n v="0"/>
    <n v="0"/>
    <n v="2"/>
    <s v="http://www.altmetric.com/details.php?citation_id=95535772"/>
    <m/>
    <m/>
    <s v="Sport Sciences"/>
    <s v="Physical Therapy;  Sports Therapy and Rehabilitation; Physiology (medical)"/>
    <b v="0"/>
    <s v="No"/>
    <x v="1"/>
    <x v="0"/>
    <x v="0"/>
  </r>
  <r>
    <s v="10.3389/fnut.2019.00131"/>
    <s v="oa journal (via doaj)"/>
    <m/>
    <x v="0"/>
    <s v="Is an Energy Surplus Required to Maximize Skeletal Muscle Hypertrophy Associated With Resistance Training"/>
    <s v="Slater, Gary John; Dieter, Brad P.; Marsh, Damian James; Helms, Eric Russell; Shaw, Gregory; Iraki, Juma"/>
    <n v="6"/>
    <s v="No"/>
    <s v="[Slater, Gary John] Univ Sunshine Coast, Sch Hlth &amp; Sport Sci, Maroochydore, Qld, Australia; [Slater, Gary John] Australian Inst Sport, Canberra, ACT, Australia; [Dieter, Brad P.] Washington State Univ, Dept Pharmaceut Sci, Spokane, WA USA; [Marsh, Damian James] Fiji Rugby Union, Suva, Fiji; [Helms, Eric Russell] Auckland Univ Technol, Sports Performance Res Inst New Zealand, Auckland, New Zealand; [Shaw, Gregory] Swimming Australia, Brisbane, Qld, Australia; [Iraki, Juma] Iraki Nutr AS, Fjerdingby, Norway Slater, G.J., School of Health and Sport Sciences, University of the Sunshine Coast, Maroochydore, QLD, Australia, Australian Institute of Sport, Canberra, ACT, Australia; Dieter, B.P., Department of Pharmaceutical Sciences, Washington State University, Spokane, WA, United States; Marsh, D.J., Fiji Rugby Union, Suva, Fiji; Helms, E.R., Auckland University of Technology, Sports Performance Research Institute New Zealand, Auckland, New Zealand; Shaw, G., Swimming Australia, Brisbane, QLD, Australia; Iraki, J., Iraki Nutrition AS, Fjerdingby, Norway"/>
    <n v="1"/>
    <s v="Slater, Gary John, Dieter, Brad P., Marsh, Damian James, Helms, Eric Russell"/>
    <s v="Slater, GJ (corresponding author), Univ Sunshine Coast, Sch Hlth &amp; Sport Sci, Maroochydore, Qld, Australia.; Slater, GJ (corresponding author), Australian Inst Sport, Canberra, ACT, Australia."/>
    <m/>
    <s v="No"/>
    <s v="Frontiers in Nutrition"/>
    <x v="2"/>
    <s v="Frontiers Media SA"/>
    <x v="0"/>
    <s v="journal-article"/>
    <b v="1"/>
    <s v="publishedVersion"/>
    <s v="publisher"/>
    <s v="Yes"/>
    <s v="europepmc.org "/>
    <n v="1"/>
    <x v="0"/>
    <b v="1"/>
    <s v="2296-861X "/>
    <s v="Yes"/>
    <s v="None"/>
    <s v="Yes"/>
    <s v="None"/>
    <s v="https://v2.sherpa.ac.uk/id/publication/27915"/>
    <n v="9"/>
    <n v="13"/>
    <s v="https://doi.org/10.3389/fnut.2019.00131"/>
    <s v="Yes"/>
    <s v="Yes"/>
    <s v="Yes"/>
    <s v="USD"/>
    <n v="1150"/>
    <m/>
    <m/>
    <n v="1150"/>
    <n v="223.48"/>
    <n v="14"/>
    <n v="0"/>
    <n v="187"/>
    <s v="http://www.altmetric.com/details.php?citation_id=64480709"/>
    <m/>
    <m/>
    <s v="Nutrition &amp; Dietetics"/>
    <m/>
    <b v="0"/>
    <s v="No"/>
    <x v="1"/>
    <x v="0"/>
    <x v="0"/>
  </r>
  <r>
    <s v="10.1108/SCM-10-2018-0345"/>
    <s v="oa repository (via OAI-PMH doi match)"/>
    <m/>
    <x v="5"/>
    <s v="Barriers to circular food supply chains in China"/>
    <s v="Farooque, Muhammad; Zhang, Abraham; Liu, Yanping"/>
    <n v="3"/>
    <s v="No"/>
    <s v="[Farooque, Muhammad; Zhang, Abraham] AUT Univ, AUT, Business Sch, Auckland, New Zealand; [Farooque, Muhammad] Sukkur IBA Univ, Dept Business Adm, Sukkur, Pakistan; [Zhang, Abraham] Excelsia Coll, Lumen Res Inst, Macquarie Pk, Australia; [Zhang, Abraham] Indiana Wesleyan Univ, Macquarie Pk, Australia; [Liu, Yanping] Nankai Univ, Business Sch, Dept Management Sci &amp; Engn, Tianjin, Peoples R China Farooque, M., Auckland University of Technology (AUT) Business School, AUT University, Auckland, New Zealand, Department of Business Administration, Sukkur IBA University, Sukkur, Pakistan; Zhang, A., Auckland University of Technology (AUT) Business School, AUT University, Auckland, New Zealand, Lumen Research Institute, Excelsia College and Indiana Wesleyan University, Macquarie Park, Australia; Liu, Y., Department of Management Science and Engineering, Business School, Nankai University, Tianjin, China"/>
    <n v="1"/>
    <s v="Farooque, Muhammad, Zhang, Abraham"/>
    <s v="Liu, YP (corresponding author), Nankai Univ, Business Sch, Dept Management Sci &amp; Engn, Tianjin, Peoples R China."/>
    <m/>
    <s v="No"/>
    <s v="Supply Chain Management: An International Journal"/>
    <x v="2"/>
    <s v="Emerald"/>
    <x v="0"/>
    <s v="journal-article"/>
    <b v="0"/>
    <s v="acceptedVersion"/>
    <s v="repository"/>
    <s v="Yes"/>
    <s v="repository.essex.ac.uk "/>
    <n v="1"/>
    <x v="0"/>
    <b v="0"/>
    <s v="1359-8546 "/>
    <s v="Yes"/>
    <s v="None"/>
    <s v="No"/>
    <m/>
    <s v="https://v2.sherpa.ac.uk/id/publication/32402"/>
    <n v="15"/>
    <n v="19"/>
    <s v="http://repository.essex.ac.uk/27963/1/Barriers_CE_SCM_authorscopy.pdf"/>
    <s v="Yes"/>
    <s v="Yes"/>
    <m/>
    <m/>
    <m/>
    <s v="USD"/>
    <n v="3240"/>
    <n v="3240"/>
    <n v="0"/>
    <n v="0"/>
    <n v="0"/>
    <n v="0"/>
    <m/>
    <s v="Humanities and Social Science Project of Chinese Ministry of Education [17YJAZH055]; Fundamental Research Funds for the Central Universities of ChinaFundamental Research Funds for the Central Universities [63182056]; Collaborative Innovation Center for China Economy and Asia Research Center in Nankai University; 17YJAZH055; Fundamental Research Funds for the Central Universities: 63182056"/>
    <m/>
    <s v="Business &amp; Economics"/>
    <s v="Strategy and Management"/>
    <b v="0"/>
    <s v="No"/>
    <x v="1"/>
    <x v="0"/>
    <x v="5"/>
  </r>
  <r>
    <s v="10.1080/1461670X.2018.1530068"/>
    <m/>
    <m/>
    <x v="1"/>
    <s v="Rotten Apples or Rotten System? Media Framing of Political Corruption in New Zealand and Italy"/>
    <s v="Berti, Carlo: School of Communication Studies, Auckland University of Technology, Auckland Central, New Zealand"/>
    <n v="1"/>
    <s v="No"/>
    <s v=" Berti, C., School of Communication Studies, Auckland University of Technology, Auckland Central, New Zealand"/>
    <n v="1"/>
    <s v="Berti, C."/>
    <s v="Berti, C.; School of Communication Studies, New Zealand; email: kyh3269@aut.ac.nz"/>
    <s v="Berti, C."/>
    <s v="Yes"/>
    <s v="Journalism Studies"/>
    <x v="4"/>
    <s v="Informa UK Limited"/>
    <x v="1"/>
    <s v="journal-article"/>
    <b v="0"/>
    <m/>
    <m/>
    <s v="No"/>
    <m/>
    <n v="0"/>
    <x v="0"/>
    <b v="0"/>
    <s v="1461-670X 1469-9699 "/>
    <s v="Yes"/>
    <s v="18 months"/>
    <s v="No"/>
    <m/>
    <s v="https://v2.sherpa.ac.uk/id/publication/5795"/>
    <n v="2"/>
    <n v="0"/>
    <m/>
    <s v="No"/>
    <s v="Yes"/>
    <m/>
    <m/>
    <m/>
    <s v="USD"/>
    <n v="2950"/>
    <n v="2950"/>
    <n v="1.6"/>
    <n v="0"/>
    <n v="0"/>
    <n v="2"/>
    <s v="http://www.altmetric.com/details.php?citation_id=49925839"/>
    <s v="Auckland University of Technology, New Zealand, AUT"/>
    <s v="Auckland University of Technology, New Zealand"/>
    <m/>
    <s v="Communication"/>
    <b v="0"/>
    <s v="No"/>
    <x v="1"/>
    <x v="1"/>
    <x v="1"/>
  </r>
  <r>
    <s v="10.1080/17524032.2018.1459770"/>
    <m/>
    <m/>
    <x v="1"/>
    <s v="Sustainable Everyday Life and Celebrity Environmental Advocacy in Hugh's War on Waste"/>
    <s v="Craig, Geoffrey: School of Communication Studies, Auckland University of Technology, Auckland, New Zealand"/>
    <n v="1"/>
    <s v="No"/>
    <s v="[Craig, Geoffrey] Auckland Univ Technol, Sch Commun Studies, Auckland, New Zealand Craig, G., School of Communication Studies, Auckland University of Technology, Auckland, New Zealand"/>
    <n v="1"/>
    <s v="Craig, Geoffrey,"/>
    <s v="Craig, G (corresponding author), Auckland Univ Technol, Sch Commun Studies, Auckland, New Zealand."/>
    <s v="Craig, G"/>
    <s v="Yes"/>
    <s v="Environmental Communication"/>
    <x v="4"/>
    <s v="Informa UK Limited"/>
    <x v="1"/>
    <s v="journal-article"/>
    <b v="0"/>
    <m/>
    <m/>
    <s v="No"/>
    <m/>
    <n v="0"/>
    <x v="0"/>
    <b v="0"/>
    <s v="1752-4032 1752-4040 "/>
    <s v="Yes"/>
    <s v="12 months"/>
    <s v="No"/>
    <m/>
    <s v="https://v2.sherpa.ac.uk/id/publication/5222"/>
    <n v="1"/>
    <n v="1"/>
    <m/>
    <s v="Yes"/>
    <s v="Yes"/>
    <m/>
    <m/>
    <m/>
    <s v="USD"/>
    <n v="2950"/>
    <n v="2950"/>
    <n v="1"/>
    <n v="0"/>
    <n v="0"/>
    <n v="1"/>
    <s v="http://www.altmetric.com/details.php?citation_id=51392355"/>
    <m/>
    <m/>
    <s v="Communication; Environmental Sciences &amp; Ecology"/>
    <s v="Environmental Science (miscellaneous); Management;  Monitoring;  Policy and Law"/>
    <b v="0"/>
    <s v="No"/>
    <x v="1"/>
    <x v="1"/>
    <x v="1"/>
  </r>
  <r>
    <s v="10.1007/s00253-019-09963-0"/>
    <m/>
    <m/>
    <x v="1"/>
    <s v="Microbial assemblages and bioindicators as proxies for ecosystem health status: potential and limitations"/>
    <s v="Astudillo-García, Carmen; Hermans, Syrie M.; Stevenson, Bryan; Buckley, Hannah L.; Lear, Gavin"/>
    <n v="5"/>
    <s v="No"/>
    <s v="[Astudillo-Garcia, Carmen; Hermans, Syrie M.; Lear, Gavin] Univ Auckland, Sch Biol Sci, 3A Symonds St, Auckland 1010, New Zealand; [Stevenson, Bryan] Manaaki Whenua Landcare Res, Private Bag 3127, Hamilton 3240, New Zealand; [Buckley, Hannah L.] Auckland Univ Technol, Sch Sci, 55 Wellesley St East, Auckland 1010, New Zealand Astudillo-García, C., School of Biological Sciences, University of Auckland, 3A Symonds Street, Auckland, 1010, New Zealand; Hermans, S.M., School of Biological Sciences, University of Auckland, 3A Symonds Street, Auckland, 1010, New Zealand; Stevenson, B., Manaaki Whenua-Landcare Research, Private Bag 3127, Hamilton, 3240, New Zealand; Buckley, H.L., School of Science, Auckland University of Technology, 55 Wellesley Street East, Auckland, 1010, New Zealand; Lear, G., School of Biological Sciences, University of Auckland, 3A Symonds Street, Auckland, 1010, New Zealand"/>
    <n v="1"/>
    <s v="Astudillo-Garcia, Carmen, Hermans, Syrie M., Lear, Gavin, Stevenson, Bryan, Buckley, Hannah L.,"/>
    <s v="Astudillo-Garcia, C (corresponding author), Univ Auckland, Sch Biol Sci, 3A Symonds St, Auckland 1010, New Zealand."/>
    <m/>
    <s v="No"/>
    <s v="Applied Microbiology and Biotechnology"/>
    <x v="2"/>
    <s v="Springer Science and Business Media LLC"/>
    <x v="1"/>
    <s v="journal-article"/>
    <b v="0"/>
    <m/>
    <m/>
    <s v="No"/>
    <m/>
    <n v="0"/>
    <x v="0"/>
    <b v="0"/>
    <s v="0175-7598 1432-0614 "/>
    <s v="Yes"/>
    <s v="12 months"/>
    <s v="No"/>
    <m/>
    <s v="https://v2.sherpa.ac.uk/id/publication/7841"/>
    <n v="11"/>
    <n v="13"/>
    <m/>
    <s v="Yes"/>
    <s v="Yes"/>
    <m/>
    <m/>
    <m/>
    <s v="USD"/>
    <n v="3000"/>
    <n v="3000"/>
    <n v="6.8"/>
    <n v="0"/>
    <n v="0"/>
    <n v="10"/>
    <s v="http://www.altmetric.com/details.php?citation_id=62780508"/>
    <s v="University of Auckland FRDF grant; MBIE Endeavour programme [C09X1613]; Ministry for Business Innovation and Employment, MBIE: C09X1613"/>
    <s v="University of Auckland FRDF grant; MBIE Endeavour programme"/>
    <s v="Biotechnology &amp; Applied Microbiology"/>
    <s v="Biotechnology; Applied Microbiology and Biotechnology; General Medicine"/>
    <b v="0"/>
    <s v="No"/>
    <x v="1"/>
    <x v="1"/>
    <x v="1"/>
  </r>
  <r>
    <s v="10.1007/s00181-018-1473-0"/>
    <s v="oa repository (via OAI-PMH doi match)"/>
    <m/>
    <x v="5"/>
    <s v="Volatility-dependent correlations: further evidence of when, where and how"/>
    <s v="Clements, Adam; Scott, Ayesha; Silvennoinen, Annastiina"/>
    <n v="3"/>
    <s v="No"/>
    <s v="[Scott, Ayesha] Auckland Univ Technol, Private Bag 92006, Auckland 1142, New Zealand; [Clements, Adam; Silvennoinen, Annastiina] Queensland Univ Technol, GPO Box 2434, Brisbane, Qld 4001, Australia Clements, A., Queensland University of Technology, GPO Box 2434, Brisbane, QLD  4001, Australia; Scott, A., Auckland University of Technology, Private Bag 92006, Auckland, 1142, New Zealand; Silvennoinen, A., Queensland University of Technology, GPO Box 2434, Brisbane, QLD  4001, Australia"/>
    <n v="1"/>
    <s v="Scott, Ayesha"/>
    <s v="Scott, A (corresponding author), Auckland Univ Technol, Private Bag 92006, Auckland 1142, New Zealand."/>
    <s v="Scott, A"/>
    <s v="Yes"/>
    <s v="Empirical Economics"/>
    <x v="4"/>
    <s v="Springer Science and Business Media LLC"/>
    <x v="0"/>
    <s v="journal-article"/>
    <b v="0"/>
    <s v="submittedVersion"/>
    <s v="repository"/>
    <s v="Yes"/>
    <s v="eprints.qut.edu.au "/>
    <n v="1"/>
    <x v="0"/>
    <b v="0"/>
    <s v="0377-7332 1435-8921 "/>
    <s v="Yes"/>
    <s v="12 months"/>
    <s v="No"/>
    <m/>
    <s v="https://v2.sherpa.ac.uk/id/publication/12020"/>
    <n v="1"/>
    <n v="0"/>
    <s v="https://eprints.qut.edu.au/131844/1/ClementsScottSilvennoinen2017_EmpEcon_R%26R1.pdf"/>
    <s v="Yes"/>
    <s v="Yes"/>
    <m/>
    <m/>
    <m/>
    <s v="USD"/>
    <n v="3000"/>
    <n v="3000"/>
    <n v="1"/>
    <n v="0"/>
    <n v="0"/>
    <n v="1"/>
    <s v="http://www.altmetric.com/details.php?citation_id=45534732"/>
    <m/>
    <m/>
    <s v="Business &amp; Economics; Mathematical Methods In Social Sciences"/>
    <m/>
    <b v="0"/>
    <s v="No"/>
    <x v="1"/>
    <x v="0"/>
    <x v="5"/>
  </r>
  <r>
    <s v="10.1007/s00181-018-1480-1"/>
    <s v="oa repository (via OAI-PMH doi match)"/>
    <s v="cc-by-nc-nd"/>
    <x v="5"/>
    <s v="Time-varying contemporaneous spillovers during the European Debt Crisis"/>
    <s v="Finta, Marinela Adriana; Frijns, Bart; Tourani-Rad, Alireza"/>
    <n v="3"/>
    <s v="No"/>
    <s v="[Finta, Marinela Adriana] Singapore Management Univ, Sim Kee Boon Inst Financial Econ, Lee Kong Chian Sch Business, Adm Bldg,81 Victoria St, Singapore 188065, Singapore; [Frijns, Bart; Tourani-Rad, Alireza] Auckland Univ Technol, Dept Finance, Private Bag 92006, Auckland 1020, New Zealand Finta, M.A., Sim Kee Boon Institute for Financial Economics, Lee Kong Chian School of Business, Singapore Management University, Administration Building, 81 Victoria Street, Singapore, 188065, Singapore; Frijns, B., Department of Finance, Auckland University of Technology, Private Bag 92006, Auckland, 1020, New Zealand; Tourani-Rad, A., Department of Finance, Auckland University of Technology, Private Bag 92006, Auckland, 1020, New Zealand"/>
    <n v="1"/>
    <s v="Finta, Marinela Adriana, Frijns, Bart, Tourani-Rad, Alireza,"/>
    <s v="Finta, MA (corresponding author), Singapore Management Univ, Sim Kee Boon Inst Financial Econ, Lee Kong Chian Sch Business, Adm Bldg,81 Victoria St, Singapore 188065, Singapore."/>
    <m/>
    <s v="No"/>
    <s v="Empirical Economics"/>
    <x v="4"/>
    <s v="Springer Science and Business Media LLC"/>
    <x v="0"/>
    <s v="journal-article"/>
    <b v="0"/>
    <s v="acceptedVersion"/>
    <s v="repository"/>
    <s v="Yes"/>
    <s v="ink.library.smu.edu.sg "/>
    <n v="1"/>
    <x v="0"/>
    <b v="0"/>
    <s v="0377-7332 1435-8921 "/>
    <s v="Yes"/>
    <s v="12 months"/>
    <s v="No"/>
    <m/>
    <s v="https://v2.sherpa.ac.uk/id/publication/12020"/>
    <n v="1"/>
    <n v="2"/>
    <s v="https://ink.library.smu.edu.sg/soe_research/2475"/>
    <s v="Yes"/>
    <s v="Yes"/>
    <m/>
    <m/>
    <m/>
    <s v="USD"/>
    <n v="3000"/>
    <n v="3000"/>
    <n v="0"/>
    <n v="0"/>
    <n v="0"/>
    <n v="0"/>
    <m/>
    <m/>
    <m/>
    <s v="Business &amp; Economics; Mathematical Methods In Social Sciences"/>
    <s v="Economics and Econometrics; Statistics and Probability; Social Sciences (miscellaneous); Mathematics (miscellaneous)"/>
    <b v="0"/>
    <s v="No"/>
    <x v="1"/>
    <x v="0"/>
    <x v="5"/>
  </r>
  <r>
    <s v="10.1007/s10695-019-00669-8"/>
    <m/>
    <m/>
    <x v="1"/>
    <s v="Impact of acute handling stress, anaesthesia, and euthanasia on fish plasma biochemistry: implications for veterinary screening and metabolomic sampling"/>
    <s v="Young, Tim; Walker, Seumas P.; Alfaro, Andrea C.; Fletcher, Lauren M.; Murray, J. Sam; Lulijwa, Ronald; Symonds, Jane"/>
    <n v="7"/>
    <s v="No"/>
    <s v="[Young, Tim; Alfaro, Andrea C.; Lulijwa, Ronald] Auckland Univ Technol, Sch Sci, Fac Hlth &amp; Environm Sci, Aquaculture Biotechnol Res Grp, Private Bag 92006, Auckland 1142, New Zealand; [Young, Tim] Auckland Univ Technol, Sch Sci, Fac Hlth &amp; Environm Sci, Ctr Biomed &amp; Chem Sci, Private Bag 92006, Auckland 1142, New Zealand; [Lulijwa, Ronald] NARO, Rwebitaba Zonal Agr Res &amp; Dev Inst Rwebitaba ZARD, POB 96, Ft Portal, Uganda; [Walker, Seumas P.; Fletcher, Lauren M.; Murray, J. Sam; Symonds, Jane] Cawthron Inst, Nelson, New Zealand Young, T., Aquaculture Biotechnology Research Group, School of Science, Faculty of Health and Environmental Sciences, Auckland University of Technology, Private Bag 92006, Auckland, 1142, New Zealand, The Centre for Biomedical and Chemical Sciences, School of Science, Faculty of Health and Environmental Sciences, Auckland University of Technology, Private Bag 92006, Auckland, 1142, New Zealand; Walker, S.P., Cawthron Institute, Nelson, New Zealand; Alfaro, A.C., Aquaculture Biotechnology Research Group, School of Science, Faculty of Health and Environmental Sciences, Auckland University of Technology, Private Bag 92006, Auckland, 1142, New Zealand; Fletcher, L.M., Cawthron Institute, Nelson, New Zealand; Murray, J.S., Cawthron Institute, Nelson, New Zealand; Lulijwa, R., Aquaculture Biotechnology Research Group, School of Science, Faculty of Health and Environmental Sciences, Auckland University of Technology, Private Bag 92006, Auckland, 1142, New Zealand, Rwebitaba Zonal Agricultural Research and Development Institute (Rwebitaba-ZARDI), National Agricultural Research Organisation (NARO), P. O. Box 96, Fort Portal, Uganda; Symonds, J., Cawthron Institute, Nelson, New Zealand"/>
    <n v="1"/>
    <s v="Young, Tim, Alfaro, Andrea C., Lulijwa, Ronald"/>
    <s v="Alfaro, AC (corresponding author), Auckland Univ Technol, Sch Sci, Fac Hlth &amp; Environm Sci, Aquaculture Biotechnol Res Grp, Private Bag 92006, Auckland 1142, New Zealand."/>
    <s v="Alfaro, AC"/>
    <s v="Yes"/>
    <s v="Fish Physiology and Biochemistry"/>
    <x v="2"/>
    <s v="Springer Science and Business Media LLC"/>
    <x v="1"/>
    <s v="journal-article"/>
    <b v="0"/>
    <m/>
    <m/>
    <s v="No"/>
    <m/>
    <n v="0"/>
    <x v="0"/>
    <b v="0"/>
    <s v="0920-1742 1573-5168 "/>
    <s v="Yes"/>
    <s v="12 months"/>
    <s v="No"/>
    <m/>
    <s v="https://v2.sherpa.ac.uk/id/publication/12988"/>
    <n v="15"/>
    <n v="13"/>
    <m/>
    <s v="Yes"/>
    <s v="Yes"/>
    <m/>
    <m/>
    <m/>
    <s v="USD"/>
    <n v="3000"/>
    <n v="3000"/>
    <n v="2.25"/>
    <n v="0"/>
    <n v="0"/>
    <n v="5"/>
    <s v="http://www.altmetric.com/details.php?citation_id=62666313"/>
    <s v="Ministry of Business, Innovation and EmploymentNew Zealand Ministry of Business, Innovation and Employment (MBIE) [CAWX1606]; University of Auckland; Ministry of Business, Innovation and Employment, MBIE: CAWX1606"/>
    <s v="Ministry of Business, Innovation and Employment"/>
    <s v="Biochemistry &amp; Molecular Biology; Fisheries; Physiology"/>
    <s v="Aquatic Science; Biochemistry; Physiology; General Medicine"/>
    <b v="0"/>
    <s v="No"/>
    <x v="1"/>
    <x v="1"/>
    <x v="1"/>
  </r>
  <r>
    <s v="10.1007/s12671-019-01183-x"/>
    <m/>
    <m/>
    <x v="1"/>
    <s v="The Role of Dispositional Mindfulness and Self-compassion in Educator Stress"/>
    <s v="Hwang, Yoon-Suk; Medvedev, Oleg N.; Krägeloh, Chris; Hand, Kirstine; Noh, Jae-Eun; Singh, Nirbhay N."/>
    <n v="6"/>
    <s v="No"/>
    <s v="[Hwang, Yoon-Suk; Hand, Kirstine; Noh, Jae-Eun] Australian Catholic Univ, Inst Learning Sci &amp; Teacher Educ, Level 4,229 Elizabeth St, Brisbane Cbd, Qld 4000, Australia; [Medvedev, Oleg N.] Univ Waikato, Sch Psychol, Hamilton, New Zealand; [Kraegeloh, Chris] Auckland Univ Technol, Sch Publ Hlth &amp; Psychosocial Studies, Auckland, New Zealand; [Singh, Nirbhay N.] Augusta Univ, Med Coll Georgia, Dept Psychiat &amp; Hlth Behav, Augusta, GA USA Hwang, Y.-S., Institute for Learning Sciences &amp; Teacher Education, Australian Catholic University, Level 4, 229 Elizabeth Street, Brisbane CBD, QLD  4000, Australia; Medvedev, O.N., School of Psychology, The University of Waikato, Hamilton, New Zealand; Krägeloh, C., School of Public Health and Psychosocial Studies, Auckland University of Technology, Auckland, New Zealand; Hand, K., Institute for Learning Sciences &amp; Teacher Education, Australian Catholic University, Level 4, 229 Elizabeth Street, Brisbane CBD, QLD  4000, Australia; Noh, J.-E., Institute for Learning Sciences &amp; Teacher Education, Australian Catholic University, Level 4, 229 Elizabeth Street, Brisbane CBD, QLD  4000, Australia; Singh, N.N., Department of Psychiatry and Health Behavior, Medical College of Georgia, Augusta University, Augusta, GA, United States"/>
    <n v="1"/>
    <s v="Hwang, Yoon-Suk, Hand, Kirstine, Noh, Jae-Eun, Medvedev, Oleg N., Kraegeloh, Chris"/>
    <s v="Hwang, YS (corresponding author), Australian Catholic Univ, Inst Learning Sci &amp; Teacher Educ, Level 4,229 Elizabeth St, Brisbane Cbd, Qld 4000, Australia."/>
    <m/>
    <s v="No"/>
    <s v="Mindfulness"/>
    <x v="2"/>
    <s v="Springer Science and Business Media LLC"/>
    <x v="1"/>
    <s v="journal-article"/>
    <b v="0"/>
    <m/>
    <m/>
    <s v="No"/>
    <m/>
    <n v="0"/>
    <x v="0"/>
    <b v="0"/>
    <s v="1868-8527 1868-8535 "/>
    <s v="Yes"/>
    <s v="12 months"/>
    <s v="No"/>
    <m/>
    <s v="https://v2.sherpa.ac.uk/id/publication/17417"/>
    <n v="4"/>
    <n v="4"/>
    <m/>
    <s v="Yes"/>
    <s v="Yes"/>
    <m/>
    <m/>
    <m/>
    <s v="USD"/>
    <n v="3000"/>
    <n v="3000"/>
    <n v="4.7"/>
    <n v="0"/>
    <n v="0"/>
    <n v="7"/>
    <s v="http://www.altmetric.com/details.php?citation_id=61472246"/>
    <s v="Teachers Health Foundation; NSW Department of Education"/>
    <s v="Teachers Health Foundation; Teachers Health Foundation"/>
    <s v="Psychology; Psychiatry"/>
    <s v="Applied Psychology; Experimental and Cognitive Psychology; Developmental and Educational Psychology; Health(social science); Social Psychology"/>
    <b v="0"/>
    <s v="No"/>
    <x v="1"/>
    <x v="1"/>
    <x v="1"/>
  </r>
  <r>
    <s v="10.1108/JOSM-11-2018-0376"/>
    <m/>
    <m/>
    <x v="1"/>
    <s v="Social innovation in service: a conceptual framework and research agenda"/>
    <s v="Aksoy, Lerzan; Alkire (née Nasr), Linda; Choi, Sunmee; Kim, Peter Beomcheol; Zhang, Lu"/>
    <n v="5"/>
    <s v="No"/>
    <s v="[Aksoy, Lerzan] Fordham Univ, Gabelli Sch Business, New York, NY 10023 USA; [Alkire (nee Nasr), Linda] Texas State Univ, Dept Mkt, San Marcos, TX USA; [Choi, Sunmee] Yonsei Univ, Sch Business, Seoul, South Korea; [Kim, Peter Beomcheol] Auckland Univ Technol, Sch Hospitality &amp; Tourism, Auckland, New Zealand; [Zhang, Lu] Michigan State Univ, Eli Broad Coll Business, E Lansing, MI USA Aksoy, L., Gabelli School of Business, Fordham University, New York, NY, United States; Alkire (née Nasr), L., Department of Marketing, Texas State University, San Marcos, TX, United States; Choi, S., School of Business, Yonsei University, Seoul, South Korea; Kim, P.B., School of Hospitality and Tourism, Auckland University of Technology, Auckland, New Zealand; Zhang, L., Eli Broad College of Business, Michigan State University, East Lansing, MI, United States"/>
    <n v="1"/>
    <s v="Aksoy, Lerzan, Alkire (nee Nasr), Linda, Choi, Sunmee, Kim, Peter Beomcheol"/>
    <s v="Aksoy, L (corresponding author), Fordham Univ, Gabelli Sch Business, New York, NY 10023 USA."/>
    <m/>
    <s v="No"/>
    <s v="Journal of Service Management"/>
    <x v="2"/>
    <s v="Emerald"/>
    <x v="1"/>
    <s v="journal-article"/>
    <b v="0"/>
    <m/>
    <m/>
    <s v="No"/>
    <m/>
    <n v="0"/>
    <x v="0"/>
    <b v="0"/>
    <s v="1757-5818 "/>
    <s v="Yes"/>
    <s v="None"/>
    <s v="No"/>
    <m/>
    <s v="https://v2.sherpa.ac.uk/id/publication/2929"/>
    <n v="13"/>
    <n v="15"/>
    <m/>
    <s v="Yes"/>
    <s v="Yes"/>
    <m/>
    <m/>
    <m/>
    <s v="USD"/>
    <n v="3240"/>
    <n v="3240"/>
    <n v="0"/>
    <n v="0"/>
    <n v="0"/>
    <n v="0"/>
    <m/>
    <m/>
    <m/>
    <s v="Business &amp; Economics"/>
    <m/>
    <b v="0"/>
    <s v="No"/>
    <x v="1"/>
    <x v="1"/>
    <x v="1"/>
  </r>
  <r>
    <s v="10.1108/VJIKMS-11-2018-0108"/>
    <m/>
    <m/>
    <x v="1"/>
    <s v="User's feedback contribution to enhance professional online community: a motivational process"/>
    <s v="Zhang, Tingting; Wang, William Yu Chung; Techatassanasoontorn, Angsana A."/>
    <n v="3"/>
    <s v="No"/>
    <s v="[Zhang, Tingting] Univ Sci &amp; Technol Beijing, Sch Econ &amp; Management, Beijing, Peoples R China; [Wang, William Yu Chung] Univ Waikato, Sch Management &amp; Mkt, Hamilton, New Zealand; [Techatassanasoontorn, Angsana A.] Auckland Univ Technol, Dept Business Informat Syst, Auckland, New Zealand Zhang, T., School of Economics and Management, University of Science and Technology Beijing, Beijing, China; Wang, W.Y.C., School of Management and Marketing, University of Waikato, Hamilton, New Zealand; Techatassanasoontorn, A.A., Department of Business Information Systems, Auckland University of Technology, Auckland, New Zealand"/>
    <n v="1"/>
    <s v="Zhang, Tingting, Wang, William Yu Chung, Techatassanasoontorn, Angsana A.,"/>
    <s v="Zhang, TT (corresponding author), Univ Sci &amp; Technol Beijing, Sch Econ &amp; Management, Beijing, Peoples R China."/>
    <m/>
    <s v="No"/>
    <s v="VINE Journal of Information and Knowledge Management Systems"/>
    <x v="2"/>
    <s v="Emerald"/>
    <x v="1"/>
    <s v="journal-article"/>
    <b v="0"/>
    <m/>
    <m/>
    <s v="No"/>
    <m/>
    <n v="0"/>
    <x v="0"/>
    <b v="0"/>
    <s v="2059-5891 "/>
    <s v="Yes"/>
    <s v="None"/>
    <s v="No"/>
    <m/>
    <s v="https://v2.sherpa.ac.uk/id/publication/32405"/>
    <n v="2"/>
    <n v="1"/>
    <m/>
    <s v="Yes"/>
    <s v="Yes"/>
    <m/>
    <m/>
    <m/>
    <s v="USD"/>
    <n v="3240"/>
    <n v="3240"/>
    <n v="0"/>
    <n v="0"/>
    <n v="0"/>
    <n v="0"/>
    <m/>
    <s v="China National Natural Science Foundation ProjectNational Natural Science Foundation of China (NSFC) [71531013, 71729001]; Innovative Research Group Project of the National Natural Science Foundation of China, AIC: 71531013, 71729001"/>
    <m/>
    <s v="Information Science &amp; Library Science"/>
    <m/>
    <b v="0"/>
    <s v="No"/>
    <x v="1"/>
    <x v="1"/>
    <x v="1"/>
  </r>
  <r>
    <s v="10.1108/JSM-03-2018-0083"/>
    <m/>
    <m/>
    <x v="1"/>
    <s v="How location-based advertising elicits in-store purchase"/>
    <s v="Shieh, Chih-Hui; Xu, Yingzi; Ling, I-Ling"/>
    <n v="3"/>
    <s v="No"/>
    <s v="[Shieh, Chih-Hui] Natl Kaohsiung Univ Sci &amp; Technol, Dept Mkt &amp; Distribut Management, Kaohsiung, Taiwan; [Xu, Yingzi] Auckland Univ Technol, Fac Business &amp; Law, Auckland, New Zealand; [Ling, I-Ling] Kaohsiung Med Univ, Ctr Gen Educ, Kaohsiung, Taiwan Shieh, C.-H., Department of Marketing and Distribution Management, National Kaohsiung University of Science and Technology, Kaohsiung, Taiwan; Xu, Y., Faculty of Business and Law, Auckland University of Technology, Auckland, New Zealand; Ling, I.-L., Center for General Education, Kaohsiung Medical University, Kaohsiung, Taiwan"/>
    <n v="1"/>
    <s v="Shieh, Chih-Hui, Xu, Yingzi"/>
    <s v="Ling, IL (corresponding author), Kaohsiung Med Univ, Ctr Gen Educ, Kaohsiung, Taiwan."/>
    <m/>
    <s v="No"/>
    <s v="Journal of Services Marketing"/>
    <x v="2"/>
    <s v="Emerald"/>
    <x v="1"/>
    <s v="journal-article"/>
    <b v="0"/>
    <m/>
    <m/>
    <s v="No"/>
    <m/>
    <n v="0"/>
    <x v="0"/>
    <b v="0"/>
    <s v="0887-6045 "/>
    <s v="Yes"/>
    <s v="None"/>
    <s v="No"/>
    <m/>
    <s v="https://v2.sherpa.ac.uk/id/publication/2930"/>
    <n v="3"/>
    <n v="3"/>
    <m/>
    <s v="Yes"/>
    <s v="Yes"/>
    <m/>
    <m/>
    <m/>
    <s v="USD"/>
    <n v="3240"/>
    <n v="3240"/>
    <n v="0"/>
    <n v="0"/>
    <n v="0"/>
    <n v="0"/>
    <m/>
    <m/>
    <m/>
    <s v="Business &amp; Economics"/>
    <m/>
    <b v="0"/>
    <s v="No"/>
    <x v="1"/>
    <x v="1"/>
    <x v="1"/>
  </r>
  <r>
    <s v="10.1093/mnras/stz1559"/>
    <s v="oa repository (via OAI-PMH doi match)"/>
    <m/>
    <x v="5"/>
    <s v="Spica and the annual cycle of PKS B1322–110 scintillations"/>
    <s v="Bignall, Hayley: CSIRO Astronomy and Space Science, 26 Dick Perry Avenue, Kensington WA 6151, Australia; Reynolds, Cormac: CSIRO Astronomy and Space Science, 26 Dick Perry Avenue, Kensington WA 6151, Australia; Stevens, Jamie: CSIRO Paul Wild Observatory, 1828 Yarrie Lake Road, Narrabri NSW 2390, Australia; Bannister, Keith: CSIRO Astronomy and Space Science, PO Box 76, Epping NSW 1710, Australia; Johnston, Simon: CSIRO Astronomy and Space Science, PO Box 76, Epping NSW 1710, Australia; Tuntsov, Artem V: Manly Astrophysics, 15/41-42 East Esplanade, Manly NSW 2095, Australia; Walker, Mark A: Manly Astrophysics, 15/41-42 East Esplanade, Manly NSW 2095, Australia; Gulyaev, Sergei: Institute for Radio Astronomy and Space Research, Auckland University of Technology, 120 Mayoral Drive, Auckland 1010, New Zealand; Natusch, Tim: Institute for Radio Astronomy and Space Research, Auckland University of Technology, 120 Mayoral Drive, Auckland 1010, New Zealand; Weston, Stuart: Institute for Radio Astronomy and Space Research, Auckland University of Technology, 120 Mayoral Drive, Auckland 1010, New Zealand; MdSaid, Noor Masdiana: School of Mathematics and Physics, University of Tasmania, Hobart, Sandy Bay, TAS 7001, Australia; Kratzer, Matthew: Centre for Hypersonics, The University of Queensland, St. Lucia, QLD 4072, Australia"/>
    <n v="12"/>
    <s v="No"/>
    <s v="[Bignall, Hayley; Reynolds, Cormac] CSIRO Astron &amp; Space Sci, 26 Dick Perry Ave, Kensington, WA 6151, Australia; [Stevens, Jamie] CSIRO Paul Wild Observ, 1828 Yarrie Lake Rd, Narrabri, NSW 2390, Australia; [Bannister, Keith; Johnston, Simon] CSIRO Astron &amp; Space Sci, POB 76, Epping, NSW 1710, Australia; [Tuntsov, Artem V.; Walker, Mark A.] Manly Astrophys, 15-41-42 East Esplanade, Manly, NSW 2095, Australia; [Gulyaev, Sergei; Natusch, Tim; Weston, Stuart] Auckland Univ Technol, Inst Radio Astron &amp; Space Res, 120 Mayoral Dr, Auckland 1010, New Zealand; [Said, Noor Masdiana Md] Univ Tasmania, Sch Math &amp; Phys, Sandy Bay, Tas 7001, Australia; [Kratzer, Matthew] Univ Queensland, Ctr Hyperson, St Lucia, Qld 4072, Australia Bignall, H., CSIRO Astronomy and Space Science, 26 Dick Perry Avenue, Kensington, WA  6151, Australia; Reynolds, C., CSIRO Astronomy and Space Science, 26 Dick Perry Avenue, Kensington, WA  6151, Australia; Stevens, J., CSIRO Paul Wild Observatory, 1828 Yarrie Lake Road, Narrabri, NSW  2390, Australia; Bannister, K., CSIRO Astronomy and Space Science, PO Box 76, Epping, NSW  1710, Australia; Johnston, S., CSIRO Astronomy and Space Science, PO Box 76, Epping, NSW  1710, Australia; Tuntsov, A.V., Manly Astrophysics, 15/41-42 East Esplanade, Manly, NSW  2095, Australia; Walker, M.A., Manly Astrophysics, 15/41-42 East Esplanade, Manly, NSW  2095, Australia; Gulyaev, S., Institute for Radio Astronomy and Space Research, Auckland University of Technology, 120 Mayoral Drive, Auckland, 1010, New Zealand; Natusch, T., Institute for Radio Astronomy and Space Research, Auckland University of Technology, 120 Mayoral Drive, Auckland, 1010, New Zealand; Weston, S., Institute for Radio Astronomy and Space Research, Auckland University of Technology, 120 Mayoral Drive, Auckland, 1010, New Zealand; Said, N.M.M., School of Mathematics and Physics, University of Tasmania, Hobart, Sandy Bay, TAS  7001, Australia; Kratzer, M., Centre for Hypersonics, University of Queensland, St. Lucia, QLD  4072, Australia"/>
    <n v="1"/>
    <s v="Bignall, Hayley, Reynolds, Cormac, Stevens, Jamie, Bannister, Keith, Johnston, Simon, Tuntsov, Artem V., Walker, Mark A., Gulyaev, Sergei, Natusch, Tim, Weston, Stuart"/>
    <s v="Tuntsov, AV (corresponding author), Manly Astrophys, 15-41-42 East Esplanade, Manly, NSW 2095, Australia."/>
    <m/>
    <s v="No"/>
    <s v="Monthly Notices of the Royal Astronomical Society"/>
    <x v="2"/>
    <s v="Oxford University Press (OUP)"/>
    <x v="0"/>
    <s v="journal-article"/>
    <b v="0"/>
    <s v="submittedVersion"/>
    <s v="repository"/>
    <s v="Yes"/>
    <s v="arXiv.org openrepository.aut.ac.nz "/>
    <n v="2"/>
    <x v="0"/>
    <b v="0"/>
    <s v="0035-8711 1365-2966 "/>
    <s v="Yes"/>
    <s v="None"/>
    <s v="Yes"/>
    <s v="None"/>
    <s v="https://v2.sherpa.ac.uk/id/publication/24618"/>
    <n v="3"/>
    <n v="4"/>
    <s v="http://arxiv.org/pdf/1906.01141"/>
    <s v="Yes"/>
    <s v="Yes"/>
    <m/>
    <m/>
    <m/>
    <s v="USD"/>
    <n v="2760"/>
    <n v="2760"/>
    <n v="7.83"/>
    <n v="0"/>
    <n v="0"/>
    <n v="2"/>
    <s v="http://www.altmetric.com/details.php?citation_id=61522075"/>
    <s v="Commonwealth of AustraliaAustralian Government; Australia Telescope Compact Array (ATCA) project [C2914, C2965, C3214]; Array BioPharma; Australian National Fabrication Facility, ANFF; Commonwealth Scientific and Industrial Research Organisation, CSIRO: CSIRO"/>
    <m/>
    <s v="Astronomy &amp; Astrophysics"/>
    <s v="Space and Planetary Science; Astronomy and Astrophysics"/>
    <b v="1"/>
    <s v="Yes"/>
    <x v="0"/>
    <x v="0"/>
    <x v="5"/>
  </r>
  <r>
    <s v="10.1016/j.jclepro.2019.04.303"/>
    <s v="oa repository (via OAI-PMH doi match)"/>
    <m/>
    <x v="5"/>
    <s v="Circular supply chain management: A definition and structured literature review"/>
    <s v="Farooque, Muhammad; Zhang, Abraham; Thürer, Matthias; Qu, Ting; Huisingh, Donald"/>
    <n v="5"/>
    <s v="No"/>
    <s v="[Farooque, Muhammad; Zhang, Abraham] AUT Univ, AUT, Business Sch, Private Bag 92006, Auckland 1142, New Zealand; [Farooque, Muhammad] Sukkur IBA Univ, Sukkur, Pakistan; [Zhang, Abraham] Excelsia Coll, Lumen Res Inst, 69-71 Waterloo Rd, Macquarie Pk, NSW 2113, Australia; [Zhang, Abraham] Indiana Wesleyan Univ, 69-71 Waterloo Rd, Macquarie Pk, NSW 2113, Australia; [Thurer, Matthias; Qu, Ting] Jinan Univ, Sch Intelligent Syst Sci &amp; Engn, Zhuhai Campus, Zhuhai 519070, Peoples R China; [Qu, Ting] Jinan Univ, Inst Phys Internet, Zhuhai Campus, Zhuhai 519070, Peoples R China; [Huisingh, Donald] Politecn Milan, Dept Engn Management, Milan, Italy; [Huisingh, Donald] Univ Tennessee, Inst Secure &amp; Sustainable Environm, Knoxville, TN USA Farooque, M., Auckland University of Technology (AUT)Business School, AUT University, Private Bag 92006, Auckland, 1142, New Zealand, Sukkur IBA University, Sukkur, Pakistan; Zhang, A., Auckland University of Technology (AUT)Business School, AUT University, Private Bag 92006, Auckland, 1142, New Zealand, Lumen Research Institute, Excelsia College and Indiana Wesleyan University, 69-71 Waterloo Road, Macquarie Park, NSW  2113, Australia; Thürer, M., School of Intelligent Systems Science and Engineering, Jinan University (Zhuhai Campus), Zhuhai, 519070, China; Qu, T., School of Intelligent Systems Science and Engineering, Jinan University (Zhuhai Campus), Zhuhai, 519070, China, Institute of Physical Internet, Jinan University (Zhuhai Campus), Zhuhai, 519070, China; Huisingh, D., Department of Engineering Management, POLITECNICO DI MILANO, Italy, The Institute for a Secure and Sustainable Environment, University of Tennessee, Knoxville, United States"/>
    <n v="1"/>
    <s v="Farooque, Muhammad, Zhang, Abraham"/>
    <s v="Zhang, A (corresponding author), AUT Univ, AUT, Business Sch, Private Bag 92006, Auckland 1142, New Zealand."/>
    <s v="Zhang, A"/>
    <s v="Yes"/>
    <s v="Journal of Cleaner Production"/>
    <x v="2"/>
    <s v="Elsevier BV"/>
    <x v="0"/>
    <s v="journal-article"/>
    <b v="0"/>
    <s v="acceptedVersion"/>
    <s v="repository"/>
    <s v="Yes"/>
    <s v="repository.essex.ac.uk "/>
    <n v="1"/>
    <x v="0"/>
    <b v="0"/>
    <s v="0959-6526 "/>
    <s v="Yes"/>
    <s v="24 months"/>
    <s v="No"/>
    <m/>
    <s v="https://v2.sherpa.ac.uk/id/publication/13808"/>
    <n v="57"/>
    <n v="59"/>
    <s v="http://repository.essex.ac.uk/27964/1/CSCM%20Review%20paper_JCLP_authors_copy.pdf"/>
    <s v="Yes"/>
    <s v="Yes"/>
    <m/>
    <m/>
    <m/>
    <s v="USD"/>
    <n v="4050"/>
    <n v="4050"/>
    <n v="1.35"/>
    <n v="0"/>
    <n v="0"/>
    <n v="2"/>
    <s v="http://www.altmetric.com/details.php?citation_id=59738952"/>
    <s v="National Natural Science Foundation of ChinaNational Natural Science Foundation of China (NSFC) [51875251, 71872072]; Natural Science Foundation of Guangdong (China)National Natural Science Foundation of Guangdong Province [2016A030311041]; Blue Fire Project (Huizhou) Industry-University-Research Joint Innovation Fund of Ministry of Education (China) [CXZJHZ201722]; Fundamental Research Funds for the Central Universities (China)Fundamental Research Funds for the Central Universities [11618401]; CXZJHZ201722; National Natural Science Foundation of China, NSFC: 51875251, 71872072; Natural Science Foundation of Guangdong Province: 2016A030311041; Fundamental Research Funds for the Central Universities: 11618401"/>
    <s v="National Natural Science Foundation of China; Natural Science Foundation of Guangdong Province; Blue Fire Project (Huizhou) Industry-University-Research Joint Innovation Fund of Ministry of Education (China); Fundamental Research Funds for the Central Universities (China)"/>
    <s v="Science &amp; Technology - Other Topics; Engineering; Environmental Sciences &amp; Ecology"/>
    <s v="Renewable Energy;  Sustainability and the Environment; Strategy and Management; Industrial and Manufacturing Engineering; General Environmental Science"/>
    <b v="0"/>
    <s v="No"/>
    <x v="1"/>
    <x v="0"/>
    <x v="5"/>
  </r>
  <r>
    <s v="10.1080/09602011.2017.1364653"/>
    <s v="open (via crossref license)"/>
    <s v="cc-by-nc-nd"/>
    <x v="2"/>
    <s v="Recovery and adaptation after traumatic brain injury in New Zealand: Longitudinal qualitative findings over the first two years"/>
    <s v="Fadyl, Joanna K.: Centre for Person Centred Research, Auckland University of Technology, Auckland, New Zealand; Theadom, Alice: Centre for Person Centred Research, Auckland University of Technology, Auckland, New Zealand, National Institute for Stroke and Applied Neurosciences, Auckland University of Technology, Auckland, New Zealand; Channon, Alexis: Centre for Person Centred Research, Auckland University of Technology, Auckland, New Zealand; McPherson, Kathryn M.: Centre for Person Centred Research, Auckland University of Technology, Auckland, New Zealand, Health Research Council of New Zealand, Auckland, New Zealand"/>
    <n v="4"/>
    <s v="No"/>
    <s v="[Fadyl, Joanna K.; Theadom, Alice; Channon, Alexis; McPherson, Kathryn M.] Auckland Univ Technol, Ctr Person Ctr Res, Private Bag 92006, Auckland 1142, New Zealand; [Theadom, Alice] Auckland Univ Technol, Natl Inst Stroke &amp; Appl Neurosci, Auckland, New Zealand; [McPherson, Kathryn M.] Hlth Res Council New Zealand, Auckland, New Zealand Fadyl, J.K., Centre for Person Centred Research, Auckland University of Technology, Auckland, New Zealand; Theadom, A., Centre for Person Centred Research, Auckland University of Technology, Auckland, New Zealand, National Institute for Stroke and Applied Neurosciences, Auckland University of Technology, Auckland, New Zealand; Channon, A., Centre for Person Centred Research, Auckland University of Technology, Auckland, New Zealand; McPherson, K.M., Centre for Person Centred Research, Auckland University of Technology, Auckland, New Zealand, Health Research Council of New Zealand, Auckland, New Zealand"/>
    <n v="1"/>
    <s v="Fadyl, Joanna K., Theadom, Alice, Channon, Alexis, McPherson, Kathryn M."/>
    <s v="Fadyl, JK (corresponding author), Auckland Univ Technol, Ctr Person Ctr Res, Private Bag 92006, Auckland 1142, New Zealand."/>
    <s v="Fadyl, JK"/>
    <s v="Yes"/>
    <s v="Neuropsychological Rehabilitation"/>
    <x v="3"/>
    <s v="Informa UK Limited"/>
    <x v="0"/>
    <s v="journal-article"/>
    <b v="0"/>
    <s v="publishedVersion"/>
    <s v="publisher"/>
    <s v="No"/>
    <m/>
    <n v="0"/>
    <x v="0"/>
    <b v="0"/>
    <s v="0960-2011 1464-0694 "/>
    <s v="Yes"/>
    <s v="12 months"/>
    <s v="No"/>
    <m/>
    <s v="https://v2.sherpa.ac.uk/id/publication/1223"/>
    <n v="6"/>
    <n v="9"/>
    <s v="https://www.tandfonline.com/doi/pdf/10.1080/09602011.2017.1364653?needAccess=true"/>
    <s v="Yes"/>
    <s v="Yes"/>
    <m/>
    <m/>
    <m/>
    <s v="USD"/>
    <n v="2950"/>
    <n v="2950"/>
    <n v="0.25"/>
    <n v="0"/>
    <n v="0"/>
    <n v="1"/>
    <s v="http://www.altmetric.com/details.php?citation_id=26495874"/>
    <s v="Health Research Council of New ZealandHealth Research Council of New Zealand [10/471]; Health Research Council of New Zealand, HRC: 10/471"/>
    <s v="Health Research Council of New Zealand"/>
    <s v="Neurosciences &amp; Neurology; Psychology"/>
    <s v="Applied Psychology; Rehabilitation; Arts and Humanities (miscellaneous); Neuropsychology and Physiological Psychology"/>
    <b v="0"/>
    <s v="No"/>
    <x v="1"/>
    <x v="0"/>
    <x v="2"/>
  </r>
  <r>
    <s v="10.1080/10837450.2019.1602632"/>
    <m/>
    <m/>
    <x v="1"/>
    <s v="Controlled release of dexamethasone from poly(vinyl alcohol) hydrogel"/>
    <s v="Long, Jingjunjiao: Drug Delivery Research Group, Faculty of Health and Environmental Sciences, Auckland University of Technology, Auckland, New Zealand;; Nand, Ashveen V.: Health and Community and Animal and Environmental Sciences Network, Unitec Institute of Technology, Mount Albert, Auckland, New Zealand;; Bunt, Craig: Department of Agricultural Sciences, Faculty of Agriculture and Life Sciences, Lincoln University, Canterbury, New Zealand;; Seyfoddin, Ali: Drug Delivery Research Group, Faculty of Health and Environmental Sciences, Auckland University of Technology, Auckland, New Zealand;, Drug Delivery Research Group, Faculty of Health and Environmental Sciences, Auckland University of Technology, Auckland, New Zealand"/>
    <n v="4"/>
    <s v="No"/>
    <s v="[Long, Jingjunjiao; Seyfoddin, Ali] Auckland Univ Technol, Fac Hlth &amp; Environm Sci, Drug Delivery Res Grp, Auckland, New Zealand; [Nand, Ashveen V.] Unitec Inst Technol, Hlth &amp; Community &amp; Anim &amp; Environm Sci Network, Auckland, New Zealand; [Bunt, Craig] Lincoln Univ, Fac Agr &amp; Life Sci, Dept Agr Sci, Canterbury, New Zealand Long, J., Drug Delivery Research Group, Faculty of Health and Environmental Sciences, Auckland University of Technology, Auckland, New Zealand; Nand, A.V., Health and Community and Animal and Environmental Sciences Network, Unitec Institute of Technology, Mount Albert, Auckland, New Zealand; Bunt, C., Department of Agricultural Sciences, Faculty of Agriculture and Life Sciences, Lincoln University, Canterbury, New Zealand; Seyfoddin, A., Drug Delivery Research Group, Faculty of Health and Environmental Sciences, Auckland University of Technology, Auckland, New Zealand, Drug Delivery Research Group, Faculty of Health and Environmental Sciences, Auckland University of Technology, Auckland, New Zealand"/>
    <n v="1"/>
    <s v="Long, Jingjunjiao, Seyfoddin, Ali"/>
    <s v="Seyfoddin, A (corresponding author), Auckland Univ Technol, Drug Delivery Res Grp, Sch Sci, Fac Hlth &amp; Environm Sci, Level 5,WZ Bldg,34 St Paul St, Auckland 1010, New Zealand."/>
    <s v="Seyfoddin, A"/>
    <s v="Yes"/>
    <s v="Pharmaceutical Development and Technology"/>
    <x v="2"/>
    <s v="Informa UK Limited"/>
    <x v="1"/>
    <s v="journal-article"/>
    <b v="0"/>
    <m/>
    <m/>
    <s v="No"/>
    <m/>
    <n v="0"/>
    <x v="0"/>
    <b v="0"/>
    <s v="1083-7450 1097-9867 "/>
    <s v="Yes"/>
    <s v="12 months"/>
    <s v="No"/>
    <m/>
    <s v="https://v2.sherpa.ac.uk/id/publication/973"/>
    <m/>
    <n v="3"/>
    <m/>
    <s v="Yes"/>
    <s v="Yes"/>
    <m/>
    <m/>
    <m/>
    <s v="USD"/>
    <n v="2950"/>
    <n v="2950"/>
    <n v="0.75"/>
    <n v="0"/>
    <n v="0"/>
    <n v="1"/>
    <s v="http://www.altmetric.com/details.php?citation_id=58285743"/>
    <m/>
    <m/>
    <s v="Pharmacology &amp; Pharmacy"/>
    <s v="Pharmaceutical Science; General Medicine"/>
    <b v="0"/>
    <s v="No"/>
    <x v="1"/>
    <x v="1"/>
    <x v="1"/>
  </r>
  <r>
    <s v="10.1080/11745398.2018.1484782"/>
    <m/>
    <m/>
    <x v="1"/>
    <s v="Sole surfers?: exploring family status and travel behaviour among surf travellers"/>
    <s v="Porter, Brooke A.: School of Hospitality and Tourism, Auckland University of Technology, Auckland, New Zealand, Coral Triangle Conservancy, 14/F Net Cube Centre, Bonifacio Global City, Taguig, Philippines; Usher, Lindsay E.: Park, Recreation and Tourism Studies, Human Movement Sciences Dept, Student Recreation Centre, Old Dominion University, Norfolk, USA"/>
    <n v="2"/>
    <s v="No"/>
    <s v="[Porter, Brooke A.] Auckland Univ Technol, Sch Hospitality &amp; Tourism, Auckland, New Zealand; [Porter, Brooke A.] Coral Triangle Conservancy, 14-F Net Cube Ctr, Bonifacio Global City, Taguig, Philippines; [Usher, Lindsay E.] Old Dominion Univ, Human Movement Sci Dept, Pk Recreat &amp; Tourism Studies, Student Recreat Ctr, Norfolk, VA USA Porter, B.A., School of Hospitality and Tourism, Auckland University of Technology, Auckland, New Zealand, Coral Triangle Conservancy, 14/F Net Cube Centre, Bonifacio Global City, Taguig, Philippines; Usher, L.E., Park, Recreation and Tourism Studies, Human Movement Sciences Dept, Student Recreation Centre, Old Dominion University, Norfolk, United States"/>
    <n v="1"/>
    <s v="Porter, Brooke A."/>
    <s v="Porter, BA (corresponding author), Auckland Univ Technol, Sch Hospitality &amp; Tourism, Auckland, New Zealand.; Porter, BA (corresponding author), Coral Triangle Conservancy, 14-F Net Cube Ctr, Bonifacio Global City, Taguig, Philippines."/>
    <s v="Porter, BA"/>
    <s v="Yes"/>
    <s v="Annals of Leisure Research"/>
    <x v="4"/>
    <s v="Informa UK Limited"/>
    <x v="1"/>
    <s v="journal-article"/>
    <b v="0"/>
    <m/>
    <m/>
    <s v="No"/>
    <m/>
    <n v="0"/>
    <x v="0"/>
    <b v="0"/>
    <s v="1174-5398 2159-6816 "/>
    <s v="Yes"/>
    <s v="18 months"/>
    <s v="No"/>
    <m/>
    <s v="https://v2.sherpa.ac.uk/id/publication/18967"/>
    <n v="6"/>
    <n v="4"/>
    <m/>
    <s v="Yes"/>
    <s v="Yes"/>
    <m/>
    <m/>
    <m/>
    <s v="USD"/>
    <n v="2950"/>
    <n v="2950"/>
    <n v="2.85"/>
    <n v="0"/>
    <n v="0"/>
    <n v="6"/>
    <s v="http://www.altmetric.com/details.php?citation_id=43538036"/>
    <m/>
    <m/>
    <s v="Social Sciences - Other Topics"/>
    <s v="Tourism;  Leisure and Hospitality Management; Geography;  Planning and Development; Cultural Studies; Social Psychology"/>
    <b v="0"/>
    <s v="No"/>
    <x v="1"/>
    <x v="1"/>
    <x v="1"/>
  </r>
  <r>
    <s v="10.3389/fmicb.2019.01820"/>
    <s v="oa journal (via doaj)"/>
    <m/>
    <x v="0"/>
    <s v="Perspectives on the Impact of Sampling Design and Intensity on Soil Microbial Diversity Estimates"/>
    <s v="Hermans, Syrie M.; Buckley, Hannah L.; Lear, Gavin"/>
    <n v="3"/>
    <s v="No"/>
    <s v="[Hermans, Syrie M.; Lear, Gavin] Univ Auckland, Sch Biol Sci, Auckland, New Zealand; [Buckley, Hannah L.] Auckland Univ Technol, Sch Sci, Auckland, New Zealand Hermans, S.M., School of Biological Sciences, The University of Auckland, Auckland, New Zealand; Buckley, H.L., School of Science, Auckland University of Technology, Auckland, New Zealand; Lear, G., School of Biological Sciences, The University of Auckland, Auckland, New Zealand"/>
    <n v="1"/>
    <s v="Hermans, Syrie M., Lear, Gavin, Buckley, Hannah L.,"/>
    <s v="Lear, G (corresponding author), Univ Auckland, Sch Biol Sci, Auckland, New Zealand."/>
    <m/>
    <s v="No"/>
    <s v="Frontiers in Microbiology"/>
    <x v="2"/>
    <s v="Frontiers Media SA"/>
    <x v="0"/>
    <s v="journal-article"/>
    <b v="1"/>
    <s v="publishedVersion"/>
    <s v="publisher"/>
    <s v="Yes"/>
    <s v="europepmc.org "/>
    <n v="1"/>
    <x v="0"/>
    <b v="1"/>
    <s v="1664-302X "/>
    <s v="Yes"/>
    <s v="None"/>
    <s v="Yes"/>
    <s v="None"/>
    <s v="https://v2.sherpa.ac.uk/id/publication/22699"/>
    <n v="2"/>
    <n v="2"/>
    <s v="https://doi.org/10.3389/fmicb.2019.01820"/>
    <s v="Yes"/>
    <s v="Yes"/>
    <s v="Yes"/>
    <s v="USD"/>
    <n v="2950"/>
    <m/>
    <m/>
    <n v="2950"/>
    <n v="3.6"/>
    <n v="0"/>
    <n v="0"/>
    <n v="7"/>
    <s v="http://www.altmetric.com/details.php?citation_id=64683704"/>
    <m/>
    <m/>
    <s v="Microbiology"/>
    <s v="Microbiology (medical); Microbiology"/>
    <b v="0"/>
    <s v="No"/>
    <x v="1"/>
    <x v="0"/>
    <x v="0"/>
  </r>
  <r>
    <s v="10.1108/PAR-06-2018-0040"/>
    <m/>
    <m/>
    <x v="1"/>
    <s v="Self-efficacy and self-regulatory factors as impediments to Pasifika students' success in accounting education"/>
    <s v="Ali, Irshad; Narayan, Anil K."/>
    <n v="2"/>
    <s v="No"/>
    <s v="[Ali, Irshad; Narayan, Anil K.] AUT Univ, Dept Accounting, Auckland, New Zealand Ali, I., Department of Accounting, AUT University, Auckland, New Zealand; Narayan, A.K., Department of Accounting, AUT University, Auckland, New Zealand"/>
    <n v="1"/>
    <s v="Ali, Irshad, Narayan, Anil K.,"/>
    <s v="Ali, I (corresponding author), AUT Univ, Dept Accounting, Auckland, New Zealand."/>
    <s v="Ali, I"/>
    <s v="Yes"/>
    <s v="Pacific Accounting Review"/>
    <x v="2"/>
    <s v="Emerald"/>
    <x v="1"/>
    <s v="journal-article"/>
    <b v="0"/>
    <m/>
    <m/>
    <s v="No"/>
    <m/>
    <n v="0"/>
    <x v="0"/>
    <b v="0"/>
    <s v="0114-0582 "/>
    <s v="Yes"/>
    <s v="None"/>
    <s v="No"/>
    <m/>
    <s v="https://v2.sherpa.ac.uk/id/publication/2968"/>
    <m/>
    <n v="0"/>
    <m/>
    <s v="Yes"/>
    <s v="Yes"/>
    <m/>
    <m/>
    <m/>
    <s v="USD"/>
    <n v="3240"/>
    <n v="3240"/>
    <n v="0.25"/>
    <n v="0"/>
    <n v="0"/>
    <n v="0"/>
    <s v="http://www.altmetric.com/details.php?citation_id=65395375"/>
    <m/>
    <m/>
    <s v="Business &amp; Economics"/>
    <m/>
    <b v="0"/>
    <s v="No"/>
    <x v="1"/>
    <x v="1"/>
    <x v="1"/>
  </r>
  <r>
    <s v="10.1108/PAR-10-2017-0086"/>
    <m/>
    <m/>
    <x v="1"/>
    <s v="Photographs depicting CSR: captured reality or creative illusion?"/>
    <s v="Chong, Sabrina; Narayan, Anil K.; Ali, Irshad"/>
    <n v="3"/>
    <s v="No"/>
    <s v="[Chong, Sabrina; Narayan, Anil K.; Ali, Irshad] Auckland Univ Technol, Dept Accounting, Auckland, New Zealand Chong, S., Department of Accounting, Auckland University of Technology, Auckland, New Zealand; Narayan, A.K., Department of Accounting, Auckland University of Technology, Auckland, New Zealand; Ali, I., Department of Accounting, Auckland University of Technology, Auckland, New Zealand"/>
    <n v="1"/>
    <s v="Chong, Sabrina, Narayan, Anil K., Ali, Irshad,"/>
    <s v="Chong, S (corresponding author), Auckland Univ Technol, Dept Accounting, Auckland, New Zealand."/>
    <s v="Chong, S"/>
    <s v="Yes"/>
    <s v="Pacific Accounting Review"/>
    <x v="2"/>
    <s v="Emerald"/>
    <x v="1"/>
    <s v="journal-article"/>
    <b v="0"/>
    <m/>
    <m/>
    <s v="No"/>
    <m/>
    <n v="0"/>
    <x v="0"/>
    <b v="0"/>
    <s v="0114-0582 "/>
    <s v="Yes"/>
    <s v="None"/>
    <s v="No"/>
    <m/>
    <s v="https://v2.sherpa.ac.uk/id/publication/2968"/>
    <n v="5"/>
    <n v="3"/>
    <m/>
    <s v="Yes"/>
    <s v="Yes"/>
    <m/>
    <m/>
    <m/>
    <s v="USD"/>
    <n v="3240"/>
    <n v="3240"/>
    <n v="0"/>
    <n v="0"/>
    <n v="0"/>
    <n v="0"/>
    <m/>
    <m/>
    <m/>
    <s v="Business &amp; Economics"/>
    <m/>
    <b v="0"/>
    <s v="No"/>
    <x v="1"/>
    <x v="1"/>
    <x v="1"/>
  </r>
  <r>
    <s v="10.1109/PESGM40551.2019.8973605"/>
    <m/>
    <m/>
    <x v="1"/>
    <s v="Dynamic Energy Scheduling for Virtual Power Plant with Prosumer Resources Using Game Theory"/>
    <s v="Zhang, Jianchao; Seet, Boon-Chong; Lie, Tek Tjing"/>
    <n v="3"/>
    <s v="No"/>
    <s v=" Zhang, J., Auckland University of Technology, Dept. Electrical and Electronic Engineering, New Zealand; Seet, B.-C., Auckland University of Technology, Dept. Electrical and Electronic Engineering, New Zealand; Lie, T.T., Auckland University of Technology, Dept. Electrical and Electronic Engineering, New Zealand"/>
    <n v="3"/>
    <s v="Zhang, J.; Seet, B.-C.; Lie, T.T."/>
    <m/>
    <m/>
    <s v="No"/>
    <s v="2019 IEEE Power &amp; Energy Society General Meeting (PESGM)"/>
    <x v="0"/>
    <s v="IEEE"/>
    <x v="1"/>
    <s v="proceedings-article"/>
    <b v="0"/>
    <m/>
    <m/>
    <s v="No"/>
    <m/>
    <n v="0"/>
    <x v="0"/>
    <b v="0"/>
    <m/>
    <m/>
    <m/>
    <m/>
    <m/>
    <m/>
    <m/>
    <n v="0"/>
    <m/>
    <s v="No"/>
    <s v="Yes"/>
    <m/>
    <m/>
    <m/>
    <m/>
    <m/>
    <m/>
    <n v="0"/>
    <n v="0"/>
    <n v="0"/>
    <n v="0"/>
    <m/>
    <m/>
    <m/>
    <m/>
    <m/>
    <b v="0"/>
    <s v="No"/>
    <x v="1"/>
    <x v="1"/>
    <x v="1"/>
  </r>
  <r>
    <s v="10.1109/TrustCom/BigDataSE.2019.00063"/>
    <m/>
    <m/>
    <x v="1"/>
    <s v="TRIM, Wear Levelling and Garbage Collection on Solid State Drives: A Prediction Model for Forensic Investigators"/>
    <s v="Nisbet, Alastair; Jacob, Rijo"/>
    <n v="2"/>
    <s v="No"/>
    <s v="[Nisbet, Alastair; Jacob, Rijo] Auckland Univ Technol, Sch Engn Comp &amp; Math Sci, Cybersecur Res Lab, ITSE Dept, Auckland, New Zealand Nisbet, A., ITSE Department, Cybersecurity Research Laboratory, School of Engineering, Computer and Mathematical Sciences, Auckland University of Technology, Auckland, New Zealand; Jacob, R., ITSE Department, Cybersecurity Research Laboratory, School of Engineering, Computer and Mathematical Sciences, Auckland University of Technology, Auckland, New Zealand"/>
    <n v="1"/>
    <s v="Nisbet, Alastair, Jacob, Rijo,"/>
    <s v="Nisbet, A (corresponding author), Auckland Univ Technol, Sch Engn Comp &amp; Math Sci, Cybersecur Res Lab, ITSE Dept, Auckland, New Zealand."/>
    <s v="Nisbet, A"/>
    <s v="Yes"/>
    <s v="2019 18th IEEE International Conference On Trust, Security And Privacy In Computing And Communications/13th IEEE International Conference On Big Data Science And Engineering (TrustCom/BigDataSE)"/>
    <x v="2"/>
    <s v="IEEE"/>
    <x v="1"/>
    <s v="proceedings-article"/>
    <b v="0"/>
    <m/>
    <m/>
    <s v="No"/>
    <m/>
    <n v="0"/>
    <x v="0"/>
    <b v="0"/>
    <m/>
    <m/>
    <m/>
    <m/>
    <m/>
    <m/>
    <m/>
    <n v="0"/>
    <m/>
    <s v="Yes"/>
    <s v="Yes"/>
    <m/>
    <m/>
    <m/>
    <m/>
    <m/>
    <m/>
    <n v="0"/>
    <n v="0"/>
    <n v="0"/>
    <n v="0"/>
    <m/>
    <m/>
    <m/>
    <s v="Computer Science"/>
    <m/>
    <b v="0"/>
    <s v="No"/>
    <x v="1"/>
    <x v="1"/>
    <x v="1"/>
  </r>
  <r>
    <s v="10.1007/s10916-019-1365-7"/>
    <m/>
    <m/>
    <x v="1"/>
    <s v="A Systematic Review of Wearable Sensors and IoT-Based Monitoring Applications for Older Adults – a Focus on Ageing Population and Independent Living"/>
    <s v="Baig, Mirza Mansoor; Afifi, Shereen; GholamHosseini, Hamid; Mirza, Farhaan"/>
    <n v="4"/>
    <s v="No"/>
    <s v="[Baig, Mirza Mansoor; Afifi, Shereen; GholamHosseini, Hamid; Mirza, Farhaan] Auckland Univ Technol, Sch Engn Comp &amp; Math Sci, Private Bag 92006, Auckland 1142, New Zealand Baig, M.M., School of Engineering, Computer and Mathematical Sciences, Auckland University of Technology, Private Bag 92006, Auckland, 1142, New Zealand; Afifi, S., School of Engineering, Computer and Mathematical Sciences, Auckland University of Technology, Private Bag 92006, Auckland, 1142, New Zealand; GholamHosseini, H., School of Engineering, Computer and Mathematical Sciences, Auckland University of Technology, Private Bag 92006, Auckland, 1142, New Zealand; Mirza, F., School of Engineering, Computer and Mathematical Sciences, Auckland University of Technology, Private Bag 92006, Auckland, 1142, New Zealand"/>
    <n v="1"/>
    <s v="Baig, Mirza Mansoor, Afifi, Shereen, GholamHosseini, Hamid, Mirza, Farhaan,"/>
    <s v="Baig, MM (corresponding author), Auckland Univ Technol, Sch Engn Comp &amp; Math Sci, Private Bag 92006, Auckland 1142, New Zealand."/>
    <s v="Baig, MM"/>
    <s v="Yes"/>
    <s v="Journal of Medical Systems"/>
    <x v="2"/>
    <s v="Springer Science and Business Media LLC"/>
    <x v="1"/>
    <s v="journal-article"/>
    <b v="0"/>
    <m/>
    <m/>
    <s v="No"/>
    <m/>
    <n v="0"/>
    <x v="0"/>
    <b v="0"/>
    <s v="0148-5598 1573-689X "/>
    <s v="Yes"/>
    <s v="12 months"/>
    <s v="No"/>
    <m/>
    <s v="https://v2.sherpa.ac.uk/id/publication/14311"/>
    <n v="25"/>
    <n v="38"/>
    <m/>
    <s v="Yes"/>
    <s v="Yes"/>
    <m/>
    <m/>
    <m/>
    <s v="USD"/>
    <n v="3000"/>
    <n v="3000"/>
    <n v="0"/>
    <n v="0"/>
    <n v="0"/>
    <n v="0"/>
    <m/>
    <m/>
    <m/>
    <s v="Health Care Sciences &amp; Services; Medical Informatics"/>
    <s v="Health Informatics; Health Information Management; Medicine (miscellaneous); Information Systems"/>
    <b v="0"/>
    <s v="No"/>
    <x v="1"/>
    <x v="1"/>
    <x v="1"/>
  </r>
  <r>
    <s v="10.1016/j.system.2019.04.003"/>
    <m/>
    <m/>
    <x v="1"/>
    <s v="Teachers' cognitions of corrective feedback on pronunciation: Their beliefs, perceptions and practices"/>
    <s v="Couper, Graeme"/>
    <n v="1"/>
    <s v="No"/>
    <s v="[Couper, Graeme] AUT Univ, Sch Language &amp; Culture, Private Bag 92006, Auckland 1142, New Zealand Couper, G., School of Language and Culture, AUT University, Private Bag 92006, Auckland, 1142, New Zealand"/>
    <n v="1"/>
    <s v="Couper, Graeme,"/>
    <s v="Couper, G (corresponding author), AUT Univ, Sch Language &amp; Culture, Private Bag 92006, Auckland 1142, New Zealand."/>
    <s v="Couper, G"/>
    <s v="Yes"/>
    <s v="System"/>
    <x v="2"/>
    <s v="Elsevier BV"/>
    <x v="1"/>
    <s v="journal-article"/>
    <b v="0"/>
    <m/>
    <m/>
    <s v="No"/>
    <m/>
    <n v="0"/>
    <x v="0"/>
    <b v="0"/>
    <s v="0346-251X "/>
    <s v="Yes"/>
    <s v="24 months"/>
    <s v="No"/>
    <m/>
    <s v="https://v2.sherpa.ac.uk/id/publication/16930"/>
    <n v="5"/>
    <n v="2"/>
    <m/>
    <s v="Yes"/>
    <s v="Yes"/>
    <m/>
    <m/>
    <m/>
    <s v="USD"/>
    <n v="1800"/>
    <n v="1800"/>
    <n v="0.5"/>
    <n v="0"/>
    <n v="0"/>
    <n v="1"/>
    <s v="http://www.altmetric.com/details.php?citation_id=59481151"/>
    <s v="Auckland University of Technology [AX14/17]; Auckland University of Technology, New Zealand, AUT: AX14/17"/>
    <s v="Auckland University of Technology, New Zealand; School of Language and Culture and the Faculty of Culture and Society"/>
    <s v="Education &amp; Educational Research; Linguistics"/>
    <s v="Linguistics and Language; Education; Language and Linguistics"/>
    <b v="0"/>
    <s v="No"/>
    <x v="1"/>
    <x v="1"/>
    <x v="1"/>
  </r>
  <r>
    <s v="10.1007/s10459-019-09879-4"/>
    <s v="open (via page says license)"/>
    <m/>
    <x v="2"/>
    <s v="Interprofessional practice: beyond competence"/>
    <s v="Flood, Brenda; Smythe, Liz; Hocking, Clare; Jones, Marion"/>
    <n v="4"/>
    <s v="No"/>
    <s v="[Flood, Brenda; Smythe, Liz; Hocking, Clare] Auckland Univ Technol, Fac Hlth &amp; Environm Sci, Auckland, New Zealand; [Jones, Marion] Auckland Univ Technol, Grad Res Sch, Auckland, New Zealand Flood, B., Faculty of Health and Environmental Sciences, Auckland University of Technology, Auckland, New Zealand; Smythe, L., Faculty of Health and Environmental Sciences, Auckland University of Technology, Auckland, New Zealand; Hocking, C., Faculty of Health and Environmental Sciences, Auckland University of Technology, Auckland, New Zealand; Jones, M., Graduate Research School, Auckland University of Technology, Auckland, New Zealand"/>
    <n v="1"/>
    <s v="Flood, Brenda, Smythe, Liz, Hocking, Clare, Jones, Marion,"/>
    <s v="Flood, B (corresponding author), Auckland Univ Technol, Fac Hlth &amp; Environm Sci, Auckland, New Zealand."/>
    <s v="Flood, B"/>
    <s v="Yes"/>
    <s v="Advances in Health Sciences Education"/>
    <x v="2"/>
    <s v="Springer Science and Business Media LLC"/>
    <x v="0"/>
    <s v="journal-article"/>
    <b v="0"/>
    <s v="publishedVersion"/>
    <s v="publisher"/>
    <s v="Yes"/>
    <s v="europepmc.org openrepository.aut.ac.nz "/>
    <n v="2"/>
    <x v="0"/>
    <b v="0"/>
    <s v="1382-4996 1573-1677 "/>
    <s v="Yes"/>
    <s v="12 months"/>
    <s v="No"/>
    <m/>
    <s v="https://v2.sherpa.ac.uk/id/publication/16364"/>
    <n v="2"/>
    <n v="3"/>
    <s v="https://doi.org/10.1007/s10459-019-09879-4"/>
    <s v="Yes"/>
    <s v="Yes"/>
    <m/>
    <m/>
    <m/>
    <s v="USD"/>
    <n v="3000"/>
    <n v="3000"/>
    <n v="2.85"/>
    <n v="0"/>
    <n v="0"/>
    <n v="6"/>
    <s v="http://www.altmetric.com/details.php?citation_id=63876675"/>
    <m/>
    <m/>
    <s v="Education &amp; Educational Research; Health Care Sciences &amp; Services"/>
    <s v="Education; General Medicine"/>
    <b v="1"/>
    <s v="Yes"/>
    <x v="0"/>
    <x v="0"/>
    <x v="2"/>
  </r>
  <r>
    <s v="10.1038/s41430-018-0352-2"/>
    <m/>
    <m/>
    <x v="1"/>
    <s v="Wicked problems: the challenge of food safety versus food security—working towards the SDG goals?"/>
    <s v="Rush, Elaine"/>
    <n v="1"/>
    <s v="No"/>
    <s v="[Rush, Elaine] Auckland Univ Technol, Fac Hlth &amp; Environm Sci, Sch Sport &amp; Recreat, Auckland, New Zealand Rush, E., School of Sport and Recreation, Faculty of Health and Environmental Sciences, Auckland University of Technology, Auckland, New Zealand"/>
    <n v="1"/>
    <s v="Rush, Elaine,"/>
    <s v="Rush, E (corresponding author), Auckland Univ Technol, Fac Hlth &amp; Environm Sci, Sch Sport &amp; Recreat, Auckland, New Zealand."/>
    <s v="Rush, E"/>
    <s v="Yes"/>
    <s v="European Journal of Clinical Nutrition"/>
    <x v="4"/>
    <s v="Springer Science and Business Media LLC"/>
    <x v="1"/>
    <s v="journal-article"/>
    <b v="0"/>
    <m/>
    <m/>
    <s v="No"/>
    <m/>
    <n v="0"/>
    <x v="0"/>
    <b v="0"/>
    <s v="0954-3007 1476-5640 "/>
    <s v="No"/>
    <m/>
    <s v="No"/>
    <m/>
    <s v="https://v2.sherpa.ac.uk/id/publication/1638"/>
    <n v="2"/>
    <n v="1"/>
    <m/>
    <s v="Yes"/>
    <s v="Yes"/>
    <m/>
    <m/>
    <m/>
    <s v="USD"/>
    <n v="3300"/>
    <n v="3300"/>
    <n v="1.5"/>
    <n v="0"/>
    <n v="0"/>
    <n v="3"/>
    <s v="http://www.altmetric.com/details.php?citation_id=51043205"/>
    <m/>
    <m/>
    <s v="Nutrition &amp; Dietetics"/>
    <m/>
    <b v="0"/>
    <s v="No"/>
    <x v="1"/>
    <x v="1"/>
    <x v="1"/>
  </r>
  <r>
    <s v="10.1109/PowerAfrica.2019.8928827"/>
    <m/>
    <m/>
    <x v="1"/>
    <s v="Specific Medium-Term Subtransmission Network Reinforcement: : Evaluation of the Technical Economic Implications using Capacitors"/>
    <s v="R, Oladeji Ifedayo; R., Adu Michael; S., Itodo Emmanuel"/>
    <n v="3"/>
    <s v="No"/>
    <s v=" Oladeji Ifedayo, R., Auckland University of Technology (AUT), Department of Electrical and Electronics Engineering, New Zealand; Adu Michael, R., Federal University of Technology Akure (FUTA), Department of Electrical and Electronics Engineering, Nigeria; Itodo Emmanuel, S., Federal University of Technology Akure (FUTA), Department of Electrical and Electronics Engineering, Nigeria"/>
    <n v="1"/>
    <s v="Oladeji Ifedayo, R."/>
    <m/>
    <m/>
    <s v="No"/>
    <s v="2019 IEEE PES/IAS PowerAfrica"/>
    <x v="2"/>
    <s v="IEEE"/>
    <x v="1"/>
    <s v="proceedings-article"/>
    <b v="0"/>
    <m/>
    <m/>
    <s v="No"/>
    <m/>
    <n v="0"/>
    <x v="0"/>
    <b v="0"/>
    <m/>
    <m/>
    <m/>
    <m/>
    <m/>
    <m/>
    <m/>
    <n v="0"/>
    <m/>
    <s v="No"/>
    <s v="Yes"/>
    <m/>
    <m/>
    <m/>
    <m/>
    <m/>
    <m/>
    <n v="0"/>
    <n v="0"/>
    <n v="0"/>
    <n v="0"/>
    <m/>
    <m/>
    <m/>
    <m/>
    <m/>
    <b v="0"/>
    <s v="No"/>
    <x v="1"/>
    <x v="1"/>
    <x v="1"/>
  </r>
  <r>
    <s v="10.1109/TrustCom/BigDataSE.2019.00065"/>
    <m/>
    <m/>
    <x v="1"/>
    <s v="Defeating Fake Food Labels Using Watermarking and Biosequence Analysis"/>
    <s v="Naidu, Vijay; Mohanty, Manoranjan"/>
    <n v="2"/>
    <s v="No"/>
    <s v="[Naidu, Vijay] Auckland Univ Technol, Sch Engn Comp &amp; Math Sc, Auckland, New Zealand; [Mohanty, Manoranjan] Univ Auckland, Sch Comp Sci, Auckland, New Zealand Naidu, V., School of Eng., Comp. and Math. Sc., Auckland University of Technology, Auckland, New Zealand; Mohanty, M., School of Computer Science, University of Auckland, Auckland, New Zealand"/>
    <n v="1"/>
    <s v="Naidu, Vijay"/>
    <s v="Naidu, V (corresponding author), Auckland Univ Technol, Sch Engn Comp &amp; Math Sc, Auckland, New Zealand."/>
    <s v="Naidu, V"/>
    <s v="Yes"/>
    <s v="2019 18th IEEE International Conference On Trust, Security And Privacy In Computing And Communications/13th IEEE International Conference On Big Data Science And Engineering (TrustCom/BigDataSE)"/>
    <x v="2"/>
    <s v="IEEE"/>
    <x v="1"/>
    <s v="proceedings-article"/>
    <b v="0"/>
    <m/>
    <m/>
    <s v="No"/>
    <m/>
    <n v="0"/>
    <x v="0"/>
    <b v="0"/>
    <m/>
    <m/>
    <m/>
    <m/>
    <m/>
    <m/>
    <m/>
    <n v="0"/>
    <m/>
    <s v="Yes"/>
    <s v="Yes"/>
    <m/>
    <m/>
    <m/>
    <m/>
    <m/>
    <m/>
    <n v="0"/>
    <n v="0"/>
    <n v="0"/>
    <n v="0"/>
    <m/>
    <s v="University of Auckland (New Zealand) Faculty Research Development Fund (FRDF) [3716217]; University of Auckland"/>
    <m/>
    <s v="Computer Science"/>
    <m/>
    <b v="0"/>
    <s v="No"/>
    <x v="1"/>
    <x v="1"/>
    <x v="1"/>
  </r>
  <r>
    <s v="10.1089/3dp.2018.0152"/>
    <m/>
    <m/>
    <x v="1"/>
    <s v="Biopolymer Alternatives in Pellet Form for 3D Printing by Extrusion"/>
    <s v="Singamneni, Sarat: Department of Mechanical Engineering, Auckland University of Technology, Auckland, New Zealand.; Warnakula, Anthony: Department of Mechanical Engineering, Auckland University of Technology, Auckland, New Zealand.; Smith, Dawn A.: Scion, Rotorua, New Zealand.; Le Guen, Marie Joo: Scion, Rotorua, New Zealand."/>
    <n v="4"/>
    <s v="No"/>
    <s v="[Singamneni, Sarat; Warnakula, Anthony] Auckland Univ Technol, Dept Mech Engn, 34 St Paul St, Auckland 1010, New Zealand; [Smith, Dawn A.; Le Guen, Marie Joo] Scion, Rotorua, New Zealand Singamneni, S., Department of Mechanical Engineering, Auckland University of Technology, 34 St. Paul Street, Auckland, 1010, New Zealand; Warnakula, A., Department of Mechanical Engineering, Auckland University of Technology, 34 St. Paul Street, Auckland, 1010, New Zealand; Smith, D.A., Scion, Rotorua, New Zealand; Le Guen, M.J., Scion, Rotorua, New Zealand"/>
    <n v="1"/>
    <s v="Singamneni, Sarat, Warnakula, Anthony"/>
    <s v="Singamneni, S (corresponding author), Auckland Univ Technol, Dept Mech Engn, 34 St Paul St, Auckland 1010, New Zealand."/>
    <s v="Singamneni, S"/>
    <s v="Yes"/>
    <s v="3D Printing and Additive Manufacturing"/>
    <x v="2"/>
    <s v="Mary Ann Liebert Inc"/>
    <x v="1"/>
    <s v="journal-article"/>
    <b v="0"/>
    <m/>
    <m/>
    <s v="No"/>
    <m/>
    <n v="0"/>
    <x v="0"/>
    <b v="0"/>
    <s v="2329-7662 2329-7670 "/>
    <s v="Yes"/>
    <s v="12 months"/>
    <s v="No"/>
    <m/>
    <s v="https://v2.sherpa.ac.uk/id/publication/37034"/>
    <n v="4"/>
    <n v="3"/>
    <m/>
    <s v="Yes"/>
    <s v="Yes"/>
    <m/>
    <m/>
    <m/>
    <m/>
    <m/>
    <m/>
    <n v="0.5"/>
    <n v="0"/>
    <n v="0"/>
    <n v="1"/>
    <s v="http://www.altmetric.com/details.php?citation_id=58738498"/>
    <s v="Auckland University of Technology from the Ministry of Business, Innovation, and Employment, New Zealand; Auckland University of Technology, New Zealand, AUT; Ministry of Business, Innovation and Employment, MBIE"/>
    <m/>
    <s v="Engineering; Materials Science"/>
    <s v="Industrial and Manufacturing Engineering; Materials Science (miscellaneous)"/>
    <b v="0"/>
    <s v="No"/>
    <x v="1"/>
    <x v="1"/>
    <x v="1"/>
  </r>
  <r>
    <s v="10.1094/PDIS-07-18-1247-RE"/>
    <s v="open (via page says Open Access)"/>
    <s v="implied-oa"/>
    <x v="2"/>
    <s v="Can Copper Be Used to Treat Foliar Phytophthora Infections in Pinus radiata?"/>
    <s v="Rolando, Carol: Scion, New Zealand Forest Research Ltd., Rotorua 3010, New Zealand; Somchit, Chanatda: Scion, New Zealand Forest Research Ltd., Rotorua 3010, New Zealand; Bader, Martin K-F.: School of Science, Auckland University of Technology, Auckland 1010, New Zealand; Fraser, Stuart: Scion, New Zealand Forest Research Ltd., Rotorua 3010, New Zealand; Williams, Nari: Scion, New Zealand Forest Research Ltd., Rotorua 3010, New Zealand"/>
    <n v="5"/>
    <s v="No"/>
    <s v="[Rolando, Carol; Somchit, Chanatda; Fraser, Stuart; Williams, Nari] New Zealand Forest Res Ltd, Scion, Rotorua 3010, New Zealand; [Bader, Martin K-F] Auckland Univ Technol, Sch Sci, Auckland 1010, New Zealand Rolando, C., Scion, New Zealand Forest Research Ltd, Rotorua, 3010, New Zealand; Somchit, C., Scion, New Zealand Forest Research Ltd, Rotorua, 3010, New Zealand; Bader, M.K.-F., School of Science, Auckland University of Technology, Auckland, 1010, New Zealand; Fraser, S., Scion, New Zealand Forest Research Ltd, Rotorua, 3010, New Zealand; Williams, N., Scion, New Zealand Forest Research Ltd, Rotorua, 3010, New Zealand"/>
    <n v="1"/>
    <s v="Rolando, Carol, Somchit, Chanatda, Fraser, Stuart, Williams, Nari, Bader, Martin K-F,"/>
    <s v="Rolando, C (corresponding author), New Zealand Forest Res Ltd, Scion, Rotorua 3010, New Zealand."/>
    <m/>
    <s v="No"/>
    <s v="Plant Disease"/>
    <x v="2"/>
    <s v="Scientific Societies"/>
    <x v="0"/>
    <s v="journal-article"/>
    <b v="0"/>
    <s v="publishedVersion"/>
    <s v="publisher"/>
    <s v="No"/>
    <m/>
    <n v="0"/>
    <x v="0"/>
    <b v="0"/>
    <s v="0191-2917 1943-7692 "/>
    <s v="Yes"/>
    <s v="None"/>
    <s v="No"/>
    <m/>
    <s v="https://v2.sherpa.ac.uk/id/publication/10351"/>
    <n v="3"/>
    <n v="2"/>
    <s v="https://apsjournals.apsnet.org/doi/pdf/10.1094/PDIS-07-18-1247-RE"/>
    <s v="Yes"/>
    <s v="Yes"/>
    <m/>
    <m/>
    <m/>
    <m/>
    <m/>
    <m/>
    <n v="1"/>
    <n v="0"/>
    <n v="0"/>
    <n v="2"/>
    <s v="http://www.altmetric.com/details.php?citation_id=62567639"/>
    <s v="Needle Disease Strategy by the Ministry of Business, Innovation and Employment Strategic Science Investment Fund; Forest Grower Levy Trust"/>
    <m/>
    <s v="Plant Sciences"/>
    <s v="Agronomy and Crop Science; Plant Science"/>
    <b v="0"/>
    <s v="No"/>
    <x v="1"/>
    <x v="0"/>
    <x v="2"/>
  </r>
  <r>
    <s v="10.1109/TPWRD.2019.2926328"/>
    <m/>
    <m/>
    <x v="1"/>
    <s v="Empirical Design Method for Distribution Transformer Utilization Optimization"/>
    <s v="Bunn, Michael; Das, Bhaba Priyo; Seet, Boon-Chong; Baguley, Craig"/>
    <n v="4"/>
    <s v="No"/>
    <s v="[Bunn, Michael; Seet, Boon-Chong; Baguley, Craig] Auckland Univ Technol, Dept Elect &amp; Elect Engn, Auckland 1010, New Zealand; [Das, Bhaba Priyo] ABB Ltd, ABB PGTR Hub Asia, Singapore 139935, Singapore Bunn, M., Department of Electrical and Electronic Engineering, Auckland University of Technology, Auckland, 1010, New Zealand; Das, B.P., ABB PGTR Hub (Asia) ABB Ltd., Singapore, 139935, Singapore; Seet, B.-C., Department of Electrical and Electronic Engineering, Auckland University of Technology, Auckland, 1010, New Zealand; Baguley, C., Department of Electrical and Electronic Engineering, Auckland University of Technology, Auckland, 1010, New Zealand"/>
    <n v="1"/>
    <s v="Bunn, Michael, Seet, Boon-Chong, Baguley, Craig"/>
    <s v="Bunn, M (corresponding author), Auckland Univ Technol, Dept Elect &amp; Elect Engn, Auckland 1010, New Zealand."/>
    <s v="Bunn, M"/>
    <s v="Yes"/>
    <s v="IEEE Transactions on Power Delivery"/>
    <x v="2"/>
    <s v="Institute of Electrical and Electronics Engineers (IEEE)"/>
    <x v="1"/>
    <s v="journal-article"/>
    <b v="0"/>
    <m/>
    <m/>
    <s v="No"/>
    <m/>
    <n v="0"/>
    <x v="0"/>
    <b v="0"/>
    <s v="0885-8977 1937-4208 "/>
    <s v="Yes"/>
    <s v="None"/>
    <s v="No"/>
    <m/>
    <s v="https://v2.sherpa.ac.uk/id/publication/3541"/>
    <n v="4"/>
    <n v="6"/>
    <m/>
    <s v="Yes"/>
    <s v="Yes"/>
    <m/>
    <m/>
    <m/>
    <s v="USD"/>
    <n v="2045"/>
    <n v="2045"/>
    <n v="0"/>
    <n v="0"/>
    <n v="0"/>
    <n v="0"/>
    <m/>
    <m/>
    <m/>
    <s v="Engineering"/>
    <s v="Electrical and Electronic Engineering; Energy Engineering and Power Technology"/>
    <b v="0"/>
    <s v="No"/>
    <x v="1"/>
    <x v="1"/>
    <x v="1"/>
  </r>
  <r>
    <s v="10.1007/s11633-019-1172-0"/>
    <s v="open (via page says license)"/>
    <m/>
    <x v="2"/>
    <s v="Control of a Two-wheeled Machine with Two-directions Handling Mechanism Using PID and PD-FLC Algorithms"/>
    <s v="Goher, Khaled M.; Fadlallah, Sulaiman O."/>
    <n v="2"/>
    <s v="No"/>
    <s v="[Goher, Khaled M.] Univ Lincoln, Sch Engn, Lincoln LN6 7TS, England; [Fadlallah, Sulaiman O.] Auckland Univ Technol, Mech Engn Dept, Auckland 1142, New Zealand Goher, K.M., School of Engineering, University of Lincoln, Lincoln, LN6 7TS, United Kingdom; Fadlallah, S.O., Mechanical Engineering Department, Auckland University of Technology, Auckland, 1142, New Zealand"/>
    <n v="1"/>
    <s v="Goher, Khaled M., Fadlallah, Sulaiman O.,"/>
    <s v="Goher, KM (corresponding author), Univ Lincoln, Sch Engn, Lincoln LN6 7TS, England.; Fadlallah, SO (corresponding author), Auckland Univ Technol, Mech Engn Dept, Auckland 1142, New Zealand."/>
    <s v="Fadlallah, SO"/>
    <s v="Yes"/>
    <s v="International Journal of Automation and Computing"/>
    <x v="2"/>
    <s v="Springer Science and Business Media LLC"/>
    <x v="0"/>
    <s v="journal-article"/>
    <b v="0"/>
    <s v="publishedVersion"/>
    <s v="publisher"/>
    <s v="Yes"/>
    <s v="eprints.lincoln.ac.uk "/>
    <n v="1"/>
    <x v="0"/>
    <b v="0"/>
    <s v="1476-8186 1751-8520 "/>
    <s v="Yes"/>
    <s v="12 months"/>
    <s v="No"/>
    <m/>
    <s v="https://v2.sherpa.ac.uk/id/publication/13401"/>
    <n v="5"/>
    <n v="4"/>
    <s v="https://link.springer.com/content/pdf/10.1007/s11633-019-1172-0.pdf"/>
    <s v="Yes"/>
    <s v="Yes"/>
    <m/>
    <m/>
    <m/>
    <s v="USD"/>
    <n v="3000"/>
    <n v="3000"/>
    <n v="1.5"/>
    <n v="0"/>
    <n v="0"/>
    <n v="2"/>
    <s v="http://www.altmetric.com/details.php?citation_id=59216834"/>
    <m/>
    <m/>
    <s v="Automation &amp; Control Systems; Computer Science"/>
    <s v="Control and Systems Engineering; Modelling and Simulation; Applied Mathematics; Computer Science Applications"/>
    <b v="0"/>
    <s v="No"/>
    <x v="1"/>
    <x v="0"/>
    <x v="2"/>
  </r>
  <r>
    <s v="10.1016/j.envsoft.2019.04.012"/>
    <m/>
    <m/>
    <x v="1"/>
    <s v="Air pollution prediction with clustering-based ensemble of evolving spiking neural networks and a case study for London area"/>
    <s v="Maciąg, Piotr S.; Kasabov, Nikola; Kryszkiewicz, Marzena; Bembenik, Robert"/>
    <n v="4"/>
    <s v="No"/>
    <s v="[Maciag, Piotr S.; Kryszkiewicz, Marzena; Bembenik, Robert] Warsaw Univ Technol, Inst Comp Sci, Nowowiejska 15-19, PL-00665 Warsaw, Poland; [Kasabov, Nikola] Auckland Univ Technol, KEDRI, AUT Tower,Level 7,2-14 Wakefield St, Auckland 1010, New Zealand Maciąg, P.S., Institute of Computer Science, Warsaw University of Technology, Nowowiejska 15/19, Warsaw, 00-665, Poland; Kasabov, N., Knowledge Engineering and Discovery Research Institute (KEDRI), Auckland University of Technology, AUT Tower, Level 7, 2-14 Wakefield Street, Auckland, 1010, New Zealand; Kryszkiewicz, M., Institute of Computer Science, Warsaw University of Technology, Nowowiejska 15/19, Warsaw, 00-665, Poland; Bembenik, R., Institute of Computer Science, Warsaw University of Technology, Nowowiejska 15/19, Warsaw, 00-665, Poland"/>
    <n v="1"/>
    <s v="Maciag, Piotr S., Kryszkiewicz, Marzena, Bembenik, Robert, Kasabov, Nikola,"/>
    <s v="Maciag, PS (corresponding author), Warsaw Univ Technol, Inst Comp Sci, Nowowiejska 15-19, PL-00665 Warsaw, Poland."/>
    <m/>
    <s v="No"/>
    <s v="Environmental Modelling &amp; Software"/>
    <x v="2"/>
    <s v="Elsevier BV"/>
    <x v="1"/>
    <s v="journal-article"/>
    <b v="0"/>
    <m/>
    <m/>
    <s v="No"/>
    <m/>
    <n v="0"/>
    <x v="0"/>
    <b v="0"/>
    <s v="1364-8152 "/>
    <s v="Yes"/>
    <s v="24 months"/>
    <s v="No"/>
    <m/>
    <s v="https://v2.sherpa.ac.uk/id/publication/28947"/>
    <n v="20"/>
    <n v="19"/>
    <m/>
    <s v="Yes"/>
    <s v="Yes"/>
    <m/>
    <m/>
    <m/>
    <s v="USD"/>
    <n v="3300"/>
    <n v="3300"/>
    <n v="0"/>
    <n v="0"/>
    <n v="0"/>
    <n v="0"/>
    <m/>
    <s v="EU project Pacific Atlantic Network for Technical Higher Education and Research - PANTHER [2013-5659/004-001 EMA2]; Institute of Computer Science of Warsaw University of Technology [II/2018/DS/1]; Auckland University of Technology, New Zealand, AUT; European Commission, EC: 2013-5659/004-001 EMA2"/>
    <s v="Auckland University of Technology, New Zealand; EU project Pacific Atlantic Network for Technical Higher Education and Research - PANTHER; Institute of Computer Science of Warsaw University of Technology; Knowledge Engineering and Discovery Research Institute; MATLAB implementation of NeuCube"/>
    <s v="Computer Science; Engineering; Environmental Sciences &amp; Ecology; Water Resources"/>
    <s v="Ecological Modelling; Environmental Engineering; Software"/>
    <b v="0"/>
    <s v="No"/>
    <x v="1"/>
    <x v="1"/>
    <x v="1"/>
  </r>
  <r>
    <s v="10.1111/fire.12195"/>
    <m/>
    <m/>
    <x v="1"/>
    <s v="Does increased hedging lead to decreased price efficiency? The case of VIX ETPs and VIX futures"/>
    <s v="Fernandez-Perez, Adrian: Department of FinanceAuckland University of Technology Auckland New Zealand; Frijns, Bart: Department of FinanceAuckland University of Technology Auckland New Zealand; Tourani-Rad, Alireza: Department of FinanceAuckland University of Technology Auckland New Zealand; Webb, Robert I.: McIntire School of CommerceUniversity of Virginia Charlottesville Virginia"/>
    <n v="4"/>
    <s v="No"/>
    <s v="[Fernandez-Perez, Adrian; Frijns, Bart; Tourani-Rad, Alireza] Auckland Univ Technol, Dept Finance, Private Bag 92006, Auckland 1142, New Zealand; [Webb, Robert I.] Univ Virginia, McIntire Sch Commerce, Charlottesville, VA USA Fernandez-Perez, A., Department of Finance, Auckland University of Technology, Auckland, New Zealand; Frijns, B., Department of Finance, Auckland University of Technology, Auckland, New Zealand; Tourani-Rad, A., Department of Finance, Auckland University of Technology, Auckland, New Zealand; Webb, R.I., McIntire School of Commerce, University of Virginia, Charlottesville, VA, United States"/>
    <n v="1"/>
    <s v="Fernandez-Perez, Adrian, Frijns, Bart, Tourani-Rad, Alireza"/>
    <s v="Frijns, B (corresponding author), Auckland Univ Technol, Dept Finance, Private Bag 92006, Auckland 1142, New Zealand."/>
    <s v="Frijns, B"/>
    <s v="Yes"/>
    <s v="Financial Review"/>
    <x v="2"/>
    <s v="Wiley"/>
    <x v="1"/>
    <s v="journal-article"/>
    <b v="0"/>
    <m/>
    <m/>
    <s v="No"/>
    <m/>
    <n v="0"/>
    <x v="0"/>
    <b v="0"/>
    <s v="0732-8516 1540-6288 "/>
    <s v="Yes"/>
    <s v="24 months"/>
    <s v="No"/>
    <m/>
    <s v="https://v2.sherpa.ac.uk/id/publication/13941"/>
    <n v="2"/>
    <n v="1"/>
    <m/>
    <s v="Yes"/>
    <s v="Yes"/>
    <m/>
    <m/>
    <m/>
    <s v="USD"/>
    <n v="3000"/>
    <n v="3000"/>
    <n v="0"/>
    <n v="0"/>
    <n v="0"/>
    <n v="0"/>
    <m/>
    <m/>
    <m/>
    <s v="Business &amp; Economics"/>
    <m/>
    <b v="0"/>
    <s v="No"/>
    <x v="1"/>
    <x v="1"/>
    <x v="1"/>
  </r>
  <r>
    <s v="10.1109/PowerAfrica.2019.8928822"/>
    <m/>
    <m/>
    <x v="1"/>
    <s v="Single Wire Earth Return Distribution Grids: A Panacea for Rapid Rural Power Penetration in Africa via Regulatory Policy Transfer"/>
    <s v="Nkom, Balarabe; Baguley, Craig; Nair, Nirmal-Kumar C."/>
    <n v="3"/>
    <s v="No"/>
    <s v=" Nkom, B., Yuccan International Limited, Auckland, New Zealand; Baguley, C., Auckland University of Technology, Department of Electrical and Electronic Engineering, Auckland, New Zealand; Nair, N.-K.C., University of Auckland, Department of Electrical, Computer and Software Engineering, Auckland, New Zealand"/>
    <n v="1"/>
    <s v="Baguley, C."/>
    <s v="Nkom, B.; Yuccan International LimitedNew Zealand; email: bnkom@yuccantech.com"/>
    <m/>
    <s v="No"/>
    <s v="2019 IEEE PES/IAS PowerAfrica"/>
    <x v="2"/>
    <s v="IEEE"/>
    <x v="1"/>
    <s v="proceedings-article"/>
    <b v="0"/>
    <m/>
    <m/>
    <s v="No"/>
    <m/>
    <n v="0"/>
    <x v="0"/>
    <b v="0"/>
    <m/>
    <m/>
    <m/>
    <m/>
    <m/>
    <m/>
    <m/>
    <n v="0"/>
    <m/>
    <s v="No"/>
    <s v="Yes"/>
    <m/>
    <m/>
    <m/>
    <m/>
    <m/>
    <m/>
    <n v="0"/>
    <n v="0"/>
    <n v="0"/>
    <n v="0"/>
    <m/>
    <m/>
    <m/>
    <m/>
    <m/>
    <b v="0"/>
    <s v="No"/>
    <x v="1"/>
    <x v="1"/>
    <x v="1"/>
  </r>
  <r>
    <s v="10.1145/3328746"/>
    <s v="oa repository (via OAI-PMH doi match)"/>
    <m/>
    <x v="5"/>
    <s v="Experience"/>
    <s v="Bosu, Michael F.: University of Otago and Waikato Institute of Technology, Hamilton, New Zealand; Macdonell, Stephen G.: University of Otago, Auckland, New Zealand"/>
    <n v="2"/>
    <s v="No"/>
    <s v="[Bosu, Michael F.; Macdonell, Stephen G.] Univ Otago, Dept Informat Sci, Dunedin, New Zealand; [Bosu, Michael F.] Waikato Mail Ctr, Wintec, Ctr Informat Technol, Private Bag 3036, Hamilton 3240, New Zealand; [Macdonell, Stephen G.] Auckland Univ Technol, Sch Engn Comp &amp; Math Sci, Private Bag 92006, Auckland 1142, New Zealand; [Bosu, Michael F.] Waikato Inst Technol, Hamilton, New Zealand Bosu, M.F., Department of Information Science, University of Otago, New Zealand, Centre for Information Technology, Wintec, Private Bag 3036, Waikato Mail Centre, Hamilton, 3240, New Zealand; Macdonell, S.G., Department of Information Science, University of Otago, New Zealand, School of Engineering, Computer and Mathematical Sciences, Auckland University of Technology, Private Bag 92006, Auckland, 1142, New Zealand"/>
    <n v="1"/>
    <s v="Bosu, Michael F., Macdonell, Stephen G."/>
    <s v="Bosu, MF (corresponding author), Univ Otago, Dept Informat Sci, Dunedin, New Zealand.; Bosu, MF (corresponding author), Waikato Mail Ctr, Wintec, Ctr Informat Technol, Private Bag 3036, Hamilton 3240, New Zealand.; Bosu, MF (corresponding author), Waikato Inst Technol, Hamilton, New Zealand."/>
    <m/>
    <s v="No"/>
    <s v="Journal of Data and Information Quality"/>
    <x v="2"/>
    <s v="Association for Computing Machinery (ACM)"/>
    <x v="0"/>
    <s v="journal-article"/>
    <b v="0"/>
    <s v="submittedVersion"/>
    <s v="repository"/>
    <s v="Yes"/>
    <s v="arXiv.org "/>
    <n v="1"/>
    <x v="0"/>
    <b v="0"/>
    <s v="1936-1955 1936-1963 "/>
    <s v="Yes"/>
    <s v="None"/>
    <s v="No"/>
    <m/>
    <s v="https://v2.sherpa.ac.uk/id/publication/10660"/>
    <n v="4"/>
    <n v="1"/>
    <s v="http://arxiv.org/pdf/2012.10836"/>
    <s v="Yes"/>
    <s v="Yes"/>
    <m/>
    <m/>
    <m/>
    <m/>
    <m/>
    <m/>
    <n v="0.25"/>
    <n v="0"/>
    <n v="0"/>
    <n v="1"/>
    <s v="http://www.altmetric.com/details.php?citation_id=65144785"/>
    <s v="University of Otago Doctoral Scholarship; Graduate Research Committee of the University of Otago; University of Otago"/>
    <s v="University of Otago Postgraduate Publishing Bursary"/>
    <s v="Computer Science"/>
    <s v="Information Systems and Management; Information Systems"/>
    <b v="0"/>
    <s v="No"/>
    <x v="1"/>
    <x v="0"/>
    <x v="5"/>
  </r>
  <r>
    <s v="10.3390/su11164373"/>
    <s v="oa journal (via doaj)"/>
    <s v="cc-by"/>
    <x v="0"/>
    <s v="Does Positive Relational Management Benefit Managers Higher Up the Hierarchy? A Moderated Mediation Study of New Zealand Managers"/>
    <s v="Haar, Jarrod; Di Fabio, Annamaria; Daellenbach, Urs"/>
    <n v="3"/>
    <s v="No"/>
    <s v="[Haar, Jarrod] Auckland Univ Technol, Dept Management, Auckland 1142, New Zealand; [Di Fabio, Annamaria] Univ Florence, Psychol Sect, Dept Educ Languages Intercultures Literatures &amp; P, I-50121 Florence, Italy; [Daellenbach, Urs] Victoria Univ Wellington, Sch Management, Wellington 6012, New Zealand Haar, J., Department of Management, Auckland University of Technology, Auckland, 1142, New Zealand; Di Fabio, A., Department of Education, Languages, Intercultures, Literatures and Psychology (Psychology Section), University of Florence, Florence, 50121, Italy; Daellenbach, U., School of Management, Victoria University of Wellington, Wellington, 6012, New Zealand"/>
    <n v="1"/>
    <s v="Haar, Jarrod"/>
    <s v="Haar, J (corresponding author), Auckland Univ Technol, Dept Management, Auckland 1142, New Zealand."/>
    <s v="Haar, J"/>
    <s v="Yes"/>
    <s v="Sustainability"/>
    <x v="2"/>
    <s v="MDPI AG"/>
    <x v="0"/>
    <s v="journal-article"/>
    <b v="1"/>
    <s v="publishedVersion"/>
    <s v="publisher"/>
    <s v="No"/>
    <m/>
    <n v="0"/>
    <x v="0"/>
    <b v="1"/>
    <s v="2071-1050 "/>
    <s v="Yes"/>
    <s v="None"/>
    <s v="Yes"/>
    <s v="None"/>
    <s v="https://v2.sherpa.ac.uk/id/publication/17525"/>
    <n v="2"/>
    <n v="2"/>
    <s v="https://www.mdpi.com/2071-1050/11/16/4373/pdf"/>
    <s v="Yes"/>
    <s v="Yes"/>
    <s v="Yes"/>
    <s v="CHF"/>
    <n v="1400"/>
    <m/>
    <m/>
    <n v="1557"/>
    <n v="0"/>
    <n v="0"/>
    <n v="0"/>
    <n v="0"/>
    <m/>
    <s v="National Science Challenge (New Zealand): Science for Technological Innovation"/>
    <m/>
    <s v="Science &amp; Technology - Other Topics; Environmental Sciences &amp; Ecology"/>
    <s v="Renewable Energy;  Sustainability and the Environment; Geography;  Planning and Development; Management;  Monitoring;  Policy and Law"/>
    <b v="0"/>
    <s v="No"/>
    <x v="1"/>
    <x v="0"/>
    <x v="0"/>
  </r>
  <r>
    <s v="10.1371/journal.pone.0220982"/>
    <s v="oa journal (via doaj)"/>
    <m/>
    <x v="0"/>
    <s v="Validity and reliability of speed tests used in soccer: A systematic review"/>
    <s v="Altmann, Stefan; Ringhof, Steffen; Neumann, Rainer; Woll, Alexander; Rumpf, Michael C.; Mirkov, Dragan"/>
    <n v="6"/>
    <s v="No"/>
    <s v="[Altmann, Stefan; Ringhof, Steffen; Neumann, Rainer] Karlsruhe Inst Technol, Inst Sports &amp; Sports Sci, Dept Performance Anal, Karlsruhe, Germany; [Ringhof, Steffen] Univ Freiburg, Dept Sport &amp; Sport Sci, Freiburg, Germany; [Woll, Alexander] Karlsruhe Inst Technol, Inst Sports &amp; Sports Sci, Dept Social &amp; Hlth Sci Sport, Karlsruhe, Germany; [Rumpf, Michael C.] Auckland Univ Technol, Sport Performance Res Inst New Zealand, Auckland, New Zealand Altmann, S., Department for Performance Analysis, Institute of Sports and Sports Science, Karlsruhe Institute of Technology, Karlsruhe, Germany; Ringhof, S., Department for Performance Analysis, Institute of Sports and Sports Science, Karlsruhe Institute of Technology, Karlsruhe, Germany, Department of Sport and Sport Science, University of Freiburg, Freiburg, Germany; Neumann, R., Department for Performance Analysis, Institute of Sports and Sports Science, Karlsruhe Institute of Technology, Karlsruhe, Germany; Woll, A., Department for Social and Health Sciences in Sport, Institute of Sports and Sports Science, Karlsruhe Institute of Technology, Karlsruhe, Germany; Rumpf, M.C., Sport Performance Research Institute New Zealand, Auckland University of Technology, Auckland, New Zealand"/>
    <n v="1"/>
    <s v="Altmann, Stefan, Ringhof, Steffen, Neumann, Rainer, Woll, Alexander, Rumpf, Michael C.,"/>
    <s v="Altmann, S (corresponding author), Karlsruhe Inst Technol, Inst Sports &amp; Sports Sci, Dept Performance Anal, Karlsruhe, Germany."/>
    <m/>
    <s v="No"/>
    <s v="PLOS ONE"/>
    <x v="2"/>
    <s v="Public Library of Science (PLoS)"/>
    <x v="0"/>
    <s v="journal-article"/>
    <b v="1"/>
    <s v="publishedVersion"/>
    <s v="publisher"/>
    <s v="Yes"/>
    <s v="europepmc.org EVASTAR-Karlsruhe.de semanticscholar.org "/>
    <n v="3"/>
    <x v="0"/>
    <b v="1"/>
    <s v="1932-6203 "/>
    <s v="Yes"/>
    <s v="None"/>
    <s v="Yes"/>
    <s v="None"/>
    <s v="https://v2.sherpa.ac.uk/id/publication/17599"/>
    <n v="13"/>
    <n v="10"/>
    <s v="https://doi.org/10.1371/journal.pone.0220982"/>
    <s v="Yes"/>
    <s v="Yes"/>
    <s v="Yes"/>
    <s v="USD"/>
    <n v="1495"/>
    <m/>
    <m/>
    <n v="1495"/>
    <n v="0.5"/>
    <n v="0"/>
    <n v="0"/>
    <n v="1"/>
    <s v="http://www.altmetric.com/details.php?citation_id=65855414"/>
    <s v="KIT Publication Fund of the Karlsruhe Institute of Technology; Karlsruhe Institute of Technology, KIT"/>
    <m/>
    <s v="Science &amp; Technology - Other Topics"/>
    <s v="General Biochemistry;  Genetics and Molecular Biology; General Agricultural and Biological Sciences; General Medicine"/>
    <b v="0"/>
    <s v="No"/>
    <x v="1"/>
    <x v="0"/>
    <x v="0"/>
  </r>
  <r>
    <s v="10.1007/s11332-019-00557-x"/>
    <m/>
    <m/>
    <x v="1"/>
    <s v="State-of-the art concepts and future directions in modelling oxygen consumption and lactate concentration in cycling exercise"/>
    <s v="Zignoli, Andrea; Fornasiero, Alessandro; Bertolazzi, Enrico; Pellegrini, Barbara; Schena, Federico; Biral, Francesco; Laursen, Paul B."/>
    <n v="7"/>
    <s v="No"/>
    <s v=" Zignoli, A., Department of Industrial Engineering, University of Trento, Trento, Italy, CeRiSM Research Centre, University of Verona, Via Matteo del Ben 5b, Rovereto, TN  38068, Italy; Fornasiero, A., CeRiSM Research Centre, University of Verona, Via Matteo del Ben 5b, Rovereto, TN  38068, Italy, Department of Neuroscience, Biomedicine and Movement, University of Verona, Verona, Italy; Bertolazzi, E., Department of Industrial Engineering, University of Trento, Trento, Italy; Pellegrini, B., CeRiSM Research Centre, University of Verona, Via Matteo del Ben 5b, Rovereto, TN  38068, Italy, Department of Neuroscience, Biomedicine and Movement, University of Verona, Verona, Italy; Schena, F., CeRiSM Research Centre, University of Verona, Via Matteo del Ben 5b, Rovereto, TN  38068, Italy, Department of Neuroscience, Biomedicine and Movement, University of Verona, Verona, Italy; Biral, F., Department of Industrial Engineering, University of Trento, Trento, Italy; Laursen, P.B., Sports Performance Research Institute NZ, Auckland University of Technology, Auckland, New Zealand"/>
    <n v="1"/>
    <s v="Laursen, P.B."/>
    <s v="Zignoli, A.; CeRiSM Research Centre, Via Matteo del Ben 5b, Italy; email: andrea.zignoli@univr.it"/>
    <m/>
    <s v="No"/>
    <s v="Sport Sciences for Health"/>
    <x v="2"/>
    <s v="Springer Science and Business Media LLC"/>
    <x v="1"/>
    <s v="journal-article"/>
    <b v="0"/>
    <m/>
    <m/>
    <s v="No"/>
    <m/>
    <n v="0"/>
    <x v="0"/>
    <b v="0"/>
    <s v="1824-7490 1825-1234 "/>
    <s v="Yes"/>
    <s v="12 months"/>
    <s v="No"/>
    <m/>
    <s v="https://v2.sherpa.ac.uk/id/publication/16691"/>
    <n v="4"/>
    <n v="3"/>
    <m/>
    <s v="No"/>
    <s v="Yes"/>
    <m/>
    <m/>
    <m/>
    <s v="USD"/>
    <n v="3000"/>
    <n v="3000"/>
    <n v="15.45"/>
    <n v="0"/>
    <n v="0"/>
    <n v="25"/>
    <s v="http://www.altmetric.com/details.php?citation_id=62609019"/>
    <s v="Fondazione Cassa Di Risparmio Di Trento E Rovereto"/>
    <s v="Fondazione Cassa Di Risparmio Di Trento E Rovereto"/>
    <m/>
    <s v="Orthopedics and Sports Medicine"/>
    <b v="0"/>
    <s v="No"/>
    <x v="1"/>
    <x v="1"/>
    <x v="1"/>
  </r>
  <r>
    <s v="10.1016/j.marpol.2019.103539"/>
    <m/>
    <m/>
    <x v="1"/>
    <s v="Key research priorities for the future of marine science in New Zealand"/>
    <s v="Jarvis, Rebecca M.; Young, Tim"/>
    <n v="2"/>
    <s v="No"/>
    <s v="[Jarvis, Rebecca M.] Auckland Univ Technol, Inst Appl Ecol New Zealand, Sch Sci, Auckland, New Zealand; [Jarvis, Rebecca M.] Sydney Inst Marine Sci, Mosman, Australia; [Jarvis, Rebecca M.; Young, Tim] Inst Sustainable Oceans, Auckland, New Zealand; [Young, Tim] Auckland Univ Technol, Sch Sci, Aquaculture Biotechnol Res Grp, Auckland, New Zealand Jarvis, R.M., Institute for Applied Ecology New Zealand, School of Science, Auckland University of Technology, Auckland, New Zealand, Sydney Institute of Marine Science, Mosman, Australia, Institute for Sustainable Oceans, Auckland, New Zealand; Young, T., Institute for Sustainable Oceans, Auckland, New Zealand, Aquaculture Biotechnology Research Group, School of Science, Auckland University of Technology, Auckland, New Zealand"/>
    <n v="1"/>
    <s v="Jarvis, Rebecca M., Young, Tim,"/>
    <s v="Jarvis, RM (corresponding author), Auckland Univ Technol, Inst Appl Ecol New Zealand, Sch Sci, Auckland, New Zealand."/>
    <s v="Jarvis, RM"/>
    <s v="Yes"/>
    <s v="Marine Policy"/>
    <x v="2"/>
    <s v="Elsevier BV"/>
    <x v="1"/>
    <s v="journal-article"/>
    <b v="0"/>
    <m/>
    <m/>
    <s v="No"/>
    <m/>
    <n v="0"/>
    <x v="0"/>
    <b v="0"/>
    <s v="0308-597X "/>
    <s v="Yes"/>
    <s v="24 months"/>
    <s v="No"/>
    <m/>
    <s v="https://v2.sherpa.ac.uk/id/publication/16591"/>
    <n v="4"/>
    <n v="5"/>
    <m/>
    <s v="Yes"/>
    <s v="Yes"/>
    <m/>
    <m/>
    <m/>
    <s v="USD"/>
    <n v="2450"/>
    <n v="2450"/>
    <n v="70.400000000000006"/>
    <n v="4"/>
    <n v="0"/>
    <n v="63"/>
    <s v="http://www.altmetric.com/details.php?citation_id=60860804"/>
    <s v="Institute for Applied Ecology New Zealand (AENZ); School of Science at Auckland University of Technology (AUT); Amirkabir University of Technology, AUT"/>
    <s v="Applied Ecology New Zealand; School of Science at Auckland University of Technology"/>
    <s v="Environmental Sciences &amp; Ecology; International Relations"/>
    <s v="Economics and Econometrics; Aquatic Science; Law; Management;  Monitoring;  Policy and Law; General Environmental Science"/>
    <b v="0"/>
    <s v="No"/>
    <x v="1"/>
    <x v="1"/>
    <x v="1"/>
  </r>
  <r>
    <s v="10.1016/j.nedt.2019.05.013"/>
    <m/>
    <m/>
    <x v="1"/>
    <s v="New Zealand nursing students' perceptions of biosciences: A cross-sectional survey of relevance to practice, teaching delivery, self-competence and challenges"/>
    <s v="Montayre, Jed; Dimalapang, Eliazar; Sparks, Trena; Neville, Stephen"/>
    <n v="4"/>
    <s v="No"/>
    <s v="[Montayre, Jed] Auckland Univ Technol, Sch Clin Sci, 90 Akoranga Dr, Auckland, New Zealand; [Dimalapang, Eliazar] Auckland Dist Hlth Board, Physiol Dept, Auckland, New Zealand; [Sparks, Trena] Southern Inst Technol, Sch Nursing, 133 Tay St, Invercargill, New Zealand; [Neville, Stephen] Auckland Univ Technol, Sch Clin Sci, 90 Akoranga Dr, Auckland, New Zealand Montayre, J., School of Clinical Sciences, Auckland University of Technology, 90 Akoranga Drive, Northcote, Auckland, New Zealand; Dimalapang, E., Physiology Department, Auckland District Health Board, New Zealand; Sparks, T., School of Nursing, Southern Institute of Technology, 133 Tay Street, Invercargill, New Zealand; Neville, S., School of Clinical Sciences, Auckland University of Technology, 90 Akoranga Drive, Northcote, Auckland, New Zealand"/>
    <n v="1"/>
    <s v="Montayre, Jed, Dimalapang, Eliazar, Sparks, Trena, Neville, Stephen,"/>
    <s v="Montayre, J (corresponding author), Auckland Univ Technol, Sch Clin Sci, 90 Akoranga Dr, Auckland, New Zealand."/>
    <s v="Montayre, J"/>
    <s v="Yes"/>
    <s v="Nurse Education Today"/>
    <x v="2"/>
    <s v="Elsevier BV"/>
    <x v="1"/>
    <s v="journal-article"/>
    <b v="0"/>
    <m/>
    <m/>
    <s v="No"/>
    <m/>
    <n v="0"/>
    <x v="0"/>
    <b v="0"/>
    <s v="0260-6917 "/>
    <s v="Yes"/>
    <s v="12 months"/>
    <s v="No"/>
    <m/>
    <s v="https://v2.sherpa.ac.uk/id/publication/16720"/>
    <n v="5"/>
    <n v="5"/>
    <m/>
    <s v="Yes"/>
    <s v="Yes"/>
    <m/>
    <m/>
    <m/>
    <s v="USD"/>
    <n v="2500"/>
    <n v="2500"/>
    <n v="13.65"/>
    <n v="0"/>
    <n v="0"/>
    <n v="26"/>
    <s v="http://www.altmetric.com/details.php?citation_id=60516193"/>
    <s v="McCutchan Trust as part of the Nursing Education Research Foundation"/>
    <s v="McCutchan Trust"/>
    <s v="Education &amp; Educational Research; Nursing"/>
    <m/>
    <b v="0"/>
    <s v="No"/>
    <x v="1"/>
    <x v="1"/>
    <x v="1"/>
  </r>
  <r>
    <s v="10.1016/j.ssci.2019.04.019"/>
    <m/>
    <m/>
    <x v="1"/>
    <s v="Dehydration in New Zealand fishing vessel crews"/>
    <s v="Edwin, Marion; Moore, Dave; Guard, Darren"/>
    <n v="3"/>
    <s v="No"/>
    <s v="[Edwin, Marion] Optimise Ltd, Motueka, New Zealand; [Moore, Dave] AUT Univ, Ctr Occupat Hlth &amp; Safety Res, Auckland, New Zealand; [Guard, Darren] Guard Safety Ltd, Nelson, New Zealand Edwin, M., Optimise Ltd, Motueka, New Zealand; Moore, D., Centre for Occupational Health and Safety Research, AUT University, Auckland, New Zealand; Guard, D., Guard Safety Ltd, Nelson, New Zealand"/>
    <n v="1"/>
    <s v="Edwin, Marion, Moore, Dave"/>
    <s v="Edwin, M (corresponding author), Optimise Ltd, Motueka, New Zealand."/>
    <m/>
    <s v="No"/>
    <s v="Safety Science"/>
    <x v="2"/>
    <s v="Elsevier BV"/>
    <x v="1"/>
    <s v="journal-article"/>
    <b v="0"/>
    <m/>
    <m/>
    <s v="No"/>
    <m/>
    <n v="0"/>
    <x v="0"/>
    <b v="0"/>
    <s v="0925-7535 "/>
    <s v="Yes"/>
    <s v="36 months"/>
    <s v="No"/>
    <m/>
    <s v="https://v2.sherpa.ac.uk/id/publication/16957"/>
    <n v="1"/>
    <n v="0"/>
    <m/>
    <s v="Yes"/>
    <s v="Yes"/>
    <m/>
    <m/>
    <m/>
    <s v="USD"/>
    <n v="1950"/>
    <n v="1950"/>
    <n v="0"/>
    <n v="0"/>
    <n v="0"/>
    <n v="0"/>
    <m/>
    <m/>
    <m/>
    <s v="Engineering; Operations Research &amp; Management Science"/>
    <m/>
    <b v="0"/>
    <s v="No"/>
    <x v="1"/>
    <x v="1"/>
    <x v="1"/>
  </r>
  <r>
    <s v="10.1177/1748006X18820379"/>
    <s v="oa repository (via OAI-PMH title and first author match)"/>
    <m/>
    <x v="5"/>
    <s v="Warranty cost analysis with an alternating geometric process"/>
    <s v="Arnold, Richard: School of Mathematics and Statistics, Victoria University of Wellington, Wellington, New Zealand; Chukova, Stefanka: School of Mathematics and Statistics, Victoria University of Wellington, Wellington, New Zealand; Hayakawa, Yu: School of International Liberal Studies, Waseda University, Tokyo, Japan; Marshall, Sarah: Department of Mathematical Sciences, School of Engineering, Computer and Mathematical Sciences, Auckland University of Technology, Auckland, New Zealand"/>
    <n v="4"/>
    <s v="No"/>
    <s v="[Arnold, Richard; Chukova, Stefanka] Victoria Univ Wellington, Sch Math &amp; Stat, Wellington, New Zealand; [Hayakawa, Yu] Waseda Univ, Sch Int Liberal Studies, Tokyo, Japan; [Marshall, Sarah] Auckland Univ Technol, Dept Math Sci, Sch Engn Comp &amp; Math Sci, Private Bag 92006, Auckland 1142, New Zealand Arnold, R., School of Mathematics and Statistics, Victoria University of Wellington, Wellington, New Zealand; Chukova, S., School of Mathematics and Statistics, Victoria University of Wellington, Wellington, New Zealand; Hayakawa, Y., School of International Liberal Studies, Waseda University, Tokyo, Japan; Marshall, S., Department of Mathematical Sciences, School of Engineering, Computer and Mathematical Sciences, Auckland University of Technology, Auckland, New Zealand"/>
    <n v="1"/>
    <s v="Arnold, Richard, Chukova, Stefanka, Hayakawa, Yu, Marshall, Sarah,"/>
    <s v="Marshall, S (corresponding author), Auckland Univ Technol, Dept Math Sci, Sch Engn Comp &amp; Math Sci, Private Bag 92006, Auckland 1142, New Zealand."/>
    <s v="Marshall, S"/>
    <s v="Yes"/>
    <s v="Proceedings of the Institution of Mechanical Engineers, Part O: Journal of Risk and Reliability"/>
    <x v="2"/>
    <s v="SAGE Publications"/>
    <x v="0"/>
    <s v="journal-article"/>
    <b v="0"/>
    <s v="submittedVersion"/>
    <s v="repository"/>
    <s v="Yes"/>
    <s v="arXiv.org openrepository.aut.ac.nz "/>
    <n v="2"/>
    <x v="0"/>
    <b v="0"/>
    <s v="1748-006X 1748-0078 "/>
    <s v="Yes"/>
    <s v="None"/>
    <s v="No"/>
    <m/>
    <s v="https://v2.sherpa.ac.uk/id/publication/19343"/>
    <n v="3"/>
    <n v="1"/>
    <s v="http://arxiv.org/pdf/1804.06707"/>
    <s v="Yes"/>
    <s v="Yes"/>
    <m/>
    <m/>
    <m/>
    <s v="USD"/>
    <n v="3000"/>
    <n v="3000"/>
    <n v="0"/>
    <n v="0"/>
    <n v="0"/>
    <n v="0"/>
    <m/>
    <s v="Japan Society for the Promotion of Science, JSPS: 18K04621; Waseda University: 2016B-267, 2017B-325"/>
    <s v="Waseda University"/>
    <s v="Engineering; Operations Research &amp; Management Science"/>
    <s v="Safety;  Risk;  Reliability and Quality"/>
    <b v="1"/>
    <s v="No"/>
    <x v="0"/>
    <x v="0"/>
    <x v="5"/>
  </r>
  <r>
    <s v="10.1109/ICEMS.2019.8921752"/>
    <m/>
    <m/>
    <x v="1"/>
    <s v="A Robust Over-modulation Scheme for Direct Torque and Flux Controlled Reluctance Synchronous Motors in Field-weakening Region"/>
    <s v="Zhang, Xinan; Ma, Zhixu; Foo, Gilbert; Ren, Linjie"/>
    <n v="4"/>
    <s v="No"/>
    <s v=" Zhang, X., Electronic and Computer Engineering University of Western Australia, School of Electrical, Perth, Australia; Ma, Z., Engineering Research Center Tongji Universiy, National Maglev Transportation RD, Shanghai, China; Foo, G., Auckland University of Technology, School of Engineering, Computer and Mathematical Sciences, Auckland, New Zealand; Ren, L., Ministry of Education Tongji University, Key Laboratory of Traffic Engineering, Shanghai, China"/>
    <n v="1"/>
    <s v="Foo, G."/>
    <m/>
    <m/>
    <s v="No"/>
    <s v="2019 22nd International Conference on Electrical Machines and Systems (ICEMS)"/>
    <x v="2"/>
    <s v="IEEE"/>
    <x v="1"/>
    <s v="proceedings-article"/>
    <b v="0"/>
    <m/>
    <m/>
    <s v="No"/>
    <m/>
    <n v="0"/>
    <x v="0"/>
    <b v="0"/>
    <m/>
    <m/>
    <m/>
    <m/>
    <m/>
    <m/>
    <m/>
    <n v="0"/>
    <m/>
    <s v="No"/>
    <s v="Yes"/>
    <m/>
    <m/>
    <m/>
    <m/>
    <m/>
    <m/>
    <n v="0"/>
    <n v="0"/>
    <n v="0"/>
    <n v="0"/>
    <m/>
    <s v="2016YFB1200601; Key Laboratory of Engineering Plastics, Chinese Academy of Sciences: 2018-XY-01, 2018-ZD-16"/>
    <m/>
    <m/>
    <m/>
    <b v="0"/>
    <s v="No"/>
    <x v="1"/>
    <x v="1"/>
    <x v="1"/>
  </r>
  <r>
    <s v="10.1089/soro.2018.0064"/>
    <m/>
    <m/>
    <x v="1"/>
    <s v="A Soft Ring-Shaped Actuator for Radial Contracting Deformation: Design and Modeling"/>
    <s v="Dang, Yu: Department of Mechanical Engineering, The University of Auckland, Auckland, New Zealand., The Medical Technologies Centre of Research Excellence, Auckland, New Zealand.; Stommel, Martin: The Medical Technologies Centre of Research Excellence, Auckland, New Zealand., Department of Electrical &amp;amp; Electronic Engineering, Auckland University of Technology, Auckland, New Zealand.; Cheng, Leo K.: The Medical Technologies Centre of Research Excellence, Auckland, New Zealand., Auckland Bioengineering Institute, The University of Auckland, Auckland, New Zealand.; Xu, Weiliang: Department of Mechanical Engineering, The University of Auckland, Auckland, New Zealand., The Medical Technologies Centre of Research Excellence, Auckland, New Zealand."/>
    <n v="4"/>
    <s v="No"/>
    <s v="[Deng, Yu; Xu, Weiliang] Univ Auckland, Dept Mech Engn, 20 Symonds St, Auckland 1142, New Zealand; [Deng, Yu; Stommel, Martin; Cheng, Leo K.; Xu, Weiliang] Med Technol Ctr Res Excellence, Auckland, New Zealand; [Stommel, Martin] Auckland Univ Technol, Dept Elect &amp; Elect Engn, Auckland, New Zealand; [Cheng, Leo K.] Univ Auckland, Auckland Bioengn Inst, Auckland, New Zealand Dang, Y., Department of Mechanical Engineering, University of Auckland, 20 Symonds Street, Auckland, 1142, New Zealand, Medical Technologies Centre of Research Excellence, Auckland, New Zealand; Stommel, M., Medical Technologies Centre of Research Excellence, Auckland, New Zealand, Department of Electrical and Electronic Engineering, Auckland University of Technology, Auckland, New Zealand; Cheng, L.K., Medical Technologies Centre of Research Excellence, Auckland, New Zealand, Auckland Bioengineering Institute, University of Auckland, Auckland, New Zealand; Xu, W., Department of Mechanical Engineering, University of Auckland, 20 Symonds Street, Auckland, 1142, New Zealand, Medical Technologies Centre of Research Excellence, Auckland, New Zealand"/>
    <n v="1"/>
    <s v="Deng, Yu, Xu, Weiliang, Stommel, Martin, Cheng, Leo K."/>
    <s v="Xu, WL (corresponding author), Univ Auckland, Dept Mech Engn, 20 Symonds St, Auckland 1142, New Zealand."/>
    <m/>
    <s v="No"/>
    <s v="Soft Robotics"/>
    <x v="2"/>
    <s v="Mary Ann Liebert Inc"/>
    <x v="1"/>
    <s v="journal-article"/>
    <b v="0"/>
    <m/>
    <m/>
    <s v="No"/>
    <m/>
    <n v="0"/>
    <x v="0"/>
    <b v="0"/>
    <s v="2169-5172 2169-5180 "/>
    <s v="Yes"/>
    <s v="12 months"/>
    <s v="No"/>
    <m/>
    <s v="https://v2.sherpa.ac.uk/id/publication/31865"/>
    <n v="4"/>
    <n v="7"/>
    <m/>
    <s v="Yes"/>
    <s v="Yes"/>
    <m/>
    <m/>
    <m/>
    <m/>
    <m/>
    <m/>
    <n v="0.5"/>
    <n v="0"/>
    <n v="0"/>
    <n v="1"/>
    <s v="http://www.altmetric.com/details.php?citation_id=63188858"/>
    <s v="China Scholarship Council (CSC)China Scholarship Council; Medical Technologies Centre of Research Excellence (MedTech CoRE), New Zealand; MedTech CoRE; China Scholarship Council, CSC"/>
    <m/>
    <s v="Robotics"/>
    <s v="Control and Systems Engineering; Biophysics; Artificial Intelligence"/>
    <b v="0"/>
    <s v="No"/>
    <x v="1"/>
    <x v="1"/>
    <x v="1"/>
  </r>
  <r>
    <s v="10.1016/j.jbankfin.2019.05.016"/>
    <s v="oa repository (via OAI-PMH doi match)"/>
    <m/>
    <x v="5"/>
    <s v="A comprehensive appraisal of style-integration methods"/>
    <s v="Fernandez-Perez, Adrian; Fuertes, Ana-Maria; Miffre, Joëlle"/>
    <n v="3"/>
    <s v="No"/>
    <s v="[Fernandez-Perez, Adrian] Auckland Univ Technol, Private Bag 92006, Auckland 1142, New Zealand; [Fuertes, Ana-Maria] City Univ London, Cass Business Sch, London EC1Y 8TZ, England; [Miffre, Joelle] Audencia Business Sch, 8 Route Joneliere, F-44312 Nantes, France Fernandez-Perez, A., Auckland University of Technology, Private Bag 92006, Auckland, 1142, New Zealand; Fuertes, A.-M., Cass Business School, City, University of LondonECIY 8TZ, United Kingdom; Miffre, J., Audencia Business School, 8 Route de la Jonelière, Nantes, 44312, France"/>
    <n v="1"/>
    <s v="Fernandez-Perez, Adrian"/>
    <s v="Fuertes, AM (corresponding author), City Univ London, Cass Business Sch, London EC1Y 8TZ, England."/>
    <m/>
    <s v="No"/>
    <s v="Journal of Banking &amp; Finance"/>
    <x v="2"/>
    <s v="Elsevier BV"/>
    <x v="0"/>
    <s v="journal-article"/>
    <b v="0"/>
    <s v="acceptedVersion"/>
    <s v="repository"/>
    <s v="Yes"/>
    <s v="openaccess.city.ac.uk "/>
    <n v="1"/>
    <x v="0"/>
    <b v="0"/>
    <s v="0378-4266 "/>
    <s v="Yes"/>
    <s v="36 months"/>
    <s v="No"/>
    <m/>
    <s v="https://v2.sherpa.ac.uk/id/publication/13778"/>
    <n v="5"/>
    <n v="6"/>
    <s v="https://openaccess.city.ac.uk/id/eprint/22246/1/JBF_Integration%20for%20CRO.pdf"/>
    <s v="Yes"/>
    <s v="Yes"/>
    <m/>
    <m/>
    <m/>
    <s v="USD"/>
    <n v="1800"/>
    <n v="1800"/>
    <n v="0"/>
    <n v="0"/>
    <n v="0"/>
    <n v="0"/>
    <m/>
    <s v="Leverhulme/British Academy [SG162129]; Best Paper Award at the 2017 Commodity and Energy Markets conference; Leverhulme Trust; British Academy: SG162129"/>
    <s v="British Academy"/>
    <s v="Business &amp; Economics"/>
    <m/>
    <b v="0"/>
    <s v="No"/>
    <x v="1"/>
    <x v="0"/>
    <x v="5"/>
  </r>
  <r>
    <s v="10.1007/s10096-019-03572-5"/>
    <m/>
    <m/>
    <x v="1"/>
    <s v="The use of a poster to reduce expectations to receive antibiotics for a common cold"/>
    <s v="Ritchie, Stephen R.; Rakhmanova, Lizzie; Out-O'Reilly, Eilish; Reay, Stephen; Thomas, Mark G.; Sajtos, Laszlo"/>
    <n v="6"/>
    <s v="No"/>
    <s v="[Ritchie, Stephen R.; Rakhmanova, Lizzie; Thomas, Mark G.] Univ Auckland, Fac Med &amp; Hlth Sci, Auckland, New Zealand; [Ritchie, Stephen R.; Reay, Stephen; Thomas, Mark G.] Auckland City Hosp, Auckland Dist Hlth Board, Auckland, New Zealand; [Out-OReilly, Eilish; Reay, Stephen] AUT Univ, Sch Art &amp; Design, Auckland, New Zealand; [Sajtos, Laszlo] Univ Auckland, Fac Business &amp; Econ, Auckland, New Zealand Ritchie, S.R., Faculty of Medical and Health Sciences, University of Auckland, Auckland, New Zealand, Auckland District Health Board, Auckland City Hospital, Auckland, New Zealand; Rakhmanova, L., Faculty of Medical and Health Sciences, University of Auckland, Auckland, New Zealand; Out-O'Reilly, E., School of Art and Design, AUT University, Auckland, New Zealand; Reay, S., Auckland District Health Board, Auckland City Hospital, Auckland, New Zealand, School of Art and Design, AUT University, Auckland, New Zealand; Thomas, M.G., Faculty of Medical and Health Sciences, University of Auckland, Auckland, New Zealand, Auckland District Health Board, Auckland City Hospital, Auckland, New Zealand; Sajtos, L., Faculty of Business and Economics, University of Auckland, Auckland, New Zealand"/>
    <n v="1"/>
    <s v="Ritchie, Stephen R., Rakhmanova, Lizzie, Thomas, Mark G., Reay, Stephen, Out-OReilly, Eilish"/>
    <s v="Ritchie, SR (corresponding author), Univ Auckland, Fac Med &amp; Hlth Sci, Auckland, New Zealand.; Ritchie, SR (corresponding author), Auckland City Hosp, Auckland Dist Hlth Board, Auckland, New Zealand."/>
    <m/>
    <s v="No"/>
    <s v="European Journal of Clinical Microbiology &amp; Infectious Diseases"/>
    <x v="2"/>
    <s v="Springer Science and Business Media LLC"/>
    <x v="1"/>
    <s v="journal-article"/>
    <b v="0"/>
    <m/>
    <m/>
    <s v="No"/>
    <m/>
    <n v="0"/>
    <x v="0"/>
    <b v="0"/>
    <s v="0934-9723 1435-4373 "/>
    <s v="Yes"/>
    <s v="12 months"/>
    <s v="No"/>
    <m/>
    <s v="https://v2.sherpa.ac.uk/id/publication/7962"/>
    <n v="2"/>
    <n v="2"/>
    <m/>
    <s v="Yes"/>
    <s v="Yes"/>
    <m/>
    <m/>
    <m/>
    <s v="USD"/>
    <n v="3000"/>
    <n v="3000"/>
    <n v="3"/>
    <n v="0"/>
    <n v="1"/>
    <n v="0"/>
    <s v="http://www.altmetric.com/details.php?citation_id=61339236"/>
    <s v="Auckland District Health Board"/>
    <s v="A+ Trust"/>
    <s v="Infectious Diseases; Microbiology"/>
    <s v="Microbiology (medical); Infectious Diseases; General Medicine"/>
    <b v="0"/>
    <s v="No"/>
    <x v="1"/>
    <x v="1"/>
    <x v="1"/>
  </r>
  <r>
    <s v="10.1002/pen.25168"/>
    <s v="oa repository (via OAI-PMH doi match)"/>
    <s v="cc-by-nc"/>
    <x v="5"/>
    <s v="Investigation of the strain-rate-dependent mechanical behavior of a photopolymer matrix composite with fumed nano-silica filler"/>
    <s v="Asif, Muhammad: Department of Mechanical EngineeringAuckland University of Technology Auckland New Zealand, Department of Engineering SciencesNational University of Science and Technology Karachi Pakistan; Ramezani, Maziar: Department of Mechanical EngineeringAuckland University of Technology Auckland New Zealand; Khan, Kamran Ahmed: Aerospace Engineering DepartmentKhalifa University Abu Dhabi UAE; Khan, Muhammad Ali: School of Aerospace, Transport and ManufacturingCranfield University Cranfield UK; Aw, Kean Chin: Department of Mechanical EngineeringUniversity of Auckland Auckland New Zealand"/>
    <n v="5"/>
    <s v="No"/>
    <s v="[Asif, Muhammad; Ramezani, Maziar] Auckland Univ Technol, Dept Mech Engn, Auckland, New Zealand; [Asif, Muhammad] Natl Univ Sci &amp; Technol, Dept Engn Sci, Karachi, Pakistan; [Khan, Kamran Ahmed] Khalifa Univ, Dept Aerosp Engn, Abu Dhabi, U Arab Emirates; [Khan, Muhammad Ali] Cranfield Univ, Sch Aerosp Transport &amp; Mfg, Cranfield, Beds, England; [Aw, Kean Chin] Univ Auckland, Dept Mech Engn, Auckland, New Zealand Asif, M., Department of Mechanical Engineering, Auckland University of Technology, Auckland, New Zealand, Department of Engineering Sciences, National University of Science and Technology, Karachi, Pakistan; Ramezani, M., Department of Mechanical Engineering, Auckland University of Technology, Auckland, New Zealand; Khan, K.A., Aerospace Engineering Department, Khalifa University, Abu Dhabi, United Arab Emirates; Khan, M.A., School of Aerospace, Transport and Manufacturing, Cranfield University, Cranfield, United Kingdom; Aw, K.C., Department of Mechanical Engineering, University of Auckland, Auckland, New Zealand"/>
    <n v="1"/>
    <s v="Asif, Muhammad, Ramezani, Maziar"/>
    <s v="Aw, KC (corresponding author), Univ Auckland, Dept Mech Engn, Auckland, New Zealand."/>
    <m/>
    <s v="No"/>
    <s v="Polymer Engineering &amp; Science"/>
    <x v="2"/>
    <s v="Wiley"/>
    <x v="0"/>
    <s v="journal-article"/>
    <b v="0"/>
    <s v="submittedVersion"/>
    <s v="repository"/>
    <s v="Yes"/>
    <s v="dspace.lib.cranfield.ac.uk "/>
    <n v="1"/>
    <x v="0"/>
    <b v="0"/>
    <s v="0032-3888 1548-2634 "/>
    <s v="Yes"/>
    <s v="12 months"/>
    <s v="No"/>
    <m/>
    <s v="https://v2.sherpa.ac.uk/id/publication/6944"/>
    <n v="2"/>
    <n v="2"/>
    <s v="http://dspace.lib.cranfield.ac.uk/bitstream/1826/15021/4/Investigation_of_the_strain-rate-dependent_mechanical_behavior-2019.pdf"/>
    <s v="Yes"/>
    <s v="Yes"/>
    <m/>
    <m/>
    <m/>
    <s v="USD"/>
    <n v="3000"/>
    <n v="3000"/>
    <n v="0"/>
    <n v="0"/>
    <n v="0"/>
    <n v="0"/>
    <m/>
    <m/>
    <m/>
    <s v="Engineering; Polymer Science"/>
    <s v="Materials Chemistry; General Chemistry; Polymers and Plastics"/>
    <b v="0"/>
    <s v="No"/>
    <x v="1"/>
    <x v="0"/>
    <x v="5"/>
  </r>
  <r>
    <s v="10.1016/j.jcsr.2019.03.031"/>
    <m/>
    <m/>
    <x v="1"/>
    <s v="Experimental studies on Belleville springs use in the sliding hinge joint connection"/>
    <s v="Ramhormozian, Shahab; Clifton, G. Charles; MacRae, Gregory A.; Davet, George P.; Khoo, Hsen-Han"/>
    <n v="5"/>
    <s v="No"/>
    <s v="[Ramhormozian, Shahab] Auckland Univ Technol, Dept Built Environm Engn, WZ Bldg,6-24 St Paul St, Auckland, New Zealand; [Clifton, G. Charles] Univ Auckland, Dept Civil &amp; Environm Engn, Engn Bldg,20 Symonds St, Auckland, New Zealand; [MacRae, Gregory A.] Univ Canterbury, Sch Civil &amp; Nat Resources Engn, Christchurch, New Zealand; [Davet, George P.] Solon Mfg Co, Cleveland, OH USA; [Khoo, Hsen-Han] Mitchell Vranjes Consulting Engineers MV Engineer, 2 Kari St, Auckland, New Zealand Ramhormozian, S., Department of Built Environment Engineering, Auckland University of Technology, WZ Building, 6-24 St Paul Street, Auckland, New Zealand; Clifton, G.C., Department of Civil and Environmental Engineering, University of Auckland, Engineering Building, 20 Symonds Street, Auckland, New Zealand; MacRae, G.A., School of Civil and Natural Resources Engineering, The University of Canterbury, Christchurch, New Zealand; Davet, G.P., Solon Manufacturing Company, Cleveland, OH, United States; Khoo, H.-H., Mitchell Vranjes Consulting Engineers (MV Engineers), 2 Kari St, Grafton, Auckland, New Zealand"/>
    <n v="1"/>
    <s v="Ramhormozian, Shahab"/>
    <s v="Ramhormozian, S (corresponding author), Auckland Univ Technol, Dept Built Environm Engn, WZ Bldg,6-24 St Paul St, Auckland, New Zealand."/>
    <s v="Ramhormozian, S"/>
    <s v="Yes"/>
    <s v="Journal of Constructional Steel Research"/>
    <x v="2"/>
    <s v="Elsevier BV"/>
    <x v="1"/>
    <s v="journal-article"/>
    <b v="0"/>
    <m/>
    <m/>
    <s v="No"/>
    <m/>
    <n v="0"/>
    <x v="0"/>
    <b v="0"/>
    <s v="0143-974X "/>
    <s v="Yes"/>
    <s v="24 months"/>
    <s v="No"/>
    <m/>
    <s v="https://v2.sherpa.ac.uk/id/publication/13831"/>
    <n v="10"/>
    <n v="10"/>
    <m/>
    <s v="Yes"/>
    <s v="Yes"/>
    <m/>
    <m/>
    <m/>
    <s v="USD"/>
    <n v="2500"/>
    <n v="2500"/>
    <n v="0"/>
    <n v="0"/>
    <n v="0"/>
    <n v="0"/>
    <m/>
    <s v="Earthquake Commission Research Foundation [14/U687]; QuakeCoRE PhD scholarship; NZ Heavy Engineering Research Association (HERA); 14/U687; ASCRS Research Foundation; Earthquake Commission, EQC"/>
    <s v="Earthquake Commission; ASCRS Research Foundation; NZ Heavy Engineering Research Association"/>
    <s v="Construction &amp; Building Technology; Engineering"/>
    <s v="Mechanics of Materials; Civil and Structural Engineering; Metals and Alloys; Building and Construction"/>
    <b v="0"/>
    <s v="No"/>
    <x v="1"/>
    <x v="1"/>
    <x v="1"/>
  </r>
  <r>
    <s v="10.1136/bjsports-2017-098533"/>
    <s v="oa repository (via OAI-PMH doi match)"/>
    <m/>
    <x v="5"/>
    <s v="Sports-related injuries in New Zealand: National Insurance (Accident Compensation Corporation) claims for five sporting codes from 2012 to 2016"/>
    <s v="King, Doug; Hume, Patria A; Hardaker, Natalie; Cummins, Cloe; Gissane, Conor; Clark, Trevor"/>
    <n v="6"/>
    <s v="No"/>
    <s v="[King, Doug; Hume, Patria A.; Hardaker, Natalie] Auckland Univ Technol, SPRINZ, Fac Hlth &amp; Environm Sci, Auckland, New Zealand; [King, Doug; Cummins, Cloe] Univ New England, Sch Sci &amp; Technol, Armidale, NSW, Australia; [Hume, Patria A.] Auckland Univ Technol, NISAN, Fac Hlth &amp; Environm Sci, Auckland, New Zealand; [Hardaker, Natalie] Accid Compensat Corp, Wellington, New Zealand; [Gissane, Conor] St Marys Univ, Sch Sport Hlth &amp; Appl Sci, Twickenham, New Zealand; [Clark, Trevor] Australian Coll Phys Educ, Dept Sport Performance, Sydney, NSW, Australia King, D., Sports Performance Research Institute New Zealand (SPRINZ), Faculty of Health and Environmental Science, Auckland University of Technology, Auckland, New Zealand, School of Science and Technology, University of New England, Armidale, NSW, Australia; Hume, P.A., Sports Performance Research Institute New Zealand (SPRINZ), Faculty of Health and Environmental Science, Auckland University of Technology, Auckland, New Zealand, National Institute of Stroke and Applied Neuroscience (NISAN), Faculty of Health and Environmental Science, Auckland University of Technology, Auckland, New Zealand; Hardaker, N., Sports Performance Research Institute New Zealand (SPRINZ), Faculty of Health and Environmental Science, Auckland University of Technology, Auckland, New Zealand, Accident Compensation Corporation, Wellington, New Zealand; Cummins, C., School of Science and Technology, University of New England, Armidale, NSW, Australia; Gissane, C., School of Sport Health and Applied Science, St Mary's University, Twickenham, New Zealand; Clark, T., Department of Sport Performance, Australian College of Physical Education, Sydney, NSW, Australia"/>
    <n v="1"/>
    <s v="King, Doug, Hume, Patria A., Hardaker, Natalie, Cummins, Cloe"/>
    <s v="King, D (corresponding author), Hutt Valley Dist Hlth Board, Emergency Dept, Lower Hutt 5010, New Zealand."/>
    <s v="King, D."/>
    <s v="Yes"/>
    <s v="British Journal of Sports Medicine"/>
    <x v="4"/>
    <s v="BMJ"/>
    <x v="0"/>
    <s v="journal-article"/>
    <b v="0"/>
    <s v="acceptedVersion"/>
    <s v="repository"/>
    <s v="Yes"/>
    <s v="research.stmarys.ac.uk "/>
    <n v="1"/>
    <x v="0"/>
    <b v="0"/>
    <s v="0306-3674 1473-0480 "/>
    <s v="Yes"/>
    <s v="None"/>
    <s v="No"/>
    <m/>
    <s v="https://v2.sherpa.ac.uk/id/publication/1667"/>
    <n v="6"/>
    <n v="5"/>
    <s v="https://research.stmarys.ac.uk/id/eprint/2167/1/King-et-al-Sports-Related-Injuries-in-NZ.pdf"/>
    <s v="Yes"/>
    <s v="Yes"/>
    <m/>
    <m/>
    <m/>
    <s v="USD"/>
    <n v="2921"/>
    <n v="2921"/>
    <n v="23.25"/>
    <n v="1"/>
    <n v="0"/>
    <n v="22"/>
    <s v="http://www.altmetric.com/details.php?citation_id=34251689"/>
    <m/>
    <m/>
    <s v="Sport Sciences"/>
    <s v="Physical Therapy;  Sports Therapy and Rehabilitation; Orthopedics and Sports Medicine; General Medicine"/>
    <b v="0"/>
    <s v="No"/>
    <x v="1"/>
    <x v="0"/>
    <x v="5"/>
  </r>
  <r>
    <s v="10.1016/j.ajog.2019.03.003"/>
    <m/>
    <m/>
    <x v="1"/>
    <s v="Effect of antenatal dietary interventions in maternal obesity on pregnancy weight-gain and birthweight: Healthy Mums and Babies (HUMBA) randomized trial"/>
    <s v="Okesene-Gafa, Karaponi A.M.; Li, Minglan; McKinlay, Christopher J.D.; Taylor, Rennae S.; Rush, Elaine C.; Wall, Clare R.; Wilson, Jess; Murphy, Rinki; Taylor, Rachael; Thompson, John M.D.; Crowther, Caroline A.; McCowan, Lesley M.E."/>
    <n v="12"/>
    <s v="No"/>
    <s v="[Okesene-Gafa, Karaponi A. M.; Li, Minglan; McCowan, Lesley M. E.] Univ Auckland, Dept Obstet &amp; Gynaecol, Auckland, New Zealand; [Okesene-Gafa, Karaponi A. M.; Li, Minglan; Wall, Clare R.; Wilson, Jess; Thompson, John M. D.; McCowan, Lesley M. E.] Univ Auckland, Fac Med &amp; Hlth Sci, Auckland, New Zealand; [McKinlay, Christopher J. D.; Wilson, Jess; Thompson, John M. D.] Univ Auckland, Dept Paediat Child &amp; Youth Hlth, Auckland, New Zealand; [Murphy, Rinki] Univ Auckland, Dept Med, Sch Med, Auckland, New Zealand; [McKinlay, Christopher J. D.; Crowther, Caroline A.] Univ Auckland, Liggins Inst, Auckland, New Zealand; [Okesene-Gafa, Karaponi A. M.] Middlemore Hosp, South Auckland, New Zealand; [McKinlay, Christopher J. D.] Counties Manukau Hlth, Kidz First Neonatal Care, Auckland, New Zealand; [Rush, Elaine C.] Auckland Univ Technol, Fac Hlth &amp; Environm Sci, Auckland, New Zealand; Univ Otago, Dept Med, Dunedin, New Zealand Okesene-Gafa, K.A.M., Department of Obstetrics and Gynaecology, University of Auckland, Auckland, New Zealand, Faculty of Medical and Health Sciences, University of Auckland, Auckland, New Zealand, Middlemore Hospital, South Auckland, New Zealand; Li, M., Department of Obstetrics and Gynaecology, University of Auckland, Auckland, New Zealand, Faculty of Medical and Health Sciences, University of Auckland, Auckland, New Zealand; McKinlay, C.J.D., Department of Paediatrics, Child and Youth Health, University of Auckland, Auckland, New Zealand, Liggins Institute, University of Auckland, Auckland, New Zealand, Kidz First Neonatal Care, Counties Manukau Health, Auckland, New Zealand; Taylor, R.S., Department of Obstetrics and Gynaecology, University of Auckland, Auckland, New Zealand, Faculty of Medical and Health Sciences, University of Auckland, Auckland, New Zealand; Rush, E.C., Faculty of Health and Environmental Science, Auckland University of Technology, Auckland, New Zealand; Wall, C.R., Faculty of Medical and Health Sciences, University of Auckland, Auckland, New Zealand; Wilson, J., Faculty of Medical and Health Sciences, University of Auckland, Auckland, New Zealand, Department of Paediatrics, Child and Youth Health, University of Auckland, Auckland, New Zealand; Murphy, R., Department of Medicine, School of Medicine, University of Auckland, Auckland, New Zealand; Taylor, R., Department of Medicine, University of Otago, Dunedin, New Zealand; Thompson, J.M.D., Faculty of Medical and Health Sciences, University of Auckland, Auckland, New Zealand, Department of Paediatrics, Child and Youth Health, University of Auckland, Auckland, New Zealand; Crowther, C.A., Liggins Institute, University of Auckland, Auckland, New Zealand; McCowan, L.M.E., Department of Obstetrics and Gynaecology, University of Auckland, Auckland, New Zealand, Faculty of Medical and Health Sciences, University of Auckland, Auckland, New Zealand"/>
    <n v="1"/>
    <s v="Okesene-Gafa, Karaponi A. M., Li, Minglan, McCowan, Lesley M. E., Wall, Clare R., Wilson, Jess, Thompson, John M. D., McKinlay, Christopher J. D., Murphy, Rinki, Crowther, Caroline A., Rush, Elaine C.,"/>
    <s v="Okesene-Gafa, KAM (corresponding author), Univ Auckland, Dept Obstet &amp; Gynaecol, Auckland, New Zealand.; Okesene-Gafa, KAM (corresponding author), Univ Auckland, Fac Med &amp; Hlth Sci, Auckland, New Zealand.; Okesene-Gafa, KAM (corresponding author), Middlemore Hosp, South Auckland, New Zealand."/>
    <m/>
    <s v="No"/>
    <s v="American Journal of Obstetrics and Gynecology"/>
    <x v="2"/>
    <s v="Elsevier BV"/>
    <x v="1"/>
    <s v="journal-article"/>
    <b v="0"/>
    <m/>
    <m/>
    <s v="No"/>
    <m/>
    <n v="0"/>
    <x v="0"/>
    <b v="0"/>
    <s v="0002-9378 "/>
    <s v="Yes"/>
    <s v="12 months"/>
    <s v="No"/>
    <m/>
    <s v="https://v2.sherpa.ac.uk/id/publication/3181"/>
    <n v="19"/>
    <n v="22"/>
    <m/>
    <s v="Yes"/>
    <s v="Yes"/>
    <m/>
    <m/>
    <m/>
    <s v="USD"/>
    <n v="3700"/>
    <n v="3700"/>
    <n v="43.8"/>
    <n v="2"/>
    <n v="0"/>
    <n v="43"/>
    <s v="http://www.altmetric.com/details.php?citation_id=56979275"/>
    <s v="Cure Kids (Child Health Research Charity); Lottery Health Research Grants; Faculty Research Development Fund, University of Auckland; Counties Manukau Health, South Auckland; Two Mercia Barnes Trust Grants; Nurture Foundation; Heart Foundation of New Zealand; University of Auckland"/>
    <s v="Cure Kids; Lottery Health Research Grants; Faculty Research Development Fund"/>
    <s v="Obstetrics &amp; Gynecology"/>
    <s v="Obstetrics and Gynaecology"/>
    <b v="0"/>
    <s v="No"/>
    <x v="1"/>
    <x v="1"/>
    <x v="1"/>
  </r>
  <r>
    <s v="10.1007/s40279-019-01141-6"/>
    <m/>
    <m/>
    <x v="1"/>
    <s v="Can Resistance Training Improve Upper Limb Postural Tremor, Force Steadiness and Dexterity in Older Adults? A Systematic Review"/>
    <s v="Keogh, Justin W. L.; O'Reilly, Sinead; O'Brien, Ethan; Morrison, Steven; Kavanagh, Justin J."/>
    <n v="5"/>
    <s v="No"/>
    <s v="[Keogh, Justin W. L.; OReilly, Sinead; OBrien, Ethan] Bond Univ, Fac Hlth Sci &amp; Med, Gold Coast, Qld, Australia; [Keogh, Justin W. L.] Auckland Univ Technol, Human Potential Ctr, Auckland, New Zealand; [Keogh, Justin W. L.] Manipal Acad Higher Educ, Kasturba Med Coll, Mangalore, Karnataka, India; [OReilly, Sinead; OBrien, Ethan] Univ Limerick, Dept Phys Educ &amp; Sport Sci, Limerick, Ireland; [Morrison, Steven] Old Domin Univ, Sch Phys Therapy &amp; Athlet Training, Norfolk, VA USA; [Kavanagh, Justin J.] Griffith Univ, Menzies Hlth Inst Queensland, Gold Coast, Qld, Australia Keogh, J.W.L., Faculty of Health Sciences and Medicine, Bond University, Gold Coast, QLD, Australia, Human Potential Centre, Auckland University of Technology, Auckland, New Zealand, Kasturba Medical College, Manipal Academy of Higher Education, Mangalore, Karnataka, India; O'Reilly, S., Faculty of Health Sciences and Medicine, Bond University, Gold Coast, QLD, Australia, Department of Physical Education and Sport Sciences, University of Limerick, Limerick, Ireland; O'Brien, E., Faculty of Health Sciences and Medicine, Bond University, Gold Coast, QLD, Australia, Department of Physical Education and Sport Sciences, University of Limerick, Limerick, Ireland; Morrison, S., School of Physical Therapy and Athletic Training, Old Dominion University, Norfolk, VA, United States; Kavanagh, J.J., Menzies Health Institute Queensland, Griffith University, Gold Coast, QLD, Australia"/>
    <n v="1"/>
    <s v="Keogh, Justin W. L., OReilly, Sinead, OBrien, Ethan"/>
    <s v="Keogh, JWL (corresponding author), Bond Univ, Fac Hlth Sci &amp; Med, Gold Coast, Qld, Australia.; Keogh, JWL (corresponding author), Auckland Univ Technol, Human Potential Ctr, Auckland, New Zealand.; Keogh, JWL (corresponding author), Manipal Acad Higher Educ, Kasturba Med Coll, Mangalore, Karnataka, India."/>
    <s v=" Keogh, JWL"/>
    <s v="Yes"/>
    <s v="Sports Medicine"/>
    <x v="2"/>
    <s v="Springer Science and Business Media LLC"/>
    <x v="1"/>
    <s v="journal-article"/>
    <b v="0"/>
    <m/>
    <m/>
    <s v="No"/>
    <m/>
    <n v="0"/>
    <x v="0"/>
    <b v="0"/>
    <s v="0112-1642 1179-2035 "/>
    <s v="Yes"/>
    <s v="12 months"/>
    <s v="No"/>
    <m/>
    <s v="https://v2.sherpa.ac.uk/id/publication/18279"/>
    <n v="2"/>
    <n v="1"/>
    <m/>
    <s v="Yes"/>
    <s v="Yes"/>
    <m/>
    <m/>
    <m/>
    <s v="USD"/>
    <n v="3000"/>
    <n v="3000"/>
    <n v="7.35"/>
    <n v="0"/>
    <n v="0"/>
    <n v="15"/>
    <s v="http://www.altmetric.com/details.php?citation_id=62617795"/>
    <m/>
    <m/>
    <s v="Sport Sciences"/>
    <s v="Physical Therapy;  Sports Therapy and Rehabilitation; Orthopedics and Sports Medicine"/>
    <b v="0"/>
    <s v="No"/>
    <x v="1"/>
    <x v="1"/>
    <x v="1"/>
  </r>
  <r>
    <s v="10.1007/s00468-019-01841-6"/>
    <s v="oa repository (via OAI-PMH doi match)"/>
    <s v="cc0"/>
    <x v="5"/>
    <s v="Fire facilitates warming-induced upward shifts of alpine treelines by altering interspecific interactions"/>
    <s v="Wang, Yafeng; Case, Bradley; Lu, Xiaoming; Ellison, Aaron M.; Peñuelas, Josep; Zhu, Haifeng; Liang, Eryuan; Camarero, J. Julio"/>
    <n v="8"/>
    <s v="No"/>
    <s v="[Wang, Yafeng; Lu, Xiaoming; Zhu, Haifeng; Liang, Eryuan] Chinese Acad Sci, Inst Tibetan Plateau Res, Key Lab Alpine Ecol, Beijing 100101, Peoples R China; [Wang, Yafeng] Nanjing Forestry Univ, Coll Biol &amp; Environm, Nanjing 210037, Jiangsu, Peoples R China; [Case, Bradley] Auckland Univ Technol, Sch Sci, Private Bag 92006, Auckland 1142, New Zealand; [Ellison, Aaron M.] Harvard Univ, Harvard Forest, 324 North Main St, Petersham, MA 01366 USA; [Penuelas, Josep] UAB, Global Ecol Unit, CREAF, CSIC, Catalonia 08193, Spain; [Penuelas, Josep] CREAF, Cerdanyola Del Valles 08193, Catalonia, Spain; [Zhu, Haifeng; Liang, Eryuan] Chinese Acad Sci, CAS Ctr Excellence Tibetan Plateau Earth Sci, Beijing 100101, Peoples R China; [Julio Camarero, J.] CSIC, IPE, Avda Montanana 1005, E-50080 Zaragoza, Spain Wang, Y., Key Laboratory of Alpine Ecology, Institute of Tibetan Plateau Research, Chinese Academy of Sciences, Beijing, 100101, China, College of Biology and the Environment, Nanjing Forestry University, Nanjing, 210037, China; Case, B., School of Science, Auckland University of Technology, Private Bag 92006, Auckland, 1142, New Zealand; Lu, X., Key Laboratory of Alpine Ecology, Institute of Tibetan Plateau Research, Chinese Academy of Sciences, Beijing, 100101, China; Ellison, A.M., Harvard Forest, Harvard University, 324 North Main Street, Petersham, MA  01366, United States; Peñuelas, J., Global Ecology Unit CREAF-CSIC-UAB, CSIC, Catalonia, 08193, Spain, CREAF, Cerdanyola del Vallès, Catalonia, 08193, Spain; Zhu, H., Key Laboratory of Alpine Ecology, Institute of Tibetan Plateau Research, Chinese Academy of Sciences, Beijing, 100101, China, CAS Center for Excellence in Tibetan Plateau Earth Sciences, Chinese Academy of Sciences, Beijing, 100101, China; Liang, E., Key Laboratory of Alpine Ecology, Institute of Tibetan Plateau Research, Chinese Academy of Sciences, Beijing, 100101, China, CAS Center for Excellence in Tibetan Plateau Earth Sciences, Chinese Academy of Sciences, Beijing, 100101, China; Camarero, J.J., Instituto Pirenaico de Ecología (IPE, CSIC), Avda. Montañana 1005, Zaragoza, 50080, Spain"/>
    <n v="1"/>
    <s v="Wang, Yafeng, Lu, Xiaoming, Zhu, Haifeng, Liang, Eryuan, Case, Bradley"/>
    <s v="Liang, EY (corresponding author), Chinese Acad Sci, Inst Tibetan Plateau Res, Key Lab Alpine Ecol, Beijing 100101, Peoples R China.; Liang, EY (corresponding author), Chinese Acad Sci, CAS Ctr Excellence Tibetan Plateau Earth Sci, Beijing 100101, Peoples R China."/>
    <m/>
    <s v="No"/>
    <s v="Trees"/>
    <x v="2"/>
    <s v="Springer Science and Business Media LLC"/>
    <x v="0"/>
    <s v="journal-article"/>
    <b v="0"/>
    <s v="submittedVersion"/>
    <s v="repository"/>
    <s v="Yes"/>
    <s v="ddd.uab.cat "/>
    <n v="1"/>
    <x v="0"/>
    <b v="0"/>
    <s v="0931-1890 1432-2285 "/>
    <s v="Yes"/>
    <s v="12 months"/>
    <s v="No"/>
    <m/>
    <s v="https://v2.sherpa.ac.uk/id/publication/35941"/>
    <n v="5"/>
    <n v="3"/>
    <s v="https://ddd.uab.cat/pub/artpub/2019/218326/trestrfun_a2019v33p1051postprint.pdf"/>
    <s v="Yes"/>
    <s v="Yes"/>
    <m/>
    <m/>
    <m/>
    <s v="USD"/>
    <n v="3000"/>
    <n v="3000"/>
    <n v="0.25"/>
    <n v="0"/>
    <n v="0"/>
    <n v="1"/>
    <s v="http://www.altmetric.com/details.php?citation_id=64227255"/>
    <s v="National Natural Science Foundation of ChinaNational Natural Science Foundation of China (NSFC) [41661144040, 41525001]; International Partnership Program of the Chinese Academy of Sciences [131C11KYSB20160061]; NSFNational Science Foundation (NSF) [DEB 1237491]; Chinese Academy of Sciences (CAS) Presidential International Fellowship Initiative for Visiting Scientists [2016VB074]; European Research Council Synergy grantEuropean Research Council (ERC) [SyG-2013-610028 IMBALANCE-P]; Harvard Forest; National Science Foundation, NSF: DEB 1237491; National Sleep Foundation, NSF; Harvard Forest, Harvard University, HF: 2016VB074; Seventh Framework Programme, FP7: 610028; European Research Council, ERC: SyG-2013-610028 IMBALANCE-P; National Natural Science Foundation of China, NSFC: 41525001, 41661144040; Chinese Academy of Sciences, CAS: 131C11KYSB20160061"/>
    <s v="National Natural Science Foundation of China; National Science Foundation; European Research Council"/>
    <s v="Forestry"/>
    <s v="Plant Science; Ecology; Forestry; Physiology"/>
    <b v="0"/>
    <s v="No"/>
    <x v="1"/>
    <x v="0"/>
    <x v="5"/>
  </r>
  <r>
    <s v="10.1108/SRJ-03-2019-0095"/>
    <m/>
    <m/>
    <x v="1"/>
    <s v="Sustainability-as-flourishing: teaching for a sustainable future"/>
    <s v="McGhee, Peter; Grant, Patricia"/>
    <n v="2"/>
    <s v="No"/>
    <s v="[McGhee, Peter] Auckland Univ Technol, Dept Management, Auckland, New Zealand; [Grant, Patricia] Kenvale Coll Hospitality &amp; Event Management, Randwick, NSW, Australia McGhee, P., Department of Management, Auckland University of Technology, Auckland, New Zealand; Grant, P., Kenvale College of Hospitality and Event Management, Randwick, Australia"/>
    <n v="1"/>
    <s v="McGhee, Peter"/>
    <s v="McGhee, P (corresponding author), Auckland Univ Technol, Dept Management, Auckland, New Zealand."/>
    <s v="McGhee, P"/>
    <s v="Yes"/>
    <s v="Social Responsibility Journal"/>
    <x v="2"/>
    <s v="Emerald"/>
    <x v="1"/>
    <s v="journal-article"/>
    <b v="0"/>
    <m/>
    <m/>
    <s v="No"/>
    <m/>
    <n v="0"/>
    <x v="0"/>
    <b v="0"/>
    <s v="1747-1117 "/>
    <s v="Yes"/>
    <s v="None"/>
    <s v="No"/>
    <m/>
    <s v="https://v2.sherpa.ac.uk/id/publication/2989"/>
    <m/>
    <n v="0"/>
    <m/>
    <s v="Yes"/>
    <s v="Yes"/>
    <m/>
    <m/>
    <m/>
    <s v="USD"/>
    <n v="3240"/>
    <n v="3240"/>
    <n v="0"/>
    <n v="0"/>
    <n v="0"/>
    <n v="0"/>
    <m/>
    <m/>
    <m/>
    <s v="Business &amp; Economics"/>
    <s v="Social Sciences (miscellaneous); General Business;  Management and Accounting"/>
    <b v="0"/>
    <s v="No"/>
    <x v="1"/>
    <x v="1"/>
    <x v="1"/>
  </r>
  <r>
    <s v="10.1080/02642069.2018.1472243"/>
    <m/>
    <m/>
    <x v="1"/>
    <s v="Refugee-focused service providers: improving the welcome in New Zealand"/>
    <s v="McIntosh, Alison: School of Hospitality and Tourism, Auckland University of Technology, Auckland, New Zealand; Cockburn-Wootten, Cheryl: Waikato Management School, The University of Waikato, Hamilton, New Zealand"/>
    <n v="2"/>
    <s v="No"/>
    <s v="[McIntosh, Alison] Auckland Univ Technol, Sch Hospitality &amp; Tourism, 55 Wellesley St East, Auckland 1010, New Zealand; [Cockburn-Wootten, Cheryl] Univ Waikato, Waikato Management Sch, Hamilton, New Zealand McIntosh, A., School of Hospitality and Tourism, Auckland University of Technology, Auckland, New Zealand; Cockburn-Wootten, C., Waikato Management School, The University of Waikato, Hamilton, New Zealand"/>
    <n v="1"/>
    <s v="McIntosh, Alison"/>
    <s v="McIntosh, A (corresponding author), Auckland Univ Technol, Sch Hospitality &amp; Tourism, 55 Wellesley St East, Auckland 1010, New Zealand."/>
    <s v="McIntosh, A"/>
    <s v="Yes"/>
    <s v="The Service Industries Journal"/>
    <x v="4"/>
    <s v="Informa UK Limited"/>
    <x v="1"/>
    <s v="journal-article"/>
    <b v="0"/>
    <m/>
    <m/>
    <s v="No"/>
    <m/>
    <n v="0"/>
    <x v="0"/>
    <b v="0"/>
    <s v="0264-2069 1743-9507 "/>
    <s v="Yes"/>
    <s v="18 months"/>
    <s v="No"/>
    <m/>
    <s v="https://v2.sherpa.ac.uk/id/publication/6207"/>
    <n v="7"/>
    <n v="6"/>
    <m/>
    <s v="Yes"/>
    <s v="Yes"/>
    <m/>
    <m/>
    <m/>
    <s v="USD"/>
    <n v="2950"/>
    <n v="2950"/>
    <n v="0"/>
    <n v="0"/>
    <n v="0"/>
    <n v="0"/>
    <m/>
    <s v="WEL Energy Trust Quick Start Grant"/>
    <s v="WEL Energy Trust Quick Start Grant"/>
    <s v="Business &amp; Economics"/>
    <s v="Management of Technology and Innovation; Strategy and Management"/>
    <b v="0"/>
    <s v="No"/>
    <x v="1"/>
    <x v="1"/>
    <x v="1"/>
  </r>
  <r>
    <s v="10.1080/10426914.2019.1628259"/>
    <m/>
    <m/>
    <x v="1"/>
    <s v="Optimizing dimensional accuracy of titanium alloy features produced by wire electrical discharge machining"/>
    <s v="Pramanik, A.: School of Civil and Mechanical Engineering, Curtin University, Perth, Australia; Islam, M. N.: School of Civil and Mechanical Engineering, Curtin University, Perth, Australia; Basak, A. K.: Adelaide Microscopy, University of Adelaide, Adelaide, Australia; Dong, Y.: School of Civil and Mechanical Engineering, Curtin University, Perth, Australia; Littlefair, G.: Faculty of Design and Creative Technologies, Auckland University of Technology, Auckland, New Zealand; Prakash, C.: School of Mechanical Engineering, Lovely Professional University, Phagwara, India"/>
    <n v="6"/>
    <s v="No"/>
    <s v="[Pramanik, A.; Islam, M. N.; Dong, Y.] Curtin Univ, Sch Civil &amp; Mech Engn, GPO Box U1987, Perth, WA 6845, Australia; [Basak, A. K.] Univ Adelaide, Adelaide Microscopy, Adelaide, SA, Australia; [Littlefair, G.] Auckland Univ Technol, Fac Design &amp; Creat Technol, Auckland, New Zealand; [Prakash, C.] Lovely Profess Univ, Sch Mech Engn, Phagwara, India Pramanik, A., School of Civil and Mechanical Engineering, Curtin University, Perth, Australia; Islam, M.N., School of Civil and Mechanical Engineering, Curtin University, Perth, Australia; Basak, A.K., Adelaide Microscopy, University of Adelaide, Adelaide, Australia; Dong, Y., School of Civil and Mechanical Engineering, Curtin University, Perth, Australia; Littlefair, G., Faculty of Design and Creative Technologies, Auckland University of Technology, Auckland, New Zealand; Prakash, C., School of Mechanical Engineering, Lovely Professional University, Phagwara, India"/>
    <n v="1"/>
    <s v="Pramanik, A., Islam, M. N., Dong, Y., Basak, A. K., Littlefair, G."/>
    <s v="Pramanik, A (corresponding author), Curtin Univ, Sch Civil &amp; Mech Engn, GPO Box U1987, Perth, WA 6845, Australia."/>
    <m/>
    <s v="No"/>
    <s v="Materials and Manufacturing Processes"/>
    <x v="2"/>
    <s v="Informa UK Limited"/>
    <x v="1"/>
    <s v="journal-article"/>
    <b v="0"/>
    <m/>
    <m/>
    <s v="No"/>
    <m/>
    <n v="0"/>
    <x v="0"/>
    <b v="0"/>
    <s v="1042-6914 1532-2475 "/>
    <s v="Yes"/>
    <s v="12 months"/>
    <s v="No"/>
    <m/>
    <s v="https://v2.sherpa.ac.uk/id/publication/5840"/>
    <n v="17"/>
    <n v="22"/>
    <m/>
    <s v="Yes"/>
    <s v="Yes"/>
    <m/>
    <m/>
    <m/>
    <s v="USD"/>
    <n v="2950"/>
    <n v="2950"/>
    <n v="0"/>
    <n v="0"/>
    <n v="0"/>
    <n v="0"/>
    <m/>
    <m/>
    <m/>
    <s v="Engineering; Materials Science"/>
    <s v="Mechanical Engineering; Industrial and Manufacturing Engineering; General Materials Science; Mechanics of Materials"/>
    <b v="0"/>
    <s v="No"/>
    <x v="1"/>
    <x v="1"/>
    <x v="1"/>
  </r>
  <r>
    <s v="10.1093/jmammal/gyz086"/>
    <m/>
    <m/>
    <x v="1"/>
    <s v="Sexual maturation in male long-finned pilot whales (Globicephala melas edwardii): defining indicators of sexual maturity"/>
    <s v="Betty, Emma L: School of Natural and Computational Sciences, College of Sciences, Massey University, Auckland, New Zealand, School of Science, Faculty of Health and Environmental Sciences, Auckland University of Technology, Auckland, New Zealand; Stockin, Karen A: School of Natural and Computational Sciences, College of Sciences, Massey University, Auckland, New Zealand; Smith, Adam N H: School of Natural and Computational Sciences, College of Sciences, Massey University, Auckland, New Zealand; Bollard, Barbara: School of Science, Faculty of Health and Environmental Sciences, Auckland University of Technology, Auckland, New Zealand; Orams, Mark B: School of Sport and Recreation, Faculty of Health and Environmental Sciences, Auckland University of Technology, Auckland, New Zealand, Sustainability Research Centre, University of the Sunshine Coast, Queensland, Australia; Murphy, Sinéad: Marine and Freshwater Research Centre, Department of Natural Sciences, School of Science and Computing, Galway-Mayo Institute of Technology, Galway, Ireland, Institute of Zoology, Zoological Society of London, London, United Kingdom"/>
    <n v="6"/>
    <s v="No"/>
    <s v="[Betty, Emma L.; Stockin, Karen A.; Smith, Adam N. H.] Massey Univ, Sch Nat &amp; Computat Sci, Coll Sci, Auckland, New Zealand; [Betty, Emma L.; Bollard, Barbara] Auckland Univ Technol, Fac Hlth &amp; Environm Sci, Sch Sci, Auckland, New Zealand; [Orams, Mark B.] Auckland Univ Technol, Sch Sport &amp; Recreat, Fac Hlth &amp; Environm Sci, Auckland, New Zealand; [Orams, Mark B.] Univ Sunshine Coast, Sustainabil Res Ctr, Sunshine Coast, Qld, Australia; [Murphy, Sinead] Galway Mayo Inst Technol, Sch Sci &amp; Comp, Dept Nat Sci, Marine &amp; Freshwater Res Ctr, Galway, Ireland; [Murphy, Sinead] Zool Soc London, Inst Zool, London, England Betty, E.L., School of Natural and Computational Sciences, College of Sciences, Massey University, Auckland, New Zealand, School of Science, Faculty of Health and Environmental Sciences, Auckland University of Technology, Auckland, New Zealand; Stockin, K.A., School of Natural and Computational Sciences, College of Sciences, Massey University, Auckland, New Zealand; Smith, A.N.H., School of Natural and Computational Sciences, College of Sciences, Massey University, Auckland, New Zealand; Bollard, B., School of Science, Faculty of Health and Environmental Sciences, Auckland University of Technology, Auckland, New Zealand; Orams, M.B., School of Sport and Recreation, Faculty of Health and Environmental Sciences, Auckland University of Technology, Auckland, New Zealand, Sustainability Research Centre, University of the Sunshine CoastQLD, Australia; Murphy, S., Marine and Freshwater Research Centre, Department of Natural Sciences, School of Science and Computing, Galway-Mayo Institute of Technology, Galway, Ireland, Institute of Zoology, Zoological Society of London, London, United Kingdom"/>
    <n v="1"/>
    <s v="Betty, Emma L., Stockin, Karen A., Smith, Adam N. H., Bollard, Barbara, Orams, Mark B."/>
    <s v="Betty, EL (corresponding author), Massey Univ, Sch Nat &amp; Computat Sci, Coll Sci, Auckland, New Zealand.; Betty, EL (corresponding author), Auckland Univ Technol, Fac Hlth &amp; Environm Sci, Sch Sci, Auckland, New Zealand."/>
    <s v="Betty, EL"/>
    <s v="Yes"/>
    <s v="Journal of Mammalogy"/>
    <x v="2"/>
    <s v="Oxford University Press (OUP)"/>
    <x v="1"/>
    <s v="journal-article"/>
    <b v="0"/>
    <m/>
    <m/>
    <s v="No"/>
    <m/>
    <n v="0"/>
    <x v="0"/>
    <b v="0"/>
    <s v="0022-2372 1545-1542 "/>
    <s v="Yes"/>
    <s v="12 months"/>
    <s v="No"/>
    <m/>
    <s v="https://v2.sherpa.ac.uk/id/publication/10302"/>
    <m/>
    <n v="0"/>
    <m/>
    <s v="Yes"/>
    <s v="Yes"/>
    <m/>
    <m/>
    <m/>
    <s v="USD"/>
    <n v="1389"/>
    <n v="1389"/>
    <n v="0.25"/>
    <n v="0"/>
    <n v="0"/>
    <n v="0"/>
    <s v="http://www.altmetric.com/details.php?citation_id=65008049"/>
    <s v="Auckland University of Technology; Graduate Women New Zealand; Claude McCarthy Fellowship; Kate Edger Educational Charitable Trust; Marie Curie International Outgoing FellowshipEuropean Commission; Auckland University of Technology, New Zealand, AUT; Marie Curie"/>
    <m/>
    <s v="Zoology"/>
    <s v="Ecology; Animal Science and Zoology; Genetics; Ecology;  Evolution;  Behavior and Systematics; Nature and Landscape Conservation"/>
    <b v="0"/>
    <s v="No"/>
    <x v="1"/>
    <x v="1"/>
    <x v="1"/>
  </r>
  <r>
    <s v="10.1108/IJWHM-09-2018-0116"/>
    <m/>
    <m/>
    <x v="1"/>
    <s v="Self-reported Non-Specific Neck Pain (NSNP) is associated with presenteeism and biopsychosocial factors among office workers"/>
    <s v="Frutiger, Martin; Taylor, Tamasin; Borotkanics, Robert James"/>
    <n v="3"/>
    <s v="No"/>
    <s v="[Frutiger, Martin] Macquarie Univ, Fac Med &amp; Hlth Sci, Dept Chiropract, N Ryde, NSW, Australia; [Taylor, Tamasin] Auckland Univ Technol, Fac Hlth &amp; Environm Sci, Sch Publ Hlth &amp; Psychosocial Studies, Auckland, New Zealand; [Borotkanics, Robert James] Auckland Univ Technol, Fac Hlth &amp; Environm Sci, Dept Biostat &amp; Epidemiol, Auckland, New Zealand Frutiger, M., Department of Chiropractic, Faculty of Medicine and Health Sciences, Macquarie University, North Ryde, Australia; Taylor, T., School of Public Health and Psychosocial Studies, Faculty of Health and Environmental Sciences, Auckland University of Technology, Auckland, New Zealand; Borotkanics, R.J., Department of Biostatistics and Epidemiology, Faculty of Health and Environmental Sciences, Auckland University of Technology, Auckland, New Zealand"/>
    <n v="1"/>
    <s v="Frutiger, Martin, Taylor, Tamasin, Borotkanics, Robert James,"/>
    <s v="Frutiger, M (corresponding author), Macquarie Univ, Fac Med &amp; Hlth Sci, Dept Chiropract, N Ryde, NSW, Australia."/>
    <m/>
    <s v="No"/>
    <s v="International Journal of Workplace Health Management"/>
    <x v="2"/>
    <s v="Emerald"/>
    <x v="1"/>
    <s v="journal-article"/>
    <b v="0"/>
    <m/>
    <m/>
    <s v="No"/>
    <m/>
    <n v="0"/>
    <x v="0"/>
    <b v="0"/>
    <s v="1753-8351 "/>
    <s v="Yes"/>
    <s v="None"/>
    <s v="No"/>
    <m/>
    <s v="https://v2.sherpa.ac.uk/id/publication/2810"/>
    <n v="1"/>
    <n v="0"/>
    <m/>
    <s v="Yes"/>
    <s v="Yes"/>
    <m/>
    <m/>
    <m/>
    <s v="USD"/>
    <n v="3240"/>
    <n v="3240"/>
    <n v="0"/>
    <n v="0"/>
    <n v="0"/>
    <n v="0"/>
    <m/>
    <m/>
    <m/>
    <s v="Public, Environmental &amp; Occupational Health"/>
    <s v="Public Health;  Environmental and Occupational Health"/>
    <b v="0"/>
    <s v="No"/>
    <x v="1"/>
    <x v="1"/>
    <x v="1"/>
  </r>
  <r>
    <s v="10.1093/mnras/stz1352"/>
    <s v="open (via free pdf)"/>
    <m/>
    <x v="4"/>
    <s v="Polarization studies of rotating radio transients"/>
    <s v="Caleb, M: University of Manchester, Jodrell Bank Centre of Astrophysics, Alan Turing Building, Manchester M13 9PL, UK, Research School of Astronomy and Astrophysics, Australian National University, ACT, 2611, Australia, Centre for Astrophysics and Supercomputing, Swinburne University of Technology, PO Box 218, Hawthorn, VIC 3122, Australia; vanStraten, W: Centre for Astrophysics and Supercomputing, Swinburne University of Technology, PO Box 218, Hawthorn, VIC 3122, Australia, Institute for Radio Astronomy&amp; Space Research, Auckland University of Technology, Private Bag 92006, Auckland 1142, New Zealand; Keane, E F: Centre for Astrophysics and Supercomputing, Swinburne University of Technology, PO Box 218, Hawthorn, VIC 3122, Australia, SKA Organisation, Jodrell Bank Observatory, SK11 9DL, UK; Jameson, A: Centre for Astrophysics and Supercomputing, Swinburne University of Technology, PO Box 218, Hawthorn, VIC 3122, Australia, OzGrav, Centre for Astrophysics and Supercomputing, Swinburne University of Technology, H11 PO Box 218 Hawthorn, Vic, 3122, Australia; Bailes, M: Centre for Astrophysics and Supercomputing, Swinburne University of Technology, PO Box 218, Hawthorn, VIC 3122, Australia, OzGrav, Centre for Astrophysics and Supercomputing, Swinburne University of Technology, H11 PO Box 218 Hawthorn, Vic, 3122, Australia; Barr, E D: Centre for Astrophysics and Supercomputing, Swinburne University of Technology, PO Box 218, Hawthorn, VIC 3122, Australia, Max-Planck-Institut für Radioastronomie, Auf dem Hügel 69, D-53121 Bonn, Germany; Flynn, C: Centre for Astrophysics and Supercomputing, Swinburne University of Technology, PO Box 218, Hawthorn, VIC 3122, Australia; Ilie, C D: University of Manchester, Jodrell Bank Centre of Astrophysics, Alan Turing Building, Manchester M13 9PL, UK; Petroff, E: Centre for Astrophysics and Supercomputing, Swinburne University of Technology, PO Box 218, Hawthorn, VIC 3122, Australia, Anton Pannekoek Institute for Astronomy, University of Amsterdam, Science Park 904, NL-1098 XH Amsterdam, the Netherlands; Rogers, A: Institute for Radio Astronomy&amp; Space Research, Auckland University of Technology, Private Bag 92006, Auckland 1142, New Zealand; Stappers, B W: University of Manchester, Jodrell Bank Centre of Astrophysics, Alan Turing Building, Manchester M13 9PL, UK; VenkatramanKrishnan, V: Centre for Astrophysics and Supercomputing, Swinburne University of Technology, PO Box 218, Hawthorn, VIC 3122, Australia, Max-Planck-Institut für Radioastronomie, Auf dem Hügel 69, D-53121 Bonn, Germany; Weltevrede, P: University of Manchester, Jodrell Bank Centre of Astrophysics, Alan Turing Building, Manchester M13 9PL, UK"/>
    <n v="13"/>
    <s v="No"/>
    <s v="[Caleb, M.; Ilie, C. D.; Stappers, B. W.; Weltevrede, P.] Univ Manchester, Jodrell Bank Ctr Astrophys, Alan Turing Bldg, Manchester M13 9PL, Lancs, England; [Caleb, M.] Australian Natl Univ, Res Sch Astron &amp; Astrophys, Weston, ACT 2611, Australia; [Caleb, M.; van Straten, W.; Keane, E. F.; Jameson, A.; Bailes, M.; Barr, E. D.; Flynn, C.; Petroff, E.; Krishnan, V. Venkatraman] Swinburne Univ Technol, Ctr Astrophys &amp; Supercomp, POB 218, Hawthorn, Vic 3122, Australia; [van Straten, W.; Rogers, A.] Auckland Univ Technol, Inst Radio Astron &amp; Space Res, Private Bag 92006, Auckland 1142, New Zealand; [Keane, E. F.] SKA Org, Jodrell Bank Observ, Macclesfield SK11 9DL, Cheshire, England; [Jameson, A.; Bailes, M.] Swinburne Univ Technol, OzGrav Ctr Astrophys &amp; Supercomp, H11 POB 218, Hawthorn, Vic 3122, Australia; [Barr, E. D.; Krishnan, V. Venkatraman] Max Planck Inst Radioastron, Hugel 69, D-53121 Bonn, Germany; [Petroff, E.] Univ Amsterdam, Anton Pannekoek Inst Astron, Sci Pk 904, NL-1098 XH Amsterdam, Netherlands Caleb, M., University of Manchester, Jodrell Bank Centre of Astrophysics, Manchester, M13 9PL, United Kingdom, Research School of Astronomy and Astrophysics, Australian National UniversityACT  2611, Australia, Centre for Astrophysics and Supercomputing, Swinburne University of Technology, PO Box 218, Hawthorn, VIC  3122, Australia; Van Straten, W., Centre for Astrophysics and Supercomputing, Swinburne University of Technology, PO Box 218, Hawthorn, VIC  3122, Australia, Institute for Radio Astronomy and Space Research, Auckland University of Technology, Private Bag 92006, Auckland, 1142, New Zealand; Keane, E.F., Centre for Astrophysics and Supercomputing, Swinburne University of Technology, PO Box 218, Hawthorn, VIC  3122, Australia, SKA Organisation, Jodrell Bank ObservatorySK11 9DL, United Kingdom; Jameson, A., Centre for Astrophysics and Supercomputing, Swinburne University of Technology, PO Box 218, Hawthorn, VIC  3122, Australia, OzGrav, Centre for Astrophysics and Supercomputing, Swinburne University of Technology, H11 PO Box 218, Hawthorn, VIC  3122, Australia; Bailes, M., Centre for Astrophysics and Supercomputing, Swinburne University of Technology, PO Box 218, Hawthorn, VIC  3122, Australia, OzGrav, Centre for Astrophysics and Supercomputing, Swinburne University of Technology, H11 PO Box 218, Hawthorn, VIC  3122, Australia; Barr, E.D., Centre for Astrophysics and Supercomputing, Swinburne University of Technology, PO Box 218, Hawthorn, VIC  3122, Australia, Max-Planck-Institut für Radioastronomie, Auf dem Hügel 69, Bonn, D-53121, Germany; Flynn, C., Centre for Astrophysics and Supercomputing, Swinburne University of Technology, PO Box 218, Hawthorn, VIC  3122, Australia; Ilie, C.D., University of Manchester, Jodrell Bank Centre of Astrophysics, Manchester, M13 9PL, United Kingdom; Petroff, E., Centre for Astrophysics and Supercomputing, Swinburne University of Technology, PO Box 218, Hawthorn, VIC  3122, Australia, Anton Pannekoek Institute for Astronomy, University of Amsterdam, Science Park 904, Amsterdam, NL-1098 XH, Netherlands; Rogers, A., Institute for Radio Astronomy and Space Research, Auckland University of Technology, Private Bag 92006, Auckland, 1142, New Zealand; Stappers, B.W., University of Manchester, Jodrell Bank Centre of Astrophysics, Manchester, M13 9PL, United Kingdom; Venkatraman Krishnan, V., Centre for Astrophysics and Supercomputing, Swinburne University of Technology, PO Box 218, Hawthorn, VIC  3122, Australia, Max-Planck-Institut für Radioastronomie, Auf dem Hügel 69, Bonn, D-53121, Germany; Weltevrede, P., University of Manchester, Jodrell Bank Centre of Astrophysics, Manchester, M13 9PL, United Kingdom"/>
    <n v="1"/>
    <s v="Caleb, M., Ilie, C. D., Stappers, B. W., Weltevrede, P., van Straten, W., Keane, E. F., Jameson, A., Bailes, M., Barr, E. D., Flynn, C., Petroff, E., Krishnan, V. Venkatraman, Rogers, A."/>
    <s v="Caleb, M (corresponding author), Univ Manchester, Jodrell Bank Ctr Astrophys, Alan Turing Bldg, Manchester M13 9PL, Lancs, England.; Caleb, M (corresponding author), Australian Natl Univ, Res Sch Astron &amp; Astrophys, Weston, ACT 2611, Australia.; Caleb, M (corresponding author), Swinburne Univ Technol, Ctr Astrophys &amp; Supercomp, POB 218, Hawthorn, Vic 3122, Australia."/>
    <m/>
    <s v="No"/>
    <s v="Monthly Notices of the Royal Astronomical Society"/>
    <x v="2"/>
    <s v="Oxford University Press (OUP)"/>
    <x v="0"/>
    <s v="journal-article"/>
    <b v="0"/>
    <s v="publishedVersion"/>
    <s v="publisher"/>
    <s v="Yes"/>
    <s v="pure.atira.dk arXiv.org dare.uva.nl "/>
    <n v="3"/>
    <x v="0"/>
    <b v="0"/>
    <s v="0035-8711 1365-2966 "/>
    <s v="Yes"/>
    <s v="None"/>
    <s v="Yes"/>
    <s v="None"/>
    <s v="https://v2.sherpa.ac.uk/id/publication/24618"/>
    <n v="1"/>
    <n v="1"/>
    <s v="https://academic.oup.com/mnras/article-pdf/487/1/1191/28753409/stz1352.pdf"/>
    <s v="Yes"/>
    <s v="Yes"/>
    <m/>
    <m/>
    <m/>
    <s v="USD"/>
    <n v="2760"/>
    <n v="2760"/>
    <n v="5.08"/>
    <n v="0"/>
    <n v="0"/>
    <n v="0"/>
    <s v="http://www.altmetric.com/details.php?citation_id=60105511"/>
    <s v="European Research Council (ERC) under the European Union's Horizon 2020 research and innovation programmeEuropean Research Council (ERC) [694745]; Beckwith Trust; NWO Veni fellowshipNetherlands Organization for Scientific Research (NWO); Australian Research Council Centre for All-Sky Astrophysics (CAASTRO)Australian Research Council [CE110001020]; ARC Laureate FellowshipAustralian Research Council [FL150100148]; Swinburne; Australian Government's Education Investment FundAustralian GovernmentDepartment of Industry, Innovation and Science; CE110001020; Appalachian Regional Commission, ARC: FL150100148; Horizon 2020 Framework Programme, H2020: 694745; Science and Technology Facilities Council, STFC: ST/P000649/1; European Research Council, ERC; Nederlandse Organisatie voor Wetenschappelijk Onderzoek, NWO"/>
    <s v="H2020 European Research Council; Horizon 2020; Australian Research Council; Swinburne University of Technology; Jet Propulsion Laboratory; California Institute of Technology; National Aeronautics and Space Administration"/>
    <s v="Astronomy &amp; Astrophysics"/>
    <s v="Space and Planetary Science; Astronomy and Astrophysics"/>
    <b v="0"/>
    <s v="No"/>
    <x v="1"/>
    <x v="0"/>
    <x v="4"/>
  </r>
  <r>
    <s v="10.1145/3329865"/>
    <m/>
    <m/>
    <x v="1"/>
    <s v="Cooperative Cache Transfer-based On-demand Network Coded Broadcast in Vehicular Networks"/>
    <s v="Ali, G. G. MD. Nawaz: Clemson University, SC, USA; Noor-A-Rahim, MD.: University College Cork, Ireland; Rahman, MD. Ashiqur: University of Arizona, Tucson, Arizona, USA; Ayalew, Beshah: Clemson University, SC, USA; Chong, Peter H. J.: Auckland University of Technology, New Zealand; Guan, Yong Liang: Nanyang Technological University, Singapore"/>
    <n v="6"/>
    <s v="No"/>
    <s v="[Ali, G. G. Md Nawaz; Ayalew, Beshah] Clemson Univ, Dept Automot Engn, Greenville, SC 29607 USA; [Noor-A-Rahim, Md] Univ Coll Cork, Sch Comp Sci &amp; IT, Cork, Ireland; [Rahman, Md Ashiqur] Univ Arizona, Dept Comp Sci, Tucson, AZ 85721 USA; [Chong, Peter H. J.] Auckland Univ Technol, Dept Elect &amp; Elect Engn, Auckland, New Zealand; [Guan, Yong Liang] Nanyang Technol Univ, Sch Elect &amp; Elect Engn, Singapore, Singapore Nawaz Ali, G.G.M.D., Clemson University, Department of Automotive EngineeringSC  29607, United States; Noor-A-Rahim, M.D., University College Cork, School of Computer Science and IT, Ireland; Ashiqur Rahman, M.D., University of Arizona, Department of Computer Science, Tucson, AZ, United States; Ayalew, B., Clemson University, Department of Automotive EngineeringSC  29607, United States; Chong, P.H.J., Auckland University of Technology, Department of Electrical and Electronic Engineering, New Zealand; Guan, Y.L., Nanyang Technological University, School of Electrical and Electronic Engineering, Singapore"/>
    <n v="1"/>
    <s v="Ali, G. G. Md Nawaz, Ayalew, Beshah, Noor-A-Rahim, Md, Rahman, Md Ashiqur, Chong, Peter H. J."/>
    <s v="Ali, GGMN (corresponding author), Clemson Univ, Dept Automot Engn, Greenville, SC 29607 USA."/>
    <m/>
    <s v="No"/>
    <s v="ACM Transactions on Embedded Computing Systems"/>
    <x v="2"/>
    <s v="Association for Computing Machinery (ACM)"/>
    <x v="1"/>
    <s v="journal-article"/>
    <b v="0"/>
    <m/>
    <m/>
    <s v="No"/>
    <m/>
    <n v="0"/>
    <x v="0"/>
    <b v="0"/>
    <s v="1539-9087 1558-3465 "/>
    <s v="Yes"/>
    <s v="None"/>
    <s v="No"/>
    <m/>
    <s v="https://v2.sherpa.ac.uk/id/publication/10671"/>
    <n v="4"/>
    <n v="4"/>
    <m/>
    <s v="Yes"/>
    <s v="Yes"/>
    <m/>
    <m/>
    <m/>
    <m/>
    <m/>
    <m/>
    <n v="0"/>
    <n v="0"/>
    <n v="0"/>
    <n v="0"/>
    <m/>
    <s v="NTU-NXP Intelligent Transport System Test-Bed Living Lab Fund from the Economic Development Board, Singapore [S15-1105-RF-LLF]; EDGE COFUND Marie Sklodowska Curie Grant [713567]; Edge Hill University, EHU: 713567"/>
    <s v="EDGE COFUND Marie Sklodowska Curie grant"/>
    <s v="Computer Science"/>
    <s v="Hardware and Architecture; Software"/>
    <b v="0"/>
    <s v="No"/>
    <x v="1"/>
    <x v="1"/>
    <x v="1"/>
  </r>
  <r>
    <s v="10.1108/ECAM-05-2016-0127"/>
    <m/>
    <m/>
    <x v="1"/>
    <s v="Drivers for construction productivity"/>
    <s v="Seadon, Jeff; Tookey, John E."/>
    <n v="2"/>
    <s v="No"/>
    <s v="[Seadon, Jeff] Auckland Univ Technol, Dept Built Environm Engn, Auckland, New Zealand; [Tookey, John E.] Auckland Univ Technol, Sch Engn Comp &amp; Math Sci, Auckland, New Zealand Seadon, J., Department of Built Environment Engineering, Auckland University of Technology, Auckland, New Zealand; Tookey, J.E., School of Engineering, Computer and Mathematical Sciences, Auckland University of Technology, Auckland, New Zealand"/>
    <n v="1"/>
    <s v="Seadon, Jeff, Tookey, John E.,"/>
    <s v="Seadon, J (corresponding author), Auckland Univ Technol, Dept Built Environm Engn, Auckland, New Zealand."/>
    <s v="Seadon, J"/>
    <s v="Yes"/>
    <s v="Engineering, Construction and Architectural Management"/>
    <x v="2"/>
    <s v="Emerald"/>
    <x v="1"/>
    <s v="journal-article"/>
    <b v="0"/>
    <m/>
    <m/>
    <s v="No"/>
    <m/>
    <n v="0"/>
    <x v="0"/>
    <b v="0"/>
    <s v="0969-9988 1365-232X "/>
    <s v="Yes"/>
    <s v="None"/>
    <s v="No"/>
    <m/>
    <s v="https://v2.sherpa.ac.uk/id/publication/2787"/>
    <n v="8"/>
    <n v="4"/>
    <m/>
    <s v="Yes"/>
    <s v="Yes"/>
    <m/>
    <m/>
    <m/>
    <s v="USD"/>
    <n v="3240"/>
    <n v="3240"/>
    <n v="0"/>
    <n v="0"/>
    <n v="0"/>
    <n v="0"/>
    <m/>
    <m/>
    <m/>
    <s v="Engineering; Business &amp; Economics"/>
    <s v="General Business;  Management and Accounting; Civil and Structural Engineering; Architecture ; Building and Construction"/>
    <b v="0"/>
    <s v="No"/>
    <x v="1"/>
    <x v="1"/>
    <x v="1"/>
  </r>
  <r>
    <s v="10.1108/SR-11-2018-0290"/>
    <m/>
    <m/>
    <x v="1"/>
    <s v="Printed soft angular/torque sensors using carbon black-silicone composite"/>
    <s v="Li, Muyang; Assadian, Mahtab; Ramezani, Maziar; Aw, Kean C."/>
    <n v="4"/>
    <s v="No"/>
    <s v="[Li, Muyang; Ramezani, Maziar] Auckland Univ Technol, Dept Mech Engn, Auckland, New Zealand; [Assadian, Mahtab; Aw, Kean C.] Univ Auckland, Dept Mech Engn, Auckland, New Zealand Li, M., Auckland University of Technology, Auckland, New Zealand; Assadian, M., University of Auckland, Auckland, New Zealand; Ramezani, M., Auckland University of Technology, Auckland, New Zealand; Aw, K.C., University of Auckland, Auckland, New Zealand"/>
    <n v="1"/>
    <s v="Li, Muyang, Ramezani, Maziar"/>
    <s v="Aw, KC (corresponding author), Univ Auckland, Dept Mech Engn, Auckland, New Zealand."/>
    <m/>
    <s v="No"/>
    <s v="Sensor Review"/>
    <x v="2"/>
    <s v="Emerald"/>
    <x v="1"/>
    <s v="journal-article"/>
    <b v="0"/>
    <m/>
    <m/>
    <s v="No"/>
    <m/>
    <n v="0"/>
    <x v="0"/>
    <b v="0"/>
    <s v="0260-2288 "/>
    <s v="Yes"/>
    <s v="None"/>
    <s v="No"/>
    <m/>
    <s v="https://v2.sherpa.ac.uk/id/publication/32387"/>
    <n v="2"/>
    <n v="2"/>
    <m/>
    <s v="Yes"/>
    <s v="Yes"/>
    <m/>
    <m/>
    <m/>
    <s v="USD"/>
    <n v="3240"/>
    <n v="3240"/>
    <n v="0"/>
    <n v="0"/>
    <n v="0"/>
    <n v="0"/>
    <m/>
    <m/>
    <m/>
    <s v="Instruments &amp; Instrumentation"/>
    <s v="Electrical and Electronic Engineering; Industrial and Manufacturing Engineering"/>
    <b v="0"/>
    <s v="No"/>
    <x v="1"/>
    <x v="1"/>
    <x v="1"/>
  </r>
  <r>
    <s v="10.1007/s10530-019-01982-2"/>
    <m/>
    <m/>
    <x v="1"/>
    <s v="Transplant experiments predict potential future spread of alien succulents along an elevation gradient"/>
    <s v="Pannell, Jennifer L.; Duncan, Richard P.; Hulme, Philip E."/>
    <n v="3"/>
    <s v="No"/>
    <s v="[Pannell, Jennifer L.; Duncan, Richard P.; Hulme, Philip E.] Lincoln Univ, Bioprotect Res Ctr, POB 85084, Lincoln 7647, New Zealand; [Pannell, Jennifer L.] Auckland Univ Technol, Sch Sci, Private Bag 92006, Auckland 1142, New Zealand; [Duncan, Richard P.] Univ Canberra, Inst Appl Ecol, Canberra, ACT 2601, Australia Pannell, J.L., Bio-Protection Research Centre, Lincoln University, PO Box 85084, Lincoln, 7647, New Zealand, School of Science, Auckland University of Technology, Private Bag 92006, Auckland, 1142, New Zealand; Duncan, R.P., Bio-Protection Research Centre, Lincoln University, PO Box 85084, Lincoln, 7647, New Zealand, Institute for Applied Ecology, University of Canberra, Canberra, ACT  2601, Australia; Hulme, P.E., Bio-Protection Research Centre, Lincoln University, PO Box 85084, Lincoln, 7647, New Zealand"/>
    <n v="1"/>
    <s v="Pannell, Jennifer L., Duncan, Richard P., Hulme, Philip E."/>
    <s v="Pannell, JL (corresponding author), Auckland Univ Technol, Sch Sci, Private Bag 92006, Auckland 1142, New Zealand."/>
    <s v="Pannell, JL"/>
    <s v="Yes"/>
    <s v="Biological Invasions"/>
    <x v="2"/>
    <s v="Springer Science and Business Media LLC"/>
    <x v="1"/>
    <s v="journal-article"/>
    <b v="0"/>
    <m/>
    <m/>
    <s v="No"/>
    <m/>
    <n v="0"/>
    <x v="0"/>
    <b v="0"/>
    <s v="1387-3547 1573-1464 "/>
    <s v="Yes"/>
    <s v="12 months"/>
    <s v="No"/>
    <m/>
    <s v="https://v2.sherpa.ac.uk/id/publication/16125"/>
    <m/>
    <n v="0"/>
    <m/>
    <s v="Yes"/>
    <s v="Yes"/>
    <m/>
    <m/>
    <m/>
    <s v="USD"/>
    <n v="3000"/>
    <n v="3000"/>
    <n v="12.03"/>
    <n v="0"/>
    <n v="0"/>
    <n v="8"/>
    <s v="http://www.altmetric.com/details.php?citation_id=58627132"/>
    <s v="New Zealand Tertiary Education Commission through its funding of the BioProtection Research Centre of Excellence; Bio-Protection Research Centre; Bio-Protection Research Centre"/>
    <s v="Tertiary Education Commission"/>
    <s v="Biodiversity &amp; Conservation; Environmental Sciences &amp; Ecology"/>
    <s v="Ecology; Ecology;  Evolution;  Behavior and Systematics"/>
    <b v="0"/>
    <s v="No"/>
    <x v="1"/>
    <x v="1"/>
    <x v="1"/>
  </r>
  <r>
    <s v="10.1021/acsabm.9b00190"/>
    <m/>
    <m/>
    <x v="1"/>
    <s v="Development of a Long-Term Drug Delivery System with Levonorgestrel-Loaded Chitosan Microspheres Embedded in Poly(vinyl alcohol) Hydrogel"/>
    <s v="Long, Jingjunjiao: Drug Delivery Research Group, School of Science, Faculty of Health and Environmental Sciences, Auckland University of Technology, Auckland 1142, New Zealand; Etxeberria, Alaitz Etxabide: Drug Delivery Research Group, School of Science, Faculty of Health and Environmental Sciences, Auckland University of Technology, Auckland 1142, New Zealand, Department of Chemical and Environmental Engineering, Engineering College of Gipuzkoa, BIOMAT Research Group, University of the Basque Country (UPV/EHU), Donostia-San Sebastian 48080, Spain; Kornelsen, Caroline: Department of Chemistry, University of Arkansas at Little Rock, Little Rock, Arkansas 72204, United States; Nand, Ashveen V.: Health and Community, and Environmental and Animal Sciences Network, Unitec Institute of Technology, Auckland 1142, New Zealand; Ray, Sudip: MBIE Biocide Toolbox and NZProduct Accelerator Programmes, School of Chemical Sciences, University of Auckland, Auckland 1142, New Zealand; Bunt, Craig R.: Department of Agricultural Sciences, Faculty of Agriculture and Life Sciences, Lincoln University, Canterbury 7647, New Zealand; Seyfoddin, Ali: Drug Delivery Research Group, School of Science, Faculty of Health and Environmental Sciences, Auckland University of Technology, Auckland 1142, New Zealand, School of Interprofessional Health Studies, Faculty of Health and Environmental Sciences, Auckland University of Technology, Auckland 1010, New Zealand"/>
    <n v="7"/>
    <s v="No"/>
    <s v="[Long, Jingjunjiao; Etxabide Etxeberria, Alaitz; Seyfoddin, Ali] Auckland Univ Technol, Fac Hlth &amp; Environm Sci, Sch Sci, Drug Delivery Res Grp, Auckland 1142, New Zealand; [Etxabide Etxeberria, Alaitz] Univ Basque Country UPV EHU, Engn Coll Gipuzkoa, Dept Chem &amp; Environm Engn, BIOMAT Res Grp, Donostia San Sebastian 48080, Spain; [Kornelsen, Caroline] Univ Arkansas Little Rock, Dept Chem, Little Rock, AR 72204 USA; [Nand, Ashveen, V] Unitec Inst Technol, Hlth &amp; Community, Auckland 1142, New Zealand; [Nand, Ashveen, V] Unitec Inst Technol, Environm &amp; Anim Sci Network, Auckland 1142, New Zealand; [Ray, Sudip] Univ Auckland, Sch Chem Sci, MBIE Biocide Toolbox &amp; NZProd Accelerator Program, Auckland 1142, New Zealand; [Bunt, Craig R.] Lincoln Univ, Fac Agr &amp; Life Sci, Dept Agr Sci, Canterbury 7647, New Zealand; [Seyfoddin, Ali] Auckland Univ Technol, Fac Hlth &amp; Environm Sci, Sch Interprofess Hlth Studies, Auckland 1010, New Zealand Long, J., Drug Delivery Research Group, School of Science, Faculty of Health and Environmental Sciences, Auckland University of Technology, Auckland, 1142, New Zealand; Etxeberria, A.E., Drug Delivery Research Group, School of Science, Faculty of Health and Environmental Sciences, Auckland University of Technology, Auckland, 1142, New Zealand, Department of Chemical and Environmental Engineering, Engineering College of Gipuzkoa, BIOMAT Research Group, University of the Basque Country (UPV/EHU), Donostia-San Sebastian, 48080, Spain; Kornelsen, C., Department of Chemistry, University of Arkansas at Little Rock, Little Rock, AR  72204, United States; Nand, A.V., Health and Community, and Environmental and Animal Sciences Network, Unitec Institute of Technology, Auckland, 1142, New Zealand; Ray, S., MBIE Biocide Toolbox and NZ Product Accelerator Programmes, School of Chemical Sciences, University of Auckland, Auckland, 1142, New Zealand; Bunt, C.R., Department of Agricultural Sciences, Faculty of Agriculture and Life Sciences, Lincoln University, Canterbury, 7647, New Zealand; Seyfoddin, A., Drug Delivery Research Group, School of Science, Faculty of Health and Environmental Sciences, Auckland University of Technology, Auckland, 1142, New Zealand, School of Interprofessional Health Studies, Faculty of Health and Environmental Sciences, Auckland University of Technology, Auckland, 1010, New Zealand"/>
    <n v="1"/>
    <s v="Long, Jingjunjiao, Etxabide Etxeberria, Alaitz, Seyfoddin, Ali, Kornelsen, Caroline, Nand, Ashveen, V, Ray, Sudip, Bunt, Craig R.,"/>
    <s v="Seyfoddin, A (corresponding author), Auckland Univ Technol, Fac Hlth &amp; Environm Sci, Sch Sci, Drug Delivery Res Grp, Auckland 1142, New Zealand.; Seyfoddin, A (corresponding author), Auckland Univ Technol, Fac Hlth &amp; Environm Sci, Sch Interprofess Hlth Studies, Auckland 1010, New Zealand."/>
    <s v="Seyfoddin, A"/>
    <s v="Yes"/>
    <s v="ACS Applied Bio Materials"/>
    <x v="2"/>
    <s v="American Chemical Society (ACS)"/>
    <x v="1"/>
    <s v="journal-article"/>
    <b v="0"/>
    <m/>
    <m/>
    <s v="No"/>
    <m/>
    <n v="0"/>
    <x v="0"/>
    <b v="0"/>
    <s v="2576-6422 "/>
    <s v="No data"/>
    <m/>
    <m/>
    <m/>
    <m/>
    <n v="8"/>
    <n v="8"/>
    <m/>
    <s v="Yes"/>
    <s v="Yes"/>
    <m/>
    <m/>
    <m/>
    <s v="USD"/>
    <n v="4000"/>
    <n v="4000"/>
    <n v="2.2000000000000002"/>
    <n v="0"/>
    <n v="0"/>
    <n v="3"/>
    <s v="http://www.altmetric.com/details.php?citation_id=61975862"/>
    <m/>
    <m/>
    <s v="Science &amp; Technology - Other Topics; Materials Science"/>
    <m/>
    <b v="0"/>
    <s v="No"/>
    <x v="1"/>
    <x v="1"/>
    <x v="1"/>
  </r>
  <r>
    <s v="10.1007/s12671-018-1075-0"/>
    <s v="oa repository (via OAI-PMH doi match)"/>
    <m/>
    <x v="5"/>
    <s v="Meditation on the Soles of the Feet Practice Provides Some Control of Aggression for Individuals with Alzheimer's Disease"/>
    <s v="Singh, Nirbhay N.; Lancioni, Giulio E.; Medvedev, Oleg N.; Sreenivas, Shubha; Myers, Rachel E.; Hwang, Yoon-Suk"/>
    <n v="6"/>
    <s v="No"/>
    <s v="[Singh, Nirbhay N.] Augusta Univ, Dept Psychiat &amp; Hlth Behav, Med Coll Georgia, Augusta, GA 30912 USA; [Lancioni, Giulio E.] Univ Bari, Dept Neurosci &amp; Sense Organs, Bari, Italy; [Medvedev, Oleg N.] Auckland Univ Technol, Fac Hlth &amp; Environm Sci, Dept Psychol, North Shore Campus, Auckland 1142, New Zealand; [Sreenivas, Shubha] Wrexham Glyndwr Univ, Dept Psychol, Fac Social &amp; Life Sci, Wrexham LL11 2AW, Wales; [Myers, Rachel E.] Kennesaw State Univ, WellStar Sch Nursing, Kennesaw, GA 30144 USA; [Hwang, Yoon-Suk] Australian Catholic Univ, Inst Learning Sci &amp; Teacher Educ, Brisbane, Qld, Australia Singh, N.N., Department of Psychiatry and Health Behavior, Medical College of Georgia, Augusta University, Augusta, GA  30912, United States; Lancioni, G.E., Department of Neuroscience and Sense Organs, University of Bari, Bari, Italy; Medvedev, O.N., Department of Psychology, Faculty of Health &amp; Environmental Sciences, Auckland University of Technology, North Shore Campus, Auckland, 1142, New Zealand; Sreenivas, S., Wrexham Glyndŵr University, Psychology Department, Faculty of Social and Life Sciences, Wrexham, LL11 2AW, United Kingdom; Myers, R.E., WellStar School of Nursing, Kennesaw State University, Kennesaw, GA, United States; Hwang, Y.-S., Institute for Learning Sciences and Teacher Education, Australian Catholic University, Brisbane, QLD, Australia"/>
    <n v="1"/>
    <s v="Singh, Nirbhay N., Lancioni, Giulio E., Medvedev, Oleg N."/>
    <s v="Singh, NN (corresponding author), Augusta Univ, Dept Psychiat &amp; Hlth Behav, Med Coll Georgia, Augusta, GA 30912 USA."/>
    <m/>
    <s v="No"/>
    <s v="Mindfulness"/>
    <x v="4"/>
    <s v="Springer Science and Business Media LLC"/>
    <x v="0"/>
    <s v="journal-article"/>
    <b v="0"/>
    <s v="acceptedVersion"/>
    <s v="repository"/>
    <s v="Yes"/>
    <s v="glyndwr.collections.crest.ac.uk digitalcommons.kennesaw.edu "/>
    <n v="2"/>
    <x v="0"/>
    <b v="0"/>
    <s v="1868-8527 1868-8535 "/>
    <s v="Yes"/>
    <s v="12 months"/>
    <s v="No"/>
    <m/>
    <s v="https://v2.sherpa.ac.uk/id/publication/17417"/>
    <n v="1"/>
    <n v="2"/>
    <s v="https://glyndwr.collections.crest.ac.uk/17381/1/GURO_379_Blinded%20Manuscript.pdf"/>
    <s v="Yes"/>
    <s v="Yes"/>
    <m/>
    <m/>
    <m/>
    <s v="USD"/>
    <n v="3000"/>
    <n v="3000"/>
    <n v="11.28"/>
    <n v="0"/>
    <n v="0"/>
    <n v="5"/>
    <s v="http://www.altmetric.com/details.php?citation_id=52842321"/>
    <m/>
    <m/>
    <s v="Psychology; Psychiatry"/>
    <s v="Applied Psychology; Experimental and Cognitive Psychology; Developmental and Educational Psychology; Health(social science); Social Psychology"/>
    <b v="0"/>
    <s v="No"/>
    <x v="1"/>
    <x v="0"/>
    <x v="5"/>
  </r>
  <r>
    <s v="10.1186/s13047-019-0349-7"/>
    <s v="oa journal (via doaj)"/>
    <m/>
    <x v="0"/>
    <s v="The footwear experiences of people with gout: a qualitative study"/>
    <s v="Frecklington, Mike; Williams, Anita; Dalbeth, Nicola; McNair, Peter; Gow, Peter; Rome, Keith"/>
    <n v="6"/>
    <s v="No"/>
    <s v="[Frecklington, Mike; McNair, Peter; Rome, Keith] AUT Univ, Hlth &amp; Rehabil Res Inst, Private Bag 92006, Auckland 1142, New Zealand; [Williams, Anita] Univ Salford, Sch Hlth Sci, Salford, Lancs, England; [Dalbeth, Nicola] Univ Auckland, Auckland, New Zealand; [Dalbeth, Nicola] Auckland Dist Hlth Board, Auckland, New Zealand; [Gow, Peter] Counties Manukau Dist Hlth Board, Auckland, New Zealand Frecklington, M., Health and Rehabilitation Research Institute, AUT University, Private Bag 92006, Auckland, 1142, New Zealand; Williams, A., School of Health Science, University of Salford, Salford, United Kingdom; Dalbeth, N., University of Auckland, Auckland District Health Board, Auckland, New Zealand; McNair, P., Health and Rehabilitation Research Institute, AUT University, Private Bag 92006, Auckland, 1142, New Zealand; Gow, P., Counties Manukau District Health Board, Auckland, New Zealand; Rome, K., Health and Rehabilitation Research Institute, AUT University, Private Bag 92006, Auckland, 1142, New Zealand"/>
    <n v="1"/>
    <s v="Frecklington, Mike, McNair, Peter, Rome, Keith"/>
    <s v="Frecklington, M (corresponding author), AUT Univ, Hlth &amp; Rehabil Res Inst, Private Bag 92006, Auckland 1142, New Zealand."/>
    <s v="Frecklington, M"/>
    <s v="Yes"/>
    <s v="Journal of Foot and Ankle Research"/>
    <x v="2"/>
    <s v="Springer Science and Business Media LLC"/>
    <x v="0"/>
    <s v="journal-article"/>
    <b v="1"/>
    <s v="publishedVersion"/>
    <s v="publisher"/>
    <s v="Yes"/>
    <s v="europepmc.org "/>
    <n v="1"/>
    <x v="0"/>
    <b v="1"/>
    <s v="1757-1146 "/>
    <s v="Yes"/>
    <s v="None"/>
    <s v="Yes"/>
    <s v="None"/>
    <s v="https://v2.sherpa.ac.uk/id/publication/38996"/>
    <n v="3"/>
    <n v="5"/>
    <s v="https://doi.org/10.1186/s13047-019-0349-7"/>
    <s v="Yes"/>
    <s v="Yes"/>
    <s v="Yes"/>
    <s v="GBP"/>
    <n v="1370"/>
    <s v="USD"/>
    <n v="2145"/>
    <n v="2145"/>
    <n v="8.9"/>
    <n v="0"/>
    <n v="0"/>
    <n v="14"/>
    <s v="http://www.altmetric.com/details.php?citation_id=63463740"/>
    <m/>
    <m/>
    <s v="Orthopedics"/>
    <s v="Orthopedics and Sports Medicine"/>
    <b v="0"/>
    <s v="No"/>
    <x v="1"/>
    <x v="0"/>
    <x v="0"/>
  </r>
  <r>
    <s v="10.1021/acs.biomac.9b00291"/>
    <m/>
    <m/>
    <x v="1"/>
    <s v="Battacin-Inspired Ultrashort Peptides: Nanostructure Analysis and Antimicrobial Activity"/>
    <s v="Glossop, Hugh D.: School of Chemical Sciences, The University of Auckland, Private Bag 92019, Auckland 1142, New Zealand; De Zoysa, Gayan Heruka: School of Chemical Sciences, The University of Auckland, Private Bag 92019, Auckland 1142, New Zealand; Hemar, Yacine: School of Chemical Sciences, The University of Auckland, Private Bag 92019, Auckland 1142, New Zealand; Cardoso, Priscila: School of Health and Biomedical Sciences, RMIT University, Bundoora, Melbourne 3000, Australia; Wang, Kelvin: Faculty of Health and Environmental Sciences, Auckland University of Technology, Auckland 1010, New Zealand; Lu, Jun: Faculty of Health and Environmental Sciences, Auckland University of Technology, Auckland 1010, New Zealand; Valéry, Céline: School of Health and Biomedical Sciences, RMIT University, Bundoora, Melbourne 3000, Australia; Sarojini, Vijayalekshmi: School of Chemical Sciences, The University of Auckland, Private Bag 92019, Auckland 1142, New Zealand, The MacDiarmid Institute for Advanced Materials and Nanotechnology, Wellington 6140, New Zealand"/>
    <n v="8"/>
    <s v="No"/>
    <s v="[Glossop, Hugh D.; De Zoysa, Gayan Heruka; Hemar, Yacine; Sarojini, Vijayalekshmi] Univ Auckland, Sch Chem Sci, Private Bag 92019, Auckland 1142, New Zealand; [Cardoso, Priscila; Valery, Celine] RMIT Univ, Sch Hlth &amp; Biomed Sci, Melbourne, Vic 3000, Australia; [Wang, Kelvin; Lu, Jun] Auckland Univ Technol, Fac Hlth &amp; Environm Sci, Auckland 1010, New Zealand; [Sarojini, Vijayalekshmi] MacDiarmid Inst Adv Mat &amp; Nanotechnol, Wellington 6140, New Zealand Glossop, H.D., School of Chemical Sciences, University of Auckland, Private Bag 92019, Auckland, 1142, New Zealand; De Zoysa, G.H., School of Chemical Sciences, University of Auckland, Private Bag 92019, Auckland, 1142, New Zealand; Hemar, Y., School of Chemical Sciences, University of Auckland, Private Bag 92019, Auckland, 1142, New Zealand; Cardoso, P., School of Health and Biomedical Sciences, RMIT University, Bundoora, Melbourne, 3000, Australia; Wang, K., Faculty of Health and Environmental Sciences, Auckland University of Technology, Auckland, 1010, New Zealand; Lu, J., Faculty of Health and Environmental Sciences, Auckland University of Technology, Auckland, 1010, New Zealand; Valéry, C., School of Health and Biomedical Sciences, RMIT University, Bundoora, Melbourne, 3000, Australia; Sarojini, V., School of Chemical Sciences, University of Auckland, Private Bag 92019, Auckland, 1142, New Zealand, MacDiarmid Institute for Advanced Materials and Nanotechnology, Wellington, 6140, New Zealand"/>
    <n v="1"/>
    <s v="Glossop, Hugh D., De Zoysa, Gayan Heruka, Hemar, Yacine, Sarojini, Vijayalekshmi, Cardoso, Priscila, Valery, Celine, Wang, Kelvin, Lu, Jun"/>
    <s v="Sarojini, V (corresponding author), Univ Auckland, Sch Chem Sci, Private Bag 92019, Auckland 1142, New Zealand.; Sarojini, V (corresponding author), MacDiarmid Inst Adv Mat &amp; Nanotechnol, Wellington 6140, New Zealand."/>
    <m/>
    <s v="No"/>
    <s v="Biomacromolecules"/>
    <x v="2"/>
    <s v="American Chemical Society (ACS)"/>
    <x v="1"/>
    <s v="journal-article"/>
    <b v="0"/>
    <m/>
    <m/>
    <s v="No"/>
    <m/>
    <n v="0"/>
    <x v="0"/>
    <b v="0"/>
    <s v="1525-7797 1526-4602 "/>
    <s v="No"/>
    <m/>
    <s v="No"/>
    <m/>
    <s v="https://v2.sherpa.ac.uk/id/publication/7768"/>
    <n v="9"/>
    <n v="11"/>
    <m/>
    <s v="Yes"/>
    <s v="Yes"/>
    <m/>
    <m/>
    <m/>
    <s v="USD"/>
    <n v="4000"/>
    <n v="4000"/>
    <n v="0"/>
    <n v="0"/>
    <n v="0"/>
    <n v="0"/>
    <m/>
    <s v="University of Auckland Doctoral Scholarship; University of Auckland"/>
    <s v="University of Auckland"/>
    <s v="Biochemistry &amp; Molecular Biology; Chemistry; Polymer Science"/>
    <s v="Materials Chemistry; Bioengineering; Polymers and Plastics; Biomaterials"/>
    <b v="0"/>
    <s v="No"/>
    <x v="1"/>
    <x v="1"/>
    <x v="1"/>
  </r>
  <r>
    <s v="10.1016/j.matdes.2019.107779"/>
    <s v="oa journal (via doaj)"/>
    <s v="cc-by-nc-nd"/>
    <x v="0"/>
    <s v="A new auxetic structure with significantly reduced stress concentration effects"/>
    <s v="Meena, Kusum; Singamneni, Sarat"/>
    <n v="2"/>
    <s v="No"/>
    <s v="[Meena, Kusum; Singamneni, Sarat] Auckland Univ Technol, Auckland, New Zealand Meena, K., Auckland University of Technology, Auckland, New Zealand; Singamneni, S., Auckland University of Technology, Auckland, New Zealand"/>
    <n v="1"/>
    <s v="Meena, Kusum, Singamneni, Sarat,"/>
    <s v="Singamneni, S (corresponding author), Auckland Univ Technol, Auckland, New Zealand."/>
    <s v="Singamneni, S"/>
    <s v="Yes"/>
    <s v="Materials &amp; Design"/>
    <x v="2"/>
    <s v="Elsevier BV"/>
    <x v="0"/>
    <s v="journal-article"/>
    <b v="1"/>
    <s v="publishedVersion"/>
    <s v="publisher"/>
    <s v="No"/>
    <m/>
    <n v="0"/>
    <x v="0"/>
    <b v="1"/>
    <s v="0264-1275 "/>
    <s v="Yes"/>
    <s v="None"/>
    <s v="Yes"/>
    <s v="None"/>
    <s v="https://v2.sherpa.ac.uk/id/publication/13699"/>
    <n v="17"/>
    <n v="15"/>
    <s v="https://doi.org/10.1016/j.matdes.2019.107779"/>
    <s v="Yes"/>
    <s v="Yes"/>
    <m/>
    <m/>
    <m/>
    <s v="USD"/>
    <n v="2700"/>
    <n v="2700"/>
    <n v="0"/>
    <n v="0"/>
    <n v="0"/>
    <n v="0"/>
    <m/>
    <s v="AUT"/>
    <s v="AUT"/>
    <s v="Materials Science"/>
    <s v="Mechanical Engineering; General Materials Science; Mechanics of Materials"/>
    <b v="0"/>
    <s v="No"/>
    <x v="1"/>
    <x v="0"/>
    <x v="0"/>
  </r>
  <r>
    <s v="10.1016/j.jallcom.2019.03.419"/>
    <m/>
    <m/>
    <x v="1"/>
    <s v="Microstructure formed during selective laser melting of IN738LC in keyhole mode"/>
    <s v="Guraya, T.; Singamneni, S.; Chen, Z.W."/>
    <n v="3"/>
    <s v="No"/>
    <s v="[Guraya, T.] Univ Basque Country, UPV EHU, Dept Min &amp; Met Engn &amp; Mat Sci, Bilbao, Spain; [Singamneni, S.; Chen, Z. W.] Auckland Univ Technol, Dept Mech Engn, Auckland, New Zealand Guraya, T., Department of Mining &amp; Metallurgical Engineering &amp; Materials Science, University of the Basque Country UPV/EHU, Bilbao, Spain; Singamneni, S., Department of Mechanical Engineering, Auckland University of Technology, Auckland, New Zealand; Chen, Z.W., Department of Mechanical Engineering, Auckland University of Technology, Auckland, New Zealand"/>
    <n v="1"/>
    <s v="Guraya, T., Singamneni, S., Chen, Z. W.,"/>
    <s v="Chen, ZW (corresponding author), Auckland Univ Technol, Dept Mech Engn, Auckland, New Zealand."/>
    <s v="Chen, ZW"/>
    <s v="Yes"/>
    <s v="Journal of Alloys and Compounds"/>
    <x v="2"/>
    <s v="Elsevier BV"/>
    <x v="1"/>
    <s v="journal-article"/>
    <b v="0"/>
    <m/>
    <m/>
    <s v="No"/>
    <m/>
    <n v="0"/>
    <x v="0"/>
    <b v="0"/>
    <s v="0925-8388 "/>
    <s v="Yes"/>
    <s v="24 months"/>
    <s v="No"/>
    <m/>
    <s v="https://v2.sherpa.ac.uk/id/publication/13772"/>
    <n v="15"/>
    <n v="14"/>
    <m/>
    <s v="Yes"/>
    <s v="Yes"/>
    <m/>
    <m/>
    <m/>
    <s v="USD"/>
    <n v="3200"/>
    <n v="3200"/>
    <n v="0.5"/>
    <n v="0"/>
    <n v="0"/>
    <n v="2"/>
    <s v="http://www.altmetric.com/details.php?citation_id=82017675"/>
    <s v="Erasmus Mundus Partnerships PANTHER Programme; Auckland University of Technology, New Zealand, AUT"/>
    <s v="Auckland University of Technology, New Zealand"/>
    <s v="Chemistry; Materials Science; Metallurgy &amp; Metallurgical Engineering"/>
    <s v="Mechanical Engineering; Materials Chemistry; Mechanics of Materials; Metals and Alloys"/>
    <b v="0"/>
    <s v="No"/>
    <x v="1"/>
    <x v="1"/>
    <x v="1"/>
  </r>
  <r>
    <s v="10.1080/02614367.2019.1581249"/>
    <m/>
    <m/>
    <x v="1"/>
    <s v="Proposed framework for the management of resorts Mini Clubs: an ambidextrous approach"/>
    <s v="Seraphin, Hugues: Business School, The University of Winchester, Winchester, United Kingdom of Great Britain and Northern Ireland; Yallop, Anca: Auckland University of Technology, Auckland, New Zealand"/>
    <n v="2"/>
    <s v="No"/>
    <s v="[Seraphin, Hugues] Univ Winchester, Sch Business, Winchester, Hants, England; [Yallop, Anca] Auckland Univ Technol, Strategy, Auckland, New Zealand Seraphin, H., Business School, The University of Winchester, Winchester, United Kingdom; Yallop, A., Auckland University of Technology, Auckland, New Zealand"/>
    <n v="1"/>
    <s v="Seraphin, Hugues, Yallop, Anca,"/>
    <s v="Seraphin, H (corresponding author), Univ Winchester, Sch Business, Winchester, Hants, England."/>
    <m/>
    <s v="No"/>
    <s v="Leisure Studies"/>
    <x v="2"/>
    <s v="Informa UK Limited"/>
    <x v="1"/>
    <s v="journal-article"/>
    <b v="0"/>
    <m/>
    <m/>
    <s v="No"/>
    <m/>
    <n v="0"/>
    <x v="0"/>
    <b v="0"/>
    <s v="0261-4367 1466-4496 "/>
    <s v="Yes"/>
    <s v="18 months"/>
    <s v="No"/>
    <m/>
    <s v="https://v2.sherpa.ac.uk/id/publication/25738"/>
    <n v="9"/>
    <n v="8"/>
    <m/>
    <s v="Yes"/>
    <s v="Yes"/>
    <m/>
    <m/>
    <m/>
    <s v="USD"/>
    <n v="2950"/>
    <n v="2950"/>
    <n v="0.5"/>
    <n v="0"/>
    <n v="0"/>
    <n v="1"/>
    <s v="http://www.altmetric.com/details.php?citation_id=69326024"/>
    <m/>
    <m/>
    <s v="Social Sciences - Other Topics"/>
    <s v="Tourism;  Leisure and Hospitality Management; Geography;  Planning and Development"/>
    <b v="0"/>
    <s v="No"/>
    <x v="1"/>
    <x v="1"/>
    <x v="1"/>
  </r>
  <r>
    <s v="10.1080/08276331.2018.1459015"/>
    <m/>
    <m/>
    <x v="1"/>
    <s v="Internal factors influencing effective opportunity identification in a Tongan social enterprise"/>
    <s v="Gray, Brendan: Department of Marketing, University of Otago, Dunedin, New Zealand; Kirkwood, Jodyanne: Department of Business, Tourism and IT, Otago Polytechnic, Dunedin, New Zealand; Monahan, Ella: Corporate Development &amp;amp; Support Group, Auckland University of Technology, Auckland, New Zealand; Etemaddar, Mitra: Department of Marketing, University of Otago, Dunedin, New Zealand"/>
    <n v="4"/>
    <s v="No"/>
    <s v=" Gray, B., Department of Marketing, University of Otago, Dunedin, New Zealand; Kirkwood, J., Department of Business, Tourism and IT, Otago Polytechnic, Dunedin, New Zealand; Monahan, E., Corporate Development &amp; Support Group, Auckland University of Technology, Auckland, New Zealand; Etemaddar, M., Department of Marketing, University of Otago, Dunedin, New Zealand"/>
    <n v="1"/>
    <s v="Monahan, E."/>
    <s v="Kirkwood, J.; Department of Business, New Zealand; email: jo.kirkwood@op.ac.nz"/>
    <m/>
    <s v="No"/>
    <s v="Journal of Small Business &amp; Entrepreneurship"/>
    <x v="4"/>
    <s v="Informa UK Limited"/>
    <x v="1"/>
    <s v="journal-article"/>
    <b v="0"/>
    <m/>
    <m/>
    <s v="No"/>
    <m/>
    <n v="0"/>
    <x v="0"/>
    <b v="0"/>
    <s v="0827-6331 2169-2610 "/>
    <s v="Yes"/>
    <s v="18 months"/>
    <s v="No"/>
    <m/>
    <s v="https://v2.sherpa.ac.uk/id/publication/25409"/>
    <n v="6"/>
    <n v="3"/>
    <m/>
    <s v="No"/>
    <s v="Yes"/>
    <m/>
    <m/>
    <m/>
    <s v="USD"/>
    <n v="2950"/>
    <n v="2950"/>
    <n v="0"/>
    <n v="0"/>
    <n v="0"/>
    <n v="0"/>
    <m/>
    <s v="University of Otago: 12/ 165"/>
    <s v="University of Otago Research Grant"/>
    <m/>
    <m/>
    <b v="0"/>
    <s v="No"/>
    <x v="1"/>
    <x v="1"/>
    <x v="1"/>
  </r>
  <r>
    <s v="10.1080/03003930.2019.1584558"/>
    <s v="open (via crossref license)"/>
    <s v="cc-by-nc-nd"/>
    <x v="2"/>
    <s v="Auckland, New Zealand – fair game for central party politics"/>
    <s v="Webster, Karen: School of Clinical Sciences, AUT University, Auckland, New Zealand; Asquith, Andy: School of Management, Massey University, Palmerston North, New Zealand; Rohan, Maheswaren: Research Excellence Group, Department of Primary Industries, New South Wales, Australia; Cardow, Andrew: School of Management, Massey University, Palmerston North, New Zealand; Majavu, Mandisi: Nelson Mandela University, Port Elizabeth, South Africa"/>
    <n v="5"/>
    <s v="No"/>
    <s v="[Webster, Karen] AUT Univ, Sch Clin Sci, Auckland, New Zealand; [Asquith, Andy; Cardow, Andrew] Massey Univ, Sch Management, Palmerston North, New Zealand; [Rohan, Maheswaren] Dept Primary Ind, Res Excellence Grp, Orange, NSW, Australia; [Majavu, Mandisi] Nelson Mandela Univ, Dept Sociol &amp; Anthropol Incorporating Hist, Port Elizabeth, South Africa Webster, K., School of Clinical Sciences, AUT University, Auckland, New Zealand; Asquith, A., School of Management, Massey University, Palmerston North, New Zealand; Rohan, M., Research Excellence Group, Department of Primary IndustriesNSW, Australia; Cardow, A., School of Management, Massey University, Palmerston North, New Zealand; Majavu, M., Nelson Mandela University, Port Elizabeth, South Africa"/>
    <n v="1"/>
    <s v="Webster, Karen"/>
    <s v="Webster, K (corresponding author), Sch Clin Sci, Private Bag 92006, Auckland 1142, New Zealand."/>
    <m/>
    <s v="No"/>
    <s v="Local Government Studies"/>
    <x v="2"/>
    <s v="Informa UK Limited"/>
    <x v="0"/>
    <s v="journal-article"/>
    <b v="0"/>
    <s v="publishedVersion"/>
    <s v="publisher"/>
    <s v="No"/>
    <m/>
    <n v="0"/>
    <x v="0"/>
    <b v="0"/>
    <s v="0300-3930 1743-9388 "/>
    <s v="Yes"/>
    <s v="18 months"/>
    <s v="No"/>
    <m/>
    <s v="https://v2.sherpa.ac.uk/id/publication/5826"/>
    <m/>
    <n v="0"/>
    <s v="https://www.tandfonline.com/doi/pdf/10.1080/03003930.2019.1584558?needAccess=true"/>
    <s v="Yes"/>
    <s v="Yes"/>
    <m/>
    <m/>
    <m/>
    <s v="USD"/>
    <n v="2950"/>
    <n v="2950"/>
    <n v="10.5"/>
    <n v="1"/>
    <n v="0"/>
    <n v="1"/>
    <s v="http://www.altmetric.com/details.php?citation_id=56775262"/>
    <m/>
    <m/>
    <s v="Public Administration; Government &amp; Law"/>
    <s v="Development; Sociology and Political Science"/>
    <b v="0"/>
    <s v="No"/>
    <x v="1"/>
    <x v="0"/>
    <x v="2"/>
  </r>
  <r>
    <s v="10.1080/14779757.2019.1650806"/>
    <m/>
    <m/>
    <x v="1"/>
    <s v="Bicultural encounter"/>
    <s v="Haenga-Collins, Maria: Discipline of Psychotherapy &amp;amp; Counselling, School of Public Health &amp;amp; Psychosocial Studies, Faculty of Health &amp;amp; Environmental Sciences, Auckland University of Technology, Auckland, Aotearoa New Zealand; Solomon, Margot: Discipline of Psychotherapy &amp;amp; Counselling, School of Public Health &amp;amp; Psychosocial Studies, Faculty of Health &amp;amp; Environmental Sciences, Auckland University of Technology, Auckland, Aotearoa New Zealand; Woodard, Wiremu: Discipline of Psychotherapy &amp;amp; Counselling, School of Public Health &amp;amp; Psychosocial Studies, Faculty of Health &amp;amp; Environmental Sciences, Auckland University of Technology, Auckland, Aotearoa New Zealand; Rodgers, Brian: Discipline of Psychotherapy &amp;amp; Counselling, School of Public Health &amp;amp; Psychosocial Studies, Faculty of Health &amp;amp; Environmental Sciences, Auckland University of Technology, Auckland, Aotearoa New Zealand; Tudor, Keith: Discipline of Psychotherapy &amp;amp; Counselling, School of Public Health &amp;amp; Psychosocial Studies, Faculty of Health &amp;amp; Environmental Sciences, Auckland University of Technology, Auckland, Aotearoa New Zealand"/>
    <n v="5"/>
    <s v="No"/>
    <s v="[Haenga-Collins, Maria; Solomon, Margot; Woodard, Wiremu; Rodgers, Brian; Tudor, Keith] Auckland Univ Technol, Discipline Psychotherapy &amp; Counselling, Sch Publ Hlth &amp; Psychosocial Studies, Fac Hlth &amp; Environm Sci, Private Bag 92006, Auckland 1142, Aotearoa, New Zealand Haenga-Collins, M., Discipline of Psychotherapy &amp; Counselling, School of Public Health &amp; Psychosocial Studies, Faculty of Health &amp; Environmental Sciences, Auckland University of Technology, Auckland, New Zealand; Solomon, M., Discipline of Psychotherapy &amp; Counselling, School of Public Health &amp; Psychosocial Studies, Faculty of Health &amp; Environmental Sciences, Auckland University of Technology, Auckland, New Zealand; Woodard, W., Discipline of Psychotherapy &amp; Counselling, School of Public Health &amp; Psychosocial Studies, Faculty of Health &amp; Environmental Sciences, Auckland University of Technology, Auckland, New Zealand; Rodgers, B., Discipline of Psychotherapy &amp; Counselling, School of Public Health &amp; Psychosocial Studies, Faculty of Health &amp; Environmental Sciences, Auckland University of Technology, Auckland, New Zealand; Tudor, K., Discipline of Psychotherapy &amp; Counselling, School of Public Health &amp; Psychosocial Studies, Faculty of Health &amp; Environmental Sciences, Auckland University of Technology, Auckland, New Zealand"/>
    <n v="1"/>
    <s v="Haenga-Collins, Maria, Solomon, Margot, Woodard, Wiremu, Rodgers, Brian, Tudor, Keith,"/>
    <s v="Tudor, K (corresponding author), Auckland Univ Technol, Discipline Psychotherapy &amp; Counselling, Sch Publ Hlth &amp; Psychosocial Studies, Fac Hlth &amp; Environm Sci, Private Bag 92006, Auckland 1142, Aotearoa, New Zealand."/>
    <s v="Tudor, K"/>
    <s v="Yes"/>
    <s v="Person-Centered &amp; Experiential Psychotherapies"/>
    <x v="2"/>
    <s v="Informa UK Limited"/>
    <x v="1"/>
    <s v="journal-article"/>
    <b v="0"/>
    <m/>
    <m/>
    <s v="No"/>
    <m/>
    <n v="0"/>
    <x v="0"/>
    <b v="0"/>
    <s v="1477-9757 1752-9182 "/>
    <s v="Yes"/>
    <s v="12 months"/>
    <s v="No"/>
    <m/>
    <s v="https://v2.sherpa.ac.uk/id/publication/18910"/>
    <n v="3"/>
    <n v="3"/>
    <m/>
    <s v="Yes"/>
    <s v="Yes"/>
    <m/>
    <m/>
    <m/>
    <s v="USD"/>
    <n v="2950"/>
    <n v="2950"/>
    <n v="1.5"/>
    <n v="0"/>
    <n v="0"/>
    <n v="2"/>
    <s v="http://www.altmetric.com/details.php?citation_id=65753874"/>
    <m/>
    <m/>
    <s v="Psychology"/>
    <s v="Developmental and Educational Psychology; Clinical Psychology; Psychiatry and Mental health"/>
    <b v="0"/>
    <s v="No"/>
    <x v="1"/>
    <x v="1"/>
    <x v="1"/>
  </r>
  <r>
    <s v="10.1080/02699052.2019.1606443"/>
    <m/>
    <m/>
    <x v="1"/>
    <s v="Clinical correlates of noise sensitivity in patients with acute TBI"/>
    <s v="Shepherd, Daniel: Department of Psychology, Auckland University of Technology, Auckland, New Zealand; Landon, Jason: Department of Psychology, Auckland University of Technology, Auckland, New Zealand; Kalloor, Mathew: Department of Psychology, Auckland University of Technology, Auckland, New Zealand; Theadom, Alice: Department of Psychology, Auckland University of Technology, Auckland, New Zealand"/>
    <n v="4"/>
    <s v="No"/>
    <s v="[Shepherd, Daniel; Landon, Jason; Kalloor, Mathew; Theadom, Alice; BIONIC Res Grp] Auckland Univ Technol, Dept Psychol, Private Bag 92006, Auckland 1142, New Zealand Shepherd, D., Department of Psychology, Auckland University of Technology, Auckland, New Zealand; Landon, J., Department of Psychology, Auckland University of Technology, Auckland, New Zealand; Kalloor, M., Department of Psychology, Auckland University of Technology, Auckland, New Zealand; Theadom, A., Department of Psychology, Auckland University of Technology, Auckland, New Zealand; on behalf of the BIONIC Research Group"/>
    <n v="1"/>
    <s v="Shepherd, Daniel, Landon, Jason, Kalloor, Mathew, Theadom, Alice, BIONIC Res Grp,"/>
    <s v="Shepherd, D (corresponding author), Auckland Univ Technol, Dept Psychol, Private Bag 92006, Auckland 1142, New Zealand."/>
    <s v="Shepherd, D"/>
    <s v="Yes"/>
    <s v="Brain Injury"/>
    <x v="2"/>
    <s v="Informa UK Limited"/>
    <x v="1"/>
    <s v="journal-article"/>
    <b v="0"/>
    <m/>
    <m/>
    <s v="No"/>
    <m/>
    <n v="0"/>
    <x v="0"/>
    <b v="0"/>
    <s v="0269-9052 1362-301X "/>
    <s v="Yes"/>
    <s v="12 months"/>
    <s v="No"/>
    <m/>
    <s v="https://v2.sherpa.ac.uk/id/publication/808"/>
    <n v="1"/>
    <n v="0"/>
    <m/>
    <s v="Yes"/>
    <s v="Yes"/>
    <m/>
    <m/>
    <m/>
    <s v="USD"/>
    <n v="2950"/>
    <n v="2950"/>
    <n v="0.25"/>
    <n v="0"/>
    <n v="0"/>
    <n v="1"/>
    <s v="http://www.altmetric.com/details.php?citation_id=59533355"/>
    <m/>
    <m/>
    <s v="Neurosciences &amp; Neurology; Rehabilitation"/>
    <s v="Arts and Humanities (miscellaneous); Developmental and Educational Psychology; Clinical Neurology"/>
    <b v="0"/>
    <s v="No"/>
    <x v="1"/>
    <x v="1"/>
    <x v="1"/>
  </r>
  <r>
    <s v="10.1080/16161262.2019.1592960"/>
    <m/>
    <m/>
    <x v="1"/>
    <s v="From Tasman to Cook: the proto-intelligence phase of New Zealand's colonisation"/>
    <s v="Moon, Paul: School of History, Auckland University of Technology, Auckland, New Zealand"/>
    <n v="1"/>
    <s v="No"/>
    <s v=" Moon, P., School of History, Auckland University of Technology, Auckland, New Zealand"/>
    <n v="1"/>
    <s v="Moon, P."/>
    <s v="Moon, P.; School of History, Private Bag 92006, New Zealand; email: paul.moon@aut.ac.nz"/>
    <s v="Moon, P."/>
    <s v="Yes"/>
    <s v="Journal of Intelligence History"/>
    <x v="2"/>
    <s v="Informa UK Limited"/>
    <x v="1"/>
    <s v="journal-article"/>
    <b v="0"/>
    <m/>
    <m/>
    <s v="No"/>
    <m/>
    <n v="0"/>
    <x v="0"/>
    <b v="0"/>
    <s v="1616-1262 2169-5601 "/>
    <s v="Yes"/>
    <s v="18 months"/>
    <s v="No"/>
    <m/>
    <s v="https://v2.sherpa.ac.uk/id/publication/25405"/>
    <m/>
    <n v="0"/>
    <m/>
    <s v="No"/>
    <s v="Yes"/>
    <m/>
    <m/>
    <m/>
    <s v="USD"/>
    <n v="2950"/>
    <n v="2950"/>
    <n v="0"/>
    <n v="0"/>
    <n v="0"/>
    <n v="0"/>
    <m/>
    <s v="Royal Society"/>
    <m/>
    <m/>
    <s v="Political Science and International Relations; History"/>
    <b v="0"/>
    <s v="No"/>
    <x v="1"/>
    <x v="1"/>
    <x v="1"/>
  </r>
  <r>
    <s v="10.1080/03036758.2019.1659834"/>
    <s v="open (via free pdf)"/>
    <m/>
    <x v="4"/>
    <s v="One ecosystem, one national park: a new vision for biodiversity conservation in New Zealand"/>
    <s v="Daugherty, Charles H.: Independent Scholar, Havelock North, New Zealand; Towns, David R.: School of Science, Auckland University of Technology, Auckland, New Zealand"/>
    <n v="2"/>
    <s v="No"/>
    <s v="[Towns, David R.] Auckland Univ Technol, Sch Sci, Auckland, New Zealand Daugherty, C.H., Independent Scholar, Havelock North, New Zealand; Towns, D.R., School of Science, Auckland University of Technology, Auckland, New Zealand"/>
    <n v="1"/>
    <s v="Towns, David R.,"/>
    <s v="Towns, DR (corresponding author), Auckland Univ Technol, Sch Sci, Auckland, New Zealand."/>
    <s v="Towns, DR"/>
    <s v="Yes"/>
    <s v="Journal of the Royal Society of New Zealand"/>
    <x v="2"/>
    <s v="Informa UK Limited"/>
    <x v="0"/>
    <s v="journal-article"/>
    <b v="0"/>
    <s v="publishedVersion"/>
    <s v="publisher"/>
    <s v="No"/>
    <m/>
    <n v="0"/>
    <x v="0"/>
    <b v="0"/>
    <s v="0303-6758 1175-8899 "/>
    <s v="Yes"/>
    <s v="12 months"/>
    <s v="No"/>
    <m/>
    <s v="https://v2.sherpa.ac.uk/id/publication/5771"/>
    <n v="1"/>
    <n v="1"/>
    <s v="https://www.tandfonline.com/doi/pdf/10.1080/03036758.2019.1659834?needAccess=true"/>
    <s v="Yes"/>
    <s v="Yes"/>
    <m/>
    <m/>
    <m/>
    <s v="USD"/>
    <n v="2950"/>
    <n v="2950"/>
    <n v="3.6"/>
    <n v="0"/>
    <n v="0"/>
    <n v="7"/>
    <s v="http://www.altmetric.com/details.php?citation_id=66495365"/>
    <m/>
    <m/>
    <s v="Science &amp; Technology - Other Topics"/>
    <s v="Multidisciplinary"/>
    <b v="0"/>
    <s v="No"/>
    <x v="1"/>
    <x v="0"/>
    <x v="4"/>
  </r>
  <r>
    <s v="10.1080/02580136.2019.1650220"/>
    <m/>
    <m/>
    <x v="1"/>
    <s v="Collective rights and democratic states: a new framework for addressing global socio-economic inequality"/>
    <s v="Radaković, Aleksandar: Department of Philosophy, University of Auckland, Auckland, New Zealand, Research and Innovation Office, Auckland University of Technology, Auckland, New Zealand"/>
    <n v="1"/>
    <s v="No"/>
    <s v="[Radakovic, Aleksandar] Univ Auckland, Dept Philosophy, Auckland, New Zealand; [Radakovic, Aleksandar] Auckland Univ Technol, Res &amp; Innovat Off, Auckland, New Zealand Radaković, A., Department of Philosophy, University of Auckland, Auckland, New Zealand, Research and Innovation Office, Auckland University of Technology, Auckland, New Zealand"/>
    <n v="1"/>
    <s v="Radakovic, Aleksandar,"/>
    <s v="Radakovic, A (corresponding author), Univ Auckland, Dept Philosophy, Auckland, New Zealand.; Radakovic, A (corresponding author), Auckland Univ Technol, Res &amp; Innovat Off, Auckland, New Zealand."/>
    <s v="Radakovic, A"/>
    <s v="Yes"/>
    <s v="South African Journal of Philosophy"/>
    <x v="2"/>
    <s v="Informa UK Limited"/>
    <x v="1"/>
    <s v="journal-article"/>
    <b v="0"/>
    <m/>
    <m/>
    <s v="No"/>
    <m/>
    <n v="0"/>
    <x v="0"/>
    <b v="0"/>
    <s v="0258-0136 2073-4867 "/>
    <s v="Yes"/>
    <s v="18 months"/>
    <s v="No"/>
    <m/>
    <s v="https://v2.sherpa.ac.uk/id/publication/25441"/>
    <m/>
    <n v="0"/>
    <m/>
    <s v="Yes"/>
    <s v="Yes"/>
    <m/>
    <m/>
    <m/>
    <s v="USD"/>
    <n v="2950"/>
    <n v="2950"/>
    <n v="0"/>
    <n v="0"/>
    <n v="0"/>
    <n v="0"/>
    <m/>
    <m/>
    <m/>
    <s v="Philosophy"/>
    <s v="Philosophy"/>
    <b v="0"/>
    <s v="No"/>
    <x v="1"/>
    <x v="1"/>
    <x v="1"/>
  </r>
  <r>
    <s v="10.1080/15398285.2019.1647072"/>
    <m/>
    <m/>
    <x v="1"/>
    <s v="Searching for Eating Disorder-related Topics on the Internet: What Distinguishes Symptomatic from Asymptomatic Women?"/>
    <s v="Prnjak, Katarina: Department of Psychology, Faculty of Humanities and Social Sciences, University of Zagreb, Zagreb, Croatia;; Jukic, Ivan: Sport Performance Research Institute New Zealand, Auckland University of Technology, Auckland, New Zealand"/>
    <n v="2"/>
    <s v="No"/>
    <s v="[Prnjak, Katarina] Univ Zagreb, Fac Humanities &amp; Social Sci, Dept Psychol, Ul Ivana Lucica 3, Zagreb, Croatia; [Jukic, Ivan] Auckland Univ Technol, Sport Performance Res Inst New Zealand, Auckland, New Zealand Prnjak, K., Department of Psychology, Faculty of Humanities and Social Sciences, University of Zagreb, Zagreb, Croatia; Jukic, I., Sport Performance Research Institute New Zealand, Auckland University of Technology, Auckland, New Zealand"/>
    <n v="1"/>
    <s v="Prnjak, Katarina, Jukic, Ivan,"/>
    <s v="Prnjak, K (corresponding author), Univ Zagreb, Fac Humanities &amp; Social Sci, Dept Psychol, Ul Ivana Lucica 3, Zagreb, Croatia."/>
    <m/>
    <s v="No"/>
    <s v="Journal of Consumer Health on the Internet"/>
    <x v="2"/>
    <s v="Informa UK Limited"/>
    <x v="1"/>
    <s v="journal-article"/>
    <b v="0"/>
    <m/>
    <m/>
    <s v="No"/>
    <m/>
    <n v="0"/>
    <x v="0"/>
    <b v="0"/>
    <s v="1539-8285 1539-8293 "/>
    <s v="Yes"/>
    <s v="18 months"/>
    <s v="No"/>
    <m/>
    <s v="https://v2.sherpa.ac.uk/id/publication/5541"/>
    <m/>
    <n v="0"/>
    <m/>
    <s v="Yes"/>
    <s v="Yes"/>
    <m/>
    <m/>
    <m/>
    <s v="USD"/>
    <n v="2950"/>
    <n v="2950"/>
    <n v="1"/>
    <n v="0"/>
    <n v="0"/>
    <n v="1"/>
    <s v="http://www.altmetric.com/details.php?citation_id=66682130"/>
    <m/>
    <m/>
    <s v="Public, Environmental &amp; Occupational Health"/>
    <s v="Health(social science)"/>
    <b v="0"/>
    <s v="No"/>
    <x v="1"/>
    <x v="1"/>
    <x v="1"/>
  </r>
  <r>
    <s v="10.1080/09638288.2018.1443163"/>
    <s v="oa repository (via OAI-PMH doi match)"/>
    <m/>
    <x v="5"/>
    <s v="Developing a comprehensive framework of community integration for people with acquired brain injury: a conceptual analysis"/>
    <s v="Shaikh, Nusratnaaz M.: School of Clinical Sciences, Auckland University of Technology, Auckland, New Zealand;; Kersten, Paula: School of Health Sciences, University of Brighton, Brighton, UK;; Siegert, Richard J.: School of Clinical Sciences/School of Public Health and Psychosocial Studies, Auckland University of Technology, Auckland, New Zealand;; Theadom, Alice: National Institute for Stroke and Applied Neurosciences, Auckland University of Technology, Auckland, New Zealand"/>
    <n v="4"/>
    <s v="No"/>
    <s v="[Shaikh, Nusratnaaz M.] Auckland Univ Technol, Sch Clin Sci, Auckland, New Zealand; [Kersten, Paula] Univ Brighton, Sch Hlth Sci, Brighton, E Sussex, England; [Siegert, Richard J.] Auckland Univ Technol, Sch Publ Hlth &amp; Psychosocial Studies, Sch Clin Sci, Auckland, New Zealand; [Theadom, Alice] Auckland Univ Technol, Natl Inst Stroke &amp; Appl Neurosci, Auckland, New Zealand Shaikh, N.M., School of Clinical Sciences, Auckland University of Technology, Auckland, New Zealand; Kersten, P., School of Health Sciences, University of Brighton, Brighton, United Kingdom; Siegert, R.J., School of Clinical Sciences/School of Public Health and Psychosocial Studies, Auckland University of Technology, Auckland, New Zealand; Theadom, A., National Institute for Stroke and Applied Neurosciences, Auckland University of Technology, Auckland, New Zealand"/>
    <n v="1"/>
    <s v="Shaikh, Nusratnaaz M., Kersten, Paula, Siegert, Richard J., Theadom, Alice,"/>
    <s v="Siegert, RJ (corresponding author), Auckland Univ Technol, Sch Publ Hlth &amp; Psychosocial Studies, Sch Clin Sci, Fac Hlth &amp; Environm Sci, AUT Univ North Shore Campus,AR Bldg AR321, Auckland 0627, New Zealand."/>
    <s v="Siegert, RJ"/>
    <s v="Yes"/>
    <s v="Disability and Rehabilitation"/>
    <x v="4"/>
    <s v="Informa UK Limited"/>
    <x v="0"/>
    <s v="journal-article"/>
    <b v="0"/>
    <s v="submittedVersion"/>
    <s v="repository"/>
    <s v="Yes"/>
    <s v="pure.atira.dk "/>
    <n v="1"/>
    <x v="0"/>
    <b v="0"/>
    <s v="0963-8288 1464-5165 "/>
    <s v="Yes"/>
    <s v="12 months"/>
    <s v="No"/>
    <m/>
    <s v="https://v2.sherpa.ac.uk/id/publication/20617"/>
    <n v="2"/>
    <n v="0"/>
    <s v="https://cris.brighton.ac.uk/ws/files/483385/Community%20Integration_Concept_Manuscript_Brighton%20Uni_Open%20Access.pdf"/>
    <s v="Yes"/>
    <s v="Yes"/>
    <m/>
    <m/>
    <m/>
    <s v="USD"/>
    <n v="2950"/>
    <n v="2950"/>
    <n v="6.9"/>
    <n v="0"/>
    <n v="0"/>
    <n v="10"/>
    <s v="http://www.altmetric.com/details.php?citation_id=34013525"/>
    <m/>
    <m/>
    <s v="Rehabilitation"/>
    <s v="Rehabilitation"/>
    <b v="0"/>
    <s v="No"/>
    <x v="1"/>
    <x v="0"/>
    <x v="5"/>
  </r>
  <r>
    <s v="10.24928/2019/0200"/>
    <s v="open (via free pdf)"/>
    <m/>
    <x v="4"/>
    <s v="Establishing a Link Between the Last Planner System and Simulation: A Conceptual Framework"/>
    <s v="Abdelmegid, Mohammed A.; González, Vicente A.; O'Sullivan, Michael; Walker, Cameron G.; Poshdar, Mani; Alarcón, Luis Fernando"/>
    <n v="6"/>
    <s v="No"/>
    <s v=" Abdelmegid, M.A., Department of Civil and Environmental Engineering, University of Auckland, Auckland, 1142, New Zealand; González, V.A., Department of Civil and Environmental Engineering, University of Auckland, Auckland, 1142, New Zealand; O'Sullivan, M., Department of Engineering Science, University of Auckland, Auckland, New Zealand; Walker, C.G., Department of Engineering Science, University of Auckland, Auckland, New Zealand; Poshdar, M., Department of Built Environment Engineering, Auckland University of Technology, Auckland, 1142, New Zealand; Alarcón, L.F., Department of Construction Engineering and Management, Pontificia Universidad Catolica de Chile, Santiago, Chile"/>
    <n v="1"/>
    <s v="Poshdar, M."/>
    <s v="Abdelmegid, M.A.; Department of Civil and Environmental Engineering, New Zealand; email: mabd556@aucklanduni.ac.nz"/>
    <m/>
    <s v="No"/>
    <s v="Proc. 27th Annual Conference of the International Group for Lean Construction (IGLC)"/>
    <x v="2"/>
    <s v="International Group for Lean Construction"/>
    <x v="0"/>
    <s v="proceedings-article"/>
    <b v="0"/>
    <s v="publishedVersion"/>
    <s v="publisher"/>
    <s v="No"/>
    <m/>
    <n v="0"/>
    <x v="0"/>
    <b v="0"/>
    <m/>
    <m/>
    <m/>
    <m/>
    <m/>
    <m/>
    <n v="2"/>
    <n v="0"/>
    <s v="https://iglcstorage.blob.core.windows.net/papers/attachment-2710fa50-bf7c-4f93-8e7b-88e086c67971.pdf"/>
    <s v="No"/>
    <s v="Yes"/>
    <m/>
    <m/>
    <m/>
    <m/>
    <m/>
    <m/>
    <n v="0"/>
    <n v="0"/>
    <n v="0"/>
    <n v="0"/>
    <m/>
    <m/>
    <m/>
    <m/>
    <m/>
    <b v="0"/>
    <s v="No"/>
    <x v="1"/>
    <x v="0"/>
    <x v="4"/>
  </r>
  <r>
    <s v="10.24928/2019/0257"/>
    <s v="open (via free pdf)"/>
    <m/>
    <x v="4"/>
    <s v="Diffusion of Lean Construction in Small to Medium-Sized Enterprises of Housing Sector"/>
    <s v="Poshdar, Mani; Gonzalez, Vicente A.; Antunes, Ricardo; Ghodrati, Nariman; Katebi, Milad; Valasiuk, Stanislau; Alqudah, Hamzah; Talebi, Saeed"/>
    <n v="8"/>
    <s v="No"/>
    <s v=" Poshdar, M., Built Envir. Engrg. Dept., Auckland Univ. of Technology, Auckland, New Zealand; Gonzalez, V.A., Civil and Envir. Engrg. Dept., Univ. of Auckland, Auckland, New Zealand; Antunes, R., Built Envir. Engrg. Dept., Auckland Univ. of Technology, Auckland, New Zealand; Ghodrati, N., Built Envir. Engrg. Dept., Auckland Univ. of Technology, Auckland, New Zealand; Katebi, M., Built Envir. Engrg. Dept., Auckland Univ. of Technology, Auckland, New Zealand; Valasiuk, S., Built Envir. Engrg. Dept., Auckland Univ. of Technology, Auckland, New Zealand; Alqudah, H., Built Envir. Engrg. Dept., Auckland Univ. of Technology, Auckland, New Zealand; Talebi, S., School of Art, Design and Architecture, Univ. of Huddersfield, United Kingdom"/>
    <n v="0"/>
    <m/>
    <m/>
    <m/>
    <s v="No"/>
    <s v="Proc. 27th Annual Conference of the International Group for Lean Construction (IGLC)"/>
    <x v="2"/>
    <s v="International Group for Lean Construction"/>
    <x v="0"/>
    <s v="proceedings-article"/>
    <b v="0"/>
    <s v="publishedVersion"/>
    <s v="publisher"/>
    <s v="No"/>
    <m/>
    <n v="0"/>
    <x v="0"/>
    <b v="0"/>
    <m/>
    <m/>
    <m/>
    <m/>
    <m/>
    <m/>
    <n v="3"/>
    <n v="0"/>
    <s v="https://iglcstorage.blob.core.windows.net/papers/attachment-29201674-67af-4d5b-b8aa-f8e5c51e8019.pdf"/>
    <s v="No"/>
    <s v="Yes"/>
    <m/>
    <m/>
    <m/>
    <m/>
    <m/>
    <m/>
    <n v="0"/>
    <n v="0"/>
    <n v="0"/>
    <n v="0"/>
    <m/>
    <m/>
    <m/>
    <m/>
    <m/>
    <b v="0"/>
    <s v="No"/>
    <x v="1"/>
    <x v="0"/>
    <x v="4"/>
  </r>
  <r>
    <s v="10.1080/01612840.2019.1572845"/>
    <m/>
    <m/>
    <x v="1"/>
    <s v="The Use of Restrictive Practices on Males Released from Prison and Entering Acute Mental Health Services: A Retrospective Cross-sectional Comparative Study"/>
    <s v="Quinn, Chris: Forensicare, Victorian Institute of Forensic Mental Health, Fairfield, Australia;, Centre for Forensic Behavioural Science, Swinburne University of Technology, Melbourne, Australia;; Ryan, Jo: Forensicare, Victorian Institute of Forensic Mental Health, Fairfield, Australia;, Centre for Forensic Behavioural Science, Swinburne University of Technology, Melbourne, Australia;; Fullam, Rachael: Forensicare, Victorian Institute of Forensic Mental Health, Fairfield, Australia;, Centre for Forensic Behavioural Science, Swinburne University of Technology, Melbourne, Australia;; McKenna, Brian: School of Clinical Sciences, Auckland University of Technology, Auckland, New Zealand;, Auckland Regional Forensic Psychiatry Services, Waitemata District Health Board, Auckland, New Zealand"/>
    <n v="4"/>
    <s v="No"/>
    <s v="[Quinn, Chris; Ryan, Jo; Fullam, Rachael] Victorian Inst Forens Mental Hlth, Forensicare, Fairfield, Vic, Australia; [Quinn, Chris; Ryan, Jo; Fullam, Rachael] Swinburne Univ Technol, Ctr Forens Behav Sci, Melbourne, Vic, Australia; [McKenna, Brian] Auckland Univ Technol, Sch Clin Sci, Akoranga Dr, Auckland, New Zealand; [McKenna, Brian] Waitemata Dist Hlth Board, Auckland Reg Forens Psychiat Serv, Auckland, New Zealand Quinn, C., Forensicare, Victorian Institute of Forensic Mental Health, Fairfield, Australia, Centre for Forensic Behavioural Science, Swinburne University of Technology, Melbourne, Australia; Ryan, J., Forensicare, Victorian Institute of Forensic Mental Health, Fairfield, Australia, Centre for Forensic Behavioural Science, Swinburne University of Technology, Melbourne, Australia; Fullam, R., Forensicare, Victorian Institute of Forensic Mental Health, Fairfield, Australia, Centre for Forensic Behavioural Science, Swinburne University of Technology, Melbourne, Australia; McKenna, B., School of Clinical Sciences, Auckland University of Technology, Auckland, New Zealand, Auckland Regional Forensic Psychiatry Services, Waitemata District Health Board, Auckland, New Zealand"/>
    <n v="1"/>
    <s v="Quinn, Chris, Ryan, Jo, Fullam, Rachael, McKenna, Brian"/>
    <s v="McKenna, B (corresponding author), Auckland Univ Technol, Sch Clin Sci, Akoranga Dr, Auckland, New Zealand."/>
    <s v="McKenna, B"/>
    <s v="Yes"/>
    <s v="Issues in Mental Health Nursing"/>
    <x v="2"/>
    <s v="Informa UK Limited"/>
    <x v="1"/>
    <s v="journal-article"/>
    <b v="0"/>
    <m/>
    <m/>
    <s v="No"/>
    <m/>
    <n v="0"/>
    <x v="0"/>
    <b v="0"/>
    <s v="0161-2840 1096-4673 "/>
    <s v="Yes"/>
    <s v="12 months"/>
    <s v="No"/>
    <m/>
    <s v="https://v2.sherpa.ac.uk/id/publication/915"/>
    <n v="1"/>
    <n v="1"/>
    <m/>
    <s v="Yes"/>
    <s v="Yes"/>
    <m/>
    <m/>
    <m/>
    <s v="USD"/>
    <n v="2950"/>
    <n v="2950"/>
    <n v="0.25"/>
    <n v="0"/>
    <n v="0"/>
    <n v="1"/>
    <s v="http://www.altmetric.com/details.php?citation_id=74188611"/>
    <s v="Office of the Chief Mental Health Nurse, Department of Health and Human Services, Victoria, Australia"/>
    <s v="Office of the Chief Mental Health Nurse, Department of Health and Human Services, Victoria, Australia"/>
    <s v="Nursing; Psychiatry"/>
    <m/>
    <b v="0"/>
    <s v="No"/>
    <x v="1"/>
    <x v="1"/>
    <x v="1"/>
  </r>
  <r>
    <s v="10.1080/03075079.2017.1419340"/>
    <m/>
    <m/>
    <x v="1"/>
    <s v="Explaining ethnic disparities in bachelor's degree participation: evidence from NZ"/>
    <s v="Meehan, Lisa: Organisation for Economic Co-operation and Development (OECD), Paris, France; Pacheco, Gail: School of Economics, Auckland University of Technology, Auckland, New Zealand; Pushon, Zoe: New Zealand Productivity Commission, Wellington, New Zealand"/>
    <n v="3"/>
    <s v="No"/>
    <s v="[Meehan, Lisa] OECD, Paris, France; [Pacheco, Gail] Auckland Univ Technol, Sch Econ, Auckland, New Zealand; [Meehan, Lisa; Pushon, Zoe] New Zealand Prod Commiss, Wellington, New Zealand; [Pushon, Zoe] Castalia Strateg Advisors, 1747 Penn Ave NW, Washington, DC 20006 USA Meehan, L., Organisation for Economic Co-operation and Development (OECD), Paris, France; Pacheco, G., School of Economics, Auckland University of Technology, Auckland, New Zealand; Pushon, Z., New Zealand Productivity Commission, Wellington, New Zealand, Castalia Strategic Advisors, 1747 Pennsylvania Avenue NW, Washington, DC  20006, United States"/>
    <n v="1"/>
    <s v="Meehan, Lisa, Pacheco, Gail"/>
    <s v="Pacheco, G (corresponding author), Auckland Univ Technol, Private Bag 92006, Auckland 1142, New Zealand."/>
    <s v="Pacheco, G"/>
    <s v="Yes"/>
    <s v="Studies in Higher Education"/>
    <x v="4"/>
    <s v="Informa UK Limited"/>
    <x v="1"/>
    <s v="journal-article"/>
    <b v="0"/>
    <m/>
    <m/>
    <s v="No"/>
    <m/>
    <n v="0"/>
    <x v="0"/>
    <b v="0"/>
    <s v="0307-5079 1470-174X "/>
    <s v="Yes"/>
    <s v="18 months"/>
    <s v="No"/>
    <m/>
    <s v="https://v2.sherpa.ac.uk/id/publication/6129"/>
    <n v="2"/>
    <n v="1"/>
    <m/>
    <s v="Yes"/>
    <s v="Yes"/>
    <m/>
    <m/>
    <m/>
    <s v="USD"/>
    <n v="2950"/>
    <n v="2950"/>
    <n v="19.074000000000002"/>
    <n v="0"/>
    <n v="1"/>
    <n v="6"/>
    <s v="http://www.altmetric.com/details.php?citation_id=31394174"/>
    <s v="Kementerian Pendidikan Malaysia, KPM; Tertiary Education Commission, TEC"/>
    <s v="NZ Productivity Commission"/>
    <s v="Education &amp; Educational Research"/>
    <s v="Education"/>
    <b v="0"/>
    <s v="No"/>
    <x v="1"/>
    <x v="1"/>
    <x v="1"/>
  </r>
  <r>
    <s v="10.1080/03036758.2019.1652192"/>
    <m/>
    <m/>
    <x v="1"/>
    <s v="The thirty-year conservation revolution in New Zealand: an introduction"/>
    <s v="Towns, David R.: Institute for Applied Ecology New Zealand, Auckland University of Technology, Auckland, New Zealand; Daugherty, Charles H.: Independent Researcher; Broome, Keith: Department of Conservation, Hamilton, New Zealand; Timmins, Susan: Department of Conservation, Wellington, New Zealand; Clout, Mick: School of Biological Sciences, University of Auckland, Auckland, New Zealand"/>
    <n v="5"/>
    <s v="No"/>
    <s v="[Towns, David R.] Auckland Univ Technol, Inst Appl Ecol New Zealand, Auckland, New Zealand; [Broome, Keith] Dept Conservat, Hamilton, New Zealand; [Timmins, Susan] Dept Conservat, Wellington, New Zealand; [Clout, Mick] Univ Auckland, Sch Biol Sci, Auckland, New Zealand Towns, D.R., Institute for Applied Ecology New Zealand, Auckland University of Technology, Auckland, New Zealand; Daugherty, C.H., Independent Researcher, New Zealand; Broome, K., Department of Conservation, Hamilton, New Zealand; Timmins, S., Department of Conservation, Wellington, New Zealand; Clout, M., School of Biological Sciences, University of Auckland, Auckland, New Zealand"/>
    <n v="1"/>
    <s v="Towns, David R."/>
    <s v="Towns, DR (corresponding author), Auckland Univ Technol, Inst Appl Ecol New Zealand, Auckland, New Zealand."/>
    <s v="Towns, DR"/>
    <s v="Yes"/>
    <s v="Journal of the Royal Society of New Zealand"/>
    <x v="2"/>
    <s v="Informa UK Limited"/>
    <x v="1"/>
    <s v="journal-article"/>
    <b v="0"/>
    <m/>
    <m/>
    <s v="No"/>
    <m/>
    <n v="0"/>
    <x v="0"/>
    <b v="0"/>
    <s v="0303-6758 1175-8899 "/>
    <s v="Yes"/>
    <s v="12 months"/>
    <s v="No"/>
    <m/>
    <s v="https://v2.sherpa.ac.uk/id/publication/5771"/>
    <n v="3"/>
    <n v="2"/>
    <m/>
    <s v="Yes"/>
    <s v="Yes"/>
    <m/>
    <m/>
    <m/>
    <s v="USD"/>
    <n v="2950"/>
    <n v="2950"/>
    <n v="16.75"/>
    <n v="0"/>
    <n v="0"/>
    <n v="31"/>
    <s v="http://www.altmetric.com/details.php?citation_id=66411695"/>
    <s v="Manaaki Whenua - Landcare Research through the NZ Biological Heritage Science Challenge; Royal Society Te Apārangi"/>
    <m/>
    <s v="Science &amp; Technology - Other Topics"/>
    <s v="Multidisciplinary"/>
    <b v="0"/>
    <s v="No"/>
    <x v="1"/>
    <x v="1"/>
    <x v="1"/>
  </r>
  <r>
    <s v="10.1080/13691058.2018.1519117"/>
    <m/>
    <m/>
    <x v="1"/>
    <s v="'Yarn about it': Aboriginal Australian women's perceptions of the impact of routine enquiry for intimate partner violence"/>
    <s v="Spangaro, Jo: School of Social Sciences, UNSW Sydney, New South Wales, Australia;; Herring, Sigrid: NSW Education Centre Against Violence New South Wales, Australia;; Koziol-McLain, Jane: Centre for Interdisciplinary Trauma Research, Auckland University of Technology, Auckland, New Zealand;; Rutherford, Alison: School of Public Health and Community Medicine, UNSW Sydney, New South Wales, Australia; Zwi, Anthony B.: School of Social Sciences, UNSW Sydney, New South Wales, Australia;"/>
    <n v="5"/>
    <s v="No"/>
    <s v="[Spangaro, Jo; Zwi, Anthony B.] UNSW Sydney, Sch Social Sci, Sydney, NSW, Australia; [Herring, Sigrid] NSW Educ Ctr Violence New South Wales, North Parramatta, Australia; [Koziol-McLain, Jane] Auckland Univ Technol, Ctr Interdisciplinary Trauma Res, Auckland, New Zealand; [Rutherford, Alison] UNSW Sydney, Sch Publ Hlth &amp; Community Med, Sydney, NSW, Australia; [Herring, Sigrid] Knowmore Legal Serv, Sydney, NSW, Australia; [Rutherford, Alison] Univ Wollongong, Grad Med, Wollongong, NSW, Australia Spangaro, J., School of Social Sciences, UNSW SydneyNSW, Australia; Herring, S., NSW Education Centre Against ViolenceNSW, Australia, Knowmore Legal Service, Sydney, Australia; Koziol-McLain, J., Centre for Interdisciplinary Trauma Research, Auckland University of Technology, Auckland, New Zealand; Rutherford, A., School of Public Health and Community Medicine, UNSW SydneyNSW, Australia, Graduate Medicine, University of Wollongong, Wollongong, NSW, Australia; Zwi, A.B., School of Social Sciences, UNSW SydneyNSW, Australia"/>
    <n v="1"/>
    <s v="Spangaro, Jo, Zwi, Anthony B., Herring, Sigrid, Koziol-McLain, Jane"/>
    <s v="Spangaro, J (corresponding author), UNSW Sydney, Sch Social Sci, Sydney, NSW, Australia."/>
    <m/>
    <s v="No"/>
    <s v="Culture, Health &amp; Sexuality"/>
    <x v="2"/>
    <s v="Informa UK Limited"/>
    <x v="1"/>
    <s v="journal-article"/>
    <b v="0"/>
    <m/>
    <m/>
    <s v="No"/>
    <m/>
    <n v="0"/>
    <x v="0"/>
    <b v="0"/>
    <s v="1369-1058 1464-5351 "/>
    <s v="Yes"/>
    <s v="12 months"/>
    <s v="No"/>
    <m/>
    <s v="https://v2.sherpa.ac.uk/id/publication/5144"/>
    <n v="4"/>
    <n v="3"/>
    <m/>
    <s v="Yes"/>
    <s v="Yes"/>
    <m/>
    <m/>
    <m/>
    <s v="USD"/>
    <n v="2950"/>
    <n v="2950"/>
    <n v="1.25"/>
    <n v="0"/>
    <n v="0"/>
    <n v="3"/>
    <s v="http://www.altmetric.com/details.php?citation_id=53606891"/>
    <s v="Australian National Health and Medical Research CouncilNational Health and Medical Research Council of Australia [NHMRC PROJ1024908]; New South Wales Department of Health; National Health and Medical Research Council, NHMRC: PROJ1024908; NSW Health"/>
    <s v="National Health and Medical Research Council"/>
    <s v="Family Studies; Biomedical Social Sciences"/>
    <s v="Public Health;  Environmental and Occupational Health; Health(social science)"/>
    <b v="0"/>
    <s v="No"/>
    <x v="1"/>
    <x v="1"/>
    <x v="1"/>
  </r>
  <r>
    <s v="10.1080/03036758.2019.1599967"/>
    <m/>
    <m/>
    <x v="1"/>
    <s v="Intractable: species in New Zealand that continue to decline despite conservation efforts"/>
    <s v="Hare, Kelly M.: School of Graduate Research, The University of Waikato, Hamilton, New Zealand; Borrelle, Stephanie B.: David H. Smith Conservation Research Program, Society for Conservation Biology, Washington, DC, USA; Buckley, Hannah L.: School of Science, Auckland University of Technology, Auckland, New Zealand; Collier, Kevin J.: School of Science, The University of Waikato, Hamilton, New Zealand; Constantine, Rochelle: School of Biological Sciences, The University of Auckland, Auckland, New Zealand; Perrott, John K.: Institute for Applied Ecology New Zealand, Auckland University of Technology, Auckland, New Zealand; Watts, Corinne H.: Manaaki Whenua – Landcare Research, Hamilton, New Zealand; Towns, David R.: Institute for Applied Ecology New Zealand, Auckland University of Technology, Auckland, New Zealand"/>
    <n v="8"/>
    <s v="No"/>
    <s v="[Hare, Kelly M.] Univ Waikato, Sch Grad Res, Hamilton, New Zealand; [Borrelle, Stephanie B.] Soc Conservat Biol, David H Smith Conservat Res Program, Washington, DC USA; [Buckley, Hannah L.] Auckland Univ Technol, Sch Sci, Auckland, New Zealand; [Collier, Kevin J.] Univ Waikato, Sch Sci, Hamilton, New Zealand; [Constantine, Rochelle] Univ Auckland, Sch Biol Sci, Auckland, New Zealand; [Perrott, John K.; Towns, David R.] Auckland Univ Technol, Inst Appl Ecol New Zealand, Auckland, New Zealand; [Watts, Corinne H.] Manaaki Whenua Landcare Res, Hamilton, New Zealand Hare, K.M., School of Graduate Research, The University of Waikato, Hamilton, New Zealand; Borrelle, S.B., David H. Smith Conservation Research Program, Society for Conservation Biology, Washington, DC, United States; Buckley, H.L., School of Science, Auckland University of Technology, Auckland, New Zealand; Collier, K.J., School of Science, The University of Waikato, Hamilton, New Zealand; Constantine, R., School of Biological Sciences, The University of Auckland, Auckland, New Zealand; Perrott, J.K., Institute for Applied Ecology New Zealand, Auckland University of Technology, Auckland, New Zealand; Watts, C.H., Manaaki Whenua–Landcare Research, Hamilton, New Zealand; Towns, D.R., Institute for Applied Ecology New Zealand, Auckland University of Technology, Auckland, New Zealand"/>
    <n v="1"/>
    <s v="Hare, Kelly M., Borrelle, Stephanie B., Buckley, Hannah L., Collier, Kevin J., Constantine, Rochelle, Perrott, John K., Towns, David R."/>
    <s v="Hare, KM (corresponding author), Univ Waikato, Sch Grad Res, Hamilton, New Zealand."/>
    <m/>
    <s v="No"/>
    <s v="Journal of the Royal Society of New Zealand"/>
    <x v="2"/>
    <s v="Informa UK Limited"/>
    <x v="1"/>
    <s v="journal-article"/>
    <b v="0"/>
    <m/>
    <m/>
    <s v="No"/>
    <m/>
    <n v="0"/>
    <x v="0"/>
    <b v="0"/>
    <s v="0303-6758 1175-8899 "/>
    <s v="Yes"/>
    <s v="12 months"/>
    <s v="No"/>
    <m/>
    <s v="https://v2.sherpa.ac.uk/id/publication/5771"/>
    <n v="8"/>
    <n v="7"/>
    <m/>
    <s v="Yes"/>
    <s v="Yes"/>
    <m/>
    <m/>
    <m/>
    <s v="USD"/>
    <n v="2950"/>
    <n v="2950"/>
    <n v="54.85"/>
    <n v="3"/>
    <n v="0"/>
    <n v="45"/>
    <s v="http://www.altmetric.com/details.php?citation_id=59013648"/>
    <s v="NZ government"/>
    <m/>
    <s v="Science &amp; Technology - Other Topics"/>
    <s v="Multidisciplinary"/>
    <b v="0"/>
    <s v="No"/>
    <x v="1"/>
    <x v="1"/>
    <x v="1"/>
  </r>
  <r>
    <s v="10.1080/02687038.2019.1602860"/>
    <s v="oa repository (via OAI-PMH doi match)"/>
    <m/>
    <x v="5"/>
    <s v="Increasing the intensity and comprehensiveness of aphasia services: identification of key factors influencing implementation across six countries"/>
    <s v="Trebilcock, Megan: School of Health and Rehabilitation Sciences, University of Queensland, Brisbane, Queensland, Australia; Worrall, Linda: School of Health and Rehabilitation Sciences, University of Queensland, Brisbane, Queensland, Australia; Ryan, Brooke: School of Health and Rehabilitation Sciences, University of Queensland, Brisbane, Queensland, Australia; Shrubsole, Kirstine: School of Health and Human Services, Southern Cross University, Gold Coast, Australia; Jagoe, Caroline: Department of Clinical Speech &amp;amp; Language Studies, Trinity College Dublin, Dublin, Ireland; Simmons-Mackie, Nina: Department of Health &amp;amp; Human Services, Southern Louisiana University, Hammond, LA, USA; Bright, Felicity: School of Clinical Sciences, Auckland University of Technology, Auckland, New Zealand; Cruice, Madeline: School of Health Sciences, City, University London, London, UK; Pritchard, Madeleine: School of Health Sciences, City, University London, London, UK; Le Dorze, Guylaine: School of Speech Pathology and Audiology, Universite de Montreal, Montreal, Canada"/>
    <n v="10"/>
    <s v="No"/>
    <s v="[Trebilcock, Megan; Worrall, Linda; Ryan, Brooke] Univ Queensland, Sch Hlth &amp; Rehabil Sci, Brisbane, Qld 4072, Australia; [Shrubsle, Kirstine] Southern Cross Univ, Sch Hlth &amp; Human Serv, Gold Coast, Australia; [Jagoe, Caroline] Trinity Coll Dublin, Dept Clin Speech &amp; Language Studies, Dublin, Ireland; [Simmons-Mackie, Nina] Southern Louisiana Univ, Dept Hlth &amp; Human Serv, Hammond, LA USA; [Bright, Felicity] Auckland Univ Technol, Sch Clin Sci, Auckland, New Zealand; [Cruice, Madeline; Pritchard, Madeleine] City Univ London, Sch Hlth Sci, London, England; [Le Dorze, Guylaine] Univ Montreal, Sch Speech Pathol &amp; Audiol, Montreal, PQ, Canada Trebilcock, M., School of Health and Rehabilitation Sciences, University of Queensland, Brisbane, QLD, Australia; Worrall, L., School of Health and Rehabilitation Sciences, University of Queensland, Brisbane, QLD, Australia; Ryan, B., School of Health and Rehabilitation Sciences, University of Queensland, Brisbane, QLD, Australia; Shrubsole, K., School of Health and Human Services, Southern Cross University, Gold Coast, Australia; Jagoe, C., Department of Clinical Speech &amp; Language Studies, Trinity College Dublin, Dublin, Ireland; Simmons-Mackie, N., Department of Health &amp; Human Services, Southern Louisiana University, Hammond, LA, United States; Bright, F., School of Clinical Sciences, Auckland University of Technology, Auckland, New Zealand; Cruice, M., School of Health Sciences, City, University London, London, United Kingdom; Pritchard, M., School of Health Sciences, City, University London, London, United Kingdom; Le Dorze, G., School of Speech Pathology and Audiology, Universite de Montreal, Montreal, Canada"/>
    <n v="1"/>
    <s v="Trebilcock, Megan, Worrall, Linda, Ryan, Brooke, Shrubsle, Kirstine, Jagoe, Caroline, Simmons-Mackie, Nina, Bright, Felicity"/>
    <s v="Trebilcock, M (corresponding author), Univ Queensland, Sch Hlth &amp; Rehabil Sci, Brisbane, Qld 4072, Australia."/>
    <m/>
    <s v="No"/>
    <s v="Aphasiology"/>
    <x v="2"/>
    <s v="Informa UK Limited"/>
    <x v="0"/>
    <s v="journal-article"/>
    <b v="0"/>
    <s v="acceptedVersion"/>
    <s v="repository"/>
    <s v="Yes"/>
    <s v="openaccess.city.ac.uk "/>
    <n v="1"/>
    <x v="0"/>
    <b v="0"/>
    <s v="0268-7038 1464-5041 "/>
    <s v="Yes"/>
    <s v="12 months"/>
    <s v="No"/>
    <m/>
    <s v="https://v2.sherpa.ac.uk/id/publication/1197"/>
    <n v="7"/>
    <n v="8"/>
    <s v="https://openaccess.city.ac.uk/id/eprint/22039/1/Increasing%20the%20intensity%20and%20comprehensiveness%20of%20aphasia%20services%20Identification%20of%20key%20factors%20influencing%20implementation%20across%20six%20countries.pdf"/>
    <s v="Yes"/>
    <s v="Yes"/>
    <m/>
    <m/>
    <m/>
    <s v="USD"/>
    <n v="2950"/>
    <n v="2950"/>
    <n v="35.75"/>
    <n v="0"/>
    <n v="0"/>
    <n v="54"/>
    <s v="http://www.altmetric.com/details.php?citation_id=58913545"/>
    <m/>
    <m/>
    <s v="Audiology &amp; Speech-Language Pathology; Linguistics; Neurosciences &amp; Neurology; Rehabilitation"/>
    <s v="Linguistics and Language; LPN and LVN; Otorhinolaryngology; Developmental and Educational Psychology; Neurology; Clinical Neurology; Language and Linguistics"/>
    <b v="0"/>
    <s v="No"/>
    <x v="1"/>
    <x v="0"/>
    <x v="5"/>
  </r>
  <r>
    <s v="10.1109/INDIN41052.2019.8972218"/>
    <m/>
    <m/>
    <x v="1"/>
    <s v="Routing Autonomous Emergency Vehicles in Smart Cities Using Real Time Systems Analogy: A Conceptual Model"/>
    <s v="Humagain, Subash; Sinha, Roopak"/>
    <n v="2"/>
    <s v="No"/>
    <s v=" Humagain, S., Auckland University of Technology, IT and Software Engineering, Auckland, New Zealand; Sinha, R., Auckland University of Technology, IT and Software Engineering, Auckland, New Zealand"/>
    <n v="2"/>
    <s v="Humagain, S.; Sinha, R."/>
    <m/>
    <m/>
    <s v="No"/>
    <s v="2019 IEEE 17th International Conference on Industrial Informatics (INDIN)"/>
    <x v="0"/>
    <s v="IEEE"/>
    <x v="1"/>
    <s v="proceedings-article"/>
    <b v="0"/>
    <m/>
    <m/>
    <s v="No"/>
    <m/>
    <n v="0"/>
    <x v="0"/>
    <b v="0"/>
    <m/>
    <m/>
    <m/>
    <m/>
    <m/>
    <m/>
    <m/>
    <n v="0"/>
    <m/>
    <s v="No"/>
    <s v="Yes"/>
    <m/>
    <m/>
    <m/>
    <m/>
    <m/>
    <m/>
    <n v="0"/>
    <n v="0"/>
    <n v="0"/>
    <n v="0"/>
    <m/>
    <m/>
    <m/>
    <m/>
    <m/>
    <b v="0"/>
    <s v="No"/>
    <x v="1"/>
    <x v="1"/>
    <x v="1"/>
  </r>
  <r>
    <s v="10.1109/EMBC.2019.8856530"/>
    <m/>
    <m/>
    <x v="1"/>
    <s v="Tissue phantom to mimic the dielectric properties of human muscle within 20 Hz and 100 kHz for biopotential sensing applications"/>
    <s v="Yu, Yang; Lowe, Andrew; Anand, Gautam; Kalra, Anubha"/>
    <n v="4"/>
    <s v="No"/>
    <s v=" Yu, Y., Institute of Biomedical Technologies, Auckland University of Technology, Auckland, 1010, New Zealand; Lowe, A., Institute of Biomedical Technologies, Auckland University of Technology, Auckland, 1010, New Zealand; Anand, G., Institute of Biomedical Technologies, Auckland University of Technology, Auckland, 1010, New Zealand; Kalra, A., Institute of Biomedical Technologies, Auckland University of Technology, Auckland, 1010, New Zealand"/>
    <n v="4"/>
    <s v="Yu, Y.; Lowe, A.; Anand, G.; Kalra, A."/>
    <m/>
    <m/>
    <s v="No"/>
    <s v="2019 41st Annual International Conference of the IEEE Engineering in Medicine and Biology Society (EMBC)"/>
    <x v="2"/>
    <s v="IEEE"/>
    <x v="1"/>
    <s v="proceedings-article"/>
    <b v="0"/>
    <m/>
    <m/>
    <s v="No"/>
    <m/>
    <n v="0"/>
    <x v="0"/>
    <b v="0"/>
    <m/>
    <m/>
    <m/>
    <m/>
    <m/>
    <m/>
    <n v="1"/>
    <n v="0"/>
    <m/>
    <s v="No"/>
    <s v="Yes"/>
    <m/>
    <m/>
    <m/>
    <m/>
    <m/>
    <m/>
    <n v="0"/>
    <n v="0"/>
    <n v="0"/>
    <n v="0"/>
    <m/>
    <s v="Auckland University of Technology, New Zealand, AUT"/>
    <m/>
    <m/>
    <m/>
    <b v="0"/>
    <s v="No"/>
    <x v="1"/>
    <x v="1"/>
    <x v="1"/>
  </r>
  <r>
    <s v="10.1109/IJCNN.2019.8852213"/>
    <m/>
    <m/>
    <x v="1"/>
    <s v="eSPANNet: Evolving Spike Pattern Association Neural Network for Spike-based Supervised Incremental Learning and Its Application for Single-trial Brain Computer Interfaces"/>
    <s v="Kumarasinghe, Kaushalya; Taylor, Denise; Kasabov, Nikola"/>
    <n v="3"/>
    <s v="No"/>
    <s v=" Kumarasinghe, K., Knowledge Engineering and Discovery Research Institute, Auckland University of Technology, Auckland, New Zealand, Health and Rehabilitation Research Institute, Auckland University of Technology, Auckland, New Zealand; Taylor, D., Health and Rehabilitation Research Institute, Auckland University of Technology, Auckland, New Zealand; Kasabov, N., Knowledge Engineering and Discovery Research Institute, Auckland University of Technology, Auckland, New Zealand"/>
    <n v="3"/>
    <s v="Kumarasinghe, K.; Taylor, D.; Kasabov, N."/>
    <m/>
    <m/>
    <s v="No"/>
    <s v="2019 International Joint Conference on Neural Networks (IJCNN)"/>
    <x v="2"/>
    <s v="IEEE"/>
    <x v="1"/>
    <s v="proceedings-article"/>
    <b v="0"/>
    <m/>
    <m/>
    <s v="No"/>
    <m/>
    <n v="0"/>
    <x v="0"/>
    <b v="0"/>
    <m/>
    <m/>
    <m/>
    <m/>
    <m/>
    <m/>
    <n v="1"/>
    <n v="1"/>
    <m/>
    <s v="No"/>
    <s v="Yes"/>
    <m/>
    <m/>
    <m/>
    <m/>
    <m/>
    <m/>
    <n v="0"/>
    <n v="0"/>
    <n v="0"/>
    <n v="0"/>
    <m/>
    <s v="2017/2018; Auckland University of Technology, New Zealand, AUT"/>
    <m/>
    <m/>
    <m/>
    <b v="0"/>
    <s v="No"/>
    <x v="1"/>
    <x v="1"/>
    <x v="1"/>
  </r>
  <r>
    <s v="10.1109/ICSIGSYS.2019.8811051"/>
    <m/>
    <m/>
    <x v="1"/>
    <s v="Adaptive crosstalk-resistant noise-cancellation using H infinity filters"/>
    <s v="Moir, T.J."/>
    <n v="1"/>
    <s v="No"/>
    <s v=" Moir, T.J., School of Engineering, Computer and Mathematical Sciences, Auckland University of Technology, St Paul Street, Auckland, New Zealand"/>
    <n v="1"/>
    <s v="Moir, T.J."/>
    <s v="Moir, T.J.; School of Engineering, St Paul Street, New Zealand"/>
    <s v="Moir, T.J."/>
    <s v="Yes"/>
    <s v="2019 IEEE International Conference on Signals and Systems (ICSigSys)"/>
    <x v="2"/>
    <s v="IEEE"/>
    <x v="1"/>
    <s v="proceedings-article"/>
    <b v="0"/>
    <m/>
    <m/>
    <s v="No"/>
    <m/>
    <n v="0"/>
    <x v="0"/>
    <b v="0"/>
    <m/>
    <m/>
    <m/>
    <m/>
    <m/>
    <m/>
    <m/>
    <n v="0"/>
    <m/>
    <s v="No"/>
    <s v="Yes"/>
    <m/>
    <m/>
    <m/>
    <m/>
    <m/>
    <m/>
    <n v="0"/>
    <n v="0"/>
    <n v="0"/>
    <n v="0"/>
    <m/>
    <m/>
    <m/>
    <m/>
    <m/>
    <b v="0"/>
    <s v="No"/>
    <x v="1"/>
    <x v="1"/>
    <x v="1"/>
  </r>
  <r>
    <s v="10.1007/s40841-019-00132-5"/>
    <s v="open (via free pdf)"/>
    <m/>
    <x v="4"/>
    <s v="Freedom of Academic Speech in Aotearoa-New Zealand"/>
    <s v="Stewart, Georgina; Benade, Leon; Devine, Nesta"/>
    <n v="3"/>
    <s v="No"/>
    <s v="[Stewart, Georgina; Benade, Leon; Devine, Nesta] Auckland Univ Technol, Sch Educ, Auckland, New Zealand Stewart, G., School of Education, Auckland University of Technology, Auckland, New Zealand; Benade, L., School of Education, Auckland University of Technology, Auckland, New Zealand; Devine, N., School of Education, Auckland University of Technology, Auckland, New Zealand"/>
    <n v="1"/>
    <s v="Stewart, Georgina, Benade, Leon, Devine, Nesta,"/>
    <s v="Stewart, G (corresponding author), Auckland Univ Technol, Sch Educ, Auckland, New Zealand."/>
    <s v="Stewart, G"/>
    <s v="Yes"/>
    <s v="New Zealand Journal of Educational Studies"/>
    <x v="2"/>
    <s v="Springer Science and Business Media LLC"/>
    <x v="0"/>
    <s v="journal-article"/>
    <b v="0"/>
    <s v="publishedVersion"/>
    <s v="publisher"/>
    <s v="No"/>
    <m/>
    <n v="0"/>
    <x v="0"/>
    <b v="0"/>
    <s v="0028-8276 2199-4714 "/>
    <s v="Yes"/>
    <s v="12 months"/>
    <s v="No"/>
    <m/>
    <s v="https://v2.sherpa.ac.uk/id/publication/36152"/>
    <m/>
    <n v="0"/>
    <s v="https://link.springer.com/content/pdf/10.1007/s40841-019-00132-5.pdf"/>
    <s v="Yes"/>
    <s v="Yes"/>
    <m/>
    <m/>
    <m/>
    <s v="USD"/>
    <n v="3000"/>
    <n v="3000"/>
    <n v="1.25"/>
    <n v="0"/>
    <n v="0"/>
    <n v="2"/>
    <s v="http://www.altmetric.com/details.php?citation_id=58078233"/>
    <m/>
    <m/>
    <s v="Education &amp; Educational Research"/>
    <s v="Education"/>
    <b v="0"/>
    <s v="No"/>
    <x v="1"/>
    <x v="0"/>
    <x v="4"/>
  </r>
  <r>
    <s v="10.1007/s40841-019-00131-6"/>
    <m/>
    <m/>
    <x v="1"/>
    <s v="Towards a More Complete Understanding of 'Teaching as Inquiry': Perspectives of Beginning Teachers Explored"/>
    <s v="Stringer, Patricia; Jhagroo, Jyoti"/>
    <n v="2"/>
    <s v="No"/>
    <s v="[Stringer, Patricia; Jhagroo, Jyoti] Auckland Univ Technol, Fac Culture &amp; Soc, Sch Educ, Akoranga Dr,North Shore Campus, Auckland, New Zealand Stringer, P., School of Education, Faculty of Culture and Society, Auckland University of Technology, Akoranga Drive, North Shore Campus, Auckland, New Zealand; Jhagroo, J., School of Education, Faculty of Culture and Society, Auckland University of Technology, Akoranga Drive, North Shore Campus, Auckland, New Zealand"/>
    <n v="1"/>
    <s v="Stringer, Patricia, Jhagroo, Jyoti,"/>
    <s v="Stringer, P (corresponding author), Auckland Univ Technol, Fac Culture &amp; Soc, Sch Educ, Akoranga Dr,North Shore Campus, Auckland, New Zealand."/>
    <s v="Stringer, P"/>
    <s v="Yes"/>
    <s v="New Zealand Journal of Educational Studies"/>
    <x v="2"/>
    <s v="Springer Science and Business Media LLC"/>
    <x v="1"/>
    <s v="journal-article"/>
    <b v="0"/>
    <m/>
    <m/>
    <s v="No"/>
    <m/>
    <n v="0"/>
    <x v="0"/>
    <b v="0"/>
    <s v="0028-8276 2199-4714 "/>
    <s v="Yes"/>
    <s v="12 months"/>
    <s v="No"/>
    <m/>
    <s v="https://v2.sherpa.ac.uk/id/publication/36152"/>
    <n v="1"/>
    <n v="0"/>
    <m/>
    <s v="Yes"/>
    <s v="Yes"/>
    <m/>
    <m/>
    <m/>
    <s v="USD"/>
    <n v="3000"/>
    <n v="3000"/>
    <n v="0.75"/>
    <n v="0"/>
    <n v="0"/>
    <n v="2"/>
    <s v="http://www.altmetric.com/details.php?citation_id=58025127"/>
    <m/>
    <m/>
    <s v="Education &amp; Educational Research"/>
    <s v="Education"/>
    <b v="0"/>
    <s v="No"/>
    <x v="1"/>
    <x v="1"/>
    <x v="1"/>
  </r>
  <r>
    <s v="10.1108/JOCM-03-2018-0076"/>
    <m/>
    <m/>
    <x v="1"/>
    <s v="Office design and organizational change"/>
    <s v="Smollan, Roy K.; Morrison, Rachel L."/>
    <n v="2"/>
    <s v="No"/>
    <s v="[Smollan, Roy K.; Morrison, Rachel L.] Auckland Univ Technol, Dept Management, Auckland, New Zealand Smollan, R.K., Department of Management, Auckland University of Technology, Auckland, New Zealand; Morrison, R.L., Department of Management, Auckland University of Technology, Auckland, New Zealand"/>
    <n v="1"/>
    <s v="Smollan, Roy K., Morrison, Rachel L.,"/>
    <s v="Smollan, RK (corresponding author), Auckland Univ Technol, Dept Management, Auckland, New Zealand."/>
    <s v="Smollan, RK"/>
    <s v="Yes"/>
    <s v="Journal of Organizational Change Management"/>
    <x v="2"/>
    <s v="Emerald"/>
    <x v="1"/>
    <s v="journal-article"/>
    <b v="0"/>
    <m/>
    <m/>
    <s v="No"/>
    <m/>
    <n v="0"/>
    <x v="0"/>
    <b v="0"/>
    <s v="0953-4814 "/>
    <s v="Yes"/>
    <s v="None"/>
    <s v="No"/>
    <m/>
    <s v="https://v2.sherpa.ac.uk/id/publication/2919"/>
    <n v="2"/>
    <n v="2"/>
    <m/>
    <s v="Yes"/>
    <s v="Yes"/>
    <m/>
    <m/>
    <m/>
    <s v="USD"/>
    <n v="3240"/>
    <n v="3240"/>
    <n v="0"/>
    <n v="0"/>
    <n v="0"/>
    <n v="0"/>
    <m/>
    <m/>
    <m/>
    <s v="Business &amp; Economics"/>
    <s v="Management of Technology and Innovation; Strategy and Management; General Decision Sciences; Organizational Behavior and Human Resource Management"/>
    <b v="0"/>
    <s v="No"/>
    <x v="1"/>
    <x v="1"/>
    <x v="1"/>
  </r>
  <r>
    <s v="10.1142/S0219622019500214"/>
    <m/>
    <m/>
    <x v="1"/>
    <s v="Optimization and Extension of Stream-Relation Joins"/>
    <s v="Naeem, M. Asif: Auckland University of Technology, Auckland, New Zealand"/>
    <n v="1"/>
    <s v="No"/>
    <s v="[Naeem, M. Asif] Auckland Univ Technol, Auckland, New Zealand Naeem, M.A., Auckland University of Technology, Auckland, New Zealand"/>
    <n v="1"/>
    <s v="Naeem, M. Asif,"/>
    <s v="Naeem, MA (corresponding author), Auckland Univ Technol, Auckland, New Zealand."/>
    <s v="Naeem, MA"/>
    <s v="Yes"/>
    <s v="International Journal of Information Technology &amp; Decision Making"/>
    <x v="2"/>
    <s v="World Scientific Pub Co Pte Lt"/>
    <x v="1"/>
    <s v="journal-article"/>
    <b v="0"/>
    <m/>
    <m/>
    <s v="No"/>
    <m/>
    <n v="0"/>
    <x v="0"/>
    <b v="0"/>
    <s v="0219-6220 1793-6845 "/>
    <s v="Yes"/>
    <s v="12 months"/>
    <s v="No"/>
    <m/>
    <s v="https://v2.sherpa.ac.uk/id/publication/9692"/>
    <m/>
    <n v="0"/>
    <m/>
    <s v="Yes"/>
    <s v="Yes"/>
    <m/>
    <m/>
    <m/>
    <m/>
    <m/>
    <m/>
    <n v="0"/>
    <n v="0"/>
    <n v="0"/>
    <n v="0"/>
    <m/>
    <m/>
    <m/>
    <s v="Computer Science; Operations Research &amp; Management Science"/>
    <s v="Computer Science (miscellaneous)"/>
    <b v="0"/>
    <s v="No"/>
    <x v="1"/>
    <x v="1"/>
    <x v="1"/>
  </r>
  <r>
    <s v="10.4337/qmjip.2019.03.03"/>
    <m/>
    <m/>
    <x v="1"/>
    <s v="Human rights principles in the WIPO Marrakesh Treaty: driving change in copyright law from within"/>
    <s v="Ayoubi, Lida: Lecturer, Auckland University of Technology"/>
    <n v="1"/>
    <s v="No"/>
    <s v="[Ayoubi, Lida] Auckland Univ Technol, Auckland, New Zealand Ayoubi, L., Auckland University of Technology, New Zealand"/>
    <n v="1"/>
    <s v="Ayoubi, Lida,"/>
    <s v="Ayoubi, L (corresponding author), Auckland Univ Technol, Auckland, New Zealand."/>
    <s v="Ayoubi, L"/>
    <s v="Yes"/>
    <s v="Queen Mary Journal of Intellectual Property"/>
    <x v="2"/>
    <s v="Edward Elgar Publishing"/>
    <x v="1"/>
    <s v="journal-article"/>
    <b v="0"/>
    <m/>
    <m/>
    <s v="No"/>
    <m/>
    <n v="0"/>
    <x v="0"/>
    <b v="0"/>
    <s v="2045-9807 2045-9815 "/>
    <s v="Yes"/>
    <s v="18 months"/>
    <s v="No"/>
    <m/>
    <s v="https://v2.sherpa.ac.uk/id/publication/25836"/>
    <m/>
    <n v="0"/>
    <m/>
    <s v="Yes"/>
    <s v="Yes"/>
    <m/>
    <m/>
    <m/>
    <m/>
    <m/>
    <m/>
    <n v="0"/>
    <n v="0"/>
    <n v="0"/>
    <n v="0"/>
    <m/>
    <m/>
    <m/>
    <s v="Government &amp; Law"/>
    <s v="Law"/>
    <b v="0"/>
    <s v="No"/>
    <x v="1"/>
    <x v="1"/>
    <x v="1"/>
  </r>
  <r>
    <s v="10.3390/rel10070433"/>
    <s v="oa journal (via doaj)"/>
    <s v="cc-by"/>
    <x v="0"/>
    <s v="Integrating Christian Spirituality at Work: Combining Top-Down and Bottom-Up Approaches"/>
    <s v="McGhee"/>
    <n v="1"/>
    <s v="No"/>
    <s v="[McGhee, Peter] Auckland Univ Technol, Fac Business Econ &amp; Law, Management Dept, Auckland 1142, New Zealand McGhee, P., Management Department, Faculty of Business, Economics and Law, Auckland University of Technology, Auckland, 1142, New Zealand"/>
    <n v="1"/>
    <s v="McGhee, Peter,"/>
    <s v="McGhee, P (corresponding author), Auckland Univ Technol, Fac Business Econ &amp; Law, Management Dept, Auckland 1142, New Zealand."/>
    <s v="McGhee, P"/>
    <s v="Yes"/>
    <s v="Religions"/>
    <x v="2"/>
    <s v="MDPI AG"/>
    <x v="0"/>
    <s v="journal-article"/>
    <b v="1"/>
    <s v="publishedVersion"/>
    <s v="publisher"/>
    <s v="No"/>
    <m/>
    <n v="0"/>
    <x v="0"/>
    <b v="1"/>
    <s v="2077-1444 "/>
    <s v="Yes"/>
    <s v="None"/>
    <s v="Yes"/>
    <s v="None"/>
    <s v="https://v2.sherpa.ac.uk/id/publication/13674"/>
    <n v="2"/>
    <n v="1"/>
    <s v="https://www.mdpi.com/2077-1444/10/7/433/pdf"/>
    <s v="Yes"/>
    <s v="Yes"/>
    <s v="Yes"/>
    <s v="CHF"/>
    <n v="550"/>
    <m/>
    <m/>
    <n v="611"/>
    <n v="0"/>
    <n v="0"/>
    <n v="0"/>
    <n v="0"/>
    <m/>
    <m/>
    <m/>
    <s v="Religion"/>
    <m/>
    <b v="0"/>
    <s v="No"/>
    <x v="1"/>
    <x v="0"/>
    <x v="0"/>
  </r>
  <r>
    <s v="10.1177/2158244019865371"/>
    <s v="oa journal (via doaj)"/>
    <s v="cc-by"/>
    <x v="0"/>
    <s v="Elder Orphans' Experiences of Advance Planning and Informal Support Network"/>
    <s v="Thaggard, Sandra: Auckland University of Technology, New Zealand; Montayre, Jed: Auckland University of Technology, New Zealand"/>
    <n v="2"/>
    <s v="No"/>
    <s v="[Thaggard, Sandra; Montayre, Jed] Auckland Univ Technol, Auckland, New Zealand Thaggard, S., Auckland University of Technology, New Zealand; Montayre, J., Auckland University of Technology, New Zealand"/>
    <n v="1"/>
    <s v="Thaggard, Sandra, Montayre, Jed,"/>
    <s v="Montayre, J (corresponding author), Auckland Univ Technol, Sch Clin Sci, Nursing Dept, 90 Akoranga Dr, Auckland 0627, New Zealand."/>
    <s v="Montayre, J"/>
    <s v="Yes"/>
    <s v="SAGE Open"/>
    <x v="2"/>
    <s v="SAGE Publications"/>
    <x v="0"/>
    <s v="journal-article"/>
    <b v="1"/>
    <s v="publishedVersion"/>
    <s v="publisher"/>
    <s v="No"/>
    <m/>
    <n v="0"/>
    <x v="0"/>
    <b v="1"/>
    <s v="2158-2440 "/>
    <s v="No data"/>
    <m/>
    <m/>
    <m/>
    <m/>
    <n v="1"/>
    <n v="0"/>
    <s v="https://journals.sagepub.com/doi/pdf/10.1177/2158244019865371"/>
    <s v="Yes"/>
    <s v="Yes"/>
    <s v="Yes"/>
    <s v="USD"/>
    <n v="395"/>
    <m/>
    <m/>
    <n v="395"/>
    <n v="1.5"/>
    <n v="0"/>
    <n v="0"/>
    <n v="3"/>
    <s v="http://www.altmetric.com/details.php?citation_id=63761205"/>
    <m/>
    <m/>
    <s v="Social Sciences - Other Topics"/>
    <s v="General Arts and Humanities; General Social Sciences"/>
    <b v="0"/>
    <s v="No"/>
    <x v="1"/>
    <x v="0"/>
    <x v="0"/>
  </r>
  <r>
    <s v="10.3390/nu11071545"/>
    <s v="oa journal (via doaj)"/>
    <m/>
    <x v="0"/>
    <s v="How is Satiety Affected When Consuming Food While Working on A Computer?"/>
    <s v="Ding, Lily; Hamid, Nazimah; Shepherd, Daniel; Kantono, Kevin"/>
    <n v="4"/>
    <s v="No"/>
    <s v="[Ding, Feng; Hamid, Nazimah; Kantono, Kevin] Auckland Univ Technol, Dept Food Sci, Private Bag 92006, Auckland 1142, New Zealand; [Shepherd, Daniel] Auckland Univ Technol, Dept Psychol, Private Bag 92006, Auckland 1142, New Zealand Ding, L., Department of Food Science, Auckland University of Technology, Private Bag 92006, Auckland, 1142, New Zealand; Hamid, N., Department of Food Science, Auckland University of Technology, Private Bag 92006, Auckland, 1142, New Zealand; Shepherd, D., Department of Psychology, Auckland University of Technology, Private Bag 92006, Auckland, 1142, New Zealand; Kantono, K., Department of Food Science, Auckland University of Technology, Private Bag 92006, Auckland, 1142, New Zealand"/>
    <n v="1"/>
    <s v="Ding, Feng, Hamid, Nazimah, Kantono, Kevin, Shepherd, Daniel,"/>
    <s v="Hamid, N (corresponding author), Auckland Univ Technol, Dept Food Sci, Private Bag 92006, Auckland 1142, New Zealand."/>
    <s v="Hamid, N"/>
    <s v="Yes"/>
    <s v="Nutrients"/>
    <x v="2"/>
    <s v="MDPI AG"/>
    <x v="0"/>
    <s v="journal-article"/>
    <b v="1"/>
    <s v="publishedVersion"/>
    <s v="publisher"/>
    <s v="Yes"/>
    <s v="europepmc.org openrepository.aut.ac.nz semanticscholar.org "/>
    <n v="3"/>
    <x v="0"/>
    <b v="1"/>
    <s v="2072-6643 "/>
    <s v="Yes"/>
    <s v="None"/>
    <s v="Yes"/>
    <s v="None"/>
    <s v="https://v2.sherpa.ac.uk/id/publication/17521"/>
    <n v="3"/>
    <n v="1"/>
    <s v="https://doi.org/10.3390/nu11071545"/>
    <s v="Yes"/>
    <s v="Yes"/>
    <s v="Yes"/>
    <s v="CHF"/>
    <n v="1800"/>
    <m/>
    <m/>
    <n v="2002"/>
    <n v="10.199999999999999"/>
    <n v="0"/>
    <n v="0"/>
    <n v="14"/>
    <s v="http://www.altmetric.com/details.php?citation_id=63286910"/>
    <m/>
    <m/>
    <s v="Nutrition &amp; Dietetics"/>
    <s v="Food Science"/>
    <b v="1"/>
    <s v="Yes"/>
    <x v="0"/>
    <x v="0"/>
    <x v="0"/>
  </r>
  <r>
    <s v="10.24135/pjr.v25i1and2.483"/>
    <s v="oa journal (via doaj)"/>
    <m/>
    <x v="0"/>
    <s v="Fiji's coup culture: Rediscovering a voice at the ballot box"/>
    <s v="Krishnamurthi, Sri"/>
    <n v="1"/>
    <s v="No"/>
    <s v=" Krishnamurthi, S., Auckland University of Technology, School of Communication Studies, New Zealand"/>
    <n v="1"/>
    <s v="Krishnamurthi, S."/>
    <s v="Krishnamurthi, S.; Auckland University of Technology, New Zealand; email: sri.krishnamurthi@gmail.com"/>
    <s v="Krishnamurthi, S."/>
    <s v="Yes"/>
    <s v="Pacific Journalism Review : Te Koakoa"/>
    <x v="2"/>
    <s v="Auckland University of Technology (AUT) Library"/>
    <x v="0"/>
    <s v="journal-article"/>
    <b v="1"/>
    <s v="publishedVersion"/>
    <s v="publisher"/>
    <s v="Yes"/>
    <s v="semanticscholar.org "/>
    <n v="1"/>
    <x v="0"/>
    <b v="1"/>
    <s v="2324-2035 1023-9499 "/>
    <s v="No data"/>
    <m/>
    <m/>
    <m/>
    <m/>
    <m/>
    <n v="0"/>
    <s v="https://ojs.aut.ac.nz/pacific-journalism-review/article/download/483/684"/>
    <s v="No"/>
    <s v="Yes"/>
    <m/>
    <m/>
    <m/>
    <m/>
    <m/>
    <m/>
    <n v="0"/>
    <n v="0"/>
    <n v="0"/>
    <n v="0"/>
    <m/>
    <m/>
    <m/>
    <m/>
    <s v="Communication"/>
    <b v="0"/>
    <s v="No"/>
    <x v="1"/>
    <x v="0"/>
    <x v="0"/>
  </r>
  <r>
    <s v="10.24135/pjr.v25i1.477"/>
    <s v="oa journal (via doaj)"/>
    <m/>
    <x v="0"/>
    <s v="Independence for Kanaky: A media and political stalemate or a 'three strikes' Frexit challenge?"/>
    <s v="Robie, David"/>
    <n v="1"/>
    <s v="No"/>
    <s v=" Robie, D., Pacific Media Centre, Auckland University of Technology, New Zealand"/>
    <n v="1"/>
    <s v="Robie, D."/>
    <s v="Robie, D.; Pacific Media Centre, New Zealand; email: david.robie@aut.ac.nz"/>
    <s v="Robie, D."/>
    <s v="Yes"/>
    <s v="Pacific Journalism Review : Te Koakoa"/>
    <x v="2"/>
    <s v="Auckland University of Technology (AUT) Library"/>
    <x v="0"/>
    <s v="journal-article"/>
    <b v="1"/>
    <s v="publishedVersion"/>
    <s v="publisher"/>
    <s v="Yes"/>
    <s v="semanticscholar.org "/>
    <n v="1"/>
    <x v="0"/>
    <b v="1"/>
    <s v="2324-2035 1023-9499 "/>
    <s v="No data"/>
    <m/>
    <m/>
    <m/>
    <m/>
    <n v="1"/>
    <n v="1"/>
    <s v="https://ojs.aut.ac.nz/pacific-journalism-review/article/download/477/687"/>
    <s v="No"/>
    <s v="Yes"/>
    <m/>
    <m/>
    <m/>
    <m/>
    <m/>
    <m/>
    <n v="12.08"/>
    <n v="1"/>
    <n v="0"/>
    <n v="0"/>
    <s v="http://www.altmetric.com/details.php?citation_id=63665050"/>
    <m/>
    <m/>
    <m/>
    <s v="Communication"/>
    <b v="0"/>
    <s v="No"/>
    <x v="1"/>
    <x v="0"/>
    <x v="0"/>
  </r>
  <r>
    <s v="10.24135/pjr.v25i1.469"/>
    <s v="oa journal (via doaj)"/>
    <s v="cc-by-nc"/>
    <x v="0"/>
    <s v="Iwi radio in the era of media convergence: The opportunities and challenges of becoming 'more than radio.'"/>
    <s v="McEwan, Rufus"/>
    <n v="1"/>
    <s v="No"/>
    <s v=" McEwan, R., Auckland University of Technology, School of Communication Studies, New Zealand"/>
    <n v="1"/>
    <s v="McEwan, R."/>
    <s v="McEwan, R.; Auckland University of Technology, New Zealand; email: rufus.mcewan@aut.ac.nz"/>
    <s v="McEwan, R."/>
    <s v="Yes"/>
    <s v="Pacific Journalism Review : Te Koakoa"/>
    <x v="2"/>
    <s v="Auckland University of Technology (AUT) Library"/>
    <x v="0"/>
    <s v="journal-article"/>
    <b v="1"/>
    <s v="publishedVersion"/>
    <s v="publisher"/>
    <s v="No"/>
    <m/>
    <n v="0"/>
    <x v="0"/>
    <b v="1"/>
    <s v="2324-2035 1023-9499 "/>
    <s v="No data"/>
    <m/>
    <m/>
    <m/>
    <m/>
    <n v="3"/>
    <n v="2"/>
    <s v="https://ojs.aut.ac.nz/pacific-journalism-review/article/download/469/712"/>
    <s v="No"/>
    <s v="Yes"/>
    <m/>
    <m/>
    <m/>
    <m/>
    <m/>
    <m/>
    <n v="0"/>
    <n v="0"/>
    <n v="0"/>
    <n v="0"/>
    <m/>
    <m/>
    <m/>
    <m/>
    <s v="Communication"/>
    <b v="0"/>
    <s v="No"/>
    <x v="1"/>
    <x v="0"/>
    <x v="0"/>
  </r>
  <r>
    <s v="10.1002/johc.12102"/>
    <m/>
    <m/>
    <x v="1"/>
    <s v="Cocreative Counseling"/>
    <s v="TUDOR, KEITH: School of Public Health and Psychosocial StudiesAuckland University of Technology Auckland Aotearoa New Zealand"/>
    <n v="1"/>
    <s v="No"/>
    <s v="[Tudor, Keith] Auckland Univ Technol, Sch Publ Hlth &amp; Psychosocial Studies, Auckland, Aotearoa, New Zealand Tudor, K., School of Public Health and Psychosocial Studies, Auckland University of Technology, Auckland, Aotearoa, New Zealand"/>
    <n v="1"/>
    <s v="Tudor, Keith,"/>
    <s v="Tudor, K (corresponding author), Auckland Univ Technol, Private Bag 92006, Auckland 1142, Aotearoa, New Zealand."/>
    <s v="Tudor, K"/>
    <s v="Yes"/>
    <s v="The Journal of Humanistic Counseling"/>
    <x v="2"/>
    <s v="Wiley"/>
    <x v="1"/>
    <s v="journal-article"/>
    <b v="0"/>
    <m/>
    <m/>
    <s v="No"/>
    <m/>
    <n v="0"/>
    <x v="0"/>
    <b v="0"/>
    <s v="2159-0311 2161-1939 "/>
    <s v="Yes"/>
    <s v="12 months"/>
    <s v="No"/>
    <m/>
    <s v="https://v2.sherpa.ac.uk/id/publication/22137"/>
    <m/>
    <n v="0"/>
    <m/>
    <s v="Yes"/>
    <s v="Yes"/>
    <m/>
    <m/>
    <m/>
    <s v="USD"/>
    <n v="3000"/>
    <n v="3000"/>
    <n v="0"/>
    <n v="0"/>
    <n v="0"/>
    <n v="0"/>
    <m/>
    <m/>
    <m/>
    <s v="Psychology"/>
    <s v="Education; Developmental and Educational Psychology"/>
    <b v="0"/>
    <s v="No"/>
    <x v="1"/>
    <x v="1"/>
    <x v="1"/>
  </r>
  <r>
    <s v="10.1007/s11306-019-1556-8"/>
    <m/>
    <m/>
    <x v="1"/>
    <s v="Targeted metabolomics to investigate antimicrobial activity of itaconic acid in marine molluscs"/>
    <s v="Van Nguyen, Thao; Alfaro, Andrea C."/>
    <n v="2"/>
    <s v="No"/>
    <s v="[Thao Van Nguyen; Alfaro, Andrea C.] Auckland Univ Technol, Fac Hlth &amp; Environm Sci, Sch Sci, Aquaculture Biotechnol Res Grp, Private Bag 92006, Auckland 1142, New Zealand Van Nguyen, T., Aquaculture Biotechnology Research Group, School of Science, Faculty of Health and Environmental Sciences, Auckland University of Technology, Private Bag 92006, Auckland, 1142, New Zealand; Alfaro, A.C., Aquaculture Biotechnology Research Group, School of Science, Faculty of Health and Environmental Sciences, Auckland University of Technology, Private Bag 92006, Auckland, 1142, New Zealand"/>
    <n v="1"/>
    <s v="Thao Van Nguyen, Alfaro, Andrea C.,"/>
    <s v="Alfaro, AC (corresponding author), Auckland Univ Technol, Fac Hlth &amp; Environm Sci, Sch Sci, Aquaculture Biotechnol Res Grp, Private Bag 92006, Auckland 1142, New Zealand."/>
    <s v="Alfaro, AC"/>
    <s v="Yes"/>
    <s v="Metabolomics"/>
    <x v="2"/>
    <s v="Springer Science and Business Media LLC"/>
    <x v="1"/>
    <s v="journal-article"/>
    <b v="0"/>
    <m/>
    <m/>
    <s v="No"/>
    <m/>
    <n v="0"/>
    <x v="0"/>
    <b v="0"/>
    <s v="1573-3882 1573-3890 "/>
    <s v="Yes"/>
    <s v="12 months"/>
    <s v="No"/>
    <m/>
    <s v="https://v2.sherpa.ac.uk/id/publication/17230"/>
    <n v="10"/>
    <n v="10"/>
    <m/>
    <s v="Yes"/>
    <s v="Yes"/>
    <m/>
    <m/>
    <m/>
    <s v="USD"/>
    <n v="3000"/>
    <n v="3000"/>
    <n v="2.25"/>
    <n v="0"/>
    <n v="0"/>
    <n v="4"/>
    <s v="http://www.altmetric.com/details.php?citation_id=62533505"/>
    <s v="New Zealand Ministry of Business, Innovation and Employment (MBIE)New Zealand Ministry of Business, Innovation and Employment (MBIE) [CAWX1707]; Ministry of Business, Innovation and Employment, MBIE; Ministry for Business Innovation and Employment, MBIE: CAWX1707"/>
    <s v="New Zealand Ministry of Business and Innovation and Employment"/>
    <s v="Endocrinology &amp; Metabolism"/>
    <s v="Clinical Biochemistry; Biochemistry; Endocrinology;  Diabetes and Metabolism"/>
    <b v="0"/>
    <s v="No"/>
    <x v="1"/>
    <x v="1"/>
    <x v="1"/>
  </r>
  <r>
    <s v="10.1097/YCO.0000000000000516"/>
    <m/>
    <m/>
    <x v="1"/>
    <s v="Professionally delivered interventions for gambling disorder"/>
    <s v="Abbott, Max W."/>
    <n v="1"/>
    <s v="No"/>
    <s v="[Abbott, Max W.] Auckland Univ Technol, Natl Inst Publ Hlth &amp; Mental Hlth Res, Fac Hlth &amp; Environm Sci, Auckland, New Zealand Abbott, M.W., Faculty of Health and Environmental Sciences, National Institute for Public Health and Mental Health Research, Department of Psychology and Public Health, Auckland University of Technology, Private Bag 92006, 90 Akoranga Drive, Northcote, Auckland, 1020, New Zealand"/>
    <n v="1"/>
    <s v="Abbott, Max W.,"/>
    <s v="Abbott, MW (corresponding author), Auckland Univ Technol, Fac Hlth &amp; Environm Sci, Psychol &amp; Publ Hlth, AG141,North Shore Campus,Private Bag 92006, Auckland 1020, New Zealand.; Abbott, MW (corresponding author), Auckland Univ Technol, Natl Inst Publ Hlth &amp; Mental Hlth Res, AG141,North Shore Campus,Private Bag 92006, Auckland 1020, New Zealand."/>
    <s v="Abbott, MW"/>
    <s v="Yes"/>
    <s v="Current Opinion in Psychiatry"/>
    <x v="2"/>
    <s v="Ovid Technologies (Wolters Kluwer Health)"/>
    <x v="1"/>
    <s v="journal-article"/>
    <b v="0"/>
    <m/>
    <m/>
    <s v="No"/>
    <m/>
    <n v="0"/>
    <x v="0"/>
    <b v="0"/>
    <s v="0951-7367 1473-6578 "/>
    <s v="No"/>
    <m/>
    <s v="No"/>
    <m/>
    <s v="https://v2.sherpa.ac.uk/id/publication/8774"/>
    <n v="2"/>
    <n v="1"/>
    <m/>
    <s v="Yes"/>
    <s v="Yes"/>
    <m/>
    <m/>
    <m/>
    <m/>
    <m/>
    <m/>
    <n v="1"/>
    <n v="0"/>
    <n v="0"/>
    <n v="2"/>
    <s v="http://www.altmetric.com/details.php?citation_id=59807990"/>
    <m/>
    <m/>
    <s v="Psychiatry"/>
    <s v="Psychiatry and Mental health"/>
    <b v="0"/>
    <s v="No"/>
    <x v="1"/>
    <x v="1"/>
    <x v="1"/>
  </r>
  <r>
    <s v="10.1097/YCO.0000000000000515"/>
    <m/>
    <m/>
    <x v="1"/>
    <s v="Self-directed interventions for gambling disorder"/>
    <s v="Abbott, Max W."/>
    <n v="1"/>
    <s v="No"/>
    <s v="[Abbott, Max W.] Auckland Univ Technol, Natl Inst Publ Hlth &amp; Mental Hlth Res, Fac Hlth &amp; Environm Sci, Auckland, New Zealand Abbott, M.W., Faculty of Health and Environmental Sciences, National Institute for Public Health and Mental Health Research, Department of Psychology and Public Health, Auckland University of Technology, Private Bag 92006, 90 Akoranga Drive, Northcote, Auckland, 1020, New Zealand"/>
    <n v="1"/>
    <s v="Abbott, Max W.,"/>
    <s v="Abbott, MW (corresponding author), Auckland Univ Technol, Fac Hlth &amp; Environm Sci, AG141,North Shore Campus,Private Bag 92006, Auckland 1020, New Zealand.; Abbott, MW (corresponding author), Auckland Univ Technol, Natl Inst Publ Hlth &amp; Mental Hlth Res, AG141,North Shore Campus,Private Bag 92006, Auckland 1020, New Zealand.; Abbott, MW (corresponding author), Auckland Univ Technol, Psychol &amp; Publ Hlth, AG141,North Shore Campus,Private Bag 92006, Auckland 1020, New Zealand."/>
    <s v="Abbott, MW"/>
    <s v="Yes"/>
    <s v="Current Opinion in Psychiatry"/>
    <x v="2"/>
    <s v="Ovid Technologies (Wolters Kluwer Health)"/>
    <x v="1"/>
    <s v="journal-article"/>
    <b v="0"/>
    <m/>
    <m/>
    <s v="No"/>
    <m/>
    <n v="0"/>
    <x v="0"/>
    <b v="0"/>
    <s v="0951-7367 1473-6578 "/>
    <s v="No"/>
    <m/>
    <s v="No"/>
    <m/>
    <s v="https://v2.sherpa.ac.uk/id/publication/8774"/>
    <n v="4"/>
    <n v="3"/>
    <m/>
    <s v="Yes"/>
    <s v="Yes"/>
    <m/>
    <m/>
    <m/>
    <m/>
    <m/>
    <m/>
    <n v="0.75"/>
    <n v="0"/>
    <n v="0"/>
    <n v="1"/>
    <s v="http://www.altmetric.com/details.php?citation_id=61563342"/>
    <m/>
    <m/>
    <s v="Psychiatry"/>
    <s v="Psychiatry and Mental health"/>
    <b v="0"/>
    <s v="No"/>
    <x v="1"/>
    <x v="1"/>
    <x v="1"/>
  </r>
  <r>
    <s v="10.1007/s40841-019-00127-2"/>
    <s v="oa repository (via OAI-PMH doi match)"/>
    <m/>
    <x v="5"/>
    <s v="Flexible Learning Spaces: Inclusive by Design?"/>
    <s v="Benade, Leon"/>
    <n v="1"/>
    <s v="No"/>
    <s v="[Benade, Leon] Auckland Univ Technol, Auckland, New Zealand Benade, L., Auckland University of Technology, Auckland, New Zealand"/>
    <n v="1"/>
    <s v="Benade, Leon,"/>
    <s v="Benade, L (corresponding author), Auckland Univ Technol, Auckland, New Zealand."/>
    <s v="Benade, L"/>
    <s v="Yes"/>
    <s v="New Zealand Journal of Educational Studies"/>
    <x v="2"/>
    <s v="Springer Science and Business Media LLC"/>
    <x v="0"/>
    <s v="journal-article"/>
    <b v="0"/>
    <s v="submittedVersion"/>
    <s v="repository"/>
    <s v="Yes"/>
    <s v="openrepository.aut.ac.nz "/>
    <n v="1"/>
    <x v="0"/>
    <b v="0"/>
    <s v="0028-8276 2199-4714 "/>
    <s v="Yes"/>
    <s v="12 months"/>
    <s v="No"/>
    <m/>
    <s v="https://v2.sherpa.ac.uk/id/publication/36152"/>
    <n v="7"/>
    <n v="4"/>
    <s v="https://openrepository.aut.ac.nz/bitstream/10292/12695/5/Flexible%20learning%20spaces-%20Designed%20for%20inclusion%20Final.pdf"/>
    <s v="Yes"/>
    <s v="Yes"/>
    <m/>
    <m/>
    <m/>
    <s v="USD"/>
    <n v="3000"/>
    <n v="3000"/>
    <n v="10.58"/>
    <n v="0"/>
    <n v="0"/>
    <n v="5"/>
    <s v="http://www.altmetric.com/details.php?citation_id=56010273"/>
    <m/>
    <m/>
    <s v="Education &amp; Educational Research"/>
    <s v="Education"/>
    <b v="1"/>
    <s v="Yes"/>
    <x v="0"/>
    <x v="0"/>
    <x v="5"/>
  </r>
  <r>
    <s v="10.1016/j.jmbbm.2019.04.020"/>
    <m/>
    <m/>
    <x v="1"/>
    <s v="Mechanical and tribological assessment of silica nanoparticle-alginate-polyacrylamide nanocomposite hydrogels as a cartilage replacement"/>
    <s v="Arjmandi, Mohammadreza; Ramezani, Maziar"/>
    <n v="2"/>
    <s v="No"/>
    <s v="[Arjmandi, Mohammadreza; Ramezani, Maziar] Auckland Univ Technol, Dept Mech Engn, Auckland 1010, New Zealand Arjmandi, M., Department of Mechanical Engineering, Auckland University of Technology, Auckland, 1010, New Zealand; Ramezani, M., Department of Mechanical Engineering, Auckland University of Technology, Auckland, 1010, New Zealand"/>
    <n v="1"/>
    <s v="Arjmandi, Mohammadreza, Ramezani, Maziar,"/>
    <s v="Arjmandi, M (corresponding author), Auckland Univ Technol, Dept Mech Engn, Auckland 1010, New Zealand."/>
    <s v="Arjmandi, M"/>
    <s v="Yes"/>
    <s v="Journal of the Mechanical Behavior of Biomedical Materials"/>
    <x v="2"/>
    <s v="Elsevier BV"/>
    <x v="1"/>
    <s v="journal-article"/>
    <b v="0"/>
    <m/>
    <m/>
    <s v="No"/>
    <m/>
    <n v="0"/>
    <x v="0"/>
    <b v="0"/>
    <s v="1751-6161 "/>
    <s v="Yes"/>
    <s v="24 months"/>
    <s v="No"/>
    <m/>
    <s v="https://v2.sherpa.ac.uk/id/publication/13698"/>
    <n v="9"/>
    <n v="13"/>
    <m/>
    <s v="Yes"/>
    <s v="Yes"/>
    <m/>
    <m/>
    <m/>
    <s v="USD"/>
    <n v="3000"/>
    <n v="3000"/>
    <n v="0"/>
    <n v="0"/>
    <n v="0"/>
    <n v="0"/>
    <m/>
    <m/>
    <m/>
    <s v="Engineering; Materials Science"/>
    <s v="Mechanics of Materials; Biomaterials; Biomedical Engineering"/>
    <b v="0"/>
    <s v="No"/>
    <x v="1"/>
    <x v="1"/>
    <x v="1"/>
  </r>
  <r>
    <s v="10.1016/j.tmp.2019.03.014"/>
    <s v="oa repository (via OAI-PMH doi match)"/>
    <m/>
    <x v="5"/>
    <s v="Towards decolonising tourism and hospitality research in the Philippines"/>
    <s v="Aquino, Richard S."/>
    <n v="1"/>
    <s v="No"/>
    <s v="[Aquino, Richard S.] Auckland Univ Technol, Sch Hospitality &amp; Tourism, Auckland, New Zealand Aquino, R.S., School of Hospitality and Tourism, Auckland University of Technology, Auckland, New Zealand"/>
    <n v="1"/>
    <s v="Aquino, Richard S.,"/>
    <s v="Aquino, RS (corresponding author), 55 Wellesley St East, Auckland 1010, New Zealand."/>
    <m/>
    <s v="No"/>
    <s v="Tourism Management Perspectives"/>
    <x v="2"/>
    <s v="Elsevier BV"/>
    <x v="0"/>
    <s v="journal-article"/>
    <b v="0"/>
    <s v="submittedVersion"/>
    <s v="repository"/>
    <s v="Yes"/>
    <s v="openrepository.aut.ac.nz "/>
    <n v="1"/>
    <x v="0"/>
    <b v="0"/>
    <s v="2211-9736 "/>
    <s v="Yes"/>
    <s v="24 months"/>
    <s v="No"/>
    <m/>
    <s v="https://v2.sherpa.ac.uk/id/publication/28971"/>
    <n v="5"/>
    <n v="5"/>
    <s v="https://openrepository.aut.ac.nz/bitstream/10292/12425/2/Aquino%20%282019%29_TMP_Towards%20decolonising%20tourism%20and%20hospitality%20research%20in%20the%20Philippines_v1.pdf"/>
    <s v="Yes"/>
    <s v="Yes"/>
    <m/>
    <m/>
    <m/>
    <s v="USD"/>
    <n v="1800"/>
    <n v="1800"/>
    <n v="2.85"/>
    <n v="0"/>
    <n v="0"/>
    <n v="3"/>
    <s v="http://www.altmetric.com/details.php?citation_id=58423650"/>
    <m/>
    <m/>
    <s v="Social Sciences - Other Topics; Business &amp; Economics"/>
    <s v="Tourism;  Leisure and Hospitality Management"/>
    <b v="1"/>
    <s v="Yes"/>
    <x v="0"/>
    <x v="0"/>
    <x v="5"/>
  </r>
  <r>
    <s v="10.1109/INDIN41052.2019.8972272"/>
    <m/>
    <m/>
    <x v="1"/>
    <s v="IASelect: Finding Best-fit Agent Practices in Industrial CPS Using Graph Databases"/>
    <s v="Sharma, Chandan; Sinha, Roopak; Leitao, Paulo"/>
    <n v="3"/>
    <s v="No"/>
    <s v=" Sharma, C., Auckland University of Technology, IT Software Engineering, New Zealand; Sinha, R., Auckland University of Technology, IT Software Engineering, New Zealand; Leitao, P., Instituto Politécnico de Bragança, Research Centre in Digitalization and Intelligent Robotics (CeDRI), Bragança, 5300-253, Portugal"/>
    <n v="2"/>
    <s v="Sharma, C.; Sinha, R."/>
    <m/>
    <m/>
    <s v="No"/>
    <s v="2019 IEEE 17th International Conference on Industrial Informatics (INDIN)"/>
    <x v="0"/>
    <s v="IEEE"/>
    <x v="1"/>
    <s v="proceedings-article"/>
    <b v="0"/>
    <m/>
    <m/>
    <s v="No"/>
    <m/>
    <n v="0"/>
    <x v="0"/>
    <b v="0"/>
    <m/>
    <m/>
    <m/>
    <m/>
    <m/>
    <m/>
    <n v="4"/>
    <n v="2"/>
    <m/>
    <s v="No"/>
    <s v="Yes"/>
    <m/>
    <m/>
    <m/>
    <m/>
    <m/>
    <m/>
    <n v="0"/>
    <n v="0"/>
    <n v="0"/>
    <n v="0"/>
    <m/>
    <m/>
    <m/>
    <m/>
    <m/>
    <b v="0"/>
    <s v="No"/>
    <x v="1"/>
    <x v="1"/>
    <x v="1"/>
  </r>
  <r>
    <s v="10.5958/0976-5506.2019.01705.4"/>
    <m/>
    <m/>
    <x v="1"/>
    <s v="Getting Married to a Suspected Bisexual Man: A Silent Mode of HIV transmission among Married Women in Indonesia"/>
    <s v="Davies, Sharyn Graham; Andajani, Sari"/>
    <n v="2"/>
    <s v="No"/>
    <s v=" Najmah, Auckland University of Technology, Auckland, New Zealand, Sriwijaya UniversitySouth Sumatra, Indonesia; Davies, S.G., Auckland University of Technology, Auckland, New Zealand; Andajani, S., Auckland University of Technology, Auckland, New Zealand"/>
    <n v="3"/>
    <s v="Najmah, Auckland University of Technology; Davies, S.G.; Andajani, S."/>
    <s v="Andajani, S.; Auckland University of TechnologyNew Zealand; email: sari.andajani@aut.ac.nz"/>
    <s v="Andajani, S."/>
    <s v="Yes"/>
    <s v="Indian Journal of Public Health Research &amp; Development"/>
    <x v="2"/>
    <s v="Diva Enterprises Private Limited"/>
    <x v="1"/>
    <s v="journal-article"/>
    <b v="0"/>
    <m/>
    <m/>
    <s v="No"/>
    <m/>
    <n v="0"/>
    <x v="0"/>
    <b v="0"/>
    <s v="0976-0245 0976-5506 "/>
    <s v="No data"/>
    <m/>
    <m/>
    <m/>
    <m/>
    <n v="1"/>
    <n v="0"/>
    <m/>
    <s v="No"/>
    <s v="Yes"/>
    <m/>
    <m/>
    <m/>
    <m/>
    <m/>
    <m/>
    <n v="0"/>
    <n v="0"/>
    <n v="0"/>
    <n v="0"/>
    <m/>
    <s v="Auckland University of Technology, New Zealand, AUT"/>
    <m/>
    <m/>
    <s v="Public Health;  Environmental and Occupational Health"/>
    <b v="0"/>
    <s v="No"/>
    <x v="1"/>
    <x v="1"/>
    <x v="1"/>
  </r>
  <r>
    <s v="10.1109/ICSIGSYS.2019.8811088"/>
    <m/>
    <m/>
    <x v="1"/>
    <s v="Time-Frequency Image Resizing Using Interpolation for Acoustic Event Recognition with Convolutional Neural Networks"/>
    <s v="Sharan, Roneel V.; Moir, Tom J."/>
    <n v="2"/>
    <s v="No"/>
    <s v=" Sharan, R.V., School of Information Technology and Electrical Engineering, University of Queensland, Brisbane, Australia; Moir, T.J., School of Engineering, Computer and Mathematical Sciences, Auckland University of Technology, Auckland, New Zealand"/>
    <n v="1"/>
    <s v="Moir, T.J."/>
    <m/>
    <m/>
    <s v="No"/>
    <s v="2019 IEEE International Conference on Signals and Systems (ICSigSys)"/>
    <x v="2"/>
    <s v="IEEE"/>
    <x v="1"/>
    <s v="proceedings-article"/>
    <b v="0"/>
    <m/>
    <m/>
    <s v="No"/>
    <m/>
    <n v="0"/>
    <x v="0"/>
    <b v="0"/>
    <m/>
    <m/>
    <m/>
    <m/>
    <m/>
    <m/>
    <n v="2"/>
    <n v="1"/>
    <m/>
    <s v="No"/>
    <s v="Yes"/>
    <m/>
    <m/>
    <m/>
    <m/>
    <m/>
    <m/>
    <n v="0"/>
    <n v="0"/>
    <n v="0"/>
    <n v="0"/>
    <m/>
    <m/>
    <m/>
    <m/>
    <m/>
    <b v="0"/>
    <s v="No"/>
    <x v="1"/>
    <x v="1"/>
    <x v="1"/>
  </r>
  <r>
    <s v="10.1108/ARJ-06-2017-0100"/>
    <m/>
    <m/>
    <x v="1"/>
    <s v="Knights and dames on the board of directors"/>
    <s v="Li, Michelle; Ma, Diandian; Scott, Tom"/>
    <n v="3"/>
    <s v="No"/>
    <s v="[Li, Michelle] Univ Auckland, Dept Accounting &amp; Finance, Auckland, New Zealand; [Ma, Diandian] Univ Auckland, Grad Sch Management, Auckland, New Zealand; [Scott, Tom] Auckland Univ Technol, Dept Accounting, Auckland, New Zealand Li, M., Department of Accounting and Finance, University of Auckland, Auckland, New Zealand; Ma, D., Graduate School of Management, University of Auckland, Auckland, New Zealand; Scott, T., Accounting Department, Auckland University of Technology, Auckland, New Zealand"/>
    <n v="1"/>
    <s v="Li, Michelle, Ma, Diandian, Scott, Tom,"/>
    <s v="Scott, T (corresponding author), Auckland Univ Technol, Dept Accounting, Auckland, New Zealand."/>
    <s v="Scott, T"/>
    <s v="Yes"/>
    <s v="Accounting Research Journal"/>
    <x v="2"/>
    <s v="Emerald"/>
    <x v="1"/>
    <s v="journal-article"/>
    <b v="0"/>
    <m/>
    <m/>
    <s v="No"/>
    <m/>
    <n v="0"/>
    <x v="0"/>
    <b v="0"/>
    <s v="1030-9616 "/>
    <s v="Yes"/>
    <s v="None"/>
    <s v="No"/>
    <m/>
    <s v="https://v2.sherpa.ac.uk/id/publication/285"/>
    <m/>
    <n v="0"/>
    <m/>
    <s v="Yes"/>
    <s v="Yes"/>
    <m/>
    <m/>
    <m/>
    <s v="USD"/>
    <n v="3240"/>
    <n v="3240"/>
    <n v="0"/>
    <n v="0"/>
    <n v="0"/>
    <n v="0"/>
    <m/>
    <m/>
    <m/>
    <s v="Business &amp; Economics"/>
    <s v="Accounting; Finance"/>
    <b v="0"/>
    <s v="No"/>
    <x v="1"/>
    <x v="1"/>
    <x v="1"/>
  </r>
  <r>
    <s v="10.1177/1467358417751024"/>
    <s v="oa repository (via OAI-PMH doi match)"/>
    <m/>
    <x v="5"/>
    <s v="Measuring adolescents' tourism satisfaction: The role of mood and perceived parental style"/>
    <s v="Shavanddasht, Mercede: Faculty of Management and Accounting, Allameh Tabataba'i University, Tehran, Iran; Schänzel, Heike: School of Hospitality and Tourism, Auckland University of Technology, Auckland, New Zealand"/>
    <n v="2"/>
    <s v="No"/>
    <s v="[Shavanddasht, Mercede] Allameh Tabatabai Univ, Fac Management &amp; Accounting, Tehran, Iran; [Schaenzel, Heike] Auckland Univ Technol, Sch Hospitality &amp; Tourism, Auckland, New Zealand Shavanddasht, M., Faculty of Management and Accounting, Allameh Tabataba'i University, Tehran, Iran; Schänzel, H., School of Hospitality and Tourism, Auckland University of Technology, Auckland, New Zealand"/>
    <n v="1"/>
    <s v="Shavanddasht, Mercede, Schaenzel, Heike,"/>
    <s v="Shavanddasht, M (corresponding author), Allameh Tabatabai Univ, Fac Management &amp; Accounting, Tehran, Iran."/>
    <m/>
    <s v="No"/>
    <s v="Tourism and Hospitality Research"/>
    <x v="4"/>
    <s v="SAGE Publications"/>
    <x v="0"/>
    <s v="journal-article"/>
    <b v="0"/>
    <s v="submittedVersion"/>
    <s v="repository"/>
    <s v="Yes"/>
    <s v="openrepository.aut.ac.nz "/>
    <n v="1"/>
    <x v="0"/>
    <b v="0"/>
    <s v="1467-3584 1742-9692 "/>
    <s v="Yes"/>
    <s v="None"/>
    <s v="No"/>
    <m/>
    <s v="https://v2.sherpa.ac.uk/id/publication/20999"/>
    <n v="4"/>
    <n v="2"/>
    <s v="https://openrepository.aut.ac.nz/bitstream/10292/11066/5/THR.final.pdf"/>
    <s v="Yes"/>
    <s v="Yes"/>
    <m/>
    <m/>
    <m/>
    <s v="USD"/>
    <n v="3000"/>
    <n v="3000"/>
    <n v="0"/>
    <n v="0"/>
    <n v="0"/>
    <n v="0"/>
    <m/>
    <m/>
    <m/>
    <s v="Social Sciences - Other Topics"/>
    <s v="Tourism;  Leisure and Hospitality Management; Geography;  Planning and Development"/>
    <b v="1"/>
    <s v="Yes"/>
    <x v="0"/>
    <x v="0"/>
    <x v="5"/>
  </r>
  <r>
    <s v="10.1519/JSC.0000000000001836"/>
    <s v="oa repository (via OAI-PMH doi match)"/>
    <m/>
    <x v="5"/>
    <s v="The High-Bar and Low-Bar Back-Squats: A Biomechanical Analysis"/>
    <s v="Glassbrook, Daniel J.; Brown, Scott R.; Helms, Eric R.; Duncan, Scott; Storey, Adam G."/>
    <n v="5"/>
    <s v="No"/>
    <s v="[Glassbrook, Daniel J.; Brown, Scott R.; Helms, Eric R.; Duncan, Scott; Storey, Adam G.] Auckland Univ Technol, SPRINZ, Auckland, New Zealand; [Storey, Adam G.] HPSNZ, Auckland, New Zealand Glassbrook, D.J., Sports Performance Research Institute New Zealand (SPRINZ), Auckland University of TechnologyAuckland, New Zealand; Brown, S.R., Sports Performance Research Institute New Zealand (SPRINZ), Auckland University of TechnologyAuckland, New Zealand; Helms, E.R., Sports Performance Research Institute New Zealand (SPRINZ), Auckland University of TechnologyAuckland, New Zealand; Duncan, S., Sports Performance Research Institute New Zealand (SPRINZ), Auckland University of TechnologyAuckland, New Zealand; Storey, A.G., Sports Performance Research Institute New Zealand (SPRINZ), Auckland University of TechnologyAuckland, New Zealand, High Performance Sport New Zealand (HPSNZ)Auckland, New Zealand"/>
    <n v="1"/>
    <s v="Glassbrook, Daniel J., Brown, Scott R., Helms, Eric R., Duncan, Scott, Storey, Adam G."/>
    <s v="Glassbrook, DJ (corresponding author), Auckland Univ Technol, SPRINZ, Auckland, New Zealand."/>
    <s v="Glassbrook, DJ"/>
    <s v="Yes"/>
    <s v="Journal of Strength and Conditioning Research"/>
    <x v="3"/>
    <s v="Ovid Technologies (Wolters Kluwer Health)"/>
    <x v="0"/>
    <s v="journal-article"/>
    <b v="0"/>
    <s v="publishedVersion"/>
    <s v="repository"/>
    <s v="Yes"/>
    <s v="openrepository.aut.ac.nz "/>
    <n v="1"/>
    <x v="0"/>
    <b v="0"/>
    <s v="1064-8011 1533-4287 "/>
    <s v="No"/>
    <m/>
    <s v="No"/>
    <m/>
    <s v="https://v2.sherpa.ac.uk/id/publication/8953"/>
    <n v="7"/>
    <n v="4"/>
    <s v="https://openrepository.aut.ac.nz/bitstream/10292/12171/2/high%20and%20low%20bar.pdf"/>
    <s v="Yes"/>
    <s v="Yes"/>
    <m/>
    <m/>
    <m/>
    <m/>
    <m/>
    <m/>
    <n v="29.2"/>
    <n v="0"/>
    <n v="0"/>
    <n v="33"/>
    <s v="http://www.altmetric.com/details.php?citation_id=16406346"/>
    <m/>
    <m/>
    <s v="Sport Sciences"/>
    <s v="Physical Therapy;  Sports Therapy and Rehabilitation; Orthopedics and Sports Medicine; General Medicine"/>
    <b v="1"/>
    <s v="Yes"/>
    <x v="0"/>
    <x v="0"/>
    <x v="5"/>
  </r>
  <r>
    <s v="10.1016/j.jfoodeng.2019.01.011"/>
    <m/>
    <m/>
    <x v="1"/>
    <s v="Predictive modelling of instant whole milk powder functional performance across three industrial plants"/>
    <s v="Depree, N.; Prince-Pike, A.; Young, B.R.; Wilson, D.I."/>
    <n v="4"/>
    <s v="No"/>
    <s v="[Depree, N.; Prince-Pike, A.; Young, R.] Univ Auckland, Dept Chem &amp; Mat Engn, Auckland, New Zealand; [Wilson, D., I] Auckland Univ Technol, Dept Elect Engn, Auckland, New Zealand Depree, N., Dept. of Chemical and Materials Engineering, University of Auckland, New Zealand; Prince-Pike, A., Dept. of Chemical and Materials Engineering, University of Auckland, New Zealand; Young, B.R., Dept. of Chemical and Materials Engineering, University of Auckland, New Zealand; Wilson, D.I., Dept. of Electrical Engineering, Auckland University of Technology, New Zealand"/>
    <n v="1"/>
    <s v="Depree, N., Prince-Pike, A., Young, R., Wilson, D., I,"/>
    <s v="Depree, N (corresponding author), Univ Auckland, Dept Chem &amp; Mat Engn, Auckland, New Zealand."/>
    <m/>
    <s v="No"/>
    <s v="Journal of Food Engineering"/>
    <x v="2"/>
    <s v="Elsevier BV"/>
    <x v="1"/>
    <s v="journal-article"/>
    <b v="0"/>
    <m/>
    <m/>
    <s v="No"/>
    <m/>
    <n v="0"/>
    <x v="0"/>
    <b v="0"/>
    <s v="0260-8774 "/>
    <s v="Yes"/>
    <s v="12 months"/>
    <s v="No"/>
    <m/>
    <s v="https://v2.sherpa.ac.uk/id/publication/13933"/>
    <n v="4"/>
    <n v="4"/>
    <m/>
    <s v="Yes"/>
    <s v="Yes"/>
    <m/>
    <m/>
    <m/>
    <s v="USD"/>
    <n v="3000"/>
    <n v="3000"/>
    <n v="0"/>
    <n v="0"/>
    <n v="0"/>
    <n v="0"/>
    <m/>
    <s v="Primary Growth Partnership program from the New Zealand Ministry of Primary Industries; Fonterra Co-Operative Group; Ministry of Primary Industries, MPI"/>
    <s v="Ministry for Primary Industries"/>
    <s v="Engineering; Food Science &amp; Technology"/>
    <s v="Food Science"/>
    <b v="0"/>
    <s v="No"/>
    <x v="1"/>
    <x v="1"/>
    <x v="1"/>
  </r>
  <r>
    <s v="10.1016/j.jht.2017.12.004"/>
    <s v="open (via crossref license)"/>
    <s v="cc-by-nc-nd"/>
    <x v="2"/>
    <s v="Ultrasound assessment of extensor pollicis brevis tendon excursion in different wrist positions in healthy people"/>
    <s v="Kelly, Edel; Ellis, Richard; Hing, Wayne"/>
    <n v="3"/>
    <s v="No"/>
    <s v="[Kelly, Edel; Ellis, Richard] Auckland Univ Technol, Fac Hlth &amp; Environm Sci, Sch Clin Sci, Dept Physiotherapy, Private Bag 92006, Auckland 1142, New Zealand; [Hing, Wayne] Bond Univ, Fac Hlth Sci &amp; Med, Dept Physiotherapy, Gold Coast, Qld, Australia Kelly, E., Department of Physiotherapy, School of Clinical Sciences, Faculty of Health and Environmental Sciences, Auckland University of Technology, Auckland, New Zealand; Ellis, R., Department of Physiotherapy, School of Clinical Sciences, Faculty of Health and Environmental Sciences, Auckland University of Technology, Auckland, New Zealand; Hing, W., Department of Physiotherapy, Faculty of Health Sciences and Medicine, Bond University, Gold Coast, Queensland, Australia"/>
    <n v="1"/>
    <s v="Kelly, Edel, Ellis, Richard"/>
    <s v="Ellis, R (corresponding author), Auckland Univ Technol, Fac Hlth &amp; Environm Sci, Sch Clin Sci, Dept Physiotherapy, Private Bag 92006, Auckland 1142, New Zealand."/>
    <s v="Ellis, R"/>
    <s v="Yes"/>
    <s v="Journal of Hand Therapy"/>
    <x v="4"/>
    <s v="Elsevier BV"/>
    <x v="0"/>
    <s v="journal-article"/>
    <b v="0"/>
    <s v="publishedVersion"/>
    <s v="publisher"/>
    <s v="Yes"/>
    <s v="https "/>
    <n v="1"/>
    <x v="0"/>
    <b v="0"/>
    <s v="0894-1130 "/>
    <s v="Yes"/>
    <s v="12 months"/>
    <s v="No"/>
    <m/>
    <s v="https://v2.sherpa.ac.uk/id/publication/13957"/>
    <m/>
    <n v="0"/>
    <s v="http://www.jhandtherapy.org/article/S0894113017302430/pdf"/>
    <s v="Yes"/>
    <s v="Yes"/>
    <m/>
    <m/>
    <m/>
    <s v="USD"/>
    <n v="2000"/>
    <n v="2000"/>
    <n v="0"/>
    <n v="0"/>
    <n v="0"/>
    <n v="0"/>
    <m/>
    <m/>
    <m/>
    <s v="Orthopedics; Rehabilitation; Surgery"/>
    <m/>
    <b v="0"/>
    <s v="No"/>
    <x v="1"/>
    <x v="0"/>
    <x v="2"/>
  </r>
  <r>
    <s v="10.1109/INDIN41052.2019.8972262"/>
    <s v="oa repository (via OAI-PMH doi match)"/>
    <m/>
    <x v="5"/>
    <s v="Designing Actively Secure, Highly Available Industrial Automation Applications"/>
    <s v="Tanveer, Awais; Sinha, Roopak; MacDonell, Stephen G.; Leitao, Paulo; Vyatkin, Valeriy"/>
    <n v="5"/>
    <s v="No"/>
    <s v=" Tanveer, A., Auckland University of Technology, IT and Software Engineering, Auckland, New Zealand; Sinha, R., Auckland University of Technology, IT and Software Engineering, Auckland, New Zealand; MacDonell, S.G., Auckland University of Technology, IT and Software Engineering, Auckland, New Zealand; Leitao, P., Instituto Politecnico de Braganca, Research Centre in Digitalisation and Intelligent Robotics (CeDRI), Braganca, Portugal; Vyatkin, V., Aalto University, Helsinki, Finland"/>
    <n v="3"/>
    <s v="Tanveer, A.; Sinha, R.; MacDonell, S.G."/>
    <m/>
    <m/>
    <s v="No"/>
    <s v="2019 IEEE 17th International Conference on Industrial Informatics (INDIN)"/>
    <x v="0"/>
    <s v="IEEE"/>
    <x v="0"/>
    <s v="proceedings-article"/>
    <b v="0"/>
    <s v="submittedVersion"/>
    <s v="repository"/>
    <s v="Yes"/>
    <s v="arXiv.org "/>
    <n v="1"/>
    <x v="0"/>
    <b v="0"/>
    <m/>
    <m/>
    <m/>
    <m/>
    <m/>
    <m/>
    <n v="1"/>
    <n v="1"/>
    <s v="http://arxiv.org/pdf/2101.01856"/>
    <s v="No"/>
    <s v="Yes"/>
    <m/>
    <m/>
    <m/>
    <m/>
    <m/>
    <m/>
    <n v="7.9"/>
    <n v="0"/>
    <n v="0"/>
    <n v="12"/>
    <s v="http://www.altmetric.com/details.php?citation_id=97224498"/>
    <m/>
    <m/>
    <m/>
    <m/>
    <b v="0"/>
    <s v="No"/>
    <x v="1"/>
    <x v="0"/>
    <x v="5"/>
  </r>
  <r>
    <s v="10.3390/s19132975"/>
    <s v="oa journal (via doaj)"/>
    <m/>
    <x v="0"/>
    <s v="Applying Speckle Noise Suppression to Refractive Indices Change Detection in Porous Silicon Microarrays"/>
    <s v="Ren, Ruyong; Jia, Zhenhong; Yang, Jie; Kasabov, Nikola"/>
    <n v="4"/>
    <s v="No"/>
    <s v="[Ren, Ruyong; Jia, Zhenhong] Xinjiang Univ, Coll Informat Sci &amp; Engn, Urumqi 830046, Peoples R China; [Yang, Jie] Shanghai Jiao Tong Univ, Inst Image Proc &amp; Pattern Recognit, Shanghai 200240, Peoples R China; [Kasabov, Nikola] Auckland Univ Technol, Knowledge Engn &amp; Discovery Res Inst, Auckland 1020, New Zealand Ren, R., College of Information Science and Engineering, Xinjiang University, Urumuqi, 830046, China; Jia, Z., College of Information Science and Engineering, Xinjiang University, Urumuqi, 830046, China; Yang, J., Institute of Image Processing and Pattern Recognition, Shanghai Jiao Tong University, Shanghai, 200240, China; Kasabov, N., Knowledge Engineering and Discovery Research Institute, Auckland University of Technology, Auckland, 1020, New Zealand"/>
    <n v="1"/>
    <s v="Ren, Ruyong, Jia, Zhenhong, Yang, Jie, Kasabov, Nikola,"/>
    <s v="Jia, ZH (corresponding author), Xinjiang Univ, Coll Informat Sci &amp; Engn, Urumqi 830046, Peoples R China."/>
    <m/>
    <s v="No"/>
    <s v="Sensors"/>
    <x v="2"/>
    <s v="MDPI AG"/>
    <x v="0"/>
    <s v="journal-article"/>
    <b v="1"/>
    <s v="publishedVersion"/>
    <s v="publisher"/>
    <s v="Yes"/>
    <s v="europepmc.org semanticscholar.org "/>
    <n v="2"/>
    <x v="0"/>
    <b v="1"/>
    <s v="1424-8220 "/>
    <s v="Yes"/>
    <s v="None"/>
    <s v="Yes"/>
    <s v="None"/>
    <s v="https://v2.sherpa.ac.uk/id/publication/17524"/>
    <n v="2"/>
    <n v="2"/>
    <s v="https://doi.org/10.3390/s19132975"/>
    <s v="Yes"/>
    <s v="Yes"/>
    <s v="Yes"/>
    <s v="CHF"/>
    <n v="1800"/>
    <m/>
    <m/>
    <n v="2002"/>
    <n v="0"/>
    <n v="0"/>
    <n v="0"/>
    <n v="0"/>
    <m/>
    <s v="National Science Foundation of ChinaNational Natural Science Foundation of China (NSFC) [61665012]; International Cooperative Research and Personnel Training Projects of the Ministry of Education of the People's Republic of China [2016-2196]; National Natural Science Foundation of China, NSFC: 61665012; Ministry of Education of the People's Republic of China, MOE: 2016-2196"/>
    <s v="National Natural Science Foundation of China-Yunnan Joint Fund; Ministry of Education of the People's Republic of China"/>
    <s v="Chemistry; Engineering; Instruments &amp; Instrumentation"/>
    <s v="Electrical and Electronic Engineering; Analytical Chemistry; Atomic and Molecular Physics;  and Optics; Biochemistry"/>
    <b v="0"/>
    <s v="No"/>
    <x v="1"/>
    <x v="0"/>
    <x v="0"/>
  </r>
  <r>
    <s v="10.1002/er.4612"/>
    <m/>
    <m/>
    <x v="1"/>
    <s v="Structure design and control strategy of a new alkaline water electrolyzer based on heat exchange"/>
    <s v="Shen, Xiaojun: Department of Electrical EngineeringTongji University Shanghai China; Zhang, Xiaoyun: Department of Electrical EngineeringTongji University Shanghai China; Lv, Hong: Automotive CollegeTongji University Shanghai China; Li, Guojie: Department of Electrical EngineeringShanghai Jiaotong University Shanghai China; Lie, Tek-Tjing: Department of Electrical and Electronic EngineeringAuckland University of Technology Auckland New Zealand"/>
    <n v="5"/>
    <s v="No"/>
    <s v="[Shen, Xiaojun; Zhang, Xiaoyun] Tongji Univ, Dept Elect Engn, Shanghai 200092, Peoples R China; [Lv, Hong] Tongji Univ, Automot Coll, Shanghai, Peoples R China; [Li, Guojie] Shanghai Jiao Tong Univ, Dept Elect Engn, Shanghai, Peoples R China; [Lie, Tek-Tjing] Auckland Univ Technol, Dept Elect &amp; Elect Engn, Auckland, New Zealand Shen, X., Department of Electrical Engineering, Tongji University, Shanghai, China; Zhang, X., Department of Electrical Engineering, Tongji University, Shanghai, China; Lv, H., Automotive College, Tongji University, Shanghai, China; Li, G., Department of Electrical Engineering, Shanghai Jiaotong University, Shanghai, China; Lie, T.-T., Department of Electrical and Electronic Engineering, Auckland University of Technology, Auckland, New Zealand"/>
    <n v="1"/>
    <s v="Shen, Xiaojun, Zhang, Xiaoyun, Lv, Hong, Li, Guojie, Lie, Tek-Tjing,"/>
    <s v="Shen, XJ (corresponding author), Tongji Univ, Dept Elect Engn, Shanghai 200092, Peoples R China."/>
    <m/>
    <s v="No"/>
    <s v="International Journal of Energy Research"/>
    <x v="2"/>
    <s v="Wiley"/>
    <x v="1"/>
    <s v="journal-article"/>
    <b v="0"/>
    <m/>
    <m/>
    <s v="No"/>
    <m/>
    <n v="0"/>
    <x v="0"/>
    <b v="0"/>
    <s v="0363-907X 1099-114X "/>
    <s v="Yes"/>
    <s v="12 months"/>
    <s v="No"/>
    <m/>
    <s v="https://v2.sherpa.ac.uk/id/publication/7470"/>
    <n v="1"/>
    <n v="0"/>
    <m/>
    <s v="Yes"/>
    <s v="Yes"/>
    <m/>
    <m/>
    <m/>
    <s v="USD"/>
    <n v="4000"/>
    <n v="4000"/>
    <n v="0"/>
    <n v="0"/>
    <n v="0"/>
    <n v="0"/>
    <m/>
    <s v="National Key R&amp;D Program of China [2018YFB1503100]; Fundamental Research Funds for the Central UniversitiesFundamental Research Funds for the Central Universities [1709219010]; 2018YFB1503100; Fundamental Research Funds for the Central Universities: 1709219010"/>
    <s v="Fundamental Research Funds for the Central Universities"/>
    <s v="Energy &amp; Fuels; Nuclear Science &amp; Technology"/>
    <s v="Fuel Technology; Renewable Energy;  Sustainability and the Environment; Energy Engineering and Power Technology; Nuclear Energy and Engineering"/>
    <b v="0"/>
    <s v="No"/>
    <x v="1"/>
    <x v="1"/>
    <x v="1"/>
  </r>
  <r>
    <s v="10.1111/isj.12252"/>
    <s v="open (via free article)"/>
    <m/>
    <x v="4"/>
    <s v="Making the developing world a better place with high-impact IS research"/>
    <s v="Díaz Andrade, Antonio: Faculty of Business, Economics and Law-Business Information Systems DepartmentAuckland University of Technology Auckland New Zealand; Techatassanasoontorn, Angsana A.: Faculty of Business, Economics and Law-Business Information Systems DepartmentAuckland University of Technology Auckland New Zealand; Ou, Carol: Tilburg School of Economics and Management-Management DepartmentTilburg University Tilburg Netherlands"/>
    <n v="3"/>
    <s v="No"/>
    <s v="[Andrade, Antonio Diaz; Techatassanasoontorn, Angsana A.] Auckland Univ Technol, Fac Business Econ &amp; Law, Business Informat Syst Dept, Auckland, New Zealand; [Ou, Carol] Tilburg Univ, Tilburg Sch Econ &amp; Management, Dept Management, Tilburg, Netherlands Díaz Andrade, A., Faculty of Business, Economics and Law-Business Information Systems Department, Auckland University of Technology, Auckland, New Zealand; Techatassanasoontorn, A.A., Faculty of Business, Economics and Law-Business Information Systems Department, Auckland University of Technology, Auckland, New Zealand; Ou, C., Tilburg School of Economics and Management-Management Department, Tilburg University, Tilburg, Netherlands"/>
    <n v="1"/>
    <s v="Andrade, Antonio Diaz, Techatassanasoontorn, Angsana A."/>
    <s v="Andrade, AD (corresponding author), Auckland Univ Technol, Fac Business Econ &amp; Law, Business Informat Syst Dept, Auckland, New Zealand."/>
    <s v="Andrade, AD"/>
    <s v="Yes"/>
    <s v="Information Systems Journal"/>
    <x v="2"/>
    <s v="Wiley"/>
    <x v="0"/>
    <s v="journal-article"/>
    <b v="0"/>
    <s v="publishedVersion"/>
    <s v="publisher"/>
    <s v="No"/>
    <m/>
    <n v="0"/>
    <x v="0"/>
    <b v="0"/>
    <s v="1350-1917 1365-2575 "/>
    <s v="Yes"/>
    <s v="12 months"/>
    <s v="No"/>
    <m/>
    <s v="https://v2.sherpa.ac.uk/id/publication/471"/>
    <m/>
    <n v="0"/>
    <s v="https://onlinelibrary.wiley.com/doi/pdfdirect/10.1111/isj.12252"/>
    <s v="Yes"/>
    <s v="Yes"/>
    <m/>
    <m/>
    <m/>
    <s v="USD"/>
    <n v="4000"/>
    <n v="4000"/>
    <n v="0"/>
    <n v="0"/>
    <n v="0"/>
    <n v="0"/>
    <m/>
    <m/>
    <m/>
    <s v="Information Science &amp; Library Science"/>
    <s v="Computer Networks and Communications; Software; Information Systems"/>
    <b v="0"/>
    <s v="No"/>
    <x v="1"/>
    <x v="0"/>
    <x v="4"/>
  </r>
  <r>
    <s v="10.1177/1941738119835163"/>
    <s v="oa repository (via OAI-PMH doi match)"/>
    <m/>
    <x v="5"/>
    <s v="Conditioning Brain Responses to Improve Quadriceps Function in an Individual With Anterior Cruciate Ligament Reconstruction"/>
    <s v="Krishnan, Chandramouli: Neuromuscular and Rehabilitation Robotics Laboratory (NeuRRo Lab), Department of Physical Medicine and Rehabilitation, Michigan Medicine, University of Michigan, Ann Arbor, Michigan, Biomedical Engineering, University of Michigan, Ann Arbor, Michigan, School of Kinesiology, University of Michigan, Ann Arbor, Michigan, Robotics Institute, University of Michigan, Ann Arbor, Michigan; Washabaugh, Edward P.: Neuromuscular and Rehabilitation Robotics Laboratory (NeuRRo Lab), Department of Physical Medicine and Rehabilitation, Michigan Medicine, University of Michigan, Ann Arbor, Michigan, Biomedical Engineering, University of Michigan, Ann Arbor, Michigan; Dutt-Mazumder, Aviroop: Neuromuscular and Rehabilitation Robotics Laboratory (NeuRRo Lab), Department of Physical Medicine and Rehabilitation, Michigan Medicine, University of Michigan, Ann Arbor, Michigan; Brown, Scott R.: Neuromuscular and Rehabilitation Robotics Laboratory (NeuRRo Lab), Department of Physical Medicine and Rehabilitation, Michigan Medicine, University of Michigan, Ann Arbor, Michigan, Sports Performance Research Institute New Zealand (SPRINZ), Auckland University of Technology, Auckland, New Zealand; Wojtys, Edward M.: Department of Orthopaedic Surgery, Michigan Medicine, University of Michigan, Ann Arbor, Michigan; Palmieri-Smith, Riann M.: Neuromuscular and Rehabilitation Robotics Laboratory (NeuRRo Lab), Department of Physical Medicine and Rehabilitation, Michigan Medicine, University of Michigan, Ann Arbor, Michigan, School of Kinesiology, University of Michigan, Ann Arbor, Michigan"/>
    <n v="6"/>
    <s v="No"/>
    <s v="[Krishnan, Chandramouli; Washabaugh, Edward P.; Dutt-Mazumder, Aviroop; Brown, Scott R.; Palmieri-Smith, Riann M.] Univ Michigan, Michigan Med, Dept Phys Med &amp; Rehabil, Neuromuscular &amp; Rehabil Robot Lab,NeuRRo Lab, Ann Arbor, MI 48109 USA; [Krishnan, Chandramouli; Washabaugh, Edward P.] Univ Michigan, Biomed Engn, Ann Arbor, MI 48109 USA; [Krishnan, Chandramouli; Palmieri-Smith, Riann M.] Univ Michigan, Sch Kinesiol, Ann Arbor, MI 48109 USA; [Krishnan, Chandramouli] Univ Michigan, Inst Robot, Ann Arbor, MI 48109 USA; [Wojtys, Edward M.] Univ Michigan, Dept Orthopaed Surg, Michigan Med, Ann Arbor, MI 48109 USA; [Brown, Scott R.] Auckland Univ Technol, SPRINZ, Auckland, New Zealand Krishnan, C., Neuromuscular and Rehabilitation Robotics Laboratory (NeuRRo Lab), Department of Physical Medicine and Rehabilitation, Michigan Medicine, University of Michigan, Ann Arbor, MI, United States, Biomedical Engineering, University of Michigan, Ann Arbor, MI, United States, School of Kinesiology, University of Michigan, Ann Arbor, MI, United States, Robotics Institute, University of Michigan, Ann Arbor, MI, United States; Washabaugh, E.P., Neuromuscular and Rehabilitation Robotics Laboratory (NeuRRo Lab), Department of Physical Medicine and Rehabilitation, Michigan Medicine, University of Michigan, Ann Arbor, MI, United States, Biomedical Engineering, University of Michigan, Ann Arbor, MI, United States; Dutt-Mazumder, A., Neuromuscular and Rehabilitation Robotics Laboratory (NeuRRo Lab), Department of Physical Medicine and Rehabilitation, Michigan Medicine, University of Michigan, Ann Arbor, MI, United States; Brown, S.R., Neuromuscular and Rehabilitation Robotics Laboratory (NeuRRo Lab), Department of Physical Medicine and Rehabilitation, Michigan Medicine, University of Michigan, Ann Arbor, MI, United States, Sports Performance Research Institute New Zealand (SPRINZ), Auckland University of Technology, Auckland, New Zealand; Wojtys, E.M., Department of Orthopaedic Surgery, Michigan Medicine, University of Michigan, Ann Arbor, MI, United States; Palmieri-Smith, R.M., Neuromuscular and Rehabilitation Robotics Laboratory (NeuRRo Lab), Department of Physical Medicine and Rehabilitation, Michigan Medicine, University of Michigan, Ann Arbor, MI, United States, School of Kinesiology, University of Michigan, Ann Arbor, MI, United States"/>
    <n v="1"/>
    <s v="Krishnan, Chandramouli, Washabaugh, Edward P., Dutt-Mazumder, Aviroop, Brown, Scott R., Palmieri-Smith, Riann M., Wojtys, Edward M.,"/>
    <s v="Krishnan, C (corresponding author), Univ Michigan, Dept Phys Med &amp; Rehabil, Neuromuscular &amp; Rehabil Robot Lab, NeuRRo Lab, 325 East Eisenhower Pkwy,Suite 3011, Ann Arbor, MI 48108 USA."/>
    <m/>
    <s v="No"/>
    <s v="Sports Health: A Multidisciplinary Approach"/>
    <x v="2"/>
    <s v="SAGE Publications"/>
    <x v="0"/>
    <s v="journal-article"/>
    <b v="0"/>
    <s v="publishedVersion"/>
    <s v="repository"/>
    <s v="Yes"/>
    <s v="europepmc.org "/>
    <n v="1"/>
    <x v="0"/>
    <b v="0"/>
    <s v="1941-7381 1941-0921 "/>
    <s v="Yes"/>
    <s v="None"/>
    <s v="No"/>
    <m/>
    <s v="https://v2.sherpa.ac.uk/id/publication/9488"/>
    <n v="6"/>
    <n v="5"/>
    <s v="http://europepmc.org/articles/pmc6600584"/>
    <s v="Yes"/>
    <s v="Yes"/>
    <m/>
    <m/>
    <m/>
    <s v="USD"/>
    <n v="4000"/>
    <n v="4000"/>
    <n v="4.45"/>
    <n v="0"/>
    <n v="0"/>
    <n v="6"/>
    <s v="http://www.altmetric.com/details.php?citation_id=58811941"/>
    <s v="National Institute of Child Health and Human Development of the National Institutes of Health from National Center of Neuromodulation for Rehabilitation [P2C HD086844]; University of Michigan Advanced Rehabilitation Research Training Program in Community Living and Participation (National Institute on Disability, Independent Living, and Rehabilitation Research Grant) [90AR5020]; National Science Foundation Graduate Research Fellowship ProgramNational Science Foundation (NSF) [1256260]; EUNICE KENNEDY SHRIVER NATIONAL INSTITUTE OF CHILD HEALTH &amp; HUMAN DEVELOPMENTUnited States Department of Health &amp; Human ServicesNational Institutes of Health (NIH) - USANIH Eunice Kennedy Shriver National Institute of Child Health &amp; Human Development (NICHD) [P2CHD086844] Funding Source: NIH RePORTER; National Science Foundation, NSF; National Institutes of Health, NIH; National Institute of Child Health and Human Development, NICHD; University of Michigan, U-M: 90AR5020, H133P140005; Eunice Kennedy Shriver National Institute of Child Health and Human Development, NICHD: P2CHD086844"/>
    <m/>
    <s v="Sport Sciences"/>
    <s v="Physical Therapy;  Sports Therapy and Rehabilitation; Orthopedics and Sports Medicine"/>
    <b v="0"/>
    <s v="No"/>
    <x v="1"/>
    <x v="0"/>
    <x v="5"/>
  </r>
  <r>
    <s v="10.1519/JSC.0000000000002383"/>
    <s v="oa repository (via OAI-PMH doi match)"/>
    <m/>
    <x v="5"/>
    <s v="Lower-Limb Stiffness and Maximal Sprint Speed in 11–16-Year-Old Boys"/>
    <s v="Meyers, Robert W.; Moeskops, Sylvia; Oliver, Jon L.; Hughes, Michael G.; Cronin, John B.; Lloyd, Rhodri S."/>
    <n v="6"/>
    <s v="No"/>
    <s v="[Meyers, Robert W.; Moeskops, Sylvia; Oliver, Jon L.; Hughes, Michael G.; Lloyd, Rhodri S.] Cardiff Metropolitan Univ, Cardiff Sch Sport, Youth Phys Dev Unit, Cardiff, S Glam, Wales; [Oliver, Jon L.; Cronin, John B.; Lloyd, Rhodri S.] AUT Univ, Sport Performance Res Inst, New Zealand SPRINZ, Auckland, New Zealand; [Cronin, John B.] Edith Cowan Univ, Sch Exercise Biomed &amp; Hlth Sci, Perth, WA, Australia Meyers, R.W., Youth Physical Development Unit, Cardiff School of Sport, Cardiff Metropolitan University, Cardiff, United Kingdom; Moeskops, S., Youth Physical Development Unit, Cardiff School of Sport, Cardiff Metropolitan University, Cardiff, United Kingdom; Oliver, J.L., Youth Physical Development Unit, Cardiff School of Sport, Cardiff Metropolitan University, Cardiff, United Kingdom, Sport Performance Research Institute, AUT UniversityAuckland, New Zealand; Hughes, M.G., Youth Physical Development Unit, Cardiff School of Sport, Cardiff Metropolitan University, Cardiff, United Kingdom; Cronin, J.B., Sport Performance Research Institute, AUT UniversityAuckland, New Zealand, School of Exercise, Biomedical and Health Science, Edith Cowan University, Perth, Australia; Lloyd, R.S., Youth Physical Development Unit, Cardiff School of Sport, Cardiff Metropolitan University, Cardiff, United Kingdom, Sport Performance Research Institute, AUT UniversityAuckland, New Zealand"/>
    <n v="1"/>
    <s v="Meyers, Robert W., Moeskops, Sylvia, Oliver, Jon L., Hughes, Michael G., Lloyd, Rhodri S., Cronin, John B."/>
    <s v="Meyers, RW (corresponding author), Cardiff Metropolitan Univ, Cardiff Sch Sport, Youth Phys Dev Unit, Cardiff, S Glam, Wales."/>
    <m/>
    <s v="No"/>
    <s v="Journal of Strength and Conditioning Research"/>
    <x v="3"/>
    <s v="Ovid Technologies (Wolters Kluwer Health)"/>
    <x v="0"/>
    <s v="journal-article"/>
    <b v="0"/>
    <s v="acceptedVersion"/>
    <s v="repository"/>
    <s v="Yes"/>
    <s v="repository.cardiffmet.ac.uk "/>
    <n v="1"/>
    <x v="0"/>
    <b v="0"/>
    <s v="1064-8011 1533-4287 "/>
    <s v="No"/>
    <m/>
    <s v="No"/>
    <m/>
    <s v="https://v2.sherpa.ac.uk/id/publication/8953"/>
    <n v="3"/>
    <n v="4"/>
    <s v="https://repository.cardiffmet.ac.uk/bitstream/10369/9205/1/Stiffness%20Manuscript.pdf"/>
    <s v="Yes"/>
    <s v="Yes"/>
    <m/>
    <m/>
    <m/>
    <m/>
    <m/>
    <m/>
    <n v="23.8"/>
    <n v="0"/>
    <n v="0"/>
    <n v="34"/>
    <s v="http://www.altmetric.com/details.php?citation_id=30334840"/>
    <m/>
    <m/>
    <s v="Sport Sciences"/>
    <s v="Physical Therapy;  Sports Therapy and Rehabilitation; Orthopedics and Sports Medicine; General Medicine"/>
    <b v="0"/>
    <s v="No"/>
    <x v="1"/>
    <x v="0"/>
    <x v="5"/>
  </r>
  <r>
    <s v="10.1177/1359105316689603"/>
    <m/>
    <m/>
    <x v="1"/>
    <s v="Rasch analysis of the Perceived Stress Scale: Transformation from an ordinal to a linear measure"/>
    <s v="Medvedev, Oleg N: Auckland University of Technology, New Zealand; Krägeloh, Christian U: Auckland University of Technology, New Zealand; Hill, Erin M: West Chester University, USA; Billington, Rex: Auckland University of Technology, New Zealand; Siegert, Richard J: Auckland University of Technology, New Zealand; Webster, Craig S: The University of Auckland, New Zealand; Booth, Roger J: The University of Auckland, New Zealand; Henning, Marcus A: The University of Auckland, New Zealand"/>
    <n v="8"/>
    <s v="No"/>
    <s v="[Medvedev, Oleg N.; Krageloh, Christian U.; Billington, Rex; Siegert, Richard J.] Auckland Univ Technol, Auckland, New Zealand; [Hill, Erin M.] West Chester Univ, W Chester, PA USA; [Webster, Craig S.; Booth, Roger J.; Henning, Marcus A.] Univ Auckland, Auckland, New Zealand Medvedev, O.N., Auckland University of Technology, New Zealand; Krägeloh, C.U., Auckland University of Technology, New Zealand; Hill, E.M., West Chester University, United States; Billington, R., Auckland University of Technology, New Zealand; Siegert, R.J., Auckland University of Technology, New Zealand; Webster, C.S., The University of Auckland, New Zealand; Booth, R.J., The University of Auckland, New Zealand; Henning, M.A., The University of Auckland, New Zealand"/>
    <n v="1"/>
    <s v="Medvedev, Oleg N., Krageloh, Christian U., Billington, Rex, Siegert, Richard J."/>
    <s v="Medvedev, ON (corresponding author), Auckland Univ Technol, Fac Hlth &amp; Environm Sci, Dept Psychol, North Shore Campus,Private Bag 92006, Auckland 1142, New Zealand."/>
    <s v="Medvedev, ON"/>
    <s v="Yes"/>
    <s v="Journal of Health Psychology"/>
    <x v="3"/>
    <s v="SAGE Publications"/>
    <x v="1"/>
    <s v="journal-article"/>
    <b v="0"/>
    <m/>
    <m/>
    <s v="No"/>
    <m/>
    <n v="0"/>
    <x v="0"/>
    <b v="0"/>
    <s v="1359-1053 1461-7277 "/>
    <s v="Yes"/>
    <s v="None"/>
    <s v="No"/>
    <m/>
    <s v="https://v2.sherpa.ac.uk/id/publication/9290"/>
    <n v="14"/>
    <n v="11"/>
    <m/>
    <s v="Yes"/>
    <s v="Yes"/>
    <m/>
    <m/>
    <m/>
    <s v="USD"/>
    <n v="3000"/>
    <n v="3000"/>
    <n v="0.5"/>
    <n v="0"/>
    <n v="0"/>
    <n v="1"/>
    <s v="http://www.altmetric.com/details.php?citation_id=15966470"/>
    <s v="Auckland University of Technology; Auckland University of Technology, New Zealand, AUT"/>
    <m/>
    <s v="Psychology"/>
    <m/>
    <b v="0"/>
    <s v="No"/>
    <x v="1"/>
    <x v="1"/>
    <x v="1"/>
  </r>
  <r>
    <s v="10.1109/INDIN41052.2019.8972051"/>
    <m/>
    <m/>
    <x v="1"/>
    <s v="Janus: A Systems Engineering Approach to the Design of Industrial Cyber-Physical Systems"/>
    <s v="Jarvis, Dennis; Jarvis, Jacqueline; Yang, Chen-Wei; Sinha, Roopak; Vyatkin, Valeriy"/>
    <n v="5"/>
    <s v="No"/>
    <s v=" Jarvis, D., Central Queensland University, School of Engineering and Technology, Brisbane, Australia; Jarvis, J., Central Queensland University, School of Engineering and Technology, Brisbane, Australia; Yang, C.-W., Lulea University of Technology, Department of Computer Science, Electrical and Space Engineering, Lulea, Sweden; Sinha, R., Auckland University of Technology, IT and Software Engineering, Auckland, New Zealand; Vyatkin, V., Auckland University of Technology, IT and Software Engineering, Auckland, New Zealand, Department of Electrical Engineering and Automation, Aalto University, Espoo, Finland"/>
    <n v="2"/>
    <s v="Sinha, R.; Vyatkin, V."/>
    <m/>
    <m/>
    <s v="No"/>
    <s v="2019 IEEE 17th International Conference on Industrial Informatics (INDIN)"/>
    <x v="0"/>
    <s v="IEEE"/>
    <x v="1"/>
    <s v="proceedings-article"/>
    <b v="0"/>
    <m/>
    <m/>
    <s v="No"/>
    <m/>
    <n v="0"/>
    <x v="0"/>
    <b v="0"/>
    <m/>
    <m/>
    <m/>
    <m/>
    <m/>
    <m/>
    <m/>
    <n v="0"/>
    <m/>
    <s v="No"/>
    <s v="Yes"/>
    <m/>
    <m/>
    <m/>
    <m/>
    <m/>
    <m/>
    <n v="0"/>
    <n v="0"/>
    <n v="0"/>
    <n v="0"/>
    <m/>
    <m/>
    <m/>
    <m/>
    <m/>
    <b v="0"/>
    <s v="No"/>
    <x v="1"/>
    <x v="1"/>
    <x v="1"/>
  </r>
  <r>
    <s v="10.1109/EMBC.2019.8856646"/>
    <m/>
    <m/>
    <x v="1"/>
    <s v="Machine Learning-based Risk of Hospital Readmissions: Predicting Acute Readmissions within 30 Days of Discharge"/>
    <s v="Baig, Mirza Mansoor; Hua, Ning; Zhang, Edmond; Robinson, Reece; Armstrong, Delwyn; Whittaker, Robyn; Robinson, Tom; Mirza, Farhaan; Ullah, Ehsan"/>
    <n v="9"/>
    <s v="No"/>
    <s v=" Baig, M.M., Data Science Team, Orion Health, Auckland, New Zealand; Hua, N., Data Science Team, Orion Health, Auckland, New Zealand; Zhang, E., Data Science Team, Orion Health, Auckland, New Zealand; Robinson, R., Data Science Team, Orion Health, Auckland, New Zealand; Armstrong, D., Clinical Team, North Shore Hospital, Waitemata District Health Board, Auckland, New Zealand; Whittaker, R., Clinical Team, North Shore Hospital, Waitemata District Health Board, Auckland, New Zealand; Robinson, T., Data Science Team, Orion Health, Auckland, New Zealand; Mirza, F., Auckland University of Technology, Auckland NZ, 1010, New Zealand; Ullah, E., Clinical Quality Safety Service, Auckland City Hospital, Auckland District Health Board, Auckland, New Zealand"/>
    <n v="1"/>
    <s v="Mirza, F."/>
    <s v="Baig, M.M.; Data Science Team, New Zealand; email: mirzamansoor01@gmail.com"/>
    <m/>
    <s v="No"/>
    <s v="2019 41st Annual International Conference of the IEEE Engineering in Medicine and Biology Society (EMBC)"/>
    <x v="2"/>
    <s v="IEEE"/>
    <x v="1"/>
    <s v="proceedings-article"/>
    <b v="0"/>
    <m/>
    <m/>
    <s v="No"/>
    <m/>
    <n v="0"/>
    <x v="0"/>
    <b v="0"/>
    <m/>
    <m/>
    <m/>
    <m/>
    <m/>
    <m/>
    <n v="2"/>
    <n v="0"/>
    <m/>
    <s v="No"/>
    <s v="Yes"/>
    <m/>
    <m/>
    <m/>
    <m/>
    <m/>
    <m/>
    <n v="0"/>
    <n v="0"/>
    <n v="0"/>
    <n v="0"/>
    <m/>
    <m/>
    <m/>
    <m/>
    <m/>
    <b v="0"/>
    <s v="No"/>
    <x v="1"/>
    <x v="1"/>
    <x v="1"/>
  </r>
  <r>
    <s v="10.1109/ICWS.2019.00063"/>
    <m/>
    <m/>
    <x v="1"/>
    <s v="A Data-Driven Service Creation Approach for Effectively Capturing Events from Multiple Sensor Streams"/>
    <s v="Zhang, Zhongmei; Yu, Jian; Li, Xiaohong; Liu, Chen; Han, Yanbo; Ma, Yunan"/>
    <n v="6"/>
    <s v="No"/>
    <s v="[Zhang, Zhongmei; Li, Xiaohong] Tianjin Univ, Coll Intelligence &amp; Comp, Tianjin, Peoples R China; [Zhang, Zhongmei; Liu, Chen; Han, Yanbo] North China Univ Technol, Beijing Key Lab Integrat &amp; Anal Large Scale Strea, Beijing, Peoples R China; [Zhang, Zhongmei; Liu, Chen; Han, Yanbo] North China Univ Technol, Cloud Comp Res Ctr, Beijing, Peoples R China; [Yu, Jian] Auckland Univ Technol, Sch Comp &amp; Math Sci, Auckland, New Zealand; [Ma, Yunan] Renmin Univ China, High Sch, Beijing, Peoples R China Zhang, Z., College of Intelligence and Computing, Tianjin University, Tianjin, China, Beijing Key Laboratory on Integration and Analysis of Large-scale Stream Data, North China University of Technology, Beijing, China, Cloud Computing Research Center, North China University of Technology, Beijing, China; Yu, J., School of Computer and Mathematical Sciences, Auckland University of Technology, Auckland, New Zealand; Li, X., College of Intelligence and Computing, Tianjin University, Tianjin, China; Liu, C., Beijing Key Laboratory on Integration and Analysis of Large-scale Stream Data, North China University of Technology, Beijing, China, Cloud Computing Research Center, North China University of Technology, Beijing, China; Han, Y., Beijing Key Laboratory on Integration and Analysis of Large-scale Stream Data, North China University of Technology, Beijing, China, Cloud Computing Research Center, North China University of Technology, Beijing, China; Ma, Y., High School Affiliated to Renmin University of China, Beijing, China"/>
    <n v="1"/>
    <s v="Zhang, Zhongmei, Li, Xiaohong, Liu, Chen, Han, Yanbo, Yu, Jian"/>
    <s v="Zhang, ZM (corresponding author), Tianjin Univ, Coll Intelligence &amp; Comp, Tianjin, Peoples R China.; Zhang, ZM (corresponding author), North China Univ Technol, Beijing Key Lab Integrat &amp; Anal Large Scale Strea, Beijing, Peoples R China.; Zhang, ZM (corresponding author), North China Univ Technol, Cloud Comp Res Ctr, Beijing, Peoples R China."/>
    <m/>
    <s v="No"/>
    <s v="2019 IEEE International Conference on Web Services (ICWS)"/>
    <x v="2"/>
    <s v="IEEE"/>
    <x v="1"/>
    <s v="proceedings-article"/>
    <b v="0"/>
    <m/>
    <m/>
    <s v="No"/>
    <m/>
    <n v="0"/>
    <x v="0"/>
    <b v="0"/>
    <m/>
    <m/>
    <m/>
    <m/>
    <m/>
    <m/>
    <n v="2"/>
    <n v="0"/>
    <m/>
    <s v="Yes"/>
    <s v="Yes"/>
    <m/>
    <m/>
    <m/>
    <m/>
    <m/>
    <m/>
    <n v="0"/>
    <n v="0"/>
    <n v="0"/>
    <n v="0"/>
    <m/>
    <s v="Key Project of the National Natural Science Foundation of ChinaNational Natural Science Foundation of China (NSFC) [61832004]; Key Project of National Natural Science Foundation of ChinaNational Natural Science Foundation of China (NSFC) [61672042]; science and technology project of State Grid Corporation of China (SGCC) Research and Application on Technologies of Disturbance Sources Analysis Based on Power Quality Monitoring Data [SGRIDLKJ [2017] 463]; National Natural Science Foundation of China, NSFC: 61672042, 61832004; State Grid Corporation of China, SGCC"/>
    <m/>
    <s v="Computer Science"/>
    <m/>
    <b v="0"/>
    <s v="No"/>
    <x v="1"/>
    <x v="1"/>
    <x v="1"/>
  </r>
  <r>
    <s v="10.3390/biom9070268"/>
    <s v="oa journal (via doaj)"/>
    <m/>
    <x v="0"/>
    <s v="Carbon-Carbon Double Bond and Resorcinol in Resveratrol and Its Analogues: What Is the Characteristic Structure in Quenching Singlet Oxygen?"/>
    <s v="Kong, Qingjun; Ren, Xueyan; Qi, Jianrui; Yu, Jia; Lu, Jun; Wang, Shuo"/>
    <n v="6"/>
    <s v="No"/>
    <s v="[Kong, Qingjun; Wang, Shuo] Tianjin Univ Sci &amp; Technol, State Key Lab Food Nutr &amp; Safety, Tianjin 300222, Peoples R China; [Kong, Qingjun; Ren, Xueyan; Qi, Jianrui; Lu, Jun] Shaanxi Normal Univ, Coll Food Engn &amp; Nutr Sci, Shaanxi Engn Lab Food Green Proc &amp; Safety Control, Xian 710119, Shaanxi, Peoples R China; [Kong, Qingjun; Ren, Xueyan; Qi, Jianrui; Lu, Jun] Shaanxi Normal Univ, Coll Food Engn &amp; Nutr Sci, Shaanxi Key Lab Hazard Factors Assessment Proc &amp;, Xian 710119, Shaanxi, Peoples R China; [Yu, Jia] Southwest Univ, Coll Food Sci, Chongqing 400700, Peoples R China; [Lu, Jun] Auckland Univ Technol, Fac Hlth &amp; Environm Sci, Sch Sci, Auckland 1142, New Zealand; [Lu, Jun] Auckland Univ Technol, Fac Hlth &amp; Environm Sci, Sch Interprofess Hlth Studies, Auckland 1142, New Zealand Kong, Q., State Key Laboratory of Food Nutrition and Safety, Tianjin University of Science &amp; Technology, Tianjin, 300222, China, Shaanxi Engineering Laboratory for Food Green Processing and Safety Control, Shaanxi Key Laboratory for Hazard Factors Assessment in Processing and Storage of Agricultural Products, College of Food Engineering and Nutritional Science, Shaanxi Normal University, Xi'an, 710119, China; Ren, X., Shaanxi Engineering Laboratory for Food Green Processing and Safety Control, Shaanxi Key Laboratory for Hazard Factors Assessment in Processing and Storage of Agricultural Products, College of Food Engineering and Nutritional Science, Shaanxi Normal University, Xi'an, 710119, China; Qi, J., Shaanxi Engineering Laboratory for Food Green Processing and Safety Control, Shaanxi Key Laboratory for Hazard Factors Assessment in Processing and Storage of Agricultural Products, College of Food Engineering and Nutritional Science, Shaanxi Normal University, Xi'an, 710119, China; Yu, J., College of Food Science, Southwest University, Chongqing, 400700, China; Lu, J., Shaanxi Engineering Laboratory for Food Green Processing and Safety Control, Shaanxi Key Laboratory for Hazard Factors Assessment in Processing and Storage of Agricultural Products, College of Food Engineering and Nutritional Science, Shaanxi Normal University, Xi'an, 710119, China, School of Science, School of Interprofessional Health Studies, Faculty of Health &amp; Environmental Sciences, Auckland University of Technology, Auckland, 1142, New Zealand; Wang, S., State Key Laboratory of Food Nutrition and Safety, Tianjin University of Science &amp; Technology, Tianjin, 300222, China"/>
    <n v="1"/>
    <s v="Kong, Qingjun, Wang, Shuo, Ren, Xueyan, Qi, Jianrui, Lu, Jun, Yu, Jia,"/>
    <s v="Wang, S (corresponding author), Tianjin Univ Sci &amp; Technol, State Key Lab Food Nutr &amp; Safety, Tianjin 300222, Peoples R China.; Lu, J (corresponding author), Shaanxi Normal Univ, Coll Food Engn &amp; Nutr Sci, Shaanxi Engn Lab Food Green Proc &amp; Safety Control, Xian 710119, Shaanxi, Peoples R China.; Lu, J (corresponding author), Shaanxi Normal Univ, Coll Food Engn &amp; Nutr Sci, Shaanxi Key Lab Hazard Factors Assessment Proc &amp;, Xian 710119, Shaanxi, Peoples R China.; Lu, J (corresponding author), Auckland Univ Technol, Fac Hlth &amp; Environm Sci, Sch Sci, Auckland 1142, New Zealand.; Lu, J (corresponding author), Auckland Univ Technol, Fac Hlth &amp; Environm Sci, Sch Interprofess Hlth Studies, Auckland 1142, New Zealand."/>
    <s v=" Lu, J"/>
    <s v="Yes"/>
    <s v="Biomolecules"/>
    <x v="2"/>
    <s v="MDPI AG"/>
    <x v="0"/>
    <s v="journal-article"/>
    <b v="1"/>
    <s v="publishedVersion"/>
    <s v="publisher"/>
    <s v="Yes"/>
    <s v="europepmc.org openrepository.aut.ac.nz "/>
    <n v="2"/>
    <x v="0"/>
    <b v="1"/>
    <s v="2218-273X "/>
    <s v="Yes"/>
    <s v="None"/>
    <s v="Yes"/>
    <s v="None"/>
    <s v="https://v2.sherpa.ac.uk/id/publication/18595"/>
    <n v="3"/>
    <n v="2"/>
    <s v="https://doi.org/10.3390/biom9070268"/>
    <s v="Yes"/>
    <s v="Yes"/>
    <s v="Yes"/>
    <s v="CHF"/>
    <n v="650"/>
    <m/>
    <m/>
    <n v="723"/>
    <n v="0.5"/>
    <n v="0"/>
    <n v="0"/>
    <n v="1"/>
    <s v="http://www.altmetric.com/details.php?citation_id=65554154"/>
    <s v="National Natural Sciences Foundation of ChinaNational Natural Science Foundation of China (NSFC) [31671904, 31460411, 21362028, 31260402]; Fundamental Research Funds for the Central UniversitiesFundamental Research Funds for the Central Universities [2017CSZ010, 2018CSLY020, GK201603095]; Agricultural science and technology innovation and research [2016NY-184, 2016NY-194]; One Hundred Person Project of Shaanxi Province [SXBR9197]; 2016NY-184, 2016NY-194; SXBR9197; National Natural Science Foundation of China, NSFC: 21362028, 31260402, 31460411, 31671904; Fundamental Research Funds for the Central Universities: 2017CSZ010, 2018CSLY020, GK201603095"/>
    <m/>
    <s v="Biochemistry &amp; Molecular Biology"/>
    <m/>
    <b v="1"/>
    <s v="Yes"/>
    <x v="0"/>
    <x v="0"/>
    <x v="0"/>
  </r>
  <r>
    <s v="10.1371/journal.pone.0219364"/>
    <s v="oa journal (via doaj)"/>
    <m/>
    <x v="0"/>
    <s v="Effects of whale-based tourism in Vava'u, Kingdom of Tonga: Behavioural responses of humpback whales to vessel and swimming tourism activities"/>
    <s v="Fiori, Lorenzo; Martinez, Emmanuelle; Orams, Mark B.; Bollard, Barbara; Munderloh, Ulrike Gertrud"/>
    <n v="5"/>
    <s v="No"/>
    <s v="[Fiori, Lorenzo; Bollard, Barbara] Auckland Univ Technol, Sch Sci, Inst Appl Ecol New Zealand, Auckland, New Zealand; [Martinez, Emmanuelle] NorthTec, Appl &amp; Environm Sci Dept, Whangarei, New Zealand; [Martinez, Emmanuelle] Marine Res &amp; Technol Inst, TriOceans, Bay Of Isl, New Zealand; [Orams, Mark B.] Auckland Univ Technol, Sch Sport &amp; Recreat, Northcote, New Zealand; [Orams, Mark B.] Univ Sunshine Coast, Sustainabil Res Ctr, Sunshine Coast, Qld, Australia Fiori, L., Institute for Applied Ecology New Zealand, School of Sciences, Auckland University of Technology, Auckland, New Zealand; Martinez, E., Applied and Environmental Sciences Department, NorthTec, Whangarei, New Zealand, TriOceans, Marine Research and Technology Institute, Bay of Islands, New Zealand; Orams, M.B., School of Sport and Recreation, Auckland University of Technology, Northcote, New Zealand, Sustainability Research Centre, University of the Sunshine CoastQLD, Australia; Bollard, B., Institute for Applied Ecology New Zealand, School of Sciences, Auckland University of Technology, Auckland, New Zealand"/>
    <n v="1"/>
    <s v="Fiori, Lorenzo, Bollard, Barbara, Martinez, Emmanuelle, Orams, Mark B."/>
    <s v="Fiori, L (corresponding author), Auckland Univ Technol, Sch Sci, Inst Appl Ecol New Zealand, Auckland, New Zealand."/>
    <s v="Fiori, L"/>
    <s v="Yes"/>
    <s v="PLOS ONE"/>
    <x v="2"/>
    <s v="Public Library of Science (PLoS)"/>
    <x v="0"/>
    <s v="journal-article"/>
    <b v="1"/>
    <s v="publishedVersion"/>
    <s v="publisher"/>
    <s v="Yes"/>
    <s v="europepmc.org openrepository.aut.ac.nz semanticscholar.org "/>
    <n v="3"/>
    <x v="0"/>
    <b v="1"/>
    <s v="1932-6203 "/>
    <s v="Yes"/>
    <s v="None"/>
    <s v="Yes"/>
    <s v="None"/>
    <s v="https://v2.sherpa.ac.uk/id/publication/17599"/>
    <n v="15"/>
    <n v="11"/>
    <s v="https://doi.org/10.1371/journal.pone.0219364"/>
    <s v="Yes"/>
    <s v="Yes"/>
    <s v="Yes"/>
    <s v="USD"/>
    <n v="1495"/>
    <m/>
    <m/>
    <n v="1495"/>
    <n v="75.858000000000004"/>
    <n v="8"/>
    <n v="0"/>
    <n v="12"/>
    <s v="http://www.altmetric.com/details.php?citation_id=63202274"/>
    <m/>
    <m/>
    <s v="Science &amp; Technology - Other Topics"/>
    <s v="General Biochemistry;  Genetics and Molecular Biology; General Agricultural and Biological Sciences; General Medicine"/>
    <b v="1"/>
    <s v="Yes"/>
    <x v="0"/>
    <x v="0"/>
    <x v="0"/>
  </r>
  <r>
    <s v="10.1002/fut.22015"/>
    <m/>
    <m/>
    <x v="1"/>
    <s v="The impact of the US stock market opening on price discovery of government bond futures"/>
    <s v="Indriawan, Ivan: Finance DepartmentAuckland University of TechnologyAuckland New Zealand; Jiao, Feng: Dhillon School of BusinessUniversity of LethbridgeLethbridge Alberta Canada; Tse, Yiuman: Finance and Legal Studies DepartmentUniversity of Missouri-St. LouisSt. Louis Missouri"/>
    <n v="3"/>
    <s v="No"/>
    <s v="[Indriawan, Ivan] Auckland Univ Technol, Finance Dept, Auckland, New Zealand; [Jiao, Feng] Univ Lethbridge, Dhillon Sch Business, 4401 Univ Dr, Lethbridge, AB T1K 3M4, Canada; [Tse, Yiuman] Univ Missouri, Finance &amp; Legal Studies Dept, St Louis, MO 63121 USA Indriawan, I., Finance Department, Auckland University of Technology, Auckland, New Zealand; Jiao, F., Dhillon School of Business, University of Lethbridge, Lethbridge, AB, Canada; Tse, Y., Finance and Legal Studies Department, University of Missouri-St. Louis, St. Louis, MO, United States"/>
    <n v="1"/>
    <s v="Indriawan, Ivan"/>
    <s v="Jiao, F (corresponding author), Univ Lethbridge, Dhillon Sch Business, 4401 Univ Dr, Lethbridge, AB T1K 3M4, Canada."/>
    <m/>
    <s v="No"/>
    <s v="Journal of Futures Markets"/>
    <x v="2"/>
    <s v="Wiley"/>
    <x v="1"/>
    <s v="journal-article"/>
    <b v="0"/>
    <m/>
    <m/>
    <s v="No"/>
    <m/>
    <n v="0"/>
    <x v="0"/>
    <b v="0"/>
    <s v="0270-7314 1096-9934 "/>
    <s v="Yes"/>
    <s v="24 months"/>
    <s v="No"/>
    <m/>
    <s v="https://v2.sherpa.ac.uk/id/publication/15125"/>
    <n v="2"/>
    <n v="2"/>
    <m/>
    <s v="Yes"/>
    <s v="Yes"/>
    <m/>
    <m/>
    <m/>
    <s v="USD"/>
    <n v="2500"/>
    <n v="2500"/>
    <n v="0"/>
    <n v="0"/>
    <n v="0"/>
    <n v="0"/>
    <m/>
    <m/>
    <m/>
    <s v="Business &amp; Economics"/>
    <m/>
    <b v="0"/>
    <s v="No"/>
    <x v="1"/>
    <x v="1"/>
    <x v="1"/>
  </r>
  <r>
    <s v="10.1016/j.foodres.2019.03.020"/>
    <m/>
    <m/>
    <x v="1"/>
    <s v="Physicochemical and sensory properties of beef muscles after Pulsed Electric Field processing"/>
    <s v="Kantono, Kevin; Hamid, Nazimah; Oey, Indrawati; Wang, Shu; Xu, Yun; Ma, Qianli; Faridnia, Farnaz; Farouk, Mustafa"/>
    <n v="8"/>
    <s v="No"/>
    <s v="[Kantono, Kevin; Hamid, Nazimah; Wang, Shu; Xu, Yun; Ma, Qianli] Auckland Univ Technol, Fac Hlth &amp; Environm Sci, Dept Food Sci &amp; Microbiol, Private Bag 92006, Auckland, New Zealand; [Oey, Indrawati; Faridnia, Farnaz] Univ Otago, Dept Food Sci, Dunedin, New Zealand; [Farouk, Mustafa] AgRes MIRINZ, Ruakura Res Ctr, Private Bag 3123, Hamilton 3240, New Zealand Kantono, K., Department of Food Science and Microbiology, Faculty of Health and Environment Sciences, Auckland University of Technology, Auckland, New Zealand; Hamid, N., Department of Food Science and Microbiology, Faculty of Health and Environment Sciences, Auckland University of Technology, Auckland, New Zealand; Oey, I., Department of Food Science, University of Otago, Dunedin, New Zealand; Wang, S., Department of Food Science and Microbiology, Faculty of Health and Environment Sciences, Auckland University of Technology, Auckland, New Zealand; Xu, Y., Department of Food Science and Microbiology, Faculty of Health and Environment Sciences, Auckland University of Technology, Auckland, New Zealand; Ma, Q., Department of Food Science and Microbiology, Faculty of Health and Environment Sciences, Auckland University of Technology, Auckland, New Zealand; Faridnia, F., Department of Food Science, University of Otago, Dunedin, New Zealand; Farouk, M., AgResearch MIRINZ, Ruakura Research Centre, Private Bag 3123, Hamilton, 3240, New Zealand"/>
    <n v="1"/>
    <s v="Kantono, Kevin, Hamid, Nazimah, Wang, Shu, Xu, Yun, Ma, Qianli"/>
    <s v="Hamid, N (corresponding author), Auckland Univ Technol, Fac Hlth &amp; Environm Sci, Dept Food Sci &amp; Microbiol, Private Bag 92006, Auckland, New Zealand."/>
    <s v="Hamid, N"/>
    <s v="Yes"/>
    <s v="Food Research International"/>
    <x v="2"/>
    <s v="Elsevier BV"/>
    <x v="1"/>
    <s v="journal-article"/>
    <b v="0"/>
    <m/>
    <m/>
    <s v="No"/>
    <m/>
    <n v="0"/>
    <x v="0"/>
    <b v="0"/>
    <s v="0963-9969 "/>
    <s v="Yes"/>
    <s v="12 months"/>
    <s v="No"/>
    <m/>
    <s v="https://v2.sherpa.ac.uk/id/publication/13168"/>
    <n v="13"/>
    <n v="17"/>
    <m/>
    <s v="Yes"/>
    <s v="Yes"/>
    <m/>
    <m/>
    <m/>
    <s v="USD"/>
    <n v="3800"/>
    <n v="3800"/>
    <n v="0"/>
    <n v="0"/>
    <n v="0"/>
    <n v="0"/>
    <m/>
    <s v="School of Science, Auckland University of Technology; University of Otago; Auckland University of Technology, New Zealand, AUT; University of Otago"/>
    <s v="School of Science, Auckland University of Technology"/>
    <s v="Food Science &amp; Technology"/>
    <s v="Food Science"/>
    <b v="0"/>
    <s v="No"/>
    <x v="1"/>
    <x v="1"/>
    <x v="1"/>
  </r>
  <r>
    <s v="10.1016/j.ecolind.2019.02.065"/>
    <m/>
    <m/>
    <x v="1"/>
    <s v="How many samples? Soil variability affects confidence in the use of common agroecosystem soil indicators"/>
    <s v="Welsch, Johannes; Songling, Cao; Buckley, Hannah L.; Lehto, Niklas J.; Jones, E. Eirian; Case, Bradley S."/>
    <n v="6"/>
    <s v="No"/>
    <s v="[Welsch, Johannes] Environm Canterbury, POB 345, Christchurch, New Zealand; [Cao Songling] Sichuan Agr Univ, Coll Agron, Chengdu, Sichuan, Peoples R China; [Cao Songling; Buckley, Hannah L.; Case, Bradley S.] Auckland Univ Technol, Sch Sci, Private Bag 92006, Auckland, New Zealand; [Welsch, Johannes; Lehto, Niklas J.; Jones, E. Eirian] Lincoln Univ, Fac Agr &amp; Life Sci, POB 85084, Canterbury, New Zealand Welsch, J., Environment Canterbury, PO Box 345, Christchurch, New Zealand, Lincoln University, Faculty of Agriculture and Life Sciences, PO Box 85084, Lincoln, Canterbury, New Zealand; Songling, C., Sichuan Agricultural University, College of Agronomy, Chengdu, China, Auckland University of Technology, School of Science, Private Bag 92006, Auckland, New Zealand; Buckley, H.L., Auckland University of Technology, School of Science, Private Bag 92006, Auckland, New Zealand; Lehto, N.J., Lincoln University, Faculty of Agriculture and Life Sciences, PO Box 85084, Lincoln, Canterbury, New Zealand; Jones, E.E., Lincoln University, Faculty of Agriculture and Life Sciences, PO Box 85084, Lincoln, Canterbury, New Zealand; Case, B.S., Auckland University of Technology, School of Science, Private Bag 92006, Auckland, New Zealand"/>
    <n v="1"/>
    <s v="Welsch, Johannes, Cao Songling, Buckley, Hannah L., Case, Bradley S."/>
    <s v="Case, BS (corresponding author), Auckland Univ Technol, Sch Sci, Private Bag 92006, Auckland, New Zealand."/>
    <s v="Case, BS"/>
    <s v="Yes"/>
    <s v="Ecological Indicators"/>
    <x v="2"/>
    <s v="Elsevier BV"/>
    <x v="1"/>
    <s v="journal-article"/>
    <b v="0"/>
    <m/>
    <m/>
    <s v="No"/>
    <m/>
    <n v="0"/>
    <x v="0"/>
    <b v="0"/>
    <s v="1470-160X "/>
    <s v="Yes"/>
    <s v="24 months"/>
    <s v="No"/>
    <m/>
    <s v="https://v2.sherpa.ac.uk/id/publication/15552"/>
    <n v="6"/>
    <n v="7"/>
    <m/>
    <s v="Yes"/>
    <s v="Yes"/>
    <m/>
    <m/>
    <m/>
    <s v="USD"/>
    <n v="3400"/>
    <n v="3400"/>
    <n v="0"/>
    <n v="0"/>
    <n v="0"/>
    <n v="0"/>
    <m/>
    <s v="Brian Mason Science and Technology Trust; James Bruce Smith Memorial Scholarship; Lincoln University"/>
    <s v="Brian Mason Science and Technology Trust"/>
    <s v="Biodiversity &amp; Conservation; Environmental Sciences &amp; Ecology"/>
    <s v="Ecology; General Decision Sciences; Ecology;  Evolution;  Behavior and Systematics"/>
    <b v="0"/>
    <s v="No"/>
    <x v="1"/>
    <x v="1"/>
    <x v="1"/>
  </r>
  <r>
    <s v="10.1177/0047287518790416"/>
    <m/>
    <m/>
    <x v="1"/>
    <s v="To Do or to Have, Now or Later, in Travel: Consumption Order Preference of Material and Experiential Travel Activities"/>
    <s v="Hwang, Euejung: University of Otago, Dunedin, New Zealand; Kim, Jungkeun: Auckland University of Technology, Auckland, New Zealand; Lee, Jacob C.: Ulsan National Institute of Science and Technology (UNIST), Ulsan, Korea; Kim, Saetbyeol: Seoul National University, Seoul, Korea"/>
    <n v="4"/>
    <s v="No"/>
    <s v="[Hwang, Euejung] Univ Otago, Dept Mkt, Dunedin, New Zealand; [Kim, Jungkeun] Auckland Univ Technol, Dept Mkt, Auckland, New Zealand; [Lee, Jacob C.] UNIST, Sch Business Adm, Mkt, Ulsan, South Korea; [Kim, Saetbyeol] Seoul Natl Univ, Dept Mkt, Seoul, South Korea Hwang, E., University of Otago, Dunedin, New Zealand; Kim, J., Auckland University of Technology, Auckland, New Zealand; Lee, J.C., Ulsan National Institute of Science and Technology (UNIST), Ulsan, South Korea; Kim, S., Seoul National University, Seoul, South Korea"/>
    <n v="1"/>
    <s v="Hwang, Euejung, Kim, Jungkeun"/>
    <s v="Lee, JC (corresponding author), UNIST, Sch Business Adm, 50 UNIST Gil, Ulsan 44919, South Korea."/>
    <m/>
    <s v="No"/>
    <s v="Journal of Travel Research"/>
    <x v="4"/>
    <s v="SAGE Publications"/>
    <x v="1"/>
    <s v="journal-article"/>
    <b v="0"/>
    <m/>
    <m/>
    <s v="No"/>
    <m/>
    <n v="0"/>
    <x v="0"/>
    <b v="0"/>
    <s v="0047-2875 1552-6763 "/>
    <s v="Yes"/>
    <s v="None"/>
    <s v="No"/>
    <m/>
    <s v="https://v2.sherpa.ac.uk/id/publication/9357"/>
    <n v="4"/>
    <n v="3"/>
    <m/>
    <s v="Yes"/>
    <s v="Yes"/>
    <m/>
    <m/>
    <m/>
    <s v="USD"/>
    <n v="3000"/>
    <n v="3000"/>
    <n v="0.25"/>
    <n v="0"/>
    <n v="0"/>
    <n v="1"/>
    <s v="http://www.altmetric.com/details.php?citation_id=49179223"/>
    <m/>
    <m/>
    <s v="Social Sciences - Other Topics"/>
    <s v="Tourism;  Leisure and Hospitality Management; Geography;  Planning and Development; Transportation"/>
    <b v="0"/>
    <s v="No"/>
    <x v="1"/>
    <x v="1"/>
    <x v="1"/>
  </r>
  <r>
    <s v="10.1136/bmjopen-2018-026240"/>
    <s v="oa journal (via doaj)"/>
    <m/>
    <x v="0"/>
    <s v="Textured shoe insoles to improve balance performance in adults with diabetic peripheral neuropathy: study protocol for a randomised controlled trial"/>
    <s v="Hatton, Anna L; Gane, Elise M; Maharaj, Jayishni N; Burns, Joshua; Paton, Joanne; Kerr, Graham; Rome, Keith"/>
    <n v="7"/>
    <s v="No"/>
    <s v="[Hatton, Anna L.; Gane, Elise M.] Univ Queensland, Sch Hlth &amp; Rehabil Sci, Brisbane, Qld, Australia; [Maharaj, Jayishni N.] Univ Queensland, Sch Human Movement &amp; Nutr Sci, Brisbane, Qld, Australia; [Burns, Joshua] Univ Sydney, Fac Hlth Sci, Sydney, NSW, Australia; [Paton, Joanne] Univ Plymouth, Peninsula Clin Trials Unit, Plymouth, Devon, England; [Kerr, Graham] Queensland Univ Technol, Inst Hlth &amp; Biomed Innovat, Kelvin Grove Campus, Brisbane, Qld, Australia; [Rome, Keith] Auckland Univ Technol, Hlth &amp; Rehabil Res Inst, Auckland, New Zealand Hatton, A.L., School of Health and Rehabilitation Sciences, University of Queensland, Brisbane, QLD, Australia; Gane, E.M., School of Health and Rehabilitation Sciences, University of Queensland, Brisbane, QLD, Australia; Maharaj, J.N., School of Human Movement and Nutrition Sciences, University of Queensland, Brisbane, QLD, Australia; Burns, J., Faculty of Health Sciences, University of Sydney, Sydney, NSW, Australia; Paton, J., Peninsula Clinical Trials Unit, University of Plymouth, Plymouth, United Kingdom; Kerr, G., Institute of Health and Biomedical Innovation, Queensland University of Technology, Kelvin Grove Campus, Brisbane, QLD, Australia; Rome, K., Health and Rehabilitation Research Institute, Auckland University of Technology, Auckland, New Zealand"/>
    <n v="1"/>
    <s v="Hatton, Anna L., Gane, Elise M., Maharaj, Jayishni N., Burns, Joshua, Paton, Joanne, Kerr, Graham, Rome, Keith,"/>
    <s v="Hatton, AL (corresponding author), Univ Queensland, Sch Hlth &amp; Rehabil Sci, Brisbane, Qld, Australia."/>
    <m/>
    <s v="No"/>
    <s v="BMJ Open"/>
    <x v="2"/>
    <s v="BMJ"/>
    <x v="0"/>
    <s v="journal-article"/>
    <b v="1"/>
    <s v="publishedVersion"/>
    <s v="publisher"/>
    <s v="Yes"/>
    <s v="europepmc.org eprints.qut.edu.au research-repository.griffith.edu.au pearl.plymouth.ac.uk "/>
    <n v="4"/>
    <x v="0"/>
    <b v="1"/>
    <s v="2044-6055 "/>
    <s v="Yes"/>
    <s v="None"/>
    <s v="Yes"/>
    <s v="None"/>
    <s v="https://v2.sherpa.ac.uk/id/publication/17945"/>
    <n v="1"/>
    <n v="1"/>
    <s v="https://doi.org/10.1136/bmjopen-2018-026240"/>
    <s v="Yes"/>
    <s v="Yes"/>
    <s v="Yes"/>
    <s v="GBP"/>
    <n v="1350"/>
    <s v="USD"/>
    <n v="1905"/>
    <n v="1905"/>
    <n v="3.55"/>
    <n v="0"/>
    <n v="0"/>
    <n v="4"/>
    <s v="http://www.altmetric.com/details.php?citation_id=64569549"/>
    <s v="Diabetes Australia Research Program General Grant [Y17G-HATA]; Diabetes Australia: Y17G-HATA"/>
    <s v="Diabetes Australia"/>
    <s v="General &amp; Internal Medicine"/>
    <s v="General Medicine"/>
    <b v="0"/>
    <s v="No"/>
    <x v="1"/>
    <x v="0"/>
    <x v="0"/>
  </r>
  <r>
    <s v="10.1136/bmjopen-2018-026026"/>
    <s v="oa journal (via doaj)"/>
    <m/>
    <x v="0"/>
    <s v="Geographical and population disparities in timely access to prehospital and advanced level emergency care in New Zealand: a cross-sectional study"/>
    <s v="Lilley, Rebbecca; de Graaf, Brandon; Kool, Bridget; Davie, Gabrielle; Reid, Papaarangi; Dicker, Bridget; Civil, Ian; Ameratunga, Shanthi; Branas, Charles"/>
    <n v="9"/>
    <s v="No"/>
    <s v="[Lilley, Rebbecca; de Graaf, Brandon; Davie, Gabrielle] Univ Otago, Dept Prevent &amp; Social Med, Div Hlth Sci, Dunedin, New Zealand; [Kool, Bridget; Ameratunga, Shanthi] Univ Auckland, Sect Epidemiol &amp; Biostat, Auckland, New Zealand; [Reid, Papaarangi] Univ Auckland, Te Kupenga Hauora Maori, Auckland, New Zealand; [Dicker, Bridget] Auckland Univ Technol, Dept Paramed, Auckland, New Zealand; [Civil, Ian] Univ Auckland, Dept Surg, Auckland, New Zealand; [Civil, Ian] Auckland City Hosp, Trauma &amp; Vasc Surg, Auckland, New Zealand; [Branas, Charles] Columbia Univ, Dept Epidemiol, New York, NY USA Lilley, R., Department of Preventive and Social Medicine, Division of Health Sciences, University of Otago, Dunedin, New Zealand; De Graaf, B., Department of Preventive and Social Medicine, Division of Health Sciences, University of Otago, Dunedin, New Zealand; Kool, B., Section of Epidemiology and Biostatistics, University of Auckland, Auckland, New Zealand; Davie, G., Department of Preventive and Social Medicine, Division of Health Sciences, University of Otago, Dunedin, New Zealand; Reid, P., Te Kupenga Hauora Ma ori, University of Auckland, Auckland, New Zealand; Dicker, B., Department of Paramedicine, Auckland University of Technology, Auckland, New Zealand, St Johns, Auckland, New Zealand; Civil, I., Department of Surgery, University of Auckland, Auckland, New Zealand, Trauma and Vascular Surgery, Auckland City Hospital, Auckland, New Zealand; Ameratunga, S., Section of Epidemiology and Biostatistics, University of Auckland, Auckland, New Zealand; Branas, C., Department of Epidemiology, Columbia University, New York city, NY, United States"/>
    <n v="1"/>
    <s v="Lilley, Rebbecca, de Graaf, Brandon, Davie, Gabrielle, Kool, Bridget, Ameratunga, Shanthi, Reid, Papaarangi, Dicker, Bridget"/>
    <s v="Lilley, R (corresponding author), Univ Otago, Dept Prevent &amp; Social Med, Div Hlth Sci, Dunedin, New Zealand."/>
    <m/>
    <s v="No"/>
    <s v="BMJ Open"/>
    <x v="2"/>
    <s v="BMJ"/>
    <x v="0"/>
    <s v="journal-article"/>
    <b v="1"/>
    <s v="publishedVersion"/>
    <s v="publisher"/>
    <s v="Yes"/>
    <s v="europepmc.org openrepository.aut.ac.nz "/>
    <n v="2"/>
    <x v="0"/>
    <b v="1"/>
    <s v="2044-6055 "/>
    <s v="Yes"/>
    <s v="None"/>
    <s v="Yes"/>
    <s v="None"/>
    <s v="https://v2.sherpa.ac.uk/id/publication/17945"/>
    <n v="4"/>
    <n v="5"/>
    <s v="https://doi.org/10.1136/bmjopen-2018-026026"/>
    <s v="Yes"/>
    <s v="Yes"/>
    <s v="Yes"/>
    <s v="GBP"/>
    <n v="1350"/>
    <s v="USD"/>
    <n v="1905"/>
    <n v="1905"/>
    <n v="0.75"/>
    <n v="0"/>
    <n v="0"/>
    <n v="3"/>
    <s v="http://www.altmetric.com/details.php?citation_id=64068098"/>
    <s v="Health Research Council of New Zealand (HRC)Health Research Council of New Zealand [15/186]; Health Research Council of New Zealand, HRC: HRC Grant 15/186"/>
    <s v="Health Research Council of New Zealand"/>
    <s v="General &amp; Internal Medicine"/>
    <s v="General Medicine"/>
    <b v="1"/>
    <s v="Yes"/>
    <x v="0"/>
    <x v="0"/>
    <x v="0"/>
  </r>
  <r>
    <s v="10.1519/JPT.0000000000000160"/>
    <s v="oa repository (via OAI-PMH doi match)"/>
    <m/>
    <x v="5"/>
    <s v="Gait Speed Characteristics and Their Spatiotemporal Determinants in Nursing Home Residents: A Cross-Sectional Study"/>
    <s v="Fien, Samantha; Henwood, Timothy; Climstein, Mike; Rathbone, Evelyne; Keogh, Justin William Leslie"/>
    <n v="5"/>
    <s v="No"/>
    <s v="[Fien, Samantha; Henwood, Timothy; Rathbone, Evelyne; Keogh, Justin William Leslie] Bond Univ, Fac Hlth Sci &amp; Med, Robina, Qld 4229, Australia; [Henwood, Timothy] Southern Cross Care, North Plympton, Australia; [Climstein, Mike] Univ Sydney, Exercise Hlth &amp; Performance Fac, Res Grp, Sydney, NSW, Australia; [Climstein, Mike] Bond Univ, Fac Hlth Sci, Water Based Res Unit, Gold Coast, Australia; [Keogh, Justin William Leslie] AUT Univ, Human Potential Ctr, Auckland, New Zealand; [Keogh, Justin William Leslie] Univ Sunshine Coast, Fac Sci Hlth Educ &amp; Engn, Cluster Hlth Improvement, Sippy Downs, Qld, Australia Fien, S., Faculty of Health Science and Medicine, Bond University, Robina, Australia; Henwood, T., Faculty of Health Science and Medicine, Bond University, Robina, Australia, Southern Cross Care, North Plympton, Australia; Climstein, M., Exercise, Health and Performance Faculty Research Group, University of Sydney, Sydney, Australia, Water-Based Research Unit, Faculty of Health Sciences, Bond University, Gold Coast, Australia; Rathbone, E., Faculty of Health Science and Medicine, Bond University, Robina, Australia; Keogh, J.W.L., Faculty of Health Science and Medicine, Bond University, Robina, Australia, Human Potential Centre, AUT UniversityAuckland, New Zealand, Cluster for Health Improvement, Faculty of Science, Health, Education and Engineering, University of the Sunshine Coast, Sippy Downs, Australia"/>
    <n v="1"/>
    <s v="Fien, Samantha, Henwood, Timothy, Rathbone, Evelyne, Keogh, Justin William Leslie, Climstein, Mike"/>
    <s v="Fien, S (corresponding author), Bond Univ, Fac Hlth Sci &amp; Med, Robina, Qld 4229, Australia."/>
    <m/>
    <s v="No"/>
    <s v="Journal of Geriatric Physical Therapy"/>
    <x v="3"/>
    <s v="Ovid Technologies (Wolters Kluwer Health)"/>
    <x v="0"/>
    <s v="journal-article"/>
    <b v="0"/>
    <s v="submittedVersion"/>
    <s v="repository"/>
    <s v="Yes"/>
    <s v="https "/>
    <n v="1"/>
    <x v="0"/>
    <b v="0"/>
    <s v="1539-8412 "/>
    <s v="No"/>
    <m/>
    <s v="No"/>
    <m/>
    <s v="https://v2.sherpa.ac.uk/id/publication/29592"/>
    <n v="2"/>
    <n v="2"/>
    <s v="https://pure.bond.edu.au/ws/files/32522547/AM_Gait_speed_characteristics_and_Its_spatiotemporal_determinants_in_nursing_home_residents.pdf"/>
    <s v="Yes"/>
    <s v="Yes"/>
    <m/>
    <m/>
    <m/>
    <m/>
    <m/>
    <m/>
    <n v="1.6"/>
    <n v="0"/>
    <n v="0"/>
    <n v="2"/>
    <s v="http://www.altmetric.com/details.php?citation_id=64016477"/>
    <m/>
    <m/>
    <s v="Geriatrics &amp; Gerontology; Rehabilitation"/>
    <s v="Rehabilitation; Geriatrics and Gerontology"/>
    <b v="0"/>
    <s v="No"/>
    <x v="1"/>
    <x v="0"/>
    <x v="5"/>
  </r>
  <r>
    <s v="10.1519/JSC.0000000000002808"/>
    <m/>
    <m/>
    <x v="1"/>
    <s v="Relationship Between Body Mass, Peak Power, and Power-to-Body Mass Ratio on Sprint Velocity and Momentum in High-School Football Players"/>
    <s v="Jalilvand, Farzad; Banoocy, Norbert K.; Rumpf, Michael C.; Lockie, Robert G."/>
    <n v="4"/>
    <s v="No"/>
    <s v="[Jalilvand, Farzad] Calif State Univ Northridge, Dept Kinesiol, Northridge, CA 91330 USA; [Jalilvand, Farzad] Granada Hills Charter High Sch, Athlet Dept, Granada Hills, CA USA; [Banoocy, Norbert K.] Edith Cowan Univ, Sch Med &amp; Hlth Sci, Perth, WA, Australia; [Rumpf, Michael C.] AUT Univ, Sport Performance Res Inst New Zealand, Auckland, New Zealand; [Rumpf, Michael C.] Footballsci Net, Rodermark, Germany; [Lockie, Robert G.] Calif State Univ Fullerton, Ctr Sport Performance, Dept Kinesiol, Fullerton, CA 92634 USA Jalilvand, F., Department of Kinesiology, California State University, Northridge, CA, United States, Athletics Department, Granada Hills Charter High School, Granada HillsCA; Banoocy, N.K., School of Medical and Health Sciences, Edith Cowan University, Perth, Australia; Rumpf, M.C., Sport Performance Research Institute New Zealand, AUT UniversityAuckland, New Zealand, Footballscience.net, Rödermark, Germany, Germany; Lockie, R.G., Department of Kinesiology, Center for Sport Performance, California State University, Fullerton, United States"/>
    <n v="1"/>
    <s v="Jalilvand, Farzad, Banoocy, Norbert K., Rumpf, Michael C."/>
    <s v="Jalilvand, F (corresponding author), Calif State Univ Northridge, Dept Kinesiol, Northridge, CA 91330 USA.; Jalilvand, F (corresponding author), Granada Hills Charter High Sch, Athlet Dept, Granada Hills, CA USA."/>
    <m/>
    <s v="No"/>
    <s v="Journal of Strength and Conditioning Research"/>
    <x v="4"/>
    <s v="Ovid Technologies (Wolters Kluwer Health)"/>
    <x v="1"/>
    <s v="journal-article"/>
    <b v="0"/>
    <m/>
    <m/>
    <s v="No"/>
    <m/>
    <n v="0"/>
    <x v="0"/>
    <b v="0"/>
    <s v="1064-8011 1533-4287 "/>
    <s v="No"/>
    <m/>
    <s v="No"/>
    <m/>
    <s v="https://v2.sherpa.ac.uk/id/publication/8953"/>
    <n v="3"/>
    <n v="6"/>
    <m/>
    <s v="Yes"/>
    <s v="Yes"/>
    <m/>
    <m/>
    <m/>
    <m/>
    <m/>
    <m/>
    <n v="1.75"/>
    <n v="0"/>
    <n v="0"/>
    <n v="3"/>
    <s v="http://www.altmetric.com/details.php?citation_id=46744518"/>
    <m/>
    <m/>
    <s v="Sport Sciences"/>
    <s v="Physical Therapy;  Sports Therapy and Rehabilitation; Orthopedics and Sports Medicine; General Medicine"/>
    <b v="0"/>
    <s v="No"/>
    <x v="1"/>
    <x v="1"/>
    <x v="1"/>
  </r>
  <r>
    <s v="10.1007/s40279-019-01073-1"/>
    <m/>
    <m/>
    <x v="1"/>
    <s v="When Jump Height is not a Good Indicator of Lower Limb Maximal Power Output: Theoretical Demonstration, Experimental Evidence and Practical Solutions"/>
    <s v="Morin, Jean-Benoit; Jiménez-Reyes, Pedro; Brughelli, Matt; Samozino, Pierre"/>
    <n v="4"/>
    <s v="No"/>
    <s v="[Morin, Jean-Benoit] Univ Cote Azur, LAMHESS, Nice, France; [Jimenez-Reyes, Pedro] Rey Juan Carlos Univ, Ctr Sport Studies, Madrid, Spain; [Morin, Jean-Benoit; Brughelli, Matt] Auckland Univ Technol, Sports Performance Res Inst New Zealand, Auckland, New Zealand; [Samozino, Pierre] Univ Savoie Mt Blanc, Lab Interuniv Biol Motr, EA 7424, Chambery, France Morin, J.-B., Université Côte d'Azur, LAMHESS, Nice, France, Sports Performance Research Institute New Zealand, Auckland University of Technology, Auckland, New Zealand; Jiménez-Reyes, P., Centre for Sport Studies, Rey Juan Carlos University, Madrid, Spain; Brughelli, M., Sports Performance Research Institute New Zealand, Auckland University of Technology, Auckland, New Zealand; Samozino, P., Univ Savoie Mont Blanc, Laboratoire Interuniversitaire de Biologie de la Motricité, EA 7424, Chambéry, France"/>
    <n v="1"/>
    <s v="Morin, Jean-Benoit, Jimenez-Reyes, Pedro, Brughelli, Matt"/>
    <s v="Morin, JB (corresponding author), Univ Cote Azur, LAMHESS, Nice, France.; Morin, JB (corresponding author), Auckland Univ Technol, Sports Performance Res Inst New Zealand, Auckland, New Zealand."/>
    <s v="Morin, JB"/>
    <s v="Yes"/>
    <s v="Sports Medicine"/>
    <x v="2"/>
    <s v="Springer Science and Business Media LLC"/>
    <x v="1"/>
    <s v="journal-article"/>
    <b v="0"/>
    <m/>
    <m/>
    <s v="No"/>
    <m/>
    <n v="0"/>
    <x v="0"/>
    <b v="0"/>
    <s v="0112-1642 1179-2035 "/>
    <s v="Yes"/>
    <s v="12 months"/>
    <s v="No"/>
    <m/>
    <s v="https://v2.sherpa.ac.uk/id/publication/18279"/>
    <n v="15"/>
    <n v="17"/>
    <m/>
    <s v="Yes"/>
    <s v="Yes"/>
    <m/>
    <m/>
    <m/>
    <s v="USD"/>
    <n v="3000"/>
    <n v="3000"/>
    <n v="114.25"/>
    <n v="0"/>
    <n v="0"/>
    <n v="175"/>
    <s v="http://www.altmetric.com/details.php?citation_id=56019609"/>
    <m/>
    <m/>
    <s v="Sport Sciences"/>
    <s v="Physical Therapy;  Sports Therapy and Rehabilitation; Orthopedics and Sports Medicine"/>
    <b v="0"/>
    <s v="No"/>
    <x v="1"/>
    <x v="1"/>
    <x v="1"/>
  </r>
  <r>
    <s v="10.1109/TII.2019.2908665"/>
    <m/>
    <m/>
    <x v="1"/>
    <s v="A Survey of Static Formal Methods for Building Dependable Industrial Automation Systems"/>
    <s v="Sinha, Roopak; Patil, Sandeep; Gomes, Luis; Vyatkin, Valeriy"/>
    <n v="4"/>
    <s v="No"/>
    <s v="[Sinha, Roopak] Auckland Univ Technol, Dept IT &amp; Software Engn, Auckland 1010, New Zealand; [Patil, Sandeep; Vyatkin, Valeriy] Lulea Univ Technol, Dept Comp Sci Elect &amp; Space Engn, S-97187 Lulea, Sweden; [Gomes, Luis] NOVA Univ Lisbon, NOVA Sch Sci &amp; Technol, Elect &amp; Comp Engn Dept, Lisbon, Portugal; [Gomes, Luis] Univ Nova Lisboa, Ctr Technol &amp; Syst, P-2829517 Caparica, Portugal; [Vyatkin, Valeriy] ITMO Univ, Comp Technol Int Lab, St Petersburg 197101, Russia; [Vyatkin, Valeriy] Aalto Univ, Dept Elect Engn Automat, Aalto 00076, Finland Sinha, R., Department of IT and Software Engineering, Auckland University of Technology, Auckland, 1010, New Zealand; Patil, S., Department of Computer Science, Electrical and Space Engineering, Lulea University of Technology, Lulea, 97187, Sweden; Gomes, L., Electrical and Computer Engineering Department, NOVA School of Science and Technology, NOVA University of Lisbon, Portugal, Centre of Technology and Systems, UNINOVA, Caparica, 2829-517, Portugal; Vyatkin, V., Department of Computer Science, Electrical and Space Engineering, Lulea University of Technology, Lulea, 97187, Sweden, Computer Technologies International Laboratory, ITMO University, Saint Petersburg, 197101, Russian Federation, Department of Electrical Engineering in Automation, Aalto University, Aalto, 00076, Finland"/>
    <n v="1"/>
    <s v="Sinha, Roopak"/>
    <s v="Sinha, R (corresponding author), Auckland Univ Technol, Dept IT &amp; Software Engn, Auckland 1010, New Zealand."/>
    <s v="Sinha, R"/>
    <s v="Yes"/>
    <s v="IEEE Transactions on Industrial Informatics"/>
    <x v="2"/>
    <s v="Institute of Electrical and Electronics Engineers (IEEE)"/>
    <x v="1"/>
    <s v="journal-article"/>
    <b v="0"/>
    <m/>
    <m/>
    <s v="No"/>
    <m/>
    <n v="0"/>
    <x v="0"/>
    <b v="0"/>
    <s v="1551-3203 1941-0050 "/>
    <s v="Yes"/>
    <s v="None"/>
    <s v="No"/>
    <m/>
    <s v="https://v2.sherpa.ac.uk/id/publication/3476"/>
    <n v="6"/>
    <n v="8"/>
    <m/>
    <s v="Yes"/>
    <s v="Yes"/>
    <m/>
    <m/>
    <m/>
    <s v="USD"/>
    <n v="2045"/>
    <n v="2045"/>
    <n v="0"/>
    <n v="0"/>
    <n v="0"/>
    <n v="0"/>
    <m/>
    <m/>
    <m/>
    <s v="Automation &amp; Control Systems; Computer Science; Engineering"/>
    <s v="Control and Systems Engineering; Electrical and Electronic Engineering; Information Systems; Computer Science Applications"/>
    <b v="0"/>
    <s v="No"/>
    <x v="1"/>
    <x v="1"/>
    <x v="1"/>
  </r>
  <r>
    <s v="10.1519/JSC.0000000000002535"/>
    <m/>
    <m/>
    <x v="1"/>
    <s v="Biomechanical, Anthropometric, and Psychological Determinants of Barbell Back Squat Strength"/>
    <s v="Vigotsky, Andrew D.; Bryanton, Megan A.; Nuckols, Greg; Beardsley, Chris; Contreras, Bret; Evans, Jessica; Schoenfeld, Brad J."/>
    <n v="7"/>
    <s v="No"/>
    <s v="[Vigotsky, Andrew D.] Northwestern Univ, Dept Biomed Engn, Evanston, IL 60208 USA; [Bryanton, Megan A.] Univ Ottawa, Sch Human Kinet, Ottawa, ON, Canada; [Nuckols, Greg] Harding Univ, Exercise &amp; Sport Sci Dept, Searcy, AR USA; [Beardsley, Chris] Strength &amp; Conditioning Res Ltd, London, England; [Contreras, Bret] Auckland Univ Technol, Sch Sport &amp; Recreat, Auckland, New Zealand; [Evans, Jessica] Rocky Mt Univ, Provo, UT USA; [Schoenfeld, Brad J.] Lehman Coll, Hlth Sci Dept, Bronx, NY USA Vigotsky, A.D., Department of Biomedical Engineering, Northwestern University, Evanston, IL, United States; Bryanton, M.A., School of Human Kinetics, University of Ottawa, ON, Ottawa, Canada; Nuckols, G., Exercise &amp; Sport Sciences Department, Harding University, Searcy, AR, United States; Beardsley, C., Strength and Conditioning Research Limited, London, United Kingdom; Contreras, B., School of Sport and Recreation, Auckland University of TechnologyAuckland, New Zealand; Evans, J., Rocky Mountain University, Provo, UT, United States; Schoenfeld, B.J., Health Sciences Department, Lehman College, Bronx, NY, United States"/>
    <n v="1"/>
    <s v="Vigotsky, Andrew D., Bryanton, Megan A., Nuckols, Greg, Beardsley, Chris, Contreras, Bret"/>
    <s v="Vigotsky, AD (corresponding author), Northwestern Univ, Dept Biomed Engn, Evanston, IL 60208 USA."/>
    <m/>
    <s v="No"/>
    <s v="Journal of Strength and Conditioning Research"/>
    <x v="4"/>
    <s v="Ovid Technologies (Wolters Kluwer Health)"/>
    <x v="1"/>
    <s v="journal-article"/>
    <b v="0"/>
    <m/>
    <m/>
    <s v="No"/>
    <m/>
    <n v="0"/>
    <x v="0"/>
    <b v="0"/>
    <s v="1064-8011 1533-4287 "/>
    <s v="No"/>
    <m/>
    <s v="No"/>
    <m/>
    <s v="https://v2.sherpa.ac.uk/id/publication/8953"/>
    <n v="7"/>
    <n v="4"/>
    <m/>
    <s v="Yes"/>
    <s v="Yes"/>
    <m/>
    <m/>
    <m/>
    <m/>
    <m/>
    <m/>
    <n v="30.1"/>
    <n v="0"/>
    <n v="0"/>
    <n v="47"/>
    <s v="http://www.altmetric.com/details.php?citation_id=33812355"/>
    <m/>
    <m/>
    <s v="Sport Sciences"/>
    <s v="Physical Therapy;  Sports Therapy and Rehabilitation; Orthopedics and Sports Medicine; General Medicine"/>
    <b v="0"/>
    <s v="No"/>
    <x v="1"/>
    <x v="1"/>
    <x v="1"/>
  </r>
  <r>
    <s v="10.1007/s00192-018-3693-4"/>
    <m/>
    <m/>
    <x v="1"/>
    <s v="In vivo assessment of the levator ani muscles using shear wave elastography: a feasibility study in women"/>
    <s v="Gachon, Bertrand; Nordez, Antoine; Pierre, Fabrice; Fradet, Laetitia; Fritel, Xavier; Desseauve, David"/>
    <n v="6"/>
    <s v="No"/>
    <s v="[Gachon, Bertrand; Pierre, Fabrice; Fritel, Xavier; Desseauve, David] La Miletrie Univ Hosp, Dept Obstet &amp; Gynecol, 2 Rue Miletrie CS90577, F-86021 Poitiers, France; [Nordez, Antoine] Univ Nantes, Fac Sport Sci, Lab Movement, Interact,Performance EA 4334, Nantes, France; [Nordez, Antoine] Auckland Univ Technol, Hlth &amp; Rehabil Res Inst, Fac Hlth &amp; Environm Sci, Auckland, New Zealand; [Fradet, Laetitia] Poitiers Univ ENSMA, Inst PPrime RoBioSS Unit, CNRS, UPR 3346, Futuroscope, France; [Fritel, Xavier] Univ Paris Sud, Ctr Res Epidemiol &amp; Populat Hlth CESP, Gender Sexual &amp; Hlth Team, INSERM,U1018,UMRS 1018, Orsay, France; [Fritel, Xavier] La Miletrie Univ Hosp, INSERM, CIC P 1402, Poitiers, France Gachon, B., Department of Obstetrics and Gynecology, La Miletrie University Hospital, 2 rue de la Miletrie CS90577, Poitiers Cedex, 86021, France; Nordez, A., Laboratory &quot;Movement, Interactions, Performance&quot; (EA 4334), Faculty of Sport Sciences, University of Nantes, Nantes, France, Health and Rehabilitation Research Institute, Faculty of Health and Environmental Sciences, Auckland University of Technology, Auckland, New Zealand; Pierre, F., Department of Obstetrics and Gynecology, La Miletrie University Hospital, 2 rue de la Miletrie CS90577, Poitiers Cedex, 86021, France; Fradet, L., Institut PPrime RoBioSS Unit, Poitiers University ENSMA, CNRS UPR 3346, Futuroscope, France; Fritel, X., Department of Obstetrics and Gynecology, La Miletrie University Hospital, 2 rue de la Miletrie CS90577, Poitiers Cedex, 86021, France, INSERM, Center for Research in Epidemiology and Population Health (CESP), U1018, Gender, Sexuality and Health Team, Univ Paris-Sud, UMRS 1018, Orsay, France, INSERM CIC-P 1402, La Miletrie University Hospital, Poitiers, France; Desseauve, D., Department of Obstetrics and Gynecology, La Miletrie University Hospital, 2 rue de la Miletrie CS90577, Poitiers Cedex, 86021, France"/>
    <n v="1"/>
    <s v="Gachon, Bertrand, Pierre, Fabrice, Fritel, Xavier, Desseauve, David, Nordez, Antoine"/>
    <s v="Gachon, B (corresponding author), La Miletrie Univ Hosp, Dept Obstet &amp; Gynecol, 2 Rue Miletrie CS90577, F-86021 Poitiers, France."/>
    <m/>
    <s v="No"/>
    <s v="International Urogynecology Journal"/>
    <x v="4"/>
    <s v="Springer Science and Business Media LLC"/>
    <x v="1"/>
    <s v="journal-article"/>
    <b v="0"/>
    <m/>
    <m/>
    <s v="No"/>
    <m/>
    <n v="0"/>
    <x v="0"/>
    <b v="0"/>
    <s v="0937-3462 1433-3023 "/>
    <s v="Yes"/>
    <s v="12 months"/>
    <s v="No"/>
    <m/>
    <s v="https://v2.sherpa.ac.uk/id/publication/13446"/>
    <n v="8"/>
    <n v="9"/>
    <m/>
    <s v="Yes"/>
    <s v="Yes"/>
    <m/>
    <m/>
    <m/>
    <s v="USD"/>
    <n v="3000"/>
    <n v="3000"/>
    <n v="0"/>
    <n v="0"/>
    <n v="0"/>
    <n v="0"/>
    <m/>
    <m/>
    <m/>
    <s v="Obstetrics &amp; Gynecology; Urology &amp; Nephrology"/>
    <s v="Obstetrics and Gynaecology; Urology"/>
    <b v="0"/>
    <s v="No"/>
    <x v="1"/>
    <x v="1"/>
    <x v="1"/>
  </r>
  <r>
    <s v="10.1051/0004-6361/201935697"/>
    <s v="open (via crossref license)"/>
    <m/>
    <x v="2"/>
    <s v="Gamma-ray emission in radio galaxies under the VLBI scope"/>
    <s v="Angioni, R.; Ros, E.; Kadler, M.; Ojha, R.; Müller, C.; Edwards, P. G.; Burd, P. R.; Carpenter, B.; Dutka, M. S.; Gulyaev, S.; Hase, H.; Horiuchi, S.; Krauß, F.; Lovell, J. E. J.; Natusch, T.; Phillips, C.; Plötz, C.; Quick, J. F. H.; Rösch, F.; Schulz, R.; Stevens, J."/>
    <n v="25"/>
    <s v="Yes"/>
    <s v="[Angioni, R.; Ros, E.; Mueller, C.; Zensus, J. A.] Max Planck Inst Radioastron, Hugel 69, D-53121 Bonn, Germany; [Angioni, R.; Kadler, M.; Burd, P. R.; Roesch, F.; Schulz, R.] Univ Wilrzburg, Inst Theoret Phys &amp; Astrophys, Emil Fischer Str 31, D-97074 Wurzburg, Germany; [Ojha, R.; Carpenter, B.; Dutka, M. S.] NASA, Goddard Space Flight Ctr, Code 916, Greenbelt, MD 20771 USA; [Ojha, R.; Carpenter, B.] Catholic Univ Amer, Washington, DC 20064 USA; [Ojha, R.; Carpenter, B.] Univ Maryland Baltimore Cty, 1000 Hilltop Cir, Baltimore, MD 21250 USA; [Mueller, C.] Radboud Univ Nijmegen, Dept Astrophys IMAPP, POB 9010, NL-6500 GL Nijmegen, Netherlands; [Edwards, P. G.; Phillips, C.; Stevens, J.; Tzioumis, A. K.] CSIRO Astron &amp; Space Sci, POB 76, Epping, NSW 1710, Australia; [Dutka, M. S.] Wyle Sci Technol &amp; Engn Grp, Greenbelt, MD 20771 USA; [Gulyaev, S.; Natusch, T.; Weston, S.] AUT Univ, Inst Radio Astron &amp; Space Res, Auckland 1010, New Zealand; [Hase, H.; Ploetz, C.] Bundesamt Kartog &amp; Geodasie, D-93444 Bad Kotzting, Germany; [Horiuchi, S.] CSIRO Astron &amp; Space Sci, Canberra Deep Space Commun Complex,POB 1035, Tuggeranong, ACT 2901, Australia; [Krauss, F.] Univ Amsterdam, GRAPPA, Sci Pk 904, NL-1098 XH Amsterdam, Netherlands; [Krauss, F.] Univ Amsterdam, Anton Pannekoek Inst Astron, Sci Pk 904, NL-1098 XH Amsterdam, Netherlands; [Lovell, E. J.] Univ Tasmania, Sch Math &amp; Phys, Private Bag 37, Hobart, Tas 7001, Australia; [Quick, J. F. H.] Hartebeesthoek Radio Astron Observ, POB 443, ZA-1740 Krugersdorp, South Africa; [Schulz, R.] Netherlands Inst Radio Astron, ASTRON, Postbus 2, NL-7990 AA Dwingeloo, Netherlands; [Schulz, R.; Wilms, J.] Univ Erlangen Ntirnberg, Dr Remeis Sternwarte &amp; ECAP, Sternwartstr 7, D-96049 Bamberg, Germany Angioni, R., Max-Planck-Institut für Radioastronomie, Auf dem Hügel 69, Bonn, 53121, Germany, Institut für Theoretische Physik und Astrophysik, Universität Würzburg, Emil-Fischer-Str. 31, Würzburg, 97074, Germany; Ros, E., Max-Planck-Institut für Radioastronomie, Auf dem Hügel 69, Bonn, 53121, Germany; Kadler, M., Institut für Theoretische Physik und Astrophysik, Universität Würzburg, Emil-Fischer-Str. 31, Würzburg, 97074, Germany; Ojha, R., NASA Goddard Space Flight Center, Greenbelt, MD  20771, United States, Catholic University of America, Washington, DC  20064, United States, University of Maryland, Baltimore County, 1000 Hilltop Cir, Baltimore, MD  21250, United States; Müller, C., Max-Planck-Institut für Radioastronomie, Auf dem Hügel 69, Bonn, 53121, Germany, Department of Astrophysics/IMAPP, Radboud University Nijmegen, PO Box 9010, Nijmegen, 6500 GL, Netherlands; Edwards, P.G., CSIRO Astronomy and Space Science, PO Box 76, Epping, NSW  1710, Australia; Burd, P.R., Institut für Theoretische Physik und Astrophysik, Universität Würzburg, Emil-Fischer-Str. 31, Würzburg, 97074, Germany; Carpenter, B., NASA Goddard Space Flight Center, Greenbelt, MD  20771, United States, Catholic University of America, Washington, DC  20064, United States, University of Maryland, Baltimore County, 1000 Hilltop Cir, Baltimore, MD  21250, United States; Dutka, M.S., NASA Goddard Space Flight Center, Greenbelt, MD  20771, United States, Wyle Science, Technology and Engineering Group, Greenbelt, MD  20771, United States; Gulyaev, S., Institute for Radio Astronomy and Space Research, AUT University, Auckland, 1010, New Zealand; Hase, H., Bundesamt für Kartographie und Geodäsie, Bad Kötzting, 93444, Germany; Horiuchi, S., CSIRO Astronomy and Space Science, Canberra Deep Space Communications Complex, PO Box 1035, Tuggeranong, ACT  2901, Australia; Krauß, F., GRAPPA and Anton Pannekoek Institute for Astronomy, University of Amsterdam, Science Park 904, Amsterdam, 1098 XH, Netherlands; Lovell, J.E.J., School of Mathematics and Physics, University of Tasmania, Private Bag 37, Hobart, TAS  7001, Australia; Natusch, T., Institute for Radio Astronomy and Space Research, AUT University, Auckland, 1010, New Zealand; Phillips, C., CSIRO Astronomy and Space Science, PO Box 76, Epping, NSW  1710, Australia; Plötz, C., Bundesamt für Kartographie und Geodäsie, Bad Kötzting, 93444, Germany; Quick, J.F.H., Hartebeesthoek Radio Astronomy Observatory, PO Box 443, Krugersdorp, 1740, South Africa; Rösch, F., Institut für Theoretische Physik und Astrophysik, Universität Würzburg, Emil-Fischer-Str. 31, Würzburg, 97074, Germany; Schulz, R., Institut für Theoretische Physik und Astrophysik, Universität Würzburg, Emil-Fischer-Str. 31, Würzburg, 97074, Germany, ASTRON, Netherlands Institute for Radio Astronomy, Post-bus 2, Dwingeloo, 7990 AA, Netherlands, Dr. Remeis-Sternwarte and ECAP, Universität Erlangen-Nürnberg, Sternwartstraße 7, Bamberg, 96049, Germany; Stevens, J., CSIRO Astronomy and Space Science, PO Box 76, Epping, NSW  1710, Australia; Tzioumis, A.K., CSIRO Astronomy and Space Science, PO Box 76, Epping, NSW  1710, Australia; Weston, S., Institute for Radio Astronomy and Space Research, AUT University, Auckland, 1010, New Zealand; Wilms, J., Dr. Remeis-Sternwarte and ECAP, Universität Erlangen-Nürnberg, Sternwartstraße 7, Bamberg, 96049, Germany; Zensus, J.A., Max-Planck-Institut für Radioastronomie, Auf dem Hügel 69, Bonn, 53121, Germany"/>
    <n v="1"/>
    <s v="Angioni, R., Ros, E., Mueller, C., Zensus, J. A., Kadler, M., Burd, P. R., Roesch, F., Schulz, R., Ojha, R., Carpenter, B., Dutka, M. S., Edwards, P. G., Phillips, C., Stevens, J., Tzioumis, A. K., Gulyaev, S., Natusch, T., Weston, S."/>
    <s v="Angioni, R (corresponding author), Max Planck Inst Radioastron, Hugel 69, D-53121 Bonn, Germany.; Angioni, R (corresponding author), Univ Wilrzburg, Inst Theoret Phys &amp; Astrophys, Emil Fischer Str 31, D-97074 Wurzburg, Germany."/>
    <m/>
    <s v="No"/>
    <s v="Astronomy &amp; Astrophysics"/>
    <x v="2"/>
    <s v="EDP Sciences"/>
    <x v="0"/>
    <s v="journal-article"/>
    <b v="0"/>
    <s v="publishedVersion"/>
    <s v="publisher"/>
    <s v="Yes"/>
    <s v="arXiv.org edpsciences.org mdsoar.org "/>
    <n v="3"/>
    <x v="0"/>
    <b v="0"/>
    <s v="0004-6361 1432-0746 "/>
    <s v="Yes"/>
    <s v="None"/>
    <s v="Yes"/>
    <s v="None"/>
    <s v="https://v2.sherpa.ac.uk/id/publication/11142"/>
    <n v="3"/>
    <n v="5"/>
    <s v="https://www.aanda.org/articles/aa/pdf/2019/07/aa35697-19.pdf"/>
    <s v="Yes"/>
    <s v="Yes"/>
    <m/>
    <m/>
    <m/>
    <m/>
    <m/>
    <m/>
    <n v="8.33"/>
    <n v="0"/>
    <n v="0"/>
    <n v="2"/>
    <s v="http://www.altmetric.com/details.php?citation_id=62475068"/>
    <s v="ERCEuropean Research Council (ERC)European Commission [610058]; European Research Council under the European Union's Seventh Framework Programme (FP/2007-2013)/ERC Advanced Grant [RADIOLIFE-320745]; National Aeronautics and Space Administration in the United States; Department of Energy in the United StatesUnited States Department of Energy (DOE); Commissariat a l'Energie Atomique in France; Centre National de la Recherche Scientifique/Institut National de Physique Nucleaire et de Physique des Particules in FranceCentre National de la Recherche Scientifique (CNRS); Agenzia Spaziale Italiana in Italy; Istituto Nazionale di Fisica Nucleare in ItalyIstituto Nazionale di Fisica Nucleare (INFN); Ministry of Education, Culture, Sports, Science and Technology (MEXT), in JapanMinistry of Education, Culture, Sports, Science and Technology, Japan (MEXT); High Energy Accelerator Research Organization (KEK) in JapanHigh Energy Accelerator Research Organization (KEK); Japan Aerospace Exploration Agency (JAXA) in Japan; K. A. Wallenberg FoundationKnut &amp; Alice Wallenberg Foundation; Swedish Research CouncilSwedish Research CouncilEuropean Commission; Swedish National Space Board in Sweden; Commonwealth of AustraliaAustralian Government; National Collaborative Research Infrastructure Strategy (NCRIS), an Australian Commonwealth Government ProgrammeAustralian GovernmentDepartment of Industry, Innovation and Science; Australian GovernmentAustralian GovernmentCGIAR; Government of Western Australia; NASA through Fermi Guest Investigator grants [NNH10ZDA001N, NNH12ZDA001N, NNH13ZDA001N-FERMI, 41213, 61089, 71326]; DOEUnited States Department of Energy (DOE) [DE-AC02-76SF00515]; 41213, 61089, 71326, NNH10ZDA001N, NNH12ZDA001N, NNH13ZDA001N-FERMI; U.S. Department of Energy, USDOE: DE-AC02-76SF00515; National Aeronautics and Space Administration, NASA; Seventh Framework Programme, FP7: 320745, 610058; Australian Government; European Research Council, ERC; Commonwealth Scientific and Industrial Research Organisation, CSIRO; Ministry of Education, Culture, Sports, Science and Technology, Monbusho; Swedish National Space Agency, SNSA; Agenzia Spaziale Italiana, ASI; Japan Aerospace Exploration Agency, JAXA; Vetenskapsrådet, VR; Seventh Framework Programme, FP7: FP/2007–2013; High Energy Accelerator Research Organization, KEK; Government of Western Australia, WA Government; Institut National de Physique Nucléaire et de Physique des Particules, IN2P3; Istituto Nazionale di Fisica Nucleare, INFN"/>
    <m/>
    <s v="Astronomy &amp; Astrophysics"/>
    <s v="Space and Planetary Science; Astronomy and Astrophysics"/>
    <b v="0"/>
    <s v="No"/>
    <x v="1"/>
    <x v="0"/>
    <x v="2"/>
  </r>
  <r>
    <s v="10.1093/mnras/stz958"/>
    <s v="open (via free article)"/>
    <m/>
    <x v="4"/>
    <s v="A fast radio burst with frequency-dependent polarization detected during Breakthrough Listen observations"/>
    <s v="Price, D C: Centre for Astrophysics&amp; Supercomputing, Swinburne University of Technology, Hawthorn, VIC 3122, Australia, Department of Astronomy, University of California Berkeley, Berkeley, CA 94720, USA; Foster, G: Department of Astronomy, University of California Berkeley, Berkeley, CA 94720, USA, Astronomy Department, University of Oxford, Keble Rd, Oxford OX13RH, UK; Geyer, M: SARAO, 2 Fir Street, Black River Park, Observatory, Cape Town 7925, South Africa; vanStraten, W: Institute for Radio Astronomy and Space Research, Auckland University of Technology, PB 92006, Auckland 1142, New Zealand; Gajjar, V: Department of Astronomy, University of California Berkeley, Berkeley, CA 94720, USA, Space Sciences Laboratory, University of California, Berkeley, Berkeley, CA 94720, USA; Hellbourg, G: Department of Astronomy, University of California Berkeley, Berkeley, CA 94720, USA, International Centre for Radio Astronomy Research, Curtin University, Bentley, WA 6102, Australia; Karastergiou, A: Astronomy Department, University of Oxford, Keble Rd, Oxford OX13RH, UK, Physics Department, University of the Western Cape, Cape Town 7535, South Africa, Department of Physics and Electronics, Rhodes University, PO Box 94, Grahamstown 6140, South Africa; Keane, E F: SKA Organisation, Jodrell Bank Observatory, Macclesfield, Cheshire SK11 9DL, UK; Siemion, A P V: Department of Astronomy, University of California Berkeley, Berkeley, CA 94720, USA, Department of Astrophysics/IMAPP, Radboud University, Nijmegen, 6500, The Netherlands, SETI Institute, Mountain View, California, 94043, USA, University of Malta, Institute of Space Sciences and Astronomy, Msida MSD 2080, Malta; Arcavi, I: Department of Physics, University of California, Santa Barbara, CA 93106-9530, USA, Las Cumbres Observatory, 6740 Cortona Dr Ste 102, Goleta, CA 93117-5575, USA, The Raymond and Beverly Sackler School of Physics and Astronomy, Tel Aviv University, Tel Aviv 69978, Israel; Bhat, R: International Centre for Radio Astronomy Research, Curtin University, Bentley, WA 6102, Australia; Caleb, M: Jodrell Bank Centre for Astrophysics, the University of Manchester, Manchester, SK11 9DL, UK; Chang, S-W: Research School of Astronomy and Astrophysics, The Australian National University, Canberra, ACT 2611, Australia, ARC Centre of Excellence for All-sky Astrophysics (CAASTRO), School of Physics, The University of Sydney, Sydney, NSW 2006, Australia, ARC Centre of Excellence for Gravitational Wave Discovery (OzGrav), Swinburne University of Technology, Hawthorne VIC 3122, Australia; Croft, S: Department of Astronomy, University of California Berkeley, Berkeley, CA 94720, USA; DeBoer, D: Department of Astronomy, University of California Berkeley, Berkeley, CA 94720, USA; dePater, I: Department of Astronomy, University of California Berkeley, Berkeley, CA 94720, USA; Drew, J: The Breakthrough Initiatives, NASA Research Park, Bld. 18, Moffett Field, CA, 94035, USA; Enriquez, J E: Department of Astronomy, University of California Berkeley, Berkeley, CA 94720, USA, Department of Astrophysics/IMAPP, Radboud University, Nijmegen, 6500, The Netherlands; Farah, W: Centre for Astrophysics&amp; Supercomputing, Swinburne University of Technology, Hawthorn, VIC 3122, Australia; Gizani, N: Department of Astronomy, University of California Berkeley, Berkeley, CA 94720, USA, School of Science and Technology, Hellenic Open University, Parodos Aristotelous 18, Patra 263 35, Greece; Green, J A: Australia Telescope National Facility, CSIRO, PO Box 76, Epping, NSW 1710, Australia"/>
    <n v="33"/>
    <s v="Yes"/>
    <s v="[Price, D. C.; Farah, W.; Jameson, A.] Swinburne Univ Technol, Ctr Astrophys &amp; Supercomp, Hawthorn, Vic 3122, Australia; [Price, D. C.; Foster, G.; Gajjar, V.; Hellbourg, G.; Siemion, A. P. V.; Croft, S.; DeBoer, D.; de Pater, I.; Enriquez, J. E.; Gizani, N.; Isaacson, H.; Hickish, J.; Lebofsky, M.; MacMahon, D. H. E.; Werthimer, D.; Zhang, Y. G.] Univ Calif Berkeley, Dept Astron, Berkeley, CA 94720 USA; [Foster, G.; Karastergiou, A.] Univ Oxford, Astron Dept, Keble Rd, Oxford OX1 3RH, England; [Geyer, M.] SARAO, 2 Fir St,Black River Pk, ZA-7925 Cape Town, South Africa; [van Straten, W.] Auckland Univ Technol, Inst Radio Astron &amp; Space Res, PB 92006, Auckland 1142, New Zealand; [Gajjar, V.; Werthimer, D.] Univ Calif Berkeley, Space Sci Lab, Berkeley, CA 94720 USA; [Hellbourg, G.; Bhat, R.] Curtin Univ, Int Ctr Radio Astron Res, Bentley, WA 6102, Australia; [Karastergiou, A.] Univ Western Cape, Phys Dept, ZA-7535 Cape Town, South Africa; [Karastergiou, A.] Rhodes Univ, Dept Phys &amp; Elect, POB 94, ZA-6140 Grahamstown, South Africa; [Keane, E. F.] SKA Organisat, Jodrell Bank Observ, Macclesfield SK11 9DL, Cheshire, England; [Siemion, A. P. V.; Enriquez, J. E.] Radboud Univ Nijmegen, Dept Astrophys, IMAPP, NL-6500 Nijmegen, Netherlands; [Siemion, A. P. V.] SETI Inst, Mountain View, CA 94043 USA; [Siemion, A. P. V.] Univ Malta, Inst Space Sci &amp; Astron, MSD-2080 Msida, Malta; [Arcavi, I.] Univ Calif Santa Barbara, Dept Phys, Santa Barbara, CA 93106 USA; [Arcavi, I.] Las Cumbres Observ, 6740 Cortona Dr Ste 102, Goleta, CA 93117 USA; [Arcavi, I.] Tel Aviv Univ, Raymond &amp; Beverly Sackler Sch Phys &amp; Astron, IL-69978 Tel Aviv, Israel; [Caleb, M.] Univ Manchester, Jodrell Bank Ctr Astrophys, Manchester SK11 9DL, Lancs, England; [Chang, S. -W.; Moller, A.; Onken, C. A.; Wolf, C.] Australian Natl Univ, Res Sch Astron &amp; Astrophys, Canberra, ACT 2611, Australia; [Chang, S. -W.; Jameson, A.; Moller, A.; Onken, C. A.; Wolf, C.] Univ Sydney, Sch Phys, ARC Ctr Excellence All Sky Astrophys CAASTRO, Sydney, NSW 2006, Australia; [Chang, S. -W.] Swinburne Univ Technol, ARC Ctr Excellence Gravitat Wave Discovery OzGrav, Hawthorn, Vic 3122, Australia; [Drew, J.; Worden, S. P.] NASA Res Pk, Breakthrough Initiat, Bld 18, Moffett Field, CA 94035 USA; [Gizani, N.] Hellen Open Univ, Sch Sci &amp; Technol, Parodos Aristotelous 18, Patras 26335, Greece; [Green, J. A.] CSIRO, Australia Telescope Natl Facil, POB 76, Epping, NSW 1710, Australia; [Petroff, E.] Univ Amsterdam, Anton Pannekoek Inst Astron, Sci Pk 904, NL-1098 XH Amsterdam, Netherlands Price, D.C., Centre for Astrophysics and Supercomputing, Swinburne University of Technology, Hawthorn, VIC  3122, Australia, Department of Astronomy, University of California Berkeley, Berkeley, CA  94720, United States; Foster, G., Department of Astronomy, University of California Berkeley, Berkeley, CA  94720, United States, Astronomy Department, University of Oxford, Keble Rd, Oxford, OX13RH, United Kingdom; Geyer, M., SARAO, 2 Fir Street, Black River Park, Observatory, Cape Town, 7925, South Africa; Van Straten, W., Institute for Radio Astronomy and Space Research, Auckland University of Technology, PB 92006, Auckland, 1142, New Zealand; Gajjar, V., Department of Astronomy, University of California Berkeley, Berkeley, CA  94720, United States, Space Sciences Laboratory, University of California, Berkeley, Berkeley, CA  94720, United States; Hellbourg, G., Department of Astronomy, University of California Berkeley, Berkeley, CA  94720, United States, International Centre for Radio Astronomy Research, Curtin University, Bentley, WA  6102, Australia; Karastergiou, A., Astronomy Department, University of Oxford, Keble Rd, Oxford, OX13RH, United Kingdom, Physics Department, University of the Western Cape, Cape Town, 7535, South Africa, Department of Physics and Electronics, Rhodes University, PO Box 94, Grahamstown, 6140, South Africa; Keane, E.F., SKA Organisation, Jodrell Bank Observatory, Macclesfield, Cheshire, SK11 9DL, United Kingdom; Siemion, A.P.V., Department of Astronomy, University of California Berkeley, Berkeley, CA  94720, United States, Department of Astrophysics/IMAPP, Radboud University, Nijmegen, 6500, Netherlands, SETI Institute, Mountain View, CA  94043, United States, University of Malta, Institute of Space Sciences and Astronomy, Msida, MSD 2080, Malta; Arcavi, I., Department of Physics, University of California, Santa Barbara, CA  93106-9530, United States, Las Cumbres Observatory, 6740 Cortona Dr Ste 102, Goleta, CA  93117-5575, United States, Raymond and Beverly Sackler School of Physics and Astronomy, Tel Aviv University, Tel Aviv, 69978, Israel; Bhat, R., International Centre for Radio Astronomy Research, Curtin University, Bentley, WA  6102, Australia; Caleb, M., Jodrell Bank Centre for Astrophysics, University of Manchester, Manchester, SK11 9DL, United Kingdom; Chang, S.-W., Research School of Astronomy and Astrophysics, Australian National University, Canberra, ACT  2611, Australia, ARC Centre of Excellence for All-sky Astrophysics (CAASTRO), School of Physics, University of Sydney, Sydney, NSW  2006, Australia, ARC Centre of Excellence for Gravitational Wave Discovery (OzGrav), Swinburne University of Technology, Hawthorne, VIC  3122, Australia; Croft, S., Department of Astronomy, University of California Berkeley, Berkeley, CA  94720, United States; Deboer, D., Department of Astronomy, University of California Berkeley, Berkeley, CA  94720, United States; De Pater, I., Department of Astronomy, University of California Berkeley, Berkeley, CA  94720, United States; Drew, J., Breakthrough Initiatives, NASA Research Park, Bld. 18, Moffett Field, CA  94035, United States; Enriquez, J.E., Department of Astronomy, University of California Berkeley, Berkeley, CA  94720, United States, Department of Astrophysics/IMAPP, Radboud University, Nijmegen, 6500, Netherlands; Farah, W., Centre for Astrophysics and Supercomputing, Swinburne University of Technology, Hawthorn, VIC  3122, Australia; Gizani, N., Department of Astronomy, University of California Berkeley, Berkeley, CA  94720, United States, School of Science and Technology, Hellenic Open University, Parodos Aristotelous 18, Patra, 263 35, Greece; Green, J.A., Australia Telescope National Facility, CSIRO, PO Box 76, Epping, NSW  1710, Australia; Isaacson, H., Department of Astronomy, University of California Berkeley, Berkeley, CA  94720, United States; Hickish, J., Department of Astronomy, University of California Berkeley, Berkeley, CA  94720, United States; Jameson, A., Centre for Astrophysics and Supercomputing, Swinburne University of Technology, Hawthorn, VIC  3122, Australia, ARC Centre of Excellence for All-sky Astrophysics (CAASTRO), School of Physics, University of Sydney, Sydney, NSW  2006, Australia; Lebofsky, M., Department of Astronomy, University of California Berkeley, Berkeley, CA  94720, United States; Macmahon, D.H.E., Department of Astronomy, University of California Berkeley, Berkeley, CA  94720, United States; Möller, A., Research School of Astronomy and Astrophysics, Australian National University, Canberra, ACT  2611, Australia, ARC Centre of Excellence for All-sky Astrophysics (CAASTRO), School of Physics, University of Sydney, Sydney, NSW  2006, Australia; Onken, C.A., Research School of Astronomy and Astrophysics, Australian National University, Canberra, ACT  2611, Australia, ARC Centre of Excellence for All-sky Astrophysics (CAASTRO), School of Physics, University of Sydney, Sydney, NSW  2006, Australia; Petroff, E., Anton Pannekoek Institute for Astronomy, University of Amsterdam, Science Park 904, XH Amsterdam, NL-1098, Netherlands; Werthimer, D., Department of Astronomy, University of California Berkeley, Berkeley, CA  94720, United States, Space Sciences Laboratory, University of California, Berkeley, Berkeley, CA  94720, United States; Wolf, C., Research School of Astronomy and Astrophysics, Australian National University, Canberra, ACT  2611, Australia, ARC Centre of Excellence for All-sky Astrophysics (CAASTRO), School of Physics, University of Sydney, Sydney, NSW  2006, Australia; Worden, S.P., Breakthrough Initiatives, NASA Research Park, Bld. 18, Moffett Field, CA  94035, United States; Zhang, Y.G., Department of Astronomy, University of California Berkeley, Berkeley, CA  94720, United States"/>
    <n v="1"/>
    <s v="Price, D. C., Farah, W., Jameson, A., Foster, G., Gajjar, V., Hellbourg, G., Siemion, A. P. V., Croft, S., DeBoer, D., de Pater, I., Enriquez, J. E., Gizani, N., Isaacson, H., Hickish, J., Lebofsky, M., MacMahon, D. H. E., Werthimer, D., Zhang, Y. G., Karastergiou, A., Geyer, M., van Straten, W."/>
    <s v="Foster, G (corresponding author), Univ Calif Berkeley, Dept Astron, Berkeley, CA 94720 USA.; Foster, G (corresponding author), Univ Oxford, Astron Dept, Keble Rd, Oxford OX1 3RH, England."/>
    <m/>
    <s v="No"/>
    <s v="Monthly Notices of the Royal Astronomical Society"/>
    <x v="2"/>
    <s v="Oxford University Press (OUP)"/>
    <x v="0"/>
    <s v="journal-article"/>
    <b v="0"/>
    <s v="publishedVersion"/>
    <s v="publisher"/>
    <s v="Yes"/>
    <s v="pure.atira.dk arXiv.org dare.uva.nl "/>
    <n v="3"/>
    <x v="0"/>
    <b v="0"/>
    <s v="0035-8711 1365-2966 "/>
    <s v="Yes"/>
    <s v="None"/>
    <s v="Yes"/>
    <s v="None"/>
    <s v="https://v2.sherpa.ac.uk/id/publication/24618"/>
    <n v="9"/>
    <n v="10"/>
    <s v="https://academic.oup.com/mnras/article-pdf/486/3/3636/28547264/stz958.pdf"/>
    <s v="Yes"/>
    <s v="Yes"/>
    <m/>
    <m/>
    <m/>
    <s v="USD"/>
    <n v="2760"/>
    <n v="2760"/>
    <n v="33.630000000000003"/>
    <n v="0"/>
    <n v="0"/>
    <n v="24"/>
    <s v="http://www.altmetric.com/details.php?citation_id=54310789"/>
    <s v="Breakthrough Prize Foundation; Australian GovernmentAustralian GovernmentCGIAR; Australian Research Council LIEF grantAustralian Research Council [LE130100104]; Australian Research Council Centre of Excellence for All-sky Astrophysics (CAASTRO)Australian Research Council [CE110001020]; Australian Research Council Centre of Excellence for Gravitational Wave Discovery (OzGrav)Australian Research Council [CE170100004]; NASANational Aeronautics &amp; Space Administration (NASA) [PF6-170148]; CE110001020, CE170100004; National Aeronautics and Space Administration, NASA: PF6-170148; Breakthrough Prize Foundation; Australian Research Council, ARC: LE130100104; Commonwealth Scientific and Industrial Research Organisation, CSIRO"/>
    <s v="Australian Research Council; National Aeronautics and Space Administration"/>
    <s v="Astronomy &amp; Astrophysics"/>
    <s v="Space and Planetary Science; Astronomy and Astrophysics"/>
    <b v="0"/>
    <s v="No"/>
    <x v="1"/>
    <x v="0"/>
    <x v="4"/>
  </r>
  <r>
    <s v="10.1016/S1474-4422(19)30068-7"/>
    <m/>
    <m/>
    <x v="1"/>
    <s v="Priorities to reduce the burden of stroke in Latin American countries"/>
    <s v="Ouriques Martins, Sheila C; Sacks, Claudio; Hacke, Werner; Brainin, Michael; de Assis Figueiredo, Francisco; Marques Pontes-Neto, Octávio; Lavados Germain, Pablo M; Marinho, Maria F; Hoppe Wiegering, Arnold; Vaca McGhie, Diana; Cruz-Flores, Salvador; Ameriso, Sebastian F; Camargo Villareal, Walter M; Durán, Juan Carlos; Fogolin Passos, José E; Gomes Nogueira, Raul; Freitas de Carvalho, João J; Sampaio Silva, Gisele; Cabral Moro, Carla H; Oliveira-Filho, Jamary; Gagliardi, Rubens"/>
    <n v="55"/>
    <s v="Yes"/>
    <s v="[Martins, Sheila C. Ouriques] Brazilian Stroke Network, Porto Alegre, RS, Brazil; [Martins, Sheila C. Ouriques; Cuervo, Daissy L. Mora; de Souza, Ana C.] Hosp Moinhos Vento, Neurol Dept, Porto Alegre, RS, Brazil; [Martins, Sheila C. Ouriques; Carbonera, Leonardo A.; Guzman, Tony F. Alvarez] Hosp Clin Porto Alegre, Neurol Dept, Porto Alegre, RS, Brazil; [Sacks, Claudio; Hoppe, Arnold; Ameriso, Sebastian F.] Ibero Amer Stroke Org, Porto Alegre, RS, Brazil; [Sacks, Claudio] Univ Valparaiso, Dept Neurol, Valparaiso, Chile; [Hacke, Werner; Brainin, Michael] World Stroke Org, Geneva, Switzerland; [Hacke, Werner] Heidelberg Univ, Dept Neurol, Heidelberg, Germany; [Brainin, Michael] Danube Univ Krems, Dept Neurosci &amp; Prevent Med, Krems Der Donau, Austria; [Figueiredo, Francisco de Assis] Minist Hlth, Secretary Hlth Attent, Brasilia, DF, Brazil; [Marinho, Maria F.] Minist Hlth, NonCommunicable Dis &amp; Hlth Promot, Brasilia, DF, Brazil; [de Sousa, Eduardo D. Gomes] Minist Hlth, Specialized Care, Brasilia, DF, Brazil; [Soares, Felipe Fagundes] Minist Hlth, Dept Sci &amp; Technol, Brasilia, DF, Brazil; [Pontes-Neto, Octavio Marques] Univ Sao Paulo, Ribeirao Preto Med Sch, Div Neurol, Sao Paulo, Brazil; [Lavados, Pablo M.; Hoppe, Arnold] Clin Alemana Santiago, Dept Neurol &amp; Psychiat, Vitacura, Chile; [Lavados, Pablo M.; Hoppe, Arnold] Univ Desarrollo, Neurol &amp; Psychiat Clin, Concepcion, Chile; [Lavados, Pablo M.] Univ Chile, Fac Med, Dept Neurol Sci, Santiago, Chile; [McGhie, Diana Vaca] Amer Heart Assoc, Dallas, TX USA; [McGhie, Diana Vaca] Amer Stroke Assoc, Dallas, TX USA; [Cruz-Flores, Salvador] Texas Tech Univ, Hlth Sci Ctr, Dept Neurol, Paul L Foster Sch Med, El Paso, TX USA; [Ameriso, Sebastian F.] Fdn Lucha Enfermedades Neurol Infancia, Buenos Aires, DF, Argentina; [Villareal, Walter M. Camargo; Duran, Juan Carlos] Soc Boliviana Neurol, Santa Cruz, CA, Bolivia; [Passos, Jose E. Fogolin] Hlth Secretary Bauru, Sao Paulo, Brazil; [Passos, Jose E. Fogolin; Nogueira, Raul Gomes] Soc Vasc &amp; Intervent Neurol, Minneapolis, MN USA; [de Carvalho, Joao J. Freitas] Hosp Geral Fortaleza, Dept Neurol, Stroke Programmme, Fortaleza, Ceara, Brazil; [Silva, Gisele Sampaio] Univ Fed Sao Paulo, Dept Neurol &amp; Neurosurg, Sao Paulo, Brazil; [Moro, Carla H. Cabral] Brazilian Stroke Assoc, Joinville, Brazil; [Oliveira-Filho, Jamary] Univ Fed Bahia, Neurol Dept, Salvador, BA, Brazil; [Gagliardi, Rubens] Santa Casa Sao Paulo, Brazilian Acad Neurol, Sao Paulo, Brazil; [Campos, Katia de Pinho] WHO, Determinants Hlth Noncommunicable Dis &amp; Mental Hl, Pan Amer Hlth Org, Brasilia, DF, Brazil; [Goncalves, Ivete Pillo] Hlth Secretary Itaperuna, Rio De Janeiro, Brazil; [Carquin, Irving R. Santos] Minist Hlth Santiago, Noncommunicable Dis Dept, Santiago, Chile; [Carquin, Irving R. Santos] Emergency Hosp Publ Assistance, Santiago, Chile; [Carquin, Irving R. Santos] Univ Chile, Fac Med, Santiago, Chile; [Collazos, Mario Munoz; Romero, German E. Perez] Colombian Stroke Network, Bogota, Colombia; [Romero, German E. Perez] Univ Nacl Colombia, Fac Med, Bogota, Colombia; [Romero, German E. Perez] Fdn Hosp San Carlos, Serv Neurol, Bogota, Colombia; [Figueredo, Javier I. Maldonado] Minist Hlth &amp; Social Protect Colombia, Noncommunicable Dis Off, Bogota, Colombia; [Barboza, Miguel A.] Hosp Dr Rafael Calderon, Neurosci Dept, CCSS HRACG, San Jose, Costa Rica; [Lopez, Miguel A. Celis] Minist Hlth Mexico, Inst Nacl Neurol &amp; Neurocirurgia Dr Manuel Velasc, Mexico City, DF, Mexico; [Gongora-Rivera, Fernando] Asociac Mexicana Enfermedad Vasc Cerebral, Monterrey, Mexico; [Gongora-Rivera, Fernando] Univ Autonoma Nuevo Leon, Hosp Univ Jose Eleuterio Gonzalez, Monterrey, Mexico; [Cantu-Brito, Carlos] Inst Nacl Ciencias Medicas Nutr Salvador Zubiran, Dept Neurol, Mexico City, DF, Mexico; [Novarro-Escudero, Nelson] Pacifica Salud Hosp Punta Pacif, Stroke Ctr, Panama City, Panama; [Blanco, Miguel A. Velazquez; de Morvil, Carlos A. Arbo Oze] Minist Publ Hlth &amp; Social Welf Paraguay, Natl Syst Telemed, Asuncion, Paraguay; [Rojas, Gloria Meza] Circulo Paraguayo Med, Asuncion, Paraguay; [Flores, Alan] Hosp Clin, Asuncion, Paraguay; [Flores, Alan] Univ Nacl Asuncion, Stroke Unit, Asuncion, Paraguay; [Hancco-Saavedra, Jorge Arturo] Minist Hlth Peru, Noncommunicable Dis, Lima, Peru; [Jimenez, Vivian Perez] Pan Amer Hlth Org, Noncommunicable Dis, Lima, Peru; [Argomedo, Carlos Abanto] Inst Nacl Ciencias Neurol, Dept Enfermedades Neurovasc, Lima, Peru; [Kadota, Liliana Rodriguez] Hosp Nacl Edgardo Rebagliati Martins Lima, Dept Neurol, Serv Enfermedades, Lima, Peru; [Crosa, Roberto] Med Uruguaya, Montevideo, Uruguay; [Maldonado, Nelson] Univ San Francisco Quito, Hosp Valles, Dept Neurol, Sch Med, Quito, Ecuador; [Cabral, Norberto L.] Univ Joinville, Joinville Stroke Registry, Joinville, Brazil; [Anderson, Craig] Univ New South Wales, George Inst Global Hlth, Sydney, NSW, Australia; [Lindsay, Patrice] Heart &amp; Stroke Fdn Canada, Ottawa, ON, Canada; [Hennis, Anselm] Pan Amer Hlth Org, Dept Noncommunicable Dis &amp; Mental Hlth, Washington, DC USA; [Feigin, Valery L.] Auckland Univ Technol, Fac Hlth &amp; Environm Sci, Natl Inst Stroke &amp; Appl Neurosci, Sch Publ Hlth &amp; Psychosocial Studies, Auckland 0627, New Zealand Ouriques Martins, S.C., Brazilian Stroke Network, Porto Alegre, Brazil, Neurology Department, Hospital Moinhos de Vento, Porto Alegre, Brazil, Neurology Department, Hospital de Clínicas de Porto Alegre, Porto Alegre, Brazil; Sacks, C., Ibero-American Stroke Organization, Porto Alegre, Brazil, Neurology Department, Universidad de Valparaíso, Valparaíso, Chile; Hacke, W., World Stroke Organization, Geneva, Switzerland, Neurology Department, University of Heidelberg, Heidelberg, Germany; Brainin, M., World Stroke Organization, Geneva, Switzerland, Department of Neurosciences and Preventive Medicine, Danube University Krems, Krems an der Donau, Austria; de Assis Figueiredo, F., Secretary of Health Attention, Ministry of Health, Brasília, Brazil; Marques Pontes-Neto, O., Neurology Division, Ribeirão Preto Medical School, University of São Paulo, São Paulo, Brazil; Lavados Germain, P.M., Department of Neurology and Psychiatry, Clínica Alemana de Santiago, Vitacura, Chile, Neurology and Psychiatry Clinic, Universidad del Desarrollo, Concepción, Chile, Department of Neurological Sciences, Facultad de Medicina, Universidad de Chile, Santiago, Chile; Marinho, M.F., NonCommunicable Diseases and Health Promotion, Ministry of Health, Brasília, Brazil; Hoppe Wiegering, A., Ibero-American Stroke Organization, Porto Alegre, Brazil, Department of Neurology and Psychiatry, Clínica Alemana de Santiago, Vitacura, Chile, Neurology and Psychiatry Clinic, Universidad del Desarrollo, Concepción, Chile; Vaca McGhie, D., American Heart Association and American Stroke Association, Dallas, Texas, TX, United States; Cruz-Flores, S., Department of Neurology, Paul L Foster School of Medicine, Texas Tech University Health Sciences Center, EL Paso, TX, United States; Ameriso, S.F., Ibero-American Stroke Organization, Porto Alegre, Brazil, Fundación para la Lucha contra las Enfermedades Neurológicas de la Infancia, Buenos Aires, Argentina; Camargo Villareal, W.M., Sociedad Boliviana de Neurología, Santa Cruz, Bolivia; Durán, J.C., Sociedad Boliviana de Neurología, Santa Cruz, Bolivia; Fogolin Passos, J.E., Health Secretary of Bauru, São Paulo, Brazil; Gomes Nogueira, R., Society of Vascular and Interventional Neurology, Minneapolis, MN, United States; Freitas de Carvalho, J.J., Department of Neurology, Stroke Programmme, Hospital Geral de Fortaleza, Fortaleza, Brazil; Sampaio Silva, G., Department of Neurology and Neurosurgery, Federal University of São Paulo, São Paulo, Brazil; Cabral Moro, C.H., Brazilian Stroke Association, Joinville, Brazil; Oliveira-Filho, J., Neurology Department, Federal University of Bahia, Salvador, Brazil; Gagliardi, R., Brazilian Academy of Neurology, Santa Casa de São Paulo, São Paulo, Brazil; Gomes de Sousa, E.D., Specialized Care, Ministry of Health, Brasília, Brazil; Fagundes Soares, F., Department of Science and Technology, Ministry of Health, Brasília, Brazil; de Pinho Campos, K., Determinants of Health, Noncommunicable Diseases and Mental Health, Pan American Health Organization/World Health Organization, Brasília, Brazil; Piza Teixeira, P.F., World Health Organization, Brasília, Brazil; Gonçalves, I.P., Health Secretary of Itaperuna, Rio de Janeiro, Brazil; Santos Carquin, I.R., Noncommunicable Diseases Department, Ministry of Health, Santiago, Chile, Emergency Hospital Public Assistance, Santiago, Chile, Faculty of Medicine, University of Chile, Santiago, Chile; Muñoz Collazos, M., Colombian Stroke Network, Bogota, Colombia; Pérez Romero, G.E., Colombian Stroke Network, Bogota, Colombia, Facultad de Medicina, Universidad Nacional de Colombia, Bogotá, Colombia, Servicio de Neurología, Fundación Hospital San Carlos, Bogotá, Colombia; Maldonado Figueredo, J.I., Noncommunicable Disease Office, Ministry of Health and Social Protection of Colombia, Bogotá, Colombia; Barboza, M.A., Neuroscience department, Hospital Dr Rafael A Calderon, CCSS-HRACG, San José, Costa Rica; Celis López, M.Á., Instituto Nacional de Neurologia e Neurocirurgia Dr Manuel Velasco Suarez, Ministry of Health of Mexico, Mexico City, Mexico; Góngora-Rivera, F., Asociación Mexicana de Enfermedad Vascular Cerebral., Monterrey, Mexico, Hospital Universitario José Eleuterio González, Universidad Autonoma de Nuevo Leon, Monterrey, Mexico; Cantú-Brito, C., Department of Neurology, Instituto Nacional de Ciencias Médicas y Nutrición Salvador Zubiran, Mexico City, Mexico; Novarro-Escudero, N., Stroke Center, Pacífica Salud–Hospital Punta Pacífica, Panama City, Panama; Velázquez Blanco, M.Á., National System of Telemedicine, Ministry of Public Health and Social Welfare of Paraguay, Asunción, Paraguay; Arbo Oze de Morvil, C.A., National System of Telemedicine, Ministry of Public Health and Social Welfare of Paraguay, Asunción, Paraguay;"/>
    <n v="1"/>
    <s v="Martins, Sheila C. Ouriques, Cuervo, Daissy L. Mora, de Souza, Ana C., Carbonera, Leonardo A., Guzman, Tony F. Alvarez, Sacks, Claudio, Hoppe, Arnold, Ameriso, Sebastian F., Hacke, Werner, Brainin, Michael, Figueiredo, Francisco de Assis, Marinho, Maria F., de Sousa, Eduardo D. Gomes, Soares, Felipe Fagundes, Pontes-Neto, Octavio Marques, Lavados, Pablo M., McGhie, Diana Vaca, Cruz-Flores, Salvador, Villareal, Walter M. Camargo, Duran, Juan Carlos, Passos, Jose E. Fogolin, Nogueira, Raul Gomes, de Carvalho, Joao J. Freitas, Silva, Gisele Sampaio, Moro, Carla H. Cabral, Oliveira-Filho, Jamary, Gagliardi, Rubens, Campos, Katia de Pinho, Goncalves, Ivete Pillo, Carquin, Irving R. Santos, Collazos, Mario Munoz, Romero, German E. Perez, Figueredo, Javier I. Maldonado, Barboza, Miguel A., Lopez, Miguel A. Celis, Gongora-Rivera, Fernando, Cantu-Brito, Carlos, Novarro-Escudero, Nelson, Blanco, Miguel A. Velazquez, de Morvil, Carlos A. Arbo Oze, Rojas, Gloria Meza, Flores, Alan, Hancco-Saavedra, Jorge Arturo, Jimenez, Vivian Perez, Argomedo, Carlos Abanto, Kadota, Liliana Rodriguez, Crosa, Roberto, Maldonado, Nelson, Cabral, Norberto L., Anderson, Craig, Lindsay, Patrice, Hennis, Anselm, Feigin, Valery L.,"/>
    <s v="Feigin, VL (corresponding author), Auckland Univ Technol, Fac Hlth &amp; Environm Sci, Natl Inst Stroke &amp; Appl Neurosci, Sch Publ Hlth &amp; Psychosocial Studies, Auckland 0627, New Zealand."/>
    <s v="Feigin, VL"/>
    <s v="Yes"/>
    <s v="The Lancet Neurology"/>
    <x v="2"/>
    <s v="Elsevier BV"/>
    <x v="1"/>
    <s v="journal-article"/>
    <b v="0"/>
    <m/>
    <m/>
    <s v="No"/>
    <m/>
    <n v="0"/>
    <x v="0"/>
    <b v="0"/>
    <s v="1474-4422 "/>
    <s v="No"/>
    <m/>
    <s v="No"/>
    <m/>
    <s v="https://v2.sherpa.ac.uk/id/publication/23805"/>
    <n v="26"/>
    <n v="32"/>
    <m/>
    <s v="Yes"/>
    <s v="Yes"/>
    <m/>
    <m/>
    <m/>
    <s v="USD"/>
    <n v="5000"/>
    <n v="5000"/>
    <n v="23"/>
    <n v="0"/>
    <n v="0"/>
    <n v="38"/>
    <s v="http://www.altmetric.com/details.php?citation_id=59469734"/>
    <s v="Brazilian National Council of Scientific and Technological DevelopmentConselho Nacional de Desenvolvimento Cientifico e Tecnologico (CNPQ); Boehringer Ingelheim; Takeda Pharmaceutical Company, TPC; National Health and Medical Research Council, NHMRC; Comisión Nacional de Investigación Científica y Tecnológica, CONICYT; Conselho Nacional de Desenvolvimento Científico e Tecnológico, CNPq"/>
    <m/>
    <s v="Neurosciences &amp; Neurology"/>
    <s v="Clinical Neurology"/>
    <b v="0"/>
    <s v="No"/>
    <x v="1"/>
    <x v="1"/>
    <x v="1"/>
  </r>
  <r>
    <s v="10.1007/s10479-018-2864-5"/>
    <m/>
    <m/>
    <x v="1"/>
    <s v="DATM: a dynamic attribute trust model for efficient collaborative routing"/>
    <s v="Usman, Aminu Bello; Gutierrez, Jairo"/>
    <n v="2"/>
    <s v="No"/>
    <s v="[Usman, Aminu Bello; Gutierrez, Jairo] Auckland Univ Technol, Sch Engn Comp &amp; Math Sci, Auckland, New Zealand Usman, A.B., School of Engineering, Computer and Mathematical Sciences, Auckland University of Technology, Auckland, New Zealand; Gutierrez, J., School of Engineering, Computer and Mathematical Sciences, Auckland University of Technology, Auckland, New Zealand"/>
    <n v="1"/>
    <s v="Usman, Aminu Bello, Gutierrez, Jairo,"/>
    <s v="Usman, AB (corresponding author), Auckland Univ Technol, Sch Engn Comp &amp; Math Sci, Auckland, New Zealand."/>
    <s v="Usman, AB"/>
    <s v="Yes"/>
    <s v="Annals of Operations Research"/>
    <x v="4"/>
    <s v="Springer Science and Business Media LLC"/>
    <x v="1"/>
    <s v="journal-article"/>
    <b v="0"/>
    <m/>
    <m/>
    <s v="No"/>
    <m/>
    <n v="0"/>
    <x v="0"/>
    <b v="0"/>
    <s v="0254-5330 1572-9338 "/>
    <s v="Yes"/>
    <s v="12 months"/>
    <s v="No"/>
    <m/>
    <s v="https://v2.sherpa.ac.uk/id/publication/15676"/>
    <n v="4"/>
    <n v="3"/>
    <m/>
    <s v="Yes"/>
    <s v="Yes"/>
    <m/>
    <m/>
    <m/>
    <s v="USD"/>
    <n v="3000"/>
    <n v="3000"/>
    <n v="0"/>
    <n v="0"/>
    <n v="0"/>
    <n v="0"/>
    <m/>
    <m/>
    <m/>
    <s v="Operations Research &amp; Management Science"/>
    <s v="Management Science and Operations Research; General Decision Sciences"/>
    <b v="0"/>
    <s v="No"/>
    <x v="1"/>
    <x v="1"/>
    <x v="1"/>
  </r>
  <r>
    <s v="10.1080/00036846.2019.1566686"/>
    <s v="oa repository (via OAI-PMH doi match)"/>
    <m/>
    <x v="5"/>
    <s v="Behavioural heterogeneity in wine investments"/>
    <s v="Fernandez-Perez, Adrian: Auckland University of Technology, Auckland, New Zealand; Frijns, Bart: Auckland University of Technology, Auckland, New Zealand; Tourani-Rad, Alireza: Auckland University of Technology, Auckland, New Zealand; Weisskopf, Jean-Philippe: Ecole hôtelière de Lausanne, HES-SO//University of Applied Sciences Western Switzerland, Lausanne, Switzerland"/>
    <n v="4"/>
    <s v="No"/>
    <s v="[Fernandez-Perez, Adrian; Frijns, Bart; Tourani-Rad, Alireza] Auckland Univ Technol, Auckland, New Zealand; [Weisskopf, Jean-Philippe] HES SO Univ Appl Sci Western Switzerland, Ecole Hoteliere Lausanne, Lausanne, Switzerland Fernandez-Perez, A., Auckland University of Technology, Auckland, New Zealand; Frijns, B., Auckland University of Technology, Auckland, New Zealand; Tourani-Rad, A., Auckland University of Technology, Auckland, New Zealand; Weisskopf, J.-P., Ecole hôtelière de Lausanne, HES-SO//University of Applied Sciences Western Switzerland, Lausanne, Switzerland"/>
    <n v="1"/>
    <s v="Fernandez-Perez, Adrian, Frijns, Bart, Tourani-Rad, Alireza"/>
    <s v="Fernandez-Perez, A (corresponding author), Auckland Univ Technol, Auckland, New Zealand."/>
    <s v="Fernandez-Perez, A"/>
    <s v="Yes"/>
    <s v="Applied Economics"/>
    <x v="2"/>
    <s v="Informa UK Limited"/>
    <x v="0"/>
    <s v="journal-article"/>
    <b v="0"/>
    <s v="submittedVersion"/>
    <s v="repository"/>
    <s v="Yes"/>
    <s v="hesso.tind.io "/>
    <n v="1"/>
    <x v="0"/>
    <b v="0"/>
    <s v="0003-6846 1466-4283 "/>
    <s v="Yes"/>
    <s v="18 months"/>
    <s v="No"/>
    <m/>
    <s v="https://v2.sherpa.ac.uk/id/publication/4942"/>
    <n v="2"/>
    <n v="2"/>
    <s v="http://hesso.tind.io/record/4058/files/Author%20postprint.pdf"/>
    <s v="Yes"/>
    <s v="Yes"/>
    <m/>
    <m/>
    <m/>
    <s v="USD"/>
    <n v="2950"/>
    <n v="2950"/>
    <n v="0"/>
    <n v="0"/>
    <n v="0"/>
    <n v="0"/>
    <m/>
    <m/>
    <m/>
    <s v="Business &amp; Economics"/>
    <s v="Economics and Econometrics"/>
    <b v="0"/>
    <s v="No"/>
    <x v="1"/>
    <x v="0"/>
    <x v="5"/>
  </r>
  <r>
    <s v="10.1016/S0140-6736(19)31429-1"/>
    <s v="open (via crossref license)"/>
    <m/>
    <x v="2"/>
    <s v="Department of Error"/>
    <m/>
    <m/>
    <s v="No"/>
    <s v=" "/>
    <n v="0"/>
    <m/>
    <s v="Murray, C.J.L.; Institute for Health Metrics and EvalutionUnited States; email: cjlm@uw.edu"/>
    <m/>
    <s v="No"/>
    <s v="The Lancet"/>
    <x v="2"/>
    <s v="Elsevier BV"/>
    <x v="0"/>
    <s v="journal-article"/>
    <b v="0"/>
    <s v="publishedVersion"/>
    <s v="publisher"/>
    <s v="Yes"/>
    <s v="europepmc.org jupiter.its.unimelb.edu.au library.wur.nl "/>
    <n v="3"/>
    <x v="0"/>
    <b v="0"/>
    <s v="0140-6736 1474-547X "/>
    <s v="No"/>
    <m/>
    <s v="No"/>
    <m/>
    <s v="https://v2.sherpa.ac.uk/id/publication/23803"/>
    <n v="2"/>
    <n v="2"/>
    <s v="https://doi.org/10.1016/s0140-6736(19)31429-1"/>
    <s v="No"/>
    <s v="Yes"/>
    <m/>
    <m/>
    <m/>
    <s v="USD"/>
    <n v="5000"/>
    <n v="5000"/>
    <n v="0"/>
    <n v="0"/>
    <n v="0"/>
    <n v="0"/>
    <m/>
    <m/>
    <m/>
    <m/>
    <s v="General Medicine"/>
    <b v="0"/>
    <s v="No"/>
    <x v="1"/>
    <x v="0"/>
    <x v="2"/>
  </r>
  <r>
    <s v="10.1088/1755-1315/290/1/012008"/>
    <s v="oa journal (via observed oa rate)"/>
    <m/>
    <x v="0"/>
    <s v="Decisive Use of Building Materials Based on Hygrothermal Analysis"/>
    <s v="Brauner, M; Ghaffarianhoseini, A; Naismith, N; Tookey, J"/>
    <n v="4"/>
    <s v="No"/>
    <s v=" Brauner, M., AUT Auckland University of Technology, New Zealand; Ghaffarianhoseini, A., AUT Auckland University of Technology, New Zealand; Naismith, N., AUT Auckland University of Technology, New Zealand; Tookey, J., AUT Auckland University of Technology, New Zealand"/>
    <n v="4"/>
    <s v="Brauner, M.; Ghaffarianhoseini, A.; Naismith, N.; Tookey, J."/>
    <m/>
    <m/>
    <s v="No"/>
    <s v="IOP Conference Series: Earth and Environmental Science"/>
    <x v="2"/>
    <s v="IOP Publishing"/>
    <x v="0"/>
    <s v="journal-article"/>
    <b v="1"/>
    <s v="publishedVersion"/>
    <s v="publisher"/>
    <s v="No"/>
    <m/>
    <n v="0"/>
    <x v="0"/>
    <b v="0"/>
    <s v="1755-1315 "/>
    <s v="Yes"/>
    <s v="None"/>
    <s v="Yes"/>
    <s v="None"/>
    <s v="https://v2.sherpa.ac.uk/id/publication/11314"/>
    <n v="1"/>
    <n v="1"/>
    <s v="https://doi.org/10.1088/1755-1315/290/1/012008"/>
    <s v="No"/>
    <s v="Yes"/>
    <m/>
    <m/>
    <m/>
    <m/>
    <m/>
    <m/>
    <n v="0"/>
    <n v="0"/>
    <n v="0"/>
    <n v="0"/>
    <m/>
    <m/>
    <m/>
    <m/>
    <m/>
    <b v="0"/>
    <s v="No"/>
    <x v="1"/>
    <x v="0"/>
    <x v="0"/>
  </r>
  <r>
    <s v="10.1108/YC-10-2018-0860"/>
    <m/>
    <m/>
    <x v="1"/>
    <s v="How children use social media for brand interactions"/>
    <s v="Jones, Katharine; Glynn, Mark"/>
    <n v="2"/>
    <s v="No"/>
    <s v="[Jones, Katharine] Auckland Univ Technol, Dept Mkt, Auckland, New Zealand; [Glynn, Mark] Auckland Univ Technol, Auckland, New Zealand Jones, K., Department of Marketing, Auckland University of Technology, Auckland, New Zealand; Glynn, M., Auckland University of Technology, Auckland, New Zealand"/>
    <n v="1"/>
    <s v="Jones, Katharine, Glynn, Mark,"/>
    <s v="Jones, K (corresponding author), Auckland Univ Technol, Dept Mkt, Auckland, New Zealand."/>
    <s v="Jones, K"/>
    <s v="Yes"/>
    <s v="Young Consumers"/>
    <x v="2"/>
    <s v="Emerald"/>
    <x v="1"/>
    <s v="journal-article"/>
    <b v="0"/>
    <m/>
    <m/>
    <s v="No"/>
    <m/>
    <n v="0"/>
    <x v="0"/>
    <b v="0"/>
    <s v="1747-3616 "/>
    <s v="Yes"/>
    <s v="None"/>
    <s v="No"/>
    <m/>
    <s v="https://v2.sherpa.ac.uk/id/publication/32409"/>
    <n v="4"/>
    <n v="2"/>
    <m/>
    <s v="Yes"/>
    <s v="Yes"/>
    <m/>
    <m/>
    <m/>
    <s v="USD"/>
    <n v="3240"/>
    <n v="3240"/>
    <n v="0"/>
    <n v="0"/>
    <n v="0"/>
    <n v="0"/>
    <m/>
    <m/>
    <m/>
    <s v="Business &amp; Economics"/>
    <s v="Economics;  Econometrics and Finance (miscellaneous); Life-span and Life-course Studies"/>
    <b v="0"/>
    <s v="No"/>
    <x v="1"/>
    <x v="1"/>
    <x v="1"/>
  </r>
  <r>
    <s v="10.1108/AAAJ-06-2017-2958"/>
    <m/>
    <m/>
    <x v="1"/>
    <s v="Understanding how managers institutionalise sustainability reporting"/>
    <s v="Farooq, Muhammad Bilal; de Villiers, Charl"/>
    <n v="2"/>
    <s v="No"/>
    <s v="[Farooq, Muhammad Bilal] Auckland Univ Technol, Dept Accounting, Auckland, New Zealand; [de Villiers, Charl] Univ Auckland, Auckland, New Zealand; [de Villiers, Charl] Univ Pretoria, Pretoria, South Africa Farooq, M.B., Department of Accounting, Auckland University of Technology, Auckland, New Zealand; de Villiers, C., The University of Auckland, Auckland, New Zealand, University of Pretoria, Pretoria, South Africa"/>
    <n v="1"/>
    <s v="Farooq, Muhammad Bilal"/>
    <s v="Farooq, MB (corresponding author), Auckland Univ Technol, Dept Accounting, Auckland, New Zealand."/>
    <s v="Farooq, MB"/>
    <s v="Yes"/>
    <s v="Accounting, Auditing &amp; Accountability Journal"/>
    <x v="2"/>
    <s v="Emerald"/>
    <x v="1"/>
    <s v="journal-article"/>
    <b v="0"/>
    <m/>
    <m/>
    <s v="No"/>
    <m/>
    <n v="0"/>
    <x v="0"/>
    <b v="0"/>
    <s v="0951-3574 "/>
    <s v="Yes"/>
    <s v="None"/>
    <s v="No"/>
    <m/>
    <s v="https://v2.sherpa.ac.uk/id/publication/73"/>
    <n v="17"/>
    <n v="14"/>
    <m/>
    <s v="Yes"/>
    <s v="Yes"/>
    <m/>
    <m/>
    <m/>
    <s v="USD"/>
    <n v="3240"/>
    <n v="3240"/>
    <n v="0"/>
    <n v="0"/>
    <n v="0"/>
    <n v="0"/>
    <m/>
    <m/>
    <m/>
    <s v="Business &amp; Economics"/>
    <s v="Accounting; Economics;  Econometrics and Finance (miscellaneous)"/>
    <b v="0"/>
    <s v="No"/>
    <x v="1"/>
    <x v="1"/>
    <x v="1"/>
  </r>
  <r>
    <s v="10.1007/s12546-019-09223-y"/>
    <m/>
    <m/>
    <x v="1"/>
    <s v="Understanding the transient population: insights from linked administrative data"/>
    <s v="Jiang, Nan; Pacheco, Gail; Dasgupta, Kabir"/>
    <n v="3"/>
    <s v="No"/>
    <s v="[Jiang, Nan] Auckland Univ Technol, Sch Econ, Fac Business Econ &amp; Law, Auckland, New Zealand; [Pacheco, Gail; Dasgupta, Kabir] Auckland Univ Technol, NZ Work Res Inst, Fac Business Econ &amp; Law, Auckland, New Zealand Jiang, N., Faculty of Business, Economics and Law, School of Economics, Auckland University of Technology, Auckland, New Zealand; Pacheco, G., Faculty of Business, Economics and Law, NZ Work Research Institute, Auckland University of Technology, Auckland, New Zealand; Dasgupta, K., Faculty of Business, Economics and Law, NZ Work Research Institute, Auckland University of Technology, Auckland, New Zealand"/>
    <n v="1"/>
    <s v="Jiang, Nan, Pacheco, Gail, Dasgupta, Kabir,"/>
    <s v="Pacheco, G (corresponding author), Auckland Univ Technol, NZ Work Res Inst, Fac Business Econ &amp; Law, Auckland, New Zealand."/>
    <s v="Pacheco, G"/>
    <s v="Yes"/>
    <s v="Journal of Population Research"/>
    <x v="2"/>
    <s v="Springer Science and Business Media LLC"/>
    <x v="1"/>
    <s v="journal-article"/>
    <b v="0"/>
    <m/>
    <m/>
    <s v="No"/>
    <m/>
    <n v="0"/>
    <x v="0"/>
    <b v="0"/>
    <s v="1443-2447 1835-9469 "/>
    <s v="Yes"/>
    <s v="12 months"/>
    <s v="No"/>
    <m/>
    <s v="https://v2.sherpa.ac.uk/id/publication/15730"/>
    <n v="1"/>
    <n v="1"/>
    <m/>
    <s v="Yes"/>
    <s v="Yes"/>
    <m/>
    <m/>
    <m/>
    <s v="USD"/>
    <n v="3000"/>
    <n v="3000"/>
    <n v="2.35"/>
    <n v="0"/>
    <n v="0"/>
    <n v="3"/>
    <s v="http://www.altmetric.com/details.php?citation_id=58752001"/>
    <s v="Superu"/>
    <m/>
    <s v="Demography"/>
    <s v="Demography"/>
    <b v="0"/>
    <s v="No"/>
    <x v="1"/>
    <x v="1"/>
    <x v="1"/>
  </r>
  <r>
    <s v="10.1007/s11042-018-6817-4"/>
    <m/>
    <m/>
    <x v="1"/>
    <s v="BIIGA: Bioinformatics inspired image grouping approach"/>
    <s v="Garhwal, Abhimanyu Singh; Yan, Wei Qi"/>
    <n v="2"/>
    <s v="No"/>
    <s v="[Garhwal, Abhimanyu Singh; Yan, Wei Qi] AUT, Auckland, New Zealand Garhwal, A.S., Auckland University of Technology (AUT), Auckland, New Zealand; Yan, W.Q., Auckland University of Technology (AUT), Auckland, New Zealand"/>
    <n v="0"/>
    <s v="Garhwal, A.S.; Yan, W.Q."/>
    <s v="Garhwal, AS (corresponding author), AUT, Auckland, New Zealand."/>
    <s v="Garhwal, A.S."/>
    <s v="Yes"/>
    <s v="Multimedia Tools and Applications"/>
    <x v="4"/>
    <s v="Springer Science and Business Media LLC"/>
    <x v="1"/>
    <s v="journal-article"/>
    <b v="0"/>
    <m/>
    <m/>
    <s v="No"/>
    <m/>
    <n v="0"/>
    <x v="0"/>
    <b v="0"/>
    <s v="1380-7501 1573-7721 "/>
    <s v="Yes"/>
    <s v="12 months"/>
    <s v="No"/>
    <m/>
    <s v="https://v2.sherpa.ac.uk/id/publication/17294"/>
    <m/>
    <n v="0"/>
    <m/>
    <s v="Yes"/>
    <s v="Yes"/>
    <m/>
    <m/>
    <m/>
    <s v="USD"/>
    <n v="3000"/>
    <n v="3000"/>
    <n v="0"/>
    <n v="0"/>
    <n v="0"/>
    <n v="0"/>
    <m/>
    <m/>
    <m/>
    <s v="Computer Science; Engineering"/>
    <s v="Media Technology; Computer Networks and Communications; Hardware and Architecture; Software"/>
    <b v="0"/>
    <s v="No"/>
    <x v="1"/>
    <x v="1"/>
    <x v="1"/>
  </r>
  <r>
    <s v="10.1145/3341016.3341024"/>
    <m/>
    <m/>
    <x v="1"/>
    <s v="Early Diagnosis of Alzheimer's Disease Using Deep Learning"/>
    <s v="Ji, Huanhuan: Guilin University of Electronic Technology, Guilin, China; Liu, Zhenbing: Guilin University of Electronic Technology, Guilin, China; Yan, Wei Qi: Auckland University of Technology, Auckland, New Zealand; Klette, Reinhard: Auckland University of Technology, Auckland, New Zealand"/>
    <n v="4"/>
    <s v="No"/>
    <s v="[Ji, Huanhuan; Liu, Zhenbing] Guilin Univ Elect Technol, Guilin, Peoples R China; [Yan, Wei Qi; Klette, Reinhard] Auckland Univ Technol, Auckland, New Zealand Ji, H., Guilin University of Electronic Technology, Guilin, China; Liu, Z., Guilin University of Electronic Technology, Guilin, China; Yan, W.Q., Auckland University of Technology, Auckland, New Zealand; Klette, R., Auckland University of Technology, Auckland, New Zealand"/>
    <n v="1"/>
    <s v="Ji, Huanhuan, Liu, Zhenbing, Yan, Wei Qi, Klette, Reinhard,"/>
    <s v="Ji, HH (corresponding author), Guilin Univ Elect Technol, Guilin, Peoples R China."/>
    <m/>
    <s v="No"/>
    <s v="Proceedings of the 2nd International Conference on Control and Computer Vision - ICCCV 2019"/>
    <x v="2"/>
    <s v="ACM Press"/>
    <x v="1"/>
    <s v="proceedings-article"/>
    <b v="0"/>
    <m/>
    <m/>
    <s v="No"/>
    <m/>
    <n v="0"/>
    <x v="0"/>
    <b v="0"/>
    <m/>
    <m/>
    <m/>
    <m/>
    <m/>
    <m/>
    <n v="5"/>
    <n v="5"/>
    <m/>
    <s v="Yes"/>
    <s v="Yes"/>
    <m/>
    <m/>
    <m/>
    <m/>
    <m/>
    <m/>
    <n v="0"/>
    <n v="0"/>
    <n v="0"/>
    <n v="0"/>
    <m/>
    <s v="study abroad program for graduate students of the Guilin University of Electronic Technology China"/>
    <m/>
    <s v="Automation &amp; Control Systems; Computer Science"/>
    <m/>
    <b v="0"/>
    <s v="No"/>
    <x v="1"/>
    <x v="1"/>
    <x v="1"/>
  </r>
  <r>
    <s v="10.1145/3341016.3341018"/>
    <m/>
    <m/>
    <x v="1"/>
    <s v="Using Machine Vision to Command a 6-axis Robot Arm to Act on a Randomly Placed Zinc Die Cast Product"/>
    <s v="Butters, Luke: Auckland University of Technology, Auckland, New Zealand; Xu, Zezhong: Changzhou Institute of Technology, Changzhou, China; Klette, Reinhard: Auckland University of Technology, Auckland, New Zealand"/>
    <n v="3"/>
    <s v="No"/>
    <s v="[Butters, Luke .; Klette, Reinhard] Auckland Univ Technol, Auckland, New Zealand; [Xu, Zezhong] Changzhou Inst Technol, Changzhou, Peoples R China Butters, L., Auckland University of Technology, Auckland, New Zealand; Xu, Z., Changzhou Institute of Technology, Changzhou, China; Klette, R., Auckland University of Technology, Auckland, New Zealand"/>
    <n v="1"/>
    <s v="Butters, Luke ., Klette, Reinhard"/>
    <s v="Butters, L (corresponding author), Auckland Univ Technol, Auckland, New Zealand."/>
    <s v="Butters, L"/>
    <s v="Yes"/>
    <s v="Proceedings of the 2nd International Conference on Control and Computer Vision - ICCCV 2019"/>
    <x v="2"/>
    <s v="ACM Press"/>
    <x v="1"/>
    <s v="proceedings-article"/>
    <b v="0"/>
    <m/>
    <m/>
    <s v="No"/>
    <m/>
    <n v="0"/>
    <x v="0"/>
    <b v="0"/>
    <m/>
    <m/>
    <m/>
    <m/>
    <m/>
    <m/>
    <n v="1"/>
    <n v="1"/>
    <m/>
    <s v="Yes"/>
    <s v="Yes"/>
    <m/>
    <m/>
    <m/>
    <m/>
    <m/>
    <m/>
    <n v="0"/>
    <n v="0"/>
    <n v="0"/>
    <n v="0"/>
    <m/>
    <m/>
    <m/>
    <s v="Automation &amp; Control Systems; Computer Science"/>
    <m/>
    <b v="0"/>
    <s v="No"/>
    <x v="1"/>
    <x v="1"/>
    <x v="1"/>
  </r>
  <r>
    <s v="10.1007/s10999-018-9423-8"/>
    <m/>
    <m/>
    <x v="1"/>
    <s v="An enhanced square-grid structure for additive manufacturing and improved auxetic responses"/>
    <s v="Meena, K.; Calius, E. P.; Singamneni, S."/>
    <n v="3"/>
    <s v="No"/>
    <s v="[Meena, K.; Singamneni, S.] Auckland Univ Technol, 34 St Pauls St, Auckland, New Zealand; [Calius, E. P.] Callaghan Innovat, Wellington, New Zealand Meena, K., Auckland University of Technology, 34 St Paul's Street, Auckland, New Zealand; Calius, E.P., Callaghan Innovation, Wellington, New Zealand; Singamneni, S., Auckland University of Technology, 34 St Paul's Street, Auckland, New Zealand"/>
    <n v="1"/>
    <s v="Meena, K., Singamneni, S."/>
    <s v="Singamneni, S (corresponding author), Auckland Univ Technol, 34 St Pauls St, Auckland, New Zealand."/>
    <s v="Singamneni, S"/>
    <s v="Yes"/>
    <s v="International Journal of Mechanics and Materials in Design"/>
    <x v="4"/>
    <s v="Springer Science and Business Media LLC"/>
    <x v="1"/>
    <s v="journal-article"/>
    <b v="0"/>
    <m/>
    <m/>
    <s v="No"/>
    <m/>
    <n v="0"/>
    <x v="0"/>
    <b v="0"/>
    <s v="1569-1713 1573-8841 "/>
    <s v="Yes"/>
    <s v="12 months"/>
    <s v="No"/>
    <m/>
    <s v="https://v2.sherpa.ac.uk/id/publication/13421"/>
    <n v="4"/>
    <n v="5"/>
    <m/>
    <s v="Yes"/>
    <s v="Yes"/>
    <m/>
    <m/>
    <m/>
    <s v="USD"/>
    <n v="3000"/>
    <n v="3000"/>
    <n v="0"/>
    <n v="0"/>
    <n v="0"/>
    <n v="0"/>
    <m/>
    <s v="OPEC Fund for International Development"/>
    <s v="AUT Internal Funding"/>
    <s v="Engineering; Materials Science; Mechanics"/>
    <s v="Mechanical Engineering; General Materials Science; Mechanics of Materials"/>
    <b v="0"/>
    <s v="No"/>
    <x v="1"/>
    <x v="1"/>
    <x v="1"/>
  </r>
  <r>
    <s v="10.1007/s40670-019-00716-2"/>
    <m/>
    <m/>
    <x v="1"/>
    <s v="A Comparative, Multi-national Analysis of the Quality of Life and Learning Factors of Medical and Non-medical Undergraduate Students"/>
    <s v="Henning, Marcus A.; Chen, Julie; Krägeloh, Christian U.; Hill, Erin M.; Booth, Roger; Webster, Craig"/>
    <n v="6"/>
    <s v="No"/>
    <s v="[Henning, Marcus A.; Webster, Craig] Univ Auckland, Ctr Med &amp; Hlth Sci Educ, Private Bag 92019, Auckland 1142, New Zealand; [Chen, Julie] Univ Hong Kong, Dept Family Med &amp; Primary Care, Pok Fu Lam, Peoples R China; [Chen, Julie] Univ Hong Kong, Inst Med &amp; Hlth Sci Educ, Shing Fac Med, Pok Fu Lam, Peoples R China; [Krageloh, Christian U.] AUT Univ, Dept Psychol, Private Bag 92006, Auckland 1142, New Zealand; [Hill, Erin M.] West Chester Univ, Dept Psychol, W Chester, PA 19383 USA; [Booth, Roger] Univ Auckland, Mol Med &amp; Pathol, Fac Med &amp; Hlth Sci, Auckland 1142, New Zealand Henning, M.A., Centre for Medical and Health Sciences Education, University of Auckland, Private Bag 92019, Auckland, 1142, New Zealand; Chen, J., Department of Family Medicine and Primary Care and Institute of Medical and Health Sciences Education, Li Ka Shing Faculty of Medicine, The University of Hong Kong, Pok Fu Lam, Hong Kong; Krägeloh, C.U., Department of Psychology, AUT University, Private Bag 92006, Auckland, 1142, New Zealand; Hill, E.M., Department of Psychology, West Chester University, West Chester, PA  19383, United States; Booth, R., Molecular Medicine &amp; Pathology, Faculty of Medical and Health Sciences, University of Auckland, Auckland, 1142, New Zealand; Webster, C., Centre for Medical and Health Sciences Education, University of Auckland, Private Bag 92019, Auckland, 1142, New Zealand"/>
    <n v="1"/>
    <s v="Henning, Marcus A., Webster, Craig, Chen, Julie, Krageloh, Christian U."/>
    <s v="Henning, MA (corresponding author), Univ Auckland, Ctr Med &amp; Hlth Sci Educ, Private Bag 92019, Auckland 1142, New Zealand."/>
    <m/>
    <s v="No"/>
    <s v="Medical Science Educator"/>
    <x v="2"/>
    <s v="Springer Science and Business Media LLC"/>
    <x v="1"/>
    <s v="journal-article"/>
    <b v="0"/>
    <m/>
    <m/>
    <s v="No"/>
    <m/>
    <n v="0"/>
    <x v="0"/>
    <b v="0"/>
    <s v="2156-8650 "/>
    <s v="Yes"/>
    <s v="12 months"/>
    <s v="No"/>
    <m/>
    <s v="https://v2.sherpa.ac.uk/id/publication/28592"/>
    <m/>
    <n v="0"/>
    <m/>
    <s v="Yes"/>
    <s v="Yes"/>
    <m/>
    <m/>
    <m/>
    <s v="USD"/>
    <n v="3000"/>
    <n v="3000"/>
    <n v="0"/>
    <n v="0"/>
    <n v="0"/>
    <n v="0"/>
    <m/>
    <m/>
    <m/>
    <s v="Education &amp; Educational Research"/>
    <m/>
    <b v="0"/>
    <s v="No"/>
    <x v="1"/>
    <x v="1"/>
    <x v="1"/>
  </r>
  <r>
    <s v="10.1177/1609406919855907"/>
    <s v="oa journal (via doaj)"/>
    <s v="cc-by-nc"/>
    <x v="0"/>
    <s v="A Feminist and &quot;Outsider&quot; in the Field: Negotiating the Challenges of Researching Young Men"/>
    <s v="Vogels, Christina: Auckland University of Technology, Auckland, New Zealand, University of Auckland, Auckland, New Zealand"/>
    <n v="1"/>
    <s v="No"/>
    <s v="[Vogels, Christina] Auckland Univ Technol, Auckland, New Zealand; [Vogels, Christina] Univ Auckland, Auckland, New Zealand Vogels, C., Auckland University of Technology, Auckland, New Zealand, University of Auckland, Auckland, New Zealand"/>
    <n v="1"/>
    <s v="Vogels, Christina"/>
    <s v="Vogels, C (corresponding author), Sir Paul Reeves Bldg,Governor Fitzroy Pl, Auckland 1072, New Zealand."/>
    <s v="Vogels, C."/>
    <s v="Yes"/>
    <s v="International Journal of Qualitative Methods"/>
    <x v="2"/>
    <s v="SAGE Publications"/>
    <x v="0"/>
    <s v="journal-article"/>
    <b v="1"/>
    <s v="publishedVersion"/>
    <s v="publisher"/>
    <s v="No"/>
    <m/>
    <n v="0"/>
    <x v="0"/>
    <b v="1"/>
    <s v="1609-4069 "/>
    <s v="Yes"/>
    <s v="None"/>
    <s v="No"/>
    <m/>
    <s v="https://v2.sherpa.ac.uk/id/publication/32148"/>
    <n v="2"/>
    <n v="1"/>
    <s v="https://journals.sagepub.com/doi/pdf/10.1177/1609406919855907"/>
    <s v="Yes"/>
    <s v="Yes"/>
    <s v="Yes"/>
    <s v="USD"/>
    <n v="1500"/>
    <m/>
    <m/>
    <n v="1500"/>
    <n v="0.5"/>
    <n v="0"/>
    <n v="0"/>
    <n v="1"/>
    <s v="http://www.altmetric.com/details.php?citation_id=64629459"/>
    <m/>
    <m/>
    <s v="Social Sciences - Other Topics"/>
    <s v="Education"/>
    <b v="0"/>
    <s v="No"/>
    <x v="1"/>
    <x v="0"/>
    <x v="0"/>
  </r>
  <r>
    <s v="10.1080/1461670X.2018.1487803"/>
    <m/>
    <m/>
    <x v="1"/>
    <s v="Entering the liminal zone"/>
    <s v="Fitzgerald, Richard: Department of Communication, University of Macau, Taipa, Macau.; Evans, Bryn: School of Communication Studies, Auckland University of Technology, Auckland, New Zealand.. ORCID"/>
    <n v="2"/>
    <s v="No"/>
    <s v="[Fitzgerald, Richard] Univ Macau, Dept Commun, Taipa, Macao, Peoples R China; [Evans, Bryn] Auckland Univ Technol, Sch Commun Studies, Auckland, New Zealand Fitzgerald, R., Department of Communication, University of Macau, Taipa, Macau; Evans, B., School of Communication Studies, Auckland University of Technology, Auckland, New Zealand"/>
    <n v="1"/>
    <s v="Fitzgerald, Richard, Evans, Bryn,"/>
    <s v="Fitzgerald, R (corresponding author), Univ Macau, Dept Commun, Taipa, Macao, Peoples R China."/>
    <m/>
    <s v="No"/>
    <s v="Journalism Studies"/>
    <x v="4"/>
    <s v="Informa UK Limited"/>
    <x v="1"/>
    <s v="journal-article"/>
    <b v="0"/>
    <m/>
    <m/>
    <s v="No"/>
    <m/>
    <n v="0"/>
    <x v="0"/>
    <b v="0"/>
    <s v="1461-670X 1469-9699 "/>
    <s v="Yes"/>
    <s v="18 months"/>
    <s v="No"/>
    <m/>
    <s v="https://v2.sherpa.ac.uk/id/publication/5795"/>
    <n v="5"/>
    <n v="4"/>
    <m/>
    <s v="Yes"/>
    <s v="Yes"/>
    <m/>
    <m/>
    <m/>
    <s v="USD"/>
    <n v="2950"/>
    <n v="2950"/>
    <n v="7.83"/>
    <n v="0"/>
    <n v="0"/>
    <n v="1"/>
    <s v="http://www.altmetric.com/details.php?citation_id=46733416"/>
    <s v="Universidade de Macau, UM; Université de Lausanne, UNIL"/>
    <m/>
    <s v="Communication"/>
    <m/>
    <b v="0"/>
    <s v="No"/>
    <x v="1"/>
    <x v="1"/>
    <x v="1"/>
  </r>
  <r>
    <s v="10.1108/BEPAM-01-2018-0018"/>
    <m/>
    <m/>
    <x v="1"/>
    <s v="Method selection: a conceptual framework for public sector PPP selection"/>
    <s v="Zhao, Nan; Ying, Fei"/>
    <n v="2"/>
    <s v="No"/>
    <s v="[Zhao, Nan; Ying, Fei] Auckland Univ Technol, Auckland, New Zealand Zhao, N., Auckland University of Technology, Auckland, New Zealand; Ying, F., Auckland University of Technology, Auckland, New Zealand"/>
    <n v="1"/>
    <s v="Zhao, Nan, Ying, Fei,"/>
    <s v="Zhao, N (corresponding author), Auckland Univ Technol, Auckland, New Zealand."/>
    <s v="Zhao, N"/>
    <s v="Yes"/>
    <s v="Built Environment Project and Asset Management"/>
    <x v="4"/>
    <s v="Emerald"/>
    <x v="1"/>
    <s v="journal-article"/>
    <b v="0"/>
    <m/>
    <m/>
    <s v="No"/>
    <m/>
    <n v="0"/>
    <x v="0"/>
    <b v="0"/>
    <s v="2044-124X "/>
    <s v="Yes"/>
    <s v="None"/>
    <s v="No"/>
    <m/>
    <s v="https://v2.sherpa.ac.uk/id/publication/21003"/>
    <n v="5"/>
    <n v="6"/>
    <m/>
    <s v="Yes"/>
    <s v="Yes"/>
    <m/>
    <m/>
    <m/>
    <s v="USD"/>
    <n v="3240"/>
    <n v="3240"/>
    <n v="0"/>
    <n v="0"/>
    <n v="0"/>
    <n v="0"/>
    <m/>
    <m/>
    <m/>
    <s v="Engineering"/>
    <s v="Management Science and Operations Research; Civil and Structural Engineering"/>
    <b v="0"/>
    <s v="No"/>
    <x v="1"/>
    <x v="1"/>
    <x v="1"/>
  </r>
  <r>
    <s v="10.1080/02699052.2019.1606445"/>
    <m/>
    <m/>
    <x v="1"/>
    <s v="Longitudinal patterns of behavior, cognition, and quality of life after mild traumatic brain injury in children: BIONIC study findings"/>
    <s v="Jones, Kelly M.: National Institute for Stroke and Applied Neurosciences, School of Public Health &amp;amp; Psychosocial Studies, Faculty of Health and Environmental Studies, Auckland University of Technology, Auckland, New Zealand; Prah, Philip: National Institute for Stroke and Applied Neurosciences, School of Public Health &amp;amp; Psychosocial Studies, Faculty of Health and Environmental Studies, Auckland University of Technology, Auckland, New Zealand; Starkey, Nicola: School of Psychology, Faculty of Arts &amp;amp; Social Sciences, The University of Waikato, Hamilton, New Zealand; Theadom, Alice: National Institute for Stroke and Applied Neurosciences, School of Public Health &amp;amp; Psychosocial Studies, Faculty of Health and Environmental Studies, Auckland University of Technology, Auckland, New Zealand; Barker-Collo, Suzanne: Department of Psychology, The University of Auckland, Auckland, New Zealand; Ameratunga, Shanthi: School of Population Health, Faculty of Medical &amp;amp; Health Sciences, The University of Auckland, Auckland, New Zealand; Feigin, Valery L.: National Institute for Stroke and Applied Neurosciences, School of Public Health &amp;amp; Psychosocial Studies, Faculty of Health and Environmental Studies, Auckland University of Technology, Auckland, New Zealand"/>
    <n v="7"/>
    <s v="No"/>
    <s v="[Jones, Kelly M.; Prah, Philip; Theadom, Alice; Feigin, Valery L.] Auckland Univ Technol, Fac Hlth &amp; Environm Studies, Sch Publ Hlth &amp; Psychosocial Studies, Natl Inst Stroke &amp; Appl Neurosci, Auckland 1142, New Zealand; [Starkey, Nicola] Univ Waikato, Fac Arts &amp; Social Sci, Sch Psychol, Hamilton, New Zealand; [Barker-Collo, Suzanne] Univ Auckland, Dept Psychol, Auckland, New Zealand; [Ameratunga, Shanthi] Univ Auckland, Fac Med &amp; Hlth Sci, Sch Populat Hlth, Auckland, New Zealand; [Jones, Kelly M.; Theadom, Alice; Barker-Collo, Suzanne; Feigin, Valery L.; McPherson, K.; Jones, A.; Ao, B. Te] Auckland Univ Technol, Auckland, New Zealand; [Ameratunga, Shanthi; Kydd, R.; Barber, P. Alan; Parag, V.] Univ Auckland, Auckland, New Zealand; [Starkey, Nicola] Waikato Univ, Hamilton, New Zealand; [Dowell, A.] Univ Otago, Dunedin, New Zealand; [Kahan, M.; Christey, G.] Waikato Dist Hlth Board, Hamilton, New Zealand; [Hardaker, N.] Accid Compensat Corp, Wellington, New Zealand; [Brown, P.] Univ Calif, Santa Barbara, CA USA Jones, K.M., National Institute for Stroke and Applied Neurosciences, School of Public Health &amp; Psychosocial Studies, Faculty of Health and Environmental Studies, Auckland University of Technology, Auckland, New Zealand, Auckland University of Technology, New Zealand; Prah, P., National Institute for Stroke and Applied Neurosciences, School of Public Health &amp; Psychosocial Studies, Faculty of Health and Environmental Studies, Auckland University of Technology, Auckland, New Zealand; Starkey, N., School of Psychology, Faculty of Arts &amp; Social Sciences, The University of Waikato, Hamilton, New Zealand; Theadom, A., National Institute for Stroke and Applied Neurosciences, School of Public Health &amp; Psychosocial Studies, Faculty of Health and Environmental Studies, Auckland University of Technology, Auckland, New Zealand, Auckland University of Technology, New Zealand; Barker-Collo, S., Department of Psychology, The University of Auckland, Auckland, New Zealand; Ameratunga, S., School of Population Health, Faculty of Medical &amp; Health Sciences, The University of Auckland, Auckland, New Zealand; Feigin, V.L., National Institute for Stroke and Applied Neurosciences, School of Public Health &amp; Psychosocial Studies, Faculty of Health and Environmental Studies, Auckland University of Technology, Auckland, New Zealand; Feigin, V., Auckland University of Technology, New Zealand; Barker-Collo, S., Auckland University of Technology, New Zealand; McPherson, K., Auckland University of Technology, New Zealand; Theadom, A., National Institute for Stroke and Applied Neurosciences, School of Public Health &amp; Psychosocial Studies, Faculty of Health and Environmental Studies, Auckland University of Technology, Auckland, New Zealand, Auckland University of Technology, New Zealand; Jones, K., National Institute for Stroke and Applied Neurosciences, School of Public Health &amp; Psychosocial Studies, Faculty of Health and Environmental Studies, Auckland University of Technology, Auckland, New Zealand, Auckland University of Technology, New Zealand; Jones, A., Auckland University of Technology, New Zealand; Te Ao, B., Auckland University of Technology, New Zealand; Kydd, R., University of Auckland, New Zealand; Alan Barber, P., University of Auckland, New Zealand; Parag, V., University of Auckland, New Zealand; Ameratunga, S., University of Auckland, New Zealand; Starkey, N., Waikato University, New Zealand; Dowell, A., Otago University, New Zealand; Kahan, M., Waikato District Health Board, New Zealand; Christey, G., Waikato District Health Board, New Zealand; Hardaker, N., Accident Compensation Corporation, United States; Brown, P., University of California, United States; for the BIONIC Study Group"/>
    <n v="1"/>
    <s v="Jones, Kelly M., Prah, Philip, Theadom, Alice, Feigin, Valery L., Starkey, Nicola, Barker-Collo, Suzanne, Ameratunga, Shanthi, McPherson, K., Jones, A., Ao, B. Te"/>
    <s v="Jones, KM (corresponding author), Auckland Univ Technol, Fac Hlth &amp; Environm Studies, Sch Publ Hlth &amp; Psychosocial Studies, Natl Inst Stroke &amp; Appl Neurosci, Auckland 1142, New Zealand."/>
    <s v="Jones, KM"/>
    <s v="Yes"/>
    <s v="Brain Injury"/>
    <x v="2"/>
    <s v="Informa UK Limited"/>
    <x v="1"/>
    <s v="journal-article"/>
    <b v="0"/>
    <m/>
    <m/>
    <s v="No"/>
    <m/>
    <n v="0"/>
    <x v="0"/>
    <b v="0"/>
    <s v="0269-9052 1362-301X "/>
    <s v="Yes"/>
    <s v="12 months"/>
    <s v="No"/>
    <m/>
    <s v="https://v2.sherpa.ac.uk/id/publication/808"/>
    <n v="3"/>
    <n v="2"/>
    <m/>
    <s v="Yes"/>
    <s v="Yes"/>
    <m/>
    <m/>
    <m/>
    <s v="USD"/>
    <n v="2950"/>
    <n v="2950"/>
    <n v="5.25"/>
    <n v="0"/>
    <n v="1"/>
    <n v="3"/>
    <s v="http://www.altmetric.com/details.php?citation_id=59439231"/>
    <s v="Health Research Council of New ZealandHealth Research Council of New Zealand [09/063A, 11/192, 13/408]; 09/265; Health Research Council of New Zealand, HRC: 09/063A, 11/192, 13/408"/>
    <s v="Health Research Council of New Zealand"/>
    <s v="Neurosciences &amp; Neurology; Rehabilitation"/>
    <s v="Arts and Humanities (miscellaneous); Developmental and Educational Psychology; Clinical Neurology"/>
    <b v="0"/>
    <s v="No"/>
    <x v="1"/>
    <x v="1"/>
    <x v="1"/>
  </r>
  <r>
    <s v="10.1108/JTF-01-2019-0014"/>
    <s v="oa journal (via doaj)"/>
    <m/>
    <x v="3"/>
    <s v="A tourism inflex: Generation Z travel experiences"/>
    <s v="Robinson, Victor Mueke; Schänzel, Heike A."/>
    <n v="2"/>
    <s v="No"/>
    <s v="[Robinson, Victor Mueke; Schanzel, Heike A.] Auckland Univ Technol, Sch Hospitality &amp; Tourism, Auckland, New Zealand Robinson, V.M., School of Hospitality and Tourism, Auckland University of Technology, Auckland, New Zealand; Schänzel, H.A., School of Hospitality and Tourism, Auckland University of Technology, Auckland, New Zealand"/>
    <n v="1"/>
    <s v="Robinson, Victor Mueke, Schanzel, Heike A.,"/>
    <s v="Schanzel, HA (corresponding author), Auckland Univ Technol, Sch Hospitality &amp; Tourism, Auckland, New Zealand."/>
    <s v="Schanzel, HA"/>
    <s v="Yes"/>
    <s v="Journal of Tourism Futures"/>
    <x v="2"/>
    <s v="Emerald"/>
    <x v="0"/>
    <s v="journal-article"/>
    <b v="1"/>
    <s v="publishedVersion"/>
    <s v="publisher"/>
    <s v="Yes"/>
    <s v="openrepository.aut.ac.nz semanticscholar.org "/>
    <n v="2"/>
    <x v="0"/>
    <b v="1"/>
    <s v="2055-5911 "/>
    <s v="Yes"/>
    <s v="None"/>
    <s v="Yes"/>
    <s v="None"/>
    <s v="https://v2.sherpa.ac.uk/id/publication/32380"/>
    <n v="5"/>
    <n v="14"/>
    <s v="https://doi.org/10.1108/jtf-01-2019-0014"/>
    <s v="Yes"/>
    <s v="Yes"/>
    <s v="No"/>
    <m/>
    <m/>
    <s v="USD"/>
    <n v="3240"/>
    <n v="0"/>
    <n v="0"/>
    <n v="0"/>
    <n v="0"/>
    <n v="0"/>
    <m/>
    <m/>
    <m/>
    <s v="Social Sciences - Other Topics"/>
    <m/>
    <b v="1"/>
    <s v="Yes"/>
    <x v="0"/>
    <x v="0"/>
    <x v="3"/>
  </r>
  <r>
    <s v="10.1108/JAOC-03-2018-0032"/>
    <s v="oa repository (via OAI-PMH doi match)"/>
    <m/>
    <x v="5"/>
    <s v="The (un)suitability of fair-value accounting in emerging economies: the case of Vietnam"/>
    <s v="Nguyen, Lisa-Uyen"/>
    <n v="1"/>
    <s v="No"/>
    <s v="[Nguyen, Lisa-Uyen] Auckland Univ Technol, Fac Business &amp; Law, Dept Accounting, Auckland, New Zealand Nguyen, L.-U., Department of Accounting, Faculty of Business and Law, Auckland University of Technology, Auckland, New Zealand"/>
    <n v="1"/>
    <s v="Nguyen, Lisa-Uyen,"/>
    <s v="Nguyen, LU (corresponding author), Auckland Univ Technol, Fac Business &amp; Law, Dept Accounting, Auckland, New Zealand."/>
    <s v="Nguyen, LU"/>
    <s v="Yes"/>
    <s v="Journal of Accounting &amp; Organizational Change"/>
    <x v="2"/>
    <s v="Emerald"/>
    <x v="0"/>
    <s v="journal-article"/>
    <b v="0"/>
    <s v="submittedVersion"/>
    <s v="repository"/>
    <s v="Yes"/>
    <s v="openrepository.aut.ac.nz "/>
    <n v="1"/>
    <x v="0"/>
    <b v="0"/>
    <s v="1832-5912 "/>
    <s v="Yes"/>
    <s v="None"/>
    <s v="No"/>
    <m/>
    <s v="https://v2.sherpa.ac.uk/id/publication/2814"/>
    <n v="1"/>
    <n v="1"/>
    <s v="https://openrepository.aut.ac.nz/bitstream/10292/12499/5/R-R%20Manuscript-Final.pdf"/>
    <s v="Yes"/>
    <s v="Yes"/>
    <m/>
    <m/>
    <m/>
    <s v="USD"/>
    <n v="3240"/>
    <n v="3240"/>
    <n v="0"/>
    <n v="0"/>
    <n v="0"/>
    <n v="0"/>
    <m/>
    <s v="Asian Development Bank, ADB; World Bank Group, WBG"/>
    <m/>
    <s v="Business &amp; Economics"/>
    <s v="Strategy and Management; Accounting; Organizational Behavior and Human Resource Management"/>
    <b v="1"/>
    <s v="Yes"/>
    <x v="0"/>
    <x v="0"/>
    <x v="5"/>
  </r>
  <r>
    <s v="10.1080/10941665.2019.1610000"/>
    <m/>
    <m/>
    <x v="1"/>
    <s v="An exploratory study of volunteer motivation at conferences: a case study of the First World Conference on Tourism for Development"/>
    <s v="Qi, Hongxia: New Zealand Tourism Research Institute, Auckland University of Technology, Auckland, New Zealand; Smith, Karen A.: School of Management, Victoria University of Wellington, Wellington, New Zealand; Yeoman, Ian: School of Management, Victoria University of Wellington, Wellington, New Zealand"/>
    <n v="3"/>
    <s v="No"/>
    <s v="[Qi, Hongxia] Auckland Univ Technol, New Zealand Tourism Res Inst, Auckland, New Zealand; [Smith, Karen A.; Yeoman, Ian] Victoria Univ Wellington, Sch Management, Wellington, New Zealand Qi, H., New Zealand Tourism Research Institute, Auckland University of Technology, Auckland, New Zealand; Smith, K.A., School of Management, Victoria University of Wellington, Wellington, New Zealand; Yeoman, I., School of Management, Victoria University of Wellington, Wellington, New Zealand"/>
    <n v="1"/>
    <s v="Qi, Hongxia"/>
    <s v="Qi, HX (corresponding author), Auckland Univ Technol, New Zealand Tourism Res Inst, Auckland, New Zealand."/>
    <s v="Qi, HX"/>
    <s v="Yes"/>
    <s v="Asia Pacific Journal of Tourism Research"/>
    <x v="2"/>
    <s v="Informa UK Limited"/>
    <x v="1"/>
    <s v="journal-article"/>
    <b v="0"/>
    <m/>
    <m/>
    <s v="No"/>
    <m/>
    <n v="0"/>
    <x v="0"/>
    <b v="0"/>
    <s v="1094-1665 1741-6507 "/>
    <s v="Yes"/>
    <s v="18 months"/>
    <s v="No"/>
    <m/>
    <s v="https://v2.sherpa.ac.uk/id/publication/4965"/>
    <m/>
    <n v="0"/>
    <m/>
    <s v="Yes"/>
    <s v="Yes"/>
    <m/>
    <m/>
    <m/>
    <s v="USD"/>
    <n v="2950"/>
    <n v="2950"/>
    <n v="0"/>
    <n v="0"/>
    <n v="0"/>
    <n v="0"/>
    <m/>
    <m/>
    <m/>
    <s v="Social Sciences - Other Topics"/>
    <s v="Tourism;  Leisure and Hospitality Management; Geography;  Planning and Development"/>
    <b v="0"/>
    <s v="No"/>
    <x v="1"/>
    <x v="1"/>
    <x v="1"/>
  </r>
  <r>
    <s v="10.1108/JTF-06-2019-081"/>
    <s v="oa journal (via doaj)"/>
    <s v="cc-by"/>
    <x v="3"/>
    <s v="From the fluidity of the experience economy to transformative experiences as a catalyst for positive change: the future of experiential travel"/>
    <s v="Seeler, Sabrina; Schänzel, Heike A."/>
    <n v="2"/>
    <s v="No"/>
    <s v="[Seeler, Sabrina] Nord Univ, Sch Business, Experienced Based Tourism, Bodo, Norway; [Schanzel, Heike A.] Auckland Univ Technol, Sch Hospitality &amp; Tourism, Auckland, New Zealand Seeler, S., Business School, Nord Universitet, Bodø, Norway; Schänzel, H.A., School of Hospitality and Tourism, Auckland University of Technology, Auckland, New Zealand"/>
    <n v="1"/>
    <s v="Seeler, Sabrina, Schanzel, Heike A.,"/>
    <s v="Seeler, S (corresponding author), Nord Univ, Sch Business, Experienced Based Tourism, Bodo, Norway."/>
    <m/>
    <s v="No"/>
    <s v="Journal of Tourism Futures"/>
    <x v="2"/>
    <s v="Emerald"/>
    <x v="0"/>
    <s v="journal-article"/>
    <b v="1"/>
    <s v="publishedVersion"/>
    <s v="publisher"/>
    <s v="No"/>
    <m/>
    <n v="0"/>
    <x v="0"/>
    <b v="1"/>
    <s v="2055-5911 "/>
    <s v="Yes"/>
    <s v="None"/>
    <s v="Yes"/>
    <s v="None"/>
    <s v="https://v2.sherpa.ac.uk/id/publication/32380"/>
    <n v="1"/>
    <n v="1"/>
    <s v="https://doi.org/10.1108/jtf-06-2019-081"/>
    <s v="Yes"/>
    <s v="Yes"/>
    <s v="No"/>
    <m/>
    <m/>
    <s v="USD"/>
    <n v="3240"/>
    <n v="0"/>
    <n v="0"/>
    <n v="0"/>
    <n v="0"/>
    <n v="0"/>
    <m/>
    <m/>
    <m/>
    <s v="Social Sciences - Other Topics"/>
    <m/>
    <b v="0"/>
    <s v="No"/>
    <x v="1"/>
    <x v="0"/>
    <x v="3"/>
  </r>
  <r>
    <s v="10.1186/s12912-019-0343-1"/>
    <s v="oa journal (via doaj)"/>
    <m/>
    <x v="0"/>
    <s v="Bibliometric mapping of intensive care nurses' wellbeing: development and application of the new iAnalysis model"/>
    <s v="Jarden, Rebecca J.; Narayanan, Ajit; Sandham, Margaret; Siegert, Richard J.; Koziol-McLain, Jane"/>
    <n v="5"/>
    <s v="No"/>
    <s v="[Jarden, Rebecca J.] Melbourne Sch Hlth Sci, Dept Nursing, 161 Barry St, Carlton, Vic 3053, Australia; [Jarden, Rebecca J.; Sandham, Margaret; Siegert, Richard J.; Koziol-McLain, Jane] AUT, Sch Clin Sci, North Shore Campus,90 Akoranga Dr, Auckland 0627, New Zealand; [Narayanan, Ajit] Auckland Univ Technol, Sch Engn Comp &amp; Math Sci D 75, AUT Tower,2-14 Wakefield St, Auckland 1010, New Zealand; [Siegert, Richard J.] AUT, Sch Publ Hlth &amp; Psychosocial Studies, North Shore Campus,90 Akoranga Dr, Auckland 0627, New Zealand Jarden, R.J., Department of Nursing, Melbourne School of Health Sciences, 161 Barry St, Carlton, VIC  3053, Australia, School of Clinical Sciences, Auckland University of Technology (AUT), North Shore Campus, 90 Akoranga Drive, Northcote, Auckland, 0627, New Zealand; Narayanan, A., School of Engineering, Computing and Mathematical Sciences (D-75), Auckland University of Technology, AUT Tower, 2-14 Wakefield Street, Auckland, 1010, New Zealand; Sandham, M., School of Clinical Sciences, Auckland University of Technology (AUT), North Shore Campus, 90 Akoranga Drive, Northcote, Auckland, 0627, New Zealand; Siegert, R.J., School of Clinical Sciences, School of Public Health and Psychosocial Studies, Auckland University of Technology (AUT), North Shore Campus, 90 Akoranga Drive, Northcote, Auckland, 0627, New Zealand; Koziol-Mclain, J., School of Clinical Sciences, Auckland University of Technology (AUT), North Shore Campus, 90 Akoranga Drive, Northcote, Auckland, 0627, New Zealand"/>
    <n v="1"/>
    <s v="Jarden, Rebecca J., Sandham, Margaret, Siegert, Richard J., Koziol-McLain, Jane, Narayanan, Ajit"/>
    <s v="Jarden, RJ (corresponding author), Melbourne Sch Hlth Sci, Dept Nursing, 161 Barry St, Carlton, Vic 3053, Australia.; Jarden, RJ (corresponding author), AUT, Sch Clin Sci, North Shore Campus,90 Akoranga Dr, Auckland 0627, New Zealand."/>
    <s v="Jarden, R.J."/>
    <s v="Yes"/>
    <s v="BMC Nursing"/>
    <x v="2"/>
    <s v="Springer Science and Business Media LLC"/>
    <x v="0"/>
    <s v="journal-article"/>
    <b v="1"/>
    <s v="publishedVersion"/>
    <s v="publisher"/>
    <s v="Yes"/>
    <s v="europepmc.org jupiter.its.unimelb.edu.au openrepository.aut.ac.nz "/>
    <n v="3"/>
    <x v="0"/>
    <b v="1"/>
    <s v="1472-6955 "/>
    <s v="Yes"/>
    <s v="None"/>
    <s v="Yes"/>
    <s v="None"/>
    <s v="https://v2.sherpa.ac.uk/id/publication/2449"/>
    <n v="7"/>
    <n v="5"/>
    <s v="https://doi.org/10.1186/s12912-019-0343-1"/>
    <s v="Yes"/>
    <s v="Yes"/>
    <s v="Yes"/>
    <s v="GBP"/>
    <n v="1370"/>
    <s v="USD"/>
    <n v="2145"/>
    <n v="2145"/>
    <n v="2.75"/>
    <n v="0"/>
    <n v="0"/>
    <n v="5"/>
    <s v="http://www.altmetric.com/details.php?citation_id=61509949"/>
    <m/>
    <m/>
    <s v="Nursing"/>
    <s v="General Nursing"/>
    <b v="1"/>
    <s v="Yes"/>
    <x v="0"/>
    <x v="0"/>
    <x v="0"/>
  </r>
  <r>
    <s v="10.1080/02640414.2018.1553270"/>
    <m/>
    <m/>
    <x v="1"/>
    <s v="Cricket fast bowling detection in a training setting using an inertial measurement unit and machine learning"/>
    <s v="McGrath, Joseph W.: Sport Performance Research Institute New Zealand, AUT University, Auckland, New Zealand, Manukau Institute of Technology, School of Sport, Auckland, New Zealand; Neville, Jonathon: Sport Performance Research Institute New Zealand, AUT University, Auckland, New Zealand, School of Engineering, Computer and Mathematical Sciences, AUT University, Auckland, New Zealand; Stewart, Tom: Sport Performance Research Institute New Zealand, AUT University, Auckland, New Zealand; Cronin, John: Sport Performance Research Institute New Zealand, AUT University, Auckland, New Zealand"/>
    <n v="4"/>
    <s v="No"/>
    <s v="[McGrath, Joseph W.; Neville, Jonathon; Stewart, Tom; Cronin, John] AUT Univ, Sport Performance Res Inst New Zealand, Auckland, New Zealand; [McGrath, Joseph W.] Manukau Inst Tchnol, Sch Sport, Auckland, New Zealand; [Neville, Jonathon] AUT Univ, Sch Engn Comp &amp; Math Sci, Auckland, New Zealand McGrath, J.W., Sport Performance Research Institute New Zealand, AUT University, Auckland, New Zealand, Manukau Institute of Technology, School of Sport, Auckland, New Zealand; Neville, J., Sport Performance Research Institute New Zealand, AUT University, Auckland, New Zealand, School of Engineering, Computer and Mathematical Sciences, AUT University, Auckland, New Zealand; Stewart, T., Sport Performance Research Institute New Zealand, AUT University, Auckland, New Zealand; Cronin, J., Sport Performance Research Institute New Zealand, AUT University, Auckland, New Zealand"/>
    <n v="1"/>
    <s v="McGrath, Joseph W., Neville, Jonathon, Stewart, Tom, Cronin, John,"/>
    <s v="McGrath, JW (corresponding author), AUT Univ, Sport Performance Res Inst New Zealand, Auckland, New Zealand."/>
    <s v="McGrath, JW"/>
    <s v="Yes"/>
    <s v="Journal of Sports Sciences"/>
    <x v="4"/>
    <s v="Informa UK Limited"/>
    <x v="1"/>
    <s v="journal-article"/>
    <b v="0"/>
    <m/>
    <m/>
    <s v="No"/>
    <m/>
    <n v="0"/>
    <x v="0"/>
    <b v="0"/>
    <s v="0264-0414 1466-447X "/>
    <s v="Yes"/>
    <s v="12 months"/>
    <s v="No"/>
    <m/>
    <s v="https://v2.sherpa.ac.uk/id/publication/5753"/>
    <n v="10"/>
    <n v="10"/>
    <m/>
    <s v="Yes"/>
    <s v="Yes"/>
    <m/>
    <m/>
    <m/>
    <s v="USD"/>
    <n v="2950"/>
    <n v="2950"/>
    <n v="0.75"/>
    <n v="0"/>
    <n v="0"/>
    <n v="2"/>
    <s v="http://www.altmetric.com/details.php?citation_id=54090742"/>
    <m/>
    <s v="for this study"/>
    <s v="Sport Sciences"/>
    <m/>
    <b v="0"/>
    <s v="No"/>
    <x v="1"/>
    <x v="1"/>
    <x v="1"/>
  </r>
  <r>
    <s v="10.1080/00207454.2018.1551894"/>
    <s v="oa repository (via OAI-PMH doi match)"/>
    <m/>
    <x v="5"/>
    <s v="Therapeutic effects of aerobic exercise on EEG parameters and higher cognitive functions in mild cognitive impairment patients"/>
    <s v="Amjad, Imran: Neurobiology Laboratory, Department of Healthcare Biotechnology, Atta-ur-Rahman School of Applied Biosciences, National University of Sciences and Technology, Islamabad, Pakistan;, Department of Physical Therapy, Riphah College of Rehabilitation Sciences, Riphah International University, Islamabad, Pakistan;; Toor, Hamza: Biomedical Engineering Department, Riphah International University, Islamabad, Pakistan;; Niazi, Imran Khan: Center for Chiropractic Research, New Zealand College of Chiropractic, Auckland, New Zealand;, SMI, Department of Health Science and Technology, Aalborg University, Aalborg, Denmark;, Health and Rehabilitation Research Institute, Auckland University of Technology, Auckland, New Zealand; Afzal, Hina: Department of Physical Therapy, Riphah College of Rehabilitation Sciences, Riphah International University, Islamabad, Pakistan;; Jochumsen, Mads: SMI, Department of Health Science and Technology, Aalborg University, Aalborg, Denmark;; Shafique, Muhammad: Biomedical Engineering Department, Riphah International University, Islamabad, Pakistan;; Allen, Kathryn: Center for Chiropractic Research, New Zealand College of Chiropractic, Auckland, New Zealand;; Haavik, Heidi: Center for Chiropractic Research, New Zealand College of Chiropractic, Auckland, New Zealand;; Ahmed, Touqeer: Neurobiology Laboratory, Department of Healthcare Biotechnology, Atta-ur-Rahman School of Applied Biosciences, National University of Sciences and Technology, Islamabad, Pakistan;"/>
    <n v="9"/>
    <s v="No"/>
    <s v="[Amjad, Imran; Ahmed, Touqeer] Natl Univ Sci &amp; Technol, Atta ur Rahman Sch Appl Biosci, Dept Healthcare Biotechnol, Neurobiol Lab, Islamabad 44000, Pakistan; [Amjad, Imran; Afzal, Hina] Riphah Int Univ, Riphah Coll Rehabil Sci, Dept Phys Therapy, Islamabad, Pakistan; [Toor, Hamza; Shafique, Muhammad] Riphah Int Univ, Biomed Engn Dept, Islamabad, Pakistan; [Niazi, Imran Khan; Allen, Kathryn; Haavik, Heidi] New Zealand Coll Chiropract, Ctr Chiropract Res, Auckland, New Zealand; [Niazi, Imran Khan; Jochumsen, Mads] Aalborg Univ, Dept Hlth Sci &amp; Technol, SMI, Aalborg, Denmark; [Niazi, Imran Khan] Auckland Univ Technol, Hlth &amp; Rehabil Res Inst, Auckland, New Zealand Amjad, I., Neurobiology Laboratory, Department of Healthcare Biotechnology, Atta-ur-Rahman School of Applied Biosciences, National University of Sciences and Technology, Islamabad, Pakistan, Department of Physical Therapy, Riphah College of Rehabilitation Sciences, Riphah International University, Islamabad, Pakistan; Toor, H., Biomedical Engineering Department, Riphah International University, Islamabad, Pakistan; Niazi, I.K., Center for Chiropractic Research, New Zealand College of Chiropractic, Auckland, New Zealand, SMI, Department of Health Science and Technology, Aalborg University, Aalborg, Denmark, Health and Rehabilitation Research Institute, Auckland University of Technology, Auckland, New Zealand; Afzal, H., Department of Physical Therapy, Riphah College of Rehabilitation Sciences, Riphah International University, Islamabad, Pakistan; Jochumsen, M., SMI, Department of Health Science and Technology, Aalborg University, Aalborg, Denmark; Shafique, M., Biomedical Engineering Department, Riphah International University, Islamabad, Pakistan; Allen, K., Center for Chiropractic Research, New Zealand College of Chiropractic, Auckland, New Zealand; Haavik, H., Center for Chiropractic Research, New Zealand College of Chiropractic, Auckland, New Zealand; Ahmed, T., Neurobiology Laboratory, Department of Healthcare Biotechnology, Atta-ur-Rahman School of Applied Biosciences, National University of Sciences and Technology, Islamabad, Pakistan"/>
    <n v="1"/>
    <s v="Amjad, Imran, Ahmed, Touqeer, Afzal, Hina, Toor, Hamza, Shafique, Muhammad, Niazi, Imran Khan, Allen, Kathryn, Haavik, Heidi, Jochumsen, Mads,"/>
    <s v="Ahmed, T (corresponding author), Natl Univ Sci &amp; Technol, Atta ur Rahman Sch Appl Biosci, Dept Healthcare Biotechnol, Neurobiol Lab, Islamabad 44000, Pakistan."/>
    <m/>
    <s v="No"/>
    <s v="International Journal of Neuroscience"/>
    <x v="4"/>
    <s v="Informa UK Limited"/>
    <x v="0"/>
    <s v="journal-article"/>
    <b v="0"/>
    <s v="publishedVersion"/>
    <s v="repository"/>
    <s v="Yes"/>
    <s v="pure.atira.dk "/>
    <n v="1"/>
    <x v="0"/>
    <b v="0"/>
    <s v="0020-7454 1543-5245 "/>
    <s v="Yes"/>
    <s v="12 months"/>
    <s v="No"/>
    <m/>
    <s v="https://v2.sherpa.ac.uk/id/publication/908"/>
    <n v="7"/>
    <n v="10"/>
    <s v="https://vbn.aau.dk/ws/files/291805405/Amjad2018.pdf"/>
    <s v="Yes"/>
    <s v="Yes"/>
    <m/>
    <m/>
    <m/>
    <s v="USD"/>
    <n v="2950"/>
    <n v="2950"/>
    <n v="0.5"/>
    <n v="0"/>
    <n v="0"/>
    <n v="1"/>
    <s v="http://www.altmetric.com/details.php?citation_id=60362712"/>
    <s v="Railway General Hospital, Rawalpindi, Pakistan; Atta-ur-Rahman School of Applied Biosciences, National University of Sciences and Technology, Islamabad, Pakistan; Riphah College of Rehabilitation Sciences, Islamabad, Pakistan"/>
    <m/>
    <s v="Neurosciences &amp; Neurology"/>
    <s v="General Neuroscience; General Medicine"/>
    <b v="0"/>
    <s v="No"/>
    <x v="1"/>
    <x v="0"/>
    <x v="5"/>
  </r>
  <r>
    <s v="10.1016/j.nutx.2019.100005"/>
    <s v="open (via crossref license)"/>
    <s v="cc-by-nc-nd"/>
    <x v="2"/>
    <s v="Effects of differing levels of carbohydrate restriction on mood achievement of nutritional ketosis, and symptoms of carbohydrate withdrawal in healthy adults: A randomized clinical trial"/>
    <s v="Harvey, Cliff J.d.C.; Schofield, Grant M.; Zinn, Caryn; Thornley, Simon"/>
    <n v="4"/>
    <s v="No"/>
    <s v=" Harvey, C.J.D.C., Human Potential Center, AUT University, Auckland, New Zealand; Schofield, G.M., Human Potential Center, AUT University, Auckland, New Zealand; Zinn, C., Human Potential Center, AUT University, Auckland, New Zealand; Thornley, S., Human Potential Center, AUT University, Auckland, New Zealand"/>
    <n v="0"/>
    <m/>
    <s v="Harvey, C.J.D.C.; Human Potential Center, New Zealand; email: cliff@hpn.ac.nz"/>
    <m/>
    <s v="No"/>
    <s v="Nutrition: X"/>
    <x v="2"/>
    <s v="Elsevier BV"/>
    <x v="0"/>
    <s v="journal-article"/>
    <b v="0"/>
    <s v="publishedVersion"/>
    <s v="publisher"/>
    <s v="No"/>
    <m/>
    <n v="0"/>
    <x v="0"/>
    <b v="0"/>
    <s v="2665-9026 "/>
    <s v="No data"/>
    <m/>
    <s v="Yes"/>
    <s v="None"/>
    <m/>
    <m/>
    <n v="0"/>
    <s v="https://doi.org/10.1016/j.nutx.2019.100005"/>
    <s v="No"/>
    <s v="Yes"/>
    <m/>
    <m/>
    <m/>
    <m/>
    <m/>
    <m/>
    <n v="46.3"/>
    <n v="0"/>
    <n v="0"/>
    <n v="71"/>
    <s v="http://www.altmetric.com/details.php?citation_id=71079572"/>
    <m/>
    <m/>
    <m/>
    <m/>
    <b v="0"/>
    <s v="No"/>
    <x v="1"/>
    <x v="0"/>
    <x v="2"/>
  </r>
  <r>
    <s v="10.1109/GIOTS.2019.8766429"/>
    <m/>
    <m/>
    <x v="1"/>
    <s v="Software-Defined Sensor Networks: Towards Flexible Architecture Supported by Virtualization"/>
    <s v="Acharyya, Indrajit S; Al-Anbuky, Adnan; Sivaramakrishnan, Sivakumar"/>
    <n v="3"/>
    <s v="No"/>
    <s v=" Acharyya, I.S., Sensor Network and Smart Environment Research Centre (SeNSe), Auckland University of Technology, Auckland, New Zealand; Al-Anbuky, A., Sensor Network and Smart Environment Research Centre (SeNSe), Auckland University of Technology, Auckland, New Zealand; Sivaramakrishnan, S., Sensor Network and Smart Environment Research Centre (SeNSe), Auckland University of Technology, Auckland, New Zealand"/>
    <n v="3"/>
    <s v="Acharyya, I.S.; Al-Anbuky, A.; Sivaramakrishnan, S."/>
    <m/>
    <m/>
    <s v="No"/>
    <s v="2019 Global IoT Summit (GIoTS)"/>
    <x v="2"/>
    <s v="IEEE"/>
    <x v="1"/>
    <s v="proceedings-article"/>
    <b v="0"/>
    <m/>
    <m/>
    <s v="No"/>
    <m/>
    <n v="0"/>
    <x v="0"/>
    <b v="0"/>
    <m/>
    <m/>
    <m/>
    <m/>
    <m/>
    <m/>
    <n v="3"/>
    <n v="1"/>
    <m/>
    <s v="No"/>
    <s v="Yes"/>
    <m/>
    <m/>
    <m/>
    <m/>
    <m/>
    <m/>
    <n v="0"/>
    <n v="0"/>
    <n v="0"/>
    <n v="0"/>
    <m/>
    <m/>
    <m/>
    <m/>
    <m/>
    <b v="0"/>
    <s v="No"/>
    <x v="1"/>
    <x v="1"/>
    <x v="1"/>
  </r>
  <r>
    <s v="10.3390/foods8060214"/>
    <s v="oa journal (via doaj)"/>
    <m/>
    <x v="0"/>
    <s v="Development of a Probiotic Beverage Using Breadfruit Flour as a Substrate"/>
    <s v="Gao, Yifeng; Hamid, Nazimah; Gutierrez-Maddox, Noemi; Kantono, Kevin; Kitundu, Eileen"/>
    <n v="5"/>
    <s v="No"/>
    <s v="[Gao, Yifeng; Hamid, Nazimah; Gutierrez-Maddox, Noemi; Kantono, Kevin; Kitundu, Eileen] Auckland Univ Technol, Dept Food Sci, Private Bag 92006, Auckland 1142, New Zealand Gao, Y., Department of Food Science, Auckland University of Technology, Private Bag 92006, Auckland, 1142, New Zealand; Hamid, N., Department of Food Science, Auckland University of Technology, Private Bag 92006, Auckland, 1142, New Zealand; Gutierrez-Maddox, N., Department of Food Science, Auckland University of Technology, Private Bag 92006, Auckland, 1142, New Zealand; Kantono, K., Department of Food Science, Auckland University of Technology, Private Bag 92006, Auckland, 1142, New Zealand; Kitundu, E., Department of Food Science, Auckland University of Technology, Private Bag 92006, Auckland, 1142, New Zealand"/>
    <n v="1"/>
    <s v="Gao, Yifeng, Hamid, Nazimah, Gutierrez-Maddox, Noemi, Kantono, Kevin, Kitundu, Eileen,"/>
    <s v="Hamid, N (corresponding author), Auckland Univ Technol, Dept Food Sci, Private Bag 92006, Auckland 1142, New Zealand."/>
    <s v="Hamid, N"/>
    <s v="Yes"/>
    <s v="Foods"/>
    <x v="2"/>
    <s v="MDPI AG"/>
    <x v="0"/>
    <s v="journal-article"/>
    <b v="1"/>
    <s v="publishedVersion"/>
    <s v="publisher"/>
    <s v="Yes"/>
    <s v="europepmc.org openrepository.aut.ac.nz "/>
    <n v="2"/>
    <x v="0"/>
    <b v="1"/>
    <s v="2304-8158 "/>
    <s v="Yes"/>
    <s v="None"/>
    <s v="Yes"/>
    <s v="None"/>
    <s v="https://v2.sherpa.ac.uk/id/publication/24799"/>
    <n v="5"/>
    <n v="6"/>
    <s v="https://doi.org/10.3390/foods8060214"/>
    <s v="Yes"/>
    <s v="Yes"/>
    <s v="Yes"/>
    <s v="CHF"/>
    <n v="550"/>
    <m/>
    <m/>
    <n v="611"/>
    <n v="1"/>
    <n v="0"/>
    <n v="0"/>
    <n v="1"/>
    <s v="http://www.altmetric.com/details.php?citation_id=62302356"/>
    <s v="School of Science at AUT; Auckland University of Technology, New Zealand, AUT"/>
    <m/>
    <s v="Food Science &amp; Technology"/>
    <m/>
    <b v="1"/>
    <s v="Yes"/>
    <x v="0"/>
    <x v="0"/>
    <x v="0"/>
  </r>
  <r>
    <s v="10.1002/ppi.1499"/>
    <m/>
    <m/>
    <x v="1"/>
    <s v="Editorial"/>
    <s v="Tudor, Keith: Auckland University of Technology Aotearoa New Zealand"/>
    <n v="1"/>
    <s v="No"/>
    <s v="[Tudor, Keith] Auckland Univ Technol, Private Bag 92006, Auckland 1142, Aotearoa, New Zealand Tudor, K., Auckland University of Technology, Aotearoa, New Zealand"/>
    <n v="1"/>
    <s v="Tudor, Keith,"/>
    <s v="Tudor, K (corresponding author), Auckland Univ Technol, Private Bag 92006, Auckland 1142, Aotearoa, New Zealand."/>
    <s v="Tudor, K"/>
    <s v="Yes"/>
    <s v="Psychotherapy and Politics International"/>
    <x v="2"/>
    <s v="Wiley"/>
    <x v="1"/>
    <s v="journal-article"/>
    <b v="0"/>
    <m/>
    <m/>
    <s v="No"/>
    <m/>
    <n v="0"/>
    <x v="0"/>
    <b v="0"/>
    <s v="1476-9263 1556-9195 "/>
    <s v="Yes"/>
    <s v="12 months"/>
    <s v="No"/>
    <m/>
    <s v="https://v2.sherpa.ac.uk/id/publication/7557"/>
    <m/>
    <n v="0"/>
    <m/>
    <s v="Yes"/>
    <s v="Yes"/>
    <m/>
    <m/>
    <m/>
    <s v="USD"/>
    <n v="2500"/>
    <n v="2500"/>
    <n v="0"/>
    <n v="0"/>
    <n v="0"/>
    <n v="0"/>
    <m/>
    <m/>
    <m/>
    <s v="Psychology"/>
    <s v="Multidisciplinary"/>
    <b v="0"/>
    <s v="No"/>
    <x v="1"/>
    <x v="1"/>
    <x v="1"/>
  </r>
  <r>
    <s v="10.21595/vp.2019.20737"/>
    <s v="open (via page says license)"/>
    <m/>
    <x v="0"/>
    <s v="Vibration of circumferentially stepped-thickness piezoelectric cylindrical shells"/>
    <s v="Meshkinzar, Ata; Al-Jumaily, Ahmed M"/>
    <n v="2"/>
    <s v="No"/>
    <s v=" Meshkinzar, A., Institute of Biomedical Technologies, Auckland University of Technology, Auckland, New Zealand; Al-Jumaily, A.M., Institute of Biomedical Technologies, Auckland University of Technology, Auckland, New Zealand"/>
    <n v="2"/>
    <s v="Meshkinzar, A.; Al-Jumaily, A.M."/>
    <m/>
    <m/>
    <s v="No"/>
    <s v="Vibroengineering PROCEDIA"/>
    <x v="2"/>
    <s v="JVE International Ltd."/>
    <x v="0"/>
    <s v="journal-article"/>
    <b v="1"/>
    <s v="publishedVersion"/>
    <s v="publisher"/>
    <s v="Yes"/>
    <s v="semanticscholar.org "/>
    <n v="1"/>
    <x v="0"/>
    <b v="0"/>
    <s v="2345-0533 2538-8479 "/>
    <s v="No data"/>
    <m/>
    <s v="Yes"/>
    <s v="None"/>
    <m/>
    <n v="1"/>
    <n v="1"/>
    <s v="https://www.jvejournals.com/article/20737/pdf"/>
    <s v="No"/>
    <s v="Yes"/>
    <m/>
    <m/>
    <m/>
    <m/>
    <m/>
    <m/>
    <n v="0"/>
    <n v="0"/>
    <n v="0"/>
    <n v="0"/>
    <m/>
    <m/>
    <m/>
    <m/>
    <m/>
    <b v="0"/>
    <s v="No"/>
    <x v="1"/>
    <x v="0"/>
    <x v="0"/>
  </r>
  <r>
    <s v="10.1386/hosp.9.2.183_1"/>
    <m/>
    <m/>
    <x v="1"/>
    <s v="Webs of significance: Articulating latent value structures in a rural cafe organized as a worker cooperative"/>
    <s v="Powell, Lawrence: Auckland University of Technology; Wang, Pola: Auckland University of Technology; O'Neill, Linda: Auckland University of Technology; Dentice, Glenn: Auckland University of Technology; Neill, Lindsay: Auckland University of Technology"/>
    <n v="5"/>
    <s v="No"/>
    <s v="[Powell, Lawrence; Neill, Lindsay] Auckland Univ Technol, Auckland, New Zealand; [Wang, Pola] Auckland Univ Technol, Hospitality &amp; Tourism, Auckland, New Zealand; [ONeill, Linda] Auckland Univ Technol, Sch Hospitality &amp; Tourism, Auckland, New Zealand; [Dentice, Glenn] Auckland Univ Technol, Sch Hospitality &amp; Tourism, Fac Culture &amp; Soc, Auckland, New Zealand Powell, L., Auckland University of Technology, New Zealand; Wang, P., Auckland University of Technology, New Zealand; O'Neill, L., Auckland University of Technology, New Zealand; Dentice, G., Auckland University of Technology, New Zealand; Neill, L., Auckland University of Technology, New Zealand"/>
    <n v="1"/>
    <s v="Powell, Lawrence, Neill, Lindsay, Wang, Pola, ONeill, Linda, Dentice, Glenn,"/>
    <s v="Wang, P (corresponding author), Private Bag 92006, Auckland 1142, New Zealand."/>
    <m/>
    <s v="No"/>
    <s v="Hospitality &amp; Society"/>
    <x v="2"/>
    <s v="Intellect"/>
    <x v="1"/>
    <s v="journal-article"/>
    <b v="0"/>
    <m/>
    <m/>
    <s v="No"/>
    <m/>
    <n v="0"/>
    <x v="0"/>
    <b v="0"/>
    <s v="2042-7913 2042-7921 "/>
    <s v="Yes"/>
    <s v="12 months"/>
    <s v="No"/>
    <m/>
    <s v="https://v2.sherpa.ac.uk/id/publication/11019"/>
    <n v="1"/>
    <n v="0"/>
    <m/>
    <s v="Yes"/>
    <s v="Yes"/>
    <m/>
    <m/>
    <m/>
    <m/>
    <m/>
    <m/>
    <n v="0"/>
    <n v="0"/>
    <n v="0"/>
    <n v="0"/>
    <m/>
    <m/>
    <m/>
    <s v="Social Sciences - Other Topics"/>
    <s v="Tourism;  Leisure and Hospitality Management; Social Sciences (miscellaneous)"/>
    <b v="0"/>
    <s v="No"/>
    <x v="1"/>
    <x v="1"/>
    <x v="1"/>
  </r>
  <r>
    <s v="10.1002/ppi.1491"/>
    <m/>
    <m/>
    <x v="1"/>
    <s v="Creating a groundswell for change: Integrating religion, spirituality and Indigenous responses in psychotherapy"/>
    <s v="Florence, Helen: Auckland University of Technology Aotearoa New Zealand; Mikahere-Hall, Alayne: Auckland University of Technology Aotearoa New Zealand"/>
    <n v="2"/>
    <s v="No"/>
    <s v="[Florence, Helen; Mikahere-Hall, Alayne] Auckland Univ Technol, Aotearoa, New Zealand; [Florence, Helen; Mikahere-Hall, Alayne] Auckland Univ Technol, Taupua Waiora Ctr Maori Hlth Res, Aotearoa, New Zealand Florence, H., Auckland University of Technology, Aotearoa, New Zealand; Mikahere-Hall, A., Auckland University of Technology, Aotearoa, New Zealand"/>
    <n v="1"/>
    <s v="Florence, Helen, Mikahere-Hall, Alayne,"/>
    <s v="Mikahere-Hall, A (corresponding author), Auckland Univ Technol, MB214,Level 2,640 Great South Rd, Auckland 2025, Aotearoa, New Zealand."/>
    <s v="Mikahere-Hall, A"/>
    <s v="Yes"/>
    <s v="Psychotherapy and Politics International"/>
    <x v="2"/>
    <s v="Wiley"/>
    <x v="1"/>
    <s v="journal-article"/>
    <b v="0"/>
    <m/>
    <m/>
    <s v="No"/>
    <m/>
    <n v="0"/>
    <x v="0"/>
    <b v="0"/>
    <s v="1476-9263 1556-9195 "/>
    <s v="Yes"/>
    <s v="12 months"/>
    <s v="No"/>
    <m/>
    <s v="https://v2.sherpa.ac.uk/id/publication/7557"/>
    <n v="1"/>
    <n v="0"/>
    <m/>
    <s v="Yes"/>
    <s v="Yes"/>
    <m/>
    <m/>
    <m/>
    <s v="USD"/>
    <n v="2500"/>
    <n v="2500"/>
    <n v="0"/>
    <n v="0"/>
    <n v="0"/>
    <n v="0"/>
    <m/>
    <m/>
    <m/>
    <s v="Psychology"/>
    <s v="Multidisciplinary"/>
    <b v="0"/>
    <s v="No"/>
    <x v="1"/>
    <x v="1"/>
    <x v="1"/>
  </r>
  <r>
    <s v="10.1016/j.compeleceng.2019.04.013"/>
    <m/>
    <m/>
    <x v="1"/>
    <s v="A smart system for short-term price prediction using time series models"/>
    <s v="Nguyen, Huy Vuong; Naeem, M. Asif; Wichitaksorn, Nuttanan; Pears, Russel"/>
    <n v="4"/>
    <s v="No"/>
    <s v="[Nguyen, Huy Vuong; Naeem, M. Asif; Wichitaksorn, Nuttanan; Pears, Russel] Auckland Univ Technol, Sch Engn Comp &amp; Math Sci, Auckland, New Zealand Nguyen, H.V., School of Engineering, Computer and Mathematical Sciences, Auckland University of Technology, Auckland, New Zealand; Naeem, M.A., School of Engineering, Computer and Mathematical Sciences, Auckland University of Technology, Auckland, New Zealand; Wichitaksorn, N., School of Engineering, Computer and Mathematical Sciences, Auckland University of Technology, Auckland, New Zealand; Pears, R., School of Engineering, Computer and Mathematical Sciences, Auckland University of Technology, Auckland, New Zealand"/>
    <n v="1"/>
    <s v="Nguyen, Huy Vuong, Naeem, M. Asif, Wichitaksorn, Nuttanan, Pears, Russel,"/>
    <s v="Naeem, MA (corresponding author), Auckland Univ Technol, Sch Engn Comp &amp; Math Sci, Auckland, New Zealand."/>
    <s v="Naeem, MA"/>
    <s v="Yes"/>
    <s v="Computers &amp; Electrical Engineering"/>
    <x v="2"/>
    <s v="Elsevier BV"/>
    <x v="1"/>
    <s v="journal-article"/>
    <b v="0"/>
    <m/>
    <m/>
    <s v="No"/>
    <m/>
    <n v="0"/>
    <x v="0"/>
    <b v="0"/>
    <s v="0045-7906 "/>
    <s v="Yes"/>
    <s v="24 months"/>
    <s v="No"/>
    <m/>
    <s v="https://v2.sherpa.ac.uk/id/publication/27887"/>
    <n v="9"/>
    <n v="11"/>
    <m/>
    <s v="Yes"/>
    <s v="Yes"/>
    <m/>
    <m/>
    <m/>
    <s v="USD"/>
    <n v="2400"/>
    <n v="2400"/>
    <n v="0"/>
    <n v="0"/>
    <n v="0"/>
    <n v="0"/>
    <m/>
    <m/>
    <m/>
    <s v="Computer Science; Engineering"/>
    <s v="Control and Systems Engineering; Electrical and Electronic Engineering; General Computer Science"/>
    <b v="0"/>
    <s v="No"/>
    <x v="1"/>
    <x v="1"/>
    <x v="1"/>
  </r>
  <r>
    <s v="10.1007/s10899-018-9783-x"/>
    <m/>
    <m/>
    <x v="1"/>
    <s v="Can a Brief Telephone Intervention for Problem Gambling Help to Reduce Co-existing Depression? A Three-Year Prospective Study in New Zealand"/>
    <s v="Ranta, Jussi; Bellringer, Maria; Garrett, Nick; Abbott, Max"/>
    <n v="4"/>
    <s v="No"/>
    <s v="[Ranta, Jussi; Bellringer, Maria; Abbott, Max] Auckland Univ Technol, Fac Hlth &amp; Environm Sci, Gambling &amp; Addict Res Ctr, Private Bag 92006, Auckland 1142, New Zealand; [Garrett, Nick] Auckland Univ Technol, Fac Hlth &amp; Environm Sci, Dept Biostat &amp; Epidemiol, Private Bag 92006, Auckland 1142, New Zealand Ranta, J., Gambling and Addictions Research Centre, Faculty of Health and Environmental Sciences, Auckland University of Technology, Private Bag 92006, Auckland, 1142, New Zealand; Bellringer, M., Gambling and Addictions Research Centre, Faculty of Health and Environmental Sciences, Auckland University of Technology, Private Bag 92006, Auckland, 1142, New Zealand; Garrett, N., Department of Biostatistics and Epidemiology, Faculty of Health and Environmental Sciences, Auckland University of Technology, Private Bag 92006, Auckland, 1142, New Zealand; Abbott, M., Gambling and Addictions Research Centre, Faculty of Health and Environmental Sciences, Auckland University of Technology, Private Bag 92006, Auckland, 1142, New Zealand"/>
    <n v="1"/>
    <s v="Ranta, Jussi, Bellringer, Maria, Abbott, Max, Garrett, Nick,"/>
    <s v="Bellringer, M (corresponding author), Auckland Univ Technol, Fac Hlth &amp; Environm Sci, Gambling &amp; Addict Res Ctr, Private Bag 92006, Auckland 1142, New Zealand."/>
    <s v="Bellringer, M"/>
    <s v="Yes"/>
    <s v="Journal of Gambling Studies"/>
    <x v="4"/>
    <s v="Springer Science and Business Media LLC"/>
    <x v="1"/>
    <s v="journal-article"/>
    <b v="0"/>
    <m/>
    <m/>
    <s v="No"/>
    <m/>
    <n v="0"/>
    <x v="0"/>
    <b v="0"/>
    <s v="1573-3602 "/>
    <s v="Yes"/>
    <s v="12 months"/>
    <s v="No"/>
    <m/>
    <s v="https://v2.sherpa.ac.uk/id/publication/17027"/>
    <n v="2"/>
    <n v="1"/>
    <m/>
    <s v="Yes"/>
    <s v="Yes"/>
    <m/>
    <m/>
    <m/>
    <s v="USD"/>
    <n v="3000"/>
    <n v="3000"/>
    <n v="3.5"/>
    <n v="0"/>
    <n v="0"/>
    <n v="5"/>
    <s v="http://www.altmetric.com/details.php?citation_id=44454282"/>
    <s v="New Zealand Ministry of Health [326673]"/>
    <s v="Ministry of Health, New Zealand"/>
    <s v="Substance Abuse; Psychology"/>
    <m/>
    <b v="0"/>
    <s v="No"/>
    <x v="1"/>
    <x v="1"/>
    <x v="1"/>
  </r>
  <r>
    <s v="10.1111/opn.12228"/>
    <m/>
    <m/>
    <x v="1"/>
    <s v="What is known about the spirituality in older adults living in residential care facilities? An Integrative review"/>
    <s v="Gautam, Sital: School of Clinical Sciences Auckland University of Technology Auckland New Zealand; Neville, Stephen: School of Clinical Sciences Auckland University of Technology Auckland New Zealand; Montayre, Jed: School of Clinical Sciences Auckland University of Technology Auckland New Zealand"/>
    <n v="3"/>
    <s v="No"/>
    <s v="[Gautam, Sital; Neville, Stephen; Montayre, Jed] Auckland Univ Technol, Sch Clin Sci, Auckland, New Zealand Gautam, S., School of Clinical Sciences, Auckland University of Technology, Auckland, New Zealand; Neville, S., School of Clinical Sciences, Auckland University of Technology, Auckland, New Zealand; Montayre, J., School of Clinical Sciences, Auckland University of Technology, Auckland, New Zealand"/>
    <n v="1"/>
    <s v="Gautam, Sital, Neville, Stephen, Montayre, Jed,"/>
    <s v="Montayre, J (corresponding author), Auckland Univ Technol, Sch Clin Sci, Auckland, New Zealand."/>
    <s v="Montayre, J"/>
    <s v="Yes"/>
    <s v="International Journal of Older People Nursing"/>
    <x v="2"/>
    <s v="Wiley"/>
    <x v="1"/>
    <s v="journal-article"/>
    <b v="0"/>
    <m/>
    <m/>
    <s v="No"/>
    <m/>
    <n v="0"/>
    <x v="0"/>
    <b v="0"/>
    <s v="1748-3735 1748-3743 "/>
    <s v="Yes"/>
    <s v="12 months"/>
    <s v="No"/>
    <m/>
    <s v="https://v2.sherpa.ac.uk/id/publication/7024"/>
    <n v="6"/>
    <n v="3"/>
    <m/>
    <s v="Yes"/>
    <s v="Yes"/>
    <m/>
    <m/>
    <m/>
    <s v="USD"/>
    <n v="2500"/>
    <n v="2500"/>
    <n v="9.5500000000000007"/>
    <n v="0"/>
    <n v="0"/>
    <n v="17"/>
    <s v="http://www.altmetric.com/details.php?citation_id=56253023"/>
    <m/>
    <m/>
    <s v="Geriatrics &amp; Gerontology; Nursing"/>
    <s v="Gerontology"/>
    <b v="0"/>
    <s v="No"/>
    <x v="1"/>
    <x v="1"/>
    <x v="1"/>
  </r>
  <r>
    <s v="10.1016/j.jhlste.2019.01.002"/>
    <m/>
    <m/>
    <x v="1"/>
    <s v="An investigation of push and pull motivations of Chinese tourism doctoral students studying overseas"/>
    <s v="Li, Fangxuan (Sam); Qi, Hongxia"/>
    <n v="2"/>
    <s v="No"/>
    <s v="[Li, Fangxuan (Sam); Qi, Hongxia] Auckland Univ Technol, New Zealand Tourism Res Inst, 55 Wellesley St East, Auckland, New Zealand Li, F.S., New Zealand Tourism Research Institute, Auckland University of Technology, 55 Wellesley Street East, Auckland, New Zealand; Qi, H., New Zealand Tourism Research Institute, Auckland University of Technology, 55 Wellesley Street East, Auckland, New Zealand"/>
    <n v="1"/>
    <s v="Li, Fangxuan (Sam), Qi, Hongxia,"/>
    <s v="Qi, HX (corresponding author), Auckland Univ Technol, New Zealand Tourism Res Inst, 55 Wellesley St East, Auckland, New Zealand."/>
    <s v="Qi, HX"/>
    <s v="Yes"/>
    <s v="Journal of Hospitality, Leisure, Sport &amp; Tourism Education"/>
    <x v="2"/>
    <s v="Elsevier BV"/>
    <x v="1"/>
    <s v="journal-article"/>
    <b v="0"/>
    <m/>
    <m/>
    <s v="No"/>
    <m/>
    <n v="0"/>
    <x v="0"/>
    <b v="0"/>
    <s v="1473-8376 "/>
    <s v="Yes"/>
    <s v="24 months"/>
    <s v="No"/>
    <m/>
    <s v="https://v2.sherpa.ac.uk/id/publication/22027"/>
    <n v="4"/>
    <n v="4"/>
    <m/>
    <s v="Yes"/>
    <s v="Yes"/>
    <m/>
    <m/>
    <m/>
    <s v="USD"/>
    <n v="1100"/>
    <n v="1100"/>
    <n v="0"/>
    <n v="0"/>
    <n v="0"/>
    <n v="0"/>
    <m/>
    <m/>
    <m/>
    <s v="Education &amp; Educational Research; Social Sciences - Other Topics"/>
    <s v="Tourism;  Leisure and Hospitality Management; Education"/>
    <b v="0"/>
    <s v="No"/>
    <x v="1"/>
    <x v="1"/>
    <x v="1"/>
  </r>
  <r>
    <s v="10.1097/BTO.0000000000000333"/>
    <m/>
    <m/>
    <x v="1"/>
    <s v="Clinical Diagnosis of Sacroiliac Joint Pain"/>
    <s v="Laslett, Mark"/>
    <n v="1"/>
    <s v="No"/>
    <s v="[Laslett, Mark] AUT Univ, Akoranga Campus, Auckland, New Zealand Laslett, M., AUT University, Akoranga Campus, North Shore, Auckland, New Zealand and Private Practice in Christchurch, New Zealand"/>
    <n v="1"/>
    <s v="Laslett, Mark,"/>
    <s v="Laslett, M (corresponding author), 7 Baltimore Green, Christchurch 8061, New Zealand."/>
    <m/>
    <s v="No"/>
    <s v="Techniques in Orthopaedics"/>
    <x v="4"/>
    <s v="Ovid Technologies (Wolters Kluwer Health)"/>
    <x v="1"/>
    <s v="journal-article"/>
    <b v="0"/>
    <m/>
    <m/>
    <s v="No"/>
    <m/>
    <n v="0"/>
    <x v="0"/>
    <b v="0"/>
    <s v="0885-9698 "/>
    <s v="No"/>
    <m/>
    <s v="No"/>
    <m/>
    <s v="https://v2.sherpa.ac.uk/id/publication/8937"/>
    <m/>
    <n v="0"/>
    <m/>
    <s v="Yes"/>
    <s v="Yes"/>
    <m/>
    <m/>
    <m/>
    <m/>
    <m/>
    <m/>
    <n v="52.8"/>
    <n v="0"/>
    <n v="0"/>
    <n v="91"/>
    <s v="http://www.altmetric.com/details.php?citation_id=61197537"/>
    <m/>
    <m/>
    <s v="Orthopedics"/>
    <s v="Orthopedics and Sports Medicine"/>
    <b v="0"/>
    <s v="No"/>
    <x v="1"/>
    <x v="1"/>
    <x v="1"/>
  </r>
  <r>
    <s v="10.1111/gwao.12253"/>
    <m/>
    <m/>
    <x v="1"/>
    <s v="Achieving pay equity: Strategic mobilization for substantive equality in Aotearoa New Zealand"/>
    <s v="McGregor, Judy: School of Social Sciences and Public PolicyAuckland University of Technology Auckland New Zealand; Davies, Sharyn Graham: School of Social Sciences and Public PolicyAuckland University of Technology Auckland New Zealand"/>
    <n v="2"/>
    <s v="No"/>
    <s v="[McGregor, Judy; Davies, Sharyn Graham] Auckland Univ Technol, Sch Social Sci &amp; Publ Policy, Private Bag 92006, Auckland 1010, New Zealand McGregor, J., School of Social Sciences and Public Policy, Auckland University of Technology, Auckland, New Zealand; Davies, S.G., School of Social Sciences and Public Policy, Auckland University of Technology, Auckland, New Zealand"/>
    <n v="1"/>
    <s v="McGregor, Judy, Davies, Sharyn Graham,"/>
    <s v="McGregor, J (corresponding author), Auckland Univ Technol, Sch Social Sci &amp; Publ Policy, Private Bag 92006, Auckland 1010, New Zealand."/>
    <s v="McGregor, J"/>
    <s v="Yes"/>
    <s v="Gender, Work &amp; Organization"/>
    <x v="4"/>
    <s v="Wiley"/>
    <x v="1"/>
    <s v="journal-article"/>
    <b v="0"/>
    <m/>
    <m/>
    <s v="No"/>
    <m/>
    <n v="0"/>
    <x v="0"/>
    <b v="0"/>
    <s v="0968-6673 1468-0432 "/>
    <s v="Yes"/>
    <s v="24 months"/>
    <s v="No"/>
    <m/>
    <s v="https://v2.sherpa.ac.uk/id/publication/6998"/>
    <n v="3"/>
    <n v="2"/>
    <m/>
    <s v="Yes"/>
    <s v="Yes"/>
    <m/>
    <m/>
    <m/>
    <s v="USD"/>
    <n v="3100"/>
    <n v="3100"/>
    <n v="1"/>
    <n v="0"/>
    <n v="0"/>
    <n v="1"/>
    <s v="http://www.altmetric.com/details.php?citation_id=42728735"/>
    <m/>
    <m/>
    <s v="Business &amp; Economics; Women's Studies"/>
    <s v="Organizational Behavior and Human Resource Management; Gender Studies"/>
    <b v="0"/>
    <s v="No"/>
    <x v="1"/>
    <x v="1"/>
    <x v="1"/>
  </r>
  <r>
    <s v="10.1049/iet-stg.2018.0209"/>
    <s v="oa journal (via doaj)"/>
    <s v="cc-by-nc-nd"/>
    <x v="3"/>
    <s v="Heuristic optimisation-based sizing and siting of DGs for enhancing resiliency of autonomous microgrid networks"/>
    <s v="Hussain, Akhtar: Department of Electrical EngineeringIncheon National University119 Academy-roYeonsu-guIncheonRepublic of Korea; Shah, Syed Danial Ali: Department of Electronics EngineeringIncheon National University119 Academy-roYeonsu-guIncheonRepublic of Korea; Arif, Syed Muhammad: Department of Electrical EngineeringAuckland University of TechnologyAuckland1010New Zealand"/>
    <n v="3"/>
    <s v="No"/>
    <s v="[Hussain, Akhtar] Incheon Natl Univ, Dept Elect Engn, 119 Acad Ro, Incheon, South Korea; [Shah, Syed Danial Ali] Incheon Natl Univ, Dept Elect Engn, 119 Acad Ro, Incheon, South Korea; [Arif, Syed Muhammad] Auckland Univ Technol, Dept Elect Engn, Auckland 1010, New Zealand Hussain, A., Department of Electrical Engineering, Incheon National University, 119 Academy-ro, Yeonsu-gu, Incheon, South Korea; Shah, S.D.A., Department of Electronics Engineering, Incheon National University, 119 Academy-ro, Yeonsu-gu, Incheon, South Korea; Arif, S.M., Department of Electrical Engineering, Auckland University of Technology, Auckland, 1010, New Zealand"/>
    <n v="1"/>
    <s v="Hussain, Akhtar, Shah, Syed Danial Ali, Arif, Syed Muhammad,"/>
    <s v="Arif, SM (corresponding author), Auckland Univ Technol, Dept Elect Engn, Auckland 1010, New Zealand."/>
    <s v="Arif, SM"/>
    <s v="Yes"/>
    <s v="IET Smart Grid"/>
    <x v="2"/>
    <s v="Institution of Engineering and Technology (IET)"/>
    <x v="0"/>
    <s v="journal-article"/>
    <b v="1"/>
    <s v="publishedVersion"/>
    <s v="publisher"/>
    <s v="No"/>
    <m/>
    <n v="0"/>
    <x v="0"/>
    <b v="1"/>
    <s v="2515-2947 "/>
    <s v="No data"/>
    <m/>
    <m/>
    <m/>
    <m/>
    <n v="5"/>
    <n v="4"/>
    <s v="https://doi.org/10.1049/iet-stg.2018.0209"/>
    <s v="Yes"/>
    <s v="Yes"/>
    <s v="No"/>
    <m/>
    <m/>
    <m/>
    <m/>
    <n v="0"/>
    <n v="0"/>
    <n v="0"/>
    <n v="0"/>
    <n v="0"/>
    <m/>
    <m/>
    <m/>
    <s v="Engineering"/>
    <m/>
    <b v="0"/>
    <s v="No"/>
    <x v="1"/>
    <x v="0"/>
    <x v="3"/>
  </r>
  <r>
    <s v="10.1109/ICE.2019.8792666"/>
    <m/>
    <m/>
    <x v="1"/>
    <s v="Scaling-up collaborative practices through mobile technology"/>
    <s v="Antonczak, Laurent"/>
    <n v="1"/>
    <s v="No"/>
    <s v=" Antonczak, L., University of Strasbourg, Auckland University of Technology BETA-CNRS, Creative Technologies Strasbourg, Auckland, New Zealand"/>
    <n v="1"/>
    <s v="Antonczak, L."/>
    <s v="Antonczak, L.; University of Strasbourg, New Zealand; email: laurent.antonczak@gmail.com"/>
    <s v="Antonczak, L."/>
    <s v="Yes"/>
    <s v="2019 IEEE International Conference on Engineering, Technology and Innovation (ICE/ITMC)"/>
    <x v="2"/>
    <s v="IEEE"/>
    <x v="1"/>
    <s v="proceedings-article"/>
    <b v="0"/>
    <m/>
    <m/>
    <s v="No"/>
    <m/>
    <n v="0"/>
    <x v="0"/>
    <b v="0"/>
    <m/>
    <m/>
    <m/>
    <m/>
    <m/>
    <m/>
    <n v="1"/>
    <n v="0"/>
    <m/>
    <s v="No"/>
    <s v="Yes"/>
    <m/>
    <m/>
    <m/>
    <m/>
    <m/>
    <m/>
    <n v="0"/>
    <n v="0"/>
    <n v="0"/>
    <n v="0"/>
    <m/>
    <m/>
    <m/>
    <m/>
    <m/>
    <b v="0"/>
    <s v="No"/>
    <x v="1"/>
    <x v="1"/>
    <x v="1"/>
  </r>
  <r>
    <s v="10.1007/s13369-018-3640-1"/>
    <m/>
    <m/>
    <x v="1"/>
    <s v="Performance Modeling and Experimental Investigation of Parasitic Losses in a Flat-Panel Solar Thermoelectric Generator"/>
    <s v="Rehman, Naveed ur; Siddiqui, Mubashir Ali; Uzair, Muhammad"/>
    <n v="3"/>
    <s v="No"/>
    <s v="[Rehman, Naveed Ur; Siddiqui, Mubashir Ali; Uzair, Muhammad] NED Univ Engn &amp; Technol, Dept Mech Engn, Solar Energy Lab, Univ Rd, Karachi 75270, Pakistan; [Uzair, Muhammad] Auckland Univ Technol, Dept Mech Engn, Auckland, New Zealand Rehman, N., Solar Energy Lab, Mechanical Engineering Department, NED University of Engineering and Technology, University Road, Karachi, 75270, Pakistan; Siddiqui, M.A., Solar Energy Lab, Mechanical Engineering Department, NED University of Engineering and Technology, University Road, Karachi, 75270, Pakistan; Uzair, M., Solar Energy Lab, Mechanical Engineering Department, NED University of Engineering and Technology, University Road, Karachi, 75270, Pakistan, Department of Mechanical Engineering, Auckland University of Technology, Auckland, New Zealand"/>
    <n v="1"/>
    <s v="Rehman, Naveed Ur, Siddiqui, Mubashir Ali, Uzair, Muhammad,"/>
    <s v="Uzair, M (corresponding author), NED Univ Engn &amp; Technol, Dept Mech Engn, Solar Energy Lab, Univ Rd, Karachi 75270, Pakistan.; Uzair, M (corresponding author), Auckland Univ Technol, Dept Mech Engn, Auckland, New Zealand."/>
    <s v="Uzair, M"/>
    <s v="Yes"/>
    <s v="Arabian Journal for Science and Engineering"/>
    <x v="4"/>
    <s v="Springer Science and Business Media LLC"/>
    <x v="1"/>
    <s v="journal-article"/>
    <b v="0"/>
    <m/>
    <m/>
    <s v="No"/>
    <m/>
    <n v="0"/>
    <x v="0"/>
    <b v="0"/>
    <s v="2193-567X 2191-4281 "/>
    <s v="Yes"/>
    <s v="12 months"/>
    <s v="No"/>
    <m/>
    <s v="https://v2.sherpa.ac.uk/id/publication/21688"/>
    <n v="1"/>
    <n v="0"/>
    <m/>
    <s v="Yes"/>
    <s v="Yes"/>
    <m/>
    <m/>
    <m/>
    <s v="USD"/>
    <n v="3000"/>
    <n v="3000"/>
    <n v="0"/>
    <n v="0"/>
    <n v="0"/>
    <n v="0"/>
    <m/>
    <m/>
    <m/>
    <s v="Science &amp; Technology - Other Topics"/>
    <m/>
    <b v="0"/>
    <s v="No"/>
    <x v="1"/>
    <x v="1"/>
    <x v="1"/>
  </r>
  <r>
    <s v="10.1007/s11708-019-0618-y"/>
    <m/>
    <m/>
    <x v="1"/>
    <s v="A comprehensive assessment on the durability of gas diffusion electrode materials in PEM fuel cell stack"/>
    <s v="Jayakumar, Arunkumar"/>
    <n v="1"/>
    <s v="No"/>
    <s v="[Jayakumar, Arunkumar] Auckland Univ Technol, Mech Engn Dept, Auckland 1142, New Zealand; [Jayakumar, Arunkumar] Chennai Inst Technol, Dept Mechatron Engn, Chennai 600069, Tamil Nadu, India Jayakumar, A., Mechanical Engineering Department, Auckland University of Technology, Auckland, 1142, New Zealand, Department of Mechatronics Engineering, Chennai Institute of Technology, Chennai, 600069, India"/>
    <n v="1"/>
    <s v="Jayakumar, Arunkumar"/>
    <s v="Jayakumar, A (corresponding author), Auckland Univ Technol, Mech Engn Dept, Auckland 1142, New Zealand.; Jayakumar, A (corresponding author), Chennai Inst Technol, Dept Mechatron Engn, Chennai 600069, Tamil Nadu, India."/>
    <s v="Jayakumar, A"/>
    <s v="Yes"/>
    <s v="Frontiers in Energy"/>
    <x v="2"/>
    <s v="Springer Science and Business Media LLC"/>
    <x v="1"/>
    <s v="journal-article"/>
    <b v="0"/>
    <m/>
    <m/>
    <s v="No"/>
    <m/>
    <n v="0"/>
    <x v="0"/>
    <b v="0"/>
    <s v="2095-1701 2095-1698 "/>
    <s v="Yes"/>
    <s v="12 months"/>
    <s v="No"/>
    <m/>
    <s v="https://v2.sherpa.ac.uk/id/publication/21720"/>
    <n v="6"/>
    <n v="6"/>
    <m/>
    <s v="Yes"/>
    <s v="Yes"/>
    <m/>
    <m/>
    <m/>
    <s v="USD"/>
    <n v="2690"/>
    <n v="2690"/>
    <n v="0"/>
    <n v="0"/>
    <n v="0"/>
    <n v="0"/>
    <m/>
    <m/>
    <m/>
    <s v="Energy &amp; Fuels"/>
    <s v="Energy Engineering and Power Technology"/>
    <b v="0"/>
    <s v="No"/>
    <x v="1"/>
    <x v="1"/>
    <x v="1"/>
  </r>
  <r>
    <s v="10.1111/trf.15247"/>
    <m/>
    <m/>
    <x v="1"/>
    <s v="A standardized kodecyte method to quantify ABO antibodies in undiluted plasma of patients before ABO-incompatible kidney transplantation"/>
    <s v="Perry, Holly: School of Science, Faculty of Health and Environmental SciencesAuckland University of Technology Auckland New Zealand, Centre for Kode Technology Innovation, School of Engineering, Computer and Mathematical Sciences, Faculty of Design and Creative TechnologiesAuckland University of Technology Auckland New Zealand; Bovin, Nicolai: Centre for Kode Technology Innovation, School of Engineering, Computer and Mathematical Sciences, Faculty of Design and Creative TechnologiesAuckland University of Technology Auckland New Zealand, Shemyakin Institute of Bioorganic Chemistry Moscow Russian Federation; Henry, Stephen: Centre for Kode Technology Innovation, School of Engineering, Computer and Mathematical Sciences, Faculty of Design and Creative TechnologiesAuckland University of Technology Auckland New Zealand"/>
    <n v="3"/>
    <s v="No"/>
    <s v="[Perry, Holly] Auckland Univ Technol, Fac Hlth &amp; Environm Sci, Sch Sci, Auckland, New Zealand; [Perry, Holly; Bovin, Nicolai; Henry, Stephen] Auckland Univ Technol, Ctr Kode Technol Innovat, Sch Engn Comp &amp; Math Sci, Fac Design &amp; Creat Technol, Auckland, New Zealand; [Bovin, Nicolai] Shemyakin Inst Bioorgan Chem, Moscow, Russia Perry, H., School of Science, Faculty of Health and Environmental Sciences, Auckland University of Technology, Auckland, New Zealand, Centre for Kode Technology Innovation, School of Engineering, Computer and Mathematical Sciences, Faculty of Design and Creative Technologies, Auckland University of Technology, Auckland, New Zealand; Bovin, N., Centre for Kode Technology Innovation, School of Engineering, Computer and Mathematical Sciences, Faculty of Design and Creative Technologies, Auckland University of Technology, Auckland, New Zealand, Shemyakin Institute of Bioorganic Chemistry, Moscow, Russian Federation; Henry, S., Centre for Kode Technology Innovation, School of Engineering, Computer and Mathematical Sciences, Faculty of Design and Creative Technologies, Auckland University of Technology, Auckland, New Zealand"/>
    <n v="1"/>
    <s v="Perry, Holly, Bovin, Nicolai, Henry, Stephen"/>
    <s v="Henry, S (corresponding author), Auckland Univ Technol, Sch Engn, Fac Design &amp; Creat Technol, Ctr Kode Technol Innovat, Private Bag 92006, Auckland 1142, New Zealand."/>
    <s v="Henry, S"/>
    <s v="Yes"/>
    <s v="Transfusion"/>
    <x v="2"/>
    <s v="Wiley"/>
    <x v="1"/>
    <s v="journal-article"/>
    <b v="0"/>
    <m/>
    <m/>
    <s v="No"/>
    <m/>
    <n v="0"/>
    <x v="0"/>
    <b v="0"/>
    <s v="0041-1132 1537-2995 "/>
    <s v="Yes"/>
    <s v="12 months"/>
    <s v="No"/>
    <m/>
    <s v="https://v2.sherpa.ac.uk/id/publication/15950"/>
    <n v="4"/>
    <n v="1"/>
    <m/>
    <s v="Yes"/>
    <s v="Yes"/>
    <m/>
    <m/>
    <m/>
    <s v="USD"/>
    <n v="3900"/>
    <n v="3900"/>
    <n v="1.25"/>
    <n v="0"/>
    <n v="0"/>
    <n v="1"/>
    <s v="http://www.altmetric.com/details.php?citation_id=57245827"/>
    <m/>
    <m/>
    <s v="Hematology"/>
    <s v="Immunology; Immunology and Allergy; Hematology"/>
    <b v="0"/>
    <s v="No"/>
    <x v="1"/>
    <x v="1"/>
    <x v="1"/>
  </r>
  <r>
    <s v="10.1111/jocn.14746"/>
    <m/>
    <m/>
    <x v="1"/>
    <s v="Dementia-friendly community initiatives: An integrative review"/>
    <s v="Shannon, Kay: Department of NursingAUT University Auckland New Zealand; Bail, Kasia: University of Canberra Canberra Australian Capital Territory Australia; Neville, Stephen: Department of NursingAUT University Auckland New Zealand"/>
    <n v="3"/>
    <s v="No"/>
    <s v="[Shannon, Kay; Neville, Stephen] AUT Univ, Dept Nursing, Auckland, New Zealand; [Bail, Kasia] Univ Canberra, Canberra, ACT, Australia Shannon, K., Department of Nursing, AUT University, Auckland, New Zealand; Bail, K., University of Canberra, Canberra, ACT, Australia; Neville, S., Department of Nursing, AUT University, Auckland, New Zealand"/>
    <n v="1"/>
    <s v="Shannon, Kay, Neville, Stephen"/>
    <s v="Shannon, K (corresponding author), Auckland Univ Technol, Auckland, New Zealand."/>
    <s v="Shannon, K"/>
    <s v="Yes"/>
    <s v="Journal of Clinical Nursing"/>
    <x v="4"/>
    <s v="Wiley"/>
    <x v="1"/>
    <s v="journal-article"/>
    <b v="0"/>
    <m/>
    <m/>
    <s v="No"/>
    <m/>
    <n v="0"/>
    <x v="0"/>
    <b v="0"/>
    <s v="0962-1067 1365-2702 "/>
    <s v="Yes"/>
    <s v="12 months"/>
    <s v="No"/>
    <m/>
    <s v="https://v2.sherpa.ac.uk/id/publication/7040"/>
    <n v="6"/>
    <n v="11"/>
    <m/>
    <s v="Yes"/>
    <s v="Yes"/>
    <m/>
    <m/>
    <m/>
    <s v="USD"/>
    <n v="4000"/>
    <n v="4000"/>
    <n v="7.85"/>
    <n v="0"/>
    <n v="0"/>
    <n v="14"/>
    <s v="http://www.altmetric.com/details.php?citation_id=52734526"/>
    <s v="Hope-Selwyn foundation scholarship in ageing and an institutional faculty contestable travel grant"/>
    <m/>
    <s v="Nursing"/>
    <m/>
    <b v="0"/>
    <s v="No"/>
    <x v="1"/>
    <x v="1"/>
    <x v="1"/>
  </r>
  <r>
    <s v="10.1016/j.jsams.2018.11.027"/>
    <s v="oa repository (via OAI-PMH title and first author match)"/>
    <s v="cc-by-nc-nd"/>
    <x v="5"/>
    <s v="The effect of 1,3-butanediol and carbohydrate supplementation on running performance"/>
    <s v="Scott, Benjamin E.; Laursen, Paul B.; James, Lewis J.; Boxer, Benjamin; Chandler, Zoe; Lam, Elliot; Gascoyne, Tom; Messenger, Jack; Mears, Stephen A."/>
    <n v="9"/>
    <s v="No"/>
    <s v="[Scott, Benjamin E.; James, Lewis J.; Boxer, Benjamin; Chandler, Zoe; Lam, Elliot; Gascoyne, Tom; Messenger, Jack; Mears, Stephen A.] Loughborough Univ, Sch Sport Exercise &amp; Hlth Sci, Loughborough, Leics, England; [Laursen, Paul B.] Auckland Univ Technol, SPRINZ, Auckland, New Zealand Scott, B.E., School of Sport, Exercise and Health Sciences, Loughborough University, United Kingdom; Laursen, P.B., Sports Performance Research Institute New Zealand (SPRINZ), Auckland University of Technology, New Zealand; James, L.J., School of Sport, Exercise and Health Sciences, Loughborough University, United Kingdom; Boxer, B., School of Sport, Exercise and Health Sciences, Loughborough University, United Kingdom; Chandler, Z., School of Sport, Exercise and Health Sciences, Loughborough University, United Kingdom; Lam, E., School of Sport, Exercise and Health Sciences, Loughborough University, United Kingdom; Gascoyne, T., School of Sport, Exercise and Health Sciences, Loughborough University, United Kingdom; Messenger, J., School of Sport, Exercise and Health Sciences, Loughborough University, United Kingdom; Mears, S.A., School of Sport, Exercise and Health Sciences, Loughborough University, United Kingdom"/>
    <n v="1"/>
    <s v="Scott, Benjamin E., James, Lewis J., Boxer, Benjamin, Chandler, Zoe, Lam, Elliot, Gascoyne, Tom, Messenger, Jack, Mears, Stephen A., Laursen, Paul B.,"/>
    <s v="Scott, BE (corresponding author), Loughborough Univ, Sch Sport Exercise &amp; Hlth Sci, Loughborough, Leics, England."/>
    <m/>
    <s v="No"/>
    <s v="Journal of Science and Medicine in Sport"/>
    <x v="4"/>
    <s v="Elsevier BV"/>
    <x v="0"/>
    <s v="journal-article"/>
    <b v="0"/>
    <s v="acceptedVersion"/>
    <s v="repository"/>
    <s v="Yes"/>
    <s v="dspace.lboro.ac.uk figshare.com "/>
    <n v="2"/>
    <x v="0"/>
    <b v="0"/>
    <s v="1440-2440 "/>
    <s v="Yes"/>
    <s v="24 months"/>
    <s v="No"/>
    <m/>
    <s v="https://v2.sherpa.ac.uk/id/publication/12929"/>
    <n v="19"/>
    <n v="16"/>
    <s v="https://repository.lboro.ac.uk/articles/journal_contribution/The_effect_of_1_3-butanediol_and_carbohydrate_supplementation_on_running_performance/9612371/files/17259629.pdf"/>
    <s v="Yes"/>
    <s v="Yes"/>
    <m/>
    <m/>
    <m/>
    <s v="USD"/>
    <n v="3000"/>
    <n v="3000"/>
    <n v="8.5500000000000007"/>
    <n v="0"/>
    <n v="0"/>
    <n v="13"/>
    <s v="http://www.altmetric.com/details.php?citation_id=52327655"/>
    <m/>
    <m/>
    <s v="Sport Sciences"/>
    <m/>
    <b v="0"/>
    <s v="No"/>
    <x v="1"/>
    <x v="0"/>
    <x v="5"/>
  </r>
  <r>
    <s v="10.1017/S2040174418000788"/>
    <m/>
    <m/>
    <x v="1"/>
    <s v="Secular trends 2013–2017 in overweight and visible dental decay in New Zealand preschool children: influence of ethnicity, deprivation and the Under-5-Energize nutrition and physical activity programme"/>
    <s v="Rush, Elaine; Kirk, Madeline; Parmar, Priya; Young, Leanne; Obolonkin, Vladimir"/>
    <n v="5"/>
    <s v="No"/>
    <s v="[Rush, Elaine; Young, Leanne; Obolonkin, Vladimir] Auckland Univ Technol, Fac Hlth &amp; Environm Sci, Ctr Child Hlth Res, Auckland 0640, New Zealand; [Kirk, Madeline] Sport Waikato, Hamilton 3200, New Zealand; [Parmar, Priya] Auckland Univ Technol, Fac Hlth &amp; Environm Sci, Dept Biostat &amp; Epidemiol, Auckland 0640, New Zealand Rush, E., Centre for Child Health Research, Faculty of Health and Environmental Sciences, Auckland University of Technology, Auckland, 0640, New Zealand; Kirk, M., Sport Waikato, Hamilton, 3200, New Zealand; Parmar, P., Department of Biostatistics and Epidemiology, Faculty of Health and Environmental Sciences, Auckland University of Technology, Auckland, 0640, New Zealand; Young, L., Centre for Child Health Research, Faculty of Health and Environmental Sciences, Auckland University of Technology, Auckland, 0640, New Zealand; Obolonkin, V., Centre for Child Health Research, Faculty of Health and Environmental Sciences, Auckland University of Technology, Auckland, 0640, New Zealand"/>
    <n v="1"/>
    <s v="Rush, Elaine, Young, Leanne, Obolonkin, Vladimir, Kirk, Madeline, Parmar, Priya,"/>
    <s v="Rush, E (corresponding author), Auckland Univ Technol, Fac Hlth &amp; Environm Sci, Ctr Child Hlth Res, Auckland 0640, New Zealand."/>
    <s v="Rush, E"/>
    <s v="Yes"/>
    <s v="Journal of Developmental Origins of Health and Disease"/>
    <x v="4"/>
    <s v="Cambridge University Press (CUP)"/>
    <x v="1"/>
    <s v="journal-article"/>
    <b v="0"/>
    <m/>
    <m/>
    <s v="No"/>
    <m/>
    <n v="0"/>
    <x v="0"/>
    <b v="0"/>
    <s v="2040-1744 2040-1752 "/>
    <s v="Yes"/>
    <s v="6 months"/>
    <s v="No"/>
    <m/>
    <s v="https://v2.sherpa.ac.uk/id/publication/1616"/>
    <n v="1"/>
    <n v="0"/>
    <m/>
    <s v="Yes"/>
    <s v="Yes"/>
    <m/>
    <m/>
    <m/>
    <s v="USD"/>
    <n v="2980"/>
    <n v="2980"/>
    <n v="10.007999999999999"/>
    <n v="0"/>
    <n v="0"/>
    <n v="4"/>
    <s v="http://www.altmetric.com/details.php?citation_id=50614822"/>
    <s v="New Zealand Ministry of Health contracts Sport Waikato; Sport Waikato subcontracts Auckland University of Technology"/>
    <m/>
    <s v="Public, Environmental &amp; Occupational Health"/>
    <s v="Medicine (miscellaneous)"/>
    <b v="0"/>
    <s v="No"/>
    <x v="1"/>
    <x v="1"/>
    <x v="1"/>
  </r>
  <r>
    <s v="10.1519/SSC.0000000000000444"/>
    <m/>
    <m/>
    <x v="1"/>
    <s v="Effects of Different Wearable Resistance Placements on Sprint-Running Performance: A Review and Practical Applications"/>
    <s v="Macadam, Paul; Cronin, John B.; Uthoff, Aaron M.; Feser, Erin H."/>
    <n v="4"/>
    <s v="No"/>
    <s v="[Macadam, Paul; Cronin, John B.; Uthoff, Aaron M.; Feser, Erin H.] Auckland Univ Technol, AUT Millennium, SPRINZ, Auckland, New Zealand; [Cronin, John B.] Edith Cowan Univ, Sch Exercise Biomed &amp; Hlth Sci, Perth, WA, Australia; [Feser, Erin H.] Arizona State Univ, Exercise Sci &amp; Hlth Promot, Phoenix, AZ USA MacAdam, P., Sports Performance Research Institute New Zealand (SPRINZ), AUT Millennium, Auckland University of Technology, Auckland, New Zealand; Cronin, J.B., Sports Performance Research Institute New Zealand (SPRINZ), AUT Millennium, Auckland University of Technology, Auckland, New Zealand, School of Exercise, Biomedical and Health Sciences, Edith Cowan University, Perth, Australia; Uthoff, A.M., Sports Performance Research Institute New Zealand (SPRINZ), AUT Millennium, Auckland University of Technology, Auckland, New Zealand; Feser, E.H., Sports Performance Research Institute New Zealand (SPRINZ), AUT Millennium, Auckland University of Technology, Auckland, New Zealand, Exercise Science and Health Promotion, Arizona State University, Phoenix, AZ, United States"/>
    <n v="1"/>
    <s v="Macadam, Paul, Cronin, John B., Uthoff, Aaron M., Feser, Erin H."/>
    <s v="Macadam, P (corresponding author), Auckland Univ Technol, AUT Millennium, SPRINZ, Auckland, New Zealand."/>
    <s v="Macadam, P"/>
    <s v="Yes"/>
    <s v="Strength &amp; Conditioning Journal"/>
    <x v="4"/>
    <s v="Ovid Technologies (Wolters Kluwer Health)"/>
    <x v="1"/>
    <s v="journal-article"/>
    <b v="0"/>
    <m/>
    <m/>
    <s v="No"/>
    <m/>
    <n v="0"/>
    <x v="0"/>
    <b v="0"/>
    <s v="1524-1602 "/>
    <s v="No"/>
    <m/>
    <s v="No"/>
    <m/>
    <s v="https://v2.sherpa.ac.uk/id/publication/8928"/>
    <n v="8"/>
    <n v="9"/>
    <m/>
    <s v="Yes"/>
    <s v="Yes"/>
    <m/>
    <m/>
    <m/>
    <m/>
    <m/>
    <m/>
    <n v="4.2"/>
    <n v="0"/>
    <n v="0"/>
    <n v="5"/>
    <s v="http://www.altmetric.com/details.php?citation_id=52287998"/>
    <m/>
    <m/>
    <s v="Sport Sciences"/>
    <s v="Physical Therapy;  Sports Therapy and Rehabilitation; Orthopedics and Sports Medicine"/>
    <b v="0"/>
    <s v="No"/>
    <x v="1"/>
    <x v="1"/>
    <x v="1"/>
  </r>
  <r>
    <s v="10.4314/mmj.v31i2.6"/>
    <s v="oa journal (via doaj)"/>
    <m/>
    <x v="3"/>
    <s v="Contextual issues that influence preparedness of nurses for critical care nursing practice in Malawi"/>
    <s v="Gundo, Rodwell"/>
    <n v="1"/>
    <s v="No"/>
    <s v="[Gundo, Rodwell; Mearns, Gael; Dickinson, Annette] Auckland Univ Technol, Auckland, New Zealand; [Chirwa, Ellen] Univ Malawi, Kamuzu Coll Nursing, Lilongwe, Malawi Gundo, R., Auckland University of Technology, Auckland, New Zealand; Mearns, G., Auckland University of Technology, Auckland, New Zealand; Dickinson, A., Auckland University of Technology, Auckland, New Zealand; Chirwa, E., University of Malawi, Kamuzu College of Nursing, Lilongwe, Malawi"/>
    <n v="1"/>
    <s v="Gundo, Rodwell, Mearns, Gael, Dickinson, Annette"/>
    <s v="Gundo, R (corresponding author), Auckland Univ Technol, Auckland, New Zealand."/>
    <s v="Gundo, R"/>
    <s v="Yes"/>
    <s v="Malawi Medical Journal"/>
    <x v="2"/>
    <s v="African Journals Online (AJOL)"/>
    <x v="0"/>
    <s v="journal-article"/>
    <b v="1"/>
    <s v="publishedVersion"/>
    <s v="publisher"/>
    <s v="Yes"/>
    <s v="europepmc.org openrepository.aut.ac.nz semanticscholar.org "/>
    <n v="3"/>
    <x v="0"/>
    <b v="1"/>
    <s v="1995-7262 "/>
    <s v="No data"/>
    <m/>
    <m/>
    <m/>
    <m/>
    <n v="2"/>
    <n v="1"/>
    <s v="https://doi.org/10.4314/mmj.v31i2.6"/>
    <s v="Yes"/>
    <s v="Yes"/>
    <s v="No"/>
    <m/>
    <m/>
    <m/>
    <m/>
    <n v="0"/>
    <n v="0"/>
    <n v="0"/>
    <n v="0"/>
    <n v="0"/>
    <m/>
    <s v="New Zealand Foreign Affairs and Trade Aid Program; AUT; National Commission for Science and Technology in Malawi; Auckland University of Technology, New Zealand, AUT; Auckland University of Technology, New Zealand, AUT"/>
    <m/>
    <s v="Public, Environmental &amp; Occupational Health"/>
    <s v="General Medicine"/>
    <b v="1"/>
    <s v="Yes"/>
    <x v="0"/>
    <x v="0"/>
    <x v="3"/>
  </r>
  <r>
    <s v="10.3390/ijerph16122238"/>
    <s v="oa journal (via doaj)"/>
    <m/>
    <x v="0"/>
    <s v="Mercury Exposure in Mother-Children Pairs in A Seafood Eating Population: Body Burden and Related Factors"/>
    <s v="Karatela, Shamshad; Ward, Neil; Paterson, Janis"/>
    <n v="3"/>
    <s v="No"/>
    <s v="[Karatela, Shamshad] Univ Queensland, Fac Med, Herston, Qld 4006, Australia; [Ward, Neil] Univ Surrey, Dept Chem FEPS, Guildford GU2 7XH, Surrey, England; [Paterson, Janis] AUT Univ, Sch Publ Hlth &amp; Psychosocial Studies, Auckland 0627, New Zealand Karatela, S., Faculty of Medicine, University of Queensland, Herston, QLD  4006, Australia; Ward, N., Department of Chemistry FEPS, University of Surrey, Guildford, Surrey, GU2 7XH, United Kingdom; Paterson, J., School of Public Health and Psychosocial Studies, AUT University, Auckland, 0627, New Zealand"/>
    <n v="1"/>
    <s v="Karatela, Shamshad, Ward, Neil, Paterson, Janis,"/>
    <s v="Karatela, S (corresponding author), Univ Queensland, Fac Med, Herston, Qld 4006, Australia."/>
    <m/>
    <s v="No"/>
    <s v="International Journal of Environmental Research and Public Health"/>
    <x v="2"/>
    <s v="MDPI AG"/>
    <x v="0"/>
    <s v="journal-article"/>
    <b v="1"/>
    <s v="publishedVersion"/>
    <s v="publisher"/>
    <s v="Yes"/>
    <s v="europepmc.org mdpi.com semanticscholar.org "/>
    <n v="3"/>
    <x v="0"/>
    <b v="1"/>
    <s v="1660-4601 "/>
    <s v="Yes"/>
    <s v="None"/>
    <s v="Yes"/>
    <s v="None"/>
    <s v="https://v2.sherpa.ac.uk/id/publication/17517"/>
    <n v="6"/>
    <n v="6"/>
    <s v="https://doi.org/10.3390/ijerph16122238"/>
    <s v="Yes"/>
    <s v="Yes"/>
    <s v="Yes"/>
    <s v="CHF"/>
    <n v="1600"/>
    <m/>
    <m/>
    <n v="1779"/>
    <n v="0"/>
    <n v="0"/>
    <n v="0"/>
    <n v="0"/>
    <m/>
    <s v="AUT, Auckland, NZ; Faculty of Health and Environmental Contestable grant; Auckland University of Technology, New Zealand, AUT"/>
    <m/>
    <s v="Environmental Sciences &amp; Ecology; Public, Environmental &amp; Occupational Health"/>
    <m/>
    <b v="0"/>
    <s v="No"/>
    <x v="1"/>
    <x v="0"/>
    <x v="0"/>
  </r>
  <r>
    <s v="10.1093/comjnl/bxz010"/>
    <m/>
    <m/>
    <x v="1"/>
    <s v="Two Mathematical Programming-Based Approaches for Wireless Mobile Robot Deployment in Disaster Environments"/>
    <s v="Su, Xing: Faculty of Information Technology, Beijing University of Technology, Beijing, China; Zhang, Minjie: School of Computing and Information Technology, University of Wollongong, Wollongong NSW, Australia; Bai, Quan: School of Computer and Mathematical Sciences, Auckland University of Technology, Auckland, New Zealand; Bassiouni, Mostafa"/>
    <n v="4"/>
    <s v="No"/>
    <s v="[Su, Xing] Beijing Univ Technol, Fac Informat Technol, Beijing 100124, Peoples R China; [Zhang, Minjie] Univ Wollongong, Sch Comp &amp; Informat Technol, Wollongong, NSW 2522, Australia; [Bai, Quan] Auckland Univ Technol, Sch Comp &amp; Math Sci, Auckland 1142, New Zealand Su, X., Faculty of Information Technology, Beijing University of Technology, Beijing, 100124, China; Zhang, M., School of Computing and Information Technology, University of Wollongong, Wollongong, NSW  2522, Australia; Bai, Q., School of Computer and Mathematical Sciences, Auckland University of Technology, Auckland, 1142, New Zealand"/>
    <n v="1"/>
    <s v="Su, Xing, Zhang, Minjie, Bai, Quan,"/>
    <s v="Su, X (corresponding author), Beijing Univ Technol, Fac Informat Technol, Beijing 100124, Peoples R China."/>
    <m/>
    <s v="No"/>
    <s v="The Computer Journal"/>
    <x v="2"/>
    <s v="Oxford University Press (OUP)"/>
    <x v="1"/>
    <s v="journal-article"/>
    <b v="0"/>
    <m/>
    <m/>
    <s v="No"/>
    <m/>
    <n v="0"/>
    <x v="0"/>
    <b v="0"/>
    <s v="0010-4620 1460-2067 "/>
    <s v="Yes"/>
    <s v="12 months"/>
    <s v="No"/>
    <m/>
    <s v="https://v2.sherpa.ac.uk/id/publication/721"/>
    <m/>
    <n v="0"/>
    <m/>
    <s v="Yes"/>
    <s v="Yes"/>
    <m/>
    <m/>
    <m/>
    <s v="USD"/>
    <n v="3150"/>
    <n v="3150"/>
    <n v="0"/>
    <n v="0"/>
    <n v="0"/>
    <n v="0"/>
    <m/>
    <s v="National Key R&amp;D Program of China [2017YFC0803300]; National Natural Science of Foundation of ChinaNational Natural Science Foundation of China (NSFC) [61703013, 91546111, 91646201]; Project of Beijing Municipal Education Commission [KM201810005023, KM201810005024, KZ201610005009]; Construction Project for National Engineering Laboratory for Industrial Big-data Application Technology [312000522303]; 2017YFC0803300; National Natural Science Foundation of China, NSFC: 61703013, 91546111, 91646201; Beijing Municipal Education Commission"/>
    <m/>
    <s v="Computer Science"/>
    <m/>
    <b v="0"/>
    <s v="No"/>
    <x v="1"/>
    <x v="1"/>
    <x v="1"/>
  </r>
  <r>
    <s v="10.21595/vp.2019.20756"/>
    <s v="open (via page says license)"/>
    <m/>
    <x v="0"/>
    <s v="Effect of positive airway pressure oscillations on human epithelial cells"/>
    <s v="Grau-Bartual, Sandra; Al-Jumaily, Ahmed M.; Ghadiri, Maliheh"/>
    <n v="3"/>
    <s v="No"/>
    <s v=" Grau-Bartual, S., Institute of Biomedical Technologies, Auckland University of Technology, Auckland, New Zealand; Al-Jumaily, A.M., Woolcock Institute of Medical Research, University of Sydney, Sydney, Australia; Ghadiri, M., Woolcock Institute of Medical Research, University of Sydney, Sydney, Australia"/>
    <n v="1"/>
    <s v="Grau-Bartual, S."/>
    <m/>
    <m/>
    <s v="No"/>
    <s v="Vibroengineering PROCEDIA"/>
    <x v="2"/>
    <s v="JVE International Ltd."/>
    <x v="0"/>
    <s v="journal-article"/>
    <b v="1"/>
    <s v="publishedVersion"/>
    <s v="publisher"/>
    <s v="Yes"/>
    <s v="semanticscholar.org "/>
    <n v="1"/>
    <x v="0"/>
    <b v="0"/>
    <s v="2345-0533 2538-8479 "/>
    <s v="No data"/>
    <m/>
    <s v="Yes"/>
    <s v="None"/>
    <m/>
    <m/>
    <n v="0"/>
    <s v="https://www.jvejournals.com/article/20756/pdf"/>
    <s v="No"/>
    <s v="Yes"/>
    <m/>
    <m/>
    <m/>
    <m/>
    <m/>
    <m/>
    <n v="0"/>
    <n v="0"/>
    <n v="0"/>
    <n v="0"/>
    <m/>
    <s v="Auckland University of Technology, New Zealand, AUT"/>
    <m/>
    <m/>
    <m/>
    <b v="0"/>
    <s v="No"/>
    <x v="1"/>
    <x v="0"/>
    <x v="0"/>
  </r>
  <r>
    <s v="10.1109/TNSRE.2019.2913880"/>
    <s v="open (via free pdf)"/>
    <m/>
    <x v="4"/>
    <s v="Automated Labeling of Movement- Related Cortical Potentials Using Segmented Regression"/>
    <s v="Rashid, Usman; Niazi, Imran Khan; Jochumsen, Mads; Krol, Laurens R.; Signal, Nada; Taylor, Denise"/>
    <n v="6"/>
    <s v="No"/>
    <s v="[Rashid, Usman; Niazi, Imran Khan; Signal, Nada; Taylor, Denise] Auckland Univ Technol, Hlth &amp; Rehabil Res Inst, Auckland 0627, New Zealand; [Niazi, Imran Khan; Jochumsen, Mads] Aalborg Univ, Ctr Sensory Motor Interact, Dept Hlth Sci &amp; Technol, DK-9220 Aalborg, Denmark; [Niazi, Imran Khan] New Zealand Coll Chiropract, Ctr Chiropract Res, Auckland 1060, New Zealand; [Krol, Laurens R.] Tech Univ Berlin, Dept Biol Psychol &amp; Neuroergon, D-10623 Berlin, Germany Rashid, U., Health and Rehabilitation Research Institute, Auckland University of Technology, Auckland, 0627, New Zealand; Niazi, I.K., Health and Rehabilitation Research Institute, Auckland University of Technology, Auckland, 0627, New Zealand; Jochumsen, M., Department of Health Science and Technology, Centre for Sensory-Motor Interaction, Aalborg University, Aalborg, 9220, Denmark; Krol, L.R., Department of Biological Psychology and Neuroergonomics, Technische Universität Berlin, Berlin, 10623, Germany; Signal, N., Health and Rehabilitation Research Institute, Auckland University of Technology, Auckland, 0627, New Zealand; Taylor, D., Health and Rehabilitation Research Institute, Auckland University of Technology, Auckland, 0627, New Zealand"/>
    <n v="1"/>
    <s v="Rashid, Usman, Niazi, Imran Khan, Signal, Nada, Taylor, Denise"/>
    <s v="Rashid, U (corresponding author), Auckland Univ Technol, Hlth &amp; Rehabil Res Inst, Auckland 0627, New Zealand."/>
    <s v="Rashid, U"/>
    <s v="Yes"/>
    <s v="IEEE Transactions on Neural Systems and Rehabilitation Engineering"/>
    <x v="2"/>
    <s v="Institute of Electrical and Electronics Engineers (IEEE)"/>
    <x v="0"/>
    <s v="journal-article"/>
    <b v="0"/>
    <s v="publishedVersion"/>
    <s v="publisher"/>
    <s v="Yes"/>
    <s v="depositonce.tu-berlin.de "/>
    <n v="1"/>
    <x v="0"/>
    <b v="0"/>
    <s v="1534-4320 1558-0210 "/>
    <s v="Yes"/>
    <s v="None"/>
    <s v="No"/>
    <m/>
    <s v="https://v2.sherpa.ac.uk/id/publication/3533"/>
    <n v="6"/>
    <n v="4"/>
    <s v="https://ieeexplore.ieee.org/ielx7/7333/8732706/08708693.pdf"/>
    <s v="Yes"/>
    <s v="Yes"/>
    <m/>
    <m/>
    <m/>
    <s v="USD"/>
    <n v="2045"/>
    <n v="2045"/>
    <n v="1"/>
    <n v="0"/>
    <n v="0"/>
    <n v="1"/>
    <s v="http://www.altmetric.com/details.php?citation_id=60530945"/>
    <m/>
    <m/>
    <s v="Engineering; Rehabilitation"/>
    <s v="General Neuroscience; Biomedical Engineering; Computer Science Applications"/>
    <b v="0"/>
    <s v="No"/>
    <x v="1"/>
    <x v="0"/>
    <x v="4"/>
  </r>
  <r>
    <s v="10.3390/biomedicines7020025"/>
    <s v="oa journal (via doaj)"/>
    <m/>
    <x v="0"/>
    <s v="Cytotoxicity of Extracts from New Zealand Surf Clams Against Organ Cancer Cell Lines"/>
    <s v="Odeleye, Tinu; White, William; Lu, Jun"/>
    <n v="3"/>
    <s v="No"/>
    <s v="[Odeleye, Tinu; White, William Lindsey; Lu, Jun] Auckland Univ Technol, Fac Hlth &amp; Environm Sci, Sch Sci, Auckland 1010, New Zealand; [Lu, Jun] Shenzhen Univ, Coll Life Sci &amp; Oceanog, Shenzhen 518071, Peoples R China; [Lu, Jun] Auckland Univ Technol, Fac Hlth &amp; Environm Sci, Sch Interprofess Hlth Studies, Auckland 1010, New Zealand; [Lu, Jun] Auckland Univ Technol, Inst Biomed Technol, Auckland 1010, New Zealand; [Lu, Jun] Shaanxi Normal Univ, Coll Food Engn &amp; Nutr Sci, Xian 710119, Shaanxi, Peoples R China Odeleye, T., School of Science, Faculty of Health and Environmental Sciences, Auckland University of Technology, Auckland, 1010, New Zealand; White, W.L., School of Science, Faculty of Health and Environmental Sciences, Auckland University of Technology, Auckland, 1010, New Zealand; Lu, J., School of Science, Faculty of Health and Environmental Sciences, Auckland University of Technology, Auckland, 1010, New Zealand, College of Life Sciences and Oceanography, Shenzhen University, Shenzhen, 518071, China, School of Interprofessional Health Studies, Faculty of Health and Environmental Sciences, Auckland University of Technology, Auckland, 1010, New Zealand, Institute of Biomedical Technology, Auckland University of Technology, Auckland, 1010, New Zealand, College of Food Engineering and Nutritional Science, Shaanxi Normal University, Xi'an, 710119, China"/>
    <n v="1"/>
    <s v="Odeleye, Tinu, White, William Lindsey, Lu, Jun"/>
    <s v="Lu, J (corresponding author), Auckland Univ Technol, Fac Hlth &amp; Environm Sci, Sch Sci, Auckland 1010, New Zealand.; Lu, J (corresponding author), Shenzhen Univ, Coll Life Sci &amp; Oceanog, Shenzhen 518071, Peoples R China.; Lu, J (corresponding author), Auckland Univ Technol, Fac Hlth &amp; Environm Sci, Sch Interprofess Hlth Studies, Auckland 1010, New Zealand.; Lu, J (corresponding author), Auckland Univ Technol, Inst Biomed Technol, Auckland 1010, New Zealand.; Lu, J (corresponding author), Shaanxi Normal Univ, Coll Food Engn &amp; Nutr Sci, Xian 710119, Shaanxi, Peoples R China."/>
    <s v="Lu, J"/>
    <s v="Yes"/>
    <s v="Biomedicines"/>
    <x v="2"/>
    <s v="MDPI AG"/>
    <x v="0"/>
    <s v="journal-article"/>
    <b v="1"/>
    <s v="publishedVersion"/>
    <s v="publisher"/>
    <s v="Yes"/>
    <s v="europepmc.org openrepository.aut.ac.nz semanticscholar.org "/>
    <n v="3"/>
    <x v="0"/>
    <b v="1"/>
    <s v="2227-9059 "/>
    <s v="Yes"/>
    <s v="None"/>
    <s v="Yes"/>
    <s v="None"/>
    <s v="https://v2.sherpa.ac.uk/id/publication/24786"/>
    <n v="2"/>
    <n v="2"/>
    <s v="https://doi.org/10.3390/biomedicines7020025"/>
    <s v="Yes"/>
    <s v="Yes"/>
    <s v="Yes"/>
    <s v="CHF"/>
    <n v="550"/>
    <m/>
    <m/>
    <n v="611"/>
    <n v="0"/>
    <n v="0"/>
    <n v="0"/>
    <n v="0"/>
    <m/>
    <s v="Cloudy Clams Co. Ltd. New Zealand; Performance-Based Research Fund of the Faculty of Health and Environmental Sciences, Auckland University of Technology; Auckland University of Technology Vice-Chancellor Doctoral Scholarship"/>
    <m/>
    <s v="Biochemistry &amp; Molecular Biology; Research &amp; Experimental Medicine; Pharmacology &amp; Pharmacy"/>
    <m/>
    <b v="1"/>
    <s v="Yes"/>
    <x v="0"/>
    <x v="0"/>
    <x v="0"/>
  </r>
  <r>
    <s v="10.1109/TMECH.2019.2912641"/>
    <m/>
    <m/>
    <x v="1"/>
    <s v="SVM Direct Torque and Flux Control of Three-Level Simplified Neutral Point Clamped Inverter Fed Interior PM Synchronous Motor Drives"/>
    <s v="Foo, Gilbert Hock Beng; Ngo, Tung; Zhang, Xinan; Rahman, Muhammed Fazlur"/>
    <n v="4"/>
    <s v="No"/>
    <s v="[Foo, Gilbert Hock Beng; Ngo, Tung] Auckland Univ Technol, Dept Elect &amp; Elect Engn, Auckland 1010, New Zealand; [Zhang, Xinan] Nanyang Technol Univ, Sch EEE, Singapore 639798, Singapore; [Rahman, Muhammed Fazlur] Univ New South Wales, Sch EET, Sydney, NSW 2052, Australia Foo, G.H.B., Department of Electrical and Electronic Engineering, Auckland University of Technology, Auckland, 1010, New Zealand; Ngo, T., Department of Electrical and Electronic Engineering, Auckland University of Technology, Auckland, 1010, New Zealand; Zhang, X., School of EEE, Nanyang Technological University, Singapore, 639798, Singapore; Rahman, M.F., School of EET, University of New South Wales, Sydney, NSW  2052, Australia"/>
    <n v="1"/>
    <s v="Foo, Gilbert Hock Beng, Ngo, Tung"/>
    <s v="Zhang, XA (corresponding author), Nanyang Technol Univ, Sch EEE, Singapore 639798, Singapore."/>
    <m/>
    <s v="No"/>
    <s v="IEEE/ASME Transactions on Mechatronics"/>
    <x v="2"/>
    <s v="Institute of Electrical and Electronics Engineers (IEEE)"/>
    <x v="1"/>
    <s v="journal-article"/>
    <b v="0"/>
    <m/>
    <m/>
    <s v="No"/>
    <m/>
    <n v="0"/>
    <x v="0"/>
    <b v="0"/>
    <s v="1083-4435 1941-014X "/>
    <s v="Yes"/>
    <s v="None"/>
    <s v="No"/>
    <m/>
    <s v="https://v2.sherpa.ac.uk/id/publication/3489"/>
    <n v="5"/>
    <n v="5"/>
    <m/>
    <s v="Yes"/>
    <s v="Yes"/>
    <m/>
    <m/>
    <m/>
    <s v="USD"/>
    <n v="2045"/>
    <n v="2045"/>
    <n v="0"/>
    <n v="0"/>
    <n v="0"/>
    <n v="0"/>
    <m/>
    <s v="AUT School of Engineering Research Career Development Grant; Singapore Ministry of Education under Academic Tier1Ministry of Education, Singapore [2017-T1-002-112]; Ministry of Education - Singapore, MOE: 2017-T1-002-112"/>
    <s v="AUT School of Engineering Research Career Development; Singapore Ministry of Education under Academic Tier1"/>
    <s v="Automation &amp; Control Systems; Engineering"/>
    <s v="Control and Systems Engineering; Electrical and Electronic Engineering; Computer Science Applications"/>
    <b v="0"/>
    <s v="No"/>
    <x v="1"/>
    <x v="1"/>
    <x v="1"/>
  </r>
  <r>
    <s v="10.1016/j.neuroscience.2019.04.019"/>
    <m/>
    <m/>
    <x v="1"/>
    <s v="Neurophysiological abnormalities in individuals with persistent post-concussion symptoms"/>
    <s v="Pearce, Alan J.; Tommerdahl, Mark; King, Doug A."/>
    <n v="3"/>
    <s v="No"/>
    <s v="[Pearce, Alan J.] La Trobe Univ, Sch Allied Hlth, Melbourne, Vic, Australia; [Tommerdahl, Mark] Univ N Carolina, Dept Biomed Engn, Chapel Hill, NC 27515 USA; [King, Doug A.] Auckland Univ Technol, Fac Hlth &amp; Environm Sci, SPRINZ, Auckland, New Zealand Pearce, A.J., School of Allied Health, La Trobe University, Bundoora, Melbourne, Australia; Tommerdahl, M., Department of Biomedical Engineering, University of North Carolina, Chapel Hill, NC, United States; King, D.A., Sports Performance Research Institute New Zealand (SPRINZ), Faculty of Health and Environmental Science Auckland University of Technology, Auckland, New Zealand"/>
    <n v="1"/>
    <s v="Pearce, Alan J., Tommerdahl, Mark, King, Doug A.,"/>
    <s v="Pearce, AJ (corresponding author), La Trobe Univ, Kingsbury Dr, Melbourne, Vic, Australia."/>
    <m/>
    <s v="No"/>
    <s v="Neuroscience"/>
    <x v="2"/>
    <s v="Elsevier BV"/>
    <x v="1"/>
    <s v="journal-article"/>
    <b v="0"/>
    <m/>
    <m/>
    <s v="No"/>
    <m/>
    <n v="0"/>
    <x v="0"/>
    <b v="0"/>
    <s v="0306-4522 "/>
    <s v="Yes"/>
    <s v="12 months"/>
    <s v="No"/>
    <m/>
    <s v="https://v2.sherpa.ac.uk/id/publication/15868"/>
    <n v="9"/>
    <n v="18"/>
    <m/>
    <s v="Yes"/>
    <s v="Yes"/>
    <m/>
    <m/>
    <m/>
    <s v="USD"/>
    <n v="2400"/>
    <n v="2400"/>
    <n v="76.599999999999994"/>
    <n v="7"/>
    <n v="0"/>
    <n v="35"/>
    <s v="http://www.altmetric.com/details.php?citation_id=59312817"/>
    <s v="Sports Health Check charity; Australian Football League; Samsung Corporation; Office of Naval ResearchOffice of Naval Research; Impact Technologies Inc.; Australian Football League, AFL; Office of Naval Research, ONR"/>
    <m/>
    <s v="Neurosciences &amp; Neurology"/>
    <s v="General Neuroscience"/>
    <b v="0"/>
    <s v="No"/>
    <x v="1"/>
    <x v="1"/>
    <x v="1"/>
  </r>
  <r>
    <s v="10.1152/ajpgi.00385.2018"/>
    <s v="open (via free pdf)"/>
    <m/>
    <x v="4"/>
    <s v="Intrapancreatic fat deposition and visceral fat volume are associated with the presence of diabetes after acute pancreatitis"/>
    <s v="Singh, Ruma G.: School of Medicine, University of Auckland, Auckland, New Zealand; Cervantes, Aya: School of Medicine, University of Auckland, Auckland, New Zealand; Kim, Jin Uk: School of Medicine, University of Auckland, Auckland, New Zealand; Nguyen, Ngoc Nhu: School of Medicine, University of Auckland, Auckland, New Zealand; DeSouza, Steve V.: School of Medicine, University of Auckland, Auckland, New Zealand; Dokpuang, Dech: School of Science and School of Interprofessional Health Studies, Auckland University of Technology, Auckland, New Zealand; Lu, Jun: School of Science and School of Interprofessional Health Studies, Auckland University of Technology, Auckland, New Zealand; Petrov, Maxim S.: School of Medicine, University of Auckland, Auckland, New Zealand"/>
    <n v="8"/>
    <s v="No"/>
    <s v="[Singh, Ruma G.; Cervantes, Aya; Kim, Jin Uk; Ngoc Nhu Nguyen; DeSouza, Steve, V; Petrov, Maxim S.] Univ Auckland, Sch Med, Auckland, New Zealand; [Dokpuang, Dech; Lu, Jun] Auckland Univ Technol, Sch Sci, Auckland, New Zealand; [Dokpuang, Dech; Lu, Jun] Auckland Univ Technol, Sch Interprofess Hlth Studies, Auckland, New Zealand Singh, R.G., School of Medicine, University of Auckland, Auckland, New Zealand; Cervantes, A., School of Medicine, University of Auckland, Auckland, New Zealand; Kim, J.U., School of Medicine, University of Auckland, Auckland, New Zealand; Nguyen, N.N., School of Medicine, University of Auckland, Auckland, New Zealand; Desouza, S.V., School of Medicine, University of Auckland, Auckland, New Zealand; Dokpuang, D., School of Science and School of Interprofessional Health Studies, Auckland University of Technology, Auckland, New Zealand; Lu, J., School of Science and School of Interprofessional Health Studies, Auckland University of Technology, Auckland, New Zealand; Petrov, M.S., School of Medicine, University of Auckland, Auckland, New Zealand"/>
    <n v="1"/>
    <s v="Singh, Ruma G., Cervantes, Aya, Kim, Jin Uk, Ngoc Nhu Nguyen, DeSouza, Steve, V, Petrov, Maxim S., Dokpuang, Dech, Lu, Jun,"/>
    <s v="Petrov, MS (corresponding author), Auckland City Hosp, Rm 12-085A,Level 12, Auckland 1023, New Zealand."/>
    <m/>
    <s v="No"/>
    <s v="American Journal of Physiology-Gastrointestinal and Liver Physiology"/>
    <x v="2"/>
    <s v="American Physiological Society"/>
    <x v="0"/>
    <s v="journal-article"/>
    <b v="0"/>
    <s v="publishedVersion"/>
    <s v="publisher"/>
    <s v="No"/>
    <m/>
    <n v="0"/>
    <x v="0"/>
    <b v="0"/>
    <s v="0193-1857 1522-1547 "/>
    <s v="Yes"/>
    <s v="12 months"/>
    <s v="No"/>
    <m/>
    <s v="https://v2.sherpa.ac.uk/id/publication/7392"/>
    <n v="22"/>
    <n v="21"/>
    <s v="https://journals.physiology.org/doi/pdf/10.1152/ajpgi.00385.2018"/>
    <s v="Yes"/>
    <s v="Yes"/>
    <m/>
    <m/>
    <m/>
    <m/>
    <m/>
    <m/>
    <n v="0.25"/>
    <n v="0"/>
    <n v="0"/>
    <n v="1"/>
    <s v="http://www.altmetric.com/details.php?citation_id=58040034"/>
    <s v="Royal Society of New Zealand (Rutherford Discovery Fellowship)Royal Society of New Zealand; Royal Society Te Apārangi"/>
    <m/>
    <s v="Gastroenterology &amp; Hepatology; Physiology"/>
    <s v="Hepatology; Gastroenterology; Physiology (medical); Physiology"/>
    <b v="0"/>
    <s v="No"/>
    <x v="1"/>
    <x v="0"/>
    <x v="4"/>
  </r>
  <r>
    <s v="10.1111/jocn.14844"/>
    <s v="open (via free article)"/>
    <m/>
    <x v="4"/>
    <s v="What's in a name: How nursing positions older people negatively"/>
    <s v="Neville, Stephen: Journal of Clinical Nursing West Sussex England, Auckland University of Technology Auckland New Zealand; Montayre, Jed: Auckland University of Technology Auckland New Zealand; Jackson, Debra: Journal of Clinical Nursing West Sussex England, Auckland University of Technology Auckland New Zealand, University of Technology, Sydney (UTS) Ultimo New South Wales Australia"/>
    <n v="3"/>
    <s v="No"/>
    <s v="[Neville, Stephen; Montayre, Jed; Jackson, Debra] Auckland Univ Technol, Auckland, New Zealand; [Jackson, Debra] UTS, Ultimo, NSW, Australia Neville, S., Journal of Clinical Nursing, West Sussex, United Kingdom, Auckland University of Technology, Auckland, New Zealand; Montayre, J., Auckland University of Technology, Auckland, New Zealand; Jackson, D., Journal of Clinical Nursing, West Sussex, United Kingdom, Auckland University of Technology, Auckland, New Zealand, University of Technology, Sydney (UTS), Ultimo, NSW, Australia"/>
    <n v="1"/>
    <s v="Neville, Stephen, Montayre, Jed, Jackson, Debra"/>
    <s v="Neville, S (corresponding author), Auckland Univ Technol, Auckland, New Zealand."/>
    <s v="Neville, S"/>
    <s v="Yes"/>
    <s v="Journal of Clinical Nursing"/>
    <x v="2"/>
    <s v="Wiley"/>
    <x v="0"/>
    <s v="journal-article"/>
    <b v="0"/>
    <s v="publishedVersion"/>
    <s v="publisher"/>
    <s v="No"/>
    <m/>
    <n v="0"/>
    <x v="0"/>
    <b v="0"/>
    <s v="0962-1067 1365-2702 "/>
    <s v="Yes"/>
    <s v="12 months"/>
    <s v="No"/>
    <m/>
    <s v="https://v2.sherpa.ac.uk/id/publication/7040"/>
    <n v="2"/>
    <n v="0"/>
    <s v="https://onlinelibrary.wiley.com/doi/pdfdirect/10.1111/jocn.14844"/>
    <s v="Yes"/>
    <s v="Yes"/>
    <m/>
    <m/>
    <m/>
    <s v="USD"/>
    <n v="4000"/>
    <n v="4000"/>
    <n v="2.5"/>
    <n v="0"/>
    <n v="0"/>
    <n v="4"/>
    <s v="http://www.altmetric.com/details.php?citation_id=57223129"/>
    <m/>
    <m/>
    <s v="Nursing"/>
    <s v="General Nursing; General Medicine"/>
    <b v="0"/>
    <s v="No"/>
    <x v="1"/>
    <x v="0"/>
    <x v="4"/>
  </r>
  <r>
    <s v="10.1111/sms.13397"/>
    <m/>
    <m/>
    <x v="1"/>
    <s v="Age-related differences in kinematics and kinetics of sprinting in young female"/>
    <s v="Nagahara, Ryu: National Institute of Fitness and Sports in Kanoya Kagoshima Japan; Haramura, Miki: National Institute of Fitness and Sports in Kanoya Kagoshima Japan; Takai, Yohei: National Institute of Fitness and Sports in Kanoya Kagoshima Japan; Oliver, Jon L.: Sports Performance Research Institute New Zealand AUT University Auckland New Zealand, Youth Physical Development Centre, Cardiff School of Sport Cardiff Metropolitan University Cardiff UK; Wichitaksorn, Nuttanan: Sports Performance Research Institute New Zealand AUT University Auckland New Zealand, Department of Mathematical Sciences AUT University Auckland New Zealand; Sommerfield, Lesley M.: Sports Performance Research Institute New Zealand AUT University Auckland New Zealand; Cronin, John B.: Sports Performance Research Institute New Zealand AUT University Auckland New Zealand"/>
    <n v="7"/>
    <s v="No"/>
    <s v="[Nagahara, Ryu; Haramura, Miki; Takai, Yohei] Natl Inst Fitness &amp; Sports Kanoya, Kanoya, Kagoshima, Japan; [Oliver, Jon L.; Wichitaksorn, Nuttanan; Sommerfield, Lesley M.; Cronin, John B.] AUT Univ, Sports Performance Res Inst New Zealand, Auckland, New Zealand; [Oliver, Jon L.] Cardiff Metropolitan Univ, Cardiff Sch Sport, Youth Phys Dev Ctr, Cardiff, S Glam, Wales; [Wichitaksorn, Nuttanan] AUT Univ, Dept Math Sci, Auckland, New Zealand Nagahara, R., National Institute of Fitness and Sports in Kanoya, Kagoshima, Japan; Haramura, M., National Institute of Fitness and Sports in Kanoya, Kagoshima, Japan; Takai, Y., National Institute of Fitness and Sports in Kanoya, Kagoshima, Japan; Oliver, J.L., Sports Performance Research Institute New Zealand, AUT University, Auckland, New Zealand, Youth Physical Development Centre, Cardiff School of Sport, Cardiff Metropolitan University, Cardiff, United Kingdom; Wichitaksorn, N., Sports Performance Research Institute New Zealand, AUT University, Auckland, New Zealand, Department of Mathematical Sciences, AUT University, Auckland, New Zealand; Sommerfield, L.M., Sports Performance Research Institute New Zealand, AUT University, Auckland, New Zealand; Cronin, J.B., Sports Performance Research Institute New Zealand, AUT University, Auckland, New Zealand"/>
    <n v="1"/>
    <s v="Nagahara, Ryu, Haramura, Miki, Takai, Yohei, Oliver, Jon L., Wichitaksorn, Nuttanan, Sommerfield, Lesley M., Cronin, John B.,"/>
    <s v="Nagahara, R (corresponding author), Natl Inst Fitness &amp; Sports Kanoya, Kanoya, Kagoshima, Japan."/>
    <m/>
    <s v="No"/>
    <s v="Scandinavian Journal of Medicine &amp; Science in Sports"/>
    <x v="2"/>
    <s v="Wiley"/>
    <x v="1"/>
    <s v="journal-article"/>
    <b v="0"/>
    <m/>
    <m/>
    <s v="No"/>
    <m/>
    <n v="0"/>
    <x v="0"/>
    <b v="0"/>
    <s v="0905-7188 1600-0838 "/>
    <s v="Yes"/>
    <s v="12 months"/>
    <s v="No"/>
    <m/>
    <s v="https://v2.sherpa.ac.uk/id/publication/11901"/>
    <n v="3"/>
    <n v="2"/>
    <m/>
    <s v="Yes"/>
    <s v="Yes"/>
    <m/>
    <m/>
    <m/>
    <s v="USD"/>
    <n v="3350"/>
    <n v="3350"/>
    <n v="7.6"/>
    <n v="0"/>
    <n v="0"/>
    <n v="13"/>
    <s v="http://www.altmetric.com/details.php?citation_id=54694572"/>
    <m/>
    <m/>
    <s v="Sport Sciences"/>
    <s v="Physical Therapy;  Sports Therapy and Rehabilitation; Orthopedics and Sports Medicine"/>
    <b v="0"/>
    <s v="No"/>
    <x v="1"/>
    <x v="1"/>
    <x v="1"/>
  </r>
  <r>
    <s v="10.1007/s10067-018-04411-2"/>
    <m/>
    <m/>
    <x v="1"/>
    <s v="Perspectives of patients and health professionals on the experience of living with psoriatic arthritis-related foot problems: a qualitative investigation"/>
    <s v="Carter, Kate; Walmsley, Steven; Chessman, Diana; Rome, Keith; Turner, Deborah E."/>
    <n v="5"/>
    <s v="No"/>
    <s v="[Carter, Kate; Walmsley, Steven; Turner, Deborah E.] Western Sydney Univ, Sch Hlth &amp; Sci, Podiatry Dept, Bldg 24,Campbelltown Campus, Sydney, NSW, Australia; [Chessman, Diana] Liverpool Hosp, South Western Sydney Local Hlth Dist, Dept Rheumatol, Sydney, NSW, Australia; [Rome, Keith] AUT Univ, Hlth &amp; Rehabil Res Inst, Fac Hlth &amp; Environm Sci, 90 Akoranga Dr, Auckland 0627, New Zealand Carter, K., Podiatry department, School of Health and Sciences, Western Sydney University, Building 24, Campbelltown Campus, Sydney, Australia; Walmsley, S., Podiatry department, School of Health and Sciences, Western Sydney University, Building 24, Campbelltown Campus, Sydney, Australia; Chessman, D., Department of Rheumatology, South Western Sydney Local Health District, Liverpool Hospital, Sydney, Australia; Rome, K., Health and Rehabilitation Research Institute, Faculty of Health and Environmental Science, AUT University, 90 Akoranga Drive, Northcote, Auckland, 0627, New Zealand; Turner, D.E., Podiatry department, School of Health and Sciences, Western Sydney University, Building 24, Campbelltown Campus, Sydney, Australia"/>
    <n v="1"/>
    <s v="Carter, Kate, Walmsley, Steven, Turner, Deborah E., Chessman, Diana, Rome, Keith,"/>
    <s v="Carter, K (corresponding author), Western Sydney Univ, Sch Hlth &amp; Sci, Podiatry Dept, Bldg 24,Campbelltown Campus, Sydney, NSW, Australia."/>
    <m/>
    <s v="No"/>
    <s v="Clinical Rheumatology"/>
    <x v="2"/>
    <s v="Springer Science and Business Media LLC"/>
    <x v="1"/>
    <s v="journal-article"/>
    <b v="0"/>
    <m/>
    <m/>
    <s v="No"/>
    <m/>
    <n v="0"/>
    <x v="0"/>
    <b v="0"/>
    <s v="0770-3198 1434-9949 "/>
    <s v="Yes"/>
    <s v="12 months"/>
    <s v="No"/>
    <m/>
    <s v="https://v2.sherpa.ac.uk/id/publication/11953"/>
    <n v="6"/>
    <n v="8"/>
    <m/>
    <s v="Yes"/>
    <s v="Yes"/>
    <m/>
    <m/>
    <m/>
    <s v="USD"/>
    <n v="3000"/>
    <n v="3000"/>
    <n v="1.5"/>
    <n v="0"/>
    <n v="0"/>
    <n v="2"/>
    <s v="http://www.altmetric.com/details.php?citation_id=53790612"/>
    <s v="Bone and Joint Canada, BJC; Amirkabir University of Technology, AUT"/>
    <m/>
    <s v="Rheumatology"/>
    <s v="Rheumatology; General Medicine"/>
    <b v="0"/>
    <s v="No"/>
    <x v="1"/>
    <x v="1"/>
    <x v="1"/>
  </r>
  <r>
    <s v="10.1007/s40279-018-1010-5"/>
    <m/>
    <m/>
    <x v="1"/>
    <s v="Maximal Sprint Speed and the Anaerobic Speed Reserve Domain: The Untapped Tools that Differentiate the World's Best Male 800 m Runners"/>
    <s v="Sandford, Gareth N.; Kilding, Andrew E.; Ross, Angus; Laursen, Paul B."/>
    <n v="4"/>
    <s v="No"/>
    <s v="[Sandford, Gareth N.; Kilding, Andrew E.; Laursen, Paul B.] Auckland Univ Technol, SPRINZ, Auckland, New Zealand; [Sandford, Gareth N.; Ross, Angus] Millennium Inst Sport &amp; Hlth, High Performance Sport New Zealand, 17 Antares Pl, Auckland 0632, New Zealand; [Sandford, Gareth N.; Ross, Angus] Athlet New Zealand, Auckland, New Zealand Sandford, G.N., Sports Performance Research Institute New Zealand (SPRINZ), Auckland University of Technology, Auckland, New Zealand, High Performance Sport New Zealand, Millennium Institute of Sport and Health, 17 Antares Place, Mairangi Bay, Auckland, 0632, New Zealand, Athletics New Zealand, Auckland, New Zealand; Kilding, A.E., Sports Performance Research Institute New Zealand (SPRINZ), Auckland University of Technology, Auckland, New Zealand; Ross, A., High Performance Sport New Zealand, Millennium Institute of Sport and Health, 17 Antares Place, Mairangi Bay, Auckland, 0632, New Zealand, Athletics New Zealand, Auckland, New Zealand; Laursen, P.B., Sports Performance Research Institute New Zealand (SPRINZ), Auckland University of Technology, Auckland, New Zealand"/>
    <n v="1"/>
    <s v="Sandford, Gareth N., Kilding, Andrew E., Laursen, Paul B."/>
    <s v="Sandford, GN (corresponding author), Auckland Univ Technol, SPRINZ, Auckland, New Zealand.; Sandford, GN (corresponding author), Millennium Inst Sport &amp; Hlth, High Performance Sport New Zealand, 17 Antares Pl, Auckland 0632, New Zealand.; Sandford, GN (corresponding author), Athlet New Zealand, Auckland, New Zealand."/>
    <s v="Sandford, GN"/>
    <s v="Yes"/>
    <s v="Sports Medicine"/>
    <x v="4"/>
    <s v="Springer Science and Business Media LLC"/>
    <x v="1"/>
    <s v="journal-article"/>
    <b v="0"/>
    <m/>
    <m/>
    <s v="No"/>
    <m/>
    <n v="0"/>
    <x v="0"/>
    <b v="0"/>
    <s v="0112-1642 1179-2035 "/>
    <s v="Yes"/>
    <s v="12 months"/>
    <s v="No"/>
    <m/>
    <s v="https://v2.sherpa.ac.uk/id/publication/18279"/>
    <n v="6"/>
    <n v="6"/>
    <m/>
    <s v="Yes"/>
    <s v="Yes"/>
    <m/>
    <m/>
    <m/>
    <s v="USD"/>
    <n v="3000"/>
    <n v="3000"/>
    <n v="104"/>
    <n v="0"/>
    <n v="0"/>
    <n v="154"/>
    <s v="http://www.altmetric.com/details.php?citation_id=50424759"/>
    <s v="High Performance Sport New Zealand; Athletics New Zealand; Sport Performance Research Institute-AUT University; Auckland University of Technology, New Zealand, AUT"/>
    <s v="High Performance Sport New Zealand, Athletics New Zealand and Sport Performance Research Institute New Zealand - AUT University"/>
    <s v="Sport Sciences"/>
    <s v="Physical Therapy;  Sports Therapy and Rehabilitation; Orthopedics and Sports Medicine"/>
    <b v="0"/>
    <s v="No"/>
    <x v="1"/>
    <x v="1"/>
    <x v="1"/>
  </r>
  <r>
    <s v="10.1111/auar.12227"/>
    <m/>
    <m/>
    <x v="1"/>
    <s v="If You Can Measure It, You Can Manage It: A Case of Intellectual Capital"/>
    <s v="Nadeem, Muhammad: Auckland University of Technology; Dumay, John: Macquarie University; Massaro, Maurizio: Università degli Studi di Udine"/>
    <n v="3"/>
    <s v="No"/>
    <s v="[Nadeem, Muhammad] Auckland Univ Technol, Auckland, New Zealand; [Dumay, John] Macquarie Univ, N Ryde, NSW, Australia; [Massaro, Maurizio] Univ Udine, Udine, Italy Nadeem, M., Auckland University of Technology, New Zealand; Dumay, J., Macquarie University, Australia; Massaro, M., Università degli Studi di Udine, Italy"/>
    <n v="1"/>
    <s v="Nadeem, Muhammad"/>
    <s v="Nadeem, M (corresponding author), Auckland Univ Technol, Accounting &amp; Finance, Auckland, New Zealand."/>
    <s v="Nadeem, M"/>
    <s v="Yes"/>
    <s v="Australian Accounting Review"/>
    <x v="4"/>
    <s v="Wiley"/>
    <x v="1"/>
    <s v="journal-article"/>
    <b v="0"/>
    <m/>
    <m/>
    <s v="No"/>
    <m/>
    <n v="0"/>
    <x v="0"/>
    <b v="0"/>
    <s v="1035-6908 1835-2561 "/>
    <s v="Yes"/>
    <s v="24 months"/>
    <s v="No"/>
    <m/>
    <s v="https://v2.sherpa.ac.uk/id/publication/4643"/>
    <n v="17"/>
    <n v="11"/>
    <m/>
    <s v="Yes"/>
    <s v="Yes"/>
    <m/>
    <m/>
    <m/>
    <s v="USD"/>
    <n v="2500"/>
    <n v="2500"/>
    <n v="3"/>
    <n v="0"/>
    <n v="1"/>
    <n v="0"/>
    <s v="http://www.altmetric.com/details.php?citation_id=35888857"/>
    <m/>
    <m/>
    <s v="Business &amp; Economics"/>
    <s v="Accounting"/>
    <b v="0"/>
    <s v="No"/>
    <x v="1"/>
    <x v="1"/>
    <x v="1"/>
  </r>
  <r>
    <s v="10.3390/s19112610"/>
    <s v="oa journal (via doaj)"/>
    <m/>
    <x v="0"/>
    <s v="The Effects of Filter's Class, Cutoff Frequencies, and Independent Component Analysis on the Amplitude of Somatosensory Evoked Potentials Recorded from Healthy Volunteers"/>
    <s v="Navid, Muhammad Samran; Niazi, Imran Khan; Lelic, Dina; Drewes, Asbjørn Mohr; Haavik, Heidi"/>
    <n v="5"/>
    <s v="No"/>
    <s v="[Navid, Muhammad Samran; Lelic, Dina; Drewes, Asbjorn Mohr] Aalborg Univ Hosp, Dept Gastroenterol &amp; Hepatol, Mech Sense, DK-9000 Aalborg, Denmark; [Navid, Muhammad Samran; Drewes, Asbjorn Mohr] Aalborg Univ, Dept Clin Med, DK-9000 Aalborg, Denmark; [Navid, Muhammad Samran; Niazi, Imran Khan; Haavik, Heidi] New Zealand Coll Chiropract, Ctr Chiropract Res, Auckland 1060, New Zealand; [Niazi, Imran Khan] AUT Univ, Fac Hlth &amp; Environm Sci, Hlth &amp; Rehabil Res Inst, Auckland 0627, New Zealand; [Niazi, Imran Khan] Aalborg Univ, Dept Hlth Sci &amp; Technol, Ctr Sensory Motor Interact SMI, DK-9220 Aalborg, Denmark Navid, M.S., Mech-Sense, Department of Gastroenterology and Hepatology, Aalborg University Hospital, Aalborg, 9000, Denmark, Department of Clinical Medicine, Aalborg University, Aalborg, 9000, Denmark, Centre for Chiropractic Research, New Zealand College of Chiropractic, Auckland, 1060, New Zealand; Niazi, I.K., Centre for Chiropractic Research, New Zealand College of Chiropractic, Auckland, 1060, New Zealand, Faculty of Health &amp; Environmental Sciences, Health &amp; Rehabilitation Research Institute, AUT University, Auckland, 0627, New Zealand, Centre for Sensory-Motor Interactions (SMI), Department of Health Science and Technology, Aalborg University, Aalborg, 9220, Denmark; Lelic, D., Mech-Sense, Department of Gastroenterology and Hepatology, Aalborg University Hospital, Aalborg, 9000, Denmark; Drewes, A.M., Mech-Sense, Department of Gastroenterology and Hepatology, Aalborg University Hospital, Aalborg, 9000, Denmark, Department of Clinical Medicine, Aalborg University, Aalborg, 9000, Denmark; Haavik, H., Centre for Chiropractic Research, New Zealand College of Chiropractic, Auckland, 1060, New Zealand"/>
    <n v="1"/>
    <s v="Navid, Muhammad Samran, Lelic, Dina, Drewes, Asbjorn Mohr, Niazi, Imran Khan, Haavik, Heidi"/>
    <s v="Niazi, IK (corresponding author), New Zealand Coll Chiropract, Ctr Chiropract Res, Auckland 1060, New Zealand.; Niazi, IK (corresponding author), AUT Univ, Fac Hlth &amp; Environm Sci, Hlth &amp; Rehabil Res Inst, Auckland 0627, New Zealand.; Niazi, IK (corresponding author), Aalborg Univ, Dept Hlth Sci &amp; Technol, Ctr Sensory Motor Interact SMI, DK-9220 Aalborg, Denmark."/>
    <s v=" Niazi, IK"/>
    <s v="Yes"/>
    <s v="Sensors"/>
    <x v="2"/>
    <s v="MDPI AG"/>
    <x v="0"/>
    <s v="journal-article"/>
    <b v="1"/>
    <s v="publishedVersion"/>
    <s v="publisher"/>
    <s v="Yes"/>
    <s v="europepmc.org semanticscholar.org "/>
    <n v="2"/>
    <x v="0"/>
    <b v="1"/>
    <s v="1424-8220 "/>
    <s v="Yes"/>
    <s v="None"/>
    <s v="Yes"/>
    <s v="None"/>
    <s v="https://v2.sherpa.ac.uk/id/publication/17524"/>
    <n v="2"/>
    <n v="2"/>
    <s v="https://doi.org/10.3390/s19112610"/>
    <s v="Yes"/>
    <s v="Yes"/>
    <s v="Yes"/>
    <s v="CHF"/>
    <n v="1800"/>
    <m/>
    <m/>
    <n v="2002"/>
    <n v="2.85"/>
    <n v="0"/>
    <n v="0"/>
    <n v="4"/>
    <s v="http://www.altmetric.com/details.php?citation_id=61933269"/>
    <m/>
    <m/>
    <s v="Chemistry; Engineering; Instruments &amp; Instrumentation"/>
    <s v="Electrical and Electronic Engineering; Analytical Chemistry; Atomic and Molecular Physics;  and Optics; Biochemistry"/>
    <b v="0"/>
    <s v="No"/>
    <x v="1"/>
    <x v="0"/>
    <x v="0"/>
  </r>
  <r>
    <s v="10.1136/bmjopen-2019-029240"/>
    <s v="oa journal (via doaj)"/>
    <m/>
    <x v="0"/>
    <s v="Prevalence of Charcot-Marie-Tooth disease across the lifespan: a population-based epidemiological study"/>
    <s v="Theadom, Alice; Roxburgh, Richard; MacAulay, Erin; O'Grady, Gina; Burns, Joshua; Parmar, Priya; Jones, Kelly; Rodrigues, Miriam"/>
    <n v="8"/>
    <s v="No"/>
    <s v="[Theadom, Alice; Parmar, Priya; Jones, Kelly] Auckland Univ Technol, Natl Inst Stroke &amp; Appl Neurosci, Auckland, New Zealand; [Roxburgh, Richard; MacAulay, Erin; OGrady, Gina; Rodrigues, Miriam] Auckland City Hosp, Auckland, New Zealand; [Burns, Joshua] Univ Sydney, Fac Hlth Sci, Sydney, NSW, Australia; [Rodrigues, Miriam] Muscular Dystrophy Assoc New Zealand, Auckland, New Zealand Theadom, A., National Institute for Stroke and Applied Neurosciences, Auckland University of Technology, Auckland, New Zealand; Roxburgh, R., Auckland City Hospital, Auckland, New Zealand; MacAulay, E., Auckland City Hospital, Auckland, New Zealand; O'Grady, G., Auckland City Hospital, Auckland, New Zealand; Burns, J., Faculty of Health Sciences, University of Sydney, Sydney, NSW, Australia; Parmar, P., National Institute for Stroke and Applied Neurosciences, Auckland University of Technology, Auckland, New Zealand; Jones, K., National Institute for Stroke and Applied Neurosciences, Auckland University of Technology, Auckland, New Zealand; Rodrigues, M., Auckland City Hospital, Auckland, New Zealand, Muscular Dystrophy Association of New Zealand, Auckland, New Zealand; Kilfoyle; Pal; Denton; Baker; Ao; CMT Research Group"/>
    <n v="1"/>
    <s v="Theadom, Alice, Parmar, Priya, Jones, Kelly"/>
    <s v="Theadom, A (corresponding author), Auckland Univ Technol, Natl Inst Stroke &amp; Appl Neurosci, Auckland, New Zealand."/>
    <s v="Theadom, A"/>
    <s v="Yes"/>
    <s v="BMJ Open"/>
    <x v="2"/>
    <s v="BMJ"/>
    <x v="0"/>
    <s v="journal-article"/>
    <b v="1"/>
    <s v="publishedVersion"/>
    <s v="publisher"/>
    <s v="Yes"/>
    <s v="europepmc.org "/>
    <n v="1"/>
    <x v="0"/>
    <b v="1"/>
    <s v="2044-6055 "/>
    <s v="Yes"/>
    <s v="None"/>
    <s v="Yes"/>
    <s v="None"/>
    <s v="https://v2.sherpa.ac.uk/id/publication/17945"/>
    <n v="4"/>
    <n v="1"/>
    <s v="https://doi.org/10.1136/bmjopen-2019-029240"/>
    <s v="Yes"/>
    <s v="Yes"/>
    <s v="Yes"/>
    <s v="GBP"/>
    <n v="1350"/>
    <s v="USD"/>
    <n v="1905"/>
    <n v="1905"/>
    <n v="3.7"/>
    <n v="0"/>
    <n v="0"/>
    <n v="4"/>
    <s v="http://www.altmetric.com/details.php?citation_id=62916900"/>
    <s v="Neuromuscular Research Foundation Trust and the Richdale Charitable Trust"/>
    <s v="Richdale Charitable Trust.; Neuromuscular Research Foundation Trust"/>
    <s v="General &amp; Internal Medicine"/>
    <s v="General Medicine"/>
    <b v="0"/>
    <s v="No"/>
    <x v="1"/>
    <x v="0"/>
    <x v="0"/>
  </r>
  <r>
    <s v="10.1177/0093854819842907"/>
    <m/>
    <m/>
    <x v="1"/>
    <s v="Risk Factors for Future Offending in Child and Adolescent Firesetters Following a Fire Service Intervention Program"/>
    <s v="Lambie, Ian: The University of Auckland; Randell, Isabel: The University of Auckland; Krynen, Ariana: University of New South Wales; Reed, Peter: ReedNZ Ltd.; Ioane, Julia: Auckland University of Technology"/>
    <n v="5"/>
    <s v="No"/>
    <s v="[Lambie, Ian] Univ Auckland, Clin &amp; Forens Psychol, Auckland, New Zealand; [Randell, Isabel] Univ Auckland, Auckland, New Zealand; [Krynen, Ariana] Univ New South Wales, Kensington, NSW, Australia; [Reed, Peter] ReedNZ Ltd, Rotorua, New Zealand; [Ioane, Julia] Auckland Univ Technol, Auckland, New Zealand Lambie, I.; Randell, I., The University of Auckland, New Zealand; Krynen, A., University of New South Wales, Australia; Reed, P., ReedNZ Ltd, New Zealand; Ioane, J., Auckland University of Technology, New Zealand"/>
    <n v="1"/>
    <s v="Lambie, Ian, Randell, Isabel, Krynen, Ariana, Reed, Peter, Ioane, Julia,"/>
    <s v="Lambie, I (corresponding author), Univ Auckland, Dept Psychol, Private Bag 92019,Symonds St, Auckland 1010, New Zealand."/>
    <m/>
    <s v="No"/>
    <s v="Criminal Justice and Behavior"/>
    <x v="2"/>
    <s v="SAGE Publications"/>
    <x v="1"/>
    <s v="journal-article"/>
    <b v="0"/>
    <m/>
    <m/>
    <s v="No"/>
    <m/>
    <n v="0"/>
    <x v="0"/>
    <b v="0"/>
    <s v="0093-8548 1552-3594 "/>
    <s v="Yes"/>
    <s v="None"/>
    <s v="No"/>
    <m/>
    <s v="https://v2.sherpa.ac.uk/id/publication/9091"/>
    <m/>
    <n v="0"/>
    <m/>
    <s v="Yes"/>
    <s v="Yes"/>
    <m/>
    <m/>
    <m/>
    <s v="USD"/>
    <n v="3000"/>
    <n v="3000"/>
    <n v="4.3"/>
    <n v="0"/>
    <n v="0"/>
    <n v="7"/>
    <s v="http://www.altmetric.com/details.php?citation_id=59408809"/>
    <s v="New Zealand Fire Service Commission; Oranga Tamariki-Ministry for Children; Ministry of Education; Kementerian Pendidikan Malaysia, KPM"/>
    <s v="Ministry of Education- New Zealand; New Zealand Fire Service Commission; Oranga Tamariki Ministry for Children"/>
    <s v="Psychology; Criminology &amp; Penology"/>
    <s v="Pathology and Forensic Medicine; Law; General Psychology"/>
    <b v="0"/>
    <s v="No"/>
    <x v="1"/>
    <x v="1"/>
    <x v="1"/>
  </r>
  <r>
    <s v="10.1016/j.pacfin.2019.04.001"/>
    <s v="oa repository (via OAI-PMH title and first author match)"/>
    <m/>
    <x v="5"/>
    <s v="Share pledges and firm value"/>
    <s v="Li, Michelle; Liu, Chelsea; Scott, Tom"/>
    <n v="3"/>
    <s v="No"/>
    <s v="[Li, Michelle] Univ Auckland, Business Sch, Dept Accounting &amp; Finance, Auckland, New Zealand; [Liu, Chelsea] Univ Adelaide, Adelaide Business Sch, Adelaide, SA, Australia; [Scott, Tom] Auckland Univ Technol, Accounting Dept, Auckland, New Zealand Li, M., Department of Accounting and Finance, University of Auckland Business School, New Zealand; Liu, C., Adelaide Business School, University of Adelaide, Australia; Scott, T., Accounting Department, Auckland University of Technology, New Zealand"/>
    <n v="1"/>
    <s v="Li, Michelle, Liu, Chelsea, Scott, Tom,"/>
    <s v="Li, M (corresponding author), Univ Auckland, Accounting &amp; Finance Dept, Private Bag 92019, Auckland 1142, New Zealand."/>
    <m/>
    <s v="No"/>
    <s v="Pacific-Basin Finance Journal"/>
    <x v="2"/>
    <s v="Elsevier BV"/>
    <x v="0"/>
    <s v="journal-article"/>
    <b v="0"/>
    <s v="submittedVersion"/>
    <s v="repository"/>
    <s v="Yes"/>
    <s v="aut.researchgateway.ac.nz "/>
    <n v="1"/>
    <x v="0"/>
    <b v="0"/>
    <s v="0927-538X "/>
    <s v="Yes"/>
    <s v="24 months"/>
    <s v="No"/>
    <m/>
    <s v="https://v2.sherpa.ac.uk/id/publication/17114"/>
    <n v="8"/>
    <n v="7"/>
    <s v="https://openrepository.aut.ac.nz/bitstream/10292/12150/2/2018-02-21Pledging.pdf"/>
    <s v="Yes"/>
    <s v="Yes"/>
    <m/>
    <m/>
    <m/>
    <s v="USD"/>
    <n v="1100"/>
    <n v="1100"/>
    <n v="0"/>
    <n v="0"/>
    <n v="0"/>
    <n v="0"/>
    <m/>
    <m/>
    <m/>
    <s v="Business &amp; Economics"/>
    <s v="Economics and Econometrics; Finance"/>
    <b v="0"/>
    <s v="No"/>
    <x v="1"/>
    <x v="0"/>
    <x v="5"/>
  </r>
  <r>
    <s v="10.1002/hrdq.21339"/>
    <s v="oa repository (via OAI-PMH doi match)"/>
    <m/>
    <x v="5"/>
    <s v="Assessing constructive supervisor behavior: Development and evaluation of a brief follower-rated scale"/>
    <s v="Mharapara, Tago L.: Department of Management; AUT Business School, Auckland University of Technology; Auckland New Zealand; Cooper-Thomas, Helena D.: Department of Management; AUT Business School, Auckland University of Technology; Auckland New Zealand; Hutchison, Ann: Department of Management and International Business; University of Auckland Business School, The University of Auckland; Auckland New Zealand; Callahan, Jamie L.: Leadership &amp; HRM Department; Newcastle Business School, Northumbria University Newcastle; Newcastle upon Tyne UK"/>
    <n v="4"/>
    <s v="No"/>
    <s v="[Mharapara, Tago L.; Cooper-Thomas, Helena D.] Auckland Univ Technol, AUT Business Sch, Dept Management, Auckland, New Zealand; [Hutchison, Ann] Univ Auckland, Business Sch, Dept Management &amp; Int Business, Auckland, New Zealand; [Callahan, Jamie L.] Northumbria Univ Newcastle, Newcastle Business Sch, Leadership &amp; HRM Dept, Newcastle Upon Tyne, Tyne &amp; Wear, England Mharapara, T.L., Department of Management, AUT Business School, Auckland University of Technology, Auckland, New Zealand; Cooper-Thomas, H.D., Department of Management, AUT Business School, Auckland University of Technology, Auckland, New Zealand; Hutchison, A., Department of Management and International Business, University of Auckland Business School, The University of Auckland, Auckland, New Zealand; Callahan, J.L., Leadership &amp; HRM Department, Newcastle Business School, Northumbria University Newcastle, Newcastle upon Tyne, United Kingdom"/>
    <n v="1"/>
    <s v="Mharapara, Tago L., Cooper-Thomas, Helena D."/>
    <s v="Mharapara, TL (corresponding author), Auckland Univ Technol, Management Dept, Auckland, New Zealand."/>
    <s v="Mharapara, TL"/>
    <s v="Yes"/>
    <s v="Human Resource Development Quarterly"/>
    <x v="2"/>
    <s v="Wiley"/>
    <x v="0"/>
    <s v="journal-article"/>
    <b v="0"/>
    <s v="publishedVersion"/>
    <s v="repository"/>
    <s v="Yes"/>
    <s v="openrepository.aut.ac.nz nrl.northumbria.ac.uk "/>
    <n v="2"/>
    <x v="0"/>
    <b v="0"/>
    <s v="1044-8004 1532-1096 "/>
    <s v="Yes"/>
    <s v="None"/>
    <s v="Yes"/>
    <s v="24 months"/>
    <s v="https://v2.sherpa.ac.uk/id/publication/14604"/>
    <n v="1"/>
    <n v="0"/>
    <s v="https://openrepository.aut.ac.nz/bitstream/10292/13113/2/Mharapara%20et%20al%202019%20Assessing%20constructive%20supervisor%20behavior%20HRDQ.pdf"/>
    <s v="Yes"/>
    <s v="Yes"/>
    <m/>
    <m/>
    <m/>
    <s v="USD"/>
    <n v="3000"/>
    <n v="3000"/>
    <n v="1.85"/>
    <n v="0"/>
    <n v="0"/>
    <n v="3"/>
    <s v="http://www.altmetric.com/details.php?citation_id=54493140"/>
    <m/>
    <m/>
    <s v="Business &amp; Economics; Psychology"/>
    <s v="Arts and Humanities (miscellaneous); Organizational Behavior and Human Resource Management"/>
    <b v="1"/>
    <s v="Yes"/>
    <x v="0"/>
    <x v="0"/>
    <x v="5"/>
  </r>
  <r>
    <s v="10.3390/brainsci9060127"/>
    <s v="oa journal (via doaj)"/>
    <m/>
    <x v="0"/>
    <s v="Self-Paced Online vs. Cue-Based Offline Brain–Computer Interfaces for Inducing Neural Plasticity"/>
    <s v="Jochumsen, Mads; Navid, Muhammad Samran; Nedergaard, Rasmus Wiberg; Signal, Nada; Rashid, Usman; Hassan, Ali; Haavik, Heidi; Taylor, Denise; Niazi, Imran Khan"/>
    <n v="9"/>
    <s v="No"/>
    <s v="[Jochumsen, Mads; Niazi, Imran Khan] Aalborg Univ, SMI, Dept Hlth Sci &amp; Technol, DK-9220 Aalborg, Denmark; [Navid, Muhammad Samran; Nedergaard, Rasmus Wiberg; Haavik, Heidi; Niazi, Imran Khan] New Zealand Coll Chiropract, Auckland 1060, New Zealand; [Navid, Muhammad Samran; Nedergaard, Rasmus Wiberg] Aalborg Univ Hosp, Dept Gastroenterol &amp; Hepatol, Mech Sense, DK-9000 Aalborg, Denmark; [Signal, Nada; Rashid, Usman; Taylor, Denise; Niazi, Imran Khan] AUT Univ, Hlth &amp; Rehabil Res Inst, Auckland 0627, New Zealand; [Hassan, Ali] NUST, CEME, Islamabad 4400, Pakistan Jochumsen, M., SMI, Department of Health Science and Technology, Aalborg University, Aalborg, 9220, Denmark; Navid, M.S., New Zealand College of Chiropractic, Auckland, 1060, New Zealand, Mech-Sense, Department of Gastroenterology and Hepatology, Aalborg University Hospital, Aalborg, 9000, Denmark; Nedergaard, R.W., New Zealand College of Chiropractic, Auckland, 1060, New Zealand, Mech-Sense, Department of Gastroenterology and Hepatology, Aalborg University Hospital, Aalborg, 9000, Denmark; Signal, N., Health and Rehabilitation Research Institute, AUT University, Auckland, 0627, New Zealand; Rashid, U., Health and Rehabilitation Research Institute, AUT University, Auckland, 0627, New Zealand; Hassan, A., CEME, National University of Sciences and Technology (NUST), Islamabad, 4400, Pakistan; Haavik, H., New Zealand College of Chiropractic, Auckland, 1060, New Zealand; Taylor, D., Health and Rehabilitation Research Institute, AUT University, Auckland, 0627, New Zealand; Niazi, I.K., SMI, Department of Health Science and Technology, Aalborg University, Aalborg, 9220, Denmark, New Zealand College of Chiropractic, Auckland, 1060, New Zealand, Health and Rehabilitation Research Institute, AUT University, Auckland, 0627, New Zealand"/>
    <n v="1"/>
    <s v="Jochumsen, Mads, Niazi, Imran Khan, Navid, Muhammad Samran, Nedergaard, Rasmus Wiberg, Haavik, Heidi, Signal, Nada, Rashid, Usman, Taylor, Denise"/>
    <s v="Niazi, IK (corresponding author), Aalborg Univ, SMI, Dept Hlth Sci &amp; Technol, DK-9220 Aalborg, Denmark.; Niazi, IK (corresponding author), New Zealand Coll Chiropract, Auckland 1060, New Zealand.; Niazi, IK (corresponding author), AUT Univ, Hlth &amp; Rehabil Res Inst, Auckland 0627, New Zealand."/>
    <s v="Niazi, IK"/>
    <s v="Yes"/>
    <s v="Brain Sciences"/>
    <x v="2"/>
    <s v="MDPI AG"/>
    <x v="0"/>
    <s v="journal-article"/>
    <b v="1"/>
    <s v="publishedVersion"/>
    <s v="publisher"/>
    <s v="Yes"/>
    <s v="europepmc.org openrepository.aut.ac.nz "/>
    <n v="2"/>
    <x v="0"/>
    <b v="1"/>
    <s v="2076-3425 "/>
    <s v="Yes"/>
    <s v="None"/>
    <s v="Yes"/>
    <s v="None"/>
    <s v="https://v2.sherpa.ac.uk/id/publication/13661"/>
    <n v="7"/>
    <n v="6"/>
    <s v="https://doi.org/10.3390/brainsci9060127"/>
    <s v="Yes"/>
    <s v="Yes"/>
    <s v="Yes"/>
    <s v="CHF"/>
    <n v="650"/>
    <m/>
    <m/>
    <n v="723"/>
    <n v="2.35"/>
    <n v="0"/>
    <n v="0"/>
    <n v="3"/>
    <s v="http://www.altmetric.com/details.php?citation_id=61391312"/>
    <s v="New Zealand College of Chiropractic"/>
    <m/>
    <s v="Neurosciences &amp; Neurology"/>
    <m/>
    <b v="1"/>
    <s v="Yes"/>
    <x v="0"/>
    <x v="0"/>
    <x v="0"/>
  </r>
  <r>
    <s v="10.1093/molbev/msz057"/>
    <s v="open (via crossref license)"/>
    <m/>
    <x v="2"/>
    <s v="Evolutionary Rates of Bumblebee Genomes Are Faster at Lower Elevations"/>
    <s v="Lin, Gonghua: School of Life Sciences, Jinggangshan University, Ji'an, China, Key Laboratory of Adaptation and Evolution of Plateau Biota, Northwest Institute of Plateau Biology, Chinese Academy of Sciences, Xining, China, Qinghai Provincial Key Laboratory of Animal Ecological Genomics, Xining, China; Huang, Zuhao: School of Life Sciences, Jinggangshan University, Ji'an, China; Wang, Lei: Key Laboratory of Adaptation and Evolution of Plateau Biota, Northwest Institute of Plateau Biology, Chinese Academy of Sciences, Xining, China; Chen, Zhenhua: Qinghai-CAS Institute of Apicultural Research, Xining, Qinghai, China; Zhang, Tongzuo: Key Laboratory of Adaptation and Evolution of Plateau Biota, Northwest Institute of Plateau Biology, Chinese Academy of Sciences, Xining, China, Qinghai Provincial Key Laboratory of Animal Ecological Genomics, Xining, China; Gillman, Lennard N: Institute for Applied Ecology New Zealand, School of Science, Auckland University of Technology, Auckland, New Zealand; Zhao, Fang: School of Life Sciences, Jinggangshan University, Ji'an, China; Kim, Yuseob"/>
    <n v="8"/>
    <s v="No"/>
    <s v="[Lin, Gonghua; Huang, Zuhao; Zhao, Fang] Jinggangshan Univ, Sch Life Sci, Jian, Jiangxi, Peoples R China; [Lin, Gonghua; Wang, Lei; Zhang, Tongzuo] Chinese Acad Sci, Northwest Inst Plateau Biol, Key Lab Adaptat &amp; Evolut Plateau Biota, Xining, Qinghai, Peoples R China; [Lin, Gonghua; Zhang, Tongzuo] Qinghai Prov Key Lab Anim Ecol Genom, Xining, Qinghai, Peoples R China; [Chen, Zhenhua] Qinghai CAS Inst Apicultural Res, Xining, Qinghai, Peoples R China; [Gillman, Lennard N.] Auckland Univ Technol, Inst Appl Ecol New Zealand, Sch Sci, Auckland, New Zealand Lin, G., School of Life Sciences, Jinggangshan University, Ji'an, China, Key Laboratory of Adaptation and Evolution of Plateau Biota, Northwest Institute of Plateau Biology, Chinese Academy of Sciences, Xining, China, Qinghai Provincial Key Laboratory of Animal Ecological Genomics, Xining, China; Huang, Z., School of Life Sciences, Jinggangshan University, Ji'an, China; Wang, L., Key Laboratory of Adaptation and Evolution of Plateau Biota, Northwest Institute of Plateau Biology, Chinese Academy of Sciences, Xining, China; Chen, Z., Qinghai-CAS Institute of Apicultural Research, Xining, Qinghai, China; Zhang, T., Key Laboratory of Adaptation and Evolution of Plateau Biota, Northwest Institute of Plateau Biology, Chinese Academy of Sciences, Xining, China, Qinghai Provincial Key Laboratory of Animal Ecological Genomics, Xining, China; Gillman, L.N., Institute for Applied Ecology New Zealand, School of Science, Auckland University of Technology, Auckland, New Zealand; Zhao, F., School of Life Sciences, Jinggangshan University, Ji'an, China"/>
    <n v="1"/>
    <s v="Lin, Gonghua, Huang, Zuhao, Zhao, Fang, Wang, Lei, Zhang, Tongzuo, Chen, Zhenhua, Gillman, Lennard N.,"/>
    <s v="Zhao, F (corresponding author), Jinggangshan Univ, Sch Life Sci, Jian, Jiangxi, Peoples R China.; Gillman, LN (corresponding author), Auckland Univ Technol, Inst Appl Ecol New Zealand, Sch Sci, Auckland, New Zealand."/>
    <s v="Gillman, LN"/>
    <s v="Yes"/>
    <s v="Molecular Biology and Evolution"/>
    <x v="2"/>
    <s v="Oxford University Press (OUP)"/>
    <x v="0"/>
    <s v="journal-article"/>
    <b v="0"/>
    <s v="publishedVersion"/>
    <s v="publisher"/>
    <s v="Yes"/>
    <s v="europepmc.org semanticscholar.org "/>
    <n v="2"/>
    <x v="0"/>
    <b v="0"/>
    <s v="0737-4038 1537-1719 "/>
    <s v="Yes"/>
    <s v="None"/>
    <s v="Yes"/>
    <s v="None"/>
    <s v="https://v2.sherpa.ac.uk/id/publication/1377"/>
    <n v="6"/>
    <n v="6"/>
    <s v="https://doi.org/10.1093/molbev/msz057"/>
    <s v="Yes"/>
    <s v="Yes"/>
    <m/>
    <m/>
    <m/>
    <s v="USD"/>
    <n v="2500"/>
    <n v="2500"/>
    <n v="8.4499999999999993"/>
    <n v="0"/>
    <n v="0"/>
    <n v="16"/>
    <s v="http://www.altmetric.com/details.php?citation_id=56967209"/>
    <s v="Youth Innovation Promotion Association of Chinese Academy of Sciences [2015352]; Science and Technology Foundation of Jiangxi Provincial Department of Education [GJJ170655]; Construction Fund for Qinghai Key Laboratories [2017-ZJ-Y23]; 2017-ZJ-Y23; Youth Innovation Promotion Association of the Chinese Academy of Sciences: 2015352; Jiangxi Provincial Department of Science and Technology: GJJ170655"/>
    <s v="Youth Innovation Promotion Association of the Chinese Academy of Sciences; Science and Technology Foundation of Jiangxi Provincial Department of Education; Construction Fund for Qinghai Key Laboratories"/>
    <s v="Biochemistry &amp; Molecular Biology; Evolutionary Biology; Genetics &amp; Heredity"/>
    <s v="Genetics; Ecology;  Evolution;  Behavior and Systematics; Molecular Biology"/>
    <b v="0"/>
    <s v="Yes"/>
    <x v="0"/>
    <x v="0"/>
    <x v="2"/>
  </r>
  <r>
    <s v="10.1111/jbi.13588"/>
    <m/>
    <m/>
    <x v="1"/>
    <s v="Zoogeographic patterns of pelagic oceanic cephalopods along the eastern Pacific Ocean"/>
    <s v="Ibáñez, Christian M.: Departamento de Ecología and Biodiversidad Facultad de Ciencias de la Vida Universidad Andres Bello Santiago Chile; Braid, Heather E.: AUT Lab for Cephalopod Ecology &amp;amp; Systematics Institute for Applied Ecology, New Zealand Auckland University of Technology Auckland New Zealand; Carrasco, Sergio A.: Departamento de Biología Marina Facultad de Ciencias del Mar Universidad Católica del Norte Coquimbo Chile, Millennium Nucleus for Ecology and Sustainable Management of Oceanic Islands (ESMOI)Coquimbo Chile; López-Córdova, David A.: Departamento de Ecología and Biodiversidad Facultad de Ciencias de la Vida Universidad Andres Bello Santiago Chile; Torretti, Gabriela: Departamento de Ecología and Biodiversidad Facultad de Ciencias de la Vida Universidad Andres Bello Santiago Chile; Camus, Patricio A.: Departamento de Ecología Facultad de Ciencias, and Centro de Investigación en Biodiversidad y Ambientes Sustentables (CIBAS) Universidad Católica de la Santísima Concepción Concepción Chile"/>
    <n v="6"/>
    <s v="No"/>
    <s v=" Ibáñez, C.M., Departamento de Ecología and Biodiversidad, Facultad de Ciencias de la Vida, Universidad Andres Bello, Santiago, Chile; Braid, H.E., AUT Lab for Cephalopod Ecology &amp; Systematics, Institute for Applied Ecology, New Zealand, Auckland University of Technology, Auckland, New Zealand; Carrasco, S.A., Departamento de Biología Marina, Facultad de Ciencias del Mar, Universidad Católica del Norte, Coquimbo, Chile, Millennium Nucleus for Ecology and Sustainable Management of Oceanic Islands (ESMOI), Coquimbo, Chile; López-Córdova, D.A., Departamento de Ecología and Biodiversidad, Facultad de Ciencias de la Vida, Universidad Andres Bello, Santiago, Chile; Torretti, G., Departamento de Ecología and Biodiversidad, Facultad de Ciencias de la Vida, Universidad Andres Bello, Santiago, Chile; Camus, P.A., Departamento de Ecología, Facultad de Ciencias, and Centro de Investigación en Biodiversidad y Ambientes Sustentables (CIBAS), Universidad Católica de la Santísima Concepción, Concepción, Chile"/>
    <n v="1"/>
    <s v="Braid, H.E."/>
    <s v="Ibáñez, C.M.; Departamento de Ecología and Biodiversidad, Chile; email: ibanez.christian@gmail.com"/>
    <m/>
    <s v="No"/>
    <s v="Journal of Biogeography"/>
    <x v="2"/>
    <s v="Wiley"/>
    <x v="1"/>
    <s v="journal-article"/>
    <b v="0"/>
    <m/>
    <m/>
    <s v="No"/>
    <m/>
    <n v="0"/>
    <x v="0"/>
    <b v="0"/>
    <s v="0305-0270 1365-2699 "/>
    <s v="Yes"/>
    <s v="12 months"/>
    <s v="No"/>
    <m/>
    <s v="https://v2.sherpa.ac.uk/id/publication/7038"/>
    <n v="4"/>
    <n v="2"/>
    <m/>
    <s v="No"/>
    <s v="Yes"/>
    <m/>
    <m/>
    <m/>
    <s v="USD"/>
    <n v="4200"/>
    <n v="4200"/>
    <n v="7.25"/>
    <n v="0"/>
    <n v="0"/>
    <n v="12"/>
    <s v="http://www.altmetric.com/details.php?citation_id=60318983"/>
    <s v="National Institute of Water and Atmospheric Research, NIWA; Fondo Nacional de Desarrollo Científico y Tecnológico, FONDECYT: 11170617, 1130266, 1181153, 3110152, DI‐13‐18/REGUNAB"/>
    <s v="Fondo Nacional de Desarrollo Científico y Tecnológico"/>
    <m/>
    <m/>
    <b v="0"/>
    <s v="No"/>
    <x v="1"/>
    <x v="1"/>
    <x v="1"/>
  </r>
  <r>
    <s v="10.1007/s10899-018-9768-9"/>
    <m/>
    <m/>
    <x v="1"/>
    <s v="Patterns of Family and Intimate Partner Violence in Problem Gamblers"/>
    <s v="Suomi, Aino; Dowling, Nicki A.; Thomas, Shane; Abbott, Max; Bellringer, Maria; Battersby, Malcolm; Koziol-McLain, Jane; Lavis, Tiffany; Jackson, Alun C."/>
    <n v="9"/>
    <s v="No"/>
    <s v="[Suomi, Aino; Dowling, Nicki A.; Jackson, Alun C.] Univ Melbourne, Melbourne Grad Sch Educ, Parkville, Vic, Australia; [Dowling, Nicki A.] Deakin Univ, Sch Psychol, Geelong, Vic, Australia; [Thomas, Shane] Australian Natl Univ, Ctr Res Ageing Hlth &amp; Wellbeing, Canberra, ACT, Australia; [Thomas, Shane] Shenzhen Int Primary Hlth Care Res Inst, Shenzhen, Peoples R China; [Abbott, Max] Auckland Univ Technol, Fac Hlth &amp; Environm Sci, Auckland, New Zealand; [Bellringer, Maria] Auckland Univ Technol, Gambling &amp; Addict Res Ctr, Auckland, New Zealand; [Battersby, Malcolm] Flinders Univ S Australia, Flinders Human Behav &amp; Hlth Res Unit, Adelaide, SA, Australia; [Koziol-McLain, Jane] Auckland Univ Technol, Auckland, New Zealand; [Lavis, Tiffany] Flinders Univ S Australia, Adelaide, SA, Australia Suomi, A., Melbourne Graduate School of Education, University of Melbourne, Parkville, Australia; Dowling, N.A., Melbourne Graduate School of Education, University of Melbourne, Parkville, Australia, School of Psychology, Deakin University, Geelong, Australia; Thomas, S., Centre for Research on Ageing Health &amp; Wellbeing, Australian National University, Canberra, Australia, Shenzhen International Primary Health Care Research Institute, Shenzhen, China; Abbott, M., Faculty of Health and Environmental Sciences, Auckland University of Technology, Auckland, New Zealand; Bellringer, M., Gambling and Addictions Research Centre, Auckland University of Technology, Auckland, New Zealand; Battersby, M., Flinders Human Behaviour and Health Research Unit, Flinders University, Adelaide, Australia; Koziol-McLain, J., Auckland University of Technology, Auckland, New Zealand; Lavis, T., Flinders University, Adelaide, Australia; Jackson, A.C., Melbourne Graduate School of Education, University of Melbourne, Parkville, Australia"/>
    <n v="1"/>
    <s v="Suomi, Aino, Dowling, Nicki A., Jackson, Alun C., Thomas, Shane, Abbott, Max, Bellringer, Maria, Battersby, Malcolm, Koziol-McLain, Jane"/>
    <s v="Suomi, A (corresponding author), Univ Melbourne, Melbourne Grad Sch Educ, Parkville, Vic, Australia."/>
    <m/>
    <s v="No"/>
    <s v="Journal of Gambling Studies"/>
    <x v="4"/>
    <s v="Springer Science and Business Media LLC"/>
    <x v="1"/>
    <s v="journal-article"/>
    <b v="0"/>
    <m/>
    <m/>
    <s v="No"/>
    <m/>
    <n v="0"/>
    <x v="0"/>
    <b v="0"/>
    <s v="1573-3602 "/>
    <s v="Yes"/>
    <s v="12 months"/>
    <s v="No"/>
    <m/>
    <s v="https://v2.sherpa.ac.uk/id/publication/17027"/>
    <n v="8"/>
    <n v="8"/>
    <m/>
    <s v="Yes"/>
    <s v="Yes"/>
    <m/>
    <m/>
    <m/>
    <s v="USD"/>
    <n v="3000"/>
    <n v="3000"/>
    <n v="9.65"/>
    <n v="0"/>
    <n v="0"/>
    <n v="16"/>
    <s v="http://www.altmetric.com/details.php?citation_id=48500934"/>
    <s v="Australian Research CouncilAustralian Research Council [LP 0989331]; Office for Problem Gambling, South Australia; Drummond Street Services, Victoria; Problem Gambling Research and Treatment Centre at the University of Melbourne"/>
    <s v="Australian Research Council"/>
    <s v="Substance Abuse; Psychology"/>
    <s v="Sociology and Political Science; General Psychology"/>
    <b v="0"/>
    <s v="No"/>
    <x v="1"/>
    <x v="1"/>
    <x v="1"/>
  </r>
  <r>
    <s v="10.3390/ijerph16112011"/>
    <s v="oa journal (via doaj)"/>
    <m/>
    <x v="0"/>
    <s v="Impact of Job Demands and Resources on Nurses' Burnout and Occupational Turnover Intention Towards an Age-Moderated Mediation Model for the Nursing Profession"/>
    <s v="Van der Heijden, Beatrice; Brown Mahoney, Christine; Xu, Yingzi"/>
    <n v="3"/>
    <s v="No"/>
    <s v=" Van Der Heijden, B., Head of Department Strategic HRM/Full Professor of Strategic HRM, Institute for Management Research, Radboud University, P.O. Box 9108, HK Nijmegen, 6500, Netherlands, Faculty of Management, Science &amp; Technology, Open University of the Netherlands, P.O. Box 2960, DL Heerlen, 6401, Netherlands, Faculty of Economics and Business Administration, Ghent University, Tweekerkenstraat 2, Ghent, 9000, Belgium, Kingston Business School, Kingston University, Kingston-Upon-Thames, London, KT2 7LB, United Kingdom, 5Business School, Hubei University, Wuhan, 430062, China; Mahoney, C.B., College of Business, Minnesota State University, Mankato, MN  56001, United States; Xu, Y., Faculty of Business &amp; Law, Senior Lecturer of Marketing, Auckland University of Technology, Auckland City Central, 1010, New Zealand"/>
    <n v="1"/>
    <s v="Xu, Y."/>
    <s v="Van Der Heijden, B.; Head of Department Strategic HRM/Full Professor of Strategic HRM, P.O. Box 9108, Netherlands; email: b.vanderheijden@fm.ru.nl"/>
    <m/>
    <s v="No"/>
    <s v="International Journal of Environmental Research and Public Health"/>
    <x v="2"/>
    <s v="MDPI AG"/>
    <x v="0"/>
    <s v="journal-article"/>
    <b v="1"/>
    <s v="publishedVersion"/>
    <s v="publisher"/>
    <s v="Yes"/>
    <s v="europepmc.org archive.ugent.be openrepository.aut.ac.nz eprints.kingston.ac.uk semanticscholar.org "/>
    <n v="5"/>
    <x v="0"/>
    <b v="1"/>
    <s v="1660-4601 "/>
    <s v="Yes"/>
    <s v="None"/>
    <s v="Yes"/>
    <s v="None"/>
    <s v="https://v2.sherpa.ac.uk/id/publication/17517"/>
    <n v="27"/>
    <n v="25"/>
    <s v="https://doi.org/10.3390/ijerph16112011"/>
    <s v="No"/>
    <s v="Yes"/>
    <s v="Yes"/>
    <s v="CHF"/>
    <n v="1600"/>
    <m/>
    <m/>
    <n v="1779"/>
    <n v="10.5"/>
    <n v="1"/>
    <n v="0"/>
    <n v="1"/>
    <s v="http://www.altmetric.com/details.php?citation_id=63454459"/>
    <s v="European Commission, EC: QLK6-CT-2001-00475"/>
    <s v="Fifth Framework Programme"/>
    <m/>
    <m/>
    <b v="1"/>
    <s v="Yes"/>
    <x v="0"/>
    <x v="0"/>
    <x v="0"/>
  </r>
  <r>
    <s v="10.1038/s41564-019-0370-4"/>
    <s v="oa repository (via OAI-PMH title and first author match)"/>
    <m/>
    <x v="5"/>
    <s v="Airborne microbial transport limitation to isolated Antarctic soil habitats"/>
    <s v="Archer, Stephen D. J.; Lee, Kevin C.; Caruso, Tancredi; Maki, Teruya; Lee, Charles K.; Cary, S. Craig; Cowan, Don A.; Maestre, Fernando T.; Pointing, Stephen B."/>
    <n v="9"/>
    <s v="No"/>
    <s v="[Archer, Stephen D. J.; Pointing, Stephen B.] Natl Univ Singapore, Yale NUS Coll, Singapore, Singapore; [Archer, Stephen D. J.; Lee, Kevin C.] Auckland Univ Technol, Inst Appl Ecol New Zealand, Auckland, New Zealand; [Caruso, Tancredi] Queens Univ Belfast, Sch Biol Sci, Inst Global Food Secur, Belfast, Antrim, North Ireland; [Maki, Teruya] Kanazawa Univ, Dept Chem Engn, Kanazawa, Ishikawa, Japan; [Lee, Charles K.; Carys, S. Craig] Univ Waikato, Int Ctr Terr Antarctic Res, Hamilton, New Zealand; [Cowan, Don A.] Univ Pretoria, Ctr Microbial Ecol &amp; Genom, Pretoria, South Africa; [Maestre, Fernando T.] Univ Rey Juan Carlos, Escuela Super Ciencias Expt &amp; Tecnol, Dept Biol &amp; Geol, Fis &amp; Quim Inorgan, Mostoles, Spain; [Pointing, Stephen B.] Natl Univ Singapore, Dept Biol Sci, Singapore, Singapore; [Pointing, Stephen B.] Kanazawa Univ, Inst Nat &amp; Environm Technol, Kanazawa, Ishikawa, Japan Archer, S.D.J., Yale-NUS College, National University of Singapore, Singapore, Singapore, Institute for Applied Ecology New Zealand, Auckland University of Technology, Auckland, New Zealand; Lee, K.C., Institute for Applied Ecology New Zealand, Auckland University of Technology, Auckland, New Zealand; Caruso, T., Institute for Global Food Security, School of Biological Sciences, Queen's University Belfast, Belfast, United Kingdom; Maki, T., Department of Chemical Engineering, Kanazawa University, Kanazawa, Japan; Lee, C.K., International Centre for Terrestrial Antarctic Research, University of Waikato, Hamilton, New Zealand; Cary, S.C., International Centre for Terrestrial Antarctic Research, University of Waikato, Hamilton, New Zealand; Cowan, D.A., Centre for Microbial Ecology and Genomics, University of Pretoria, Pretoria, South Africa; Maestre, F.T., Departamento de Biología y Geología, Física y Química Inorgánica, Escuela Superior de Ciencias Experimentales y Tecnología, Universidad Rey Juan Carlos, Móstoles, Spain; Pointing, S.B., Yale-NUS College, National University of Singapore, Singapore, Singapore, Department of Biological Sciences, National University of Singapore, Singapore, Singapore, Institute of Nature and Environmental Technology, Kanazawa University, Kanazawa, Japan"/>
    <n v="1"/>
    <s v="Archer, Stephen D. J., Pointing, Stephen B., Lee, Kevin C."/>
    <s v="Pointing, SB (corresponding author), Natl Univ Singapore, Yale NUS Coll, Singapore, Singapore.; Pointing, SB (corresponding author), Natl Univ Singapore, Dept Biol Sci, Singapore, Singapore.; Pointing, SB (corresponding author), Kanazawa Univ, Inst Nat &amp; Environm Technol, Kanazawa, Ishikawa, Japan."/>
    <m/>
    <s v="No"/>
    <s v="Nature Microbiology"/>
    <x v="2"/>
    <s v="Springer Science and Business Media LLC"/>
    <x v="0"/>
    <s v="journal-article"/>
    <b v="0"/>
    <s v="publishedVersion"/>
    <s v="repository"/>
    <s v="Yes"/>
    <s v="pure.qub.ac.uk researchcommons.waikato.ac.nz "/>
    <n v="2"/>
    <x v="0"/>
    <b v="0"/>
    <s v="2058-5276 "/>
    <s v="No"/>
    <m/>
    <s v="No"/>
    <m/>
    <s v="https://v2.sherpa.ac.uk/id/publication/32244"/>
    <n v="30"/>
    <n v="34"/>
    <s v="https://pureadmin.qub.ac.uk/ws/files/166434330/Airblimits.pdf"/>
    <s v="Yes"/>
    <s v="Yes"/>
    <m/>
    <m/>
    <m/>
    <m/>
    <m/>
    <m/>
    <n v="54.33"/>
    <n v="3"/>
    <n v="0"/>
    <n v="43"/>
    <s v="http://www.altmetric.com/details.php?citation_id=56474568"/>
    <s v="New Zealand Ministry of Business, Innovation and EmploymentNew Zealand Ministry of Business, Innovation and Employment (MBIE) [UOWX1401]; Yale-NUS College Start-Up Fund; European Research Council (BIODESERT project; ERC) [647038]; Antarctica New Zealand; European Research Council, ERC: 647038; Japan Society for the Promotion of Science, JSPS: 16H02969, 17H01478, 18H03385; Ministry of Business, Innovation and Employment, MBIE: UOWX1401"/>
    <m/>
    <s v="Microbiology"/>
    <s v="Immunology; Microbiology (medical); Applied Microbiology and Biotechnology; Genetics; Cell Biology; Microbiology"/>
    <b v="0"/>
    <s v="No"/>
    <x v="1"/>
    <x v="0"/>
    <x v="5"/>
  </r>
  <r>
    <s v="10.1016/j.jsams.2018.11.028"/>
    <s v="open (via crossref license)"/>
    <s v="cc-by-nc-nd"/>
    <x v="2"/>
    <s v="Modelling the relationships between volume, intensity and injury-risk in professional rugby league players"/>
    <s v="Cummins, Cloe; Welch, Mitchell; Inkster, Brendan; Cupples, Balin; Weaving, Dan; Jones, Ben; King, Doug; Murphy, Aron"/>
    <n v="8"/>
    <s v="No"/>
    <s v="[Cummins, Cloe; Welch, Mitchell; Jones, Ben; King, Doug; Murphy, Aron] Univ New England, Sch Sci &amp; Technol, Armidale, NSW, Australia; [Cummins, Cloe; Weaving, Dan; Jones, Ben] Leeds Beckett Univ, Inst Sport Phys Act &amp; Leisure, Leeds, W Yorkshire, England; [Inkster, Brendan; Cupples, Balin] Vodafone Warriors, Auckland, New Zealand; [Cupples, Balin] Univ Sydney, Sydney Sch Educ &amp; Social Work, Sydney, NSW, Australia; [Weaving, Dan; Jones, Ben] Leeds Rhinos Rugby League Club, Leeds, W Yorkshire, England; [Jones, Ben] Yorkshire Carnegie Rugby Union Club, Leeds, W Yorkshire, England; [Jones, Ben] Rugby Football League, Leeds, W Yorkshire, England; [King, Doug] Auckland Univ Technol, SPRINZ, AUT Millennium, Fac Hlth &amp; Environm Sci, Auckland, New Zealand Cummins, C., School of Science and Technology, University of New England, Australia, Institute for Sport Physical Activity and Leisure, Leeds Beckett University, United Kingdom; Welch, M., School of Science and Technology, University of New England, Australia; Inkster, B., Vodafone Warriors, New Zealand; Cupples, B., Vodafone Warriors, New Zealand, Sydney School of Education and Social Work, The University of Sydney, Australia; Weaving, D., Institute for Sport Physical Activity and Leisure, Leeds Beckett University, United Kingdom, Leeds Rhinos Rugby League club, United Kingdom; Jones, B., School of Science and Technology, University of New England, Australia, Institute for Sport Physical Activity and Leisure, Leeds Beckett University, United Kingdom, Leeds Rhinos Rugby League club, United Kingdom, Yorkshire Carnegie Rugby Union club, United Kingdom, The Rugby Football League, United Kingdom; King, D., School of Science and Technology, University of New England, Australia, Sports Performance Research Institute New Zealand (SPRINZ)at AUT Millennium, Faculty of Health and Environment Sciences, Auckland University of Technology, New Zealand; Murphy, A., School of Science and Technology, University of New England, Australia"/>
    <n v="1"/>
    <s v="Cummins, Cloe, Welch, Mitchell, Jones, Ben, King, Doug, Murphy, Aron, Weaving, Dan, Inkster, Brendan, Cupples, Balin,"/>
    <s v="Cummins, C (corresponding author), Univ New England, Sch Sci &amp; Technol, Armidale, NSW, Australia.; Cummins, C (corresponding author), Leeds Beckett Univ, Inst Sport Phys Act &amp; Leisure, Leeds, W Yorkshire, England."/>
    <m/>
    <s v="No"/>
    <s v="Journal of Science and Medicine in Sport"/>
    <x v="4"/>
    <s v="Elsevier BV"/>
    <x v="0"/>
    <s v="journal-article"/>
    <b v="0"/>
    <s v="publishedVersion"/>
    <s v="publisher"/>
    <s v="Yes"/>
    <s v="eprints.leedsbeckett.ac.uk "/>
    <n v="1"/>
    <x v="0"/>
    <b v="0"/>
    <s v="1440-2440 "/>
    <s v="Yes"/>
    <s v="24 months"/>
    <s v="No"/>
    <m/>
    <s v="https://v2.sherpa.ac.uk/id/publication/12929"/>
    <n v="9"/>
    <n v="8"/>
    <s v="http://www.jsams.org/article/S144024401830598X/pdf"/>
    <s v="Yes"/>
    <s v="Yes"/>
    <m/>
    <m/>
    <m/>
    <s v="USD"/>
    <n v="3000"/>
    <n v="3000"/>
    <n v="26.6"/>
    <n v="0"/>
    <n v="0"/>
    <n v="40"/>
    <s v="http://www.altmetric.com/details.php?citation_id=52851294"/>
    <m/>
    <m/>
    <s v="Sport Sciences"/>
    <m/>
    <b v="0"/>
    <s v="No"/>
    <x v="1"/>
    <x v="0"/>
    <x v="2"/>
  </r>
  <r>
    <s v="10.1016/j.wombi.2018.07.025"/>
    <s v="oa repository (via OAI-PMH doi match)"/>
    <m/>
    <x v="5"/>
    <s v="A cross-country survey of attitudes toward childbirth technologies and interventions among university students"/>
    <s v="Stoll, Kathrin; Edmonds, Joyce; Sadler, Michelle; Thomson, Gill; McAra-Couper, Judith; Swift, Emma M.; Malott, Anne; Streffing, Joana; Gross, Mechthild M.; Downe, Soo"/>
    <n v="10"/>
    <s v="No"/>
    <s v="[Stoll, Kathrin] Univ British Columbia, BC Womens Hosp, Birth Pl Lab, Shaughnessy Bldg E418 4500 Oak St, Vancouver, BC V6H 3N1, Canada; [Edmonds, Joyce] Boston Coll, Connell Sch Nursing, Maloney Hall,140 Commonwealth Ave, Chestnut Hill, MA 02467 USA; [Sadler, Michelle] Adolfo Ibanez Univ, Fac Liberal Arts, Dept Hist &amp; Social Sci, Diagonal Las Torres 2640, Santiago, Chile; [Thomson, Gill; Downe, Soo] Univ Cent Lancashire, Sch Community Hlth &amp; Midwifery, Preston PR1 2HE, Lancs, England; [McAra-Couper, Judith] Auckland Univ Technol, Fac Hlth &amp; Environm Sci, Ctr Midwifery &amp; Womens Hlth Res, Private Bag 92006, Auckland 1142, New Zealand; [Swift, Emma M.] Univ Iceland, Fac Nursing, Dept Midwifery, Reykjavik, Iceland; [Malott, Anne] McMaster Univ, Midwifery Educ Program, 1280 Main St West,MDCL 2nd Floor, Hamilton, ON, Canada; [Streffing, Joana; Gross, Mechthild M.] Hannover Med Sch, Midwifery Res &amp; Educ Unit, Carl Neuberg Str 1, D-30625 Hannover, Germany Stoll, K., Birth Place Lab, University of British Columbia, BC Women's Hospital Shaughnessy Building E418 4500 Oak Street, Vancouver, BC  V6H 3N1, Canada; Edmonds, J., Connell School of Nursing, Boston College, Maloney Hall, 140 Commonwealth Avenue, Chestnut HillMA  02467, United States; Sadler, M., Department of History and Social Sciences, Faculty of Liberal Arts, Adolfo Ibáñez University, Diagonal Las Torres 2640, Peñalolén, Santiago, Chile; Thomson, G., School of Community Health and Midwifery, University of Central Lancashire, Preston, Lancashire  PR1 2HE, United Kingdom; McAra-Couper, J., Centre for Midwifery &amp; Women's Health Research, Faculty of Health &amp; Environmental Sciences, Auckland University of Technology, Private Bag 92006, Auckland, 1142, New Zealand; Swift, E.M., Midwife at Björkin Ljósmæður, Department of Midwifery, Faculty of Nursing—University of Iceland, Iceland; Malott, A., Midwifery Education Program, McMaster University, 1280 Main St. West, MDCL 2nd Floor, Hamilton, Ontario, Canada; Streffing, J., Midwifery Research and Education Unit, Hannover Medical School Carl-Neuberg-Str. 1Hannover  30625, Germany; Gross, M.M., Midwifery Research and Education Unit, Hannover Medical School Carl-Neuberg-Str. 1Hannover  30625, Germany; Downe, S., School of Community Health and Midwifery, University of Central Lancashire, Preston, Lancashire  PR1 2HE, United Kingdom; the ICAPP Study Team"/>
    <n v="1"/>
    <s v="Stoll, Kathrin, Edmonds, Joyce, Sadler, Michelle, Thomson, Gill, Downe, Soo, McAra-Couper, Judith"/>
    <s v="Stoll, K (corresponding author), Univ British Columbia, BC Womens Hosp, Birth Pl Lab, Shaughnessy Bldg E418 4500 Oak St, Vancouver, BC V6H 3N1, Canada."/>
    <m/>
    <s v="No"/>
    <s v="Women and Birth"/>
    <x v="4"/>
    <s v="Elsevier BV"/>
    <x v="0"/>
    <s v="journal-article"/>
    <b v="0"/>
    <s v="acceptedVersion"/>
    <s v="repository"/>
    <s v="Yes"/>
    <s v="clok.uclan.ac.uk "/>
    <n v="1"/>
    <x v="0"/>
    <b v="0"/>
    <s v="1871-5192 "/>
    <s v="Yes"/>
    <s v="24 months"/>
    <s v="No"/>
    <m/>
    <s v="https://v2.sherpa.ac.uk/id/publication/16571"/>
    <n v="2"/>
    <n v="1"/>
    <s v="http://clok.uclan.ac.uk/24093/1/24093%20Thomson%2520G%25202018%2520A%2520cross%2520country%2520survey.pdf"/>
    <s v="Yes"/>
    <s v="Yes"/>
    <m/>
    <m/>
    <m/>
    <s v="USD"/>
    <n v="1700"/>
    <n v="1700"/>
    <n v="7.45"/>
    <n v="0"/>
    <n v="0"/>
    <n v="13"/>
    <s v="http://www.altmetric.com/details.php?citation_id=53407639"/>
    <s v="Curtin University in Western Australia; Canadian Institutes of Health ResearchCanadian Institutes of Health Research (CIHR); Michael Smith Foundation for Health ResearchMichael Smith Foundation for Health Research; Canadian Institutes of Health Research, CIHR; Michael Smith Foundation for Health Research, MSFHR"/>
    <m/>
    <s v="Nursing; Obstetrics &amp; Gynecology"/>
    <s v="Obstetrics and Gynaecology; Maternity and Midwifery"/>
    <b v="0"/>
    <s v="No"/>
    <x v="1"/>
    <x v="0"/>
    <x v="5"/>
  </r>
  <r>
    <s v="10.3837/tiis.2019.05.025"/>
    <s v="open (via free pdf)"/>
    <m/>
    <x v="0"/>
    <s v="A Multi-Stage Encryption Technique to Enhance the Secrecy of Image"/>
    <m/>
    <m/>
    <s v="No"/>
    <s v="[Mondal, Arindom; Alain, Kazi Md Rokibul; Ali, G. G. Md Nawaz] Khulna Univ Engn &amp; Technol, Dept Comp Sci &amp; Engn, Khulna, Bangladesh; [Ali, G. G. Md Nawaz] Clemson Univ, Dept Automot Engn, Clemson, SC 29631 USA; [Chong, Peter Han Joo] Auckland Univ Technol, Dept Elect &amp; Elect Engn, Auckland, New Zealand; [Morimoto, Yasuhiko] Hiroshima Univ, Grad Sch Informat Engn, Higashihiroshima 7398521, Japan Mondal, A., Department of Computer Science and Engineering, Khulna University of Engineering and Technology, Bangladesh; Alam, K.M., Department of Computer Science and Engineering, Khulna University of Engineering and Technology, Bangladesh; Nawaz Ali, Department of Computer Science and Engineering, Khulna University of Engineering and Technology, Bangladesh, Department of Automotive Engineering, Clemson University, United States; Chong, P.H.J., Department of Electrical and Electronic Engineering, Auckland University of Technology, New Zealand; Morimoto, Y., Graduate School of Information Engineering, Hiroshima University, Higashi-Hiroshima, 739-8521, Japan"/>
    <n v="1"/>
    <s v="Mondal, Arindom, Alain, Kazi Md Rokibul, Ali, G. G. Md Nawaz, Chong, Peter Han Joo"/>
    <s v="Ali, GGMN (corresponding author), Khulna Univ Engn &amp; Technol, Dept Comp Sci &amp; Engn, Khulna, Bangladesh.; Ali, GGMN (corresponding author), Clemson Univ, Dept Automot Engn, Clemson, SC 29631 USA."/>
    <m/>
    <s v="No"/>
    <s v="KSII Transactions on Internet and Information Systems"/>
    <x v="2"/>
    <s v="Korean Society for Internet Information (KSII)"/>
    <x v="0"/>
    <s v="journal-article"/>
    <b v="1"/>
    <s v="publishedVersion"/>
    <s v="publisher"/>
    <s v="No"/>
    <m/>
    <n v="0"/>
    <x v="0"/>
    <b v="0"/>
    <s v="1976-7277 "/>
    <s v="No data"/>
    <m/>
    <m/>
    <m/>
    <m/>
    <n v="3"/>
    <n v="0"/>
    <s v="http://itiis.org/digital-library/manuscript/file/22110/TIISVol13No5-25.pdf"/>
    <s v="Yes"/>
    <s v="Yes"/>
    <m/>
    <m/>
    <m/>
    <m/>
    <m/>
    <m/>
    <n v="0"/>
    <n v="0"/>
    <n v="0"/>
    <n v="0"/>
    <m/>
    <m/>
    <m/>
    <s v="Computer Science; Telecommunications"/>
    <s v="Computer Networks and Communications; Information Systems"/>
    <b v="0"/>
    <s v="No"/>
    <x v="1"/>
    <x v="0"/>
    <x v="0"/>
  </r>
  <r>
    <s v="10.1080/10837450.2018.1547748"/>
    <m/>
    <m/>
    <x v="1"/>
    <s v="Brinzolamide–loaded nanoemulsions: ex vivo transcorneal permeation, cell viability and ocular irritation tests"/>
    <s v="Mahboobian, Mohammad Mehdi: Department of Pharmaceutics, School of Pharmacy, Hamadan University of Medical Sciences, Hamadan, Iran;; Seyfoddin, Ali: Drug Delivery Research Group, School of Science, Auckland University of Technology, Auckland, New Zealand;; Aboofazeli, Reza: Department of Pharmaceutics, School of Pharmacy and Protein Technology Research Center, Shahid Beheshti University of Medical Sciences, Tehran, Iran;; Foroutan, Seyed Mohsen: Department of Pharmaceutics, School of Pharmacy and Protein Technology Research Center, Shahid Beheshti University of Medical Sciences, Tehran, Iran;; Rupenthal, Ilva Dana: Buchanan Ocular Therapeutics Unit, Department of Ophthalmology, New Zealand National Eye Centre, Faculty of Medical and Health Sciences, University of Auckland, Auckland, New Zealand"/>
    <n v="5"/>
    <s v="No"/>
    <s v="[Mahboobian, Mohammad Mehdi] Hamadan Univ Med Sci, Sch Pharm, Dept Pharmaceut, Hamadan, Iran; [Seyfoddin, Ali] Auckland Univ Technol, Sch Sci, Drug Delivery Res Grp, Auckland, New Zealand; [Aboofazeli, Reza; Foroutan, Seyed Mohsen] Shahid Beheshti Univ Med Sci, Sch Pharm, Dept Pharmaceut, Tehran, Iran; [Aboofazeli, Reza; Foroutan, Seyed Mohsen] Shahid Beheshti Univ Med Sci, Prot Technol Res Ctr, Tehran, Iran; [Rupenthal, Ilva Dana] Univ Auckland, Dept Ophthalmol, Buchanan Ocular Therapeut Unit, New Zealand Natl Eye Ctr,Fac Med &amp; Hlth Sci, Auckland, New Zealand Mahboobian, M.M., Department of Pharmaceutics, School of Pharmacy, Hamadan University of Medical Sciences, Hamadan, Iran; Seyfoddin, A., Drug Delivery Research Group, School of Science, Auckland University of Technology, Auckland, New Zealand; Aboofazeli, R., Department of Pharmaceutics, School of Pharmacy and Protein Technology Research Center, Shahid Beheshti University of Medical Sciences, Tehran, Iran; Foroutan, S.M., Department of Pharmaceutics, School of Pharmacy and Protein Technology Research Center, Shahid Beheshti University of Medical Sciences, Tehran, Iran; Rupenthal, I.D., Buchanan Ocular Therapeutics Unit, Department of Ophthalmology, New Zealand National Eye Centre, Faculty of Medical and Health Sciences, University of Auckland, Auckland, New Zealand"/>
    <n v="1"/>
    <s v="Mahboobian, Mohammad Mehdi, Seyfoddin, Ali"/>
    <s v="Foroutan, SM (corresponding author), Shahid Beheshti Univ Med Sci, Sch Pharm, Dept Pharmaceut, Tehran, Iran.; Foroutan, SM (corresponding author), Shahid Beheshti Univ Med Sci, Prot Technol Res Ctr, Tehran, Iran.; Rupenthal, ID (corresponding author), Univ Auckland, Dept Ophthalmol, Buchanan Ocular Therapeut Unit, New Zealand Natl Eye Ctr,Fac Med &amp; Hlth Sci, Auckland, New Zealand."/>
    <m/>
    <s v="No"/>
    <s v="Pharmaceutical Development and Technology"/>
    <x v="4"/>
    <s v="Informa UK Limited"/>
    <x v="1"/>
    <s v="journal-article"/>
    <b v="0"/>
    <m/>
    <m/>
    <s v="No"/>
    <m/>
    <n v="0"/>
    <x v="0"/>
    <b v="0"/>
    <s v="1083-7450 1097-9867 "/>
    <s v="Yes"/>
    <s v="12 months"/>
    <s v="No"/>
    <m/>
    <s v="https://v2.sherpa.ac.uk/id/publication/973"/>
    <n v="11"/>
    <n v="13"/>
    <m/>
    <s v="Yes"/>
    <s v="Yes"/>
    <m/>
    <m/>
    <m/>
    <s v="USD"/>
    <n v="2950"/>
    <n v="2950"/>
    <n v="0"/>
    <n v="0"/>
    <n v="0"/>
    <n v="0"/>
    <m/>
    <s v="Shahid Beheshti University of Medical Sciences; School of Pharmacy at the University of Auckland; Department of Ophthalmology at the University of Auckland; University of Auckland; Shahid Beheshti University of Medical Sciences, SBUMS"/>
    <m/>
    <s v="Pharmacology &amp; Pharmacy"/>
    <s v="Pharmaceutical Science; General Medicine"/>
    <b v="0"/>
    <s v="No"/>
    <x v="1"/>
    <x v="1"/>
    <x v="1"/>
  </r>
  <r>
    <s v="10.1080/17461391.2018.1542032"/>
    <m/>
    <m/>
    <x v="1"/>
    <s v="Changes in mechanical properties of sprinting during repeated sprint in elite rugby sevens athletes"/>
    <s v="Jiménez-Reyes, Pedro: Centre for Sport Studies, King Juan Carlos University, Madrid, Spain, Catholic University of San Antonio, Physical Activity and Sports Science, Murcia, Spain; Cross, Matt: Laboratoire Interuniversitaire de Biologie de la Motricité, University Savoie Mont Blanc, Chambéry, France, Département Scientifique et Sportif, Fédération Française de Ski, Annecy, France, Sports Performance Research Institute New Zealand (SPRINZ), Auckland University of Technology, Auckland, New Zealand; Ross, Alex: Sports Performance Research Institute New Zealand (SPRINZ), Auckland University of Technology, Auckland, New Zealand, Union Argentina de Rugby, Buenos Aires, Argentina; Samozino, Pierre: Laboratoire Interuniversitaire de Biologie de la Motricité, University Savoie Mont Blanc, Chambéry, France; Brughelli, Matt: Sports Performance Research Institute New Zealand (SPRINZ), Auckland University of Technology, Auckland, New Zealand; Gill, Nicholas: Faculty of Health, Sport and Human Performance, University of Waikato, Tauranga, New Zealand; Morin, Jean-Benoît: Sports Performance Research Institute New Zealand (SPRINZ), Auckland University of Technology, Auckland, New Zealand, LAMHESS, Université Côte d'Azur, Nice, France"/>
    <n v="7"/>
    <s v="No"/>
    <s v="[Jimenez-Reyes, Pedro] King Juan Carlos Univ, Ctr Sport Studies, Campus Alcorcon,Avda Atenas S-N, Madrid 28922, Spain; [Jimenez-Reyes, Pedro] Catholic Univ San Antonio, Phys Act &amp; Sports Sci, Murcia, Spain; [Cross, Matt; Samozino, Pierre] Univ Savoie Mt Blanc, Lab Interuniv Biol Motr, Chambery, France; [Cross, Matt] Federat Francaise Ski, Dept Sci &amp; Sportif, Annecy, France; [Cross, Matt; Ross, Alex; Brughelli, Matt; Morin, Jean-Benoit] Auckland Univ Technol, Sports Performance Res Inst New Zealand SPRINZ, Auckland, New Zealand; [Ross, Alex] Union Argentina Rugby, Buenos Aires, DF, Argentina; [Gill, Nicholas] Univ Waikato, Fac Hlth Sport &amp; Human Performance, Tauranga, New Zealand; [Morin, Jean-Benoit] Univ Cote dAzur, LAMHESS, Nice, France Jiménez-Reyes, P., Centre for Sport Studies, King Juan Carlos University, Madrid, Spain, Catholic University of San Antonio, Physical Activity and Sports Science, Murcia, Spain; Cross, M., Laboratoire Interuniversitaire de Biologie de la Motricité, University Savoie Mont Blanc, Chambéry, France, Département Scientifique et Sportif, Fédération Française de Ski, Annecy, France, Sports Performance Research Institute New Zealand (SPRINZ), Auckland University of Technology, Auckland, New Zealand; Ross, A., Sports Performance Research Institute New Zealand (SPRINZ), Auckland University of Technology, Auckland, New Zealand, Union Argentina de Rugby, Buenos Aires, Argentina; Samozino, P., Laboratoire Interuniversitaire de Biologie de la Motricité, University Savoie Mont Blanc, Chambéry, France; Brughelli, M., Sports Performance Research Institute New Zealand (SPRINZ), Auckland University of Technology, Auckland, New Zealand; Gill, N., Faculty of Health, Sport and Human Performance, University of Waikato, Tauranga, New Zealand; Morin, J.-B., Sports Performance Research Institute New Zealand (SPRINZ), Auckland University of Technology, Auckland, New Zealand, LAMHESS, Université Côte d'Azur, Nice, France"/>
    <n v="1"/>
    <s v="Jimenez-Reyes, Pedro, Cross, Matt, Samozino, Pierre, Ross, Alex, Brughelli, Matt, Morin, Jean-Benoit"/>
    <s v="Jimenez-Reyes, P (corresponding author), King Juan Carlos Univ, Ctr Sport Studies, Campus Alcorcon,Avda Atenas S-N, Madrid 28922, Spain."/>
    <m/>
    <s v="No"/>
    <s v="European Journal of Sport Science"/>
    <x v="4"/>
    <s v="Informa UK Limited"/>
    <x v="1"/>
    <s v="journal-article"/>
    <b v="0"/>
    <m/>
    <m/>
    <s v="No"/>
    <m/>
    <n v="0"/>
    <x v="0"/>
    <b v="0"/>
    <s v="1746-1391 1536-7290 "/>
    <s v="Yes"/>
    <s v="12 months"/>
    <s v="No"/>
    <m/>
    <s v="https://v2.sherpa.ac.uk/id/publication/5252"/>
    <n v="7"/>
    <n v="7"/>
    <m/>
    <s v="Yes"/>
    <s v="Yes"/>
    <m/>
    <m/>
    <m/>
    <s v="USD"/>
    <n v="2950"/>
    <n v="2950"/>
    <n v="23.05"/>
    <n v="0"/>
    <n v="0"/>
    <n v="38"/>
    <s v="http://www.altmetric.com/details.php?citation_id=51068066"/>
    <m/>
    <m/>
    <s v="Sport Sciences"/>
    <s v="Physical Therapy;  Sports Therapy and Rehabilitation; Orthopedics and Sports Medicine; General Medicine"/>
    <b v="0"/>
    <s v="No"/>
    <x v="1"/>
    <x v="1"/>
    <x v="1"/>
  </r>
  <r>
    <s v="10.1080/11745398.2018.1503087"/>
    <m/>
    <m/>
    <x v="1"/>
    <s v="'All the lonely people': embracing autoethnographic creative analytical practice at the 2017 World Masters Games."/>
    <s v="Wright, Richard Keith: Sports Performance Research Institute New Zealand, School of Sport and Recreation, Auckland University of Technology, Northcote, Auckland, New Zealand"/>
    <n v="1"/>
    <s v="No"/>
    <s v="[Wright, Richard Keith] Auckland Univ Technol, Sch Sport &amp; Recreat, Sports Performance Res Inst New Zealand, Auckland, New Zealand Wright, R.K., Sports Performance Research Institute New Zealand, School of Sport and Recreation, Auckland University of Technology, Northcote, Auckland, New Zealand"/>
    <n v="1"/>
    <s v="Wright, Richard Keith,"/>
    <s v="Wright, RK (corresponding author), Auckland Univ Technol, Sch Sport &amp; Recreat, Sports Performance Res Inst New Zealand, Auckland, New Zealand."/>
    <s v="Wright, RK"/>
    <s v="Yes"/>
    <s v="Annals of Leisure Research"/>
    <x v="4"/>
    <s v="Informa UK Limited"/>
    <x v="1"/>
    <s v="journal-article"/>
    <b v="0"/>
    <m/>
    <m/>
    <s v="No"/>
    <m/>
    <n v="0"/>
    <x v="0"/>
    <b v="0"/>
    <s v="1174-5398 2159-6816 "/>
    <s v="Yes"/>
    <s v="18 months"/>
    <s v="No"/>
    <m/>
    <s v="https://v2.sherpa.ac.uk/id/publication/18967"/>
    <n v="4"/>
    <n v="4"/>
    <m/>
    <s v="Yes"/>
    <s v="Yes"/>
    <m/>
    <m/>
    <m/>
    <s v="USD"/>
    <n v="2950"/>
    <n v="2950"/>
    <n v="6.95"/>
    <n v="0"/>
    <n v="0"/>
    <n v="13"/>
    <s v="http://www.altmetric.com/details.php?citation_id=45787436"/>
    <m/>
    <m/>
    <s v="Social Sciences - Other Topics"/>
    <s v="Tourism;  Leisure and Hospitality Management; Geography;  Planning and Development; Cultural Studies; Social Psychology"/>
    <b v="0"/>
    <s v="No"/>
    <x v="1"/>
    <x v="1"/>
    <x v="1"/>
  </r>
  <r>
    <s v="10.1029/2018JD029597"/>
    <s v="open (via crossref license)"/>
    <s v="cc-by-nc-nd"/>
    <x v="2"/>
    <s v="Aeolian Dispersal of Bacteria Associated With Desert Dust and Anthropogenic Particles Over Continental and Oceanic Surfaces"/>
    <s v="Maki, Teruya: Institute of Science and Engineering, Kanazawa University Kanazawa Japan; Lee, Kevin C.: School of Applied Science, Auckland University of Technology Auckland New Zealand; Kawai, Kei: Graduate School of Environmental Studies, Nagoya University Nagoya Japan; Onishi, Kazunari: Division of Environmental Health, Graduate School of Public Health, St.Luke's International University Tokyo Japan; Hong, Chun Sang: Research and Business Foundation, Hankuk University of Foreign Studies Yongin South Korea; Kurosaki, Yasunori: Arid Land Research Center, Tottori University Tottori Japan; Shinoda, Masato: Graduate School of Environmental Studies, Nagoya University Nagoya Japan; Kai, Kenji: Graduate School of Environmental Studies, Nagoya University Nagoya Japan; Iwasaka, Yasunobu: Community Research Service Group, University of Shiga Prefecture Shiga Japan; Archer, Stephen D. J.: School of Applied Science, Auckland University of Technology Auckland New Zealand; Lacap-Bugler, Donnabella C.: School of Applied Science, Auckland University of Technology Auckland New Zealand; Hasegawa, Hiroshi: Institute of Science and Engineering, Kanazawa University Kanazawa Japan; Pointing, Stephen B.: Yale-NUS College, National University of Singapore Singapore"/>
    <n v="13"/>
    <s v="No"/>
    <s v="[Maki, Teruya; Hasegawa, Hiroshi] Kanazawa Univ, Inst Sci &amp; Engn, Kanazawa, Ishikawa, Japan; [Lee, Kevin C.; Archer, Stephen D. J.; Lacap-Bugler, Donnabella C.] Auckland Univ Technol, Sch Appl Sci, Auckland, New Zealand; [Kawai, Kei; Shinoda, Masato; Kai, Kenji] Nagoya Univ, Grad Sch Environm Studies, Nagoya, Aichi, Japan; [Onishi, Kazunari] St Lukes Int Univ, Grad Sch Publ Hlth, Div Environm Hlth, Tokyo, Japan; [Hong, Chun Sang] Hankuk Univ Foreign Studies, Res &amp; Business Fdn, Yongin, South Korea; [Kurosaki, Yasunori] Tottori Univ, Arid Land Res Ctr, Tottori, Japan; [Iwasaka, Yasunobu] Univ Shiga Prefecture, Community Res Serv Grp, Shiga, Japan; [Pointing, Stephen B.] Natl Univ Singapore, Yale NUS Coll, Singapore, Singapore Maki, T., Institute of Science and Engineering, Kanazawa University, Kanazawa, Japan; Lee, K.C., School of Applied Science, Auckland University of Technology, Auckland, New Zealand; Kawai, K., Graduate School of Environmental Studies, Nagoya University, Nagoya, Japan; Onishi, K., Division of Environmental Health, Graduate School of Public Health, St.Luke's International University, Tokyo, Japan; Hong, C.S., Research and Business Foundation, Hankuk University of Foreign Studies, Yongin, South Korea; Kurosaki, Y., Arid Land Research Center, Tottori University, Tottori, Japan; Shinoda, M., Graduate School of Environmental Studies, Nagoya University, Nagoya, Japan; Kai, K., Graduate School of Environmental Studies, Nagoya University, Nagoya, Japan; Iwasaka, Y., Community Research Service Group, University of Shiga PrefectureShiga, Japan; Archer, S.D.J., School of Applied Science, Auckland University of Technology, Auckland, New Zealand; Lacap-Bugler, D.C., School of Applied Science, Auckland University of Technology, Auckland, New Zealand; Hasegawa, H., Institute of Science and Engineering, Kanazawa University, Kanazawa, Japan; Pointing, S.B., Yale-NUS College, National University of Singapore, Singapore"/>
    <n v="1"/>
    <s v="Maki, Teruya, Hasegawa, Hiroshi, Lee, Kevin C., Archer, Stephen D. J., Lacap-Bugler, Donnabella C."/>
    <s v="Maki, T (corresponding author), Kanazawa Univ, Inst Sci &amp; Engn, Kanazawa, Ishikawa, Japan."/>
    <m/>
    <s v="No"/>
    <s v="Journal of Geophysical Research: Atmospheres"/>
    <x v="2"/>
    <s v="American Geophysical Union (AGU)"/>
    <x v="0"/>
    <s v="journal-article"/>
    <b v="0"/>
    <s v="publishedVersion"/>
    <s v="publisher"/>
    <s v="No"/>
    <m/>
    <n v="0"/>
    <x v="0"/>
    <b v="0"/>
    <s v="2169-897X 2169-8996 "/>
    <s v="No"/>
    <m/>
    <s v="Yes"/>
    <s v="6 months"/>
    <s v="https://v2.sherpa.ac.uk/id/publication/11020"/>
    <n v="19"/>
    <n v="19"/>
    <s v="https://agupubs.onlinelibrary.wiley.com/doi/pdfdirect/10.1029/2018JD029597"/>
    <s v="Yes"/>
    <s v="Yes"/>
    <m/>
    <m/>
    <m/>
    <s v="USD"/>
    <n v="3500"/>
    <n v="3500"/>
    <n v="21.6"/>
    <n v="2"/>
    <n v="0"/>
    <n v="6"/>
    <s v="http://www.altmetric.com/details.php?citation_id=59672437"/>
    <s v="Joint Research Program of Arid Land Research Center, Tottori University [28C2015]; Strategic Young Researcher Overseas Visits Program for Accelerating Brain Circulation [G2702]; basic Science Research Program through the National Research Foundation of Korea - Ministry of Education [2012R1A1A2042109];  [17H01616];  [18H03385];  [26304003]; Grants-in-Aid for Scientific ResearchMinistry of Education, Culture, Sports, Science and Technology, Japan (MEXT)Japan Society for the Promotion of ScienceGrants-in-Aid for Scientific Research (KAKENHI) [26304003] Funding Source: KAKEN; PRJEB22232; 17H01616, 26304003, G2702; Ministry of Education, MOE: 2012R1A1A2042109; Ministry of Education; Japan Society for the Promotion of Science, JSPS: 16H02969, 18H03385; Korea Meteorological Administration, KMA; National Research Foundation of Korea, NRF; Tottori University: 28C2015"/>
    <s v="Japan Society for the Promotion of Science; Ministry of Education, Libya"/>
    <s v="Meteorology &amp; Atmospheric Sciences"/>
    <m/>
    <b v="0"/>
    <s v="No"/>
    <x v="1"/>
    <x v="0"/>
    <x v="2"/>
  </r>
  <r>
    <s v="10.1186/s13047-019-0341-2"/>
    <s v="oa journal (via doaj)"/>
    <m/>
    <x v="0"/>
    <s v="Lower limb vascular assessment techniques of podiatrists in the United Kingdom: a national survey"/>
    <s v="Tehan, Peta Ellen; Fox, Martin; Stewart, Sarah; Matthews, Susan; Chuter, Vivienne Helaine"/>
    <n v="5"/>
    <s v="No"/>
    <s v="[Tehan, Peta Ellen; Chuter, Vivienne Helaine] Univ Newcastle, Fac Hlth &amp; Med, Sch Hlth Sci, Ourimbah, NSW 2258, Australia; [Tehan, Peta Ellen] Auckland Univ Technol, Fac Hlth, Sch Clin Sci, Auckland, New Zealand; [Fox, Martin; Matthews, Susan] Natl Hlth Serv, Manchester Local Care Org, Manchester, Lancs, England; [Stewart, Sarah] Univ Auckland, Dept Med, Bone &amp; Joint Res Grp, Auckland, New Zealand Tehan, P.E., School of Health Sciences, Faculty of Health and Medicine, University of Newcastle, Ourimbah, NSW  2258, Australia, School of Clinical Sciences, Faculty of Health, Auckland University of Technology, Auckland, New Zealand; Fox, M., Manchester Local Care Organisation, National Health Service, Manchester, United Kingdom; Stewart, S., Bone and Joint Research Group, Department of Medicine, University of Auckland, Auckland, New Zealand; Matthews, S., Manchester Local Care Organisation, National Health Service, Manchester, United Kingdom; Chuter, V.H., School of Health Sciences, Faculty of Health and Medicine, University of Newcastle, Ourimbah, NSW  2258, Australia"/>
    <n v="1"/>
    <s v="Tehan, Peta Ellen, Chuter, Vivienne Helaine"/>
    <s v="Tehan, PE (corresponding author), Univ Newcastle, Fac Hlth &amp; Med, Sch Hlth Sci, Ourimbah, NSW 2258, Australia.; Tehan, PE (corresponding author), Auckland Univ Technol, Fac Hlth, Sch Clin Sci, Auckland, New Zealand."/>
    <s v="Tehan, PE"/>
    <s v="Yes"/>
    <s v="Journal of Foot and Ankle Research"/>
    <x v="2"/>
    <s v="Springer Science and Business Media LLC"/>
    <x v="0"/>
    <s v="journal-article"/>
    <b v="1"/>
    <s v="publishedVersion"/>
    <s v="publisher"/>
    <s v="Yes"/>
    <s v="europepmc.org "/>
    <n v="1"/>
    <x v="0"/>
    <b v="1"/>
    <s v="1757-1146 "/>
    <s v="Yes"/>
    <s v="None"/>
    <s v="Yes"/>
    <s v="None"/>
    <s v="https://v2.sherpa.ac.uk/id/publication/38996"/>
    <m/>
    <n v="1"/>
    <s v="https://doi.org/10.1186/s13047-019-0341-2"/>
    <s v="Yes"/>
    <s v="Yes"/>
    <s v="Yes"/>
    <s v="GBP"/>
    <n v="1370"/>
    <s v="USD"/>
    <n v="2145"/>
    <n v="2145"/>
    <n v="18.8"/>
    <n v="0"/>
    <n v="0"/>
    <n v="32"/>
    <s v="http://www.altmetric.com/details.php?citation_id=60873240"/>
    <s v="University of Newcastle, Faculty of Health and Medicine Brawn Research Funding Scheme; Newcastle University"/>
    <s v="The University of Newcastle Brawn Fellowship Scheme"/>
    <s v="Orthopedics"/>
    <s v="Orthopedics and Sports Medicine"/>
    <b v="0"/>
    <s v="No"/>
    <x v="1"/>
    <x v="0"/>
    <x v="0"/>
  </r>
  <r>
    <s v="10.1109/RFID.2019.8719097"/>
    <m/>
    <m/>
    <x v="1"/>
    <s v="Scalable Near-field Fed Far-field UHF RFID Reader Antenna for Retail Checkout Counters"/>
    <s v="Parthiban, Prabakar; Seet, Boon-Chong; li, Xue Jun"/>
    <n v="3"/>
    <s v="No"/>
    <s v=" Parthiban, P., Department of Electrical and Electronic Engineering, Auckland University of Technology, Auckland, 1010, New Zealand; Seet, B.-C., Department of Electrical and Electronic Engineering, Auckland University of Technology, Auckland, 1010, New Zealand; Li, X.J., Department of Electrical and Electronic Engineering, Auckland University of Technology, Auckland, 1010, New Zealand"/>
    <n v="3"/>
    <s v="Parthiban, P.; Seet, B.-C.; Li, X.J."/>
    <m/>
    <m/>
    <s v="No"/>
    <s v="2019 IEEE International Conference on RFID (RFID)"/>
    <x v="2"/>
    <s v="IEEE"/>
    <x v="1"/>
    <s v="proceedings-article"/>
    <b v="0"/>
    <m/>
    <m/>
    <s v="No"/>
    <m/>
    <n v="0"/>
    <x v="0"/>
    <b v="0"/>
    <m/>
    <m/>
    <m/>
    <m/>
    <m/>
    <m/>
    <n v="4"/>
    <n v="4"/>
    <m/>
    <s v="No"/>
    <s v="Yes"/>
    <m/>
    <m/>
    <m/>
    <m/>
    <m/>
    <m/>
    <n v="0"/>
    <n v="0"/>
    <n v="0"/>
    <n v="0"/>
    <m/>
    <m/>
    <m/>
    <m/>
    <m/>
    <b v="0"/>
    <s v="No"/>
    <x v="1"/>
    <x v="1"/>
    <x v="1"/>
  </r>
  <r>
    <s v="10.1016/j.scitotenv.2019.01.284"/>
    <s v="oa repository (via OAI-PMH doi match)"/>
    <m/>
    <x v="5"/>
    <s v="Analyzing the thermal comfort conditions of outdoor spaces in a university campus in Kuala Lumpur, Malaysia"/>
    <s v="Ghaffarianhoseini, Amirhosein; Berardi, Umberto; Ghaffarianhoseini, Ali; Al-Obaidi, Karam"/>
    <n v="4"/>
    <s v="No"/>
    <s v="[Ghaffarianhoseini, Amirhosein; Ghaffarianhoseini, Ali] Auckland Univ Technol, Sch Engn Comp &amp; Math Sci, Dept Built Environm Engn, Auckland, New Zealand; [Berardi, Umberto] Ryerson Univ, Fac Engn &amp; Architectural Sci, Toronto, ON, Canada; [Al-Obaidi, Karam] Sheffield Hallam Univ, Dept Nat &amp; Built Environm, Sheffield, S Yorkshire, England Ghaffarianhoseini, A., Department of Built Environment Engineering, School of Engineering, Computer &amp; Mathematical Sciences, Auckland University of Technology, Auckland, New Zealand; Berardi, U., Faculty of Engineering and Architectural Science, Ryerson University, Toronto, Canada; Ghaffarianhoseini, A., Department of Built Environment Engineering, School of Engineering, Computer &amp; Mathematical Sciences, Auckland University of Technology, Auckland, New Zealand; Al-Obaidi, K., Department of the Natural and Built Environment, Sheffield Hallam University, Sheffield, United Kingdom"/>
    <n v="1"/>
    <s v="Ghaffarianhoseini, Amirhosein, Ghaffarianhoseini, Ali"/>
    <s v="Ghaffarianhoseini, A (corresponding author), Auckland Univ Technol, Sch Engn Comp &amp; Math Sci, Dept Built Environm Engn, Auckland, New Zealand."/>
    <s v="Ghaffarianhoseini, A"/>
    <s v="Yes"/>
    <s v="Science of The Total Environment"/>
    <x v="2"/>
    <s v="Elsevier BV"/>
    <x v="0"/>
    <s v="journal-article"/>
    <b v="0"/>
    <s v="acceptedVersion"/>
    <s v="repository"/>
    <s v="Yes"/>
    <s v="shura.shu.ac.uk "/>
    <n v="1"/>
    <x v="0"/>
    <b v="0"/>
    <s v="0048-9697 "/>
    <s v="Yes"/>
    <s v="24 months"/>
    <s v="No"/>
    <m/>
    <s v="https://v2.sherpa.ac.uk/id/publication/15487"/>
    <n v="28"/>
    <n v="28"/>
    <s v="http://shura.shu.ac.uk/24278/3/Al-Obaidi-AnalyzingThermalComfort%28AM%29.pdf"/>
    <s v="Yes"/>
    <s v="Yes"/>
    <m/>
    <m/>
    <m/>
    <s v="USD"/>
    <n v="3400"/>
    <n v="3400"/>
    <n v="0"/>
    <n v="0"/>
    <n v="0"/>
    <n v="0"/>
    <m/>
    <m/>
    <m/>
    <s v="Environmental Sciences &amp; Ecology"/>
    <s v="Environmental Engineering; Waste Management and Disposal; Pollution; Environmental Chemistry"/>
    <b v="0"/>
    <s v="No"/>
    <x v="1"/>
    <x v="0"/>
    <x v="5"/>
  </r>
  <r>
    <s v="10.1007/s12553-019-00329-0"/>
    <m/>
    <m/>
    <x v="1"/>
    <s v="A machine learning model for predicting ICU readmissions and key risk factors: analysis from a longitudinal health records"/>
    <s v="Junqueira, Alvaro Ribeiro Botelho; Mirza, Farhaan; Baig, Mirza Mansoor"/>
    <n v="3"/>
    <s v="No"/>
    <s v="[Junqueira, Alvaro Ribeiro Botelho; Mirza, Farhaan; Baig, Mirza Mansoor] Auckland Univ Technol, Sch Engn Comp &amp; Math Sci, Private Bag 92006, Auckland 1142, New Zealand Junqueira, A.R.B., School of Engineering, Computer and Mathematical Sciences, Auckland University of Technology, Private Bag 92006, Auckland, 1142, New Zealand; Mirza, F., School of Engineering, Computer and Mathematical Sciences, Auckland University of Technology, Private Bag 92006, Auckland, 1142, New Zealand; Baig, M.M., School of Engineering, Computer and Mathematical Sciences, Auckland University of Technology, Private Bag 92006, Auckland, 1142, New Zealand"/>
    <n v="1"/>
    <s v="Junqueira, Alvaro Ribeiro Botelho, Mirza, Farhaan, Baig, Mirza Mansoor,"/>
    <s v="Baig, MM (corresponding author), Auckland Univ Technol, Sch Engn Comp &amp; Math Sci, Private Bag 92006, Auckland 1142, New Zealand."/>
    <s v="Baig, MM"/>
    <s v="Yes"/>
    <s v="Health and Technology"/>
    <x v="2"/>
    <s v="Springer Science and Business Media LLC"/>
    <x v="1"/>
    <s v="journal-article"/>
    <b v="0"/>
    <m/>
    <m/>
    <s v="No"/>
    <m/>
    <n v="0"/>
    <x v="0"/>
    <b v="0"/>
    <s v="2190-7188 2190-7196 "/>
    <s v="Yes"/>
    <s v="12 months"/>
    <s v="No"/>
    <m/>
    <s v="https://v2.sherpa.ac.uk/id/publication/21727"/>
    <m/>
    <n v="0"/>
    <m/>
    <s v="Yes"/>
    <s v="Yes"/>
    <m/>
    <m/>
    <m/>
    <s v="USD"/>
    <n v="3000"/>
    <n v="3000"/>
    <n v="0.75"/>
    <n v="0"/>
    <n v="0"/>
    <n v="2"/>
    <s v="http://www.altmetric.com/details.php?citation_id=59547012"/>
    <m/>
    <m/>
    <s v="Medical Informatics"/>
    <s v="Biotechnology; Applied Microbiology and Biotechnology; Bioengineering; Biomedical Engineering"/>
    <b v="0"/>
    <s v="No"/>
    <x v="1"/>
    <x v="1"/>
    <x v="1"/>
  </r>
  <r>
    <s v="10.1080/09540962.2019.1592906"/>
    <m/>
    <m/>
    <x v="1"/>
    <s v="Together we measure: Improving public service outcomes via the co-production of performance measurement"/>
    <s v="Yang, Cherrie: School of Business, Auckland University of Technology, New Zealand; Northcott, Deryl: School of Business, Auckland University of Technology, New Zealand"/>
    <n v="2"/>
    <s v="No"/>
    <s v="[Yang, Cherrie; Northcott, Deryl] Auckland Univ Technol, Sch Business, Auckland, New Zealand Yang, C., School of Business, Auckland University of Technology, New Zealand; Northcott, D., School of Business, Auckland University of Technology, New Zealand"/>
    <n v="1"/>
    <s v="Yang, Cherrie, Northcott, Deryl,"/>
    <s v="Yang, C (corresponding author), Auckland Univ Technol, Sch Business, Auckland, New Zealand."/>
    <s v="Yang, C"/>
    <s v="Yes"/>
    <s v="Public Money &amp; Management"/>
    <x v="2"/>
    <s v="Informa UK Limited"/>
    <x v="1"/>
    <s v="journal-article"/>
    <b v="0"/>
    <m/>
    <m/>
    <s v="No"/>
    <m/>
    <n v="0"/>
    <x v="0"/>
    <b v="0"/>
    <s v="0954-0962 1467-9302 "/>
    <s v="Yes"/>
    <s v="18 months"/>
    <s v="No"/>
    <m/>
    <s v="https://v2.sherpa.ac.uk/id/publication/5986"/>
    <n v="5"/>
    <n v="5"/>
    <m/>
    <s v="Yes"/>
    <s v="Yes"/>
    <m/>
    <m/>
    <m/>
    <s v="USD"/>
    <n v="2950"/>
    <n v="2950"/>
    <n v="0"/>
    <n v="0"/>
    <n v="0"/>
    <n v="0"/>
    <m/>
    <m/>
    <m/>
    <s v="Public Administration"/>
    <m/>
    <b v="0"/>
    <s v="No"/>
    <x v="1"/>
    <x v="1"/>
    <x v="1"/>
  </r>
  <r>
    <s v="10.1080/02640414.2018.1545276"/>
    <m/>
    <m/>
    <x v="1"/>
    <s v="Different visual stimuli affect muscle activation at the knee during sidestepping"/>
    <s v="Lee, Marcus J.C.: School of Sport Science, Exercise &amp;amp; Health, The University of Western Australia, Crawley, Western Australia, Australia, Singapore Sport Institute, Sport Singapore, Singapore; Lloyd, David G.: School of Sport Science, Exercise &amp;amp; Health, The University of Western Australia, Crawley, Western Australia, Australia, Centre for Musculoskeletal Research, Griffith Health Institute, Griffith University, Queensland, Australia; Lay, Brendan S.: School of Sport Science, Exercise &amp;amp; Health, The University of Western Australia, Crawley, Western Australia, Australia; Bourke, Paul D.: School of Sport Science, Exercise &amp;amp; Health, The University of Western Australia, Crawley, Western Australia, Australia, Sports Performance Research Institute New Zealand (SPRINZ), Auckland University of Technology, Auckland, New Zealand; Alderson, Jacqueline A.: School of Sport Science, Exercise &amp;amp; Health, The University of Western Australia, Crawley, Western Australia, Australia, Sports Performance Research Institute New Zealand (SPRINZ), Auckland University of Technology, Auckland, New Zealand"/>
    <n v="5"/>
    <s v="No"/>
    <s v="[Lee, Marcus J. C.; Lloyd, David G.; Lay, Brendan S.; Alderson, Jacqueline A.] Univ Western Australia, Sch Sport Sci Exercise &amp; Hlth, Crawley, WA, Australia; [Lee, Marcus J. C.] Sport Singapore, Singapore Sport Inst, 3 Stadium Dr, Singapore 397630, Singapore; [Lloyd, David G.] Griffith Univ, Griffith Hlth Inst, Ctr Musculoskeletal Res, Nathan, Qld, Australia; [Alderson, Jacqueline A.] Auckland Univ Technol, Sports Performance Res Inst New Zealand, Auckland, New Zealand Lee, M.J.C., School of Sport Science, Exercise &amp; Health, The University of Western Australia, Crawley, WA, Australia, Singapore Sport Institute, Sport Singapore, Singapore; Lloyd, D.G., School of Sport Science, Exercise &amp; Health, The University of Western Australia, Crawley, WA, Australia, Centre for Musculoskeletal Research, Griffith Health Institute, Griffith UniversityQLD, Australia; Lay, B.S., School of Sport Science, Exercise &amp; Health, The University of Western Australia, Crawley, WA, Australia; Bourke, P.D.; Alderson, J.A., School of Sport Science, Exercise &amp; Health, The University of Western Australia, Crawley, WA, Australia, Sports Performance Research Institute New Zealand (SPRINZ), Auckland University of Technology, Auckland, New Zealand"/>
    <n v="1"/>
    <s v="Lee, Marcus J. C., Lloyd, David G., Lay, Brendan S., Alderson, Jacqueline A.,"/>
    <s v="Lee, MJC (corresponding author), Sport Singapore, Singapore Sport Inst, 3 Stadium Dr, Singapore 397630, Singapore."/>
    <m/>
    <s v="No"/>
    <s v="Journal of Sports Sciences"/>
    <x v="4"/>
    <s v="Informa UK Limited"/>
    <x v="1"/>
    <s v="journal-article"/>
    <b v="0"/>
    <m/>
    <m/>
    <s v="No"/>
    <m/>
    <n v="0"/>
    <x v="0"/>
    <b v="0"/>
    <s v="0264-0414 1466-447X "/>
    <s v="Yes"/>
    <s v="12 months"/>
    <s v="No"/>
    <m/>
    <s v="https://v2.sherpa.ac.uk/id/publication/5753"/>
    <m/>
    <n v="1"/>
    <m/>
    <s v="Yes"/>
    <s v="Yes"/>
    <m/>
    <m/>
    <m/>
    <s v="USD"/>
    <n v="2950"/>
    <n v="2950"/>
    <n v="8.4499999999999993"/>
    <n v="0"/>
    <n v="0"/>
    <n v="12"/>
    <s v="http://www.altmetric.com/details.php?citation_id=51468304"/>
    <m/>
    <m/>
    <s v="Sport Sciences"/>
    <s v="Physical Therapy;  Sports Therapy and Rehabilitation; Orthopedics and Sports Medicine"/>
    <b v="0"/>
    <s v="No"/>
    <x v="1"/>
    <x v="1"/>
    <x v="1"/>
  </r>
  <r>
    <s v="10.1109/ICOIN.2019.8718141"/>
    <s v="oa repository (via OAI-PMH title and first author match)"/>
    <m/>
    <x v="5"/>
    <s v="Gigabit Ethernet with Wireless Extension: OPNET Modelling and Performance Study"/>
    <s v="Sarkar, Nurul I; Gul, Sonia; Anderton, Bowen"/>
    <n v="3"/>
    <s v="No"/>
    <s v=" Sarkar, N.I., IT and Software Engineering Auckland University of Technology Auckland, New Zealand; Gul, S., IT and Software Engineering Auckland University of Technology Auckland, New Zealand; Anderton, B., IT and Software Engineering Auckland University of Technology Auckland, New Zealand"/>
    <n v="3"/>
    <s v="Sarkar, N.I.; Gul, S.; Anderton, B."/>
    <m/>
    <m/>
    <s v="No"/>
    <s v="2019 International Conference on Information Networking (ICOIN)"/>
    <x v="2"/>
    <s v="IEEE"/>
    <x v="0"/>
    <s v="proceedings-article"/>
    <b v="0"/>
    <s v="submittedVersion"/>
    <s v="repository"/>
    <s v="Yes"/>
    <s v="aut.researchgateway.ac.nz "/>
    <n v="1"/>
    <x v="0"/>
    <b v="0"/>
    <m/>
    <m/>
    <m/>
    <m/>
    <m/>
    <m/>
    <n v="2"/>
    <n v="1"/>
    <s v="https://openrepository.aut.ac.nz/bitstream/10292/12263/8/final-Nsarkar-sonia-bowan-ICOIN2019%20%28002%29.pdf"/>
    <s v="No"/>
    <s v="Yes"/>
    <m/>
    <m/>
    <m/>
    <m/>
    <m/>
    <m/>
    <n v="0"/>
    <n v="0"/>
    <n v="0"/>
    <n v="0"/>
    <m/>
    <m/>
    <m/>
    <m/>
    <m/>
    <b v="0"/>
    <s v="No"/>
    <x v="1"/>
    <x v="0"/>
    <x v="5"/>
  </r>
  <r>
    <s v="10.1109/ICOIN.2019.8718182"/>
    <s v="oa repository (via OAI-PMH title and last author match)"/>
    <m/>
    <x v="5"/>
    <s v="A Mode Selection Algorithm for Mitigating Interference in D2D Enabled Next-Generation Heterogeneous Cellular Networks"/>
    <s v="Kamruzzaman, Md; Sarkar, Nurul I; Gutierrez, Jairo; Ray, Sayan Kumar"/>
    <n v="4"/>
    <s v="No"/>
    <s v=" Kamruzzaman, M., Department of IT and Software Engineering, Auckland University of Technology, Auckland, New Zealand; Sarkar, N.I., Department of IT and Software Engineering, Auckland University of Technology, Auckland, New Zealand; Gutierrez, J., Department of IT and Software Engineering, Auckland University of Technology, Auckland, New Zealand; Ray, S.K., Faculty of Business and Information Technology, Manukau Institute of Technology, Auckland, New Zealand"/>
    <n v="3"/>
    <s v="Kamruzzaman, M.; Sarkar, N.I.; Gutierrez, J."/>
    <m/>
    <m/>
    <s v="No"/>
    <s v="2019 International Conference on Information Networking (ICOIN)"/>
    <x v="2"/>
    <s v="IEEE"/>
    <x v="0"/>
    <s v="proceedings-article"/>
    <b v="0"/>
    <s v="submittedVersion"/>
    <s v="repository"/>
    <s v="Yes"/>
    <s v="aut.researchgateway.ac.nz "/>
    <n v="1"/>
    <x v="0"/>
    <b v="0"/>
    <m/>
    <m/>
    <m/>
    <m/>
    <m/>
    <m/>
    <n v="2"/>
    <n v="2"/>
    <s v="https://openrepository.aut.ac.nz/bitstream/10292/12264/7/Zaman%20ICOIN%20Camera%20ready%201570497141.pdf"/>
    <s v="No"/>
    <s v="Yes"/>
    <m/>
    <m/>
    <m/>
    <m/>
    <m/>
    <m/>
    <n v="0"/>
    <n v="0"/>
    <n v="0"/>
    <n v="0"/>
    <m/>
    <m/>
    <m/>
    <m/>
    <m/>
    <b v="0"/>
    <s v="No"/>
    <x v="1"/>
    <x v="0"/>
    <x v="5"/>
  </r>
  <r>
    <s v="10.1109/ICOIN.2019.8718189"/>
    <s v="oa repository (via OAI-PMH title and first author match)"/>
    <m/>
    <x v="5"/>
    <s v="An Efficient Gateway Routing Scheme for Disaster Recovery Scenario"/>
    <s v="Mahiddin, Nor Aida; I.Sarkar, Nurul"/>
    <n v="2"/>
    <s v="No"/>
    <s v=" Mahiddin, N.A., Faculty of Informatics and Computing, Sultan Zainal Abidin University (UniSZA, Terengganu, Malaysia; Sarkar, N., Department of Information Technology and Software Engineering Auckland University of Technology, Auckland, 1142, New Zealand"/>
    <n v="1"/>
    <s v="Sarkar, N."/>
    <m/>
    <m/>
    <s v="No"/>
    <s v="2019 International Conference on Information Networking (ICOIN)"/>
    <x v="2"/>
    <s v="IEEE"/>
    <x v="0"/>
    <s v="proceedings-article"/>
    <b v="0"/>
    <s v="submittedVersion"/>
    <s v="repository"/>
    <s v="Yes"/>
    <s v="aut.researchgateway.ac.nz "/>
    <n v="1"/>
    <x v="0"/>
    <b v="0"/>
    <m/>
    <m/>
    <m/>
    <m/>
    <m/>
    <m/>
    <n v="1"/>
    <n v="0"/>
    <s v="https://openrepository.aut.ac.nz/bitstream/10292/12265/7/Aida-nur%20icoin%20gwrs-routing-disaster.pdf"/>
    <s v="No"/>
    <s v="Yes"/>
    <m/>
    <m/>
    <m/>
    <m/>
    <m/>
    <m/>
    <n v="0"/>
    <n v="0"/>
    <n v="0"/>
    <n v="0"/>
    <m/>
    <m/>
    <m/>
    <m/>
    <m/>
    <b v="0"/>
    <s v="No"/>
    <x v="1"/>
    <x v="0"/>
    <x v="5"/>
  </r>
  <r>
    <s v="10.1109/GTDAsia.2019.8716027"/>
    <m/>
    <m/>
    <x v="1"/>
    <s v="Droop Control Based on Improved Virtual Impedance in a Stand-Alone Microgrid"/>
    <s v="Lin, Xin; Zamora, Ramon; Baguley, Craig"/>
    <n v="3"/>
    <s v="No"/>
    <s v=" Lin, X., Department of Electrical and Electronic Engineering, Auckland University of Technology, Auckland, New Zealand; Zamora, R., Department of Electrical and Electronic Engineering, Auckland University of Technology, Auckland, New Zealand; Baguley, C., Department of Electrical and Electronic Engineering, Auckland University of Technology, Auckland, New Zealand"/>
    <n v="3"/>
    <s v="Lin, X.; Zamora, R.; Baguley, C."/>
    <m/>
    <m/>
    <s v="No"/>
    <s v="2019 IEEE PES GTD Grand International Conference and Exposition Asia (GTD Asia)"/>
    <x v="2"/>
    <s v="IEEE"/>
    <x v="1"/>
    <s v="proceedings-article"/>
    <b v="0"/>
    <m/>
    <m/>
    <s v="No"/>
    <m/>
    <n v="0"/>
    <x v="0"/>
    <b v="0"/>
    <m/>
    <m/>
    <m/>
    <m/>
    <m/>
    <m/>
    <m/>
    <n v="0"/>
    <m/>
    <s v="No"/>
    <s v="Yes"/>
    <m/>
    <m/>
    <m/>
    <m/>
    <m/>
    <m/>
    <n v="0"/>
    <n v="0"/>
    <n v="0"/>
    <n v="0"/>
    <m/>
    <m/>
    <m/>
    <m/>
    <m/>
    <b v="0"/>
    <s v="No"/>
    <x v="1"/>
    <x v="1"/>
    <x v="1"/>
  </r>
  <r>
    <s v="10.1109/GTDAsia.2019.8715916"/>
    <m/>
    <m/>
    <x v="1"/>
    <s v="Analysis of Solar Cell Temperature Models used in Solar Photovoltaic Simulating Softwares"/>
    <s v="Mukisa, N.; Zamora, R.; Lie, T. T."/>
    <n v="3"/>
    <s v="No"/>
    <s v=" Mukisa, N., Department of Electrical and Electronic Engineering, Auckland University of Technology, New Zealand; Zamora, R., Department of Electrical and Electronic Engineering, Auckland University of Technology, New Zealand; Lie, T.T., Department of Electrical and Electronic Engineering, Auckland University of Technology, New Zealand"/>
    <n v="3"/>
    <s v="Mukisa, N.; Zamora, R.; Lie, T.T."/>
    <m/>
    <m/>
    <s v="No"/>
    <s v="2019 IEEE PES GTD Grand International Conference and Exposition Asia (GTD Asia)"/>
    <x v="2"/>
    <s v="IEEE"/>
    <x v="1"/>
    <s v="proceedings-article"/>
    <b v="0"/>
    <m/>
    <m/>
    <s v="No"/>
    <m/>
    <n v="0"/>
    <x v="0"/>
    <b v="0"/>
    <m/>
    <m/>
    <m/>
    <m/>
    <m/>
    <m/>
    <n v="1"/>
    <n v="2"/>
    <m/>
    <s v="No"/>
    <s v="Yes"/>
    <m/>
    <m/>
    <m/>
    <m/>
    <m/>
    <m/>
    <n v="0"/>
    <n v="0"/>
    <n v="0"/>
    <n v="0"/>
    <m/>
    <s v="Ministry of Foreign Affairs and Trade, New Zealand, MFAT"/>
    <m/>
    <m/>
    <m/>
    <b v="0"/>
    <s v="No"/>
    <x v="1"/>
    <x v="1"/>
    <x v="1"/>
  </r>
  <r>
    <s v="10.1007/s12134-018-0619-4"/>
    <m/>
    <m/>
    <x v="1"/>
    <s v="In Different Voices: Auckland Refugee Communities' Engagement with Conflict Resolution in New Zealand"/>
    <s v="Kate, Anet; Verbitsky, Jane; Wilson, Kaden"/>
    <n v="3"/>
    <s v="No"/>
    <s v="[Kate, Anet] Resolut Inst, Wellington, New Zealand; [Verbitsky, Jane; Wilson, Kaden] AUT Univ, Sch Social Sci &amp; Publ Policy, Auckland, New Zealand; [Wilson, Kaden] New Zealand Mission United Nations, New York, NY USA Kate, A., Resolution Institute, Wellington, New Zealand; Verbitsky, J., School of Social Sciences &amp; Public Policy, AUT University, Auckland, New Zealand; Wilson, K., School of Social Sciences &amp; Public Policy, AUT University, Auckland, New Zealand, New Zealand Mission to the United NationsNY, United States"/>
    <n v="1"/>
    <s v="Kate, Anet, Verbitsky, Jane, Wilson, Kaden"/>
    <s v="Verbitsky, J (corresponding author), AUT Univ, Sch Social Sci &amp; Publ Policy, Auckland, New Zealand."/>
    <s v="Verbitsky, J"/>
    <s v="Yes"/>
    <s v="Journal of International Migration and Integration"/>
    <x v="4"/>
    <s v="Springer Science and Business Media LLC"/>
    <x v="1"/>
    <s v="journal-article"/>
    <b v="0"/>
    <m/>
    <m/>
    <s v="No"/>
    <m/>
    <n v="0"/>
    <x v="0"/>
    <b v="0"/>
    <s v="1488-3473 1874-6365 "/>
    <s v="Yes"/>
    <s v="12 months"/>
    <s v="No"/>
    <m/>
    <s v="https://v2.sherpa.ac.uk/id/publication/13449"/>
    <n v="1"/>
    <n v="0"/>
    <m/>
    <s v="Yes"/>
    <s v="Yes"/>
    <m/>
    <m/>
    <m/>
    <s v="USD"/>
    <n v="3000"/>
    <n v="3000"/>
    <n v="0"/>
    <n v="0"/>
    <n v="0"/>
    <n v="0"/>
    <m/>
    <s v="AUT Centre for Refugee Education Research"/>
    <s v="Auckland University of Technology, New Zealand"/>
    <s v="Demography"/>
    <s v="Cultural Studies; Demography; Anthropology"/>
    <b v="0"/>
    <s v="No"/>
    <x v="1"/>
    <x v="1"/>
    <x v="1"/>
  </r>
  <r>
    <s v="10.1016/j.carbpol.2019.02.040"/>
    <m/>
    <m/>
    <x v="1"/>
    <s v="Structure characterization and antioxidant activity of fucoidan isolated from Undaria pinnatifida grown in New Zealand"/>
    <s v="Koh, Hui Si Audrey; Lu, Jun; Zhou, Weibiao"/>
    <n v="3"/>
    <s v="No"/>
    <s v="[Koh, Hui Si Audrey; Zhou, Weibiao] Natl Univ Singapore, Ctr Life Sci CeLS, Grad Sch Integrat Sci &amp; Engn, 28 Med Dr, Singapore 117456, Singapore; [Koh, Hui Si Audrey; Zhou, Weibiao] Natl Univ Singapore, Dept Chem, Food Sci &amp; Technol Programme, 3 Sci Dr 3, Singapore 117543, Singapore; [Lu, Jun] Auckland Univ Technol, Fac Hlth &amp; Environm Sci, Sch Sci, 34 St Paul St, Auckland 1142, New Zealand; [Lu, Jun] Auckland Univ Technol, Fac Hlth &amp; Environm Sci, Sch Interprofess Hlth Studies, 34 St Paul St, Auckland 1142, New Zealand; [Lu, Jun] Auckland Univ Technol, Inst Biomed Technol, St Paul St, Auckland 1142, New Zealand; [Lu, Jun] Shenzhen Univ, Coll Life Sci &amp; Oceanog, Shenzhen 518060, Peoples R China; [Lu, Jun] Shaanxi Normal Univ, Coll Food Engn &amp; Nutr Sci, Xian 710062, Shaanxi, Peoples R China; [Zhou, Weibiao] Natl Univ Singapore, Suzhou Res Inst, 377 Linquan St,Suzhou Ind Pk, Suzhou 215123, Jiangsu, Peoples R China Koh, H.S.A., NUS Graduate School for Integrative Sciences and Engineering, National University of Singapore, Centre for Life Sciences (CeLS), 28 Medical Drive, Singapore, 117456, Singapore, Food Science and Technology Programme, c/o Department of Chemistry, National University of Singapore, 3 Science Drive 3, Singapore, 117543, Singapore; Lu, J., School of Science, School of Interprofessional Health Studies, Faculty of Health and Environmental Sciences, Auckland University of Technology, 34 St Paul Street, Auckland, 1142, New Zealand, Institute of Biomedical Technology, Auckland University of Technology, St Paul Street, Auckland, 1142, New Zealand, College of Life Sciences and Oceanography, Shenzhen University, Shenzhen, 518060, China, College of Food Engineering and Nutritional Science, Shaanxi Normal University, Xi'an, 710062, China; Zhou, W., NUS Graduate School for Integrative Sciences and Engineering, National University of Singapore, Centre for Life Sciences (CeLS), 28 Medical Drive, Singapore, 117456, Singapore, Food Science and Technology Programme, c/o Department of Chemistry, National University of Singapore, 3 Science Drive 3, Singapore, 117543, Singapore, National University of Singapore (Suzhou) Research Institute, 377 Linquan Street, Suzhou Industrial Park, Jiangsu, 215123, China"/>
    <n v="1"/>
    <s v="Koh, Hui Si Audrey, Zhou, Weibiao, Lu, Jun"/>
    <s v="Zhou, WB (corresponding author), Natl Univ Singapore, Dept Chem, Food Sci &amp; Technol Programme, 3 Sci Dr 3, Singapore 117543, Singapore."/>
    <m/>
    <s v="No"/>
    <s v="Carbohydrate Polymers"/>
    <x v="2"/>
    <s v="Elsevier BV"/>
    <x v="1"/>
    <s v="journal-article"/>
    <b v="0"/>
    <m/>
    <m/>
    <s v="No"/>
    <m/>
    <n v="0"/>
    <x v="0"/>
    <b v="0"/>
    <s v="0144-8617 "/>
    <s v="Yes"/>
    <s v="12 months"/>
    <s v="No"/>
    <m/>
    <s v="https://v2.sherpa.ac.uk/id/publication/16540"/>
    <n v="27"/>
    <n v="29"/>
    <m/>
    <s v="Yes"/>
    <s v="Yes"/>
    <m/>
    <m/>
    <m/>
    <s v="USD"/>
    <n v="3000"/>
    <n v="3000"/>
    <n v="0"/>
    <n v="0"/>
    <n v="0"/>
    <n v="0"/>
    <m/>
    <s v="National University of SingaporeNational University of Singapore; National University of Singapore, NUS"/>
    <s v="National University of Singapore"/>
    <s v="Chemistry; Polymer Science"/>
    <s v="Organic Chemistry; Materials Chemistry; Polymers and Plastics"/>
    <b v="0"/>
    <s v="No"/>
    <x v="1"/>
    <x v="1"/>
    <x v="1"/>
  </r>
  <r>
    <s v="10.1002/14651858.CD012394.pub2"/>
    <s v="oa repository (via OAI-PMH doi match)"/>
    <m/>
    <x v="5"/>
    <s v="Interventions to prevent women developing gestational diabetes mellitus: an overview of Cochrane Reviews"/>
    <s v="Griffith, Rebecca J: University of Auckland; Department of Paediatrics: Child and Youth Health; Auckland New Zealand; Alsweiler, Jane: University of Auckland; Department of Paediatrics: Child and Youth Health; Auckland New Zealand; Moore, Abigail E: The University of Auckland; Liggins Institute; 85 Park Road Auckland North Island New Zealand 1023; Brown, Stephen: Auckland University of Technology; School of Interprofessional Health Studies; 90 Akoranga Drive Auckland New Zealand 0627; Middleton, Philippa: Healthy Mothers, Babies and Children, South Australian Health and Medical Research Institute; Women's and Children's Hospital 72 King William Road Adelaide South Australia Australia 5006; Shepherd, Emily: The University of Adelaide; Robinson Research Institute, Discipline of Obstetrics and Gynaecology, Adelaide Medical School; Adelaide South Australia Australia; Crowther, Caroline A: The University of Auckland; Liggins Institute; 85 Park Road Auckland North Island New Zealand 1023"/>
    <n v="7"/>
    <s v="No"/>
    <s v=" Griffith, R.J., Department of Paediatrics: Child and Youth Health, University of Auckland, Auckland, New Zealand; Alsweiler, J., Department of Paediatrics: Child and Youth Health, University of Auckland, Auckland, New Zealand; Emoore, A., Liggins Institute, The University of Auckland, Auckland, New Zealand; Brown, S., School of Interprofessional Health Studies, Auckland University of Technology, Auckland, New Zealand; Middleton, P., Healthy Mothers, Babies and Children, South Australian Health and Medical Research Institute, Adelaide, Australia; Shepherd, E., Robinson Research Institute,Discipline of Obstetrics and Gynaecology, Adelaide Medical School, The University of Adelaide, Adelaide, Australia; Crowther, C.A., Liggins Institute, The University of Auckland, Auckland, New Zealand"/>
    <n v="1"/>
    <s v="Brown, S."/>
    <s v="Crowther, C.A.; Liggins Institute, 85 Park Road, New Zealand; email: c.crowther@auckland.ac.nz"/>
    <m/>
    <s v="No"/>
    <s v="Cochrane Database of Systematic Reviews"/>
    <x v="2"/>
    <s v="Wiley"/>
    <x v="0"/>
    <s v="journal-article"/>
    <b v="0"/>
    <s v="publishedVersion"/>
    <s v="repository"/>
    <s v="Yes"/>
    <s v="openrepository.aut.ac.nz "/>
    <n v="1"/>
    <x v="0"/>
    <b v="0"/>
    <s v="1465-1858 "/>
    <s v="No"/>
    <m/>
    <s v="Yes"/>
    <s v="12 months"/>
    <s v="https://v2.sherpa.ac.uk/id/publication/32666"/>
    <n v="5"/>
    <n v="1"/>
    <s v="http://hdl.handle.net/10292/12883"/>
    <s v="No"/>
    <s v="Yes"/>
    <m/>
    <m/>
    <m/>
    <s v="USD"/>
    <n v="3000"/>
    <n v="3000"/>
    <n v="1.6"/>
    <n v="0"/>
    <n v="0"/>
    <n v="3"/>
    <s v="http://www.altmetric.com/details.php?citation_id=60529262"/>
    <s v="National Institute on Handicapped Research, NIHR; National Institute for Health Research, NIHR; Health Research Council of New Zealand, HRC"/>
    <m/>
    <m/>
    <m/>
    <b v="1"/>
    <s v="Yes"/>
    <x v="0"/>
    <x v="0"/>
    <x v="5"/>
  </r>
  <r>
    <s v="10.1016/j.comnet.2019.02.012"/>
    <m/>
    <m/>
    <x v="1"/>
    <s v="Towards efficient and scalable implementation for coding-based on-demand data broadcast"/>
    <s v="Ali, G. G. Md. Nawaz; Liu, Kai; Lee, Victor C.S.; Chong, Peter H.J.; Guan, Yong Liang; Chen, Jun"/>
    <n v="6"/>
    <s v="No"/>
    <s v="[Ali, G. G. Md. Nawaz] Clemson Univ, Dept Automot Engn, Clemson, SC 29631 USA; [Ali, G. G. Md. Nawaz; Guan, Yong Liang] Nanyang Technol Univ, Sch Elect &amp; Elect Engn, Singapore, Singapore; [Liu, Kai] Chongqing Univ, Coll Comp Sci, Chongqing, Peoples R China; [Lee, Victor C. S.] City Univ Hong Kong, Dept Comp Sci, Kowloon, Hong Kong, Peoples R China; [Chong, Peter H. J.] Auckland Univ Technol, Dept Elect &amp; Elect Engn, Auckland, New Zealand; [Chen, Jun] Wuhan Univ, Sch Informat Management, Wuhan, Hubei, Peoples R China Ali, G.G.M.N., Department of Automotive Engineering, Clemson UniversitySC, United States, School of Electrical &amp; Electronic Engineering, Nanyang Technological University, Singapore; Liu, K., College of Computer Science, Chongqing UniversityChongqing, China; Lee, V.C.S., Department of Computer Science, City University of Hong KongKowloon, Hong Kong; Chong, P.H.J., Department of Electrical and Electronic Engineering, Auckland University of Technology, New Zealand; Guan, Y.L., School of Electrical &amp; Electronic Engineering, Nanyang Technological University, Singapore; Chen, J., School of Information Management, Wuhan University, China"/>
    <n v="1"/>
    <s v="Ali, G. G. Md. Nawaz, Guan, Yong Liang, Liu, Kai, Lee, Victor C. S., Chong, Peter H. J."/>
    <s v="Liu, K (corresponding author), Chongqing Univ, Coll Comp Sci, Chongqing, Peoples R China."/>
    <m/>
    <s v="No"/>
    <s v="Computer Networks"/>
    <x v="2"/>
    <s v="Elsevier BV"/>
    <x v="1"/>
    <s v="journal-article"/>
    <b v="0"/>
    <m/>
    <m/>
    <s v="No"/>
    <m/>
    <n v="0"/>
    <x v="0"/>
    <b v="0"/>
    <s v="1389-1286 "/>
    <s v="Yes"/>
    <s v="24 months"/>
    <s v="No"/>
    <m/>
    <s v="https://v2.sherpa.ac.uk/id/publication/11421"/>
    <n v="2"/>
    <n v="2"/>
    <m/>
    <s v="Yes"/>
    <s v="Yes"/>
    <m/>
    <m/>
    <m/>
    <s v="USD"/>
    <n v="2400"/>
    <n v="2400"/>
    <n v="0"/>
    <n v="0"/>
    <n v="0"/>
    <n v="0"/>
    <m/>
    <s v="NTU-NXP Intelligent Transport System Test-Bed Living Lab Fund from the Economic Development Board, SingaporeNanyang Technological UniversitySingapore Economic Development Board [S15-1105-RF-LLF]; National Science Foundation of ChinaNational Natural Science Foundation of China (NSFC) [61872049, 61572088]; Fundamental Research Funds for the Central UniversitiesFundamental Research Funds for the Central Universities [2018CDQYJSJ0034]; Venture and Innovation Support Program for Chongqing Overseas Returnees [cx2018016]; Economic Development Board - Singapore, EDB; National Natural Science Foundation of China, NSFC: 61572088, 61872049; Fundamental Research Funds for the Central Universities: 2018CDQYJSJ0034; Venture and Innovation Support Program for Chongqing Overseas Returnees: cx2018016"/>
    <s v="National Natural Science Foundation of China; Fundamental Research Funds for the Central Universities"/>
    <s v="Computer Science; Engineering; Telecommunications"/>
    <s v="Computer Networks and Communications"/>
    <b v="0"/>
    <s v="No"/>
    <x v="1"/>
    <x v="1"/>
    <x v="1"/>
  </r>
  <r>
    <s v="10.1108/cpoib-01-2019-0006"/>
    <m/>
    <m/>
    <x v="1"/>
    <s v="Understanding cross-border crime: the value of international business research"/>
    <s v="Enderwick, Peter"/>
    <n v="1"/>
    <s v="No"/>
    <s v="[Enderwick, Peter] Auckland Univ Technol, Business, Auckland, New Zealand Enderwick, P., Business, Auckland University of Technology, Auckland, New Zealand"/>
    <n v="1"/>
    <s v="Enderwick, Peter,"/>
    <s v="Enderwick, P (corresponding author), Auckland Univ Technol, Business, Auckland, New Zealand."/>
    <s v="Enderwick, P"/>
    <s v="Yes"/>
    <s v="critical perspectives on international business"/>
    <x v="2"/>
    <s v="Emerald"/>
    <x v="1"/>
    <s v="journal-article"/>
    <b v="0"/>
    <m/>
    <m/>
    <s v="No"/>
    <m/>
    <n v="0"/>
    <x v="0"/>
    <b v="0"/>
    <s v="1742-2043 "/>
    <s v="Yes"/>
    <s v="None"/>
    <s v="No"/>
    <m/>
    <s v="https://v2.sherpa.ac.uk/id/publication/1302"/>
    <n v="2"/>
    <n v="2"/>
    <m/>
    <s v="Yes"/>
    <s v="Yes"/>
    <m/>
    <m/>
    <m/>
    <s v="USD"/>
    <n v="3240"/>
    <n v="3240"/>
    <n v="4.2"/>
    <n v="0"/>
    <n v="0"/>
    <n v="5"/>
    <s v="http://www.altmetric.com/details.php?citation_id=67307481"/>
    <m/>
    <m/>
    <s v="Business &amp; Economics"/>
    <s v="Business;  Management and Accounting (miscellaneous); Business and International Management"/>
    <b v="0"/>
    <s v="No"/>
    <x v="1"/>
    <x v="1"/>
    <x v="1"/>
  </r>
  <r>
    <s v="10.1016/j.vaccine.2019.04.001"/>
    <m/>
    <m/>
    <x v="1"/>
    <s v="Vaccine-preventable diseases and immunisation coverage among migrants and non-migrants worldwide: A scoping review of published literature, 2006 to 2016"/>
    <s v="Charania, Nadia A.; Gaze, Nina; Kung, Janice Y.; Brooks, Stephanie"/>
    <n v="4"/>
    <s v="No"/>
    <s v="[Charania, Nadia A.; Gaze, Nina] Auckland Univ Technol, Dept Publ Hlth, 640 Great South Rd, Auckland 2025, New Zealand; [Kung, Janice Y.] Univ Alberta, Walter C Mackenzie Hlth Sci Ctr 2K3 28, John W Scott Hlth Sci Lib, Edmonton, AB T6G 2E1, Canada; [Brooks, Stephanie] Univ Alberta, Dept Pediat, 116 St &amp; 85 Ave, Edmonton, AB T6G 2R3, Canada Charania, N.A., Department of Public Health, Auckland University of Technology, 640 Great South Road, Manukau, Auckland, 2025, New Zealand; Gaze, N., Department of Public Health, Auckland University of Technology, 640 Great South Road, Manukau, Auckland, 2025, New Zealand; Kung, J.Y., John W. Scott Health Sciences Library, University of Alberta, 2K3.28 Walter C. Mackenzie Health Sciences Centre, Edmonton, Alberta  T6G 2E1, Canada; Brooks, S., Department of Pediatrics, University of Alberta, 116 Street and 85 Avenue, Edmonton, Alberta  T6G 2R3, Canada"/>
    <n v="1"/>
    <s v="Charania, Nadia A., Gaze, Nina"/>
    <s v="Charania, NA (corresponding author), Auckland Univ Technol, Dept Publ Hlth, 640 Great South Rd, Auckland 2025, New Zealand."/>
    <s v="Charania, NA"/>
    <s v="Yes"/>
    <s v="Vaccine"/>
    <x v="2"/>
    <s v="Elsevier BV"/>
    <x v="1"/>
    <s v="journal-article"/>
    <b v="0"/>
    <m/>
    <m/>
    <s v="No"/>
    <m/>
    <n v="0"/>
    <x v="0"/>
    <b v="0"/>
    <s v="0264-410X "/>
    <s v="Yes"/>
    <s v="12 months"/>
    <s v="No"/>
    <m/>
    <s v="https://v2.sherpa.ac.uk/id/publication/17165"/>
    <n v="4"/>
    <n v="5"/>
    <m/>
    <s v="Yes"/>
    <s v="Yes"/>
    <m/>
    <m/>
    <m/>
    <s v="USD"/>
    <n v="2450"/>
    <n v="2450"/>
    <n v="2.5"/>
    <n v="0"/>
    <n v="0"/>
    <n v="3"/>
    <s v="http://www.altmetric.com/details.php?citation_id=59074390"/>
    <s v="Auckland University of Technology; Auckland University of Technology, New Zealand, AUT"/>
    <s v="University of Stavanger; University of Manitoba; University of Otago; University of New South Wales; University of the Fraser Valley; University of Auckland; Maastricht University; Vienna Vaccine Safety Initiative"/>
    <s v="Immunology; Research &amp; Experimental Medicine"/>
    <m/>
    <b v="0"/>
    <s v="No"/>
    <x v="1"/>
    <x v="1"/>
    <x v="1"/>
  </r>
  <r>
    <s v="10.1080/00779954.2018.1467959"/>
    <m/>
    <m/>
    <x v="1"/>
    <s v="Youth response to state cyberbullying laws"/>
    <s v="Dasgupta, Kabir: Faculty of Business, Economics &amp;amp; Law, NZ Work Research Institute, Auckland University of Technology, Auckland, Auckland, 1010 New Zealand"/>
    <n v="1"/>
    <s v="No"/>
    <s v=" Dasgupta, K., Faculty of Business, Economics &amp; Law, NZ Work Research Institute, Auckland University of Technology, Auckland, 1010, New Zealand"/>
    <n v="1"/>
    <s v="Dasgupta, K."/>
    <s v="Dasgupta, K.; Faculty of Business, New Zealand; email: kabir.dasgupta@aut.ac.nz"/>
    <s v="Dasgupta, K."/>
    <s v="Yes"/>
    <s v="New Zealand Economic Papers"/>
    <x v="4"/>
    <s v="Informa UK Limited"/>
    <x v="1"/>
    <s v="journal-article"/>
    <b v="0"/>
    <m/>
    <m/>
    <s v="No"/>
    <m/>
    <n v="0"/>
    <x v="0"/>
    <b v="0"/>
    <s v="0077-9954 1943-4863 "/>
    <s v="Yes"/>
    <s v="18 months"/>
    <s v="No"/>
    <m/>
    <s v="https://v2.sherpa.ac.uk/id/publication/6328"/>
    <n v="1"/>
    <n v="0"/>
    <m/>
    <s v="No"/>
    <s v="Yes"/>
    <m/>
    <m/>
    <m/>
    <s v="USD"/>
    <n v="2950"/>
    <n v="2950"/>
    <n v="0"/>
    <n v="0"/>
    <n v="0"/>
    <n v="0"/>
    <m/>
    <s v="Temple University, TU"/>
    <m/>
    <m/>
    <s v="General Economics;  Econometrics and Finance"/>
    <b v="0"/>
    <s v="No"/>
    <x v="1"/>
    <x v="1"/>
    <x v="1"/>
  </r>
  <r>
    <s v="10.1186/s12891-019-2572-6"/>
    <s v="oa journal (via doaj)"/>
    <m/>
    <x v="0"/>
    <s v="Health professional views on the assessment and management of foot problems in people with psoriatic arthritis in Australia and New Zealand: a qualitative investigation"/>
    <s v="Carter, Kate; Walmsley, Steven; Rome, Keith; Turner, Deborah E."/>
    <n v="4"/>
    <s v="No"/>
    <s v="[Carter, Kate; Walmsley, Steven; Turner, Deborah E.] Western Sydney Univ, Sch Sci &amp; Hlth, Podiatry Dept, Bldg 24,Campbelltown Campus, Sydney, NSW, Australia; [Rome, Keith] AUT Univ, Fac Hlth &amp; Environm Sci, Hlth &amp; Rehabil Res Inst, 90 Akoranga Dr, Auckland 0627, New Zealand Carter, K., Podiatry Department, School of Science and Health, Western Sydney University, Building 24, Campbelltown Campus, Sydney, Australia; Walmsley, S., Podiatry Department, School of Science and Health, Western Sydney University, Building 24, Campbelltown Campus, Sydney, Australia; Rome, K., Health and Rehabilitation Research Institute, Faculty of Health and Environmental Science, AUT University, 90 Akoranga Drive, Northcote Auckland, 0627, New Zealand; Turner, D.E., Podiatry Department, School of Science and Health, Western Sydney University, Building 24, Campbelltown Campus, Sydney, Australia"/>
    <n v="1"/>
    <s v="Carter, Kate, Walmsley, Steven, Turner, Deborah E., Rome, Keith,"/>
    <s v="Carter, K (corresponding author), Western Sydney Univ, Sch Sci &amp; Hlth, Podiatry Dept, Bldg 24,Campbelltown Campus, Sydney, NSW, Australia."/>
    <m/>
    <s v="No"/>
    <s v="BMC Musculoskeletal Disorders"/>
    <x v="2"/>
    <s v="Springer Science and Business Media LLC"/>
    <x v="0"/>
    <s v="journal-article"/>
    <b v="1"/>
    <s v="publishedVersion"/>
    <s v="publisher"/>
    <s v="Yes"/>
    <s v="europepmc.org eprints.qut.edu.au "/>
    <n v="2"/>
    <x v="0"/>
    <b v="1"/>
    <s v="1471-2474 "/>
    <s v="Yes"/>
    <s v="None"/>
    <s v="Yes"/>
    <s v="None"/>
    <s v="https://v2.sherpa.ac.uk/id/publication/2445"/>
    <n v="3"/>
    <n v="3"/>
    <s v="https://doi.org/10.1186/s12891-019-2572-6"/>
    <s v="Yes"/>
    <s v="Yes"/>
    <s v="Yes"/>
    <s v="GBP"/>
    <n v="1370"/>
    <s v="USD"/>
    <n v="2145"/>
    <n v="2145"/>
    <n v="1.5"/>
    <n v="0"/>
    <n v="0"/>
    <n v="2"/>
    <s v="http://www.altmetric.com/details.php?citation_id=60243807"/>
    <m/>
    <m/>
    <s v="Orthopedics; Rheumatology"/>
    <s v="Rheumatology; Orthopedics and Sports Medicine"/>
    <b v="0"/>
    <s v="No"/>
    <x v="1"/>
    <x v="0"/>
    <x v="0"/>
  </r>
  <r>
    <s v="10.1080/14763141.2017.1409796"/>
    <m/>
    <m/>
    <x v="1"/>
    <s v="Sprint running kinematics and kinetics in pre-peak-height-velocity male children on a non-motorised treadmill: reliability and normative data"/>
    <s v="Rumpf, Michael Clemens: Sport Performance Research Institute New Zealand, Auckland University of Technology, Auckland, New Zealand; Cronin, John: Sport Performance Research Institute New Zealand, Auckland University of Technology, Auckland, New Zealand; Oliver, Jonathan: Cardiff School of Sport, Western Avenue, Cardiff Metropolitan University, Cardiff, UK; Hughes, Michael: Cardiff School of Sport, Western Avenue, Cardiff Metropolitan University, Cardiff, UK"/>
    <n v="4"/>
    <s v="No"/>
    <s v="[Rumpf, Michael Clemens; Cronin, John] Auckland Univ Technol, Sport Performance Res Inst New Zealand, Auckland, New Zealand; [Oliver, Jonathan; Hughes, Michael] Cardiff Metropolitan Univ, Cardiff Sch Sport, Western Ave, Cardiff, S Glam, Wales Rumpf, M.C., Sport Performance Research Institute New Zealand, Auckland University of Technology, Auckland, New Zealand; Cronin, J., Sport Performance Research Institute New Zealand, Auckland University of Technology, Auckland, New Zealand; Oliver, J., Cardiff School of Sport, Western Avenue, Cardiff Metropolitan University, Cardiff, United Kingdom; Hughes, M., Cardiff School of Sport, Western Avenue, Cardiff Metropolitan University, Cardiff, United Kingdom"/>
    <n v="1"/>
    <s v="Rumpf, Michael Clemens, Cronin, John"/>
    <s v="Rumpf, MC (corresponding author), Auckland Univ Technol, Sport Performance Res Inst New Zealand, Auckland, New Zealand."/>
    <s v="Rumpf, MC"/>
    <s v="Yes"/>
    <s v="Sports Biomechanics"/>
    <x v="4"/>
    <s v="Informa UK Limited"/>
    <x v="1"/>
    <s v="journal-article"/>
    <b v="0"/>
    <m/>
    <m/>
    <s v="No"/>
    <m/>
    <n v="0"/>
    <x v="0"/>
    <b v="0"/>
    <s v="1476-3141 1752-6116 "/>
    <s v="Yes"/>
    <s v="12 months"/>
    <s v="No"/>
    <m/>
    <s v="https://v2.sherpa.ac.uk/id/publication/6111"/>
    <n v="1"/>
    <n v="0"/>
    <m/>
    <s v="Yes"/>
    <s v="Yes"/>
    <m/>
    <m/>
    <m/>
    <s v="USD"/>
    <n v="2950"/>
    <n v="2950"/>
    <n v="2.5"/>
    <n v="0"/>
    <n v="0"/>
    <n v="6"/>
    <s v="http://www.altmetric.com/details.php?citation_id=43634093"/>
    <m/>
    <m/>
    <s v="Engineering; Sport Sciences"/>
    <m/>
    <b v="0"/>
    <s v="No"/>
    <x v="1"/>
    <x v="1"/>
    <x v="1"/>
  </r>
  <r>
    <s v="10.1080/13218719.2018.1506719"/>
    <s v="oa repository (via OAI-PMH doi match)"/>
    <m/>
    <x v="5"/>
    <s v="Instances of online suicide, the law and potential solutions"/>
    <s v="Phillips, James G.: Psychology Department, Auckland University of Technology, Auckland, New Zealand;; Diesfeld, Kate: Department of Public Health, Auckland University of Technology, Auckland, New Zealand;; Mann, Leon: Melbourne Melbourne School of Psychological Science, University of Melbourne, Parkville, Australia"/>
    <n v="3"/>
    <s v="No"/>
    <s v="[Phillips, James G.] Auckland Univ Technol, Psychol Dept, Akoranga Campus, Auckland 0627, New Zealand; [Diesfeld, Kate] Auckland Univ Technol, Dept Publ Hlth, Auckland, New Zealand; [Mann, Leon] Univ Melbourne, Melbourne Melbourne Sch Psychol Sci, Parkville, Vic, Australia Phillips, J.G., Psychology Department, Auckland University of Technology, Auckland, New Zealand; Diesfeld, K., Department of Public Health, Auckland University of Technology, Auckland, New Zealand; Mann, L., Melbourne Melbourne School of Psychological Science, University of Melbourne, Parkville, Australia"/>
    <n v="1"/>
    <s v="Phillips, James G., Diesfeld, Kate"/>
    <s v="Phillips, JG (corresponding author), Auckland Univ Technol, Psychol Dept, Akoranga Campus, Auckland 0627, New Zealand."/>
    <s v="Phillips, JG"/>
    <s v="Yes"/>
    <s v="Psychiatry, Psychology and Law"/>
    <x v="2"/>
    <s v="Informa UK Limited"/>
    <x v="0"/>
    <s v="journal-article"/>
    <b v="0"/>
    <s v="publishedVersion"/>
    <s v="repository"/>
    <s v="Yes"/>
    <s v="europepmc.org "/>
    <n v="1"/>
    <x v="0"/>
    <b v="0"/>
    <s v="1321-8719 1934-1687 "/>
    <s v="Yes"/>
    <s v="12 months"/>
    <s v="No"/>
    <m/>
    <s v="https://v2.sherpa.ac.uk/id/publication/5970"/>
    <n v="1"/>
    <n v="1"/>
    <s v="http://europepmc.org/articles/pmc6762158"/>
    <s v="Yes"/>
    <s v="Yes"/>
    <m/>
    <m/>
    <m/>
    <s v="USD"/>
    <n v="2950"/>
    <n v="2950"/>
    <n v="24.2"/>
    <n v="0"/>
    <n v="0"/>
    <n v="29"/>
    <s v="http://www.altmetric.com/details.php?citation_id=55671294"/>
    <m/>
    <m/>
    <s v="Criminology &amp; Penology; Government &amp; Law; Psychiatry; Psychology"/>
    <s v="Psychology (miscellaneous); Pathology and Forensic Medicine; Law; Psychiatry and Mental health"/>
    <b v="0"/>
    <s v="No"/>
    <x v="1"/>
    <x v="0"/>
    <x v="5"/>
  </r>
  <r>
    <s v="10.3390/s19102314"/>
    <s v="oa journal (via doaj)"/>
    <m/>
    <x v="0"/>
    <s v="Erratum: Lou, X.; Jia, Z.; Yang, J.; Kasabov, N. Change Detection in SAR Images Based on the ROF Model Semi-Implicit Denoising Method. Sensors 2019, 19, 1179"/>
    <s v="Lou, Xuemei; Jia, Zhenhong; Yang, Jie; Kasabov, Nikola"/>
    <n v="4"/>
    <s v="No"/>
    <s v="[Lou, Xuemei; Jia, Zhenhong] Xinjiang Univ, Coll Informat Sci &amp; Engn, Urumqi 830046, Peoples R China; [Yang, Jie] Shanghai Jiao Tong Univ, Inst Image Proc &amp; Pattern Recognit, Shanghai 200240, Peoples R China; [Kasabov, Nikola] Auckland Univ Technol, Knowledge Engn &amp; Discovery Res Inst, Auckland 1020, New Zealand Lou, X., College of Information Science and Engineering, Xinjiang UniversityUrumuqi  830046, China; Jia, Z., College of Information Science and Engineering, Xinjiang UniversityUrumuqi  830046, China; Yang, J., Institute of Image Processing and Pattern Recognition, Shanghai Jiao Tong University, Shanghai, 200240, China; Kasabov, N., Knowledge Engineering and Discovery Research Institute, Auckland University of Technology, Auckland, 1020, New Zealand"/>
    <n v="1"/>
    <s v="Lou, Xuemei, Jia, Zhenhong, Yang, Jie, Kasabov, Nikola,"/>
    <s v="Jia, ZH (corresponding author), Xinjiang Univ, Coll Informat Sci &amp; Engn, Urumqi 830046, Peoples R China."/>
    <m/>
    <s v="No"/>
    <s v="Sensors"/>
    <x v="2"/>
    <s v="MDPI AG"/>
    <x v="0"/>
    <s v="journal-article"/>
    <b v="1"/>
    <s v="publishedVersion"/>
    <s v="publisher"/>
    <s v="Yes"/>
    <s v="europepmc.org semanticscholar.org "/>
    <n v="2"/>
    <x v="0"/>
    <b v="1"/>
    <s v="1424-8220 "/>
    <s v="Yes"/>
    <s v="None"/>
    <s v="Yes"/>
    <s v="None"/>
    <s v="https://v2.sherpa.ac.uk/id/publication/17524"/>
    <m/>
    <n v="0"/>
    <s v="https://doi.org/10.3390/s19102314"/>
    <s v="Yes"/>
    <s v="Yes"/>
    <s v="Yes"/>
    <s v="CHF"/>
    <n v="1800"/>
    <m/>
    <m/>
    <n v="2002"/>
    <n v="0"/>
    <n v="0"/>
    <n v="0"/>
    <n v="0"/>
    <m/>
    <m/>
    <m/>
    <s v="Chemistry; Engineering; Instruments &amp; Instrumentation"/>
    <s v="Electrical and Electronic Engineering; Analytical Chemistry; Atomic and Molecular Physics;  and Optics; Biochemistry"/>
    <b v="0"/>
    <s v="No"/>
    <x v="1"/>
    <x v="0"/>
    <x v="0"/>
  </r>
  <r>
    <s v="10.1145/3290605.3300271"/>
    <s v="open (via free pdf)"/>
    <m/>
    <x v="4"/>
    <s v="Toward Algorithmic Accountability in Public Services"/>
    <s v="Brown, Anna: College of Creative Arts, Massey University, Wellington, New Zealand; Chouldechova, Alexandra: Carnegie Mellon University &amp;amp; Microsoft Research, Pittsburgh, PA, USA; Putnam-Hornstein, Emily: University of Southern California, Los Angeles, CA, USA; Tobin, Andrew: College of Creative Arts, Massey University, Wellington, New Zealand; Vaithianathan, Rhema: Auckland University of Technology, Auckland, New Zealand"/>
    <n v="5"/>
    <s v="No"/>
    <s v="[Brown, Anna; Tobin, Andrew] Massey Univ, Wellington, New Zealand; [Chouldechova, Alexandra] Carnegie Mellon Univ, Pittsburgh, PA 15213 USA; [Putnam-Hornstein, Emily] Univ Southern Calif, Los Angeles, CA USA; [Vaithianathan, Rhema] Auckland Univ Technol, Auckland, New Zealand Brown, A., Massey University, Wellington, New Zealand; Chouldechova, A., Carnegie Mellon University, Pittsburgh, United States; Putnam-Hornstein, E., University of Southern California, Los Angeles, United States; Tobin, A., Massey University, Wellington, New Zealand; Vaithianathan, R., Auckland University of Technology, Auckland, New Zealand"/>
    <n v="1"/>
    <s v="Brown, Anna, Tobin, Andrew, Chouldechova, Alexandra, Putnam-Hornstein, Emily, Vaithianathan, Rhema,"/>
    <s v="Brown, A (corresponding author), Massey Univ, Wellington, New Zealand."/>
    <m/>
    <s v="No"/>
    <s v="Proceedings of the 2019 CHI Conference on Human Factors in Computing Systems"/>
    <x v="2"/>
    <s v="ACM"/>
    <x v="0"/>
    <s v="proceedings-article"/>
    <b v="0"/>
    <s v="publishedVersion"/>
    <s v="publisher"/>
    <s v="No"/>
    <m/>
    <n v="0"/>
    <x v="0"/>
    <b v="0"/>
    <m/>
    <m/>
    <m/>
    <m/>
    <m/>
    <m/>
    <n v="18"/>
    <n v="22"/>
    <s v="https://dl.acm.org/doi/pdf/10.1145/3290605.3300271"/>
    <s v="Yes"/>
    <s v="Yes"/>
    <m/>
    <m/>
    <m/>
    <m/>
    <m/>
    <m/>
    <n v="1.85"/>
    <n v="0"/>
    <n v="0"/>
    <n v="2"/>
    <s v="http://www.altmetric.com/details.php?citation_id=59989350"/>
    <s v="SIGKDD through their KDD Impact Program"/>
    <s v="SIGKDD"/>
    <s v="Computer Science"/>
    <m/>
    <b v="0"/>
    <s v="No"/>
    <x v="1"/>
    <x v="0"/>
    <x v="4"/>
  </r>
  <r>
    <s v="10.1109/ISGT-Asia.2019.8881464"/>
    <m/>
    <m/>
    <x v="1"/>
    <s v="Feasibility Study to Install a 1 MW Grid Connected Solar Plant in Wairoa-Mahia Peninsular, New Zealand"/>
    <s v="Liu, A. Garae; Lie, T. T."/>
    <n v="2"/>
    <s v="No"/>
    <s v=" Liu, A.G., Department of Electrical and Electronic Engineering, Auckland University of Technology, Auckland, New Zealand; Lie, T.T., Department of Electrical and Electronic Engineering, Auckland University of Technology, Auckland, New Zealand"/>
    <n v="2"/>
    <s v="Liu, A.G.; Lie, T.T."/>
    <m/>
    <m/>
    <s v="No"/>
    <s v="2019 IEEE Innovative Smart Grid Technologies - Asia (ISGT Asia)"/>
    <x v="2"/>
    <s v="IEEE"/>
    <x v="1"/>
    <s v="proceedings-article"/>
    <b v="0"/>
    <m/>
    <m/>
    <s v="No"/>
    <m/>
    <n v="0"/>
    <x v="0"/>
    <b v="0"/>
    <m/>
    <m/>
    <m/>
    <m/>
    <m/>
    <m/>
    <m/>
    <n v="0"/>
    <m/>
    <s v="No"/>
    <s v="Yes"/>
    <m/>
    <m/>
    <m/>
    <m/>
    <m/>
    <m/>
    <n v="0"/>
    <n v="0"/>
    <n v="0"/>
    <n v="0"/>
    <m/>
    <m/>
    <m/>
    <m/>
    <m/>
    <b v="0"/>
    <s v="No"/>
    <x v="1"/>
    <x v="1"/>
    <x v="1"/>
  </r>
  <r>
    <s v="10.1109/ISGT-Asia.2019.8881542"/>
    <m/>
    <m/>
    <x v="1"/>
    <s v="Energy Savings Using Direct Current (DC) from Photovoltaic (PV) System in a Residential Home"/>
    <s v="Luo, Y. Z.; Lie, T. T."/>
    <n v="2"/>
    <s v="No"/>
    <s v=" Luo, Y.Z., Department of Electrical and Electronic Engineering, Auckland University of Technology, New Zealand; Lie, T.T., Department of Electrical and Electronic Engineering, Auckland University of Technology, New Zealand"/>
    <n v="2"/>
    <s v="Luo, Y.Z.; Lie, T.T."/>
    <m/>
    <m/>
    <s v="No"/>
    <s v="2019 IEEE Innovative Smart Grid Technologies - Asia (ISGT Asia)"/>
    <x v="2"/>
    <s v="IEEE"/>
    <x v="1"/>
    <s v="proceedings-article"/>
    <b v="0"/>
    <m/>
    <m/>
    <s v="No"/>
    <m/>
    <n v="0"/>
    <x v="0"/>
    <b v="0"/>
    <m/>
    <m/>
    <m/>
    <m/>
    <m/>
    <m/>
    <n v="1"/>
    <n v="0"/>
    <m/>
    <s v="No"/>
    <s v="Yes"/>
    <m/>
    <m/>
    <m/>
    <m/>
    <m/>
    <m/>
    <n v="0"/>
    <n v="0"/>
    <n v="0"/>
    <n v="0"/>
    <m/>
    <m/>
    <m/>
    <m/>
    <m/>
    <b v="0"/>
    <s v="No"/>
    <x v="1"/>
    <x v="1"/>
    <x v="1"/>
  </r>
  <r>
    <s v="10.1109/SST.2019.00009"/>
    <s v="oa repository (via OAI-PMH title and first author match)"/>
    <m/>
    <x v="5"/>
    <s v="Synchronised Visualisation of Software Process and Product Artefacts: Concept, Design and Prototype Implementation"/>
    <s v="Alshakhouri, Mujtaba; Buchan, Jim; MacDonell, Stephen"/>
    <n v="3"/>
    <s v="No"/>
    <s v="[Alshakhouri, Mujtaba; Buchan, Jim; MacDonell, Stephen G.] Auckland Univ Technol, SERL, Sch Engn Comp &amp; Math Sci, Auckland, New Zealand Alshakhouri, M., SERL, School of Engineering, Computer and Mathematical Sciences, Auckland University of Technology, Auckland, New Zealand; Buchan, J., SERL, School of Engineering, Computer and Mathematical Sciences, Auckland University of Technology, Auckland, New Zealand; MacDonell, S., SERL, School of Engineering, Computer and Mathematical Sciences, Auckland University of Technology, Auckland, New Zealand"/>
    <n v="1"/>
    <s v="Alshakhouri, Mujtaba, Buchan, Jim, MacDonell, Stephen G.,"/>
    <s v="Alshakhouri, M (corresponding author), Auckland Univ Technol, SERL, Sch Engn Comp &amp; Math Sci, Auckland, New Zealand."/>
    <s v="Alshakhouri, M"/>
    <s v="Yes"/>
    <s v="2019 IEEE/ACM 10th International Symposium on Software and Systems Traceability (SST)"/>
    <x v="2"/>
    <s v="IEEE"/>
    <x v="0"/>
    <s v="proceedings-article"/>
    <b v="0"/>
    <s v="submittedVersion"/>
    <s v="repository"/>
    <s v="Yes"/>
    <s v="arXiv.org "/>
    <n v="1"/>
    <x v="0"/>
    <b v="0"/>
    <m/>
    <m/>
    <m/>
    <m/>
    <m/>
    <m/>
    <m/>
    <n v="1"/>
    <s v="http://arxiv.org/pdf/2105.00705"/>
    <s v="Yes"/>
    <s v="Yes"/>
    <m/>
    <m/>
    <m/>
    <m/>
    <m/>
    <m/>
    <n v="0"/>
    <n v="0"/>
    <n v="0"/>
    <n v="0"/>
    <m/>
    <m/>
    <m/>
    <s v="Computer Science"/>
    <m/>
    <b v="0"/>
    <s v="No"/>
    <x v="1"/>
    <x v="0"/>
    <x v="5"/>
  </r>
  <r>
    <s v="10.1109/I2MTC.2019.8826892"/>
    <m/>
    <m/>
    <x v="1"/>
    <s v="Low Profile and Low Cost Textile Smart Mat for Step Pressure Sensing and Position Mapping"/>
    <s v="Li, Erfeng; Lin, Xiaoyou; Seet, Boon-Chong; Joseph, Frances; Neville, Jono"/>
    <n v="5"/>
    <s v="No"/>
    <s v=" Li, E., Dept. of Electrical and Electronic Engineering, Auckland University of Technology, Auckland, New Zealand; Lin, X., Dept. of Electrical and Electronic Engineering, Auckland University of Technology, Auckland, New Zealand; Seet, B.-C., Dept. of Electrical and Electronic Engineering, Auckland University of Technology, Auckland, New Zealand; Joseph, F., Textile Design Lab, Auckland University of Technology, Auckland, New Zealand; Neville, J., Sports Performance Research Institute, Auckland University of Technology, Auckland, New Zealand"/>
    <n v="5"/>
    <s v="Li, E.; Lin, X.; Seet, B.-C.; Joseph, F.; Neville, J."/>
    <m/>
    <m/>
    <s v="No"/>
    <s v="2019 IEEE International Instrumentation and Measurement Technology Conference (I2MTC)"/>
    <x v="2"/>
    <s v="IEEE"/>
    <x v="1"/>
    <s v="proceedings-article"/>
    <b v="0"/>
    <m/>
    <m/>
    <s v="No"/>
    <m/>
    <n v="0"/>
    <x v="0"/>
    <b v="0"/>
    <m/>
    <m/>
    <m/>
    <m/>
    <m/>
    <m/>
    <n v="3"/>
    <n v="3"/>
    <m/>
    <s v="No"/>
    <s v="Yes"/>
    <m/>
    <m/>
    <m/>
    <m/>
    <m/>
    <m/>
    <n v="0"/>
    <n v="0"/>
    <n v="0"/>
    <n v="0"/>
    <m/>
    <m/>
    <m/>
    <m/>
    <m/>
    <b v="0"/>
    <s v="No"/>
    <x v="1"/>
    <x v="1"/>
    <x v="1"/>
  </r>
  <r>
    <s v="10.3390/su11092631"/>
    <s v="oa journal (via doaj)"/>
    <s v="cc-by"/>
    <x v="0"/>
    <s v="Muddied Waters: Perceptions and Attitudes towards Mangroves and Their Removal in New Zealand"/>
    <s v="Dencer-Brown, Amrit Melissa; Alfaro, Andrea C.; Milne, Simon"/>
    <n v="3"/>
    <s v="No"/>
    <s v="[Dencer-Brown, Amrit Melissa; Alfaro, Andrea C.] Auckland Univ Technol, Sch Sci, Inst Appl Ecol, Auckland 1010, New Zealand; [Milne, Simon] Auckland Univ Technol, New Zealand Tourism Res Inst, Auckland 1142, New Zealand Dencer-Brown, A.M., School of Science, Institute for Applied Ecology, Auckland University of Technology, Auckland, 1010, New Zealand; Alfaro, A.C., School of Science, Institute for Applied Ecology, Auckland University of Technology, Auckland, 1010, New Zealand; Milne, S., New Zealand Tourism Research Institute, Auckland University of Technology, Auckland, 1142, New Zealand"/>
    <n v="1"/>
    <s v="Dencer-Brown, Amrit Melissa, Alfaro, Andrea C., Milne, Simon,"/>
    <s v="Alfaro, AC (corresponding author), Auckland Univ Technol, Sch Sci, Inst Appl Ecol, Auckland 1010, New Zealand."/>
    <s v="Alfaro, AC"/>
    <s v="Yes"/>
    <s v="Sustainability"/>
    <x v="2"/>
    <s v="MDPI AG"/>
    <x v="0"/>
    <s v="journal-article"/>
    <b v="1"/>
    <s v="publishedVersion"/>
    <s v="publisher"/>
    <s v="No"/>
    <m/>
    <n v="0"/>
    <x v="0"/>
    <b v="1"/>
    <s v="2071-1050 "/>
    <s v="Yes"/>
    <s v="None"/>
    <s v="Yes"/>
    <s v="None"/>
    <s v="https://v2.sherpa.ac.uk/id/publication/17525"/>
    <n v="2"/>
    <n v="1"/>
    <s v="https://www.mdpi.com/2071-1050/11/9/2631/pdf"/>
    <s v="Yes"/>
    <s v="Yes"/>
    <s v="Yes"/>
    <s v="CHF"/>
    <n v="1400"/>
    <m/>
    <m/>
    <n v="1557"/>
    <n v="1.5"/>
    <n v="0"/>
    <n v="0"/>
    <n v="2"/>
    <s v="http://www.altmetric.com/details.php?citation_id=60048172"/>
    <s v="Auckland University of Technology"/>
    <m/>
    <s v="Science &amp; Technology - Other Topics; Environmental Sciences &amp; Ecology"/>
    <m/>
    <b v="0"/>
    <s v="No"/>
    <x v="1"/>
    <x v="0"/>
    <x v="0"/>
  </r>
  <r>
    <s v="10.1016/j.wsif.2019.05.005"/>
    <m/>
    <m/>
    <x v="1"/>
    <s v="&quot;There was no-one I could turn to because I was ashamed&quot;: Shame in the narratives of women affected by IPV"/>
    <s v="Thaggard, Sandra; Montayre, Jed"/>
    <n v="2"/>
    <s v="No"/>
    <s v="[Thaggard, Sandra; Montayre, Jed] Auckland Univ Technol, Sch Clin Sci, 90 Akoranga Dr, Auckland, New Zealand Thaggard, S., School of Clinical Sciences, Auckland University of Technology, 90 Akoranga Drive, Northcote, Auckland, New Zealand; Montayre, J., School of Clinical Sciences, Auckland University of Technology, 90 Akoranga Drive, Northcote, Auckland, New Zealand"/>
    <n v="1"/>
    <s v="Thaggard, Sandra, Montayre, Jed,"/>
    <s v="Montayre, J (corresponding author), Auckland Univ Technol, Sch Clin Sci, 90 Akoranga Dr, Auckland, New Zealand."/>
    <s v="Montayre, J"/>
    <s v="Yes"/>
    <s v="Women's Studies International Forum"/>
    <x v="2"/>
    <s v="Elsevier BV"/>
    <x v="1"/>
    <s v="journal-article"/>
    <b v="0"/>
    <m/>
    <m/>
    <s v="No"/>
    <m/>
    <n v="0"/>
    <x v="0"/>
    <b v="0"/>
    <s v="0277-5395 "/>
    <s v="Yes"/>
    <s v="24 months"/>
    <s v="No"/>
    <m/>
    <s v="https://v2.sherpa.ac.uk/id/publication/13199"/>
    <n v="3"/>
    <n v="2"/>
    <m/>
    <s v="Yes"/>
    <s v="Yes"/>
    <m/>
    <m/>
    <m/>
    <s v="USD"/>
    <n v="1100"/>
    <n v="1100"/>
    <n v="2.85"/>
    <n v="0"/>
    <n v="0"/>
    <n v="4"/>
    <s v="http://www.altmetric.com/details.php?citation_id=60622959"/>
    <m/>
    <m/>
    <s v="Women's Studies"/>
    <s v="Development; Sociology and Political Science; Law; Education"/>
    <b v="0"/>
    <s v="No"/>
    <x v="1"/>
    <x v="1"/>
    <x v="1"/>
  </r>
  <r>
    <s v="10.1016/j.ptsp.2019.03.005"/>
    <m/>
    <m/>
    <x v="1"/>
    <s v="The effect of the NetballSmart Dynamic Warm-up on physical performance in youth netball players"/>
    <s v="McKenzie, Chloe R.; Whatman, Chris; Brughelli, Matt; Borotkanics, Robert"/>
    <n v="4"/>
    <s v="No"/>
    <s v="Auckland Univ Technol, Sports Performance Res Inst New Zealand, Sch Sport &amp; Recreat, Auckland, New Zealand; [McKenzie, Chloe R.; Whatman, Chris; Brughelli, Matt; Borotkanics, Robert] Auckland Univ Technol, Sports Performance Res Inst New Zealand, Level 2,AUT Millennium Campus,17 Antares Pl, Auckland 1020, New Zealand McKenzie, C.R., Sports Performance Research Institute New Zealand, School of Sport and Recreation, Auckland University of Technology, Auckland, New Zealand; Whatman, C., Sports Performance Research Institute New Zealand, School of Sport and Recreation, Auckland University of Technology, Auckland, New Zealand; Brughelli, M., Sports Performance Research Institute New Zealand, School of Sport and Recreation, Auckland University of Technology, Auckland, New Zealand; Borotkanics, R., Sports Performance Research Institute New Zealand, School of Sport and Recreation, Auckland University of Technology, Auckland, New Zealand"/>
    <n v="0"/>
    <s v="McKenzie, C.R.; Whatman, C.; Brughelli, M.; Borotkanics, R."/>
    <s v="McKenzie, CR (corresponding author), Auckland Univ Technol, Sports Performance Res Inst New Zealand, Level 2,AUT Millennium Campus,17 Antares Pl, Auckland 1020, New Zealand."/>
    <s v="McKenzie, CR"/>
    <s v="Yes"/>
    <s v="Physical Therapy in Sport"/>
    <x v="2"/>
    <s v="Elsevier BV"/>
    <x v="1"/>
    <s v="journal-article"/>
    <b v="0"/>
    <m/>
    <m/>
    <s v="No"/>
    <m/>
    <n v="0"/>
    <x v="0"/>
    <b v="0"/>
    <s v="1466-853X "/>
    <s v="Yes"/>
    <s v="12 months"/>
    <s v="No"/>
    <m/>
    <s v="https://v2.sherpa.ac.uk/id/publication/12904"/>
    <n v="1"/>
    <n v="3"/>
    <m/>
    <s v="Yes"/>
    <s v="Yes"/>
    <m/>
    <m/>
    <m/>
    <s v="USD"/>
    <n v="3000"/>
    <n v="3000"/>
    <n v="2.5"/>
    <n v="0"/>
    <n v="0"/>
    <n v="4"/>
    <s v="http://www.altmetric.com/details.php?citation_id=56958301"/>
    <m/>
    <m/>
    <s v="Rehabilitation; Sport Sciences"/>
    <s v="Physical Therapy;  Sports Therapy and Rehabilitation; Orthopedics and Sports Medicine; General Medicine"/>
    <b v="0"/>
    <s v="No"/>
    <x v="1"/>
    <x v="1"/>
    <x v="1"/>
  </r>
  <r>
    <s v="10.1002/jtr.2268"/>
    <m/>
    <m/>
    <x v="1"/>
    <s v="A life course perspective to understanding senior tourism patterns and preferences"/>
    <s v="Huber, Dominik: New Zealand Tourism Research Institute (NZTRI)Auckland University of Technology (AUT) Auckland New Zealand"/>
    <n v="1"/>
    <s v="No"/>
    <s v="[Huber, Dominik] Auckland Univ Technol, NZTRI, 55 Wellesley St East, Auckland 1010, New Zealand Huber, D., New Zealand Tourism Research Institute (NZTRI), Auckland University of Technology (AUT), Auckland, New Zealand"/>
    <n v="1"/>
    <s v="Huber, Dominik,"/>
    <s v="Huber, D (corresponding author), Auckland Univ Technol, NZTRI, 55 Wellesley St East, Auckland 1010, New Zealand."/>
    <s v="Huber, D"/>
    <s v="Yes"/>
    <s v="International Journal of Tourism Research"/>
    <x v="2"/>
    <s v="Wiley"/>
    <x v="1"/>
    <s v="journal-article"/>
    <b v="0"/>
    <m/>
    <m/>
    <s v="No"/>
    <m/>
    <n v="0"/>
    <x v="0"/>
    <b v="0"/>
    <s v="1099-2340 1522-1970 "/>
    <s v="Yes"/>
    <s v="24 months"/>
    <s v="No"/>
    <m/>
    <s v="https://v2.sherpa.ac.uk/id/publication/7482"/>
    <n v="6"/>
    <n v="4"/>
    <m/>
    <s v="Yes"/>
    <s v="Yes"/>
    <m/>
    <m/>
    <m/>
    <s v="USD"/>
    <n v="2500"/>
    <n v="2500"/>
    <n v="0.5"/>
    <n v="0"/>
    <n v="0"/>
    <n v="1"/>
    <s v="http://www.altmetric.com/details.php?citation_id=56309338"/>
    <m/>
    <m/>
    <s v="Social Sciences - Other Topics"/>
    <s v="Tourism;  Leisure and Hospitality Management; Geography;  Planning and Development; Nature and Landscape Conservation; Transportation"/>
    <b v="0"/>
    <s v="No"/>
    <x v="1"/>
    <x v="1"/>
    <x v="1"/>
  </r>
  <r>
    <s v="10.1016/j.desal.2019.01.026"/>
    <m/>
    <m/>
    <x v="1"/>
    <s v="Optical-irradiance ray-tracing model for the performance analysis and optimization of a single slope solar still"/>
    <s v="Rehman, Naveed ur"/>
    <n v="1"/>
    <s v="No"/>
    <s v="[Rehman, Naveed Ur] Auckland Univ Technol, Dept Mech Engn, Auckland, New Zealand Rehman, N.U., Department of Mechanical Engineering, Auckland University of Technology, Auckland, New Zealand"/>
    <n v="1"/>
    <s v="Rehman, Naveed Ur,"/>
    <s v="Rehman, NU (corresponding author), Auckland Univ Technol, Dept Mech Engn, Auckland, New Zealand."/>
    <s v="Rehman, NU"/>
    <s v="Yes"/>
    <s v="Desalination"/>
    <x v="2"/>
    <s v="Elsevier BV"/>
    <x v="1"/>
    <s v="journal-article"/>
    <b v="0"/>
    <m/>
    <m/>
    <s v="No"/>
    <m/>
    <n v="0"/>
    <x v="0"/>
    <b v="0"/>
    <s v="0011-9164 "/>
    <s v="Yes"/>
    <s v="24 months"/>
    <s v="No"/>
    <m/>
    <s v="https://v2.sherpa.ac.uk/id/publication/16875"/>
    <n v="4"/>
    <n v="4"/>
    <m/>
    <s v="Yes"/>
    <s v="Yes"/>
    <m/>
    <m/>
    <m/>
    <s v="USD"/>
    <n v="3600"/>
    <n v="3600"/>
    <n v="0"/>
    <n v="0"/>
    <n v="0"/>
    <n v="0"/>
    <m/>
    <m/>
    <m/>
    <s v="Engineering; Water Resources"/>
    <s v="Mechanical Engineering; General Materials Science; General Chemistry; General Chemical Engineering; Water Science and Technology"/>
    <b v="0"/>
    <s v="No"/>
    <x v="1"/>
    <x v="1"/>
    <x v="1"/>
  </r>
  <r>
    <s v="10.1002/fut.21994"/>
    <m/>
    <m/>
    <x v="1"/>
    <s v="Properties and the predictive power of implied volatility in the New Zealand dairy market"/>
    <s v="Fernandez-Perez, Adrian: Department of FinanceAuckland University of TechnologyAuckland New Zealand; Frijns, Bart: Department of FinanceAuckland University of TechnologyAuckland New Zealand; Gafiatullina, Ilnara: Department of FinanceAuckland University of TechnologyAuckland New Zealand; Tourani-Rad, Alireza: Department of FinanceAuckland University of TechnologyAuckland New Zealand"/>
    <n v="4"/>
    <s v="No"/>
    <s v="[Fernandez-Perez, Adrian; Frijns, Bart; Gafiatullina, Ilnara; Tourani-Rad, Alireza] Auckland Univ Technol, Dept Finance, Private Bag 92006, Auckland 1142, New Zealand Fernandez-Perez, A., Department of Finance, Auckland University of Technology, Auckland, New Zealand; Frijns, B., Department of Finance, Auckland University of Technology, Auckland, New Zealand; Gafiatullina, I., Department of Finance, Auckland University of Technology, Auckland, New Zealand; Tourani-Rad, A., Department of Finance, Auckland University of Technology, Auckland, New Zealand"/>
    <n v="1"/>
    <s v="Fernandez-Perez, Adrian, Frijns, Bart, Gafiatullina, Ilnara, Tourani-Rad, Alireza,"/>
    <s v="Fernandez-Perez, A (corresponding author), Auckland Univ Technol, Dept Finance, Private Bag 92006, Auckland 1142, New Zealand."/>
    <s v="Fernandez-Perez, A"/>
    <s v="Yes"/>
    <s v="Journal of Futures Markets"/>
    <x v="2"/>
    <s v="Wiley"/>
    <x v="1"/>
    <s v="journal-article"/>
    <b v="0"/>
    <m/>
    <m/>
    <s v="No"/>
    <m/>
    <n v="0"/>
    <x v="0"/>
    <b v="0"/>
    <s v="0270-7314 1096-9934 "/>
    <s v="Yes"/>
    <s v="24 months"/>
    <s v="No"/>
    <m/>
    <s v="https://v2.sherpa.ac.uk/id/publication/15125"/>
    <n v="1"/>
    <n v="0"/>
    <m/>
    <s v="Yes"/>
    <s v="Yes"/>
    <m/>
    <m/>
    <m/>
    <s v="USD"/>
    <n v="2500"/>
    <n v="2500"/>
    <n v="0"/>
    <n v="0"/>
    <n v="0"/>
    <n v="0"/>
    <m/>
    <s v="Czech Science FoundationGrant Agency of the Czech Republic [GA 17_02509S]; GrantovÃ¡ Agentura ÄeskÃ© Republiky, GA ÄR: GA 17_02509S"/>
    <s v="Grantová Agentura České Republiky"/>
    <s v="Business &amp; Economics"/>
    <m/>
    <b v="0"/>
    <s v="No"/>
    <x v="1"/>
    <x v="1"/>
    <x v="1"/>
  </r>
  <r>
    <s v="10.1016/j.triboint.2019.01.011"/>
    <m/>
    <m/>
    <x v="1"/>
    <s v="Finite element modelling of sliding wear in three-dimensional textile hydrogel composites"/>
    <s v="Arjmandi, Mohammadreza; Ramezani, Maziar"/>
    <n v="2"/>
    <s v="No"/>
    <s v="[Arjmandi, Mohammadreza; Ramezani, Maziar] Auckland Univ Technol, Dept Mech Engn, Auckland, New Zealand Arjmandi, M., Department of Mechanical Engineering, Auckland University of Technology, Auckland, New Zealand; Ramezani, M., Department of Mechanical Engineering, Auckland University of Technology, Auckland, New Zealand"/>
    <n v="1"/>
    <s v="Arjmandi, Mohammadreza, Ramezani, Maziar,"/>
    <s v="Arjmandi, M (corresponding author), Auckland Univ Technol, Dept Mech Engn, Auckland, New Zealand."/>
    <s v="Arjmandi, M"/>
    <s v="Yes"/>
    <s v="Tribology International"/>
    <x v="2"/>
    <s v="Elsevier BV"/>
    <x v="1"/>
    <s v="journal-article"/>
    <b v="0"/>
    <m/>
    <m/>
    <s v="No"/>
    <m/>
    <n v="0"/>
    <x v="0"/>
    <b v="0"/>
    <s v="0301-679X "/>
    <s v="Yes"/>
    <s v="24 months"/>
    <s v="No"/>
    <m/>
    <s v="https://v2.sherpa.ac.uk/id/publication/13198"/>
    <n v="4"/>
    <n v="3"/>
    <m/>
    <s v="Yes"/>
    <s v="Yes"/>
    <m/>
    <m/>
    <m/>
    <s v="USD"/>
    <n v="3000"/>
    <n v="3000"/>
    <n v="0"/>
    <n v="0"/>
    <n v="0"/>
    <n v="0"/>
    <m/>
    <m/>
    <m/>
    <s v="Engineering"/>
    <m/>
    <b v="0"/>
    <s v="No"/>
    <x v="1"/>
    <x v="1"/>
    <x v="1"/>
  </r>
  <r>
    <s v="10.1007/s10339-018-0895-0"/>
    <m/>
    <m/>
    <x v="1"/>
    <s v="What is a cognitive map? Unravelling its mystery using robots"/>
    <s v="Yeap, Wai K.; Hossain, Md."/>
    <n v="2"/>
    <s v="No"/>
    <s v="[Yeap, Wai K.; Hossain, Md.] Auckland Univ Technol, Ctr Artificial Intelligence Res, Auckland, New Zealand Yeap, W.K., Centre for Artificial Intelligence Research, Auckland University of Technology, Auckland, New Zealand; Hossain, M., Centre for Artificial Intelligence Research, Auckland University of Technology, Auckland, New Zealand"/>
    <n v="1"/>
    <s v="Yeap, Wai K., Hossain, Md.,"/>
    <s v="Yeap, WK (corresponding author), Auckland Univ Technol, Ctr Artificial Intelligence Res, Auckland, New Zealand."/>
    <s v="Yeap, WK"/>
    <s v="Yes"/>
    <s v="Cognitive Processing"/>
    <x v="4"/>
    <s v="Springer Science and Business Media LLC"/>
    <x v="1"/>
    <s v="journal-article"/>
    <b v="0"/>
    <m/>
    <m/>
    <s v="No"/>
    <m/>
    <n v="0"/>
    <x v="0"/>
    <b v="0"/>
    <s v="1612-4782 1612-4790 "/>
    <s v="Yes"/>
    <s v="12 months"/>
    <s v="No"/>
    <m/>
    <s v="https://v2.sherpa.ac.uk/id/publication/7896"/>
    <m/>
    <n v="1"/>
    <m/>
    <s v="Yes"/>
    <s v="Yes"/>
    <m/>
    <m/>
    <m/>
    <s v="USD"/>
    <n v="3000"/>
    <n v="3000"/>
    <n v="0"/>
    <n v="0"/>
    <n v="0"/>
    <n v="0"/>
    <m/>
    <s v="NZ Government; Faculty of Design and Creative Technologies at the Auckland University of Technology"/>
    <m/>
    <s v="Psychology"/>
    <m/>
    <b v="0"/>
    <s v="No"/>
    <x v="1"/>
    <x v="1"/>
    <x v="1"/>
  </r>
  <r>
    <s v="10.1371/journal.pone.0216161"/>
    <s v="oa journal (via doaj)"/>
    <m/>
    <x v="0"/>
    <s v="Modelling the key drivers of an aerial Phytophthora foliar disease epidemic, from the needles to the whole plant"/>
    <s v="Gomez-Gallego, Mireia; Gommers, Ralf; Bader, Martin Karl-Friedrich; Williams, Nari Michelle; Wilson, Richard A."/>
    <n v="5"/>
    <s v="No"/>
    <s v="[Gomez-Gallego, Mireia; Bader, Martin Karl-Friedrich] Auckland Univ Technol, Sch Sci, Inst Appl Ecol New Zealand, Auckland, New Zealand; [Gomez-Gallego, Mireia; Gommers, Ralf; Williams, Nari Michelle; Adeyrmi, Jerry O.] New Zealand Forest Res Inst Scion, Rotorua, New Zealand Gomez-Gallego, M., Institute for Applied Ecology New Zealand, School of Sciences, Auckland University of Technology, Auckland, New Zealand, New Zealand Forest Research Institute (Scion), Rotorua, New Zealand; Gommers, R., New Zealand Forest Research Institute (Scion), Rotorua, New Zealand; Bader, M.K.-P., Institute for Applied Ecology New Zealand, School of Sciences, Auckland University of Technology, Auckland, New Zealand; Williams, N.M., New Zealand Forest Research Institute (Scion), Rotorua, New Zealand"/>
    <n v="1"/>
    <s v="Gomez-Gallego, Mireia, Bader, Martin Karl-Friedrich"/>
    <s v="Gomez-Gallego, M (corresponding author), Auckland Univ Technol, Sch Sci, Inst Appl Ecol New Zealand, Auckland, New Zealand.; Gomez-Gallego, M (corresponding author), New Zealand Forest Res Inst Scion, Rotorua, New Zealand."/>
    <s v="Gomez-Gallego, M"/>
    <s v="Yes"/>
    <s v="PLOS ONE"/>
    <x v="2"/>
    <s v="Public Library of Science (PLoS)"/>
    <x v="0"/>
    <s v="journal-article"/>
    <b v="1"/>
    <s v="publishedVersion"/>
    <s v="publisher"/>
    <s v="Yes"/>
    <s v="europepmc.org openrepository.aut.ac.nz semanticscholar.org "/>
    <n v="3"/>
    <x v="0"/>
    <b v="1"/>
    <s v="1932-6203 "/>
    <s v="Yes"/>
    <s v="None"/>
    <s v="Yes"/>
    <s v="None"/>
    <s v="https://v2.sherpa.ac.uk/id/publication/17599"/>
    <n v="1"/>
    <n v="1"/>
    <s v="https://doi.org/10.1371/journal.pone.0216161"/>
    <s v="Yes"/>
    <s v="Yes"/>
    <s v="Yes"/>
    <s v="USD"/>
    <n v="1495"/>
    <m/>
    <m/>
    <n v="1495"/>
    <n v="0"/>
    <n v="0"/>
    <n v="0"/>
    <n v="0"/>
    <m/>
    <s v="Forest Owners Association [C04X1305]; Ministry of Business Innovation and EmploymentNew Zealand Ministry of Business, Innovation and Employment (MBIE)"/>
    <s v="The Forest Owners Association, New Zealand, and Ministry of Business Innovation and Employment"/>
    <s v="Science &amp; Technology - Other Topics"/>
    <s v="General Biochemistry;  Genetics and Molecular Biology; General Agricultural and Biological Sciences; General Medicine"/>
    <b v="1"/>
    <s v="Yes"/>
    <x v="0"/>
    <x v="0"/>
    <x v="0"/>
  </r>
  <r>
    <s v="10.1016/j.ijpsycho.2019.03.005"/>
    <m/>
    <m/>
    <x v="1"/>
    <s v="Electrophysiological indices of amplitude modulated sounds and sensitivity to noise"/>
    <s v="Shepherd, Daniel; Lodhia, Veema; Hautus, Michael J."/>
    <n v="3"/>
    <s v="No"/>
    <s v="[Shepherd, Daniel] Auckland Univ Technol, Dept Psychol, Auckland, New Zealand; [Shepherd, Daniel; Lodhia, Veema; Hautus, Michael J.] Univ Auckland, Sch Psychol, Auckland, New Zealand; [Shepherd, Daniel] AUT, Private Bag 92,006, Auckland 1142, New Zealand; [Lodhia, Veema; Hautus, Michael J.] Univ Auckland, Private Bag 92,019, Auckland 1142, New Zealand Shepherd, D., Department of Psychology, Auckland University of Technology, Auckland, New Zealand, School of Psychology, University of Auckland, Auckland, New Zealand; Lodhia, V., School of Psychology, University of Auckland, Auckland, New Zealand; Hautus, M.J., School of Psychology, University of Auckland, Auckland, New Zealand"/>
    <n v="1"/>
    <s v="Shepherd, Daniel"/>
    <s v="Shepherd, D (corresponding author), Auckland Univ Technol, Dept Psychol, Auckland, New Zealand.; Shepherd, D (corresponding author), AUT, Private Bag 92,006, Auckland 1142, New Zealand."/>
    <s v="Shepherd, D"/>
    <s v="Yes"/>
    <s v="International Journal of Psychophysiology"/>
    <x v="2"/>
    <s v="Elsevier BV"/>
    <x v="1"/>
    <s v="journal-article"/>
    <b v="0"/>
    <m/>
    <m/>
    <s v="No"/>
    <m/>
    <n v="0"/>
    <x v="0"/>
    <b v="0"/>
    <s v="0167-8760 "/>
    <s v="Yes"/>
    <s v="12 months"/>
    <s v="No"/>
    <m/>
    <s v="https://v2.sherpa.ac.uk/id/publication/12608"/>
    <n v="2"/>
    <n v="1"/>
    <m/>
    <s v="Yes"/>
    <s v="Yes"/>
    <m/>
    <m/>
    <m/>
    <s v="USD"/>
    <n v="2200"/>
    <n v="2200"/>
    <n v="0"/>
    <n v="0"/>
    <n v="0"/>
    <n v="0"/>
    <m/>
    <m/>
    <m/>
    <s v="Psychology; Neurosciences &amp; Neurology; Physiology"/>
    <s v="Physiology (medical); General Neuroscience; Neuropsychology and Physiological Psychology"/>
    <b v="0"/>
    <s v="No"/>
    <x v="1"/>
    <x v="1"/>
    <x v="1"/>
  </r>
  <r>
    <s v="10.1016/j.cger.2018.12.001"/>
    <m/>
    <m/>
    <x v="1"/>
    <s v="Falls, Footwear, and Podiatric Interventions in Older Adults"/>
    <s v="Hatton, Anna Lucy; Rome, Keith"/>
    <n v="2"/>
    <s v="No"/>
    <s v="[Hatton, Anna Lucy] Univ Queensland, Sch Hlth &amp; Rehabil Sci, Therapies Bldg 84A, Brisbane, Qld 4072, Australia; [Rome, Keith] Auckland Univ Technol, Sch Clin Sci, 90 Akoranga Dr,AA Bldg, Auckland 0627, New Zealand Hatton, A.L., School of Health and Rehabilitation Sciences, University of Queensland, Therapies Building (84A), St Lucia, Brisbane, Queensland  4072, Australia; Rome, K., School of Clinical Sciences, Auckland University of Technology, 90 Akoranga Drive, AA Building, Northcote, Auckland, 0627, New Zealand"/>
    <n v="1"/>
    <s v="Hatton, Anna Lucy, Rome, Keith,"/>
    <s v="Hatton, AL (corresponding author), Univ Queensland, Sch Hlth &amp; Rehabil Sci, Therapies Bldg 84A, Brisbane, Qld 4072, Australia."/>
    <m/>
    <s v="No"/>
    <s v="Clinics in Geriatric Medicine"/>
    <x v="2"/>
    <s v="Elsevier BV"/>
    <x v="1"/>
    <s v="journal-article"/>
    <b v="0"/>
    <m/>
    <m/>
    <s v="No"/>
    <m/>
    <n v="0"/>
    <x v="0"/>
    <b v="0"/>
    <s v="0749-0690 "/>
    <s v="Yes"/>
    <s v="12 months"/>
    <s v="No"/>
    <m/>
    <s v="https://v2.sherpa.ac.uk/id/publication/4751"/>
    <n v="4"/>
    <n v="3"/>
    <m/>
    <s v="Yes"/>
    <s v="Yes"/>
    <m/>
    <m/>
    <m/>
    <s v="USD"/>
    <n v="3000"/>
    <n v="3000"/>
    <n v="2"/>
    <n v="0"/>
    <n v="0"/>
    <n v="2"/>
    <s v="http://www.altmetric.com/details.php?citation_id=63007625"/>
    <m/>
    <m/>
    <s v="Geriatrics &amp; Gerontology"/>
    <s v="Geriatrics and Gerontology"/>
    <b v="0"/>
    <s v="No"/>
    <x v="1"/>
    <x v="1"/>
    <x v="1"/>
  </r>
  <r>
    <s v="10.1016/j.eurpolymj.2019.02.019"/>
    <m/>
    <m/>
    <x v="1"/>
    <s v="3D printed lactose-crosslinked gelatin scaffolds as a drug delivery system for dexamethasone"/>
    <s v="Etxabide, Alaitz; Long, Jingjunjiao; Guerrero, Pedro; de la Caba, Koro; Seyfoddin, Ali"/>
    <n v="5"/>
    <s v="No"/>
    <s v="[Etxabide, Alaitz; Guerrero, Pedro; de la Caba, Koro] Univ Basque Country UPV EHU, Engn Coll Gipuzkoa, Dept Chem &amp; Environm Engn, BIOMAT Res Grp, Donostia San Sebastian, Spain; [Etxabide, Alaitz; Long, Jingjunjiao; Seyfoddin, Ali] AUT, Sch Sci, Drug Delivery Res Grp, Auckland, New Zealand Etxabide, A., BIOMAT Research Group, University of the Basque Country (UPV/EHU), Department of Chemical and Environmental Engineering, Engineering College of Gipuzkoa, Donostia-San Sebastian, Spain, Drug Delivery Research Group, Auckland University of Technology (AUT), School of Science, Auckland, New Zealand; Long, J., Drug Delivery Research Group, Auckland University of Technology (AUT), School of Science, Auckland, New Zealand; Guerrero, P., BIOMAT Research Group, University of the Basque Country (UPV/EHU), Department of Chemical and Environmental Engineering, Engineering College of Gipuzkoa, Donostia-San Sebastian, Spain; de la Caba, K., BIOMAT Research Group, University of the Basque Country (UPV/EHU), Department of Chemical and Environmental Engineering, Engineering College of Gipuzkoa, Donostia-San Sebastian, Spain; Seyfoddin, A., Drug Delivery Research Group, Auckland University of Technology (AUT), School of Science, Auckland, New Zealand"/>
    <n v="0"/>
    <s v="Etxabide, A.; Long, J.; Seyfoddin, A."/>
    <s v="Etxabide, A (corresponding author), Univ Basque Country UPV EHU, Fac Engn, Plaza Europa 1, Donostia San Sebastian 20018, Spain."/>
    <s v="Etxabide, A."/>
    <s v="Yes"/>
    <s v="European Polymer Journal"/>
    <x v="2"/>
    <s v="Elsevier BV"/>
    <x v="1"/>
    <s v="journal-article"/>
    <b v="0"/>
    <m/>
    <m/>
    <s v="No"/>
    <m/>
    <n v="0"/>
    <x v="0"/>
    <b v="0"/>
    <s v="0014-3057 "/>
    <s v="Yes"/>
    <s v="24 months"/>
    <s v="No"/>
    <m/>
    <s v="https://v2.sherpa.ac.uk/id/publication/13241"/>
    <n v="15"/>
    <n v="14"/>
    <m/>
    <s v="Yes"/>
    <s v="Yes"/>
    <m/>
    <m/>
    <m/>
    <s v="USD"/>
    <n v="3400"/>
    <n v="3400"/>
    <n v="9.5"/>
    <n v="1"/>
    <n v="0"/>
    <n v="2"/>
    <s v="http://www.altmetric.com/details.php?citation_id=56062605"/>
    <s v="UPV/EHUUniversity of Basque Country [DOCREC17/04]; Euskal Herriko Unibertsitatea, EHU: DOCREC17/04"/>
    <s v="Euskal Herriko Unibertsitatea"/>
    <s v="Polymer Science"/>
    <s v="Organic Chemistry; General Physics and Astronomy; Polymers and Plastics"/>
    <b v="0"/>
    <s v="No"/>
    <x v="1"/>
    <x v="1"/>
    <x v="1"/>
  </r>
  <r>
    <s v="10.1111/ijpo.12497"/>
    <m/>
    <m/>
    <x v="1"/>
    <s v="Pacific Islands Families Study: Physical growth to age 14 and metabolic risk"/>
    <s v="Plank, Lindsay D.: Department of SurgeryUniversity of Auckland Auckland New Zealand; Obolonkin, Vladimir: Child Health Research Centre, Faculty of Health and Environmental SciencesAuckland University of Technology Auckland New Zealand; Smith, Melody: School of NursingUniversity of Auckland Auckland New Zealand; Savila, Fa'asisila: Centre for Pacific Health and Development Research, Faculty of Health and Environmental SciencesAuckland University of Technology Auckland New Zealand; Jalili-Moghaddam, Shabnam: Child Health Research Centre, Faculty of Health and Environmental SciencesAuckland University of Technology Auckland New Zealand, Centre for Pacific Health and Development Research, Faculty of Health and Environmental SciencesAuckland University of Technology Auckland New Zealand; Tautolo, El-Shadan: Centre for Pacific Health and Development Research, Faculty of Health and Environmental SciencesAuckland University of Technology Auckland New Zealand; Rush, Elaine C.: Child Health Research Centre, Faculty of Health and Environmental SciencesAuckland University of Technology Auckland New Zealand, Centre for Pacific Health and Development Research, Faculty of Health and Environmental SciencesAuckland University of Technology Auckland New Zealand"/>
    <n v="7"/>
    <s v="No"/>
    <s v="[Plank, Lindsay D.] Univ Auckland, Dept Surg, Auckland, New Zealand; [Obolonkin, Vladimir; Jalili-Moghaddam, Shabnam; Rush, Elaine C.] Auckland Univ Technol, Fac Hlth &amp; Environm Sci, Child Hlth Res Ctr, Auckland, New Zealand; [Smith, Melody] Univ Auckland, Sch Nursing, Auckland, New Zealand; [Savila, Faasisila; Jalili-Moghaddam, Shabnam; Tauto, El-Shadan; Rush, Elaine C.] Auckland Univ Technol, Fac Hlth &amp; Environm Sci, Ctr Pacific Hlth &amp; Dev Res, Auckland, New Zealand Plank, L.D., Department of Surgery, University of Auckland, Auckland, New Zealand; Obolonkin, V., Child Health Research Centre, Faculty of Health and Environmental Sciences, Auckland University of Technology, Auckland, New Zealand; Smith, M., School of Nursing, University of Auckland, Auckland, New Zealand; Savila, F., Centre for Pacific Health and Development Research, Faculty of Health and Environmental Sciences, Auckland University of Technology, Auckland, New Zealand; Jalili-Moghaddam, S., Child Health Research Centre, Faculty of Health and Environmental Sciences, Auckland University of Technology, Auckland, New Zealand, Centre for Pacific Health and Development Research, Faculty of Health and Environmental Sciences, Auckland University of Technology, Auckland, New Zealand; Tautolo, E.-S., Centre for Pacific Health and Development Research, Faculty of Health and Environmental Sciences, Auckland University of Technology, Auckland, New Zealand; Rush, E.C., Child Health Research Centre, Faculty of Health and Environmental Sciences, Auckland University of Technology, Auckland, New Zealand, Centre for Pacific Health and Development Research, Faculty of Health and Environmental Sciences, Auckland University of Technology, Auckland, New Zealand"/>
    <n v="1"/>
    <s v="Plank, Lindsay D., Obolonkin, Vladimir, Jalili-Moghaddam, Shabnam, Rush, Elaine C., Smith, Melody, Savila, Faasisila, Tauto, El-Shadan,"/>
    <s v="Rush, EC (corresponding author), Auckland Univ Technol, Fac Hlth &amp; Environm Sci, Private Bag 92006, Auckland 1142, New Zealand."/>
    <s v="Rush, EC"/>
    <s v="Yes"/>
    <s v="Pediatric Obesity"/>
    <x v="2"/>
    <s v="Wiley"/>
    <x v="1"/>
    <s v="journal-article"/>
    <b v="0"/>
    <m/>
    <m/>
    <s v="No"/>
    <m/>
    <n v="0"/>
    <x v="0"/>
    <b v="0"/>
    <s v="2047-6302 2047-6310 "/>
    <s v="Yes"/>
    <s v="12 months"/>
    <s v="No"/>
    <m/>
    <s v="https://v2.sherpa.ac.uk/id/publication/22130"/>
    <n v="4"/>
    <n v="4"/>
    <m/>
    <s v="Yes"/>
    <s v="Yes"/>
    <m/>
    <m/>
    <m/>
    <s v="USD"/>
    <n v="4200"/>
    <n v="4200"/>
    <n v="0.75"/>
    <n v="0"/>
    <n v="0"/>
    <n v="1"/>
    <s v="http://www.altmetric.com/details.php?citation_id=54837237"/>
    <s v="Health Research Council of New ZealandHealth Research Council of New Zealand [14-156, 17/013]; Health Research Council of New Zealand, HRC: 14‐156, 17/013"/>
    <s v="Health Research Council of New Zealand"/>
    <s v="Pediatrics"/>
    <s v="Pediatrics;  Perinatology;  and Child Health; Nutrition and Dietetics; Public Health;  Environmental and Occupational Health; Health Policy"/>
    <b v="0"/>
    <s v="No"/>
    <x v="1"/>
    <x v="1"/>
    <x v="1"/>
  </r>
  <r>
    <s v="10.1177/1049732318809352"/>
    <m/>
    <m/>
    <x v="1"/>
    <s v="Working With Asian Language Interpreters in Qualitative Research: A Comparative Study"/>
    <s v="Wong, Grace: Auckland University of Technology, Auckland, New Zealand; Koziol-McLain, Jane: Auckland University of Technology, Auckland, New Zealand; Glover, Marewa: School of Health Sciences, College of Health, Massey University, Auckland, New Zealand"/>
    <n v="3"/>
    <s v="No"/>
    <s v="[Wong, Grace; Koziol-McLain, Jane] Auckland Univ Technol, Nursing, Auckland, New Zealand; [Koziol-McLain, Jane] Auckland Univ Technol, Ctr Interdisciplinary Trauma Res, Auckland, New Zealand; [Glover, Marewa] Massey Univ, Sch Hlth Sci, Coll Hlth, Auckland, New Zealand Wong, G., Auckland University of Technology, Auckland, New Zealand; Koziol-McLain, J., Auckland University of Technology, Auckland, New Zealand; Glover, M., School of Health Sciences, College of Health, Massey University, Auckland, New Zealand"/>
    <n v="1"/>
    <s v="Wong, Grace, Koziol-McLain, Jane"/>
    <s v="Wong, G (corresponding author), Auckland Univ Technol, Private Bag 92006, Auckland 1142, New Zealand."/>
    <s v="Wong, G"/>
    <s v="Yes"/>
    <s v="Qualitative Health Research"/>
    <x v="4"/>
    <s v="SAGE Publications"/>
    <x v="1"/>
    <s v="journal-article"/>
    <b v="0"/>
    <m/>
    <m/>
    <s v="No"/>
    <m/>
    <n v="0"/>
    <x v="0"/>
    <b v="0"/>
    <s v="1049-7323 1552-7557 "/>
    <s v="Yes"/>
    <s v="None"/>
    <s v="No"/>
    <m/>
    <s v="https://v2.sherpa.ac.uk/id/publication/9439"/>
    <n v="1"/>
    <n v="1"/>
    <m/>
    <s v="Yes"/>
    <s v="Yes"/>
    <m/>
    <m/>
    <m/>
    <s v="USD"/>
    <n v="3000"/>
    <n v="3000"/>
    <n v="0.5"/>
    <n v="0"/>
    <n v="0"/>
    <n v="1"/>
    <s v="http://www.altmetric.com/details.php?citation_id=52132235"/>
    <s v="Tertiary Education Commission; New Zealand STAR Project Scholarship [A08/008]; Auckland University of Technology Faculty of Health and Environmental Sciences Doctoral Scholarhip; Tertiary Education Commission, TEC: A08/008; Auckland University of Technology, New Zealand, AUT"/>
    <s v="Tertiary Education Commission STAR Project Scholarship"/>
    <s v="Information Science &amp; Library Science; Social Sciences - Other Topics; Biomedical Social Sciences"/>
    <s v="Public Health;  Environmental and Occupational Health"/>
    <b v="0"/>
    <s v="No"/>
    <x v="1"/>
    <x v="1"/>
    <x v="1"/>
  </r>
  <r>
    <s v="10.1016/j.ausmj.2018.12.001"/>
    <m/>
    <m/>
    <x v="1"/>
    <s v="Investigating Salesperson Performance Factors: A Systematic Review of the Literature on the Characteristics of Effective Salespersons"/>
    <s v="Herjanto, Halimin: Marist College, United States; Franklin, Drew: Auckland University of Technology, New Zealand"/>
    <n v="2"/>
    <s v="No"/>
    <s v="[Herjanto, Halimin] Marist Coll, Poughkeepsie, NY USA; [Franklin, Drew] Auckland Univ Technol, Auckland, New Zealand Herjanto, H., Marist College, United States, United States; Franklin, D., Auckland University of Technology, New Zealand, New Zealand"/>
    <n v="1"/>
    <s v="Herjanto, Halimin, Franklin, Drew,"/>
    <s v="Franklin, D (corresponding author), Auckland Univ Technol, Auckland, New Zealand."/>
    <s v="Franklin, D"/>
    <s v="Yes"/>
    <s v="Australasian Marketing Journal"/>
    <x v="2"/>
    <s v="SAGE Publications"/>
    <x v="1"/>
    <s v="journal-article"/>
    <b v="0"/>
    <m/>
    <m/>
    <s v="No"/>
    <m/>
    <n v="0"/>
    <x v="0"/>
    <b v="0"/>
    <s v="1839-3349 "/>
    <s v="No data"/>
    <m/>
    <m/>
    <m/>
    <m/>
    <n v="9"/>
    <n v="8"/>
    <m/>
    <s v="Yes"/>
    <s v="Yes"/>
    <m/>
    <m/>
    <m/>
    <m/>
    <m/>
    <m/>
    <n v="0"/>
    <n v="0"/>
    <n v="0"/>
    <n v="0"/>
    <m/>
    <m/>
    <m/>
    <s v="Business &amp; Economics"/>
    <m/>
    <b v="0"/>
    <s v="No"/>
    <x v="1"/>
    <x v="1"/>
    <x v="1"/>
  </r>
  <r>
    <s v="10.1016/j.apacoust.2018.12.006"/>
    <m/>
    <m/>
    <x v="1"/>
    <s v="Acoustic event recognition using cochleagram image and convolutional neural networks"/>
    <s v="Sharan, Roneel V.; Moir, Tom J."/>
    <n v="2"/>
    <s v="No"/>
    <s v="[Sharan, Roneel V.] Univ Queensland, Sch Informat Technol &amp; Elect Engn, Brisbane, Qld 4072, Australia; [Moir, Tom J.] Auckland Univ Technol, Sch Engn, Private Bag 92006, Auckland 1142, New Zealand Sharan, R.V., School of Information Technology and Electrical Engineering, The University of Queensland, Brisbane, QLD  4072, Australia; Moir, T.J., School of Engineering, Auckland University of Technology, Private Bag 92006, Auckland, 1142, New Zealand"/>
    <n v="1"/>
    <s v="Sharan, Roneel V., Moir, Tom J.,"/>
    <s v="Sharan, RV (corresponding author), Univ Queensland, Sch Informat Technol &amp; Elect Engn, Brisbane, Qld 4072, Australia."/>
    <m/>
    <s v="No"/>
    <s v="Applied Acoustics"/>
    <x v="4"/>
    <s v="Elsevier BV"/>
    <x v="1"/>
    <s v="journal-article"/>
    <b v="0"/>
    <m/>
    <m/>
    <s v="No"/>
    <m/>
    <n v="0"/>
    <x v="0"/>
    <b v="0"/>
    <s v="0003-682X "/>
    <s v="Yes"/>
    <s v="24 months"/>
    <s v="No"/>
    <m/>
    <s v="https://v2.sherpa.ac.uk/id/publication/11124"/>
    <n v="20"/>
    <n v="14"/>
    <m/>
    <s v="Yes"/>
    <s v="Yes"/>
    <m/>
    <m/>
    <m/>
    <s v="USD"/>
    <n v="2400"/>
    <n v="2400"/>
    <n v="0"/>
    <n v="0"/>
    <n v="0"/>
    <n v="0"/>
    <m/>
    <m/>
    <m/>
    <s v="Acoustics"/>
    <s v="Acoustics and Ultrasonics"/>
    <b v="0"/>
    <s v="No"/>
    <x v="1"/>
    <x v="1"/>
    <x v="1"/>
  </r>
  <r>
    <s v="10.1177/1478210318777114"/>
    <m/>
    <m/>
    <x v="1"/>
    <s v="Politics and place: Listening to the built learning environment"/>
    <s v="Heraud, Richard: University of Waikato, New Zealand; Gibbons, Andrew: Auckland University of Technology, New Zealand; Breen, Gregory: Dublin, Ireland; Deerness, Stuart: Auckland University of Technology, New Zealand; Gilligan, Mary-Jo: Dublin, Ireland; Denton, Andrew: Auckland University of Technology, New Zealand"/>
    <n v="6"/>
    <s v="No"/>
    <s v="[Heraud, Richard] Univ Waikato, Hamilton, New Zealand; [Gibbons, Andrew] Auckland Univ Technol, Sch Educ, Auckland, New Zealand; [Deerness, Stuart] Auckland Univ Technol, Teacher Educ, Auckland, New Zealand; [Denton, Andrew] Auckland Univ Technol, Sch Art &amp; Design, Auckland, New Zealand Heraud, R., University of Waikato, New Zealand; Gibbons, A., Auckland University of Technology, New Zealand; Breen, G., Dublin, Ireland; Deerness, S., Auckland University of Technology, New Zealand; Gilligan, M.-J., Dublin, Ireland; Denton, A., Auckland University of Technology, New Zealand"/>
    <n v="1"/>
    <s v="Heraud, Richard, Gibbons, Andrew, Deerness, Stuart, Denton, Andrew,"/>
    <s v="Gibbons, A (corresponding author), Auckland Univ Technol, Private Bag 92006, Auckland 1142, New Zealand."/>
    <s v="Gibbons, A"/>
    <s v="Yes"/>
    <s v="Policy Futures in Education"/>
    <x v="4"/>
    <s v="SAGE Publications"/>
    <x v="1"/>
    <s v="journal-article"/>
    <b v="0"/>
    <m/>
    <m/>
    <s v="No"/>
    <m/>
    <n v="0"/>
    <x v="0"/>
    <b v="0"/>
    <s v="1478-2103 "/>
    <s v="Yes"/>
    <s v="None"/>
    <s v="No"/>
    <m/>
    <s v="https://v2.sherpa.ac.uk/id/publication/14733"/>
    <m/>
    <n v="0"/>
    <m/>
    <s v="Yes"/>
    <s v="Yes"/>
    <m/>
    <m/>
    <m/>
    <s v="USD"/>
    <n v="3000"/>
    <n v="3000"/>
    <n v="0"/>
    <n v="0"/>
    <n v="0"/>
    <n v="0"/>
    <m/>
    <s v="Auckland University of Technology Faculty of Culture and Society Research [AX16/11]; Auckland University of Technology, New Zealand, AUT: AX16/11"/>
    <s v="Auckland University of Technology, New Zealand"/>
    <s v="Education &amp; Educational Research"/>
    <s v="Education"/>
    <b v="0"/>
    <s v="No"/>
    <x v="1"/>
    <x v="1"/>
    <x v="1"/>
  </r>
  <r>
    <s v="10.1109/ISGT-Asia.2019.8881113"/>
    <m/>
    <m/>
    <x v="1"/>
    <s v="Low Complexity Non-Intrusive Load Disaggregation of Air Conditioning Unit and Electric Vehicle Charging"/>
    <s v="Rehman, Attique Ur; Tjing Lie, Tek; Valles, Brice; Tito, Shafiqur R."/>
    <n v="4"/>
    <s v="No"/>
    <s v=" Rehman, A.U., Auckland University of Technology, New Zealand; Tjing Lie, T., Auckland University of Technology, New Zealand; Valles, B., Genesis Energy Ltd., New Zealand; Tito, S.R., Manukau Institute of Technology, Auckland, New Zealand"/>
    <n v="2"/>
    <s v="Rehman, A.U.; Tjing Lie, T."/>
    <m/>
    <m/>
    <s v="No"/>
    <s v="2019 IEEE Innovative Smart Grid Technologies - Asia (ISGT Asia)"/>
    <x v="2"/>
    <s v="IEEE"/>
    <x v="1"/>
    <s v="proceedings-article"/>
    <b v="0"/>
    <m/>
    <m/>
    <s v="No"/>
    <m/>
    <n v="0"/>
    <x v="0"/>
    <b v="0"/>
    <m/>
    <m/>
    <m/>
    <m/>
    <m/>
    <m/>
    <n v="4"/>
    <n v="2"/>
    <m/>
    <s v="No"/>
    <s v="Yes"/>
    <m/>
    <m/>
    <m/>
    <m/>
    <m/>
    <m/>
    <n v="0"/>
    <n v="0"/>
    <n v="0"/>
    <n v="0"/>
    <m/>
    <s v="Auckland University of Technology, New Zealand, AUT"/>
    <m/>
    <m/>
    <m/>
    <b v="0"/>
    <s v="No"/>
    <x v="1"/>
    <x v="1"/>
    <x v="1"/>
  </r>
  <r>
    <s v="10.23919/MVA.2019.8757970"/>
    <m/>
    <m/>
    <x v="1"/>
    <s v="Accurate Ellipse Extraction in Low-Quality Images"/>
    <s v="Xu, Zezhong; Xu, Shibo; Qian, Cheng; Klette, Reinhard"/>
    <n v="4"/>
    <s v="No"/>
    <s v=" Xu, Z., Changzhou Institute of Technology, no. 666 Liaohe Road, Changzhou, China; Xu, S., Changzhou Institute of Technology, no. 666 Liaohe Road, Changzhou, China; Qian, C., Changsha High-tech Engineering School, no. 607 Dongfang Road, Changsha, China; Klette, R., Auckland University of Technology, Auckland, New Zealand"/>
    <n v="1"/>
    <s v="Klette, R."/>
    <m/>
    <m/>
    <s v="No"/>
    <s v="2019 16th International Conference on Machine Vision Applications (MVA)"/>
    <x v="2"/>
    <s v="IEEE"/>
    <x v="1"/>
    <s v="proceedings-article"/>
    <b v="0"/>
    <m/>
    <m/>
    <s v="No"/>
    <m/>
    <n v="0"/>
    <x v="0"/>
    <b v="0"/>
    <m/>
    <m/>
    <m/>
    <m/>
    <m/>
    <m/>
    <n v="3"/>
    <n v="2"/>
    <m/>
    <s v="No"/>
    <s v="Yes"/>
    <m/>
    <m/>
    <m/>
    <m/>
    <m/>
    <m/>
    <n v="0"/>
    <n v="0"/>
    <n v="0"/>
    <n v="0"/>
    <m/>
    <s v="CE20172023; XYN1705; National Natural Science Foundation of China, NSFC: 61602063"/>
    <m/>
    <m/>
    <m/>
    <b v="0"/>
    <s v="No"/>
    <x v="1"/>
    <x v="1"/>
    <x v="1"/>
  </r>
  <r>
    <s v="10.1039/c9fo00172g"/>
    <m/>
    <m/>
    <x v="1"/>
    <s v="Extraction techniques and potential health benefits of bioactive compounds from marine molluscs: a review"/>
    <s v="Odeleye, Tinu: School of Science, Faculty of Health and Environmental Sciences, Auckland University of Technology, Auckland 1010, New Zealand; White, William Lindsey: School of Science, Faculty of Health and Environmental Sciences, Auckland University of Technology, Auckland 1010, New Zealand; Lu, Jun: School of Science, Faculty of Health and Environmental Sciences, Auckland University of Technology, Auckland 1010, New Zealand"/>
    <n v="3"/>
    <s v="No"/>
    <s v="[Odeleye, Tinu; White, William Lindsey; Lu, Jun] Auckland Univ Technol, Fac Hlth &amp; Environm Sci, Sch Sci, Auckland 1010, New Zealand; [Lu, Jun] Auckland Univ Technol, Fac Hlth &amp; Environm Sci, Sch Interprofess Hlth Studies, Auckland 0627, New Zealand; [Lu, Jun] Auckland Univ Technol, Inst Biomed Technol, Auckland 1010, New Zealand; [Lu, Jun] Shenzhen Univ, Coll Life &amp; Marine Sci, Shenzhen 518071, Guangdong, Peoples R China; [Lu, Jun] Shaanxi Normal Univ, Coll Food Engn &amp; Nutr Sci, Xian 710119, Shaanxi, Peoples R China Odeleye, T., School of Science, Faculty of Health and Environmental Sciences, Auckland University of Technology, Auckland, 1010, New Zealand; White, W.L., School of Science, Faculty of Health and Environmental Sciences, Auckland University of Technology, Auckland, 1010, New Zealand; Lu, J., School of Science, Faculty of Health and Environmental Sciences, Auckland University of Technology, Auckland, 1010, New Zealand, School of Interprofessional Health Studies, Faculty of Health and Environmental Sciences, Auckland University of Technology, Auckland, 0627, New Zealand, Institute of Biomedical Technology, Auckland University of Technology, Auckland, 1010, New Zealand, College of Life and Marine Sciences, Shenzhen University, Shenzhen, 518071, China, College of Food Engineering and Nutrition Sciences, Shaanxi Normal University, Xian, 710119, China"/>
    <n v="1"/>
    <s v="Odeleye, Tinu, White, William Lindsey, Lu, Jun"/>
    <s v="Lu, J (corresponding author), Auckland Univ Technol, Fac Hlth &amp; Environm Sci, Sch Sci, Auckland 1010, New Zealand.; Lu, J (corresponding author), Auckland Univ Technol, Fac Hlth &amp; Environm Sci, Sch Interprofess Hlth Studies, Auckland 0627, New Zealand.; Lu, J (corresponding author), Auckland Univ Technol, Inst Biomed Technol, Auckland 1010, New Zealand.; Lu, J (corresponding author), Shenzhen Univ, Coll Life &amp; Marine Sci, Shenzhen 518071, Guangdong, Peoples R China.; Lu, J (corresponding author), Shaanxi Normal Univ, Coll Food Engn &amp; Nutr Sci, Xian 710119, Shaanxi, Peoples R China."/>
    <s v="Lu, J"/>
    <s v="Yes"/>
    <s v="Food &amp; Function"/>
    <x v="2"/>
    <s v="Royal Society of Chemistry (RSC)"/>
    <x v="1"/>
    <s v="journal-article"/>
    <b v="0"/>
    <m/>
    <m/>
    <s v="No"/>
    <m/>
    <n v="0"/>
    <x v="0"/>
    <b v="0"/>
    <s v="2042-6496 2042-650X "/>
    <s v="Yes"/>
    <s v="12 months"/>
    <s v="No"/>
    <m/>
    <s v="https://v2.sherpa.ac.uk/id/publication/18015"/>
    <n v="8"/>
    <n v="6"/>
    <m/>
    <s v="Yes"/>
    <s v="Yes"/>
    <m/>
    <m/>
    <m/>
    <s v="GBP"/>
    <n v="1600"/>
    <n v="2269"/>
    <n v="0.25"/>
    <n v="0"/>
    <n v="0"/>
    <n v="1"/>
    <s v="http://www.altmetric.com/details.php?citation_id=57719400"/>
    <s v="AUT Vice Chancellor's Scholarship; Auckland University of Technology, New Zealand, AUT"/>
    <s v="Auckland University of Technology, New Zealand"/>
    <s v="Biochemistry &amp; Molecular Biology; Food Science &amp; Technology"/>
    <s v="Food Science; General Medicine"/>
    <b v="0"/>
    <s v="No"/>
    <x v="1"/>
    <x v="1"/>
    <x v="1"/>
  </r>
  <r>
    <s v="10.1123/jsm.2018-0227"/>
    <s v="open (via free pdf)"/>
    <m/>
    <x v="4"/>
    <s v="Toward a Working Model of Leadership in Nonprofit Sport Governance"/>
    <s v="O'Boyle, Ian; Shilbury, David; Ferkins, Lesley"/>
    <n v="3"/>
    <s v="No"/>
    <s v=" O'Boyle, I., School of Management, University of South Australia, Adelaide, SA, Australia; Shilbury, D., Sport Management Program, Deakin Business School, Melbourne, VIC, Australia; Ferkins, L., AUT Millennium, Auckland, New Zealand"/>
    <n v="0"/>
    <m/>
    <s v="O'Boyle, I.; School of Management, Australia; email: Ian.o'boyle@unisa.edu.au"/>
    <m/>
    <s v="No"/>
    <s v="Journal of Sport Management"/>
    <x v="2"/>
    <s v="Human Kinetics"/>
    <x v="0"/>
    <s v="journal-article"/>
    <b v="0"/>
    <s v="publishedVersion"/>
    <s v="publisher"/>
    <s v="Yes"/>
    <s v="urm_publish "/>
    <n v="1"/>
    <x v="0"/>
    <b v="0"/>
    <s v="0888-4773 1543-270X "/>
    <s v="Yes"/>
    <s v="None"/>
    <s v="No"/>
    <m/>
    <s v="https://v2.sherpa.ac.uk/id/publication/12254"/>
    <n v="3"/>
    <n v="2"/>
    <s v="https://doi.org/10.1123/jsm.2018-0227"/>
    <s v="No"/>
    <s v="Yes"/>
    <m/>
    <m/>
    <m/>
    <m/>
    <m/>
    <m/>
    <n v="2.7"/>
    <n v="0"/>
    <n v="0"/>
    <n v="3"/>
    <s v="http://www.altmetric.com/details.php?citation_id=56042689"/>
    <m/>
    <m/>
    <m/>
    <s v="Physical Therapy;  Sports Therapy and Rehabilitation; General Decision Sciences; Organizational Behavior and Human Resource Management; Orthopedics and Sports Medicine"/>
    <b v="0"/>
    <s v="No"/>
    <x v="1"/>
    <x v="0"/>
    <x v="4"/>
  </r>
  <r>
    <s v="10.3390/s19091972"/>
    <s v="oa journal (via doaj)"/>
    <m/>
    <x v="0"/>
    <s v="Change Detection of Optical Remote Sensing Image Disturbed by Thin Cloud Using Wavelet Coefficient Substitution Algorithm"/>
    <s v="Yang, Xiaoqian; Jia, Zhenhong; Yang, Jie; Kasabov, Nikola"/>
    <n v="4"/>
    <s v="No"/>
    <s v="[Yang, Xiaoqian; Jia, Zhenhong] Xinjiang Univ, Coll Informat Sci &amp; Engn, Urumqi 830046, Peoples R China; [Yang, Jie] Shanghai Jiao Tong Univ, Inst Image Proc &amp; Pattern Recognit, Shanghai 200240, Peoples R China; [Kasabov, Nikola] Auckland Univ Technol, Knowledge Engn &amp; Discovery Res Inst, Auckland 1020, New Zealand Yang, X., College of Information Science and Engineering, Xinjiang University, Urumuqi, 830046, China; Jia, Z., College of Information Science and Engineering, Xinjiang University, Urumuqi, 830046, China; Yang, J., Institute of Image Processing and Pattern Recognition, Shanghai Jiao Tong University, Shanghai, 200240, China; Kasabov, N., Knowledge Engineering and Discovery Research Institute, Auckland University of Technology, Auckland, 1020, New Zealand"/>
    <n v="1"/>
    <s v="Yang, Xiaoqian, Jia, Zhenhong, Yang, Jie, Kasabov, Nikola,"/>
    <s v="Jia, ZH (corresponding author), Xinjiang Univ, Coll Informat Sci &amp; Engn, Urumqi 830046, Peoples R China."/>
    <m/>
    <s v="No"/>
    <s v="Sensors"/>
    <x v="2"/>
    <s v="MDPI AG"/>
    <x v="0"/>
    <s v="journal-article"/>
    <b v="1"/>
    <s v="publishedVersion"/>
    <s v="publisher"/>
    <s v="Yes"/>
    <s v="europepmc.org semanticscholar.org "/>
    <n v="2"/>
    <x v="0"/>
    <b v="1"/>
    <s v="1424-8220 "/>
    <s v="Yes"/>
    <s v="None"/>
    <s v="Yes"/>
    <s v="None"/>
    <s v="https://v2.sherpa.ac.uk/id/publication/17524"/>
    <n v="1"/>
    <n v="1"/>
    <s v="https://doi.org/10.3390/s19091972"/>
    <s v="Yes"/>
    <s v="Yes"/>
    <s v="Yes"/>
    <s v="CHF"/>
    <n v="1800"/>
    <m/>
    <m/>
    <n v="2002"/>
    <n v="0"/>
    <n v="0"/>
    <n v="0"/>
    <n v="0"/>
    <m/>
    <s v="National Science Foundation of ChinaNational Natural Science Foundation of China (NSFC) [61665012]; International Cooperative Research and Personnel Training Projects of the Ministry of Education of the People's Republic of China [2014-2029, 2016-2196]; National Natural Science Foundation of China, NSFC: 61665012; Ministry of Education of the People's Republic of China, MOE: 2014-2029, 2016-2196"/>
    <s v="National Natural Science Foundation of China"/>
    <s v="Chemistry; Engineering; Instruments &amp; Instrumentation"/>
    <m/>
    <b v="0"/>
    <s v="No"/>
    <x v="1"/>
    <x v="0"/>
    <x v="0"/>
  </r>
  <r>
    <s v="10.1016/j.ijnurstu.2019.02.014"/>
    <m/>
    <m/>
    <x v="1"/>
    <s v="Personal and work-related factors associated with nurse resilience: A systematic review"/>
    <s v="Yu, Fiona; Raphael, Deborah; Mackay, Lisa; Smith, Melody; King, Anna"/>
    <n v="5"/>
    <s v="No"/>
    <s v="[Yu, Fiona] Univ Auckland, Fac Med &amp; Hlth Sci, Sch Nursing, RN Intens Care Unit, Waikato, New Zealand; [Raphael, Deborah; Smith, Melody; King, Anna] Univ Auckland, Sch Nursing, Fac Med &amp; Hlth Sci, Auckland, New Zealand; [Mackay, Lisa] Auckland Univ Technol, Sch Sport &amp; Recreat, Auckland, New Zealand Yu, F., School of Nursing, Faculty of Medical and Health Science, University of Auckland, RN in Intensive Care Unit, Waikato Hospital, Waikato, New Zealand; Raphael, D., School of Nursing, Faculty of Medical and Health Science, University of Auckland, Auckland, New Zealand; Mackay, L., School of Sport and Recreation, Auckland University of Technology, Auckland, New Zealand; Smith, M., School of Nursing, Faculty of Medical and Health Science, University of Auckland, Auckland, New Zealand; King, A., School of Nursing, Faculty of Medical and Health Science, University of Auckland, Auckland, New Zealand"/>
    <n v="1"/>
    <s v="Yu, Fiona, Raphael, Deborah, Smith, Melody, King, Anna, Mackay, Lisa,"/>
    <s v="Yu, F (corresponding author), 85 Pk Rd, Auckland, New Zealand."/>
    <m/>
    <s v="No"/>
    <s v="International Journal of Nursing Studies"/>
    <x v="2"/>
    <s v="Elsevier BV"/>
    <x v="1"/>
    <s v="journal-article"/>
    <b v="0"/>
    <m/>
    <m/>
    <s v="No"/>
    <m/>
    <n v="0"/>
    <x v="0"/>
    <b v="0"/>
    <s v="0020-7489 "/>
    <s v="Yes"/>
    <s v="12 months"/>
    <s v="No"/>
    <m/>
    <s v="https://v2.sherpa.ac.uk/id/publication/4633"/>
    <n v="34"/>
    <n v="40"/>
    <m/>
    <s v="Yes"/>
    <s v="Yes"/>
    <m/>
    <m/>
    <m/>
    <s v="USD"/>
    <n v="2950"/>
    <n v="2950"/>
    <n v="0.5"/>
    <n v="0"/>
    <n v="0"/>
    <n v="2"/>
    <s v="http://www.altmetric.com/details.php?citation_id=56792828"/>
    <m/>
    <m/>
    <s v="Nursing"/>
    <s v="General Nursing"/>
    <b v="0"/>
    <s v="No"/>
    <x v="1"/>
    <x v="1"/>
    <x v="1"/>
  </r>
  <r>
    <s v="10.1016/j.fsi.2019.02.059"/>
    <m/>
    <m/>
    <x v="1"/>
    <s v="Characterisation of Chinook salmon (Oncorhynchus tshawytscha) blood and validation of flow cytometry cell count and viability assay kit"/>
    <s v="Lulijwa, Ronald; Alfaro, Andrea C.; Merien, Fabrice; Burdass, Mark; Young, Tim; Meyer, Jill; Nguyen, Thao V.; Trembath, Caroline"/>
    <n v="8"/>
    <s v="No"/>
    <s v="[Lulijwa, Ronald; Alfaro, Andrea C.; Merien, Fabrice; Young, Tim; Meyer, Jill; Nguyen, Thao, V] Auckland Univ Technol, Fac Hlth &amp; Environm Sci, Sch Sci, Aquaculture Biotechnol Res Grp, Private Bag 92006, Auckland 1142, New Zealand; [Burdass, Mark; Trembath, Caroline] NMIT, H Block,322 Hardy St,Private Bag 19, Nelson 7042, New Zealand; [Merien, Fabrice] Auckland Univ Technol, Fac Hlth &amp; Environm Sci, Sch Sci, AUT Roche Diagnost Lab, Private Bag 92006, Auckland 1142, New Zealand; [Lulijwa, Ronald] NARO, Rwebitaba ZARDI, POB 96, Ft Portal, Uganda Lulijwa, R., Aquaculture Biotechnology Research Group, School of Science, Faculty of Health and Environmental Sciences, Auckland University of Technology, Private Bag 92006, Auckland, 1142, New Zealand, National Agricultural Research Organisation (NARO), Rwebitaba Zonal Agricultural Research and Development Institute (Rwebitaba-ZARDI), P. O. Box 96, Fort Portal, Uganda; Alfaro, A.C., Aquaculture Biotechnology Research Group, School of Science, Faculty of Health and Environmental Sciences, Auckland University of Technology, Private Bag 92006, Auckland, 1142, New Zealand; Merien, F., Aquaculture Biotechnology Research Group, School of Science, Faculty of Health and Environmental Sciences, Auckland University of Technology, Private Bag 92006, Auckland, 1142, New Zealand, AUT-Roche Diagnostics Laboratory, School of Science, Faculty of Health and Environmental Sciences, Auckland University of Technology, Private Bag 92006, Auckland, 1142, New Zealand; Burdass, M., Nelson Marlborough Institute of Technology (NMIT), H-Block, 322 Hardy Street, Private Bag 19, Nelson, 7042, New Zealand; Young, T., Aquaculture Biotechnology Research Group, School of Science, Faculty of Health and Environmental Sciences, Auckland University of Technology, Private Bag 92006, Auckland, 1142, New Zealand; Meyer, J., Aquaculture Biotechnology Research Group, School of Science, Faculty of Health and Environmental Sciences, Auckland University of Technology, Private Bag 92006, Auckland, 1142, New Zealand; Nguyen, T.V., Aquaculture Biotechnology Research Group, School of Science, Faculty of Health and Environmental Sciences, Auckland University of Technology, Private Bag 92006, Auckland, 1142, New Zealand; Trembath, C., Nelson Marlborough Institute of Technology (NMIT), H-Block, 322 Hardy Street, Private Bag 19, Nelson, 7042, New Zealand"/>
    <n v="1"/>
    <s v="Lulijwa, Ronald, Alfaro, Andrea C., Merien, Fabrice, Young, Tim, Meyer, Jill, Nguyen, Thao, V, Burdass, Mark, Trembath, Caroline"/>
    <s v="Alfaro, AC (corresponding author), Auckland Univ Technol, Fac Hlth &amp; Environm Sci, Sch Sci, Aquaculture Biotechnol Res Grp, Private Bag 92006, Auckland 1142, New Zealand."/>
    <s v="Alfaro, AC"/>
    <s v="Yes"/>
    <s v="Fish &amp; Shellfish Immunology"/>
    <x v="2"/>
    <s v="Elsevier BV"/>
    <x v="1"/>
    <s v="journal-article"/>
    <b v="0"/>
    <m/>
    <m/>
    <s v="No"/>
    <m/>
    <n v="0"/>
    <x v="0"/>
    <b v="0"/>
    <s v="1050-4648 1095-9947 "/>
    <s v="Yes"/>
    <s v="12 months"/>
    <s v="No"/>
    <m/>
    <s v="https://v2.sherpa.ac.uk/id/publication/11293"/>
    <n v="8"/>
    <n v="6"/>
    <m/>
    <s v="Yes"/>
    <s v="Yes"/>
    <m/>
    <m/>
    <m/>
    <s v="USD"/>
    <n v="3800"/>
    <n v="3800"/>
    <n v="0.25"/>
    <n v="0"/>
    <n v="0"/>
    <n v="1"/>
    <s v="http://www.altmetric.com/details.php?citation_id=56638787"/>
    <s v="New Zealand AID doctoral scholarships; AUT"/>
    <s v="Nelson Marlborough Institute of Technology; New Zealand AID doctoral scholarships"/>
    <s v="Fisheries; Immunology; Marine &amp; Freshwater Biology; Veterinary Sciences"/>
    <s v="Aquatic Science; Environmental Chemistry; General Medicine"/>
    <b v="0"/>
    <s v="No"/>
    <x v="1"/>
    <x v="1"/>
    <x v="1"/>
  </r>
  <r>
    <s v="10.1016/j.medengphy.2019.02.016"/>
    <m/>
    <m/>
    <x v="1"/>
    <s v="Preliminary study on a novel minimally invasive extra-articular implant for unicompartmental knee osteoarthritis"/>
    <s v="Saeidi, Mehdi; Ramezani, Maziar; Kelly, Piaras; Neitzert, Thomas; Kumar, Pranesh"/>
    <n v="5"/>
    <s v="No"/>
    <s v="[Saeidi, Mehdi; Ramezani, Maziar; Neitzert, Thomas] Auckland Univ Technol, Dept Mech Engn, Auckland, New Zealand; [Kelly, Piaras] Univ Auckland, Dept Engn Sci, Auckland, New Zealand; [Kumar, Pranesh] Whanganui Hosp, Dept Orthopaed Surg, Whanganui, New Zealand Saeidi, M., Department of Mechanical Engineering, Auckland University of Technology, Auckland, New Zealand; Ramezani, M., Department of Mechanical Engineering, Auckland University of Technology, Auckland, New Zealand; Kelly, P., Department of Engineering Science, University of Auckland, Auckland, New Zealand; Neitzert, T., Department of Mechanical Engineering, Auckland University of Technology, Auckland, New Zealand; Kumar, P., Department of Orthopaedic Surgery, Whanganui Hospital, Whanganui, New Zealand"/>
    <n v="1"/>
    <s v="Saeidi, Mehdi, Ramezani, Maziar, Neitzert, Thomas"/>
    <s v="Kelly, P (corresponding author), Univ Auckland, Dept Engn Sci, Auckland, New Zealand."/>
    <m/>
    <s v="No"/>
    <s v="Medical Engineering &amp; Physics"/>
    <x v="2"/>
    <s v="Elsevier BV"/>
    <x v="1"/>
    <s v="journal-article"/>
    <b v="0"/>
    <m/>
    <m/>
    <s v="No"/>
    <m/>
    <n v="0"/>
    <x v="0"/>
    <b v="0"/>
    <s v="1350-4533 "/>
    <s v="Yes"/>
    <s v="12 months"/>
    <s v="No"/>
    <m/>
    <s v="https://v2.sherpa.ac.uk/id/publication/12896"/>
    <n v="2"/>
    <n v="1"/>
    <m/>
    <s v="Yes"/>
    <s v="Yes"/>
    <m/>
    <m/>
    <m/>
    <s v="USD"/>
    <n v="2875"/>
    <n v="2875"/>
    <n v="0"/>
    <n v="0"/>
    <n v="0"/>
    <n v="0"/>
    <m/>
    <m/>
    <m/>
    <s v="Engineering"/>
    <s v="Biophysics; Biomedical Engineering"/>
    <b v="0"/>
    <s v="No"/>
    <x v="1"/>
    <x v="1"/>
    <x v="1"/>
  </r>
  <r>
    <s v="10.1002/fut.21995"/>
    <m/>
    <m/>
    <x v="1"/>
    <s v="Volatility of volatility is (also) rough"/>
    <s v="Da Fonseca, José: Department of FinanceBusiness School, Auckland University of TechnologyAuckland New Zealand, Université Paris 1 Panthéon-Sorbonne, PRISM SorbonneParis France; Zhang, Wenjun: Department of FinanceBusiness School, Auckland University of TechnologyAuckland New Zealand"/>
    <n v="2"/>
    <s v="No"/>
    <s v="[Da Fonseca, Jose; Zhang, Wenjun] Auckland Univ Technol, Sch Business, Dept Finance, Auckland, New Zealand; [Da Fonseca, Jose] Univ Paris 1 Pantheon Sorbonne, PRISM Sorbonne, Paris, France Da Fonseca, J., Department of Finance, Business School, Auckland University of Technology, Auckland, New Zealand, Université Paris 1 Panthéon-Sorbonne, PRISM Sorbonne, Paris, France; Zhang, W., Department of Finance, Business School, Auckland University of Technology, Auckland, New Zealand"/>
    <n v="1"/>
    <s v="Da Fonseca, Jose, Zhang, Wenjun"/>
    <s v="Zhang, WJ (corresponding author), Auckland Univ Technol, Sch Engn Comp &amp; Math Sci, Private Bag 92006, Auckland 1142, New Zealand."/>
    <s v="Zhang, WJ"/>
    <s v="Yes"/>
    <s v="Journal of Futures Markets"/>
    <x v="2"/>
    <s v="Wiley"/>
    <x v="1"/>
    <s v="journal-article"/>
    <b v="0"/>
    <m/>
    <m/>
    <s v="No"/>
    <m/>
    <n v="0"/>
    <x v="0"/>
    <b v="0"/>
    <s v="0270-7314 1096-9934 "/>
    <s v="Yes"/>
    <s v="24 months"/>
    <s v="No"/>
    <m/>
    <s v="https://v2.sherpa.ac.uk/id/publication/15125"/>
    <m/>
    <n v="0"/>
    <m/>
    <s v="Yes"/>
    <s v="Yes"/>
    <m/>
    <m/>
    <m/>
    <s v="USD"/>
    <n v="2500"/>
    <n v="2500"/>
    <n v="0"/>
    <n v="0"/>
    <n v="0"/>
    <n v="0"/>
    <m/>
    <m/>
    <m/>
    <s v="Business &amp; Economics"/>
    <m/>
    <b v="0"/>
    <s v="No"/>
    <x v="1"/>
    <x v="1"/>
    <x v="1"/>
  </r>
  <r>
    <s v="10.1016/j.qref.2018.11.008"/>
    <m/>
    <m/>
    <x v="1"/>
    <s v="Comparing relative valuation efficiency between two stock markets"/>
    <s v="Yi, Ronghua; Chang, Yu-Wei; Xing, Wen; Chen, Jun"/>
    <n v="4"/>
    <s v="No"/>
    <s v=" Yi, R., China Jiliang University, Xueyuan RD., NO. 258, Xiasha High Education Zone, Hangzhou, Zhejiang Province, China; Chang, Y.-W., China Jiliang University, Xueyuan RD., NO. 258, Xiasha High Education Zone, Hangzhou, Zhejiang Province, China; Xing, W., Hong Kong Baptist University, Kowloon Tong Kowloon, Hong Kong; Chen, J., Auckland University of Technology, 55 Wellesley Street East, Auckland Central, New Zealand"/>
    <n v="1"/>
    <s v="Chen, J."/>
    <s v="Chang, Y.-W.; Xueyuan RD., NO. 258, Xiasha High Education Zone, China; email: hitnicky@cjlu.edu.cn"/>
    <m/>
    <s v="No"/>
    <s v="The Quarterly Review of Economics and Finance"/>
    <x v="4"/>
    <s v="Elsevier BV"/>
    <x v="1"/>
    <s v="journal-article"/>
    <b v="0"/>
    <m/>
    <m/>
    <s v="No"/>
    <m/>
    <n v="0"/>
    <x v="0"/>
    <b v="0"/>
    <s v="1062-9769 "/>
    <s v="Yes"/>
    <s v="24 months"/>
    <s v="No"/>
    <m/>
    <s v="https://v2.sherpa.ac.uk/id/publication/15583"/>
    <m/>
    <n v="2"/>
    <m/>
    <s v="No"/>
    <s v="Yes"/>
    <m/>
    <m/>
    <m/>
    <s v="USD"/>
    <n v="1800"/>
    <n v="1800"/>
    <n v="0"/>
    <n v="0"/>
    <n v="0"/>
    <n v="0"/>
    <m/>
    <s v="National Natural Science Foundation of China, NSFC: 71473235, 71601172, 71871205"/>
    <s v="National Natural Science Foundation of China"/>
    <m/>
    <s v="Economics and Econometrics; Finance"/>
    <b v="0"/>
    <s v="No"/>
    <x v="1"/>
    <x v="1"/>
    <x v="1"/>
  </r>
  <r>
    <s v="10.1111/ijfs.13934"/>
    <m/>
    <m/>
    <x v="1"/>
    <s v="Towards improving the nutrition and health of the aged: the role of sprouted grains and encapsulation of bioactive compounds in functional bread - a review"/>
    <s v="Amoah, Isaac: Faculty of Health and Environmental Sciences; Auckland University of Technology; Auckland 1010 New Zealand, Riddet Institute; Massey University; Private Bag 11222 Palmerston North 4442 New Zealand; Cairncross, Carolyn: Faculty of Health and Environmental Sciences; Auckland University of Technology; Auckland 1010 New Zealand; Sturny, Arno: School of Tourism and Hospitality; Auckland University of Technology; Auckland 1010 New Zealand; Rush, Elaine: Faculty of Health and Environmental Sciences; Auckland University of Technology; Auckland 1010 New Zealand, Riddet Institute; Massey University; Private Bag 11222 Palmerston North 4442 New Zealand"/>
    <n v="4"/>
    <s v="No"/>
    <s v="[Amoah, Isaac; Cairncross, Carolyn; Rush, Elaine] Auckland Univ Technol, Fac Hlth &amp; Environm Sci, Auckland 1010, New Zealand; [Amoah, Isaac; Rush, Elaine] Massey Univ, Riddet Inst, Private Bag 11222, Palmerston North 4442, New Zealand; [Sturny, Arno] Auckland Univ Technol, Sch Tourism &amp; Hospitality, Auckland 1010, New Zealand Amoah, I., Faculty of Health and Environmental Sciences, Auckland University of Technology, Auckland, 1010, New Zealand, Riddet Institute, Massey University, Private Bag 11222, Palmerston North, 4442, New Zealand; Cairncross, C., Faculty of Health and Environmental Sciences, Auckland University of Technology, Auckland, 1010, New Zealand; Sturny, A., School of Tourism and Hospitality, Auckland University of Technology, Auckland, 1010, New Zealand; Rush, E., Faculty of Health and Environmental Sciences, Auckland University of Technology, Auckland, 1010, New Zealand, Riddet Institute, Massey University, Private Bag 11222, Palmerston North, 4442, New Zealand"/>
    <n v="1"/>
    <s v="Amoah, Isaac, Cairncross, Carolyn, Rush, Elaine, Sturny, Arno,"/>
    <s v="Amoah, I (corresponding author), Auckland Univ Technol, Fac Hlth &amp; Environm Sci, Auckland 1010, New Zealand.; Amoah, I (corresponding author), Massey Univ, Riddet Inst, Private Bag 11222, Palmerston North 4442, New Zealand."/>
    <s v="Amoah, I"/>
    <s v="Yes"/>
    <s v="International Journal of Food Science &amp; Technology"/>
    <x v="4"/>
    <s v="Wiley"/>
    <x v="1"/>
    <s v="journal-article"/>
    <b v="0"/>
    <m/>
    <m/>
    <s v="No"/>
    <m/>
    <n v="0"/>
    <x v="0"/>
    <b v="0"/>
    <s v="0950-5423 1365-2621 "/>
    <s v="Yes"/>
    <s v="12 months"/>
    <s v="No"/>
    <m/>
    <s v="https://v2.sherpa.ac.uk/id/publication/7735"/>
    <n v="8"/>
    <n v="10"/>
    <m/>
    <s v="Yes"/>
    <s v="Yes"/>
    <m/>
    <m/>
    <m/>
    <s v="USD"/>
    <n v="3300"/>
    <n v="3300"/>
    <n v="0.75"/>
    <n v="0"/>
    <n v="0"/>
    <n v="1"/>
    <s v="http://www.altmetric.com/details.php?citation_id=48182660"/>
    <s v="Tertiary Education Commission"/>
    <s v="Tertiary Education Commission"/>
    <s v="Food Science &amp; Technology"/>
    <s v="Food Science; Industrial and Manufacturing Engineering"/>
    <b v="0"/>
    <s v="No"/>
    <x v="1"/>
    <x v="1"/>
    <x v="1"/>
  </r>
  <r>
    <s v="10.1177/0269216319833588"/>
    <m/>
    <m/>
    <x v="1"/>
    <s v="Symptoms and anxiety predict declining health-related quality of life in multiple myeloma: A prospective, multi-centre longitudinal study"/>
    <s v="Ramsenthaler, Christina: Cicely Saunders Institute of Palliative Care, Policy &amp; Rehabilitation, Florence Nightingale Faculty of Nursing, Midwifery &amp; Palliative Care, King's College London, London, UK, Department of Palliative Medicine, University Hospital Munich, Munich, Germany; Gao, Wei: Cicely Saunders Institute of Palliative Care, Policy &amp; Rehabilitation, Florence Nightingale Faculty of Nursing, Midwifery &amp; Palliative Care, King's College London, London, UK; Siegert, Richard J: Cicely Saunders Institute of Palliative Care, Policy &amp; Rehabilitation, Florence Nightingale Faculty of Nursing, Midwifery &amp; Palliative Care, King's College London, London, UK, Department of Psychology, Faculty of Health and Environmental Sciences, Auckland University of Technology, Auckland, New Zealand; Edmonds, Polly M: Department of Palliative Care, King's College Hospital NHS Foundation Trust, London, UK; Schey, Stephen A: Department of Haematological Medicine, King's College Hospital NHS Foundation Trust, London, UK; Higginson, Irene J: Cicely Saunders Institute of Palliative Care, Policy &amp; Rehabilitation, Florence Nightingale Faculty of Nursing, Midwifery &amp; Palliative Care, King's College London, London, UK"/>
    <n v="6"/>
    <s v="No"/>
    <s v="[Ramsenthaler, Christina; Gao, Wei; Siegert, Richard J.; Higginson, Irene J.] Kings Coll London, Florence Nightingale Fac Nursing Midwifery &amp; Pall, Cicely Saunders Inst Palliat Care Policy &amp; Rehabi, Bessemer Rd, London SE5 9PJ, England; [Ramsenthaler, Christina] Univ Hosp Munich, Dept Palliat Med, Munich, Germany; [Siegert, Richard J.] Auckland Univ Technol, Dept Psychol, Fac Hlth &amp; Environm Sci, Auckland, New Zealand; [Edmonds, Polly M.] Kings Coll Hosp NHS Fdn Trust, Dept Palliat Care, London, England; [Schey, Stephen A.] Kings Coll Hosp NHS Fdn Trust, Dept Haematol Med, London, England Ramsenthaler, C., Cicely Saunders Institute of Palliative Care, Policy &amp; Rehabilitation, Florence Nightingale Faculty of Nursing, Midwifery &amp; Palliative Care, King's College London, London, United Kingdom, Department of Palliative Medicine, University Hospital Munich, Munich, Germany; Gao, W., Cicely Saunders Institute of Palliative Care, Policy &amp; Rehabilitation, Florence Nightingale Faculty of Nursing, Midwifery &amp; Palliative Care, King's College London, London, United Kingdom; Siegert, R.J., Cicely Saunders Institute of Palliative Care, Policy &amp; Rehabilitation, Florence Nightingale Faculty of Nursing, Midwifery &amp; Palliative Care, King's College London, London, United Kingdom, Department of Psychology, Faculty of Health and Environmental Sciences, Auckland University of Technology, Auckland, New Zealand; Edmonds, P.M., Department of Palliative Care, King's College Hospital NHS Foundation Trust, London, United Kingdom; Schey, S.A., Department of Haematological Medicine, King's College Hospital NHS Foundation Trust, London, United Kingdom; Higginson, I.J., Cicely Saunders Institute of Palliative Care, Policy &amp; Rehabilitation, Florence Nightingale Faculty of Nursing, Midwifery &amp; Palliative Care, King's College London, London, United Kingdom"/>
    <n v="1"/>
    <s v="Ramsenthaler, Christina, Gao, Wei, Siegert, Richard J., Higginson, Irene J."/>
    <s v="Ramsenthaler, C (corresponding author), Kings Coll London, Florence Nightingale Fac Nursing Midwifery &amp; Pall, Cicely Saunders Inst Palliat Care Policy &amp; Rehabi, Bessemer Rd, London SE5 9PJ, England."/>
    <m/>
    <s v="No"/>
    <s v="Palliative Medicine"/>
    <x v="2"/>
    <s v="SAGE Publications"/>
    <x v="1"/>
    <s v="journal-article"/>
    <b v="0"/>
    <m/>
    <m/>
    <s v="No"/>
    <m/>
    <n v="0"/>
    <x v="0"/>
    <b v="0"/>
    <s v="0269-2163 1477-030X "/>
    <s v="Yes"/>
    <s v="None"/>
    <s v="No"/>
    <m/>
    <s v="https://v2.sherpa.ac.uk/id/publication/11642"/>
    <n v="8"/>
    <n v="9"/>
    <m/>
    <s v="Yes"/>
    <s v="Yes"/>
    <m/>
    <m/>
    <m/>
    <s v="USD"/>
    <n v="3000"/>
    <n v="3000"/>
    <n v="2.6"/>
    <n v="0"/>
    <n v="0"/>
    <n v="5"/>
    <s v="http://www.altmetric.com/details.php?citation_id=60062953"/>
    <s v="Myeloma UK; St Christopher's Hospice London, London, UK; National Institute of Health Research (NIHR) UKNational Institute for Health Research (NIHR); National Institute for Health Research, NIHR"/>
    <s v="Myeloma UK; St Christopher's Hospice, London"/>
    <s v="Health Care Sciences &amp; Services; Public, Environmental &amp; Occupational Health; General &amp; Internal Medicine"/>
    <s v="Anesthesiology and Pain Medicine; General Medicine"/>
    <b v="0"/>
    <s v="No"/>
    <x v="1"/>
    <x v="1"/>
    <x v="1"/>
  </r>
  <r>
    <s v="10.1371/journal.pone.0215806"/>
    <s v="oa journal (via doaj)"/>
    <m/>
    <x v="0"/>
    <s v="Reliability and validity of clinically accessible smartphone applications to measure joint range of motion: A systematic review"/>
    <s v="Keogh, Justin W. L.; Cox, Alistair; Anderson, Sarah; Liew, Bernard; Olsen, Alicia; Schram, Ben; Furness, James; Müller, Juliane"/>
    <n v="8"/>
    <s v="No"/>
    <s v="[Keogh, Justin W. L.; Olsen, Alicia] Bond Univ, Fac Hlth Sci &amp; Med, Gold Coast, Qld, Australia; [Keogh, Justin W. L.] AUT Univ, SPRINZ, Auckland, New Zealand; [Keogh, Justin W. L.] Univ Sunshine Coast, Cluster Hlth improvement, Fac Sci Hlth Educ &amp; Engn, Sunshine Coast, Qld, Australia; [Cox, Alistair; Anderson, Sarah; Schram, Ben; Furness, James] Bond Univ, Fac Hlth Sci &amp; Med, Dept Physiotherapy, Gold Coast, Qld, Australia; [Liew, Bernard] Univ Birmingham, Sch Sport Exercise &amp; Rehabil Sci, Ctr Precis Rehabil Spinal Pain CPR Spine, Birmingham, W Midlands, England; [Schram, Ben; Furness, James] Bond Univ, Bond Inst Hlth &amp; Sport, Water Based Res Unit, Gold Coast, Qld, Australia Keogh, J.W.L., Faculty of Health Sciences and Medicine, Bond University, Gold Coast, QLD, Australia, Sports Performance Research Institute New Zealand (SPRINZ), AUT University, Auckland, New Zealand, Cluster for Health improvement, Faculty of Science, Health, Education and Engineering, University of the Sunshine Coast, Sunshine Coast, QLD, Australia; Cox, A., Department of Physiotherapy, Faculty of Health Sciences and Medicine, Bond University, Gold Coast, QLD, Australia; Anderson, S., Department of Physiotherapy, Faculty of Health Sciences and Medicine, Bond University, Gold Coast, QLD, Australia; Liew, B., Centre of Precision Rehabilitation for Spinal Pain (CPR Spine), School of Sport, Exercise and Rehabilitation Sciences, University of Birmingham, Edgbaston, Birmingham, United Kingdom; Olsen, A., Faculty of Health Sciences and Medicine, Bond University, Gold Coast, QLD, Australia; Schram, B., Department of Physiotherapy, Faculty of Health Sciences and Medicine, Bond University, Gold Coast, QLD, Australia, Water Based Research Unit, Bond Institute of Health and Sport, Bond University, Gold Coast, QLD, Australia; Furness, J., Department of Physiotherapy, Faculty of Health Sciences and Medicine, Bond University, Gold Coast, QLD, Australia, Water Based Research Unit, Bond Institute of Health and Sport, Bond University, Gold Coast, QLD, Australia"/>
    <n v="1"/>
    <s v="Keogh, Justin W. L., Olsen, Alicia"/>
    <s v="Keogh, JWL (corresponding author), Bond Univ, Fac Hlth Sci &amp; Med, Gold Coast, Qld, Australia.; Keogh, JWL (corresponding author), AUT Univ, SPRINZ, Auckland, New Zealand.; Keogh, JWL (corresponding author), Univ Sunshine Coast, Cluster Hlth improvement, Fac Sci Hlth Educ &amp; Engn, Sunshine Coast, Qld, Australia."/>
    <s v=" Keogh, JWL"/>
    <s v="Yes"/>
    <s v="PLOS ONE"/>
    <x v="2"/>
    <s v="Public Library of Science (PLoS)"/>
    <x v="0"/>
    <s v="journal-article"/>
    <b v="1"/>
    <s v="publishedVersion"/>
    <s v="publisher"/>
    <s v="Yes"/>
    <s v="europepmc.org https repository.essex.ac.uk semanticscholar.org "/>
    <n v="4"/>
    <x v="0"/>
    <b v="1"/>
    <s v="1932-6203 "/>
    <s v="Yes"/>
    <s v="None"/>
    <s v="Yes"/>
    <s v="None"/>
    <s v="https://v2.sherpa.ac.uk/id/publication/17599"/>
    <n v="22"/>
    <n v="22"/>
    <s v="https://doi.org/10.1371/journal.pone.0215806"/>
    <s v="Yes"/>
    <s v="Yes"/>
    <s v="Yes"/>
    <s v="USD"/>
    <n v="1495"/>
    <m/>
    <m/>
    <n v="1495"/>
    <n v="1.25"/>
    <n v="0"/>
    <n v="0"/>
    <n v="3"/>
    <s v="http://www.altmetric.com/details.php?citation_id=60239655"/>
    <s v="Bond University"/>
    <m/>
    <s v="Science &amp; Technology - Other Topics"/>
    <s v="General Biochemistry;  Genetics and Molecular Biology; General Agricultural and Biological Sciences; General Medicine"/>
    <b v="0"/>
    <s v="No"/>
    <x v="1"/>
    <x v="0"/>
    <x v="0"/>
  </r>
  <r>
    <s v="10.1016/j.dsr.2019.04.008"/>
    <m/>
    <m/>
    <x v="1"/>
    <s v="Distribution and biology of the colossal squid, Mesonychoteuthis hamiltoni: New data from depredation in toothfish fisheries and sperm whale stomach contents"/>
    <s v="Remeslo, Alexander; Yukhov, Valentin; Bolstad, Kathrin; Laptikhovsky, Vladimir"/>
    <n v="4"/>
    <s v="No"/>
    <s v="[Remeslo, Alexander] All Russian Res Inst Fisheries &amp; Oceanog AtlantNI, Atlantic Branch, 5 DmDonskoy St, Kaliningrad 236000, Russia; [Yukhov, Valentin] Odessa Ctr YugNIRO, 12 Pr T Sheychenko, UA-65058 Odessa, Ukraine; [Bolstad, Kathrin] Auckland Univ Technol, Sch Sci, AUT Lab Cephalopod Ecol &amp; Systemat, Private Bag 92006, Auckland 1142, New Zealand; [Laptikhovsky, Vladimir] CEFAS, Pakefield Rd, Lowestoft NR33 OHT, Suffolk, England Remeslo, A., Atlantic Branch of the All-Russian Research Institute of Fisheries and Oceanography (AtlantNIRO), 5 Dm.Donskoy St. Kaliningrad236 000, Russian Federation; Yukhov, V., Odessa Center of YugNIRO, 12 pr-t. Shevchenko, Odessa, 65058, Ukraine; Bolstad, K., AUT Lab for Cephalopod Ecology &amp; Systematics, School of Science, Auckland University of Technology, Private Bag 92006, Auckland, 1142, New Zealand; Laptikhovsky, V., Centre for Environment, Fisheries and Aquaculture Science (CEFAS), Pakefield Road, Lowestoft, Suffolk  NR33 0HT, United Kingdom"/>
    <n v="1"/>
    <s v="Remeslo, Alexander, Yukhov, Valentin, Bolstad, Kathrin"/>
    <s v="Laptikhovsky, V (corresponding author), CEFAS, Pakefield Rd, Lowestoft NR33 OHT, Suffolk, England."/>
    <m/>
    <s v="No"/>
    <s v="Deep Sea Research Part I: Oceanographic Research Papers"/>
    <x v="2"/>
    <s v="Elsevier BV"/>
    <x v="1"/>
    <s v="journal-article"/>
    <b v="0"/>
    <m/>
    <m/>
    <s v="No"/>
    <m/>
    <n v="0"/>
    <x v="0"/>
    <b v="0"/>
    <s v="0967-0637 "/>
    <s v="Yes"/>
    <s v="24 months"/>
    <s v="No"/>
    <m/>
    <s v="https://v2.sherpa.ac.uk/id/publication/4623"/>
    <n v="3"/>
    <n v="2"/>
    <m/>
    <s v="Yes"/>
    <s v="Yes"/>
    <m/>
    <m/>
    <m/>
    <s v="USD"/>
    <n v="3300"/>
    <n v="3300"/>
    <n v="10.3"/>
    <n v="0"/>
    <n v="0"/>
    <n v="12"/>
    <s v="http://www.altmetric.com/details.php?citation_id=59310028"/>
    <m/>
    <m/>
    <s v="Oceanography"/>
    <m/>
    <b v="0"/>
    <s v="No"/>
    <x v="1"/>
    <x v="1"/>
    <x v="1"/>
  </r>
  <r>
    <s v="10.1002/asmb.2410"/>
    <m/>
    <m/>
    <x v="1"/>
    <s v="Efficient MCMC estimation of some elliptical copula regression models through scale mixtures of normals"/>
    <s v="Wichitaksorn, Nuttanan: Mathematical Sciences DepartmentAuckland University of Technology Auckland 1010 New Zealand, School of Mathematics and StatisticsUniversity of Canterbury Christchurch 8140 New Zealand, Thailand Development Research Institute Bangkok 10310 Thailand; Gerlach, Richard: Discipline of Business AnalyticsUniversity of Sydney Sydney New South Wales 2006 Australia; Choy, S.T. Boris: Discipline of Business AnalyticsUniversity of Sydney Sydney New South Wales 2006 Australia"/>
    <n v="3"/>
    <s v="No"/>
    <s v="[Wichitaksorn, Nuttanan] Auckland Univ Technol, Math Sci Dept, Auckland 1010, New Zealand; [Wichitaksorn, Nuttanan] Univ Canterbury, Sch Math &amp; Stat, Christchurch 8140, New Zealand; [Wichitaksorn, Nuttanan] Thailand Dev Res Inst, Bangkok 10310, Thailand; [Gerlach, Richard; Choy, S. T. Boris] Univ Sydney, Discipline Business Analyt, Sydney, NSW 2006, Australia Wichitaksorn, N., Mathematical Sciences Department, Auckland University of Technology, Auckland, 1010, New Zealand, School of Mathematics and Statistics, University of Canterbury, Christchurch, 8140, New Zealand, Thailand Development Research Institute, Bangkok, 10310, Thailand; Gerlach, R., Discipline of Business Analytics, University of Sydney, Sydney, NSW  2006, Australia; Choy, S.T.B., Discipline of Business Analytics, University of Sydney, Sydney, NSW  2006, Australia"/>
    <n v="1"/>
    <s v="Wichitaksorn, Nuttanan"/>
    <s v="Wichitaksorn, N (corresponding author), Auckland Univ Technol, Math Sci Dept, Auckland 1010, New Zealand."/>
    <s v="Wichitaksorn, N"/>
    <s v="Yes"/>
    <s v="Applied Stochastic Models in Business and Industry"/>
    <x v="4"/>
    <s v="Wiley"/>
    <x v="1"/>
    <s v="journal-article"/>
    <b v="0"/>
    <m/>
    <m/>
    <s v="No"/>
    <m/>
    <n v="0"/>
    <x v="0"/>
    <b v="0"/>
    <s v="1524-1904 1526-4025 "/>
    <s v="Yes"/>
    <s v="12 months"/>
    <s v="No"/>
    <m/>
    <s v="https://v2.sherpa.ac.uk/id/publication/469"/>
    <m/>
    <n v="0"/>
    <m/>
    <s v="Yes"/>
    <s v="Yes"/>
    <m/>
    <m/>
    <m/>
    <s v="USD"/>
    <n v="3000"/>
    <n v="3000"/>
    <n v="0"/>
    <n v="0"/>
    <n v="0"/>
    <n v="0"/>
    <m/>
    <m/>
    <m/>
    <s v="Operations Research &amp; Management Science; Mathematics"/>
    <s v="Management Science and Operations Research; Modelling and Simulation; General Business;  Management and Accounting"/>
    <b v="0"/>
    <s v="No"/>
    <x v="1"/>
    <x v="1"/>
    <x v="1"/>
  </r>
  <r>
    <s v="10.1007/s00213-019-05230-2"/>
    <s v="open (via page says license)"/>
    <m/>
    <x v="2"/>
    <s v="The role of microbiota and inflammation in self-judgement and empathy: implications for understanding the brain-gut-microbiome axis in depression"/>
    <s v="Heym, N.; Heasman, B. C.; Hunter, K.; Blanco, S. R.; Wang, G. Y.; Siegert, R.; Cleare, A.; Gibson, G. R.; Kumari, V.; Sumich, A. L."/>
    <n v="10"/>
    <s v="No"/>
    <s v="[Heym, N.; Heasman, B. C.; Blanco, S. R.; Sumich, A. L.] Nottingham Trent Univ, Div Psychol, Nottingham NG1 4FQ, England; [Hunter, K.] Nottingham Trent Univ, Div Sports Sci, Nottingham, England; [Wang, G. Y.; Siegert, R.; Sumich, A. L.] Auckland Univ Technol, Dept Psychol, Auckland, New Zealand; [Cleare, A.] Kings Coll London, Inst Psychiat Psychol &amp; Neurosci, London, England; [Gibson, G. R.] Univ Reading, Food &amp; Nutr Sci, Reading, Berks, England; [Kumari, V.] Brunel Univ London, Ctr Cognit Neurosci, Uxbridge, Middx, England Heym, N., Division of Psychology, Nottingham Trent University, Nottingham, NG1 4FQ, United Kingdom; Heasman, B.C., Division of Psychology, Nottingham Trent University, Nottingham, NG1 4FQ, United Kingdom; Hunter, K., Division of Sports Science, Nottingham Trent University, Nottingham, United Kingdom; Blanco, S.R., Division of Psychology, Nottingham Trent University, Nottingham, NG1 4FQ, United Kingdom; Wang, G.Y., Department of Psychology, Auckland University of Technology, Auckland, New Zealand; Siegert, R., Department of Psychology, Auckland University of Technology, Auckland, New Zealand; Cleare, A., Institute of Psychiatry, Psychology and Neuroscience, King's College London, London, United Kingdom; Gibson, G.R., Food and Nutritional Sciences, University of Reading, Reading, United Kingdom; Kumari, V., Centre for Cognitive Neuroscience, Brunel University London, Uxbridge, United Kingdom; Sumich, A.L., Division of Psychology, Nottingham Trent University, Nottingham, NG1 4FQ, United Kingdom, Department of Psychology, Auckland University of Technology, Auckland, New Zealand"/>
    <n v="1"/>
    <s v="Heym, N., Heasman, B. C., Blanco, S. R., Sumich, A. L., Hunter, K., Wang, G. Y., Siegert, R."/>
    <s v="Heym, N (corresponding author), Nottingham Trent Univ, Div Psychol, Nottingham NG1 4FQ, England."/>
    <m/>
    <s v="No"/>
    <s v="Psychopharmacology"/>
    <x v="2"/>
    <s v="Springer Science and Business Media LLC"/>
    <x v="0"/>
    <s v="journal-article"/>
    <b v="0"/>
    <s v="publishedVersion"/>
    <s v="publisher"/>
    <s v="Yes"/>
    <s v="europepmc.org openrepository.aut.ac.nz v-lib-bura1.brunel.ac.uk centaur.reading.ac.uk irep.ntu.ac.uk "/>
    <n v="5"/>
    <x v="0"/>
    <b v="0"/>
    <s v="0033-3158 1432-2072 "/>
    <s v="Yes"/>
    <s v="12 months"/>
    <s v="No"/>
    <m/>
    <s v="https://v2.sherpa.ac.uk/id/publication/8168"/>
    <n v="17"/>
    <n v="25"/>
    <s v="https://doi.org/10.1007/s00213-019-05230-2"/>
    <s v="Yes"/>
    <s v="Yes"/>
    <m/>
    <m/>
    <m/>
    <s v="USD"/>
    <n v="3000"/>
    <n v="3000"/>
    <n v="51.4"/>
    <n v="1"/>
    <n v="0"/>
    <n v="73"/>
    <s v="http://www.altmetric.com/details.php?citation_id=58713661"/>
    <s v="Nottingham Trent University Health and Wellbeing grant; Wellbeing of Women; Nottingham Trent University, NTU"/>
    <s v="Nottingham Trent University"/>
    <s v="Neurosciences &amp; Neurology; Pharmacology &amp; Pharmacy; Psychiatry"/>
    <s v="Pharmacology"/>
    <b v="1"/>
    <s v="Yes"/>
    <x v="0"/>
    <x v="0"/>
    <x v="2"/>
  </r>
  <r>
    <s v="10.1037/neu0000516"/>
    <m/>
    <m/>
    <x v="1"/>
    <s v="Social cognition four years after mild-TBI: An age-matched prospective longitudinal cohort study."/>
    <s v="Theadom, Alice; McDonald, Skye; Starkey, Nicola; Barker-Collo, Suzanne; Jones, Kelly M.; Ameratunga, Shanthi; Wilson, Emily; Feigin, Valery L."/>
    <n v="8"/>
    <s v="No"/>
    <s v="[Theadom, Alice; Jones, Kelly M.; Feigin, Valery L.] Auckland Univ Technol, Natl Inst Stroke &amp; Appl Neurosci, AR417 North Campus,90 Akoranga Dr, Auckland 1142, New Zealand; [McDonald, Skye; Wilson, Emily] Univ New South Wales, Sch Psychol, Sydney, NSW, Australia; [Starkey, Nicola] Univ Waikato, Dept Psychol, Hamilton, New Zealand; [Barker-Collo, Suzanne] Univ Auckland, Sch Psychol, Auckland, New Zealand; [Ameratunga, Shanthi] Univ Auckland, Sch Populat Hlth, Auckland, New Zealand Theadom, A., National Institute for Stroke and Applied Neuroscience, Auckland University of Technology, 90 Akoranga Drive, Northcote-Auckland, 1142, New Zealand; McDonald, S., School of Psychology, University of New South Wales, Australia; Starkey, N., Department of Psychology, University of Waikato, New Zealand; Barker-Collo, S., School of Psychology, University of Auckland, New Zealand; Jones, K.M., National Institute for Stroke and Applied Neuroscience, Auckland University of Technology, 90 Akoranga Drive, Northcote-Auckland, 1142, New Zealand; Ameratunga, S., School of Population Health, University of Auckland, New Zealand; Wilson, E., National Institute for Stroke and Applied Neuroscience, Auckland University of Technology, 90 Akoranga Drive, Northcote-Auckland, 1142, New Zealand; Feigin, V.L., National Institute for Stroke and Applied Neuroscience, Auckland University of Technology, 90 Akoranga Drive, Northcote-Auckland, 1142, New Zealand"/>
    <n v="1"/>
    <s v="Theadom, Alice, Jones, Kelly M., Feigin, Valery L."/>
    <s v="Theadom, A (corresponding author), Auckland Univ Technol, Natl Inst Stroke &amp; Appl Neurosci, AR417 North Campus,90 Akoranga Dr, Auckland 1142, New Zealand."/>
    <s v="Theadom, A"/>
    <s v="Yes"/>
    <s v="Neuropsychology"/>
    <x v="2"/>
    <s v="American Psychological Association (APA)"/>
    <x v="1"/>
    <s v="journal-article"/>
    <b v="0"/>
    <m/>
    <m/>
    <s v="No"/>
    <m/>
    <n v="0"/>
    <x v="0"/>
    <b v="0"/>
    <s v="1931-1559 0894-4105 "/>
    <s v="Yes"/>
    <s v="None"/>
    <s v="No"/>
    <m/>
    <s v="https://v2.sherpa.ac.uk/id/publication/3499"/>
    <n v="6"/>
    <n v="5"/>
    <m/>
    <s v="Yes"/>
    <s v="Yes"/>
    <m/>
    <m/>
    <m/>
    <m/>
    <m/>
    <m/>
    <n v="24.9"/>
    <n v="2"/>
    <n v="0"/>
    <n v="15"/>
    <s v="http://www.altmetric.com/details.php?citation_id=58921685"/>
    <s v="Health Research Council of New ZealandHealth Research Council of New Zealand [09/063A, 11/192, 13/408]; Health Research Council of New Zealand, HRC: 09/063A, 11/192, 13/408"/>
    <s v="Health Research Council of New Zealand"/>
    <s v="Psychology; Neurosciences &amp; Neurology"/>
    <s v="Neuropsychology and Physiological Psychology"/>
    <b v="0"/>
    <s v="No"/>
    <x v="1"/>
    <x v="1"/>
    <x v="1"/>
  </r>
  <r>
    <s v="10.1016/j.ausmj.2019.02.003"/>
    <m/>
    <m/>
    <x v="1"/>
    <s v="Response to regarding Mediation Analysis Revisited"/>
    <s v="Kim, Jungkeun: Department of Marketing, Auckland University of Technology, Private Bag 92006, Auckland 1142, New Zealand; (Gina) Cui, Yuanyuan: Department of Marketing, Auckland University of Technology, Private Bag 92006, Auckland 1142, New Zealand; Jang, Sungha: Department of Marketing, Kansas State University, 2092 Business Building, 1301 Lovers Lane, Manhattan, KS 66506 USA; Spence, Mark T.: Bond Business School, Bond University, 14 University Drive, Robina, QLD 4226, Australia; Park, Jongwon: Korea University Business School, Korea University, Seoul, South Korea"/>
    <n v="5"/>
    <s v="No"/>
    <s v="[Kim, Jungkeun; Cui, Yuanyuan (Gina)] Auckland Univ Technol, Dept Mkt, Private Bag 92006, Auckland 1142, New Zealand; [Jang, Sungha] Kansas State Univ, Dept Mkt, 2092 Business Bldg,1301 Lovers Lane, Manhattan, KS 66506 USA; [Spence, Mark T.] Bond Univ, Bond Business Sch, 14 Univ Dr, Robina, Qld 4226, Australia; [Park, Jongwon] Korea Univ, Business Sch, Seoul, South Korea Kim, J., Department of Marketing, Auckland University of Technology, Private Bag 92006, Auckland, 1142, New Zealand; (Gina) Cui, Y., Department of Marketing, Auckland University of Technology, Private Bag 92006, Auckland, 1142, New Zealand; Jang, S., Department of Marketing, Kansas State University, 2092 Business Building, 1301 Lovers Lane, Manhattan, KS  66506, United States; Spence, M.T., Bond Business School, Bond University, 14 University Drive, Robina, QLD  4226, Australia; Park, J., Korea University Business School, Korea UniversitySeoul, South Korea"/>
    <n v="1"/>
    <s v="Kim, Jungkeun, Cui, Yuanyuan (Gina)"/>
    <s v="Kim, J (corresponding author), Auckland Univ Technol, Dept Mkt, Private Bag 92006, Auckland 1142, New Zealand."/>
    <s v="Kim, J"/>
    <s v="Yes"/>
    <s v="Australasian Marketing Journal"/>
    <x v="2"/>
    <s v="SAGE Publications"/>
    <x v="1"/>
    <s v="journal-article"/>
    <b v="0"/>
    <m/>
    <m/>
    <s v="No"/>
    <m/>
    <n v="0"/>
    <x v="0"/>
    <b v="0"/>
    <s v="1839-3349 "/>
    <s v="No data"/>
    <m/>
    <m/>
    <m/>
    <m/>
    <n v="2"/>
    <n v="2"/>
    <m/>
    <s v="Yes"/>
    <s v="Yes"/>
    <m/>
    <m/>
    <m/>
    <m/>
    <m/>
    <m/>
    <n v="0"/>
    <n v="0"/>
    <n v="0"/>
    <n v="0"/>
    <m/>
    <m/>
    <m/>
    <s v="Business &amp; Economics"/>
    <m/>
    <b v="0"/>
    <s v="No"/>
    <x v="1"/>
    <x v="1"/>
    <x v="1"/>
  </r>
  <r>
    <s v="10.1111/joms.12422"/>
    <s v="oa repository (via OAI-PMH title and first author match)"/>
    <m/>
    <x v="5"/>
    <s v="The Five Paradoxes of Meaningful Work: Introduction to the special Issue 'Meaningful Work: Prospects for the 21st Century'"/>
    <s v="Bailey, Catherine: King's College London; Lips-Wiersma, Marjolein: Auckland University of Technology; Madden, Adrian: University of Greenwich; Yeoman, Ruth: University of Oxford; Thompson, Marc: University of Oxford; Chalofsky, Neal: The George Washington University"/>
    <n v="6"/>
    <s v="No"/>
    <s v="[Bailey, Catherine] Kings Coll London, London, England; [Lips-Wiersma, Marjolein] Auckland Univ Technol, Auckland, New Zealand; [Madden, Adrian] Univ Greenwich, London, England; [Yeoman, Ruth; Thompson, Marc] Univ Oxford, Oxford, England; [Chalofsky, Neal] George Washington Univ, Washington, DC 20052 USA Bailey, C., King's College London, United Kingdom; Lips-Wiersma, M., Auckland University of Technology, New Zealand; Madden, A., University of Greenwich, United Kingdom; Yeoman, R., University of Oxford, United Kingdom; Thompson, M., University of Oxford, United Kingdom; Chalofsky, N., The George Washington University, United States"/>
    <n v="1"/>
    <s v="Bailey, Catherine, Lips-Wiersma, Marjolein"/>
    <s v="Bailey, C (corresponding author), Kings Coll London, Work &amp; Employment, Kings Business Sch, Bush House,30 Aldwych, London WC2B 4BG, England."/>
    <m/>
    <s v="No"/>
    <s v="Journal of Management Studies"/>
    <x v="4"/>
    <s v="Wiley"/>
    <x v="0"/>
    <s v="journal-article"/>
    <b v="0"/>
    <s v="publishedVersion"/>
    <s v="repository"/>
    <s v="Yes"/>
    <s v="ora.ox.ac.uk gala.gre.ac.uk pure.atira.dk "/>
    <n v="3"/>
    <x v="0"/>
    <b v="0"/>
    <s v="0022-2380 1467-6486 "/>
    <s v="Yes"/>
    <s v="24 months"/>
    <s v="No"/>
    <m/>
    <s v="https://v2.sherpa.ac.uk/id/publication/6907"/>
    <n v="21"/>
    <n v="23"/>
    <s v="https://ora.ox.ac.uk/objects/uuid:4fcc4270-f019-44cb-8731-785ba83ff7a6/download_file?safe_filename=Bailey_et_al-2018-Journal_of_Management_Studies.pdf&amp;file_format=application%2Fpdf&amp;type_of_work=Journal+article"/>
    <s v="Yes"/>
    <s v="Yes"/>
    <m/>
    <m/>
    <m/>
    <s v="USD"/>
    <n v="3300"/>
    <n v="3300"/>
    <n v="9.9499999999999993"/>
    <n v="0"/>
    <n v="0"/>
    <n v="15"/>
    <s v="http://www.altmetric.com/details.php?citation_id=50020680"/>
    <s v="Oxford University's John Fell Fund"/>
    <m/>
    <s v="Business &amp; Economics"/>
    <m/>
    <b v="0"/>
    <s v="No"/>
    <x v="1"/>
    <x v="0"/>
    <x v="5"/>
  </r>
  <r>
    <s v="10.1177/1938965518778234"/>
    <m/>
    <m/>
    <x v="1"/>
    <s v="Position Effects of Menu Item Displays in Consumer Choices: Comparisons of Horizontal Versus Vertical Displays"/>
    <s v="Kim, Jungkeun: Auckland University of Technology, New Zealand; Hwang, Euejung: University of Otago, New Zealand; Park, Jooyoung: Peking University HSBC Business School, China; Lee, Jacob C.: Ulsan National Institute of Science and Technology (UNIST), Republic of Korea; Park, Jongwon: Korea University, Republic of Korea"/>
    <n v="5"/>
    <s v="No"/>
    <s v="[Kim, Jungkeun] Auckland Univ Technol, Dept Mkt, Auckland, New Zealand; [Hwang, Euejung] Univ Otago, Dept Mkt, Dunedin, New Zealand; [Park, Jooyoung] Peking Univ, HSBC Business Sch, Beijing, Peoples R China; [Lee, Jacob C.] UNIST, Sch Business Adm, 50 UNIST Gil, Ulsan 44919, South Korea; [Park, Jongwon] Korea Univ, Business Sch, Seoul, South Korea Kim, J., Auckland University of Technology, New Zealand; Hwang, E., University of Otago, New Zealand; Park, J., Peking University HSBC Business School, China; Lee, J.C., Ulsan National Institute of Science and Technology (UNIST), South Korea; Park, J., Korea University, South Korea"/>
    <n v="1"/>
    <s v="Kim, Jungkeun"/>
    <s v="Lee, JC (corresponding author), UNIST, Sch Business Adm, 50 UNIST Gil, Ulsan 44919, South Korea."/>
    <m/>
    <s v="No"/>
    <s v="Cornell Hospitality Quarterly"/>
    <x v="4"/>
    <s v="SAGE Publications"/>
    <x v="1"/>
    <s v="journal-article"/>
    <b v="0"/>
    <m/>
    <m/>
    <s v="No"/>
    <m/>
    <n v="0"/>
    <x v="0"/>
    <b v="0"/>
    <s v="1938-9655 1938-9663 "/>
    <s v="Yes"/>
    <s v="None"/>
    <s v="No"/>
    <m/>
    <s v="https://v2.sherpa.ac.uk/id/publication/9085"/>
    <n v="10"/>
    <n v="7"/>
    <m/>
    <s v="Yes"/>
    <s v="Yes"/>
    <m/>
    <m/>
    <m/>
    <s v="USD"/>
    <n v="3000"/>
    <n v="3000"/>
    <n v="0"/>
    <n v="0"/>
    <n v="0"/>
    <n v="0"/>
    <m/>
    <s v="National Research Foundation of Korea - Korean GovernmentNational Research Foundation of KoreaKorean Government [NRF-2014S1A5A2A03065829]; National Research Foundation of Korea, NRF: NRF-2014S1A5A2A03065829"/>
    <s v="National Research Foundation of Korea; Korea University Business School Research Grant"/>
    <s v="Social Sciences - Other Topics; Business &amp; Economics; Sociology"/>
    <s v="Tourism;  Leisure and Hospitality Management"/>
    <b v="0"/>
    <s v="No"/>
    <x v="1"/>
    <x v="1"/>
    <x v="1"/>
  </r>
  <r>
    <s v="10.1371/journal.pone.0216681"/>
    <s v="oa journal (via doaj)"/>
    <m/>
    <x v="0"/>
    <s v="Optimized training for jumping performance using the force-velocity imbalance: Individual adaptation kinetics"/>
    <s v="Jiménez-Reyes, Pedro; Samozino, Pierre; Morin, Jean-Benoît; Boullosa, Daniel"/>
    <n v="4"/>
    <s v="No"/>
    <s v="[Jimenez-Reyes, Pedro] Rey Juan Carlos Univ, Ctr Sport Studies, Madrid, Spain; [Samozino, Pierre] Univ Savoie Mt Blanc, Lab Interuniv Biol Motricite, Chambery, France; [Morin, Jean-Benoit] Univ Cote Azur, LAMHESS, Nice, France; [Morin, Jean-Benoit] Auckland Univ Technol, SPRINZ, Auckland, New Zealand Jiménez-Reyes, P., Centre for Sport Studies, Rey Juan Carlos University, Madrid, Spain; Samozino, P., Univ Savoie Mont Blanc, Laboratoire Interuniversitaire de Biologie de la Motricité, Chambéry, France; Morin, J.-B., Université Côte d'Azur, LAMHESS, Nice, France, SPRINZ, Auckland University of Technology, Auckland, New Zealand"/>
    <n v="1"/>
    <s v="Jimenez-Reyes, Pedro, Samozino, Pierre, Morin, Jean-Benoit,"/>
    <s v="Jimenez-Reyes, P (corresponding author), Rey Juan Carlos Univ, Ctr Sport Studies, Madrid, Spain."/>
    <m/>
    <s v="No"/>
    <s v="PLOS ONE"/>
    <x v="2"/>
    <s v="Public Library of Science (PLoS)"/>
    <x v="0"/>
    <s v="journal-article"/>
    <b v="1"/>
    <s v="publishedVersion"/>
    <s v="publisher"/>
    <s v="Yes"/>
    <s v="europepmc.org semanticscholar.org "/>
    <n v="2"/>
    <x v="0"/>
    <b v="1"/>
    <s v="1932-6203 "/>
    <s v="Yes"/>
    <s v="None"/>
    <s v="Yes"/>
    <s v="None"/>
    <s v="https://v2.sherpa.ac.uk/id/publication/17599"/>
    <n v="19"/>
    <n v="18"/>
    <s v="https://doi.org/10.1371/journal.pone.0216681"/>
    <s v="Yes"/>
    <s v="Yes"/>
    <s v="Yes"/>
    <s v="USD"/>
    <n v="1495"/>
    <m/>
    <m/>
    <n v="1495"/>
    <n v="69.5"/>
    <n v="0"/>
    <n v="0"/>
    <n v="107"/>
    <s v="http://www.altmetric.com/details.php?citation_id=60747846"/>
    <s v="Spanish Ministry of Education, Culture and Sport [CAS15/00171]; National Program for Mobility stays abroad Jose Castillejo for young doctors"/>
    <s v="Ministerio de Educación, Cultura y Deporte"/>
    <s v="Science &amp; Technology - Other Topics"/>
    <s v="General Biochemistry;  Genetics and Molecular Biology; General Agricultural and Biological Sciences; General Medicine"/>
    <b v="0"/>
    <s v="No"/>
    <x v="1"/>
    <x v="0"/>
    <x v="0"/>
  </r>
  <r>
    <s v="10.1152/japplphysiol.00672.2018"/>
    <s v="open (via free pdf)"/>
    <m/>
    <x v="4"/>
    <s v="Contemporary image-based methods for measuring passive mechanical properties of skeletal muscles in vivo"/>
    <s v="Bilston, Lynne E.: Neuroscience Research Australia, Randwick, New South Wales, Australia, Prince of Wales Clinical School, University of New South Wales, Randwick, New South Wales, Australia; Bolsterlee, Bart: Neuroscience Research Australia, Randwick, New South Wales, Australia, Graduate School of Biomedical Engineering, University of New South Wales, Kensington, New South Wales, Australia; Nordez, Antoine: Health and Rehabilitation Research Institute, Auckland University of Technology, Auckland, New Zealand, Movement, Interactions, Performance Laboratory (EA 4334), Faculty of Sport Sciences, University of Nantes, Nantes, France; Sinha, Shantanu: Muscle Imaging and Modeling Laboratory, Department of Radiology, University of California, San Diego, California"/>
    <n v="4"/>
    <s v="No"/>
    <s v="[Bilston, Lynne E.; Bolsterlee, Bart] Neurosci Res Australia, Barker St, Randwick, NSW 2031, Australia; [Bilston, Lynne E.] Univ New South Wales, Prince Wales Clin Sch, Randwick, NSW, Australia; [Bolsterlee, Bart] Univ New South Wales, Grad Sch Biomed Engn, Kensington, NSW, Australia; [Nordez, Antoine] Auckland Univ Technol, Hlth &amp; Rehabil Res Inst, Auckland, New Zealand; [Nordez, Antoine] Univ Nantes, Fac Sport Sci, EA 4334, Movement,Interact,Performance Lab, Nantes, France; [Sinha, Shantanu] Univ Calif San Diego, Dept Radiol, Muscle Imaging &amp; Modeling Lab, San Diego, CA 92103 USA Bilston, L.E., Neuroscience Research Australia, Randwick, NSW, Australia, Prince of Wales Clinical School, University of New South Wales, Randwick, NSW, Australia; Bolsterlee, B., Neuroscience Research Australia, Randwick, NSW, Australia, Graduate School of Biomedical Engineering, University of New South Wales, Kensington, NSW, Australia; Nordez, A., Health and Rehabilitation Research Institute, Auckland University of Technology, Auckland, New Zealand, Movement, Interactions, Performance Laboratory (EA 4334), Faculty of Sport Sciences, University of Nantes, Nantes, France; Sinha, S., Muscle Imaging and Modeling Laboratory, Department of Radiology, University of California, San Diego, CA, United States"/>
    <n v="1"/>
    <s v="Bilston, Lynne E., Bolsterlee, Bart, Nordez, Antoine"/>
    <s v="Bilston, LE (corresponding author), Neurosci Res Australia, Barker St, Randwick, NSW 2031, Australia."/>
    <m/>
    <s v="No"/>
    <s v="Journal of Applied Physiology"/>
    <x v="4"/>
    <s v="American Physiological Society"/>
    <x v="0"/>
    <s v="journal-article"/>
    <b v="0"/>
    <s v="publishedVersion"/>
    <s v="publisher"/>
    <s v="Yes"/>
    <s v="europepmc.org "/>
    <n v="1"/>
    <x v="0"/>
    <b v="0"/>
    <s v="8750-7587 1522-1601 "/>
    <s v="Yes"/>
    <s v="12 months"/>
    <s v="No"/>
    <m/>
    <s v="https://v2.sherpa.ac.uk/id/publication/23791"/>
    <n v="4"/>
    <n v="4"/>
    <s v="https://doi.org/10.1152/japplphysiol.00672.2018"/>
    <s v="Yes"/>
    <s v="Yes"/>
    <m/>
    <m/>
    <m/>
    <m/>
    <m/>
    <m/>
    <n v="20.05"/>
    <n v="0"/>
    <n v="0"/>
    <n v="34"/>
    <s v="http://www.altmetric.com/details.php?citation_id=48738159"/>
    <s v="National Health and Medical Research CouncilNational Health and Medical Research Council of Australia; Auckland University of Technology; Region des Pays de la Loire [Quantification of the Elasticity of Biological Tissues (QUETE) Project] [2015-09035]; International Society of Biomechanics (Mobility grant); National Institute of Arthritis and Musculoskeletal and Skin DiseasesUnited States Department of Health &amp; Human ServicesNational Institutes of Health (NIH) - USANIH National Institute of Arthritis &amp; Musculoskeletal &amp; Skin Diseases (NIAMS) [5RO1-AR-053343-08]; University of California, San Diego, Academic Senate Grant [RAD-127B]; NATIONAL INSTITUTE ON AGINGUnited States Department of Health &amp; Human ServicesNational Institutes of Health (NIH) - USANIH National Institute on Aging (NIA) [R01AG056999] Funding Source: NIH RePORTER; National Institute on Aging, NIA: R01AG056999; National Institute of Arthritis and Musculoskeletal and Skin Diseases, NIAMS: 5RO1-AR-053343-08; University of California, UC; University of California, San Diego, UCSD: RAD-127B; Auckland University of Technology, New Zealand, AUT; International Society of Biomechanics, ISB; National Health and Medical Research Council, NHMRC; Conseil Régional des Pays de la Loire: 2015-09035"/>
    <s v="National Health and Medical Research Council; National Institute of Arthritis and Musculoskeletal and Skin Diseases; Region des Pays de la Loire (QUETE); International French Society of Biomechanics (Mobility grant); UCSD Academic Senate Grant"/>
    <s v="Physiology; Sport Sciences"/>
    <s v="Physiology (medical); Physiology"/>
    <b v="0"/>
    <s v="No"/>
    <x v="1"/>
    <x v="0"/>
    <x v="4"/>
  </r>
  <r>
    <s v="10.1016/j.gaitpost.2019.02.012"/>
    <m/>
    <m/>
    <x v="1"/>
    <s v="Multi-segment spine range of motion in dancers with and without recent low back pain"/>
    <s v="Swain, Christopher T.V.; Bradshaw, Elizabeth J.; Ekegren, Christina L.; Orishimo, Karl F.; Kremenic, Ian J.; Liederbach, Marijeanne; Hagins, Marshall"/>
    <n v="7"/>
    <s v="No"/>
    <s v="[Swain, Christopher T. V.] Australian Catholic Univ, Sch Exercise Sci, Daniel Mannix Bldg,17 Young St, Fitzroy, Vic 3065, Australia; [Bradshaw, Elizabeth J.] Deakin Univ, Sch Exercise &amp; Nutr Sci, Ctr Sport Res, 221 Burwood Highway, Burwood, Vic 3125, Australia; [Bradshaw, Elizabeth J.] Auckland Univ Technol, Sport Performance Res Inst New Zealand, 17 Antares Pl, Auckland 0632, New Zealand; [Ekegren, Christina L.] Monash Univ, Dept Epidemiol &amp; Prevent Med, 553 St Kilda Rd, Melbourne, Vic 3004, Australia; [Orishimo, Karl F.; Kremenic, Ian J.] Lenox Hill Hosp, Nicholas Inst Sports Med &amp; Athlet Trauma, 210 East 64th St,5th Floor, New York, NY 10065 USA; [Liederbach, Marijeanne; Hagins, Marshall] NYU Langone Hlth, Harkness Ctr Dance Injuries, 614 2ndAv,Suite G,2nd Floor, New York, NY 10016 USA Swain, C.T.V., School of Exercise Science, Australian Catholic University, Daniel Mannix Building, 17 Young St, Fitzroy, VIC  3065, Australia; Bradshaw, E.J., Centre for Sport Research, School of Exercise and Nutrition Sciences, Deakin University, 221 Burwood Highway, Burwood, VIC  3125, Australia, Sport Performance Research Institute New Zealand, Auckland University of Technology, 17 Antares Place, Rosedale, Auckland  0632, New Zealand; Ekegren, C.L., Department of Epidemiology and Preventive Medicine, Monash University, 553 St Kilda Road, Melbourne, VIC  3004, Australia; Orishimo, K.F., Nicholas Institute of Sports Medicine and Athletic Trauma, Lenox Hill Hospital, 210 East 64th St, 5th Floor, New York, NY  10065, United States; Kremenic, I.J., Nicholas Institute of Sports Medicine and Athletic Trauma, Lenox Hill Hospital, 210 East 64th St, 5th Floor, New York, NY  10065, United States; Liederbach, M., Harkness Center for Dance Injuries, NYU Langone Health, 614 2ndAv, Suite G, 2nd Floor, New York, NY  10016, United States; Hagins, M., Harkness Center for Dance Injuries, NYU Langone Health, 614 2ndAv, Suite G, 2nd Floor, New York, NY  10016, United States"/>
    <n v="1"/>
    <s v="Swain, Christopher T. V., Bradshaw, Elizabeth J."/>
    <s v="Swain, CTV (corresponding author), Australian Catholic Univ, Sch Exercise Sci, Daniel Mannix Bldg,17 Young St, Fitzroy, Vic 3065, Australia."/>
    <m/>
    <s v="No"/>
    <s v="Gait &amp; Posture"/>
    <x v="2"/>
    <s v="Elsevier BV"/>
    <x v="1"/>
    <s v="journal-article"/>
    <b v="0"/>
    <m/>
    <m/>
    <s v="No"/>
    <m/>
    <n v="0"/>
    <x v="0"/>
    <b v="0"/>
    <s v="0966-6362 "/>
    <s v="Yes"/>
    <s v="12 months"/>
    <s v="No"/>
    <m/>
    <s v="https://v2.sherpa.ac.uk/id/publication/16907"/>
    <m/>
    <n v="1"/>
    <m/>
    <s v="Yes"/>
    <s v="Yes"/>
    <m/>
    <m/>
    <m/>
    <s v="USD"/>
    <n v="3500"/>
    <n v="3500"/>
    <n v="2.5"/>
    <n v="0"/>
    <n v="0"/>
    <n v="3"/>
    <s v="http://www.altmetric.com/details.php?citation_id=55975079"/>
    <s v="Jacob and Valeria Langeloth Foundation; National Health and Medical Research Council (NHMRC) Early Career FellowshipNational Health and Medical Research Council of Australia [1106633]; Jacob and Valeria Langeloth Foundation; National Health and Medical Research Council, NHMRC: 1106633"/>
    <s v="National Health and Medical Research Council; Endeavour Research Fellowship"/>
    <s v="Neurosciences &amp; Neurology; Orthopedics; Sport Sciences"/>
    <s v="Biophysics; Rehabilitation; Orthopedics and Sports Medicine"/>
    <b v="0"/>
    <s v="No"/>
    <x v="1"/>
    <x v="1"/>
    <x v="1"/>
  </r>
  <r>
    <s v="10.1016/j.jsams.2018.10.015"/>
    <s v="oa repository (via OAI-PMH doi match)"/>
    <m/>
    <x v="5"/>
    <s v="Female rugby union injuries in New Zealand: A review of five years (2013–2017) of Accident Compensation Corporation moderate to severe claims and costs"/>
    <s v="King, D.; Hume, P.A; Hardaker, N.; Cummins, C.; Clark, T.; Pearce, A.J.; Gissane, C."/>
    <n v="7"/>
    <s v="No"/>
    <s v="[King, D.; Hume, P. A.; Hardaker, N.] Auckland Univ Technol, Fac Hlth &amp; Environm Sci, Sports Performance Res Inst New Zealand, Auckland, New Zealand; [King, D.; Cummins, C.] Univ New England, Sch Sci &amp; Technol, Armidale, NSW, Australia; [Hume, P. A.] Auckland Univ Technol, Fac Hlth &amp; Environm Sci, NISAN, Auckland, New Zealand; [Hardaker, N.] Accid Compensat Corp, Wellington, New Zealand; [Clarke, T.] Australian Coll Phys Educ, Dept Sport Performance, Adelaide, SA, Australia; [Pearce, A. J.] La Trobe Univ, Dept Rehabil Nutr &amp; Sport, Bundoora, Vic, Australia; [Gissane, C.] St Marys Univ, Sch Sport Hlth &amp; Appl Sci, Twickenham, England; [Cummins, C.] Leeds Beckett Univ, Inst Sport Phys Act &amp; Leisure, Leeds, W Yorkshire, England King, D., Sports Performance Research Institute New Zealand (SPRINZ), Faculty of Health and Environmental Science, Auckland University of Technology, New Zealand, School of Science and Technology, University of New England, Australia; Hume, P.A., Sports Performance Research Institute New Zealand (SPRINZ), Faculty of Health and Environmental Science, Auckland University of Technology, New Zealand, National Institute of Stroke and Applied Neuroscience (NISAN), Faculty of Health and Environmental Science, Auckland University of Technology, New Zealand; Hardaker, N., Sports Performance Research Institute New Zealand (SPRINZ), Faculty of Health and Environmental Science, Auckland University of Technology, New Zealand, Accident Compensation Corporation, New Zealand; Cummins, C., School of Science and Technology, University of New England, Australia, Institute for Sport Physical Activity and Leisure, Leeds Beckett University, United Kingdom; Clark, T., Australian College of Physical Education, Department of Sport Performance, Australia; Pearce, A.J., Department of Rehabilitation, Nutrition and Sport, La Trobe University, Australia; Gissane, C., School of Sport Health and Applied Science, St. Mary's University, United Kingdom"/>
    <n v="1"/>
    <s v="King, D., Hume, P. A., Hardaker, N., Cummins, C."/>
    <s v="King, D (corresponding author), Auckland Univ Technol, Fac Hlth &amp; Environm Sci, Sports Performance Res Inst New Zealand, Auckland, New Zealand."/>
    <s v="King, D"/>
    <s v="Yes"/>
    <s v="Journal of Science and Medicine in Sport"/>
    <x v="4"/>
    <s v="Elsevier BV"/>
    <x v="0"/>
    <s v="journal-article"/>
    <b v="0"/>
    <s v="acceptedVersion"/>
    <s v="repository"/>
    <s v="Yes"/>
    <s v="research.stmarys.ac.uk "/>
    <n v="1"/>
    <x v="0"/>
    <b v="0"/>
    <s v="1440-2440 "/>
    <s v="Yes"/>
    <s v="24 months"/>
    <s v="No"/>
    <m/>
    <s v="https://v2.sherpa.ac.uk/id/publication/12929"/>
    <n v="3"/>
    <n v="4"/>
    <s v="https://research.stmarys.ac.uk/id/eprint/2783/1/1-s2.0-S1440244018304274-main.pdf"/>
    <s v="Yes"/>
    <s v="Yes"/>
    <m/>
    <m/>
    <m/>
    <s v="USD"/>
    <n v="3000"/>
    <n v="3000"/>
    <n v="5.35"/>
    <n v="0"/>
    <n v="0"/>
    <n v="8"/>
    <s v="http://www.altmetric.com/details.php?citation_id=51051095"/>
    <m/>
    <m/>
    <s v="Sport Sciences"/>
    <s v="Physical Therapy;  Sports Therapy and Rehabilitation; Orthopedics and Sports Medicine"/>
    <b v="0"/>
    <s v="No"/>
    <x v="1"/>
    <x v="0"/>
    <x v="5"/>
  </r>
  <r>
    <s v="10.1109/ICSSP.2019.00022"/>
    <s v="oa repository (via OAI-PMH doi match)"/>
    <m/>
    <x v="5"/>
    <s v="What are Hybrid Development Methods Made Of? An Evidence-Based Characterization"/>
    <s v="Tell, Paolo; Klunder, Jil; Kupper, Steffen; Raffo, David; MacDonell, Stephen G.; Munch, Jurgen; Pfahl, Dietmar; Linssen, Oliver; Kuhrmann, Marco"/>
    <n v="9"/>
    <s v="No"/>
    <s v=" Tell, P., IT University Copenhagen, Denmark; Klunder, J., Leibniz University Hannover, Germany; Kupper, S., Clausthal University of Technology, Germany; Raffo, D., Portland State University, United States; Macdonell, S.G., Auckland University of Technology, Auckland, New Zealand; Munch, J., Reutlingen University, Germany; Pfahl, D., University of Tartu, Estonia; Linssen, O., FOM Hochschule F ur Oekonomie and Management, Germany; Kuhrmann, M., Clausthal University of Technology, Germany"/>
    <n v="1"/>
    <s v="Macdonell, S.G."/>
    <m/>
    <m/>
    <s v="No"/>
    <s v="2019 IEEE/ACM International Conference on Software and System Processes (ICSSP)"/>
    <x v="2"/>
    <s v="IEEE"/>
    <x v="0"/>
    <s v="proceedings-article"/>
    <b v="0"/>
    <s v="submittedVersion"/>
    <s v="repository"/>
    <s v="Yes"/>
    <s v="arXiv.org "/>
    <n v="1"/>
    <x v="0"/>
    <b v="0"/>
    <m/>
    <m/>
    <m/>
    <m/>
    <m/>
    <m/>
    <n v="15"/>
    <n v="13"/>
    <s v="http://arxiv.org/pdf/2101.08016"/>
    <s v="No"/>
    <s v="Yes"/>
    <m/>
    <m/>
    <m/>
    <m/>
    <m/>
    <m/>
    <n v="0"/>
    <n v="0"/>
    <n v="0"/>
    <n v="0"/>
    <m/>
    <s v="Eesti Teadusagentuur, ETAg; IT tippkeskus EXCITE"/>
    <m/>
    <m/>
    <m/>
    <b v="0"/>
    <s v="No"/>
    <x v="1"/>
    <x v="0"/>
    <x v="5"/>
  </r>
  <r>
    <s v="10.1109/ICSE-SEET.2019.00009"/>
    <s v="oa repository (via OAI-PMH doi match)"/>
    <m/>
    <x v="5"/>
    <s v="Walking Through the Method Zoo: Does Higher Education Really Meet Software Industry Demands?"/>
    <s v="Kuhrmann, Marco; Nakatumba-Nabende, Joyce; Pfeiffer, Rolf-Helge; Tell, Paolo; Klunder, Jil; Conte, Tayana; MacDonell, Stephen G.; Hebig, Regina"/>
    <n v="8"/>
    <s v="No"/>
    <s v="[Kuhrmann, Marco] Tech Univ Clausthal, Goslar, Germany; [Nakatumba-Nabende, Joyce] Makerere Univ, Kampala, Uganda; [Pfeiffer, Rolf-Helge; Tell, Paolo] IT Univ Copenhagen, Copenhagen, Denmark; [Kluender, Jil] Leibniz Univ Hannover, Hannover, Germany; [Conte, Tayana] Univ Fed Amazonas, Manaus, Amazonas, Brazil; [MacDonell, Stephen G.] Auckland Univ Technol, Auckland, New Zealand; [Hebig, Regina] Chalmers Univ Gothenburg, Gothenburg, Sweden Kuhrmann, M., Clausthal University of Technology, Goslar, Germany; Nakatumba-Nabende, J., Makerere University, Kampala, Uganda; Pfeiffer, R.-H., IT University of Copenhagen, Copenhagen, Denmark; Tell, P., IT University of Copenhagen, Copenhagen, Denmark; Klunder, J., Leibniz University Hannover, Hannover, Germany; Conte, T., Federal University of Amazonas, Manaus, Brazil; MacDonell, S.G., Auckland University of Technology, Auckland, New Zealand; Hebig, R., Chalmers, University of Gothenburg, Gothenburg, Sweden"/>
    <n v="1"/>
    <s v="Kuhrmann, Marco, Nakatumba-Nabende, Joyce, Pfeiffer, Rolf-Helge, Tell, Paolo, Kluender, Jil, Conte, Tayana, MacDonell, Stephen G."/>
    <s v="Kuhrmann, M (corresponding author), Tech Univ Clausthal, Goslar, Germany."/>
    <m/>
    <s v="No"/>
    <s v="2019 IEEE/ACM 41st International Conference on Software Engineering: Software Engineering Education and Training (ICSE-SEET)"/>
    <x v="2"/>
    <s v="IEEE"/>
    <x v="0"/>
    <s v="proceedings-article"/>
    <b v="0"/>
    <s v="submittedVersion"/>
    <s v="repository"/>
    <s v="Yes"/>
    <s v="arXiv.org "/>
    <n v="1"/>
    <x v="0"/>
    <b v="0"/>
    <m/>
    <m/>
    <m/>
    <m/>
    <m/>
    <m/>
    <n v="6"/>
    <n v="6"/>
    <s v="http://arxiv.org/pdf/2101.08432"/>
    <s v="Yes"/>
    <s v="Yes"/>
    <m/>
    <m/>
    <m/>
    <m/>
    <m/>
    <m/>
    <n v="0"/>
    <n v="0"/>
    <n v="0"/>
    <n v="0"/>
    <m/>
    <s v="CNPqConselho Nacional de Desenvolvimento Cientifico e Tecnologico (CNPQ) [311494/2017-0]; Sida/BRIGHT project under the Makerere-Swedish bilateral research programme 2015-2020 [317]; Conselho Nacional de Desenvolvimento Científico e Tecnológico, CNPq: 311494/2017-0"/>
    <m/>
    <s v="Computer Science; Education &amp; Educational Research"/>
    <m/>
    <b v="0"/>
    <s v="No"/>
    <x v="1"/>
    <x v="0"/>
    <x v="5"/>
  </r>
  <r>
    <s v="10.1136/bmjopen-2018-026029"/>
    <s v="oa journal (via doaj)"/>
    <m/>
    <x v="0"/>
    <s v="School-based physical activity intervention for older adolescents: rationale and study protocol for the Burn 2 Learn cluster randomised controlled trial"/>
    <s v="Leahy, Angus A; Eather, Narelle; Smith, Jordan J; Hillman, Charles; Morgan, Philip J; Nilsson, Michael; Lonsdale, Chris; Plotnikoff, Ronald C; Noetel, Michael; Holliday, Elizabeth; Shigeta, Tatsuya T; Costigan, Sarah A; Walker, Frederick R; Young, Sarah; Valkenborghs, Sarah R; Gyawali, Prajwal; Harris, Nigel; Kennedy, Sarah G; Lubans, David R"/>
    <n v="19"/>
    <s v="No"/>
    <s v="[Leahy, Angus A.; Eather, Narelle; Smith, Jordan J.; Morgan, Philip J.; Plotnikoff, Ronald C.; Costigan, Sarah A.; Young, Sarah; Valkenborghs, Sarah R.; Kennedy, Sarah G.; Lubans, David R.] Univ Newcastle, Prior Res Ctr Phys Act &amp; Nutr, Callaghan, NSW, Australia; [Leahy, Angus A.; Eather, Narelle; Smith, Jordan J.; Morgan, Philip J.; Plotnikoff, Ronald C.; Costigan, Sarah A.; Young, Sarah; Kennedy, Sarah G.; Lubans, David R.] Univ Newcastle, Fac Educ &amp; Arts, Callaghan, NSW, Australia; [Hillman, Charles; Shigeta, Tatsuya T.] Northeastern Univ, Dept Psychol, Boston, MA 02115 USA; [Hillman, Charles] Northeastern Univ, Dept Phys Therapy Movement &amp; Rehabil Sci, Boston, MA 02115 USA; [Nilsson, Michael] Univ Newcastle, HMRI, Sch Biomed Sci &amp; Pharm, CRI, Callaghan, NSW, Australia; [Noetel, Michael] Univ Newcastle, HMRI, Prior Res Ctr Stroke &amp; Brain Injury, Callaghan, NSW, Australia; [Lonsdale, Chris; Noetel, Michael] Australian Catholic Univ, Inst Posit Psychol &amp; Educ, Fac Hlth Sci, Strathfield, NSW, Australia; [Noetel, Michael] Australian Catholic Univ, Sch Behav &amp; Hlth Sci, Fac Hlth Sci, Strathfield, NSW, Australia; [Holliday, Elizabeth] Univ Newcastle, Sch Med &amp; Publ Hlth, Callaghan, NSW, Australia; [Costigan, Sarah A.] Deakin Univ, Sch Exercise &amp; Nutr Sci, Geelong, Vic, Australia; [Walker, Frederick R.; Valkenborghs, Sarah R.; Gyawali, Prajwal] Univ Newcastle, Sch Biomed Sci &amp; Pharm, Callaghan, NSW, Australia; [Harris, Nigel] Auckland Univ Technol, Human Potential Ctr, Auckland, New Zealand Leahy, A.A., Priority Research Centre for Physical Activity and Nutrition, University of Newcastle, Callaghan, NSW, Australia, Faculty of Education and Arts, University of Newcastle, Callaghan, NSW, Australia; Eather, N., Priority Research Centre for Physical Activity and Nutrition, University of Newcastle, Callaghan, NSW, Australia, Faculty of Education and Arts, University of Newcastle, Callaghan, NSW, Australia; Smith, J.J., Priority Research Centre for Physical Activity and Nutrition, University of Newcastle, Callaghan, NSW, Australia, Faculty of Education and Arts, University of Newcastle, Callaghan, NSW, Australia; Hillman, C., Department of Psychology, Northeastern University, Boston, MA, United States, Department of Physical Therapy, Movement and Rehabilitation Sciences, Northeastern University, Boston, MA, United States; Morgan, P.J., Priority Research Centre for Physical Activity and Nutrition, University of Newcastle, Callaghan, NSW, Australia, Faculty of Education and Arts, University of Newcastle, Callaghan, NSW, Australia; Nilsson, M., Centre for Rehab Innovations(CRI), School of Biomedical Sciences and Pharmacy, Priority Research Centre for Stroke and Brain Injury, Hunter Medical Research Institute (HMRI), University of Newcastle, Callaghan, NSW, Australia; Lonsdale, C., Institute for Positive Psychology and Education, Faculty of Health Sciences, Australian Catholic University, Strathfield, NSW, Australia; Plotnikoff, R.C., Priority Research Centre for Physical Activity and Nutrition, University of Newcastle, Callaghan, NSW, Australia, Faculty of Education and Arts, University of Newcastle, Callaghan, NSW, Australia; Noetel, M., Institute for Positive Psychology and Education, Faculty of Health Sciences, Australian Catholic University, Strathfield, NSW, Australia, School of Behavioural and Health Sciences, Faculty of Health Sciences, Australian Catholic University, Strathfield, NSW, Australia; Holliday, E., School of Medicine and Public Health, University of Newcastle, Callaghan, NSW, Australia; Shigeta, T.T., Department of Psychology, Northeastern University, Boston, MA, United States; Costigan, S.A., Priority Research Centre for Physical Activity and Nutrition, University of Newcastle, Callaghan, NSW, Australia, Faculty of Education and Arts, University of Newcastle, Callaghan, NSW, Australia, School of Exercise and Nutrition Sciences, Deakin University, Geelong, VIC, Australia; Walker, F.R., School of Biomedical Sciences and Pharmacy, University of Newcastle, Callaghan, NSW, Australia; Young, S., Priority Research Centre for Physical Activity and Nutrition, University of Newcastle, Callaghan, NSW, Australia, Faculty of Education and Arts, University of Newcastle, Callaghan, NSW, Australia; Valkenborghs, S.R., Priority Research Centre for Physical Activity and Nutrition, University of Newcastle, Callaghan, NSW, Australia, School of Biomedical Sciences and Pharmacy, University of Newcastle, Callaghan, NSW, Australia; Gyawali, P., School of Biomedical Sciences and Pharmacy, University of Newcastle, Callaghan, NSW, Australia; Harris, N., Auckland University of Technology, Human Potential Centre, Auckland, New Zealand; Kennedy, S.G., Priority Research Centre for Physical Activity and Nutrition, University of Newcastle, Callaghan, NSW, Australia, Faculty of Education and Arts, University of Newcastle, Callaghan, NSW, Australia; Lubans, D.R., Priority Research Centre for Physical Activity and Nutrition, University of Newcastle, Callaghan, NSW, Australia, Faculty of Education and Arts, University of Newcastle, Callaghan, NSW, Australia"/>
    <n v="1"/>
    <s v="Leahy, Angus A., Eather, Narelle, Smith, Jordan J., Morgan, Philip J., Plotnikoff, Ronald C., Costigan, Sarah A., Young, Sarah, Valkenborghs, Sarah R., Kennedy, Sarah G., Lubans, David R., Hillman, Charles, Shigeta, Tatsuya T., Nilsson, Michael, Noetel, Michael, Lonsdale, Chris, Holliday, Elizabeth, Walker, Frederick R., Gyawali, Prajwal, Harris, Nigel,"/>
    <s v="Lubans, DR (corresponding author), Univ Newcastle, Prior Res Ctr Phys Act &amp; Nutr, Callaghan, NSW, Australia.; Lubans, DR (corresponding author), Univ Newcastle, Fac Educ &amp; Arts, Callaghan, NSW, Australia."/>
    <m/>
    <s v="No"/>
    <s v="BMJ Open"/>
    <x v="2"/>
    <s v="BMJ"/>
    <x v="0"/>
    <s v="journal-article"/>
    <b v="1"/>
    <s v="publishedVersion"/>
    <s v="publisher"/>
    <s v="Yes"/>
    <s v="europepmc.org openrepository.aut.ac.nz eprints.usq.edu.au "/>
    <n v="3"/>
    <x v="0"/>
    <b v="1"/>
    <s v="2044-6055 "/>
    <s v="Yes"/>
    <s v="None"/>
    <s v="Yes"/>
    <s v="None"/>
    <s v="https://v2.sherpa.ac.uk/id/publication/17945"/>
    <n v="6"/>
    <n v="5"/>
    <s v="https://doi.org/10.1136/bmjopen-2018-026029"/>
    <s v="Yes"/>
    <s v="Yes"/>
    <s v="Yes"/>
    <s v="GBP"/>
    <n v="1350"/>
    <s v="USD"/>
    <n v="1905"/>
    <n v="1905"/>
    <n v="5.85"/>
    <n v="0"/>
    <n v="0"/>
    <n v="9"/>
    <s v="http://www.altmetric.com/details.php?citation_id=61187636"/>
    <s v="National Health and Medical Research CouncilNational Health and Medical Research Council of Australia [APP1120518]; NSW Department of Education School Sport Unit; National Health and Medical Research Council, NHMRC: APP1120518"/>
    <s v="National Health and Medical Research Council"/>
    <s v="General &amp; Internal Medicine"/>
    <s v="General Medicine"/>
    <b v="1"/>
    <s v="Yes"/>
    <x v="0"/>
    <x v="0"/>
    <x v="0"/>
  </r>
  <r>
    <s v="10.1016/j.resuscitation.2019.02.022"/>
    <s v="open (via crossref license)"/>
    <m/>
    <x v="2"/>
    <s v="Relationship between socioeconomic factors, distribution of public access defibrillators and incidence of out-of-hospital cardiac arrest"/>
    <s v="Dicker, Bridget; Garrett, Nick; Wong, Samuel; McKenzie, Helen; McCarthy, John; Jenkin, Gareth; Smith, Tony; Skinner, Jonathan R.; Pegg, Tammy; Devlin, Gerry; Swain, Andrew; Scott, Tony; Todd, Verity"/>
    <n v="13"/>
    <s v="No"/>
    <s v="[Dicker, Bridget; Swain, Andrew; Todd, Verity] Auckland Univ Technol, Paramed Dept, Auckland, New Zealand; [Dicker, Bridget; Wong, Samuel; Smith, Tony; Todd, Verity] St John New Zealand, Clin Audit &amp; Res, Auckland, New Zealand; [Garrett, Nick] Auckland Univ Technol, Biostat &amp; Epidemiol Dept, Auckland, New Zealand; [Skinner, Jonathan R.] Starship Childrens Hosp, Paediat &amp; Congenital Cardiac Serv, Auckland, New Zealand; [McCarthy, John] Minist Hlth, Wellington, New Zealand; [Jenkin, Gareth] AED Locat, Auckland, New Zealand; [Devlin, Gerry] Gisbourne Hosp, Tairawhiti Dist Hlth, Gisbourne, New Zealand; [Devlin, Gerry] Heart Fdn NZ, Auckland, New Zealand; [Scott, Tony] Waitemata Dist Hlth Board, Cardiol, Auckland, New Zealand; [McKenzie, Helen] Northern Reg Alliance, Auckland, New Zealand; [Pegg, Tammy] Nelson Marlborough Dist Hlth Board, Cardiol, Nelson, New Zealand Dicker, B., Paramedicine Department, Auckland University of Technology, Auckland, New Zealand, Clinical Audit and Research, St John New Zealand, Auckland, New Zealand; Garrett, N., Biostatistics and Epidemiology Department, Auckland University of Technology, Auckland, New Zealand; Wong, S., Clinical Audit and Research, St John New Zealand, Auckland, New Zealand; McKenzie, H., Northern Regional Alliance, Auckland, New Zealand; McCarthy, J., Ministry of Health, Wellington, New Zealand; Jenkin, G., AED Locations, Auckland, New Zealand; Smith, T., Clinical Audit and Research, St John New Zealand, Auckland, New Zealand; Skinner, J.R., Paediatric and Congenital Cardiac Services, Starship Children's Hospital, Auckland, New Zealand; Pegg, T., Cardiology, Nelson Marlborough District Health Board, Nelson, New Zealand; Devlin, G., Gisbourne Hospital, Tairāwhiti District Health, Gisbourne, New Zealand, Heart Foundation NZ, Auckland, New Zealand; Swain, A., Paramedicine Department, Auckland University of Technology, Auckland, New Zealand; Scott, T., Cardiology, Waitemata District Health Board, Auckland, New Zealand; Todd, V., Paramedicine Department, Auckland University of Technology, Auckland, New Zealand, Clinical Audit and Research, St John New Zealand, Auckland, New Zealand"/>
    <n v="1"/>
    <s v="Dicker, Bridget, Swain, Andrew, Todd, Verity, Wong, Samuel, Smith, Tony, Garrett, Nick"/>
    <s v="Dicker, B (corresponding author), St John New Zealand, 2 Harrison Rd, Auckland 1060, New Zealand."/>
    <s v="Dicker, B."/>
    <s v="Yes"/>
    <s v="Resuscitation"/>
    <x v="2"/>
    <s v="Elsevier BV"/>
    <x v="0"/>
    <s v="journal-article"/>
    <b v="0"/>
    <s v="publishedVersion"/>
    <s v="publisher"/>
    <s v="Yes"/>
    <s v="openrepository.aut.ac.nz "/>
    <n v="1"/>
    <x v="0"/>
    <b v="0"/>
    <s v="0300-9572 "/>
    <s v="Yes"/>
    <s v="12 months"/>
    <s v="No"/>
    <m/>
    <s v="https://v2.sherpa.ac.uk/id/publication/17145"/>
    <n v="8"/>
    <n v="10"/>
    <s v="http://www.resuscitationjournal.com/article/S0300957218310062/pdf"/>
    <s v="Yes"/>
    <s v="Yes"/>
    <m/>
    <m/>
    <m/>
    <s v="USD"/>
    <n v="3200"/>
    <n v="3200"/>
    <n v="27.85"/>
    <n v="1"/>
    <n v="0"/>
    <n v="26"/>
    <s v="http://www.altmetric.com/details.php?citation_id=55924994"/>
    <m/>
    <m/>
    <s v="General &amp; Internal Medicine; Emergency Medicine"/>
    <s v="Emergency; Emergency Medicine; Cardiology and Cardiovascular Medicine"/>
    <b v="1"/>
    <s v="Yes"/>
    <x v="0"/>
    <x v="0"/>
    <x v="2"/>
  </r>
  <r>
    <s v="10.1038/s41396-019-0355-6"/>
    <s v="open (via free pdf)"/>
    <m/>
    <x v="4"/>
    <s v="Live cell analysis at sea reveals divergent thermal performance between photosynthetic ocean microbial eukaryote populations"/>
    <s v="McInnes, Allison Skinner; Laczka, Olivier F.; Baker, Kirralee G.; Larsson, Michaela E.; Robinson, Charlotte M.; Clark, Jennifer S.; Laiolo, Leonardo; Alvarez, Marco; Laverock, Bonnie; Kremer, Colin T.; van Sebille, Erik; Doblin, Martina A."/>
    <n v="12"/>
    <s v="No"/>
    <s v="[McInnes, Allison Skinner; Laczka, Olivier F.; Baker, Kirralee G.; Larsson, Michaela E.; Robinson, Charlotte M.; Clark, Jennifer S.; Laiolo, Leonardo; Alvarez, Marco; Laverock, Bonnie; Doblin, Martina A.] Univ Technol Sydney, C3, POB 123 Broadway, Ultimo, NSW 2007, Australia; [McInnes, Allison Skinner] QIMR Berghofer Med Res Inst, 300 Herston Rd, Herston, Qld 4006, Australia; [Baker, Kirralee G.] Univ Essex, Sch Biol Sci, Wivenhoe Pk, Colchester CO4 3SQ, Essex, England; [Robinson, Charlotte M.] Curtin Univ, Remote Sensing &amp; Satellite Res Grp, Bldg 301,Kent St, Bentley, WA 6102, Australia; [Clark, Jennifer S.] Univ British Columbia, Dept Bot, Vancouver, BC V6T 1Z4, Canada; [Clark, Jennifer S.] Univ British Columbia, Beaty Biodivers Ctr, Vancouver, BC V6T 1Z4, Canada; [Laiolo, Leonardo] CSIRO Oceans &amp; Atmosphere, 3-4 Castray Esplanade, Hobart, Tas 7004, Australia; [Laverock, Bonnie] Auckland Univ Technol, Sch Sci, Inst Appl Ecol New Zealand, Private Bag 92006, Auckland, New Zealand; [Kremer, Colin T.] Michigan State Univ, WK Kellogg Biol Stn, 3700 E Gull Lake Dr, E Lansing, MI 49060 USA; [van Sebille, Erik] Imperial Coll London, Grantham Inst, London, England; [van Sebille, Erik] Imperial Coll London, Dept Phys, London, England; [van Sebille, Erik] Univ Utrecht, Inst Marine &amp; Atmospher Res Utrecht, Utrecht, Netherlands McInnes, A.S., Climate Change Cluster (C3), University of Technology Sydney, PO Box 123 Broadway, Ultimo, NSW  2007, Australia, QIMR Berghofer Medical Research Institute, 300 Herston Road, Herston, QLD  4006, Australia; Laczka, O.F., Climate Change Cluster (C3), University of Technology Sydney, PO Box 123 Broadway, Ultimo, NSW  2007, Australia; Baker, K.G., Climate Change Cluster (C3), University of Technology Sydney, PO Box 123 Broadway, Ultimo, NSW  2007, Australia, School of Biological Sciences, University of Essex, Wivenhoe Park, Colchester, CO4 3SQ, United Kingdom; Larsson, M.E., Climate Change Cluster (C3), University of Technology Sydney, PO Box 123 Broadway, Ultimo, NSW  2007, Australia; Robinson, C.M., Climate Change Cluster (C3), University of Technology Sydney, PO Box 123 Broadway, Ultimo, NSW  2007, Australia, Remote Sensing and Satellite Research Group, Curtin University, Building 301, Kent Street, Bentley, WA  6102, Australia; Clark, J.S., Climate Change Cluster (C3), University of Technology Sydney, PO Box 123 Broadway, Ultimo, NSW  2007, Australia, Department of Botany and the Beaty Biodiversity Centre, The University of British Columbia, Vancouver, BC  V6T 1Z4, Canada; Laiolo, L., Climate Change Cluster (C3), University of Technology Sydney, PO Box 123 Broadway, Ultimo, NSW  2007, Australia, CSIRO Oceans and Atmosphere, 3-4 Castray Esplanade, Hobart, TAS  7004, Australia; Alvarez, M., Climate Change Cluster (C3), University of Technology Sydney, PO Box 123 Broadway, Ultimo, NSW  2007, Australia; Laverock, B., Climate Change Cluster (C3), University of Technology Sydney, PO Box 123 Broadway, Ultimo, NSW  2007, Australia, Institute of Applied Ecology New Zealand, School of Science, Auckland University of Technology, Private Bag 92006, Auckland, New Zealand; Kremer, C.T., W.K. Kellogg Biological Station, Michigan State University, 3700 E Gull Lake Drive, Hickory Corners, East Lansing, MI  49060, United States; van Sebille, E., Grantham Institute &amp; Department of Physics, Imperial College London, London, United Kingdom, Institute for Marine and Atmospheric Research Utrecht, Utrecht University, Utrecht, Netherlands; Doblin, M.A., Climate Change Cluster (C3), University of Technology Sydney, PO Box 123 Broadway, Ultimo, NSW  2007, Australia"/>
    <n v="1"/>
    <s v="McInnes, Allison Skinner, Laczka, Olivier F., Baker, Kirralee G., Larsson, Michaela E., Robinson, Charlotte M., Clark, Jennifer S., Laiolo, Leonardo, Alvarez, Marco, Laverock, Bonnie, Doblin, Martina A."/>
    <s v="Doblin, MA (corresponding author), Univ Technol Sydney, C3, POB 123 Broadway, Ultimo, NSW 2007, Australia."/>
    <m/>
    <s v="No"/>
    <s v="The ISME Journal"/>
    <x v="2"/>
    <s v="Springer Science and Business Media LLC"/>
    <x v="0"/>
    <s v="journal-article"/>
    <b v="0"/>
    <s v="publishedVersion"/>
    <s v="publisher"/>
    <s v="Yes"/>
    <s v="europepmc.org opus.lib.uts.edu.au espace.curtin.edu.au "/>
    <n v="3"/>
    <x v="0"/>
    <b v="0"/>
    <s v="1751-7362 1751-7370 "/>
    <s v="No"/>
    <m/>
    <s v="No"/>
    <m/>
    <s v="https://v2.sherpa.ac.uk/id/publication/4039"/>
    <n v="1"/>
    <n v="0"/>
    <s v="https://doi.org/10.1038/s41396-019-0355-6"/>
    <s v="Yes"/>
    <s v="Yes"/>
    <m/>
    <m/>
    <m/>
    <s v="USD"/>
    <n v="3300"/>
    <n v="3300"/>
    <n v="12"/>
    <n v="0"/>
    <n v="0"/>
    <n v="22"/>
    <s v="http://www.altmetric.com/details.php?citation_id=54757456"/>
    <s v="Australian Research Council Discovery ProjectAustralian Research Council [DP14010134]; Large Infrastructure and Equipment Fund [LE130100019]; ARC Discovery GrantAustralian Research Council [DP140101045]; NSFNational Science Foundation (NSF) [OCE-1638958]; Australian Government Training Program ScholarshipsAustralian Government; University of Technology Sydney Chancellor's Postdoctoral Fellowship; National Science Foundation, NSF: 1638958, OCE-1638958; Australian Research Council, ARC: DP140101045, DP14010134, LE130100019; University of Technology Sydney, UTS"/>
    <s v="Australian Research Council; National Science Foundation"/>
    <s v="Environmental Sciences &amp; Ecology; Microbiology"/>
    <s v="Ecology;  Evolution;  Behavior and Systematics; Microbiology"/>
    <b v="0"/>
    <s v="No"/>
    <x v="1"/>
    <x v="0"/>
    <x v="4"/>
  </r>
  <r>
    <s v="10.1016/j.joca.2018.12.024"/>
    <s v="open (via free pdf)"/>
    <s v="elsevier-specific: oa user license"/>
    <x v="4"/>
    <s v="Health professionals and students encounter multi-level barriers to implementing high-value osteoarthritis care: a multi-national study"/>
    <s v="Briggs, A.M.; Houlding, E.; Hinman, R.S.; Desmond, L.A.; Bennell, K.L.; Darlow, B.; Pizzari, T.; Leech, M.; MacKay, C.; Larmer, P.J.; Bendrups, A.; Greig, A.M.; Francis-Cracknell, A.; Jordan, J.E.; Slater, H."/>
    <n v="15"/>
    <s v="No"/>
    <s v="[Briggs, A. M.; Houlding, E.; Slater, H.] Curtin Univ, Sch Physiotherapy &amp; Exercise Sci, GPO Box U1987, Perth, WA 6845, Australia; [Houlding, E.] Univ Ottawa, Fac Sci, Ottawa, ON, Canada; [Hinman, R. S.; Bennell, K. L.] Univ Melbourne, Ctr Hlth Exercise &amp; Sports Med, Dept Physiotherapy, Melbourne, Vic, Australia; [Desmond, L. A.] Western Hlth, Dept Med, St Albans, Vic, Australia; [Darlow, B.] Univ Otago, Dept Primary Hlth Care &amp; Gen Practice, Dunedin, New Zealand; [Pizzari, T.] La Trobe Univ, La Trobe Sport &amp; Exercise Med Res Ctr, Bundoora, Vic, Australia; [Leech, M.] Monash Univ, Fac Med Nursing &amp; Hlth Sci, Clayton, Vic, Australia; [MacKay, C.] Univ Hlth Network, Toronto Rehabil Inst, Toronto, ON, Canada; [Larmer, P. J.] Auckland Univ Technol, Sch Clin Sci, Auckland, New Zealand; [Bendrups, A.] Univ Melbourne, Royal Melbourne Hosp, Dept Med, Melbourne, Vic, Australia; [Greig, A. M.] Univ British Columbia, Dept Phys Therapy, Vancouver, BC, Canada; [Francis-Cracknell, A.] Monash Univ, Dept Physiotherapy, Clayton, Vic, Australia; [Jordan, J. E.] HealthSense Aust Pty Ltd, Melbourne, Vic, Australia Briggs, A.M., School of Physiotherapy and Exercise Science, Curtin University, Australia; Houlding, E., School of Physiotherapy and Exercise Science, Curtin University, Australia, Faculty of Science, University of OttawaOntario, Canada; Hinman, R.S., Centre for Health, Exercise and Sports Medicine;, Department of Physiotherapy, University of Melbourne, Australia; Desmond, L.A., Department of Medicine, Western HealthVictoria, Australia; Bennell, K.L., Centre for Health, Exercise and Sports Medicine;, Department of Physiotherapy, University of Melbourne, Australia; Darlow, B., Department of Primary Health Care and General Practice, University of Otago, New Zealand; Pizzari, T., La Trobe Sport and Exercise Medicine Research Centre, La Trobe University, Australia; Leech, M., Faculty of Medicine Nursing and Health Sciences, Monash University, Australia; MacKay, C., Toronto Rehabilitation Institute, University Health Network, Canada; Larmer, P.J., School of Clinical Sciences, Auckland University of Technology, New Zealand; Bendrups, A., Department of Medicine (Royal Melbourne Hospital), University of Melbourne, Australia; Greig, A.M., Department of Physical Therapy, University of British Columbia, Canada; Francis-Cracknell, A., Department of Physiotherapy, Monash University, Australia; Jordan, J.E., HealthSense (Aust) Pty, LtdVictoria, Australia; Slater, H., School of Physiotherapy and Exercise Science, Curtin University, Australia"/>
    <n v="1"/>
    <s v="Briggs, A. M., Houlding, E., Slater, H., Hinman, R. S., Bennell, K. L., Desmond, L. A., Darlow, B., Pizzari, T., Leech, M., MacKay, C., Larmer, P. J."/>
    <s v="Briggs, AM (corresponding author), Curtin Univ, Sch Physiotherapy &amp; Exercise Sci, GPO Box U1987, Perth, WA 6845, Australia."/>
    <m/>
    <s v="No"/>
    <s v="Osteoarthritis and Cartilage"/>
    <x v="2"/>
    <s v="Elsevier BV"/>
    <x v="0"/>
    <s v="journal-article"/>
    <b v="0"/>
    <s v="publishedVersion"/>
    <s v="publisher"/>
    <s v="No"/>
    <m/>
    <n v="0"/>
    <x v="0"/>
    <b v="0"/>
    <s v="1063-4584 1522-9653 "/>
    <s v="Yes"/>
    <s v="12 months"/>
    <s v="No"/>
    <m/>
    <s v="https://v2.sherpa.ac.uk/id/publication/17113"/>
    <n v="13"/>
    <n v="17"/>
    <s v="http://www.oarsijournal.com/article/S1063458419300238/pdf"/>
    <s v="Yes"/>
    <s v="Yes"/>
    <m/>
    <m/>
    <m/>
    <s v="USD"/>
    <n v="2588"/>
    <n v="2588"/>
    <n v="14.5"/>
    <n v="0"/>
    <n v="0"/>
    <n v="24"/>
    <s v="http://www.altmetric.com/details.php?citation_id=54522432"/>
    <s v="Curtin University (Australia); NHMRC Centre of Research Excellence in Translational Research in Musculoskeletal PainNational Health and Medical Research Council of Australia [1079078]; NHMRCNational Health and Medical Research Council of Australia [1132548]; Mitacs Globalink Research Award [IT11467]; Australian Research Council Future Fellowship (FT)Australian Research Council [130100175]; NHMRC Principal Research FellowshipNational Health and Medical Research Council of Australia [1058440]; American Physical Therapy Association, APTA; Auckland University of Technology, New Zealand, AUT; University of Otago; Physiotherapy New Zealand, PNZ; Eastern Health, EH; Australian Research Council, ARC: 130100175; National Health and Medical Research Council, NHMRC: 1058440, 1079078, 1132548; Australian Association for Academic Primary Care, AAAPC; Australian Physiotherapy Association, APA; La Trobe University; Royal Australian College of General Practitioners, RACGP; Monash University, MU; University of Melbourne; Curtin University of Technology: Australia; Associação Médica Brasileira, AMB; University of Toronto, UofT; Mitacs: IT11467; University of British Columbia, UBC"/>
    <s v="Monash University; National Health and Medical Research Council; University of Toronto; Curtin University of Technology; Auckland University of Technology, New Zealand; University of Melbourne; Australian Physiotherapy Association; University of British Columbia; Eastern Health; Mitacs; Physiotherapy New Zealand; Australian Research Council; Royal Australian College of General Practitioners; Associação Médica Brasileira; La Trobe University; University of Otago; Australian Primary Care Nurses Association; General Practice Registrars Association; Canadian Physical Therapy Association; Canadian Family Practice Nurses Association"/>
    <s v="Orthopedics; Rheumatology"/>
    <s v="Rheumatology; Orthopedics and Sports Medicine; Biomedical Engineering"/>
    <b v="0"/>
    <s v="No"/>
    <x v="1"/>
    <x v="0"/>
    <x v="4"/>
  </r>
  <r>
    <s v="10.1136/bjsports-2018-099871"/>
    <s v="oa repository (via OAI-PMH doi match)"/>
    <m/>
    <x v="5"/>
    <s v="Rating of perceived challenge as a measure of internal load for technical skill performance"/>
    <s v="Hendricks, Sharief; Till, Kevin; Oliver, Jon L; Johnston, Rich D; Attwood, Matthew J; Brown, James Craig; Drake, David; MacLeod, Simon; Mellalieu, Stephen D; Jones, Ben"/>
    <n v="10"/>
    <s v="No"/>
    <s v="[Hendricks, Sharief] Univ Cape Town, Div Exercise Sci &amp; Sports Med, Cape Town, South Africa; [Hendricks, Sharief; Till, Kevin; Jones, Ben] Leeds Beckett Univ, Inst Sport Phys Act &amp; Leisure, Leeds, W Yorkshire, England; [Hendricks, Sharief] Univ Cape Town, Phys Act Lifestyle &amp; Sport Res Ctr, Cape Town, South Africa; [Till, Kevin; Jones, Ben] Yorkshire Carnegie Rugby Union Football Club, Leeds, W Yorkshire, England; [Till, Kevin; Jones, Ben] Leeds Rhinos Rugby League Club, Leeds, W Yorkshire, England; [Oliver, Jon L.; Attwood, Matthew J.; Mellalieu, Stephen D.] Cardiff Metropolitan Univ, Sch Sport &amp; Heath Sci, Cardiff, S Glam, Wales; [Oliver, Jon L.] Auckland Univ Technol, Sports Performance Res Inst New Zealand, Auckland, New Zealand; [Johnston, Rich D.] Australian Catholic Univ, Sch Exercise Sci, Brisbane, Qld, Australia; [Johnston, Rich D.] Norths Devils Rugby Football League, Brisbane, Qld, Australia; [Attwood, Matthew J.] Cardiff Metropolitan Univ Rugby Union Football, Cardiff, S Glam, Wales; [Brown, James Craig] Stellenbosch Univ, Inst Sport &amp; Exercise Med, Stellenbosch, South Africa; [Brown, James Craig] Int Olymp Comm IOC Res Ctr, Cape Town, South Africa; [Drake, David; MacLeod, Simon] Ulster Rugby, Kingspan Stadium, Belfast, Antrim, North Ireland; [Jones, Ben] Rugby Football, Leeds, W Yorkshire, England Hendricks, S., Division of Exercise Science and Sports Medicine, Department of Human Biology, Faculty of Health Sciences, University of Cape Town, Sports Science Institute of South Africa, Cape Town, 7725, South Africa, Institute for Sport, Physical Activity and Leisure, Leeds Beckett University, Leeds, United Kingdom, Physical Activity, Lifestyle and Sport Research Centre, University of Cape Town, Cape Town, South Africa; Till, K., Institute for Sport, Physical Activity and Leisure, Leeds Beckett University, Leeds, United Kingdom, Yorkshire Carnegie Rugby Union Football Club, Leeds, United Kingdom, Leeds Rhinos Rugby League Club, Leeds, United Kingdom; Oliver, J.L., School of Sport and Heath Sciences, Cardiff Metropolitan University, Cardiff, United Kingdom, Sports Performance Research Institute New Zealand, Auckland University of Technology, Auckland, New Zealand; Johnston, R.D., School of Exercise Science, Australian Catholic University, Brisbane, QLD, Australia, Norths Devils Rugby Football LeagueQLD, Australia; Attwood, M.J., School of Sport and Heath Sciences, Cardiff Metropolitan University, Cardiff, United Kingdom, Cardiff Metropolitan University Rugby Union Football Club, Cardiff, United Kingdom; Brown, J.C., Institute for Sport and Exercise Medicine, Stellenbosch University, Stellenbosch, South Africa, International Olympic Committee (IOC) Research Centre, Cape Town, South Africa; Drake, D., Ulster Rugby, Kingspan Stadium, Belfast, United Kingdom; MacLeod, S., Ulster Rugby, Kingspan Stadium, Belfast, United Kingdom; Mellalieu, S.D., School of Sport and Heath Sciences, Cardiff Metropolitan University, Cardiff, United Kingdom; Jones, B., Institute for Sport, Physical Activity and Leisure, Leeds Beckett University, Leeds, United Kingdom, Yorkshire Carnegie Rugby Union Football Club, Leeds, United Kingdom, Leeds Rhinos Rugby League Club, Leeds, United Kingdom, Rugby Football League, Leeds, United Kingdom"/>
    <n v="1"/>
    <s v="Hendricks, Sharief, Till, Kevin, Jones, Ben, Oliver, Jon L., Attwood, Matthew J., Mellalieu, Stephen D."/>
    <s v="Hendricks, S (corresponding author), Univ Cape Town, Div Exercise Sci &amp; Sports Med, Dept Human Biol, Fac Hlth Sci, ZA-7725 Cape Town, South Africa.; Hendricks, S (corresponding author), Sports Sci Inst SouthAfrica, ZA-7725 Cape Town, South Africa."/>
    <m/>
    <s v="No"/>
    <s v="British Journal of Sports Medicine"/>
    <x v="4"/>
    <s v="BMJ"/>
    <x v="0"/>
    <s v="journal-article"/>
    <b v="0"/>
    <s v="acceptedVersion"/>
    <s v="repository"/>
    <s v="Yes"/>
    <s v="eprints.leedsbeckett.ac.uk repository.cardiffmet.ac.uk "/>
    <n v="2"/>
    <x v="0"/>
    <b v="0"/>
    <s v="0306-3674 1473-0480 "/>
    <s v="Yes"/>
    <s v="None"/>
    <s v="No"/>
    <m/>
    <s v="https://v2.sherpa.ac.uk/id/publication/1667"/>
    <n v="3"/>
    <n v="6"/>
    <s v="http://eprints.leedsbeckett.ac.uk/id/eprint/5443/8/TheRatingofPerceivedChallengeAM-TILL.pdf"/>
    <s v="Yes"/>
    <s v="Yes"/>
    <m/>
    <m/>
    <m/>
    <s v="USD"/>
    <n v="2921"/>
    <n v="2921"/>
    <n v="38.799999999999997"/>
    <n v="0"/>
    <n v="0"/>
    <n v="63"/>
    <s v="http://www.altmetric.com/details.php?citation_id=51351251"/>
    <m/>
    <m/>
    <s v="Sport Sciences"/>
    <s v="Physical Therapy;  Sports Therapy and Rehabilitation; Orthopedics and Sports Medicine; General Medicine"/>
    <b v="0"/>
    <s v="No"/>
    <x v="1"/>
    <x v="0"/>
    <x v="5"/>
  </r>
  <r>
    <s v="10.1109/ICSE-SEIP.2019.00036"/>
    <s v="oa repository (via OAI-PMH doi match)"/>
    <m/>
    <x v="5"/>
    <s v="Catching up with Method and Process Practice: An Industry-Informed Baseline for Researchers"/>
    <s v="Klunder, Jil; Hebig, Regina; Tell, Paolo; Kuhrmann, Marco; Nakatumba-Nabende, Joyce; Heldal, Rogardt; Krusche, Stephan; Fazal-Baqaie, Masud; Felderer, Michael; Genero Bocco, Marcela Fabiana; Kupper, Steffen; Licorish, Sherlock A.; Lopez, Gustavo; McCaffery, Fergal; Ozcan Top, Ozden; Prause, Christian R.; Prikladnicki, Rafael; Tuzun, Eray; Pfahl, Dietmar; Schneider, Kurt; MacDonell, Stephen G."/>
    <n v="21"/>
    <s v="Yes"/>
    <s v="[Kluender, Jil; Schneider, Kurt] Leibniz Univ Hannover, Hannover, Germany; [Hebig, Regina; Heldal, Rogardt] Chalmers Univ Gothenburg, Gothenburg, Sweden; [Tell, Paolo; Kuepper, Steffen] IT Univ Copenhagen, Copenhagen, Denmark; [Kuhrmann, Marco] Tech Univ Clausthal, Clausthal Zellerfeld, Germany; [Nakatumba-Nabende, Joyce] Makerere Univ, Kampala, Uganda; [Krusche, Stephan] Tech Univ Munich, Munich, Germany; [Fazal-Baqaie, Masud] Fraunhofer IEM, Paderborn, Germany; [Felderer, Michael] Univ Innsbruck, Innsbruck, Austria; [Genero Bocco, Marcela Fabiana] Univ Castilla La Mancha, Ciudad Real, Spain; [Licorish, Sherlock A.] Univ Otago, Otago, New Zealand; [Lopez, Gustavo] Univ Costa Rica, San Jose, Costa Rica; [McCaffery, Fergal; Top, Ozden Ozcan] Dundalk Inst Technol, Dundalk, Ireland; [McCaffery, Fergal; Top, Ozden Ozcan] Lero, Limerick, Ireland; [Prause, Christian R.] DLR Space Adm, Cologne, Germany; [Prikladnicki, Rafael] Pontificia Univ Catolica Rio Grande do Sul, Porto Alegre, RS, Brazil; [Tuzun, Eray] Bilkent Univ, Ankara, Turkey; [Pfahl, Dietmar] Univ Tartu, Tartu, Estonia; [MacDonell, Stephen G.] Auckland Univ Technol, Auckland, New Zealand Klunder, J., Leibniz University Hannover, Germany; Hebig, R., Chalmers, University of Gothenburg, Sweden; Tell, P., University Copenhagen, Denmark; Kuhrmann, M., Clausthal University of Technology, Germany; Nakatumba-Nabende, J., Makerere University, Uganda; Heldal, R., Chalmers, University of Gothenburg, Sweden; Krusche, S., Technical University of Munich, Germany; Fazal-Baqaie, M., Fraunhofer IEM, Germany; Felderer, M., University of Innsbruck, Austria; Genero Bocco, M.F., University of Castilla-La Mancha, Spain; Kupper, S., Clausthal University of Technology, Germany; Licorish, S.A., University of Otago, New Zealand; Lopez, G., University of Costa Rica, Costa Rica; McCaffery, F., Dundalk Institute of Technology and Lero, Ireland; Ozcan Top, O., Dundalk Institute of Technology and Lero, Ireland; Prause, C.R., DLR Space Administration, Germany; Prikladnicki, R., Pontificia Universidade Catolica Do Rio Grande Do sul, Brazil; Tuzun, E., Bilkent University, Turkey; Pfahl, D., University of Tartu, Estonia; Schneider, K., Leibniz University Hannover, Germany; MacDonell, S.G., Auckland University of Technology, New Zealand"/>
    <n v="1"/>
    <s v="Kluender, Jil, Schneider, Kurt, Hebig, Regina, Heldal, Rogardt, Tell, Paolo, Kuepper, Steffen, Kuhrmann, Marco, Nakatumba-Nabende, Joyce, Krusche, Stephan, Fazal-Baqaie, Masud, Felderer, Michael, Genero Bocco, Marcela Fabiana, Licorish, Sherlock A., Lopez, Gustavo, McCaffery, Fergal, Top, Ozden Ozcan, Prause, Christian R., Prikladnicki, Rafael, Tuzun, Eray, Pfahl, Dietmar, MacDonell, Stephen G.,"/>
    <s v="Klunder, J (corresponding author), Leibniz Univ Hannover, Hannover, Germany."/>
    <m/>
    <s v="No"/>
    <s v="2019 IEEE/ACM 41st International Conference on Software Engineering: Software Engineering in Practice (ICSE-SEIP)"/>
    <x v="2"/>
    <s v="IEEE"/>
    <x v="0"/>
    <s v="proceedings-article"/>
    <b v="0"/>
    <s v="publishedVersion"/>
    <s v="repository"/>
    <s v="Yes"/>
    <s v="repository.bilkent.edu.tr open.metu.edu.tr arXiv.org "/>
    <n v="3"/>
    <x v="0"/>
    <b v="0"/>
    <m/>
    <m/>
    <m/>
    <m/>
    <m/>
    <m/>
    <n v="17"/>
    <n v="11"/>
    <s v="http://repository.bilkent.edu.tr/bitstream/11693/52939/1/Catching_up_with_method_and_process_practice_an_industry_informed_baseline_for_researchers.pdf"/>
    <s v="Yes"/>
    <s v="Yes"/>
    <m/>
    <m/>
    <m/>
    <m/>
    <m/>
    <m/>
    <n v="0"/>
    <n v="0"/>
    <n v="0"/>
    <n v="0"/>
    <m/>
    <s v="Estonian Research CouncilEstonian Research Council [IUT20-55]; FAPERGSFundacao de Amparo a Ciencia e Tecnologia do Estado do Rio Grande do Sul (FAPERGS) [17/2551-0001/205-4]; CNPqConselho Nacional de Desenvolvimento Cientifico e Tecnologico (CNPQ); Sida/BRIGHT project 317 under the Makerere-Swedish bilateral research programme 2015-2020; Science Foundation IrelandScience Foundation IrelandEuropean Commission [13/RC/2094]; European Regional Development Fund through Lero, the Irish Software Research Centre; Science Foundation Ireland, SFI: 13/RC/2094; Eesti Teadusagentuur, ETAg; Conselho Nacional de Desenvolvimento Científico e Tecnológico, CNPq; Fundação de Amparo à Pesquisa do Estado do Rio Grande do Sul, FAPERGS: 17/2551-0001/205-4; European Regional Development Fund, ERDF"/>
    <m/>
    <s v="Computer Science"/>
    <m/>
    <b v="0"/>
    <s v="No"/>
    <x v="1"/>
    <x v="0"/>
    <x v="5"/>
  </r>
  <r>
    <s v="10.1016/S1474-4422(19)30034-1"/>
    <s v="open (via crossref license)"/>
    <m/>
    <x v="2"/>
    <s v="Global, regional, and national burden of stroke, 1990–2016: a systematic analysis for the Global Burden of Disease Study 2016"/>
    <s v="Johnson, Catherine Owens; Nguyen, Minh; Roth, Gregory A; Nichols, Emma; Alam, Tahiya; Abate, Degu; Abd-Allah, Foad; Abdelalim, Ahmed; Abraha, Haftom Niguse; Abu-Rmeileh, Niveen ME; Adebayo, Oladimeji M; Adeoye, Abiodun Moshood; Agarwal, Gina; Agrawal, Sutapa; Aichour, Amani Nidhal; Aichour, Ibtihel; Aichour, Miloud Taki Eddine; Alahdab, Fares; Ali, Raghib; Alvis-Guzman, Nelson; Anber, Nahla Hamed"/>
    <n v="273"/>
    <s v="Yes"/>
    <s v="[Johnson, Catherine Owens; Minh Nguyen; Roth, Gregory A.; Nichols, Emma; Alam, Tahiya; Dandona, Lalit; Dandona, Rakhi; Dharmaratne, Samath Dhamminda; Hay, Simon I.; Khalil, Ibrahim A.; Lopez, Alan D.; Mokdad, Ali H.; Naghavi, Mohsen; Roberts, Nicholas L. S.; Feigin, Valery L.; Vos, Theo; Murray, Christopher J. L.] Univ Washington, Inst Hlth Metr &amp; Evaluat, Seattle, WA 98195 USA; [Hay, Simon I.; Khalil, Ibrahim A.; Mokdad, Ali H.; Naghavi, Mohsen; Vos, Theo; Murray, Christopher J. L.] Univ Washington, Dept Hlth Metr Sci, Seattle, WA 98195 USA; [Kalani, Rizwan] Univ Washington, Dept Neurol, Seattle, WA 98195 USA; [Roth, Gregory A.] Univ Washington, Div Cardiol, Dept Med, Seattle, WA 98195 USA; [Edessa, Dumessa; Mengistu, Getnet] Haramaya Univ, Sch Pharm, Harar, Ethiopia; [Abate, Degu] Haramaya Univ, Harar, Ethiopia; [Abd-Allah, Foad; Abdelalim, Ahmed; Hegazy, Mohamed I.] Cairo Univ, Dept Neurol, Cairo, Egypt; [Abraha, Haftom Niguse; Kassa, Tesfaye Dessale; Nirayo, Yirga Legesse; Weldegwergs, Kidu Gidey] Mekelle Univ, Clin Pharm Unit, Mekelle, Ethiopia; [Belachew, Abate Bekele] Mekelle Univ, Sch Publ Hlth, Mekelle, Ethiopia; [Degefa, Meaza Girma; Kahsay, Amaha] Mekelle Univ, Dept Nutr &amp; Dietet, Mekelle, Ethiopia; [Gebre, Abadi Kahsu; Gebremichael, Teklu Gebrehiwo; Tsadik, Afewerki Gebremeskel; Yimer, Ebrahim M.] Mekelle Univ, Sch Pharm, Mekelle, Ethiopia; [Gezae, Kebede Embaye] Mekelle Univ, Dept Biostat, Mekelle, Ethiopia; [Wondafrash, Dawit Zewdu] Mekelle Univ, Dept Pharmacol &amp; Toxicol, Mekelle, Ethiopia; [Abu-Rmeileh, Niveen Me] Birzeit Univ, Inst Community &amp; Publ Hlth, Birzeit, Palestine; [Adebayo, Oladimeji M.] Univ Coll Hosp, Dept Med, Ibadan, Nigeria; [Adeoye, Abiodun Moshood] Univ Ibadan, Dept Med, Ibadan, Nigeria; [Owolabi, Mayowa Ojo] Univ Ibadan, Inst Adv Med Res &amp; Training, Ibadan, Nigeria; [Adeoye, Abiodun Moshood] Community Cardiovasc Res Unit, Ibadan, Nigeria; [Agarwal, Gina] McMaster Univ, Dept Family Med, Hamilton, ON, Canada; [Olagunju, Tinuke O.] McMaster Univ, Dept Pathol &amp; Mol Med, Hamilton, ON, Canada; [Zodpey, Sanjay] Indian Inst Publ Hlth, Gurugram, India; [Agrawal, Sutapa; Awasthi, Ashish; Dandona, Lalit; Dandona, Rakhi; Kumar, G. Anil] Publ Hlth Fdn India, Gurugram, India; [Agrawal, Sutapa] Vital Strategies, Gurugram, India; [Aichour, Amani Nidhal; Aichour, Ibtihel] Univ Ferhat Abbas Setif, Setif, Algeria; [Aichour, Miloud Taki Eddine] Higher Natl Sch Vet Med, Algiers, Algeria; [Alahdab, Fares] Mayo Clin, Fdn Med Educ &amp; Res, Evidence Based Practice Ctr, Rochester, MN USA; [Ali, Raghib] New York Univ Abu Dhabi, Publ Hlth Res Ctr, Abu Dhabi, U Arab Emirates; [Ali, Raghib; Bennett, Derrick A.; Lewington, Sarah] Univ Oxford, Nuffield Dept Populat Hlth, Oxford, England; [Rahimi, Kazem] Univ Oxford, Dept Womens &amp; Reprod Hlth, Oxford, England; [Alvis-Guzman, Nelson] Univ Cartagena, Hlth Econ Res Grp, Cartagena, Colombia; [Alvis-Guzman, Nelson] Univ Coast, Res Grp Hosp Management &amp; Hlth Policies, Barranquilla, Colombia; [Anber, Nahla Hamed] Mansoura Univ, Fac Med, Mansoura, Egypt; [Anjomshoa, Mina] Rafsanjan Univ Med Sci, Social Determinants Hlth Res Ctr, Rafsanjan, Iran; [Anjomshoa, Mina; Mousavi, Seyyed Meysam] Univ Tehran Med Sci, Dept Hlth Management &amp; Econ, Tehran, Iran; [Farzadfar, Farshad; Irvani, Seyed Sina Naghibi; Mohajer, Bahram; Mohebi, Farnam; Shams-Beyranvand, Mehran] Univ Tehran Med Sci, Noncommunicable Dis Res Ctr, Tehran, Iran; [Ganji, Morsaleh] Univ Tehran Med Sci, Endocrinol &amp; Metab Res Ctr, Tehran, Iran; [Haj-Mirzaian, Arya] Univ Tehran Med Sci, Dept Pharmacol, Tehran, Iran; [Kasaeian, Amir] Univ Tehran Med Sci, Hematol Oncol &amp; Stem Cell Transplantat Res Ctr, Tehran, Iran; [Majdzadeh, Reza] Univ Tehran Med Sci, Community Based Participatory Res Ctr CBPR, Tehran, Iran; [Malekzadeh, Reza; Poustchi, Hossein; Roshandel, Gholamreza; Sepanlou, Sadaf G.] Univ Tehran Med Sci, Digest Dis Res Inst, Tehran, Iran; [Mansournia, Mohammad Ali] Univ Tehran Med Sci, Dept Epidemiol &amp; Biostat, Tehran, Iran; [Rahimi-Movaghar, Vafa] Univ Tehran Med Sci, Sina Trauma &amp; Surg Res Ctr, Tehran, Iran; [Kasaeian, Amir] Univ Tehran Med Sci, Hematol Malignancies Res Ctr, Tehran, Iran; [Majdzadeh, Reza] Univ Tehran Med Sci, KURC, Tehran, Iran; [Mohajer, Bahram] Univ Tehran Med Sci, Multiple Sclerosis Res Ctr, Tehran, Iran; [Mohebi, Farnam] Univ Tehran Med Sci, Iran Natl Inst Hlth Res, Tehran, Iran; [Arabloo, Jalal] Iran Univ Med Sci, Hlth Management &amp; Econ Res Ctr, Tehran, Iran; [Vosoughi, Kia] Iran Univ Med Sci, Prevent Med &amp; Publ Hlth Res Ctr, Tehran, Iran; [Yousefifard, Mahmoud] Iran Univ Med Sci, Physiol Res Ctr, Tehran, Iran; [Arauz, Antonio] Natl Inst Neurol &amp; Neurosurg, Stroke Clin, Mexico City, DF, Mexico; [Arnlov, Johan] Karolinska Inst, Dept Neurobiol, Stockholm, Sweden; [Carrero, Juan J.; Weiderpass, Elisabete] Karolinska Inst, Dept Med Epidemiol &amp; Biostat, Stockholm, Sweden; [Arnlov, Johan] Dalarna Univ, Sch Hlth &amp; Social Studies, Falun, Sweden; [Arora, Amit] Western Sydney Univ, Sch Sci &amp; Hlth, Sydney, NSW, Australia; [Renzaho, Andre M. N.] Western Sydney Univ, Sch Social Sci &amp; Psychol, Sydney, NSW, Australia; [Ogbo, Felix Akpojene] Western Sydney Univ, Sydney, NSW, Australia; [Arora, Amit] Sydney Local Hlth Dist, Oral Hlth Serv, Sydney, NSW, Australia; [Awasthi, Ashish] Indian Inst Publ Hlth, Gandhinagar, India; [Banach, Maciej] Med Univ Lodz, Dept Hypertens, Lodz, Poland; [Banach, Maciej] Polish Mothers Mem Hosp Res Inst, Lodz, Poland; [Barboza, Miguel A.] Costa Rican Dept Social Secur, Dept Neurosci, San Jose, Costa Rica; [Barboza, Miguel A.] Univ Costa Rica, Sch Med, San Pedro, Costa Rica; [Barker-Collo, Suzanne Lyn] Univ Auckland, Sch Psychol, Auckland, New Zealand; [Ao, Braden James Te] Univ Auckland, Fac Med &amp; Hlth Sci, Sch Populat Hlth, Auckland, New Zealand; [Khanh Bao Tran] Univ Auckland, Mol Med &amp; Pathol, Auckland, New Zealand; [Barnighausen, Till Winfried] Heidelberg Univ Hosp, Inst Publ Hlth, Heidelberg, Germany; [Barnighausen, Till Winfried] Harvard Univ, TH Chan Sch Publ Hlth, Boston, MA 02115 USA; [Sheikh, Aziz] Harvard Univ, Div Gen Internal Med &amp; Primary Care, Boston, MA 02115 USA; [Vaduganathan, Muthiah] Harvard Univ, Heart &amp; Vasc Ctr, Boston, MA 02115 USA; [Basu, Sanjay] Stanford Univ, Dept Med, Palo Alto, CA 94304 USA; [Belayneh, Yaschilal Muche] Wollo Univ, Dept Pharm, Dessie, Ethiopia; [Geta, Birhanu] Wollo Univ, Pharm, Dessie, Ethiopia; [Mengistu, Getnet] Wollo Univ, Dept Pharm, Dessie, Ethiopia; [Bensenor, Isabela M.; Santos, Itamar S.] Univ Sao Paulo, Dept Internal Med, Sao Paulo, Brazil; [Goulart, Alessandra C.] Univ Sao Paulo, Univ Hosp, Dept Internal Med, Sao Paulo, Brazil; [Lotufo, Paulo A.] Univ Sao Paulo, Dept Med, Sao Paulo, Brazil; [Goulart, Alessandra C.] Univ Sao Paulo, Ctr Clin &amp; Epidemiol Res, Sao Paulo, Brazil; [Bhattacharyya, Krittika] Natl Inst Biomed Genom, Biostat &amp; Bioinformat, Kalyani, W Bengal, India; [Biadgo, Belete] Univ Gondar, Dept Clin Chem, Gondar, Ethiopia; [Bijani, Ali] Babol Univ Med Sci, Social Determinants Hlth Res Ctr, Babol Sar, Iran; [Sabbagh, Parisa] Babol Univ Med Sci, Infect Dis &amp; Trop Med Res Ctr, Babol Sar, Iran; [Zamani, Mohammad] Babol Univ Med Sci, Student Res Comm, Babol Sar, Iran; [Bikbov, Boris; Perico, Norberto] Mario Negri Inst Pharmacol Res, Dept Renal Med, Ranica, Italy; [Cortinovis, Monica] Mario Negri Inst Pharmacol Res, Dept Oncol, Ranica, Italy; [Remuzzi, Giuseppe] Mario Negri Inst Pharmacol Res, Ranica, Italy; [Bin Sayeed, Muhammad Shahdaat] Australian Natl Univ, Natl Ctr Epidemiol &amp; Populat Hlth, Canberra, ACT, Australia; [Bin Sayeed, Muhammad Shahdaat] Univ Dhaka, Dept Clin Pharm &amp; Pharmacol, Ramna, Bangladesh; [Butt, Zahid A.] Univ British Columbia, Sch Populat &amp; Publ Hlth, Vancouver, BC, Canada; [Butt, Zahid A.] Al Shifa Trust Eye Hosp, Al Shifa Sch Publ Hlth, Rawalpindi, Pakistan; [Cahuana-Hurtado, Lucero; Gomez-Dantes, Hector] Natl Inst Publ Hlth, Ctr Hlth Syst Res, Cuernavaca, Morelos, Mexico; [De la Cruz-Gongora, Vanessa] Natl Inst Publ Hlth, Ctr Evaluat &amp; Surveys Res, Cuernavaca, Morelos, Mexico; [Carvalho, Felix] Univ Porto, Inst Publ Hlth, Porto, Portugal; [Fernandes, Eduarda] Univ Porto, REQUIMTE LAQV, Porto, Portugal; [Santos, Joao Vasco] Univ Porto, Dept Community Med, Porto, Portugal; [Carvalho, Felix] Univ Porto, Appl Mol Biosci Unit, Porto, Portugal; [Castaneda-Orjuela, Carlos A.] Natl Inst Hlth, Colombian Natl Hlth Observ, Bogota, Colombia; [Castaneda-Orjuela, Carlos A.] Univ Nacl Colombia, Epidemiol &amp; Publ Hlth Evaluat Grp, Bogota, Colombia; [Castro, Franz] Gorgas Mem Inst Hlth Studies, Dept Res &amp; Hlth Technol Assessment, Panama City, Panama; [Velasquez, Ilais Moreno] Gorgas Mem Inst Hlth Studies, Panama City, Panama; [Catala-Lopez, Ferran] Inst Hlth Carlos Iii, Dept Hlth Planning &amp; Econ, Madrid, Spain; [Chaiah, Yazan; Temsah, Mohamad-Hani; Temsah, Omar] Alfaisal Univ, Coll Med, Riyadh, Saudi Arabia; [Chiang, Peggy Pei-Chia] Gold Coast Hlth, Clin Governance, Gold Coast, Qld, Australia; [Choi, Jee-Young J.] Seoul Natl Univ Hosp, Biochem, Biomed Sci, Seoul, South Korea; [Christensen, Hanne] Univ Copenhagen, Inst Clin Med, Copenhagen, Denmark; [Christensen, Hanne] Univ Copenhagen, Bispebjerg Hosp, Copenhagen, Denmark; [Truelsen, Thomas Clement] Univ Copenhagen, Dept Neurol, Copenhagen, Denmark; [Chu, Dinh-Toi] Hanoi Natl Univ Educ, Fac Biol, Hanoi, Vietnam; [Chu, Dinh-Toi] Oslo Univ Hosp, Inst Canc Res, Dept Canc Immunol, Oslo, Norway; [Moura Damasceno, Albertino Antonio] Eduardo Mondlane Univ, Fac Med, Maputo, Mozambique; [Daryani, Ahmad] Mazandaran Univ Med Sci, Toxoplasmosis Res Ctr, Sari, Iran; [Karimi, Narges] Mazandaran Univ Med Sci, Dept Neurol, Sari, Iran; [Rafiei, Alireza] Mazandaran Univ Med Sci, Mol &amp; Cell Biol Res Ctr, Sari, Iran; [Karimi, Narges] Mazandaran Univ Med Sci, Immunogenet Res Ctr, Sari, Iran; [Rafiei, Alireza] Mazandaran Univ Med Sci, Dept Immunol, Sari, Iran; [Davletov, Kairat] Kazakh Natl Med Univ, Alma Ata, Kazakhstan; [De Courten, Barbora] Monash Univ, Monash Ctr Hlth Res"/>
    <n v="1"/>
    <s v="Johnson, Catherine Owens, Minh Nguyen, Roth, Gregory A., Nichols, Emma, Alam, Tahiya, Dandona, Lalit, Dandona, Rakhi, Dharmaratne, Samath Dhamminda, Hay, Simon I., Khalil, Ibrahim A., Lopez, Alan D., Mokdad, Ali H., Naghavi, Mohsen, Roberts, Nicholas L. S., Feigin, Valery L., Vos, Theo, Murray, Christopher J. L., Kalani, Rizwan, Edessa, Dumessa, Mengistu, Getnet, Abate, Degu, Abd-Allah, Foad, Abdelalim, Ahmed, Hegazy, Mohamed I., Abraha, Haftom Niguse, Kassa, Tesfaye Dessale, Nirayo, Yirga Legesse, Weldegwergs, Kidu Gidey, Belachew, Abate Bekele, Degefa, Meaza Girma, Kahsay, Amaha, Gebre, Abadi Kahsu, Gebremichael, Teklu Gebrehiwo, Tsadik, Afewerki Gebremeskel, Yimer, Ebrahim M., Gezae, Kebede Embaye, Wondafrash, Dawit Zewdu, Abu-Rmeileh, Niveen Me, Adebayo, Oladimeji M., Adeoye, Abiodun Moshood, Owolabi, Mayowa Ojo, Agarwal, Gina, Olagunju, Tinuke O., Zodpey, Sanjay, Agrawal, Sutapa, Awasthi, Ashish, Kumar, G. Anil, Aichour, Amani Nidhal, Aichour, Ibtihel, Aichour, Miloud Taki Eddine, Alahdab, Fares, Ali, Raghib, Bennett, Derrick A., Lewington, Sarah, Rahimi, Kazem, Alvis-Guzman, Nelson, Anber, Nahla Hamed, Anjomshoa, Mina, Mousavi, Seyyed Meysam, Farzadfar, Farshad, Irvani, Seyed Sina Naghibi, Mohajer, Bahram, Mohebi, Farnam, Shams-Beyranvand, Mehran, Ganji, Morsaleh, Haj-Mirzaian, Arya, Kasaeian, Amir, Majdzadeh, Reza, Malekzadeh, Reza, Poustchi, Hossein, Roshandel, Gholamreza, Sepanlou, Sadaf G., Mansournia, Mohammad Ali, Rahimi-Movaghar, Vafa, Arabloo, Jalal, Vosoughi, Kia, Yousefifard, Mahmoud, Arauz, Antonio, Arnlov, Johan, Carrero, Juan J., Weiderpass, Elisabete, Arora, Amit, Renzaho, Andre M. N., Ogbo, Felix Akpojene, Banach, Maciej, Barboza, Miguel A., Barker-Collo, Suzanne Lyn, Ao, Braden James Te, Khanh Bao Tran, Barnighausen, Till Winfried, Sheikh, Aziz, Vaduganathan, Muthiah, Basu, Sanjay, Belayneh, Yaschilal Muche, Geta, Birhanu, Bensenor, Isabela M., Santos, Itamar S., Goulart, Alessandra C., Lotufo, Paulo A., Bhattacharyya, Krittika, Biadgo, Belete, Bijani, Ali, Sabbagh, Parisa, Zamani, Mohammad, Bikbov, Boris, Perico, Norberto, Cortinovis, Monica, Remuzzi, Giuseppe, Bin Sayeed, Muhammad Shahdaat, Butt, Zahid A., Cahuana-Hurtado, Lucero, Gomez-Dantes, Hector, De la Cruz-Gongora, Vanessa, Carvalho, Felix, Fernandes, Eduarda, Santos, Joao Vasco, Castaneda-Orjuela, Carlos A., Castro, Franz, Velasquez, Ilais Moreno, Catala-Lopez, Ferran, Chaiah, Yazan, Temsah, Mohamad-Hani, Temsah, Omar, Chiang, Peggy Pei-Chia, Choi, Jee-Young J., Christensen, Hanne, Truelsen, Thomas Clement, Chu, Dinh-Toi, Moura Damasceno, Albertino Antonio, Daryani, Ahmad, Karimi, Narges, Rafiei, Alireza, Davletov, Kairat, De Courten, Barbora, Guo, Yuming, Li, Shanshan, Ofori-Asenso, Richard, Thrift, Amanda G., Diaz, Daniel, Dubey, Manisha, Duken, Eyasu Ejeta, Endres, Matthias, Faraon, Emerito Jose A., Fischer, Florian, Flor, Luisa Sorio, Gill, Paramjit Singh, Uthman, Olalekan A., Gnedovskaya, Elena V., Piradov, Michael A., Grosso, Giuseppe, Gupta, Rajeev, Jahanmehr, Nader, Safari, Saeed, Zarghi, Afshin, Haj-Mirzaian, Arvin, Hamidi, Samer, Hankey, Graeme J., Hassen, Hamid Yimam, Kefale, Adane Teshome, Heidari, Behnam, Herial, Nabeel A., Hosseini, Mohammad Ali, Hostiuc, Sorin, Negoi, Ruxandra Irina, Islam, Sheikh Mohammed Shariful, Rahman, Mahfuzar, Javanbakht, Mehdi, Jha, Ravi Prakash, Jonas, Jost B., Mohammed, Shafiu, Jozwiak, Jacek Jerzy, Jurisson, Mikk, Kalkonde, Yogeshwar, Kamil, Teshome Abegaz, Zaidi, Zoubida, Kanchan, Tanuj, Karch, Andre, Karimi-Sari, Hamidreza, Kazemeini, Hossein, Khader, Yousef Saleh, Khan, Ejaz Ahmad, Khang, Young-Ho, Khubchandani, Jagdish, Kim, Daniel, Kim, Yun Jin, Kisa, Adnan, Kivimaki, Mika, Meretoja, Tuomo J., Koyanagi, Ai, Lafranconi, Alessandra, Krishnamurthi, Rita K."/>
    <s v="Johnson, CO (corresponding author), Univ Washington, Inst Hlth Metr &amp; Evaluat, Seattle, WA 98121 USA.; Feigin, VL (corresponding author), AUT Univ, Fac Hlth &amp; Environm Sci, Sch Publ Hlth &amp; Psychosocial Studies, Inst Stroke &amp; Appl Neurosci, Auckland 0627, New Zealand."/>
    <s v="Feigin, VL"/>
    <s v="Yes"/>
    <s v="The Lancet Neurology"/>
    <x v="2"/>
    <s v="Elsevier BV"/>
    <x v="0"/>
    <s v="journal-article"/>
    <b v="0"/>
    <s v="publishedVersion"/>
    <s v="publisher"/>
    <s v="Yes"/>
    <s v="europepmc.org opus.lib.uts.edu.au spiral.imperial.ac.uk wrap.warwick.ac.uk pure.atira.dk helda.helsinki.fi pure.rug.nl dspace.nwu.ac.za researchonline.lshtm.ac.uk pure.ed.ac.uk DiVA.org eprints.ucl.ac.uk.OAI2 openrepository.aut.ac.nz "/>
    <n v="13"/>
    <x v="0"/>
    <b v="0"/>
    <s v="1474-4422 "/>
    <s v="No"/>
    <m/>
    <s v="No"/>
    <m/>
    <s v="https://v2.sherpa.ac.uk/id/publication/23805"/>
    <n v="507"/>
    <n v="551"/>
    <s v="https://doi.org/10.1016/s1474-4422(19)30034-1"/>
    <s v="Yes"/>
    <s v="Yes"/>
    <m/>
    <m/>
    <m/>
    <s v="USD"/>
    <n v="5000"/>
    <n v="5000"/>
    <n v="125.93"/>
    <n v="5"/>
    <n v="0"/>
    <n v="126"/>
    <s v="http://www.altmetric.com/details.php?citation_id=56864557"/>
    <s v="Bill &amp; Melinda Gates FoundationBill &amp; Melinda Gates Foundation; Alzheimer's Association, AA: NIA320312; Boehringer Ingelheim, BI; Bristol-Myers Squibb, BMS; Pfizer; AstraZeneca; Merck; Novartis; Sanofi; AbbVie; GE Healthcare; VicHealth; Bayer Corporation; Judith Jane Mason and Harold Stannett Williams Memorial Foundation; MSD K.K.; Medical Research Council, MRC: MC_UU_12026/3, MR/R024227/1; Economic and Social Research Council, ESRC; Research Councils UK, RCUK; European Commission, EC; Bayer HealthCare, BHC; National Health and Medical Research Council, NHMRC: 1032350, 1062133, 547600; Brain Foundation; Commonwealth Scientific and Industrial Research Organisation, CSIRO; Alzheimer's Australia; GlaxoSmithKline Australia, GSK; Deutsche Forschungsgemeinschaft, DFG; Fondation Leducq; Ministry of Education, Culture, Sports, Science and Technology, MEXT; University of Melbourne; Daiichi Sankyo Company; Covidien; Ministry of Health, Labour and Welfare, MHLW; Astellas Pharma"/>
    <s v="National Health and Medical Research Council; Brain Foundation, the Alzheimer's Association"/>
    <s v="Neurosciences &amp; Neurology"/>
    <s v="Clinical Neurology"/>
    <b v="1"/>
    <s v="Yes"/>
    <x v="0"/>
    <x v="0"/>
    <x v="2"/>
  </r>
  <r>
    <s v="10.1016/S1474-4422(18)30499-X"/>
    <s v="open (via crossref license)"/>
    <m/>
    <x v="2"/>
    <s v="Global, regional, and national burden of neurological disorders, 1990–2016: a systematic analysis for the Global Burden of Disease Study 2016"/>
    <s v="Feigin, Valery L; Nichols, Emma; Alam, Tahiya; Bannick, Marlena S; Beghi, Ettore; Blake, Natacha; Culpepper, William J; Dorsey, E Ray; Elbaz, Alexis; Ellenbogen, Richard G; Fisher, James L; Fitzmaurice, Christina; Giussani, Giorgia; Glennie, Linda; James, Spencer L; Johnson, Catherine Owens; Kassebaum, Nicholas J; Logroscino, Giancarlo; Marin, Benoît; Mountjoy-Venning, W Cliff; Nguyen, Minh"/>
    <n v="510"/>
    <s v="Yes"/>
    <s v=" "/>
    <n v="0"/>
    <m/>
    <s v="Feigin, V.L.; National Institute for Stroke and Applied Neurosciences, Northcote, New Zealand; email: valery.feigin@aut.ac.nz"/>
    <m/>
    <s v="No"/>
    <s v="The Lancet Neurology"/>
    <x v="2"/>
    <s v="Elsevier BV"/>
    <x v="0"/>
    <s v="journal-article"/>
    <b v="0"/>
    <s v="publishedVersion"/>
    <s v="publisher"/>
    <s v="Yes"/>
    <s v="europepmc.org diposit.ub.edu jupiter.its.unimelb.edu.au digital.library.adelaide.edu.au openresearch-repository.anu.edu.au opus.lib.uts.edu.au spiral.imperial.ac.uk wrap.warwick.ac.uk boa.unimib.it pure.atira.dk helda.helsinki.fi hull-repository.worktribe.com mediatum.ub.tum.de openrepository.aut.ac.nz opinvisindi.is pure.rug.nl researchonline.lshtm.ac.uk ricerca.uniba.it trepo.tuni.fi www.duo.uio.no pure.ed.ac.uk DiVA.org ntnuopen.ntnu.no urm_publish "/>
    <n v="24"/>
    <x v="0"/>
    <b v="0"/>
    <s v="1474-4422 "/>
    <s v="No"/>
    <m/>
    <s v="No"/>
    <m/>
    <s v="https://v2.sherpa.ac.uk/id/publication/23805"/>
    <n v="494"/>
    <n v="571"/>
    <s v="https://doi.org/10.1016/s1474-4422(18)30499-x"/>
    <s v="No"/>
    <s v="Yes"/>
    <m/>
    <m/>
    <m/>
    <s v="USD"/>
    <n v="5000"/>
    <n v="5000"/>
    <n v="267.50599999999997"/>
    <n v="13"/>
    <n v="0"/>
    <n v="226"/>
    <s v="http://www.altmetric.com/details.php?citation_id=57034177"/>
    <s v="U01 NS086090; 1042600; National Institutes of Health, NIH: U01HG010273; U.S. Department of Defense, DOD: PROMETEOII/2015/021, W81XWH-14–2-0176; Fogarty International Center, FIC: K43TW010716; Amgen; Bristol-Myers Squibb, BMS; Eli Lilly and Company; Pfizer; Astellas Pharma US; AstraZeneca; Bayer; GlaxoSmithKline, GSK; Sanofi; BASF; Medtronic; Alexander von Humboldt-Stiftung; Celgene; AbbVie; Boehringer Ingelheim; Eunice Kennedy Shriver National Institute of Child Health and Human Development, NICHD: T32HD007242; Merck Sharp and Dohme, MSD; Wellcome Trust, WT: 201900; Public Health Agency of Canada, PHAC; Horizon Pharma; Abbott Diagnostics; Horizon Pharmaceuticals; Institute for Physical Activity and Nutrition, IPAN; Medical Research Council, MRC: G1002605, MC_UP_A620_1014, MC_UU_12011/1, MC_UU_12026/3; National Institute for Health Research, NIHR; European Commission, EC: POCI/01/0145/FEDER/007265; Australian Research Council, ARC: FT3 140100085; National Health and Medical Research Council, NHMRC; Department of Science and Technology, Ministry of Science and Technology, India, डीएसटी; Health Research Council of New Zealand, HRC; Cancer Society of New Zealand, CSNZ; University of Auckland; Danmarks Grundforskningsfond, DNRF: APP1056929; Deakin University; National Natural Science Foundation of China, NSFC: 71661167007, 81773552; Fundação para a Ciência e a Tecnologia, FCT; Bundesministerium für Bildung und Forschung, BMBF: 01EA1411A; Ministerio de Economía y Competitividad, MINECO; Generalitat Valenciana, GVA: PI17/00719; Ministério da Educação e Ciência, MEC: PT2020UID/QUI/50006/2013, UID/MULTI/04378/2013; Novo Nordisk; Kuwait University, KU; Universiti Kebangsaan Malaysia; Ministarstvo Prosvete, Nauke i Tehnološkog Razvoja, MPNTR: 175087; Sistema Nacional de Investigadores, SNI: R01NS107900, U54 U54HG007479; NIHR Collaboration for Leadership in Applied Health Research and Care South London; Maurice Wilkins Centre for Molecular Biodiscovery"/>
    <s v="European Commission; National Natural Science Foundation of China; Australian Research Council Future Fellowship; Wellcome Trust; Partnership Agreements; John Cade Fellowship; SIREN; Chinese NSFC International Cooperation and Exchange Program"/>
    <m/>
    <s v="Clinical Neurology"/>
    <b v="1"/>
    <s v="Yes"/>
    <x v="0"/>
    <x v="0"/>
    <x v="2"/>
  </r>
  <r>
    <s v="10.3390/jsan8020024"/>
    <s v="oa journal (via doaj)"/>
    <m/>
    <x v="0"/>
    <s v="Noise Reduction Scheme for Parametric Loop Division 3D Wireless Localization Algorithm Based on Extended Kalman Filtering"/>
    <s v="Ahmad, Tanveer; Li, Xue Jun; Seet, Boon-Chong"/>
    <n v="3"/>
    <s v="No"/>
    <s v="[Ahmad, Tanveer; Li, Xue Jun; Seet, Boon-Chong] Auckland Univ Technol, Dept Elect &amp; Elect Engn, Auckland 1010, New Zealand Ahmad, T., Department of Electrical and Electronic Engineering, Auckland University of Technology, Auckland, 1010, New Zealand; Li, X.J., Department of Electrical and Electronic Engineering, Auckland University of Technology, Auckland, 1010, New Zealand; Seet, B.-C., Department of Electrical and Electronic Engineering, Auckland University of Technology, Auckland, 1010, New Zealand"/>
    <n v="1"/>
    <s v="Ahmad, Tanveer, Li, Xue Jun, Seet, Boon-Chong,"/>
    <s v="Ahmad, T (corresponding author), Auckland Univ Technol, Dept Elect &amp; Elect Engn, Auckland 1010, New Zealand."/>
    <s v="Ahmad, T"/>
    <s v="Yes"/>
    <s v="Journal of Sensor and Actuator Networks"/>
    <x v="2"/>
    <s v="MDPI AG"/>
    <x v="0"/>
    <s v="journal-article"/>
    <b v="1"/>
    <s v="publishedVersion"/>
    <s v="publisher"/>
    <s v="Yes"/>
    <s v="semanticscholar.org "/>
    <n v="1"/>
    <x v="0"/>
    <b v="1"/>
    <s v="2224-2708 "/>
    <s v="Yes"/>
    <s v="None"/>
    <s v="Yes"/>
    <s v="None"/>
    <s v="https://v2.sherpa.ac.uk/id/publication/22275"/>
    <n v="5"/>
    <n v="4"/>
    <s v="https://www.mdpi.com/2224-2708/8/2/24/pdf"/>
    <s v="Yes"/>
    <s v="Yes"/>
    <s v="Yes"/>
    <s v="CHF"/>
    <n v="350"/>
    <m/>
    <m/>
    <n v="389"/>
    <n v="0.5"/>
    <n v="0"/>
    <n v="0"/>
    <n v="1"/>
    <s v="http://www.altmetric.com/details.php?citation_id=59657222"/>
    <s v="Auckland University of Technology, New Zealand"/>
    <m/>
    <s v="Telecommunications"/>
    <m/>
    <b v="0"/>
    <s v="No"/>
    <x v="1"/>
    <x v="0"/>
    <x v="0"/>
  </r>
  <r>
    <s v="10.1186/s10194-019-0990-3"/>
    <s v="oa journal (via doaj)"/>
    <m/>
    <x v="0"/>
    <s v="The burden of headache disorders in the Eastern Mediterranean Region, 1990-2016: findings from the Global Burden of Disease study 2016"/>
    <s v="Vosoughi, Kia; Stovner, Lars Jacob; Steiner, Timothy J.; Moradi-Lakeh, Maziar; Fereshtehnejad, Seyed-Mohammad; Farzadfar, Farshad; Heydarpour, Pouria; Malekzadeh, Reza; Naghavi, Mohsen; Sahraian, Mohammad Ali; Sepanlou, Sadaf G.; Tehrani-Banihashemi, Arash; Majdzadeh, Reza; Feigin, Valery L.; Vos, Theo; Mokdad, Ali H.; Murray, Christopher J. L."/>
    <n v="17"/>
    <s v="No"/>
    <s v="[Vosoughi, Kia; Moradi-Lakeh, Maziar] Iran Univ Med Sci, Prevent Med &amp; Publ Hlth Res Ctr, Tehran, Iran; [Stovner, Lars Jacob; Steiner, Timothy J.] Norwegian Univ Sci &amp; Technol NTNU, Dept Neuromed &amp; Movement Sci INB, Trondheim, Norway; [Stovner, Lars Jacob] St Olavs Univ Hosp, Norwegian Advisory Unit Headache, Dept Neurol &amp; Clin Neurophysiol, Trondheim, Norway; [Steiner, Timothy J.] Imperial Coll London, Div Brain Sci, London, England; [Steiner, Timothy J.] Lifting Burden, London, England; Univ Ottawa, Ottawa Hosp, Dept Med, Div Neurol, Ottawa, ON, Canada; [Fereshtehnejad, Seyed-Mohammad] Karolinska Inst, Dept Neurobiol Care Sci &amp; Soc NVS, Div Clin Geriatr, Stockholm, Sweden; [Farzadfar, Farshad] Univ Tehran Med Sci, Endocrinol &amp; Metab Populat Sci Inst, Noncommunicable Dis Res Ctr, Tehran, Iran; [Heydarpour, Pouria; Sahraian, Mohammad Ali] Univ Tehran Med Sci, Multiple Sclerosis Res Ctr, Tehran, Iran; [Malekzadeh, Reza; Sepanlou, Sadaf G.] Univ Tehran Med Sci, Digest Dis Res Inst, Tehran, Iran; [Naghavi, Mohsen; Feigin, Valery L.; Vos, Theo; Mokdad, Ali H.; Murray, Christopher J. L.] Univ Washington, Dept Hlth Metr Sci, Seattle, WA 98195 USA; [Tehrani-Banihashemi, Arash] Iran Univ Med Sci, Social Hlth Inst, Prevent Med &amp; Publ Hlth Res Ctr, Tehran, Iran; [Tehrani-Banihashemi, Arash] Iran Univ Med Sci, Sch Med, Dept Community Med, Tehran, Iran; [Majdzadeh, Reza] Univ Tehran Med Sci, Knowledge Utilizat Res Ctr, Tehran, Iran; [Feigin, Valery L.] Auckland Univ Technol, Natl Inst Stroke &amp; Appl Neurosci, Auckland, New Zealand; [Vosoughi, Kia] Johns Hopkins Med Inst, Dept Med, Baltimore, MD 21205 USA Vosoughi, K., Preventive Medicine and Public Health Research Center, Iran University of Medical Sciences, Tehran, Iran, Department of Medicine, Johns Hopkins Medical Institutions, Baltimore, MD, United States; Stovner, L.J., Department of Neuromedicine and Movement Science (INB), Norwegian University of Science and Technology (NTNU), Trondheim, Norway, Department of Neurology and Clinical Neurophysiology, Norwegian Advisory Unit on Headache, St Olavs University Hospital, Trondheim, Norway; Steiner, T.J., Department of Neuromedicine and Movement Science (INB), Norwegian University of Science and Technology (NTNU), Trondheim, Norway, Division of Brain Sciences, Imperial College London, London, United Kingdom, Lifting the Burden, London, United Kingdom; Moradi-Lakeh, M., Preventive Medicine and Public Health Research Center, Iran University of Medical Sciences, Tehran, Iran; Fereshtehnejad, S.-M., Division of Neurology, Department of Medicine, Ottawa Hospital, University of Ottawa, Ottawa, ON, Canada, Division of Clinical Geriatrics, Department of Neurobiology, Care Sciences and Society (NVS), Karolinska Institutet, Stockholm, Sweden; Farzadfar, F., Non-Communicable Diseases Research Center, Endocrinology and Metabolism Population Sciences Institute, Tehran University of Medical Sciences, Tehran, Iran; Heydarpour, P., Multiple Sclerosis Research Center, Tehran University of Medical Sciences, Tehran, Iran; Malekzadeh, R., Digestive Disease Research Institute, Tehran University of Medical Sciences, Tehran, Iran; Naghavi, M., Department of Health Metrics Sciences, University of Washington, Seattle, WA, United States; Sahraian, M.A., Multiple Sclerosis Research Center, Tehran University of Medical Sciences, Tehran, Iran; Sepanlou, S.G., Digestive Disease Research Institute, Tehran University of Medical Sciences, Tehran, Iran; Tehrani-Banihashemi, A., Preventive Medicine and Public Health Research Center, Social Health Institute, Iran University of Medical Sciences, Tehran, Iran, Department of Community Medicine, School of Medicine, Iran University of Medical Sciences, Tehran, Iran; Majdzadeh, R., Knowledge Utilization Research Center, Tehran University of Medical Sciences, Tehran, Iran; Feigin, V.L., Department of Health Metrics Sciences, University of Washington, Seattle, WA, United States, National Institute for Stroke and Applied Neurosciences, Auckland University of Technology, Auckland, New Zealand; Vos, T., Department of Health Metrics Sciences, University of Washington, Seattle, WA, United States; Mokdad, A.H., Department of Health Metrics Sciences, University of Washington, Seattle, WA, United States; Murray, C.J.L., Department of Health Metrics Sciences, University of Washington, Seattle, WA, United States"/>
    <n v="1"/>
    <s v="Vosoughi, Kia, Moradi-Lakeh, Maziar, Stovner, Lars Jacob, Steiner, Timothy J., Fereshtehnejad, Seyed-Mohammad, Farzadfar, Farshad, Heydarpour, Pouria, Sahraian, Mohammad Ali, Malekzadeh, Reza, Sepanlou, Sadaf G., Naghavi, Mohsen, Feigin, Valery L., Vos, Theo, Mokdad, Ali H., Murray, Christopher J. L., Tehrani-Banihashemi, Arash, Majdzadeh, Reza"/>
    <s v="Moradi-Lakeh, M (corresponding author), Iran Univ Med Sci, Prevent Med &amp; Publ Hlth Res Ctr, Tehran, Iran."/>
    <m/>
    <s v="No"/>
    <s v="The Journal of Headache and Pain"/>
    <x v="2"/>
    <s v="Springer Science and Business Media LLC"/>
    <x v="0"/>
    <s v="journal-article"/>
    <b v="1"/>
    <s v="publishedVersion"/>
    <s v="publisher"/>
    <s v="Yes"/>
    <s v="europepmc.org spiral.imperial.ac.uk openrepository.aut.ac.nz ntnuopen.ntnu.no "/>
    <n v="4"/>
    <x v="0"/>
    <b v="1"/>
    <s v="1129-2369 1129-2377 "/>
    <s v="Yes"/>
    <s v="None"/>
    <s v="Yes"/>
    <s v="None"/>
    <s v="https://v2.sherpa.ac.uk/id/publication/16429"/>
    <n v="8"/>
    <n v="8"/>
    <s v="https://doi.org/10.1186/s10194-019-0990-3"/>
    <s v="Yes"/>
    <s v="Yes"/>
    <s v="Yes"/>
    <s v="GBP"/>
    <n v="1370"/>
    <s v="USD"/>
    <n v="2145"/>
    <n v="2145"/>
    <n v="2"/>
    <n v="0"/>
    <n v="0"/>
    <n v="4"/>
    <s v="http://www.altmetric.com/details.php?citation_id=59538729"/>
    <s v="Bill &amp; Melinda Gates FoundationBill &amp; Melinda Gates Foundation"/>
    <s v="Bill and Melinda Gates Foundation"/>
    <s v="Neurosciences &amp; Neurology"/>
    <s v="Anesthesiology and Pain Medicine; Clinical Neurology; General Medicine"/>
    <b v="1"/>
    <s v="Yes"/>
    <x v="0"/>
    <x v="0"/>
    <x v="0"/>
  </r>
  <r>
    <s v="10.4324/9781351000390"/>
    <m/>
    <m/>
    <x v="1"/>
    <s v="Multicultural Health Translation, Interpreting and Communication"/>
    <s v="Ji, Meng; Taibi, Mustapha; Crezee, Ineke H.M."/>
    <n v="3"/>
    <s v="No"/>
    <s v=" Crezee, I., Auckland University of Technology, New Zealand; Gordon, M.T., Tongan Nurses' Association, Auckland, New Zealand"/>
    <n v="1"/>
    <s v="Crezee, I."/>
    <s v="Crezee, I.; Auckland University of TechnologyNew Zealand"/>
    <s v="Crezee, I."/>
    <s v="Yes"/>
    <m/>
    <x v="2"/>
    <s v="Routledge"/>
    <x v="1"/>
    <s v="monograph"/>
    <b v="0"/>
    <m/>
    <m/>
    <s v="No"/>
    <m/>
    <n v="0"/>
    <x v="0"/>
    <b v="0"/>
    <m/>
    <m/>
    <m/>
    <m/>
    <m/>
    <m/>
    <n v="3"/>
    <n v="2"/>
    <m/>
    <s v="No"/>
    <s v="Yes"/>
    <m/>
    <m/>
    <m/>
    <m/>
    <m/>
    <m/>
    <n v="27.85"/>
    <n v="0"/>
    <n v="0"/>
    <n v="35"/>
    <s v="http://www.altmetric.com/details.php?citation_id=60452256"/>
    <m/>
    <m/>
    <m/>
    <m/>
    <b v="0"/>
    <s v="No"/>
    <x v="1"/>
    <x v="1"/>
    <x v="1"/>
  </r>
  <r>
    <s v="10.1080/09638288.2017.1422033"/>
    <s v="open (via free pdf)"/>
    <m/>
    <x v="4"/>
    <s v="The patient categorisation tool: psychometric evaluation of a tool to measure complexity of needs for rehabilitation in a large multicentre dataset from the United Kingdom"/>
    <s v="Turner-Stokes, Lynne: Department of Palliative, Care Policy and Rehabilitation, Cicely Saunders Institute, School of Nursing Midwifery and Palliative Care, King's College, London, UK;, Regional Hyper-acute Rehabilitation Unit, Northwick Park Hospital, London, UK;; Krägeloh, Christian U.: School of Public Health &amp; Psychosocial Studies and School of Clinical Sciences, Auckland University of Technology, Auckland, New Zealand; Siegert, Richard J.: Department of Palliative, Care Policy and Rehabilitation, Cicely Saunders Institute, School of Nursing Midwifery and Palliative Care, King's College, London, UK;, School of Public Health &amp; Psychosocial Studies and School of Clinical Sciences, Auckland University of Technology, Auckland, New Zealand"/>
    <n v="3"/>
    <s v="No"/>
    <s v="[Turner-Stokes, Lynne; Siegert, Richard J.] Kings Coll London, Sch Nursing Midwifery &amp; Palliat Care, Cicely Saunders Inst, Dept Palliat Care Policy &amp; Rehabil, London, England; [Turner-Stokes, Lynne] Northwick Pk Hosp &amp; Clin Res Ctr, Reg Hyperacute Rehabil Unit, London, England; [Krageloh, Christian U.; Siegert, Richard J.] Auckland Univ Technol, Sch Publ Hlth &amp; Psychosocial Studies, Auckland, New Zealand; [Krageloh, Christian U.; Siegert, Richard J.] Auckland Univ Technol, Sch Clin Sci, Auckland, New Zealand Turner-Stokes, L., Department of Palliative, Care Policy and Rehabilitation, Cicely Saunders Institute, School of Nursing Midwifery and Palliative Care, King's College, London, United Kingdom, Regional Hyper-acute Rehabilitation Unit, Northwick Park Hospital, London, United Kingdom; Krägeloh, C.U., School of Public Health &amp; Psychosocial Studies and School of Clinical Sciences, Auckland University of Technology, Auckland, New Zealand; Siegert, R.J., Department of Palliative, Care Policy and Rehabilitation, Cicely Saunders Institute, School of Nursing Midwifery and Palliative Care, King's College, London, United Kingdom, School of Public Health &amp; Psychosocial Studies and School of Clinical Sciences, Auckland University of Technology, Auckland, New Zealand"/>
    <n v="1"/>
    <s v="Turner-Stokes, Lynne, Siegert, Richard J., Krageloh, Christian U.,"/>
    <s v="Turner-Stokes, L (corresponding author), Northwick Pk Hosp &amp; Clin Res Ctr, Reg Hyperacute Rehabil Unit, Watford Rd, Harrow HA1 3UJ, Middx, England."/>
    <m/>
    <s v="No"/>
    <s v="Disability and Rehabilitation"/>
    <x v="4"/>
    <s v="Informa UK Limited"/>
    <x v="0"/>
    <s v="journal-article"/>
    <b v="0"/>
    <s v="publishedVersion"/>
    <s v="publisher"/>
    <s v="No"/>
    <m/>
    <n v="0"/>
    <x v="0"/>
    <b v="0"/>
    <s v="0963-8288 1464-5165 "/>
    <s v="Yes"/>
    <s v="12 months"/>
    <s v="No"/>
    <m/>
    <s v="https://v2.sherpa.ac.uk/id/publication/20617"/>
    <m/>
    <n v="1"/>
    <s v="https://www.tandfonline.com/doi/pdf/10.1080/09638288.2017.1422033?needAccess=true"/>
    <s v="Yes"/>
    <s v="Yes"/>
    <m/>
    <m/>
    <m/>
    <s v="USD"/>
    <n v="2950"/>
    <n v="2950"/>
    <n v="7"/>
    <n v="1"/>
    <n v="0"/>
    <n v="0"/>
    <s v="http://www.altmetric.com/details.php?citation_id=32770385"/>
    <s v="National Institute for Health Research (NIHR) under its Programme Grants for Applied Research ProgrammeNational Institute for Health Research (NIHR) [RP-PG-0407-10185]; Dunhill Medical TrustDunhill Medical Trust; National Institute for Health Research, NIHR: RP-PG-0407–10185; Dunhill Medical Trust, DMT; Technische Universiteit Delft, TU Delft; Department of Health, Australian Government; Programme Grants for Applied Research, PGfAR: 10185"/>
    <s v="National Institute for Health Research; Dunhill Medical Trust"/>
    <s v="Rehabilitation"/>
    <s v="Rehabilitation"/>
    <b v="0"/>
    <s v="No"/>
    <x v="1"/>
    <x v="0"/>
    <x v="4"/>
  </r>
  <r>
    <s v="10.1186/s13075-019-1886-y"/>
    <s v="oa journal (via doaj)"/>
    <m/>
    <x v="0"/>
    <s v="Effects of a footwear intervention on foot pain and disability in people with gout: a randomised controlled trial"/>
    <s v="Frecklington, Mike; Dalbeth, Nicola; McNair, Peter; Morpeth, Trish; Vandal, Alain C.; Gow, Peter; Rome, Keith"/>
    <n v="7"/>
    <s v="No"/>
    <s v="[Frecklington, Mike; McNair, Peter; Morpeth, Trish; Rome, Keith] AUT Univ, Hlth &amp; Rehabil Res Inst, Private Bag 92006, Auckland 1142, New Zealand; [Dalbeth, Nicola] Univ Auckland, Dept Med, Auckland, New Zealand; [Dalbeth, Nicola] Auckland Dist Hlth Board, Auckland, New Zealand; [Vandal, Alain C.] AUT Univ, Dept Biostat &amp; Epidemiol, Auckland, New Zealand; [Vandal, Alain C.] Counties Manukau Hlth, Res &amp; Evaluat Off, Ko Awatea, Auckland, New Zealand; [Gow, Peter] Counties Manukau Dist Hlth Board, Auckland, New Zealand Frecklington, M., Health and Rehabilitation Research Institute, AUT University, Private Bag 92006, Auckland, 1142, New Zealand; Dalbeth, N., Department of Medicine, University of Auckland, Auckland, New Zealand, Auckland District Health Board, Auckland, New Zealand; McNair, P., Health and Rehabilitation Research Institute, AUT University, Private Bag 92006, Auckland, 1142, New Zealand; Morpeth, T., Health and Rehabilitation Research Institute, AUT University, Private Bag 92006, Auckland, 1142, New Zealand; Vandal, A.C., Department of Biostatistics and Epidemiology, AUT University, Auckland, New Zealand, Research and Evaluation Office, Ko Awatea, Counties Manukau Health, Auckland, New Zealand; Gow, P., Counties Manukau District Health Board, Auckland, New Zealand; Rome, K., Health and Rehabilitation Research Institute, AUT University, Private Bag 92006, Auckland, 1142, New Zealand"/>
    <n v="1"/>
    <s v="Frecklington, Mike, McNair, Peter, Morpeth, Trish, Rome, Keith, Dalbeth, Nicola, Vandal, Alain C."/>
    <s v="Frecklington, M (corresponding author), AUT Univ, Hlth &amp; Rehabil Res Inst, Private Bag 92006, Auckland 1142, New Zealand."/>
    <s v="Frecklington, M"/>
    <s v="Yes"/>
    <s v="Arthritis Research &amp; Therapy"/>
    <x v="2"/>
    <s v="Springer Science and Business Media LLC"/>
    <x v="0"/>
    <s v="journal-article"/>
    <b v="1"/>
    <s v="publishedVersion"/>
    <s v="publisher"/>
    <s v="Yes"/>
    <s v="europepmc.org "/>
    <n v="1"/>
    <x v="0"/>
    <b v="1"/>
    <s v="1478-6362 "/>
    <s v="Yes"/>
    <s v="None"/>
    <s v="Yes"/>
    <s v="None"/>
    <s v="https://v2.sherpa.ac.uk/id/publication/2397"/>
    <n v="2"/>
    <n v="5"/>
    <s v="https://doi.org/10.1186/s13075-019-1886-y"/>
    <s v="Yes"/>
    <s v="Yes"/>
    <s v="Yes"/>
    <s v="GBP"/>
    <n v="1750"/>
    <s v="USD"/>
    <n v="2740"/>
    <n v="2740"/>
    <n v="18.600000000000001"/>
    <n v="2"/>
    <n v="0"/>
    <n v="5"/>
    <s v="http://www.altmetric.com/details.php?citation_id=59526714"/>
    <s v="Auckland Medical Research Foundation [5114003]"/>
    <m/>
    <s v="Rheumatology"/>
    <m/>
    <b v="0"/>
    <s v="No"/>
    <x v="1"/>
    <x v="0"/>
    <x v="0"/>
  </r>
  <r>
    <s v="10.1109/MIPR.2019.00009"/>
    <m/>
    <m/>
    <x v="1"/>
    <s v="A Photo Forensics-Based Prototype to Combat Revenge Porn"/>
    <s v="Mohanty, Manoranjan; Zhang, Ming; Russello, Giovanni"/>
    <n v="3"/>
    <s v="No"/>
    <s v="[Mohanty, Manoranjan; Russello, Giovanni] Univ Auckland, Sch Comp Sci, Auckland, New Zealand; [Zhang, Ming] Auckland Univ Technol, Sch Engn Comp &amp; Math Sc, Auckland, New Zealand Mohanty, M., School of Computer Science, University of Auckland, Auckland, New Zealand; Zhang, M., School of Eng., Comp. and Math. Sc. Auckland, University of Technology, Auckland, New Zealand; Russello, G., School of Computer Science, University of Auckland, Auckland, New Zealand"/>
    <n v="1"/>
    <s v="Mohanty, Manoranjan, Russello, Giovanni, Zhang, Ming,"/>
    <s v="Mohanty, M (corresponding author), Univ Auckland, Sch Comp Sci, Auckland, New Zealand."/>
    <m/>
    <s v="No"/>
    <s v="2019 IEEE Conference on Multimedia Information Processing and Retrieval (MIPR)"/>
    <x v="2"/>
    <s v="IEEE"/>
    <x v="1"/>
    <s v="proceedings-article"/>
    <b v="0"/>
    <m/>
    <m/>
    <s v="No"/>
    <m/>
    <n v="0"/>
    <x v="0"/>
    <b v="0"/>
    <m/>
    <m/>
    <m/>
    <m/>
    <m/>
    <m/>
    <m/>
    <n v="0"/>
    <m/>
    <s v="Yes"/>
    <s v="Yes"/>
    <m/>
    <m/>
    <m/>
    <m/>
    <m/>
    <m/>
    <n v="0"/>
    <n v="0"/>
    <n v="0"/>
    <n v="0"/>
    <m/>
    <s v="STRATUS (Security Technologies Returning Accountability, Trust and User-Centric Services in the Cloud) - Ministry of Business, Innovation and Employment (MBIE), New Zealand; University of Auckland (New Zealand) [3716217]; 3716217; University of Auckland; Ministry of Business, Innovation and Employment, MBIE; Ministry for Business Innovation and Employment, MBIE"/>
    <m/>
    <s v="Computer Science"/>
    <m/>
    <b v="0"/>
    <s v="No"/>
    <x v="1"/>
    <x v="1"/>
    <x v="1"/>
  </r>
  <r>
    <s v="10.1109/MIPR.2019.00010"/>
    <m/>
    <m/>
    <x v="1"/>
    <s v="Using Amino Acids of Images for Identifying Pornographic Images"/>
    <s v="Naidu, Vijay; Narayanan, Ajit; Mohanty, Manoranjan"/>
    <n v="3"/>
    <s v="No"/>
    <s v="[Naidu, Vijay; Narayanan, Ajit] Auckland Univ Technol, Sch Engn Comp &amp; Math Sc, Auckland, New Zealand; [Mohanty, Manoranjan] Univ Auckland, Sch Comp Sci, Auckland, New Zealand Naidu, V., School of Eng., Comp. and Math. Sc., Auckland University of Technology, Auckland, New Zealand; Narayanan, A., School of Eng., Comp. and Math. Sc., Auckland University of Technology, Auckland, New Zealand; Mohanty, M., School of Computer Science, University of Auckland, Auckland, New Zealand"/>
    <n v="1"/>
    <s v="Naidu, Vijay, Narayanan, Ajit"/>
    <s v="Naidu, V (corresponding author), Auckland Univ Technol, Sch Engn Comp &amp; Math Sc, Auckland, New Zealand."/>
    <s v="Naidu, V"/>
    <s v="Yes"/>
    <s v="2019 IEEE Conference on Multimedia Information Processing and Retrieval (MIPR)"/>
    <x v="2"/>
    <s v="IEEE"/>
    <x v="1"/>
    <s v="proceedings-article"/>
    <b v="0"/>
    <m/>
    <m/>
    <s v="No"/>
    <m/>
    <n v="0"/>
    <x v="0"/>
    <b v="0"/>
    <m/>
    <m/>
    <m/>
    <m/>
    <m/>
    <m/>
    <m/>
    <n v="0"/>
    <m/>
    <s v="Yes"/>
    <s v="Yes"/>
    <m/>
    <m/>
    <m/>
    <m/>
    <m/>
    <m/>
    <n v="7.6"/>
    <n v="0"/>
    <n v="0"/>
    <n v="13"/>
    <s v="http://www.altmetric.com/details.php?citation_id=59744804"/>
    <s v="University of Auckland (New Zealand) Faculty Research Development Fund (FRDF) [3716217]; 3716217; University of Auckland"/>
    <m/>
    <s v="Computer Science"/>
    <m/>
    <b v="0"/>
    <s v="No"/>
    <x v="1"/>
    <x v="1"/>
    <x v="1"/>
  </r>
  <r>
    <s v="10.1093/mnras/stz401"/>
    <s v="oa repository (via OAI-PMH doi match)"/>
    <m/>
    <x v="5"/>
    <s v="The High Time Resolution Universe Pulsar Survey – XV. Completion of the intermediate-latitude survey with the discovery and timing of 25 further pulsars"/>
    <s v="Burgay, M: INAF - Osservatorio Astronomico di Cagliari, via della Scienza 5, I-09047 Selargius (CA), Italy; Stappers, B: Jodrell Bank Centre for Astrophysics, University of Manchester, Alan Turing Building, Oxford Road, Manchester M13 9PL, UK; Bailes, M: Centre for Astrophysics and Supercomputing, Swinburne University of Technology, Mail H39, PO Box 218, VIC 3122, Australia, ARC Centre of Excellence for Gravitational Wave Discovery (OzGrav), Swinburne University of Technology, Mail H11, PO Box 218, VIC 3122, Australia; Barr, E D: Max-Planck-Institut für Radioastronomie, Auf dem Hügel 69, D-53121 Bonn, Germany, ARC Centre of Excellence for Gravitational Wave Discovery (OzGrav), Swinburne University of Technology, Mail H11, PO Box 218, VIC 3122, Australia; Bates, S: Jodrell Bank Centre for Astrophysics, University of Manchester, Alan Turing Building, Oxford Road, Manchester M13 9PL, UK; Bhat, N D R: International Centre for Radio Astronomy Research, Curtin University, Bentley, WA 6102, Australia; Burke-Spolaor, S: Center for Gravitational Waves and Cosmology, West Virginia University, Chestnut Ridge Research Building, Morgantown, WV 26505, USA; Cameron, A D: CSIRO Astronomy&amp; Space Science, Australia Telescope National Facility, PO Box 76, Epping, NSW 1710, Australia; Champion, D J: Max-Planck-Institut für Radioastronomie, Auf dem Hügel 69, D-53121 Bonn, Germany; Eatough, R P: Max-Planck-Institut für Radioastronomie, Auf dem Hügel 69, D-53121 Bonn, Germany; Flynn, C M L: Centre for Astrophysics and Supercomputing, Swinburne University of Technology, Mail H39, PO Box 218, VIC 3122, Australia; Jameson, A: Centre for Astrophysics and Supercomputing, Swinburne University of Technology, Mail H39, PO Box 218, VIC 3122, Australia, ARC Centre of Excellence for Gravitational Wave Discovery (OzGrav), Swinburne University of Technology, Mail H11, PO Box 218, VIC 3122, Australia; Johnston, S: CSIRO Astronomy&amp; Space Science, Australia Telescope National Facility, PO Box 76, Epping, NSW 1710, Australia; Keith, M J: Jodrell Bank Centre for Astrophysics, University of Manchester, Alan Turing Building, Oxford Road, Manchester M13 9PL, UK; Keane, E F: SKA Organisation, Jodrell Bank Observatory, Macclesfield, SK11 9DL, UK; Kramer, M: Jodrell Bank Centre for Astrophysics, University of Manchester, Alan Turing Building, Oxford Road, Manchester M13 9PL, UK, Max-Planck-Institut für Radioastronomie, Auf dem Hügel 69, D-53121 Bonn, Germany; Levin, L: Jodrell Bank Centre for Astrophysics, University of Manchester, Alan Turing Building, Oxford Road, Manchester M13 9PL, UK; Ng, C: Department of Physics and Astronomy, University of British Columbia, 6224 Agricultural Road, Vancouver, BC V6T 1Z1, Canada; Petroff, E: ASTRON, the Netherlands Institute for Radio Astronomy, Postbus 2, NL-7990 AA Dwingeloo, the Netherlands; Possenti, A: INAF - Osservatorio Astronomico di Cagliari, via della Scienza 5, I-09047 Selargius (CA), Italy; vanStraten, W: Institute for Radio Astronomy&amp; Space Research, Auckland University of Technology, Private Bag 92006, Auckland 1142, New Zealand"/>
    <n v="24"/>
    <s v="Yes"/>
    <s v="[Burgay, M.; Possenti, A.] INAF, Osservatorio Astron Cagliari, Via Sci 5, I-09047 Selargius, CA, Italy; [Stappers, B.; Bates, S.; Keith, M. J.; Kramer, M.; Levin, L.; Lyne, A. G.] Univ Manchester, Jodrell Bank Ctr Astrophys, Alan Turing Bldg,Oxford Rd, Manchester M13 9PL, Lancs, England; [Bailes, M.; Flynn, C. M. L.; Jameson, A.] Swinburne Univ Technol, Ctr Astrophys &amp; Supercomp, Mail H39,POB 218, Hawthorn, Vic 3122, Australia; [Bailes, M.; Barr, E. D.; Jameson, A.] Swinburne Univ Technol, ARC Ctr Excellence Gravitat Wave Discovery OzGray, Mail H11,POB 218, Hawthorn, Vic 3122, Australia; [Barr, E. D.; Champion, D. J.; Eatough, R. P.; Kramer, M.; Tiburzi, C.] Max Planck Inst Radioastron, Hugel 69, D-53121 Bonn, Germany; [Bhat, N. D. R.] Curtin Univ, Int Ctr Radio Astron Res, Bentley, WA 6102, Australia; [Burke-Spolaor, S.] West Virginia Univ, Ctr Gravitat Waves &amp; Cosmol, Chestnut Ridge Res Bldg, Morgantown, WV 26505 USA; [Cameron, A. D.; Johnston, S.] Australia Telescope Natl Facil, CSIRO Astron &amp; Space Sci, POB 76, Epping, NSW 1710, Australia; [Keane, E. F.] SKA Org, Jodrell Bank Observ, Macclesfield SK11 9DL, Cheshire, England; [Ng, C.] Univ British Columbia, Dept Phys &amp; Astron, 6224 Agr Rd, Vancouver, BC V6T 1Z1, Canada; [Petroff, E.] ASTRON, Netherlands Inst Radio Astron, Postbus 2, NL-7990 AA Dwingeloo, Netherlands; [van Straten, W.] Auckland Univ Technol, Inst Radio Astron &amp; Space Res, Private Bag 92006, Auckland 1142, New Zealand; [Tiburzi, C.] Univ Bielefeld, Fak Phys, Postfach 100131, D-33501 Bielefeld, Germany; [Bondonneau, L.] Univ Orleans, CNRS, LPC2E, F-45071 Orleans 2, France Burgay, M., INAF - Osservatorio Astronomico di Cagliari, via della Scienza 5, Selargius (CA), I-09047, Italy; Stappers, B., Jodrell Bank Centre for Astrophysics, University of Manchester, Alan Turing Building, Oxford Road, Manchester, M13 9PL, United Kingdom; Bailes, M., Centre for Astrophysics and Supercomputing, Swinburne University of Technology, Mail H39, PO Box 218VIC  3122, Australia, ARC Centre of Excellence for Gravitational Wave Discovery (OzGrav), Swinburne University of Technology, Mail H11, PO Box 218VIC  3122, Australia; Barr, E.D., ARC Centre of Excellence for Gravitational Wave Discovery (OzGrav), Swinburne University of Technology, Mail H11, PO Box 218VIC  3122, Australia, Max-Planck-Institut für Radioastronomie, Auf dem Hügel 69, Bonn, D-53121, Germany; Bates, S., Jodrell Bank Centre for Astrophysics, University of Manchester, Alan Turing Building, Oxford Road, Manchester, M13 9PL, United Kingdom; Bhat, N.D.R., International Centre for Radio Astronomy Research, Curtin University, Bentley, WA  6102, Australia; Burke-Spolaor, S., Center for Gravitational Waves and Cosmology, West Virginia University, Chestnut Ridge Research Building, Morgantown, WV  26505, United States; Cameron, A.D., CSIRO Astronomy and Space Science, Australia Telescope National Facility, PO Box 76, Epping, NSW  1710, Australia; Champion, D.J., Max-Planck-Institut für Radioastronomie, Auf dem Hügel 69, Bonn, D-53121, Germany; Eatough, R.P., Max-Planck-Institut für Radioastronomie, Auf dem Hügel 69, Bonn, D-53121, Germany; Flynn, C.M.L., Centre for Astrophysics and Supercomputing, Swinburne University of Technology, Mail H39, PO Box 218VIC  3122, Australia; Jameson, A., Centre for Astrophysics and Supercomputing, Swinburne University of Technology, Mail H39, PO Box 218VIC  3122, Australia, ARC Centre of Excellence for Gravitational Wave Discovery (OzGrav), Swinburne University of Technology, Mail H11, PO Box 218VIC  3122, Australia; Johnston, S., CSIRO Astronomy and Space Science, Australia Telescope National Facility, PO Box 76, Epping, NSW  1710, Australia; Keith, M.J., Jodrell Bank Centre for Astrophysics, University of Manchester, Alan Turing Building, Oxford Road, Manchester, M13 9PL, United Kingdom; Keane, E.F., SKA Organisation, Jodrell Bank Observatory, Macclesfield, SK11 9DL, United Kingdom; Kramer, M., Jodrell Bank Centre for Astrophysics, University of Manchester, Alan Turing Building, Oxford Road, Manchester, M13 9PL, United Kingdom, Max-Planck-Institut für Radioastronomie, Auf dem Hügel 69, Bonn, D-53121, Germany; Levin, L., Jodrell Bank Centre for Astrophysics, University of Manchester, Alan Turing Building, Oxford Road, Manchester, M13 9PL, United Kingdom; Ng, C., Department of Physics and Astronomy, University of British Columbia, 6224 Agricultural Road, Vancouver, BC  V6T 1Z1, Canada; Petroff, E., ASTRON, Netherlands Institute for Radio Astronomy, Postbus 2, Dwingeloo, NL-7990 AA, Netherlands; Possenti, A., INAF - Osservatorio Astronomico di Cagliari, via della Scienza 5, Selargius (CA), I-09047, Italy; Van Straten, W., Institute for Radio Astronomy and Space Research, Auckland University of Technology, Private Bag 92006, Auckland, 1142, New Zealand; Tiburzi, C., Max-Planck-Institut für Radioastronomie, Auf dem Hügel 69, Bonn, D-53121, Germany, Fakultät fur Physik, Universität Bielefeld, Postfach 100131, Bielefeld, D-33501, Germany; Bondonneau, L., LPC2E, Université d'Orléans, CNRS, Orléans Cedex 2, F-45071, France; Lyne, A.G., Jodrell Bank Centre for Astrophysics, University of Manchester, Alan Turing Building, Oxford Road, Manchester, M13 9PL, United Kingdom"/>
    <n v="1"/>
    <s v="Burgay, M., Possenti, A., Stappers, B., Bates, S., Keith, M. J., Kramer, M., Levin, L., Lyne, A. G., Bailes, M., Flynn, C. M. L., Jameson, A., Barr, E. D., Champion, D. J., Eatough, R. P., Tiburzi, C., Bhat, N. D. R., Burke-Spolaor, S., Cameron, A. D., Johnston, S., Keane, E. F., Ng, C., Petroff, E., van Straten, W."/>
    <s v="Burgay, M (corresponding author), INAF, Osservatorio Astron Cagliari, Via Sci 5, I-09047 Selargius, CA, Italy."/>
    <m/>
    <s v="No"/>
    <s v="Monthly Notices of the Royal Astronomical Society"/>
    <x v="2"/>
    <s v="Oxford University Press (OUP)"/>
    <x v="0"/>
    <s v="journal-article"/>
    <b v="0"/>
    <s v="submittedVersion"/>
    <s v="repository"/>
    <s v="Yes"/>
    <s v="arXiv.org HAL pure.atira.dk "/>
    <n v="3"/>
    <x v="0"/>
    <b v="0"/>
    <s v="0035-8711 1365-2966 "/>
    <s v="Yes"/>
    <s v="None"/>
    <s v="Yes"/>
    <s v="None"/>
    <s v="https://v2.sherpa.ac.uk/id/publication/24618"/>
    <n v="3"/>
    <n v="4"/>
    <s v="http://arxiv.org/pdf/1902.05571"/>
    <s v="Yes"/>
    <s v="Yes"/>
    <m/>
    <m/>
    <m/>
    <s v="USD"/>
    <n v="2760"/>
    <n v="2760"/>
    <n v="7.58"/>
    <n v="0"/>
    <n v="0"/>
    <n v="1"/>
    <s v="http://www.altmetric.com/details.php?citation_id=55511510"/>
    <s v="Commonwealth of AustraliaAustralian Government; Australian Research CouncilAustralian Research Council [CE170100004]; ERC Synergy Grant 'BlackHoleCam' [610058]; STFC in the UKUK Research &amp; Innovation (UKRI)Science &amp; Technology Facilities Council (STFC); Seventh Framework Programme, FP7: 610058; Science and Technology Facilities Council, STFC: ST/P000649/1; European Research Council, ERC; Australian Research Council, ARC: CE170100004; Commonwealth Scientific and Industrial Research Organisation, CSIRO"/>
    <s v="Commonwealth Scientific and Industrial Research Organisation; Australian Research Council; European Research Council; Science and Technology Facilities Council"/>
    <s v="Astronomy &amp; Astrophysics"/>
    <s v="Space and Planetary Science; Astronomy and Astrophysics"/>
    <b v="0"/>
    <s v="No"/>
    <x v="1"/>
    <x v="0"/>
    <x v="5"/>
  </r>
  <r>
    <s v="10.4324/9781351051262"/>
    <m/>
    <m/>
    <x v="1"/>
    <s v="Routledge Handbook of Indigenous Wellbeing"/>
    <s v="Fleming, Christopher; Manning, Matthew"/>
    <n v="2"/>
    <s v="No"/>
    <s v=" Wilson, D., Taupua Waiora Centre for Maori Health Research, School of Public Health and Psychosocial Studies, Auckland University of Technology, New Zealand; Boulton, A., Whakauae Research for Maori Health and Development, Whanganui, New Zealand, Faculty of Health and Environmental Sciences, Auckland University of Technology, New Zealand; Warbrick, I., Taupua Waiora Centre for Maori Health Research, School of Public Health and Psychosocial Studies, Auckland University of Technology, New Zealand"/>
    <n v="3"/>
    <s v="Wilson, D.; Boulton, A.; Warbrick, I."/>
    <s v="Wilson, D.; Taupua Waiora Centre for Maori Health Research, New Zealand"/>
    <s v="Wilson, D."/>
    <s v="Yes"/>
    <m/>
    <x v="2"/>
    <s v="Routledge"/>
    <x v="1"/>
    <s v="book"/>
    <b v="0"/>
    <m/>
    <m/>
    <s v="No"/>
    <m/>
    <n v="0"/>
    <x v="0"/>
    <b v="0"/>
    <m/>
    <m/>
    <m/>
    <m/>
    <m/>
    <m/>
    <n v="1"/>
    <n v="2"/>
    <m/>
    <s v="No"/>
    <s v="Yes"/>
    <m/>
    <m/>
    <m/>
    <m/>
    <m/>
    <m/>
    <n v="0"/>
    <n v="0"/>
    <n v="0"/>
    <n v="0"/>
    <m/>
    <m/>
    <m/>
    <m/>
    <m/>
    <b v="0"/>
    <s v="No"/>
    <x v="1"/>
    <x v="1"/>
    <x v="1"/>
  </r>
  <r>
    <s v="10.1016/j.jbiomech.2019.03.006"/>
    <m/>
    <m/>
    <x v="1"/>
    <s v="Can research align with service? Lessons learned from the Big Experiment and National Biomechanics Day"/>
    <s v="Shultz, S.P.; Hughes-Oliver, C.; Wells, D.; Sheerin, K.; Fink, P.W.; Handsfield, G.G.; Hébert-Losier, K.; Clarke, J.; Queen, R.M."/>
    <n v="9"/>
    <s v="No"/>
    <s v="[Shultz, S. P.; Fink, P. W.] Massey Univ, Sch Sport &amp; Exercise, Palmerston North, New Zealand; [Shultz, S. P.] Seattle Univ, Kinesiol Dept, Seattle, WA 98122 USA; [Hughes-Oliver, C.; Queen, R. M.] Virginia Tech, Dept Biomed Engn &amp; Mech, Kevin P Granata Biomech Lab, Blacksburg, VA USA; [Wells, D.; Sheerin, K.] Auckland Univ Technol, Sch Sport &amp; Recreat, SPRINZ, Auckland, New Zealand; [Handsfield, G. G.] Univ Auckland, Auckland Bioengn Inst, Auckland, New Zealand; [Hebert-Losier, K.] Univ Waikato, Adams Ctr High Performance, Fac Hlth Sport &amp; Human Performance, Tauranga, New Zealand; [Clarke, J.] Univ Canterbury, Sch Hlth Sci, Christchurch, New Zealand Shultz, S.P., School of Sport and Exercise, Massey University, New Zealand, Kinesiology Department, Seattle University, Seattle, WA, United States; Hughes-Oliver, C., Kevin P. Granata Biomechanics Lab, Department of Biomedical Engineering and Mechanics, Virginia Tech, Blacksburg, VA, United States; Wells, D., Sports Performance Research Institute New Zealand (SPRINZ), School of Sport and Recreation, Auckland University of Technology, Auckland, New Zealand; Sheerin, K., Sports Performance Research Institute New Zealand (SPRINZ), School of Sport and Recreation, Auckland University of Technology, Auckland, New Zealand; Fink, P.W., School of Sport and Exercise, Massey University, New Zealand; Handsfield, G.G., Auckland Bioengineering Institute, University of Auckland, Auckland, New Zealand; Hébert-Losier, K., Faculty of Health, Sport and Human Performance, University of Waikato, Adams Centre for High Performance, Tauranga, New Zealand; Clarke, J., School of Health Sciences, University of Canterbury, Christchurch, New Zealand; Queen, R.M., Kevin P. Granata Biomechanics Lab, Department of Biomedical Engineering and Mechanics, Virginia Tech, Blacksburg, VA, United States"/>
    <n v="1"/>
    <s v="Shultz, S. P., Fink, P. W., Hughes-Oliver, C., Queen, R. M., Wells, D., Sheerin, K."/>
    <s v="Shultz, SP (corresponding author), 901 12th Ave, Seattle, WA 98122 USA."/>
    <m/>
    <s v="No"/>
    <s v="Journal of Biomechanics"/>
    <x v="2"/>
    <s v="Elsevier BV"/>
    <x v="1"/>
    <s v="journal-article"/>
    <b v="0"/>
    <m/>
    <m/>
    <s v="No"/>
    <m/>
    <n v="0"/>
    <x v="0"/>
    <b v="0"/>
    <s v="0021-9290 "/>
    <s v="Yes"/>
    <s v="12 months"/>
    <s v="No"/>
    <m/>
    <s v="https://v2.sherpa.ac.uk/id/publication/13780"/>
    <n v="2"/>
    <n v="3"/>
    <m/>
    <s v="Yes"/>
    <s v="Yes"/>
    <m/>
    <m/>
    <m/>
    <s v="USD"/>
    <n v="3500"/>
    <n v="3500"/>
    <n v="20.55"/>
    <n v="0"/>
    <n v="0"/>
    <n v="28"/>
    <s v="http://www.altmetric.com/details.php?citation_id=57510904"/>
    <s v="Ministry of Business, Employment, and Innovation (Wellington, New Zealand) as part of the Unlocking Curious Minds scheme [MAUX1710]; MAUX1710; James Madison University, JMU; University of Virginia, UV; Ministry of Business, Innovation and Employment, MBIE"/>
    <s v="University of Virginia; James Madison University; Ministry of Business, Employment, and Innovation"/>
    <s v="Biophysics; Engineering"/>
    <s v="Biophysics; Rehabilitation; Orthopedics and Sports Medicine; Biomedical Engineering"/>
    <b v="0"/>
    <s v="No"/>
    <x v="1"/>
    <x v="1"/>
    <x v="1"/>
  </r>
  <r>
    <s v="10.1088/2057-1976/aae1cc"/>
    <m/>
    <m/>
    <x v="1"/>
    <s v="Characterizing PDMS/MWCNTs and PDMS/GNP composites for biopotential sensing"/>
    <s v="Kalra, Anubha; Lowe, Andrew; Al-Jumaily, Ahmed"/>
    <n v="3"/>
    <s v="No"/>
    <s v="[Kalra, Anubha; Lowe, Andrew; Al-Jumaily, Ahmed] Auckland Univ Technol, Inst Biomed Technol, Auckland, New Zealand Kalra, A., Institute of Biomedical Technologies, Auckland University of Technology, Auckland, New Zealand; Lowe, A., Institute of Biomedical Technologies, Auckland University of Technology, Auckland, New Zealand; Al-Jumaily, A., Institute of Biomedical Technologies, Auckland University of Technology, Auckland, New Zealand"/>
    <n v="1"/>
    <s v="Kalra, Anubha, Lowe, Andrew, Al-Jumaily, Ahmed,"/>
    <s v="Kalra, A (corresponding author), Auckland Univ Technol, Inst Biomed Technol, Auckland, New Zealand."/>
    <s v="Kalra, A"/>
    <s v="Yes"/>
    <s v="Biomedical Physics &amp; Engineering Express"/>
    <x v="4"/>
    <s v="IOP Publishing"/>
    <x v="1"/>
    <s v="journal-article"/>
    <b v="0"/>
    <m/>
    <m/>
    <s v="No"/>
    <m/>
    <n v="0"/>
    <x v="0"/>
    <b v="0"/>
    <s v="2057-1976 "/>
    <s v="Yes"/>
    <s v="12 months"/>
    <s v="No"/>
    <m/>
    <s v="https://v2.sherpa.ac.uk/id/publication/31196"/>
    <n v="1"/>
    <n v="1"/>
    <m/>
    <s v="Yes"/>
    <s v="Yes"/>
    <m/>
    <m/>
    <m/>
    <m/>
    <m/>
    <m/>
    <n v="0.25"/>
    <n v="0"/>
    <n v="0"/>
    <n v="1"/>
    <s v="http://www.altmetric.com/details.php?citation_id=59214566"/>
    <s v="Institute of Biomedical Technologies and Auckland University of Technology, New Zealand"/>
    <m/>
    <s v="Radiology, Nuclear Medicine &amp; Medical Imaging"/>
    <m/>
    <b v="0"/>
    <s v="No"/>
    <x v="1"/>
    <x v="1"/>
    <x v="1"/>
  </r>
  <r>
    <s v="10.1088/1757-899X/520/1/012001"/>
    <s v="oa journal (via observed oa rate)"/>
    <m/>
    <x v="0"/>
    <s v="Effect of Interfacial Adhesion on Tensile Strength of 3D Printed Particulate Nanocomposites"/>
    <s v="Asif, Muhammad; Ramezani, Maziar; Kean Chin, Aw"/>
    <n v="3"/>
    <s v="No"/>
    <s v="[Asif, Muhammad; Ramezani, Maziar] Auckland Univ Technol, Mech Engn, 55 Wellesley St East, Auckland 1010, New Zealand; [Aw, Kean Chin] Univ Auckland, Mech Engn, Auckland 1010, New Zealand Asif, M., Mechanical Engineering, Auckland University of Technology, 55 Wellesley Street East, Auckland, 1010, New Zealand; Ramezani, M., Mechanical Engineering, Auckland University of Technology, 55 Wellesley Street East, Auckland, 1010, New Zealand; Kean Chin, A., Mechanical Engineering, University of Auckland, Auckland, 1010, New Zealand"/>
    <n v="1"/>
    <s v="Asif, Muhammad, Ramezani, Maziar"/>
    <s v="Asif, M (corresponding author), Auckland Univ Technol, Mech Engn, 55 Wellesley St East, Auckland 1010, New Zealand."/>
    <s v="Asif, M"/>
    <s v="Yes"/>
    <s v="IOP Conference Series: Materials Science and Engineering"/>
    <x v="2"/>
    <s v="IOP Publishing"/>
    <x v="0"/>
    <s v="journal-article"/>
    <b v="1"/>
    <s v="publishedVersion"/>
    <s v="publisher"/>
    <s v="No"/>
    <m/>
    <n v="0"/>
    <x v="0"/>
    <b v="0"/>
    <s v="1757-899X "/>
    <s v="Yes"/>
    <s v="None"/>
    <s v="Yes"/>
    <s v="None"/>
    <s v="https://v2.sherpa.ac.uk/id/publication/11315"/>
    <n v="1"/>
    <n v="0"/>
    <s v="https://doi.org/10.1088/1757-899x/520/1/012001"/>
    <s v="Yes"/>
    <s v="Yes"/>
    <m/>
    <m/>
    <m/>
    <m/>
    <m/>
    <m/>
    <n v="0.25"/>
    <n v="0"/>
    <n v="0"/>
    <n v="1"/>
    <s v="http://www.altmetric.com/details.php?citation_id=59136964"/>
    <m/>
    <m/>
    <s v="Engineering"/>
    <m/>
    <b v="0"/>
    <s v="No"/>
    <x v="1"/>
    <x v="0"/>
    <x v="0"/>
  </r>
  <r>
    <s v="10.1080/02699052.2019.1570339"/>
    <m/>
    <m/>
    <x v="1"/>
    <s v="Long-term factor structure of the Rivermead Post-Concussion Symptom Questionnaire in mild traumatic brain injury and normative sample"/>
    <s v="Barker-Collo, Suzanne: School of Psychology, University of Auckland, Auckland, New Zealand; Theadom, Alice: National Institute for Stroke and Applied Neuroscience, School of Public health &amp; Psychosocial Studies, Auckland University of Technology, Auckland, New Zealand; Starkey, Nicola J: School of Psychology, Waikato University, Hamilton, New Zealand; Kahan, Michael: Waikato Occupational Services, Hamilton, New Zealand; Jones, Kelly: National Institute for Stroke and Applied Neuroscience, School of Public health &amp; Psychosocial Studies, Auckland University of Technology, Auckland, New Zealand; Feigin, Valery: National Institute for Stroke and Applied Neuroscience, School of Public health &amp; Psychosocial Studies, Auckland University of Technology, Auckland, New Zealand"/>
    <n v="6"/>
    <s v="No"/>
    <s v="[Barker-Collo, Suzanne] Univ Auckland, Sch Psychol, Auckland, New Zealand; [Theadom, Alice; Jones, Kelly] Auckland Univ Technol, Natl Inst Stroke &amp; Appl Neurosci, Sch Publ Hlth &amp; Psychosocial Studies, Auckland, New Zealand; [Starkey, Nicola J.] Univ Waikato, Sch Psychol, Hamilton, New Zealand; [Kahan, Michael] Waikato Occupat Serv, Hamilton, New Zealand Barker-Collo, S., School of Psychology, University of AucklandAuckland, New Zealand; Theadom, A., National Institute for Stroke and Applied Neuroscience, School of Public health &amp; Psychosocial Studies, Auckland University of Technology, Auckland, New Zealand; Starkey, N.J., School of Psychology, Waikato University, Hamilton, New Zealand; Kahan, M., Waikato Occupational Services, Hamilton, New Zealand; Jones, K., National Institute for Stroke and Applied Neuroscience, School of Public health &amp; Psychosocial Studies, Auckland University of Technology, Auckland, New Zealand; Feigin, V., National Institute for Stroke and Applied Neuroscience, School of Public health &amp; Psychosocial Studies, Auckland University of Technology, Auckland, New Zealand; on behalf of the BIONIC4you study group"/>
    <n v="1"/>
    <s v="Barker-Collo, Suzanne, Theadom, Alice, Jones, Kelly"/>
    <s v="Barker-Collo, S (corresponding author), Univ Auckland, Sch Psychol, Fac Sci, Auckland, New Zealand."/>
    <m/>
    <s v="No"/>
    <s v="Brain Injury"/>
    <x v="2"/>
    <s v="Informa UK Limited"/>
    <x v="1"/>
    <s v="journal-article"/>
    <b v="0"/>
    <m/>
    <m/>
    <s v="No"/>
    <m/>
    <n v="0"/>
    <x v="0"/>
    <b v="0"/>
    <s v="0269-9052 1362-301X "/>
    <s v="Yes"/>
    <s v="12 months"/>
    <s v="No"/>
    <m/>
    <s v="https://v2.sherpa.ac.uk/id/publication/808"/>
    <n v="1"/>
    <n v="3"/>
    <m/>
    <s v="Yes"/>
    <s v="Yes"/>
    <m/>
    <m/>
    <m/>
    <s v="USD"/>
    <n v="2950"/>
    <n v="2950"/>
    <n v="1.25"/>
    <n v="0"/>
    <n v="0"/>
    <n v="3"/>
    <s v="http://www.altmetric.com/details.php?citation_id=54820515"/>
    <s v="New Zealand Health Research CouncilHealth Research Council of New Zealand; Health Research Council of New Zealand, HRC"/>
    <s v="Health Research Council of New Zealand"/>
    <s v="Neurosciences &amp; Neurology; Rehabilitation"/>
    <s v="Arts and Humanities (miscellaneous); Developmental and Educational Psychology; Clinical Neurology"/>
    <b v="0"/>
    <s v="No"/>
    <x v="1"/>
    <x v="1"/>
    <x v="1"/>
  </r>
  <r>
    <s v="10.1007/s12671-018-1024-y"/>
    <s v="oa repository (via OAI-PMH doi match)"/>
    <m/>
    <x v="5"/>
    <s v="A Pilot Randomized Controlled Trial for a Videoconference-Delivered Mindfulness-Based Group Intervention in a Nonclinical Setting"/>
    <s v="Krägeloh, Christian U.; Medvedev, Oleg N.; Taylor, Tamasin; Wrapson, Wendy; Rix, Grant; Sumich, Alexander; Wang, Grace Y.; Csako, Rita; Anstiss, David; Ranta, Jussi T.; Patel, Ninad; Siegert, Richard J."/>
    <n v="12"/>
    <s v="No"/>
    <s v="[Krageloh, Christian U.; Medvedev, Oleg N.; Taylor, Tamasin; Wrapson, Wendy; Sumich, Alexander; Wang, Grace Y.; Csako, Rita; Anstiss, David; Ranta, Jussi T.; Patel, Ninad; Siegert, Richard J.] Auckland Univ Technol, Fac Hlth &amp; Environm Sci, Sch Publ Hlth &amp; Psychosocial Studies, 90 Akoranga Dr, Auckland 1142, New Zealand; [Rix, Grant] Mindfulness Educ Grp, Auckland, New Zealand; [Sumich, Alexander] Nottingham Trent Univ, Nottingham, England Krägeloh, C.U., School of Public Health and Psychosocial Studies, Faculty of Health and Environmental Sciences, Auckland University of Technology, 90 Akoranga Drive, Auckland, 1142, New Zealand; Medvedev, O.N., School of Public Health and Psychosocial Studies, Faculty of Health and Environmental Sciences, Auckland University of Technology, 90 Akoranga Drive, Auckland, 1142, New Zealand; Taylor, T., School of Public Health and Psychosocial Studies, Faculty of Health and Environmental Sciences, Auckland University of Technology, 90 Akoranga Drive, Auckland, 1142, New Zealand; Wrapson, W., School of Public Health and Psychosocial Studies, Faculty of Health and Environmental Sciences, Auckland University of Technology, 90 Akoranga Drive, Auckland, 1142, New Zealand; Rix, G., Mindfulness Education Group, Auckland, New Zealand; Sumich, A., School of Public Health and Psychosocial Studies, Faculty of Health and Environmental Sciences, Auckland University of Technology, 90 Akoranga Drive, Auckland, 1142, New Zealand, Nottingham Trent University, Nottingham, United Kingdom; Wang, G.Y., School of Public Health and Psychosocial Studies, Faculty of Health and Environmental Sciences, Auckland University of Technology, 90 Akoranga Drive, Auckland, 1142, New Zealand; Csako, R., School of Public Health and Psychosocial Studies, Faculty of Health and Environmental Sciences, Auckland University of Technology, 90 Akoranga Drive, Auckland, 1142, New Zealand; Anstiss, D., School of Public Health and Psychosocial Studies, Faculty of Health and Environmental Sciences, Auckland University of Technology, 90 Akoranga Drive, Auckland, 1142, New Zealand; Ranta, J.T., School of Public Health and Psychosocial Studies, Faculty of Health and Environmental Sciences, Auckland University of Technology, 90 Akoranga Drive, Auckland, 1142, New Zealand; Patel, N., School of Public Health and Psychosocial Studies, Faculty of Health and Environmental Sciences, Auckland University of Technology, 90 Akoranga Drive, Auckland, 1142, New Zealand; Siegert, R.J., School of Public Health and Psychosocial Studies, Faculty of Health and Environmental Sciences, Auckland University of Technology, 90 Akoranga Drive, Auckland, 1142, New Zealand"/>
    <n v="1"/>
    <s v="Krageloh, Christian U., Medvedev, Oleg N., Taylor, Tamasin, Wrapson, Wendy, Sumich, Alexander, Wang, Grace Y., Csako, Rita, Anstiss, David, Ranta, Jussi T., Patel, Ninad, Siegert, Richard J."/>
    <s v="Krageloh, CU (corresponding author), Auckland Univ Technol, Fac Hlth &amp; Environm Sci, Sch Publ Hlth &amp; Psychosocial Studies, 90 Akoranga Dr, Auckland 1142, New Zealand."/>
    <s v="Krageloh, CU"/>
    <s v="Yes"/>
    <s v="Mindfulness"/>
    <x v="4"/>
    <s v="Springer Science and Business Media LLC"/>
    <x v="0"/>
    <s v="journal-article"/>
    <b v="0"/>
    <s v="acceptedVersion"/>
    <s v="repository"/>
    <s v="Yes"/>
    <s v="irep.ntu.ac.uk "/>
    <n v="1"/>
    <x v="0"/>
    <b v="0"/>
    <s v="1868-8527 1868-8535 "/>
    <s v="Yes"/>
    <s v="12 months"/>
    <s v="No"/>
    <m/>
    <s v="https://v2.sherpa.ac.uk/id/publication/17417"/>
    <n v="4"/>
    <n v="3"/>
    <s v="http://irep.ntu.ac.uk/id/eprint/33848/1/11296_1107a_Sumich.pdf"/>
    <s v="Yes"/>
    <s v="Yes"/>
    <m/>
    <m/>
    <m/>
    <s v="USD"/>
    <n v="3000"/>
    <n v="3000"/>
    <n v="3.55"/>
    <n v="0"/>
    <n v="0"/>
    <n v="4"/>
    <s v="http://www.altmetric.com/details.php?citation_id=47286104"/>
    <s v="Strategic Research Investment Fund of Auckland University of Technology - New Zealand"/>
    <s v="Auckland University of Technology, New Zealand"/>
    <s v="Psychology; Psychiatry"/>
    <s v="Applied Psychology; Experimental and Cognitive Psychology; Developmental and Educational Psychology; Health(social science); Social Psychology"/>
    <b v="0"/>
    <s v="No"/>
    <x v="1"/>
    <x v="0"/>
    <x v="5"/>
  </r>
  <r>
    <s v="10.1016/j.jns.2019.01.049"/>
    <m/>
    <m/>
    <x v="1"/>
    <s v="Traumatic brain injuries in New Zealand: National Insurance (Accident Compensation Corporation) claims from 2012 to 2016"/>
    <s v="King, Doug; Hume, Patria A.; Hardaker, Natalie; Pearce, Alan; Cummins, Cloe; Clark, Trevor"/>
    <n v="6"/>
    <s v="No"/>
    <s v="[King, Doug; Hume, Patria A.; Hardaker, Natalie] Auckland Univ Technol, Fac Hlth &amp; Environm Sci, SPRINZ, Auckland, New Zealand; [King, Doug; Cummins, Cloe] Univ New England, Sch Sci &amp; Technol, Armidale, NSW, Australia; [Hume, Patria A.] Auckland Univ Technol, Fac Hlth &amp; Environm Sci, NISAN, Auckland, New Zealand; [Hardaker, Natalie] Accid Compensat Corp, Wellington, New Zealand; [Pearce, Alan] La Trobe Univ, Dept Rehabil Nutr &amp; Sport, Melbourne, Vic, Australia; [Clark, Trevor] Australian Coll Phys Educ, Dept Sport Performance, Sydney Olympic Pk, NSW, Australia; [Cummins, Cloe] Leeds Beckett Univ, Inst Sport Phys Act &amp; Leisure, Leeds, W Yorkshire, England King, D., Sports Performance Research Institute New Zealand (SPRINZ), Faculty of Health and Environmental Science, Auckland University of Technology, Auckland, New Zealand, School of Science and Technology, University of New England, Armidale, NSW, Australia; Hume, P.A., Sports Performance Research Institute New Zealand (SPRINZ), Faculty of Health and Environmental Science, Auckland University of Technology, Auckland, New Zealand, National Institute of Stroke and Applied Neuroscience (NISAN), Faculty of Health and Environmental Science, Auckland University of Technology, Auckland, New Zealand; Hardaker, N., Sports Performance Research Institute New Zealand (SPRINZ), Faculty of Health and Environmental Science, Auckland University of Technology, Auckland, New Zealand, Accident Compensation Corporation, Wellington, New Zealand; Pearce, A., Department of Rehabilitation, Nutrition and Sport, La Trobe University, Melbourne, Australia; Cummins, C., School of Science and Technology, University of New England, Armidale, NSW, Australia, Institute for Sport Physical Activity and Leisure, Leeds Beckett University, Leeds, United Kingdom; Clark, T., Australian College of Physical Education, Department of Sport Performance, Sydney Olympic Park NSW, Australia"/>
    <n v="1"/>
    <s v="King, Doug, Hume, Patria A., Hardaker, Natalie, Cummins, Cloe"/>
    <s v="King, D (corresponding author), Hutt Valley Dist Hlth Board, Emergency Dept, Private Bag 31-907, Lower Hutt, New Zealand."/>
    <s v="King, D."/>
    <s v="Yes"/>
    <s v="Journal of the Neurological Sciences"/>
    <x v="2"/>
    <s v="Elsevier BV"/>
    <x v="1"/>
    <s v="journal-article"/>
    <b v="0"/>
    <m/>
    <m/>
    <s v="No"/>
    <m/>
    <n v="0"/>
    <x v="0"/>
    <b v="0"/>
    <s v="0022-510X "/>
    <s v="Yes"/>
    <s v="12 months"/>
    <s v="No"/>
    <m/>
    <s v="https://v2.sherpa.ac.uk/id/publication/14140"/>
    <n v="3"/>
    <n v="3"/>
    <m/>
    <s v="Yes"/>
    <s v="Yes"/>
    <m/>
    <m/>
    <m/>
    <s v="USD"/>
    <n v="3100"/>
    <n v="3100"/>
    <n v="5.75"/>
    <n v="0"/>
    <n v="0"/>
    <n v="9"/>
    <s v="http://www.altmetric.com/details.php?citation_id=55381422"/>
    <m/>
    <m/>
    <s v="Neurosciences &amp; Neurology"/>
    <s v="Neurology; Clinical Neurology"/>
    <b v="0"/>
    <s v="No"/>
    <x v="1"/>
    <x v="1"/>
    <x v="1"/>
  </r>
  <r>
    <s v="10.1063/1.5084329"/>
    <m/>
    <m/>
    <x v="1"/>
    <s v="Split Archimedean spiral metasurface for controllable GHz asymmetric transmission"/>
    <s v="Song, Q. H.: Université Paris-Est, ESYCOM, UPEM, F-77454 Marne-la-Vallée, France, School of Electrical and Electronic Engineering, Nanyang Technological University, Singapore 639798; Wu, P. C.: School of Electrical and Electronic Engineering, Nanyang Technological University, Singapore 639798; Zhu, W. M.: School of Optoelectronic Information, University of Electronic Science and Technology of China (UESTC), Chengdu 610054, China; Zhang, W.: School of Electrical and Electronic Engineering, Nanyang Technological University, Singapore 639798; Shen, Z. X.: School of Electrical and Electronic Engineering, Nanyang Technological University, Singapore 639798; Chong, P. H. J.: Department of Electrical and Electronic Engineering, Auckland University of Technology, Auckland 1010, New Zealand; Liang, Q. X.: School of Mechanical Engineering, Xi'an Jiaotong University, Xi'an 710049, China; Tsai, D. P.: Research Center for Applied Sciences, Academia Sinica, Taipei 11529, Taiwan; Bourouina, T.: Université Paris-Est, ESYCOM, ESIEE, F-93162 Noisy-le-Grand, France; Leprince-Wang, Y.: Université Paris-Est, ESYCOM, UPEM, F-77454 Marne-la-Vallée, France; Liu, A. Q.: School of Electrical and Electronic Engineering, Nanyang Technological University, Singapore 639798"/>
    <n v="11"/>
    <s v="No"/>
    <s v="[Song, Q. H.; Leprince-Wang, Y.] Univ Paris Est, ESYCOM, UPEM, F-77454 Marne La Vallee, France; [Song, Q. H.; Wu, P. C.; Zhang, W.; Shen, Z. X.; Liu, A. Q.] Nanyang Technol Univ, Sch Elect &amp; Elect Engn, Singapore 639798, Singapore; [Zhu, W. M.] Univ Elect Sci &amp; Technol China, Sch Optoelect Informat, Chengdu 610054, Sichuan, Peoples R China; [Chong, P. H. J.] Auckland Univ Technol, Dept Elect &amp; Elect Engn, Auckland 1010, New Zealand; [Liang, Q. X.] Xi An Jiao Tong Univ, Sch Mech Engn, Xian 710049, Shaanxi, Peoples R China; [Tsai, D. P.] Acad Sinica, Res Ctr Appl Sci, Taipei 11529, Taiwan; [Bourouina, T.] Univ Paris Est, ESYCOM, ESIEE, F-93162 Noisy Le Grand, France Song, Q.H., Université Paris-Est, ESYCOM, UPEM, Marne-la-Vallée, F-77454, France, School of Electrical and Electronic Engineering, Nanyang Technological University639798, Singapore; Wu, P.C., School of Electrical and Electronic Engineering, Nanyang Technological University639798, Singapore; Zhu, W.M., School of Optoelectronic Information, University of Electronic Science and Technology of China (UESTC), Chengdu, 610054, China; Zhang, W., School of Electrical and Electronic Engineering, Nanyang Technological University639798, Singapore; Shen, Z.X., School of Electrical and Electronic Engineering, Nanyang Technological University639798, Singapore; Chong, P.H.J., Department of Electrical and Electronic Engineering, Auckland University of Technology, Auckland, 1010, New Zealand; Liang, Q.X., School of Mechanical Engineering, Xi'An Jiaotong University, Xi'an, 710049, China; Tsai, D.P., Research Center for Applied Sciences, Academia Sinica, Taipei, 11529, Taiwan; Bourouina, T., Université Paris-Est, ESYCOM, ESIEE, Noisy-le-Grand, F-93162, France; Leprince-Wang, Y., Université Paris-Est, ESYCOM, UPEM, Marne-la-Vallée, F-77454, France; Liu, A.Q., School of Electrical and Electronic Engineering, Nanyang Technological University639798, Singapore"/>
    <n v="1"/>
    <s v="Song, Q. H., Leprince-Wang, Y., Wu, P. C., Zhang, W., Shen, Z. X., Liu, A. Q., Zhu, W. M., Chong, P. H. J."/>
    <s v="Leprince-Wang, Y (corresponding author), Univ Paris Est, ESYCOM, UPEM, F-77454 Marne La Vallee, France.; Liu, AQ (corresponding author), Nanyang Technol Univ, Sch Elect &amp; Elect Engn, Singapore 639798, Singapore.; Zhu, WM (corresponding author), Univ Elect Sci &amp; Technol China, Sch Optoelect Informat, Chengdu 610054, Sichuan, Peoples R China."/>
    <m/>
    <s v="No"/>
    <s v="Applied Physics Letters"/>
    <x v="2"/>
    <s v="AIP Publishing"/>
    <x v="1"/>
    <s v="journal-article"/>
    <b v="0"/>
    <m/>
    <m/>
    <s v="No"/>
    <m/>
    <n v="0"/>
    <x v="0"/>
    <b v="0"/>
    <s v="0003-6951 1077-3118 "/>
    <s v="Yes"/>
    <s v="None"/>
    <s v="Yes"/>
    <s v="12 months"/>
    <s v="https://v2.sherpa.ac.uk/id/publication/9864"/>
    <n v="13"/>
    <n v="11"/>
    <m/>
    <s v="Yes"/>
    <s v="Yes"/>
    <m/>
    <m/>
    <m/>
    <m/>
    <m/>
    <m/>
    <n v="0"/>
    <n v="0"/>
    <n v="0"/>
    <n v="0"/>
    <m/>
    <s v="National Research Foundation, SingaporeNational Research Foundation, Singapore [NRF-CRP13-2014-01]; NRF-CRP13-2014-01"/>
    <s v="National Research Foundation Singapore"/>
    <s v="Physics"/>
    <s v="Physics and Astronomy (miscellaneous)"/>
    <b v="0"/>
    <s v="No"/>
    <x v="1"/>
    <x v="1"/>
    <x v="1"/>
  </r>
  <r>
    <s v="10.1093/mnras/sty3390"/>
    <s v="oa repository (via OAI-PMH doi match)"/>
    <m/>
    <x v="5"/>
    <s v="The UTMOST pulsar timing programme I: Overview and first results"/>
    <s v="Jankowski, F: Jodrell Bank Centre for Astrophysics, School of Physics and Astronomy, The University of Manchester, Manchester M13 9PL, UK, Centre for Astrophysics and Supercomputing, Swinburne University of Technology, PO Box 218, Hawthorn, VIC 3122, Australia, ARC Centre of Excellence for All-Sky Astrophysics (CAASTRO); Bailes, M: Centre for Astrophysics and Supercomputing, Swinburne University of Technology, PO Box 218, Hawthorn, VIC 3122, Australia; vanStraten, W: Centre for Astrophysics and Supercomputing, Swinburne University of Technology, PO Box 218, Hawthorn, VIC 3122, Australia, ARC Centre of Excellence for All-Sky Astrophysics (CAASTRO), Institute for Radio Astronomy and Space Research, Auckland University of Technology, Private Bag 92006, Auckland 1142, New Zealand; Keane, E F: Centre for Astrophysics and Supercomputing, Swinburne University of Technology, PO Box 218, Hawthorn, VIC 3122, Australia, ARC Centre of Excellence for All-Sky Astrophysics (CAASTRO), SKA Organisation, Jodrell Bank Observatory, Cheshire, SK11 9DL, UK; Flynn, C: Centre for Astrophysics and Supercomputing, Swinburne University of Technology, PO Box 218, Hawthorn, VIC 3122, Australia; Barr, E D: Centre for Astrophysics and Supercomputing, Swinburne University of Technology, PO Box 218, Hawthorn, VIC 3122, Australia, Max-Planck-Institut für Radioastronomie, Auf dem Hügel 69, D-53121 Bonn, Germany; Bateman, T: Sydney Institute for Astronomy (SIfA), School of Physics, The University of Sydney, NSW 2006, Australia; Bhandari, S: Centre for Astrophysics and Supercomputing, Swinburne University of Technology, PO Box 218, Hawthorn, VIC 3122, Australia, ARC Centre of Excellence for All-Sky Astrophysics (CAASTRO), CSIRO Astronomy and Space Science, PO Box 76, Epping, NSW 1710, Australia; Caleb, M: Jodrell Bank Centre for Astrophysics, School of Physics and Astronomy, The University of Manchester, Manchester M13 9PL, UK, Centre for Astrophysics and Supercomputing, Swinburne University of Technology, PO Box 218, Hawthorn, VIC 3122, Australia, ARC Centre of Excellence for All-Sky Astrophysics (CAASTRO); Campbell-Wilson, D: ARC Centre of Excellence for All-Sky Astrophysics (CAASTRO), Sydney Institute for Astronomy (SIfA), School of Physics, The University of Sydney, NSW 2006, Australia; Farah, W: Centre for Astrophysics and Supercomputing, Swinburne University of Technology, PO Box 218, Hawthorn, VIC 3122, Australia; Green, A J: ARC Centre of Excellence for All-Sky Astrophysics (CAASTRO), Sydney Institute for Astronomy (SIfA), School of Physics, The University of Sydney, NSW 2006, Australia; Hunstead, R W: Sydney Institute for Astronomy (SIfA), School of Physics, The University of Sydney, NSW 2006, Australia; Jameson, A: Centre for Astrophysics and Supercomputing, Swinburne University of Technology, PO Box 218, Hawthorn, VIC 3122, Australia, ARC Centre of Excellence for All-Sky Astrophysics (CAASTRO); Osłowski, S: Centre for Astrophysics and Supercomputing, Swinburne University of Technology, PO Box 218, Hawthorn, VIC 3122, Australia; Parthasarathy, A: Centre for Astrophysics and Supercomputing, Swinburne University of Technology, PO Box 218, Hawthorn, VIC 3122, Australia, ARC Centre of Excellence for All-Sky Astrophysics (CAASTRO); Rosado, P A: Centre for Astrophysics and Supercomputing, Swinburne University of Technology, PO Box 218, Hawthorn, VIC 3122, Australia; VenkatramanKrishnan, V: Centre for Astrophysics and Supercomputing, Swinburne University of Technology, PO Box 218, Hawthorn, VIC 3122, Australia, ARC Centre of Excellence for All-Sky Astrophysics (CAASTRO), Max-Planck-Institut für Radioastronomie, Auf dem Hügel 69, D-53121 Bonn, Germany"/>
    <n v="18"/>
    <s v="No"/>
    <s v="[Jankowski, F.; Caleb, M.] Univ Manchester, Sch Phys &amp; Astron, Jodrell Bank, Ctr Astrophys, Manchester M13 9PL, Lancs, England; [Jankowski, F.; Bailes, M.; van Straten, W.; Keane, E. F.; Flynn, C.; Barr, E. D.; Bhandari, S.; Caleb, M.; Farah, W.; Jameson, A.; Oslowski, S.; Parthasarathy, A.; Rosado, P. A.; Krishnan, V. Venkatraman] Swinburne Univ Technol, Ctr Astrophys &amp; Supercomp, POB 218, Hawthorn, Vic 3122, Australia; [Jankowski, F.; van Straten, W.; Keane, E. F.; Bhandari, S.; Caleb, M.; Campbell-Wilson, D.; Green, A. J.; Jameson, A.; Parthasarathy, A.; Krishnan, V. Venkatraman] ARC Ctr Excellence All Sky Astrophys CAASTRO, Sydney, NSW, Australia; [van Straten, W.] Auckland Univ Technol, Inst Radio Astron &amp; Space Res, Private Bag 92006, Auckland 1142, New Zealand; [Keane, E. F.] SKA Org, Jodrell Bank Observ, Macclesfield SK11 9DL, Cheshire, England; [Barr, E. D.; Krishnan, V. Venkatraman] Max Planck Inst Radioastron, Hugel 69, D-53121 Bonn, Germany; [Bateman, T.; Campbell-Wilson, D.; Green, A. J.; Hunstead, R. W.] Univ Sydney, Sch Phys, Sydney Inst Astron SIfA, Sydney, NSW 2006, Australia; [Bhandari, S.] CSIRO Astron &amp; Space Sci, POB 76, Epping, NSW 1710, Australia Jankowski, F., Jodrell Bank Centre for Astrophysics, School of Physics and Astronomy, University of Manchester, Manchester, M13 9PL, United Kingdom, Centre for Astrophysics and Supercomputing, Swinburne University of Technology, PO Box 218, Hawthorn, VIC  3122, Australia, ARC Centre of Excellence for All-Sky Astrophysics (CAASTRO), Australia; Bailes, M., Centre for Astrophysics and Supercomputing, Swinburne University of Technology, PO Box 218, Hawthorn, VIC  3122, Australia; Van Straten, W., Centre for Astrophysics and Supercomputing, Swinburne University of Technology, PO Box 218, Hawthorn, VIC  3122, Australia, ARC Centre of Excellence for All-Sky Astrophysics (CAASTRO), Australia, Institute for Radio Astronomy and Space Research, Auckland University of Technology, Private Bag 92006, Auckland, 1142, New Zealand; Keane, E.F., Centre for Astrophysics and Supercomputing, Swinburne University of Technology, PO Box 218, Hawthorn, VIC  3122, Australia, ARC Centre of Excellence for All-Sky Astrophysics (CAASTRO), Australia, SKA Organisation, Jodrell Bank Observatory, Cheshire, SK11 9DL, United Kingdom; Flynn, C., Centre for Astrophysics and Supercomputing, Swinburne University of Technology, PO Box 218, Hawthorn, VIC  3122, Australia; Barr, E.D., Centre for Astrophysics and Supercomputing, Swinburne University of Technology, PO Box 218, Hawthorn, VIC  3122, Australia, Max-Planck-Institut für Radioastronomie, Auf dem Hügel 69, Bonn, D-53121, Germany; Bateman, T., Sydney Institute for Astronomy (SIfA), School of Physics, University of SydneyNSW  2006, Australia; Bhandari, S., Centre for Astrophysics and Supercomputing, Swinburne University of Technology, PO Box 218, Hawthorn, VIC  3122, Australia, ARC Centre of Excellence for All-Sky Astrophysics (CAASTRO), Australia, CSIRO Astronomy and Space Science, PO Box 76, Epping, NSW  1710, Australia; Caleb, M., Jodrell Bank Centre for Astrophysics, School of Physics and Astronomy, University of Manchester, Manchester, M13 9PL, United Kingdom, Centre for Astrophysics and Supercomputing, Swinburne University of Technology, PO Box 218, Hawthorn, VIC  3122, Australia, ARC Centre of Excellence for All-Sky Astrophysics (CAASTRO), Australia; Campbell-Wilson, D., ARC Centre of Excellence for All-Sky Astrophysics (CAASTRO), Australia, Sydney Institute for Astronomy (SIfA), School of Physics, University of SydneyNSW  2006, Australia; Farah, W., Centre for Astrophysics and Supercomputing, Swinburne University of Technology, PO Box 218, Hawthorn, VIC  3122, Australia; Green, A.J., ARC Centre of Excellence for All-Sky Astrophysics (CAASTRO), Australia, Sydney Institute for Astronomy (SIfA), School of Physics, University of SydneyNSW  2006, Australia; Hunstead, R.W., Sydney Institute for Astronomy (SIfA), School of Physics, University of SydneyNSW  2006, Australia; Jameson, A., Centre for Astrophysics and Supercomputing, Swinburne University of Technology, PO Box 218, Hawthorn, VIC  3122, Australia, ARC Centre of Excellence for All-Sky Astrophysics (CAASTRO), Australia; Osłowski, S., Centre for Astrophysics and Supercomputing, Swinburne University of Technology, PO Box 218, Hawthorn, VIC  3122, Australia; Parthasarathy, A., Centre for Astrophysics and Supercomputing, Swinburne University of Technology, PO Box 218, Hawthorn, VIC  3122, Australia, ARC Centre of Excellence for All-Sky Astrophysics (CAASTRO), Australia; Rosado, P.A., Centre for Astrophysics and Supercomputing, Swinburne University of Technology, PO Box 218, Hawthorn, VIC  3122, Australia; Venkatraman Krishnan, V., Centre for Astrophysics and Supercomputing, Swinburne University of Technology, PO Box 218, Hawthorn, VIC  3122, Australia, ARC Centre of Excellence for All-Sky Astrophysics (CAASTRO), Australia, Max-Planck-Institut für Radioastronomie, Auf dem Hügel 69, Bonn, D-53121, Germany"/>
    <n v="1"/>
    <s v="Jankowski, F., Caleb, M., Bailes, M., van Straten, W., Keane, E. F., Flynn, C., Barr, E. D., Bhandari, S., Farah, W., Jameson, A., Oslowski, S., Parthasarathy, A., Rosado, P. A., Krishnan, V. Venkatraman, Campbell-Wilson, D., Green, A. J."/>
    <s v="Jankowski, F (corresponding author), Univ Manchester, Sch Phys &amp; Astron, Jodrell Bank, Ctr Astrophys, Manchester M13 9PL, Lancs, England.; Jankowski, F (corresponding author), Swinburne Univ Technol, Ctr Astrophys &amp; Supercomp, POB 218, Hawthorn, Vic 3122, Australia.; Jankowski, F (corresponding author), ARC Ctr Excellence All Sky Astrophys CAASTRO, Sydney, NSW, Australia."/>
    <m/>
    <s v="No"/>
    <s v="Monthly Notices of the Royal Astronomical Society"/>
    <x v="4"/>
    <s v="Oxford University Press (OUP)"/>
    <x v="0"/>
    <s v="journal-article"/>
    <b v="0"/>
    <s v="submittedVersion"/>
    <s v="repository"/>
    <s v="Yes"/>
    <s v="arXiv.org pure.atira.dk "/>
    <n v="2"/>
    <x v="0"/>
    <b v="0"/>
    <s v="0035-8711 1365-2966 "/>
    <s v="Yes"/>
    <s v="None"/>
    <s v="Yes"/>
    <s v="None"/>
    <s v="https://v2.sherpa.ac.uk/id/publication/24618"/>
    <n v="13"/>
    <n v="18"/>
    <s v="http://arxiv.org/pdf/1812.04038"/>
    <s v="Yes"/>
    <s v="Yes"/>
    <m/>
    <m/>
    <m/>
    <s v="USD"/>
    <n v="2760"/>
    <n v="2760"/>
    <n v="9.18"/>
    <n v="0"/>
    <n v="0"/>
    <n v="3"/>
    <s v="http://www.altmetric.com/details.php?citation_id=52533192"/>
    <s v="European Research Council (ERC) under the European UnionEuropean Research Council (ERC) [694745]; Australian Research Council Centre of Excellence for All-sky Astrophysics (CAASTRO)Australian Research Council [CE110001020]; AustralianResearchCouncil grant Laureate Fellowship [FL150100148]; Swinburne and the Australian Government's Education Investment Fund; Swinburne and the National Collaborative Research Infrastructure Strategy (NCRIS); American Society for Radiation Oncology, ASTRO: CE110001020; Horizon 2020 Framework Programme, H2020: 694745; Australian Research Council, ARC: FL150100148; Horizon 2020"/>
    <s v="Australian Research Council"/>
    <s v="Astronomy &amp; Astrophysics"/>
    <s v="Space and Planetary Science; Astronomy and Astrophysics"/>
    <b v="0"/>
    <s v="No"/>
    <x v="1"/>
    <x v="0"/>
    <x v="5"/>
  </r>
  <r>
    <s v="10.1080/00036846.2018.1529394"/>
    <m/>
    <m/>
    <x v="1"/>
    <s v="Financial crisis and persistence: evidence from sticky expectations consumption growth model"/>
    <s v="Kumar, Saten: Department of Economics, Auckland University of Technology, Auckland, New Zealand; Jia, Pengfei: Department of Economics, Auckland University of Technology, Auckland, New Zealand"/>
    <n v="2"/>
    <s v="No"/>
    <s v="[Kumar, Saten; Jia, Pengfei] Auckland Univ Technol, Dept Econ, Auckland, New Zealand; [Jia, Pengfei] Nanjing Univ, Dept Econ, Nanjing, Jiangsu, Peoples R China Kumar, S., Department of Economics, Auckland University of Technology, Auckland, New Zealand; Jia, P., Department of Economics, Auckland University of Technology, Auckland, New Zealand"/>
    <n v="1"/>
    <s v="Kumar, Saten, Jia, Pengfei"/>
    <s v="Kumar, S (corresponding author), Private Bag 92006, Auckland 1142, New Zealand."/>
    <s v="Kumar, S."/>
    <s v="Yes"/>
    <s v="Applied Economics"/>
    <x v="4"/>
    <s v="Informa UK Limited"/>
    <x v="1"/>
    <s v="journal-article"/>
    <b v="0"/>
    <m/>
    <m/>
    <s v="No"/>
    <m/>
    <n v="0"/>
    <x v="0"/>
    <b v="0"/>
    <s v="0003-6846 1466-4283 "/>
    <s v="Yes"/>
    <s v="18 months"/>
    <s v="No"/>
    <m/>
    <s v="https://v2.sherpa.ac.uk/id/publication/4942"/>
    <m/>
    <n v="0"/>
    <m/>
    <s v="Yes"/>
    <s v="Yes"/>
    <m/>
    <m/>
    <m/>
    <s v="USD"/>
    <n v="2950"/>
    <n v="2950"/>
    <n v="0"/>
    <n v="0"/>
    <n v="0"/>
    <n v="0"/>
    <m/>
    <m/>
    <m/>
    <s v="Business &amp; Economics"/>
    <s v="Economics and Econometrics"/>
    <b v="0"/>
    <s v="No"/>
    <x v="1"/>
    <x v="1"/>
    <x v="1"/>
  </r>
  <r>
    <s v="10.4324/9781315545875"/>
    <m/>
    <m/>
    <x v="1"/>
    <s v="Mindfulness-based Intervention Research"/>
    <s v="Krägeloh, Christian U.; Henning, Marcus A.; Medvedev, Oleg N.; Feng, Xuan Joanna; Moir, Fiona; Billington, Rex; Siegert, Richard J."/>
    <n v="7"/>
    <s v="No"/>
    <s v=" Krägeloh, C.U., Auckland University of Technology, New Zealand; Henning, M.A., Centre for Medical and Health Sciences Education, University of Auckland, New Zealand; Medvedev, O.N., University of Waikato, School of Psychology, New Zealand; Feng, X.J.; Moir, F., University of Auckland, New Zealand; Billington, R., Auckland University of Technology, New Zealand; Siegert, R.J., Auckland University of Technology, New Zealand"/>
    <n v="3"/>
    <s v="Krägeloh, C.U.; Billington, R.; Siegert, R.J."/>
    <s v="Krägeloh, C.U.; Auckland University of TechnologyNew Zealand"/>
    <s v="Krägeloh, C.U."/>
    <s v="Yes"/>
    <m/>
    <x v="2"/>
    <s v="Routledge"/>
    <x v="1"/>
    <s v="book"/>
    <b v="0"/>
    <m/>
    <m/>
    <s v="No"/>
    <m/>
    <n v="0"/>
    <x v="0"/>
    <b v="0"/>
    <m/>
    <m/>
    <m/>
    <m/>
    <m/>
    <m/>
    <n v="9"/>
    <n v="8"/>
    <m/>
    <s v="No"/>
    <s v="Yes"/>
    <m/>
    <m/>
    <m/>
    <m/>
    <m/>
    <m/>
    <n v="0"/>
    <n v="0"/>
    <n v="0"/>
    <n v="0"/>
    <m/>
    <m/>
    <m/>
    <m/>
    <m/>
    <b v="0"/>
    <s v="No"/>
    <x v="1"/>
    <x v="1"/>
    <x v="1"/>
  </r>
  <r>
    <s v="10.1016/j.comnet.2019.01.040"/>
    <m/>
    <m/>
    <x v="1"/>
    <s v="Connectivity aware tribrid routing framework for a generalized software defined vehicular network"/>
    <s v="Kalupahana Liyanage, Kushan Sudheera; Ma, Maode; Chong, Peter Han Joo"/>
    <n v="3"/>
    <s v="No"/>
    <s v="[Liyanage, Kushan Sudheera Kalupahana; Ma, Maode] Nanyang Technol Univ, Sch Elect &amp; Elect Engn, Singapore, Singapore; [Chong, Peter Han Joo] Auckland Univ Technol, Dept Elect &amp; Elect Engn, Auckland, New Zealand Kalupahana Liyanage, K.S., School of Electrical and Electronic Engineering, Nanyang Technological University, Singapore; Ma, M., School of Electrical and Electronic Engineering, Nanyang Technological University, Singapore; Chong, P.H.J., Department of Electrical and Electronic Engineering, Auckland University of Technology, New Zealand"/>
    <n v="1"/>
    <s v="Liyanage, Kushan Sudheera Kalupahana, Ma, Maode, Chong, Peter Han Joo,"/>
    <s v="Liyanage, KSK (corresponding author), Nanyang Technol Univ, Sch Elect &amp; Elect Engn, Singapore, Singapore."/>
    <m/>
    <s v="No"/>
    <s v="Computer Networks"/>
    <x v="2"/>
    <s v="Elsevier BV"/>
    <x v="1"/>
    <s v="journal-article"/>
    <b v="0"/>
    <m/>
    <m/>
    <s v="No"/>
    <m/>
    <n v="0"/>
    <x v="0"/>
    <b v="0"/>
    <s v="1389-1286 "/>
    <s v="Yes"/>
    <s v="24 months"/>
    <s v="No"/>
    <m/>
    <s v="https://v2.sherpa.ac.uk/id/publication/11421"/>
    <n v="8"/>
    <n v="6"/>
    <m/>
    <s v="Yes"/>
    <s v="Yes"/>
    <m/>
    <m/>
    <m/>
    <s v="USD"/>
    <n v="2400"/>
    <n v="2400"/>
    <n v="0"/>
    <n v="0"/>
    <n v="0"/>
    <n v="0"/>
    <m/>
    <m/>
    <m/>
    <s v="Computer Science; Engineering; Telecommunications"/>
    <s v="Computer Networks and Communications"/>
    <b v="0"/>
    <s v="No"/>
    <x v="1"/>
    <x v="1"/>
    <x v="1"/>
  </r>
  <r>
    <s v="10.1186/s12966-019-0794-5"/>
    <s v="oa journal (via doaj)"/>
    <m/>
    <x v="0"/>
    <s v="Assessment of direct and indirect associations between children active school travel and environmental, household and child factors using structural equation modelling"/>
    <s v="Ikeda, Erika; Hinckson, Erica; Witten, Karen; Smith, Melody"/>
    <n v="4"/>
    <s v="No"/>
    <s v="[Ikeda, Erika; Hinckson, Erica] Auckland Univ Technol, Sch Sport &amp; Recreat, Auckland 1647, New Zealand; [Witten, Karen] Massey Univ, SHORE, Auckland 1010, New Zealand; [Witten, Karen] Massey Univ, Whariki Res Ctr, Auckland 1010, New Zealand; [Smith, Melody] Univ Auckland, Sch Nursing, Auckland 1023, New Zealand Ikeda, E., School of Sport and Recreation, Auckland University of Technology, Auckland, 1647, New Zealand; Hinckson, E., School of Sport and Recreation, Auckland University of Technology, Auckland, 1647, New Zealand; Witten, K., SHORE and Whariki Research Centre, Massey University, Auckland, 1010, New Zealand; Smith, M., School of Nursing, University of Auckland, Auckland, 1023, New Zealand"/>
    <n v="1"/>
    <s v="Ikeda, Erika, Hinckson, Erica"/>
    <s v="Ikeda, E (corresponding author), Auckland Univ Technol, Sch Sport &amp; Recreat, Auckland 1647, New Zealand."/>
    <s v="Ikeda, E"/>
    <s v="Yes"/>
    <s v="International Journal of Behavioral Nutrition and Physical Activity"/>
    <x v="2"/>
    <s v="Springer Science and Business Media LLC"/>
    <x v="0"/>
    <s v="journal-article"/>
    <b v="1"/>
    <s v="publishedVersion"/>
    <s v="publisher"/>
    <s v="Yes"/>
    <s v="europepmc.org openrepository.aut.ac.nz www.repository.cam.ac.uk "/>
    <n v="3"/>
    <x v="0"/>
    <b v="1"/>
    <s v="1479-5868 "/>
    <s v="Yes"/>
    <s v="None"/>
    <s v="Yes"/>
    <s v="None"/>
    <s v="https://v2.sherpa.ac.uk/id/publication/2600"/>
    <n v="21"/>
    <n v="20"/>
    <s v="https://doi.org/10.1186/s12966-019-0794-5"/>
    <s v="Yes"/>
    <s v="Yes"/>
    <s v="Yes"/>
    <s v="GBP"/>
    <n v="1650"/>
    <s v="USD"/>
    <n v="2580"/>
    <n v="2580"/>
    <n v="20.25"/>
    <n v="0"/>
    <n v="0"/>
    <n v="29"/>
    <s v="http://www.altmetric.com/details.php?citation_id=58644501"/>
    <s v="Health Research Council of New ZealandHealth Research Council of New Zealand [14/436]; Health Research Council of New Zealand Sir Charles Hercus Research Fellowship [17/013]; 17/013; Health Research Council of New Zealand, HRC: 14/436"/>
    <s v="Health Research Council of New Zealand; Health Research Council of New Zealand Sir Charles Hercus Research Fellowship"/>
    <s v="Nutrition &amp; Dietetics; Physiology"/>
    <s v="Physical Therapy;  Sports Therapy and Rehabilitation; Nutrition and Dietetics; Medicine (miscellaneous)"/>
    <b v="1"/>
    <s v="Yes"/>
    <x v="0"/>
    <x v="0"/>
    <x v="0"/>
  </r>
  <r>
    <s v="10.1056/NEJMc1900607"/>
    <m/>
    <m/>
    <x v="1"/>
    <s v="Lifetime Risk of Stroke in the Global Burden of Disease Study"/>
    <m/>
    <m/>
    <s v="No"/>
    <s v="[Nguyen, Grant] Bill &amp; Melinda Gates Fdn, Seattle, WA USA; [Feigin, Valery] Auckland Univ Technol, Auckland, New Zealand; [Roth, Gregory] Univ Washington, Seattle, WA 98195 USA Nguyen, G., Bill and Melinda Gates Foundation, Seattle, WA, United States; Feigin, V., Auckland University of Technology, Auckland, New Zealand; Roth, G., University of Washington, Seattle, WA, United States"/>
    <n v="1"/>
    <s v="Nguyen, Grant, Feigin, Valery"/>
    <s v="Roth, G (corresponding author), Univ Washington, Seattle, WA 98195 USA."/>
    <m/>
    <s v="No"/>
    <s v="New England Journal of Medicine"/>
    <x v="2"/>
    <s v="Massachusetts Medical Society"/>
    <x v="1"/>
    <s v="journal-article"/>
    <b v="0"/>
    <m/>
    <m/>
    <s v="No"/>
    <m/>
    <n v="0"/>
    <x v="0"/>
    <b v="0"/>
    <s v="0028-4793 1533-4406 "/>
    <s v="No"/>
    <m/>
    <s v="Yes"/>
    <s v="6 months"/>
    <s v="https://v2.sherpa.ac.uk/id/publication/14667"/>
    <m/>
    <n v="0"/>
    <m/>
    <s v="Yes"/>
    <s v="Yes"/>
    <m/>
    <m/>
    <m/>
    <m/>
    <m/>
    <m/>
    <n v="0"/>
    <n v="0"/>
    <n v="0"/>
    <n v="0"/>
    <m/>
    <m/>
    <m/>
    <s v="General &amp; Internal Medicine"/>
    <m/>
    <b v="0"/>
    <s v="No"/>
    <x v="1"/>
    <x v="1"/>
    <x v="1"/>
  </r>
  <r>
    <s v="10.1080/23801883.2018.1466346"/>
    <m/>
    <m/>
    <x v="1"/>
    <s v="The ideology of progress in nineteenth-century accounts of New Zealand"/>
    <s v="Moon, Paul: School of History, Auckland University of Technology, Auckland, New Zealand"/>
    <n v="1"/>
    <s v="No"/>
    <s v=" Moon, P., School of History, Auckland University of Technology, Auckland, New Zealand"/>
    <n v="1"/>
    <s v="Moon, P."/>
    <s v="Moon, P.; School of History, Private Bag 92006, New Zealand; email: paul.moon@aut.ac.nz"/>
    <s v="Moon, P."/>
    <s v="Yes"/>
    <s v="Global Intellectual History"/>
    <x v="4"/>
    <s v="Informa UK Limited"/>
    <x v="1"/>
    <s v="journal-article"/>
    <b v="0"/>
    <m/>
    <m/>
    <s v="No"/>
    <m/>
    <n v="0"/>
    <x v="0"/>
    <b v="0"/>
    <s v="2380-1883 2380-1891 "/>
    <s v="Yes"/>
    <s v="18 months"/>
    <s v="No"/>
    <m/>
    <s v="https://v2.sherpa.ac.uk/id/publication/35140"/>
    <m/>
    <n v="0"/>
    <m/>
    <s v="No"/>
    <s v="Yes"/>
    <m/>
    <m/>
    <m/>
    <s v="USD"/>
    <n v="2950"/>
    <n v="2950"/>
    <n v="0"/>
    <n v="0"/>
    <n v="0"/>
    <n v="0"/>
    <m/>
    <m/>
    <m/>
    <m/>
    <m/>
    <b v="0"/>
    <s v="No"/>
    <x v="1"/>
    <x v="1"/>
    <x v="1"/>
  </r>
  <r>
    <s v="10.1080/15732479.2018.1554687"/>
    <m/>
    <m/>
    <x v="1"/>
    <s v="Investigation on dynamic behaviour of a full-scale reinforced concrete bridge subjected to strong earthquakes using an automated analysis platform"/>
    <s v="Navabian, Niusha: Department of Built Environment Engineering, School of Engineering, Computer and Mathematical Sciences, Auckland University of Technology, Auckland, New Zealand; Beskhyroun, Sherif: Department of Built Environment Engineering, School of Engineering, Computer and Mathematical Sciences, Auckland University of Technology, Auckland, New Zealand"/>
    <n v="2"/>
    <s v="No"/>
    <s v="[Navabian, Niusha; Beskhyroun, Sherif] Auckland Univ Technol, Sch Engn Comp &amp; Math Sci, Dept Built Environm Engn, Auckland, New Zealand Navabian, N., Department of Built Environment Engineering, School of Engineering, Computer and Mathematical Sciences, Auckland University of Technology, Auckland, New Zealand; Beskhyroun, S., Department of Built Environment Engineering, School of Engineering, Computer and Mathematical Sciences, Auckland University of Technology, Auckland, New Zealand"/>
    <n v="1"/>
    <s v="Navabian, Niusha, Beskhyroun, Sherif,"/>
    <s v="Navabian, N (corresponding author), Auckland Univ Technol, Sch Engn Comp &amp; Math Sci, Dept Built Environm Engn, Auckland, New Zealand."/>
    <s v="Navabian, N"/>
    <s v="Yes"/>
    <s v="Structure and Infrastructure Engineering"/>
    <x v="2"/>
    <s v="Informa UK Limited"/>
    <x v="1"/>
    <s v="journal-article"/>
    <b v="0"/>
    <m/>
    <m/>
    <s v="No"/>
    <m/>
    <n v="0"/>
    <x v="0"/>
    <b v="0"/>
    <s v="1573-2479 1744-8980 "/>
    <s v="Yes"/>
    <s v="12 months"/>
    <s v="No"/>
    <m/>
    <s v="https://v2.sherpa.ac.uk/id/publication/6123"/>
    <n v="2"/>
    <n v="2"/>
    <m/>
    <s v="Yes"/>
    <s v="Yes"/>
    <m/>
    <m/>
    <m/>
    <s v="USD"/>
    <n v="2950"/>
    <n v="2950"/>
    <n v="0"/>
    <n v="0"/>
    <n v="0"/>
    <n v="0"/>
    <m/>
    <s v="New Zealand Earthquake Commission (EQC); GeoNet Structures Instrumentation Programme"/>
    <m/>
    <s v="Engineering"/>
    <s v="Geotechnical Engineering and Engineering Geology; Mechanical Engineering; Ocean Engineering; Civil and Structural Engineering; Safety;  Risk;  Reliability and Quality; Building and Construction"/>
    <b v="0"/>
    <s v="No"/>
    <x v="1"/>
    <x v="1"/>
    <x v="1"/>
  </r>
  <r>
    <s v="10.1080/03075079.2017.1396584"/>
    <m/>
    <m/>
    <x v="1"/>
    <s v="Academic careers and parenting: identity, performance and surveillance"/>
    <s v="Harris, Candice: Department of Management, Auckland University of Technology, Auckland, New Zealand; Myers, Barbara: Department of Management, Auckland University of Technology, Auckland, New Zealand; Ravenswood, Katherine: Department of Management, Auckland University of Technology, Auckland, New Zealand"/>
    <n v="3"/>
    <s v="No"/>
    <s v="[Harris, Candice; Myers, Barbara; Ravenswood, Katherine] Auckland Univ Technol, Dept Management, Auckland, New Zealand Harris, C., Department of Management, Auckland University of Technology, Auckland, New Zealand; Myers, B., Department of Management, Auckland University of Technology, Auckland, New Zealand; Ravenswood, K., Department of Management, Auckland University of Technology, Auckland, New Zealand"/>
    <n v="1"/>
    <s v="Harris, Candice, Myers, Barbara, Ravenswood, Katherine,"/>
    <s v="Harris, C (corresponding author), Auckland Univ Technol, Dept Management, Auckland, New Zealand."/>
    <s v="Harris, C"/>
    <s v="Yes"/>
    <s v="Studies in Higher Education"/>
    <x v="3"/>
    <s v="Informa UK Limited"/>
    <x v="1"/>
    <s v="journal-article"/>
    <b v="0"/>
    <m/>
    <m/>
    <s v="No"/>
    <m/>
    <n v="0"/>
    <x v="0"/>
    <b v="0"/>
    <s v="0307-5079 1470-174X "/>
    <s v="Yes"/>
    <s v="18 months"/>
    <s v="No"/>
    <m/>
    <s v="https://v2.sherpa.ac.uk/id/publication/6129"/>
    <n v="5"/>
    <n v="4"/>
    <m/>
    <s v="Yes"/>
    <s v="Yes"/>
    <m/>
    <m/>
    <m/>
    <s v="USD"/>
    <n v="2950"/>
    <n v="2950"/>
    <n v="3.35"/>
    <n v="0"/>
    <n v="0"/>
    <n v="4"/>
    <s v="http://www.altmetric.com/details.php?citation_id=28542912"/>
    <m/>
    <m/>
    <s v="Education &amp; Educational Research"/>
    <s v="Education"/>
    <b v="0"/>
    <s v="No"/>
    <x v="1"/>
    <x v="1"/>
    <x v="1"/>
  </r>
  <r>
    <s v="10.1080/03323315.2019.1567368"/>
    <m/>
    <m/>
    <x v="1"/>
    <s v="Project Spraoi: two year outcomes of a whole school physical activity and nutrition intervention using the RE-AIM framework"/>
    <s v="O'Leary, Mai: Department of Sport, Leisure and Childhood Studies, Cork Institute of Technology, Cork, Ireland; Rush, Elaine: Faculty of Health and Environmental Sciences, Child Health Research Centre, Auckland University of Technology, Auckland, New Zealand; Lacey, Seán: Department of Mathematics, Cork Institute of Technology, Cork, Ireland; Burns, Con: Department of Sport, Leisure and Childhood Studies, Cork Institute of Technology, Cork, Ireland; Coppinger, Tara: Department of Sport, Leisure and Childhood Studies, Cork Institute of Technology, Cork, Ireland"/>
    <n v="5"/>
    <s v="No"/>
    <s v="[OLeary, Mai; Burns, Con; Coppinger, Tara] Cork Inst Technol, Dept Sport Leisure &amp; Childhood Studies, Cork, Ireland; [Rush, Elaine] Auckland Univ Technol, Child Hlth Res Ctr, Fac Hlth &amp; Environm Sci, Auckland, New Zealand; [Lacey, Sean] Cork Inst Technol, Dept Math, Cork, Ireland O'Leary, M., Department of Sport, Leisure and Childhood Studies, Cork Institute of Technology, Cork, Ireland; Rush, E., Faculty of Health and Environmental Sciences, Child Health Research Centre, Auckland University of Technology, Auckland, New Zealand; Lacey, S., Department of Mathematics, Cork Institute of Technology, Cork, Ireland; Burns, C., Department of Sport, Leisure and Childhood Studies, Cork Institute of Technology, Cork, Ireland; Coppinger, T., Department of Sport, Leisure and Childhood Studies, Cork Institute of Technology, Cork, Ireland"/>
    <n v="1"/>
    <s v="OLeary, Mai, Burns, Con, Coppinger, Tara, Rush, Elaine"/>
    <s v="O'Leary, M (corresponding author), Cork Inst Technol, Dept Sport Leisure &amp; Childhood Studies, Cork, Ireland."/>
    <m/>
    <s v="No"/>
    <s v="Irish Educational Studies"/>
    <x v="2"/>
    <s v="Informa UK Limited"/>
    <x v="1"/>
    <s v="journal-article"/>
    <b v="0"/>
    <m/>
    <m/>
    <s v="No"/>
    <m/>
    <n v="0"/>
    <x v="0"/>
    <b v="0"/>
    <s v="0332-3315 1747-4965 "/>
    <s v="Yes"/>
    <s v="18 months"/>
    <s v="No"/>
    <m/>
    <s v="https://v2.sherpa.ac.uk/id/publication/5472"/>
    <n v="1"/>
    <n v="2"/>
    <m/>
    <s v="Yes"/>
    <s v="Yes"/>
    <m/>
    <m/>
    <m/>
    <s v="USD"/>
    <n v="2950"/>
    <n v="2950"/>
    <n v="19.100000000000001"/>
    <n v="0"/>
    <n v="0"/>
    <n v="25"/>
    <s v="http://www.altmetric.com/details.php?citation_id=55789043"/>
    <s v="Cork Institute of Technology; Cork Institute of Technology, CIT"/>
    <m/>
    <s v="Education &amp; Educational Research"/>
    <s v="Education"/>
    <b v="0"/>
    <s v="No"/>
    <x v="1"/>
    <x v="1"/>
    <x v="1"/>
  </r>
  <r>
    <s v="10.1007/s00705-019-04164-6"/>
    <m/>
    <m/>
    <x v="1"/>
    <s v="Complete genome sequence of maize sterile stunt virus"/>
    <s v="Dietzgen, Ralf G.; Higgins, Colleen M."/>
    <n v="2"/>
    <s v="No"/>
    <s v="[Dietzgen, Ralf G.] Univ Queensland, Queensland Alliance Agr &amp; Food Innovat, St Lucia, Qld 4072, Australia; [Higgins, Colleen M.] Auckland Univ Technol, Sch Sci, Auckland 1142, New Zealand Dietzgen, R.G., Queensland Alliance for Agriculture and Food Innovation, The University of Queensland, St. Lucia, QLD  4072, Australia; Higgins, C.M., School of Science, Auckland University of Technology, Auckland, 1142, New Zealand"/>
    <n v="1"/>
    <s v="Dietzgen, Ralf G., Higgins, Colleen M.,"/>
    <s v="Dietzgen, RG (corresponding author), Univ Queensland, Queensland Alliance Agr &amp; Food Innovat, St Lucia, Qld 4072, Australia."/>
    <m/>
    <s v="No"/>
    <s v="Archives of Virology"/>
    <x v="2"/>
    <s v="Springer Science and Business Media LLC"/>
    <x v="1"/>
    <s v="journal-article"/>
    <b v="0"/>
    <m/>
    <m/>
    <s v="No"/>
    <m/>
    <n v="0"/>
    <x v="0"/>
    <b v="0"/>
    <s v="0304-8608 1432-8798 "/>
    <s v="Yes"/>
    <s v="12 months"/>
    <s v="No"/>
    <m/>
    <s v="https://v2.sherpa.ac.uk/id/publication/11816"/>
    <n v="4"/>
    <n v="2"/>
    <m/>
    <s v="Yes"/>
    <s v="Yes"/>
    <m/>
    <m/>
    <m/>
    <s v="USD"/>
    <n v="3000"/>
    <n v="3000"/>
    <n v="0"/>
    <n v="0"/>
    <n v="0"/>
    <n v="0"/>
    <m/>
    <s v="Queensland Department of Agriculture and Fisheries; University of Queensland through the Queensland Alliance for Agriculture and Food Innovation; University of Queensland, UQ; Department of Agriculture and Fisheries, Queensland Government, DAF"/>
    <m/>
    <s v="Virology"/>
    <s v="Virology; General Medicine"/>
    <b v="0"/>
    <s v="No"/>
    <x v="1"/>
    <x v="1"/>
    <x v="1"/>
  </r>
  <r>
    <s v="10.1080/03036758.2018.1546195"/>
    <m/>
    <m/>
    <x v="1"/>
    <s v="Kode Technology – a universal cell surface glycan modification technology"/>
    <s v="Henry, Stephen M.: Center for Kode Technology Innovation, School of Engineering, Computer &amp;amp; Mathematical Sciences, Auckland University of Technology, Auckland, New Zealand; Bovin, Nicolai V.: Center for Kode Technology Innovation, School of Engineering, Computer &amp;amp; Mathematical Sciences, Auckland University of Technology, Auckland, New Zealand, Shemyakin-Ovchinnikov Institute of Bioorganic Chemistry, Russian Academy of Sciences, Moscow, Russian Federation"/>
    <n v="2"/>
    <s v="No"/>
    <s v="[Henry, Stephen M.; Bovin, Nicolai, V] Auckland Univ Technol, Sch Engn Comp &amp; Math Sci, Ctr Kode Technol Innovat, Auckland, New Zealand; [Bovin, Nicolai, V] Russian Acad Sci, Shemyakin Oychinnikov Inst Bioorgan Chem, Moscow, Russia Henry, S.M., Center for Kode Technology Innovation, School of Engineering, Computer &amp; Mathematical Sciences, Auckland University of Technology, Auckland, New Zealand; Bovin, N.V., Center for Kode Technology Innovation, School of Engineering, Computer &amp; Mathematical Sciences, Auckland University of Technology, Auckland, New Zealand, Shemyakin-Ovchinnikov Institute of Bioorganic Chemistry, Russian Academy of Sciences, Moscow, Russian Federation"/>
    <n v="1"/>
    <s v="Henry, Stephen M., Bovin, Nicolai, V"/>
    <s v="Henry, SM (corresponding author), Auckland Univ Technol, Sch Engn Comp &amp; Math Sci, Ctr Kode Technol Innovat, Auckland, New Zealand."/>
    <s v="Henry, SM"/>
    <s v="Yes"/>
    <s v="Journal of the Royal Society of New Zealand"/>
    <x v="4"/>
    <s v="Informa UK Limited"/>
    <x v="1"/>
    <s v="journal-article"/>
    <b v="0"/>
    <m/>
    <m/>
    <s v="No"/>
    <m/>
    <n v="0"/>
    <x v="0"/>
    <b v="0"/>
    <s v="0303-6758 1175-8899 "/>
    <s v="Yes"/>
    <s v="12 months"/>
    <s v="No"/>
    <m/>
    <s v="https://v2.sherpa.ac.uk/id/publication/5771"/>
    <m/>
    <n v="2"/>
    <m/>
    <s v="Yes"/>
    <s v="Yes"/>
    <m/>
    <m/>
    <m/>
    <s v="USD"/>
    <n v="2950"/>
    <n v="2950"/>
    <n v="3.35"/>
    <n v="0"/>
    <n v="0"/>
    <n v="6"/>
    <s v="http://www.altmetric.com/details.php?citation_id=63280963"/>
    <s v="Russian Science FoundationRussian Science Foundation (RSF) [14-14-00131]; Russian Science Foundation, RSF"/>
    <s v="Russian Science Foundation"/>
    <s v="Science &amp; Technology - Other Topics"/>
    <s v="Multidisciplinary"/>
    <b v="0"/>
    <s v="No"/>
    <x v="1"/>
    <x v="1"/>
    <x v="1"/>
  </r>
  <r>
    <s v="10.1109/C-CODE.2019.8681024"/>
    <m/>
    <m/>
    <x v="1"/>
    <s v="Fuzzy-Logic Based Localization for Mobile Sensor Networks*"/>
    <s v="Ahmad, Tanveer; Li, Xue Jun; Seet, Boon-Chong"/>
    <n v="3"/>
    <s v="No"/>
    <s v=" Ahmad, T., Department of Electrical and Electronic Engineering, Auckland University of Technology, Auckland, 1010, New Zealand; Li, X.J., Department of Electrical and Electronic Engineering, Auckland University of Technology, Auckland, 1010, New Zealand; Seet, B.-C., Department of Electrical and Electronic Engineering, Auckland University of Technology, Auckland, 1010, New Zealand"/>
    <n v="3"/>
    <s v="Ahmad, T.; Li, X.J.; Seet, B.-C."/>
    <m/>
    <m/>
    <s v="No"/>
    <s v="2019 2nd International Conference on Communication, Computing and Digital systems (C-CODE)"/>
    <x v="2"/>
    <s v="IEEE"/>
    <x v="1"/>
    <s v="proceedings-article"/>
    <b v="0"/>
    <m/>
    <m/>
    <s v="No"/>
    <m/>
    <n v="0"/>
    <x v="0"/>
    <b v="0"/>
    <m/>
    <m/>
    <m/>
    <m/>
    <m/>
    <m/>
    <n v="2"/>
    <n v="1"/>
    <m/>
    <s v="No"/>
    <s v="Yes"/>
    <m/>
    <m/>
    <m/>
    <m/>
    <m/>
    <m/>
    <n v="0"/>
    <n v="0"/>
    <n v="0"/>
    <n v="0"/>
    <m/>
    <m/>
    <m/>
    <m/>
    <m/>
    <b v="0"/>
    <s v="No"/>
    <x v="1"/>
    <x v="1"/>
    <x v="1"/>
  </r>
  <r>
    <s v="10.3390/ijerph16081361"/>
    <s v="oa journal (via doaj)"/>
    <m/>
    <x v="0"/>
    <s v="Children's Transport Built Environments: A Mixed Methods Study of Associations between Perceived and Objective Measures and Relationships with Parent Licence for Independent Mobility in Auckland, New Zealand"/>
    <s v="Smith, Melody; Amann, Rebecca; Cavadino, Alana; Raphael, Deborah; Kearns, Robin; Mackett, Roger; Mackay, Lisa; Carroll, Penelope; Forsyth, Euan; Mavoa, Suzanne; Zhao, Jinfeng; Ikeda, Erika; Witten, Karen"/>
    <n v="13"/>
    <s v="No"/>
    <s v="[Smith, Melody; Amann, Rebecca; Cavadino, Alana; Raphael, Deborah; Zhao, Jinfeng] Univ Auckland, Sch Nursing, Auckland 1142, New Zealand; [Kearns, Robin; Forsyth, Euan] Univ Auckland, Sch Environm, Auckland 1142, New Zealand; [Mackett, Roger] UCL, Dept Civil Environm &amp; Geomat Engn, London WC1E 6BT, England; [Mackay, Lisa; Ikeda, Erika] Auckland Univ Technol, Human Potential Ctr, Auckland 1142, New Zealand; [Carroll, Penelope; Witten, Karen] Massey Univ, SHORE, Auckland 1142, New Zealand; [Mavoa, Suzanne] Univ Melbourne, Melbourne Sch Populat &amp; Global Hlth, Melbourne, Vic 3010, Australia Smith, M., School of Nursing, The University of Auckland, Auckland, 1142, New Zealand; Amann, R., School of Nursing, The University of Auckland, Auckland, 1142, New Zealand; Cavadino, A., School of Nursing, The University of Auckland, Auckland, 1142, New Zealand; Raphael, D., School of Nursing, The University of Auckland, Auckland, 1142, New Zealand; Kearns, R., School of Environment, The University of Auckland, Auckland, 1142, New Zealand; Mackett, R., Department of Civil, Environmental and Geomatic Engineering, University College London, London, WC1E 6BT, United Kingdom; Mackay, L., Human Potential Centre, Auckland University of Technology, Auckland, 1142, New Zealand; Carroll, P., Social and Health Outcomes Research and Evaluation (SHORE), Massey University, Auckland, 1142, New Zealand; Forsyth, E., School of Environment, The University of Auckland, Auckland, 1142, New Zealand; Mavoa, S., Melbourne School of Population and Global Health, The University of Melbourne, Melbourne, 3010, Australia; Zhao, J., School of Nursing, The University of Auckland, Auckland, 1142, New Zealand; Ikeda, E., Human Potential Centre, Auckland University of Technology, Auckland, 1142, New Zealand; Witten, K., Social and Health Outcomes Research and Evaluation (SHORE), Massey University, Auckland, 1142, New Zealand"/>
    <n v="1"/>
    <s v="Smith, Melody, Amann, Rebecca, Cavadino, Alana, Raphael, Deborah, Zhao, Jinfeng, Kearns, Robin, Forsyth, Euan, Mackett, Roger, Mackay, Lisa, Ikeda, Erika"/>
    <s v="Smith, M (corresponding author), Univ Auckland, Sch Nursing, Auckland 1142, New Zealand."/>
    <m/>
    <s v="No"/>
    <s v="International Journal of Environmental Research and Public Health"/>
    <x v="2"/>
    <s v="MDPI AG"/>
    <x v="0"/>
    <s v="journal-article"/>
    <b v="1"/>
    <s v="publishedVersion"/>
    <s v="publisher"/>
    <s v="Yes"/>
    <s v="europepmc.org jupiter.its.unimelb.edu.au eprints.ucl.ac.uk.OAI2 www.repository.cam.ac.uk semanticscholar.org "/>
    <n v="5"/>
    <x v="0"/>
    <b v="1"/>
    <s v="1660-4601 "/>
    <s v="Yes"/>
    <s v="None"/>
    <s v="Yes"/>
    <s v="None"/>
    <s v="https://v2.sherpa.ac.uk/id/publication/17517"/>
    <n v="12"/>
    <n v="10"/>
    <s v="https://doi.org/10.3390/ijerph16081361"/>
    <s v="Yes"/>
    <s v="Yes"/>
    <s v="Yes"/>
    <s v="CHF"/>
    <n v="1600"/>
    <m/>
    <m/>
    <n v="1779"/>
    <n v="18.2"/>
    <n v="0"/>
    <n v="0"/>
    <n v="24"/>
    <s v="http://www.altmetric.com/details.php?citation_id=59082493"/>
    <s v="Health Research Council of New ZealandHealth Research Council of New Zealand [14/436]; University of Auckland Faculty of Medical and Health Sciences summer research scholarship; Health Research Council of New Zealand Sir Charles Hercus Research Fellowship [17/013]; Australian National Health and Medical Research Council Early Career FellowshipNational Health and Medical Research Council of Australia [1121035]; Health Research Council of New Zealand, HRC: 17/013"/>
    <s v="Faculty of Medical and Health Sciences, University of Auckland; Health Research Council of New Zealand"/>
    <s v="Environmental Sciences &amp; Ecology; Public, Environmental &amp; Occupational Health"/>
    <m/>
    <b v="0"/>
    <s v="No"/>
    <x v="1"/>
    <x v="0"/>
    <x v="0"/>
  </r>
  <r>
    <s v="10.1038/s41416-019-0405-x"/>
    <s v="open (via page says license)"/>
    <m/>
    <x v="2"/>
    <s v="SHON expression predicts response and relapse risk of breast cancer patients after anthracycline-based combination chemotherapy or tamoxifen treatment"/>
    <s v="Abdel-Fatah, Tarek M. A.; Broom, Reuben J.; Lu, Jun; Moseley, Paul M.; Huang, Baiqu; Li, Lili; Liu, Suling; Chen, Longxin; Ma, Runlin Z.; Cao, Wenming; Wang, Xiaojia; Li, Yan; Perry, Jo K.; Aleskandarany, Mohammed; Nolan, Christopher C.; Rakha, Emad A.; Lobie, Peter E.; Chan, Stephen Y. T.; Ellis, Ian O.; Hwang, Le-Ann; Lane, David P."/>
    <n v="23"/>
    <s v="Yes"/>
    <s v="[Abdel-Fatah, Tarek M. A.; Moseley, Paul M.; Chan, Stephen Y. T.] Univ Nottingham, Dept Clin Oncol, Nottingham, England; [Abdel-Fatah, Tarek M. A.; Moseley, Paul M.; Chan, Stephen Y. T.] Nottingham Univ Hosp NHS Trust, Nottingham, England; [Abdel-Fatah, Tarek M. A.] Menoufia Univ, Natl Liver Inst, Menoufyia, Egypt; [Broom, Reuben J.] Auckland City Hosp, Auckland, New Zealand; [Lu, Jun; Liu, Dong-Xu] Northeast Normal Univ, Inst Genet &amp; Cytol, Changchun, Jilin, Peoples R China; [Huang, Baiqu] Northeast Normal Univ, MOE, Key Lab Mol Epigenet, Changchun, Jilin, Peoples R China; [Li, Lili] Tianjin Med Univ, Dept Bone &amp; Soft Tissue Tumors, Canc Inst &amp; Hosp, Tianjin, Peoples R China; [Liu, Suling] Fudan Univ, Shanghai Canc Ctr, Shanghai, Peoples R China; [Liu, Suling] Fudan Univ, Canc Inst, Key Lab Breast Canc Shanghai, Inst Biomed Sci,Shanghai Med Coll, Shanghai, Peoples R China; [Chen, Longxin] Zhengzhou Normal Univ, Lab Mol Biol, Zhengzhou, Henan, Peoples R China; [Ma, Runlin Z.] Chinese Acad Sci, Inst Genet &amp; Dev Biol, Beijing, Peoples R China; [Cao, Wenming; Wang, Xiaojia] Zhejiang Canc Hosp, Dept Med Oncol, Hangzhou, Zhejiang, Peoples R China; [Li, Yan; Liu, Dong-Xu] Auckland Univ Technol, Fac Hlth &amp; Environm Sci, Ctr Biomed &amp; Chem Sci, Sch Sci, Auckland, New Zealand; [Perry, Jo K.] Univ Auckland, Liggins Inst, Auckland, New Zealand; [Aleskandarany, Mohammed; Nolan, Christopher C.; Ellis, Ian O.; Green, Andrew R.] Univ Nottingham, Nottingham City Hosp, Sch Med, Nottingham Breast Canc Res Ctr,Div Canc &amp; Stem Ce, Nottingham, England; [Rakha, Emad A.] Univ Nottingham, Nottingham Univ Hosp NHS Trust, Sch Med, Dept Histopathol, Nottingham, England; [Lobie, Peter E.] Tsinghua Univ, Tsinghua Berkeley Shenzhen Inst, Shenzhen, Guangdong, Peoples R China; [Hwang, Le-Ann; Lane, David P.] ASTAR, Biomed Sci Inst, Lab P53, Singapore, Singapore Abdel-Fatah, T.M.A., Department of Clinical Oncology, University of Nottingham and Nottingham University Hospitals NHS Trust, Nottingham, United Kingdom, National Liver Institute, Menoufyia University, Menoufyia, Egypt; Broom, R.J., Auckland City Hospital, Auckland, New Zealand; Lu, J., The Institute of Genetics and Cytology, Northeast Normal University, Changchun, China; Moseley, P.M., Department of Clinical Oncology, University of Nottingham and Nottingham University Hospitals NHS Trust, Nottingham, United Kingdom; Huang, B., The Key Laboratory of Molecular Epigenetics of Ministry of Education (MOE), Northeast Normal University, Changchun, China; Li, L., Department of Bone and Soft Tissue Tumors, Tianjin Medical University Cancer Institute and Hospital, Tianjin, China; Liu, S., Fudan University Shanghai Cancer Center &amp; Institutes of Biomedical Sciences, Shanghai Medical College, Key Laboratory of Breast Cancer in Shanghai, Cancer Institutes, Fudan University, Shanghai, China; Chen, L., Laboratory of Molecular Biology, Zhengzhou Normal University, Zhengzhou, China; Ma, R.Z., Institute of Genetics and Developmental Biology, Chinese Academy of Sciences, Beijing, China; Cao, W., Department of Medical Oncology, Zhejiang Cancer Hospital, Hangzhou, China; Wang, X., Department of Medical Oncology, Zhejiang Cancer Hospital, Hangzhou, China; Li, Y., The Centre for Biomedical and Chemical Sciences, School of Science, Faculty of Health and Environmental Sciences, Auckland University of Technology, Auckland, New Zealand; Perry, J.K., Liggins Institute, University of Auckland, Auckland, New Zealand; Aleskandarany, M., Nottingham Breast Cancer Research Centre, Division of Cancer and Stem Cells, School of Medicine, University of Nottingham, Nottingham City Hospital, Nottingham, United Kingdom; Nolan, C.C., Nottingham Breast Cancer Research Centre, Division of Cancer and Stem Cells, School of Medicine, University of Nottingham, Nottingham City Hospital, Nottingham, United Kingdom; Rakha, E.A., Department of Histopathology, School of Medicine, Nottingham University Hospitals NHS Trust, University of Nottingham, Nottingham, United Kingdom; Lobie, P.E., Tsinghua Berkeley Shenzhen Institute, Tsinghua University, Shenzhen, Guangdong, China; Chan, S.Y.T., Department of Clinical Oncology, University of Nottingham and Nottingham University Hospitals NHS Trust, Nottingham, United Kingdom; Ellis, I.O., Nottingham Breast Cancer Research Centre, Division of Cancer and Stem Cells, School of Medicine, University of Nottingham, Nottingham City Hospital, Nottingham, United Kingdom; Hwang, L.-A., p53 Laboratory, Biomedical Sciences Institutes, Agency for Science, Technology and Research (A*STAR), Singapore, Singapore; Lane, D.P., p53 Laboratory, Biomedical Sciences Institutes, Agency for Science, Technology and Research (A*STAR), Singapore, Singapore; Green, A.R., Nottingham Breast Cancer Research Centre, Division of Cancer and Stem Cells, School of Medicine, University of Nottingham, Nottingham City Hospital, Nottingham, United Kingdom; Liu, D.-X., The Institute of Genetics and Cytology, Northeast Normal University, Changchun, China, The Centre for Biomedical and Chemical Sciences, School of Science, Faculty of Health and Environmental Sciences, Auckland University of Technology, Auckland, New Zealand"/>
    <n v="1"/>
    <s v="Abdel-Fatah, Tarek M. A., Moseley, Paul M., Chan, Stephen Y. T., Broom, Reuben J., Lu, Jun, Liu, Dong-Xu, Huang, Baiqu, Li, Lili, Liu, Suling, Chen, Longxin, Ma, Runlin Z., Cao, Wenming, Wang, Xiaojia, Li, Yan"/>
    <s v="Liu, DX (corresponding author), Northeast Normal Univ, Inst Genet &amp; Cytol, Changchun, Jilin, Peoples R China.; Liu, DX (corresponding author), Auckland Univ Technol, Fac Hlth &amp; Environm Sci, Ctr Biomed &amp; Chem Sci, Sch Sci, Auckland, New Zealand.; Green, AR (corresponding author), Univ Nottingham, Nottingham City Hosp, Sch Med, Nottingham Breast Canc Res Ctr,Div Canc &amp; Stem Ce, Nottingham, England."/>
    <s v=" Liu, DX"/>
    <s v="Yes"/>
    <s v="British Journal of Cancer"/>
    <x v="2"/>
    <s v="Springer Science and Business Media LLC"/>
    <x v="0"/>
    <s v="journal-article"/>
    <b v="0"/>
    <s v="publishedVersion"/>
    <s v="publisher"/>
    <s v="Yes"/>
    <s v="europepmc.org nottingham-repository.worktribe.com "/>
    <n v="2"/>
    <x v="0"/>
    <b v="0"/>
    <s v="0007-0920 1532-1827 "/>
    <s v="No"/>
    <m/>
    <s v="No"/>
    <m/>
    <s v="https://v2.sherpa.ac.uk/id/publication/1627"/>
    <n v="2"/>
    <n v="2"/>
    <s v="https://doi.org/10.1038/s41416-019-0405-x"/>
    <s v="Yes"/>
    <s v="Yes"/>
    <m/>
    <m/>
    <m/>
    <s v="USD"/>
    <n v="3300"/>
    <n v="3300"/>
    <n v="41.6"/>
    <n v="5"/>
    <n v="0"/>
    <n v="4"/>
    <s v="http://www.altmetric.com/details.php?citation_id=56197574"/>
    <s v="Breast Cancer Foundation New Zealand; New Zealand Breast Cancer Cure; Health Research Council of New ZealandHealth Research Council of New Zealand [14/704]; Auckland Medical Research Foundation [1113022]; Margaret Morley Medical Trust; Maurice &amp; Phyllis Paykel Trust; Kelliher Charitable Trust; Lottery Health Research of New Zealand [340942]; Biopharma Programme of the University of Auckland; Shenzhen Development and Reform Commission Subject Construction Project [2017/1434]; 340942; Kelliher Charitable Trust; Find A Cure Today Breast Cancer Foundation, FBCF; Health Research Council of New Zealand, HRC: 14/704; Auckland Medical Research Foundation, AMRF: 1113022; Maurice and Phyllis Paykel Trust, MPPT; Shenzhen Graduate School, Peking University; Development and Reform Commission of Shenzhen Municipality: 2017/1434"/>
    <m/>
    <s v="Oncology"/>
    <s v="Cancer Research; Oncology"/>
    <b v="0"/>
    <s v="No"/>
    <x v="1"/>
    <x v="0"/>
    <x v="2"/>
  </r>
  <r>
    <s v="10.1109/ICCAR.2019.8813413"/>
    <m/>
    <m/>
    <x v="1"/>
    <s v="Lateral Motion Control of Boeing 747 by Using Full-Order Observer"/>
    <s v="Popovich, Nenad"/>
    <n v="1"/>
    <s v="No"/>
    <s v=" Popovich, N., Department of Electrical and Electonic Engineering, School of Engineering, Computers and Mathematical Sciences, Auckland University of Technology, Auckland, New Zealand"/>
    <n v="1"/>
    <s v="Popovich, N."/>
    <s v="Popovich, N.; Department of Electrical and Electonic Engineering, New Zealand; email: nenad.popovich@aut.ac.nz"/>
    <s v="Popovich, N."/>
    <s v="Yes"/>
    <s v="2019 5th International Conference on Control, Automation and Robotics (ICCAR)"/>
    <x v="2"/>
    <s v="IEEE"/>
    <x v="1"/>
    <s v="proceedings-article"/>
    <b v="0"/>
    <m/>
    <m/>
    <s v="No"/>
    <m/>
    <n v="0"/>
    <x v="0"/>
    <b v="0"/>
    <m/>
    <m/>
    <m/>
    <m/>
    <m/>
    <m/>
    <n v="1"/>
    <n v="1"/>
    <m/>
    <s v="No"/>
    <s v="Yes"/>
    <m/>
    <m/>
    <m/>
    <m/>
    <m/>
    <m/>
    <n v="0"/>
    <n v="0"/>
    <n v="0"/>
    <n v="0"/>
    <m/>
    <m/>
    <m/>
    <m/>
    <m/>
    <b v="0"/>
    <s v="No"/>
    <x v="1"/>
    <x v="1"/>
    <x v="1"/>
  </r>
  <r>
    <s v="10.21307/ijssis-2019-003"/>
    <s v="oa journal (via doaj)"/>
    <m/>
    <x v="0"/>
    <s v="Bandwidth enhancement for thin substrate UHF RFID patch antenna"/>
    <s v="Parthiban, Prabakar"/>
    <n v="1"/>
    <s v="No"/>
    <s v="[Parthiban, Prabakar] Auckland Univ Technol, Sch Engn Comp &amp; Math Sci, Auckland, New Zealand Parthiban, P., School of Engineering, Computer and Mathematical Sciences, Auckland University of Technology, Auckland, New Zealand"/>
    <n v="1"/>
    <s v="Parthiban, Prabakar,"/>
    <s v="Parthiban, P (corresponding author), Auckland Univ Technol, Sch Engn Comp &amp; Math Sci, Auckland, New Zealand."/>
    <s v="Parthiban, P"/>
    <s v="Yes"/>
    <s v="International Journal on Smart Sensing and Intelligent Systems"/>
    <x v="2"/>
    <s v="Exeley, Inc."/>
    <x v="0"/>
    <s v="journal-article"/>
    <b v="1"/>
    <s v="publishedVersion"/>
    <s v="publisher"/>
    <s v="Yes"/>
    <s v="exeley.com semanticscholar.org "/>
    <n v="2"/>
    <x v="0"/>
    <b v="1"/>
    <s v="1178-5608 "/>
    <s v="No data"/>
    <m/>
    <m/>
    <m/>
    <m/>
    <n v="2"/>
    <n v="1"/>
    <s v="http://www.exeley.com/exeley/journals/in_jour_smart_sensing_and_intelligent_systems/12/1/pdf/10.21307_ijssis-2019-003.pdf"/>
    <s v="Yes"/>
    <s v="Yes"/>
    <s v="Yes"/>
    <s v="USD"/>
    <n v="500"/>
    <m/>
    <m/>
    <n v="500"/>
    <n v="0"/>
    <n v="0"/>
    <n v="0"/>
    <n v="0"/>
    <m/>
    <m/>
    <m/>
    <s v="Engineering"/>
    <m/>
    <b v="0"/>
    <s v="No"/>
    <x v="1"/>
    <x v="0"/>
    <x v="0"/>
  </r>
  <r>
    <s v="10.1111/nin.12287"/>
    <s v="open (via free article)"/>
    <m/>
    <x v="4"/>
    <s v="Commentary on: 'A critical analysis of articles using a Gadamerian-based research method' (Fleming &amp; Robb)"/>
    <s v="Smythe, Elizabeth: Faculty of Health and Environmental SciencesSchool of Clinical SciencesAuckland University of Technology Auckland New Zealand"/>
    <n v="1"/>
    <s v="No"/>
    <s v="[Smythe, Elizabeth] Auckland Univ Technol, Sch Clin Sci, Fac Hlth &amp; Environm Sci, Auckland, New Zealand Smythe, E., Faculty of Health and Environmental Sciences, School of Clinical Sciences, Auckland University of Technology, Auckland, New Zealand"/>
    <n v="1"/>
    <s v="Smythe, Elizabeth,"/>
    <s v="Smythe, E (corresponding author), Auckland Univ Technol, Sch Clin Sci, Fac Hlth &amp; Environm Sci, Auckland, New Zealand."/>
    <s v="Smythe, E"/>
    <s v="Yes"/>
    <s v="Nursing Inquiry"/>
    <x v="2"/>
    <s v="Wiley"/>
    <x v="0"/>
    <s v="journal-article"/>
    <b v="0"/>
    <s v="publishedVersion"/>
    <s v="publisher"/>
    <s v="No"/>
    <m/>
    <n v="0"/>
    <x v="0"/>
    <b v="0"/>
    <s v="1320-7881 1440-1800 "/>
    <s v="Yes"/>
    <s v="12 months"/>
    <s v="No"/>
    <m/>
    <s v="https://v2.sherpa.ac.uk/id/publication/7112"/>
    <n v="1"/>
    <n v="0"/>
    <s v="https://onlinelibrary.wiley.com/doi/pdfdirect/10.1111/nin.12287"/>
    <s v="Yes"/>
    <s v="Yes"/>
    <m/>
    <m/>
    <m/>
    <s v="USD"/>
    <n v="3000"/>
    <n v="3000"/>
    <n v="1"/>
    <n v="0"/>
    <n v="0"/>
    <n v="1"/>
    <s v="http://www.altmetric.com/details.php?citation_id=59511476"/>
    <m/>
    <m/>
    <s v="Nursing"/>
    <m/>
    <b v="0"/>
    <s v="No"/>
    <x v="1"/>
    <x v="0"/>
    <x v="4"/>
  </r>
  <r>
    <s v="10.1136/bmjopen-2018-024326"/>
    <s v="oa journal (via doaj)"/>
    <m/>
    <x v="0"/>
    <s v="Working-age adults' perspectives on living with persistent postural-perceptual dizziness: a qualitative exploratory study"/>
    <s v="Sezier, Ann Elisabeth Ignace; Saywell, Nicola; Terry, Gareth; Taylor, Denise; Kayes, Nicola"/>
    <n v="5"/>
    <s v="No"/>
    <s v="[Sezier, Ann Elisabeth Ignace] Auckland Univ Technol, Sch Clin Sci, Auckland, New Zealand; [Saywell, Nicola; Taylor, Denise] Auckland Univ Technol, Hlth &amp; Rehabil Res Inst, Auckland, New Zealand; [Terry, Gareth; Kayes, Nicola] Auckland Univ Technol, Ctr Person Centred Res, Auckland, New Zealand Sezier, A.E.I., School of Clinical Sciences, Auckland University of Technology, Auckland, New Zealand; Saywell, N., Health and Rehabilitation Research Institute, Auckland University of Technology, Auckland, New Zealand; Terry, G., Centre for Person Centred Research, Auckland University of Technology, Auckland, New Zealand; Taylor, D., Health and Rehabilitation Research Institute, Auckland University of Technology, Auckland, New Zealand; Kayes, N., Centre for Person Centred Research, Auckland University of Technology, Auckland, New Zealand"/>
    <n v="1"/>
    <s v="Sezier, Ann Elisabeth Ignace, Saywell, Nicola, Taylor, Denise, Terry, Gareth, Kayes, Nicola,"/>
    <s v="Sezier, AEI (corresponding author), Auckland Univ Technol, Sch Clin Sci, Auckland, New Zealand."/>
    <s v="Sezier, AEI"/>
    <s v="Yes"/>
    <s v="BMJ Open"/>
    <x v="2"/>
    <s v="BMJ"/>
    <x v="0"/>
    <s v="journal-article"/>
    <b v="1"/>
    <s v="publishedVersion"/>
    <s v="publisher"/>
    <s v="Yes"/>
    <s v="europepmc.org openrepository.aut.ac.nz "/>
    <n v="2"/>
    <x v="0"/>
    <b v="1"/>
    <s v="2044-6055 "/>
    <s v="Yes"/>
    <s v="None"/>
    <s v="Yes"/>
    <s v="None"/>
    <s v="https://v2.sherpa.ac.uk/id/publication/17945"/>
    <n v="4"/>
    <n v="4"/>
    <s v="https://doi.org/10.1136/bmjopen-2018-024326"/>
    <s v="Yes"/>
    <s v="Yes"/>
    <s v="Yes"/>
    <s v="GBP"/>
    <n v="1350"/>
    <s v="USD"/>
    <n v="1905"/>
    <n v="1905"/>
    <n v="6.55"/>
    <n v="0"/>
    <n v="0"/>
    <n v="9"/>
    <s v="http://www.altmetric.com/details.php?citation_id=58322965"/>
    <s v="postgraduate of an affiliated association (Auckland University of Technology, New Zealand)"/>
    <s v="Auckland University of Technology, New Zealand"/>
    <s v="General &amp; Internal Medicine"/>
    <s v="General Medicine"/>
    <b v="1"/>
    <s v="Yes"/>
    <x v="0"/>
    <x v="0"/>
    <x v="0"/>
  </r>
  <r>
    <s v="10.1108/PAR-10-2017-0084"/>
    <m/>
    <m/>
    <x v="1"/>
    <s v="Pride or prejudice: accounting and Polynesian entrepreneurs"/>
    <s v="Yong, Sue"/>
    <n v="1"/>
    <s v="No"/>
    <s v="[Yong, Sue] Auckland Univ Technol, Accounting, Auckland, New Zealand Yong, S., Auckland University of Technology, Auckland, New Zealand"/>
    <n v="1"/>
    <s v="Yong, Sue,"/>
    <s v="Yong, S (corresponding author), Auckland Univ Technol, Accounting, Auckland, New Zealand."/>
    <s v="Yong, S"/>
    <s v="Yes"/>
    <s v="Pacific Accounting Review"/>
    <x v="2"/>
    <s v="Emerald"/>
    <x v="1"/>
    <s v="journal-article"/>
    <b v="0"/>
    <m/>
    <m/>
    <s v="No"/>
    <m/>
    <n v="0"/>
    <x v="0"/>
    <b v="0"/>
    <s v="0114-0582 "/>
    <s v="Yes"/>
    <s v="None"/>
    <s v="No"/>
    <m/>
    <s v="https://v2.sherpa.ac.uk/id/publication/2968"/>
    <n v="1"/>
    <n v="1"/>
    <m/>
    <s v="Yes"/>
    <s v="Yes"/>
    <m/>
    <m/>
    <m/>
    <s v="USD"/>
    <n v="3240"/>
    <n v="3240"/>
    <n v="0.25"/>
    <n v="0"/>
    <n v="0"/>
    <n v="0"/>
    <s v="http://www.altmetric.com/details.php?citation_id=65395525"/>
    <m/>
    <m/>
    <s v="Business &amp; Economics"/>
    <m/>
    <b v="0"/>
    <s v="No"/>
    <x v="1"/>
    <x v="1"/>
    <x v="1"/>
  </r>
  <r>
    <s v="10.1007/s11356-019-04510-w"/>
    <m/>
    <m/>
    <x v="1"/>
    <s v="Metal composition of arrow squid (Nototodarus sloanii [Gray 1849]) from the Chatham Rise, New Zealand: implications for human consumption"/>
    <s v="Lischka, Alexandra; Pook, Chris J.; Bolstad, Kathrin S. R.; Pannell, Jennifer L.; Braid, Heather E."/>
    <n v="5"/>
    <s v="No"/>
    <s v="[Lischka, Alexandra; Pook, Chris J.; Bolstad, Kathrin S. R.; Pannell, Jennifer L.; Braid, Heather E.] Auckland Univ Technol, AUT Sch Sci New Zealand, Private Bag 92006, Auckland 1142, New Zealand Lischka, A., AUT School of Science New Zealand, Auckland University of Technology, Private Bag 92006, Auckland, 1142, New Zealand; Pook, C.J., AUT School of Science New Zealand, Auckland University of Technology, Private Bag 92006, Auckland, 1142, New Zealand; Bolstad, K.S.R., AUT School of Science New Zealand, Auckland University of Technology, Private Bag 92006, Auckland, 1142, New Zealand; Pannell, J.L., AUT School of Science New Zealand, Auckland University of Technology, Private Bag 92006, Auckland, 1142, New Zealand; Braid, H.E., AUT School of Science New Zealand, Auckland University of Technology, Private Bag 92006, Auckland, 1142, New Zealand"/>
    <n v="1"/>
    <s v="Lischka, Alexandra, Pook, Chris J., Bolstad, Kathrin S. R., Pannell, Jennifer L., Braid, Heather E.,"/>
    <s v="Lischka, A (corresponding author), Auckland Univ Technol, AUT Sch Sci New Zealand, Private Bag 92006, Auckland 1142, New Zealand."/>
    <s v="Lischka, A"/>
    <s v="Yes"/>
    <s v="Environmental Science and Pollution Research"/>
    <x v="2"/>
    <s v="Springer Science and Business Media LLC"/>
    <x v="1"/>
    <s v="journal-article"/>
    <b v="0"/>
    <m/>
    <m/>
    <s v="No"/>
    <m/>
    <n v="0"/>
    <x v="0"/>
    <b v="0"/>
    <s v="0944-1344 1614-7499 "/>
    <s v="Yes"/>
    <s v="12 months"/>
    <s v="No"/>
    <m/>
    <s v="https://v2.sherpa.ac.uk/id/publication/7949"/>
    <n v="5"/>
    <n v="5"/>
    <m/>
    <s v="Yes"/>
    <s v="Yes"/>
    <m/>
    <m/>
    <m/>
    <s v="USD"/>
    <n v="3000"/>
    <n v="3000"/>
    <n v="2"/>
    <n v="0"/>
    <n v="0"/>
    <n v="3"/>
    <s v="http://www.altmetric.com/details.php?citation_id=56570098"/>
    <s v="Auckland University of Technology (AUT); Education New Zealand (NZIRDS); German Academic Exchange Service (DAAD)Deutscher Akademischer Austausch Dienst (DAAD); Auckland University of Technology, New Zealand, AUT; Deutscher Akademischer Austauschdienst, DAAD; Deutscher Akademischer Austauschdienst, DAAD"/>
    <s v="Auckland University of Technology, New Zealand"/>
    <s v="Environmental Sciences &amp; Ecology"/>
    <s v="Pollution; Health;  Toxicology and Mutagenesis; Environmental Chemistry; General Medicine"/>
    <b v="0"/>
    <s v="No"/>
    <x v="1"/>
    <x v="1"/>
    <x v="1"/>
  </r>
  <r>
    <s v="10.1108/MIP-03-2018-0104"/>
    <m/>
    <m/>
    <x v="1"/>
    <s v="A laddering study of motivational complexities in mobile shopping"/>
    <s v="Park, Ha Eun; Yap, Sheau Fen Crystal; Makkar, Marian"/>
    <n v="3"/>
    <s v="No"/>
    <s v="[Park, Ha Eun; Yap, Sheau Fen Crystal; Makkar, Marian] Auckland Univ Technol, Dept Mkt, Auckland, New Zealand Park, H.E., Department of Marketing, Auckland University of Technology, Auckland, New Zealand; Yap, S.F.C., Department of Marketing, Auckland University of Technology, Auckland, New Zealand; Makkar, M., Department of Marketing, Auckland University of Technology, Auckland, New Zealand"/>
    <n v="1"/>
    <s v="Park, Ha Eun, Yap, Sheau Fen Crystal, Makkar, Marian,"/>
    <s v="Park, HE (corresponding author), Auckland Univ Technol, Dept Mkt, Auckland, New Zealand."/>
    <s v="Park, HE"/>
    <s v="Yes"/>
    <s v="Marketing Intelligence &amp; Planning"/>
    <x v="2"/>
    <s v="Emerald"/>
    <x v="1"/>
    <s v="journal-article"/>
    <b v="0"/>
    <m/>
    <m/>
    <s v="No"/>
    <m/>
    <n v="0"/>
    <x v="0"/>
    <b v="0"/>
    <s v="0263-4503 "/>
    <s v="Yes"/>
    <s v="None"/>
    <s v="No"/>
    <m/>
    <s v="https://v2.sherpa.ac.uk/id/publication/2959"/>
    <n v="4"/>
    <n v="1"/>
    <m/>
    <s v="Yes"/>
    <s v="Yes"/>
    <m/>
    <m/>
    <m/>
    <s v="USD"/>
    <n v="3240"/>
    <n v="3240"/>
    <n v="0"/>
    <n v="0"/>
    <n v="0"/>
    <n v="0"/>
    <m/>
    <m/>
    <m/>
    <s v="Business &amp; Economics"/>
    <s v="Marketing"/>
    <b v="0"/>
    <s v="No"/>
    <x v="1"/>
    <x v="1"/>
    <x v="1"/>
  </r>
  <r>
    <s v="10.1016/j.seta.2019.02.001"/>
    <m/>
    <m/>
    <x v="1"/>
    <s v="Feasibility assessment of grid-tied rooftop solar photovoltaic systems for industrial sector application in Uganda"/>
    <s v="Mukisa, Nicholas; Zamora, Ramon; Lie, Tek Tjing"/>
    <n v="3"/>
    <s v="No"/>
    <s v="[Mukisa, Nicholas; Zamora, Ramon; Lie, Tek Tjing] Auckland Univ Technol, Elect &amp; Elect Engn Dept, Auckland 1142, New Zealand Mukisa, N., Electrical and Electronic Engineering Department, Auckland University of Technology, Auckland, 1142, New Zealand; Zamora, R., Electrical and Electronic Engineering Department, Auckland University of Technology, Auckland, 1142, New Zealand; Lie, T.T., Electrical and Electronic Engineering Department, Auckland University of Technology, Auckland, 1142, New Zealand"/>
    <n v="1"/>
    <s v="Mukisa, Nicholas, Zamora, Ramon, Lie, Tek Tjing,"/>
    <s v="Zamora, R (corresponding author), Auckland Univ Technol, Elect &amp; Elect Engn Dept, Auckland 1142, New Zealand."/>
    <s v="Zamora, R"/>
    <s v="Yes"/>
    <s v="Sustainable Energy Technologies and Assessments"/>
    <x v="2"/>
    <s v="Elsevier BV"/>
    <x v="1"/>
    <s v="journal-article"/>
    <b v="0"/>
    <m/>
    <m/>
    <s v="No"/>
    <m/>
    <n v="0"/>
    <x v="0"/>
    <b v="0"/>
    <s v="2213-1388 "/>
    <s v="Yes"/>
    <s v="24 months"/>
    <s v="No"/>
    <m/>
    <s v="https://v2.sherpa.ac.uk/id/publication/28961"/>
    <n v="13"/>
    <n v="9"/>
    <m/>
    <s v="Yes"/>
    <s v="Yes"/>
    <m/>
    <m/>
    <m/>
    <s v="USD"/>
    <n v="2500"/>
    <n v="2500"/>
    <n v="0"/>
    <n v="0"/>
    <n v="0"/>
    <n v="0"/>
    <m/>
    <s v="Ministry of Foreign Affairs and Trade, New Zealand; Ministry of Foreign Affairs and Trade, New Zealand, MFAT"/>
    <s v="Ministry of Foreign Affairs and Trade, New Zealand"/>
    <s v="Science &amp; Technology - Other Topics; Energy &amp; Fuels"/>
    <s v="Renewable Energy;  Sustainability and the Environment; Energy Engineering and Power Technology"/>
    <b v="0"/>
    <s v="No"/>
    <x v="1"/>
    <x v="1"/>
    <x v="1"/>
  </r>
  <r>
    <s v="10.1177/1747493019832996"/>
    <m/>
    <m/>
    <x v="1"/>
    <s v="Anthology of stroke epidemiology in the 20th and 21st centuries: Assessing the past, the present, and envisioning the future"/>
    <s v="Feigin, Valery L: National Institute for Stroke and Applied Neurosciences, School of Public Health and Psychosocial Studies, Faculty of Health and Environmental Sciences, AUT University, Auckland, New Zealand"/>
    <n v="1"/>
    <s v="No"/>
    <s v="[Feigin, Valery L.] AUT Univ, Natl Inst Stroke &amp; Appl Neurosci, Sch Publ Hlth &amp; Psychosocial Studies, Fac Hlth &amp; Environm Sci, North Shore Campus,AR415,90 Akoranga Dr, Auckland 1142, New Zealand Feigin, V.L., National Institute for Stroke and Applied Neurosciences, School of Public Health and Psychosocial Studies, Faculty of Health and Environmental Sciences, AUT University, Auckland, New Zealand"/>
    <n v="1"/>
    <s v="Feigin, Valery L.,"/>
    <s v="Feigin, VL (corresponding author), AUT Univ, Natl Inst Stroke &amp; Appl Neurosci, Sch Publ Hlth &amp; Psychosocial Studies, Fac Hlth &amp; Environm Sci, North Shore Campus,AR415,90 Akoranga Dr, Auckland 1142, New Zealand."/>
    <s v="Feigin, VL"/>
    <s v="Yes"/>
    <s v="International Journal of Stroke"/>
    <x v="2"/>
    <s v="SAGE Publications"/>
    <x v="1"/>
    <s v="journal-article"/>
    <b v="0"/>
    <m/>
    <m/>
    <s v="No"/>
    <m/>
    <n v="0"/>
    <x v="0"/>
    <b v="0"/>
    <s v="1747-4930 1747-4949 "/>
    <s v="Yes"/>
    <s v="None"/>
    <s v="No"/>
    <m/>
    <s v="https://v2.sherpa.ac.uk/id/publication/2561"/>
    <n v="13"/>
    <n v="17"/>
    <m/>
    <s v="Yes"/>
    <s v="Yes"/>
    <m/>
    <m/>
    <m/>
    <s v="USD"/>
    <n v="3000"/>
    <n v="3000"/>
    <n v="10"/>
    <n v="0"/>
    <n v="0"/>
    <n v="16"/>
    <s v="http://www.altmetric.com/details.php?citation_id=55995167"/>
    <s v="Faculty of Health and Environmental Sciences, AUT University, Auckland, NZ; Brain Research New Zealand Center of Research Excellence, University of Auckland; Otago University, NZ; University of Otago; University of Auckland; Auckland University of Technology, New Zealand, AUT"/>
    <m/>
    <s v="Neurosciences &amp; Neurology; Cardiovascular System &amp; Cardiology"/>
    <s v="Neurology"/>
    <b v="0"/>
    <s v="No"/>
    <x v="1"/>
    <x v="1"/>
    <x v="1"/>
  </r>
  <r>
    <s v="10.1016/j.rasd.2019.01.005"/>
    <m/>
    <m/>
    <x v="1"/>
    <s v="How perceived support relates to child autism symptoms and care-related stress in parents caring for a child with autism"/>
    <s v="Goedeke, Sonja; Shepherd, Daniel; Landon, Jason; Taylor, Steve"/>
    <n v="4"/>
    <s v="No"/>
    <s v="[Goedeke, Sonja; Shepherd, Daniel; Landon, Jason; Taylor, Steve] Auckland Univ Technol, Sch Publ Hlth &amp; Psychosocial Studies, Auckland, New Zealand Goedeke, S., School of Public Health and Psychosocial Studies, Auckland University of Technology, Auckland, New Zealand; Shepherd, D., School of Public Health and Psychosocial Studies, Auckland University of Technology, Auckland, New Zealand; Landon, J., School of Public Health and Psychosocial Studies, Auckland University of Technology, Auckland, New Zealand; Taylor, S., School of Public Health and Psychosocial Studies, Auckland University of Technology, Auckland, New Zealand"/>
    <n v="1"/>
    <s v="Goedeke, Sonja, Shepherd, Daniel, Landon, Jason, Taylor, Steve,"/>
    <s v="Goedeke, S (corresponding author), Auckland Univ Technol, Dept Psychol, Private Bag 92006, Auckland 1142, New Zealand."/>
    <s v="Goedeke, S"/>
    <s v="Yes"/>
    <s v="Research in Autism Spectrum Disorders"/>
    <x v="2"/>
    <s v="Elsevier BV"/>
    <x v="1"/>
    <s v="journal-article"/>
    <b v="0"/>
    <m/>
    <m/>
    <s v="No"/>
    <m/>
    <n v="0"/>
    <x v="0"/>
    <b v="0"/>
    <s v="1750-9467 "/>
    <s v="Yes"/>
    <s v="24 months"/>
    <s v="No"/>
    <m/>
    <s v="https://v2.sherpa.ac.uk/id/publication/16081"/>
    <n v="10"/>
    <n v="14"/>
    <m/>
    <s v="Yes"/>
    <s v="Yes"/>
    <m/>
    <m/>
    <m/>
    <s v="USD"/>
    <n v="2200"/>
    <n v="2200"/>
    <n v="0.25"/>
    <n v="0"/>
    <n v="0"/>
    <n v="0"/>
    <s v="http://www.altmetric.com/details.php?citation_id=54646753"/>
    <s v="16/183"/>
    <m/>
    <s v="Education &amp; Educational Research; Psychology; Psychiatry; Rehabilitation"/>
    <s v="Developmental and Educational Psychology; Clinical Psychology; Psychiatry and Mental health"/>
    <b v="0"/>
    <s v="No"/>
    <x v="1"/>
    <x v="1"/>
    <x v="1"/>
  </r>
  <r>
    <s v="10.1016/j.cam.2018.10.002"/>
    <s v="embargoed (via journal policy)"/>
    <m/>
    <x v="1"/>
    <s v="A note on &quot;A closed-form pricing formula for European options under the Heston model with stochastic interest rate&quot;"/>
    <s v="Ruan, Xinfeng; Zhang, Wenjun"/>
    <n v="2"/>
    <s v="No"/>
    <s v="[Ruan, Xinfeng; Zhang, Wenjun] Auckland Univ Technol, Sch Engn Comp &amp; Math Sci, Private Bag 92006, Auckland 1142, New Zealand Ruan, X., School of Engineering, Computer and Mathematical Sciences, Auckland University of Technology, Private Bag 92006, Auckland, 1142, New Zealand; Zhang, W., School of Engineering, Computer and Mathematical Sciences, Auckland University of Technology, Private Bag 92006, Auckland, 1142, New Zealand"/>
    <n v="1"/>
    <s v="Ruan, Xinfeng, Zhang, Wenjun,"/>
    <s v="Zhang, WJ (corresponding author), Auckland Univ Technol, Sch Engn Comp &amp; Math Sci, Private Bag 92006, Auckland 1142, New Zealand."/>
    <s v="Zhang, WJ"/>
    <s v="Yes"/>
    <s v="Journal of Computational and Applied Mathematics"/>
    <x v="4"/>
    <s v="Elsevier BV"/>
    <x v="1"/>
    <s v="journal-article"/>
    <b v="0"/>
    <s v="publishedVersion"/>
    <s v="publisher"/>
    <s v="No"/>
    <m/>
    <n v="0"/>
    <x v="0"/>
    <b v="0"/>
    <s v="0377-0427 "/>
    <s v="Yes"/>
    <s v="18 months"/>
    <s v="No"/>
    <m/>
    <s v="https://v2.sherpa.ac.uk/id/publication/11429"/>
    <m/>
    <n v="0"/>
    <s v="https://doi.org/10.1016/j.cam.2018.10.002"/>
    <s v="Yes"/>
    <s v="Yes"/>
    <m/>
    <m/>
    <m/>
    <s v="USD"/>
    <n v="2000"/>
    <n v="2000"/>
    <n v="0"/>
    <n v="0"/>
    <n v="0"/>
    <n v="0"/>
    <m/>
    <m/>
    <m/>
    <s v="Mathematics"/>
    <s v="Applied Mathematics; Computational Mathematics"/>
    <b v="0"/>
    <s v="No"/>
    <x v="1"/>
    <x v="1"/>
    <x v="1"/>
  </r>
  <r>
    <s v="10.1007/s11042-018-6551-y"/>
    <m/>
    <m/>
    <x v="1"/>
    <s v="BIIIA: a bioinformatics-inspired image identification approach"/>
    <s v="Garhwal, Abhimanyu Singh; Yan, Wei Qi"/>
    <n v="2"/>
    <s v="No"/>
    <s v=" Garhwal, A.S., Auckland University of Technology, Auckland Central, Auckland, New Zealand; Yan, W.Q., Auckland University of Technology, Auckland Central, Auckland, New Zealand"/>
    <n v="2"/>
    <s v="Garhwal, A.S.; Yan, W.Q."/>
    <s v="Garhwal, A.S.; Auckland University of Technology, Auckland Central, New Zealand; email: abhimanyugarhwal@gmail.com"/>
    <s v="Garhwal, A.S."/>
    <s v="Yes"/>
    <s v="Multimedia Tools and Applications"/>
    <x v="4"/>
    <s v="Springer Science and Business Media LLC"/>
    <x v="1"/>
    <s v="journal-article"/>
    <b v="0"/>
    <m/>
    <m/>
    <s v="No"/>
    <m/>
    <n v="0"/>
    <x v="0"/>
    <b v="0"/>
    <s v="1380-7501 1573-7721 "/>
    <s v="Yes"/>
    <s v="12 months"/>
    <s v="No"/>
    <m/>
    <s v="https://v2.sherpa.ac.uk/id/publication/17294"/>
    <n v="1"/>
    <n v="2"/>
    <m/>
    <s v="No"/>
    <s v="Yes"/>
    <m/>
    <m/>
    <m/>
    <s v="USD"/>
    <n v="3000"/>
    <n v="3000"/>
    <n v="0"/>
    <n v="0"/>
    <n v="0"/>
    <n v="0"/>
    <m/>
    <m/>
    <m/>
    <m/>
    <s v="Media Technology; Computer Networks and Communications; Hardware and Architecture; Software"/>
    <b v="0"/>
    <s v="No"/>
    <x v="1"/>
    <x v="1"/>
    <x v="1"/>
  </r>
  <r>
    <s v="10.1080/14606925.2019.1595014"/>
    <s v="open (via free pdf)"/>
    <m/>
    <x v="4"/>
    <s v="Design/health. Exploring tensions in design and health for more effective trans-disciplinary collaborations"/>
    <s v="Craig, Claire: Lab4Living, Sheffield Hallam University; Reay, Stephen: Good Health Design, Auckland University of Technology; Nakarada-Kordic, Ivana: Good Health Design, Auckland University of Technology"/>
    <n v="3"/>
    <s v="No"/>
    <s v=" Craig, C.L., Sheffield Hallam University, United Kingdom; Reay, S., Good Health Design, Auckland University of Technology, New Zealand; Nakarada-Kordic, I., Good Health Design, Auckland University of Technology, New Zealand"/>
    <n v="2"/>
    <s v="Reay, S.; Nakarada-Kordic, I."/>
    <s v="Craig, C.L.; Sheffield Hallam UniversityUnited Kingdom; email: c.craig@shu.ac.uk"/>
    <m/>
    <s v="No"/>
    <s v="The Design Journal"/>
    <x v="2"/>
    <s v="Informa UK Limited"/>
    <x v="0"/>
    <s v="journal-article"/>
    <b v="0"/>
    <s v="publishedVersion"/>
    <s v="publisher"/>
    <s v="Yes"/>
    <s v="shura.shu.ac.uk "/>
    <n v="1"/>
    <x v="0"/>
    <b v="0"/>
    <s v="1460-6925 1756-3062 "/>
    <s v="Yes"/>
    <s v="18 months"/>
    <s v="No"/>
    <m/>
    <s v="https://v2.sherpa.ac.uk/id/publication/8695"/>
    <m/>
    <n v="0"/>
    <s v="https://www.tandfonline.com/doi/pdf/10.1080/14606925.2019.1595014?needAccess=true"/>
    <s v="No"/>
    <s v="Yes"/>
    <m/>
    <m/>
    <m/>
    <s v="USD"/>
    <n v="2950"/>
    <n v="2950"/>
    <n v="0"/>
    <n v="0"/>
    <n v="0"/>
    <n v="0"/>
    <m/>
    <m/>
    <m/>
    <m/>
    <s v="Arts and Humanities (miscellaneous); Computer Graphics and Computer-Aided Design"/>
    <b v="0"/>
    <s v="No"/>
    <x v="1"/>
    <x v="0"/>
    <x v="4"/>
  </r>
  <r>
    <s v="10.1080/14606925.2019.1595427"/>
    <s v="open (via free pdf)"/>
    <m/>
    <x v="4"/>
    <s v="Unpacking two design for health living lab approaches for more effective interdisciplinary collaboration"/>
    <s v="Reay, Steve: Good Health Design, Auckland University of Technology;; Craig, Claire: Lab4Living, Sheffield Hallam University;; Kayes, Nicola: Centre for Person Centred research, Auckland University of Technology"/>
    <n v="3"/>
    <s v="No"/>
    <s v="[Reay, Steve] Auckland Univ Technol, Good Hlth Design, Auckland, New Zealand; [Craig, Claire] Sheffield Hallam Univ, Lab4Living, Sheffield, S Yorkshire, England; [Kayes, Nicola] Auckland Univ Technol, Ctr Person Ctr Res, Auckland, New Zealand Reay, S., Good Health Design, Auckland University of Technology, New Zealand; Craig, C., Lab4Living, Sheffield Hallam University, United Kingdom; Kayes, N., Centre for Person Centred research, Auckland University of Technology, New Zealand"/>
    <n v="1"/>
    <s v="Reay, Steve, Craig, Claire, Kayes, Nicola,"/>
    <s v="Reay, S (corresponding author), Auckland Univ Technol, Good Hlth Design, Auckland, New Zealand."/>
    <s v="Reay, S"/>
    <s v="Yes"/>
    <s v="The Design Journal"/>
    <x v="2"/>
    <s v="Informa UK Limited"/>
    <x v="0"/>
    <s v="journal-article"/>
    <b v="0"/>
    <s v="publishedVersion"/>
    <s v="publisher"/>
    <s v="Yes"/>
    <s v="shura.shu.ac.uk "/>
    <n v="1"/>
    <x v="0"/>
    <b v="0"/>
    <s v="1460-6925 1756-3062 "/>
    <s v="Yes"/>
    <s v="18 months"/>
    <s v="No"/>
    <m/>
    <s v="https://v2.sherpa.ac.uk/id/publication/8695"/>
    <m/>
    <n v="0"/>
    <s v="https://www.tandfonline.com/doi/pdf/10.1080/14606925.2019.1595427?needAccess=true"/>
    <s v="Yes"/>
    <s v="Yes"/>
    <m/>
    <m/>
    <m/>
    <s v="USD"/>
    <n v="2950"/>
    <n v="2950"/>
    <n v="0"/>
    <n v="0"/>
    <n v="0"/>
    <n v="0"/>
    <m/>
    <s v="New Zealand Ministry of Business, Innovation and EmploymentNew Zealand Ministry of Business, Innovation and Employment (MBIE); Royal Society; Ministry of Business, Innovation and Employment, MBIE"/>
    <m/>
    <s v="Art"/>
    <s v="Arts and Humanities (miscellaneous); Computer Graphics and Computer-Aided Design"/>
    <b v="0"/>
    <s v="No"/>
    <x v="1"/>
    <x v="0"/>
    <x v="4"/>
  </r>
  <r>
    <s v="10.3390/foods8040124"/>
    <s v="oa journal (via doaj)"/>
    <m/>
    <x v="0"/>
    <s v="Environmental Sounds Influence the Multisensory Perception of Chocolate Gelati"/>
    <s v="Lin; Hamid; Shepherd; Kantono; Spence"/>
    <n v="5"/>
    <s v="No"/>
    <s v="[Lin, Yi Hsuan Tiffany; Hamid, Nazimah; Kantono, Kevin] Auckland Univ Technol, Dept Food Sci, Private Bag 92006, Auckland 1142, New Zealand; [Shepherd, Daniel] Auckland Univ Technol, Dept Psychol, Private Bag 92006, Auckland 1142, New Zealand; [Spence, Charles] Univ Oxford, Crossmodal Res Lab, Dept Expt Psychol, Anna Watts Bldg, Oxford OX2 6GG, England Lin, Y.H.T., Department of Food Science, Auckland University of Technology, Private Bag 92006, Auckland, 1142, New Zealand; Hamid, N., Department of Food Science, Auckland University of Technology, Private Bag 92006, Auckland, 1142, New Zealand; Shepherd, D., Department of Psychology, Auckland University of Technology, Private Bag, Auckland, 92006, New Zealand; Kantono, K., Department of Food Science, Auckland University of Technology, Private Bag 92006, Auckland, 1142, New Zealand; Spence, C., Crossmodal Research Laboratory, Department of Experimental Psychology, Anna Watts Building, University of Oxford, Oxford, OX2 6GG, United Kingdom"/>
    <n v="1"/>
    <s v="Lin, Yi Hsuan Tiffany, Hamid, Nazimah, Kantono, Kevin, Shepherd, Daniel"/>
    <s v="Hamid, N (corresponding author), Auckland Univ Technol, Dept Food Sci, Private Bag 92006, Auckland 1142, New Zealand."/>
    <s v="Hamid, N"/>
    <s v="Yes"/>
    <s v="Foods"/>
    <x v="2"/>
    <s v="MDPI AG"/>
    <x v="0"/>
    <s v="journal-article"/>
    <b v="1"/>
    <s v="publishedVersion"/>
    <s v="publisher"/>
    <s v="Yes"/>
    <s v="europepmc.org openrepository.aut.ac.nz ora.ox.ac.uk semanticscholar.org "/>
    <n v="4"/>
    <x v="0"/>
    <b v="1"/>
    <s v="2304-8158 "/>
    <s v="Yes"/>
    <s v="None"/>
    <s v="Yes"/>
    <s v="None"/>
    <s v="https://v2.sherpa.ac.uk/id/publication/24799"/>
    <n v="11"/>
    <n v="12"/>
    <s v="https://doi.org/10.3390/foods8040124"/>
    <s v="Yes"/>
    <s v="Yes"/>
    <s v="Yes"/>
    <s v="CHF"/>
    <n v="550"/>
    <m/>
    <m/>
    <n v="611"/>
    <n v="9.1"/>
    <n v="0"/>
    <n v="0"/>
    <n v="11"/>
    <s v="http://www.altmetric.com/details.php?citation_id=59086092"/>
    <s v="Auckland University of Technology Performance Based Research Fund"/>
    <m/>
    <s v="Food Science &amp; Technology"/>
    <m/>
    <b v="1"/>
    <s v="Yes"/>
    <x v="0"/>
    <x v="0"/>
    <x v="0"/>
  </r>
  <r>
    <s v="10.1364/JOSAA.36.000628"/>
    <m/>
    <m/>
    <x v="1"/>
    <s v="Simulation of UV power absorbed by follicular stem cells during sun exposure and possible implications for melanoma development"/>
    <s v="Huang, Xiyong; Protheroe, Michael D.; Al-Jumaily, Ahmed M.; Chalmers, Andrew N.; Paul, Sharad P.; Fu, Xiang"/>
    <n v="6"/>
    <s v="No"/>
    <s v="[Huang, Xiyong; Protheroe, Michael D.; Al-Jumaily, Ahmed M.; Chalmers, Andrew N.; Fu, Xiang] Auckland Univ Technol, Inst Biomed Technol, Auckland 1010, New Zealand; [Paul, Sharad P.] Univ Auckland, Fac Surg, Auckland 1010, New Zealand Huang, X., Institute of Biomedical Technologies, Auckland University of Technology, Auckland, 1010, New Zealand; Protheroe, M.D., Institute of Biomedical Technologies, Auckland University of Technology, Auckland, 1010, New Zealand; Al-Jumaily, A.M., Institute of Biomedical Technologies, Auckland University of Technology, Auckland, 1010, New Zealand; Chalmers, A.N., Institute of Biomedical Technologies, Auckland University of Technology, Auckland, 1010, New Zealand; Paul, S.P., Faculty of Surgery, University of Auckland, Auckland, 1010, New Zealand; Fu, X., Institute of Biomedical Technologies, Auckland University of Technology, Auckland, 1010, New Zealand"/>
    <n v="1"/>
    <s v="Huang, Xiyong, Protheroe, Michael D., Al-Jumaily, Ahmed M., Chalmers, Andrew N., Fu, Xiang"/>
    <s v="Huang, XY (corresponding author), Auckland Univ Technol, Inst Biomed Technol, Auckland 1010, New Zealand."/>
    <s v="Huang, XY"/>
    <s v="Yes"/>
    <s v="Journal of the Optical Society of America A"/>
    <x v="2"/>
    <s v="The Optical Society"/>
    <x v="1"/>
    <s v="journal-article"/>
    <b v="0"/>
    <m/>
    <m/>
    <s v="No"/>
    <m/>
    <n v="0"/>
    <x v="0"/>
    <b v="0"/>
    <s v="1084-7529 1520-8532 "/>
    <s v="Yes"/>
    <s v="12 months"/>
    <s v="No"/>
    <m/>
    <s v="https://v2.sherpa.ac.uk/id/publication/13358"/>
    <n v="6"/>
    <n v="5"/>
    <m/>
    <s v="Yes"/>
    <s v="Yes"/>
    <m/>
    <m/>
    <m/>
    <m/>
    <m/>
    <m/>
    <n v="3.35"/>
    <n v="0"/>
    <n v="0"/>
    <n v="7"/>
    <s v="http://www.altmetric.com/details.php?citation_id=58425281"/>
    <s v="Auckland University of Technology; Auckland University of Technology, New Zealand, AUT"/>
    <m/>
    <s v="Optics"/>
    <s v="Atomic and Molecular Physics;  and Optics; Electronic;  Optical and Magnetic Materials; Computer Vision and Pattern Recognition"/>
    <b v="0"/>
    <s v="No"/>
    <x v="1"/>
    <x v="1"/>
    <x v="1"/>
  </r>
  <r>
    <s v="10.1249/MSS.0000000000001842"/>
    <m/>
    <m/>
    <x v="1"/>
    <s v="Incidence of V\u02d9O2max Responders to Personalized versus Standardized Exercise Prescription"/>
    <s v="WEATHERWAX, RYAN M.; HARRIS, NIGEL K.; KILDING, ANDREW E.; DALLECK, LANCE C."/>
    <n v="4"/>
    <s v="No"/>
    <s v="[Weatherwax, Ryan M.; Harris, Nigel K.] Auckland Univ Technol, Human Potential Ctr, Auckland, New Zealand; [Weatherwax, Ryan M.; Dalleck, Lance C.] Western State Colorado Univ, Recreat Exercise &amp; Sport Sci, Gunnison, CO USA; [Kilding, Andrew E.] Auckland Univ Technol, Sports Performance Res Inst New Zealand, Auckland, New Zealand Weatherwax, R.M., Human Potential Centre, Auckland University of Technology, Auckland, New Zealand, Recreation, Exercise and Sport Science, Western State Colorado University, 209 Paul Wright Gym, 600 N Adams St., Gunnison, CO  81231, United States; Harris, N.K., Human Potential Centre, Auckland University of Technology, Auckland, New Zealand; Kilding, A.E., Sports Performance Research Institute New Zealand, Auckland University of Technology, Auckland, New Zealand; Dalleck, L.C., Recreation, Exercise and Sport Science, Western State Colorado University, 209 Paul Wright Gym, 600 N Adams St., Gunnison, CO  81231, United States"/>
    <n v="1"/>
    <s v="Weatherwax, Ryan M., Harris, Nigel K., Dalleck, Lance C., Kilding, Andrew E.,"/>
    <s v="Weatherwax, RM (corresponding author), 209 Paul Wright Gym,600 N Adams St, Gunnison, CO 81231 USA."/>
    <s v="Weatherwax, R.M."/>
    <s v="Yes"/>
    <s v="Medicine &amp; Science in Sports &amp; Exercise"/>
    <x v="4"/>
    <s v="Ovid Technologies (Wolters Kluwer Health)"/>
    <x v="1"/>
    <s v="journal-article"/>
    <b v="0"/>
    <m/>
    <m/>
    <s v="No"/>
    <m/>
    <n v="0"/>
    <x v="0"/>
    <b v="0"/>
    <s v="1530-0315 0195-9131 "/>
    <s v="No"/>
    <m/>
    <s v="No"/>
    <m/>
    <s v="https://v2.sherpa.ac.uk/id/publication/8873"/>
    <n v="14"/>
    <n v="15"/>
    <m/>
    <s v="Yes"/>
    <s v="Yes"/>
    <m/>
    <m/>
    <m/>
    <m/>
    <m/>
    <m/>
    <n v="38.9"/>
    <n v="0"/>
    <n v="0"/>
    <n v="70"/>
    <s v="http://www.altmetric.com/details.php?citation_id=51024377"/>
    <m/>
    <m/>
    <s v="Sport Sciences"/>
    <s v="Physical Therapy;  Sports Therapy and Rehabilitation; Orthopedics and Sports Medicine"/>
    <b v="0"/>
    <s v="No"/>
    <x v="1"/>
    <x v="1"/>
    <x v="1"/>
  </r>
  <r>
    <s v="10.1016/j.habitatint.2019.02.007"/>
    <m/>
    <m/>
    <x v="1"/>
    <s v="A qualitative exploration on the awareness and knowledge of stakeholders towards Urban Heat Island phenomenon in Greater Kuala Lumpur: Critical insights for urban policy implications"/>
    <s v="Ramakreshnan, Logaraj; Aghamohammadi, Nasrin; Fong, Chng Saun; Ghaffarianhoseini, Amirhosein; Wong, Li Ping; Noor, Rafidah Md; Hanif, Noor Rosly; Azriyati Wan Abd Aziz, Wan Nor; Sulaiman, Nik Meriam; Hassan, Norhaslina"/>
    <n v="10"/>
    <s v="No"/>
    <s v="[Ramakreshnan, Logaraj; Aghamohammadi, Nasrin; Fong, Chng Saun] Univ Malaya, Fac Med, Dept Social &amp; Prevent Med, Ctr Occupat &amp; Environm Hlth, Kuala Lumpur 50603, Malaysia; [Ghaffarianhoseini, Amirhosein] Auckland Univ Technol, Sch Engn Comp &amp; Math Sci, Dept Built Environm Engn, Auckland, New Zealand; [Wong, Li Ping] Univ Malaya, Fac Med, Dept Social &amp; Prevent Med, Ctr Epidemiol &amp; Evidence Based Practice, Kuala Lumpur 50603, Malaysia; [Noor, Rafidah Md] Univ Malaya, Fac Comp Sci &amp; Informat Technol, Dept Comp Syst &amp; Technol, Kuala Lumpur 50603, Malaysia; [Hanif, Noor Rosly; Abd Aziz, Wan Nor Azriyati Wan] Univ Malaya, Fac Built Environm, Dept Estate Management, Kuala Lumpur 50603, Malaysia; [Sulaiman, Nik Meriam] Univ Malaya, Fac Engn, Dept Chem Engn, Kuala Lumpur 50603, Malaysia; [Hassan, Norhaslina] Univ Malaya, Fac Arts &amp; Social Sci, Dept Geog, Kuala Lumpur 50603, Malaysia Ramakreshnan, L., Centre for Occupational and Environmental Health, Department of Social and Preventive Medicine, Faculty of Medicine, University of Malaya, Kuala Lumpur, 50603, Malaysia; Aghamohammadi, N., Centre for Occupational and Environmental Health, Department of Social and Preventive Medicine, Faculty of Medicine, University of Malaya, Kuala Lumpur, 50603, Malaysia; Fong, C.S., Centre for Occupational and Environmental Health, Department of Social and Preventive Medicine, Faculty of Medicine, University of Malaya, Kuala Lumpur, 50603, Malaysia; Ghaffarianhoseini, A., Department of Built Environment Engineering, School of Engineering, Computer &amp; Mathematical Sciences, Auckland University of Technology, Auckland, New Zealand; Wong, L.P., Centre for Epidemiology and Evidence-Based Practice, Department of Social and Preventive Medicine, Faculty of Medicine, University of Malaya, Kuala Lumpur, 50603, Malaysia; Noor, R.M., Department of Computer System and Technology, Faculty of Computer Science &amp; Information Technology, University of Malaya, Kuala Lumpur, 50603, Malaysia; Hanif, N.R., Department of Estate Management, Faculty of Built Environment, University of Malaya, Kuala Lumpur, 50603, Malaysia; Azriyati Wan Abd Aziz, W.N., Department of Estate Management, Faculty of Built Environment, University of Malaya, Kuala Lumpur, 50603, Malaysia; Sulaiman, N.M., Department of Chemical Engineering, Faculty of Engineering, University of Malaya, Kuala Lumpur, 50603, Malaysia; Hassan, N., Department of Geography, Faculty of Arts and Social Sciences, University of Malaya, Kuala Lumpur, 50603, Malaysia"/>
    <n v="1"/>
    <s v="Ramakreshnan, Logaraj, Aghamohammadi, Nasrin, Fong, Chng Saun, Ghaffarianhoseini, Amirhosein"/>
    <s v="Aghamohammadi, N (corresponding author), Univ Malaya, Fac Med, Dept Social &amp; Prevent Med, Ctr Occupat &amp; Environm Hlth, Kuala Lumpur 50603, Malaysia."/>
    <m/>
    <s v="No"/>
    <s v="Habitat International"/>
    <x v="2"/>
    <s v="Elsevier BV"/>
    <x v="1"/>
    <s v="journal-article"/>
    <b v="0"/>
    <m/>
    <m/>
    <s v="No"/>
    <m/>
    <n v="0"/>
    <x v="0"/>
    <b v="0"/>
    <s v="0197-3975 "/>
    <s v="Yes"/>
    <s v="24 months"/>
    <s v="No"/>
    <m/>
    <s v="https://v2.sherpa.ac.uk/id/publication/13173"/>
    <n v="6"/>
    <n v="5"/>
    <m/>
    <s v="Yes"/>
    <s v="Yes"/>
    <m/>
    <m/>
    <m/>
    <s v="USD"/>
    <n v="1100"/>
    <n v="1100"/>
    <n v="2"/>
    <n v="0"/>
    <n v="0"/>
    <n v="2"/>
    <s v="http://www.altmetric.com/details.php?citation_id=56465845"/>
    <s v="University of MalayaUniversiti Malaya [GC002-15SUS]"/>
    <s v="University of Malaya Grand Challenges Research"/>
    <s v="Development Studies; Environmental Sciences &amp; Ecology; Public Administration; Urban Studies"/>
    <s v="Urban Studies"/>
    <b v="0"/>
    <s v="No"/>
    <x v="1"/>
    <x v="1"/>
    <x v="1"/>
  </r>
  <r>
    <s v="10.1016/j.jcae.2019.01.001"/>
    <m/>
    <m/>
    <x v="1"/>
    <s v="Short selling and financial reporting quality: Evidence from Chinese AH shares"/>
    <s v="Jiang, Haiyan; Chen, Jun"/>
    <n v="2"/>
    <s v="No"/>
    <s v="[Jiang, Haiyan] Univ Waikato, Sch Accounting Econ &amp; Finance, Waikato Management Sch, Private Bag 102904, Hamilton 3216, New Zealand; [Chen, Jun] Auckland Univ Technol, Dept Finance, Private Bag 92006, Auckland 1142, New Zealand Jiang, H., School of Accounting, Economics and Finance, Waikato Management School, University of Waikato, Private Bag 102904, Hamilton, 3216, New Zealand; Chen, J., Department of Finance, Auckland University of Technology, Private Bag 92006, Auckland, 1142, New Zealand"/>
    <n v="1"/>
    <s v="Jiang, Haiyan, Chen, Jun,"/>
    <s v="Chen, J (corresponding author), Auckland Univ Technol, Dept Finance, Private Bag 92006, Auckland 1142, New Zealand."/>
    <s v="Chen, J"/>
    <s v="Yes"/>
    <s v="Journal of Contemporary Accounting &amp; Economics"/>
    <x v="2"/>
    <s v="Elsevier BV"/>
    <x v="1"/>
    <s v="journal-article"/>
    <b v="0"/>
    <m/>
    <m/>
    <s v="No"/>
    <m/>
    <n v="0"/>
    <x v="0"/>
    <b v="0"/>
    <s v="1815-5669 "/>
    <s v="Yes"/>
    <s v="24 months"/>
    <s v="No"/>
    <m/>
    <s v="https://v2.sherpa.ac.uk/id/publication/13834"/>
    <n v="2"/>
    <n v="3"/>
    <m/>
    <s v="Yes"/>
    <s v="Yes"/>
    <m/>
    <m/>
    <m/>
    <s v="USD"/>
    <n v="1100"/>
    <n v="1100"/>
    <n v="0"/>
    <n v="0"/>
    <n v="0"/>
    <n v="0"/>
    <m/>
    <s v="National Natural Science Foundation of China (NSFC)National Natural Science Foundation of China (NSFC) [71473235, 71871205]; National Natural Science Foundation of China, NSFC: 71473235, 71871205"/>
    <m/>
    <s v="Business &amp; Economics"/>
    <s v="Accounting"/>
    <b v="0"/>
    <s v="No"/>
    <x v="1"/>
    <x v="1"/>
    <x v="1"/>
  </r>
  <r>
    <s v="10.1002/jcpy.1084"/>
    <m/>
    <m/>
    <x v="1"/>
    <s v="Lots to Do or Lots of Ways to Do It? The Role of Mood and Mind-set on Goal Motivation"/>
    <s v="Han, Eunjoo: Auckland University of Technology; Gershoff, Andrew D.: University of Texas at Austin"/>
    <n v="2"/>
    <s v="No"/>
    <s v="[Han, Eunjoo] Auckland Univ Technol, 120 Mayoral Dr CBD, Auckland 1010, New Zealand; [Gershoff, Andrew D.] Univ Texas Austin, Austin, TX 78712 USA Han, E., Auckland University of Technology, New Zealand; Gershoff, A.D., University of Texas at Austin, United States"/>
    <n v="1"/>
    <s v="Han, Eunjoo"/>
    <s v="Han, E (corresponding author), Auckland Univ Technol, 120 Mayoral Dr CBD, Auckland 1010, New Zealand."/>
    <s v="Han, E"/>
    <s v="Yes"/>
    <s v="Journal of Consumer Psychology"/>
    <x v="4"/>
    <s v="Wiley"/>
    <x v="1"/>
    <s v="journal-article"/>
    <b v="0"/>
    <m/>
    <m/>
    <s v="No"/>
    <m/>
    <n v="0"/>
    <x v="0"/>
    <b v="0"/>
    <s v="1057-7408 1532-7663 "/>
    <s v="Yes"/>
    <s v="24 months"/>
    <s v="No"/>
    <m/>
    <s v="https://v2.sherpa.ac.uk/id/publication/13832"/>
    <n v="1"/>
    <n v="1"/>
    <m/>
    <s v="Yes"/>
    <s v="Yes"/>
    <m/>
    <m/>
    <m/>
    <s v="USD"/>
    <n v="1800"/>
    <n v="1800"/>
    <n v="0"/>
    <n v="0"/>
    <n v="0"/>
    <n v="0"/>
    <m/>
    <m/>
    <m/>
    <s v="Business &amp; Economics; Psychology"/>
    <m/>
    <b v="0"/>
    <s v="No"/>
    <x v="1"/>
    <x v="1"/>
    <x v="1"/>
  </r>
  <r>
    <s v="10.1016/j.jcsr.2018.12.019"/>
    <m/>
    <m/>
    <x v="1"/>
    <s v="Seismic performance of a damage avoidance self-centring brace with collapse prevention mechanism"/>
    <s v="Hashemi, Ashkan; Yousef-Beik, Seyed Mohammad Mahdi; Mohammadi Darani, Farhad; Clifton, George Charles; Zarnani, Pouyan; Quenneville, Pierre"/>
    <n v="6"/>
    <s v="No"/>
    <s v="[Hashemi, Ashkan; Clifton, George Charles; Quenneville, Pierre] Univ Auckland, Fac Engn, Dept Civil &amp; Environm Engn, Private Bag 92019, Auckland 1142, New Zealand; [Yousef-Beik, Seyed Mohammad Mandi; Darani, Farhad Mohammadi; Zarnani, Pouyan] Auckland Univ Technol, Dept Built Environm Engn, Sch Engn Comp &amp; Math Sci, Private Bag 92006, Auckland 1142, New Zealand Hashemi, A., Department of Civil and Environmental Engineering, Faculty of Engineering, The University of Auckland, Private bag 92019, Auckland, 1142, New Zealand; Yousef-Beik, S.M.M., Department of Built Environment Engineering, School of Engineering, Computer and Mathematical Sciences, Auckland University of Technology, Private bag 92006, Auckland, 1142, New Zealand; Mohammadi Darani, F., Department of Built Environment Engineering, School of Engineering, Computer and Mathematical Sciences, Auckland University of Technology, Private bag 92006, Auckland, 1142, New Zealand; Clifton, G.C., Department of Civil and Environmental Engineering, Faculty of Engineering, The University of Auckland, Private bag 92019, Auckland, 1142, New Zealand; Zarnani, P., Department of Built Environment Engineering, School of Engineering, Computer and Mathematical Sciences, Auckland University of Technology, Private bag 92006, Auckland, 1142, New Zealand; Quenneville, P., Department of Civil and Environmental Engineering, Faculty of Engineering, The University of Auckland, Private bag 92019, Auckland, 1142, New Zealand"/>
    <n v="1"/>
    <s v="Hashemi, Ashkan, Clifton, George Charles, Quenneville, Pierre, Yousef-Beik, Seyed Mohammad Mandi, Darani, Farhad Mohammadi, Zarnani, Pouyan,"/>
    <s v="Hashemi, A (corresponding author), Univ Auckland, Fac Engn, Dept Civil &amp; Environm Engn, Private Bag 92019, Auckland 1142, New Zealand."/>
    <m/>
    <s v="No"/>
    <s v="Journal of Constructional Steel Research"/>
    <x v="2"/>
    <s v="Elsevier BV"/>
    <x v="1"/>
    <s v="journal-article"/>
    <b v="0"/>
    <m/>
    <m/>
    <s v="No"/>
    <m/>
    <n v="0"/>
    <x v="0"/>
    <b v="0"/>
    <s v="0143-974X "/>
    <s v="Yes"/>
    <s v="24 months"/>
    <s v="No"/>
    <m/>
    <s v="https://v2.sherpa.ac.uk/id/publication/13831"/>
    <n v="21"/>
    <n v="22"/>
    <m/>
    <s v="Yes"/>
    <s v="Yes"/>
    <m/>
    <m/>
    <m/>
    <s v="USD"/>
    <n v="2500"/>
    <n v="2500"/>
    <n v="0"/>
    <n v="0"/>
    <n v="0"/>
    <n v="0"/>
    <m/>
    <s v="Ministry of Business, Innovation and Employment of New Zealand (MBIE); Earthquake Commission (EQC) of New Zealand; Ministry of Business, Innovation and Employment, MBIE; Earthquake Commission, EQC"/>
    <s v="Ministry of Business, Innovation and Employment; Earthquake Commission"/>
    <s v="Construction &amp; Building Technology; Engineering"/>
    <s v="Mechanics of Materials; Civil and Structural Engineering; Metals and Alloys; Building and Construction"/>
    <b v="0"/>
    <s v="No"/>
    <x v="1"/>
    <x v="1"/>
    <x v="1"/>
  </r>
  <r>
    <s v="10.1109/JSEN.2018.2888862"/>
    <m/>
    <m/>
    <x v="1"/>
    <s v="Device-Free Localization Systems Utilizing Wireless RSSI: A Comparative Practical Investigation"/>
    <s v="Konings, Daniel; Alam, Fakhrul; Noble, Frazer; Lai, Edmund M-K."/>
    <n v="4"/>
    <s v="No"/>
    <s v="[Konings, Daniel; Alam, Fakhrul; Noble, Frazer] Massey Univ, Sch Engn &amp; Adv Technol, Auckland 0632, New Zealand; [Lai, Edmund M-K] Auckland Univ Technol, Sch Engn Comp &amp; Math Sci, Auckland 1010, New Zealand Konings, D., School of Engineering and Advanced Technology, Massey University, Auckland, 0632, New Zealand; Alam, F., School of Engineering and Advanced Technology, Massey University, Auckland, 0632, New Zealand; Noble, F., School of Engineering and Advanced Technology, Massey University, Auckland, 0632, New Zealand; Lai, E.M.-K., School of Engineering, Computer and Mathematical Sciences, Auckland University of Technology, Auckland, 1010, New Zealand"/>
    <n v="1"/>
    <s v="Konings, Daniel, Alam, Fakhrul, Noble, Frazer, Lai, Edmund M-K,"/>
    <s v="Konings, D (corresponding author), Massey Univ, Sch Engn &amp; Adv Technol, Auckland 0632, New Zealand."/>
    <m/>
    <s v="No"/>
    <s v="IEEE Sensors Journal"/>
    <x v="4"/>
    <s v="Institute of Electrical and Electronics Engineers (IEEE)"/>
    <x v="1"/>
    <s v="journal-article"/>
    <b v="0"/>
    <m/>
    <m/>
    <s v="No"/>
    <m/>
    <n v="0"/>
    <x v="0"/>
    <b v="0"/>
    <s v="1530-437X 1558-1748 "/>
    <s v="Yes"/>
    <s v="None"/>
    <s v="No"/>
    <m/>
    <s v="https://v2.sherpa.ac.uk/id/publication/3570"/>
    <n v="11"/>
    <n v="12"/>
    <m/>
    <s v="Yes"/>
    <s v="Yes"/>
    <m/>
    <m/>
    <m/>
    <s v="USD"/>
    <n v="2045"/>
    <n v="2045"/>
    <n v="0"/>
    <n v="0"/>
    <n v="0"/>
    <n v="0"/>
    <m/>
    <s v="Massey University Research Fund (MURF); Massey University Doctoral Scholarships; Massey University"/>
    <s v="Massey University; Massey University Doctoral Scholarships"/>
    <s v="Engineering; Instruments &amp; Instrumentation; Physics"/>
    <s v="Instrumentation; Electrical and Electronic Engineering"/>
    <b v="0"/>
    <s v="No"/>
    <x v="1"/>
    <x v="1"/>
    <x v="1"/>
  </r>
  <r>
    <s v="10.1016/j.jsams.2018.10.006"/>
    <m/>
    <m/>
    <x v="1"/>
    <s v="The applied impact of 'naïve' statistical modelling of clustered observations of motion data in injury biomechanics research"/>
    <s v="Staynor, Jonathan M.D.; Byrne, Sean D.; Alderson, Jacqueline A.; Donnelly, Cyril J."/>
    <n v="4"/>
    <s v="No"/>
    <s v="[Staynor, Jonathan M. D.; Byrne, Sean D.; Alderson, Jacqueline A.; Donnelly, Cyril J.] Univ Western Australia, Sch Human Sci Exercise &amp; Sports Sci, Nedlands, WA, Australia; [Alderson, Jacqueline A.] Auckland Univ Technol, SPRINZ, Auckland, New Zealand Staynor, J.M.D., School of Human Sciences (Exercise and Sports Science), University of Western Australia, Australia; Byrne, S.D., School of Human Sciences (Exercise and Sports Science), University of Western Australia, Australia; Alderson, J.A., School of Human Sciences (Exercise and Sports Science), University of Western Australia, Australia, Auckland University of Technology, Sports Performance Research Institute New Zealand (SPRINZ), New Zealand; Donnelly, C.J., School of Human Sciences (Exercise and Sports Science), University of Western Australia, Australia"/>
    <n v="1"/>
    <s v="Staynor, Jonathan M. D., Byrne, Sean D., Alderson, Jacqueline A., Donnelly, Cyril J.,"/>
    <s v="Staynor, JMD (corresponding author), Univ Western Australia, Sch Human Sci Exercise &amp; Sports Sci, Nedlands, WA, Australia."/>
    <m/>
    <s v="No"/>
    <s v="Journal of Science and Medicine in Sport"/>
    <x v="4"/>
    <s v="Elsevier BV"/>
    <x v="1"/>
    <s v="journal-article"/>
    <b v="0"/>
    <m/>
    <m/>
    <s v="No"/>
    <m/>
    <n v="0"/>
    <x v="0"/>
    <b v="0"/>
    <s v="1440-2440 "/>
    <s v="Yes"/>
    <s v="24 months"/>
    <s v="No"/>
    <m/>
    <s v="https://v2.sherpa.ac.uk/id/publication/12929"/>
    <n v="1"/>
    <n v="1"/>
    <m/>
    <s v="Yes"/>
    <s v="Yes"/>
    <m/>
    <m/>
    <m/>
    <s v="USD"/>
    <n v="3000"/>
    <n v="3000"/>
    <n v="0.25"/>
    <n v="0"/>
    <n v="0"/>
    <n v="1"/>
    <s v="http://www.altmetric.com/details.php?citation_id=50348067"/>
    <s v="National Health and Medical Research CouncilNational Health and Medical Research Council of Australia [400937]; National Health and Medical Research Council, NHMRC: 400937"/>
    <s v="National Health and Medical Research Council"/>
    <s v="Sport Sciences"/>
    <s v="Physical Therapy;  Sports Therapy and Rehabilitation; Orthopedics and Sports Medicine"/>
    <b v="0"/>
    <s v="No"/>
    <x v="1"/>
    <x v="1"/>
    <x v="1"/>
  </r>
  <r>
    <s v="10.1002/mmce.21581"/>
    <m/>
    <m/>
    <x v="1"/>
    <s v="Sensitivity analysis of critical parameters affecting the efficacy of microwave ablation using Taguchi method"/>
    <s v="Singh, Sundeep: Department of Mechanical Engineering; Indian Institute of Technology Ropar; Rupnagar Punjab India; Repaka, Ramjee: Department of Mechanical Engineering; Indian Institute of Technology Ropar; Rupnagar Punjab India; Al-Jumaily, Ahmed: Institute of Biomedical Technologies; Auckland University of Technology; Auckland New Zealand"/>
    <n v="3"/>
    <s v="No"/>
    <s v="[Singh, Sundeep; Repaka, Ramjee] Indian Inst Technol Ropar, Dept Mech Engn, Room 219,Nangal Rd, Rupnagar 140001, Punjab, India; [Al-Jumaily, Ahmed] Auckland Univ Technol, Inst Biomed Technol, Auckland, New Zealand Singh, S., Department of Mechanical Engineering, Indian Institute of Technology Ropar, Rupnagar, Punjab, India; Repaka, R., Department of Mechanical Engineering, Indian Institute of Technology Ropar, Rupnagar, Punjab, India; Al-Jumaily, A., Institute of Biomedical Technologies, Auckland University of Technology, Auckland, New Zealand"/>
    <n v="1"/>
    <s v="Singh, Sundeep, Repaka, Ramjee, Al-Jumaily, Ahmed,"/>
    <s v="Repaka, R (corresponding author), Indian Inst Technol Ropar, Dept Mech Engn, Room 219,Nangal Rd, Rupnagar 140001, Punjab, India."/>
    <m/>
    <s v="No"/>
    <s v="International Journal of RF and Microwave Computer-Aided Engineering"/>
    <x v="4"/>
    <s v="Wiley"/>
    <x v="1"/>
    <s v="journal-article"/>
    <b v="0"/>
    <m/>
    <m/>
    <s v="No"/>
    <m/>
    <n v="0"/>
    <x v="0"/>
    <b v="0"/>
    <s v="1096-4290 1099-047X "/>
    <s v="Yes"/>
    <s v="12 months"/>
    <s v="No"/>
    <m/>
    <s v="https://v2.sherpa.ac.uk/id/publication/18819"/>
    <n v="9"/>
    <n v="9"/>
    <m/>
    <s v="Yes"/>
    <s v="Yes"/>
    <m/>
    <m/>
    <m/>
    <s v="USD"/>
    <n v="2500"/>
    <n v="2500"/>
    <n v="0"/>
    <n v="0"/>
    <n v="0"/>
    <n v="0"/>
    <m/>
    <s v="Indian Institute of Technology Ropar, India; Auckland University of Technology, New Zealand; Indian Institute of Technology Bombay"/>
    <s v="Auckland University of Technology, New Zealand; Indian Institute of Technology Ropar, India"/>
    <s v="Computer Science; Engineering"/>
    <s v="Electrical and Electronic Engineering; Computer Graphics and Computer-Aided Design; Computer Science Applications"/>
    <b v="0"/>
    <s v="No"/>
    <x v="1"/>
    <x v="1"/>
    <x v="1"/>
  </r>
  <r>
    <s v="10.1519/SSC.0000000000000412"/>
    <s v="oa repository (via OAI-PMH doi match)"/>
    <m/>
    <x v="5"/>
    <s v="Integrating Resistance Training Into High School Curriculum"/>
    <s v="Pichardo, Andrew W.; Oliver, Jon L.; Harrison, Craig B.; Maulder, Peter S.; Lloyd, Rhodri S."/>
    <n v="5"/>
    <s v="No"/>
    <s v="[Pichardo, Andrew W.; Oliver, Jon L.; Harrison, Craig B.; Maulder, Peter S.; Lloyd, Rhodri S.] AUT Univ, Sports Performance Res Inst New Zealand SPRINZ, Auckland, New Zealand; [Oliver, Jon L.; Lloyd, Rhodri S.] Cardiff Metropolitan Univ, Sch Sport, Youth Phys Dev Ctr, Cardiff, S Glam, Wales; [Maulder, Peter S.; Lloyd, Rhodri S.] Waikato Inst Technol, Ctr Sport Sci &amp; Human Performance, Hamilton, New Zealand Pichardo, A.W., Sports Performance Research Institute New Zealand (SPRINZ), AUT University, Auckland, New Zealand; Oliver, J.L., Sports Performance Research Institute New Zealand (SPRINZ), AUT University, Auckland, New Zealand, Youth Physical Development Centre, School of Sport, Cardiff Metropolitan University, Cardiff, United Kingdom; Harrison, C.B., Sports Performance Research Institute New Zealand (SPRINZ), AUT University, Auckland, New Zealand; Maulder, P.S., Sports Performance Research Institute New Zealand (SPRINZ), AUT University, Auckland, New Zealand, Centre for Sport Science and Human Performance, Waikato Institute of Technology, Hamilton, New Zealand; Lloyd, R.S., Sports Performance Research Institute New Zealand (SPRINZ), AUT University, Auckland, New Zealand, Youth Physical Development Centre, School of Sport, Cardiff Metropolitan University, Cardiff, United Kingdom, Centre for Sport Science and Human Performance, Waikato Institute of Technology, Hamilton, New Zealand"/>
    <n v="1"/>
    <s v="Pichardo, Andrew W., Oliver, Jon L., Harrison, Craig B., Maulder, Peter S., Lloyd, Rhodri S."/>
    <s v="Pichardo, AW (corresponding author), AUT Univ, Sports Performance Res Inst New Zealand SPRINZ, Auckland, New Zealand."/>
    <s v="Pichardo, AW"/>
    <s v="Yes"/>
    <s v="Strength &amp; Conditioning Journal"/>
    <x v="4"/>
    <s v="Ovid Technologies (Wolters Kluwer Health)"/>
    <x v="0"/>
    <s v="journal-article"/>
    <b v="0"/>
    <s v="acceptedVersion"/>
    <s v="repository"/>
    <s v="Yes"/>
    <s v="repository.cardiffmet.ac.uk "/>
    <n v="1"/>
    <x v="0"/>
    <b v="0"/>
    <s v="1524-1602 "/>
    <s v="No"/>
    <m/>
    <s v="No"/>
    <m/>
    <s v="https://v2.sherpa.ac.uk/id/publication/8928"/>
    <n v="3"/>
    <n v="5"/>
    <s v="https://repository.cardiffmet.ac.uk/bitstream/10369/9698/1/Integrating%20Resistance%20Training%20into%20High%20School%20Curriculum.pdf"/>
    <s v="Yes"/>
    <s v="Yes"/>
    <m/>
    <m/>
    <m/>
    <m/>
    <m/>
    <m/>
    <n v="9.25"/>
    <n v="0"/>
    <n v="0"/>
    <n v="12"/>
    <s v="http://www.altmetric.com/details.php?citation_id=44739686"/>
    <m/>
    <m/>
    <s v="Sport Sciences"/>
    <s v="Physical Therapy;  Sports Therapy and Rehabilitation; Orthopedics and Sports Medicine"/>
    <b v="0"/>
    <s v="No"/>
    <x v="1"/>
    <x v="0"/>
    <x v="5"/>
  </r>
  <r>
    <s v="10.4018/IJKM.2019040101"/>
    <m/>
    <m/>
    <x v="1"/>
    <s v="Knowledge Management in the Dark"/>
    <s v="Richter, Shahper: Auckland University of Technology, Auckland, New Zealand; Waizenegger, Lena: Auckland University of Technology, Auckland, New Zealand; Steinhueser, Melanie: University of Zurich, Zürich, Switzerland; Richter, Alexander: Victoria University of Wellington, Wellington, New Zealand"/>
    <n v="4"/>
    <s v="No"/>
    <s v="[Richter, Shahper] Auckland Univ Technol, Informat Technol &amp; Software Engn Dept, Auckland, New Zealand; [Waizenegger, Lena] Auckland Univ Technol, Business Informat Syst, Auckland, New Zealand; [Steinhueser, Melanie] Univ Zurich, Zurich, Switzerland; [Richter, Alexander] Victoria Univ Wellington, Wellington, New Zealand Richter, S., Auckland University of Technology, Auckland, New Zealand; Waizenegger, L., Auckland University of Technology, Auckland, New Zealand; Steinhueser, M., University of Zurich, Zürich, Switzerland; Richter, A., Victoria University of Wellington, Wellington, New Zealand"/>
    <n v="1"/>
    <s v="Richter, Shahper, Waizenegger, Lena"/>
    <s v="Richter, S (corresponding author), Auckland Univ Technol, Informat Technol &amp; Software Engn Dept, Auckland, New Zealand."/>
    <s v="Richter, S"/>
    <s v="Yes"/>
    <s v="International Journal of Knowledge Management"/>
    <x v="2"/>
    <s v="IGI Global"/>
    <x v="1"/>
    <s v="journal-article"/>
    <b v="0"/>
    <m/>
    <m/>
    <s v="No"/>
    <m/>
    <n v="0"/>
    <x v="0"/>
    <b v="0"/>
    <s v="1548-0666 1548-0658 "/>
    <s v="No"/>
    <m/>
    <s v="Yes"/>
    <s v="None"/>
    <s v="https://v2.sherpa.ac.uk/id/publication/17958"/>
    <n v="1"/>
    <n v="1"/>
    <m/>
    <s v="Yes"/>
    <s v="Yes"/>
    <m/>
    <m/>
    <m/>
    <m/>
    <m/>
    <m/>
    <n v="0"/>
    <n v="0"/>
    <n v="0"/>
    <n v="0"/>
    <m/>
    <m/>
    <m/>
    <s v="Business &amp; Economics"/>
    <s v="Management of Technology and Innovation; Management Information Systems; Computer Science Applications"/>
    <b v="0"/>
    <s v="No"/>
    <x v="1"/>
    <x v="1"/>
    <x v="1"/>
  </r>
  <r>
    <s v="10.1016/j.coldregions.2019.02.006"/>
    <m/>
    <m/>
    <x v="1"/>
    <s v="Influence of seasonal freezing on dynamic bridge characteristics using in-situ monitoring data"/>
    <s v="Plotnikova, Anastasiia; Wotherspoon, Liam; Beskhyroun, Sherif; Yang, Zhaohui (Joey)"/>
    <n v="4"/>
    <s v="No"/>
    <s v="[Plotnikova, Anastasiia; Wotherspoon, Liam] Univ Auckland, Dept Civil &amp; Environm Engn, Private Bag 92019, Auckland 1142, New Zealand; [Beskhyroun, Sherif] Auckland Univ Technol, Dept Built Environm Engn, Private Bag 92006, Auckland 1142, New Zealand; [Yang, Zhaohui (Joey)] Univ Alaska Anchorage, Dept Civil Engn, 3211 Providence Dr, Anchorage, AK 99508 USA Plotnikova, A., Department of Civil &amp; Environmental Engineering, University of Auckland, Private Bag 92019, Auckland, 1142, New Zealand; Wotherspoon, L., Department of Civil &amp; Environmental Engineering, University of Auckland, Private Bag 92019, Auckland, 1142, New Zealand; Beskhyroun, S., Department of Built Environment Engineering, Auckland University of Technology, Private Bag 92006, Auckland, 1142, New Zealand; Yang, Z.J., Department of Civil Engineering, University of Alaska Anchorage, 3211 Providence Drive, Anchorage, AK  99508, United States"/>
    <n v="1"/>
    <s v="Plotnikova, Anastasiia, Wotherspoon, Liam, Beskhyroun, Sherif"/>
    <s v="Plotnikova, A (corresponding author), Univ Auckland, Dept Civil &amp; Environm Engn, Private Bag 92019, Auckland 1142, New Zealand."/>
    <m/>
    <s v="No"/>
    <s v="Cold Regions Science and Technology"/>
    <x v="2"/>
    <s v="Elsevier BV"/>
    <x v="1"/>
    <s v="journal-article"/>
    <b v="0"/>
    <m/>
    <m/>
    <s v="No"/>
    <m/>
    <n v="0"/>
    <x v="0"/>
    <b v="0"/>
    <s v="0165-232X "/>
    <s v="Yes"/>
    <s v="24 months"/>
    <s v="No"/>
    <m/>
    <s v="https://v2.sherpa.ac.uk/id/publication/16555"/>
    <m/>
    <n v="0"/>
    <m/>
    <s v="Yes"/>
    <s v="Yes"/>
    <m/>
    <m/>
    <m/>
    <s v="USD"/>
    <n v="3000"/>
    <n v="3000"/>
    <n v="0"/>
    <n v="0"/>
    <n v="0"/>
    <n v="0"/>
    <m/>
    <s v="University of Auckland Doctoral Scholarship; University of Auckland"/>
    <s v="University of Auckland"/>
    <s v="Engineering; Geology"/>
    <s v="Geotechnical Engineering and Engineering Geology; General Earth and Planetary Sciences"/>
    <b v="0"/>
    <s v="No"/>
    <x v="1"/>
    <x v="1"/>
    <x v="1"/>
  </r>
  <r>
    <s v="10.1177/0033294118762548"/>
    <m/>
    <m/>
    <x v="1"/>
    <s v="Improving Measurement of Trait Competitiveness: A Rasch Analysis of the Revised Competitiveness Index With Samples From New Zealand and US University Students"/>
    <s v="Krägeloh, Christian U.: Faculty of Health &amp; Environmental Studies, Auckland University of Technology, New Zealand; Medvedev, Oleg N.: Centre for Medical and Health Sciences Education, University of Auckland, New Zealand; Hill, Erin M.: Department of Psychology, West Chester University, PA, USA; Webster, Craig S.: Centre for Medical and Health Sciences Education, University of Auckland, New Zealand; Booth, Roger J.: Faculty of Medical and Health Sciences, University of Auckland, New Zealand; Henning, Marcus A.: Centre for Medical and Health Sciences Education, University of Auckland, New Zealand"/>
    <n v="6"/>
    <s v="No"/>
    <s v="[Krageloh, Christian U.] Auckland Univ Technol, Fac Hlth &amp; Environm Studies, Auckland, New Zealand; [Medvedev, Oleg N.; Webster, Craig S.; Henning, Marcus A.] Univ Auckland, Ctr Med &amp; Hlth Sci Educ, Auckland, New Zealand; [Hill, Erin M.] West Chester Univ, Dept Psychol, W Chester, PA USA; [Booth, Roger J.] Univ Auckland, Fac Med &amp; Hlth Sci, Auckland, New Zealand Krägeloh, C.U., Faculty of Health &amp; Environmental Studies, Auckland University of Technology, New Zealand; Medvedev, O.N., Centre for Medical and Health Sciences Education, University of Auckland, New Zealand; Hill, E.M., Department of Psychology, West Chester UniversityPA, United States; Webster, C.S., Centre for Medical and Health Sciences Education, University of Auckland, New Zealand; Booth, R.J., Faculty of Medical and Health Sciences, University of Auckland, New Zealand; Henning, M.A., Centre for Medical and Health Sciences Education, University of Auckland, New Zealand"/>
    <n v="1"/>
    <s v="Krageloh, Christian U."/>
    <s v="Krageloh, CU (corresponding author), Auckland Univ Technol, Fac Hlth &amp; Environm Studies, Sch Publ Hlth &amp; Psychosocial Studies, 90 Akoranga Dr, Auckland 1142, New Zealand."/>
    <s v="Krageloh, CU"/>
    <s v="Yes"/>
    <s v="Psychological Reports"/>
    <x v="4"/>
    <s v="SAGE Publications"/>
    <x v="1"/>
    <s v="journal-article"/>
    <b v="0"/>
    <m/>
    <m/>
    <s v="No"/>
    <m/>
    <n v="0"/>
    <x v="0"/>
    <b v="0"/>
    <s v="0033-2941 1558-691X "/>
    <s v="Yes"/>
    <s v="None"/>
    <s v="No"/>
    <m/>
    <s v="https://v2.sherpa.ac.uk/id/publication/10322"/>
    <n v="3"/>
    <n v="2"/>
    <m/>
    <s v="Yes"/>
    <s v="Yes"/>
    <m/>
    <m/>
    <m/>
    <s v="USD"/>
    <n v="3000"/>
    <n v="3000"/>
    <n v="0.5"/>
    <n v="0"/>
    <n v="0"/>
    <n v="1"/>
    <s v="http://www.altmetric.com/details.php?citation_id=34771661"/>
    <m/>
    <m/>
    <s v="Psychology"/>
    <s v="General Psychology"/>
    <b v="0"/>
    <s v="No"/>
    <x v="1"/>
    <x v="1"/>
    <x v="1"/>
  </r>
  <r>
    <s v="10.1016/j.future.2018.03.021"/>
    <m/>
    <m/>
    <x v="1"/>
    <s v="SecTrust-RPL: A secure trust-aware RPL routing protocol for Internet of Things"/>
    <s v="Airehrour, David; Gutierrez, Jairo A.; Ray, Sayan Kumar"/>
    <n v="3"/>
    <s v="No"/>
    <s v="[Airehrour, David] Nelson Marlborough Inst Technol, Auckland, New Zealand; [Gutierrez, Jairo A.] Auckland Univ Technol, Auckland, New Zealand; [Ray, Sayan Kumar] Manukau Inst Technol, Auckland, New Zealand Airehrour, D., Nelson Marlborough Institute of Technology, Auckland, New Zealand; Gutierrez, J.A., Auckland University of Technology, Auckland, New Zealand; Ray, S.K., Manukau Institute of Technology, Auckland, New Zealand"/>
    <n v="1"/>
    <s v="Airehrour, David, Gutierrez, Jairo A."/>
    <s v="Airehrour, D (corresponding author), Nelson Marlborough Inst Technol, Auckland, New Zealand."/>
    <m/>
    <s v="No"/>
    <s v="Future Generation Computer Systems"/>
    <x v="4"/>
    <s v="Elsevier BV"/>
    <x v="1"/>
    <s v="journal-article"/>
    <b v="0"/>
    <m/>
    <m/>
    <s v="No"/>
    <m/>
    <n v="0"/>
    <x v="0"/>
    <b v="0"/>
    <s v="0167-739X "/>
    <s v="Yes"/>
    <s v="24 months"/>
    <s v="No"/>
    <m/>
    <s v="https://v2.sherpa.ac.uk/id/publication/11427"/>
    <n v="69"/>
    <n v="65"/>
    <m/>
    <s v="Yes"/>
    <s v="Yes"/>
    <m/>
    <m/>
    <m/>
    <s v="USD"/>
    <n v="3100"/>
    <n v="3100"/>
    <n v="0"/>
    <n v="0"/>
    <n v="0"/>
    <n v="0"/>
    <m/>
    <m/>
    <m/>
    <s v="Computer Science"/>
    <s v="Computer Networks and Communications; Hardware and Architecture; Software"/>
    <b v="0"/>
    <s v="No"/>
    <x v="1"/>
    <x v="1"/>
    <x v="1"/>
  </r>
  <r>
    <s v="10.1111/anae.14618"/>
    <s v="open (via free article)"/>
    <m/>
    <x v="4"/>
    <s v="Doubt about pre-operative carbohydrate supplementation"/>
    <s v="Scott, S. H.: Oxford University Hospitals NHS Foundation Trust; Oxford UK; Mota, A. L. S.: Oxford University; Oxford UK; Loffelmann, C.: St. Michaels Hospital; Toronto ON Canada; Fettke, G.: Launceston Tasmania Australia; Crofts, C.: Auckland University of Technology; Auckland New Zealand"/>
    <n v="5"/>
    <s v="No"/>
    <s v="[Scott, S. H.] Oxford Univ Hosp NHS Fdn Trust, Oxford, England; [Mota, A. L. S.] Univ Oxford, Oxford, England; [Loffelmann, C.] St Michaels Hosp, Toronto, ON, Canada; [Crofts, C.] Auckland Univ Technol, Auckland, New Zealand Scott, S.H., Oxford University Hospitals NHS Foundation Trust, Oxford, United Kingdom; Mota, A.L.S., Oxford University, Oxford, United Kingdom; Loffelmann, C., St. Michaels Hospital, Toronto, ON, Canada; Fettke, G., Launceston, TAS, Australia; Crofts, C., Auckland University of Technology, Auckland, New Zealand"/>
    <n v="1"/>
    <s v="Scott, S. H., Mota, A. L. S., Loffelmann, C., Crofts, C.,"/>
    <s v="Scott, SH (corresponding author), Oxford Univ Hosp NHS Fdn Trust, Oxford, England."/>
    <m/>
    <s v="No"/>
    <s v="Anaesthesia"/>
    <x v="2"/>
    <s v="Wiley"/>
    <x v="0"/>
    <s v="journal-article"/>
    <b v="0"/>
    <s v="publishedVersion"/>
    <s v="publisher"/>
    <s v="No"/>
    <m/>
    <n v="0"/>
    <x v="0"/>
    <b v="0"/>
    <s v="0003-2409 1365-2044 "/>
    <s v="Yes"/>
    <s v="12 months"/>
    <s v="No"/>
    <m/>
    <s v="https://v2.sherpa.ac.uk/id/publication/7597"/>
    <m/>
    <n v="0"/>
    <s v="https://doi.org/10.1111/anae.14618"/>
    <s v="Yes"/>
    <s v="Yes"/>
    <m/>
    <m/>
    <m/>
    <s v="USD"/>
    <n v="3000"/>
    <n v="3000"/>
    <n v="10.35"/>
    <n v="0"/>
    <n v="0"/>
    <n v="20"/>
    <s v="http://www.altmetric.com/details.php?citation_id=56698593"/>
    <m/>
    <m/>
    <s v="Anesthesiology"/>
    <s v="Anesthesiology and Pain Medicine"/>
    <b v="0"/>
    <s v="No"/>
    <x v="1"/>
    <x v="0"/>
    <x v="4"/>
  </r>
  <r>
    <s v="10.2519/jospt.2019.8609"/>
    <m/>
    <m/>
    <x v="1"/>
    <s v="The Epidemiology of Low Back Pain and Injury in Dance: A Systematic Review"/>
    <s v="Swain, Christopher T.V.; Bradshaw, Elizabeth J.; Ekegren, Christina L.; Whyte, Douglas G."/>
    <n v="4"/>
    <s v="No"/>
    <s v="[Swain, Christopher T., V; Whyte, Ouglas G.] Australian Catholic Univ, Sch Behav &amp; Hlth Sci, Fitzroy, Vic, Australia; [Bradshaw, Elizabeth J.] Deakin Univ, Ctr Sport Res, Sch Exercise &amp; Nutr Sci, Burwood, Australia; [Bradshaw, Elizabeth J.] Auckland Univ Technol, Sports Performance Res Inst New Zealand, Auckland, New Zealand; [Ekegren, Christina L.] Monash Univ, Dept Epidemiol &amp; Prevent Med, Melbourne, Vic, Australia Swain, C.T.V., School of Behavioural and Health Sciences, Australian Catholic University, Fitzroy, Australia; Bradshaw, E.J., Centre for Sport Research, School of Exercise and Nutrition Sciences, Deakin University, Burwood, Australia, Sports Performance Research Institute New Zealand, Auckland University of Technology, Auckland, New Zealand; Ekegren, C.L., Department of Epidemiology and Preventive Medicine, Monash University, Melbourne, Australia; Whyte, D.G., School of Behavioural and Health Sciences, Australian Catholic University, Fitzroy, Australia"/>
    <n v="1"/>
    <s v="Swain, Christopher T., V, Whyte, Ouglas G., Bradshaw, Elizabeth J."/>
    <s v="Swain, CTV (corresponding author), Australian Catholic Univ, Sch Behav &amp; Hlth Sci, Locked Bag 4115, Melbourne Dc, Vic 3165, Australia."/>
    <m/>
    <s v="No"/>
    <s v="Journal of Orthopaedic &amp; Sports Physical Therapy"/>
    <x v="2"/>
    <s v="Journal of Orthopaedic &amp; Sports Physical Therapy (JOSPT)"/>
    <x v="1"/>
    <s v="journal-article"/>
    <b v="0"/>
    <m/>
    <m/>
    <s v="No"/>
    <m/>
    <n v="0"/>
    <x v="0"/>
    <b v="0"/>
    <s v="0190-6011 1938-1344 "/>
    <s v="No"/>
    <m/>
    <s v="No"/>
    <m/>
    <s v="https://v2.sherpa.ac.uk/id/publication/31260"/>
    <n v="9"/>
    <n v="2"/>
    <m/>
    <s v="Yes"/>
    <s v="Yes"/>
    <m/>
    <m/>
    <m/>
    <m/>
    <m/>
    <m/>
    <n v="15.8"/>
    <n v="0"/>
    <n v="0"/>
    <n v="25"/>
    <s v="http://www.altmetric.com/details.php?citation_id=54143804"/>
    <s v="GNT1106633; Universidad Iberoamericana Ciudad de México, IBERO"/>
    <m/>
    <s v="Orthopedics; Rehabilitation; Sport Sciences"/>
    <s v="Physical Therapy;  Sports Therapy and Rehabilitation; General Medicine"/>
    <b v="0"/>
    <s v="No"/>
    <x v="1"/>
    <x v="1"/>
    <x v="1"/>
  </r>
  <r>
    <s v="10.1111/nzg.12213"/>
    <m/>
    <m/>
    <x v="1"/>
    <s v="Holiday in Cambodia: Perceived effects of a New Zealand high school international field trip on students"/>
    <s v="Wakeford, Sarah: Senior and Middle School Groups, Kristin School Auckland New Zealand; Orams, Mark B.: School of Sport and RecreationAuckland University of Technology Auckland New Zealand, USC Business School, Sustainability Research CentreUniversity of the Sunshine Coast, Sippy Downs Queensland Australia"/>
    <n v="2"/>
    <s v="No"/>
    <s v="[Wakeford, Sarah] Kristin Sch, Senior &amp; Middle Sch Grp, Auckland, New Zealand; [Orams, Mark B.] Auckland Univ Technol, Sch Sport &amp; Recreat, 90 Akoranga Dr, Auckland 0627, New Zealand; [Orams, Mark B.] Univ Sunshine Coast, USC Business Sch, Sustainabil Res Ctr, Sippy Downs, Qld, Australia Wakeford, S., Senior and Middle School Groups, Kristin School, Auckland, New Zealand; Orams, M.B., School of Sport and Recreation, Auckland University of Technology, Auckland, New Zealand, USC Business School, Sustainability Research Centre, University of the Sunshine Coast, Sippy DownsQLD, Australia"/>
    <n v="1"/>
    <s v="Wakeford, Sarah, Orams, Mark B."/>
    <s v="Orams, MB (corresponding author), Auckland Univ Technol, Sch Sport &amp; Recreat, 90 Akoranga Dr, Auckland 0627, New Zealand."/>
    <s v="Orams, MB"/>
    <s v="Yes"/>
    <s v="New Zealand Geographer"/>
    <x v="2"/>
    <s v="Wiley"/>
    <x v="1"/>
    <s v="journal-article"/>
    <b v="0"/>
    <m/>
    <m/>
    <s v="No"/>
    <m/>
    <n v="0"/>
    <x v="0"/>
    <b v="0"/>
    <s v="0028-8144 1745-7939 "/>
    <s v="Yes"/>
    <s v="24 months"/>
    <s v="No"/>
    <m/>
    <s v="https://v2.sherpa.ac.uk/id/publication/6933"/>
    <m/>
    <n v="0"/>
    <m/>
    <s v="Yes"/>
    <s v="Yes"/>
    <m/>
    <m/>
    <m/>
    <s v="USD"/>
    <n v="2500"/>
    <n v="2500"/>
    <n v="0.25"/>
    <n v="0"/>
    <n v="0"/>
    <n v="1"/>
    <s v="http://www.altmetric.com/details.php?citation_id=56098786"/>
    <m/>
    <m/>
    <s v="Geography"/>
    <s v="Geography;  Planning and Development; General Earth and Planetary Sciences"/>
    <b v="0"/>
    <s v="No"/>
    <x v="1"/>
    <x v="1"/>
    <x v="1"/>
  </r>
  <r>
    <s v="10.1016/j.trc.2019.02.011"/>
    <s v="oa repository (via OAI-PMH doi match)"/>
    <m/>
    <x v="5"/>
    <s v="Adaptive long-term traffic state estimation with evolving spiking neural networks"/>
    <s v="Laña, Ibai; Lobo, Jesus L.; Capecci, Elisa; Del Ser, Javier; Kasabov, Nikola"/>
    <n v="5"/>
    <s v="No"/>
    <s v="[Lana, Ibai; Lobo, Jesus L.; Del Ser, Javier] TECNALIA P Tecnol Bizkaia, OPTIMA Unit, Ed 700, Derio 48160, Spain; [Del Ser, Javier] Univ Basque Country UPV EHU, Dept Commun Engn, Alameda Urquijo S-N, Bilbao 48013, Spain; [Del Ser, Javier] BCAM, Bilbao 48009, Spain; [Capecci, Elisa; Kasabov, Nikola] AUT, KEDRI, Auckland 1010, New Zealand Laña, I., OPTIMA Unit, TECNALIA. P. Tecnologico Bizkaia, Ed. 700, Derio, 48160, Spain; Lobo, J.L., OPTIMA Unit, TECNALIA. P. Tecnologico Bizkaia, Ed. 700, Derio, 48160, Spain; Capecci, E., Knowledge Engineering and Discovery Research Institute (KEDRI), Auckland University of Technology (AUT), Auckland, 1010, New Zealand; Del Ser, J., OPTIMA Unit, TECNALIA. P. Tecnologico Bizkaia, Ed. 700, Derio, 48160, Spain, Dept. of Communications Engineering, University of the Basque Country UPV/EHU, Alameda Urquijo S/N, Bilbao, 48013, Spain, Basque Center for Applied Mathematics (BCAM), Bilbao, 48009, Spain; Kasabov, N., Knowledge Engineering and Discovery Research Institute (KEDRI), Auckland University of Technology (AUT), Auckland, 1010, New Zealand"/>
    <n v="0"/>
    <s v="Capecci, E.; Kasabov, N."/>
    <s v="Lana, I (corresponding author), TECNALIA P Tecnol Bizkaia, OPTIMA Unit, Ed 700, Derio 48160, Spain."/>
    <m/>
    <s v="No"/>
    <s v="Transportation Research Part C: Emerging Technologies"/>
    <x v="2"/>
    <s v="Elsevier BV"/>
    <x v="0"/>
    <s v="journal-article"/>
    <b v="0"/>
    <s v="submittedVersion"/>
    <s v="repository"/>
    <s v="Yes"/>
    <s v="pure.atira.dk "/>
    <n v="1"/>
    <x v="0"/>
    <b v="0"/>
    <s v="0968-090X "/>
    <s v="Yes"/>
    <s v="24 months"/>
    <s v="No"/>
    <m/>
    <s v="https://v2.sherpa.ac.uk/id/publication/15887"/>
    <n v="24"/>
    <n v="22"/>
    <s v="https://pure.ulster.ac.uk/ws/files/79116510/Ibai_kedriv1.1.pdf"/>
    <s v="Yes"/>
    <s v="Yes"/>
    <m/>
    <m/>
    <m/>
    <s v="USD"/>
    <n v="1950"/>
    <n v="1950"/>
    <n v="0"/>
    <n v="0"/>
    <n v="0"/>
    <n v="0"/>
    <m/>
    <s v="Basque Government through the EMAITEK programBasque Government; Erasmus Mundus Action 2 PANTHER, Pacific Atlantic Network for Technical Higher Education and Research1 [2013-5659/004-001 EMA2]; Eusko Jaurlaritza: 2013-5659/004-001 EMA2"/>
    <s v="Eusko Jaurlaritza"/>
    <s v="Transportation"/>
    <s v="Automotive Engineering; Transportation; Computer Science Applications"/>
    <b v="0"/>
    <s v="No"/>
    <x v="1"/>
    <x v="0"/>
    <x v="5"/>
  </r>
  <r>
    <s v="10.1111/sms.13375"/>
    <s v="oa repository (via OAI-PMH doi match)"/>
    <m/>
    <x v="5"/>
    <s v="Isometric training and long-term adaptations: Effects of muscle length, intensity, and intent: A systematic review"/>
    <s v="Oranchuk, Dustin J.: Sports Performance Research Institute New Zealand; Auckland University of Technology; Auckland New Zealand; Storey, Adam G.: Sports Performance Research Institute New Zealand; Auckland University of Technology; Auckland New Zealand; Nelson, André R.: Institute for Health and Sport; Victoria University; Melbourne Victoria Australia; Cronin, John B.: Sports Performance Research Institute New Zealand; Auckland University of Technology; Auckland New Zealand, School of Health and Medical Science; Edith Cowan University; Perth Western Australia Australia"/>
    <n v="4"/>
    <s v="No"/>
    <s v="[Oranchuk, Dustin J.; Storey, Adam G.; Cronin, John B.] Auckland Univ Technol, Sports Performance Res Inst New Zealand, Auckland, New Zealand; [Nelson, Andre R.] Victoria Univ, Inst Hlth &amp; Sport, Melbourne, Vic, Australia; [Cronin, John B.] Edith Cowan Univ, Sch Hlth &amp; Med Sci, Perth, WA, Australia Oranchuk, D.J., Sports Performance Research Institute New Zealand, Auckland University of Technology, Auckland, New Zealand; Storey, A.G., Sports Performance Research Institute New Zealand, Auckland University of Technology, Auckland, New Zealand; Nelson, A.R., Institute for Health and Sport, Victoria University, Melbourne, VIC, Australia; Cronin, J.B., Sports Performance Research Institute New Zealand, Auckland University of Technology, Auckland, New Zealand, School of Health and Medical Science, Edith Cowan University, Perth, WA, Australia"/>
    <n v="1"/>
    <s v="Oranchuk, Dustin J., Storey, Adam G., Cronin, John B."/>
    <s v="Oranchuk, DJ (corresponding author), Auckland Univ Technol, Sports Performance Res Inst New Zealand, Auckland, New Zealand."/>
    <s v="Oranchuk, DJ"/>
    <s v="Yes"/>
    <s v="Scandinavian Journal of Medicine &amp; Science in Sports"/>
    <x v="4"/>
    <s v="Wiley"/>
    <x v="0"/>
    <s v="journal-article"/>
    <b v="0"/>
    <s v="publishedVersion"/>
    <s v="repository"/>
    <s v="Yes"/>
    <s v="openrepository.aut.ac.nz "/>
    <n v="1"/>
    <x v="0"/>
    <b v="0"/>
    <s v="0905-7188 1600-0838 "/>
    <s v="Yes"/>
    <s v="12 months"/>
    <s v="No"/>
    <m/>
    <s v="https://v2.sherpa.ac.uk/id/publication/11901"/>
    <n v="27"/>
    <n v="33"/>
    <s v="https://openrepository.aut.ac.nz/bitstream/10292/12194/2/Oranchuk_et_al-2018-Scandinavian_Journal_of_Medicine_%26_Science_in_Sports%20%281%29.pdf"/>
    <s v="Yes"/>
    <s v="Yes"/>
    <m/>
    <m/>
    <m/>
    <s v="USD"/>
    <n v="3350"/>
    <n v="3350"/>
    <n v="225.9"/>
    <n v="1"/>
    <n v="0"/>
    <n v="345"/>
    <s v="http://www.altmetric.com/details.php?citation_id=53067469"/>
    <s v="Auckland University of Technology's Vice Chancellors Doctoral Scholarship; Auckland University of Technology, New Zealand, AUT"/>
    <m/>
    <s v="Sport Sciences"/>
    <s v="Physical Therapy;  Sports Therapy and Rehabilitation; Orthopedics and Sports Medicine"/>
    <b v="1"/>
    <s v="Yes"/>
    <x v="0"/>
    <x v="0"/>
    <x v="5"/>
  </r>
  <r>
    <s v="10.1016/j.wavemoti.2018.08.006"/>
    <m/>
    <m/>
    <x v="1"/>
    <s v="Active noise cloaking of 2D cylindrical shells"/>
    <s v="Eggler, Daniel; Chung, Hyuck; Montiel, Fabien; Pan, Jie; Kessissoglou, Nicole"/>
    <n v="5"/>
    <s v="No"/>
    <s v="[Eggler, Daniel; Kessissoglou, Nicole] Univ New South Wales, Sch Mech &amp; Mfg Engn, Kensington, NSW, Australia; [Chung, Hyuck] Auckland Univ Technol, Dept Math Sci, Auckland, New Zealand; [Montiel, Fabien] Univ Otago, Dept Math &amp; Stat, Dunedin, New Zealand; [Pan, Jie] Univ Western Australia, Sch Mech &amp; Chem Engn, Perth, WA, Australia Eggler, D., School of Mechanical and Manufacturing Engineering, The University of New South Wales, Australia; Chung, H., Department of Mathematical Sciences, Auckland University of Technology, New Zealand; Montiel, F., Department of Mathematics and Statistics, The University of Otago, New Zealand; Pan, J., School of Mechanical and Chemical Engineering, The University of Western Australia, Australia; Kessissoglou, N., School of Mechanical and Manufacturing Engineering, The University of New South Wales, Australia"/>
    <n v="1"/>
    <s v="Eggler, Daniel, Kessissoglou, Nicole, Chung, Hyuck"/>
    <s v="Eggler, D (corresponding author), Univ New South Wales, Sch Mech &amp; Mfg Engn, Kensington, NSW, Australia."/>
    <m/>
    <s v="No"/>
    <s v="Wave Motion"/>
    <x v="4"/>
    <s v="Elsevier BV"/>
    <x v="1"/>
    <s v="journal-article"/>
    <b v="0"/>
    <m/>
    <m/>
    <s v="No"/>
    <m/>
    <n v="0"/>
    <x v="0"/>
    <b v="0"/>
    <s v="0165-2125 "/>
    <s v="Yes"/>
    <s v="24 months"/>
    <s v="No"/>
    <m/>
    <s v="https://v2.sherpa.ac.uk/id/publication/17169"/>
    <n v="12"/>
    <n v="11"/>
    <m/>
    <s v="Yes"/>
    <s v="Yes"/>
    <m/>
    <m/>
    <m/>
    <s v="USD"/>
    <n v="2200"/>
    <n v="2200"/>
    <n v="0"/>
    <n v="0"/>
    <n v="0"/>
    <n v="0"/>
    <m/>
    <m/>
    <m/>
    <s v="Acoustics; Mechanics; Physics"/>
    <m/>
    <b v="0"/>
    <s v="No"/>
    <x v="1"/>
    <x v="1"/>
    <x v="1"/>
  </r>
  <r>
    <s v="10.1016/j.semarthrit.2018.07.002"/>
    <m/>
    <m/>
    <x v="1"/>
    <s v="Foot and ankle characteristics in systemic lupus erythematosus: A systematic review and meta-analysis"/>
    <s v="Stewart, Sarah; Brenton-Rule, Angela; Dalbeth, Nicola; Aiyer, Ashok; Frampton, Christopher; Rome, Keith"/>
    <n v="6"/>
    <s v="No"/>
    <s v="[Stewart, Sarah; Brenton-Rule, Angela; Aiyer, Ashok; Rome, Keith] Auckland Univ Technol, Hlth &amp; Rehabil Res Inst, Private Bag 92006, Auckland 1142, New Zealand; [Dalbeth, Nicola] Univ Auckland, Fac Med &amp; Hlth Sci, Private Bag 92019, Auckland 1142, New Zealand; [Dalbeth, Nicola] Auckland Dist Hlth Board, Dept Rheumatol, Auckland, New Zealand; [Frampton, Christopher] Univ Otago, Biostat Dept, POB 7343, Wellington, New Zealand Stewart, S., Health and Rehabilitation Research Institute, Auckland University of Technology, Private Bag 92006, Auckland, 1142, New Zealand; Brenton-Rule, A., Health and Rehabilitation Research Institute, Auckland University of Technology, Private Bag 92006, Auckland, 1142, New Zealand; Dalbeth, N., Faculty of Medical and Health Sciences, The University of Auckland, Private Bag 92019, Auckland, 1142, New Zealand, Department of Rheumatology, Auckland District Health Board, New Zealand; Aiyer, A., Health and Rehabilitation Research Institute, Auckland University of Technology, Private Bag 92006, Auckland, 1142, New Zealand; Frampton, C., Biostatistics Department, University of Otago, PO Box 7343, Wellington South, New Zealand; Rome, K., Health and Rehabilitation Research Institute, Auckland University of Technology, Private Bag 92006, Auckland, 1142, New Zealand"/>
    <n v="1"/>
    <s v="Stewart, Sarah, Brenton-Rule, Angela, Aiyer, Ashok, Rome, Keith"/>
    <s v="Stewart, S (corresponding author), Auckland Univ Technol, Hlth &amp; Rehabil Res Inst, Private Bag 92006, Auckland 1142, New Zealand."/>
    <s v="Stewart, S"/>
    <s v="Yes"/>
    <s v="Seminars in Arthritis and Rheumatism"/>
    <x v="4"/>
    <s v="Elsevier BV"/>
    <x v="1"/>
    <s v="journal-article"/>
    <b v="0"/>
    <m/>
    <m/>
    <s v="No"/>
    <m/>
    <n v="0"/>
    <x v="0"/>
    <b v="0"/>
    <s v="0049-0172 "/>
    <s v="Yes"/>
    <s v="12 months"/>
    <s v="No"/>
    <m/>
    <s v="https://v2.sherpa.ac.uk/id/publication/4820"/>
    <m/>
    <n v="2"/>
    <m/>
    <s v="Yes"/>
    <s v="Yes"/>
    <m/>
    <m/>
    <m/>
    <s v="USD"/>
    <n v="3400"/>
    <n v="3400"/>
    <n v="2.1"/>
    <n v="0"/>
    <n v="0"/>
    <n v="4"/>
    <s v="http://www.altmetric.com/details.php?citation_id=48471380"/>
    <s v="Arthritis New Zealand [R261]; Arthritis New Zealand: R261"/>
    <s v="Arthritis New Zealand"/>
    <s v="Rheumatology"/>
    <s v="Anesthesiology and Pain Medicine; Rheumatology"/>
    <b v="0"/>
    <s v="No"/>
    <x v="1"/>
    <x v="1"/>
    <x v="1"/>
  </r>
  <r>
    <s v="10.1002/acn3.743"/>
    <s v="oa journal (via doaj)"/>
    <m/>
    <x v="0"/>
    <s v="Plasma cyclic glycine proline/ IGF -1 ratio predicts clinical outcome and recovery in stroke patients"/>
    <s v="Fan, Dawei: Department of Pharmacology and Clinical Pharmacology School of Medical Sciences Faculty of Medical and Health Sciences University of Auckland Auckland New Zealand, Centre for Brain Research School of Medical Sciences Faculty of Medical and Health Sciences University of Auckland Auckland New Zealand, Brain Research New Zealand - A Centre of Research Excellence Auckland New Zealand; Krishnamurthi, Rita: Brain Research New Zealand - A Centre of Research Excellence Auckland New Zealand, National Institute for Stroke and Applied Neurosciences Auckland University of Technology Auckland New Zealand; Harris, Paul: School of Chemical Sciences School of Biological Sciences University of Auckland Auckland New Zealand; Barber, P. Alan: Centre for Brain Research School of Medical Sciences Faculty of Medical and Health Sciences University of Auckland Auckland New Zealand, Brain Research New Zealand - A Centre of Research Excellence Auckland New Zealand, Department of Neurology School of Medicine University of Auckland Auckland New Zealand; Guan, Jian: Department of Pharmacology and Clinical Pharmacology School of Medical Sciences Faculty of Medical and Health Sciences University of Auckland Auckland New Zealand, Centre for Brain Research School of Medical Sciences Faculty of Medical and Health Sciences University of Auckland Auckland New Zealand, Brain Research New Zealand - A Centre of Research Excellence Auckland New Zealand"/>
    <n v="5"/>
    <s v="No"/>
    <s v="[Fan, Dawei; Guan, Jian] Univ Auckland, Dept Pharmacol &amp; Clin Pharmacol, Sch Med Sci, Fac Med &amp; Hlth Sci, Private Bag 92019, Auckland 1023, New Zealand; [Fan, Dawei; Barber, P. Alan; Guan, Jian] Univ Auckland, Ctr Brain Res, Sch Med Sci, Fac Med &amp; Hlth Sci, Auckland, New Zealand; [Fan, Dawei; Krishnamurthi, Rita; Barber, P. Alan; Guan, Jian] Brain Res New Zealand Ctr Res Excellence, Auckland, New Zealand; [Krishnamurthi, Rita] Auckland Univ Technol, Natl Inst Stroke &amp; Appl Neurosci, Auckland, New Zealand; [Harris, Paul] Univ Auckland, Sch Biol Sci, Sch Chem Sci, Auckland, New Zealand; [Barber, P. Alan] Univ Auckland, Sch Med, Dept Neurol, Auckland, New Zealand Fan, D., Department of Pharmacology and Clinical Pharmacology, School of Medical Sciences, Faculty of Medical and Health Sciences, University of Auckland, Auckland, New Zealand, Centre for Brain Research, School of Medical Sciences, Faculty of Medical and Health Sciences, University of Auckland, Auckland, New Zealand, Brain Research New Zealand - A Centre of Research Excellence, Auckland, New Zealand; Krishnamurthi, R., Brain Research New Zealand - A Centre of Research Excellence, Auckland, New Zealand, National Institute for Stroke and Applied Neurosciences, Auckland University of Technology, Auckland, New Zealand; Harris, P., School of Chemical Sciences, School of Biological Sciences, University of Auckland, Auckland, New Zealand; Barber, P.A., Centre for Brain Research, School of Medical Sciences, Faculty of Medical and Health Sciences, University of Auckland, Auckland, New Zealand, Brain Research New Zealand - A Centre of Research Excellence, Auckland, New Zealand, Department of Neurology, School of Medicine, University of Auckland, Auckland, New Zealand; Guan, J., Department of Pharmacology and Clinical Pharmacology, School of Medical Sciences, Faculty of Medical and Health Sciences, University of Auckland, Auckland, New Zealand, Centre for Brain Research, School of Medical Sciences, Faculty of Medical and Health Sciences, University of Auckland, Auckland, New Zealand, Brain Research New Zealand - A Centre of Research Excellence, Auckland, New Zealand"/>
    <n v="1"/>
    <s v="Fan, Dawei, Guan, Jian, Barber, P. Alan, Krishnamurthi, Rita"/>
    <s v="Guan, J (corresponding author), Univ Auckland, Dept Pharmacol &amp; Clin Pharmacol, Sch Med Sci, Fac Med &amp; Hlth Sci, Private Bag 92019, Auckland 1023, New Zealand."/>
    <m/>
    <s v="No"/>
    <s v="Annals of Clinical and Translational Neurology"/>
    <x v="2"/>
    <s v="Wiley"/>
    <x v="0"/>
    <s v="journal-article"/>
    <b v="1"/>
    <s v="publishedVersion"/>
    <s v="publisher"/>
    <s v="Yes"/>
    <s v="europepmc.org "/>
    <n v="1"/>
    <x v="0"/>
    <b v="1"/>
    <s v="2328-9503 "/>
    <s v="Yes"/>
    <s v="None"/>
    <s v="Yes"/>
    <s v="None"/>
    <s v="https://v2.sherpa.ac.uk/id/publication/25923"/>
    <n v="5"/>
    <n v="4"/>
    <s v="https://doi.org/10.1002/acn3.743"/>
    <s v="Yes"/>
    <s v="Yes"/>
    <s v="Yes"/>
    <s v="USD"/>
    <n v="3000"/>
    <s v="USD"/>
    <n v="3000"/>
    <n v="3000"/>
    <n v="1.85"/>
    <n v="0"/>
    <n v="0"/>
    <n v="2"/>
    <s v="http://www.altmetric.com/details.php?citation_id=56612774"/>
    <s v="Brain Research New Zealand - A Centre of Research Excellence, New Zealand [BRNZ 371526, BRNZ 3709482]; Vitality New Zealand, Christchurch, New Zealand [36423]; 36423"/>
    <s v="Brain Research New Zealand - A Centre of Research Excellence, New Zealand; Vitality New Zealand, Christchurch, New Zealand"/>
    <s v="Neurosciences &amp; Neurology"/>
    <m/>
    <b v="0"/>
    <s v="No"/>
    <x v="1"/>
    <x v="0"/>
    <x v="0"/>
  </r>
  <r>
    <s v="10.1089/g4h.2018.0029"/>
    <m/>
    <m/>
    <x v="1"/>
    <s v="Xbox 360 Kinect Cognitive Games Improve Slowness, Complexity of EEG, and Cognitive Functions in Subjects with Mild Cognitive Impairment: A Randomized Control Trial"/>
    <s v="Amjad, Imran: Neurobiology Laboratory, Department of Healthcare Biotechnology, Atta-ur- Rahman School of Applied Biosciences, National University of Sciences and Technology, Islamabad, Pakistan., Department of Physical Therapy, Riphah College of Rehabilitation Sciences, Riphah International University, Islamabad, Pakistan.; Toor, Hamza: Biomedical Engineering Department, Riphah International University, Islamabad, Pakistan.; Niazi, Imran Khan: Center of Chiropractic Research New Zealand College of Chiropractic, Auckland, New Zealand., SMI, Department of Health Science and Technology, Aalborg University, Aalborg, Denmark., Health and Rehabilitation Research Institute, Auckland University of Technology, Auckland, New Zealand.; Pervaiz, Sanna: Department of Physical Therapy, Riphah College of Rehabilitation Sciences, Riphah International University, Islamabad, Pakistan.; Jochumsen, Mads: SMI, Department of Health Science and Technology, Aalborg University, Aalborg, Denmark.; Shafique, Muhammad: Biomedical Engineering Department, Riphah International University, Islamabad, Pakistan.; Haavik, Heidi: Center of Chiropractic Research New Zealand College of Chiropractic, Auckland, New Zealand.; Ahmed, Touqeer: Neurobiology Laboratory, Department of Healthcare Biotechnology, Atta-ur- Rahman School of Applied Biosciences, National University of Sciences and Technology, Islamabad, Pakistan."/>
    <n v="8"/>
    <s v="No"/>
    <s v=" Amjad, I., Neurobiology Laboratory, Department of Healthcare Biotechnology, Atta-ur- Rahman School of Applied Biosciences, National University of Sciences and Technology, Sector H-12 Islamabad, 44000, Pakistan, Department of Physical Therapy, Riphah College of Rehabilitation Sciences, Riphah International University, Islamabad, Pakistan; Toor, H., Biomedical Engineering Department, Riphah International University, Islamabad, Pakistan; Niazi, I.K., Center of Chiropractic Research, New Zealand College of Chiropractic, Auckland, New Zealand, SMI, Department of Health Science and Technology, Aalborg University, Aalborg, Denmark, Health and Rehabilitation Research Institute, Auckland University of Technology, Auckland, New Zealand; Pervaiz, S., Department of Physical Therapy, Riphah College of Rehabilitation Sciences, Riphah International University, Islamabad, Pakistan; Jochumsen, M., SMI, Department of Health Science and Technology, Aalborg University, Aalborg, Denmark; Shafique, M., Biomedical Engineering Department, Riphah International University, Islamabad, Pakistan; Haavik, H., Center of Chiropractic Research, New Zealand College of Chiropractic, Auckland, New Zealand; Ahmed, T., Neurobiology Laboratory, Department of Healthcare Biotechnology, Atta-ur- Rahman School of Applied Biosciences, National University of Sciences and Technology, Sector H-12 Islamabad, 44000, Pakistan"/>
    <n v="1"/>
    <s v="Niazi, I.K."/>
    <s v="Ahmed, T.; Neurobiology Laboratory, Pakistan; email: touqeer.aahmed@gmail.com"/>
    <m/>
    <s v="No"/>
    <s v="Games for Health Journal"/>
    <x v="4"/>
    <s v="Mary Ann Liebert Inc"/>
    <x v="1"/>
    <s v="journal-article"/>
    <b v="0"/>
    <m/>
    <m/>
    <s v="No"/>
    <m/>
    <n v="0"/>
    <x v="0"/>
    <b v="0"/>
    <s v="2161-783X 2161-7856 "/>
    <s v="Yes"/>
    <s v="12 months"/>
    <s v="No"/>
    <m/>
    <s v="https://v2.sherpa.ac.uk/id/publication/32197"/>
    <n v="8"/>
    <n v="11"/>
    <m/>
    <s v="No"/>
    <s v="Yes"/>
    <m/>
    <m/>
    <m/>
    <m/>
    <m/>
    <m/>
    <n v="1"/>
    <n v="0"/>
    <n v="0"/>
    <n v="2"/>
    <s v="http://www.altmetric.com/details.php?citation_id=48768728"/>
    <s v="National University of Sciences and Technology"/>
    <m/>
    <m/>
    <m/>
    <b v="0"/>
    <s v="No"/>
    <x v="1"/>
    <x v="1"/>
    <x v="1"/>
  </r>
  <r>
    <s v="10.1007/s11033-019-04653-6"/>
    <m/>
    <m/>
    <x v="1"/>
    <s v="Anti-proliferative and anti-apoptotic potential effects of epigallocatechin-3-gallate and/or metformin on hepatocellular carcinoma cells: in vitro study"/>
    <s v="Sabry, Dina; Abdelaleem, Omayma O.; El Amin Ali, Amani M.; Mohammed, Rehab A.; Abdel-Hameed, Nehal D.; Hassouna, Amira; Khalifa, Warda A."/>
    <n v="7"/>
    <s v="No"/>
    <s v="[Sabry, Dina] Cairo Univ, Med Biochem &amp; Mol Biol, Fac Med, Cairo, Egypt; [Abdelaleem, Omayma O.] Fayoum Univ, Med Biochem &amp; Mol Biol Dept, Fac Med, Al Fayyum, Egypt; [Ali, Amani M. El Amin; Mohammed, Rehab A.] Fayoum Univ, Dept Med Physiol, Fac Med, Al Fayyum, Egypt; [Abdel-Hameed, Nehal D.] Cairo Univ, Dept Clin Pathol, Fac Med, Cairo, Egypt; [Hassouna, Amira] AUT, Sch Interprofess Hlth Studies, Fac Hlth &amp; Environm Sci, Auckland, New Zealand; [Khalifa, Warda A.] Sebha Univ, Dept Biotechnol, Fac Sci, Sabha, Libya Sabry, D., Medical Biochemistry and Molecular Biology, Faculty of Medicine, Cairo University, Cairo, Egypt; Abdelaleem, O.O., Medical Biochemistry and Molecular Biology Department, Faculty of Medicine, Fayoum University, Fayoum, Egypt; El Amin Ali, A.M., Medical Physiology Department, Faculty of Medicine, Fayoum University, Fayoum, Egypt; Mohammed, R.A., Medical Physiology Department, Faculty of Medicine, Fayoum University, Fayoum, Egypt; Abdel-Hameed, N.D., Clinical Pathology Departments, Faculty of Medicine, Cairo University, Cairo, Egypt; Hassouna, A., School of Interprofessional Health Studies, Faculty of Health and Environmental Sciences, Auckland University of Technology (AUT), Auckland, New Zealand; Khalifa, W.A., Biotechnology Department, Faculty of Science, Sebha University, Sabha, Libyan Arab Jamahiriya"/>
    <n v="0"/>
    <s v="Hassouna, A."/>
    <s v="Abdelaleem, OO (corresponding author), Fayoum Univ, Med Biochem &amp; Mol Biol Dept, Fac Med, Al Fayyum, Egypt."/>
    <m/>
    <s v="No"/>
    <s v="Molecular Biology Reports"/>
    <x v="2"/>
    <s v="Springer Science and Business Media LLC"/>
    <x v="1"/>
    <s v="journal-article"/>
    <b v="0"/>
    <m/>
    <m/>
    <s v="No"/>
    <m/>
    <n v="0"/>
    <x v="0"/>
    <b v="0"/>
    <s v="0301-4851 1573-4978 "/>
    <s v="Yes"/>
    <s v="12 months"/>
    <s v="No"/>
    <m/>
    <s v="https://v2.sherpa.ac.uk/id/publication/13026"/>
    <n v="10"/>
    <n v="9"/>
    <m/>
    <s v="Yes"/>
    <s v="Yes"/>
    <m/>
    <m/>
    <m/>
    <s v="USD"/>
    <n v="3000"/>
    <n v="3000"/>
    <n v="0.25"/>
    <n v="0"/>
    <n v="0"/>
    <n v="1"/>
    <s v="http://www.altmetric.com/details.php?citation_id=70435380"/>
    <m/>
    <m/>
    <s v="Biochemistry &amp; Molecular Biology"/>
    <s v="Genetics; Molecular Biology; General Medicine"/>
    <b v="0"/>
    <s v="No"/>
    <x v="1"/>
    <x v="1"/>
    <x v="1"/>
  </r>
  <r>
    <s v="10.1109/WCNC.2019.8885676"/>
    <m/>
    <m/>
    <x v="1"/>
    <s v="MEGEE: Mobile Edge computer Geared v2x for E-mobility Ecosystem"/>
    <s v="Cao, Yue; Wu, Celimuge; Zhang, Xu; Liu, William; Peng, Linyu; Khalid, Muhammad"/>
    <n v="6"/>
    <s v="No"/>
    <s v=" Cao, Y., School of Computing and Communications, Lancaster University, United Kingdom; Wu, C., Department of Computer and Network Engineering, Japan; Zhang, X., Department of Computer Science and Engineering, Xi'an University of Technology, China; Liu, W., School of Engineering, Computer and Mathematical Sciences, Auckland University of Technology, New Zealand; Peng, L., Waseda Institute for Advanced Study, Waseda University, Japan; Khalid, M., Department of Computer and Information Sciences, Northumbria University, United Kingdom"/>
    <n v="1"/>
    <s v="Liu, W."/>
    <m/>
    <m/>
    <s v="No"/>
    <s v="2019 IEEE Wireless Communications and Networking Conference (WCNC)"/>
    <x v="2"/>
    <s v="IEEE"/>
    <x v="1"/>
    <s v="proceedings-article"/>
    <b v="0"/>
    <m/>
    <m/>
    <s v="No"/>
    <m/>
    <n v="0"/>
    <x v="0"/>
    <b v="0"/>
    <m/>
    <m/>
    <m/>
    <m/>
    <m/>
    <m/>
    <m/>
    <n v="0"/>
    <m/>
    <s v="No"/>
    <s v="Yes"/>
    <m/>
    <m/>
    <m/>
    <m/>
    <m/>
    <m/>
    <n v="0"/>
    <n v="0"/>
    <n v="0"/>
    <n v="0"/>
    <m/>
    <s v="FP7 Information and Communication Technologies, ICT; Japan Society for the Promotion of Science, JSPS: 18KK0279; Horizon 2020: 687794"/>
    <m/>
    <m/>
    <m/>
    <b v="0"/>
    <s v="No"/>
    <x v="1"/>
    <x v="1"/>
    <x v="1"/>
  </r>
  <r>
    <s v="10.1519/SSC.0000000000000404"/>
    <s v="oa repository (via OAI-PMH doi match)"/>
    <m/>
    <x v="5"/>
    <s v="The Physiological Demands of Youth Artistic Gymnastics: Applications to Strength and Conditioning"/>
    <s v="Moeskops, Sylvia; Oliver, Jon L.; Read, Paul J.; Cronin, John B.; Myer, Gregory D.; Lloyd, Rhodri S."/>
    <n v="6"/>
    <s v="No"/>
    <s v="[Moeskops, Sylvia; Oliver, Jon L.; Lloyd, Rhodri S.] Cardiff Metropolitan Univ, Cardiff Sch Sport, Youth Phys Dev Unit, Cardiff, S Glam, Wales; [Oliver, Jon L.; Cronin, John B.; Lloyd, Rhodri S.] AUT Univ, Sport Performance Res Inst, New Zealand SPRINZ, Auckland, New Zealand; [Read, Paul J.] Aspetar Orthopaed &amp; Sports Med Hosp, Athlete Hlth &amp; Performance Res Ctr, Doha, Qatar; [Myer, Gregory D.] Cincinnati Childrens Hosp, Div Sports Med, Cincinnati, OH USA; [Myer, Gregory D.] Univ Cincinnati, Coll Med, Dept Pediat &amp; Orthopaed Surg, Cincinnati, OH USA; [Myer, Gregory D.] Micheli Ctr Sports Injury Prevent, Boston, MA USA; [Myer, Gregory D.] Univ Penn, Dept Orthopaed, Philadelphia, PA 19104 USA; [Lloyd, Rhodri S.] Waikato Inst Technol, Ctr Sport Sci &amp; Human Performance, Hamilton, New Zealand Moeskops, S., Youth Physical Development Unit, Cardiff School of Sport, Cardiff Metropolitan University, Cardiff, United Kingdom; Oliver, J.L., Youth Physical Development Unit, Cardiff School of Sport, Cardiff Metropolitan University, Cardiff, United Kingdom, Sport Performance Research Institute, New Zealand (SPRINZ), AUT University, Auckland, New Zealand; Read, P.J., Athlete Health and Performance Research Centre, Aspetar Orthopaedic and Sports Medicine Hospital, Doha, Qatar; Cronin, J.B., Sport Performance Research Institute, New Zealand (SPRINZ), AUT University, Auckland, New Zealand; Myer, G.D., Division of Sports Medicine, Cincinnati Children's Hospital, Cincinnati, OH, United States, Department of Pediatrics and Orthopaedic Surgery, College of Medicine, University of Cincinnati, Cincinnati, OH, United States, Micheli Center for Sports Injury Prevention, Boston, MA, United States, Department of Orthopaedics, University of Pennsylvania, Philadelphia, PA, United States; Lloyd, R.S., Youth Physical Development Unit, Cardiff School of Sport, Cardiff Metropolitan University, Cardiff, United Kingdom, Sport Performance Research Institute, New Zealand (SPRINZ), AUT University, Auckland, New Zealand, Centre for Sport Science and Human Performance, Waikato Institute of Technology, Hamilton, New Zealand"/>
    <n v="1"/>
    <s v="Moeskops, Sylvia, Oliver, Jon L., Lloyd, Rhodri S., Cronin, John B."/>
    <s v="Moeskops, S (corresponding author), Cardiff Metropolitan Univ, Cardiff Sch Sport, Youth Phys Dev Unit, Cardiff, S Glam, Wales."/>
    <m/>
    <s v="No"/>
    <s v="Strength &amp; Conditioning Journal"/>
    <x v="4"/>
    <s v="Ovid Technologies (Wolters Kluwer Health)"/>
    <x v="0"/>
    <s v="journal-article"/>
    <b v="0"/>
    <s v="acceptedVersion"/>
    <s v="repository"/>
    <s v="Yes"/>
    <s v="repository.cardiffmet.ac.uk "/>
    <n v="1"/>
    <x v="0"/>
    <b v="0"/>
    <s v="1524-1602 "/>
    <s v="No"/>
    <m/>
    <s v="No"/>
    <m/>
    <s v="https://v2.sherpa.ac.uk/id/publication/8928"/>
    <n v="3"/>
    <n v="8"/>
    <s v="https://repository.cardiffmet.ac.uk/bitstream/10369/9642/1/Moeskops%20et%20al.%2c%202018_JSC.pdf"/>
    <s v="Yes"/>
    <s v="Yes"/>
    <m/>
    <m/>
    <m/>
    <m/>
    <m/>
    <m/>
    <n v="7.45"/>
    <n v="0"/>
    <n v="0"/>
    <n v="9"/>
    <s v="http://www.altmetric.com/details.php?citation_id=54794892"/>
    <s v="National Institutes of Health/NIAMSUnited States Department of Health &amp; Human ServicesNational Institutes of Health (NIH) - USANIH National Institute of Arthritis &amp; Musculoskeletal &amp; Skin Diseases (NIAMS) [U01AR067997]; U01AR067997"/>
    <m/>
    <s v="Sport Sciences"/>
    <s v="Physical Therapy;  Sports Therapy and Rehabilitation; Orthopedics and Sports Medicine"/>
    <b v="0"/>
    <s v="No"/>
    <x v="1"/>
    <x v="0"/>
    <x v="5"/>
  </r>
  <r>
    <s v="10.1016/j.aquaculture.2018.12.086"/>
    <m/>
    <m/>
    <x v="1"/>
    <s v="In vitro study of apoptosis in mussel (Perna canaliculus) haemocytes induced by lipopolysaccharide"/>
    <s v="Nguyen, Thao V.; Alfaro, Andrea C.; Merien, Fabrice; Young, Tim"/>
    <n v="4"/>
    <s v="No"/>
    <s v="[Nguyen, Thao V.; Alfaro, Andrea C.; Young, Tim] Auckland Univ Technol, Sch Sci, Fac Hlth &amp; Environm Sci, Aquaculture Biotechnol Res Grp, Private Bag 92006, Auckland 1142, New Zealand; [Merien, Fabrice] Auckland Univ Technol, Sch Sci, Fac Hlth &amp; Environm Sci, AUT Roche Diagnost Lab, Private Bag 92006, Auckland 1142, New Zealand Nguyen, T.V., Aquaculture Biotechnology Research Group, School of Science, Faculty of Health and Environmental Sciences, Auckland University of Technology, Private Bag 92006, Auckland, 1142, New Zealand; Alfaro, A.C., Aquaculture Biotechnology Research Group, School of Science, Faculty of Health and Environmental Sciences, Auckland University of Technology, Private Bag 92006, Auckland, 1142, New Zealand; Merien, F., AUT-Roche Diagnostics Laboratory, School of Science, Faculty of Health and Environmental Sciences, Auckland University of Technology, Private Bag 92006, Auckland, 1142, New Zealand; Young, T., Aquaculture Biotechnology Research Group, School of Science, Faculty of Health and Environmental Sciences, Auckland University of Technology, Private Bag 92006, Auckland, 1142, New Zealand"/>
    <n v="1"/>
    <s v="Nguyen, Thao V., Alfaro, Andrea C., Young, Tim, Merien, Fabrice,"/>
    <s v="Alfaro, AC (corresponding author), Auckland Univ Technol, Sch Sci, Fac Hlth &amp; Environm Sci, Aquaculture Biotechnol Res Grp, Private Bag 92006, Auckland 1142, New Zealand."/>
    <s v="Alfaro, AC"/>
    <s v="Yes"/>
    <s v="Aquaculture"/>
    <x v="4"/>
    <s v="Elsevier BV"/>
    <x v="1"/>
    <s v="journal-article"/>
    <b v="0"/>
    <m/>
    <m/>
    <s v="No"/>
    <m/>
    <n v="0"/>
    <x v="0"/>
    <b v="0"/>
    <s v="0044-8486 "/>
    <s v="Yes"/>
    <s v="24 months"/>
    <s v="No"/>
    <m/>
    <s v="https://v2.sherpa.ac.uk/id/publication/16723"/>
    <n v="10"/>
    <n v="7"/>
    <m/>
    <s v="Yes"/>
    <s v="Yes"/>
    <m/>
    <m/>
    <m/>
    <s v="USD"/>
    <n v="3800"/>
    <n v="3800"/>
    <n v="1.25"/>
    <n v="0"/>
    <n v="0"/>
    <n v="3"/>
    <s v="http://www.altmetric.com/details.php?citation_id=53410413"/>
    <s v="New Zealand Ministry of Business, Innovation and Employment (MBIE)New Zealand Ministry of Business, Innovation and Employment (MBIE) [CAWX52168]; New Zealand Aid ProgrammeCGIAR; New Zealand Marine Sciences Society Research Grant; New Zealand Aid Programme; Ministry of Business, Innovation and Employment, MBIE; Ministry for Business Innovation and Employment, MBIE: CAWX52168"/>
    <s v="New Zealand Aid Programme; New Zealand Ministry of Business, Innovation and Employment; New Zealand Marine Sciences Society Research Grant"/>
    <s v="Fisheries; Marine &amp; Freshwater Biology"/>
    <m/>
    <b v="0"/>
    <s v="No"/>
    <x v="1"/>
    <x v="1"/>
    <x v="1"/>
  </r>
  <r>
    <s v="10.1109/CITSM.2018.8674311"/>
    <m/>
    <m/>
    <x v="1"/>
    <s v="Combining Photogrammetry and Virtual Reality for Exploration of Otanaha Fortress Heritage of Indonesia"/>
    <s v="Wahyudi, Andria Kusuma; Putra, Edson Yahuda; Mambu, Joe Yuan; Adam, Stenly Ibrahim"/>
    <n v="4"/>
    <s v="No"/>
    <s v=" Wahyudi, A.K., Computer Science Department, Universitas Klabat, Indonesia; Putra, E.Y., Computer Science Department, Universitas Klabat, Indonesia; Mambu, J.Y., Computer Science Department, Auckland University of Technology, New Zealand; Adam, S.I., Computer Science Department, National Taiwan University of Science and Technolgy, Taiwan"/>
    <n v="1"/>
    <s v="Mambu, J.Y."/>
    <m/>
    <m/>
    <s v="No"/>
    <s v="2018 6th International Conference on Cyber and IT Service Management (CITSM)"/>
    <x v="2"/>
    <s v="IEEE"/>
    <x v="1"/>
    <s v="proceedings-article"/>
    <b v="0"/>
    <m/>
    <m/>
    <s v="No"/>
    <m/>
    <n v="0"/>
    <x v="0"/>
    <b v="0"/>
    <m/>
    <m/>
    <m/>
    <m/>
    <m/>
    <m/>
    <m/>
    <n v="0"/>
    <m/>
    <s v="No"/>
    <s v="Yes"/>
    <m/>
    <m/>
    <m/>
    <m/>
    <m/>
    <m/>
    <n v="0"/>
    <n v="0"/>
    <n v="0"/>
    <n v="0"/>
    <m/>
    <s v="Kementerian Riset Teknologi Dan Pendidikan Tinggi Republik Indonesia"/>
    <m/>
    <m/>
    <m/>
    <b v="0"/>
    <s v="No"/>
    <x v="1"/>
    <x v="1"/>
    <x v="1"/>
  </r>
  <r>
    <s v="10.1016/j.scitotenv.2018.12.285"/>
    <s v="oa repository (via OAI-PMH title and first author match)"/>
    <m/>
    <x v="5"/>
    <s v="Urban blue: A global analysis of the factors shaping people's perceptions of the marine environment and ecological engineering in harbours"/>
    <s v="Strain, E.M.A.; Alexander, K.A.; Kienker, S.; Morris, R.; Jarvis, R.; Coleman, R.; Bollard, B.; Firth, L.B.; Knights, A.M.; Grabowski, J.H.; Airoldi, L.; Chan, B.K.K.; Chee, S.Y.; Cheng, Z.; Coutinho, R.; de Menezes, R.G.; Ding, M.; Dong, Y.; Fraser, C.M.L.; Gómez, A.G.; Juanes, J.A."/>
    <n v="31"/>
    <s v="Yes"/>
    <s v="[Strain, E. M. A.; Kienker, S.; Jarvis, R.; Coleman, R.; Steinberg, P.; Bishop, M. J.] Sydney Inst Marine Sci, 19 Chowder Bay Rd, Mosman, NSW 2088, Australia; [Strain, E. M. A.; Steinberg, P.] Univ New South Wales, Sch Biol Earth &amp; Environm Sci, Ctr Marine Bioinnovat, Sydney, NSW 2052, Australia; [Strain, E. M. A.; Morris, R.; Swearer, S.] Univ Melbourne, Sch Biosci, Natl Ctr Coasts &amp; Climate, Parkville, Vic 3010, Australia; [Alexander, K. A.] Univ Tasmania, Inst Marine &amp; Antarctic Studies, POB 49, Hobart, Tas 7001, Australia; [Alexander, K. A.] Univ Tasmania, Ctr Marine Socioecol, Hobart, Tas 7001, Australia; [Kienker, S.; Morris, R.; Coleman, R.] Univ Sydney, Ctr Res Ecol Impacts Coastal Cities, Sch Life &amp; Environm Sci, Sydney, NSW 2006, Australia; [Jarvis, R.; Bollard, B.] Auckland Univ Technol, Inst Appl Ecol New Zealand, Sch Sci, Auckland 1142, New Zealand; [Firth, L. B.; Knights, A. M.] Univ Plymouth, Sch Biol &amp; Marine Sci, Plymouth PL4 8AA, Devon, England; [Grabowski, J. H.; Scyphers, S.] Northeastern Univ, Ctr Marine Sci, 430 Nahant Rd, Nahant, MA 01907 USA; [Airoldi, L.; Mancuso, P.; Wong, J. X. Y.] Univ Bologna, Dipartimento Sci Biol Geol &amp; Ambientali BIGEA, Via S Alberto 163, I-48123 Ravenna, Italy; [Airoldi, L.; Mancuso, P.; Wong, J. X. Y.] Univ Bologna, Ctr Interdipartimentale Ric Sci Ambientali CIRSA, UO CoNISMa, Via S Alberto 163, I-48123 Ravenna, Italy; [Chan, B. K. K.] Acad Sinica, Biodivers Res Ctr, Taipei 115, Taiwan; [Chee, S. Y.; Yee, J.] Univ Sains Malaysia, Ctr Marine &amp; Coastal Studies, George Town 11800, Malaysia; [Cheng, Z.; Ding, M.; Dong, Y.] Xiamen Univ, Coll Ocean &amp; Earth Sci, State Key Lab Marine Environm Sci, Xiamen 361102, Peoples R China; [Coutinho, R.; Messano, L. V. R.; Naval-Xavier, L. P. D.] Brazilian Navy, Inst Estudos Mar Almirante Paulo Moreira, Dept Marine Biotecnol, BR-28930000 Rio De Janeiro, Brazil; [Coutinho, R.; Messano, L. V. R.; Naval-Xavier, L. P. D.] IEAPM UFF, Postgrad Program Marine Biotechnol, BR-28930000 Rio De Janeiro, Brazil; [de Menezes, R. G.; Gomez, A. G.; Juanes, J. A.; Valdor, P. F.] Univ Cantabria, Environm Hydraul Inst, Avda Isabel Torres,15,Parque Cient &amp; Tecnol, Santander 39011, Spain; [Bishop, M. J.] Macquarie Univ, Dept Biol Sci, N Ryde, NSW 2109, Australia Strain, E.M.A., Sydney Institute of Marine Science, 19 Chowder Bay Rd, Mosman, New South Wales  2088, Australia, Centre for Marine Bio-Innovation, School of Biological, Earth and Environmental Sciences, University of New South Wales, Sydney, New South Wales  2052, Australia, National Centre for Coasts and Climate, School of Biosciences, The University of Melbourne, Parkville, Victoria  3010, Australia; Alexander, K.A., Institute for Marine and Antarctic Studies, University of Tasmania, PO Box 49, Hobart, Tasmania  7001, Australia, Centre for Marine Socioecology, University of Tasmania, Hobart, Tasmania  7001, Australia; Kienker, S., Sydney Institute of Marine Science, 19 Chowder Bay Rd, Mosman, New South Wales  2088, Australia, University of Sydney, Centre for Research on Ecological Impacts of Coastal Cities, School of Life and Environmental SciencesNSW  2006, Australia; Morris, R., National Centre for Coasts and Climate, School of Biosciences, The University of Melbourne, Parkville, Victoria  3010, Australia, University of Sydney, Centre for Research on Ecological Impacts of Coastal Cities, School of Life and Environmental SciencesNSW  2006, Australia; Jarvis, R., Sydney Institute of Marine Science, 19 Chowder Bay Rd, Mosman, New South Wales  2088, Australia, Institute for Applied Ecology New Zealand, School of Science, Auckland University of Technology, Auckland, 1142, New Zealand; Coleman, R., Sydney Institute of Marine Science, 19 Chowder Bay Rd, Mosman, New South Wales  2088, Australia, University of Sydney, Centre for Research on Ecological Impacts of Coastal Cities, School of Life and Environmental SciencesNSW  2006, Australia; Bollard, B., Institute for Applied Ecology New Zealand, School of Science, Auckland University of Technology, Auckland, 1142, New Zealand; Firth, L.B., School of Biological and Marine Sciences, University of Plymouth, Drake Circus, Plymouth, PL4 8AA, United Kingdom; Knights, A.M., School of Biological and Marine Sciences, University of Plymouth, Drake Circus, Plymouth, PL4 8AA, United Kingdom; Grabowski, J.H., Marine Science Center, Northeastern University, 430 Nahant Road, Nahant, MA  01907, United States; Airoldi, L., University of Bologna, Dipartimento di Scienze Biologiche, Geologiche ed Ambientali (BIGEA) &amp; Centro Interdipartimentale di Ricerca per le Scienze Ambientali (CIRSA), UO CoNISMa, Via S. Alberto, 163, Ravenna, I-48123, Italy; Chan, B.K.K., Biodiversity Research Centre, Academia Sinica, Taipei, 115, Taiwan; Chee, S.Y., Centre for Marine and Coastal Studies, Universiti Sains Malaysia, Penang, 11800, Malaysia; Cheng, Z., State Key Laboratory of Marine Environmental Science, College of Ocean and Earth Sciences, Xiamen University, Xiamen, 361102, China; Coutinho, R., Department of Marine Biotecnology, Instituto de Estudos do Mar Almirante Paulo Moreira, Brazilian Navy &amp; Post-Graduation Program in Marine Biotechnology, IEAPM/UFF, Arraial do Cabo, Rio de Janeiro  28930-000, Brazil; de Menezes, R.G., Environmental Hydraulics Institute, Universidad de Cantabria, Parque Científico y Tecnológico de Cantabria, Avda. Isabel Torres, 15, Santander, 39011, Spain; Ding, M., State Key Laboratory of Marine Environmental Science, College of Ocean and Earth Sciences, Xiamen University, Xiamen, 361102, China; Dong, Y., State Key Laboratory of Marine Environmental Science, College of Ocean and Earth Sciences, Xiamen University, Xiamen, 361102, China; Fraser, C.M.L., Biodiversity Research Centre, Academia Sinica, Taipei, 115, Taiwan; Gómez, A.G., Environmental Hydraulics Institute, Universidad de Cantabria, Parque Científico y Tecnológico de Cantabria, Avda. Isabel Torres, 15, Santander, 39011, Spain; Juanes, J.A., Environmental Hydraulics Institute, Universidad de Cantabria, Parque Científico y Tecnológico de Cantabria, Avda. Isabel Torres, 15, Santander, 39011, Spain; Mancuso, P., University of Bologna, Dipartimento di Scienze Biologiche, Geologiche ed Ambientali (BIGEA) &amp; Centro Interdipartimentale di Ricerca per le Scienze Ambientali (CIRSA), UO CoNISMa, Via S. Alberto, 163, Ravenna, I-48123, Italy; Messano, L.V.R., Department of Marine Biotecnology, Instituto de Estudos do Mar Almirante Paulo Moreira, Brazilian Navy &amp; Post-Graduation Program in Marine Biotechnology, IEAPM/UFF, Arraial do Cabo, Rio de Janeiro  28930-000, Brazil; Naval-Xavier, L.P.D., Department of Marine Biotecnology, Instituto de Estudos do Mar Almirante Paulo Moreira, Brazilian Navy &amp; Post-Graduation Program in Marine Biotechnology, IEAPM/UFF, Arraial do Cabo, Rio de Janeiro  28930-000, Brazil; Scyphers, S., Marine Science Center, Northeastern University, 430 Nahant Road, Nahant, MA  01907, United States; Steinberg, P., Sydney Institute of Marine Science, 19 Chowder Bay Rd, Mosman, New South Wales  2088, Australia, Centre for Marine Bio-Innovation, School of Biological, Earth and Environmental Sciences, University of New South Wales, Sydney, New South Wales  2052, Australia; Swearer, S., National Centre for Coasts and Climate, School of Biosciences, The University of Melbourne, Parkville, Victoria  3010, Australia; Valdor, P.F., Environmental Hydraulics Institute, Universidad de Cantabria, Parque Científico y Tecnológico de Cantabria, Avda. Isabel Torres, 15, Santander, 39011, Spain; Wong, J.X.Y., University of Bologna, Dipartimento di Scienze Biologiche, Geologiche ed Ambientali (BIGEA) &amp; Centro Interdipartimentale di Ricerca per le Scienze Ambientali (CIRSA), UO CoNISMa, Via S. Alberto, 163, Ravenna, I-48123, Italy; Yee, J., Centre for Marine and Coastal Studies, Universiti Sains Malaysia, Penang, 11800, Malaysia; Bishop, M.J., Sydney Institute of Marine Science, 19 Chowder Bay Rd, Mosman, New South Wales  2088, Australia, Department of Biological Sciences, Macquarie UniversityNSW  2109, Australia"/>
    <n v="1"/>
    <s v="Strain, E. M. A., Kienker, S., Jarvis, R., Coleman, R., Steinberg, P., Bishop, M. J., Morris, R., Swearer, S., Alexander, K. A., Bollard, B."/>
    <s v="Strain, EMA (corresponding author), Sydney Inst Marine Sci, 19 Chowder Bay Rd, Mosman, NSW 2088, Australia.; Strain, EMA (corresponding author), Univ New South Wales, Sch Biol Earth &amp; Environm Sci, Ctr Marine Bioinnovat, Sydney, NSW 2052, Australia.; Strain, EMA (corresponding author), Univ Melbourne, Sch Biosci, Natl Ctr Coasts &amp; Climate, Parkville, Vic 3010, Australia."/>
    <m/>
    <s v="No"/>
    <s v="Science of The Total Environment"/>
    <x v="4"/>
    <s v="Elsevier BV"/>
    <x v="0"/>
    <s v="journal-article"/>
    <b v="0"/>
    <s v="submittedVersion"/>
    <s v="repository"/>
    <s v="Yes"/>
    <s v="pearl.plymouth.ac.uk "/>
    <n v="1"/>
    <x v="0"/>
    <b v="0"/>
    <s v="0048-9697 "/>
    <s v="Yes"/>
    <s v="24 months"/>
    <s v="No"/>
    <m/>
    <s v="https://v2.sherpa.ac.uk/id/publication/15487"/>
    <n v="13"/>
    <n v="15"/>
    <s v="https://pearl.plymouth.ac.uk/bitstream/10026.1/13232/1/Strain%20et%20al%202019_Preproof.pdf"/>
    <s v="Yes"/>
    <s v="Yes"/>
    <m/>
    <m/>
    <m/>
    <s v="USD"/>
    <n v="3400"/>
    <n v="3400"/>
    <n v="15.45"/>
    <n v="0"/>
    <n v="0"/>
    <n v="22"/>
    <s v="http://www.altmetric.com/details.php?citation_id=52994636"/>
    <s v="Ian Potter Foundation; Harding Miller Foundation; New South Wales Government Office of Science and Research; Research Coastal Node of the NSW Office of Environment and Heritage Adaptation Hub; Northeastern University; Rufford Small Grants [304.PPANTAI.650876.T128]; E&amp;O Properties Penang Sdn. Bhd. [304.PPANTAI.650827.E118]; RUI [1001.PPANTAI.811341]; NSW Office of Environment and Heritage, OEH; Ian Potter Foundation, IPF; Northeastern University, NEU: 1001, E118"/>
    <s v="Ian Potter Foundation; NSW Office of Environment and Heritage; Northeastern University; Rufford Foundation; Harding Miller Foundation; New South Wales Government Office of Science and Research; E&amp;O Properties Penang Sdn. Bhd.; RUI"/>
    <s v="Environmental Sciences &amp; Ecology"/>
    <s v="Environmental Engineering; Waste Management and Disposal; Pollution; Environmental Chemistry"/>
    <b v="0"/>
    <s v="No"/>
    <x v="1"/>
    <x v="0"/>
    <x v="5"/>
  </r>
  <r>
    <s v="10.1080/00224499.2018.1531367"/>
    <s v="oa repository (via OAI-PMH doi match)"/>
    <m/>
    <x v="5"/>
    <s v="Body Movement Is Associated With Orgasm During Vaginal Intercourse in Women"/>
    <s v="Bischof-Campbell, Annette: Zurich Institute for Clinical Sexology and Sexual Therapy; Hilpert, Peter: School of Psychology, University of Surrey; and Department of Psychology, University of Zurich; Burri, Andrea: Health and Rehabilitation Research Institute, Auckland University of Technology; and European Institute for Sexual Health; Bischof, Karoline: Zurich Institute for Clinical Sexology and Sexual Therapy"/>
    <n v="4"/>
    <s v="No"/>
    <s v=" Bischof-Campbell, A., Zurich Institute for Clinical Sexology and Sexual Therapy, Switzerland; Hilpert, P., School of Psychology, University of Surrey; and Department of Psychology, University of Zurich, Switzerland; Burri, A., Health and Rehabilitation Research Institute, Auckland University of Technology; and European Institute for Sexual Health, Switzerland; Bischof, K., Zurich Institute for Clinical Sexology and Sexual Therapy, Switzerland"/>
    <n v="1"/>
    <s v="Burri, A."/>
    <s v="Bischof-Campbell, A.; Zurich Institute for Clinical Sexology and Sexual Therapy, Minervastrasse 99, Switzerland; email: abc@ziss.ch"/>
    <m/>
    <s v="No"/>
    <s v="The Journal of Sex Research"/>
    <x v="4"/>
    <s v="Informa UK Limited"/>
    <x v="0"/>
    <s v="journal-article"/>
    <b v="0"/>
    <s v="acceptedVersion"/>
    <s v="repository"/>
    <s v="Yes"/>
    <s v="epubs.surrey.ac.uk "/>
    <n v="1"/>
    <x v="0"/>
    <b v="0"/>
    <s v="0022-4499 1559-8519 "/>
    <s v="Yes"/>
    <s v="12 months"/>
    <s v="No"/>
    <m/>
    <s v="https://v2.sherpa.ac.uk/id/publication/5738"/>
    <n v="1"/>
    <n v="1"/>
    <s v="http://epubs.surrey.ac.uk/849529/1/Body%20Movement%20is%20Associated%20With%20Orgasm%20during%20Vaginal%20Intercourse%20in%20Women.docx"/>
    <s v="No"/>
    <s v="Yes"/>
    <m/>
    <m/>
    <m/>
    <s v="USD"/>
    <n v="2950"/>
    <n v="2950"/>
    <n v="29.35"/>
    <n v="1"/>
    <n v="0"/>
    <n v="29"/>
    <s v="http://www.altmetric.com/details.php?citation_id=50318856"/>
    <m/>
    <m/>
    <m/>
    <s v="History and Philosophy of Science; Sociology and Political Science; General Psychology; Gender Studies"/>
    <b v="0"/>
    <s v="No"/>
    <x v="1"/>
    <x v="0"/>
    <x v="5"/>
  </r>
  <r>
    <s v="10.1080/00131857.2018.1468163"/>
    <m/>
    <m/>
    <x v="1"/>
    <s v="Anti-intellectualism and the study of teaching: Camus and the problem of intellectual polemics"/>
    <s v="Gibbons, Andrew: School of Education, Auckland University of Technology, Auckland, New Zealand"/>
    <n v="1"/>
    <s v="No"/>
    <s v="[Gibbons, Andrew] Auckland Univ Technol, Sch Educ, Auckland, New Zealand Gibbons, A., School of Education, Auckland University of Technology, Auckland, New Zealand"/>
    <n v="1"/>
    <s v="Gibbons, Andrew,"/>
    <s v="Gibbons, A (corresponding author), Auckland Univ Technol, Sch Educ, Auckland, New Zealand."/>
    <s v="Gibbons, A"/>
    <s v="Yes"/>
    <s v="Educational Philosophy and Theory"/>
    <x v="4"/>
    <s v="Informa UK Limited"/>
    <x v="1"/>
    <s v="journal-article"/>
    <b v="0"/>
    <m/>
    <m/>
    <s v="No"/>
    <m/>
    <n v="0"/>
    <x v="0"/>
    <b v="0"/>
    <s v="0013-1857 1469-5812 "/>
    <s v="Yes"/>
    <s v="18 months"/>
    <s v="No"/>
    <m/>
    <s v="https://v2.sherpa.ac.uk/id/publication/23715"/>
    <m/>
    <n v="0"/>
    <m/>
    <s v="Yes"/>
    <s v="Yes"/>
    <m/>
    <m/>
    <m/>
    <s v="USD"/>
    <n v="2950"/>
    <n v="2950"/>
    <n v="0"/>
    <n v="0"/>
    <n v="0"/>
    <n v="0"/>
    <m/>
    <m/>
    <m/>
    <s v="Education &amp; Educational Research"/>
    <m/>
    <b v="0"/>
    <s v="No"/>
    <x v="1"/>
    <x v="1"/>
    <x v="1"/>
  </r>
  <r>
    <s v="10.1109/BDCloud.2018.00159"/>
    <m/>
    <m/>
    <x v="1"/>
    <s v="A Technology Assisted Framework for Medical Emergencies Involving Formal and Informal Caregivers"/>
    <s v="Hossain, Md Akbar; Ray, Sayan Kumar"/>
    <n v="2"/>
    <s v="No"/>
    <s v=" Hossain, M.A., Dept. of IT and Software Engineering, Auckland University of Technology, Auckland, New Zealand; Ray, S.K., School of Digital Technologies, Manukau Institute of Technology, Auckland, New Zealand"/>
    <n v="1"/>
    <s v="Hossain, M.A."/>
    <m/>
    <m/>
    <s v="No"/>
    <s v="2018 IEEE Intl Conf on Parallel &amp; Distributed Processing with Applications, Ubiquitous Computing &amp; Communications, Big Data &amp; Cloud Computing, Social Computing &amp; Networking, Sustainable Computing &amp; Communications (ISPA/IUCC/BDCloud/SocialCom/SustainCom)"/>
    <x v="2"/>
    <s v="IEEE"/>
    <x v="1"/>
    <s v="proceedings-article"/>
    <b v="0"/>
    <m/>
    <m/>
    <s v="No"/>
    <m/>
    <n v="0"/>
    <x v="0"/>
    <b v="0"/>
    <m/>
    <m/>
    <m/>
    <m/>
    <m/>
    <m/>
    <n v="1"/>
    <n v="0"/>
    <m/>
    <s v="No"/>
    <s v="Yes"/>
    <m/>
    <m/>
    <m/>
    <m/>
    <m/>
    <m/>
    <n v="0"/>
    <n v="0"/>
    <n v="0"/>
    <n v="0"/>
    <m/>
    <m/>
    <m/>
    <m/>
    <m/>
    <b v="0"/>
    <s v="No"/>
    <x v="1"/>
    <x v="1"/>
    <x v="1"/>
  </r>
  <r>
    <s v="10.1080/00036846.2018.1527454"/>
    <m/>
    <m/>
    <x v="1"/>
    <s v="The British low-wage sector and the employment prospects of the unemployed"/>
    <s v="Plum, Alexander: New Zealand Work Research Institute, Auckland University of Technology, Auckland New Zealand"/>
    <n v="1"/>
    <s v="No"/>
    <s v="[Plum, Alexander] Auckland Univ Technol, New Zealand Work Res Inst, Auckland, New Zealand Plum, A., New Zealand Work Research Institute, Auckland University of Technology, Auckland, New Zealand"/>
    <n v="1"/>
    <s v="Plum, Alexander,"/>
    <s v="Plum, A (corresponding author), Auckland Univ Technol, New Zealand Work Res Inst, Auckland, New Zealand."/>
    <s v="Plum, A"/>
    <s v="Yes"/>
    <s v="Applied Economics"/>
    <x v="4"/>
    <s v="Informa UK Limited"/>
    <x v="1"/>
    <s v="journal-article"/>
    <b v="0"/>
    <m/>
    <m/>
    <s v="No"/>
    <m/>
    <n v="0"/>
    <x v="0"/>
    <b v="0"/>
    <s v="0003-6846 1466-4283 "/>
    <s v="Yes"/>
    <s v="18 months"/>
    <s v="No"/>
    <m/>
    <s v="https://v2.sherpa.ac.uk/id/publication/4942"/>
    <n v="3"/>
    <n v="3"/>
    <m/>
    <s v="Yes"/>
    <s v="Yes"/>
    <m/>
    <m/>
    <m/>
    <s v="USD"/>
    <n v="2950"/>
    <n v="2950"/>
    <n v="7.05"/>
    <n v="0"/>
    <n v="0"/>
    <n v="11"/>
    <s v="http://www.altmetric.com/details.php?citation_id=56953208"/>
    <m/>
    <m/>
    <s v="Business &amp; Economics"/>
    <s v="Economics and Econometrics"/>
    <b v="0"/>
    <s v="No"/>
    <x v="1"/>
    <x v="1"/>
    <x v="1"/>
  </r>
  <r>
    <s v="10.1016/j.poly.2018.12.004"/>
    <m/>
    <m/>
    <x v="1"/>
    <s v="The coordination chemistry of acyclic pentadentate pentaamine ligands"/>
    <s v="Blackman, Allan G."/>
    <n v="1"/>
    <s v="No"/>
    <s v="[Blackman, Allan G.] Auckland Univ Technol, Dept Chem, Sch Sci, Ctr Biomed &amp; Chem Sci, Private Bag 92006, Auckland 1142, New Zealand Blackman, A.G., Department of Chemistry, Centre for Biomedical and Chemical Sciences, School of Science, Auckland University of Technology, Private Bag 92006, Auckland, 1142, New Zealand"/>
    <n v="1"/>
    <s v="Blackman, Allan G.,"/>
    <s v="Blackman, AG (corresponding author), Auckland Univ Technol, Dept Chem, Sch Sci, Ctr Biomed &amp; Chem Sci, Private Bag 92006, Auckland 1142, New Zealand."/>
    <s v="Blackman, AG"/>
    <s v="Yes"/>
    <s v="Polyhedron"/>
    <x v="4"/>
    <s v="Elsevier BV"/>
    <x v="1"/>
    <s v="journal-article"/>
    <b v="0"/>
    <m/>
    <m/>
    <s v="No"/>
    <m/>
    <n v="0"/>
    <x v="0"/>
    <b v="0"/>
    <s v="0277-5387 "/>
    <s v="Yes"/>
    <s v="24 months"/>
    <s v="No"/>
    <m/>
    <s v="https://v2.sherpa.ac.uk/id/publication/4678"/>
    <n v="2"/>
    <n v="2"/>
    <m/>
    <s v="Yes"/>
    <s v="Yes"/>
    <m/>
    <m/>
    <m/>
    <s v="USD"/>
    <n v="2600"/>
    <n v="2600"/>
    <n v="0.25"/>
    <n v="0"/>
    <n v="0"/>
    <n v="1"/>
    <s v="http://www.altmetric.com/details.php?citation_id=52649532"/>
    <m/>
    <m/>
    <s v="Chemistry; Crystallography"/>
    <s v="Physical and Theoretical Chemistry; Inorganic Chemistry; Materials Chemistry"/>
    <b v="0"/>
    <s v="No"/>
    <x v="1"/>
    <x v="1"/>
    <x v="1"/>
  </r>
  <r>
    <s v="10.1007/s10997-018-9424-x"/>
    <m/>
    <m/>
    <x v="1"/>
    <s v="Governance and leadership implications for academic professionals in the era of technological disruption"/>
    <s v="Wells, Philippa; Ingley, Coral"/>
    <n v="2"/>
    <s v="No"/>
    <s v="[Wells, Philippa] Federat Univ Australia, Federat Business Sch, POB 663, Ballarat, Vic 3353, Australia; [Ingley, Coral] Auckland Univ Technol, Fac Business Law &amp; Econ, Dept Management, Private Bag 92006, Auckland 1142, New Zealand Wells, P., Federation Business School, Federation University Australia, PO Box 663, Ballarat, VIC  3353, Australia; Ingley, C., Management Department, Faculty of Business Law and Economics, Auckland University of Technology, Private Bag 92006, Auckland, 1142, New Zealand"/>
    <n v="1"/>
    <s v="Wells, Philippa, Ingley, Coral,"/>
    <s v="Ingley, C (corresponding author), Auckland Univ Technol, Fac Business Law &amp; Econ, Dept Management, Private Bag 92006, Auckland 1142, New Zealand."/>
    <s v="Ingley, C"/>
    <s v="Yes"/>
    <s v="Journal of Management and Governance"/>
    <x v="4"/>
    <s v="Springer Science and Business Media LLC"/>
    <x v="1"/>
    <s v="journal-article"/>
    <b v="0"/>
    <m/>
    <m/>
    <s v="No"/>
    <m/>
    <n v="0"/>
    <x v="0"/>
    <b v="0"/>
    <s v="1385-3457 1572-963X "/>
    <s v="Yes"/>
    <s v="12 months"/>
    <s v="No"/>
    <m/>
    <s v="https://v2.sherpa.ac.uk/id/publication/14271"/>
    <m/>
    <n v="0"/>
    <m/>
    <s v="Yes"/>
    <s v="Yes"/>
    <m/>
    <m/>
    <m/>
    <s v="USD"/>
    <n v="3000"/>
    <n v="3000"/>
    <n v="0"/>
    <n v="0"/>
    <n v="0"/>
    <n v="0"/>
    <m/>
    <m/>
    <m/>
    <s v="Business &amp; Economics"/>
    <m/>
    <b v="0"/>
    <s v="No"/>
    <x v="1"/>
    <x v="1"/>
    <x v="1"/>
  </r>
  <r>
    <s v="10.1002/cncr.31873"/>
    <s v="open (via crossref license)"/>
    <m/>
    <x v="2"/>
    <s v="Early surveillance is associated with less incidence and severity of breast cancer–related lymphedema compared with a traditional referral model of care"/>
    <s v="Koelmeyer, Louise A.: Australian Lymphoedema Education, Research and Treatment (ALERT) Program, Department of Clinical Medicine, Faculty of Medicine and Health Sciences Macquarie University Sydney New South Wales Australia; Borotkanics, Robert J.: Department of Biostatistics and Epidemiology Auckland University of Technology Auckland New Zealand; Alcorso, Jessica: Australian Lymphoedema Education, Research and Treatment (ALERT) Program, Department of Clinical Medicine, Faculty of Medicine and Health Sciences Macquarie University Sydney New South Wales Australia; Prah, Philip: Department of Biostatistics and Epidemiology Auckland University of Technology Auckland New Zealand; Winch, Caleb J.: Australian Lymphoedema Education, Research and Treatment (ALERT) Program, Department of Clinical Medicine, Faculty of Medicine and Health Sciences Macquarie University Sydney New South Wales Australia; Nakhel, Kristine: Australian Lymphoedema Education, Research and Treatment (ALERT) Program, Department of Clinical Medicine, Faculty of Medicine and Health Sciences Macquarie University Sydney New South Wales Australia; Dean, Catherine M.: Department of Health Professions, Faculty of Medicine and Health Sciences Macquarie University Sydney New South Wales Australia; Boyages, John: Australian Lymphoedema Education, Research and Treatment (ALERT) Program, Department of Clinical Medicine, Faculty of Medicine and Health Sciences Macquarie University Sydney New South Wales Australia"/>
    <n v="8"/>
    <s v="No"/>
    <s v="[Koelmeyer, Louise A.; Alcorso, Jessica; Winch, Caleb J.; Nakhel, Kristine; Boyages, John] Macquarie Univ, Fac Med &amp; Hlth Sci, Dept Clin Med, Australian Lymphoedema Educ Res &amp; Treatment ALERT, Sydney, NSW, Australia; [Borotkanics, Robert J.; Prah, Philip] Auckland Univ Technol, Dept Biostat &amp; Epidemiol, Auckland, New Zealand; [Dean, Catherine M.] Macquarie Univ, Fac Med &amp; Hlth Sci, Dept Hlth Profess, Sydney, NSW, Australia Koelmeyer, L.A., Australian Lymphoedema Education, Research and Treatment (ALERT) Program, Department of Clinical Medicine, Faculty of Medicine and Health Sciences, Macquarie University, Sydney, NSW, Australia; Borotkanics, R.J., Department of Biostatistics and Epidemiology, Auckland University of Technology, Auckland, New Zealand; Alcorso, J., Australian Lymphoedema Education, Research and Treatment (ALERT) Program, Department of Clinical Medicine, Faculty of Medicine and Health Sciences, Macquarie University, Sydney, NSW, Australia; Prah, P., Department of Biostatistics and Epidemiology, Auckland University of Technology, Auckland, New Zealand; Winch, C.J., Australian Lymphoedema Education, Research and Treatment (ALERT) Program, Department of Clinical Medicine, Faculty of Medicine and Health Sciences, Macquarie University, Sydney, NSW, Australia; Nakhel, K., Australian Lymphoedema Education, Research and Treatment (ALERT) Program, Department of Clinical Medicine, Faculty of Medicine and Health Sciences, Macquarie University, Sydney, NSW, Australia; Dean, C.M., Department of Health Professions, Faculty of Medicine and Health Sciences, Macquarie University, Sydney, NSW, Australia; Boyages, J., Australian Lymphoedema Education, Research and Treatment (ALERT) Program, Department of Clinical Medicine, Faculty of Medicine and Health Sciences, Macquarie University, Sydney, NSW, Australia"/>
    <n v="1"/>
    <s v="Koelmeyer, Louise A., Alcorso, Jessica, Winch, Caleb J., Nakhel, Kristine, Boyages, John, Borotkanics, Robert J., Prah, Philip"/>
    <s v="Koelmeyer, LA (corresponding author), Macquarie Univ, Dept Clin Med, Level 1,75 Talavera Rd, Sydney, NSW 2109, Australia."/>
    <m/>
    <s v="No"/>
    <s v="Cancer"/>
    <x v="4"/>
    <s v="Wiley"/>
    <x v="0"/>
    <s v="journal-article"/>
    <b v="0"/>
    <s v="publishedVersion"/>
    <s v="publisher"/>
    <s v="Yes"/>
    <s v="europepmc.org "/>
    <n v="1"/>
    <x v="0"/>
    <b v="0"/>
    <s v="0008-543X 1097-0142 "/>
    <s v="Yes"/>
    <s v="12 months"/>
    <s v="No"/>
    <m/>
    <s v="https://v2.sherpa.ac.uk/id/publication/6835"/>
    <n v="25"/>
    <n v="25"/>
    <s v="https://doi.org/10.1002/cncr.31873"/>
    <s v="Yes"/>
    <s v="Yes"/>
    <m/>
    <m/>
    <m/>
    <s v="USD"/>
    <n v="3500"/>
    <n v="3500"/>
    <n v="39.450000000000003"/>
    <n v="4"/>
    <n v="0"/>
    <n v="10"/>
    <s v="http://www.altmetric.com/details.php?citation_id=52349119"/>
    <s v="ImpediMed Limited (Brisbane, Australia); Macquarie University"/>
    <s v="ImpediMed Limited; Australian Lymphoedema Education, Research, and Treatment (ALERT) Program, Macquarie University"/>
    <s v="Oncology"/>
    <s v="Cancer Research; Oncology"/>
    <b v="0"/>
    <s v="No"/>
    <x v="1"/>
    <x v="0"/>
    <x v="2"/>
  </r>
  <r>
    <s v="10.1007/s12671-018-0993-1"/>
    <m/>
    <m/>
    <x v="1"/>
    <s v="Interpersonal Mindfulness in Parenting Scale: Testing the Psychometric Properties of a Korean Version"/>
    <s v="Kim, Eunjin; Krägeloh, Christian U.; Medvedev, Oleg N.; Duncan, Larissa G.; Singh, Nirbhay N."/>
    <n v="5"/>
    <s v="No"/>
    <s v="[Kim, Eunjin] Wonkwang Univ, Inst Mind Humanities, Iksan, South Korea; [Krageloh, Christian U.; Medvedev, Oleg N.] Auckland Univ Technol, Sch Publ Hlth &amp; Psychosocial Studies, Auckland 1142, New Zealand; [Duncan, Larissa G.] Univ Wisconsin, Sch Human Ecol, Madison, WI 53706 USA; [Singh, Nirbhay N.] Augusta Univ, Med Coll Georgia, Dept Psychiat &amp; Hlth Behav, Augusta, GA 30912 USA Kim, E., Institute of Mind Humanities, Wonkwang University, Iksan, South Korea; Krägeloh, C.U., School of Public Health and Psychosocial Studies, Auckland University of Technology, Auckland, 1142, New Zealand; Medvedev, O.N., School of Public Health and Psychosocial Studies, Auckland University of Technology, Auckland, 1142, New Zealand; Duncan, L.G., School of Human Ecology, University of Wisconsin-Madison, Madison, WI  53706, United States; Singh, N.N., Department of Psychiatry and Health Behavior, Medical College of Georgia, Augusta University, Augusta, GA  30912, United States"/>
    <n v="1"/>
    <s v="Kim, Eunjin, Krageloh, Christian U., Medvedev, Oleg N."/>
    <s v="Krageloh, CU (corresponding author), Auckland Univ Technol, Sch Publ Hlth &amp; Psychosocial Studies, Auckland 1142, New Zealand."/>
    <s v="Krageloh, CU"/>
    <s v="Yes"/>
    <s v="Mindfulness"/>
    <x v="4"/>
    <s v="Springer Science and Business Media LLC"/>
    <x v="1"/>
    <s v="journal-article"/>
    <b v="0"/>
    <m/>
    <m/>
    <s v="No"/>
    <m/>
    <n v="0"/>
    <x v="0"/>
    <b v="0"/>
    <s v="1868-8527 1868-8535 "/>
    <s v="Yes"/>
    <s v="12 months"/>
    <s v="No"/>
    <m/>
    <s v="https://v2.sherpa.ac.uk/id/publication/17417"/>
    <n v="6"/>
    <n v="5"/>
    <m/>
    <s v="Yes"/>
    <s v="Yes"/>
    <m/>
    <m/>
    <m/>
    <s v="USD"/>
    <n v="3000"/>
    <n v="3000"/>
    <n v="8.93"/>
    <n v="0"/>
    <n v="0"/>
    <n v="2"/>
    <s v="http://www.altmetric.com/details.php?citation_id=44671350"/>
    <s v="National Research Foundation of Korea (NRF) - Korean Government (MEST)Ministry of Education, Science and Technology, Republic of KoreaNational Research Foundation of KoreaKorean Government [NRF-2010-361-A00008]; National Research Foundation of Korea, NRF: NRF-2010-361-A00008; Ministry of Education, Science and Technology, MEST"/>
    <s v="National Research Foundation of Korea"/>
    <s v="Psychology; Psychiatry"/>
    <m/>
    <b v="0"/>
    <s v="No"/>
    <x v="1"/>
    <x v="1"/>
    <x v="1"/>
  </r>
  <r>
    <s v="10.1186/s13047-019-0328-z"/>
    <s v="oa journal (via doaj)"/>
    <m/>
    <x v="0"/>
    <s v="&quot;Come and live with my feet and you'll understand&quot; – a qualitative study exploring the experiences of retail footwear in women with rheumatoid arthritis"/>
    <s v="Tehan, Peta Ellen; Morpeth, Trish; Williams, Anita Ellen; Dalbeth, Nicola; Rome, Keith"/>
    <n v="5"/>
    <s v="No"/>
    <s v="[Tehan, Peta Ellen; Rome, Keith] Auckland Univ Technol, Sch Clin Sci, Fac Hlth &amp; Environm Sci, Auckland, New Zealand; [Morpeth, Trish] Univ Auckland, Sch Med, Fac Med &amp; Hlth Sci, Auckland, New Zealand; [Williams, Anita Ellen] Univ Salford, Sch Hlth &amp; Soc, Salford, Lancs, England; [Dalbeth, Nicola] Univ Auckland, Sch Med, Fac Med &amp; Hlth Sci, Auckland, New Zealand; [Dalbeth, Nicola] Auckland Dist Hlth Board, Dept Rheumatol, Auckland, New Zealand Tehan, P.E., School of Clinical Sciences, Faculty of Health and Environmental Sciences, Auckland University of Technology, Auckland, New Zealand; Morpeth, T., School of Medicine, Faculty of Medical and Health Sciences, University of Auckland, Auckland, New Zealand; Williams, A.E., School of Health and Society, Univeristy of Salford, Salford, United Kingdom; Dalbeth, N., School of Medicine, Faculty of Medical and Health Sciences, University of Auckland, Auckland, New Zealand, Department of Rheumatology, Auckland District Health Board, Auckland, New Zealand; Rome, K., School of Clinical Sciences, Faculty of Health and Environmental Sciences, Auckland University of Technology, Auckland, New Zealand"/>
    <n v="1"/>
    <s v="Tehan, Peta Ellen, Rome, Keith"/>
    <s v="Tehan, PE (corresponding author), Auckland Univ Technol, Sch Clin Sci, Fac Hlth &amp; Environm Sci, Auckland, New Zealand."/>
    <s v="Tehan, PE"/>
    <s v="Yes"/>
    <s v="Journal of Foot and Ankle Research"/>
    <x v="2"/>
    <s v="Springer Science and Business Media LLC"/>
    <x v="0"/>
    <s v="journal-article"/>
    <b v="1"/>
    <s v="publishedVersion"/>
    <s v="publisher"/>
    <s v="Yes"/>
    <s v="europepmc.org usir.salford.ac.uk "/>
    <n v="2"/>
    <x v="0"/>
    <b v="1"/>
    <s v="1757-1146 "/>
    <s v="Yes"/>
    <s v="None"/>
    <s v="Yes"/>
    <s v="None"/>
    <s v="https://v2.sherpa.ac.uk/id/publication/38996"/>
    <n v="4"/>
    <n v="5"/>
    <s v="https://doi.org/10.1186/s13047-019-0328-z"/>
    <s v="Yes"/>
    <s v="Yes"/>
    <s v="Yes"/>
    <s v="GBP"/>
    <n v="1370"/>
    <s v="USD"/>
    <n v="2145"/>
    <n v="2145"/>
    <n v="28"/>
    <n v="0"/>
    <n v="0"/>
    <n v="39"/>
    <s v="http://www.altmetric.com/details.php?citation_id=57025636"/>
    <s v="Arthritis New Zealand [R260]; AUT University; Amgen; AstraZeneca; AbbVie; Auckland University of Technology, New Zealand, AUT; Janssen Pharmaceuticals; Arthritis New Zealand: R260"/>
    <s v="Arthritis New Zealand"/>
    <s v="Orthopedics"/>
    <s v="Orthopedics and Sports Medicine"/>
    <b v="0"/>
    <s v="No"/>
    <x v="1"/>
    <x v="0"/>
    <x v="0"/>
  </r>
  <r>
    <s v="10.1007/s12371-017-0254-z"/>
    <m/>
    <m/>
    <x v="1"/>
    <s v="Analysing Push and Pull Motives for Volcano Tourism at Mount Pinatubo, Philippines"/>
    <s v="Aquino, Richard S.; Schänzel, Heike A.; Hyde, Kenneth F."/>
    <n v="3"/>
    <s v="No"/>
    <s v="[Aquino, Richard S.; Schanzel, Heike A.] AUT Univ, Sch Hospitality &amp; Tourism, Private Bag 92006, Auckland 1142, New Zealand; [Hyde, Kenneth F.] AUT Univ, Fac Business Econ &amp; Law, Private Bag 92006, Auckland 1142, New Zealand Aquino, R.S., School of Hospitality and Tourism, AUT University, Private Bag 92006, Auckland, 1142, New Zealand; Schänzel, H.A., School of Hospitality and Tourism, AUT University, Private Bag 92006, Auckland, 1142, New Zealand; Hyde, K.F., Faculty of Business, Economics and Law, AUT University, Private Bag 92006, Auckland, 1142, New Zealand"/>
    <n v="1"/>
    <s v="Aquino, Richard S., Schanzel, Heike A., Hyde, Kenneth F.,"/>
    <s v="Aquino, RS (corresponding author), AUT Univ, Sch Hospitality &amp; Tourism, Private Bag 92006, Auckland 1142, New Zealand."/>
    <s v="Aquino, RS"/>
    <s v="Yes"/>
    <s v="Geoheritage"/>
    <x v="3"/>
    <s v="Springer Science and Business Media LLC"/>
    <x v="1"/>
    <s v="journal-article"/>
    <b v="0"/>
    <m/>
    <m/>
    <s v="No"/>
    <m/>
    <n v="0"/>
    <x v="0"/>
    <b v="0"/>
    <s v="1867-2477 1867-2485 "/>
    <s v="Yes"/>
    <s v="12 months"/>
    <s v="No"/>
    <m/>
    <s v="https://v2.sherpa.ac.uk/id/publication/7997"/>
    <n v="8"/>
    <n v="5"/>
    <m/>
    <s v="Yes"/>
    <s v="Yes"/>
    <m/>
    <m/>
    <m/>
    <s v="USD"/>
    <n v="3000"/>
    <n v="3000"/>
    <n v="2.1"/>
    <n v="0"/>
    <n v="0"/>
    <n v="2"/>
    <s v="http://www.altmetric.com/details.php?citation_id=22907427"/>
    <s v="New Zealand Aid ProgrammeCGIAR; New Zealand Aid Programme"/>
    <s v="New Zealand Aid Programme"/>
    <s v="Geology"/>
    <s v="Earth and Planetary Sciences (miscellaneous); Geography;  Planning and Development; Nature and Landscape Conservation"/>
    <b v="0"/>
    <s v="Yes"/>
    <x v="0"/>
    <x v="0"/>
    <x v="5"/>
  </r>
  <r>
    <s v="10.1007/s40279-019-01061-5"/>
    <m/>
    <m/>
    <x v="1"/>
    <s v="The Accuracy of Acquiring Heart Rate Variability from Portable Devices: A Systematic Review and Meta-Analysis"/>
    <s v="Dobbs, Ward C.; Fedewa, Michael V.; MacDonald, Hayley V.; Holmes, Clifton J.; Cicone, Zackary S.; Plews, Daniel J.; Esco, Michael R."/>
    <n v="7"/>
    <s v="No"/>
    <s v="[Dobbs, Ward C.] Univ Wisconsin, Dept Exercise &amp; Sport Sci, La Crosse, WI 54601 USA; [Dobbs, Ward C.; Fedewa, Michael V.; MacDonald, Hayley V.; Holmes, Clifton J.; Cicone, Zackary S.; Esco, Michael R.] Univ Alabama, Dept Kinesiol, Tuscaloosa, AL 35487 USA; [Plews, Daniel J.] Auckland Univ Technol, SPRINZ, Auckland, New Zealand Dobbs, W.C., Department of Exercise and Sport Science, University of Wisconsin - La Crosse, La Crosse, WI, United States, Department of Kinesiology, The University of Alabama, Tuscaloosa, AL, United States; Fedewa, M.V., Department of Kinesiology, The University of Alabama, Tuscaloosa, AL, United States; MacDonald, H.V., Department of Kinesiology, The University of Alabama, Tuscaloosa, AL, United States; Holmes, C.J., Department of Kinesiology, The University of Alabama, Tuscaloosa, AL, United States; Cicone, Z.S., Department of Kinesiology, The University of Alabama, Tuscaloosa, AL, United States; Plews, D.J., Sports Performance Research Institute New Zealand (SPRINZ), Auckland University of Technology, Auckland, New Zealand; Esco, M.R., Department of Kinesiology, The University of Alabama, Tuscaloosa, AL, United States"/>
    <n v="1"/>
    <s v="Dobbs, Ward C., Fedewa, Michael V., MacDonald, Hayley V., Holmes, Clifton J., Cicone, Zackary S., Esco, Michael R., Plews, Daniel J.,"/>
    <s v="Dobbs, WC (corresponding author), Univ Wisconsin, Dept Exercise &amp; Sport Sci, La Crosse, WI 54601 USA.; Dobbs, WC (corresponding author), Univ Alabama, Dept Kinesiol, Tuscaloosa, AL 35487 USA."/>
    <m/>
    <s v="No"/>
    <s v="Sports Medicine"/>
    <x v="2"/>
    <s v="Springer Science and Business Media LLC"/>
    <x v="1"/>
    <s v="journal-article"/>
    <b v="0"/>
    <m/>
    <m/>
    <s v="No"/>
    <m/>
    <n v="0"/>
    <x v="0"/>
    <b v="0"/>
    <s v="0112-1642 1179-2035 "/>
    <s v="Yes"/>
    <s v="12 months"/>
    <s v="No"/>
    <m/>
    <s v="https://v2.sherpa.ac.uk/id/publication/18279"/>
    <n v="34"/>
    <n v="39"/>
    <m/>
    <s v="Yes"/>
    <s v="Yes"/>
    <m/>
    <m/>
    <m/>
    <s v="USD"/>
    <n v="3000"/>
    <n v="3000"/>
    <n v="20.9"/>
    <n v="0"/>
    <n v="0"/>
    <n v="39"/>
    <s v="http://www.altmetric.com/details.php?citation_id=54752642"/>
    <m/>
    <m/>
    <s v="Sport Sciences"/>
    <s v="Physical Therapy;  Sports Therapy and Rehabilitation; Orthopedics and Sports Medicine"/>
    <b v="0"/>
    <s v="No"/>
    <x v="1"/>
    <x v="1"/>
    <x v="1"/>
  </r>
  <r>
    <s v="10.1109/CCWC.2019.8666602"/>
    <m/>
    <m/>
    <x v="1"/>
    <s v="Facial expression detection using Six Facial Expressions Hexagon (SFEH) model"/>
    <s v="Murtaza, Marryam; Sharif, Muhammad; AbdullahYasmin, Musarrat; Ahmad, Tanveer"/>
    <n v="4"/>
    <s v="No"/>
    <s v=" Murtaza, M., Department of Computer Science, COMSATS University, Islamabad, Wah Cantt, Pakistan; Sharif, M., Department of Computer Science, COMSATS University, Islamabad, Wah Cantt, Pakistan; Abdullahyasmin, M., Department of Computer Science, COMSATS University, Islamabad, Wah Cantt, Pakistan; Ahmad, T., School of Engineering, Computer and Mathematical Sciences, Auckland University of Technology, Auckland, 1010, New Zealand"/>
    <n v="1"/>
    <s v="Ahmad, T."/>
    <m/>
    <m/>
    <s v="No"/>
    <s v="2019 IEEE 9th Annual Computing and Communication Workshop and Conference (CCWC)"/>
    <x v="2"/>
    <s v="IEEE"/>
    <x v="1"/>
    <s v="proceedings-article"/>
    <b v="0"/>
    <m/>
    <m/>
    <s v="No"/>
    <m/>
    <n v="0"/>
    <x v="0"/>
    <b v="0"/>
    <m/>
    <m/>
    <m/>
    <m/>
    <m/>
    <m/>
    <n v="3"/>
    <n v="1"/>
    <m/>
    <s v="No"/>
    <s v="Yes"/>
    <m/>
    <m/>
    <m/>
    <m/>
    <m/>
    <m/>
    <n v="0"/>
    <n v="0"/>
    <n v="0"/>
    <n v="0"/>
    <m/>
    <m/>
    <m/>
    <m/>
    <m/>
    <b v="0"/>
    <s v="No"/>
    <x v="1"/>
    <x v="1"/>
    <x v="1"/>
  </r>
  <r>
    <s v="10.1108/QROM-03-2017-1507"/>
    <s v="oa repository (via OAI-PMH doi match)"/>
    <m/>
    <x v="5"/>
    <s v="&quot;Good&quot; things take time: a living story of research as &quot;life&quot;"/>
    <s v="Hurd, Fiona; Dyer, Suzette; Fitzpatrick, Mary"/>
    <n v="3"/>
    <s v="No"/>
    <s v="[Hurd, Fiona] Auckland Univ Technol, Dept Int Business, Auckland, New Zealand; [Dyer, Suzette; Fitzpatrick, Mary] Univ Waikato, Hamilton, New Zealand Hurd, F., Department of International Business, Auckland University of Technology, Auckland, New Zealand; Dyer, S., University of Waikato, Hamilton, New Zealand; Fitzpatrick, M., University of Waikato, Hamilton, New Zealand"/>
    <n v="1"/>
    <s v="Hurd, Fiona"/>
    <s v="Hurd, F (corresponding author), Auckland Univ Technol, Dept Int Business, Auckland, New Zealand."/>
    <s v="Hurd, F"/>
    <s v="Yes"/>
    <s v="Qualitative Research in Organizations and Management: An International Journal"/>
    <x v="4"/>
    <s v="Emerald"/>
    <x v="0"/>
    <s v="journal-article"/>
    <b v="0"/>
    <s v="acceptedVersion"/>
    <s v="repository"/>
    <s v="Yes"/>
    <s v="researchcommons.waikato.ac.nz "/>
    <n v="1"/>
    <x v="0"/>
    <b v="0"/>
    <s v="1746-5648 "/>
    <s v="Yes"/>
    <s v="None"/>
    <s v="No"/>
    <m/>
    <s v="https://v2.sherpa.ac.uk/id/publication/2980"/>
    <n v="1"/>
    <n v="0"/>
    <s v="https://researchcommons.waikato.ac.nz/bitstream/10289/13151/9/Suzette%20Dyer%20Good%20things%20take%20time%20A%20living%20story%20of%20research%20so%20far.pdf"/>
    <s v="Yes"/>
    <s v="Yes"/>
    <m/>
    <m/>
    <m/>
    <s v="USD"/>
    <n v="3240"/>
    <n v="3240"/>
    <n v="8.9"/>
    <n v="0"/>
    <n v="0"/>
    <n v="13"/>
    <s v="http://www.altmetric.com/details.php?citation_id=58785652"/>
    <m/>
    <m/>
    <s v="Business &amp; Economics"/>
    <m/>
    <b v="0"/>
    <s v="No"/>
    <x v="1"/>
    <x v="0"/>
    <x v="5"/>
  </r>
  <r>
    <s v="10.1080/09639284.2017.1381033"/>
    <s v="oa repository (via OAI-PMH title and first author match)"/>
    <m/>
    <x v="5"/>
    <s v="How does contact with accountants influence perceptions of accounting?"/>
    <s v="Wells, Paul K.: Department of Accounting, Auckland University of Technology, Auckland, New Zealand"/>
    <n v="1"/>
    <s v="No"/>
    <s v="[Wells, Paul K.] Auckland Univ Technol, Dept Accounting, Auckland, New Zealand Wells, P.K., Department of Accounting, Auckland University of Technology, Auckland, New Zealand"/>
    <n v="1"/>
    <s v="Wells, Paul K.,"/>
    <s v="Wells, PK (corresponding author), Auckland Univ Technol, Dept Accounting, Auckland, New Zealand."/>
    <s v="Wells, PK"/>
    <s v="Yes"/>
    <s v="Accounting Education"/>
    <x v="3"/>
    <s v="Informa UK Limited"/>
    <x v="0"/>
    <s v="journal-article"/>
    <b v="0"/>
    <s v="submittedVersion"/>
    <s v="repository"/>
    <s v="Yes"/>
    <s v="openrepository.aut.ac.nz "/>
    <n v="1"/>
    <x v="0"/>
    <b v="0"/>
    <s v="0963-9284 1468-4489 "/>
    <s v="Yes"/>
    <s v="18 months"/>
    <s v="No"/>
    <m/>
    <s v="https://v2.sherpa.ac.uk/id/publication/122"/>
    <n v="3"/>
    <n v="3"/>
    <s v="https://openrepository.aut.ac.nz/bitstream/10292/5446/9/EAA%20Perceptions%20of%20Accounting%20v6.pdf"/>
    <s v="Yes"/>
    <s v="Yes"/>
    <m/>
    <m/>
    <m/>
    <s v="USD"/>
    <n v="2950"/>
    <n v="2950"/>
    <n v="0"/>
    <n v="0"/>
    <n v="0"/>
    <n v="0"/>
    <m/>
    <m/>
    <m/>
    <s v="Business &amp; Economics"/>
    <s v="Accounting; Education"/>
    <b v="1"/>
    <s v="No"/>
    <x v="0"/>
    <x v="0"/>
    <x v="5"/>
  </r>
  <r>
    <s v="10.1080/10910344.2018.1486415"/>
    <m/>
    <m/>
    <x v="1"/>
    <s v="An investigation on machinability assessment of Al-6XN and AISI 316 alloys: an assessment study of machining"/>
    <s v="Alabdullah, Mohanad: School of Engineering, Deakin University, Waurn Ponds, Australia;; Polishetty, Ashwin: School of Engineering, Deakin University, Waurn Ponds, Australia;; Nomani, Junior: School of Engineering, Deakin University, Waurn Ponds, Australia;; Littlefair, Guy: Design and Creative Technologies, Auckland University of Technology, Auckland, New Zealand"/>
    <n v="4"/>
    <s v="No"/>
    <s v="[Alabdullah, Mohanad; Polishetty, Ashwin; Nomani, Junior] Deakin Univ, Sch Engn, Waurn Ponds, Vic 3216, Australia; [Littlefair, Guy] Auckland Univ Technol, Design &amp; Creat Technol, Auckland, New Zealand Alabdullah, M., School of Engineering, Deakin University, Waurn Ponds, Australia; Polishetty, A., School of Engineering, Deakin University, Waurn Ponds, Australia; Nomani, J., School of Engineering, Deakin University, Waurn Ponds, Australia; Littlefair, G., Design and Creative Technologies, Auckland University of Technology, Auckland, New Zealand"/>
    <n v="1"/>
    <s v="Alabdullah, Mohanad, Polishetty, Ashwin, Nomani, Junior, Littlefair, Guy,"/>
    <s v="Alabdullah, M (corresponding author), Deakin Univ, Sch Engn, Waurn Ponds, Vic 3216, Australia."/>
    <m/>
    <s v="No"/>
    <s v="Machining Science and Technology"/>
    <x v="2"/>
    <s v="Informa UK Limited"/>
    <x v="1"/>
    <s v="journal-article"/>
    <b v="0"/>
    <m/>
    <m/>
    <s v="No"/>
    <m/>
    <n v="0"/>
    <x v="0"/>
    <b v="0"/>
    <s v="1091-0344 1532-2483 "/>
    <s v="Yes"/>
    <s v="12 months"/>
    <s v="No"/>
    <m/>
    <s v="https://v2.sherpa.ac.uk/id/publication/5829"/>
    <n v="2"/>
    <n v="2"/>
    <m/>
    <s v="Yes"/>
    <s v="Yes"/>
    <m/>
    <m/>
    <m/>
    <s v="USD"/>
    <n v="2950"/>
    <n v="2950"/>
    <n v="0"/>
    <n v="0"/>
    <n v="0"/>
    <n v="0"/>
    <m/>
    <m/>
    <m/>
    <s v="Engineering; Materials Science"/>
    <s v="Mechanical Engineering; Industrial and Manufacturing Engineering; General Materials Science"/>
    <b v="0"/>
    <s v="No"/>
    <x v="1"/>
    <x v="1"/>
    <x v="1"/>
  </r>
  <r>
    <s v="10.1108/GM-03-2018-0032"/>
    <m/>
    <m/>
    <x v="1"/>
    <s v="Changing agents of change in neoliberally framed organizations"/>
    <s v="Asirvatham, Sheeba; Humphries, Maria"/>
    <n v="2"/>
    <s v="No"/>
    <s v="[Asirvatham, Sheeba] Woosong Univ, Dept Management Studies, Daejeon, South Korea; [Humphries, Maria] Auckland Univ Technol, Sch Publ Hlth &amp; Psychosocial Studies, Auckland, New Zealand Asirvatham, S., Department of Management Studies, Woosong University, Daejeon, South Korea; Humphries, M., School of Public Health and Psychosocial Studies, Auckland University of Technology, Auckland, New Zealand"/>
    <n v="1"/>
    <s v="Asirvatham, Sheeba, Humphries, Maria,"/>
    <s v="Asirvatham, S (corresponding author), Woosong Univ, Dept Management Studies, Daejeon, South Korea."/>
    <m/>
    <s v="No"/>
    <s v="Gender in Management: An International Journal"/>
    <x v="2"/>
    <s v="Emerald"/>
    <x v="1"/>
    <s v="journal-article"/>
    <b v="0"/>
    <m/>
    <m/>
    <s v="No"/>
    <m/>
    <n v="0"/>
    <x v="0"/>
    <b v="0"/>
    <s v="1754-2413 "/>
    <s v="Yes"/>
    <s v="None"/>
    <s v="No"/>
    <m/>
    <s v="https://v2.sherpa.ac.uk/id/publication/2734"/>
    <n v="4"/>
    <n v="3"/>
    <m/>
    <s v="Yes"/>
    <s v="Yes"/>
    <m/>
    <m/>
    <m/>
    <s v="USD"/>
    <n v="3240"/>
    <n v="3240"/>
    <n v="0"/>
    <n v="0"/>
    <n v="0"/>
    <n v="0"/>
    <m/>
    <m/>
    <m/>
    <s v="Business &amp; Economics; Women's Studies"/>
    <s v="Business;  Management and Accounting (miscellaneous); Gender Studies"/>
    <b v="0"/>
    <s v="No"/>
    <x v="1"/>
    <x v="1"/>
    <x v="1"/>
  </r>
  <r>
    <s v="10.1109/FIE.2018.8659138"/>
    <s v="oa repository (via OAI-PMH doi match)"/>
    <s v="cc-by-nc"/>
    <x v="5"/>
    <s v="Investigation into the Use of Learning Agreements to Enhance Stakeholder Engagement and Promote Self-Efficacy in Computing Education"/>
    <s v="Ballew, William; McDermott, Roger; Zarb, Mark; Daniels, Mats; Clear, Tony"/>
    <n v="5"/>
    <s v="No"/>
    <s v=" Ballew, W., School of Computing Science and Digital, Media Robert Gordon University, Aberdeen, United Kingdom; McDermott, R., School of Computing Science and Digital, Media Robert Gordon University, Aberdeen, United Kingdom; Zarb, M., School of Computing Science and Digital, Media Robert Gordon University, Aberdeen, United Kingdom; Daniels, M., Department of Information Technology, Uppsala University, Uppsala, Sweden; Clear, T., School of Computing and Mathematical Sciences, AUT University, Auckland, New Zealand"/>
    <n v="0"/>
    <m/>
    <m/>
    <m/>
    <s v="No"/>
    <s v="2018 IEEE Frontiers in Education Conference (FIE)"/>
    <x v="2"/>
    <s v="IEEE"/>
    <x v="0"/>
    <s v="proceedings-article"/>
    <b v="0"/>
    <s v="publishedVersion"/>
    <s v="repository"/>
    <s v="Yes"/>
    <s v="rgu-repository.worktribe.com "/>
    <n v="1"/>
    <x v="0"/>
    <b v="0"/>
    <m/>
    <m/>
    <m/>
    <m/>
    <m/>
    <m/>
    <m/>
    <n v="0"/>
    <s v="https://rgu-repository.worktribe.com/preview/392091/BALLEW%202018%20Investigation.pdf"/>
    <s v="No"/>
    <s v="Yes"/>
    <m/>
    <m/>
    <m/>
    <m/>
    <m/>
    <m/>
    <n v="0"/>
    <n v="0"/>
    <n v="0"/>
    <n v="0"/>
    <m/>
    <m/>
    <m/>
    <m/>
    <m/>
    <b v="0"/>
    <s v="No"/>
    <x v="1"/>
    <x v="0"/>
    <x v="5"/>
  </r>
  <r>
    <s v="10.1108/PR-03-2017-0073"/>
    <m/>
    <m/>
    <x v="1"/>
    <s v="Perceived formal authority and the effectiveness of the HR department in Vietnam"/>
    <s v="Nguyen, Diep T.N.; Teo, Stephen T.T.; DeCieri, Helen; Ho, Marcus"/>
    <n v="4"/>
    <s v="No"/>
    <s v="[Nguyen, Diep T. N.; Teo, Stephen T. T.] Edith Cowan Univ, Sch Business &amp; Law, Joondalup, Australia; [DeCieri, Helen] Monash Univ, Dept Management, Melbourne, Vic, Australia; [Ho, Marcus] Auckland Univ Technol, Dept Management, Auckland, New Zealand Nguyen, D.T.N., School of Business and Law, Edith Cowan University, Joondalup, Australia; Teo, S.T.T., School of Business and Law, Edith Cowan University, Joondalup, Australia; DeCieri, H., Department of Management, Monash University, Melbourne, Australia; Ho, M., Management Department, Auckland University of Technology, Auckland, New Zealand"/>
    <n v="1"/>
    <s v="Nguyen, Diep T. N., Teo, Stephen T. T., DeCieri, Helen, Ho, Marcus,"/>
    <s v="Teo, STT (corresponding author), Edith Cowan Univ, Sch Business &amp; Law, Joondalup, Australia."/>
    <m/>
    <s v="No"/>
    <s v="Personnel Review"/>
    <x v="2"/>
    <s v="Emerald"/>
    <x v="1"/>
    <s v="journal-article"/>
    <b v="0"/>
    <m/>
    <m/>
    <s v="No"/>
    <m/>
    <n v="0"/>
    <x v="0"/>
    <b v="0"/>
    <s v="0048-3486 "/>
    <s v="Yes"/>
    <s v="None"/>
    <s v="No"/>
    <m/>
    <s v="https://v2.sherpa.ac.uk/id/publication/2971"/>
    <n v="1"/>
    <n v="1"/>
    <m/>
    <s v="Yes"/>
    <s v="Yes"/>
    <m/>
    <m/>
    <m/>
    <s v="USD"/>
    <n v="3240"/>
    <n v="3240"/>
    <n v="0.75"/>
    <n v="0"/>
    <n v="0"/>
    <n v="1"/>
    <s v="http://www.altmetric.com/details.php?citation_id=56616476"/>
    <m/>
    <m/>
    <s v="Business &amp; Economics; Psychology"/>
    <s v="Applied Psychology; Organizational Behavior and Human Resource Management"/>
    <b v="0"/>
    <s v="No"/>
    <x v="1"/>
    <x v="1"/>
    <x v="1"/>
  </r>
  <r>
    <s v="10.1186/s12954-019-0284-8"/>
    <s v="oa journal (via doaj)"/>
    <m/>
    <x v="0"/>
    <s v="Women and gambling-related harm: a narrative literature review and implications for research, policy, and practice"/>
    <s v="McCarthy, Simone; Thomas, Samantha L.; Bellringer, Maria E.; Cassidy, Rebecca"/>
    <n v="4"/>
    <s v="No"/>
    <s v="[McCarthy, Simone; Thomas, Samantha L.] Deakin Univ, Sch Hlth &amp; Social Dev, Ctr Populat Hlth Res, Fac Hlth, Geelong, Vic, Australia; [Bellringer, Maria E.] Auckland Univ Technol, Fac Hlth &amp; Environm Sci, Sch Publ Hlth &amp; Psychosocial Studies, Gambling &amp; Addict Res Ctr, Auckland, New Zealand; [Cassidy, Rebecca] Goldsmiths Univ London, Dept Anthropol, London, England McCarthy, S., Centre for Population Health Research, School of Health and Social Development, Faculty of Health, Deakin University, Geelong, Australia; Thomas, S.L., Centre for Population Health Research, School of Health and Social Development, Faculty of Health, Deakin University, Geelong, Australia; Bellringer, M.E., Gambling and Addictions Research Centre, School of Public Health and Psychosocial Studies, Faculty of Health and Environmental Sciences, Auckland University of Technology, Auckland, New Zealand; Cassidy, R., Department of Anthropology, Goldsmiths, University of London, London, United Kingdom"/>
    <n v="1"/>
    <s v="McCarthy, Simone, Thomas, Samantha L., Bellringer, Maria E."/>
    <s v="McCarthy, S (corresponding author), Deakin Univ, Sch Hlth &amp; Social Dev, Ctr Populat Hlth Res, Fac Hlth, Geelong, Vic, Australia."/>
    <m/>
    <s v="No"/>
    <s v="Harm Reduction Journal"/>
    <x v="2"/>
    <s v="Springer Science and Business Media LLC"/>
    <x v="0"/>
    <s v="journal-article"/>
    <b v="1"/>
    <s v="publishedVersion"/>
    <s v="publisher"/>
    <s v="Yes"/>
    <s v="europepmc.org eprints.gold.ac.uk "/>
    <n v="2"/>
    <x v="0"/>
    <b v="1"/>
    <s v="1477-7517 "/>
    <s v="Yes"/>
    <s v="None"/>
    <s v="Yes"/>
    <s v="None"/>
    <s v="https://v2.sherpa.ac.uk/id/publication/2587"/>
    <n v="12"/>
    <n v="11"/>
    <s v="https://doi.org/10.1186/s12954-019-0284-8"/>
    <s v="Yes"/>
    <s v="Yes"/>
    <s v="Yes"/>
    <s v="GBP"/>
    <n v="1565"/>
    <s v="USD"/>
    <n v="2450"/>
    <n v="2450"/>
    <n v="45.68"/>
    <n v="0"/>
    <n v="0"/>
    <n v="59"/>
    <s v="http://www.altmetric.com/details.php?citation_id=56452736"/>
    <s v="Alberta Gambling Research Institute, University of Alberta; European Commission, EC; Australian Research Council, ARC; Ministry of Health, New Zealand"/>
    <m/>
    <s v="Substance Abuse"/>
    <s v="Public Health;  Environmental and Occupational Health; Medicine (miscellaneous); Psychiatry and Mental health"/>
    <b v="0"/>
    <s v="Yes"/>
    <x v="0"/>
    <x v="0"/>
    <x v="0"/>
  </r>
  <r>
    <s v="10.1186/s12909-019-1490-5"/>
    <s v="oa journal (via doaj)"/>
    <m/>
    <x v="0"/>
    <s v="Correction to: Multisource feedback as part of the medical board of Australia's professional performance framework: outcomes from a preliminary study"/>
    <s v="Narayanan, Ajit; Farmer, Elizabeth A.; Greco, Michael J."/>
    <n v="3"/>
    <s v="No"/>
    <s v="[Narayanan, Ajit] Auckland Univ Technol, Sch Engn, Comp &amp; Math Sci, 2-14 Wakefield St, Auckland 1010, New Zealand; [Farmer, Elizabeth A.] Univ Wollongong NSW, Grad Med, Keiraville, Australia; [Greco, Michael J.] Griffith Univ, Sch Med, Gold Coast Campus, Southport, Qld, Australia Narayanan, A., Computer and Mathematical Sciences, School of Engineering, Auckland University of Technology, 2-14 Wakefield Street, Auckland, 1010, New Zealand; Farmer, E.A., Graduate Medicine, University of Wollongong NSW, Keiraville, Australia; Greco, M.J., School of Medicine, Gold Coast Campus, Griffith University, Southport, Australia"/>
    <n v="1"/>
    <s v="Narayanan, Ajit"/>
    <s v="Narayanan, A (corresponding author), Auckland Univ Technol, Sch Engn, Comp &amp; Math Sci, 2-14 Wakefield St, Auckland 1010, New Zealand."/>
    <s v="Narayanan, A"/>
    <s v="Yes"/>
    <s v="BMC Medical Education"/>
    <x v="2"/>
    <s v="Springer Science and Business Media LLC"/>
    <x v="0"/>
    <s v="journal-article"/>
    <b v="1"/>
    <s v="publishedVersion"/>
    <s v="publisher"/>
    <s v="Yes"/>
    <s v="europepmc.org research-repository.griffith.edu.au openrepository.aut.ac.nz "/>
    <n v="3"/>
    <x v="0"/>
    <b v="1"/>
    <s v="1472-6920 "/>
    <s v="Yes"/>
    <s v="None"/>
    <s v="Yes"/>
    <s v="None"/>
    <s v="https://v2.sherpa.ac.uk/id/publication/2434"/>
    <m/>
    <n v="0"/>
    <s v="https://doi.org/10.1186/s12909-019-1490-5"/>
    <s v="Yes"/>
    <s v="Yes"/>
    <s v="Yes"/>
    <s v="GBP"/>
    <n v="1370"/>
    <s v="USD"/>
    <n v="2145"/>
    <n v="2145"/>
    <n v="0"/>
    <n v="0"/>
    <n v="0"/>
    <n v="0"/>
    <m/>
    <m/>
    <m/>
    <s v="Education &amp; Educational Research"/>
    <s v="Education; General Medicine"/>
    <b v="1"/>
    <s v="Yes"/>
    <x v="0"/>
    <x v="0"/>
    <x v="0"/>
  </r>
  <r>
    <s v="10.1080/02640414.2018.1512845"/>
    <m/>
    <m/>
    <x v="1"/>
    <s v="Elbow joint kinematics during cricket bowling using magneto-inertial sensors: A feasibility study"/>
    <s v="Wells, Denny: The School of Sport Science, Exercise and Health, The University of Western Australia, Perth, Australia, Sport Performance Research Institute New Zealand, Auckland University of Technology, Auckland, New Zealand; Alderson, Jacqueline: The School of Sport Science, Exercise and Health, The University of Western Australia, Perth, Australia; Camomilla, Valentina: Department of Movement, Human and Health Sciences, University of Rome &quot;Foro Italico&quot;, Roma, Italy, Interuniversity Centre of Bioengineering of the Human Neuromusculoskeletal System, University of Rome &quot;Foro Italico&quot;, Roma, Italy; Donnelly, Cyril: The School of Sport Science, Exercise and Health, The University of Western Australia, Perth, Australia; Elliott, Bruce: The School of Sport Science, Exercise and Health, The University of Western Australia, Perth, Australia; Cereatti, Andrea: Interuniversity Centre of Bioengineering of the Human Neuromusculoskeletal System, University of Rome &quot;Foro Italico&quot;, Roma, Italy, POLCOMING Department, Information Engineering Unit, University of Sassari, Sassari, Italy, Department of Electronics and Telecommunications, Politecnico di Torino, Torino, Italy"/>
    <n v="6"/>
    <s v="No"/>
    <s v="[Wells, Denny; Alderson, Jacqueline; Donnelly, Cyril; Elliott, Bruce] Univ Western Australia, Sch Sport Sci Exercise &amp; Hlth, Perth, WA, Australia; [Wells, Denny] Auckland Univ Technol, Sport Performance Res Inst New Zealand, 17 Antares Pl, Auckland 0632, New Zealand; [Camomilla, Valentina] Univ Rome Foro Italico, Dept Movement Human &amp; Hlth Sci, Rome, Italy; [Camomilla, Valentina; Cereatti, Andrea] Univ Rome Foro Italico, Interuniv Ctr Bioengn Human Neuromusculoskeletal, Rome, Italy; [Cereatti, Andrea] Univ Sassari, POLCOMING Dept, Informat Engn Unit, Sassari, Italy; [Cereatti, Andrea] Politecn Torino, Dept Elect &amp; Telecommun, Turin, Italy Wells, D., The School of Sport Science, Exercise and Health, The University of Western Australia, Perth, Australia, Sport Performance Research Institute New Zealand, Auckland University of Technology, Auckland, New Zealand; Alderson, J., The School of Sport Science, Exercise and Health, The University of Western Australia, Perth, Australia; Camomilla, V., Department of Movement, Human and Health Sciences, University of Rome &quot;Foro Italico&quot;, Roma, Italy, Interuniversity Centre of Bioengineering of the Human Neuromusculoskeletal System, University of Rome &quot;Foro Italico&quot;, Roma, Italy; Donnelly, C., The School of Sport Science, Exercise and Health, The University of Western Australia, Perth, Australia; Elliott, B., The School of Sport Science, Exercise and Health, The University of Western Australia, Perth, Australia; Cereatti, A., Interuniversity Centre of Bioengineering of the Human Neuromusculoskeletal System, University of Rome &quot;Foro Italico&quot;, Roma, Italy, POLCOMING Department, Information Engineering Unit, University of Sassari, Sassari, Italy, Department of Electronics and Telecommunications, Politecnico di Torino, Torino, Italy"/>
    <n v="1"/>
    <s v="Wells, Denny, Alderson, Jacqueline, Donnelly, Cyril, Elliott, Bruce"/>
    <s v="Wells, D (corresponding author), Auckland Univ Technol, Sport Performance Res Inst New Zealand, 17 Antares Pl, Auckland 0632, New Zealand."/>
    <s v="Wells, D"/>
    <s v="Yes"/>
    <s v="Journal of Sports Sciences"/>
    <x v="4"/>
    <s v="Informa UK Limited"/>
    <x v="1"/>
    <s v="journal-article"/>
    <b v="0"/>
    <m/>
    <m/>
    <s v="No"/>
    <m/>
    <n v="0"/>
    <x v="0"/>
    <b v="0"/>
    <s v="0264-0414 1466-447X "/>
    <s v="Yes"/>
    <s v="12 months"/>
    <s v="No"/>
    <m/>
    <s v="https://v2.sherpa.ac.uk/id/publication/5753"/>
    <n v="9"/>
    <n v="9"/>
    <m/>
    <s v="Yes"/>
    <s v="Yes"/>
    <m/>
    <m/>
    <m/>
    <s v="USD"/>
    <n v="2950"/>
    <n v="2950"/>
    <n v="6.05"/>
    <n v="0"/>
    <n v="0"/>
    <n v="10"/>
    <s v="http://www.altmetric.com/details.php?citation_id=47614257"/>
    <m/>
    <m/>
    <s v="Sport Sciences"/>
    <s v="Physical Therapy;  Sports Therapy and Rehabilitation; Orthopedics and Sports Medicine"/>
    <b v="0"/>
    <s v="No"/>
    <x v="1"/>
    <x v="1"/>
    <x v="1"/>
  </r>
  <r>
    <s v="10.3390/s19061273"/>
    <s v="oa journal (via doaj)"/>
    <m/>
    <x v="0"/>
    <s v="Design and Analysis of a Continuously Tunable Low Noise Amplifier for Software Defined Radio"/>
    <s v="Aneja, Aayush; Li, Xue"/>
    <n v="2"/>
    <s v="No"/>
    <s v="[Aneja, Aayush; Li, Xue Jun] Auckland Univ Technol, Dept Elect &amp; Elect Engn, Auckland 1010, New Zealand Aneja, A., Department of Electrical and Electronic Engineering, Auckland University of Technology, Auckland, 1010, New Zealand; Li, X.J., Department of Electrical and Electronic Engineering, Auckland University of Technology, Auckland, 1010, New Zealand"/>
    <n v="1"/>
    <s v="Aneja, Aayush, Li, Xue Jun,"/>
    <s v="Li, XJ (corresponding author), Auckland Univ Technol, Dept Elect &amp; Elect Engn, Auckland 1010, New Zealand."/>
    <s v="Li, XJ"/>
    <s v="Yes"/>
    <s v="Sensors"/>
    <x v="2"/>
    <s v="MDPI AG"/>
    <x v="0"/>
    <s v="journal-article"/>
    <b v="1"/>
    <s v="publishedVersion"/>
    <s v="publisher"/>
    <s v="Yes"/>
    <s v="europepmc.org openrepository.aut.ac.nz semanticscholar.org "/>
    <n v="3"/>
    <x v="0"/>
    <b v="1"/>
    <s v="1424-8220 "/>
    <s v="Yes"/>
    <s v="None"/>
    <s v="Yes"/>
    <s v="None"/>
    <s v="https://v2.sherpa.ac.uk/id/publication/17524"/>
    <n v="5"/>
    <n v="5"/>
    <s v="https://doi.org/10.3390/s19061273"/>
    <s v="Yes"/>
    <s v="Yes"/>
    <s v="Yes"/>
    <s v="CHF"/>
    <n v="1800"/>
    <m/>
    <m/>
    <n v="2002"/>
    <n v="0"/>
    <n v="0"/>
    <n v="0"/>
    <n v="0"/>
    <m/>
    <m/>
    <m/>
    <s v="Chemistry; Engineering; Instruments &amp; Instrumentation"/>
    <s v="Electrical and Electronic Engineering; Analytical Chemistry; Atomic and Molecular Physics;  and Optics; Biochemistry"/>
    <b v="1"/>
    <s v="Yes"/>
    <x v="0"/>
    <x v="0"/>
    <x v="0"/>
  </r>
  <r>
    <s v="10.3390/ijerph16060941"/>
    <s v="oa journal (via doaj)"/>
    <m/>
    <x v="0"/>
    <s v="Chemical and Biological Components of Urban Aerosols in Africa: Current Status and Knowledge Gaps"/>
    <s v="Kalisa, Egide; Archer, Stephen; Nagato, Edward; Bizuru, Elias; Lee, Kevin; Tang, Ning; Pointing, Stephen; Hayakawa, Kazuichi; Lacap-Bugler, Donnabella"/>
    <n v="9"/>
    <s v="No"/>
    <s v="[Kalisa, Egide; Archer, Stephen; Lee, Kevin; Lacap-Bugler, Donnabella] Auckland Univ Technol, Sch Sci, Inst Appl Ecol New Zealand, Auckland 1142, New Zealand; [Kalisa, Egide; Bizuru, Elias] Univ Rwanda, Coll Sci &amp; Technol, Sch Sci, POB 4285, Kigali, Rwanda; [Nagato, Edward; Tang, Ning; Hayakawa, Kazuichi] Kanazawa Univ, Inst Nat &amp; Environm Technol, Kakuma Machi, Kanazawa, Ishikawa 9201192, Japan; [Pointing, Stephen] Natl Univ Singapore, Yale NUS Coll, Singapore 138527, Singapore; [Pointing, Stephen] Natl Univ Singapore, Dept Biol Sci, Singapore 138527, Singapore Kalisa, E., Institute for Applied Ecology New Zealand, School of Science, Auckland University of Technology, Auckland, 1142, New Zealand, School of Sciences, College of Science and Technology, University of Rwanda, P.O. Box 4285, Kigali, Rwanda; Archer, S., Institute for Applied Ecology New Zealand, School of Science, Auckland University of Technology, Auckland, 1142, New Zealand; Nagato, E., Institute of Natural and Environmental Technology, Kanazawa University, Kakuma-machi, Kanazawa, Ishikawa  920-1192, Japan; Bizuru, E., School of Sciences, College of Science and Technology, University of Rwanda, P.O. Box 4285, Kigali, Rwanda; Lee, K., Institute for Applied Ecology New Zealand, School of Science, Auckland University of Technology, Auckland, 1142, New Zealand; Tang, N., Institute of Natural and Environmental Technology, Kanazawa University, Kakuma-machi, Kanazawa, Ishikawa  920-1192, Japan; Pointing, S., Yale NUS-College, Department of Biological Sciences, National University of Singapore, Singapore, 138527, Singapore; Hayakawa, K., Institute of Natural and Environmental Technology, Kanazawa University, Kakuma-machi, Kanazawa, Ishikawa  920-1192, Japan; Lacap-Bugler, D., Institute for Applied Ecology New Zealand, School of Science, Auckland University of Technology, Auckland, 1142, New Zealand"/>
    <n v="1"/>
    <s v="Kalisa, Egide, Archer, Stephen, Lee, Kevin, Lacap-Bugler, Donnabella"/>
    <s v="Archer, S (corresponding author), Auckland Univ Technol, Sch Sci, Inst Appl Ecol New Zealand, Auckland 1142, New Zealand."/>
    <s v="Archer, S"/>
    <s v="Yes"/>
    <s v="International Journal of Environmental Research and Public Health"/>
    <x v="2"/>
    <s v="MDPI AG"/>
    <x v="0"/>
    <s v="journal-article"/>
    <b v="1"/>
    <s v="publishedVersion"/>
    <s v="publisher"/>
    <s v="Yes"/>
    <s v="europepmc.org semanticscholar.org "/>
    <n v="2"/>
    <x v="0"/>
    <b v="1"/>
    <s v="1660-4601 "/>
    <s v="Yes"/>
    <s v="None"/>
    <s v="Yes"/>
    <s v="None"/>
    <s v="https://v2.sherpa.ac.uk/id/publication/17517"/>
    <n v="14"/>
    <n v="12"/>
    <s v="https://doi.org/10.3390/ijerph16060941"/>
    <s v="Yes"/>
    <s v="Yes"/>
    <s v="Yes"/>
    <s v="CHF"/>
    <n v="1600"/>
    <m/>
    <m/>
    <n v="1779"/>
    <n v="0.5"/>
    <n v="0"/>
    <n v="0"/>
    <n v="1"/>
    <s v="http://www.altmetric.com/details.php?citation_id=57806479"/>
    <s v="Auckland University of Technology; Commonwealth Scholarship; Japan Society for the Promotion of Science, JSPS: 17H06283, 20K20309"/>
    <s v="Japan Society for the Promotion of Science"/>
    <s v="Environmental Sciences &amp; Ecology; Public, Environmental &amp; Occupational Health"/>
    <m/>
    <b v="0"/>
    <s v="No"/>
    <x v="1"/>
    <x v="0"/>
    <x v="0"/>
  </r>
  <r>
    <s v="10.15286/jps.128.1.65-86"/>
    <m/>
    <m/>
    <x v="1"/>
    <s v="&quot;Images still live and are very much alive&quot;: whakapapa and the 1923 Dominion Museum Ethnological Expedition"/>
    <s v="Robertson, Natalie"/>
    <n v="1"/>
    <s v="No"/>
    <s v="[Robertson, Natalie] Auckland Univ Technol, Sch Art &amp; Design, Auckland, New Zealand Robertson, N., School of Art and Design, Auckland University of Technology, Tāmaki Makaurau, Auckland, New Zealand"/>
    <n v="1"/>
    <s v="Robertson, Natalie,"/>
    <s v="Robertson, N (corresponding author), Auckland Univ Technol, Sch Art &amp; Design, Auckland, New Zealand."/>
    <s v="Robertson, N"/>
    <s v="Yes"/>
    <s v="Journal of the Polynesian Society"/>
    <x v="2"/>
    <s v="The Polynesian Society"/>
    <x v="1"/>
    <s v="journal-article"/>
    <b v="0"/>
    <m/>
    <m/>
    <s v="No"/>
    <m/>
    <n v="0"/>
    <x v="0"/>
    <b v="0"/>
    <s v="0032-4000 "/>
    <s v="No data"/>
    <m/>
    <s v="Yes"/>
    <s v="None"/>
    <m/>
    <n v="1"/>
    <n v="0"/>
    <m/>
    <s v="Yes"/>
    <s v="Yes"/>
    <m/>
    <m/>
    <m/>
    <m/>
    <m/>
    <m/>
    <n v="0"/>
    <n v="0"/>
    <n v="0"/>
    <n v="0"/>
    <m/>
    <m/>
    <m/>
    <s v="Anthropology"/>
    <s v="Cultural Studies"/>
    <b v="0"/>
    <s v="No"/>
    <x v="1"/>
    <x v="1"/>
    <x v="1"/>
  </r>
  <r>
    <s v="10.1177/1464884916683551"/>
    <m/>
    <m/>
    <x v="1"/>
    <s v="Social media and a case of mistaken identity: A newspaper's response to journalistic error"/>
    <s v="Smith, Philippa K: Auckland University of Technology, New Zealand; Sissons, Helen: Auckland University of Technology, New Zealand"/>
    <n v="2"/>
    <s v="No"/>
    <s v="[Smith, Philippa K.; Sissons, Helen] Auckland Univ Technol, Auckland, New Zealand Smith, P.K., Auckland University of Technology, New Zealand; Sissons, H., Auckland University of Technology, New Zealand"/>
    <n v="1"/>
    <s v="Smith, Philippa K., Sissons, Helen,"/>
    <s v="Smith, PK (corresponding author), Auckland Univ Technol, Inst Culture Discourse &amp; Commun, Private Bag 92006, Auckland 1142, New Zealand."/>
    <s v="Smith, PK"/>
    <s v="Yes"/>
    <s v="Journalism"/>
    <x v="3"/>
    <s v="SAGE Publications"/>
    <x v="1"/>
    <s v="journal-article"/>
    <b v="0"/>
    <m/>
    <m/>
    <s v="No"/>
    <m/>
    <n v="0"/>
    <x v="0"/>
    <b v="0"/>
    <s v="1464-8849 1741-3001 "/>
    <s v="Yes"/>
    <s v="None"/>
    <s v="No"/>
    <m/>
    <s v="https://v2.sherpa.ac.uk/id/publication/9362"/>
    <n v="1"/>
    <n v="1"/>
    <m/>
    <s v="Yes"/>
    <s v="Yes"/>
    <m/>
    <m/>
    <m/>
    <s v="USD"/>
    <n v="3000"/>
    <n v="3000"/>
    <n v="3"/>
    <n v="0"/>
    <n v="0"/>
    <n v="0"/>
    <s v="http://www.altmetric.com/details.php?citation_id=100635777"/>
    <s v="Auckland University of Technology; Auckland University of Technology, New Zealand, AUT"/>
    <s v="Faculty of Culture and Society, Auckland University of Technology; Faculty of Culture and Society, Auckland University of Technology"/>
    <s v="Communication"/>
    <s v="Arts and Humanities (miscellaneous); Communication"/>
    <b v="0"/>
    <s v="No"/>
    <x v="1"/>
    <x v="1"/>
    <x v="1"/>
  </r>
  <r>
    <s v="10.1016/j.micpro.2018.12.005"/>
    <m/>
    <m/>
    <x v="1"/>
    <s v="A system on chip for melanoma detection using FPGA-based SVM classifier"/>
    <s v="Afifi, Shereen; GholamHosseini, Hamid; Sinha, Roopak"/>
    <n v="3"/>
    <s v="No"/>
    <s v="[Afifi, Shereen; GholamHosseini, Hamid] Auckland Univ Technol, Elect &amp; Elect Engn Dept, Auckland 1010, New Zealand; [Sinha, Roopak] Auckland Univ Technol, Dept IT &amp; Software Engn, Auckland 1010, New Zealand Afifi, S., Electrical and Electronic Engineering Department, Auckland University of Technology, Auckland, 1010, New Zealand; GholamHosseini, H., Electrical and Electronic Engineering Department, Auckland University of Technology, Auckland, 1010, New Zealand; Sinha, R., Department of IT and Software Engineering, Auckland University of Technology, Auckland, 1010, New Zealand"/>
    <n v="1"/>
    <s v="Afifi, Shereen, GholamHosseini, Hamid, Sinha, Roopak,"/>
    <s v="Afifi, S (corresponding author), Auckland Univ Technol, Elect &amp; Elect Engn Dept, Auckland 1010, New Zealand."/>
    <s v="Afifi, S"/>
    <s v="Yes"/>
    <s v="Microprocessors and Microsystems"/>
    <x v="4"/>
    <s v="Elsevier BV"/>
    <x v="1"/>
    <s v="journal-article"/>
    <b v="0"/>
    <m/>
    <m/>
    <s v="No"/>
    <m/>
    <n v="0"/>
    <x v="0"/>
    <b v="0"/>
    <s v="0141-9331 "/>
    <s v="Yes"/>
    <s v="24 months"/>
    <s v="No"/>
    <m/>
    <s v="https://v2.sherpa.ac.uk/id/publication/16072"/>
    <n v="19"/>
    <n v="18"/>
    <m/>
    <s v="Yes"/>
    <s v="Yes"/>
    <m/>
    <m/>
    <m/>
    <s v="USD"/>
    <n v="2400"/>
    <n v="2400"/>
    <n v="0"/>
    <n v="0"/>
    <n v="0"/>
    <n v="0"/>
    <m/>
    <m/>
    <m/>
    <s v="Computer Science; Engineering"/>
    <s v="Computer Networks and Communications; Hardware and Architecture; Software; Artificial Intelligence"/>
    <b v="0"/>
    <s v="No"/>
    <x v="1"/>
    <x v="1"/>
    <x v="1"/>
  </r>
  <r>
    <s v="10.1177/0957154X18801766"/>
    <m/>
    <m/>
    <x v="1"/>
    <s v="Showers: from a violent treatment to an agent of cleansing"/>
    <s v="Cox, Stephanie C: Auckland University of Technology, New Zealand; Hocking, Clare: Auckland University of Technology, New Zealand; Payne, Deborah: Auckland University of Technology, New Zealand"/>
    <n v="3"/>
    <s v="No"/>
    <s v="[Cox, Stephanie C.; Hocking, Clare; Payne, Deborah] Auckland Univ Technol, Auckland, New Zealand Cox, S.C., Auckland University of Technology, New Zealand; Hocking, C., Auckland University of Technology, New Zealand; Payne, D., Auckland University of Technology, New Zealand"/>
    <n v="1"/>
    <s v="Cox, Stephanie C., Hocking, Clare, Payne, Deborah,"/>
    <s v="Cox, SC (corresponding author), AUT Univ, Dept Occupat Sci &amp; Therapy, Sch Rehabil &amp; Occupat Studies, Fac Hlth &amp; Environm Sci, Private Bag 92006, Auckland 1142, New Zealand."/>
    <s v="Cox, SC"/>
    <s v="Yes"/>
    <s v="History of Psychiatry"/>
    <x v="4"/>
    <s v="SAGE Publications"/>
    <x v="1"/>
    <s v="journal-article"/>
    <b v="0"/>
    <m/>
    <m/>
    <s v="No"/>
    <m/>
    <n v="0"/>
    <x v="0"/>
    <b v="0"/>
    <s v="0957-154X 1740-2360 "/>
    <s v="Yes"/>
    <s v="None"/>
    <s v="No"/>
    <m/>
    <s v="https://v2.sherpa.ac.uk/id/publication/9183"/>
    <m/>
    <n v="0"/>
    <m/>
    <s v="Yes"/>
    <s v="Yes"/>
    <m/>
    <m/>
    <m/>
    <s v="USD"/>
    <n v="3000"/>
    <n v="3000"/>
    <n v="86.8"/>
    <n v="2"/>
    <n v="0"/>
    <n v="102"/>
    <s v="http://www.altmetric.com/details.php?citation_id=48886755"/>
    <m/>
    <m/>
    <s v="Social Sciences - Other Topics; Psychiatry"/>
    <s v="Psychiatry and Mental health"/>
    <b v="0"/>
    <s v="No"/>
    <x v="1"/>
    <x v="1"/>
    <x v="1"/>
  </r>
  <r>
    <s v="10.1016/j.msec.2018.11.080"/>
    <m/>
    <m/>
    <x v="1"/>
    <s v="Tissue phantoms to mimic the dielectric properties of human forearm section for multi-frequency bioimpedance analysis at low frequencies"/>
    <s v="Anand, Gautam; Lowe, Andrew; Al-Jumaily, Ahmed"/>
    <n v="3"/>
    <s v="No"/>
    <s v="[Anand, Gautam; Lowe, Andrew; Al-Jumaily, Ahmed] Auckland Univ Technol, Inst Biomed Technol, Auckland, New Zealand Anand, G., Institute of Biomedical Technologies, Auckland University of Technology, Auckland, New Zealand; Lowe, A., Institute of Biomedical Technologies, Auckland University of Technology, Auckland, New Zealand; Al-Jumaily, A., Institute of Biomedical Technologies, Auckland University of Technology, Auckland, New Zealand"/>
    <n v="1"/>
    <s v="Anand, Gautam, Lowe, Andrew, Al-Jumaily, Ahmed,"/>
    <s v="Anand, G (corresponding author), Auckland Univ Technol, Inst Biomed Technol, Auckland, New Zealand."/>
    <s v="Anand, G"/>
    <s v="Yes"/>
    <s v="Materials Science and Engineering: C"/>
    <x v="4"/>
    <s v="Elsevier BV"/>
    <x v="1"/>
    <s v="journal-article"/>
    <b v="0"/>
    <m/>
    <m/>
    <s v="No"/>
    <m/>
    <n v="0"/>
    <x v="0"/>
    <b v="0"/>
    <s v="0928-4931 "/>
    <s v="Yes"/>
    <s v="24 months"/>
    <s v="No"/>
    <m/>
    <s v="https://v2.sherpa.ac.uk/id/publication/13704"/>
    <n v="6"/>
    <n v="4"/>
    <m/>
    <s v="Yes"/>
    <s v="Yes"/>
    <m/>
    <m/>
    <m/>
    <s v="USD"/>
    <n v="3300"/>
    <n v="3300"/>
    <n v="0"/>
    <n v="0"/>
    <n v="0"/>
    <n v="0"/>
    <m/>
    <s v="Institute of Biomedical Technologies, Auckland University of Technology, NZ; Auckland University of Technology, New Zealand, AUT"/>
    <s v="Auckland University of Technology, New Zealand"/>
    <s v="Materials Science"/>
    <s v="Mechanical Engineering; General Materials Science; Mechanics of Materials; Condensed Matter Physics"/>
    <b v="0"/>
    <s v="No"/>
    <x v="1"/>
    <x v="1"/>
    <x v="1"/>
  </r>
  <r>
    <s v="10.1109/TCDS.2017.2776863"/>
    <s v="oa repository (via OAI-PMH doi match)"/>
    <m/>
    <x v="5"/>
    <s v="A Computational Model of Neuroreceptor-Dependent Plasticity (NRDP) Based on Spiking Neural Networks"/>
    <s v="Espinosa-Ramos, Josafath I.; Capecci, Elisa; Kasabov, Nikola"/>
    <n v="3"/>
    <s v="No"/>
    <s v="[Espinosa-Ramos, Josafath, I; Capecci, Elisa; Kasabov, Nikola] Auckland Univ Technol, Knowledge Engn &amp; Discovery Res Inst, Auckland 1010, New Zealand Espinosa-Ramos, J.I., Knowledge Engineering and Discovery Research Institute, Auckland University of Technology, Auckland, 1010, New Zealand; Capecci, E., Knowledge Engineering and Discovery Research Institute, Auckland University of Technology, Auckland, 1010, New Zealand; Kasabov, N., Knowledge Engineering and Discovery Research Institute, Auckland University of Technology, Auckland, 1010, New Zealand"/>
    <n v="1"/>
    <s v="Espinosa-Ramos, Josafath, I, Capecci, Elisa, Kasabov, Nikola,"/>
    <s v="Espinosa-Ramos, JI (corresponding author), Auckland Univ Technol, Knowledge Engn &amp; Discovery Res Inst, Auckland 1010, New Zealand."/>
    <s v="Espinosa-Ramos, JI"/>
    <s v="Yes"/>
    <s v="IEEE Transactions on Cognitive and Developmental Systems"/>
    <x v="3"/>
    <s v="Institute of Electrical and Electronics Engineers (IEEE)"/>
    <x v="0"/>
    <s v="journal-article"/>
    <b v="0"/>
    <s v="publishedVersion"/>
    <s v="repository"/>
    <s v="Yes"/>
    <s v="pure.atira.dk "/>
    <n v="1"/>
    <x v="0"/>
    <b v="0"/>
    <s v="2379-8920 2379-8939 "/>
    <s v="Yes"/>
    <s v="None"/>
    <s v="No"/>
    <m/>
    <s v="https://v2.sherpa.ac.uk/id/publication/31192"/>
    <n v="4"/>
    <n v="4"/>
    <s v="https://pure.ulster.ac.uk/ws/files/79051438/IEEE_TrCDS_NRDP_Israel_2017.pdf"/>
    <s v="Yes"/>
    <s v="Yes"/>
    <m/>
    <m/>
    <m/>
    <s v="USD"/>
    <n v="2045"/>
    <n v="2045"/>
    <n v="0"/>
    <n v="0"/>
    <n v="0"/>
    <n v="0"/>
    <m/>
    <s v="National Council of Science and Technology of Mexico (CONACYT)Consejo Nacional de Ciencia y Tecnologia (CONACyT) [348463]; SRIF INTELLECTE project of the Knowledge Engineering and Discovery Research Institute through the Auckland University of Technology; Auckland University of Technology, New Zealand, AUT; Consejo Nacional de Ciencia y Tecnología, CONACYT: 348463; Consejo Nacional de Ciencia y TecnologÃ­a, Paraguay, El CONACYT"/>
    <s v="National Council of Science and Technology of Mexico; SRIF INTELLECTE project of the Knowledge Engineering and Discovery Research Institute through the Auckland University of Technology"/>
    <s v="Computer Science; Robotics; Neurosciences &amp; Neurology"/>
    <s v="Software; Artificial Intelligence"/>
    <b v="0"/>
    <s v="No"/>
    <x v="1"/>
    <x v="0"/>
    <x v="5"/>
  </r>
  <r>
    <s v="10.15619/NZJP/47.1.03"/>
    <s v="open (via free pdf)"/>
    <m/>
    <x v="4"/>
    <s v="Time to bust common osteoarthritis myths"/>
    <s v="O'Brien, Daniel W.; Chapple, Cathy M.; Baldwin, Jennifer N.; Larmer, Peter J."/>
    <n v="4"/>
    <s v="No"/>
    <s v=" O'brien, D.W., Physiotherapy Department, School of Clinical Sciences, Auckland University of Technology, Auckland, New Zealand; Chapple, C.M., School of Physiotherapy, University of Otago, Dunedin, New Zealand; Baldwin, J.N., School of Clinical Sciences, Auckland University of Technology, Auckland, New Zealand; Larmer, P.J., Head of School, School of Clinical Sciences, Auckland University of Technology, Auckland, New Zealand"/>
    <n v="3"/>
    <s v="O'brien, D.W.; Baldwin, J.N.; Larmer, P.J."/>
    <s v="O'brien, D.W.; Physiotherapy Department, Akoranga Drive, Northcote, New Zealand; email: dobrien@aut.ac.nz"/>
    <s v="O'brien, D.W."/>
    <s v="Yes"/>
    <s v="New Zealand Journal of Physiotherapy"/>
    <x v="2"/>
    <s v="Physiotherapy New Zealand"/>
    <x v="0"/>
    <s v="journal-article"/>
    <b v="0"/>
    <s v="publishedVersion"/>
    <s v="publisher"/>
    <s v="No"/>
    <m/>
    <n v="0"/>
    <x v="0"/>
    <b v="0"/>
    <s v="0303-7193 2230-4886 "/>
    <s v="No data"/>
    <m/>
    <m/>
    <m/>
    <m/>
    <n v="1"/>
    <n v="0"/>
    <s v="https://doi.org/10.15619/nzjp/47.1.03"/>
    <s v="No"/>
    <s v="Yes"/>
    <m/>
    <m/>
    <m/>
    <m/>
    <m/>
    <m/>
    <n v="0"/>
    <n v="0"/>
    <n v="0"/>
    <n v="0"/>
    <m/>
    <m/>
    <m/>
    <m/>
    <m/>
    <b v="0"/>
    <s v="No"/>
    <x v="1"/>
    <x v="0"/>
    <x v="4"/>
  </r>
  <r>
    <s v="10.1093/comjnl/bxy078"/>
    <m/>
    <m/>
    <x v="1"/>
    <s v="A Multi-agent System for Modelling Preference-Based Complex Influence Diffusion in Social Networks"/>
    <s v="Li, Weihua: School of Engineering, Computer &amp; Mathematical Sciences, Auckland University of Technology, Auckland, New Zealand; Bai, Quan: School of Engineering, Computer &amp; Mathematical Sciences, Auckland University of Technology, Auckland, New Zealand; Zhang, Minjie: School of Computing and Information Technology, University of Wollongong, NSW, Australia"/>
    <n v="3"/>
    <s v="No"/>
    <s v="[Li, Weihua; Bai, Quan] Auckland Univ Technol, Sch Engn Comp &amp; Math Sci, Auckland, New Zealand; [Zhang, Minjie] Univ Wollongong, Sch Comp &amp; Informat Technol, Wollongong, NSW, Australia Li, W., School of Engineering Computer and Mathematical Sciences, Auckland University of Technology, Auckland, New Zealand; Bai, Q., School of Engineering Computer and Mathematical Sciences, Auckland University of Technology, Auckland, New Zealand; Zhang, M., School of Computing and Information Technology, University of WollongongNSW, Australia"/>
    <n v="1"/>
    <s v="Li, Weihua, Bai, Quan"/>
    <s v="Li, WH (corresponding author), Auckland Univ Technol, Sch Engn Comp &amp; Math Sci, Auckland, New Zealand."/>
    <s v="Li, WH"/>
    <s v="Yes"/>
    <s v="The Computer Journal"/>
    <x v="4"/>
    <s v="Oxford University Press (OUP)"/>
    <x v="1"/>
    <s v="journal-article"/>
    <b v="0"/>
    <m/>
    <m/>
    <s v="No"/>
    <m/>
    <n v="0"/>
    <x v="0"/>
    <b v="0"/>
    <s v="0010-4620 1460-2067 "/>
    <s v="Yes"/>
    <s v="12 months"/>
    <s v="No"/>
    <m/>
    <s v="https://v2.sherpa.ac.uk/id/publication/721"/>
    <n v="3"/>
    <n v="2"/>
    <m/>
    <s v="Yes"/>
    <s v="Yes"/>
    <m/>
    <m/>
    <m/>
    <s v="USD"/>
    <n v="3150"/>
    <n v="3150"/>
    <n v="0"/>
    <n v="0"/>
    <n v="0"/>
    <n v="0"/>
    <m/>
    <m/>
    <m/>
    <s v="Computer Science"/>
    <m/>
    <b v="0"/>
    <s v="No"/>
    <x v="1"/>
    <x v="1"/>
    <x v="1"/>
  </r>
  <r>
    <s v="10.3390/s19051153"/>
    <s v="oa journal (via doaj)"/>
    <m/>
    <x v="0"/>
    <s v="Visible Light Communication: A System Perspective—Overview and Challenges"/>
    <s v="Rehman, Saeed; Ullah, Shakir; Chong, Peter; Yongchareon, Sira; Komosny, Dan"/>
    <n v="5"/>
    <s v="No"/>
    <s v="[Rehman, Saeed Ur; Ullah, Shakir; Chong, Peter Han Joo] Auckland Univ Technol, Dept Elect &amp; Elect Engn, Auckland 1010, New Zealand; [Yongchareon, Sira] Auckland Univ Technol, Dept Informat Technol &amp; Software Engn, Auckland 1010, New Zealand; [Komosny, Dan] Brno Univ Technol, Dept Telecommun, Tech 12, Brno 60190, Czech Republic Rehman, S.U., Department of Electrical and Electronic Engineering, Auckland University of Technology, Auckland, 1010, New Zealand; Ullah, S., Department of Electrical and Electronic Engineering, Auckland University of Technology, Auckland, 1010, New Zealand; Chong, P.H.J., Department of Electrical and Electronic Engineering, Auckland University of Technology, Auckland, 1010, New Zealand; Yongchareon, S., Department of Information Technology and Software Engineering, Auckland University of Technology, Auckland, 1010, New Zealand; Komosny, D., Department of Telecommunications, Brno University of Technology, Technicka 12, Brno, 601 90, Czech Republic"/>
    <n v="1"/>
    <s v="Rehman, Saeed Ur, Ullah, Shakir, Chong, Peter Han Joo, Yongchareon, Sira"/>
    <s v="Rehman, SU (corresponding author), Auckland Univ Technol, Dept Elect &amp; Elect Engn, Auckland 1010, New Zealand."/>
    <s v="Rehman, SU"/>
    <s v="Yes"/>
    <s v="Sensors"/>
    <x v="2"/>
    <s v="MDPI AG"/>
    <x v="0"/>
    <s v="journal-article"/>
    <b v="1"/>
    <s v="publishedVersion"/>
    <s v="publisher"/>
    <s v="Yes"/>
    <s v="europepmc.org dspace.vutbr.cz openrepository.aut.ac.nz semanticscholar.org "/>
    <n v="4"/>
    <x v="0"/>
    <b v="1"/>
    <s v="1424-8220 "/>
    <s v="Yes"/>
    <s v="None"/>
    <s v="Yes"/>
    <s v="None"/>
    <s v="https://v2.sherpa.ac.uk/id/publication/17524"/>
    <n v="48"/>
    <n v="43"/>
    <s v="https://doi.org/10.3390/s19051153"/>
    <s v="Yes"/>
    <s v="Yes"/>
    <s v="Yes"/>
    <s v="CHF"/>
    <n v="1800"/>
    <m/>
    <m/>
    <n v="2002"/>
    <n v="37.58"/>
    <n v="4"/>
    <n v="0"/>
    <n v="2"/>
    <s v="http://www.altmetric.com/details.php?citation_id=79932876"/>
    <m/>
    <m/>
    <s v="Chemistry; Engineering; Instruments &amp; Instrumentation"/>
    <s v="Electrical and Electronic Engineering; Analytical Chemistry; Atomic and Molecular Physics;  and Optics; Biochemistry"/>
    <b v="1"/>
    <s v="Yes"/>
    <x v="0"/>
    <x v="0"/>
    <x v="0"/>
  </r>
  <r>
    <s v="10.1109/TVT.2019.2895274"/>
    <m/>
    <m/>
    <x v="1"/>
    <s v="Link Stability Based Optimized Routing Framework for Software Defined Vehicular Networks"/>
    <s v="Sudheera, Kalupahana Liyanage Kushan; Ma, Maode; Chong, Peter Han Joo"/>
    <n v="3"/>
    <s v="No"/>
    <s v="[Sudheera, Kalupahana Liyanage Kushan; Ma, Maode] Nanyang Technol Univ, Sch Elect &amp; Elect Engn, Singapore 639798, Singapore; [Chong, Peter Han Joo] Auckland Univ Technol, Dept Elect &amp; Elect Engn, Auckland 1010, New Zealand Sudheera, K.L.K., School of Electrical and Electronic Engineering, Nanyang Technological University, Singapore, 639798, Singapore; Ma, M., School of Electrical and Electronic Engineering, Nanyang Technological University, Singapore, 639798, Singapore; Chong, P.H.J., Department of Electrical and Electronic Engineering, Auckland University of Technology, Auckland, 1010, New Zealand"/>
    <n v="1"/>
    <s v="Sudheera, Kalupahana Liyanage Kushan, Ma, Maode, Chong, Peter Han Joo,"/>
    <s v="Sudheera, KLK (corresponding author), Nanyang Technol Univ, Sch Elect &amp; Elect Engn, Singapore 639798, Singapore."/>
    <m/>
    <s v="No"/>
    <s v="IEEE Transactions on Vehicular Technology"/>
    <x v="2"/>
    <s v="Institute of Electrical and Electronics Engineers (IEEE)"/>
    <x v="1"/>
    <s v="journal-article"/>
    <b v="0"/>
    <m/>
    <m/>
    <s v="No"/>
    <m/>
    <n v="0"/>
    <x v="0"/>
    <b v="0"/>
    <s v="0018-9545 1939-9359 "/>
    <s v="Yes"/>
    <s v="None"/>
    <s v="No"/>
    <m/>
    <s v="https://v2.sherpa.ac.uk/id/publication/3582"/>
    <n v="28"/>
    <n v="26"/>
    <m/>
    <s v="Yes"/>
    <s v="Yes"/>
    <m/>
    <m/>
    <m/>
    <s v="USD"/>
    <n v="2045"/>
    <n v="2045"/>
    <n v="0"/>
    <n v="0"/>
    <n v="0"/>
    <n v="0"/>
    <m/>
    <s v="National Research Foundation (NRF) of SingaporeNational Research Foundation, Singapore [NRF2018-SR2001-005]; NRF2018-SR2001-005"/>
    <s v="National Research Foundation Singapore"/>
    <s v="Engineering; Telecommunications; Transportation"/>
    <s v="Computer Networks and Communications; Electrical and Electronic Engineering; Automotive Engineering; Aerospace Engineering"/>
    <b v="0"/>
    <s v="No"/>
    <x v="1"/>
    <x v="1"/>
    <x v="1"/>
  </r>
  <r>
    <s v="10.1111/ijau.12150"/>
    <m/>
    <m/>
    <x v="1"/>
    <s v="&quot;Problem&quot; directors and audit fees"/>
    <s v="Habib, Ahsan: School of Accountancy; Massey University; Auckland New Zealand; Bhuiyan, Md. Borhan Uddin: School of Accountancy; Massey University; Auckland New Zealand; Rahman, Asheq: Department of Accounting; Auckland University of Technology; Auckland New Zealand"/>
    <n v="3"/>
    <s v="No"/>
    <s v="[Habib, Ahsan; Bhuiyan, Md. Borhan Uddin] Massey Univ, Sch Accountancy, Auckland, New Zealand; [Rahman, Asheq] Auckland Univ Technol, Dept Accounting, Auckland, New Zealand Habib, A., School of Accountancy, Massey University, Auckland, New Zealand; Bhuiyan, M.B.U., School of Accountancy, Massey University, Auckland, New Zealand; Rahman, A., Department of Accounting, Auckland University of Technology, Auckland, New Zealand"/>
    <n v="1"/>
    <s v="Habib, Ahsan, Bhuiyan, Md. Borhan Uddin, Rahman, Asheq,"/>
    <s v="Rahman, A (corresponding author), Auckland Univ Technol, Dept Accounting, Auckland, New Zealand."/>
    <s v="Rahman, A"/>
    <s v="Yes"/>
    <s v="International Journal of Auditing"/>
    <x v="2"/>
    <s v="Wiley"/>
    <x v="1"/>
    <s v="journal-article"/>
    <b v="0"/>
    <m/>
    <m/>
    <s v="No"/>
    <m/>
    <n v="0"/>
    <x v="0"/>
    <b v="0"/>
    <s v="1090-6738 1099-1123 "/>
    <s v="Yes"/>
    <s v="24 months"/>
    <s v="No"/>
    <m/>
    <s v="https://v2.sherpa.ac.uk/id/publication/7019"/>
    <n v="1"/>
    <n v="3"/>
    <m/>
    <s v="Yes"/>
    <s v="Yes"/>
    <m/>
    <m/>
    <m/>
    <s v="USD"/>
    <n v="2500"/>
    <n v="2500"/>
    <n v="0"/>
    <n v="0"/>
    <n v="0"/>
    <n v="0"/>
    <m/>
    <s v="Massey University; Auckland University of Technology; Auckland University of Technology, New Zealand, AUT; Massey University"/>
    <s v="Auckland University of Technology, New Zealand; Massey University Research Fund, Massey University"/>
    <s v="Business &amp; Economics"/>
    <s v="Accounting; General Economics;  Econometrics and Finance"/>
    <b v="0"/>
    <s v="No"/>
    <x v="1"/>
    <x v="1"/>
    <x v="1"/>
  </r>
  <r>
    <s v="10.1016/j.jsams.2018.08.012"/>
    <m/>
    <m/>
    <x v="1"/>
    <s v="Forearm wearable resistance effects on sprint kinematics and kinetics"/>
    <s v="Macadam, Paul; Simperingham, Kim D.; Cronin, John B."/>
    <n v="3"/>
    <s v="No"/>
    <s v="[Macadam, Paul; Simperingham, Kim D.; Cronin, John B.] Auckland Univ Technol, AUT Millennium, SPRINZ, Auckland, New Zealand; [Cronin, John B.] Edith Cowan Univ, Sch Exercise Biomed &amp; Hlth Sci, Churchlands, WA, Australia Macadam, P., Sports Performance Research Institute New Zealand (SPRINZ) at AUT Millennium, Auckland University of Technology, New Zealand; Simperingham, K.D., Sports Performance Research Institute New Zealand (SPRINZ) at AUT Millennium, Auckland University of Technology, New Zealand; Cronin, J.B., Sports Performance Research Institute New Zealand (SPRINZ) at AUT Millennium, Auckland University of Technology, New Zealand, School of Exercise, Biomedical and Health Sciences, Edith Cowan University, Australia"/>
    <n v="1"/>
    <s v="Macadam, Paul, Simperingham, Kim D., Cronin, John B."/>
    <s v="Macadam, P (corresponding author), Auckland Univ Technol, AUT Millennium, SPRINZ, Auckland, New Zealand."/>
    <s v="Macadam, P"/>
    <s v="Yes"/>
    <s v="Journal of Science and Medicine in Sport"/>
    <x v="4"/>
    <s v="Elsevier BV"/>
    <x v="1"/>
    <s v="journal-article"/>
    <b v="0"/>
    <m/>
    <m/>
    <s v="No"/>
    <m/>
    <n v="0"/>
    <x v="0"/>
    <b v="0"/>
    <s v="1440-2440 "/>
    <s v="Yes"/>
    <s v="24 months"/>
    <s v="No"/>
    <m/>
    <s v="https://v2.sherpa.ac.uk/id/publication/12929"/>
    <n v="4"/>
    <n v="6"/>
    <m/>
    <s v="Yes"/>
    <s v="Yes"/>
    <m/>
    <m/>
    <m/>
    <s v="USD"/>
    <n v="3000"/>
    <n v="3000"/>
    <n v="3.5"/>
    <n v="0"/>
    <n v="0"/>
    <n v="3"/>
    <s v="http://www.altmetric.com/details.php?citation_id=46885497"/>
    <s v="Sportboleh Sdh Bhd"/>
    <s v="Sportboleh Sdh Bhd"/>
    <s v="Sport Sciences"/>
    <m/>
    <b v="0"/>
    <s v="No"/>
    <x v="1"/>
    <x v="1"/>
    <x v="1"/>
  </r>
  <r>
    <s v="10.1007/s12108-018-9387-z"/>
    <m/>
    <m/>
    <x v="1"/>
    <s v="Recent writings on Robert K Merton: a Listing and some Observations"/>
    <s v="Crothers, Charles"/>
    <n v="1"/>
    <s v="No"/>
    <s v="[Crothers, Charles] Auckland Univ Technol, Sch Social Sci, Auckland, New Zealand; [Crothers, Charles] Univ Johannesburg, Johannesburg, South Africa Crothers, C., School of Social Sciences, Auckland University of Technology, Auckland, New Zealand, University of Johannesburg, Johannesburg, South Africa"/>
    <n v="1"/>
    <s v="Crothers, Charles"/>
    <s v="Crothers, C (corresponding author), Auckland Univ Technol, Sch Social Sci, Auckland, New Zealand.; Crothers, C (corresponding author), Univ Johannesburg, Johannesburg, South Africa."/>
    <s v="Crothers, C"/>
    <s v="Yes"/>
    <s v="The American Sociologist"/>
    <x v="4"/>
    <s v="Springer Science and Business Media LLC"/>
    <x v="1"/>
    <s v="journal-article"/>
    <b v="0"/>
    <m/>
    <m/>
    <s v="No"/>
    <m/>
    <n v="0"/>
    <x v="0"/>
    <b v="0"/>
    <s v="0003-1232 1936-4784 "/>
    <s v="Yes"/>
    <s v="12 months"/>
    <s v="No"/>
    <m/>
    <s v="https://v2.sherpa.ac.uk/id/publication/16201"/>
    <m/>
    <n v="0"/>
    <m/>
    <s v="Yes"/>
    <s v="Yes"/>
    <m/>
    <m/>
    <m/>
    <s v="USD"/>
    <n v="3000"/>
    <n v="3000"/>
    <n v="0"/>
    <n v="0"/>
    <n v="0"/>
    <n v="0"/>
    <m/>
    <m/>
    <m/>
    <s v="Sociology"/>
    <s v="Social Sciences (miscellaneous); Sociology and Political Science"/>
    <b v="0"/>
    <s v="No"/>
    <x v="1"/>
    <x v="1"/>
    <x v="1"/>
  </r>
  <r>
    <s v="10.3390/fire2010006"/>
    <s v="oa journal (via doaj)"/>
    <m/>
    <x v="3"/>
    <s v="Flame Temperatures Saturate with Increasing Dead Material in Ulex europaeus, but Flame Duration, Fuel Consumption and Overall Flammability Continue to Increase"/>
    <s v="Dent, Jennifer; Buckley, Hannah; Lustig, Audrey; Curran, Timothy"/>
    <n v="4"/>
    <s v="No"/>
    <s v=" Dent, J.M., Department of Pest-management and Conservation, Lincoln University, PO Box 85084, Canterbury, 7647, New Zealand; Buckley, H.L., Department of Pest-management and Conservation, Lincoln University, PO Box 85084, Canterbury, 7647, New Zealand, School of Science, Auckland University of Technology, Auckland, 1010, New Zealand; Lustig, A., Bio-Protection Research Centre, Lincoln University, PO Box 85084, Canterbury, 7647, New Zealand, Geospatial Research Institute, University of Canterbury, Private Bag 4800, Christchurch, 8140, New Zealand; Curran, T.J., Department of Pest-management and Conservation, Lincoln University, PO Box 85084, Canterbury, 7647, New Zealand"/>
    <n v="1"/>
    <s v="Buckley, H.L."/>
    <s v="Curran, T.J.; Department of Pest-management and Conservation, PO Box 85084, New Zealand; email: Timothy.Curran@lincoln.ac.nz"/>
    <m/>
    <s v="No"/>
    <s v="Fire"/>
    <x v="2"/>
    <s v="MDPI AG"/>
    <x v="0"/>
    <s v="journal-article"/>
    <b v="1"/>
    <s v="publishedVersion"/>
    <s v="publisher"/>
    <s v="Yes"/>
    <s v="semanticscholar.org "/>
    <n v="1"/>
    <x v="0"/>
    <b v="1"/>
    <s v="2571-6255 "/>
    <s v="Yes"/>
    <s v="None"/>
    <s v="Yes"/>
    <s v="None"/>
    <s v="https://v2.sherpa.ac.uk/id/publication/35283"/>
    <n v="2"/>
    <n v="1"/>
    <s v="https://www.mdpi.com/2571-6255/2/1/6/pdf"/>
    <s v="No"/>
    <s v="Yes"/>
    <s v="No"/>
    <m/>
    <m/>
    <m/>
    <m/>
    <n v="0"/>
    <n v="12.8"/>
    <n v="0"/>
    <n v="0"/>
    <n v="20"/>
    <s v="http://www.altmetric.com/details.php?citation_id=54667780"/>
    <s v="Lincoln University"/>
    <s v="Lincoln College, University of Oxford"/>
    <m/>
    <m/>
    <b v="0"/>
    <s v="No"/>
    <x v="1"/>
    <x v="0"/>
    <x v="3"/>
  </r>
  <r>
    <s v="10.1097/01.JU.0000553667.56805.04"/>
    <m/>
    <m/>
    <x v="1"/>
    <s v="Re: The Importance of Male Ejaculation for Female Sexual Satisfaction and Function"/>
    <s v="Seftel, Allen D."/>
    <n v="1"/>
    <s v="No"/>
    <s v=" Burri, A., European Institute for Sexual Health, Hamburg, Germany, Health and Rehabilitation Research Institute, Auckland University of Technology, Auckland, New Zealand, Department of Psychology, University of Zurich, Zurich, Switzerland; Buchmeier, J., European Institute for Sexual Health, Hamburg, Germany, Health and Rehabilitation Research Institute, Auckland University of Technology, Auckland, New Zealand, Department of Psychology, University of Zurich, Zurich, Switzerland; Porst, H., European Institute for Sexual Health, Hamburg, Germany, Health and Rehabilitation Research Institute, Auckland University of Technology, Auckland, New Zealand, Department of Psychology, University of Zurich, Zurich, Switzerland"/>
    <n v="3"/>
    <s v="Burri, A.; Buchmeier, J.; Porst, H."/>
    <m/>
    <m/>
    <s v="No"/>
    <s v="Journal of Urology"/>
    <x v="2"/>
    <s v="Ovid Technologies (Wolters Kluwer Health)"/>
    <x v="1"/>
    <s v="journal-article"/>
    <b v="0"/>
    <m/>
    <m/>
    <s v="No"/>
    <m/>
    <n v="0"/>
    <x v="0"/>
    <b v="0"/>
    <s v="0022-5347 1527-3792 "/>
    <s v="No"/>
    <m/>
    <s v="No"/>
    <m/>
    <s v="https://v2.sherpa.ac.uk/id/publication/14188"/>
    <m/>
    <n v="0"/>
    <m/>
    <s v="No"/>
    <s v="Yes"/>
    <m/>
    <m/>
    <m/>
    <s v="USD"/>
    <n v="3000"/>
    <n v="3000"/>
    <n v="0"/>
    <n v="0"/>
    <n v="0"/>
    <n v="0"/>
    <m/>
    <m/>
    <m/>
    <m/>
    <s v="Urology"/>
    <b v="0"/>
    <s v="No"/>
    <x v="1"/>
    <x v="1"/>
    <x v="1"/>
  </r>
  <r>
    <s v="10.3390/s19051179"/>
    <s v="oa journal (via doaj)"/>
    <m/>
    <x v="0"/>
    <s v="Change Detection in SAR Images Based on the ROF Model Semi-Implicit Denoising Method"/>
    <s v="Lou, Xuemei; Jia, Zhenhong; Yang, Jie; Kasabov, Nikola"/>
    <n v="4"/>
    <s v="No"/>
    <s v="[Lou, Xuemei; Jia, Zhenhong] Xinjiang Univ, Coll Informat Sci &amp; Engn, Urumqi 830046, Peoples R China; [Yang, Jie] Shanghai Jiao Tong Univ, Inst Image Proc &amp; Pattern Recognit, Shanghai 200240, Peoples R China; [Kasabov, Nikola] Auckland Univ Technol, Knowledge Engn &amp; Discovery Res Inst, Auckland 1020, New Zealand Lou, X., College of Information Science and Engineering, Xinjiang University, Urumuqi, 830046, China; Jia, Z., College of Information Science and Engineering, Xinjiang University, Urumuqi, 830046, China; Yang, J., Institute of Image Processing and Pattern Recognition, Shanghai Jiao Tong University, Shanghai, 200240, China; Kasabov, N., Knowledge Engineering and Discovery Research Institute, Auckland University of Technology, Auckland, 1020, New Zealand"/>
    <n v="1"/>
    <s v="Lou, Xuemei, Jia, Zhenhong, Yang, Jie, Kasabov, Nikola,"/>
    <s v="Lou, XM (corresponding author), Xinjiang Univ, Coll Informat Sci &amp; Engn, Urumqi 830046, Peoples R China."/>
    <m/>
    <s v="No"/>
    <s v="Sensors"/>
    <x v="2"/>
    <s v="MDPI AG"/>
    <x v="0"/>
    <s v="journal-article"/>
    <b v="1"/>
    <s v="publishedVersion"/>
    <s v="publisher"/>
    <s v="Yes"/>
    <s v="europepmc.org semanticscholar.org "/>
    <n v="2"/>
    <x v="0"/>
    <b v="1"/>
    <s v="1424-8220 "/>
    <s v="Yes"/>
    <s v="None"/>
    <s v="Yes"/>
    <s v="None"/>
    <s v="https://v2.sherpa.ac.uk/id/publication/17524"/>
    <n v="5"/>
    <n v="4"/>
    <s v="https://doi.org/10.3390/s19051179"/>
    <s v="Yes"/>
    <s v="Yes"/>
    <s v="Yes"/>
    <s v="CHF"/>
    <n v="1800"/>
    <m/>
    <m/>
    <n v="2002"/>
    <n v="0"/>
    <n v="0"/>
    <n v="0"/>
    <n v="0"/>
    <m/>
    <s v="National Science Foundation of ChinaNational Natural Science Foundation of China (NSFC) [61665012]; International Cooperative Research and Personnel Training Projects of the Ministry of Education of the People's Republic of China [2014-2029, 2016-2196]; National Natural Science Foundation of China, NSFC: 61665012; Ministry of Education of the People's Republic of China, MOE: 2014-2029, 2016-2196"/>
    <m/>
    <s v="Chemistry; Engineering; Instruments &amp; Instrumentation"/>
    <s v="Electrical and Electronic Engineering; Analytical Chemistry; Atomic and Molecular Physics;  and Optics; Biochemistry"/>
    <b v="0"/>
    <s v="No"/>
    <x v="1"/>
    <x v="0"/>
    <x v="0"/>
  </r>
  <r>
    <s v="10.1136/bmjsem-2018-000447"/>
    <s v="oa journal (via doaj)"/>
    <m/>
    <x v="0"/>
    <s v="Who will redislocate his/her shoulder? Predicting recurrent instability following a first traumatic anterior shoulder dislocation"/>
    <s v="Olds, Margie K; Ellis, Richard; Parmar, Priya; Kersten, Paula"/>
    <n v="4"/>
    <s v="No"/>
    <s v="[Olds, Margie K.] Flawless Mot, Auckland, New Zealand; [Ellis, Richard] Auckland Univ Technol, Hlth &amp; Rehabil Res Inst, Auckland, New Zealand; [Parmar, Priya] Auckland Univ Technol, Dept Biostat &amp; Epidemiol, Auckland, New Zealand; [Kersten, Paula] Univ Brighton, Sch Hlth Sci, Brighton, E Sussex, England Olds, M.K., Flawless Motion, Auckland, New Zealand; Ellis, R., Health and Rehabilitation Research Institute, Auckland University of Technology, Auckland, New Zealand; Parmar, P., Department of Biostatistics and Epidemiology, Auckland University of Technology, Auckland, New Zealand; Kersten, P., School of Health Sciences, University of Brighton, Brighton, United Kingdom"/>
    <n v="1"/>
    <s v="Olds, Margie K., Ellis, Richard, Parmar, Priya"/>
    <s v="Olds, MK (corresponding author), Flawless Mot, Auckland, New Zealand."/>
    <m/>
    <s v="No"/>
    <s v="BMJ Open Sport &amp; Exercise Medicine"/>
    <x v="2"/>
    <s v="BMJ"/>
    <x v="0"/>
    <s v="journal-article"/>
    <b v="1"/>
    <s v="publishedVersion"/>
    <s v="publisher"/>
    <s v="Yes"/>
    <s v="europepmc.org pure.atira.dk "/>
    <n v="2"/>
    <x v="0"/>
    <b v="1"/>
    <s v="2055-7647 "/>
    <s v="Yes"/>
    <s v="None"/>
    <s v="Yes"/>
    <s v="None"/>
    <s v="https://v2.sherpa.ac.uk/id/publication/35412"/>
    <n v="6"/>
    <n v="7"/>
    <s v="https://doi.org/10.1136/bmjsem-2018-000447"/>
    <s v="Yes"/>
    <s v="Yes"/>
    <s v="Yes"/>
    <s v="GBP"/>
    <n v="1500"/>
    <s v="USD"/>
    <n v="1905"/>
    <n v="1905"/>
    <n v="63.95"/>
    <n v="0"/>
    <n v="0"/>
    <n v="94"/>
    <s v="http://www.altmetric.com/details.php?citation_id=56731016"/>
    <s v="NZ Manipulative Physiotherapy Association; Shoulder Elbow Physiotherapy Australasia; Sports Medicine New Zealand; Physiotherapy New Zealand-Auckland Branch; Auckland University of Technology"/>
    <s v="Auckland University of Technology, New Zealand; Physiotherapy New Zealand - Auckland Branch; Shoulder Elbow Physiotherapy Australasia; Sports Medicine New Zealand; New Zealand Manipulative Physiotherapy Association"/>
    <s v="Sport Sciences"/>
    <m/>
    <b v="0"/>
    <s v="No"/>
    <x v="1"/>
    <x v="0"/>
    <x v="0"/>
  </r>
  <r>
    <s v="10.1123/ijspp.2018-0200"/>
    <m/>
    <m/>
    <x v="1"/>
    <s v="Cardiac Parasympathetic and Anaerobic Performance Recovery After High-Intensity Exercise in Rowers"/>
    <s v="Holt, Ana C.; Plews, Daniel J.; Oberlin-Brown, Katherine T.; Merien, Fabrice; Kilding, Andrew E."/>
    <n v="5"/>
    <s v="No"/>
    <s v="[Holt, Ana C.; Plews, Daniel J.; Kilding, Andrew E.] Auckland Univ Technol, Sports Performance Res Inst New Zealand, Sch Sci, Auckland, New Zealand; [Merien, Fabrice] Auckland Univ Technol, AUT Roche Diagnost Lab, Sch Sci, Auckland, New Zealand; [Holt, Ana C.] Victoria Inst Sport, Melbourne, Vic, Australia; [Oberlin-Brown, Katherine T.] High Performance Sport New Zealand, Auckland, New Zealand Holt, A.C., Sports Performance Research Inst New Zealand (SPRINZ), New Zealand, Victoria Inst of Sport, Melbourne, Australia; Plews, D.J., Sports Performance Research Inst New Zealand (SPRINZ), New Zealand; Oberlin-Brown, K.T., High Performance Sport New Zealand, Auckland, New Zealand; Merien, F., AUT Roche Diagnostics Laboratory, School of Science, Auckland University of Technology, Auckland, New Zealand; Kilding, A.E., Sports Performance Research Inst New Zealand (SPRINZ), New Zealand"/>
    <n v="1"/>
    <s v="Holt, Ana C., Plews, Daniel J., Kilding, Andrew E., Merien, Fabrice"/>
    <s v="Holt, AC (corresponding author), Auckland Univ Technol, Sports Performance Res Inst New Zealand, Sch Sci, Auckland, New Zealand."/>
    <s v="Holt, AC"/>
    <s v="Yes"/>
    <s v="International Journal of Sports Physiology and Performance"/>
    <x v="4"/>
    <s v="Human Kinetics"/>
    <x v="1"/>
    <s v="journal-article"/>
    <b v="0"/>
    <m/>
    <m/>
    <s v="No"/>
    <m/>
    <n v="0"/>
    <x v="0"/>
    <b v="0"/>
    <s v="1555-0265 1555-0273 "/>
    <s v="Yes"/>
    <s v="None"/>
    <s v="No"/>
    <m/>
    <s v="https://v2.sherpa.ac.uk/id/publication/12249"/>
    <n v="2"/>
    <n v="2"/>
    <m/>
    <s v="Yes"/>
    <s v="Yes"/>
    <m/>
    <m/>
    <m/>
    <m/>
    <m/>
    <m/>
    <n v="15.15"/>
    <n v="0"/>
    <n v="0"/>
    <n v="22"/>
    <s v="http://www.altmetric.com/details.php?citation_id=47299677"/>
    <m/>
    <m/>
    <s v="Physiology; Sport Sciences"/>
    <s v="Orthopedics and Sports Medicine"/>
    <b v="0"/>
    <s v="No"/>
    <x v="1"/>
    <x v="1"/>
    <x v="1"/>
  </r>
  <r>
    <s v="10.1016/j.iref.2018.11.004"/>
    <s v="oa repository (via OAI-PMH doi match)"/>
    <m/>
    <x v="5"/>
    <s v="The cost of trading during Federal Funds Rate announcements: Evidence from cross-listed stocks"/>
    <s v="Frijns, Bart; Indriawan, Ivan; Otsubo, Yoichi; Tourani-Rad, Alireza"/>
    <n v="4"/>
    <s v="No"/>
    <s v="[Frijns, Bart; Indriawan, Ivan; Tourani-Rad, Alireza] Auckland Univ Technol, Dept Finance, Auckland, New Zealand; [Otsubo, Yoichi] Univ Manchester, Alliance Manchester Business Sch, Manchester, Lancs, England Frijns, B., Department of Finance, Auckland University of Technology, Auckland, New Zealand; Indriawan, I., Department of Finance, Auckland University of Technology, Auckland, New Zealand; Otsubo, Y., Alliance Manchester Business School, University of Manchester, Manchester, United Kingdom; Tourani-Rad, A., Department of Finance, Auckland University of Technology, Auckland, New Zealand"/>
    <n v="1"/>
    <s v="Frijns, Bart, Indriawan, Ivan, Tourani-Rad, Alireza"/>
    <s v="Indriawan, I (corresponding author), Auckland Univ Technol, Dept Finance, Auckland, New Zealand."/>
    <s v="Indriawan, I"/>
    <s v="Yes"/>
    <s v="International Review of Economics &amp; Finance"/>
    <x v="4"/>
    <s v="Elsevier BV"/>
    <x v="0"/>
    <s v="journal-article"/>
    <b v="0"/>
    <s v="submittedVersion"/>
    <s v="repository"/>
    <s v="Yes"/>
    <s v="pure.atira.dk "/>
    <n v="1"/>
    <x v="0"/>
    <b v="0"/>
    <s v="1059-0560 "/>
    <s v="Yes"/>
    <s v="24 months"/>
    <s v="No"/>
    <m/>
    <s v="https://v2.sherpa.ac.uk/id/publication/13184"/>
    <n v="1"/>
    <n v="1"/>
    <s v="https://www.research.manchester.ac.uk/portal/en/publications/the-cost-of-trading-during-federal-funds-rate-announcements-evidence-from-crosslisted-stocks(a8061a6f-14bb-42e3-806f-6d370ecfacdb).html"/>
    <s v="Yes"/>
    <s v="Yes"/>
    <m/>
    <m/>
    <m/>
    <s v="USD"/>
    <n v="1100"/>
    <n v="1100"/>
    <n v="1"/>
    <n v="0"/>
    <n v="0"/>
    <n v="1"/>
    <s v="http://www.altmetric.com/details.php?citation_id=55871532"/>
    <s v="Auckland University of Technology [RP2016-04]; Auckland University of Technology, New Zealand, AUT: RP2016-04"/>
    <s v="Auckland University of Technology, New Zealand"/>
    <s v="Business &amp; Economics"/>
    <s v="Economics and Econometrics; Finance"/>
    <b v="0"/>
    <s v="No"/>
    <x v="1"/>
    <x v="0"/>
    <x v="5"/>
  </r>
  <r>
    <s v="10.1109/MCE.2018.2880846"/>
    <s v="open (via free pdf)"/>
    <m/>
    <x v="4"/>
    <s v="The IEEE International Conference on Consumer Electronics-Taiwan 2018 [Conference Reports]"/>
    <s v="Fan, Chih-Peng; Fan, Yu-Cheng; Hwang, Yin-Tsung; Fong, Bernard"/>
    <n v="4"/>
    <s v="No"/>
    <s v=" Fan, C.-P., National Chung Hsing University, Taiwan; Fan, Y.-C., National Taipei University of Technology, Taiwan, Taiwan; Hwang, Y.-T., National Chung Hsing University, Taiwan; Fong, B., Auckland University of Technology, New Zealand"/>
    <n v="1"/>
    <s v="Fong, B."/>
    <m/>
    <m/>
    <s v="No"/>
    <s v="IEEE Consumer Electronics Magazine"/>
    <x v="2"/>
    <s v="Institute of Electrical and Electronics Engineers (IEEE)"/>
    <x v="0"/>
    <s v="journal-article"/>
    <b v="0"/>
    <s v="publishedVersion"/>
    <s v="publisher"/>
    <s v="No"/>
    <m/>
    <n v="0"/>
    <x v="0"/>
    <b v="0"/>
    <s v="2162-2248 2162-2256 "/>
    <s v="Yes"/>
    <s v="None"/>
    <s v="No"/>
    <m/>
    <s v="https://v2.sherpa.ac.uk/id/publication/23025"/>
    <m/>
    <n v="0"/>
    <s v="https://ieeexplore.ieee.org/ielx7/5962380/8634953/08634997.pdf"/>
    <s v="No"/>
    <s v="Yes"/>
    <m/>
    <m/>
    <m/>
    <s v="USD"/>
    <n v="2045"/>
    <n v="2045"/>
    <n v="0"/>
    <n v="0"/>
    <n v="0"/>
    <n v="0"/>
    <m/>
    <m/>
    <m/>
    <m/>
    <m/>
    <b v="0"/>
    <s v="No"/>
    <x v="1"/>
    <x v="0"/>
    <x v="4"/>
  </r>
  <r>
    <s v="10.1002/cb.1750"/>
    <m/>
    <m/>
    <x v="1"/>
    <s v="Go big or go home: Risk seeking for experiential choices"/>
    <s v="Mittal, Sarah: Department of Marketing; Texas State University; San Marcos TX United States; Kapitan, Sommer: Department of Marketing; Auckland University of Technology; Auckland New Zealand; Silvera, David H.: Department of Marketing; University of Texas at San Antonio; San Antonio TX United States"/>
    <n v="3"/>
    <s v="No"/>
    <s v="[Mittal, Sarah] Texas State Univ, Dept Mkt, San Marcos, TX USA; [Kapitan, Sommer] Auckland Univ Technol, Dept Mkt, 120 Mayoral Dr,WY Bldg,WY416, Auckland 1010, New Zealand; [Silvera, David H.] Univ Texas San Antonio, Dept Mkt, San Antonio, TX USA Mittal, S., Department of Marketing, Texas State University, San Marcos, TX, United States; Kapitan, S., Department of Marketing, Auckland University of Technology, Auckland, New Zealand; Silvera, D.H., Department of Marketing, University of Texas at San Antonio, San Antonio, TX, United States"/>
    <n v="1"/>
    <s v="Mittal, Sarah, Kapitan, Sommer"/>
    <s v="Kapitan, S (corresponding author), Auckland Univ Technol, Dept Mkt, 120 Mayoral Dr,WY Bldg,WY416, Auckland 1010, New Zealand."/>
    <s v="Kapitan, S"/>
    <s v="Yes"/>
    <s v="Journal of Consumer Behaviour"/>
    <x v="2"/>
    <s v="Wiley"/>
    <x v="1"/>
    <s v="journal-article"/>
    <b v="0"/>
    <m/>
    <m/>
    <s v="No"/>
    <m/>
    <n v="0"/>
    <x v="0"/>
    <b v="0"/>
    <s v="1472-0817 1479-1838 "/>
    <s v="Yes"/>
    <s v="24 months"/>
    <s v="No"/>
    <m/>
    <s v="https://v2.sherpa.ac.uk/id/publication/7490"/>
    <m/>
    <n v="2"/>
    <m/>
    <s v="Yes"/>
    <s v="Yes"/>
    <m/>
    <m/>
    <m/>
    <s v="USD"/>
    <n v="2500"/>
    <n v="2500"/>
    <n v="1"/>
    <n v="0"/>
    <n v="0"/>
    <n v="1"/>
    <s v="http://www.altmetric.com/details.php?citation_id=53935432"/>
    <m/>
    <m/>
    <s v="Business &amp; Economics"/>
    <m/>
    <b v="0"/>
    <s v="No"/>
    <x v="1"/>
    <x v="1"/>
    <x v="1"/>
  </r>
  <r>
    <s v="10.1177/1177180118803692"/>
    <m/>
    <m/>
    <x v="1"/>
    <s v="An interrogation of research on Caribbean social issues: establishing the need for an indigenous Caribbean research approach"/>
    <s v="Wilson, Shakeisha: Knox Community College, Jamaica; Nakhid, Camille: Auckland University of Technology, New Zealand; Fernandez-Santana, Anabel: Auckland University of Technology, New Zealand; Nakhid-Chatoor, Margaret: The University of Trinidad and Tobago, Trinidad and Tobago"/>
    <n v="4"/>
    <s v="No"/>
    <s v="[Wilson, Shakeisha] Knox Community Coll, POB 52, Spalding, Clarendon, Jamaica; [Nakhid, Camille; Fernandez-Santana, Anabel] Auckland Univ Technol, Auckland, New Zealand; [Nakhid-Chatoor, Margaret] Univ Trinidad &amp; Tobago, Arima, Trinidad Tobago Wilson, S., Knox Community College, Jamaica; Nakhid, C., Auckland University of Technology, New Zealand; Fernandez-Santana, A., Auckland University of Technology, New Zealand; Nakhid-Chatoor, M., The University of Trinidad and Tobago, Trinidad and Tobago"/>
    <n v="1"/>
    <s v="Wilson, Shakeisha, Nakhid, Camille, Fernandez-Santana, Anabel"/>
    <s v="Wilson, S (corresponding author), Knox Community Coll, POB 52, Spalding, Clarendon, Jamaica."/>
    <m/>
    <s v="No"/>
    <s v="AlterNative: An International Journal of Indigenous Peoples"/>
    <x v="4"/>
    <s v="SAGE Publications"/>
    <x v="1"/>
    <s v="journal-article"/>
    <b v="0"/>
    <m/>
    <m/>
    <s v="No"/>
    <m/>
    <n v="0"/>
    <x v="0"/>
    <b v="0"/>
    <s v="1177-1801 1174-1740 "/>
    <s v="No data"/>
    <m/>
    <m/>
    <m/>
    <m/>
    <n v="1"/>
    <n v="0"/>
    <m/>
    <s v="Yes"/>
    <s v="Yes"/>
    <m/>
    <m/>
    <m/>
    <s v="USD"/>
    <n v="3000"/>
    <n v="3000"/>
    <n v="0"/>
    <n v="0"/>
    <n v="0"/>
    <n v="0"/>
    <m/>
    <m/>
    <m/>
    <s v="Ethnic Studies"/>
    <m/>
    <b v="0"/>
    <s v="No"/>
    <x v="1"/>
    <x v="1"/>
    <x v="1"/>
  </r>
  <r>
    <s v="10.1016/j.finmar.2018.10.002"/>
    <s v="oa repository (via OAI-PMH doi match)"/>
    <s v="cc-by-nc-nd"/>
    <x v="5"/>
    <s v="Excess comovement in credit default swap markets: Evidence from the CDX indices"/>
    <s v="Cathcart, Lara; El-Jahel, Lina; Evans, Leo; Shi, Yining"/>
    <n v="4"/>
    <s v="No"/>
    <s v="[Cathcart, Lara; Evans, Leo] Imperial Coll, Business Sch, South Kensington Campus, London SW7 2AZ, England; [El-Jahel, Lina] Auckland Univ Technol, Ctr Financial Res, 55 Wellesley St East, Auckland, New Zealand; [Shi, Yining] Univ Int Business &amp; Econ, Sch Banking &amp; Finance, 10 Hui Xin East Rd, Beijing 100029, Peoples R China Cathcart, L., Imperial College Business School, South Kensington Campus, London, SW7 2AZ, United Kingdom; El-Jahel, L., Centre for Financial Research, Auckland University of Technology, 55 Wellesley Street East, Auckland City, New Zealand; Evans, L., Imperial College Business School, South Kensington Campus, London, SW7 2AZ, United Kingdom; Shi, Y., School of Banking &amp; Finance, University of International Business and Economics, 10 Hui Xin East Road, Beijing, 100029, China"/>
    <n v="1"/>
    <s v="Cathcart, Lara, Evans, Leo, El-Jahel, Lina"/>
    <s v="Shi, YN (corresponding author), Univ Int Business &amp; Econ, Sch Banking &amp; Finance, 10 Hui Xin East Rd, Beijing 100029, Peoples R China."/>
    <m/>
    <s v="No"/>
    <s v="Journal of Financial Markets"/>
    <x v="4"/>
    <s v="Elsevier BV"/>
    <x v="0"/>
    <s v="journal-article"/>
    <b v="0"/>
    <s v="submittedVersion"/>
    <s v="repository"/>
    <s v="Yes"/>
    <s v="spiral.imperial.ac.uk "/>
    <n v="1"/>
    <x v="0"/>
    <b v="0"/>
    <s v="1386-4181 "/>
    <s v="Yes"/>
    <s v="24 months"/>
    <s v="No"/>
    <m/>
    <s v="https://v2.sherpa.ac.uk/id/publication/13928"/>
    <m/>
    <n v="0"/>
    <s v="http://spiral.imperial.ac.uk/bitstream/10044/1/65310/2/Revisionexcessoctober.pdf"/>
    <s v="Yes"/>
    <s v="Yes"/>
    <m/>
    <m/>
    <m/>
    <s v="USD"/>
    <n v="1100"/>
    <n v="1100"/>
    <n v="1"/>
    <n v="0"/>
    <n v="0"/>
    <n v="1"/>
    <s v="http://www.altmetric.com/details.php?citation_id=59691630"/>
    <s v="Wyeth; Weyerhaeuser Company; Capital One Financial Corporation; Ford Motor Company; Houghton Mifflin Company; Ford Motor Company; Tembec; Weyerhaeuser Company; CIGNA Corporation; Aramark, ARMK; Northrop Grumman; Boeing; Harvard Club of Australia; Motorola; Weyerhaeuser Company; Procter and Gamble; Ministry of Communications and Information; Pioneer Hi-Bred; Delta; Forestia; Center for Visual Science; Imclone; Rangeland Research Institute, University of Alberta; Nova; HD SUPPLY; CA Technologies; Action Medical Research; Bombardier"/>
    <m/>
    <s v="Business &amp; Economics"/>
    <s v="Economics and Econometrics; Finance"/>
    <b v="0"/>
    <s v="No"/>
    <x v="1"/>
    <x v="0"/>
    <x v="5"/>
  </r>
  <r>
    <s v="10.1109/TBME.2018.2854632"/>
    <s v="oa repository (via OAI-PMH doi match)"/>
    <m/>
    <x v="5"/>
    <s v="Predicting Athlete Ground Reaction Forces and Moments From Spatio-Temporal Driven CNN Models"/>
    <s v="Johnson, William Robert; Alderson, Jacqueline; Lloyd, David; Mian, Ajmal"/>
    <n v="4"/>
    <s v="No"/>
    <s v="[Johnson, William Robert; Alderson, Jacqueline] Univ Western Australia, Sch Human Sci Exercise &amp; Sport Sci, Perth, WA 6009, Australia; [Alderson, Jacqueline] Auckland Univ Technol, Sports Performance Res Inst New Zealand, Auckland, New Zealand; [Lloyd, David] Menzies Hlth Inst Queensland, Southport, Qld, Australia; [Lloyd, David] Griffith Univ, Sch Allied Hlth Sci, Nathan, Qld, Australia; [Mian, Ajmal] Univ Western Australia, Sch Comp Sci &amp; Software Engn, Perth, WA, Australia Johnson, W.R., School of Human Sciences (Exercise and Sport Science), University of Western Australia, Perth, WA  6009, Australia; Alderson, J., School of Human Sciences (Exercise and Sport Science), University of Western Australia, Perth, WA  6009, Australia, Sports Performance Research Institute New Zealand, Auckland University of Technology, New Zealand; Lloyd, D., School of Human Sciences (Exercise and Sport Science), University of Western Australia, Perth, WA  6009, Australia, Menzies Health Institute Queensland, Australia; Mian, A., School of Computer Science and Software Engineering, University of Western Australia, Australia"/>
    <n v="1"/>
    <s v="Johnson, William Robert, Alderson, Jacqueline"/>
    <s v="Johnson, WR (corresponding author), Univ Western Australia, Sch Human Sci Exercise &amp; Sport Sci, Perth, WA 6009, Australia."/>
    <m/>
    <s v="No"/>
    <s v="IEEE Transactions on Biomedical Engineering"/>
    <x v="4"/>
    <s v="Institute of Electrical and Electronics Engineers (IEEE)"/>
    <x v="0"/>
    <s v="journal-article"/>
    <b v="0"/>
    <s v="submittedVersion"/>
    <s v="repository"/>
    <s v="Yes"/>
    <s v="research-repository.griffith.edu.au "/>
    <n v="1"/>
    <x v="0"/>
    <b v="0"/>
    <s v="0018-9294 1558-2531 "/>
    <s v="Yes"/>
    <s v="None"/>
    <s v="No"/>
    <m/>
    <s v="https://v2.sherpa.ac.uk/id/publication/3420"/>
    <n v="15"/>
    <n v="13"/>
    <s v="https://research-repository.griffith.edu.au/bitstream/10072/382647/1/LloydPUB6543.pdf"/>
    <s v="Yes"/>
    <s v="Yes"/>
    <m/>
    <m/>
    <m/>
    <s v="USD"/>
    <n v="2045"/>
    <n v="2045"/>
    <n v="14"/>
    <n v="0"/>
    <n v="0"/>
    <n v="21"/>
    <s v="http://www.altmetric.com/details.php?citation_id=44833712"/>
    <s v="NHMRCNational Health and Medical Research Council of Australia [400937]; Nvidia; Australian Research Council, ARC: DP160101458; National Health and Medical Research Council, NHMRC: 400937"/>
    <s v="ARC Discovery; Australian Government Research Training Program Scholarship"/>
    <s v="Engineering"/>
    <s v="Biomedical Engineering"/>
    <b v="0"/>
    <s v="No"/>
    <x v="1"/>
    <x v="0"/>
    <x v="5"/>
  </r>
  <r>
    <s v="10.1016/j.sapharm.2018.04.006"/>
    <s v="oa repository (via OAI-PMH doi match)"/>
    <m/>
    <x v="5"/>
    <s v="Patient access to medicines in two countries with similar health systems and differing medicines policies: Implications from a comprehensive literature review"/>
    <s v="Babar, Zaheer- Ud-Din; Gammie, Todd; Seyfoddin, Ali; Hasan, Syed Shahzad; Curley, Louise E."/>
    <n v="5"/>
    <s v="No"/>
    <s v="[Babar, Zaheer-Ud-Din; Hasan, Syed Shahzad] Univ Huddersfield, Sch Appl Sci, Dept Pharm, Huddersfield HD1 3DH, W Yorkshire, England; [Babar, Zaheer-Ud-Din; Gammie, Todd; Curley, Louise E.] Univ Auckland, Sch Pharm, Fac Med &amp; Hlth Sci, Auckland, New Zealand; [Seyfoddin, Ali] AUT, Auckland, New Zealand Babar, Z.-U.-D., Department of Pharmacy, School of Applied Sciences, University of Huddersfield, Huddersfield, West Yorkshire  HD1 3DH, United Kingdom, School of Pharmacy, Faculty of Medical and Health Sciences, University of Auckland, Auckland, New Zealand; Gammie, T., School of Pharmacy, Faculty of Medical and Health Sciences, University of Auckland, Auckland, New Zealand; Seyfoddin, A., Auckland University of Technology (AUT), Auckland, New Zealand; Hasan, S.S., Department of Pharmacy, School of Applied Sciences, University of Huddersfield, Huddersfield, West Yorkshire  HD1 3DH, United Kingdom; Curley, L.E., School of Pharmacy, Faculty of Medical and Health Sciences, University of Auckland, Auckland, New Zealand"/>
    <n v="0"/>
    <s v="Seyfoddin, A."/>
    <s v="Babar, ZUD (corresponding author), Univ Huddersfield, Sch Appl Sci, Dept Pharm, Med &amp; Healthcare, Huddersfield HD1 3DH, W Yorkshire, England."/>
    <m/>
    <s v="No"/>
    <s v="Research in Social and Administrative Pharmacy"/>
    <x v="4"/>
    <s v="Elsevier BV"/>
    <x v="0"/>
    <s v="journal-article"/>
    <b v="0"/>
    <s v="acceptedVersion"/>
    <s v="repository"/>
    <s v="Yes"/>
    <s v="pure.atira.dk "/>
    <n v="1"/>
    <x v="0"/>
    <b v="0"/>
    <s v="1551-7411 "/>
    <s v="Yes"/>
    <s v="12 months"/>
    <s v="No"/>
    <m/>
    <s v="https://v2.sherpa.ac.uk/id/publication/16084"/>
    <n v="7"/>
    <n v="2"/>
    <s v="https://pure.hud.ac.uk/ws/files/14339278/Patient_access_to_medicines_in_two_countries_with_similar_health_systems_and_differing_medicines_policies.pdf"/>
    <s v="Yes"/>
    <s v="Yes"/>
    <m/>
    <m/>
    <m/>
    <s v="USD"/>
    <n v="2500"/>
    <n v="2500"/>
    <n v="5.6"/>
    <n v="0"/>
    <n v="0"/>
    <n v="10"/>
    <s v="http://www.altmetric.com/details.php?citation_id=37115853"/>
    <m/>
    <m/>
    <s v="Public, Environmental &amp; Occupational Health; Pharmacology &amp; Pharmacy"/>
    <m/>
    <b v="0"/>
    <s v="No"/>
    <x v="1"/>
    <x v="0"/>
    <x v="5"/>
  </r>
  <r>
    <s v="10.1093/femsle/fnz057"/>
    <m/>
    <m/>
    <x v="1"/>
    <s v="The seagrass holobiont: understanding seagrass-bacteria interactions and their role in seagrass ecosystem functioning"/>
    <s v="Tarquinio, Flavia: Centre for Marine Ecosystems Research, Edith Cowan University, Joondalup, Western Australia, Australia, Commonwealth Scientific and Industrial Research Organization, Crawley, 6009, Western Australia, Australia; Hyndes, Glenn A: Centre for Marine Ecosystems Research, Edith Cowan University, Joondalup, Western Australia, Australia; Laverock, Bonnie: Plant Functional Biology and Climate Change Cluster, University of Technology Sydney, Sydney, 2007, Australia, School of Science, Auckland University of Technology, Auckland, 1010, New Zealand; Koenders, Annette: Centre for Ecosystem Management, Edith Cowan University, Joondalup, 6027, Western Australia, Australia; Säwström, Christin: Centre for Marine Ecosystems Research, Edith Cowan University, Joondalup, Western Australia, Australia"/>
    <n v="5"/>
    <s v="No"/>
    <s v="[Tarquinio, Flavia; Hyndes, Glenn A.; Sawstrom, Christin] Edith Cowan Univ, Ctr Marine Ecosyst Res, Joondalup, WA, Australia; [Tarquinio, Flavia] CSIRO, Crawley, WA 6009, Australia; [Laverock, Bonnie] Univ Technol Sydney, Plant Funct Biol &amp; Climate Change Cluster, Sydney, NSW 2007, Australia; [Laverock, Bonnie] Auckland Univ Technol, Sch Sci, Auckland 1010, New Zealand; [Koenders, Annette] Edith Cowan Univ, Ctr Ecosyst Management, Joondalup, WA 6027, Australia Tarquinio, F., Centre for Marine Ecosystems Research, Edith Cowan University, Joondalup, WA, Australia, Commonwealth Scientific and Industrial Research Organization, Crawley, WA  6009, Australia; Hyndes, G.A., Centre for Marine Ecosystems Research, Edith Cowan University, Joondalup, WA, Australia; Laverock, B., Plant Functional Biology and Climate Change Cluster, University of Technology Sydney, Sydney, 2007, Australia, School of Science, Auckland University of Technology, Auckland, 1010, New Zealand; Koenders, A., Centre for Ecosystem Management, Edith Cowan University, Joondalup, WA  6027, Australia; Säwström, C., Centre for Marine Ecosystems Research, Edith Cowan University, Joondalup, WA, Australia"/>
    <n v="1"/>
    <s v="Tarquinio, Flavia, Hyndes, Glenn A., Sawstrom, Christin, Laverock, Bonnie"/>
    <s v="Tarquinio, F (corresponding author), CSIRO, Ocean &amp; Atmosphere, Crawley, WA, Australia."/>
    <m/>
    <s v="No"/>
    <s v="FEMS Microbiology Letters"/>
    <x v="2"/>
    <s v="Oxford University Press (OUP)"/>
    <x v="1"/>
    <s v="journal-article"/>
    <b v="0"/>
    <m/>
    <m/>
    <s v="No"/>
    <m/>
    <n v="0"/>
    <x v="0"/>
    <b v="0"/>
    <s v="1574-6968 "/>
    <s v="Yes"/>
    <s v="12 months"/>
    <s v="No"/>
    <m/>
    <s v="https://v2.sherpa.ac.uk/id/publication/883"/>
    <n v="13"/>
    <n v="15"/>
    <m/>
    <s v="Yes"/>
    <s v="Yes"/>
    <m/>
    <m/>
    <m/>
    <s v="USD"/>
    <n v="3210"/>
    <n v="3210"/>
    <n v="10.45"/>
    <n v="0"/>
    <n v="0"/>
    <n v="14"/>
    <s v="http://www.altmetric.com/details.php?citation_id=57542577"/>
    <m/>
    <m/>
    <s v="Microbiology"/>
    <m/>
    <b v="0"/>
    <s v="No"/>
    <x v="1"/>
    <x v="1"/>
    <x v="1"/>
  </r>
  <r>
    <s v="10.3390/ijerph16050897"/>
    <s v="oa journal (via doaj)"/>
    <m/>
    <x v="0"/>
    <s v="Visualising Combined Time Use Patterns of Children's Activities and Their Association with Weight Status and Neighbourhood Context"/>
    <s v="Zhao, Jinfeng; Mackay, Lisa; Chang, Kevin; Mavoa, Suzanne; Stewart, Tom; Ikeda, Erika; Donnellan, Niamh; Smith, Melody"/>
    <n v="8"/>
    <s v="No"/>
    <s v="[Zhao, Jinfeng; Donnellan, Niamh; Smith, Melody] Univ Auckland, Sch Nursing, Auckland 1023, New Zealand; [Mackay, Lisa; Stewart, Tom; Ikeda, Erika] Auckland Univ Technol, Sch Sport &amp; Recreat, Auckland 0627, New Zealand; [Chang, Kevin] Univ Auckland, Dept Stat, Auckland 1010, New Zealand; [Mavoa, Suzanne] Univ Melbourne, Melbourne Sch Populat &amp; Global Hlth, Melbourne, Vic 3010, Australia Zhao, J., School of Nursing, The University of Auckland, Auckland, 1023, New Zealand; Mackay, L., School of Sport and Recreation, Auckland University of Technology, Auckland, 0627, New Zealand; Chang, K., Department of Statistics, The University of Auckland, Auckland, 1010, New Zealand; Mavoa, S., Melbourne School of Population and Global Health, The University of Melbourne, Melbourne, 3010, Australia; Stewart, T., School of Sport and Recreation, Auckland University of Technology, Auckland, 0627, New Zealand; Ikeda, E., School of Sport and Recreation, Auckland University of Technology, Auckland, 0627, New Zealand; Donnellan, N., School of Nursing, The University of Auckland, Auckland, 1023, New Zealand; Smith, M., School of Nursing, The University of Auckland, Auckland, 1023, New Zealand"/>
    <n v="1"/>
    <s v="Zhao, Jinfeng, Donnellan, Niamh, Smith, Melody, Mackay, Lisa, Stewart, Tom, Ikeda, Erika"/>
    <s v="Zhao, JF (corresponding author), Univ Auckland, Sch Nursing, Auckland 1023, New Zealand."/>
    <m/>
    <s v="No"/>
    <s v="International Journal of Environmental Research and Public Health"/>
    <x v="2"/>
    <s v="MDPI AG"/>
    <x v="0"/>
    <s v="journal-article"/>
    <b v="1"/>
    <s v="publishedVersion"/>
    <s v="publisher"/>
    <s v="Yes"/>
    <s v="europepmc.org jupiter.its.unimelb.edu.au openrepository.aut.ac.nz www.repository.cam.ac.uk semanticscholar.org "/>
    <n v="5"/>
    <x v="0"/>
    <b v="1"/>
    <s v="1660-4601 "/>
    <s v="Yes"/>
    <s v="None"/>
    <s v="Yes"/>
    <s v="None"/>
    <s v="https://v2.sherpa.ac.uk/id/publication/17517"/>
    <n v="1"/>
    <n v="1"/>
    <s v="https://doi.org/10.3390/ijerph16050897"/>
    <s v="Yes"/>
    <s v="Yes"/>
    <s v="Yes"/>
    <s v="CHF"/>
    <n v="1600"/>
    <m/>
    <m/>
    <n v="1779"/>
    <n v="10.3"/>
    <n v="0"/>
    <n v="0"/>
    <n v="14"/>
    <s v="http://www.altmetric.com/details.php?citation_id=56919420"/>
    <s v="University of Auckland Faculty of Medical and Health Sciences Faculty Research Development Fund Grant [3715390]; Health Research Council of New ZealandHealth Research Council of New Zealand [14/436]; Health Research Council of New Zealand Sir Charles Hercus Research Fellowship [17/013]; Australian National Health and Medical Research Council Early Career FellowshipNational Health and Medical Research Council of Australia [1121035]; National Health and Medical Research Council, NHMRC: 1121035; Health Research Council of New Zealand, HRC: 14/436, 17/013; University of Auckland: 3715390"/>
    <s v="Health Research Council of New Zealand; University of Auckland Faculty of Medical and Health Sciences Faculty Research Development Fund Grant"/>
    <s v="Environmental Sciences &amp; Ecology; Public, Environmental &amp; Occupational Health"/>
    <m/>
    <b v="1"/>
    <s v="Yes"/>
    <x v="0"/>
    <x v="0"/>
    <x v="0"/>
  </r>
  <r>
    <s v="10.1123/ijspp.2018-0577"/>
    <m/>
    <m/>
    <x v="1"/>
    <s v="Improvement of Kinetic, Kinematic, and Qualitative Performance Variables of the Power Clean With the Hook Grip"/>
    <s v="Oranchuk, Dustin J.; Drinkwater, Eric J.; Lindsay, Riki S.; Helms, Eric R.; Harbour, Eric T.; Storey, Adam G."/>
    <n v="6"/>
    <s v="No"/>
    <s v="[Oranchuk, Dustin J.; Helms, Eric R.; Harbour, Eric T.; Storey, Adam G.] Auckland Univ Technol, Sports Performance Res Inst New Zealand, Auckland, New Zealand; [Drinkwater, Eric J.] Deakin Univ, Sch Exercise &amp; Nutr Sci, Ctr Sport Res, Melbourne, Vic, Australia; [Lindsay, Riki S.] Victoria Univ, Inst Hlth &amp; Sport, Melbourne, Vic, Australia Oranchuk, D.J., Sports Performance Research Inst New Zealand, Auckland University of Technology, Auckland, New Zealand; Drinkwater, E.J., Centre for Sport Research, School of Exercise and Nutrition Science, Deakin University, Melbourne, VIC, Australia; Lindsay, R.S., Inst for Health and Sport, Victoria University, Melbourne, VIC, Australia; Helms, E.R., Sports Performance Research Inst New Zealand, Auckland University of Technology, Auckland, New Zealand; Harbour, E.T., Sports Performance Research Inst New Zealand, Auckland University of Technology, Auckland, New Zealand; Storey, A.G., Sports Performance Research Inst New Zealand, Auckland University of Technology, Auckland, New Zealand"/>
    <n v="1"/>
    <s v="Oranchuk, Dustin J., Helms, Eric R., Harbour, Eric T., Storey, Adam G."/>
    <s v="Oranchuk, DJ (corresponding author), Auckland Univ Technol, Sports Performance Res Inst New Zealand, Auckland, New Zealand."/>
    <s v="Oranchuk, DJ"/>
    <s v="Yes"/>
    <s v="International Journal of Sports Physiology and Performance"/>
    <x v="4"/>
    <s v="Human Kinetics"/>
    <x v="1"/>
    <s v="journal-article"/>
    <b v="0"/>
    <m/>
    <m/>
    <s v="No"/>
    <m/>
    <n v="0"/>
    <x v="0"/>
    <b v="0"/>
    <s v="1555-0265 1555-0273 "/>
    <s v="Yes"/>
    <s v="None"/>
    <s v="No"/>
    <m/>
    <s v="https://v2.sherpa.ac.uk/id/publication/12249"/>
    <n v="5"/>
    <n v="6"/>
    <m/>
    <s v="Yes"/>
    <s v="Yes"/>
    <m/>
    <m/>
    <m/>
    <m/>
    <m/>
    <m/>
    <n v="57.5"/>
    <n v="0"/>
    <n v="0"/>
    <n v="75"/>
    <s v="http://www.altmetric.com/details.php?citation_id=48150993"/>
    <m/>
    <m/>
    <s v="Physiology; Sport Sciences"/>
    <s v="Orthopedics and Sports Medicine"/>
    <b v="0"/>
    <s v="No"/>
    <x v="1"/>
    <x v="1"/>
    <x v="1"/>
  </r>
  <r>
    <s v="10.1016/j.pmedr.2018.12.007"/>
    <s v="oa journal (via doaj)"/>
    <m/>
    <x v="0"/>
    <s v="Evaluation and mechanism analysis of HIV prevention programme using resilience framework among female sex workers: A randomised controlled trial"/>
    <s v="Wong, William Chi-Wai; Yuen, Winnie Wing-Yan; Tang, Catherine So-Kum; Holroyd, Eleanor; Fong, Daniel Yee-Tak"/>
    <n v="5"/>
    <s v="No"/>
    <s v=" Wong, W.C.-W., Department of Family Medicine &amp; Primary Care, Li Ka Shing Faculty of Medicine, The University of Hong Kong, Hong Kong; Yuen, W.W.-Y., Department of Family Medicine &amp; Primary Care, Li Ka Shing Faculty of Medicine, The University of Hong Kong, Hong Kong; Tang, C.S.-K., Department of Psychology, Faculty of Arts and Social Sciences, National University of Singapore, Singapore; Holroyd, E., School of Health Sciences, Auckland University of Technology, Auckland, New Zealand; Fong, D.Y.-T., School of Nursing, Li Ka Shing Faculty of Medicine, The University of Hong Kong, Hong Kong"/>
    <n v="1"/>
    <s v="Holroyd, E."/>
    <s v="Wong, W.C.-W.; Department of Family Medicine &amp; Primary Care, 3/F., 161 Main Street, Hong Kong; email: wongwcw@hku.hk"/>
    <m/>
    <s v="No"/>
    <s v="Preventive Medicine Reports"/>
    <x v="2"/>
    <s v="Elsevier BV"/>
    <x v="0"/>
    <s v="journal-article"/>
    <b v="1"/>
    <s v="publishedVersion"/>
    <s v="publisher"/>
    <s v="Yes"/>
    <s v="europepmc.org openrepository.aut.ac.nz "/>
    <n v="2"/>
    <x v="0"/>
    <b v="1"/>
    <s v="2211-3355 "/>
    <s v="Yes"/>
    <s v="None"/>
    <s v="Yes"/>
    <s v="None"/>
    <s v="https://v2.sherpa.ac.uk/id/publication/31185"/>
    <m/>
    <n v="1"/>
    <s v="https://doi.org/10.1016/j.pmedr.2018.12.007"/>
    <s v="No"/>
    <s v="Yes"/>
    <s v="Yes"/>
    <s v="USD"/>
    <n v="1700"/>
    <s v="USD"/>
    <n v="1600"/>
    <n v="1600"/>
    <n v="2"/>
    <n v="0"/>
    <n v="0"/>
    <n v="6"/>
    <s v="http://www.altmetric.com/details.php?citation_id=55128914"/>
    <s v="MSS204R; 782613; University Grants Committee, UGC; Research Grants Council, University Grants Committee, RGC, UGC"/>
    <s v="Research Grants Council, University Grants Committee; Council for the AIDS Trust Fund"/>
    <m/>
    <m/>
    <b v="1"/>
    <s v="Yes"/>
    <x v="0"/>
    <x v="0"/>
    <x v="0"/>
  </r>
  <r>
    <s v="10.1016/j.chb.2018.10.027"/>
    <m/>
    <m/>
    <x v="1"/>
    <s v="Suicide baiting in the internet era"/>
    <s v="Phillips, James G.; Mann, Leon"/>
    <n v="2"/>
    <s v="No"/>
    <s v="[Phillips, James G.] Auckland Univ Technol, Psychol Dept, Akoranga Campus, Auckland 0627, New Zealand; [Mann, Leon] Univ Melbourne, Melbourne Ctr Study Higher Educ, Melbourne Sch Psych Sci, Parkville, Vic 3052, Australia; [Mann, Leon] Univ Melbourne, Melbourne Ctr Study Higher Educ, Res Leadership Programs, Parkville, Vic 3052, Australia Phillips, J.G., Psychology Department, Auckland University of Technology, Akoranga Campus, Auckland, 0627, New Zealand; Mann, L., Melbourne School of Psychogical Science, and Director, Research Leadership Programs, Melbourne Centre for the Study of Higher Education, University of Melbourne, Parkville, 3052, Australia"/>
    <n v="1"/>
    <s v="Phillips, James G."/>
    <s v="Phillips, JG (corresponding author), Auckland Univ Technol, Psychol Dept, Akoranga Campus, Auckland 0627, New Zealand."/>
    <s v="Phillips, JG"/>
    <s v="Yes"/>
    <s v="Computers in Human Behavior"/>
    <x v="4"/>
    <s v="Elsevier BV"/>
    <x v="1"/>
    <s v="journal-article"/>
    <b v="0"/>
    <m/>
    <m/>
    <s v="No"/>
    <m/>
    <n v="0"/>
    <x v="0"/>
    <b v="0"/>
    <s v="0747-5632 "/>
    <s v="Yes"/>
    <s v="24 months"/>
    <s v="No"/>
    <m/>
    <s v="https://v2.sherpa.ac.uk/id/publication/12514"/>
    <n v="5"/>
    <n v="7"/>
    <m/>
    <s v="Yes"/>
    <s v="Yes"/>
    <m/>
    <m/>
    <m/>
    <s v="USD"/>
    <n v="1950"/>
    <n v="1950"/>
    <n v="1.5"/>
    <n v="0"/>
    <n v="0"/>
    <n v="2"/>
    <s v="http://www.altmetric.com/details.php?citation_id=50071176"/>
    <m/>
    <m/>
    <s v="Psychology"/>
    <s v="Human-Computer Interaction; Arts and Humanities (miscellaneous); General Psychology"/>
    <b v="0"/>
    <s v="No"/>
    <x v="1"/>
    <x v="1"/>
    <x v="1"/>
  </r>
  <r>
    <s v="10.1002/fut.21968"/>
    <m/>
    <m/>
    <x v="1"/>
    <s v="Variance and skew risk premiums for the volatility market: The VIX evidence"/>
    <s v="Da Fonseca, José: Department of FinanceBusiness School, Auckland University of TechnologyAuckland New Zealand, PRISM SorbonneUniversité Paris 1 Panthéon-SorbonneParis France; Xu, Yahua: China Economics and Management Academy, Central University of Finance and EconomicsBeijing China"/>
    <n v="2"/>
    <s v="No"/>
    <s v="[Da Fonseca, Jose] Auckland Univ Technol, Business Sch, Dept Finance, Auckland, New Zealand; [Da Fonseca, Jose] Univ Paris 01, PRISM Sorbonne, Pantheon Sorbonne, Paris, France; [Xu, Yahua] Cent Univ Finance &amp; Econ, China Econ &amp; Management Acad, 39 South Coll Rd, Beijing 100081, Peoples R China Da Fonseca, J., Department of Finance, Business School, Auckland University of Technology, Auckland, New Zealand, PRISM Sorbonne, Université Paris 1 Panthéon-Sorbonne, Paris, France; Xu, Y., China Economics and Management Academy, Central University of Finance and Economics, Beijing, China"/>
    <n v="1"/>
    <s v="Da Fonseca, Jose"/>
    <s v="Xu, YH (corresponding author), Cent Univ Finance &amp; Econ, China Econ &amp; Management Acad, 39 South Coll Rd, Beijing 100081, Peoples R China."/>
    <m/>
    <s v="No"/>
    <s v="Journal of Futures Markets"/>
    <x v="4"/>
    <s v="Wiley"/>
    <x v="1"/>
    <s v="journal-article"/>
    <b v="0"/>
    <m/>
    <m/>
    <s v="No"/>
    <m/>
    <n v="0"/>
    <x v="0"/>
    <b v="0"/>
    <s v="0270-7314 1096-9934 "/>
    <s v="Yes"/>
    <s v="24 months"/>
    <s v="No"/>
    <m/>
    <s v="https://v2.sherpa.ac.uk/id/publication/15125"/>
    <n v="2"/>
    <n v="1"/>
    <m/>
    <s v="Yes"/>
    <s v="Yes"/>
    <m/>
    <m/>
    <m/>
    <s v="USD"/>
    <n v="2500"/>
    <n v="2500"/>
    <n v="0"/>
    <n v="0"/>
    <n v="0"/>
    <n v="0"/>
    <m/>
    <s v="University of Technology, Sydney"/>
    <s v="University of Technology Sydney"/>
    <s v="Business &amp; Economics"/>
    <s v="Economics and Econometrics; Accounting; General Business;  Management and Accounting; Finance"/>
    <b v="0"/>
    <s v="No"/>
    <x v="1"/>
    <x v="1"/>
    <x v="1"/>
  </r>
  <r>
    <s v="10.1016/j.ultsonch.2018.09.025"/>
    <s v="open (via crossref license)"/>
    <s v="cc-by-nc-nd"/>
    <x v="2"/>
    <s v="Low frequency ultrasound inactivation of thermophilic bacilli (Geobacillus spp. and Anoxybacillus flavithermus) in the presence of sodium hydroxide and hydrogen peroxide"/>
    <s v="Palanisamy, Nandhini; Seale, Brent; Turner, Adrian; Hemar, Yacine"/>
    <n v="4"/>
    <s v="No"/>
    <s v="[Palanisamy, Nandhini; Hemar, Yacine] Univ Auckland, Sch Chem Sci, Private Bag 92019, Auckland, New Zealand; [Seale, Brent] Auckland Univ Technol, Sch Sci, Auckland 1010, New Zealand; [Turner, Adrian] Univ Auckland, Sch Biol Sci, Private Bag 92019, Auckland, New Zealand; [Hemar, Yacine] Riddet Inst, Palmerston North, New Zealand Palanisamy, N., School of Chemical Sciences, The University of Auckland, Private Bag 92019, Auckland, New Zealand; Seale, B., School of Sciences, Auckland University of Technology, Auckland, 1010, New Zealand; Turner, A., School of Biological Sciences, The University of Auckland, Private Bag 92019, Auckland, New Zealand; Hemar, Y., School of Chemical Sciences, The University of Auckland, Private Bag 92019, Auckland, New Zealand, The Riddet Institute, Palmerston North, New Zealand"/>
    <n v="1"/>
    <s v="Palanisamy, Nandhini, Hemar, Yacine, Seale, Brent"/>
    <s v="Seale, B (corresponding author), Auckland Univ Technol, Sch Sci, Auckland 1010, New Zealand."/>
    <s v="Seale, B"/>
    <s v="Yes"/>
    <s v="Ultrasonics Sonochemistry"/>
    <x v="4"/>
    <s v="Elsevier BV"/>
    <x v="0"/>
    <s v="journal-article"/>
    <b v="0"/>
    <s v="publishedVersion"/>
    <s v="publisher"/>
    <s v="No"/>
    <m/>
    <n v="0"/>
    <x v="0"/>
    <b v="0"/>
    <s v="1350-4177 "/>
    <s v="Yes"/>
    <s v="24 months"/>
    <s v="No"/>
    <m/>
    <s v="https://v2.sherpa.ac.uk/id/publication/12852"/>
    <n v="7"/>
    <n v="6"/>
    <s v="https://doi.org/10.1016/j.ultsonch.2018.09.025"/>
    <s v="Yes"/>
    <s v="Yes"/>
    <m/>
    <m/>
    <m/>
    <s v="USD"/>
    <n v="2200"/>
    <n v="2200"/>
    <n v="0"/>
    <n v="0"/>
    <n v="0"/>
    <n v="0"/>
    <m/>
    <m/>
    <m/>
    <s v="Acoustics; Chemistry"/>
    <s v="Acoustics and Ultrasonics; Chemical Engineering (miscellaneous); Radiology Nuclear Medicine and imaging"/>
    <b v="0"/>
    <s v="No"/>
    <x v="1"/>
    <x v="0"/>
    <x v="2"/>
  </r>
  <r>
    <s v="10.1177/1367493518785777"/>
    <s v="open (via free pdf)"/>
    <m/>
    <x v="4"/>
    <s v="A qualitative study of health professionals' views on the holding of children for clinical procedures: Constructing a balanced approach"/>
    <s v="Bray, Lucy: Faculty of Health and Social Care, Edge Hill University, Ormskirk, UK; Ford, Karen: Centre for Education and Research (Nursing and Midwifery), University of Tasmania, Hobart, Australia; Dickinson, Annette: School of Clinical Sciences (Nursing), Auckland University of Technology, Auckland, New Zealand; Water, Tineke: Auckland University of Technology, North Shore City, New Zealand; Snodin, Jill: Faculty of Health and Social Care, Edge Hill University, Ormskirk, UK; Carter, Bernie: Faculty of Health and Social Care, Edge Hill University, Ormskirk, UK"/>
    <n v="6"/>
    <s v="No"/>
    <s v="[Bray, Lucy; Snodin, Jill; Carter, Bernie] Edge Hill Univ, Fac Hlth &amp; Social Care, St Helens Rd, Ormskirk L39 4QP, England; [Ford, Karen] Univ Tasmania, Ctr Educ &amp; Res Nursing &amp; Midwifery, Hobart, Tas, Australia; [Dickinson, Annette] Auckland Univ Technol, Sch Clin Sci Nursing, Auckland, New Zealand; [Water, Tineke] Auckland Univ Technol, North Shore City, New Zealand Bray, L., Faculty of Health and Social Care, Edge Hill University, Ormskirk, United Kingdom; Ford, K., Centre for Education and Research (Nursing and Midwifery), University of Tasmania, Hobart, Australia; Dickinson, A., School of Clinical Sciences (Nursing), Auckland University of Technology, Auckland, New Zealand, ; Water, T., Auckland University of Technology, North Shore City, New Zealand; Snodin, J., Faculty of Health and Social Care, Edge Hill University, Ormskirk, United Kingdom; Carter, B., Faculty of Health and Social Care, Edge Hill University, Ormskirk, United Kingdom"/>
    <n v="1"/>
    <s v="Bray, Lucy, Snodin, Jill, Carter, Bernie, Ford, Karen, Dickinson, Annette, Water, Tineke,"/>
    <s v="Bray, L (corresponding author), Edge Hill Univ, Fac Hlth &amp; Social Care, St Helens Rd, Ormskirk L39 4QP, England."/>
    <m/>
    <s v="No"/>
    <s v="Journal of Child Health Care"/>
    <x v="4"/>
    <s v="SAGE Publications"/>
    <x v="0"/>
    <s v="journal-article"/>
    <b v="0"/>
    <s v="publishedVersion"/>
    <s v="publisher"/>
    <s v="Yes"/>
    <s v="pure.atira.dk "/>
    <n v="1"/>
    <x v="0"/>
    <b v="0"/>
    <s v="1367-4935 1741-2889 "/>
    <s v="Yes"/>
    <s v="None"/>
    <s v="No"/>
    <m/>
    <s v="https://v2.sherpa.ac.uk/id/publication/9253"/>
    <n v="6"/>
    <n v="6"/>
    <s v="https://journals.sagepub.com/doi/pdf/10.1177/1367493518785777"/>
    <s v="Yes"/>
    <s v="Yes"/>
    <m/>
    <m/>
    <m/>
    <s v="USD"/>
    <n v="3000"/>
    <n v="3000"/>
    <n v="40.229999999999997"/>
    <n v="0"/>
    <n v="0"/>
    <n v="49"/>
    <s v="http://www.altmetric.com/details.php?citation_id=45006321"/>
    <m/>
    <m/>
    <s v="Nursing; Pediatrics"/>
    <s v="Pediatrics;  Perinatology;  and Child Health; Pediatrics"/>
    <b v="0"/>
    <s v="No"/>
    <x v="1"/>
    <x v="0"/>
    <x v="4"/>
  </r>
  <r>
    <s v="10.1002/ca.23291"/>
    <m/>
    <m/>
    <x v="1"/>
    <s v="Effects of Cutting the Sacrospinous and Sacrotuberous Ligaments"/>
    <s v="Hammer, Niels: Department of AnatomyUniversity of Otago Dunedin New Zealand, Department of Orthopedic, Trauma and Plastic SurgeryUniversity Clinics of Leipzig Leipzig Germany, Fraunhofer Institute for Machine Tools and Forming Technology IWU Dresden Germany; Höch, Andreas: Department of Orthopedic, Trauma and Plastic SurgeryUniversity Clinics of Leipzig Leipzig Germany; Klima, Stefan: Department of AnatomyUniversity of Otago Dunedin New Zealand, Department of Orthopedic, Trauma and Plastic SurgeryUniversity Clinics of Leipzig Leipzig Germany; Le Joncour, Jean-Baptiste: Supméca—Institut Supérieur de Mécanique de Paris Paris France, Department of Mechanical EngineeringAuckland University of Technology Auckland New Zealand; Rouquette, Corentin: Supméca—Institut Supérieur de Mécanique de Paris Paris France, Department of Mechanical EngineeringAuckland University of Technology Auckland New Zealand; Ramezani, Maziar: Supméca—Institut Supérieur de Mécanique de Paris Paris France"/>
    <n v="6"/>
    <s v="No"/>
    <s v="[Hammer, Niels; Klima, Stefan] Univ Otago, Dept Anat, Lindo Ferguson Bldg,270 Great King St, Dunedin 9016, New Zealand; [Hammer, Niels; Hoech, Andreas; Klima, Stefan] Univ Clin Leipzig, Dept Orthoped Trauma &amp; Plast Surg, Leipzig, Germany; [Hammer, Niels] Fraunhofer Inst Machine Tools &amp; Forming Technol I, Dresden, Germany; [Le Joncour, Jean-Baptiste; Rouquette, Corentin; Ramezani, Maziar] Supmeca Inst Super Mecan Paris, Paris, France; [Le Joncour, Jean-Baptiste; Rouquette, Corentin] Auckland Univ Technol, Dept Mech Engn, Auckland, New Zealand Hammer, N., Department of Anatomy, University of Otago, Dunedin, New Zealand, Department of Orthopedic, Trauma and Plastic Surgery, University Clinics of Leipzig, Leipzig, Germany, Fraunhofer Institute for Machine Tools and Forming Technology IWU, Dresden, Germany; Höch, A., Department of Orthopedic, Trauma and Plastic Surgery, University Clinics of Leipzig, Leipzig, Germany; Klima, S., Department of Anatomy, University of Otago, Dunedin, New Zealand, Department of Orthopedic, Trauma and Plastic Surgery, University Clinics of Leipzig, Leipzig, Germany; Le Joncour, J.-B., Supméca—Institut Supérieur de Mécanique de Paris, Paris, France, Department of Mechanical Engineering, Auckland University of Technology, Auckland, New Zealand; Rouquette, C., Supméca—Institut Supérieur de Mécanique de Paris, Paris, France, Department of Mechanical Engineering, Auckland University of Technology, Auckland, New Zealand; Ramezani, M., Supméca—Institut Supérieur de Mécanique de Paris, Paris, France"/>
    <n v="1"/>
    <s v="Hammer, Niels, Klima, Stefan, Hoech, Andreas, Le Joncour, Jean-Baptiste, Rouquette, Corentin, Ramezani, Maziar,"/>
    <s v="Hammer, N (corresponding author), Univ Otago, Dept Anat, Lindo Ferguson Bldg,270 Great King St, Dunedin 9016, New Zealand."/>
    <m/>
    <s v="No"/>
    <s v="Clinical Anatomy"/>
    <x v="4"/>
    <s v="Wiley"/>
    <x v="1"/>
    <s v="journal-article"/>
    <b v="0"/>
    <m/>
    <m/>
    <s v="No"/>
    <m/>
    <n v="0"/>
    <x v="0"/>
    <b v="0"/>
    <s v="0897-3806 1098-2353 "/>
    <s v="Yes"/>
    <s v="12 months"/>
    <s v="No"/>
    <m/>
    <s v="https://v2.sherpa.ac.uk/id/publication/13824"/>
    <n v="1"/>
    <n v="2"/>
    <m/>
    <s v="Yes"/>
    <s v="Yes"/>
    <m/>
    <m/>
    <m/>
    <s v="USD"/>
    <n v="3000"/>
    <n v="3000"/>
    <n v="0"/>
    <n v="0"/>
    <n v="0"/>
    <n v="0"/>
    <m/>
    <m/>
    <m/>
    <s v="Anatomy &amp; Morphology"/>
    <s v="Anatomy; Histology; General Medicine"/>
    <b v="0"/>
    <s v="No"/>
    <x v="1"/>
    <x v="1"/>
    <x v="1"/>
  </r>
  <r>
    <s v="10.3389/fpsyt.2019.00105"/>
    <s v="oa journal (via doaj)"/>
    <m/>
    <x v="0"/>
    <s v="Problematic Use of Mobile Phones in Australia…Is It Getting Worse?"/>
    <s v="Oviedo-Trespalacios, Oscar; Nandavar, Sonali; Newton, James David Albert; Demant, Daniel; Phillips, James G."/>
    <n v="5"/>
    <s v="No"/>
    <s v="[Oviedo-Trespalacios, Oscar; Nandavar, Sonali] Queensland Univ Technol, Ctr Accid Res &amp; Rd Safety Queensland, Brisbane, Qld, Australia; [Oviedo-Trespalacios, Oscar; Nandavar, Sonali] Queensland Univ Technol, Inst Hlth &amp; Biomed Innovat, Brisbane, Qld, Australia; [Oviedo-Trespalacios, Oscar] Univ Norte, Dept Ind Engn, Barranquilla, Colombia; [Newton, James David Albert] Univ Queensland, Sch Psychol, Brisbane, Qld, Australia; [Demant, Daniel] Univ Technol Sydney, Australian Ctr Publ &amp; Populat Hlth Res, Fac Hlth, Ultimo, NSW, Australia; [Demant, Daniel] Queensland Univ Technol, Sch Publ Hlth &amp; Social Work Fac Hlth, Brisbane, Qld, Australia; [Phillips, James G.] Auckland Univ Technol, Dept Psychol, Auckland, New Zealand Oviedo-Trespalacios, O., Centre for Accident Research and Road Safety-Queensland (CARRS-Q), Queensland University of Technology (QUT), Brisbane, QLD, Australia, Institute of Health and Biomedical Innovation (IHBI), Queensland University of Technology (QUT), Brisbane, QLD, Australia, Department of Industrial Engineering, Universidad del Norte, Barranquilla, Colombia; Nandavar, S., Centre for Accident Research and Road Safety-Queensland (CARRS-Q), Queensland University of Technology (QUT), Brisbane, QLD, Australia, Institute of Health and Biomedical Innovation (IHBI), Queensland University of Technology (QUT), Brisbane, QLD, Australia; Newton, J.D.A., School of Psychology, University of Queensland, Brisbane, QLD, Australia; Demant, D., Faculty of Health, Australian Centre for Public and Population Health Research, University of Technology Sydney, Ultimo, NSW, Australia, School of Public Health and Social Work, Faculty of Health, Queensland University of Technology (QUT), Brisbane, QLD, Australia; Phillips, J.G., Psychology Department, Auckland University of Technology, Auckland, New Zealand"/>
    <n v="1"/>
    <s v="Oviedo-Trespalacios, Oscar, Nandavar, Sonali, Newton, James David Albert, Demant, Daniel, Phillips, James G.,"/>
    <s v="Oviedo-Trespalacios, O (corresponding author), Queensland Univ Technol, Ctr Accid Res &amp; Rd Safety Queensland, Brisbane, Qld, Australia.; Oviedo-Trespalacios, O (corresponding author), Queensland Univ Technol, Inst Hlth &amp; Biomed Innovat, Brisbane, Qld, Australia.; Oviedo-Trespalacios, O (corresponding author), Univ Norte, Dept Ind Engn, Barranquilla, Colombia."/>
    <m/>
    <s v="No"/>
    <s v="Frontiers in Psychiatry"/>
    <x v="2"/>
    <s v="Frontiers Media SA"/>
    <x v="0"/>
    <s v="journal-article"/>
    <b v="1"/>
    <s v="publishedVersion"/>
    <s v="publisher"/>
    <s v="Yes"/>
    <s v="europepmc.org eprints.qut.edu.au opus.lib.uts.edu.au "/>
    <n v="3"/>
    <x v="0"/>
    <b v="1"/>
    <s v="1664-0640 "/>
    <s v="Yes"/>
    <s v="None"/>
    <s v="Yes"/>
    <s v="None"/>
    <s v="https://v2.sherpa.ac.uk/id/publication/22697"/>
    <n v="42"/>
    <n v="38"/>
    <s v="https://doi.org/10.3389/fpsyt.2019.00105"/>
    <s v="Yes"/>
    <s v="Yes"/>
    <s v="Yes"/>
    <s v="USD"/>
    <n v="1900"/>
    <m/>
    <m/>
    <n v="1900"/>
    <n v="290.48"/>
    <n v="31"/>
    <n v="0"/>
    <n v="44"/>
    <s v="http://www.altmetric.com/details.php?citation_id=55398878"/>
    <s v="Institute of Health and Biomedical Innovation (IHBI), Queensland University of Technology (QUT), Brisbane, QLD, Australia; National Center for Injury Prevention and Control, NCIPC; Queensland University of Technology, QUT; National Institute of Biomedical Innovation, NIBIO"/>
    <s v="Queensland University of Technology"/>
    <s v="Psychiatry"/>
    <s v="Psychiatry and Mental health"/>
    <b v="0"/>
    <s v="No"/>
    <x v="1"/>
    <x v="0"/>
    <x v="0"/>
  </r>
  <r>
    <s v="10.1111/ecc.12975"/>
    <m/>
    <m/>
    <x v="1"/>
    <s v="Health service provider responses to indigenous peoples with cancer: An integrative review"/>
    <s v="Kidd, Jacquie: Auckland University of Technology Auckland New Zealand; Raphael, Deborah: School of Nursing University of Auckland Auckland New Zealand; Cassim, Shemana: Waikato Medical Research Centre University of Waikato Hamilton New Zealand; Black, Stella: School of Nursing University of Auckland Auckland New Zealand; Blundell, Rawiri: Pinnacle Midlands Health Network Hamilton New Zealand; Egan, Richard: Cancer Society Social and Behavioural Research Unit, Department of Preventive and Social Medicine, Dunedin School of Medicine University of Otago Dunedin New Zealand"/>
    <n v="6"/>
    <s v="No"/>
    <s v="[Kidd, Jacquie] Auckland Univ Technol, Auckland, New Zealand; [Raphael, Deborah; Black, Stella] Univ Auckland, Sch Nursing, Auckland, New Zealand; [Cassim, Shemana] Univ Waikato, Waikato Med Res Ctr, Hamilton, New Zealand; [Blundell, Rawiri] Pinnacle Midlands Hlth Network, Hamilton, New Zealand; [Egan, Richard] Univ Otago, Dunedin Sch Med, Dept Prevent &amp; Social Med, Canc Soc Social &amp; Behav Res Unit, Dunedin, New Zealand Kidd, J., Auckland University of Technology, Auckland, New Zealand; Raphael, D., School of Nursing, University of Auckland, Auckland, New Zealand; Cassim, S., Waikato Medical Research Centre, University of Waikato, Hamilton, New Zealand; Black, S., School of Nursing, University of Auckland, Auckland, New Zealand; Blundell, R., Pinnacle Midlands Health Network, Hamilton, New Zealand; Egan, R., Cancer Society Social and Behavioural Research Unit, Department of Preventive and Social Medicine, Dunedin School of Medicine, University of Otago, Dunedin, New Zealand"/>
    <n v="1"/>
    <s v="Kidd, Jacquie"/>
    <s v="Kidd, J (corresponding author), Auckland Univ Technol, Auckland, New Zealand."/>
    <s v="Kidd, J"/>
    <s v="Yes"/>
    <s v="European Journal of Cancer Care"/>
    <x v="4"/>
    <s v="Wiley"/>
    <x v="1"/>
    <s v="journal-article"/>
    <b v="0"/>
    <m/>
    <m/>
    <s v="No"/>
    <m/>
    <n v="0"/>
    <x v="0"/>
    <b v="0"/>
    <s v="0961-5423 1365-2354 "/>
    <s v="Yes"/>
    <s v="12 months"/>
    <s v="No"/>
    <m/>
    <s v="https://v2.sherpa.ac.uk/id/publication/6803"/>
    <m/>
    <n v="0"/>
    <m/>
    <s v="Yes"/>
    <s v="Yes"/>
    <m/>
    <m/>
    <m/>
    <s v="USD"/>
    <n v="4200"/>
    <n v="4200"/>
    <n v="0.5"/>
    <n v="0"/>
    <n v="0"/>
    <n v="1"/>
    <s v="http://www.altmetric.com/details.php?citation_id=52644872"/>
    <s v="Movember Foundation; Movember Foundation"/>
    <s v="Movember Foundation"/>
    <s v="Oncology; Health Care Sciences &amp; Services; Nursing; Rehabilitation"/>
    <s v="Oncology"/>
    <b v="0"/>
    <s v="No"/>
    <x v="1"/>
    <x v="1"/>
    <x v="1"/>
  </r>
  <r>
    <s v="10.1007/s11104-019-03945-x"/>
    <m/>
    <m/>
    <x v="1"/>
    <s v="Stocks and soil-plant transfer of macro-nutrients and trace metals in temperate New Zealand estuarine mangroves"/>
    <s v="Bourgeois, Carine; Alfaro, Andrea C.; Dencer-Brown, Amrit; Duprey, Jean Louis; Desnues, Anne; Marchand, Cyril"/>
    <n v="6"/>
    <s v="No"/>
    <s v="[Bourgeois, Carine; Alfaro, Andrea C.; Dencer-Brown, Amrit] AUT, Sch Sci, Fac Hlth &amp; Environm Sci, Inst Appl Ecol New Zealand, Private Bag 92006, Auckland 1142, New Zealand; [Bourgeois, Carine; Marchand, Cyril] UPMC, CNRS, MNHN, IRD,IMPMC, Paris, New Caledonia, France; [Duprey, Jean Louis; Desnues, Anne] IRD, LAMA, IMAGO, Paris, New Caledonia, France; [Marchand, Cyril] Univ New Caledonia, ISEA, BP R4, F-98851 Paris, New Caledonia, France Bourgeois, C., Institute for Applied Ecology New Zealand, School of Science, Faculty of Health and Environmental Sciences, Auckland University of Technology (AUT), Private Bag 92006, Auckland, 1142, New Zealand, IMPMC, Institut de Recherche pour le Développement (IRD), UPMC, CNRS, MNHN, Noumea, Paris, New Caledonia, France; Alfaro, A.C., Institute for Applied Ecology New Zealand, School of Science, Faculty of Health and Environmental Sciences, Auckland University of Technology (AUT), Private Bag 92006, Auckland, 1142, New Zealand; Dencer-Brown, A., Institute for Applied Ecology New Zealand, School of Science, Faculty of Health and Environmental Sciences, Auckland University of Technology (AUT), Private Bag 92006, Auckland, 1142, New Zealand; Duprey, J.L., IMAGO, Institut de Recherche pour le Développement (IRD), LAMA, Noumea, Paris, New Caledonia, France; Desnues, A., IMAGO, Institut de Recherche pour le Développement (IRD), LAMA, Noumea, Paris, New Caledonia, France; Marchand, C., IMPMC, Institut de Recherche pour le Développement (IRD), UPMC, CNRS, MNHN, Noumea, Paris, New Caledonia, France, ISEA, University of New Caledonia, BP R4,98851 Noumea, Paris, New Caledonia, France"/>
    <n v="0"/>
    <s v="Bourgeois, C.; Alfaro, A.C.; Dencer-Brown, A."/>
    <s v="Alfaro, AC (corresponding author), AUT, Sch Sci, Fac Hlth &amp; Environm Sci, Inst Appl Ecol New Zealand, Private Bag 92006, Auckland 1142, New Zealand."/>
    <s v="Alfaro, A.C."/>
    <s v="Yes"/>
    <s v="Plant and Soil"/>
    <x v="2"/>
    <s v="Springer Science and Business Media LLC"/>
    <x v="1"/>
    <s v="journal-article"/>
    <b v="0"/>
    <m/>
    <m/>
    <s v="No"/>
    <m/>
    <n v="0"/>
    <x v="0"/>
    <b v="0"/>
    <s v="0032-079X 1573-5036 "/>
    <s v="Yes"/>
    <s v="12 months"/>
    <s v="No"/>
    <m/>
    <s v="https://v2.sherpa.ac.uk/id/publication/16213"/>
    <n v="9"/>
    <n v="6"/>
    <m/>
    <s v="Yes"/>
    <s v="Yes"/>
    <m/>
    <m/>
    <m/>
    <s v="USD"/>
    <n v="3000"/>
    <n v="3000"/>
    <n v="1.5"/>
    <n v="0"/>
    <n v="0"/>
    <n v="2"/>
    <s v="http://www.altmetric.com/details.php?citation_id=55534903"/>
    <s v="Auckland University of Technology, New Zealand, AUT"/>
    <m/>
    <s v="Agriculture; Plant Sciences"/>
    <s v="Plant Science; Soil Science"/>
    <b v="0"/>
    <s v="No"/>
    <x v="1"/>
    <x v="1"/>
    <x v="1"/>
  </r>
  <r>
    <s v="10.1177/2396987318786023"/>
    <s v="open (via page says license)"/>
    <m/>
    <x v="2"/>
    <s v="Access to and delivery of acute ischaemic stroke treatments: A survey of national scientific societies and stroke experts in 44 European countries"/>
    <s v="Aguiar de Sousa, Diana: Department of Neurology, University of Lisbon, Hospital de Santa Maria, Lisbon, Portugal; von Martial, Rascha: Department of Neurology, University of Bern, Inselspital, Bern, Switzerland; Abilleira, Sònia: Stroke Programme, Agency for Health Quality and Assessment of Catalonia, CIBER Epidemiología y Salud Pública (CIBERESP), Barcelona, Spain; Gattringer, Thomas: Department of Neurology, Medical University of Graz, Graz, Austria; Kobayashi, Adam: Interventional Stroke and Cerebrovascular Disease Treatment Centre, Department of Neuroradiology, Institute of Psychiatry and Neurology, Warsaw, Poland; Gallofré, Miquel: Stroke Programme, Health Department of Catalonia, Spain; Fazekas, Franz: Department of Neurology, Medical University of Graz, Graz, Austria; Szikora, Istvan: National Institute of Clinical Neurosciences, Budapest, Hungary; Feigin, Valery: National Institute for Stroke &amp; Applied Neurosciences, Auckland, New Zealand; Caso, Valeria: Stroke Unit, University of Perugia, Santa Maria della Misericordia Hospital, Perugia, Italy; Fischer, Urs: Department of Neurology, University of Bern, Inselspital, Bern, Switzerland"/>
    <n v="11"/>
    <s v="No"/>
    <s v=" Aguiar de Sousa, D., Department of Neurology, University of Lisbon, Hospital de Santa Maria, Lisbon, Portugal; von Martial, R., Department of Neurology, University of Bern, Inselspital, Bern, Switzerland; Abilleira, S., Agency for Health Quality and Assessment of Catalonia, CIBER Epidemiología y Salud Pública (CIBERESP), Barcelona, Spain; Gattringer, T., Department of Neurology, Medical University of Graz, Graz, Austria; Kobayashi, A., Interventional Stroke and Cerebrovascular Disease Treatment Centre, Department of Neuroradiology, Institute of Psychiatry and Neurology, Warsaw, Poland; Gallofré, M., Stroke Programme, Health Department of Catalonia, Spain; Fazekas, F., Department of Neurology, Medical University of Graz, Graz, Austria; Szikora, I., National Institute of Clinical Neurosciences, Budapest, Hungary; Feigin, V., National Institute for Stroke &amp; Applied Neurosciences, Auckland, New Zealand; Caso, V., Stroke Unit, University of Perugia, Santa Maria della Misericordia Hospital, Perugia, Italy; Fischer, U., Department of Neurology, University of Bern, Inselspital, Bern, Switzerland"/>
    <n v="0"/>
    <m/>
    <s v="Fischer, U.; Department of Neurology, Switzerland; email: urs.fischer@insel.ch"/>
    <m/>
    <s v="No"/>
    <s v="European Stroke Journal"/>
    <x v="4"/>
    <s v="SAGE Publications"/>
    <x v="0"/>
    <s v="journal-article"/>
    <b v="0"/>
    <s v="publishedVersion"/>
    <s v="publisher"/>
    <s v="Yes"/>
    <s v="europepmc.org "/>
    <n v="1"/>
    <x v="0"/>
    <b v="0"/>
    <s v="2396-9873 2396-9881 "/>
    <s v="Yes"/>
    <s v="None"/>
    <s v="No"/>
    <m/>
    <s v="https://v2.sherpa.ac.uk/id/publication/33289"/>
    <n v="73"/>
    <n v="75"/>
    <s v="https://doi.org/10.1177/2396987318786023"/>
    <s v="No"/>
    <s v="Yes"/>
    <m/>
    <m/>
    <m/>
    <s v="USD"/>
    <n v="3000"/>
    <n v="3000"/>
    <n v="56.4"/>
    <n v="1"/>
    <n v="2"/>
    <n v="56"/>
    <s v="http://www.altmetric.com/details.php?citation_id=45298704"/>
    <s v="Schweizerischer Nationalfonds zur Förderung der Wissenschaftlichen Forschung, SNF; Schweizerische Herzstiftung"/>
    <m/>
    <m/>
    <m/>
    <b v="0"/>
    <s v="No"/>
    <x v="1"/>
    <x v="0"/>
    <x v="2"/>
  </r>
  <r>
    <s v="10.1093/mnras/sty3328"/>
    <s v="open (via free pdf)"/>
    <m/>
    <x v="4"/>
    <s v="The High Time Resolution Universe survey – XIV. Discovery of 23 pulsars through GPU-accelerated reprocessing"/>
    <s v="Morello, V: Jodrell Bank Centre for Astrophysics, School of Physics and Astronomy, The University of Manchester, M13 9PL, UK, Centre for Astrophysics and Supercomputing, Swinburne University of Technology, Mail H39, PO Box 218, VIC 3122, Australia; Barr, E D: Max-Planck-Institut für Radioastronomie, Auf dem Hügel 69, D-53121 Bonn, Germany, Centre for Astrophysics and Supercomputing, Swinburne University of Technology, Mail H39, PO Box 218, VIC 3122, Australia; Cooper, S: Jodrell Bank Centre for Astrophysics, School of Physics and Astronomy, The University of Manchester, M13 9PL, UK; Bailes, M: Centre for Astrophysics and Supercomputing, Swinburne University of Technology, Mail H39, PO Box 218, VIC 3122, Australia, ARC Center of Excellence for Gravitational Wave Discovery (OzGrav), Swinburne University of Technology, Mail H11, PO Box 218, VIC 3122, Australia; Bates, S: Jodrell Bank Centre for Astrophysics, School of Physics and Astronomy, The University of Manchester, M13 9PL, UK; Bhat, N D R: International Centre for Radio Astronomy Research, Curtin University, Bentley, WA 6102, Australia; Burgay, M: INAF - Osservatorio Astronomico di Cagliari, Via della Scienza 5, I-09047 Selargius (CA), Italy; Burke-Spolaor, S: Center for Gravitational Waves and Cosmology, West Virginia University, Chestnut Ridge Research Building, Morgantown, WV 26505, USA, Department of Physics and Astronomy, West Virginia University, P.O. Box 6315, Morgantown, WV 26506, USA; Cameron, A D: Max-Planck-Institut für Radioastronomie, Auf dem Hügel 69, D-53121 Bonn, Germany; Champion, D J: Max-Planck-Institut für Radioastronomie, Auf dem Hügel 69, D-53121 Bonn, Germany; Eatough, R P: Max-Planck-Institut für Radioastronomie, Auf dem Hügel 69, D-53121 Bonn, Germany; Flynn, C M L: Centre for Astrophysics and Supercomputing, Swinburne University of Technology, Mail H39, PO Box 218, VIC 3122, Australia, ARC Center of Excellence for Gravitational Wave Discovery (OzGrav), Swinburne University of Technology, Mail H11, PO Box 218, VIC 3122, Australia; Jameson, A: Centre for Astrophysics and Supercomputing, Swinburne University of Technology, Mail H39, PO Box 218, VIC 3122, Australia, ARC Center of Excellence for Gravitational Wave Discovery (OzGrav), Swinburne University of Technology, Mail H11, PO Box 218, VIC 3122, Australia; Johnston, S: CSIRO Astronomy &amp; Space Science, Australia Telescope National Facility, PO Box 76, Epping, NSW 1710, Australia; Keith, M J: Jodrell Bank Centre for Astrophysics, School of Physics and Astronomy, The University of Manchester, M13 9PL, UK; Keane, E F: SKA Organisation, Jodrell Bank Observatory, SK11 9DL, UK; Kramer, M: Jodrell Bank Centre for Astrophysics, School of Physics and Astronomy, The University of Manchester, M13 9PL, UK, Max-Planck-Institut für Radioastronomie, Auf dem Hügel 69, D-53121 Bonn, Germany; Levin, L: Jodrell Bank Centre for Astrophysics, School of Physics and Astronomy, The University of Manchester, M13 9PL, UK; Ng, C: Department of Physics and Astronomy, University of British Columbia, 6224 Agricultural Road, Vancouver, BC V6T 1Z1, Canada; Petroff, E: Anton Pannekoek Institute for Astronomy, University of Amsterdam, P.O. Box 94249, NL-1090 GE Amsterdam, the Netherlands; Possenti, A: INAF - Osservatorio Astronomico di Cagliari, Via della Scienza 5, I-09047 Selargius (CA), Italy, Università di Cagliari, Dip. di Fisica, S.P. Monserrato-Sestu Km 0,700, I-09042 Monserrato (CA) - Italy"/>
    <n v="24"/>
    <s v="Yes"/>
    <s v="[Morello, V.; Cooper, S.; Bates, S.; Keith, M. J.; Kramer, M.; Levin, L.; Stappers, B. W.] Univ Manchester, Sch Phys &amp; Astron, Jodrell Bank Ctr Astrophys, Manchester M13 9PL, Lancs, England; [Morello, V.; Barr, E. D.; Bailes, M.; Flynn, C. M. L.; Jameson, A.] Swinburne Univ Technol, Ctr Astrophys &amp; Supercomp, Mail H39,POB 218, Hawthorn, Vic 3122, Australia; [Barr, E. D.; Cameron, A. D.; Champion, D. J.; Eatough, R. P.; Kramer, M.] Max Planck Inst Radioastron, Auf Hugel 69, D-53121 Bonn, Germany; [Bailes, M.; Flynn, C. M. L.; Jameson, A.] Swinburne Univ Technol, ARC Ctr Excellence Gravitat Wave Discovery OzGrav, Mail H11,POB 218, Hawthorn, Vic 3122, Australia; [Bhat, N. D. R.] Curtin Univ, Int Ctr Radio Astron Res, Bentley, WA 6102, Australia; [Burgay, M.; Possenti, A.] INAF, Osservatorio Astron Cagliari, Via Sci 5, I-09047 Selargius, CA, Italy; [Burke-Spolaor, S.] West Virginia Univ, Ctr Gravitat Waves &amp; Cosmol, Chestnut Ridge Res Bldg, Morgantown, WV 26505 USA; [Burke-Spolaor, S.] West Virginia Univ, Dept Phys &amp; Astron, POB 6315, Morgantown, WV 26506 USA; [Johnston, S.] Australia Telescope Natl Facil, CSIRO Astron &amp; Space Sci, POB 76, Epping, NSW 1710, Australia; [Keane, E. F.] Jodrell Bank Observ, SKA Org, Macclesfield SK11 9DL, Cheshire, England; [Ng, C.] Univ British Columbia, Dept Phys &amp; Astron, 6224 Agr Rd, Vancouver, BC V6T 1Z1, Canada; [Petroff, E.] Univ Amsterdam, Anton Pannekoek Inst Astron, POB 94249, NL-1090 GE Amsterdam, Netherlands; [Possenti, A.] Univ Cagliari, Dip Fis, SP Monserrato Sestu Km 0,700, I-09042 Monserrato, CA, Italy; [van Straten, W.] Auckland Univ Technol, Inst Radio Astron &amp; Space Res, Private Bag 92006, Auckland 1142, New Zealand; [Tiburzi, C.] Univ Bielefeld, Fak Phys, Postfach 100131, D-33501 Bielefeld, Germany Morello, V., Odrell Bank Centre for Astrophysics, School of Physics and Astronomy, University of ManchesterM13 9PL, United Kingdom, Centre for Astrophysics and Supercomputing, Swinburne University of Technology, Mail H39, PO Box 218VIC  3122, Australia; Barr, E.D., Centre for Astrophysics and Supercomputing, Swinburne University of Technology, Mail H39, PO Box 218VIC  3122, Australia, Max-Planck-Institut fur Radioastronomie, Auf dem Hugel 69, Bonn, D-53121, Germany; Cooper, S., Odrell Bank Centre for Astrophysics, School of Physics and Astronomy, University of ManchesterM13 9PL, United Kingdom; Bailes, M., Centre for Astrophysics and Supercomputing, Swinburne University of Technology, Mail H39, PO Box 218VIC  3122, Australia, ARC Center of Excellence for Gravitational Wave Discovery (OzGrav), Swinburne University of Technology, Mail H11, PO Box 218VIC  3122, Australia; Bates, S., Odrell Bank Centre for Astrophysics, School of Physics and Astronomy, University of ManchesterM13 9PL, United Kingdom; Bhat, N.D.R., International Centre for Radio Astronomy Research, Curtin University, Bentley, WA  6102, Australia; Burgay, M., INAF-Osservatorio Astronomico di Cagliari, Via della Scienza 5, Selargius (CA), I-09047, Italy; Burke-Spolaor, S., Center for Gravitational Waves and Cosmology, West Virginia University, Chestnut Ridge Research Building, Morgantown, WV  26505, United States, Department of Physics and Astronomy, West Virginia University, P.O. Box 6315, Morgantown, WV  26506, United States; Cameron, A.D., Max-Planck-Institut fur Radioastronomie, Auf dem Hugel 69, Bonn, D-53121, Germany; Champion, D.J., Max-Planck-Institut fur Radioastronomie, Auf dem Hugel 69, Bonn, D-53121, Germany; Eatough, R.P., Max-Planck-Institut fur Radioastronomie, Auf dem Hugel 69, Bonn, D-53121, Germany; Flynn, C.M.L., Centre for Astrophysics and Supercomputing, Swinburne University of Technology, Mail H39, PO Box 218VIC  3122, Australia, ARC Center of Excellence for Gravitational Wave Discovery (OzGrav), Swinburne University of Technology, Mail H11, PO Box 218VIC  3122, Australia; Jameson, A., Centre for Astrophysics and Supercomputing, Swinburne University of Technology, Mail H39, PO Box 218VIC  3122, Australia, ARC Center of Excellence for Gravitational Wave Discovery (OzGrav), Swinburne University of Technology, Mail H11, PO Box 218VIC  3122, Australia; Johnston, S., CSIRO Astronomy and Space Science, Australia Telescope National Facility, PO Box 76, Epping, NSW  1710, Australia; Keith, M.J., Odrell Bank Centre for Astrophysics, School of Physics and Astronomy, University of ManchesterM13 9PL, United Kingdom; Keane, E.F., SKA Organisation, Jodrell Bank ObservatorySK11 9DL, United Kingdom; Kramer, M., Odrell Bank Centre for Astrophysics, School of Physics and Astronomy, University of ManchesterM13 9PL, United Kingdom, Max-Planck-Institut fur Radioastronomie, Auf dem Hugel 69, Bonn, D-53121, Germany; Levin, L., Odrell Bank Centre for Astrophysics, School of Physics and Astronomy, University of ManchesterM13 9PL, United Kingdom; Ng, C., Department of Physics and Astronomy, University of British Columbia, 6224 Agricultural Road, Vancouver, BC  V6T 1Z1, Canada; Petroff, E., Anton Pannekoek Institute for Astronomy, University of Amsterdam, P.O. Box 94249, GE Amsterdam, NL-1090, Netherlands; Possenti, A., INAF-Osservatorio Astronomico di Cagliari, Via della Scienza 5, Selargius (CA), I-09047, Italy, Universita di Cagliari, Dip. di Fisica, S.P. Monserrato-Sestu Km 0 700, Monserrato (CA), I-09042, Italy; Stappers, B.W., Odrell Bank Centre for Astrophysics, School of Physics and Astronomy, University of ManchesterM13 9PL, United Kingdom; Van Straten, W., Institute for Radio Astronomy and Space Research, Auckland University of Technology, Private Bag 92006, Auckland, 1142, New Zealand; Tiburzi, C., Fakultat fur Physik, Universit at Bielefeld, Postfach 100131, Bielefeld, D-33501, Germany"/>
    <n v="1"/>
    <s v="Morello, V., Cooper, S., Bates, S., Keith, M. J., Kramer, M., Levin, L., Stappers, B. W., Barr, E. D., Bailes, M., Flynn, C. M. L., Jameson, A., Cameron, A. D., Champion, D. J., Eatough, R. P., Bhat, N. D. R., Burgay, M., Possenti, A., Burke-Spolaor, S., Johnston, S., Keane, E. F., Ng, C., Petroff, E., van Straten, W."/>
    <s v="Morello, V (corresponding author), Univ Manchester, Sch Phys &amp; Astron, Jodrell Bank Ctr Astrophys, Manchester M13 9PL, Lancs, England.; Morello, V (corresponding author), Swinburne Univ Technol, Ctr Astrophys &amp; Supercomp, Mail H39,POB 218, Hawthorn, Vic 3122, Australia."/>
    <m/>
    <s v="No"/>
    <s v="Monthly Notices of the Royal Astronomical Society"/>
    <x v="4"/>
    <s v="Oxford University Press (OUP)"/>
    <x v="0"/>
    <s v="journal-article"/>
    <b v="0"/>
    <s v="publishedVersion"/>
    <s v="publisher"/>
    <s v="Yes"/>
    <s v="arXiv.org dare.uva.nl pure.atira.dk "/>
    <n v="3"/>
    <x v="0"/>
    <b v="0"/>
    <s v="0035-8711 1365-2966 "/>
    <s v="Yes"/>
    <s v="None"/>
    <s v="Yes"/>
    <s v="None"/>
    <s v="https://v2.sherpa.ac.uk/id/publication/24618"/>
    <n v="11"/>
    <n v="12"/>
    <s v="https://academic.oup.com/mnras/article-pdf/483/3/3673/27299713/sty3328.pdf"/>
    <s v="Yes"/>
    <s v="Yes"/>
    <m/>
    <m/>
    <m/>
    <s v="USD"/>
    <n v="2760"/>
    <n v="2760"/>
    <n v="8.08"/>
    <n v="0"/>
    <n v="0"/>
    <n v="2"/>
    <s v="http://www.altmetric.com/details.php?citation_id=51164058"/>
    <s v="European Research Council (ERC) under the European UnionEuropean Research Council (ERC) [694745]; Commonwealth of AustraliaAustralian Government; Australian Research Council Centre for Excellence for All-sky Astrophysics (CAASTRO)Australian Research Council [CE110001020]; Astronomy Australia Limited (AAL); CE110001020; Horizon 2020 Framework Programme, H2020: 694745; Science and Technology Facilities Council, STFC: ST/P000649/1; European Research Council, ERC; Commonwealth Scientific and Industrial Research Organisation, CSIRO"/>
    <s v="FP7 Ideas: European Research Council; Commonwealth Scientific and Industrial Research Organisation"/>
    <s v="Astronomy &amp; Astrophysics"/>
    <s v="Space and Planetary Science; Astronomy and Astrophysics"/>
    <b v="0"/>
    <s v="No"/>
    <x v="1"/>
    <x v="0"/>
    <x v="4"/>
  </r>
  <r>
    <s v="10.1007/s11205-018-1875-6"/>
    <s v="oa repository (via OAI-PMH doi match)"/>
    <m/>
    <x v="5"/>
    <s v="A Cross-National Study on the Antecedents of Work–Life Balance from the Fit and Balance Perspective"/>
    <s v="Haar, Jarrod M.; Sune, Albert; Russo, Marcello; Ollier-Malaterre, Ariane"/>
    <n v="4"/>
    <s v="No"/>
    <s v="[Haar, Jarrod M.] Auckland Univ Technol, Fac Business, Private Bag 92006, Auckland 1142, New Zealand; [Sune, Albert] Univ Politecn Cataluna, ESEIAAT, Dept Management, C Colom 11, Barcelona 08222, Spain; [Russo, Marcello] Univ Bologna, Dept Management, Via Capo di Lucca 34, I-40126 Bologna, Italy; [Russo, Marcello] KEDGE Business Sch, 680 Cours Liberat, F-33405 Bordeaux, France; [Ollier-Malaterre, Ariane] Univ Quebec Montreal, Sch Management ESG, Case Postale 6192,Succursale Ctr Ville, Montreal, PQ H3C 4R2, Canada Haar, J.M., Faculty of Business, Auckland University of Technology, Private Bag 92006, Auckland, 1142, New Zealand; Sune, A., Department of Management, Universitat Politecnica de Catalunya, ESEIAAT, C. Colom 11, Terrassa, Barcelona  08222, Spain; Russo, M., Department of Management, University of Bologna, Via Capo di Lucca, 34, Bologna, 40126, Italy, KEDGE Business School, 680 Cours de la Liberation, Talence Cedex, Bordeaux, 33405, France; Ollier-Malaterre, A., School of Management (ESG), Université du Québec A Montréal (UQAM), Case postale 6192, succursale Centre-Ville, Montreal, QC  H3C 4R2, Canada"/>
    <n v="1"/>
    <s v="Haar, Jarrod M."/>
    <s v="Sune, A (corresponding author), Univ Politecn Cataluna, ESEIAAT, Dept Management, C Colom 11, Barcelona 08222, Spain."/>
    <m/>
    <s v="No"/>
    <s v="Social Indicators Research"/>
    <x v="4"/>
    <s v="Springer Science and Business Media LLC"/>
    <x v="0"/>
    <s v="journal-article"/>
    <b v="0"/>
    <s v="submittedVersion"/>
    <s v="repository"/>
    <s v="Yes"/>
    <s v="upcommons.upc.edu "/>
    <n v="1"/>
    <x v="0"/>
    <b v="0"/>
    <s v="0303-8300 1573-0921 "/>
    <s v="Yes"/>
    <s v="12 months"/>
    <s v="No"/>
    <m/>
    <s v="https://v2.sherpa.ac.uk/id/publication/16633"/>
    <n v="17"/>
    <n v="24"/>
    <s v="https://upcommons.upc.edu/bitstream/2117/116111/3/WORK-LIFE%20BALANCE.pdf"/>
    <s v="Yes"/>
    <s v="Yes"/>
    <m/>
    <m/>
    <m/>
    <s v="USD"/>
    <n v="3000"/>
    <n v="3000"/>
    <n v="1.75"/>
    <n v="0"/>
    <n v="0"/>
    <n v="3"/>
    <s v="http://www.altmetric.com/details.php?citation_id=34676956"/>
    <m/>
    <m/>
    <s v="Social Sciences - Other Topics; Sociology"/>
    <s v="Arts and Humanities (miscellaneous); Sociology and Political Science; General Social Sciences; Developmental and Educational Psychology"/>
    <b v="0"/>
    <s v="No"/>
    <x v="1"/>
    <x v="0"/>
    <x v="5"/>
  </r>
  <r>
    <s v="10.23919/ICMU.2018.8653613"/>
    <m/>
    <m/>
    <x v="1"/>
    <s v="Fall Detection Using Smartphones to Enhance Safety and Security of Older Adults at Home"/>
    <s v="Nguyen, Hoa; Zhou, Feng; Mirza, Farhaan; Naeem, M. Asif"/>
    <n v="4"/>
    <s v="No"/>
    <s v=" Nguyen, H., School of Engineering, Computer Mathematical Sciences, Auckland University of Technology, Auckland, New Zealand; Zhou, F., School of Engineering, Computer Mathematical Sciences, Auckland University of Technology, Auckland, New Zealand; Mirza, F., School of Engineering, Computer Mathematical Sciences, Auckland University of Technology, Auckland, New Zealand; Naeem, M.A., School of Engineering, Computer Mathematical Sciences, Auckland University of Technology, Auckland, New Zealand"/>
    <n v="4"/>
    <s v="Nguyen, H.; Zhou, F.; Mirza, F.; Naeem, M.A."/>
    <m/>
    <m/>
    <s v="No"/>
    <s v="2018 Eleventh International Conference on Mobile Computing and Ubiquitous Network (ICMU)"/>
    <x v="2"/>
    <s v="IEEE"/>
    <x v="1"/>
    <s v="proceedings-article"/>
    <b v="0"/>
    <m/>
    <m/>
    <s v="No"/>
    <m/>
    <n v="0"/>
    <x v="0"/>
    <b v="0"/>
    <m/>
    <m/>
    <m/>
    <m/>
    <m/>
    <m/>
    <n v="1"/>
    <n v="0"/>
    <m/>
    <s v="No"/>
    <s v="Yes"/>
    <m/>
    <m/>
    <m/>
    <m/>
    <m/>
    <m/>
    <n v="0"/>
    <n v="0"/>
    <n v="0"/>
    <n v="0"/>
    <m/>
    <m/>
    <m/>
    <m/>
    <m/>
    <b v="0"/>
    <s v="No"/>
    <x v="1"/>
    <x v="1"/>
    <x v="1"/>
  </r>
  <r>
    <s v="10.23919/ICMU.2018.8653261"/>
    <m/>
    <m/>
    <x v="1"/>
    <s v="Improving Post-Hospital Discharge Management by Implementing the Discharge Summary on a Mobile Application"/>
    <s v="Karamchandani, Hiten; Naeem, M. Asif; Mirza, Farhaan; Baig, Mirza Mansoor"/>
    <n v="4"/>
    <s v="No"/>
    <s v=" Karamchandani, H., School of Engineering, Computer Mathematical Sciences, Auckland University of Technology, Auckland, New Zealand; Naeem, M.A., School of Engineering, Computer Mathematical Sciences, Auckland University of Technology, Auckland, New Zealand; Mirza, F., School of Engineering, Computer Mathematical Sciences, Auckland University of Technology, Auckland, New Zealand; Baig, M.M., School of Engineering, Computer Mathematical Sciences, Auckland University of Technology, Auckland, New Zealand"/>
    <n v="4"/>
    <s v="Karamchandani, H.; Naeem, M.A.; Mirza, F.; Baig, M.M."/>
    <m/>
    <m/>
    <s v="No"/>
    <s v="2018 Eleventh International Conference on Mobile Computing and Ubiquitous Network (ICMU)"/>
    <x v="2"/>
    <s v="IEEE"/>
    <x v="1"/>
    <s v="proceedings-article"/>
    <b v="0"/>
    <m/>
    <m/>
    <s v="No"/>
    <m/>
    <n v="0"/>
    <x v="0"/>
    <b v="0"/>
    <m/>
    <m/>
    <m/>
    <m/>
    <m/>
    <m/>
    <m/>
    <n v="0"/>
    <m/>
    <s v="No"/>
    <s v="Yes"/>
    <m/>
    <m/>
    <m/>
    <m/>
    <m/>
    <m/>
    <n v="0"/>
    <n v="0"/>
    <n v="0"/>
    <n v="0"/>
    <m/>
    <m/>
    <m/>
    <m/>
    <m/>
    <b v="0"/>
    <s v="No"/>
    <x v="1"/>
    <x v="1"/>
    <x v="1"/>
  </r>
  <r>
    <s v="10.23919/ICMU.2018.8653611"/>
    <m/>
    <m/>
    <x v="1"/>
    <s v="More Than Old Wine in New Bottles: A Secure Live Virtual Machine Job Migration Framework for Cloud Systems Integrity"/>
    <s v="Deylami, Hanif; Gutierrez, Jairo; Sinha, Roopak"/>
    <n v="3"/>
    <s v="No"/>
    <s v=" Deylami, H., School of Engineering, Computer and Mathematical Sciences, Auckland University of Technology, Auckland, New Zealand; Gutierrez, J., School of Engineering, Computer and Mathematical Sciences, Auckland University of Technology, Auckland, New Zealand; Sinha, R., School of Engineering, Computer and Mathematical Sciences, Auckland University of Technology, Auckland, New Zealand"/>
    <n v="3"/>
    <s v="Deylami, H.; Gutierrez, J.; Sinha, R."/>
    <m/>
    <m/>
    <s v="No"/>
    <s v="2018 Eleventh International Conference on Mobile Computing and Ubiquitous Network (ICMU)"/>
    <x v="2"/>
    <s v="IEEE"/>
    <x v="1"/>
    <s v="proceedings-article"/>
    <b v="0"/>
    <m/>
    <m/>
    <s v="No"/>
    <m/>
    <n v="0"/>
    <x v="0"/>
    <b v="0"/>
    <m/>
    <m/>
    <m/>
    <m/>
    <m/>
    <m/>
    <n v="1"/>
    <n v="1"/>
    <m/>
    <s v="No"/>
    <s v="Yes"/>
    <m/>
    <m/>
    <m/>
    <m/>
    <m/>
    <m/>
    <n v="0"/>
    <n v="0"/>
    <n v="0"/>
    <n v="0"/>
    <m/>
    <m/>
    <m/>
    <m/>
    <m/>
    <b v="0"/>
    <s v="No"/>
    <x v="1"/>
    <x v="1"/>
    <x v="1"/>
  </r>
  <r>
    <s v="10.23919/ICMU.2018.8653621"/>
    <m/>
    <m/>
    <x v="1"/>
    <s v="Applying NOMA to Undersampled Optical Camera Communication for Vehicular Communication"/>
    <s v="Rapson, Christopher J.; Seet, Boon-Chong; Chong, Peter Han Joo; Klette, Reinhard"/>
    <n v="4"/>
    <s v="No"/>
    <s v=" Rapson, C.J., Department of Electrical and Electronic Engineering, Auckland University of Technology, Auckland, 1010, New Zealand; Seet, B.-C., Department of Electrical and Electronic Engineering, Auckland University of Technology, Auckland, 1010, New Zealand; Chong, P.H.J., Department of Electrical and Electronic Engineering, Auckland University of Technology, Auckland, 1010, New Zealand; Klette, R., Department of Electrical and Electronic Engineering, Auckland University of Technology, Auckland, 1010, New Zealand"/>
    <n v="4"/>
    <s v="Rapson, C.J.; Seet, B.-C.; Chong, P.H.J.; Klette, R."/>
    <m/>
    <m/>
    <s v="No"/>
    <s v="2018 Eleventh International Conference on Mobile Computing and Ubiquitous Network (ICMU)"/>
    <x v="2"/>
    <s v="IEEE"/>
    <x v="1"/>
    <s v="proceedings-article"/>
    <b v="0"/>
    <m/>
    <m/>
    <s v="No"/>
    <m/>
    <n v="0"/>
    <x v="0"/>
    <b v="0"/>
    <m/>
    <m/>
    <m/>
    <m/>
    <m/>
    <m/>
    <n v="3"/>
    <n v="2"/>
    <m/>
    <s v="No"/>
    <s v="Yes"/>
    <m/>
    <m/>
    <m/>
    <m/>
    <m/>
    <m/>
    <n v="0"/>
    <n v="0"/>
    <n v="0"/>
    <n v="0"/>
    <m/>
    <m/>
    <m/>
    <m/>
    <m/>
    <b v="0"/>
    <s v="No"/>
    <x v="1"/>
    <x v="1"/>
    <x v="1"/>
  </r>
  <r>
    <s v="10.1007/978-981-13-6114-2_11"/>
    <m/>
    <m/>
    <x v="1"/>
    <s v="Flow My Tears, the Teacher Said: Science Fiction as Method"/>
    <s v="Gibbons, Andrew; Kupferman, David W."/>
    <n v="2"/>
    <s v="No"/>
    <s v=" Gibbons, A., Auckland University of Technology, Auckland, New Zealand; Kupferman, D.W., Minnesota State University, Moorhead, United States"/>
    <n v="1"/>
    <s v="Gibbons, A."/>
    <s v="Gibbons, A.; Auckland University of TechnologyNew Zealand; email: a.gibbons@aut.ac.nz"/>
    <s v="Gibbons, A."/>
    <s v="Yes"/>
    <s v="Innovations in Narrative and Metaphor"/>
    <x v="2"/>
    <s v="Springer Singapore"/>
    <x v="1"/>
    <s v="book-chapter"/>
    <b v="0"/>
    <m/>
    <m/>
    <s v="No"/>
    <m/>
    <n v="0"/>
    <x v="0"/>
    <b v="0"/>
    <m/>
    <m/>
    <m/>
    <m/>
    <m/>
    <m/>
    <n v="2"/>
    <n v="1"/>
    <m/>
    <s v="No"/>
    <s v="Yes"/>
    <m/>
    <m/>
    <m/>
    <m/>
    <m/>
    <m/>
    <n v="0.5"/>
    <n v="0"/>
    <n v="0"/>
    <n v="1"/>
    <s v="http://www.altmetric.com/details.php?citation_id=56222711"/>
    <m/>
    <m/>
    <m/>
    <m/>
    <b v="0"/>
    <s v="No"/>
    <x v="1"/>
    <x v="1"/>
    <x v="1"/>
  </r>
  <r>
    <s v="10.1080/11038128.2018.1486885"/>
    <m/>
    <m/>
    <x v="1"/>
    <s v="Facilitating open family communication when a parent has chronic pain: A scoping review"/>
    <s v="Swift, Catherine: Department of Occupational Science and Therapy, Auckland University of Technology, Auckland, New Zealand;; Hocking, Clare: Department of Occupational Science and Therapy, Auckland University of Technology, Auckland, New Zealand;; Dickinson, Annette: School of Clinical Sciences, Auckland University of Technology, Auckland, New Zealand; Jones, Margaret: Department of Occupational Science and Therapy, Auckland University of Technology, Auckland, New Zealand;"/>
    <n v="4"/>
    <s v="No"/>
    <s v="[Swift, Catherine; Hocking, Clare; Jones, Margaret] Auckland Univ Technol, Dept Occupat Sci &amp; Therapy, AUT North Shore Campus,AA202,Private Bag 92006, Auckland 1142, New Zealand; [Dickinson, Annette] Auckland Univ Technol, Sch Clin Sci, Auckland, New Zealand Swift, C., Department of Occupational Science and Therapy, Auckland University of Technology, Auckland, New Zealand; Hocking, C., Department of Occupational Science and Therapy, Auckland University of Technology, Auckland, New Zealand; Dickinson, A., School of Clinical Sciences, Auckland University of Technology, Auckland, New Zealand; Jones, M., Department of Occupational Science and Therapy, Auckland University of Technology, Auckland, New Zealand"/>
    <n v="1"/>
    <s v="Swift, Catherine, Hocking, Clare, Jones, Margaret, Dickinson, Annette,"/>
    <s v="Swift, C (corresponding author), Auckland Univ Technol, Dept Occupat Sci &amp; Therapy, AUT North Shore Campus,AA202,Private Bag 92006, Auckland 1142, New Zealand."/>
    <s v="Swift, C"/>
    <s v="Yes"/>
    <s v="Scandinavian Journal of Occupational Therapy"/>
    <x v="4"/>
    <s v="Informa UK Limited"/>
    <x v="1"/>
    <s v="journal-article"/>
    <b v="0"/>
    <m/>
    <m/>
    <s v="No"/>
    <m/>
    <n v="0"/>
    <x v="0"/>
    <b v="0"/>
    <s v="1103-8128 1651-2014 "/>
    <s v="Yes"/>
    <s v="12 months"/>
    <s v="No"/>
    <m/>
    <s v="https://v2.sherpa.ac.uk/id/publication/996"/>
    <n v="1"/>
    <n v="0"/>
    <m/>
    <s v="Yes"/>
    <s v="Yes"/>
    <m/>
    <m/>
    <m/>
    <s v="USD"/>
    <n v="2950"/>
    <n v="2950"/>
    <n v="3.75"/>
    <n v="0"/>
    <n v="1"/>
    <n v="2"/>
    <s v="http://www.altmetric.com/details.php?citation_id=44762543"/>
    <s v="Freemasons New Zealand through a Post Graduate Scholarship; Auckland University of Technology; Freemasons New Zealand, FMNZ; Auckland University of Technology, New Zealand, AUT"/>
    <s v="Freemasons New Zealand; Auckland University of New Zealand"/>
    <s v="Rehabilitation"/>
    <s v="Public Health;  Environmental and Occupational Health"/>
    <b v="0"/>
    <s v="No"/>
    <x v="1"/>
    <x v="1"/>
    <x v="1"/>
  </r>
  <r>
    <s v="10.1109/TENCON.2018.8650507"/>
    <m/>
    <m/>
    <x v="1"/>
    <s v="A System Health Indicator for the Distributed Minority and Majority Voting Based Redundancy Scheme"/>
    <s v="Balasubramanian, P.; Maskell, Douglas; Prasad, Krishnamachar"/>
    <n v="3"/>
    <s v="No"/>
    <s v=" Balasubramanian, P., School of Computer Science and Engineering, Nanyang Technological University, Singapore, 639798, Singapore; Maskell, D., School of Computer Science and Engineering, Nanyang Technological University, Singapore, 639798, Singapore; Prasad, K., Department of Electrical and Electronic Engineering, Auckland University of Technology, Auckland, 1142, New Zealand"/>
    <n v="1"/>
    <s v="Prasad, K."/>
    <m/>
    <m/>
    <s v="No"/>
    <s v="TENCON 2018 - 2018 IEEE Region 10 Conference"/>
    <x v="2"/>
    <s v="IEEE"/>
    <x v="1"/>
    <s v="proceedings-article"/>
    <b v="0"/>
    <m/>
    <m/>
    <s v="No"/>
    <m/>
    <n v="0"/>
    <x v="0"/>
    <b v="0"/>
    <m/>
    <m/>
    <m/>
    <m/>
    <m/>
    <m/>
    <n v="1"/>
    <n v="0"/>
    <m/>
    <s v="No"/>
    <s v="Yes"/>
    <m/>
    <m/>
    <m/>
    <m/>
    <m/>
    <m/>
    <n v="0"/>
    <n v="0"/>
    <n v="0"/>
    <n v="0"/>
    <m/>
    <s v="Ministry of Education - Singapore, MOE: MOE2017-T2-1-002, RG132/16"/>
    <m/>
    <m/>
    <m/>
    <b v="0"/>
    <s v="No"/>
    <x v="1"/>
    <x v="1"/>
    <x v="1"/>
  </r>
  <r>
    <s v="10.1109/ICOMIS.2018.8644742"/>
    <m/>
    <m/>
    <x v="1"/>
    <s v="3D Localization Using Social Network Analysis for Wireless Sensor Networks"/>
    <s v="Ahmad, Tanveer; Li, Xue Jun; Seet, Boon-Chong"/>
    <n v="3"/>
    <s v="No"/>
    <s v=" Ahmad, T., Department of Electrical and Electronic Engineering, Auckland University of Technology, Auckland, 1010, New Zealand; Li, X.J., Department of Electrical and Electronic Engineering, Auckland University of Technology, Auckland, 1010, New Zealand; Seet, B.-C., Department of Electrical and Electronic Engineering, Auckland University of Technology, Auckland, 1010, New Zealand"/>
    <n v="3"/>
    <s v="Ahmad, T.; Li, X.J.; Seet, B.-C."/>
    <m/>
    <m/>
    <s v="No"/>
    <s v="2018 IEEE 3rd International Conference on Communication and Information Systems (ICCIS)"/>
    <x v="2"/>
    <s v="IEEE"/>
    <x v="1"/>
    <s v="proceedings-article"/>
    <b v="0"/>
    <m/>
    <m/>
    <s v="No"/>
    <m/>
    <n v="0"/>
    <x v="0"/>
    <b v="0"/>
    <m/>
    <m/>
    <m/>
    <m/>
    <m/>
    <m/>
    <n v="4"/>
    <n v="3"/>
    <m/>
    <s v="No"/>
    <s v="Yes"/>
    <m/>
    <m/>
    <m/>
    <m/>
    <m/>
    <m/>
    <n v="0"/>
    <n v="0"/>
    <n v="0"/>
    <n v="0"/>
    <m/>
    <m/>
    <m/>
    <m/>
    <m/>
    <b v="0"/>
    <s v="No"/>
    <x v="1"/>
    <x v="1"/>
    <x v="1"/>
  </r>
  <r>
    <s v="10.1109/ICOMIS.2018.8645003"/>
    <m/>
    <m/>
    <x v="1"/>
    <s v="Short-Range Tracking Using Smart Clothing Sensors : A case study of using low power wireless sensors for pateints tracking in a nursing home setting"/>
    <s v="Fong, A. C. M.; Fong, B.; Hong, G."/>
    <n v="3"/>
    <s v="No"/>
    <s v=" Fong, A.C.M., CS Department, WMU, Kalamazoo, MI  49008, United States; Fong, B., Auckland University of Technology, Auckland, New Zealand; Hong, G., CS Department, WMU, Kalamazoo, MI  49008, United States"/>
    <n v="1"/>
    <s v="Fong, B."/>
    <m/>
    <m/>
    <s v="No"/>
    <s v="2018 IEEE 3rd International Conference on Communication and Information Systems (ICCIS)"/>
    <x v="2"/>
    <s v="IEEE"/>
    <x v="1"/>
    <s v="proceedings-article"/>
    <b v="0"/>
    <m/>
    <m/>
    <s v="No"/>
    <m/>
    <n v="0"/>
    <x v="0"/>
    <b v="0"/>
    <m/>
    <m/>
    <m/>
    <m/>
    <m/>
    <m/>
    <n v="2"/>
    <n v="3"/>
    <m/>
    <s v="No"/>
    <s v="Yes"/>
    <m/>
    <m/>
    <m/>
    <m/>
    <m/>
    <m/>
    <n v="0"/>
    <n v="0"/>
    <n v="0"/>
    <n v="0"/>
    <m/>
    <m/>
    <m/>
    <m/>
    <m/>
    <b v="0"/>
    <s v="No"/>
    <x v="1"/>
    <x v="1"/>
    <x v="1"/>
  </r>
  <r>
    <s v="10.1007/s11837-018-3264-7"/>
    <m/>
    <m/>
    <x v="1"/>
    <s v="Solidification During Selective Laser Melting of Co-29Cr-6Mo Alloy"/>
    <s v="Chen, Z. W.; Guraya, T.; Darvish, K.; Phan, M. A. L.; Pasang, T."/>
    <n v="5"/>
    <s v="No"/>
    <s v="[Chen, Z. W.; Darvish, K.; Phan, M. A. L.; Pasang, T.] Auckland Univ Technol, Dept Mech Engn, Auckland, New Zealand; [Guraya, T.] Univ Basque Country, UPV EHU, Dept Min &amp; Met Engn &amp; Mat Sci, Bilbao, Spain Chen, Z.W., Department of Mechanical Engineering, Auckland University of Technology, Auckland, New Zealand; Guraya, T., Department of Mining and Metallurgical Engineering and Materials Science, University of the Basque Country UPV/EHU, Bilbao, Spain; Darvish, K., Department of Mechanical Engineering, Auckland University of Technology, Auckland, New Zealand; Phan, M.A.L., Department of Mechanical Engineering, Auckland University of Technology, Auckland, New Zealand; Pasang, T., Department of Mechanical Engineering, Auckland University of Technology, Auckland, New Zealand"/>
    <n v="1"/>
    <s v="Chen, Z. W., Darvish, K., Phan, M. A. L., Pasang, T."/>
    <s v="Chen, ZW (corresponding author), Auckland Univ Technol, Dept Mech Engn, Auckland, New Zealand."/>
    <s v="Chen, ZW"/>
    <s v="Yes"/>
    <s v="JOM"/>
    <x v="4"/>
    <s v="Springer Science and Business Media LLC"/>
    <x v="1"/>
    <s v="journal-article"/>
    <b v="0"/>
    <m/>
    <m/>
    <s v="No"/>
    <m/>
    <n v="0"/>
    <x v="0"/>
    <b v="0"/>
    <s v="1047-4838 1543-1851 "/>
    <s v="Yes"/>
    <s v="12 months"/>
    <s v="No"/>
    <m/>
    <s v="https://v2.sherpa.ac.uk/id/publication/14433"/>
    <n v="5"/>
    <n v="4"/>
    <m/>
    <s v="Yes"/>
    <s v="Yes"/>
    <m/>
    <m/>
    <m/>
    <s v="USD"/>
    <n v="3000"/>
    <n v="3000"/>
    <n v="0"/>
    <n v="0"/>
    <n v="0"/>
    <n v="0"/>
    <m/>
    <s v="Erasmus Mundus Partnerships PANTHER Programme; Auckland University of Technology, New Zealand, AUT"/>
    <m/>
    <s v="Materials Science; Metallurgy &amp; Metallurgical Engineering; Mineralogy; Mining &amp; Mineral Processing"/>
    <m/>
    <b v="0"/>
    <s v="No"/>
    <x v="1"/>
    <x v="1"/>
    <x v="1"/>
  </r>
  <r>
    <s v="10.1007/s11837-018-3164-x"/>
    <m/>
    <m/>
    <x v="1"/>
    <s v="Improvements in Welding Properties of Titanium Through the Use of Interlayers"/>
    <s v="Pasang, Timotius; Aziziderouei, Mona; Tao, Yuan; Ogletree, Dominique; Stump, Gorja; Sato, Yuji; Tsukamoto, Masahiro; Jiang, Cho-Pei"/>
    <n v="8"/>
    <s v="No"/>
    <s v="[Pasang, Timotius; Aziziderouei, Mona; Tao, Yuan; Ogletree, Dominique; Stump, Gorja] Auckland Univ Technol, Sch Engn Comp &amp; Math Sci, Auckland, New Zealand; [Sato, Yuji; Tsukamoto, Masahiro] Osaka Univ, Joining &amp; Welding Res Inst, Osaka, Japan; [Jiang, Cho-Pei] Natl Formosa Univ, Digital Mfg Res Ctr Dent, Huwei, Taiwan Pasang, T., School of Engineering, Computer and Mathematical Sciences, Auckland University of Technology, Auckland, New Zealand; Aziziderouei, M., School of Engineering, Computer and Mathematical Sciences, Auckland University of Technology, Auckland, New Zealand; Tao, Y., School of Engineering, Computer and Mathematical Sciences, Auckland University of Technology, Auckland, New Zealand; Ogletree, D., School of Engineering, Computer and Mathematical Sciences, Auckland University of Technology, Auckland, New Zealand; Stump, G., School of Engineering, Computer and Mathematical Sciences, Auckland University of Technology, Auckland, New Zealand; Sato, Y., Joining and Welding Research Institute, Osaka University, Osaka, Japan; Tsukamoto, M., Joining and Welding Research Institute, Osaka University, Osaka, Japan; Jiang, C.-P., Digital Manufacturing Research Center for Dentistry, National Formosa University, Huwei, Taiwan"/>
    <n v="1"/>
    <s v="Pasang, Timotius, Aziziderouei, Mona, Tao, Yuan, Ogletree, Dominique, Stump, Gorja"/>
    <s v="Pasang, T (corresponding author), Auckland Univ Technol, Sch Engn Comp &amp; Math Sci, Auckland, New Zealand."/>
    <s v="Pasang, T"/>
    <s v="Yes"/>
    <s v="JOM"/>
    <x v="4"/>
    <s v="Springer Science and Business Media LLC"/>
    <x v="1"/>
    <s v="journal-article"/>
    <b v="0"/>
    <m/>
    <m/>
    <s v="No"/>
    <m/>
    <n v="0"/>
    <x v="0"/>
    <b v="0"/>
    <s v="1047-4838 1543-1851 "/>
    <s v="Yes"/>
    <s v="12 months"/>
    <s v="No"/>
    <m/>
    <s v="https://v2.sherpa.ac.uk/id/publication/14433"/>
    <m/>
    <n v="0"/>
    <m/>
    <s v="Yes"/>
    <s v="Yes"/>
    <m/>
    <m/>
    <m/>
    <s v="USD"/>
    <n v="3000"/>
    <n v="3000"/>
    <n v="0"/>
    <n v="0"/>
    <n v="0"/>
    <n v="0"/>
    <m/>
    <m/>
    <m/>
    <s v="Materials Science; Metallurgy &amp; Metallurgical Engineering; Mineralogy; Mining &amp; Mineral Processing"/>
    <s v="General Engineering; General Materials Science"/>
    <b v="0"/>
    <s v="No"/>
    <x v="1"/>
    <x v="1"/>
    <x v="1"/>
  </r>
  <r>
    <s v="10.1021/acs.orglett.8b04099"/>
    <m/>
    <m/>
    <x v="1"/>
    <s v="Stoichiometric Nitroxyl Photorelease Using the (6-Hydroxy-2-naphthalenyl)methyl Phototrigger"/>
    <s v="Zhou, Yang: Department of Chemistry and Biochemistry, Kent State University, Kent, Ohio 44242, United States; Cink, Ruth B.: School of Science, Auckland University of Technology, Auckland 1142, New Zealand, Dodd-Walls Centre for Quantum and Photonic Technologies, Dunedin 9054, New Zealand, The Photon Factory, School of Chemical Sciences, The University of Auckland, Auckland 1142, New Zealand; Seed, Alexander J.: Department of Chemistry and Biochemistry, Kent State University, Kent, Ohio 44242, United States; Simpson, M. Cather: Dodd-Walls Centre for Quantum and Photonic Technologies, Dunedin 9054, New Zealand, The Photon Factory, School of Chemical Sciences, The University of Auckland, Auckland 1142, New Zealand, The Department of Physics, The University of Auckland, The MacDiarmid Institute for Advanced Materials and Nanotechnology, Auckland 1142, New Zealand; Sampson, Paul: Department of Chemistry and Biochemistry, Kent State University, Kent, Ohio 44242, United States; Brasch, Nicola E.: School of Science, Auckland University of Technology, Auckland 1142, New Zealand, Dodd-Walls Centre for Quantum and Photonic Technologies, Dunedin 9054, New Zealand"/>
    <n v="6"/>
    <s v="No"/>
    <s v="[Zhou, Yang; Seed, Alexander J.; Sampson, Paul] Kent State Univ, Dept Chem &amp; Biochem, Kent, OH 44242 USA; [Cink, Ruth B.; Brasch, Nicola E.] Auckland Univ Technol, Sch Sci, Auckland 1142, New Zealand; [Cink, Ruth B.; Simpson, M. Cather; Brasch, Nicola E.] Dodd Walls Ctr Quantum &amp; Photon Technol, Dunedin 9054, New Zealand; [Cink, Ruth B.; Simpson, M. Cather] Univ Auckland, Sch Chem Sci, Photon Factory, Auckland 1142, New Zealand; [Simpson, M. Cather] Univ Auckland, MacDiarmid Inst Adv Mat &amp; Nanotechnol, Dept Phys, Auckland 1142, New Zealand Zhou, Y., Department of Chemistry and Biochemistry, Kent State University, Kent, OH  44242, United States; Cink, R.B., School of Science, Auckland University of Technology, Auckland, 1142, New Zealand, Dodd-Walls Centre for Quantum and Photonic Technologies, Dunedin, 9054, New Zealand, Photon Factory, School of Chemical Sciences, University of Auckland, Auckland, 1142, New Zealand; Seed, A.J., Department of Chemistry and Biochemistry, Kent State University, Kent, OH  44242, United States; Simpson, M.C., Dodd-Walls Centre for Quantum and Photonic Technologies, Dunedin, 9054, New Zealand, Photon Factory, School of Chemical Sciences, University of Auckland, Auckland, 1142, New Zealand, Department of Physics, University of Auckland, MacDiarmid Institute for Advanced Materials and Nanotechnology, Auckland, 1142, New Zealand; Sampson, P., Department of Chemistry and Biochemistry, Kent State University, Kent, OH  44242, United States; Brasch, N.E., School of Science, Auckland University of Technology, Auckland, 1142, New Zealand, Dodd-Walls Centre for Quantum and Photonic Technologies, Dunedin, 9054, New Zealand"/>
    <n v="1"/>
    <s v="Zhou, Yang, Seed, Alexander J., Sampson, Paul, Cink, Ruth B., Brasch, Nicola E."/>
    <s v="Sampson, P (corresponding author), Kent State Univ, Dept Chem &amp; Biochem, Kent, OH 44242 USA.; Brasch, NE (corresponding author), Auckland Univ Technol, Sch Sci, Auckland 1142, New Zealand.; Brasch, NE (corresponding author), Dodd Walls Ctr Quantum &amp; Photon Technol, Dunedin 9054, New Zealand."/>
    <s v=" Brasch, NE"/>
    <s v="Yes"/>
    <s v="Organic Letters"/>
    <x v="2"/>
    <s v="American Chemical Society (ACS)"/>
    <x v="1"/>
    <s v="journal-article"/>
    <b v="0"/>
    <m/>
    <m/>
    <s v="No"/>
    <m/>
    <n v="0"/>
    <x v="0"/>
    <b v="0"/>
    <s v="1523-7060 1523-7052 "/>
    <s v="No"/>
    <m/>
    <s v="No"/>
    <m/>
    <s v="https://v2.sherpa.ac.uk/id/publication/7793"/>
    <n v="3"/>
    <n v="3"/>
    <m/>
    <s v="Yes"/>
    <s v="Yes"/>
    <m/>
    <m/>
    <m/>
    <s v="USD"/>
    <n v="4000"/>
    <n v="4000"/>
    <n v="0"/>
    <n v="0"/>
    <n v="0"/>
    <n v="0"/>
    <m/>
    <s v="U.S. National Science FoundationNational Science Foundation (NSF) [CHE-1306644, CHE-1545770]; Auckland University of Technology (AUT); Dodd-Walls Centre for Photonic and Quantum Technologies; National Science Foundation, NSF: CHE-1306644, CHE-1545770; Auckland University of Technology, New Zealand, AUT; Dodd-Walls Centre"/>
    <s v="Division of Chemistry; Auckland University of Technology, New Zealand; Dodd-Walls Centre for Photonic and Quantum Technologies, University of Otago"/>
    <s v="Chemistry"/>
    <s v="Physical and Theoretical Chemistry; Organic Chemistry; Biochemistry"/>
    <b v="0"/>
    <s v="No"/>
    <x v="1"/>
    <x v="1"/>
    <x v="1"/>
  </r>
  <r>
    <s v="10.1007/s11837-018-3224-2"/>
    <s v="open (via free pdf)"/>
    <m/>
    <x v="4"/>
    <s v="Technological Innovations in Metals Engineering"/>
    <s v="Conner, Brett; Essel, Shai; Paul, Shiladitya; Wertheim, Rafael; Pasang, Tim; Butcher, Dennis P.; Zeidler, Henning; Dahotre, Narendra; Pande, Sarang; Banerjee, Rajarshi; Cuesta-Lopez, Santiago; Babcsan, Norbert; Solomon, Virgil"/>
    <n v="13"/>
    <s v="No"/>
    <s v=" Conner, B., Advanced Manufacturing Research Center, Youngstown State University, Youngstown, OH  44555, United States; Essel, S., Technion Israel Institute of Metals, Technion City, Haifa, 32000, Israel; Paul, S., The Welding Institute (TWI), Granta Park, Great Abington, Cambridge, CB21 6AL, United Kingdom, The University of Leicester, University Road, Leicester, LE1 7RH, United Kingdom; Wertheim, R., Fraunhofer IWU, Reichenhainer Str. 88, Chemnitz, 09126, Germany; Pasang, T., Engineering Research Institute, Auckland University of Technology, 55 Wellesley Street East, Auckland Central, New Zealand; Butcher, D.P., Jr., Air Force Research Laboratory, Materials and Manufacturing Directorate, Wright-Patterson, Air Force Base, Dayton, OH  45433, United States; Zeidler, H., Technische Universität Bergakademie Freiberg, Agricolastrasse 1, Freiberg, 09599, Germany; Dahotre, N., Department of Materials Science and Engineering, University of North Texas, 1155 Union Circle #305310, Denton, TX  76203-5017, United States; Pande, S., Marwadi Education Foundation, Marwadi University, Gauridad, Rajkot, Gujarat  360 003, India; Banerjee, R., Department of Materials Science and Engineering, University of North Texas, 1155 Union Circle #305310, Denton, TX  76203-5017, United States; Cuesta-Lopez, S., ICAMCyL International Center for Advanced Materials and Raw Materials of Castilla y Leon, Leon, 24006, Spain; Babcsan, N., University of Miskolc, Miskolc, 3515, Hungary; Solomon, V., Advanced Manufacturing Research Center, Youngstown State University, Youngstown, OH  44555, United States"/>
    <n v="1"/>
    <s v="Pasang, T."/>
    <s v="Conner, B.; Advanced Manufacturing Research Center, United States; email: bpconner@ysu.edu"/>
    <m/>
    <s v="No"/>
    <s v="JOM"/>
    <x v="4"/>
    <s v="Springer Science and Business Media LLC"/>
    <x v="0"/>
    <s v="journal-article"/>
    <b v="0"/>
    <s v="publishedVersion"/>
    <s v="publisher"/>
    <s v="No"/>
    <m/>
    <n v="0"/>
    <x v="0"/>
    <b v="0"/>
    <s v="1047-4838 1543-1851 "/>
    <s v="Yes"/>
    <s v="12 months"/>
    <s v="No"/>
    <m/>
    <s v="https://v2.sherpa.ac.uk/id/publication/14433"/>
    <m/>
    <n v="0"/>
    <s v="https://link.springer.com/content/pdf/10.1007/s11837-018-3224-2.pdf"/>
    <s v="No"/>
    <s v="Yes"/>
    <m/>
    <m/>
    <m/>
    <s v="USD"/>
    <n v="3000"/>
    <n v="3000"/>
    <n v="0"/>
    <n v="0"/>
    <n v="0"/>
    <n v="0"/>
    <m/>
    <m/>
    <m/>
    <m/>
    <s v="General Engineering; General Materials Science"/>
    <b v="0"/>
    <s v="No"/>
    <x v="1"/>
    <x v="0"/>
    <x v="4"/>
  </r>
  <r>
    <s v="10.1007/s40279-018-1012-3"/>
    <m/>
    <m/>
    <x v="1"/>
    <s v="A Randomized Crossover Study Investigating the Running Economy of Highly-Trained Male and Female Distance Runners in Marathon Racing Shoes versus Track Spikes"/>
    <s v="Barnes, Kyle R.; Kilding, Andrew E."/>
    <n v="2"/>
    <s v="No"/>
    <s v="[Barnes, Kyle R.] Grand Valley State Univ, Dept Movement Sci, 1 Campus Dr, Allendale, MI 49401 USA; [Kilding, Andrew E.] Auckland Univ Technol, Sports Performance Res Inst New Zealand, Level 2,AUT Millennium Campus,17 Antares Pl, Auckland, New Zealand Barnes, K.R., Department of Movement Science, Grand Valley State University, 1 Campus Drive, Allendale, MI  49401, United States; Kilding, A.E., Sports Performance Research Institute New Zealand, Auckland University of Technology, Level 2, AUT-Millennium Campus, 17 Antares Place, Mairangi Bay, Auckland, New Zealand"/>
    <n v="1"/>
    <s v="Barnes, Kyle R., Kilding, Andrew E.,"/>
    <s v="Barnes, KR (corresponding author), Grand Valley State Univ, Dept Movement Sci, 1 Campus Dr, Allendale, MI 49401 USA."/>
    <m/>
    <s v="No"/>
    <s v="Sports Medicine"/>
    <x v="4"/>
    <s v="Springer Science and Business Media LLC"/>
    <x v="1"/>
    <s v="journal-article"/>
    <b v="0"/>
    <m/>
    <m/>
    <s v="No"/>
    <m/>
    <n v="0"/>
    <x v="0"/>
    <b v="0"/>
    <s v="0112-1642 1179-2035 "/>
    <s v="Yes"/>
    <s v="12 months"/>
    <s v="No"/>
    <m/>
    <s v="https://v2.sherpa.ac.uk/id/publication/18279"/>
    <n v="14"/>
    <n v="20"/>
    <m/>
    <s v="Yes"/>
    <s v="Yes"/>
    <m/>
    <m/>
    <m/>
    <s v="USD"/>
    <n v="3000"/>
    <n v="3000"/>
    <n v="659.702"/>
    <n v="70"/>
    <n v="0"/>
    <n v="168"/>
    <s v="http://www.altmetric.com/details.php?citation_id=50450368"/>
    <s v="College of Liberal Arts and Sciences Research Cluster Grant; Center for Scholarly and Creative Excellence at Grand Valley State University"/>
    <s v="Grand Valley State University"/>
    <s v="Sport Sciences"/>
    <s v="Physical Therapy;  Sports Therapy and Rehabilitation; Orthopedics and Sports Medicine"/>
    <b v="0"/>
    <s v="No"/>
    <x v="1"/>
    <x v="1"/>
    <x v="1"/>
  </r>
  <r>
    <s v="10.1007/s40279-018-01038-w"/>
    <m/>
    <m/>
    <x v="1"/>
    <s v="Comment on: &quot;The Effectiveness of Resisted Sled Training (RST) for Sprint Performance: A Systematic Review and Meta-analysis&quot;"/>
    <s v="Cross, Matt R.; Samozino, Pierre; Brown, Scott R.; Lahti, Johan; Jimenez-Reyes, Pedro; Morin, Jean-Benoît"/>
    <n v="6"/>
    <s v="No"/>
    <s v="[Cross, Matt R.; Samozino, Pierre] Univ Savoie Mt Blanc, LIBM, Le Bourget Du Lac, France; [Cross, Matt R.] Federat Francaise Ski, Dept Sci &amp; Sportif, Annecy, France; [Cross, Matt R.; Brown, Scott R.; Morin, Jean-Benoit] Auckland Univ Technol, SPRINZ, Auckland, New Zealand; [Brown, Scott R.] Univ Michigan, Sch Med, Dept Phys Med &amp; Rehabil, Neuromuscular &amp; Rehabil Robot Lab NeuRRo Lab, Ann Arbor, MI USA; [Lahti, Johan; Morin, Jean-Benoit] Univ Cote Azur, Lab Motricite Humaine Expertise Sport Sante LAMHE, Nice, France; [Jimenez-Reyes, Pedro] King Juan Carlos Univ, Ctr Sport Studies, Madrid, Spain Cross, M.R., Laboratoire Interuniversitaire de Biologie de la Motricité (LIBM), Université Savoie Mont Blanc, Le Bourget du Lac, France, Département Scientifique et Sportif, Fédération Française de Ski, Annecy, France, Sports Performance Research Institute New Zealand (SPRINZ), Auckland University of Technology, Auckland, New Zealand; Samozino, P., Laboratoire Interuniversitaire de Biologie de la Motricité (LIBM), Université Savoie Mont Blanc, Le Bourget du Lac, France; Brown, S.R., Sports Performance Research Institute New Zealand (SPRINZ), Auckland University of Technology, Auckland, New Zealand, Neuromuscular and Rehabilitation Robotics Laboratory (NeuRRo Lab), Department of Physical Medicine and Rehabilitation, University of Michigan Medical School, Ann Arbor, MI, United States; Lahti, J., Laboratoire Motricité Humaine Expertise Sport Santé (LAMHESS), Université Côte d'Azur, Nice, France; Jimenez-Reyes, P., Centre for Sport Studies, King Juan Carlos University, Madrid, Spain; Morin, J.-B., Sports Performance Research Institute New Zealand (SPRINZ), Auckland University of Technology, Auckland, New Zealand, Laboratoire Motricité Humaine Expertise Sport Santé (LAMHESS), Université Côte d'Azur, Nice, France"/>
    <n v="1"/>
    <s v="Cross, Matt R., Samozino, Pierre, Brown, Scott R., Morin, Jean-Benoit"/>
    <s v="Cross, MR (corresponding author), Univ Savoie Mt Blanc, LIBM, Le Bourget Du Lac, France.; Cross, MR (corresponding author), Federat Francaise Ski, Dept Sci &amp; Sportif, Annecy, France.; Cross, MR (corresponding author), Auckland Univ Technol, SPRINZ, Auckland, New Zealand."/>
    <s v="Cross, MR"/>
    <s v="Yes"/>
    <s v="Sports Medicine"/>
    <x v="4"/>
    <s v="Springer Science and Business Media LLC"/>
    <x v="1"/>
    <s v="journal-article"/>
    <b v="0"/>
    <m/>
    <m/>
    <s v="No"/>
    <m/>
    <n v="0"/>
    <x v="0"/>
    <b v="0"/>
    <s v="0112-1642 1179-2035 "/>
    <s v="Yes"/>
    <s v="12 months"/>
    <s v="No"/>
    <m/>
    <s v="https://v2.sherpa.ac.uk/id/publication/18279"/>
    <n v="1"/>
    <n v="1"/>
    <m/>
    <s v="Yes"/>
    <s v="Yes"/>
    <m/>
    <m/>
    <m/>
    <s v="USD"/>
    <n v="3000"/>
    <n v="3000"/>
    <n v="6.45"/>
    <n v="0"/>
    <n v="0"/>
    <n v="12"/>
    <s v="http://www.altmetric.com/details.php?citation_id=52551529"/>
    <m/>
    <m/>
    <s v="Sport Sciences"/>
    <m/>
    <b v="0"/>
    <s v="No"/>
    <x v="1"/>
    <x v="1"/>
    <x v="1"/>
  </r>
  <r>
    <s v="10.1108/JCOM-09-2018-0092"/>
    <m/>
    <m/>
    <x v="1"/>
    <s v="Changing representations of activists and activism in public relations textbooks"/>
    <s v="Mules, Philippa (Pip)"/>
    <n v="1"/>
    <s v="No"/>
    <s v="[Mules, Philippa (Pip)] Auckland Univ Technol, Sch Commun Studies, Auckland, New Zealand Mules, P., School of Communication Studies, Auckland University of Technology, Auckland, New Zealand"/>
    <n v="1"/>
    <s v="Mules, Philippa (Pip),"/>
    <s v="Mules, P (corresponding author), Auckland Univ Technol, Sch Commun Studies, Auckland, New Zealand."/>
    <s v="Mules, P"/>
    <s v="Yes"/>
    <s v="Journal of Communication Management"/>
    <x v="4"/>
    <s v="Emerald"/>
    <x v="1"/>
    <s v="journal-article"/>
    <b v="0"/>
    <m/>
    <m/>
    <s v="No"/>
    <m/>
    <n v="0"/>
    <x v="0"/>
    <b v="0"/>
    <s v="1363-254X "/>
    <s v="Yes"/>
    <s v="None"/>
    <s v="No"/>
    <m/>
    <s v="https://v2.sherpa.ac.uk/id/publication/2823"/>
    <n v="2"/>
    <n v="0"/>
    <m/>
    <s v="Yes"/>
    <s v="Yes"/>
    <m/>
    <m/>
    <m/>
    <s v="USD"/>
    <n v="3240"/>
    <n v="3240"/>
    <n v="0"/>
    <n v="0"/>
    <n v="0"/>
    <n v="0"/>
    <m/>
    <m/>
    <m/>
    <s v="Communication"/>
    <s v="Strategy and Management; Communication"/>
    <b v="0"/>
    <s v="No"/>
    <x v="1"/>
    <x v="1"/>
    <x v="1"/>
  </r>
  <r>
    <s v="10.1109/RECONFIG.2018.8641708"/>
    <m/>
    <m/>
    <x v="1"/>
    <s v="Complex Multiply Accumulate Cells for the Square Kilometre Array Correlators"/>
    <s v="Kamp, William; Abel, Norbert; Comoretto, Gianni"/>
    <n v="3"/>
    <s v="No"/>
    <s v=" Kamp, W., High Performance Computing Research Lab, Auckland University of Technology, New Zealand; Abel, N., High Performance Computing Research Lab, Auckland University of Technology, New Zealand; Comoretto, G., Arcetri Astrophysical Observatory, Italy"/>
    <n v="2"/>
    <s v="Kamp, W.; Abel, N."/>
    <m/>
    <m/>
    <s v="No"/>
    <s v="2018 International Conference on ReConFigurable Computing and FPGAs (ReConFig)"/>
    <x v="2"/>
    <s v="IEEE"/>
    <x v="1"/>
    <s v="proceedings-article"/>
    <b v="0"/>
    <m/>
    <m/>
    <s v="No"/>
    <m/>
    <n v="0"/>
    <x v="0"/>
    <b v="0"/>
    <m/>
    <m/>
    <m/>
    <m/>
    <m/>
    <m/>
    <m/>
    <n v="0"/>
    <m/>
    <s v="No"/>
    <s v="Yes"/>
    <m/>
    <m/>
    <m/>
    <m/>
    <m/>
    <m/>
    <n v="0"/>
    <n v="0"/>
    <n v="0"/>
    <n v="0"/>
    <m/>
    <s v="Commonwealth Scientific and Industrial Research Organisation, CSIRO"/>
    <m/>
    <m/>
    <m/>
    <b v="0"/>
    <s v="No"/>
    <x v="1"/>
    <x v="1"/>
    <x v="1"/>
  </r>
  <r>
    <s v="10.1186/s12909-019-1487-0"/>
    <s v="oa journal (via doaj)"/>
    <m/>
    <x v="0"/>
    <s v="Predictors of self-perceived cultural responsiveness in entry-level physiotherapy students in Australia and Aotearoa New Zealand"/>
    <s v="Te, Maxine; Blackstock, Felicity; Fryer, Caroline; Gardner, Peter; Geary, Louise; Kuys, Suzanne; McPherson, Kerstin; Nahon, Irmina; Tang, Clarice; Taylor, Lynne; Van Kessel, Gisela; van der Zwan, Kelly; Chipchase, Lucy"/>
    <n v="13"/>
    <s v="No"/>
    <s v="[Te, Maxine; Blackstock, Felicity; Chipchase, Lucy] Western Sydney Univ, Sch Sci &amp; Hlth, Penrith, NSW 2751, Australia; [Fryer, Caroline; Van Kessel, Gisela] Univ South Australia, Sch Hlth Sci, Adelaide, SA, Australia; [Gardner, Peter] Curtin Univ, Sch Physiotherapy &amp; Exercise Sci, Bentley, WA, Australia; [Geary, Louise; Tang, Clarice] La Trobe Univ, Sch Allied Hlth, Melbourne, Vic, Australia; [Kuys, Suzanne] Australian Catholic Univ, Sch Physiotherapy, Brisbane, Qld, Australia; [McPherson, Kerstin] Charles Sturt Univ, Sch Community Hlth, Bathurst, NSW, Australia; [Nahon, Irmina] Univ Canberra, Fac Hlth, Bruce, ACT, Australia; [Taylor, Lynne] Auckland Univ Technol, Sch Clin Sci, Auckland, New Zealand; [van der Zwan, Kelly] Bond Univ, Fac Hlth Sci &amp; Med, Gold Coast, Qld, Australia Te, M., School of Science and Health, Western Sydney University, Penrith, NSW  2751, Australia; Blackstock, F., School of Science and Health, Western Sydney University, Penrith, NSW  2751, Australia; Fryer, C., School of Health Sciences, University of South Australia, Adelaide, SA, Australia; Gardner, P., School of Physiotherapy and Exercise Science, Curtin University, Bently, WA, Australia; Geary, L., School of Allied Health, La Trobe University, Melbourne, VIC, Australia; Kuys, S., School of Physiotherapy, Australian Catholic University, Brisbane, QLD, Australia; McPherson, K., School of Community Health, Charles Sturt University, Bathurst, NSW, Australia; Nahon, I., Faculty of Health, University of Canberra, Bruce, ACT, Australia; Tang, C., School of Allied Health, La Trobe University, Melbourne, VIC, Australia; Taylor, L., School of Clinical Sciences, Auckland University of Technology, Auckland, New Zealand; Van Kessel, G., School of Health Sciences, University of South Australia, Adelaide, SA, Australia; Van Der Zwan, K., Faculty of Health Sciences and Medicine, Bond University, Gold Coast, QLD, Australia; Chipchase, L., School of Science and Health, Western Sydney University, Penrith, NSW  2751, Australia"/>
    <n v="1"/>
    <s v="Te, Maxine, Blackstock, Felicity, Chipchase, Lucy, Fryer, Caroline, Van Kessel, Gisela, Gardner, Peter, Geary, Louise, Tang, Clarice, Kuys, Suzanne, McPherson, Kerstin, Nahon, Irmina, Taylor, Lynne"/>
    <s v="Te, M (corresponding author), Western Sydney Univ, Sch Sci &amp; Hlth, Penrith, NSW 2751, Australia."/>
    <m/>
    <s v="No"/>
    <s v="BMC Medical Education"/>
    <x v="2"/>
    <s v="Springer Science and Business Media LLC"/>
    <x v="0"/>
    <s v="journal-article"/>
    <b v="1"/>
    <s v="publishedVersion"/>
    <s v="publisher"/>
    <s v="Yes"/>
    <s v="europepmc.org researchbank.acu.edu.au espace.curtin.edu.au urm_publish "/>
    <n v="4"/>
    <x v="0"/>
    <b v="1"/>
    <s v="1472-6920 "/>
    <s v="Yes"/>
    <s v="None"/>
    <s v="Yes"/>
    <s v="None"/>
    <s v="https://v2.sherpa.ac.uk/id/publication/2434"/>
    <n v="1"/>
    <n v="0"/>
    <s v="https://doi.org/10.1186/s12909-019-1487-0"/>
    <s v="Yes"/>
    <s v="Yes"/>
    <s v="Yes"/>
    <s v="GBP"/>
    <n v="1370"/>
    <s v="USD"/>
    <n v="2145"/>
    <n v="2145"/>
    <n v="4.45"/>
    <n v="0"/>
    <n v="0"/>
    <n v="7"/>
    <s v="http://www.altmetric.com/details.php?citation_id=55436422"/>
    <s v="Australian Postgraduate AwardAustralian Government"/>
    <m/>
    <s v="Education &amp; Educational Research"/>
    <s v="Education; General Medicine"/>
    <b v="0"/>
    <s v="No"/>
    <x v="1"/>
    <x v="0"/>
    <x v="0"/>
  </r>
  <r>
    <s v="10.1007/s13369-018-3432-7"/>
    <m/>
    <m/>
    <x v="1"/>
    <s v="Regression Models and Sensitivity Analysis for the Thermal Performance of Solar Flat-Plate Collectors"/>
    <s v="ur Rehman, Naveed; Uzair, Muhammad; Siddiqui, Mubashir Ali; Khamooshi, Mehrdad"/>
    <n v="4"/>
    <s v="No"/>
    <s v="[Rehman, Naveed Ur; Uzair, Muhammad; Siddiqui, Mubashir Ali] NED Univ Engn &amp; Technol, Dept Mech Engn, Solar Energy Lab, Karachi, Pakistan; [Uzair, Muhammad; Khamooshi, Mehrdad] Auckland Univ Technol, Dept Mech Engn, Auckland, New Zealand ur Rehman, N., Solar Energy Lab, Department of Mechanical Engineering, NED University of Engineering and Technology, Karachi, Pakistan; Uzair, M., Solar Energy Lab, Department of Mechanical Engineering, NED University of Engineering and Technology, Karachi, Pakistan, Department of Mechanical Engineering, Auckland University of Technology, Auckland, New Zealand; Siddiqui, M.A., Solar Energy Lab, Department of Mechanical Engineering, NED University of Engineering and Technology, Karachi, Pakistan; Khamooshi, M., Department of Mechanical Engineering, Auckland University of Technology, Auckland, New Zealand"/>
    <n v="1"/>
    <s v="Rehman, Naveed Ur, Uzair, Muhammad, Siddiqui, Mubashir Ali, Khamooshi, Mehrdad,"/>
    <s v="Uzair, M (corresponding author), NED Univ Engn &amp; Technol, Dept Mech Engn, Solar Energy Lab, Karachi, Pakistan.; Uzair, M (corresponding author), Auckland Univ Technol, Dept Mech Engn, Auckland, New Zealand."/>
    <s v="Uzair, M"/>
    <s v="Yes"/>
    <s v="Arabian Journal for Science and Engineering"/>
    <x v="4"/>
    <s v="Springer Science and Business Media LLC"/>
    <x v="1"/>
    <s v="journal-article"/>
    <b v="0"/>
    <m/>
    <m/>
    <s v="No"/>
    <m/>
    <n v="0"/>
    <x v="0"/>
    <b v="0"/>
    <s v="2193-567X 2191-4281 "/>
    <s v="Yes"/>
    <s v="12 months"/>
    <s v="No"/>
    <m/>
    <s v="https://v2.sherpa.ac.uk/id/publication/21688"/>
    <n v="3"/>
    <n v="4"/>
    <m/>
    <s v="Yes"/>
    <s v="Yes"/>
    <m/>
    <m/>
    <m/>
    <s v="USD"/>
    <n v="3000"/>
    <n v="3000"/>
    <n v="0"/>
    <n v="0"/>
    <n v="0"/>
    <n v="0"/>
    <m/>
    <m/>
    <m/>
    <s v="Science &amp; Technology - Other Topics"/>
    <m/>
    <b v="0"/>
    <s v="No"/>
    <x v="1"/>
    <x v="1"/>
    <x v="1"/>
  </r>
  <r>
    <s v="10.1109/AVSS.2018.8639124"/>
    <m/>
    <m/>
    <x v="1"/>
    <s v="Currency Detection and Recognition Based on Deep Learning"/>
    <s v="Zhang, Qian; Yan, Wei Qi"/>
    <n v="2"/>
    <s v="No"/>
    <s v=" Zhang, Q., Auckland University of Technology, Auckland, 1010, New Zealand; Yan, W.Q., Auckland University of Technology, Auckland, 1010, New Zealand"/>
    <n v="2"/>
    <s v="Zhang, Q.; Yan, W.Q."/>
    <m/>
    <m/>
    <s v="No"/>
    <s v="2018 15th IEEE International Conference on Advanced Video and Signal Based Surveillance (AVSS)"/>
    <x v="2"/>
    <s v="IEEE"/>
    <x v="1"/>
    <s v="proceedings-article"/>
    <b v="0"/>
    <m/>
    <m/>
    <s v="No"/>
    <m/>
    <n v="0"/>
    <x v="0"/>
    <b v="0"/>
    <m/>
    <m/>
    <m/>
    <m/>
    <m/>
    <m/>
    <n v="3"/>
    <n v="3"/>
    <m/>
    <s v="No"/>
    <s v="Yes"/>
    <m/>
    <m/>
    <m/>
    <m/>
    <m/>
    <m/>
    <n v="0"/>
    <n v="0"/>
    <n v="0"/>
    <n v="0"/>
    <m/>
    <m/>
    <m/>
    <m/>
    <m/>
    <b v="0"/>
    <s v="No"/>
    <x v="1"/>
    <x v="1"/>
    <x v="1"/>
  </r>
  <r>
    <s v="10.1109/AVSS.2018.8639147"/>
    <m/>
    <m/>
    <x v="1"/>
    <s v="Enhancing Visualisation of Anatomical Presentation and Education Using Marker-based Augmented Reality Technology on Web-based Platform"/>
    <s v="Wang, I.; Nguyen, M.; Le, H.; Yan, W.; Hooper, S."/>
    <n v="5"/>
    <s v="No"/>
    <s v=" Wang, I., Auckland University of Technology, Auckland, 1010, New Zealand; Nguyen, M., Auckland University of Technology, Auckland, 1010, New Zealand; Le, H., Auckland University of Technology, Auckland, 1010, New Zealand; Yan, W., Auckland University of Technology, Auckland, 1010, New Zealand; Hooper, S., Auckland University of Technology, Auckland, 1010, New Zealand"/>
    <n v="5"/>
    <s v="Wang, I.; Nguyen, M.; Le, H.; Yan, W.; Hooper, S."/>
    <m/>
    <m/>
    <s v="No"/>
    <s v="2018 15th IEEE International Conference on Advanced Video and Signal Based Surveillance (AVSS)"/>
    <x v="2"/>
    <s v="IEEE"/>
    <x v="1"/>
    <s v="proceedings-article"/>
    <b v="0"/>
    <m/>
    <m/>
    <s v="No"/>
    <m/>
    <n v="0"/>
    <x v="0"/>
    <b v="0"/>
    <m/>
    <m/>
    <m/>
    <m/>
    <m/>
    <m/>
    <n v="1"/>
    <n v="0"/>
    <m/>
    <s v="No"/>
    <s v="Yes"/>
    <m/>
    <m/>
    <m/>
    <m/>
    <m/>
    <m/>
    <n v="0"/>
    <n v="0"/>
    <n v="0"/>
    <n v="0"/>
    <m/>
    <m/>
    <m/>
    <m/>
    <m/>
    <b v="0"/>
    <s v="No"/>
    <x v="1"/>
    <x v="1"/>
    <x v="1"/>
  </r>
  <r>
    <s v="10.1109/AVSS.2018.8639090"/>
    <s v="oa repository (via OAI-PMH title and first author match)"/>
    <m/>
    <x v="5"/>
    <s v="Comparative Evaluations of Privacy on Digital Images"/>
    <s v="Zhang, Xue; Yan, Wei Qi"/>
    <n v="2"/>
    <s v="No"/>
    <s v=" Zhang, X., Auckland University of Technology, Auckland, 1010, New Zealand; Yan, W.Q., Auckland University of Technology, Auckland, 1010, New Zealand"/>
    <n v="2"/>
    <s v="Zhang, X.; Yan, W.Q."/>
    <m/>
    <m/>
    <s v="No"/>
    <s v="2018 15th IEEE International Conference on Advanced Video and Signal Based Surveillance (AVSS)"/>
    <x v="2"/>
    <s v="IEEE"/>
    <x v="0"/>
    <s v="proceedings-article"/>
    <b v="0"/>
    <s v="submittedVersion"/>
    <s v="repository"/>
    <s v="Yes"/>
    <s v="openrepository.aut.ac.nz "/>
    <n v="1"/>
    <x v="0"/>
    <b v="0"/>
    <m/>
    <m/>
    <m/>
    <m/>
    <m/>
    <m/>
    <m/>
    <n v="1"/>
    <s v="https://openrepository.aut.ac.nz/bitstream/10292/11915/3/ZhangX.pdf"/>
    <s v="No"/>
    <s v="Yes"/>
    <m/>
    <m/>
    <m/>
    <m/>
    <m/>
    <m/>
    <n v="0"/>
    <n v="0"/>
    <n v="0"/>
    <n v="0"/>
    <m/>
    <m/>
    <m/>
    <m/>
    <m/>
    <b v="1"/>
    <s v="No"/>
    <x v="0"/>
    <x v="0"/>
    <x v="5"/>
  </r>
  <r>
    <s v="10.1109/AVSS.2018.8639413"/>
    <m/>
    <m/>
    <x v="1"/>
    <s v="Human Behaviour Recognition Using Deep Learning"/>
    <s v="Lu, Jia; Yan, Wei Qi; Nguyen, Minh"/>
    <n v="3"/>
    <s v="No"/>
    <s v=" Lu, J., Auckland University of Technology, Auckland, 1010, New Zealand; Yan, W.Q., Auckland University of Technology, Auckland, 1010, New Zealand; Nguyen, M., Auckland University of Technology, Auckland, 1010, New Zealand"/>
    <n v="3"/>
    <s v="Lu, J.; Yan, W.Q.; Nguyen, M."/>
    <m/>
    <m/>
    <s v="No"/>
    <s v="2018 15th IEEE International Conference on Advanced Video and Signal Based Surveillance (AVSS)"/>
    <x v="2"/>
    <s v="IEEE"/>
    <x v="1"/>
    <s v="proceedings-article"/>
    <b v="0"/>
    <m/>
    <m/>
    <s v="No"/>
    <m/>
    <n v="0"/>
    <x v="0"/>
    <b v="0"/>
    <m/>
    <m/>
    <m/>
    <m/>
    <m/>
    <m/>
    <n v="3"/>
    <n v="4"/>
    <m/>
    <s v="No"/>
    <s v="Yes"/>
    <m/>
    <m/>
    <m/>
    <m/>
    <m/>
    <m/>
    <n v="0"/>
    <n v="0"/>
    <n v="0"/>
    <n v="0"/>
    <m/>
    <m/>
    <m/>
    <m/>
    <m/>
    <b v="0"/>
    <s v="No"/>
    <x v="1"/>
    <x v="1"/>
    <x v="1"/>
  </r>
  <r>
    <s v="10.1108/IJHCQA-11-2017-0219"/>
    <m/>
    <m/>
    <x v="1"/>
    <s v="Organisational culture: the hidden operand in clinical laboratories"/>
    <s v="Chang, Wee Leong; Meyer, Jill; Merien, Fabrice"/>
    <n v="3"/>
    <s v="No"/>
    <s v="[Chang, Wee Leong; Meyer, Jill] Auckland Univ Technol, Dept Biomed Sci, Auckland, New Zealand; [Merien, Fabrice] Auckland Univ Technol, AUT Roche Diagnost Lab, Auckland, New Zealand Chang, W.L., Department of Biomedical Sciences, Auckland University of Technology, Auckland, New Zealand; Meyer, J., Department of Biomedical Sciences, Auckland University of Technology, Auckland, New Zealand; Merien, F., AUT Roche Diagnostics Laboratory, Auckland University of Technology, Auckland, New Zealand"/>
    <n v="1"/>
    <s v="Chang, Wee Leong, Meyer, Jill, Merien, Fabrice,"/>
    <s v="Chang, WL (corresponding author), Auckland Univ Technol, Dept Biomed Sci, Auckland, New Zealand."/>
    <s v="Chang, WL"/>
    <s v="Yes"/>
    <s v="International Journal of Health Care Quality Assurance"/>
    <x v="2"/>
    <s v="Emerald"/>
    <x v="1"/>
    <s v="journal-article"/>
    <b v="0"/>
    <m/>
    <m/>
    <s v="No"/>
    <m/>
    <n v="0"/>
    <x v="0"/>
    <b v="0"/>
    <s v="0952-6862 "/>
    <s v="Yes"/>
    <s v="None"/>
    <s v="No"/>
    <m/>
    <s v="https://v2.sherpa.ac.uk/id/publication/2793"/>
    <n v="1"/>
    <n v="0"/>
    <m/>
    <s v="Yes"/>
    <s v="Yes"/>
    <m/>
    <m/>
    <m/>
    <s v="USD"/>
    <n v="3240"/>
    <n v="3240"/>
    <n v="0"/>
    <n v="0"/>
    <n v="0"/>
    <n v="0"/>
    <m/>
    <m/>
    <m/>
    <s v="Health Care Sciences &amp; Services"/>
    <s v="Health Policy"/>
    <b v="0"/>
    <s v="No"/>
    <x v="1"/>
    <x v="1"/>
    <x v="1"/>
  </r>
  <r>
    <s v="10.1109/AVSS.2018.8639306"/>
    <m/>
    <m/>
    <x v="1"/>
    <s v="Detecting and Counting Sheep with a Convolutional Neural Network"/>
    <s v="Sarwar, Farah; Griffin, Anthony; Periasamy, Priyadharsini; Portas, Kurt; Law, Jim"/>
    <n v="5"/>
    <s v="No"/>
    <s v=" Sarwar, F., High Performance Computing Research Lab, New Zealand, Electrical and Electronic Engineering Department, Auckland University of Technology, New Zealand, New Zealand; Griffin, A., High Performance Computing Research Lab, New Zealand, Electrical and Electronic Engineering Department, Auckland University of Technology, New Zealand, New Zealand; Periasamy, P., Electrical and Electronic Engineering Department, Auckland University of Technology, New Zealand, New Zealand; Portas, K., Palliser Ridge Limited, New Zealand; Law, J., Palliser Ridge Limited, New Zealand"/>
    <n v="3"/>
    <s v="Sarwar, F.; Griffin, A.; Periasamy, P."/>
    <m/>
    <m/>
    <s v="No"/>
    <s v="2018 15th IEEE International Conference on Advanced Video and Signal Based Surveillance (AVSS)"/>
    <x v="2"/>
    <s v="IEEE"/>
    <x v="1"/>
    <s v="proceedings-article"/>
    <b v="0"/>
    <m/>
    <m/>
    <s v="No"/>
    <m/>
    <n v="0"/>
    <x v="0"/>
    <b v="0"/>
    <m/>
    <m/>
    <m/>
    <m/>
    <m/>
    <m/>
    <n v="6"/>
    <n v="7"/>
    <m/>
    <s v="No"/>
    <s v="Yes"/>
    <m/>
    <m/>
    <m/>
    <m/>
    <m/>
    <m/>
    <n v="0"/>
    <n v="0"/>
    <n v="0"/>
    <n v="0"/>
    <m/>
    <m/>
    <m/>
    <m/>
    <m/>
    <b v="0"/>
    <s v="No"/>
    <x v="1"/>
    <x v="1"/>
    <x v="1"/>
  </r>
  <r>
    <s v="10.1109/AVSS.2018.8639450"/>
    <m/>
    <m/>
    <x v="1"/>
    <s v="Detection of Fairy Circles in UAV Images Using Deep Learning"/>
    <s v="Zhu, Yuhong; Moayed, Zahra; Bollard-Breen, Barbara; Doshi, Ashray; Ramond, Jean Baptiste; Klette, Reinhard"/>
    <n v="6"/>
    <s v="No"/>
    <s v=" Zhu, Y., Department of Electrical and Electronic Engineering, School of Engineering Computer and Mathematical Sciences, Auckland University of Technology, New Zealand; Moayed, Z., Department of Electrical and Electronic Engineering, School of Engineering Computer and Mathematical Sciences, Auckland University of Technology, New Zealand; Bollard-Breen, B., Institute for Applied Ecology New Zealand, School of Science, Auckland University of Technology, New Zealand; Doshi, A., Institute for Applied Ecology New Zealand, School of Science, Auckland University of Technology, New Zealand; Ramond, J.B., Centre for Microbial Ecology and Genomics, University of Pretoria, South Africa; Klette, R., Department of Electrical and Electronic Engineering, School of Engineering Computer and Mathematical Sciences, Auckland University of Technology, New Zealand"/>
    <n v="5"/>
    <s v="Zhu, Y.; Moayed, Z.; Bollard-Breen, B.; Doshi, A.; Klette, R."/>
    <m/>
    <m/>
    <s v="No"/>
    <s v="2018 15th IEEE International Conference on Advanced Video and Signal Based Surveillance (AVSS)"/>
    <x v="2"/>
    <s v="IEEE"/>
    <x v="1"/>
    <s v="proceedings-article"/>
    <b v="0"/>
    <m/>
    <m/>
    <s v="No"/>
    <m/>
    <n v="0"/>
    <x v="0"/>
    <b v="0"/>
    <m/>
    <m/>
    <m/>
    <m/>
    <m/>
    <m/>
    <m/>
    <n v="0"/>
    <m/>
    <s v="No"/>
    <s v="Yes"/>
    <m/>
    <m/>
    <m/>
    <m/>
    <m/>
    <m/>
    <n v="0"/>
    <n v="0"/>
    <n v="0"/>
    <n v="0"/>
    <m/>
    <m/>
    <m/>
    <m/>
    <m/>
    <b v="0"/>
    <s v="No"/>
    <x v="1"/>
    <x v="1"/>
    <x v="1"/>
  </r>
  <r>
    <s v="10.1109/AVSS.2018.8639171"/>
    <m/>
    <m/>
    <x v="1"/>
    <s v="Use of a Confidence Map Towards Improved Multi-layer Stixel Segmentation"/>
    <s v="Saleem, Noor Haitham; Klette, Reinhard; Huang, Fay"/>
    <n v="3"/>
    <s v="No"/>
    <s v=" Saleem, N.H., Dep. Electrical and Electronic Engineering, Auckland University of Technology, Auckland, New Zealand; Klette, R., Dep. Electrical and Electronic Engineering, Auckland University of Technology, Auckland, New Zealand; Huang, F., Dep. Computer Science and Information Engineering, National Ilan University, Yi-Lan, Taiwan"/>
    <n v="2"/>
    <s v="Saleem, N.H.; Klette, R."/>
    <m/>
    <m/>
    <s v="No"/>
    <s v="2018 15th IEEE International Conference on Advanced Video and Signal Based Surveillance (AVSS)"/>
    <x v="2"/>
    <s v="IEEE"/>
    <x v="1"/>
    <s v="proceedings-article"/>
    <b v="0"/>
    <m/>
    <m/>
    <s v="No"/>
    <m/>
    <n v="0"/>
    <x v="0"/>
    <b v="0"/>
    <m/>
    <m/>
    <m/>
    <m/>
    <m/>
    <m/>
    <n v="1"/>
    <n v="1"/>
    <m/>
    <s v="No"/>
    <s v="Yes"/>
    <m/>
    <m/>
    <m/>
    <m/>
    <m/>
    <m/>
    <n v="0"/>
    <n v="0"/>
    <n v="0"/>
    <n v="0"/>
    <m/>
    <s v="Ministry of Science and Technology, MOST: 107-2221-E-197-024; Ministry of Science and Technology, Taiwan, MOST: MOST 107-2221-E- 197-024"/>
    <m/>
    <m/>
    <m/>
    <b v="0"/>
    <s v="No"/>
    <x v="1"/>
    <x v="1"/>
    <x v="1"/>
  </r>
  <r>
    <s v="10.1109/AVSS.2018.8639138"/>
    <s v="oa repository (via OAI-PMH title and first author match)"/>
    <m/>
    <x v="5"/>
    <s v="GPS and IMU Require Visual Odometry for Elevation Accuracy"/>
    <s v="Baumbach, Dirk; Zhang, Hongmou; Zuev, Sergey; Wohlfeil, Jurgen; Knoche, Martin; Klette, Reinhard"/>
    <n v="6"/>
    <s v="No"/>
    <s v=" Baumbach, D., Institute of Optical Sensor Systems, German Aerospace Centre (DLR), Berlin, Germany; Zhang, H., Institute of Optical Sensor Systems, German Aerospace Centre (DLR), Berlin, Germany; Zuev, S., Institute of Optical Sensor Systems, German Aerospace Centre (DLR), Berlin, Germany; Wohlfeil, J., Institute of Optical Sensor Systems, German Aerospace Centre (DLR), Berlin, Germany; Knoche, M., N3T, Northland Innovation Centre, Whangarei, New Zealand; Klette, R., School of Engineering, Computer and Mathematical Sciences, Auckland University of Technology (AUT), Auckland, New Zealand"/>
    <n v="1"/>
    <s v="Klette, R."/>
    <m/>
    <m/>
    <s v="No"/>
    <s v="2018 15th IEEE International Conference on Advanced Video and Signal Based Surveillance (AVSS)"/>
    <x v="2"/>
    <s v="IEEE"/>
    <x v="0"/>
    <s v="proceedings-article"/>
    <b v="0"/>
    <s v="acceptedVersion"/>
    <s v="repository"/>
    <s v="Yes"/>
    <s v="elib.dlr.de "/>
    <n v="1"/>
    <x v="0"/>
    <b v="0"/>
    <m/>
    <m/>
    <m/>
    <m/>
    <m/>
    <m/>
    <n v="1"/>
    <n v="0"/>
    <s v="https://elib.dlr.de/125393/1/Elevation.pdf"/>
    <s v="No"/>
    <s v="Yes"/>
    <m/>
    <m/>
    <m/>
    <m/>
    <m/>
    <m/>
    <n v="0"/>
    <n v="0"/>
    <n v="0"/>
    <n v="0"/>
    <m/>
    <m/>
    <m/>
    <m/>
    <m/>
    <b v="0"/>
    <s v="No"/>
    <x v="1"/>
    <x v="0"/>
    <x v="5"/>
  </r>
  <r>
    <s v="10.1080/09500340.2018.1517904"/>
    <m/>
    <m/>
    <x v="1"/>
    <s v="Prospects for 4-laser white-light sources"/>
    <s v="Soltic, Snjezana: School of Professional Engineering, Manukau Institute of Technology, Auckland, New Zealand; Chalmers, Andrew N.: Institute of Biomedical Technologies, Auckland University of Technology, Auckland, New Zealand"/>
    <n v="2"/>
    <s v="No"/>
    <s v="[Soltic, Snjezana] Manukau Inst Technol, Sch Profess Engn, Auckland, New Zealand; [Chalmers, Andrew N.] Auckland Univ Technol, Inst Biomed Technol, Auckland, New Zealand Soltic, S., School of Professional Engineering, Manukau Institute of Technology, Auckland, New Zealand; Chalmers, A.N., Institute of Biomedical Technologies, Auckland University of Technology, Auckland, New Zealand"/>
    <n v="1"/>
    <s v="Soltic, Snjezana, Chalmers, Andrew N.,"/>
    <s v="Soltic, S (corresponding author), Manukau Inst Technol, Sch Profess Engn, Auckland, New Zealand."/>
    <m/>
    <s v="No"/>
    <s v="Journal of Modern Optics"/>
    <x v="4"/>
    <s v="Informa UK Limited"/>
    <x v="1"/>
    <s v="journal-article"/>
    <b v="0"/>
    <m/>
    <m/>
    <s v="No"/>
    <m/>
    <n v="0"/>
    <x v="0"/>
    <b v="0"/>
    <s v="0950-0340 1362-3044 "/>
    <s v="Yes"/>
    <s v="12 months"/>
    <s v="No"/>
    <m/>
    <s v="https://v2.sherpa.ac.uk/id/publication/5682"/>
    <n v="1"/>
    <n v="2"/>
    <m/>
    <s v="Yes"/>
    <s v="Yes"/>
    <m/>
    <m/>
    <m/>
    <s v="USD"/>
    <n v="2950"/>
    <n v="2950"/>
    <n v="0"/>
    <n v="0"/>
    <n v="0"/>
    <n v="0"/>
    <m/>
    <s v="Manukau Institute of Technology Research Fund"/>
    <s v="Manukau Institute of Technology Research Fund"/>
    <s v="Optics"/>
    <s v="Atomic and Molecular Physics;  and Optics"/>
    <b v="0"/>
    <s v="No"/>
    <x v="1"/>
    <x v="1"/>
    <x v="1"/>
  </r>
  <r>
    <s v="10.1109/I-SPAN.2018.00012"/>
    <m/>
    <m/>
    <x v="1"/>
    <s v="A Multi-frame Stereo Vision-Based Road Profiling Technique for Distress Analysis"/>
    <s v="Dhiman, Amita; Chien, Hsiang-Jen; Klette, Reinhard"/>
    <n v="3"/>
    <s v="No"/>
    <s v=" Dhiman, A., Department of Electrical and Electronic Engineering, School of Engineering, Computer, and Mathematical Sciences, Auckland University of Technology, Auckland, New Zealand; Chien, H.-J., Department of Electrical and Electronic Engineering, School of Engineering, Computer, and Mathematical Sciences, Auckland University of Technology, Auckland, New Zealand; Klette, R., Department of Electrical and Electronic Engineering, School of Engineering, Computer, and Mathematical Sciences, Auckland University of Technology, Auckland, New Zealand"/>
    <n v="3"/>
    <s v="Dhiman, A.; Chien, H.-J.; Klette, R."/>
    <m/>
    <m/>
    <s v="No"/>
    <s v="2018 15th International Symposium on Pervasive Systems, Algorithms and Networks (I-SPAN)"/>
    <x v="2"/>
    <s v="IEEE"/>
    <x v="1"/>
    <s v="proceedings-article"/>
    <b v="0"/>
    <m/>
    <m/>
    <s v="No"/>
    <m/>
    <n v="0"/>
    <x v="0"/>
    <b v="0"/>
    <m/>
    <m/>
    <m/>
    <m/>
    <m/>
    <m/>
    <n v="4"/>
    <n v="4"/>
    <m/>
    <s v="No"/>
    <s v="Yes"/>
    <m/>
    <m/>
    <m/>
    <m/>
    <m/>
    <m/>
    <n v="0"/>
    <n v="0"/>
    <n v="0"/>
    <n v="0"/>
    <m/>
    <m/>
    <m/>
    <m/>
    <m/>
    <b v="0"/>
    <s v="No"/>
    <x v="1"/>
    <x v="1"/>
    <x v="1"/>
  </r>
  <r>
    <s v="10.1109/I-SPAN.2018.00041"/>
    <m/>
    <m/>
    <x v="1"/>
    <s v="Unsupervised Optic Cup and Optic Disk Segmentation for Glaucoma Detection by ICICA"/>
    <s v="Norouzifard, Mohammad; Abdollahi Dehkordi, Amin; Naderi Dehkordi, Mohammad; Gholamhosseini, Hamid; Klette, Reinhard"/>
    <n v="5"/>
    <s v="No"/>
    <s v=" Norouzifard, M., EEE Department, School of Engineering, Computer, and Mathematical Sciences, Auckland University of Technology (AUT), Auckland, New Zealand; Dehkordi, A.A., Faculty of Computer Engineering, Najafabad Branch, Islamic Azad University, Najafabad, Iran; Dehkordi, M.N., Faculty of Computer Engineering, Najafabad Branch, Islamic Azad University, Najafabad, Iran; Gholamhosseini, H., EEE Department, School of Engineering, Computer, and Mathematical Sciences, Auckland University of Technology (AUT), Auckland, New Zealand; Klette, R., EEE Department, School of Engineering, Computer, and Mathematical Sciences, Auckland University of Technology (AUT), Auckland, New Zealand"/>
    <n v="3"/>
    <s v="Norouzifard, M.; Gholamhosseini, H.; Klette, R."/>
    <m/>
    <m/>
    <s v="No"/>
    <s v="2018 15th International Symposium on Pervasive Systems, Algorithms and Networks (I-SPAN)"/>
    <x v="2"/>
    <s v="IEEE"/>
    <x v="1"/>
    <s v="proceedings-article"/>
    <b v="0"/>
    <m/>
    <m/>
    <s v="No"/>
    <m/>
    <n v="0"/>
    <x v="0"/>
    <b v="0"/>
    <m/>
    <m/>
    <m/>
    <m/>
    <m/>
    <m/>
    <m/>
    <n v="2"/>
    <m/>
    <s v="No"/>
    <s v="Yes"/>
    <m/>
    <m/>
    <m/>
    <m/>
    <m/>
    <m/>
    <n v="0"/>
    <n v="0"/>
    <n v="0"/>
    <n v="0"/>
    <m/>
    <m/>
    <m/>
    <m/>
    <m/>
    <b v="0"/>
    <s v="No"/>
    <x v="1"/>
    <x v="1"/>
    <x v="1"/>
  </r>
  <r>
    <s v="10.1109/SPEC.2018.8636057"/>
    <m/>
    <m/>
    <x v="1"/>
    <s v="A Wireless Power Transfer System for Electric Fence Energizers"/>
    <s v="Xian, James; Baguley, Craig; Madawala, Udaya"/>
    <n v="3"/>
    <s v="No"/>
    <s v=" Xian, J., School of Enginerring Computer and Mathematical Sciences, Auckland University of Technology, Auckland, New Zealand; Baguley, C., School of Enginerring Computer and Mathematical Sciences, Auckland University of Technology, Auckland, New Zealand; Madawala, U., Faculty of Engineering, University of Auckland, Auckland, New Zealand"/>
    <n v="2"/>
    <s v="Xian, J.; Baguley, C."/>
    <m/>
    <m/>
    <s v="No"/>
    <s v="2018 IEEE 4th Southern Power Electronics Conference (SPEC)"/>
    <x v="2"/>
    <s v="IEEE"/>
    <x v="1"/>
    <s v="proceedings-article"/>
    <b v="0"/>
    <m/>
    <m/>
    <s v="No"/>
    <m/>
    <n v="0"/>
    <x v="0"/>
    <b v="0"/>
    <m/>
    <m/>
    <m/>
    <m/>
    <m/>
    <m/>
    <m/>
    <n v="0"/>
    <m/>
    <s v="No"/>
    <s v="Yes"/>
    <m/>
    <m/>
    <m/>
    <m/>
    <m/>
    <m/>
    <n v="0"/>
    <n v="0"/>
    <n v="0"/>
    <n v="0"/>
    <m/>
    <s v="Callaghan Innovation"/>
    <m/>
    <m/>
    <m/>
    <b v="0"/>
    <s v="No"/>
    <x v="1"/>
    <x v="1"/>
    <x v="1"/>
  </r>
  <r>
    <s v="10.1109/I-SPAN.2018.00047"/>
    <m/>
    <m/>
    <x v="1"/>
    <s v="Improved Road Marking Detection and Recognition"/>
    <s v="Ding, Ling; Zhang, Huyin; Li, Bijun; Xiao, Jinsheng; Lu, Shejie; Klette, Reinhard"/>
    <n v="6"/>
    <s v="No"/>
    <s v=" Ding, L., School of Computer Science, Wuhan University, Wuhan, China, Hubei University of Science and Technology, Xianning, China; Zhang, H., School of Computer Science, Wuhan University, Wuhan, China; Li, B., State Key Laboratory, Mapping and Remote Sencing, Wuhan University, Wuhan, China; Xiao, J., School of Electronic Information, Wuhan University, Wuhan, China; Lu, S., College of Computer Science and Technology, Hubei University of Science and Technology, Xianning, China; Klette, R., School of Engineering, Auckland University of Technology, Auckland, New Zealand"/>
    <n v="1"/>
    <s v="Klette, R."/>
    <s v="Zhang, H.; School of Computer Science, China; email: zhy2536@whu.edu.cn"/>
    <m/>
    <s v="No"/>
    <s v="2018 15th International Symposium on Pervasive Systems, Algorithms and Networks (I-SPAN)"/>
    <x v="2"/>
    <s v="IEEE"/>
    <x v="1"/>
    <s v="proceedings-article"/>
    <b v="0"/>
    <m/>
    <m/>
    <s v="No"/>
    <m/>
    <n v="0"/>
    <x v="0"/>
    <b v="0"/>
    <m/>
    <m/>
    <m/>
    <m/>
    <m/>
    <m/>
    <n v="1"/>
    <n v="0"/>
    <m/>
    <s v="No"/>
    <s v="Yes"/>
    <m/>
    <m/>
    <m/>
    <m/>
    <m/>
    <m/>
    <n v="0"/>
    <n v="0"/>
    <n v="0"/>
    <n v="0"/>
    <m/>
    <s v="B2016187; National Natural Science Foundation of China, NSFC: 41671441, 61540059, 91120002, U1764262"/>
    <m/>
    <m/>
    <m/>
    <b v="0"/>
    <s v="No"/>
    <x v="1"/>
    <x v="1"/>
    <x v="1"/>
  </r>
  <r>
    <s v="10.1109/I-SPAN.2018.00013"/>
    <m/>
    <m/>
    <x v="1"/>
    <s v="Large-Scale 3D Roadside Modelling with Road Geometry Analysis: Digital Roads New Zealand"/>
    <s v="Ernst, Ines; Zhang, Hongmou; Zuev, Sergey; Knoche, Martin; Dhiman, Amita; Chien, Hsiang-Jen; Klette, Reinhard"/>
    <n v="7"/>
    <s v="No"/>
    <s v=" Ernst, I., Institute of Optical Sensor Systems, German Aerospace Centre (DLR), Berlin, Germany; Zhang, H., Institute of Optical Sensor Systems, German Aerospace Centre (DLR), Berlin, Germany; Zuev, S., Institute of Optical Sensor Systems, German Aerospace Centre (DLR), Berlin, Germany; Knoche, M., N3T, Northland Innovation Centre, Whangarei, New Zealand; Dhiman, A., School of Engineering, Computer, and Mathematical Sciences, Auckland University of Technology (AUT), Auckland, New Zealand; Chien, H.-J., School of Engineering, Computer, and Mathematical Sciences, Auckland University of Technology (AUT), Auckland, New Zealand; Klette, R., School of Engineering, Computer, and Mathematical Sciences, Auckland University of Technology (AUT), Auckland, New Zealand"/>
    <n v="3"/>
    <s v="Dhiman, A.; Chien, H.-J.; Klette, R."/>
    <m/>
    <m/>
    <s v="No"/>
    <s v="2018 15th International Symposium on Pervasive Systems, Algorithms and Networks (I-SPAN)"/>
    <x v="2"/>
    <s v="IEEE"/>
    <x v="1"/>
    <s v="proceedings-article"/>
    <b v="0"/>
    <m/>
    <m/>
    <s v="No"/>
    <m/>
    <n v="0"/>
    <x v="0"/>
    <b v="0"/>
    <m/>
    <m/>
    <m/>
    <m/>
    <m/>
    <m/>
    <n v="2"/>
    <n v="0"/>
    <m/>
    <s v="No"/>
    <s v="Yes"/>
    <m/>
    <m/>
    <m/>
    <m/>
    <m/>
    <m/>
    <n v="0"/>
    <n v="0"/>
    <n v="0"/>
    <n v="0"/>
    <m/>
    <m/>
    <m/>
    <m/>
    <m/>
    <b v="0"/>
    <s v="No"/>
    <x v="1"/>
    <x v="1"/>
    <x v="1"/>
  </r>
  <r>
    <s v="10.1109/I-SPAN.2018.00006"/>
    <m/>
    <m/>
    <x v="1"/>
    <s v="Message from the Program Chairs"/>
    <m/>
    <m/>
    <s v="No"/>
    <s v=" Dow, C.-R., Feng Chia University, Taiwan; Klette, R., Auckland University of Technology, New Zealand; Bhuiyan, M.Z.A., Fordham University, United States; He, S., Zhejiang University, China"/>
    <n v="1"/>
    <s v="Klette, R."/>
    <m/>
    <m/>
    <s v="No"/>
    <s v="2018 15th International Symposium on Pervasive Systems, Algorithms and Networks (I-SPAN)"/>
    <x v="2"/>
    <s v="IEEE"/>
    <x v="1"/>
    <s v="proceedings-article"/>
    <b v="0"/>
    <m/>
    <m/>
    <s v="No"/>
    <m/>
    <n v="0"/>
    <x v="0"/>
    <b v="0"/>
    <m/>
    <m/>
    <m/>
    <m/>
    <m/>
    <m/>
    <m/>
    <n v="0"/>
    <m/>
    <s v="No"/>
    <s v="Yes"/>
    <m/>
    <m/>
    <m/>
    <m/>
    <m/>
    <m/>
    <n v="0"/>
    <n v="0"/>
    <n v="0"/>
    <n v="0"/>
    <m/>
    <m/>
    <m/>
    <m/>
    <m/>
    <b v="0"/>
    <s v="No"/>
    <x v="1"/>
    <x v="1"/>
    <x v="1"/>
  </r>
  <r>
    <s v="10.1109/SPEC.2018.8635922"/>
    <m/>
    <m/>
    <x v="1"/>
    <s v="Thermal Management of an Electric Ferry Lithium-Ion Battery System"/>
    <s v="Alston, Erik; Jayasinghe, Shantha; Baguley, Craig; Madawala, Udaya"/>
    <n v="4"/>
    <s v="No"/>
    <s v=" Alston, E., Australian Maritime College, University of TasmaniaTAS, Australia; Jayasinghe, S., Australian Maritime College, University of TasmaniaTAS, Australia; Baguley, C., Auckland University of Technology, Auckland, New Zealand; Madawala, U., University of Auckland, Auckland, New Zealand"/>
    <n v="1"/>
    <s v="Baguley, C."/>
    <m/>
    <m/>
    <s v="No"/>
    <s v="2018 IEEE 4th Southern Power Electronics Conference (SPEC)"/>
    <x v="2"/>
    <s v="IEEE"/>
    <x v="1"/>
    <s v="proceedings-article"/>
    <b v="0"/>
    <m/>
    <m/>
    <s v="No"/>
    <m/>
    <n v="0"/>
    <x v="0"/>
    <b v="0"/>
    <m/>
    <m/>
    <m/>
    <m/>
    <m/>
    <m/>
    <n v="2"/>
    <n v="3"/>
    <m/>
    <s v="No"/>
    <s v="Yes"/>
    <m/>
    <m/>
    <m/>
    <m/>
    <m/>
    <m/>
    <n v="0"/>
    <n v="0"/>
    <n v="0"/>
    <n v="0"/>
    <m/>
    <m/>
    <m/>
    <m/>
    <m/>
    <b v="0"/>
    <s v="No"/>
    <x v="1"/>
    <x v="1"/>
    <x v="1"/>
  </r>
  <r>
    <s v="10.1109/SPEC.2018.8636010"/>
    <m/>
    <m/>
    <x v="1"/>
    <s v="Techno-Economic Feasibility Study of Battery- Powered Ferries"/>
    <s v="Al-Falahi, Monaaf D. A.; Coleiro, James; Jayasinghe, S. D. G.; Enshaei, Hossein; Garaniya, Vikram; Baguley, Craig; Madawala, Udaya."/>
    <n v="7"/>
    <s v="No"/>
    <s v=" Al-Falahi, M.D.A., Australian Maritime College, College of Sciences and Engineering, University of Tasmania, Newnham, Australia; Coleiro, J., Australian Maritime College, College of Sciences and Engineering, University of Tasmania, Newnham, Australia; Jayasinghe, S.D.G., Australian Maritime College, College of Sciences and Engineering, University of Tasmania, Newnham, Australia; Enshaei, H., Australian Maritime College, College of Sciences and Engineering, University of Tasmania, Newnham, Australia; Garaniya, V., Australian Maritime College, College of Sciences and Engineering, University of Tasmania, Newnham, Australia; Baguley, C., Auckland University of Technology, Auckland, New Zealand; Madawala, U., University of Auckland, Auckland, New Zealand"/>
    <n v="1"/>
    <s v="Baguley, C."/>
    <m/>
    <m/>
    <s v="No"/>
    <s v="2018 IEEE 4th Southern Power Electronics Conference (SPEC)"/>
    <x v="2"/>
    <s v="IEEE"/>
    <x v="1"/>
    <s v="proceedings-article"/>
    <b v="0"/>
    <m/>
    <m/>
    <s v="No"/>
    <m/>
    <n v="0"/>
    <x v="0"/>
    <b v="0"/>
    <m/>
    <m/>
    <m/>
    <m/>
    <m/>
    <m/>
    <n v="2"/>
    <n v="0"/>
    <m/>
    <s v="No"/>
    <s v="Yes"/>
    <m/>
    <m/>
    <m/>
    <m/>
    <m/>
    <m/>
    <n v="8"/>
    <n v="1"/>
    <n v="0"/>
    <n v="0"/>
    <s v="http://www.altmetric.com/details.php?citation_id=55333168"/>
    <m/>
    <m/>
    <m/>
    <m/>
    <b v="0"/>
    <s v="No"/>
    <x v="1"/>
    <x v="1"/>
    <x v="1"/>
  </r>
  <r>
    <s v="10.1007/s12526-017-0767-3"/>
    <m/>
    <m/>
    <x v="1"/>
    <s v="Deep-sea seven-arm octopus hijacks jellyfish in shallow waters"/>
    <s v="Rosa, Rui; Kelly, Jesse T.; Lopes, Vanessa M.; Paula, José R.; Gonçalves, João; Calado, Ricardo; Norman, Mark D.; Barreiros, João P."/>
    <n v="8"/>
    <s v="No"/>
    <s v="[Rosa, Rui; Lopes, Vanessa M.; Paula, Jose R.] Univ Lisbon, MARE Marine &amp; Environm Sci Ctr, Lab Maritimo Guia, Fac Ciencias, Ave Nossa Senhora do Cabo 939, P-2750374 Cascais, Portugal; [Kelly, Jesse T.] Auckland Univ Technol, Inst Appl Ecol New Zealand, Private Bag 92006, Auckland 1142, New Zealand; [Goncalves, Joao] Univ Azores, Dept Oceanog &amp; Fisheries, MARE Marine &amp; Environm Sci Ctr, P-9901862 Horta, Portugal; [Calado, Ricardo] Univ Aveiro, Dept Biol, Campus Univ Santiago, P-3810193 Aveiro, Portugal; [Calado, Ricardo] Univ Aveiro, CESAM, Campus Univ Santiago, P-3810193 Aveiro, Portugal; [Norman, Mark D.] Museum Victoria, GPO Box 666, Melbourne, Vic 3001, Australia; [Barreiros, Joao P.] Azorean Biodivers Grp, CE3C, P-9700042 Angra Do Heroismo, Acores, Portugal; [Barreiros, Joao P.] Univ Acores, Dept Ciencias Agr, P-9700042 Angra Do Heroismo, Acores, Portugal Rosa, R., MARE—Marine and Environmental Sciences Centre, Laboratório Marítimo da Guia, Faculdade de Ciências da Universidade de Lisboa, Av. Nossa Senhora do Cabo, 939, Cascais, 2750-374, Portugal; Kelly, J.T., Institute for Applied Ecology New Zealand, Auckland University of Technology, Private Bag 92006, Auckland, 1142, New Zealand; Lopes, V.M., MARE—Marine and Environmental Sciences Centre, Laboratório Marítimo da Guia, Faculdade de Ciências da Universidade de Lisboa, Av. Nossa Senhora do Cabo, 939, Cascais, 2750-374, Portugal; Paula, J.R., MARE—Marine and Environmental Sciences Centre, Laboratório Marítimo da Guia, Faculdade de Ciências da Universidade de Lisboa, Av. Nossa Senhora do Cabo, 939, Cascais, 2750-374, Portugal; Gonçalves, J., MARE—Marine and Environmental Sciences Centre, Department of Oceanography and Fisheries, University of the Azores, Horta, 9901-862, Portugal; Calado, R., Departamento de Biologia &amp; CESAM, Universidade de Aveiro, Campus Universitário de Santiago, Aveiro, 3810-193, Portugal; Norman, M.D., Museum Victoria, GPO Box 666, Melbourne, VIC  3001, Australia; Barreiros, J.P., CE3C—Centre for Ecology, Evolution and Environmental Changes/Azorean Biodiversity Group and Universidade dos Açores—Departamento de Ciências Agrárias, Angra do Heroísmo, Açores  9700-042, Portugal"/>
    <n v="1"/>
    <s v="Rosa, Rui, Lopes, Vanessa M., Paula, Jose R., Kelly, Jesse T."/>
    <s v="Rosa, R (corresponding author), Univ Lisbon, MARE Marine &amp; Environm Sci Ctr, Lab Maritimo Guia, Fac Ciencias, Ave Nossa Senhora do Cabo 939, P-2750374 Cascais, Portugal."/>
    <m/>
    <s v="No"/>
    <s v="Marine Biodiversity"/>
    <x v="3"/>
    <s v="Springer Science and Business Media LLC"/>
    <x v="1"/>
    <s v="journal-article"/>
    <b v="0"/>
    <m/>
    <m/>
    <s v="No"/>
    <m/>
    <n v="0"/>
    <x v="0"/>
    <b v="0"/>
    <s v="1867-1616 1867-1624 "/>
    <s v="Yes"/>
    <s v="12 months"/>
    <s v="No"/>
    <m/>
    <s v="https://v2.sherpa.ac.uk/id/publication/8098"/>
    <n v="2"/>
    <n v="4"/>
    <m/>
    <s v="Yes"/>
    <s v="Yes"/>
    <m/>
    <m/>
    <m/>
    <s v="USD"/>
    <n v="3000"/>
    <n v="3000"/>
    <n v="18.600000000000001"/>
    <n v="1"/>
    <n v="0"/>
    <n v="9"/>
    <s v="http://www.altmetric.com/details.php?citation_id=22945901"/>
    <s v="Portuguese Foundation for Science and Technology (FCT)Portuguese Foundation for Science and Technology; Fundação para a Ciência e a Tecnologia, FCT: RR"/>
    <s v="FCT"/>
    <s v="Biodiversity &amp; Conservation; Marine &amp; Freshwater Biology"/>
    <m/>
    <b v="0"/>
    <s v="No"/>
    <x v="1"/>
    <x v="1"/>
    <x v="1"/>
  </r>
  <r>
    <s v="10.3390/f10020128"/>
    <s v="oa journal (via doaj)"/>
    <m/>
    <x v="0"/>
    <s v="Species Diversity Associated with Foundation Species in Temperate and Tropical Forests"/>
    <s v="Ellison, Aaron; Buckley, Hannah; Case, Bradley; Cardenas, Dairon; Duque, Álvaro; Lutz, James; Myers, Jonathan; Orwig, David; Zimmerman, Jess"/>
    <n v="9"/>
    <s v="No"/>
    <s v=" Ellison, A.M., Harvard University, Harvard Forest, Petersham, MA  01366, United States; Buckley, H.L., School of Science, Auckland University of Technology, Auckland Central, 1010, New Zealand; Case, B.S., School of Science, Auckland University of Technology, Auckland Central, 1010, New Zealand; Cardenas, D., Instituto Amazónico de Investigaciones Científicas Sinchi, Leticia, Colombia; Duque, Á.J., Universidad Nacional de Colombia Sede Medellín, Medelliín, Colombia; Lutz, J.A., Utah State University, S.J. and Jessie E. Quinney College of Natural Resources and the Ecology Center, Logan, UT  84322, United States; Myers, J.A., Washington University in St. Louis, Department of Biology, Saint Louis, MO  63130, United States; Orwig, D.A., Harvard University, Harvard Forest, Petersham, MA  01366, United States; Zimmerman, J.K., University of Puerto Rico - Rio Piedras, Department of Environmental Sciences, Rio Piedras, 00925, Puerto Rico"/>
    <n v="2"/>
    <s v="Buckley, H.L.; Case, B.S."/>
    <s v="Ellison, A.M.; Harvard University, United States; email: aellison@fas.harvard.edu"/>
    <m/>
    <s v="No"/>
    <s v="Forests"/>
    <x v="2"/>
    <s v="MDPI AG"/>
    <x v="0"/>
    <s v="journal-article"/>
    <b v="1"/>
    <s v="publishedVersion"/>
    <s v="publisher"/>
    <s v="Yes"/>
    <s v="digitalcommons.usu.edu semanticscholar.org "/>
    <n v="2"/>
    <x v="0"/>
    <b v="1"/>
    <s v="1999-4907 "/>
    <s v="Yes"/>
    <s v="None"/>
    <s v="Yes"/>
    <s v="None"/>
    <s v="https://v2.sherpa.ac.uk/id/publication/13663"/>
    <n v="5"/>
    <n v="6"/>
    <s v="https://www.mdpi.com/1999-4907/10/2/128/pdf"/>
    <s v="No"/>
    <s v="Yes"/>
    <s v="Yes"/>
    <s v="CHF"/>
    <n v="1400"/>
    <m/>
    <m/>
    <n v="1557"/>
    <n v="2.85"/>
    <n v="0"/>
    <n v="0"/>
    <n v="4"/>
    <s v="http://www.altmetric.com/details.php?citation_id=55073073"/>
    <s v="021104, 021115, 0212284, 0212818, 0314581; National Science Foundation, NSF: 123749, 1831952, 1832210; Smithsonian Institution, SI; Harvard Forest, Harvard University, HF; Utah State University; Utah Agricultural Experiment Station, UAES: 1153, 1398; Washington University in St. Louis, WUSTL: DEB 1557094; Smithsonian Tropical Research Institute, STRI; Pacific Northwest Research Station, PNW; Universidad de Puerto Rico, UPR"/>
    <s v="Center for Hierarchical Manufacturing, National Science Foundation"/>
    <m/>
    <s v="Forestry"/>
    <b v="0"/>
    <s v="No"/>
    <x v="1"/>
    <x v="0"/>
    <x v="0"/>
  </r>
  <r>
    <s v="10.1109/IVCNZ.2018.8634750"/>
    <m/>
    <m/>
    <x v="1"/>
    <s v="Reducing the Pain: A Novel Tool for Efficient Ground-Truth Labelling in Images"/>
    <s v="Rapson, Christopher J.; Seet, Boon-Chong; Naeem, M. Asif; Lee, Jeong Eun; Al-Sarayreh, Mahmoud; Klette, Reinhard"/>
    <n v="6"/>
    <s v="No"/>
    <s v=" Rapson, C.J., Auckland University of Technology, School of Engineering, Computer and Mathematical Sciences, Auckland, 1010, New Zealand; Seet, B.-C., Auckland University of Technology, School of Engineering, Computer and Mathematical Sciences, Auckland, 1010, New Zealand; Naeem, M.A., Auckland University of Technology, School of Engineering, Computer and Mathematical Sciences, Auckland, 1010, New Zealand; Lee, J.E., Auckland University of Technology, School of Engineering, Computer and Mathematical Sciences, Auckland, 1010, New Zealand; Al-Sarayreh, M., Auckland University of Technology, School of Engineering, Computer and Mathematical Sciences, Auckland, 1010, New Zealand; Klette, R., Auckland University of Technology, School of Engineering, Computer and Mathematical Sciences, Auckland, 1010, New Zealand"/>
    <n v="6"/>
    <s v="Rapson, C.J.; Seet, B.-C.; Naeem, M.A.; Lee, J.E.; Al-Sarayreh, M.; Klette, R."/>
    <m/>
    <m/>
    <s v="No"/>
    <s v="2018 International Conference on Image and Vision Computing New Zealand (IVCNZ)"/>
    <x v="2"/>
    <s v="IEEE"/>
    <x v="1"/>
    <s v="proceedings-article"/>
    <b v="0"/>
    <m/>
    <m/>
    <s v="No"/>
    <m/>
    <n v="0"/>
    <x v="0"/>
    <b v="0"/>
    <m/>
    <m/>
    <m/>
    <m/>
    <m/>
    <m/>
    <n v="1"/>
    <n v="1"/>
    <m/>
    <s v="No"/>
    <s v="Yes"/>
    <m/>
    <m/>
    <m/>
    <m/>
    <m/>
    <m/>
    <n v="0"/>
    <n v="0"/>
    <n v="0"/>
    <n v="0"/>
    <m/>
    <m/>
    <m/>
    <m/>
    <m/>
    <b v="0"/>
    <s v="No"/>
    <x v="1"/>
    <x v="1"/>
    <x v="1"/>
  </r>
  <r>
    <s v="10.1109/IVCNZ.2018.8634708"/>
    <m/>
    <m/>
    <x v="1"/>
    <s v="Monocular Stixels: A LIDAR-guided Approach"/>
    <s v="Saleem, Noor Haitham; Griffin, Anthony; Klette, Reinhard"/>
    <n v="3"/>
    <s v="No"/>
    <s v=" Saleem, N.H., Department of Electrical and Electronic Engineering, Auckland University of Technology, School of Engineering, Computer and Mathematical Sciences, Auckland, New Zealand; Griffin, A., Department of Electrical and Electronic Engineering, Auckland University of Technology, School of Engineering, Computer and Mathematical Sciences, Auckland, New Zealand; Klette, R., Department of Electrical and Electronic Engineering, Auckland University of Technology, School of Engineering, Computer and Mathematical Sciences, Auckland, New Zealand"/>
    <n v="3"/>
    <s v="Saleem, N.H.; Griffin, A.; Klette, R."/>
    <m/>
    <m/>
    <s v="No"/>
    <s v="2018 International Conference on Image and Vision Computing New Zealand (IVCNZ)"/>
    <x v="2"/>
    <s v="IEEE"/>
    <x v="1"/>
    <s v="proceedings-article"/>
    <b v="0"/>
    <m/>
    <m/>
    <s v="No"/>
    <m/>
    <n v="0"/>
    <x v="0"/>
    <b v="0"/>
    <m/>
    <m/>
    <m/>
    <m/>
    <m/>
    <m/>
    <m/>
    <n v="1"/>
    <m/>
    <s v="No"/>
    <s v="Yes"/>
    <m/>
    <m/>
    <m/>
    <m/>
    <m/>
    <m/>
    <n v="0"/>
    <n v="0"/>
    <n v="0"/>
    <n v="0"/>
    <m/>
    <m/>
    <m/>
    <m/>
    <m/>
    <b v="0"/>
    <s v="No"/>
    <x v="1"/>
    <x v="1"/>
    <x v="1"/>
  </r>
  <r>
    <s v="10.1109/IVCNZ.2018.8634716"/>
    <m/>
    <m/>
    <x v="1"/>
    <s v="Blind Spot Monitoring Using Deep Learning"/>
    <s v="Shen, Yiting; Yan, Wei Qi"/>
    <n v="2"/>
    <s v="No"/>
    <s v=" Shen, Y., Auckland University of Technology, No. 2-14 Wakefield Street, Auckland, 1010, New Zealand; Yan, W.Q., Auckland University of Technology, No. 2-14 Wakefield Street, Auckland, 1010, New Zealand"/>
    <n v="2"/>
    <s v="Shen, Y.; Yan, W.Q."/>
    <m/>
    <m/>
    <s v="No"/>
    <s v="2018 International Conference on Image and Vision Computing New Zealand (IVCNZ)"/>
    <x v="2"/>
    <s v="IEEE"/>
    <x v="1"/>
    <s v="proceedings-article"/>
    <b v="0"/>
    <m/>
    <m/>
    <s v="No"/>
    <m/>
    <n v="0"/>
    <x v="0"/>
    <b v="0"/>
    <m/>
    <m/>
    <m/>
    <m/>
    <m/>
    <m/>
    <m/>
    <n v="3"/>
    <m/>
    <s v="No"/>
    <s v="Yes"/>
    <m/>
    <m/>
    <m/>
    <m/>
    <m/>
    <m/>
    <n v="24"/>
    <n v="0"/>
    <n v="0"/>
    <n v="52"/>
    <s v="http://www.altmetric.com/details.php?citation_id=95633931"/>
    <m/>
    <m/>
    <m/>
    <m/>
    <b v="0"/>
    <s v="No"/>
    <x v="1"/>
    <x v="1"/>
    <x v="1"/>
  </r>
  <r>
    <s v="10.1109/IVCNZ.2018.8634740"/>
    <m/>
    <m/>
    <x v="1"/>
    <s v="Fourier Spectrum Image Texture Analysis"/>
    <s v="Hu, Xinyu; Ensor, Andrew"/>
    <n v="2"/>
    <s v="No"/>
    <s v=" Hu, X., School of Engineering, Computer and Mathematical Sciences, AUT, Auckland, New Zealand; Ensor, A., High Performance Computing Research Laboratory, AUT, Auckland, New Zealand"/>
    <n v="0"/>
    <m/>
    <m/>
    <m/>
    <s v="No"/>
    <s v="2018 International Conference on Image and Vision Computing New Zealand (IVCNZ)"/>
    <x v="2"/>
    <s v="IEEE"/>
    <x v="1"/>
    <s v="proceedings-article"/>
    <b v="0"/>
    <m/>
    <m/>
    <s v="No"/>
    <m/>
    <n v="0"/>
    <x v="0"/>
    <b v="0"/>
    <m/>
    <m/>
    <m/>
    <m/>
    <m/>
    <m/>
    <m/>
    <n v="0"/>
    <m/>
    <s v="No"/>
    <s v="Yes"/>
    <m/>
    <m/>
    <m/>
    <m/>
    <m/>
    <m/>
    <n v="0"/>
    <n v="0"/>
    <n v="0"/>
    <n v="0"/>
    <m/>
    <m/>
    <m/>
    <m/>
    <m/>
    <b v="0"/>
    <s v="No"/>
    <x v="1"/>
    <x v="1"/>
    <x v="1"/>
  </r>
  <r>
    <s v="10.1109/IVCNZ.2018.8634773"/>
    <m/>
    <m/>
    <x v="1"/>
    <s v="Augmented Reality on Mobile Platform: A New Way to Instantly View and Display Foreign Currency Exchange Rate"/>
    <s v="Vo, Tri-Viet; Nguyen, Minh; Le, Huy"/>
    <n v="3"/>
    <s v="No"/>
    <s v=" Vo, T.-V., Auckland University of Technology, School of Engineering, Computer and Mathematical Sciences, 55 Wellesley St E, Auckland, 1010, New Zealand; Nguyen, M., Auckland University of Technology, School of Engineering, Computer and Mathematical Sciences, 55 Wellesley St E, Auckland, 1010, New Zealand; Le, H., Auckland University of Technology, School of Engineering, Computer and Mathematical Sciences, 55 Wellesley St E, Auckland, 1010, New Zealand"/>
    <n v="3"/>
    <s v="Vo, T.-V.; Nguyen, M.; Le, H."/>
    <m/>
    <m/>
    <s v="No"/>
    <s v="2018 International Conference on Image and Vision Computing New Zealand (IVCNZ)"/>
    <x v="2"/>
    <s v="IEEE"/>
    <x v="1"/>
    <s v="proceedings-article"/>
    <b v="0"/>
    <m/>
    <m/>
    <s v="No"/>
    <m/>
    <n v="0"/>
    <x v="0"/>
    <b v="0"/>
    <m/>
    <m/>
    <m/>
    <m/>
    <m/>
    <m/>
    <m/>
    <n v="0"/>
    <m/>
    <s v="No"/>
    <s v="Yes"/>
    <m/>
    <m/>
    <m/>
    <m/>
    <m/>
    <m/>
    <n v="0"/>
    <n v="0"/>
    <n v="0"/>
    <n v="0"/>
    <m/>
    <m/>
    <m/>
    <m/>
    <m/>
    <b v="0"/>
    <s v="No"/>
    <x v="1"/>
    <x v="1"/>
    <x v="1"/>
  </r>
  <r>
    <s v="10.1109/IVCNZ.2018.8634697"/>
    <m/>
    <m/>
    <x v="1"/>
    <s v="CSPM: A Novel Curtain Style Pictorial Marker for Enhancing Augmented Reality Experiences"/>
    <s v="Le, Huy; Nguyen, Minh; Yan, Wei Qi"/>
    <n v="3"/>
    <s v="No"/>
    <s v=" Le, H., School of Engineering, Computer Mathematical Sciences, Auckland University of Technology, New Zealand; Nguyen, M., School of Engineering, Computer Mathematical Sciences, Auckland University of Technology, New Zealand; Yan, W.Q., School of Engineering, Computer Mathematical Sciences, Auckland University of Technology, New Zealand"/>
    <n v="3"/>
    <s v="Le, H.; Nguyen, M.; Yan, W.Q."/>
    <m/>
    <m/>
    <s v="No"/>
    <s v="2018 International Conference on Image and Vision Computing New Zealand (IVCNZ)"/>
    <x v="2"/>
    <s v="IEEE"/>
    <x v="1"/>
    <s v="proceedings-article"/>
    <b v="0"/>
    <m/>
    <m/>
    <s v="No"/>
    <m/>
    <n v="0"/>
    <x v="0"/>
    <b v="0"/>
    <m/>
    <m/>
    <m/>
    <m/>
    <m/>
    <m/>
    <m/>
    <n v="0"/>
    <m/>
    <s v="No"/>
    <s v="Yes"/>
    <m/>
    <m/>
    <m/>
    <m/>
    <m/>
    <m/>
    <n v="0"/>
    <n v="0"/>
    <n v="0"/>
    <n v="0"/>
    <m/>
    <m/>
    <m/>
    <m/>
    <m/>
    <b v="0"/>
    <s v="No"/>
    <x v="1"/>
    <x v="1"/>
    <x v="1"/>
  </r>
  <r>
    <s v="10.1109/IVCNZ.2018.8634732"/>
    <m/>
    <m/>
    <x v="1"/>
    <s v="Superpixel Segmentation Methods on Stereo Fundus Images and Disparity Map for Glaucoma Detection"/>
    <s v="Norouzifard, Mohammad; Dawda, Arpita; Abdul-Rahman, Anmar; GholamHosseini, Hamid; Klette, Reinhard"/>
    <n v="5"/>
    <s v="No"/>
    <s v=" Norouzifard, M., Auckland University of Technology, School of Engineering, Computer and Mathematical Sciences, Auckland, New Zealand; Dawda, A., Auckland University of Technology, School of Engineering, Computer and Mathematical Sciences, Auckland, New Zealand; Abdul-Rahman, A., Department of Ophthalmology, Counties Manukau DHB, Auckland, New Zealand; Gholamhosseini, H., Auckland University of Technology, School of Engineering, Computer and Mathematical Sciences, Auckland, New Zealand; Klette, R., Auckland University of Technology, School of Engineering, Computer and Mathematical Sciences, Auckland, New Zealand"/>
    <n v="4"/>
    <s v="Norouzifard, M.; Dawda, A.; Gholamhosseini, H.; Klette, R."/>
    <m/>
    <m/>
    <s v="No"/>
    <s v="2018 International Conference on Image and Vision Computing New Zealand (IVCNZ)"/>
    <x v="2"/>
    <s v="IEEE"/>
    <x v="1"/>
    <s v="proceedings-article"/>
    <b v="0"/>
    <m/>
    <m/>
    <s v="No"/>
    <m/>
    <n v="0"/>
    <x v="0"/>
    <b v="0"/>
    <m/>
    <m/>
    <m/>
    <m/>
    <m/>
    <m/>
    <m/>
    <n v="0"/>
    <m/>
    <s v="No"/>
    <s v="Yes"/>
    <m/>
    <m/>
    <m/>
    <m/>
    <m/>
    <m/>
    <n v="0"/>
    <n v="0"/>
    <n v="0"/>
    <n v="0"/>
    <m/>
    <m/>
    <m/>
    <m/>
    <m/>
    <b v="0"/>
    <s v="No"/>
    <x v="1"/>
    <x v="1"/>
    <x v="1"/>
  </r>
  <r>
    <s v="10.1109/IVCNZ.2018.8634717"/>
    <m/>
    <m/>
    <x v="1"/>
    <s v="A Learning-Based Positive Feedback Approach in Salient Object Detection"/>
    <s v="Pan, Chen; Li, Xia; Yan, Wei Qi"/>
    <n v="3"/>
    <s v="No"/>
    <s v=" Pan, C., China Jiliang University, Hangzhou, Zhejiang, 310018, China; Li, X., China Jiliang University, Hangzhou, Zhejiang, 310018, China; Yan, W.Q., Auckland University of Technology, Auckland, 1010, New Zealand"/>
    <n v="1"/>
    <s v="Yan, W.Q."/>
    <m/>
    <m/>
    <s v="No"/>
    <s v="2018 International Conference on Image and Vision Computing New Zealand (IVCNZ)"/>
    <x v="2"/>
    <s v="IEEE"/>
    <x v="1"/>
    <s v="proceedings-article"/>
    <b v="0"/>
    <m/>
    <m/>
    <s v="No"/>
    <m/>
    <n v="0"/>
    <x v="0"/>
    <b v="0"/>
    <m/>
    <m/>
    <m/>
    <m/>
    <m/>
    <m/>
    <m/>
    <n v="8"/>
    <m/>
    <s v="No"/>
    <s v="Yes"/>
    <m/>
    <m/>
    <m/>
    <m/>
    <m/>
    <m/>
    <n v="0"/>
    <n v="0"/>
    <n v="0"/>
    <n v="0"/>
    <m/>
    <s v="Natural Science Foundation of Zhejiang Province: LY13F010004"/>
    <m/>
    <m/>
    <m/>
    <b v="0"/>
    <s v="No"/>
    <x v="1"/>
    <x v="1"/>
    <x v="1"/>
  </r>
  <r>
    <s v="10.1109/IVCNZ.2018.8634786"/>
    <s v="oa repository (via OAI-PMH title and first author match)"/>
    <m/>
    <x v="5"/>
    <s v="Gradient Coils Design with Regularization Method for Superconducting Magnetic Resonance Imaging"/>
    <s v="Zheng, Sijie; Li, Xia; Yan, Wei Qi; Xu, Wenlong"/>
    <n v="4"/>
    <s v="No"/>
    <s v=" Zheng, S., College of Information Engineering, China Jiliang University, Hangzou, 310018, China; Li, X., College of Information Engineering, China Jiliang University, Hangzou, 310018, China; Yan, W.Q., Auckland University of Technology, Auckland, 1010, New Zealand; Xu, W., College of Information Engineering, China Jiliang University, Hangzou, 310018, China"/>
    <n v="1"/>
    <s v="Yan, W.Q."/>
    <m/>
    <m/>
    <s v="No"/>
    <s v="2018 International Conference on Image and Vision Computing New Zealand (IVCNZ)"/>
    <x v="2"/>
    <s v="IEEE"/>
    <x v="0"/>
    <s v="proceedings-article"/>
    <b v="0"/>
    <s v="submittedVersion"/>
    <s v="repository"/>
    <s v="Yes"/>
    <s v="aut.researchgateway.ac.nz "/>
    <n v="1"/>
    <x v="0"/>
    <b v="0"/>
    <m/>
    <m/>
    <m/>
    <m/>
    <m/>
    <m/>
    <m/>
    <n v="0"/>
    <s v="https://openrepository.aut.ac.nz/bitstream/10292/12242/7/ICVNZ2018_Reg__Copy_.pdf"/>
    <s v="No"/>
    <s v="Yes"/>
    <m/>
    <m/>
    <m/>
    <m/>
    <m/>
    <m/>
    <n v="0"/>
    <n v="0"/>
    <n v="0"/>
    <n v="0"/>
    <m/>
    <s v="National Natural Science Foundation of China, NSFC: 61672476; Natural Science Foundation of Zhejiang Province, ZJNSF: LY18E070005"/>
    <m/>
    <m/>
    <m/>
    <b v="0"/>
    <s v="No"/>
    <x v="1"/>
    <x v="0"/>
    <x v="5"/>
  </r>
  <r>
    <s v="10.1109/IVCNZ.2018.8634783"/>
    <m/>
    <m/>
    <x v="1"/>
    <s v="Deep Spectral-spatial Features of Snapshot Hyperspectral Images for Red-meat Classification"/>
    <s v="Al-Sarayreh, Mahmoud; Reis, Marlon M.; Yan, Wei Qi; Klette, Reinhard"/>
    <n v="4"/>
    <s v="No"/>
    <s v=" Al-Sarayreh, M., Auckland University of Technology, School of Engineering Computer and Mathematical Sciences, Auckland, New Zealand, AgResearch, Palmerston North, New Zealand; Reis, M.M., AgResearch, Palmerston North, New Zealand; Yan, W.Q., Auckland University of Technology, School of Engineering Computer and Mathematical Sciences, Auckland, New Zealand; Klette, R., Auckland University of Technology, School of Engineering Computer and Mathematical Sciences, Auckland, New Zealand"/>
    <n v="3"/>
    <s v="Al-Sarayreh, M.; Yan, W.Q.; Klette, R."/>
    <m/>
    <m/>
    <s v="No"/>
    <s v="2018 International Conference on Image and Vision Computing New Zealand (IVCNZ)"/>
    <x v="2"/>
    <s v="IEEE"/>
    <x v="1"/>
    <s v="proceedings-article"/>
    <b v="0"/>
    <m/>
    <m/>
    <s v="No"/>
    <m/>
    <n v="0"/>
    <x v="0"/>
    <b v="0"/>
    <m/>
    <m/>
    <m/>
    <m/>
    <m/>
    <m/>
    <n v="2"/>
    <n v="6"/>
    <m/>
    <s v="No"/>
    <s v="Yes"/>
    <m/>
    <m/>
    <m/>
    <m/>
    <m/>
    <m/>
    <n v="0"/>
    <n v="0"/>
    <n v="0"/>
    <n v="0"/>
    <m/>
    <s v="Auckland University of Technology, New Zealand, AUT"/>
    <m/>
    <m/>
    <m/>
    <b v="0"/>
    <s v="No"/>
    <x v="1"/>
    <x v="1"/>
    <x v="1"/>
  </r>
  <r>
    <s v="10.1109/IVCNZ.2018.8634769"/>
    <m/>
    <m/>
    <x v="1"/>
    <s v="Visual Odometry and 3D Point Clouds Under Low-Light Conditions"/>
    <s v="Zhang, Hongmou; Ernst, Ines; Zuev, Sergey; Borner, Anko; Knoche, Martin; Klette, Reinhard"/>
    <n v="6"/>
    <s v="No"/>
    <s v=" Zhang, H., Institute of Optical Sensor Systems, German Aerospace Centre (DLR), Berlin, Germany; Ernst, I., Institute of Optical Sensor Systems, German Aerospace Centre (DLR), Berlin, Germany; Zuev, S., Institute of Optical Sensor Systems, German Aerospace Centre (DLR), Berlin, Germany; Börner, A., Institute of Optical Sensor Systems, German Aerospace Centre (DLR), Berlin, Germany; Knoche, M., Northland Innovation Centre (NIC), Whangarei, New Zealand; Klette, R., Auckland University of Technology (AUT), School of Engineering Computer and Mathematical Sciences, Auckland, New Zealand"/>
    <n v="1"/>
    <s v="Klette, R."/>
    <m/>
    <m/>
    <s v="No"/>
    <s v="2018 International Conference on Image and Vision Computing New Zealand (IVCNZ)"/>
    <x v="2"/>
    <s v="IEEE"/>
    <x v="1"/>
    <s v="proceedings-article"/>
    <b v="0"/>
    <m/>
    <m/>
    <s v="No"/>
    <m/>
    <n v="0"/>
    <x v="0"/>
    <b v="0"/>
    <m/>
    <m/>
    <m/>
    <m/>
    <m/>
    <m/>
    <m/>
    <n v="0"/>
    <m/>
    <s v="No"/>
    <s v="Yes"/>
    <m/>
    <m/>
    <m/>
    <m/>
    <m/>
    <m/>
    <n v="0"/>
    <n v="0"/>
    <n v="0"/>
    <n v="0"/>
    <m/>
    <m/>
    <m/>
    <m/>
    <m/>
    <b v="0"/>
    <s v="No"/>
    <x v="1"/>
    <x v="1"/>
    <x v="1"/>
  </r>
  <r>
    <s v="10.1108/PR-08-2017-0244"/>
    <m/>
    <m/>
    <x v="1"/>
    <s v="Constructing a career identity in the aged care sector: overcoming the &quot;taint&quot; of dirty work"/>
    <s v="Clarke, Marilyn; Ravenswood, Katherine"/>
    <n v="2"/>
    <s v="No"/>
    <s v="[Clarke, Marilyn] Univ Adelaide, Adelaide Business Sch, Adelaide, SA, Australia; [Ravenswood, Katherine] Auckland Univ Technol, Auckland, New Zealand Clarke, M., Adelaide Business School, The University of Adelaide, Adelaide, Australia; Ravenswood, K., Auckland University of Technology, Auckland, New Zealand"/>
    <n v="1"/>
    <s v="Clarke, Marilyn, Ravenswood, Katherine,"/>
    <s v="Clarke, M (corresponding author), Univ Adelaide, Adelaide Business Sch, Adelaide, SA, Australia."/>
    <m/>
    <s v="No"/>
    <s v="Personnel Review"/>
    <x v="2"/>
    <s v="Emerald"/>
    <x v="1"/>
    <s v="journal-article"/>
    <b v="0"/>
    <m/>
    <m/>
    <s v="No"/>
    <m/>
    <n v="0"/>
    <x v="0"/>
    <b v="0"/>
    <s v="0048-3486 "/>
    <s v="Yes"/>
    <s v="None"/>
    <s v="No"/>
    <m/>
    <s v="https://v2.sherpa.ac.uk/id/publication/2971"/>
    <n v="1"/>
    <n v="2"/>
    <m/>
    <s v="Yes"/>
    <s v="Yes"/>
    <m/>
    <m/>
    <m/>
    <s v="USD"/>
    <n v="3240"/>
    <n v="3240"/>
    <n v="0"/>
    <n v="0"/>
    <n v="0"/>
    <n v="0"/>
    <m/>
    <m/>
    <m/>
    <s v="Business &amp; Economics; Psychology"/>
    <s v="Applied Psychology; Organizational Behavior and Human Resource Management"/>
    <b v="0"/>
    <s v="No"/>
    <x v="1"/>
    <x v="1"/>
    <x v="1"/>
  </r>
  <r>
    <s v="10.1109/IVCNZ.2018.8634671"/>
    <m/>
    <m/>
    <x v="1"/>
    <s v="Automated Glaucoma Diagnosis Using Deep and Transfer Learning: Proposal of a System for Clinical Testing"/>
    <s v="Norouzifard, Mohammad; Nemati, Ali; GholamHosseini, Hamid; Klette, Reinhard; Nouri-Mahdavi, Kouros; Yousefi, Siamak"/>
    <n v="6"/>
    <s v="No"/>
    <s v=" Norouzifard, M., School of Engineering, Computer, and Mathematical Sciences, Auckland University of Technology (AUT), Auckland, New Zealand; Nemati, A., University of Washington, School of Engineering and Technology, Tacoma, United States; Gholamhosseini, H., School of Engineering, Computer, and Mathematical Sciences, Auckland University of Technology (AUT), Auckland, New Zealand; Klette, R., School of Engineering, Computer, and Mathematical Sciences, Auckland University of Technology (AUT), Auckland, New Zealand; Nouri-Mahdavi, K., Department of Ophthalmology, University of California Los Angeles, Los Angeles, United States; Yousefi, S., Department of Ophthalmology, University of Tennessee, Health Science Center, Memphis, United States"/>
    <n v="3"/>
    <s v="Norouzifard, M.; Gholamhosseini, H.; Klette, R."/>
    <m/>
    <m/>
    <s v="No"/>
    <s v="2018 International Conference on Image and Vision Computing New Zealand (IVCNZ)"/>
    <x v="2"/>
    <s v="IEEE"/>
    <x v="1"/>
    <s v="proceedings-article"/>
    <b v="0"/>
    <m/>
    <m/>
    <s v="No"/>
    <m/>
    <n v="0"/>
    <x v="0"/>
    <b v="0"/>
    <m/>
    <m/>
    <m/>
    <m/>
    <m/>
    <m/>
    <m/>
    <n v="2"/>
    <m/>
    <s v="No"/>
    <s v="Yes"/>
    <m/>
    <m/>
    <m/>
    <m/>
    <m/>
    <m/>
    <n v="1"/>
    <n v="0"/>
    <n v="0"/>
    <n v="1"/>
    <s v="http://www.altmetric.com/details.php?citation_id=55320275"/>
    <m/>
    <m/>
    <m/>
    <m/>
    <b v="0"/>
    <s v="No"/>
    <x v="1"/>
    <x v="1"/>
    <x v="1"/>
  </r>
  <r>
    <s v="10.1002/ppi.1485"/>
    <m/>
    <m/>
    <x v="1"/>
    <s v="Editorial"/>
    <s v="Tudor, Keith: Auckland University of Technology; Auckland Aotearoa New Zealand"/>
    <n v="1"/>
    <s v="No"/>
    <s v="[Tudor, Keith] Auckland Univ Technol, Private Bag 92006, Auckland 1142, Aotearoa, New Zealand Tudor, K., Auckland University of Technology, Aotearoa, Auckland, New Zealand"/>
    <n v="1"/>
    <s v="Tudor, Keith,"/>
    <s v="Tudor, K (corresponding author), Auckland Univ Technol, Private Bag 92006, Auckland 1142, Aotearoa, New Zealand."/>
    <s v="Tudor, K"/>
    <s v="Yes"/>
    <s v="Psychotherapy and Politics International"/>
    <x v="2"/>
    <s v="Wiley"/>
    <x v="1"/>
    <s v="journal-article"/>
    <b v="0"/>
    <m/>
    <m/>
    <s v="No"/>
    <m/>
    <n v="0"/>
    <x v="0"/>
    <b v="0"/>
    <s v="1476-9263 1556-9195 "/>
    <s v="Yes"/>
    <s v="12 months"/>
    <s v="No"/>
    <m/>
    <s v="https://v2.sherpa.ac.uk/id/publication/7557"/>
    <m/>
    <n v="0"/>
    <m/>
    <s v="Yes"/>
    <s v="Yes"/>
    <m/>
    <m/>
    <m/>
    <s v="USD"/>
    <n v="2500"/>
    <n v="2500"/>
    <n v="0"/>
    <n v="0"/>
    <n v="0"/>
    <n v="0"/>
    <m/>
    <m/>
    <m/>
    <s v="Psychology"/>
    <s v="Multidisciplinary"/>
    <b v="0"/>
    <s v="No"/>
    <x v="1"/>
    <x v="1"/>
    <x v="1"/>
  </r>
  <r>
    <s v="10.1016/j.epsr.2018.10.030"/>
    <s v="oa repository (via OAI-PMH doi match)"/>
    <m/>
    <x v="5"/>
    <s v="Modelling of large-scale electric vehicles charging demand: A New Zealand case study"/>
    <s v="Su, Jun; Lie, T.T.; Zamora, Ramon"/>
    <n v="3"/>
    <s v="No"/>
    <s v="[Su, Jun; Lie, T. T.; Zamora, Ramon] Auckland Univ Technol, Sch Engn Comp &amp; Math Sci, Dept Elect &amp; Elect Engn, Auckland, New Zealand Su, J., Department of Electrical and Electronic Engineering, School of Engineering, Computer &amp; Mathematical Sciences, Auckland University of Technology, Auckland, New Zealand; Lie, T.T., Department of Electrical and Electronic Engineering, School of Engineering, Computer &amp; Mathematical Sciences, Auckland University of Technology, Auckland, New Zealand; Zamora, R., Department of Electrical and Electronic Engineering, School of Engineering, Computer &amp; Mathematical Sciences, Auckland University of Technology, Auckland, New Zealand"/>
    <n v="1"/>
    <s v="Su, Jun, Lie, T. T., Zamora, Ramon,"/>
    <s v="Su, J (corresponding author), Auckland Univ Technol, Sch Engn Comp &amp; Math Sci, Dept Elect &amp; Elect Engn, Auckland, New Zealand."/>
    <s v="Su, J"/>
    <s v="Yes"/>
    <s v="Electric Power Systems Research"/>
    <x v="4"/>
    <s v="Elsevier BV"/>
    <x v="0"/>
    <s v="journal-article"/>
    <b v="0"/>
    <s v="submittedVersion"/>
    <s v="repository"/>
    <s v="Yes"/>
    <s v="openrepository.aut.ac.nz "/>
    <n v="1"/>
    <x v="0"/>
    <b v="0"/>
    <s v="0378-7796 "/>
    <s v="Yes"/>
    <s v="24 months"/>
    <s v="No"/>
    <m/>
    <s v="https://v2.sherpa.ac.uk/id/publication/16833"/>
    <n v="22"/>
    <n v="22"/>
    <s v="https://openrepository.aut.ac.nz/bitstream/10292/12353/5/The%20Modelling%20of%20Large-Scale%20Electric%20Vehicles%20Charging%ef%bc%8805102018%ef%bc%89%20tek.pdf"/>
    <s v="Yes"/>
    <s v="Yes"/>
    <m/>
    <m/>
    <m/>
    <s v="USD"/>
    <n v="2500"/>
    <n v="2500"/>
    <n v="0"/>
    <n v="0"/>
    <n v="0"/>
    <n v="0"/>
    <m/>
    <m/>
    <m/>
    <s v="Engineering"/>
    <s v="Electrical and Electronic Engineering; Energy Engineering and Power Technology"/>
    <b v="1"/>
    <s v="Yes"/>
    <x v="0"/>
    <x v="0"/>
    <x v="5"/>
  </r>
  <r>
    <s v="10.1016/j.indmarman.2018.10.002"/>
    <m/>
    <m/>
    <x v="1"/>
    <s v="Adding co-creation as an antecedent condition leading to trust in business-to-business relationships"/>
    <s v="Franklin, Drew; Marshall, Roger"/>
    <n v="2"/>
    <s v="No"/>
    <s v="[Franklin, Drew; Marshall, Roger] Auckland Univ Technol, Fac Business Econ &amp; Law, Dept Mkt, Private Bag 92006, Auckland 1142, New Zealand Franklin, D., Auckland University of Technology, Faculty of Business, Economics &amp; Law, Department of Marketing, Private Bag 92006, Auckland, 1142, New Zealand; Marshall, R., Auckland University of Technology, Faculty of Business, Economics &amp; Law, Department of Marketing, Private Bag 92006, Auckland, 1142, New Zealand"/>
    <n v="1"/>
    <s v="Franklin, Drew, Marshall, Roger,"/>
    <s v="Franklin, D (corresponding author), Auckland Univ Technol, Fac Business Econ &amp; Law, Dept Mkt, Private Bag 92006, Auckland 1142, New Zealand."/>
    <s v="Franklin, D"/>
    <s v="Yes"/>
    <s v="Industrial Marketing Management"/>
    <x v="4"/>
    <s v="Elsevier BV"/>
    <x v="1"/>
    <s v="journal-article"/>
    <b v="0"/>
    <m/>
    <m/>
    <s v="No"/>
    <m/>
    <n v="0"/>
    <x v="0"/>
    <b v="0"/>
    <s v="0019-8501 "/>
    <s v="Yes"/>
    <s v="36 months"/>
    <s v="No"/>
    <m/>
    <s v="https://v2.sherpa.ac.uk/id/publication/16941"/>
    <n v="31"/>
    <n v="32"/>
    <m/>
    <s v="Yes"/>
    <s v="Yes"/>
    <m/>
    <m/>
    <m/>
    <s v="USD"/>
    <n v="1100"/>
    <n v="1100"/>
    <n v="0"/>
    <n v="0"/>
    <n v="0"/>
    <n v="0"/>
    <m/>
    <m/>
    <m/>
    <s v="Business &amp; Economics"/>
    <s v="Marketing"/>
    <b v="0"/>
    <s v="No"/>
    <x v="1"/>
    <x v="1"/>
    <x v="1"/>
  </r>
  <r>
    <s v="10.1111/pce.13435"/>
    <m/>
    <m/>
    <x v="1"/>
    <s v="Water relations determine short time leaf growth patterns in the mangrove Avicennia marina (Forssk.) Vierh."/>
    <s v="Hilty, Jonas: Institute for Applied Ecology New Zealand, School of Science; Auckland University of Technology; Auckland New Zealand; Pook, Chris: Institute for Applied Ecology New Zealand, School of Science; Auckland University of Technology; Auckland New Zealand; Leuzinger, Sebastian: Institute for Applied Ecology New Zealand, School of Science; Auckland University of Technology; Auckland New Zealand"/>
    <n v="3"/>
    <s v="No"/>
    <s v="[Hilty, Jonas; Pook, Chris; Leuzinger, Sebastian] Auckland Univ Technol, Inst Appl Ecol New Zealand, Sch Sci, 46 Wakefield St, Auckland 1142, New Zealand Hilty, J., Institute for Applied Ecology New Zealand, School of Science, Auckland University of Technology, Auckland, New Zealand; Pook, C., Institute for Applied Ecology New Zealand, School of Science, Auckland University of Technology, Auckland, New Zealand; Leuzinger, S., Institute for Applied Ecology New Zealand, School of Science, Auckland University of Technology, Auckland, New Zealand"/>
    <n v="1"/>
    <s v="Hilty, Jonas, Pook, Chris, Leuzinger, Sebastian,"/>
    <s v="Hilty, J (corresponding author), Auckland Univ Technol, Inst Appl Ecol New Zealand, Sch Sci, 46 Wakefield St, Auckland 1142, New Zealand."/>
    <s v="Hilty, J"/>
    <s v="Yes"/>
    <s v="Plant, Cell &amp; Environment"/>
    <x v="4"/>
    <s v="Wiley"/>
    <x v="1"/>
    <s v="journal-article"/>
    <b v="0"/>
    <m/>
    <m/>
    <s v="No"/>
    <m/>
    <n v="0"/>
    <x v="0"/>
    <b v="0"/>
    <s v="0140-7791 1365-3040 "/>
    <s v="Yes"/>
    <s v="12 months"/>
    <s v="No"/>
    <m/>
    <s v="https://v2.sherpa.ac.uk/id/publication/7155"/>
    <n v="3"/>
    <n v="3"/>
    <m/>
    <s v="Yes"/>
    <s v="Yes"/>
    <m/>
    <m/>
    <m/>
    <s v="USD"/>
    <n v="4300"/>
    <n v="4300"/>
    <n v="2.2000000000000002"/>
    <n v="0"/>
    <n v="0"/>
    <n v="3"/>
    <s v="http://www.altmetric.com/details.php?citation_id=50225144"/>
    <m/>
    <m/>
    <s v="Plant Sciences"/>
    <s v="Plant Science; Physiology"/>
    <b v="0"/>
    <s v="No"/>
    <x v="1"/>
    <x v="1"/>
    <x v="1"/>
  </r>
  <r>
    <s v="10.1016/j.aquaculture.2018.09.061"/>
    <m/>
    <m/>
    <x v="1"/>
    <s v="Tissue-specific immune responses to Vibrio sp. infection in mussels (Perna canaliculus): A metabolomics approach"/>
    <s v="Nguyen, Thao V.; Alfaro, Andrea C.; Young, Tim; Merien, Fabrice"/>
    <n v="4"/>
    <s v="No"/>
    <s v="[Nguyen, Thao V.; Alfaro, Andrea C.; Young, Tim] Auckland Univ Technol, Aquaculture Biotechnol Res Grp, Sch Sci, Fac Hlth &amp; Environm Sci, Private Bag 92006, Auckland 1142, New Zealand; [Merien, Fabrice] Auckland Univ Technol, AUT Roche Diagnost Lab, Sch Sci, Fac Hlth &amp; Environm Sci, Private Bag 92006, Auckland 1142, New Zealand Nguyen, T.V., Aquaculture Biotechnology Research Group, School of Science, Faculty of Health and Environmental Sciences, Auckland University of Technology, Private Bag 92006, Auckland, 1142, New Zealand; Alfaro, A.C., Aquaculture Biotechnology Research Group, School of Science, Faculty of Health and Environmental Sciences, Auckland University of Technology, Private Bag 92006, Auckland, 1142, New Zealand; Young, T., Aquaculture Biotechnology Research Group, School of Science, Faculty of Health and Environmental Sciences, Auckland University of Technology, Private Bag 92006, Auckland, 1142, New Zealand; Merien, F., AUT-Roche Diagnostics Laboratory, School of Science, Faculty of Health and Environmental Sciences, Auckland University of Technology, Private Bag 92006, Auckland, 1142, New Zealand"/>
    <n v="1"/>
    <s v="Nguyen, Thao V., Alfaro, Andrea C., Young, Tim, Merien, Fabrice,"/>
    <s v="Alfaro, AC (corresponding author), Auckland Univ Technol, Aquaculture Biotechnol Res Grp, Sch Sci, Fac Hlth &amp; Environm Sci, Private Bag 92006, Auckland 1142, New Zealand."/>
    <s v="Alfaro, AC"/>
    <s v="Yes"/>
    <s v="Aquaculture"/>
    <x v="4"/>
    <s v="Elsevier BV"/>
    <x v="1"/>
    <s v="journal-article"/>
    <b v="0"/>
    <m/>
    <m/>
    <s v="No"/>
    <m/>
    <n v="0"/>
    <x v="0"/>
    <b v="0"/>
    <s v="0044-8486 "/>
    <s v="Yes"/>
    <s v="24 months"/>
    <s v="No"/>
    <m/>
    <s v="https://v2.sherpa.ac.uk/id/publication/16723"/>
    <n v="20"/>
    <n v="15"/>
    <m/>
    <s v="Yes"/>
    <s v="Yes"/>
    <m/>
    <m/>
    <m/>
    <s v="USD"/>
    <n v="3800"/>
    <n v="3800"/>
    <n v="7.33"/>
    <n v="0"/>
    <n v="0"/>
    <n v="1"/>
    <s v="http://www.altmetric.com/details.php?citation_id=49426001"/>
    <s v="New Zealand Ministry of Business, Innovation and Employment (MBIE)New Zealand Ministry of Business, Innovation and Employment (MBIE) [CAWX52168, CAWX1707]; New Zealand Aid ProgrammeCGIAR; New Zealand Marine Sciences Society Research Grant; Auckland University of Technology, New Zealand, AUT; New Zealand Aid Programme; University of Auckland; Ministry of Business, Innovation and Employment, MBIE: CAWX1707, CAWX52168"/>
    <s v="Auckland University of Technology, New Zealand; University of Auckland; Ministry of Business, Innovation and Employment; New Zealand Aid Programme"/>
    <s v="Fisheries; Marine &amp; Freshwater Biology"/>
    <s v="Aquatic Science"/>
    <b v="0"/>
    <s v="No"/>
    <x v="1"/>
    <x v="1"/>
    <x v="1"/>
  </r>
  <r>
    <s v="10.1007/s10853-018-2954-4"/>
    <m/>
    <m/>
    <x v="1"/>
    <s v="Stretchable strain sensor facilely fabricated based on multi-wall carbon nanotube composites with excellent performance"/>
    <s v="Fu, Xiang; Ramos, Maximiano; Al-Jumaily, Ahmed M.; Meshkinzar, Ata; Huang, Xiyong"/>
    <n v="5"/>
    <s v="No"/>
    <s v="[Fu, Xiang; Ramos, Maximiano; Al-Jumaily, Ahmed M.; Meshkinzar, Ata; Huang, Xiyong] Auckland Univ Technol, Inst Biomed Technol, Auckland, New Zealand Fu, X., Institute of Biomedical Technologies, Auckland University of Technology, Auckland, New Zealand; Ramos, M., Institute of Biomedical Technologies, Auckland University of Technology, Auckland, New Zealand; Al-Jumaily, A.M., Institute of Biomedical Technologies, Auckland University of Technology, Auckland, New Zealand; Meshkinzar, A., Institute of Biomedical Technologies, Auckland University of Technology, Auckland, New Zealand; Huang, X., Institute of Biomedical Technologies, Auckland University of Technology, Auckland, New Zealand"/>
    <n v="1"/>
    <s v="Fu, Xiang, Ramos, Maximiano, Al-Jumaily, Ahmed M., Meshkinzar, Ata, Huang, Xiyong,"/>
    <s v="Fu, X (corresponding author), Auckland Univ Technol, Inst Biomed Technol, Auckland, New Zealand."/>
    <s v="Fu, X"/>
    <s v="Yes"/>
    <s v="Journal of Materials Science"/>
    <x v="4"/>
    <s v="Springer Science and Business Media LLC"/>
    <x v="1"/>
    <s v="journal-article"/>
    <b v="0"/>
    <m/>
    <m/>
    <s v="No"/>
    <m/>
    <n v="0"/>
    <x v="0"/>
    <b v="0"/>
    <s v="0022-2461 1573-4803 "/>
    <s v="Yes"/>
    <s v="12 months"/>
    <s v="No"/>
    <m/>
    <s v="https://v2.sherpa.ac.uk/id/publication/14281"/>
    <n v="23"/>
    <n v="24"/>
    <m/>
    <s v="Yes"/>
    <s v="Yes"/>
    <m/>
    <m/>
    <m/>
    <s v="USD"/>
    <n v="3000"/>
    <n v="3000"/>
    <n v="0"/>
    <n v="0"/>
    <n v="0"/>
    <n v="0"/>
    <m/>
    <s v="Institute of Biomedical TechnologiesConsiglio Nazionale delle Ricerche (CNR)"/>
    <m/>
    <s v="Materials Science"/>
    <m/>
    <b v="0"/>
    <s v="No"/>
    <x v="1"/>
    <x v="1"/>
    <x v="1"/>
  </r>
  <r>
    <s v="10.1111/jade.12181"/>
    <m/>
    <m/>
    <x v="1"/>
    <s v="Active Learning and Teaching through Digital Technology and Live Performance: 'Choreographic Thinking' as Art Practice in the Tertiary Sector"/>
    <s v="Nikolai, Jennifer R. A.; Bennett, Gregory; Marks, Stefan; Gilson, Geoff"/>
    <n v="4"/>
    <s v="No"/>
    <s v="[Nikolai, Jennifer R. A.] Auckland Univ Technol, Fac Design &amp; Creat Technol, Sch Art &amp; Design, Wellesley St, Auckland 1010, New Zealand; [Bennett, Gregory; Marks, Stefan; Gilson, Geoff] Auckland Univ Technol, Fac Design &amp; Creat Technol, Wellesley St, Auckland 1010, New Zealand Nikolai, J.R.A., School of Art and Design, Faculty of Design and Creative Technologies, Auckland University of Technology, Wellesley Street, Auckland, 1010, New Zealand; Bennett, G., Faculty of Design and Creative Technologies, Auckland University of Technology, Wellesley Street, Auckland, 1010, New Zealand; Marks, S., Faculty of Design and Creative Technologies, Auckland University of Technology, Wellesley Street, Auckland, 1010, New Zealand; Gilson, G., Faculty of Design and Creative Technologies, Auckland University of Technology, Wellesley Street, Auckland, 1010, New Zealand"/>
    <n v="1"/>
    <s v="Nikolai, Jennifer R. A., Bennett, Gregory, Marks, Stefan, Gilson, Geoff,"/>
    <s v="Nikolai, JRA (corresponding author), Auckland Univ Technol, Fac Design &amp; Creat Technol, Sch Art &amp; Design, Wellesley St, Auckland 1010, New Zealand."/>
    <s v="Nikolai, JRA"/>
    <s v="Yes"/>
    <s v="International Journal of Art &amp; Design Education"/>
    <x v="4"/>
    <s v="Wiley"/>
    <x v="1"/>
    <s v="journal-article"/>
    <b v="0"/>
    <m/>
    <m/>
    <s v="No"/>
    <m/>
    <n v="0"/>
    <x v="0"/>
    <b v="0"/>
    <s v="1476-8062 1476-8070 "/>
    <s v="Yes"/>
    <s v="24 months"/>
    <s v="No"/>
    <m/>
    <s v="https://v2.sherpa.ac.uk/id/publication/7027"/>
    <m/>
    <n v="0"/>
    <m/>
    <s v="Yes"/>
    <s v="Yes"/>
    <m/>
    <m/>
    <m/>
    <s v="USD"/>
    <n v="3000"/>
    <n v="3000"/>
    <n v="0"/>
    <n v="0"/>
    <n v="0"/>
    <n v="0"/>
    <m/>
    <m/>
    <m/>
    <s v="Art; Education &amp; Educational Research"/>
    <s v="Arts and Humanities (miscellaneous); Education; Visual Arts and Performing Arts"/>
    <b v="0"/>
    <s v="No"/>
    <x v="1"/>
    <x v="1"/>
    <x v="1"/>
  </r>
  <r>
    <s v="10.1016/j.ausmj.2018.06.004"/>
    <m/>
    <m/>
    <x v="1"/>
    <s v="Conceptualising Engagement in a Consumer-to-Consumer Context"/>
    <s v="Abdul-Ghani, Eathar: Auckland University of Technology, Private Bag 92006, Auckland 1142, New Zealand; Hyde, Kenneth F.: Auckland University of Technology, Private Bag 92006, Auckland 1142, New Zealand; Marshall, Roger: Auckland University of Technology, Private Bag 92006, Auckland 1142, New Zealand"/>
    <n v="3"/>
    <s v="No"/>
    <s v="[Abdul-Ghani, Eathar; Hyde, Kenneth F.; Marshall, Roger] Auckland Univ Technol, Private Bag 92006, Auckland 1142, New Zealand Abdul-Ghani, E., Auckland University of Technology, Private Bag 92006, Auckland, 1142, New Zealand; Hyde, K.F., Auckland University of Technology, Private Bag 92006, Auckland, 1142, New Zealand; Marshall, R., Auckland University of Technology, Private Bag 92006, Auckland, 1142, New Zealand"/>
    <n v="1"/>
    <s v="Abdul-Ghani, Eathar, Hyde, Kenneth F., Marshall, Roger,"/>
    <s v="Abdul-Ghani, E (corresponding author), Auckland Univ Technol, Private Bag 92006, Auckland 1142, New Zealand."/>
    <s v="Abdul-Ghani, E"/>
    <s v="Yes"/>
    <s v="Australasian Marketing Journal"/>
    <x v="4"/>
    <s v="SAGE Publications"/>
    <x v="1"/>
    <s v="journal-article"/>
    <b v="0"/>
    <m/>
    <m/>
    <s v="No"/>
    <m/>
    <n v="0"/>
    <x v="0"/>
    <b v="0"/>
    <s v="1839-3349 "/>
    <s v="No data"/>
    <m/>
    <m/>
    <m/>
    <m/>
    <n v="10"/>
    <n v="10"/>
    <m/>
    <s v="Yes"/>
    <s v="Yes"/>
    <m/>
    <m/>
    <m/>
    <m/>
    <m/>
    <m/>
    <n v="0"/>
    <n v="0"/>
    <n v="0"/>
    <n v="0"/>
    <m/>
    <m/>
    <m/>
    <s v="Business &amp; Economics"/>
    <m/>
    <b v="0"/>
    <s v="No"/>
    <x v="1"/>
    <x v="1"/>
    <x v="1"/>
  </r>
  <r>
    <s v="10.1121/1.5087706"/>
    <m/>
    <m/>
    <x v="1"/>
    <s v="Modeling low-frequency vibration in light-weight timber floor/ceiling systems"/>
    <s v="Fox, Colin: Department of Physics, University of Otago, P.O. Box 56, Dunedin, New Zealand; Chung, Hyuck: Department of Mathematical Sciences, Auckland University of Technology, PB 92006 Auckland, New Zealand"/>
    <n v="2"/>
    <s v="No"/>
    <s v="[Fox, Colin] Univ Otago, Dept Phys, POB 56, Dunedin, New Zealand; [Chung, Hyuck] Auckland Univ Technol, Dept Math Sci, PB 92006, Auckland, New Zealand Fox, C., Department of Physics, University of Otago, P.O. Box 56, Dunedin, New Zealand; Chung, H., Department of Mathematical Sciences, Auckland University of Technology, PB 92006, Auckland, New Zealand"/>
    <n v="1"/>
    <s v="Fox, Colin, Chung, Hyuck,"/>
    <s v="Fox, C (corresponding author), Univ Otago, Dept Phys, POB 56, Dunedin, New Zealand."/>
    <m/>
    <s v="No"/>
    <s v="The Journal of the Acoustical Society of America"/>
    <x v="2"/>
    <s v="Acoustical Society of America (ASA)"/>
    <x v="1"/>
    <s v="journal-article"/>
    <b v="0"/>
    <m/>
    <m/>
    <s v="No"/>
    <m/>
    <n v="0"/>
    <x v="0"/>
    <b v="0"/>
    <s v="0001-4966 "/>
    <s v="Yes"/>
    <s v="6 months"/>
    <s v="No"/>
    <m/>
    <s v="https://v2.sherpa.ac.uk/id/publication/4049"/>
    <n v="2"/>
    <n v="1"/>
    <m/>
    <s v="Yes"/>
    <s v="Yes"/>
    <m/>
    <m/>
    <m/>
    <m/>
    <m/>
    <m/>
    <n v="1"/>
    <n v="0"/>
    <n v="0"/>
    <n v="1"/>
    <s v="http://www.altmetric.com/details.php?citation_id=55647873"/>
    <m/>
    <m/>
    <s v="Acoustics; Audiology &amp; Speech-Language Pathology"/>
    <s v="Acoustics and Ultrasonics; Arts and Humanities (miscellaneous)"/>
    <b v="0"/>
    <s v="No"/>
    <x v="1"/>
    <x v="1"/>
    <x v="1"/>
  </r>
  <r>
    <s v="10.1016/j.knosys.2018.12.004"/>
    <m/>
    <m/>
    <x v="1"/>
    <s v="A probabilistic model for truth discovery with object correlations"/>
    <s v="Yang, Yi; Bai, Quan; Liu, Qing"/>
    <n v="3"/>
    <s v="No"/>
    <s v="[Yang, Yi; Bai, Quan] Auckland Univ Technol, Sch Engn Comp &amp; Math Sci, Auckland, New Zealand; [Liu, Qing] CSIRO, Data61, Canberra, ACT, Australia Yang, Y., School of Engineering, Computer and Mathematical Sciences, Auckland University of Technology, Auckland, New Zealand; Bai, Q., School of Engineering, Computer and Mathematical Sciences, Auckland University of Technology, Auckland, New Zealand; Liu, Q., Data61, Commonwealth Scientific and Industrial Research Organisation, Australia"/>
    <n v="1"/>
    <s v="Yang, Yi, Bai, Quan"/>
    <s v="Yang, Y (corresponding author), Auckland Univ Technol, Sch Engn Comp &amp; Math Sci, Auckland, New Zealand."/>
    <s v="Yang, Y"/>
    <s v="Yes"/>
    <s v="Knowledge-Based Systems"/>
    <x v="4"/>
    <s v="Elsevier BV"/>
    <x v="1"/>
    <s v="journal-article"/>
    <b v="0"/>
    <m/>
    <m/>
    <s v="No"/>
    <m/>
    <n v="0"/>
    <x v="0"/>
    <b v="0"/>
    <s v="0950-7051 "/>
    <s v="Yes"/>
    <s v="24 months"/>
    <s v="No"/>
    <m/>
    <s v="https://v2.sherpa.ac.uk/id/publication/16928"/>
    <n v="10"/>
    <n v="3"/>
    <m/>
    <s v="Yes"/>
    <s v="Yes"/>
    <m/>
    <m/>
    <m/>
    <s v="USD"/>
    <n v="2400"/>
    <n v="2400"/>
    <n v="0"/>
    <n v="0"/>
    <n v="0"/>
    <n v="0"/>
    <m/>
    <m/>
    <m/>
    <s v="Computer Science"/>
    <m/>
    <b v="0"/>
    <s v="No"/>
    <x v="1"/>
    <x v="1"/>
    <x v="1"/>
  </r>
  <r>
    <s v="10.1111/jade.12170"/>
    <m/>
    <m/>
    <x v="1"/>
    <s v="Ethical Challenges for Student Design Projects in Health Care Settings in New Zealand"/>
    <s v="Godbold, Rosemary; Lees, Amanda; Reay, Stephen"/>
    <n v="3"/>
    <s v="No"/>
    <s v="[Godbold, Rosemary] Univ Hertfordshire, Hatfield AL10 9AB, Herts, England; [Lees, Amanda] Auckland Univ Technol, Mail Code A12,AUT North Shore Campus, Auckland 1142, New Zealand; [Reay, Stephen] Auckland Univ Technol, Sch Art &amp; Design, Auckland, New Zealand; [Reay, Stephen] 27 St Paul St, Auckland 1011, New Zealand Godbold, R., University of Hertfordshire, Hatfield, Hertfordshire, AL10 9AB, United Kingdom; Lees, A., Mail Code A12, Auckland University of Technology, AUT North Shore Campus, Private Bag 92006, Auckland, 1142, New Zealand; Reay, S., School of Art &amp; Design at Auckland University of Technology, 27 St Paul Street, Auckland, 1011, New Zealand"/>
    <n v="1"/>
    <s v="Godbold, Rosemary, Lees, Amanda, Reay, Stephen"/>
    <s v="Godbold, R (corresponding author), Univ Hertfordshire, Hatfield AL10 9AB, Herts, England."/>
    <m/>
    <s v="No"/>
    <s v="International Journal of Art &amp; Design Education"/>
    <x v="4"/>
    <s v="Wiley"/>
    <x v="1"/>
    <s v="journal-article"/>
    <b v="0"/>
    <m/>
    <m/>
    <s v="No"/>
    <m/>
    <n v="0"/>
    <x v="0"/>
    <b v="0"/>
    <s v="1476-8062 1476-8070 "/>
    <s v="Yes"/>
    <s v="24 months"/>
    <s v="No"/>
    <m/>
    <s v="https://v2.sherpa.ac.uk/id/publication/7027"/>
    <n v="1"/>
    <n v="0"/>
    <m/>
    <s v="Yes"/>
    <s v="Yes"/>
    <m/>
    <m/>
    <m/>
    <s v="USD"/>
    <n v="3000"/>
    <n v="3000"/>
    <n v="0"/>
    <n v="0"/>
    <n v="0"/>
    <n v="0"/>
    <m/>
    <m/>
    <m/>
    <s v="Art; Education &amp; Educational Research"/>
    <s v="Arts and Humanities (miscellaneous); Education; Visual Arts and Performing Arts"/>
    <b v="0"/>
    <s v="No"/>
    <x v="1"/>
    <x v="1"/>
    <x v="1"/>
  </r>
  <r>
    <s v="10.1111/jocn.14625"/>
    <m/>
    <m/>
    <x v="1"/>
    <s v="Late-life living and care arrangements of older Filipino New Zealanders"/>
    <s v="Montayre, Jed: School of Clinical Sciences Auckland University of Technology Auckland New Zealand; Neville, Stephen: School of Clinical Sciences Auckland University of Technology Auckland New Zealand; Wright-St Clair, Valerie: School of Clinical Sciences Auckland University of Technology Auckland New Zealand; Holroyd, Eleanor: School of Clinical Sciences Auckland University of Technology Auckland New Zealand; Adams, Jeffery: SHORE &amp;amp; Whariki Research Centre College of Health Massey University Auckland New Zealand"/>
    <n v="5"/>
    <s v="No"/>
    <s v="[Montayre, Jed; Neville, Stephen; Wright-St Clair, Valerie; Holroyd, Eleanor] Auckland Univ Technol, Sch Clin Sci, 90 Akoranga Dr, Auckland, New Zealand; [Adams, Jeffery] Massey Univ, Coll Hlth, SHORE &amp; Whariki Res Ctr, Auckland, New Zealand Montayre, J., School of Clinical Sciences, Auckland University of Technology, Auckland, New Zealand; Neville, S., School of Clinical Sciences, Auckland University of Technology, Auckland, New Zealand; Wright-St Clair, V., School of Clinical Sciences, Auckland University of Technology, Auckland, New Zealand; Holroyd, E., School of Clinical Sciences, Auckland University of Technology, Auckland, New Zealand; Adams, J., SHORE &amp; Whariki Research Centre, College of Health, Massey University, Auckland, New Zealand"/>
    <n v="1"/>
    <s v="Montayre, Jed, Neville, Stephen, Wright-St Clair, Valerie, Holroyd, Eleanor"/>
    <s v="Montayre, J (corresponding author), Auckland Univ Technol, Sch Clin Sci, 90 Akoranga Dr, Auckland, New Zealand."/>
    <s v="Montayre, J"/>
    <s v="Yes"/>
    <s v="Journal of Clinical Nursing"/>
    <x v="4"/>
    <s v="Wiley"/>
    <x v="1"/>
    <s v="journal-article"/>
    <b v="0"/>
    <m/>
    <m/>
    <s v="No"/>
    <m/>
    <n v="0"/>
    <x v="0"/>
    <b v="0"/>
    <s v="0962-1067 1365-2702 "/>
    <s v="Yes"/>
    <s v="12 months"/>
    <s v="No"/>
    <m/>
    <s v="https://v2.sherpa.ac.uk/id/publication/7040"/>
    <m/>
    <n v="0"/>
    <m/>
    <s v="Yes"/>
    <s v="Yes"/>
    <m/>
    <m/>
    <m/>
    <s v="USD"/>
    <n v="4000"/>
    <n v="4000"/>
    <n v="11.95"/>
    <n v="0"/>
    <n v="0"/>
    <n v="18"/>
    <s v="http://www.altmetric.com/details.php?citation_id=45182776"/>
    <m/>
    <m/>
    <s v="Nursing"/>
    <s v="General Nursing; General Medicine"/>
    <b v="0"/>
    <s v="No"/>
    <x v="1"/>
    <x v="1"/>
    <x v="1"/>
  </r>
  <r>
    <s v="10.1016/j.jpainsymman.2018.11.019"/>
    <s v="open (via crossref license)"/>
    <s v="cc-by-nc-nd"/>
    <x v="2"/>
    <s v="A Rasch Analysis of the Integrated Palliative Care Outcome Scale"/>
    <s v="Sandham, Margaret H.; Medvedev, Oleg N.; Hedgecock, Emma; Higginson, Irene J.; Siegert, Richard J."/>
    <n v="5"/>
    <s v="No"/>
    <s v="[Sandham, Margaret H.] Auckland Univ Technol, Sch Clin Sci, Auckland, New Zealand; [Medvedev, Oleg N.; Siegert, Richard J.] Auckland Univ Technol, Sch Publ Hlth &amp; Psychosocial Studies, Auckland, New Zealand; [Hedgecock, Emma] Hosp West Auckland, Auckland, New Zealand; [Higginson, Irene J.] Kings Coll London, Dept Palliat Care Policy &amp; Rehabil, Cicely Saunders Inst, London, England Sandham, M.H., School of Clinical Sciences, Auckland University of Technology (AUT), Auckland, New Zealand; Medvedev, O.N., School of Public Health and Psychosocial Studies, Auckland University of Technology (AUT), Auckland, New Zealand; Hedgecock, E., Hospice West Auckland, Auckland, New Zealand; Higginson, I.J., Department of Palliative Care, Policy, and Rehabilitation, Cicely Saunders Institute, Kings College London, United Kingdom; Siegert, R.J., School of Public Health and Psychosocial Studies, Auckland University of Technology (AUT), Auckland, New Zealand"/>
    <n v="1"/>
    <s v="Sandham, Margaret H., Medvedev, Oleg N., Siegert, Richard J."/>
    <s v="Sandham, MH (corresponding author), Auckland Univ Technol, Sch Clin Sci, Auckland, New Zealand."/>
    <s v="Sandham, MH"/>
    <s v="Yes"/>
    <s v="Journal of Pain and Symptom Management"/>
    <x v="4"/>
    <s v="Elsevier BV"/>
    <x v="0"/>
    <s v="journal-article"/>
    <b v="0"/>
    <s v="publishedVersion"/>
    <s v="publisher"/>
    <s v="No"/>
    <m/>
    <n v="0"/>
    <x v="0"/>
    <b v="0"/>
    <s v="0885-3924 "/>
    <s v="Yes"/>
    <s v="12 months"/>
    <s v="No"/>
    <m/>
    <s v="https://v2.sherpa.ac.uk/id/publication/14067"/>
    <n v="8"/>
    <n v="6"/>
    <s v="https://www.jpsmjournal.com/article/S0885-3924(18)31088-1/pdf"/>
    <s v="Yes"/>
    <s v="Yes"/>
    <m/>
    <m/>
    <m/>
    <s v="USD"/>
    <n v="3000"/>
    <n v="3000"/>
    <n v="2.1"/>
    <n v="0"/>
    <n v="0"/>
    <n v="4"/>
    <s v="http://www.altmetric.com/details.php?citation_id=52015449"/>
    <m/>
    <m/>
    <s v="Health Care Sciences &amp; Services; General &amp; Internal Medicine; Neurosciences &amp; Neurology"/>
    <s v="Anesthesiology and Pain Medicine; General Nursing; Clinical Neurology"/>
    <b v="0"/>
    <s v="No"/>
    <x v="1"/>
    <x v="0"/>
    <x v="2"/>
  </r>
  <r>
    <s v="10.1097/EJA.0000000000000940"/>
    <m/>
    <m/>
    <x v="1"/>
    <s v="Orthostatic intolerance following hip arthroplasty"/>
    <s v="Skarin, Monica U.; Rice, David A.; McNair, Peter J.; Kluger, Michal T."/>
    <n v="4"/>
    <s v="No"/>
    <s v="[Skarin, Monica U.; Rice, David A.; Kluger, Michal T.] Waitemata Dist Hlth Board, Dept Anaesthesiol &amp; Perioperat Med, Auckland, New Zealand; [Rice, David A.; McNair, Peter J.] Auckland Univ Technol, Hlth &amp; Rehabil Res Inst, Private Bag 92006, Auckland 1142, New Zealand; [Kluger, Michal T.] Univ Auckland, Fac Med &amp; Hlth Sci, Auckland, New Zealand Skarin, M.U., Department of Anaesthesiology and Perioperative Medicine, Waitemata District Health Board, Health and Rehabilitation Research Institute; Rice, D.A., Auckland University of Technology, University of Auckland, Private Bag 92006, Auckland, 1142, New Zealand; McNair, P.J., Auckland University of Technology, University of Auckland, Private Bag 92006, Auckland, 1142, New Zealand; Kluger, M.T., Faculty of Medical and Health Sciences, University of Auckland, New Zealand"/>
    <n v="1"/>
    <s v="Skarin, Monica U., Rice, David A., Kluger, Michal T., McNair, Peter J."/>
    <s v="Rice, DA (corresponding author), Auckland Univ Technol, Hlth &amp; Rehabil Res Inst, Private Bag 92006, Auckland 1142, New Zealand."/>
    <s v="Rice, DA"/>
    <s v="Yes"/>
    <s v="European Journal of Anaesthesiology"/>
    <x v="4"/>
    <s v="Ovid Technologies (Wolters Kluwer Health)"/>
    <x v="1"/>
    <s v="journal-article"/>
    <b v="0"/>
    <m/>
    <m/>
    <s v="No"/>
    <m/>
    <n v="0"/>
    <x v="0"/>
    <b v="0"/>
    <s v="0265-0215 1365-2346 "/>
    <s v="No"/>
    <m/>
    <s v="No"/>
    <m/>
    <s v="https://v2.sherpa.ac.uk/id/publication/8788"/>
    <m/>
    <n v="0"/>
    <m/>
    <s v="Yes"/>
    <s v="Yes"/>
    <m/>
    <m/>
    <m/>
    <m/>
    <m/>
    <m/>
    <n v="2.6"/>
    <n v="0"/>
    <n v="0"/>
    <n v="3"/>
    <s v="http://www.altmetric.com/details.php?citation_id=52563164"/>
    <s v="Waitemata District Health Board; Waitemata District Health Board, WDHB"/>
    <m/>
    <s v="Anesthesiology"/>
    <s v="Anesthesiology and Pain Medicine"/>
    <b v="0"/>
    <s v="No"/>
    <x v="1"/>
    <x v="1"/>
    <x v="1"/>
  </r>
  <r>
    <s v="10.1159/000495197"/>
    <s v="open (via free pdf)"/>
    <m/>
    <x v="4"/>
    <s v="Global Burden of Neurological Disorders: From Global Burden of Disease Estimates to Actions"/>
    <s v="Feigin, ValeryL.; Vos, Theo"/>
    <n v="2"/>
    <s v="No"/>
    <s v="[Feigin, Valery L.] Auckland Univ Technol, Natl Inst Stroke &amp; Appl Neurosci, Auckland, New Zealand; [Vos, Theo] Univ Washington, Inst Hlth Metr &amp; Evaluat, Seattle, WA 98195 USA Feigin, V.L., Faculty of Health and Environmental Sciences, National Institute for Stroke and Applied Neurosciences, Auckland University of Technology, AA263, 90 Akoranga Dr, Northcote 0627, Auckland, 1142, New Zealand; Vos, T., Institute for Health Metrics and Evaluation, University of Washington, Seattle, WA, United States"/>
    <n v="1"/>
    <s v="Feigin, Valery L."/>
    <s v="Feigin, VL (corresponding author), Auckland Univ Technol, Fac Hlth &amp; Environm Sci, AA263,90 Akoranga Dr,Northcote 0627, Auckland 1142, New Zealand."/>
    <s v="Feigin, VL"/>
    <s v="Yes"/>
    <s v="Neuroepidemiology"/>
    <x v="4"/>
    <s v="S. Karger AG"/>
    <x v="0"/>
    <s v="journal-article"/>
    <b v="0"/>
    <s v="publishedVersion"/>
    <s v="publisher"/>
    <s v="No"/>
    <m/>
    <n v="0"/>
    <x v="0"/>
    <b v="0"/>
    <s v="0251-5350 1423-0208 "/>
    <s v="Yes"/>
    <s v="12 months"/>
    <s v="No"/>
    <m/>
    <s v="https://v2.sherpa.ac.uk/id/publication/9029"/>
    <n v="17"/>
    <n v="21"/>
    <s v="https://www.karger.com/Article/Pdf/495197"/>
    <s v="Yes"/>
    <s v="Yes"/>
    <m/>
    <m/>
    <m/>
    <m/>
    <m/>
    <m/>
    <n v="0"/>
    <n v="0"/>
    <n v="0"/>
    <n v="0"/>
    <m/>
    <m/>
    <m/>
    <s v="Public, Environmental &amp; Occupational Health; Neurosciences &amp; Neurology"/>
    <s v="Epidemiology; Clinical Neurology"/>
    <b v="0"/>
    <s v="No"/>
    <x v="1"/>
    <x v="0"/>
    <x v="4"/>
  </r>
  <r>
    <s v="10.1016/j.ausmj.2018.10.012"/>
    <m/>
    <m/>
    <x v="1"/>
    <s v="Social Capital and Health Risk: An Integrative Review"/>
    <s v="Yap, Sheau-Fen: Department of Marketing, AUT Business School, Auckland University of Technology, 120 Mayoral Drive, Auckland Central 1010, New Zealand; Kim, Jae-Eun: Department of Marketing, Business School, University of Auckland, Owen G Glenn Building, 12 Grafton Rd, Private Bag 92019, Auckland 1010, New Zealand; Lee, Christina Kwai Choi: Federation Business School, Federation University Australia, PO Box 663 Ballarat Vic 3353, Australia; Xu, Yingzi: Department of Marketing, AUT Business School, Auckland University of Technology, 120 Mayoral Drive, Auckland Central 1010, New Zealand; Kim, Jungkeun: Department of Marketing, AUT Business School, Auckland University of Technology, 120 Mayoral Drive, Auckland Central 1010, New Zealand"/>
    <n v="5"/>
    <s v="No"/>
    <s v=" Yap, S.-F., Department of Marketing, AUT Business School, Auckland University of Technology, 120 Mayoral Drive, Auckland Central, 1010, New Zealand; Kim, J.-E., Department of Marketing, Business School, University of Auckland, Owen G Glenn Building, 12 Grafton Rd, Private Bag 92019, Auckland, 1010, New Zealand; Lee, C.K.C., Federation Business School, Federation University Australia, PO Box 663, Ballarat Vic, 3353, Australia; Xu, Y., Department of Marketing, AUT Business School, Auckland University of Technology, 120 Mayoral Drive, Auckland Central, 1010, New Zealand; Kim, J., Department of Marketing, AUT Business School, Auckland University of Technology, 120 Mayoral Drive, Auckland Central, 1010, New Zealand"/>
    <n v="3"/>
    <s v="Yap, S.-F.; Xu, Y.; Kim, J."/>
    <s v="Xu, Y.; Department of Marketing, 120 Mayoral Drive, New Zealand; email: yxu@aut.ac.nz"/>
    <s v="Xu, Y."/>
    <s v="Yes"/>
    <s v="Australasian Marketing Journal"/>
    <x v="4"/>
    <s v="SAGE Publications"/>
    <x v="1"/>
    <s v="journal-article"/>
    <b v="0"/>
    <m/>
    <m/>
    <s v="No"/>
    <m/>
    <n v="0"/>
    <x v="0"/>
    <b v="0"/>
    <s v="1839-3349 "/>
    <s v="No data"/>
    <m/>
    <m/>
    <m/>
    <m/>
    <n v="1"/>
    <n v="2"/>
    <m/>
    <s v="No"/>
    <s v="Yes"/>
    <m/>
    <m/>
    <m/>
    <m/>
    <m/>
    <m/>
    <n v="0"/>
    <n v="0"/>
    <n v="0"/>
    <n v="0"/>
    <m/>
    <s v="Auckland University of Technology, New Zealand, AUT: 2015/RPno"/>
    <m/>
    <m/>
    <m/>
    <b v="0"/>
    <s v="No"/>
    <x v="1"/>
    <x v="1"/>
    <x v="1"/>
  </r>
  <r>
    <s v="10.1111/1747-0080.12470"/>
    <s v="oa repository (via OAI-PMH doi match)"/>
    <m/>
    <x v="5"/>
    <s v="Added sugar and sodium levels in New Zealand processed fruit and vegetable-based products"/>
    <s v="Chepulis, Lynne: Waikato Medical Research Centre; University of Waikato; Hamilton New Zealand; Everson, Nadine: Department of Nursing; Toi Ohomai Institute of Technology; Rotorua New Zealand; Heapy, Amanda: Department of Health and Social Services; Toi Ohomai Institute of Technology; Rotorua New Zealand; Mearns, Gael: School of Clinical Sciences; Auckland University of Technology; Auckland New Zealand"/>
    <n v="4"/>
    <s v="No"/>
    <s v="[Chepulis, Lynne] Univ Waikato, Waikato Med Res Ctr, Private Bag 3105, Hamilton, New Zealand; [Everson, Nadine] Toi Ohomai Inst Technol, Dept Nursing, Rotorua, New Zealand; [Heapy, Amanda] Toi Ohomai Inst Technol, Dept Hlth &amp; Social Serv, Rotorua, New Zealand; [Mearns, Gael] Auckland Univ Technol, Sch Clin Sci, Auckland, New Zealand Chepulis, L., Waikato Medical Research Centre, University of Waikato, Hamilton, New Zealand; Everson, N., Department of Nursing, Toi Ohomai Institute of Technology, Rotorua, New Zealand; Heapy, A., Department of Health and Social Services, Toi Ohomai Institute of Technology, Rotorua, New Zealand; Mearns, G., School of Clinical Sciences, Auckland University of Technology, Auckland, New Zealand"/>
    <n v="1"/>
    <s v="Chepulis, Lynne, Everson, Nadine, Heapy, Amanda, Mearns, Gael,"/>
    <s v="Chepulis, L (corresponding author), Univ Waikato, Waikato Med Res Ctr, Private Bag 3105, Hamilton, New Zealand."/>
    <m/>
    <s v="No"/>
    <s v="Nutrition &amp; Dietetics"/>
    <x v="4"/>
    <s v="Wiley"/>
    <x v="0"/>
    <s v="journal-article"/>
    <b v="0"/>
    <s v="acceptedVersion"/>
    <s v="repository"/>
    <s v="Yes"/>
    <s v="researchcommons.waikato.ac.nz "/>
    <n v="1"/>
    <x v="0"/>
    <b v="0"/>
    <s v="1446-6368 1747-0080 "/>
    <s v="Yes"/>
    <s v="12 months"/>
    <s v="No"/>
    <m/>
    <s v="https://v2.sherpa.ac.uk/id/publication/15980"/>
    <m/>
    <n v="0"/>
    <s v="https://researchcommons.waikato.ac.nz/bitstream/10289/12679/16/Chepulis_FV%20Manuscript_reviewer%20changes_27%20July.pdf"/>
    <s v="Yes"/>
    <s v="Yes"/>
    <m/>
    <m/>
    <m/>
    <s v="USD"/>
    <n v="2700"/>
    <n v="2700"/>
    <n v="0.5"/>
    <n v="0"/>
    <n v="0"/>
    <n v="1"/>
    <s v="http://www.altmetric.com/details.php?citation_id=49867649"/>
    <s v="Toi Ohomai Institute of Technology"/>
    <m/>
    <s v="Nutrition &amp; Dietetics"/>
    <s v="Nutrition and Dietetics"/>
    <b v="0"/>
    <s v="No"/>
    <x v="1"/>
    <x v="0"/>
    <x v="5"/>
  </r>
  <r>
    <s v="10.1080/02640414.2018.1496517"/>
    <m/>
    <m/>
    <x v="1"/>
    <s v="Power output in traditional and ballistic bench press in elite athletes: Influence of training background"/>
    <s v="Loturco, Irineu: NAR - Nucleus of High Performance in Sport, São Paulo, Brazil; Pereira, Lucas A.: NAR - Nucleus of High Performance in Sport, São Paulo, Brazil; Kobal, Ronaldo: NAR - Nucleus of High Performance in Sport, São Paulo, Brazil; McGuigan, Michael R.: Sports Performance Research Institute New Zealand (SPRINZ), Auckland University of Technology, Auckland, New Zealand, School of Medical and Health Sciences, Edith Cowan University, Perth, Australia"/>
    <n v="4"/>
    <s v="No"/>
    <s v="[Loturco, Irineu; Pereira, Lucas A.; Kobal, Ronaldo] NAR Nucleus High Performance Sport, Ave Padre Jose Maria 555, BR-04753060 Sao Paulo, SP, Brazil; [McGuigan, Michael R.] Auckland Univ Technol, Sports Performance Res Inst New Zealand SPRINZ, Auckland, New Zealand; [McGuigan, Michael R.] Edith Cowan Univ, Sch Med &amp; Hlth Sci, Perth, WA, Australia Loturco, I., NAR - Nucleus of High Performance in Sport, São Paulo, Brazil; Pereira, L.A., NAR - Nucleus of High Performance in Sport, São Paulo, Brazil; Kobal, R., NAR - Nucleus of High Performance in Sport, São Paulo, Brazil; McGuigan, M.R., Sports Performance Research Institute New Zealand (SPRINZ), Auckland University of TechnologyAuckland, New Zealand, School of Medical and Health Sciences, Edith Cowan University, Perth, Australia"/>
    <n v="1"/>
    <s v="Loturco, Irineu, Pereira, Lucas A., Kobal, Ronaldo, McGuigan, Michael R."/>
    <s v="Loturco, I (corresponding author), NAR Nucleus High Performance Sport, Ave Padre Jose Maria 555, BR-04753060 Sao Paulo, SP, Brazil."/>
    <m/>
    <s v="No"/>
    <s v="Journal of Sports Sciences"/>
    <x v="4"/>
    <s v="Informa UK Limited"/>
    <x v="1"/>
    <s v="journal-article"/>
    <b v="0"/>
    <m/>
    <m/>
    <s v="No"/>
    <m/>
    <n v="0"/>
    <x v="0"/>
    <b v="0"/>
    <s v="0264-0414 1466-447X "/>
    <s v="Yes"/>
    <s v="12 months"/>
    <s v="No"/>
    <m/>
    <s v="https://v2.sherpa.ac.uk/id/publication/5753"/>
    <n v="4"/>
    <n v="6"/>
    <m/>
    <s v="Yes"/>
    <s v="Yes"/>
    <m/>
    <m/>
    <m/>
    <s v="USD"/>
    <n v="2950"/>
    <n v="2950"/>
    <n v="10.5"/>
    <n v="1"/>
    <n v="0"/>
    <n v="4"/>
    <s v="http://www.altmetric.com/details.php?citation_id=44910837"/>
    <m/>
    <m/>
    <s v="Sport Sciences"/>
    <m/>
    <b v="0"/>
    <s v="No"/>
    <x v="1"/>
    <x v="1"/>
    <x v="1"/>
  </r>
  <r>
    <s v="10.1177/0954406218768836"/>
    <m/>
    <m/>
    <x v="1"/>
    <s v="Rayleigh-Taylor instability in oscillating liquid pistons"/>
    <s v="Langdon-Arms, Samuel: Department of Mechanical Engineering, AUT University, Auckland, New Zealand; Gschwendtner, Michael: TS-dot Engineering Limited, Auckland, New Zealand; Neumaier, Martin: Hochschule Rosenheim, Rosenheim, Germany"/>
    <n v="3"/>
    <s v="No"/>
    <s v="[Langdon-Arms, Samuel] AUT Univ, Dept Mech Engn, Auckland, New Zealand; [Gschwendtner, Michael] TS Dot Engn Ltd, Auckland, New Zealand; [Neumaier, Martin] Hsch Rosenheim, Rosenheim, Germany Langdon-Arms, S., Department of Mechanical Engineering, AUT University, Auckland, New Zealand; Gschwendtner, M., TS-dot Engineering Limited, Auckland, New Zealand; Neumaier, M., Hochschule Rosenheim, Rosenheim, Germany"/>
    <n v="1"/>
    <s v="Langdon-Arms, Samuel"/>
    <s v="Langdon-Arms, S (corresponding author), AUT Univ, 55 Wellesley St E, Auckland 1010, New Zealand."/>
    <s v="Langdon-Arms, S"/>
    <s v="Yes"/>
    <s v="Proceedings of the Institution of Mechanical Engineers, Part C: Journal of Mechanical Engineering Science"/>
    <x v="4"/>
    <s v="SAGE Publications"/>
    <x v="1"/>
    <s v="journal-article"/>
    <b v="0"/>
    <m/>
    <m/>
    <s v="No"/>
    <m/>
    <n v="0"/>
    <x v="0"/>
    <b v="0"/>
    <s v="0954-4062 2041-2983 "/>
    <s v="Yes"/>
    <s v="None"/>
    <s v="No"/>
    <m/>
    <s v="https://v2.sherpa.ac.uk/id/publication/19331"/>
    <n v="3"/>
    <n v="1"/>
    <m/>
    <s v="Yes"/>
    <s v="Yes"/>
    <m/>
    <m/>
    <m/>
    <s v="USD"/>
    <n v="3000"/>
    <n v="3000"/>
    <n v="0"/>
    <n v="0"/>
    <n v="0"/>
    <n v="0"/>
    <m/>
    <m/>
    <m/>
    <s v="Engineering"/>
    <s v="Mechanical Engineering"/>
    <b v="0"/>
    <s v="No"/>
    <x v="1"/>
    <x v="1"/>
    <x v="1"/>
  </r>
  <r>
    <s v="10.3390/s19030572"/>
    <s v="oa journal (via doaj)"/>
    <m/>
    <x v="0"/>
    <s v="Discrimination of Two Cultivars of Alpinia Officinarum Hance Using an Electronic Nose and Gas Chromatography-Mass Spectrometry Coupled with Chemometrics"/>
    <s v="Long, Qin; Li, Zhong; Han, Bin; Gholam Hosseini, Hamid; Zhou, Huaying; Wang, Shumei; Luo, Dehan"/>
    <n v="7"/>
    <s v="No"/>
    <s v="[Long, Qin; Li, Zhong; Han, Bin; Wang, Shumei] Guangdong Pharmaceut Univ, Coll Tradit Chinese Med, Guangzhou 510006, Guangdong, Peoples R China; [Hosseini, Hamid Gholam] Auckland Univ Technol, Sch Engn Comp &amp; Math Sci, Private Bag 92006, Auckland 1142, New Zealand; [Zhou, Huaying] Guangdong Pharmaceut Univ, Coll Med Informat Engn, Guangzhou 510006, Guangdong, Peoples R China; [Wang, Shumei] State Adm Tradit Chinese Med, Key Lab Digital Qual Evaluat Chinese Mat Med, Guangzhou 510006, Guangdong, Peoples R China; [Luo, Dehan] Guangdong Univ Technol, Sch Informat Engn, Guangzhou 510006, Guangdong, Peoples R China Long, Q., College of Traditional Chinese Medicine, Guangdong Pharmaceutical University, Guangzhou, 510006, China; Li, Z., College of Traditional Chinese Medicine, Guangdong Pharmaceutical University, Guangzhou, 510006, China; Han, B., College of Traditional Chinese Medicine, Guangdong Pharmaceutical University, Guangzhou, 510006, China; Hosseini, H.G., School of Engineering, Computer and Mathematical Sciences, Auckland University of Technology, Private Bag 92006, Auckland, 1142, Netherlands; Zhou, H., College of Medical Information Engineering, Guangdong Pharmaceutical University, Guangzhou, 510006, China; Wang, S., College of Traditional Chinese Medicine, Guangdong Pharmaceutical University, Guangzhou, 510006, China, Key Laboratory of Digital Quality Evaluation of Chinese Materia Medica, State Administration of Traditional Chinese Medicine, Guangzhou, 510006, China; Luo, D., School of Information Engineering, Guangdong University of Technology, Guangzhou, 510006, China"/>
    <n v="1"/>
    <s v="Long, Qin, Li, Zhong, Han, Bin, Wang, Shumei, Hosseini, Hamid Gholam"/>
    <s v="Li, Z (corresponding author), Guangdong Pharmaceut Univ, Coll Tradit Chinese Med, Guangzhou 510006, Guangdong, Peoples R China."/>
    <m/>
    <s v="No"/>
    <s v="Sensors"/>
    <x v="2"/>
    <s v="MDPI AG"/>
    <x v="0"/>
    <s v="journal-article"/>
    <b v="1"/>
    <s v="publishedVersion"/>
    <s v="publisher"/>
    <s v="Yes"/>
    <s v="europepmc.org openrepository.aut.ac.nz semanticscholar.org "/>
    <n v="3"/>
    <x v="0"/>
    <b v="1"/>
    <s v="1424-8220 "/>
    <s v="Yes"/>
    <s v="None"/>
    <s v="Yes"/>
    <s v="None"/>
    <s v="https://v2.sherpa.ac.uk/id/publication/17524"/>
    <n v="6"/>
    <n v="6"/>
    <s v="https://doi.org/10.3390/s19030572"/>
    <s v="Yes"/>
    <s v="Yes"/>
    <s v="Yes"/>
    <s v="CHF"/>
    <n v="1800"/>
    <m/>
    <m/>
    <n v="2002"/>
    <n v="0.25"/>
    <n v="0"/>
    <n v="0"/>
    <n v="1"/>
    <s v="http://www.altmetric.com/details.php?citation_id=54883320"/>
    <s v="Guangdong Science and Technology Department Project [2016A020226018]; Project of State Administration of Traditional Chinese Medicine Standardization Action Plan for Chinese Medicine [ZYBZH-Y-GD-13]; National Natural Science FundNational Natural Science Foundation of China (NSFC) [61571140]; Cernet Next Generation Internet Technology Innovation Project [NGII20170804]; Central support for local college project [51348000]; ZYBZH-Y-GD-13; National Natural Science Foundation of China, NSFC: 61571140, NGII20170804; Guangdong Science and Technology Department, GDSTC: 2016A020226018, 51348000"/>
    <m/>
    <s v="Chemistry; Engineering; Instruments &amp; Instrumentation"/>
    <s v="Electrical and Electronic Engineering; Analytical Chemistry; Atomic and Molecular Physics;  and Optics; Biochemistry"/>
    <b v="1"/>
    <s v="Yes"/>
    <x v="0"/>
    <x v="0"/>
    <x v="0"/>
  </r>
  <r>
    <s v="10.1016/j.gaitpost.2018.12.001"/>
    <s v="oa repository (via OAI-PMH title and first author match)"/>
    <m/>
    <x v="5"/>
    <s v="Multi-segment spine kinematics: Relationship with dance training and low back pain"/>
    <s v="Swain, Christopher T.V.; Whyte, Douglas G.; Ekegren, Christina L.; Taylor, Paul; McMaster, Kate; Lee Dow, Connor; Bradshaw, Elizabeth J."/>
    <n v="7"/>
    <s v="No"/>
    <s v="[Swain, Christopher T., V; Whyte, Douglas G.; McMaster, Kate; Dow, Connor Lee] Australian Catholic Univ, Sch Behav &amp; Hlth Sci, Daniel Mannix Bldg,17 Young St, Fitzroy, Vic 3065, Australia; [Ekegren, Christina L.] Monash Univ, Dept Epidemiol &amp; Prevent Med, 553 St Kilda Rd, Melbourne, Vic 3004, Australia; [Taylor, Paul] Australian Catholic Univ, Sch Behav &amp; Hlth Sci, Edward Clancy Bldg,167-169 Albert Rd, Strathfield, NSW 2135, Australia; [Bradshaw, Elizabeth J.] Deakin Univ, Ctr Sport Res, Sch Exercise &amp; Nutr Sci, 221 Burwood Highway, Burwood, Vic 3125, Australia; [Bradshaw, Elizabeth J.] Auckland Univ Technol, Sport Performance Res Inst New Zealand, 17 Antares Pl, Auckland 0632, New Zealand Swain, C.T.V., School of Behavioural and Health Sciences, Australian Catholic University, Daniel Mannix Building, 17 Young St, Fitzroy, VIC  3065, Australia; Whyte, D.G., School of Behavioural and Health Sciences, Australian Catholic University, Daniel Mannix Building, 17 Young St, Fitzroy, VIC  3065, Australia; Ekegren, C.L., Department of Epidemiology and Preventive Medicine, Monash University, 553 St Kilda Road, Melbourne, VIC  3004, Australia; Taylor, P., School of Behavioural and Health Sciences, Australian Catholic University, Edward Clancy Building, 167-169 Albert Road, Strathfield, NSW  2135, Australia; McMaster, K., School of Behavioural and Health Sciences, Australian Catholic University, Daniel Mannix Building, 17 Young St, Fitzroy, VIC  3065, Australia; Lee Dow, C., School of Behavioural and Health Sciences, Australian Catholic University, Daniel Mannix Building, 17 Young St, Fitzroy, VIC  3065, Australia; Bradshaw, E.J., Centre for Sport Research, School of Exercise and Nutrition Sciences, Deakin University, 221 Burwood Highway, Burwood, VIC  3125, Australia, Sport Performance Research Institute New Zealand, Auckland University of Technology, 17 Antares Place, Rosedale, Auckland  0632, New Zealand"/>
    <n v="1"/>
    <s v="Swain, Christopher T., V, Whyte, Douglas G., McMaster, Kate, Dow, Connor Lee, Ekegren, Christina L., Taylor, Paul, Bradshaw, Elizabeth J.,"/>
    <s v="Swain, CTV (corresponding author), Australian Catholic Univ, Sch Behav &amp; Hlth Sci, Daniel Mannix Bldg,17 Young St, Fitzroy, Vic 3065, Australia."/>
    <m/>
    <s v="No"/>
    <s v="Gait &amp; Posture"/>
    <x v="4"/>
    <s v="Elsevier BV"/>
    <x v="0"/>
    <s v="journal-article"/>
    <b v="0"/>
    <s v="publishedVersion"/>
    <s v="repository"/>
    <s v="Yes"/>
    <s v="researchbank.acu.edu.au "/>
    <n v="1"/>
    <x v="0"/>
    <b v="0"/>
    <s v="0966-6362 "/>
    <s v="Yes"/>
    <s v="12 months"/>
    <s v="No"/>
    <m/>
    <s v="https://v2.sherpa.ac.uk/id/publication/16907"/>
    <n v="3"/>
    <n v="1"/>
    <s v="https://researchbank.acu.edu.au/cgi/viewcontent.cgi?article=13773&amp;context=fhs_pub"/>
    <s v="Yes"/>
    <s v="Yes"/>
    <m/>
    <m/>
    <m/>
    <s v="USD"/>
    <n v="3500"/>
    <n v="3500"/>
    <n v="6.8"/>
    <n v="0"/>
    <n v="0"/>
    <n v="10"/>
    <s v="http://www.altmetric.com/details.php?citation_id=52263036"/>
    <s v="Australian Government Research Training Program ScholarshipAustralian GovernmentDepartment of Industry, Innovation and Science; National Health and Medical Research Council of Australia Early Career FellowshipNational Health and Medical Research Council of Australia [GNT1106633]; GNT1106633"/>
    <s v="Australian Government Research Training Program Scholarship; National Health and Medical Research Council of Australia Early Career Fellowship"/>
    <s v="Neurosciences &amp; Neurology; Orthopedics; Sport Sciences"/>
    <s v="Biophysics; Rehabilitation; Orthopedics and Sports Medicine"/>
    <b v="0"/>
    <s v="No"/>
    <x v="1"/>
    <x v="0"/>
    <x v="5"/>
  </r>
  <r>
    <s v="10.1016/j.physbeh.2018.11.012"/>
    <m/>
    <m/>
    <x v="1"/>
    <s v="Emotional and electrophysiological measures correlate to flavour perception in the presence of music"/>
    <s v="Kantono, Kevin; Hamid, Nazimah; Shepherd, Daniel; Lin, Yi Hsuan Tiffany; Skiredj, Selma; Carr, B. Thomas"/>
    <n v="6"/>
    <s v="No"/>
    <s v="[Kantono, Kevin; Hamid, Nazimah; Lin, Yi Hsuan Tiffany] Auckland Univ Technol, Sch Appl Sci, Private Bag 92006, Auckland 1142, New Zealand; [Shepherd, Daniel] Auckland Univ Technol, Dept Psychol, Private Bag 92006, Auckland 1142, New Zealand; [Skiredj, Selma] Agrocampus Ouest, 65 Rue St Brieuc CS 84215, F-35042 Rennes, France; [Carr, B. Thomas] Carr Consulting, Wilmette, IL USA; [Carr, B. Thomas] Charles Sturt Univ, Wagga Wagga, NSW, Australia Kantono, K., School of Applied Sciences, Auckland University of Technology, Private Bag 92006, Auckland, 1142, New Zealand; Hamid, N., School of Applied Sciences, Auckland University of Technology, Private Bag 92006, Auckland, 1142, New Zealand; Shepherd, D., Department of Psychology, Auckland University of Technology, Private Bag 92006, Auckland, 1142, New Zealand; Lin, Y.H.T., School of Applied Sciences, Auckland University of Technology, Private Bag 92006, Auckland, 1142, New Zealand; Skiredj, S., Agrocampus Ouest, 65 Rue de Saint Brieuc CS 84215, Rennes Cedex, 35042, France; Carr, B.T., Carr Consulting, Wilmette, IL, United States, Charles Sturt University, Wagga Wagga, NSW, Australia"/>
    <n v="1"/>
    <s v="Kantono, Kevin, Hamid, Nazimah, Lin, Yi Hsuan Tiffany, Shepherd, Daniel"/>
    <s v="Hamid, N (corresponding author), Auckland Univ Technol, Sch Appl Sci, Private Bag 92006, Auckland 1142, New Zealand."/>
    <s v="Hamid, N"/>
    <s v="Yes"/>
    <s v="Physiology &amp; Behavior"/>
    <x v="4"/>
    <s v="Elsevier BV"/>
    <x v="1"/>
    <s v="journal-article"/>
    <b v="0"/>
    <m/>
    <m/>
    <s v="No"/>
    <m/>
    <n v="0"/>
    <x v="0"/>
    <b v="0"/>
    <s v="0031-9384 "/>
    <s v="Yes"/>
    <s v="12 months"/>
    <s v="No"/>
    <m/>
    <s v="https://v2.sherpa.ac.uk/id/publication/17126"/>
    <n v="25"/>
    <n v="26"/>
    <m/>
    <s v="Yes"/>
    <s v="Yes"/>
    <m/>
    <m/>
    <m/>
    <s v="USD"/>
    <n v="2750"/>
    <n v="2750"/>
    <n v="3.25"/>
    <n v="0"/>
    <n v="0"/>
    <n v="6"/>
    <s v="http://www.altmetric.com/details.php?citation_id=51265893"/>
    <s v="Auckland University of Technology's School of Science"/>
    <m/>
    <s v="Psychology; Behavioral Sciences"/>
    <s v="Experimental and Cognitive Psychology; Behavioral Neuroscience"/>
    <b v="0"/>
    <s v="No"/>
    <x v="1"/>
    <x v="1"/>
    <x v="1"/>
  </r>
  <r>
    <s v="10.1016/j.wombi.2018.04.004"/>
    <s v="oa repository (via OAI-PMH doi match)"/>
    <s v="cc-by-nc-nd"/>
    <x v="5"/>
    <s v="Joys and challenges of relationships in Scotland and New Zealand rural midwifery: A multicentre study"/>
    <s v="Crowther, Susan; Deery, Ruth; Daellenbach, Rea; Davies, Lorna; Gilkison, Andrea; Kensington, Mary; Rankin, Jean"/>
    <n v="7"/>
    <s v="No"/>
    <s v="[Crowther, Susan] Robert Gordon Univ, Sch Nursing &amp; Midwifery, Garthdee Rd, Aberdeen AB10 7AQ, Scotland; [Deery, Ruth] Univ West Scotland, Inst Healthcare Policy &amp; Practice, Paisley, Renfrew, Scotland; [Daellenbach, Rea; Davies, Lorna; Kensington, Mary] Ara Inst Canterbury, Dept Nursing Midwifery &amp; Allied Hlth, Sch Midwifery, Christchurch, New Zealand; [Gilkison, Andrea] Auckland Univ Technol, Midwifery Dept, Wellesley St,PB 92006, Auckland, New Zealand; [Rankin, Jean] Univ West Scotland, Sch Hlth Nursing &amp; Midwifery, High St, Paisley PA1 2BE, Renfrew, Scotland Crowther, S., School of Nursing and Midwifery, Robert Gordon University, Garthdee Road, Aberdeen, AB10 7AQ, United Kingdom; Deery, R., Institute for Healthcare Policy and Practice, University of the West of Scotland, United Kingdom; Daellenbach, R., School of Midwifery, Dept. Nursing, Midwifery &amp; Allied Health, Ara Institute of Canterbury, Christchurch, New Zealand; Davies, L., School of Midwifery, Dept. Nursing, Midwifery &amp; Allied Health, Ara Institute of Canterbury, Christchurch, New Zealand; Gilkison, A., Midwifery Department, Auckland University of Technology, Wellesley St, Auckland, PB  92006, New Zealand; Kensington, M., School of Midwifery, Dept. Nursing, Midwifery &amp; Allied Health, Ara Institute of Canterbury, Christchurch, New Zealand; Rankin, J., School of Health, Nursing and Midwifery, University of the West of Scotland, High Street, Paisley, PA1 2BE, United Kingdom"/>
    <n v="1"/>
    <s v="Crowther, Susan, Deery, Ruth, Daellenbach, Rea, Davies, Lorna, Kensington, Mary, Gilkison, Andrea"/>
    <s v="Crowther, S (corresponding author), Robert Gordon Univ, Sch Nursing &amp; Midwifery, Garthdee Rd, Aberdeen AB10 7AQ, Scotland."/>
    <m/>
    <s v="No"/>
    <s v="Women and Birth"/>
    <x v="4"/>
    <s v="Elsevier BV"/>
    <x v="0"/>
    <s v="journal-article"/>
    <b v="0"/>
    <s v="submittedVersion"/>
    <s v="repository"/>
    <s v="Yes"/>
    <s v="rgu-repository.worktribe.com "/>
    <n v="1"/>
    <x v="0"/>
    <b v="0"/>
    <s v="1871-5192 "/>
    <s v="Yes"/>
    <s v="24 months"/>
    <s v="No"/>
    <m/>
    <s v="https://v2.sherpa.ac.uk/id/publication/16571"/>
    <n v="6"/>
    <n v="3"/>
    <s v="https://rgu-repository.worktribe.com/preview/297542/CROWTHER%202019%20Joys%20and%20challenges%20of%20relationships.pdf"/>
    <s v="Yes"/>
    <s v="Yes"/>
    <m/>
    <m/>
    <m/>
    <s v="USD"/>
    <n v="1700"/>
    <n v="1700"/>
    <n v="7.5"/>
    <n v="0"/>
    <n v="0"/>
    <n v="11"/>
    <s v="http://www.altmetric.com/details.php?citation_id=53962538"/>
    <m/>
    <m/>
    <s v="Nursing; Obstetrics &amp; Gynecology"/>
    <s v="Obstetrics and Gynaecology; Maternity and Midwifery"/>
    <b v="0"/>
    <s v="No"/>
    <x v="1"/>
    <x v="0"/>
    <x v="5"/>
  </r>
  <r>
    <s v="10.1016/j.molimm.2018.12.011"/>
    <m/>
    <m/>
    <x v="1"/>
    <s v="Human antibodies eluted from ligand-free Sepharose capable of binding bacterial polysaccharides and sulfated glycans"/>
    <s v="Dobrochaeva, K.L.; Khasbiullina, N.R.; Shilova, N.V.; Obukhova, P.S.; Knirel, Yu.A.; Nokel, A.Yu.; Bovin, N.V."/>
    <n v="7"/>
    <s v="No"/>
    <s v="[Dobrochaeva, K. L.; Khasbiullina, N. R.; Shilova, N., V; Obukhova, P. S.; Bovin, N., V] Russian Acad Sci, Shemyakin Ovchinnikov Inst Bioorgan Chem, 16-10 Ul Miklukho Maklaya, Moscow 117997, Russia; [Knirel, Yu A.] Russian Acad Sci, ND Zelinsky Inst Organ Chem, 47 Leninsky Pr, Moscow 119991, Russia; [Khasbiullina, N. R.; Nokel, A. Yu] Semiot LLC, Moscow, Russia; [Bovin, N., V] Auckland Univ Technol, Sch Engn Comp &amp; Math Sci, Auckland 1010, New Zealand Dobrochaeva, K.L., Shemyakin-Ovchinnikov Institute of Bioorganic Chemistry, Russian Academy of Sciences, 16/10 ul. Miklukho-Maklaya, Moscow, 117997, Russian Federation; Khasbiullina, N.R., Shemyakin-Ovchinnikov Institute of Bioorganic Chemistry, Russian Academy of Sciences, 16/10 ul. Miklukho-Maklaya, Moscow, 117997, Russian Federation, Semiotik LLC, Moscow, Russian Federation; Shilova, N.V., Shemyakin-Ovchinnikov Institute of Bioorganic Chemistry, Russian Academy of Sciences, 16/10 ul. Miklukho-Maklaya, Moscow, 117997, Russian Federation; Obukhova, P.S., Shemyakin-Ovchinnikov Institute of Bioorganic Chemistry, Russian Academy of Sciences, 16/10 ul. Miklukho-Maklaya, Moscow, 117997, Russian Federation; Knirel, Y.A., N. D. Zelinsky Institute of Organic Chemistry, Russian Academy of Sciences, 47 Leninsky pr., Moscow, 119991, Russian Federation; Nokel, A.Y., Semiotik LLC, Moscow, Russian Federation; Bovin, N.V., Shemyakin-Ovchinnikov Institute of Bioorganic Chemistry, Russian Academy of Sciences, 16/10 ul. Miklukho-Maklaya, Moscow, 117997, Russian Federation, School of Engineering, Computer &amp; Mathematical Sciences, Auckland University of Technology, Auckland, 1010, New Zealand"/>
    <n v="1"/>
    <s v="Dobrochaeva, K. L., Khasbiullina, N. R., Shilova, N., V, Obukhova, P. S., Bovin, N., V, Knirel, Yu A., Nokel, A. Yu,"/>
    <s v="Bovin, NV (corresponding author), Russian Acad Sci, Shemyakin Ovchinnikov Inst Bioorgan Chem, 16-10 Ul Miklukho Maklaya, Moscow 117997, Russia."/>
    <s v="Bovin, N.V."/>
    <s v="Yes"/>
    <s v="Molecular Immunology"/>
    <x v="4"/>
    <s v="Elsevier BV"/>
    <x v="1"/>
    <s v="journal-article"/>
    <b v="0"/>
    <m/>
    <m/>
    <s v="No"/>
    <m/>
    <n v="0"/>
    <x v="0"/>
    <b v="0"/>
    <s v="0161-5890 "/>
    <s v="Yes"/>
    <s v="12 months"/>
    <s v="No"/>
    <m/>
    <s v="https://v2.sherpa.ac.uk/id/publication/4660"/>
    <n v="5"/>
    <n v="4"/>
    <m/>
    <s v="Yes"/>
    <s v="Yes"/>
    <m/>
    <m/>
    <m/>
    <s v="USD"/>
    <n v="2750"/>
    <n v="2750"/>
    <n v="1"/>
    <n v="0"/>
    <n v="0"/>
    <n v="0"/>
    <s v="http://www.altmetric.com/details.php?citation_id=53119760"/>
    <s v="Russian Science FoundationRussian Science Foundation (RSF) [14-14-01042]; Russian Science Foundation: 14-14-01042, 14-50-00131"/>
    <s v="Russian Science Foundation"/>
    <s v="Biochemistry &amp; Molecular Biology; Immunology"/>
    <m/>
    <b v="0"/>
    <s v="No"/>
    <x v="1"/>
    <x v="1"/>
    <x v="1"/>
  </r>
  <r>
    <s v="10.1016/j.jbankfin.2018.11.014"/>
    <m/>
    <m/>
    <x v="1"/>
    <s v="Jump activity analysis for affine jump-diffusion models: Evidence from the commodity market"/>
    <s v="Da Fonseca, José; Ignatieva, Katja"/>
    <n v="2"/>
    <s v="No"/>
    <s v="[Da Fonseca, Jose] Auckland Univ Technol, Business Sch, Dept Finance, Private Bag 92006, Auckland 1142, New Zealand; [Da Fonseca, Jose] Univ Paris 1 Pantheon Sorbonne, PRISM Sorbonne, EA 4101, 17 Rue Sorbonne, F-75005 Paris, France; [Ignatieva, Katja] UNSW Australia, Business Sch, Risk &amp; Actuarial Studies, Sydney, NSW 2052, Australia Da Fonseca, J., Auckland University of Technology, Business School, Department of Finance, Private Bag 92006, Auckland, 1142, New Zealand, PRISM Sorbonne EA 4101, Université Paris 1 Panthéon - Sorbonne, 17 rue de la Sorbonne, Paris, 75005, France; Ignatieva, K., UNSW Australia, Business School, Risk and Actuarial Studies, Sydney, NSW  2052, Australia"/>
    <n v="1"/>
    <s v="Da Fonseca, Jose"/>
    <s v="Ignatieva, K (corresponding author), UNSW Australia, Business Sch, Risk &amp; Actuarial Studies, Sydney, NSW 2052, Australia."/>
    <m/>
    <s v="No"/>
    <s v="Journal of Banking &amp; Finance"/>
    <x v="4"/>
    <s v="Elsevier BV"/>
    <x v="1"/>
    <s v="journal-article"/>
    <b v="0"/>
    <m/>
    <m/>
    <s v="No"/>
    <m/>
    <n v="0"/>
    <x v="0"/>
    <b v="0"/>
    <s v="0378-4266 "/>
    <s v="Yes"/>
    <s v="36 months"/>
    <s v="No"/>
    <m/>
    <s v="https://v2.sherpa.ac.uk/id/publication/13778"/>
    <n v="7"/>
    <n v="8"/>
    <m/>
    <s v="Yes"/>
    <s v="Yes"/>
    <m/>
    <m/>
    <m/>
    <s v="USD"/>
    <n v="1800"/>
    <n v="1800"/>
    <n v="1"/>
    <n v="0"/>
    <n v="0"/>
    <n v="1"/>
    <s v="http://www.altmetric.com/details.php?citation_id=52750987"/>
    <s v=" [VRF2015-7]; Auckland University of Technology, New Zealand, AUT: VRF2015-7"/>
    <s v="Auckland University of Technology, New Zealand"/>
    <s v="Business &amp; Economics"/>
    <s v="Economics and Econometrics; Finance"/>
    <b v="0"/>
    <s v="No"/>
    <x v="1"/>
    <x v="1"/>
    <x v="1"/>
  </r>
  <r>
    <s v="10.1016/j.catena.2018.10.025"/>
    <m/>
    <m/>
    <x v="1"/>
    <s v="Sedimentary and elemental dynamics as a function of the elevation profile in a semi-arid mangrove toposequence"/>
    <s v="Bourgeois, Carine; Alfaro, Andrea C.; Leopold, Audrey; Andréoli, Rémi; Bisson, Estelle; Desnues, Anne; Duprey, Jean Louis; Marchand, Cyril"/>
    <n v="8"/>
    <s v="No"/>
    <s v="[Bourgeois, Carine; Alfaro, Andrea C.] AUT, Inst Appl Ecol New Zealand, Sch Sci, Fac Hlth &amp; Environm Sci, Private Bag 92006, Auckland 1142, New Zealand; [Bourgeois, Carine; Leopold, Audrey; Bisson, Estelle; Marchand, Cyril] UPMC, CNRS, IRD, IMPMC,MNHN, Noumea, New Caledonia; [Leopold, Audrey] Univ New Caledonia, BP R4, Noumea 98851, New Caledonia; [Leopold, Audrey] Inst Agron Neocaledonien IAC, Equipe Sol &amp; Vegetat, BP 98857, Noumea, New Caledonia; [Andreoli, Remi] Bluecham SAS, BPA5, Noumea 98848, New Caledonia; [Desnues, Anne; Duprey, Jean Louis] LAMA, IMAGO, IRD, Noumea, New Caledonia Bourgeois, C., Auckland University of Technology (AUT), Institute for Applied Ecology New Zealand, School of Science, Faculty of Health and Environmental Sciences, Private Bag 92006, Auckland, Auckland  1142, New Zealand, IMPMC, Institut de Recherche pour le Développement (IRD), UPMC, CNRS, MNHN, Noumea, New Caledonia; Alfaro, A.C., Auckland University of Technology (AUT), Institute for Applied Ecology New Zealand, School of Science, Faculty of Health and Environmental Sciences, Private Bag 92006, Auckland, Auckland  1142, New Zealand; Leopold, A., IMPMC, Institut de Recherche pour le Développement (IRD), UPMC, CNRS, MNHN, Noumea, New Caledonia, University of New Caledonia BP R4, Noumea, 98851, New Caledonia, Institut Agronomique néo-Calédonien (IAC), Equipe Sol et Végétation, Noumea, BP  98857, New Caledonia; Andréoli, R., Bluecham SAS: BPA5, Noumea, 98848, New Caledonia; Bisson, E., IMPMC, Institut de Recherche pour le Développement (IRD), UPMC, CNRS, MNHN, Noumea, New Caledonia; Desnues, A., IMAGO, Institut de Recherche pour le Développement (IRD), IMAGO, LAMA, Noumea, New Caledonia; Duprey, J.L., IMAGO, Institut de Recherche pour le Développement (IRD), IMAGO, LAMA, Noumea, New Caledonia; Marchand, C., IMPMC, Institut de Recherche pour le Développement (IRD), UPMC, CNRS, MNHN, Noumea, New Caledonia"/>
    <n v="0"/>
    <s v="Bourgeois, C.; Alfaro, A.C."/>
    <s v="Alfaro, AC (corresponding author), AUT, Inst Appl Ecol New Zealand, Sch Sci, Fac Hlth &amp; Environm Sci, Private Bag 92006, Auckland 1142, New Zealand."/>
    <s v="Alfaro, A.C."/>
    <s v="Yes"/>
    <s v="CATENA"/>
    <x v="4"/>
    <s v="Elsevier BV"/>
    <x v="1"/>
    <s v="journal-article"/>
    <b v="0"/>
    <m/>
    <m/>
    <s v="No"/>
    <m/>
    <n v="0"/>
    <x v="0"/>
    <b v="0"/>
    <s v="0341-8162 "/>
    <s v="Yes"/>
    <s v="24 months"/>
    <s v="No"/>
    <m/>
    <s v="https://v2.sherpa.ac.uk/id/publication/16708"/>
    <n v="8"/>
    <n v="7"/>
    <m/>
    <s v="Yes"/>
    <s v="Yes"/>
    <m/>
    <m/>
    <m/>
    <s v="USD"/>
    <n v="2500"/>
    <n v="2500"/>
    <n v="0.5"/>
    <n v="0"/>
    <n v="0"/>
    <n v="1"/>
    <s v="http://www.altmetric.com/details.php?citation_id=69822116"/>
    <s v="Glencore Xstrata SAS"/>
    <m/>
    <s v="Geology; Agriculture; Water Resources"/>
    <s v="Earth-Surface Processes"/>
    <b v="0"/>
    <s v="No"/>
    <x v="1"/>
    <x v="1"/>
    <x v="1"/>
  </r>
  <r>
    <s v="10.1080/14992027.2018.1506170"/>
    <m/>
    <m/>
    <x v="1"/>
    <s v="Hearing and ear status of Pacific children aged 11 years living in New Zealand: the Pacific Islands families hearing study"/>
    <s v="Purdy, Suzanne C.: School of Psychology, University of Auckland, Auckland, New Zealand;; Taylor, Steve: Department of Biostatistics and Epidemiology, Auckland University of Technology, Auckland, New Zealand;; Schluter, Philip J.: School of Health Sciences, University of Canterbury – Te Whare Wānanga o Waitaha, Christchurch, New Zealand;, School of Clinical Medicine, Primary Care Clinical Unit, The University of Queensland, Brisbane, Australia;; Tautolo, el-Shadan: Centre for Pacific Health and Development Research, Auckland University of Technology, Auckland, New Zealand;; Iusitini, Leon: Centre for Pacific Health and Development Research, Auckland University of Technology, Auckland, New Zealand;; Ahmad, Zahoor: Ear, Nose &amp;amp; Throat (ENT) – Otorhinolaryngology, Manukau SuperClinic, Counties Manukau District Health Board, Ear, Auckland, New Zealand;; Sundborn, Gerhard: School of Population Health, University of Auckland, Auckland, New Zealand; Paterson, Janis: Centre for Pacific Health and Development Research, Auckland University of Technology, Auckland, New Zealand;"/>
    <n v="8"/>
    <s v="No"/>
    <s v="[Purdy, Suzanne C.] Univ Auckland, Sch Psychol, Auckland, New Zealand; [Taylor, Steve] Auckland Univ Technol, Dept Biostat &amp; Epidemiol, Auckland, New Zealand; [Schluter, Philip J.] Univ Canterbury Te Whare Wananga Waitaha, Sch Hlth Sci, Private Bag 4800, Christchurch 8140, New Zealand; [Schluter, Philip J.] Univ Queensland, Sch Clin Med, Primary Care Clin Unit, Brisbane, Qld, Australia; [Tautolo, el-Shadan; Iusitini, Leon; Paterson, Janis] Auckland Univ Technol, Ctr Pacific Hlth &amp; Dev Res, Auckland, New Zealand; [Ahmad, Zahoor] Manukau SuperClin, Counties Manukau Dist Hlth Board, Ear Nose &amp; Throat ENT Otorhinolaryngol, Auckland, New Zealand; [Sundborn, Gerhard] Univ Auckland, Sch Populat Hlth, Auckland, New Zealand Purdy, S.C., School of Psychology, University of Auckland, Auckland, New Zealand; Taylor, S., Department of Biostatistics and Epidemiology, Auckland University of Technology, Auckland, New Zealand; Schluter, P.J., School of Health Sciences, University of Canterbury–Te Whare Wānanga o Waitaha, Christchurch, New Zealand, School of Clinical Medicine, Primary Care Clinical Unit, The University of Queensland, Brisbane, Australia; Tautolo, E.-S., Centre for Pacific Health and Development Research, Auckland University of Technology, Auckland, New Zealand; Iusitini, L., Centre for Pacific Health and Development Research, Auckland University of Technology, Auckland, New Zealand; Ahmad, Z., Ear, Nose &amp; Throat (ENT)–Otorhinolaryngology, Manukau SuperClinic, Counties Manukau District Health Board, Ear, Auckland, New Zealand; Sundborn, G., School of Population Health, University of Auckland, Auckland, New Zealand; Paterson, J., Centre for Pacific Health and Development Research, Auckland University of Technology, Auckland, New Zealand"/>
    <n v="1"/>
    <s v="Purdy, Suzanne C., Taylor, Steve, Schluter, Philip J., Tautolo, el-Shadan, Iusitini, Leon, Paterson, Janis"/>
    <s v="Schluter, PJ (corresponding author), Univ Canterbury Te Whare Wananga Waitaha, Sch Hlth Sci, Private Bag 4800, Christchurch 8140, New Zealand."/>
    <m/>
    <s v="No"/>
    <s v="International Journal of Audiology"/>
    <x v="4"/>
    <s v="Informa UK Limited"/>
    <x v="1"/>
    <s v="journal-article"/>
    <b v="0"/>
    <m/>
    <m/>
    <s v="No"/>
    <m/>
    <n v="0"/>
    <x v="0"/>
    <b v="0"/>
    <s v="1499-2027 1708-8186 "/>
    <s v="Yes"/>
    <s v="12 months"/>
    <s v="No"/>
    <m/>
    <s v="https://v2.sherpa.ac.uk/id/publication/1125"/>
    <n v="2"/>
    <n v="2"/>
    <m/>
    <s v="Yes"/>
    <s v="Yes"/>
    <m/>
    <m/>
    <m/>
    <s v="USD"/>
    <n v="2950"/>
    <n v="2950"/>
    <n v="3.75"/>
    <n v="0"/>
    <n v="0"/>
    <n v="6"/>
    <s v="http://www.altmetric.com/details.php?citation_id=48995861"/>
    <s v="Health Research Council (HRC) of New ZealandHealth Research Council of New Zealand [589]; 10/589; Pilot International Foundation, PIF; Health Research Council of New Zealand, HRC"/>
    <s v="Health Research Council of New Zealand"/>
    <s v="Audiology &amp; Speech-Language Pathology; Otorhinolaryngology"/>
    <s v="Speech and Hearing; Linguistics and Language; Language and Linguistics"/>
    <b v="0"/>
    <s v="No"/>
    <x v="1"/>
    <x v="1"/>
    <x v="1"/>
  </r>
  <r>
    <s v="10.1111/1745-5871.12291"/>
    <s v="open (via crossref license)"/>
    <s v="cc-by-nc-nd"/>
    <x v="2"/>
    <s v="Viewing obesogenic advertising in children's neighbourhoods using Google Street View"/>
    <s v="Egli, Victoria: AUT Millennium; Human Potential Centre; Auckland New Zealand; Zinn, Caryn: AUT Millennium; Human Potential Centre; Auckland New Zealand; Mackay, Lisa: AUT Millennium; Human Potential Centre; Auckland New Zealand; Donnellan, Niamh: The University of Auckland; The School of Nursing; Auckland New Zealand; Villanueva, Karen: RMIT University; Centre for Urban Research; Melbourne Victoria Australia; Mavoa, Suzanne: University of Melbourne; Melbourne School of Population and Global Health; Melbourne Victoria Australia; Exeter, Daniel J.: The University of Auckland; The School of Population Health; Auckland New Zealand; Vandevijvere, Stefanie: The University of Auckland; The School of Population Health; Auckland New Zealand; Smith, Melody: The University of Auckland; The School of Nursing; Auckland New Zealand"/>
    <n v="9"/>
    <s v="No"/>
    <s v=" Egli, V., AUT Millennium, Human Potential Centre, Auckland, New Zealand; Zinn, C., AUT Millennium, Human Potential Centre, Auckland, New Zealand; Mackay, L., AUT Millennium, Human Potential Centre, Auckland, New Zealand; Donnellan, N., The University of Auckland, The School of Nursing, Auckland, New Zealand; Villanueva, K., RMIT University, Centre for Urban Research, Melbourne, VIC, Australia; Mavoa, S., University of Melbourne, Melbourne School of Population and Global Health, Melbourne, VIC, Australia; Exeter, D.J., The University of Auckland, The School of Population Health, Auckland, New Zealand; Vandevijvere, S., The University of Auckland, The School of Population Health, Auckland, New Zealand; Smith, M., The University of Auckland, The School of Nursing, Auckland, New Zealand"/>
    <n v="0"/>
    <m/>
    <s v="Egli, V.; AUT Millennium, New Zealand; email: vegli@aut.ac.nz"/>
    <m/>
    <s v="No"/>
    <s v="Geographical Research"/>
    <x v="4"/>
    <s v="Wiley"/>
    <x v="0"/>
    <s v="journal-article"/>
    <b v="0"/>
    <s v="publishedVersion"/>
    <s v="publisher"/>
    <s v="No"/>
    <m/>
    <n v="0"/>
    <x v="0"/>
    <b v="0"/>
    <s v="1745-5863 1745-5871 "/>
    <s v="Yes"/>
    <s v="24 months"/>
    <s v="No"/>
    <m/>
    <s v="https://v2.sherpa.ac.uk/id/publication/6791"/>
    <n v="9"/>
    <n v="8"/>
    <s v="https://onlinelibrary.wiley.com/doi/pdfdirect/10.1111/1745-5871.12291"/>
    <s v="No"/>
    <s v="Yes"/>
    <m/>
    <m/>
    <m/>
    <s v="USD"/>
    <n v="2900"/>
    <n v="2900"/>
    <n v="13.1"/>
    <n v="0"/>
    <n v="0"/>
    <n v="21"/>
    <s v="http://www.altmetric.com/details.php?citation_id=44704577"/>
    <s v="17/013; 1121035; Health Research Council of New Zealand, HRC: 14/436"/>
    <s v="National Health and Medical Research Council; Health Research Council of New Zealand; National Health and Medical Research Council of Australia Early Career Fellowship"/>
    <m/>
    <m/>
    <b v="0"/>
    <s v="No"/>
    <x v="1"/>
    <x v="0"/>
    <x v="2"/>
  </r>
  <r>
    <s v="10.1136/bmjresp-2018-000363"/>
    <s v="oa journal (via doaj)"/>
    <m/>
    <x v="0"/>
    <s v="The King's Brief Interstitial Lung Disease (KBILD) questionnaire: an updated minimal clinically important difference"/>
    <s v="Sinha, Aish; Patel, Amit Suresh; Siegert, Richard J; Bajwah, Sabrina; Maher, Toby M; Renzoni, Elizabeth A; Wells, Athol U; Higginson, Irene J; Birring, Surinder S"/>
    <n v="9"/>
    <s v="No"/>
    <s v="[Sinha, Aish; Birring, Surinder S.] Kings Coll London, Ctr Human &amp; Appl Physiol Sci, Sch Basic &amp; Med Biosci, Fac Life Sci &amp; Med, London, England; [Sinha, Aish; Patel, Amit Suresh; Birring, Surinder S.] Kings Coll Hosp London, Dept Resp Med, London, England; [Siegert, Richard J.] AUT Univ, Hlth &amp; Rehabil Res Inst, Auckland, New Zealand; [Bajwah, Sabrina; Higginson, Irene J.] Kings Coll London, Cicely Saunders Inst Palliat Care Policy &amp; Rehabi, London, England; [Maher, Toby M.; Renzoni, Elizabeth A.; Wells, Athol U.] Royal Brompton Hosp, Interstitial Lung Dis Unit, London, England; [Maher, Toby M.] Imperial Coll London, Natl Heart &amp; Lung Inst, London, England Sinha, A., Centre for Human and Applied Physiological Sciences, School of Basic and Medical Biosciences, King's College London, London, United Kingdom, Department of Respiratory Medicine, King's College Hospital, London, United Kingdom; Patel, A.S., Department of Respiratory Medicine, King's College Hospital, London, United Kingdom; Siegert, R.J., Health and Rehabilitation Research Institute, AUT University, Auckland, New Zealand; Bajwah, S., Cicely Saunders Institute of Palliative Care, Policy and Rehabilitation, King's College London, London, United Kingdom; Maher, T.M., Interstitial Lung Disease Unit, Royal Brompton Hospital, London, United Kingdom, National Heart and Lung Institute, Imperial College London, London, United Kingdom; Renzoni, E.A., Interstitial Lung Disease Unit, Royal Brompton Hospital, London, United Kingdom; Wells, A.U., Interstitial Lung Disease Unit, Royal Brompton Hospital, London, United Kingdom; Higginson, I.J., Cicely Saunders Institute of Palliative Care, Policy and Rehabilitation, King's College London, London, United Kingdom; Birring, S.S., Centre for Human and Applied Physiological Sciences, School of Basic and Medical Biosciences, King's College London, London, United Kingdom, Department of Respiratory Medicine, King's College Hospital, London, United Kingdom"/>
    <n v="1"/>
    <s v="Sinha, Aish, Birring, Surinder S., Patel, Amit Suresh, Siegert, Richard J."/>
    <s v="Birring, SS (corresponding author), Kings Coll London, Ctr Human &amp; Appl Physiol Sci, Sch Basic &amp; Med Biosci, Fac Life Sci &amp; Med, London, England.; Birring, SS (corresponding author), Kings Coll Hosp London, Dept Resp Med, London, England."/>
    <m/>
    <s v="No"/>
    <s v="BMJ Open Respiratory Research"/>
    <x v="2"/>
    <s v="BMJ"/>
    <x v="0"/>
    <s v="journal-article"/>
    <b v="1"/>
    <s v="publishedVersion"/>
    <s v="publisher"/>
    <s v="Yes"/>
    <s v="europepmc.org spiral.imperial.ac.uk "/>
    <n v="2"/>
    <x v="0"/>
    <b v="1"/>
    <s v="2052-4439 "/>
    <s v="Yes"/>
    <s v="None"/>
    <s v="Yes"/>
    <s v="None"/>
    <s v="https://v2.sherpa.ac.uk/id/publication/27127"/>
    <n v="9"/>
    <n v="12"/>
    <s v="https://doi.org/10.1136/bmjresp-2018-000363"/>
    <s v="Yes"/>
    <s v="Yes"/>
    <s v="Yes"/>
    <s v="GBP"/>
    <n v="1700"/>
    <s v="USD"/>
    <n v="2159"/>
    <n v="2159"/>
    <n v="7.1"/>
    <n v="0"/>
    <n v="0"/>
    <n v="12"/>
    <s v="http://www.altmetric.com/details.php?citation_id=56429014"/>
    <s v="Department of HealthEuropean Commission [PB-PG-0808-17311, PB-PG-0712-28073] Funding Source: Medline; Versus ArthritisVersus Arthritis [20719] Funding Source: Medline; UCB"/>
    <m/>
    <s v="Respiratory System"/>
    <m/>
    <b v="0"/>
    <s v="No"/>
    <x v="1"/>
    <x v="0"/>
    <x v="0"/>
  </r>
  <r>
    <s v="10.23736/S0022-4707.18.08105-7"/>
    <m/>
    <m/>
    <x v="1"/>
    <s v="Test-retest reliability and criterion validity of a new Taekwondo Anaerobic Intermittent Kick Test"/>
    <s v="Tayech, Amel; Mejri, Mohamed A.; Chaabene, Helmi; Chaouachi, Mehdi; Behm, David G.; Chaouachi, Anis"/>
    <n v="6"/>
    <s v="No"/>
    <s v="[Tayech, Amel; Mejri, Mohamed A.; Chaabene, Helmi; Chaouachi, Mehdi; Chaouachi, Anis] Natl Ctr Med &amp; Sci Sports CNMSS, Tunisian Res Lab Sports Perfonnance Optimizat, Tunis, Tunisia; [Tayech, Amel; Mejri, Mohamed A.] Manouba Univ, High Inst Sport &amp; Phys Educ, Tunis, Tunisia; [Chaouachi, Mehdi] Univ Rennes 2, Movement Sport &amp; Hlth Sci Lab, ENS Cachan, Rennes, France; [Behm, David G.] Mem Univ Newfoundland, Sch Human Kinet &amp; Recreat, St John, NF, Canada; [Chaouachi, Anis] AUT Univ, Sports Performance Res Inst New Zealand, Auckland, New Zealand Tayech, A., Tunisian Research Laboratory &quot;Sports Performance Optimization, National Center of Medicine and Science in Sports (CNMSS), Tunis, Tunisia, High Institute of Sport and Physical Education, Ksar-Saïd, Manouba University, Tunis, Tunisia; Mejri, M.A., Tunisian Research Laboratory &quot;Sports Performance Optimization, National Center of Medicine and Science in Sports (CNMSS), Tunis, Tunisia, High Institute of Sport and Physical Education, Ksar-Saïd, Manouba University, Tunis, Tunisia; Chaabene, H., Tunisian Research Laboratory &quot;Sports Performance Optimization, National Center of Medicine and Science in Sports (CNMSS), Tunis, Tunisia; Chaouachi, M., Tunisian Research Laboratory &quot;Sports Performance Optimization, National Center of Medicine and Science in Sports (CNMSS), Tunis, Tunisia, Movement Sport and Health Sciences Laboratory, University of Rennes 2-ENS Cachan, Rennes, France; Behm, D.G., School of Human Kinetics and Recreation, Memorial University of Newfoundland, St. John's, Newfoundland, Canada; Chaouachi, A., Tunisian Research Laboratory &quot;Sports Performance Optimization, National Center of Medicine and Science in Sports (CNMSS), Tunis, Tunisia, AUT University, Sports Performance Research Institute New Zealand, Auckland, New Zealand, Ave Med Ali Akid, 1004 El Menzah, Tunis, BP263, Tunisia"/>
    <n v="1"/>
    <s v="Tayech, Amel, Mejri, Mohamed A., Chaabene, Helmi, Chaouachi, Mehdi, Chaouachi, Anis, Behm, David G.,"/>
    <s v="Chaouachi, A (corresponding author), Ave Med Ali Akid,BP263, Tunis 1004, Tunisia."/>
    <m/>
    <s v="No"/>
    <s v="The Journal of Sports Medicine and Physical Fitness"/>
    <x v="2"/>
    <s v="Edizioni Minerva Medica"/>
    <x v="1"/>
    <s v="journal-article"/>
    <b v="0"/>
    <m/>
    <m/>
    <s v="No"/>
    <m/>
    <n v="0"/>
    <x v="0"/>
    <b v="0"/>
    <s v="0022-4707 1827-1928 "/>
    <s v="No"/>
    <m/>
    <s v="No"/>
    <m/>
    <s v="https://v2.sherpa.ac.uk/id/publication/32236"/>
    <n v="4"/>
    <n v="3"/>
    <m/>
    <s v="Yes"/>
    <s v="Yes"/>
    <m/>
    <m/>
    <m/>
    <m/>
    <m/>
    <m/>
    <n v="0"/>
    <n v="0"/>
    <n v="0"/>
    <n v="0"/>
    <m/>
    <s v="Research Laboratory Sports Performance Optimization'' National Center of Medicine and Science in Sports"/>
    <m/>
    <s v="Sport Sciences"/>
    <s v="Physical Therapy;  Sports Therapy and Rehabilitation; Orthopedics and Sports Medicine"/>
    <b v="0"/>
    <s v="No"/>
    <x v="1"/>
    <x v="1"/>
    <x v="1"/>
  </r>
  <r>
    <s v="10.1093/brain/awy338"/>
    <s v="open (via free article)"/>
    <m/>
    <x v="4"/>
    <s v="Demyelination precedes axonal loss in the transneuronal spread of human neurodegenerative disease"/>
    <s v="You, Yuyi: Save Sight Institute, Sydney Medical School, The University of Sydney, Sydney, Australia, Department of Clinical Medicine, Faculty of Health and Medical Sciences, Macquarie University, Sydney, Australia; Joseph, Chitra: Department of Clinical Medicine, Faculty of Health and Medical Sciences, Macquarie University, Sydney, Australia; Wang, Chenyu: Brain and Mind Centre, Sydney Medical School, The University of Sydney, Sydney, Australia, Sydney Neuroimaging Analysis Centre, Sydney, Australia; Gupta, Vivek: Department of Clinical Medicine, Faculty of Health and Medical Sciences, Macquarie University, Sydney, Australia; Liu, Sidong: Save Sight Institute, Sydney Medical School, The University of Sydney, Sydney, Australia, Brain and Mind Centre, Sydney Medical School, The University of Sydney, Sydney, Australia; Yiannikas, Con: Department of Neurology, Royal North Shore Hospital, Sydney, Australia; Chua, Brian E: Glaucoma Unit, Sydney Eye Hospital, Sydney, Australia; Chitranshi, Nitin: Department of Clinical Medicine, Faculty of Health and Medical Sciences, Macquarie University, Sydney, Australia; Shen, Ting: Department of Clinical Medicine, Faculty of Health and Medical Sciences, Macquarie University, Sydney, Australia; Dheer, Yogita: Department of Clinical Medicine, Faculty of Health and Medical Sciences, Macquarie University, Sydney, Australia; Invernizzi, Alessandro: Save Sight Institute, Sydney Medical School, The University of Sydney, Sydney, Australia, Eye Clinic, Department of Biomedical and Clinical Science 'L. Sacco', Luigi Sacco Hospital, University of Milan, Milan, Italy; Borotkanics, Robert: Applied Biostatistics, Johns Hopkins Bloomberg School of Public Health, Johns Hopkins University, USA, Department of Biostatistics and Epidemiology, Faculty of Medicine and Environmental Sciences, Auckland University of Technology, New Zealand; Barnett, Michael: Brain and Mind Centre, Sydney Medical School, The University of Sydney, Sydney, Australia, Sydney Neuroimaging Analysis Centre, Sydney, Australia, Department of Neurology, Royal Prince Alfred Hospital, Sydney, Australia; Graham, Stuart L: Department of Clinical Medicine, Faculty of Health and Medical Sciences, Macquarie University, Sydney, Australia; Klistorner, Alexander: Save Sight Institute, Sydney Medical School, The University of Sydney, Sydney, Australia, Department of Clinical Medicine, Faculty of Health and Medical Sciences, Macquarie University, Sydney, Australia, Sydney Neuroimaging Analysis Centre, Sydney, Australia"/>
    <n v="15"/>
    <s v="No"/>
    <s v="[You, Yuyi; Liu, Sidong; Invernizzi, Alessandro; Klistorner, Alexander] Univ Sydney, Sydney Med Sch, Save Sight Inst, 8 Macquarie St, Sydney, NSW 2000, Australia; [You, Yuyi; Joseph, Chitra; Gupta, Vivek; Chitranshi, Nitin; Shen, Ting; Dheer, Yogita; Graham, Stuart L.; Klistorner, Alexander] Macquarie Univ, Fac Hlth &amp; Med Sci, Dept Clin Med, Sydney, NSW, Australia; [Wang, Chenyu; Liu, Sidong; Barnett, Michael] Univ Sydney, Sydney Med Sch, Brain &amp; Mind Ctr, Sydney, NSW, Australia; [Wang, Chenyu; Barnett, Michael; Klistorner, Alexander] Sydney Neuroimaging Anal Ctr, Sydney, NSW, Australia; [Yiannikas, Con] Royal North Shore Hosp, Dept Neurol, Sydney, NSW, Australia; [Chua, Brian E.] Sydney Eye Hosp, Glaucoma Unit, Sydney, NSW, Australia; [Invernizzi, Alessandro] Univ Milan, Luigi Sacco Hosp, Dept Biomed &amp; Clin Sci L Sacco, Eye Clin, Milan, Italy; [Borotkanics, Robert] Johns Hopkins Univ, Johns Hopkins Bloomberg Sch Publ Hlth, Appl Biostat, Baltimore, MD 21218 USA; [Borotkanics, Robert] Auckland Univ Technol, Fac Med &amp; Environm Sci, Dept Biostat &amp; Epidemiol, Auckland, New Zealand; [Barnett, Michael] Royal Prince Alfred Hosp, Dept Neurol, Sydney, NSW, Australia You, Y., Save Sight Institute, Sydney Medical School, University of Sydney, 8 Macquarie St., Sydney, NSW  2000, Australia, Department of Clinical Medicine, Faculty of Health and Medical Sciences, Macquarie University, Sydney, Australia; Joseph, C., Department of Clinical Medicine, Faculty of Health and Medical Sciences, Macquarie University, Sydney, Australia; Wang, C., Brain and Mind Centre, Sydney Medical School, University of Sydney, Sydney, Australia, Sydney Neuroimaging Analysis Centre, Sydney, Australia; Gupta, V., Department of Clinical Medicine, Faculty of Health and Medical Sciences, Macquarie University, Sydney, Australia; Liu, S., Save Sight Institute, Sydney Medical School, University of Sydney, 8 Macquarie St., Sydney, NSW  2000, Australia, Brain and Mind Centre, Sydney Medical School, University of Sydney, Sydney, Australia; Yiannikas, C., Department of Neurology, Royal North Shore Hospital, Sydney, Australia; Chua, B.E., Glaucoma Unit, Sydney Eye Hospital, Sydney, Australia; Chitranshi, N., Department of Clinical Medicine, Faculty of Health and Medical Sciences, Macquarie University, Sydney, Australia; Shen, T., Department of Clinical Medicine, Faculty of Health and Medical Sciences, Macquarie University, Sydney, Australia; Dheer, Y., Department of Clinical Medicine, Faculty of Health and Medical Sciences, Macquarie University, Sydney, Australia; Invernizzi, A., Save Sight Institute, Sydney Medical School, University of Sydney, 8 Macquarie St., Sydney, NSW  2000, Australia, Eye Clinic, Department of Biomedical and Clinical Science L. Sacco, Luigi Sacco Hospital, University of Milan, Milan, Italy; Borotkanics, R., Applied Biostatistics, Johns Hopkins Bloomberg School of Public Health, Johns Hopkins University, United States, Department of Biostatistics and Epidemiology, Faculty of Medicine and Environmental Sciences, Auckland University of Technology, New Zealand; Barnett, M., Brain and Mind Centre, Sydney Medical School, University of Sydney, Sydney, Australia, Sydney Neuroimaging Analysis Centre, Sydney, Australia, Department of Neurology, Royal Prince Alfred Hospital, Sydney, Australia; Graham, S.L., Department of Clinical Medicine, Faculty of Health and Medical Sciences, Macquarie University, Sydney, Australia; Klistorner, A., Save Sight Institute, Sydney Medical School, University of Sydney, 8 Macquarie St., Sydney, NSW  2000, Australia, Department of Clinical Medicine, Faculty of Health and Medical Sciences, Macquarie University, Sydney, Australia, Sydney Neuroimaging Analysis Centre, Sydney, Australia"/>
    <n v="1"/>
    <s v="You, Yuyi, Liu, Sidong, Invernizzi, Alessandro, Klistorner, Alexander, Joseph, Chitra, Gupta, Vivek, Chitranshi, Nitin, Shen, Ting, Dheer, Yogita, Graham, Stuart L., Wang, Chenyu, Barnett, Michael, Yiannikas, Con, Chua, Brian E., Borotkanics, Robert"/>
    <s v="You, YY (corresponding author), Univ Sydney, Sydney Med Sch, Save Sight Inst, 8 Macquarie St, Sydney, NSW 2000, Australia."/>
    <m/>
    <s v="No"/>
    <s v="Brain"/>
    <x v="4"/>
    <s v="Oxford University Press (OUP)"/>
    <x v="0"/>
    <s v="journal-article"/>
    <b v="0"/>
    <s v="publishedVersion"/>
    <s v="publisher"/>
    <s v="No"/>
    <m/>
    <n v="0"/>
    <x v="0"/>
    <b v="0"/>
    <s v="0006-8950 1460-2156 "/>
    <s v="Yes"/>
    <s v="12 months"/>
    <s v="No"/>
    <m/>
    <s v="https://v2.sherpa.ac.uk/id/publication/1339"/>
    <n v="34"/>
    <n v="36"/>
    <s v="https://academic.oup.com/brain/article-pdf/142/2/426/27635495/awy338.pdf"/>
    <s v="Yes"/>
    <s v="Yes"/>
    <m/>
    <m/>
    <m/>
    <s v="USD"/>
    <n v="4100"/>
    <n v="4100"/>
    <n v="29.553999999999998"/>
    <n v="1"/>
    <n v="0"/>
    <n v="27"/>
    <s v="http://www.altmetric.com/details.php?citation_id=54148596"/>
    <s v="National Health and Medical Research Council (NHMRC)National Health and Medical Research Council of Australia; Ophthalmic Research Institute of Australia (ORIA); Sydney Medical Foundation; National Multiple Sclerosis Society (NMSS)National Multiple Sclerosis Society; National Health and Medical Research Council, NHMRC"/>
    <s v="National Health and Medical Research Council; The Ophthalmic Research Institute of Australia; The Ophthalmic Research Institute of Australia; National Multiple Sclerosis Society; National Multiple Sclerosis Society; Sydney Medical Foundation"/>
    <s v="Neurosciences &amp; Neurology"/>
    <s v="Clinical Neurology"/>
    <b v="0"/>
    <s v="No"/>
    <x v="1"/>
    <x v="0"/>
    <x v="4"/>
  </r>
  <r>
    <s v="10.1177/1747493018799983"/>
    <s v="oa repository (via OAI-PMH doi match)"/>
    <m/>
    <x v="5"/>
    <s v="The International comparison of Systems of care and patient outcomes In minor Stroke and Tia (InSIST) study: A community-based cohort study"/>
    <s v="Levi, Christopher R: John Hunter Hospital, Hunter Medical Research Institute, Newcastle, Australia, Department of Neurology, The University of Newcastle, Newcastle, Australia, The Ingham Institute, SPHERE, Sydney, Australia; Lasserson, Daniel: Institute of Applied Health Research, University of Birmingham, Birmingham, UK, Nuffield Department of Primary Care Health Sciences, University of Oxford, Oxford, UK; Quain, Debbie: Department of Neurology, John Hunter Hospital, Newcastle, Australia; Valderas, Jose: Health Services &amp; Policy Research, Academic Collaboration for Primary Care (APEx), NIHR CLAHRC South West Peninsula (PenCLAHRC), University of Exeter, Exeter, UK; Dewey, Helen M: Faculty of Medicine, Nursing and Health Sciences, Monash University, Box Hill, Australia; Alan Barber, P: Department of Medicine, University of Auckland, Auckland, New Zealand; Spratt, Neil: John Hunter Hospital, Hunter Medical Research Institute, Newcastle, Australia, Department of Neurology, The University of Newcastle, Newcastle, Australia; Cadilhac, Dominique A: Stroke and Ageing Research, School of Clinical Sciences at Monash Health, Monash University, Parkville, Australia, Florey Institute of Neuroscience and Mental Health, University of Melbourne, Parkville, Australia; Feigin, Valery: National Institute for Stroke &amp; Applied Neurosciences, AUT University, Auckland, New Zealand; Zareie, Hossein: Department of Neurology, John Hunter Hospital, Newcastle, Australia; Garcia Esperon, Carlos: Department of Neurology, John Hunter Hospital, Newcastle, Australia; Davey, Andrew: Discipline of General Practice, University of Newcastle, Newcastle, Australia; Najib, Nashwa: Discipline of General Practice, University of Newcastle, Newcastle, Australia; Magin, Parker: Discipline of General Practice, University of Newcastle, Newcastle, Australia"/>
    <n v="14"/>
    <s v="No"/>
    <s v="[Levi, Christopher R.; Spratt, Neil] John Hunter Hosp, Hunter Med Res Inst, Newcastle, NSW, Australia; [Levi, Christopher R.; Spratt, Neil] Univ Newcastle, Dept Neurol, Lookout Rd, Newcastle, NSW 2300, Australia; [Levi, Christopher R.] SPHERE, Ingham Inst, Sydney, NSW, Australia; [Lasserson, Daniel] Univ Birmingham, Inst Appl Hlth Res, Birmingham, W Midlands, England; [Lasserson, Daniel] Univ Oxford, Nuffield Dept Primary Care Hlth Sci, Oxford, England; [Quain, Debbie; Zareie, Hossein; Esperon, Carlos Garcia] John Hunter Hosp, Dept Neurol, Newcastle, NSW, Australia; [Valderas, Jose] Univ Exeter, Hlth Serv &amp; Policy Res, Acad Collaborat Primary Care APEx, NIHR CLAHRC South West Peninsula PenCLAHRC, Exeter, Devon, England; [Dewey, Helen M.] Monash Univ, Fac Med Nursing &amp; Hlth Sci, Box Hill, Vic, Australia; [Barber, P. Alan] Univ Auckland, Dept Med, Auckland, New Zealand; [Cadilhac, Dominique A.] Monash Univ, Sch Clin Sci, Stroke &amp; Ageing Res, Monash Hlth, Parkville, Vic, Australia; [Cadilhac, Dominique A.] Univ Melbourne, Florey Inst Neurosci &amp; Mental Hlth, Parkville, Vic, Australia; [Feigin, Valery] AUT Univ, Natl Inst Stroke &amp; Appl Neurosci, Auckland, New Zealand; [Davey, Andrew; Najib, Nashwa; Magin, Parker] Univ Newcastle, Discipline Gen Practice, Newcastle, NSW, Australia Levi, C.R., John Hunter Hospital, Hunter Medical Research Institute, Newcastle, Australia, Department of Neurology, The University of Newcastle, Newcastle, Australia, The Ingham Institute, SPHERE, Sydney, Australia; Lasserson, D., Institute of Applied Health Research, University of Birmingham, Birmingham, United Kingdom, Nuffield Department of Primary Care Health Sciences, University of Oxford, Oxford, United Kingdom; Quain, D., Department of Neurology, John Hunter Hospital, Newcastle, Australia; Valderas, J., Health Services &amp; Policy Research, Academic Collaboration for Primary Care (APEx), NIHR CLAHRC South West Peninsula (PenCLAHRC), University of Exeter, Exeter, United Kingdom; Dewey, H.M., Faculty of Medicine, Nursing and Health Sciences, Monash University, Box Hill, Australia; Alan Barber, P., Department of Medicine, University of Auckland, Auckland, New Zealand; Spratt, N., John Hunter Hospital, Hunter Medical Research Institute, Newcastle, Australia, Department of Neurology, The University of Newcastle, Newcastle, Australia; Cadilhac, D.A., Stroke and Ageing Research, School of Clinical Sciences at Monash Health, Monash University, Parkville, Australia, Florey Institute of Neuroscience and Mental Health, University of Melbourne, Parkville, Australia; Feigin, V., National Institute for Stroke &amp; Applied Neurosciences, AUT University, Auckland, New Zealand; Zareie, H., Department of Neurology, John Hunter Hospital, Newcastle, Australia; Garcia Esperon, C., Department of Neurology, John Hunter Hospital, Newcastle, Australia; Davey, A., Discipline of General Practice, University of Newcastle, Newcastle, Australia; Najib, N., Discipline of General Practice, University of Newcastle, Newcastle, Australia; Magin, P., Discipline of General Practice, University of Newcastle, Newcastle, Australia"/>
    <n v="1"/>
    <s v="Levi, Christopher R., Spratt, Neil, Lasserson, Daniel, Quain, Debbie, Zareie, Hossein, Esperon, Carlos Garcia, Valderas, Jose, Dewey, Helen M., Barber, P. Alan, Cadilhac, Dominique A., Feigin, Valery"/>
    <s v="Levi, CR (corresponding author), Univ Newcastle, Dept Neurol, Lookout Rd, Newcastle, NSW 2300, Australia."/>
    <m/>
    <s v="No"/>
    <s v="International Journal of Stroke"/>
    <x v="2"/>
    <s v="SAGE Publications"/>
    <x v="0"/>
    <s v="journal-article"/>
    <b v="0"/>
    <s v="publishedVersion"/>
    <s v="repository"/>
    <s v="Yes"/>
    <s v="pure.atira.dk ore.exeter.ac.uk "/>
    <n v="2"/>
    <x v="0"/>
    <b v="0"/>
    <s v="1747-4930 1747-4949 "/>
    <s v="Yes"/>
    <s v="None"/>
    <s v="No"/>
    <m/>
    <s v="https://v2.sherpa.ac.uk/id/publication/2561"/>
    <n v="2"/>
    <n v="2"/>
    <s v="http://pure-oai.bham.ac.uk/ws/files/56748221/INSiST_protocol_IJS_Submission.pdf"/>
    <s v="Yes"/>
    <s v="Yes"/>
    <m/>
    <m/>
    <m/>
    <s v="USD"/>
    <n v="3000"/>
    <n v="3000"/>
    <n v="0"/>
    <n v="0"/>
    <n v="0"/>
    <n v="0"/>
    <m/>
    <s v="NHMRCNational Health and Medical Research Council of Australia [1027794]; National Health and Medical Research Council: 1027794"/>
    <s v="National Health and Medical Research Council"/>
    <s v="Neurosciences &amp; Neurology; Cardiovascular System &amp; Cardiology"/>
    <s v="Neurology"/>
    <b v="0"/>
    <s v="No"/>
    <x v="1"/>
    <x v="0"/>
    <x v="5"/>
  </r>
  <r>
    <s v="10.1038/s41477-018-0356-x"/>
    <s v="oa repository (via OAI-PMH doi match)"/>
    <m/>
    <x v="5"/>
    <s v="Globally consistent influences of seasonal precipitation limit grassland biomass response to elevated CO2"/>
    <s v="Hovenden, Mark J.; Leuzinger, Sebastian; Newton, Paul C. D.; Fletcher, Andrew; Fatichi, Simone; Lüscher, Andreas; Reich, Peter B.; Andresen, Louise C.; Beier, Claus; Blumenthal, Dana M.; Chiariello, Nona R.; Dukes, Jeffrey S.; Kellner, Juliane; Hofmockel, Kirsten; Niklaus, Pascal A.; Song, Jian; Wan, Shiqiang; Classen, Aimée T.; Langley, J. Adam"/>
    <n v="19"/>
    <s v="No"/>
    <s v="[Hovenden, Mark J.] Univ Tasmania, Sch Nat Sci, Biol Sci, Hobart, Tas, Australia; [Leuzinger, Sebastian; Fletcher, Andrew] Auckland Univ Technol, Inst Appl Ecol New Zealand, Auckland, New Zealand; [Newton, Paul C. D.] AgResearch, Plant Funct Biol, Palmerston North, New Zealand; [Fatichi, Simone] Swiss Fed Inst Technol, Inst Environm Engn, Zurich, Switzerland; [Luscher, Andreas] Swiss Fed Inst Technol, Inst Agr Sci, Zurich, Switzerland; [Luscher, Andreas] Agroscope, Zurich, Switzerland; [Reich, Peter B.] Univ Minnesota, Dept Forest Resources, St Paul, MN USA; [Reich, Peter B.] Western Sydney Univ, Hawkesbury Inst Environm, Sydney, NSW, Australia; [Andresen, Louise C.; Kellner, Juliane] Justus Liebig Univ Giessen, Dept Plant Ecol, Giessen, Germany; [Andresen, Louise C.] Univ Gothenburg, Dept Earth Sci, Gothenburg, Sweden; [Beier, Claus] Univ Copenhagen, Dept Geosci &amp; Nat Resource Managemen, Copenhagen, Denmark; [Blumenthal, Dana M.] ARS, Rangeland Resources Res Unit, USDA, Ft Collins, CO USA; [Chiariello, Nona R.] Stanford Univ, Jasper Ridge Biol Preserve, Stanford, CA 94305 USA; [Dukes, Jeffrey S.] Purdue Univ, Dept Forestry &amp; Nat Resources, W Lafayette, IN 47907 USA; [Dukes, Jeffrey S.] Purdue Univ, Dept Biol Sci, W Lafayette, IN 47907 USA; [Hofmockel, Kirsten] Iowa State Univ, Dept Ecol Evolut &amp; Organismal Biol, Ames, IA USA; [Hofmockel, Kirsten] Pacific Northwest Natl Lab, Richland, WA 99352 USA; [Niklaus, Pascal A.] Univ Zurich, Dept Evolutionary Biol &amp; Environm Studies, Zurich, Switzerland; [Song, Jian; Wan, Shiqiang] Hebei Univ, Coll Life Sci, Baoding, Hebei, Peoples R China; [Classen, Aimee T.] Univ Vermont, Rubenstein Sch Environm &amp; Nat Resources, Burlington, VT USA; [Langley, J. Adam] Villanova Univ, Dept Biol, Villanova, PA 19085 USA Hovenden, M.J., Biological Sciences, School of Natural Sciences, University of Tasmania, Hobart, TAS, Australia; Leuzinger, S., Institute for Applied Ecology New Zealand, Auckland University of Technology, Auckland, New Zealand; Newton, P.C.D., Plant Functional Biology, AgResearch, Palmerston North, New Zealand; Fletcher, A., Institute for Applied Ecology New Zealand, Auckland University of Technology, Auckland, New Zealand; Fatichi, S., Institute of Environmental Engineering, ETH Zurich, Zurich, Switzerland; Lüscher, A., Institute of Agricultural Sciences, ETH Zürich, Zürich, Switzerland, Agroscope, Zürich, Switzerland; Reich, P.B., Department of Forest Resources, University of Minnesota, St Paul, MN, United States, Hawkesbury Institute for the Environment, Western Sydney University, Sydney, NSW, Australia; Andresen, L.C., Department of Plant Ecology, Justus Liebig University of Giessen, Giessen, Germany, Department of Earth Sciences, University of Gothenburg, Gothenburg, Sweden; Beier, C., Department of Geosciences and Natural Resource Management, University of Copenhagen, Copenhagen, Denmark; Blumenthal, D.M., Rangeland Resources Research Unit, USDA Agricultural Research Service, Fort Collins, CO, United States; Chiariello, N.R., Jasper Ridge Biological Preserve, Stanford University, Stanford, CA, United States; Dukes, J.S., Department of Forestry and Natural Resources, Purdue University, West Lafayette, IN, United States, Department of Biological Sciences, Purdue University, West Lafayette, IN, United States; Kellner, J., Department of Plant Ecology, Justus Liebig University of Giessen, Giessen, Germany; Hofmockel, K., Department of Ecology, Evolution and Organismal Biology, Iowa State University, Ames, IA, United States, Pacific Northwest National Laboratory, Richland, WA, United States; Niklaus, P.A., Department of Evolutionary Biology and Environmental Studies, University of Zurich, Zurich, Switzerland; Song, J., College of Life Science, Hebei University, Baoding, Hebei, China; Wan, S., College of Life Science, Hebei University, Baoding, Hebei, China; Classen, A.T., Rubenstein School of Environment and Natural Resources, University of Vermont, Burlington, VT, United States; Langley, J.A., Department of Biology, Villanova University, Villanova, PA, United States"/>
    <n v="1"/>
    <s v="Hovenden, Mark J., Leuzinger, Sebastian, Fletcher, Andrew"/>
    <s v="Hovenden, MJ (corresponding author), Univ Tasmania, Sch Nat Sci, Biol Sci, Hobart, Tas, Australia."/>
    <m/>
    <s v="No"/>
    <s v="Nature Plants"/>
    <x v="2"/>
    <s v="Springer Science and Business Media LLC"/>
    <x v="0"/>
    <s v="journal-article"/>
    <b v="0"/>
    <s v="acceptedVersion"/>
    <s v="repository"/>
    <s v="Yes"/>
    <s v="eprints.utas.edu.au www.zora.uzh.ch pure.atira.dk "/>
    <n v="3"/>
    <x v="0"/>
    <b v="0"/>
    <s v="2055-0278 "/>
    <s v="No"/>
    <m/>
    <s v="No"/>
    <m/>
    <s v="https://v2.sherpa.ac.uk/id/publication/29444"/>
    <n v="16"/>
    <n v="15"/>
    <s v="https://eprints.utas.edu.au/29299/1/Hovenden%20et%20al%202019%20Nature%20Plants_as%20accepted.pdf"/>
    <s v="Yes"/>
    <s v="Yes"/>
    <m/>
    <m/>
    <m/>
    <m/>
    <m/>
    <m/>
    <n v="227.98"/>
    <n v="23"/>
    <n v="0"/>
    <n v="75"/>
    <s v="http://www.altmetric.com/details.php?citation_id=55171185"/>
    <s v="US-based INTERFACE Research Coordination Network and Research Group of Global Change Ecology at Henan University [MOST2013CB956300, NSFC41030104/D0308]; National Science Foundation, NSF: 1725683, 1753859, 1831944; Henan University, HENU: MOST2013CB956300, NSFC41030104/ D0308"/>
    <m/>
    <s v="Plant Sciences"/>
    <m/>
    <b v="0"/>
    <s v="No"/>
    <x v="1"/>
    <x v="0"/>
    <x v="5"/>
  </r>
  <r>
    <s v="10.1109/ICDSP.2018.8631806"/>
    <s v="oa repository (via OAI-PMH title and last author match)"/>
    <m/>
    <x v="5"/>
    <s v="Quantitative Comparison of EEG Compressed Sensing using Gabor and K-SVD Dictionaries"/>
    <s v="Dao, Phuong Thi; Li, Xue Jun; Griffin, Anthony"/>
    <n v="3"/>
    <s v="No"/>
    <s v=" Dao, P.T., Department of Electrical and Electronic Engineering, Auckland University of Technology, Auckland, New Zealand; Li, X.J., Department of Electrical and Electronic Engineering, Auckland University of Technology, Auckland, New Zealand; Griffin, A., Department of Electrical and Electronic Engineering, Auckland University of Technology, Auckland, New Zealand"/>
    <n v="3"/>
    <s v="Dao, P.T.; Li, X.J.; Griffin, A."/>
    <m/>
    <m/>
    <s v="No"/>
    <s v="2018 IEEE 23rd International Conference on Digital Signal Processing (DSP)"/>
    <x v="2"/>
    <s v="IEEE"/>
    <x v="0"/>
    <s v="proceedings-article"/>
    <b v="0"/>
    <s v="submittedVersion"/>
    <s v="repository"/>
    <s v="Yes"/>
    <s v="openrepository.aut.ac.nz "/>
    <n v="1"/>
    <x v="0"/>
    <b v="0"/>
    <m/>
    <m/>
    <m/>
    <m/>
    <m/>
    <m/>
    <n v="2"/>
    <n v="2"/>
    <s v="https://openrepository.aut.ac.nz/bitstream/10292/12072/2/DSP2018-final.pdf"/>
    <s v="No"/>
    <s v="Yes"/>
    <m/>
    <m/>
    <m/>
    <m/>
    <m/>
    <m/>
    <n v="0"/>
    <n v="0"/>
    <n v="0"/>
    <n v="0"/>
    <m/>
    <m/>
    <m/>
    <m/>
    <m/>
    <b v="1"/>
    <s v="No"/>
    <x v="0"/>
    <x v="0"/>
    <x v="5"/>
  </r>
  <r>
    <s v="10.7454/in.v2i1.45"/>
    <s v="oa journal (via doaj)"/>
    <s v="cc-by-nc"/>
    <x v="3"/>
    <s v="Interior Decoration to Exterior Surface: The Beleaguered Relief"/>
    <s v="Hedges, Susan"/>
    <n v="1"/>
    <s v="No"/>
    <s v=" Hedges, S., Auckland University of Technology, New Zealand"/>
    <n v="1"/>
    <s v="Hedges, S."/>
    <s v="Hedges, S.; School of Art + Design, Private Bag 92006, New Zealand; email: susan.hedges@aut.ac.nz"/>
    <s v="Hedges, S."/>
    <s v="Yes"/>
    <s v="Interiority"/>
    <x v="2"/>
    <s v="Universitas Indonesia, Directorate of Research and Public Service"/>
    <x v="0"/>
    <s v="journal-article"/>
    <b v="1"/>
    <s v="publishedVersion"/>
    <s v="publisher"/>
    <s v="Yes"/>
    <s v="aut.researchgateway.ac.nz "/>
    <n v="1"/>
    <x v="0"/>
    <b v="1"/>
    <s v="2615-3386 2614-6584 "/>
    <s v="No data"/>
    <m/>
    <m/>
    <m/>
    <m/>
    <m/>
    <n v="1"/>
    <s v="https://interiority.eng.ui.ac.id/index.php/journal/article/download/45/25"/>
    <s v="No"/>
    <s v="Yes"/>
    <s v="No"/>
    <m/>
    <m/>
    <m/>
    <m/>
    <n v="0"/>
    <n v="0"/>
    <n v="0"/>
    <n v="0"/>
    <n v="0"/>
    <m/>
    <m/>
    <m/>
    <m/>
    <m/>
    <b v="0"/>
    <s v="Yes"/>
    <x v="0"/>
    <x v="0"/>
    <x v="3"/>
  </r>
  <r>
    <s v="10.1145/3290688.3290709"/>
    <m/>
    <m/>
    <x v="1"/>
    <s v="A Fitness-Based Evolving Network for Web-APIs Discovery"/>
    <s v="Adeleye, Olayinka: Department of Computer Science, Auckland University of Technology, Auckland, New Zealand; Yu, Jian: Department of Computer Science, Auckland University of Technology, Auckland, New Zealand; Yongchareon, Sira: Department of Computer Science, Auckland University of Technology, Auckland, New Zealand; Sheng, Quan Z.: Department of Computing, Macquarie University, Sydney, NSW, Australia; Yang, Liang H.: School of Computer Science and Technology, Zhejiang University of Technology, China"/>
    <n v="5"/>
    <s v="No"/>
    <s v="[Adeleye, Olayinka; Yu, Jian; Yongchareon, Sira] Auckland Univ Technol, Dept Comp Sci, Auckland, New Zealand; [Sheng, Quan Z.] Macquarie Univ, Dept Comp, Sydney, NSW, Australia; [Yang, Liang H.] Zhejiang Univ Technol, Sch Comp Sci &amp; Technol, Hangzhou, Zhejiang, Peoples R China Adeleye, O., Department of Computer Science, Auckland University of Technology, Auckland, New Zealand; Yu, J., Department of Computer Science, Auckland University of Technology, Auckland, New Zealand; Yongchareon, S., Department of Computer Science, Auckland University of Technology, Auckland, New Zealand; Sheng, Q.Z., Department of Computing, Macquarie University, Sydney, NSW, Australia; Yang, L.H., School of Computer Science and Technology, Zhejiang University of Technology, China"/>
    <n v="1"/>
    <s v="Adeleye, Olayinka, Yu, Jian, Yongchareon, Sira"/>
    <s v="Adeleye, O (corresponding author), Auckland Univ Technol, Dept Comp Sci, Auckland, New Zealand."/>
    <s v="Adeleye, O"/>
    <s v="Yes"/>
    <s v="Proceedings of the Australasian Computer Science Week Multiconference"/>
    <x v="2"/>
    <s v="ACM"/>
    <x v="1"/>
    <s v="proceedings-article"/>
    <b v="0"/>
    <m/>
    <m/>
    <s v="No"/>
    <m/>
    <n v="0"/>
    <x v="0"/>
    <b v="0"/>
    <m/>
    <m/>
    <m/>
    <m/>
    <m/>
    <m/>
    <n v="2"/>
    <n v="2"/>
    <m/>
    <s v="Yes"/>
    <s v="Yes"/>
    <m/>
    <m/>
    <m/>
    <m/>
    <m/>
    <m/>
    <n v="0"/>
    <n v="0"/>
    <n v="0"/>
    <n v="0"/>
    <m/>
    <m/>
    <m/>
    <s v="Computer Science"/>
    <m/>
    <b v="0"/>
    <s v="No"/>
    <x v="1"/>
    <x v="1"/>
    <x v="1"/>
  </r>
  <r>
    <s v="10.1109/VNC.2018.8628383"/>
    <m/>
    <m/>
    <x v="1"/>
    <s v="Cooperative Data Routing &amp; Scheduling In Software Defined Vehicular Networks"/>
    <s v="Kushan Sudheera, K. L.; Ma, Maode; Chong, Peter Han Joo"/>
    <n v="3"/>
    <s v="No"/>
    <s v=" Sudheera, K.L.K., School of Electrical and Electronic Engineering, Nanyang Technological University, Singapore; Ma, M., School of Electrical and Electronic Engineering, Nanyang Technological University, Singapore; Chong, P.H.J., Department of Electrical and Electronic Engineering, Auckland University of Technology, New Zealand"/>
    <n v="1"/>
    <s v="Chong, P.H.J."/>
    <m/>
    <m/>
    <s v="No"/>
    <s v="2018 IEEE Vehicular Networking Conference (VNC)"/>
    <x v="2"/>
    <s v="IEEE"/>
    <x v="1"/>
    <s v="proceedings-article"/>
    <b v="0"/>
    <m/>
    <m/>
    <s v="No"/>
    <m/>
    <n v="0"/>
    <x v="0"/>
    <b v="0"/>
    <m/>
    <m/>
    <m/>
    <m/>
    <m/>
    <m/>
    <n v="1"/>
    <n v="1"/>
    <m/>
    <s v="No"/>
    <s v="Yes"/>
    <m/>
    <m/>
    <m/>
    <m/>
    <m/>
    <m/>
    <n v="0"/>
    <n v="0"/>
    <n v="0"/>
    <n v="0"/>
    <m/>
    <m/>
    <m/>
    <m/>
    <m/>
    <b v="0"/>
    <s v="No"/>
    <x v="1"/>
    <x v="1"/>
    <x v="1"/>
  </r>
  <r>
    <s v="10.1186/s13047-019-0314-5"/>
    <s v="oa journal (via doaj)"/>
    <m/>
    <x v="0"/>
    <s v="Foot orthoses for people with rheumatoid arthritis: a survey of prescription habits among podiatrists"/>
    <s v="Chapman, Lara S.; Redmond, Anthony C.; Landorf, Karl B.; Rome, Keith; Keenan, Anne-Maree; Waxman, Robin; Alcacer-Pitarch, Begonya; Siddle, Heidi J.; Backhouse, Michael R."/>
    <n v="9"/>
    <s v="No"/>
    <s v="[Chapman, Lara S.] Harrogate Dist Hosp, Harrogate &amp; Dist NHS Fdn Trust, Dept Podiatry, Lancaster Pk Rd, Harrogate, England; [Chapman, Lara S.; Redmond, Anthony C.; Waxman, Robin; Alcacer-Pitarch, Begonya; Siddle, Heidi J.] Univ Leeds, Leeds Inst Rheumat &amp; Musculoskeletal Med, Leeds, W Yorkshire, England; [Redmond, Anthony C.; Keenan, Anne-Maree; Waxman, Robin; Alcacer-Pitarch, Begonya; Siddle, Heidi J.] Leeds Teaching Hosp NHS Trust, NIHR Leeds Biomed Res Ctr, Leeds, W Yorkshire, England; [Landorf, Karl B.] La Trobe Univ, Sch Allied Hlth, Discipline Podiatry, Melbourne, Vic, Australia; [Landorf, Karl B.] La Trobe Univ, Sch Allied Hlth, La Trobe Sport &amp; Exercise Med Res Ctr, Melbourne, Vic, Australia; [Rome, Keith] Auckland Univ Technol, Hlth &amp; Rehabil Res Inst, Auckland, New Zealand; [Rome, Keith] Auckland Univ Technol, Sch Podiatry, Auckland, New Zealand; [Keenan, Anne-Maree] Univ Leeds, Sch Healthcare, Leeds, W Yorkshire, England; [Backhouse, Michael R.] Univ York, Dept Hlth Sci, York Trials Unit, York, N Yorkshire, England Chapman, L.S., Harrogate District Hospital, Department of Podiatry, Harrogate and District NHS Foundation Trust, Lancaster Park Road, Harrogate, United Kingdom, University of Leeds, Leeds Institute of Rheumatic and Musculoskeletal Medicine, Leeds, United Kingdom; Redmond, A.C., University of Leeds, Leeds Institute of Rheumatic and Musculoskeletal Medicine, Leeds, United Kingdom, Leeds Teaching Hospitals NHS Trust, NIHR Leeds Biomedical Research Centre, Leeds, United Kingdom; Landorf, K.B., La Trobe University, Discipline of Podiatry, School of Allied Health, Melbourne, Australia, La Trobe University, La Trobe Sport and Exercise Medicine Research Centre, School of Allied Health, Melbourne, Australia; Rome, K., Auckland University of Technology, Health and Rehabilitation Research Institute and School of Podiatry, Auckland, New Zealand; Keenan, A.-M., Leeds Teaching Hospitals NHS Trust, NIHR Leeds Biomedical Research Centre, Leeds, United Kingdom, University of Leeds, School of Healthcare, Leeds, United Kingdom; Waxman, R., University of Leeds, Leeds Institute of Rheumatic and Musculoskeletal Medicine, Leeds, United Kingdom, Leeds Teaching Hospitals NHS Trust, NIHR Leeds Biomedical Research Centre, Leeds, United Kingdom; Alcacer-Pitarch, B., University of Leeds, Leeds Institute of Rheumatic and Musculoskeletal Medicine, Leeds, United Kingdom, Leeds Teaching Hospitals NHS Trust, NIHR Leeds Biomedical Research Centre, Leeds, United Kingdom; Siddle, H.J., University of Leeds, Leeds Institute of Rheumatic and Musculoskeletal Medicine, Leeds, United Kingdom, Leeds Teaching Hospitals NHS Trust, NIHR Leeds Biomedical Research Centre, Leeds, United Kingdom; Backhouse, M.R., University of York, York Trials Unit, Department of Health Sciences, York, United Kingdom"/>
    <n v="1"/>
    <s v="Chapman, Lara S., Redmond, Anthony C., Waxman, Robin, Alcacer-Pitarch, Begonya, Siddle, Heidi J., Keenan, Anne-Maree, Landorf, Karl B., Rome, Keith"/>
    <s v="Redmond, AC (corresponding author), Univ Leeds, Leeds Inst Rheumat &amp; Musculoskeletal Med, Leeds, W Yorkshire, England.; Redmond, AC (corresponding author), Leeds Teaching Hosp NHS Trust, NIHR Leeds Biomed Res Ctr, Leeds, W Yorkshire, England."/>
    <m/>
    <s v="No"/>
    <s v="Journal of Foot and Ankle Research"/>
    <x v="2"/>
    <s v="Springer Science and Business Media LLC"/>
    <x v="0"/>
    <s v="journal-article"/>
    <b v="1"/>
    <s v="publishedVersion"/>
    <s v="publisher"/>
    <s v="Yes"/>
    <s v="europepmc.org openrepository.aut.ac.nz eprints.whiterose.ac.uk "/>
    <n v="3"/>
    <x v="0"/>
    <b v="1"/>
    <s v="1757-1146 "/>
    <s v="Yes"/>
    <s v="None"/>
    <s v="Yes"/>
    <s v="None"/>
    <s v="https://v2.sherpa.ac.uk/id/publication/38996"/>
    <n v="2"/>
    <n v="5"/>
    <s v="https://doi.org/10.1186/s13047-019-0314-5"/>
    <s v="Yes"/>
    <s v="Yes"/>
    <s v="Yes"/>
    <s v="GBP"/>
    <n v="1370"/>
    <s v="USD"/>
    <n v="2145"/>
    <n v="2145"/>
    <n v="21.6"/>
    <n v="0"/>
    <n v="0"/>
    <n v="31"/>
    <s v="http://www.altmetric.com/details.php?citation_id=54522344"/>
    <s v="National Institute for Health ResearchNational Institute for Health Research (NIHR) [PDF-2013-06-055]; College of Podiatry; NIHR Leeds Biomedical Research Centre; National Institute for Health Research, NIHR"/>
    <s v="National Institute for Health Research; The College of Podiatry"/>
    <s v="Orthopedics"/>
    <s v="Orthopedics and Sports Medicine"/>
    <b v="1"/>
    <s v="Yes"/>
    <x v="0"/>
    <x v="0"/>
    <x v="0"/>
  </r>
  <r>
    <s v="10.1007/s12553-018-0255-1"/>
    <m/>
    <m/>
    <x v="1"/>
    <s v="Identifying the relationship between unstable vital signs and intensive care unit (ICU) readmissions: an analysis of 10-year of hospital ICU readmissions"/>
    <s v="Ubaid, Abdulla; Mirza, Farhaan; Baig, Mirza Mansoor; GholamHosseini, Hamid"/>
    <n v="4"/>
    <s v="No"/>
    <s v="[Ubaid, Abdulla; Mirza, Farhaan; Baig, Mirza Mansoor; GholamHosseini, Hamid] Auckland Univ Technol, Sch Engn Comp &amp; Math Sci, Private Bag 92006, Auckland 1142, New Zealand Ubaid, A., School of Engineering, Computer and Mathematical Sciences, Auckland University of Technology, Private Bag 92006, Auckland, 1142, New Zealand; Mirza, F., School of Engineering, Computer and Mathematical Sciences, Auckland University of Technology, Private Bag 92006, Auckland, 1142, New Zealand; Baig, M.M., School of Engineering, Computer and Mathematical Sciences, Auckland University of Technology, Private Bag 92006, Auckland, 1142, New Zealand; GholamHosseini, H., School of Engineering, Computer and Mathematical Sciences, Auckland University of Technology, Private Bag 92006, Auckland, 1142, New Zealand"/>
    <n v="1"/>
    <s v="Ubaid, Abdulla, Mirza, Farhaan, Baig, Mirza Mansoor, GholamHosseini, Hamid,"/>
    <s v="Baig, MM (corresponding author), Auckland Univ Technol, Sch Engn Comp &amp; Math Sci, Private Bag 92006, Auckland 1142, New Zealand."/>
    <s v="Baig, MM"/>
    <s v="Yes"/>
    <s v="Health and Technology"/>
    <x v="4"/>
    <s v="Springer Science and Business Media LLC"/>
    <x v="1"/>
    <s v="journal-article"/>
    <b v="0"/>
    <m/>
    <m/>
    <s v="No"/>
    <m/>
    <n v="0"/>
    <x v="0"/>
    <b v="0"/>
    <s v="2190-7188 2190-7196 "/>
    <s v="Yes"/>
    <s v="12 months"/>
    <s v="No"/>
    <m/>
    <s v="https://v2.sherpa.ac.uk/id/publication/21727"/>
    <m/>
    <n v="0"/>
    <m/>
    <s v="Yes"/>
    <s v="Yes"/>
    <m/>
    <m/>
    <m/>
    <s v="USD"/>
    <n v="3000"/>
    <n v="3000"/>
    <n v="4"/>
    <n v="0"/>
    <n v="0"/>
    <n v="1"/>
    <s v="http://www.altmetric.com/details.php?citation_id=47556645"/>
    <m/>
    <m/>
    <s v="Medical Informatics"/>
    <s v="Biotechnology; Applied Microbiology and Biotechnology; Bioengineering; Biomedical Engineering"/>
    <b v="0"/>
    <s v="No"/>
    <x v="1"/>
    <x v="1"/>
    <x v="1"/>
  </r>
  <r>
    <s v="10.1186/s13047-019-0316-3"/>
    <s v="oa journal (via doaj)"/>
    <m/>
    <x v="0"/>
    <s v="Validation of the Chinese Manchester foot pain and disability index (C-MFPDI) among patients with inflammatory arthritis"/>
    <s v="Erh, Brina Xing Ying; He, Hong-gu; Carter, Kate Frances; Cheung, Peter P.; Tan, Daphne S.; Wang, Wenru; Rome, Keith"/>
    <n v="7"/>
    <s v="No"/>
    <s v="[Erh, Brina Xing Ying; He, Hong-gu; Wang, Wenru] Natl Univ Singapore, Yong Loo Lin Sch Med, Alice Lee Ctr Nursing Studies, Level 2,Clin Res Ctr Bock MD11,10 Med Dr, Singapore 117597, Singapore; [Erh, Brina Xing Ying] Natl Univ Singapore Hosp, Div Nursing, Singapore, Singapore; [He, Hong-gu; Carter, Kate Frances; Cheung, Peter P.; Tan, Daphne S.; Wang, Wenru] Natl Univ Hlth Syst, Singapore, Singapore; [Carter, Kate Frances; Tan, Daphne S.] Natl Univ Singapore Hosp, Podiatry Dept, Rehabil Ctr, Singapore, Singapore; [Carter, Kate Frances] Western Sydney Univ, Sch Hlth &amp; Sci, Podiatry Div, Sydney, NSW, Australia; [Cheung, Peter P.] Natl Univ Singapore, Yong Loo Lin Sch Med, Dept Med, Singapore, Singapore; [Cheung, Peter P.] Natl Univ Singapore Hosp, Div Rheumatol, Singapore, Singapore; [Rome, Keith] Auckland Univ Technol, Fac Hlth &amp; Environm Sci, Podiatry Hlth &amp; Rehabil Res Inst, Auckland, New Zealand Erh, B.X.Y., Alice Lee Centre for Nursing Studies, Yong Loo Lin School of Medicine, National University of Singapore, Clin. Res. Centre Bock MD11, 10 Medical Drive, Singapore, 117597, Singapore, National University Hospital, Division of Nursing, Singapore, Singapore; He, H.-G., Alice Lee Centre for Nursing Studies, Yong Loo Lin School of Medicine, National University of Singapore, Clin. Res. Centre Bock MD11, 10 Medical Drive, Singapore, 117597, Singapore, National University Health System, Singapore, Singapore; Carter, K.F., National University Health System, Singapore, Singapore, Rehabilitation Centre, National University Hospital, Podiatry Department, Singapore, Singapore, School of Health and Science, Western Sydney University, Podiatry Division, Sydney, Australia; Cheung, P.P., National University Health System, Singapore, Singapore, Yong Loo Lin School of Medicine, National University of Singapore, Department of Medicine, Singapore, Singapore, National University Hospital, Division of Rheumatology, Singapore, Singapore; Tan, D.S., National University Health System, Singapore, Singapore, Rehabilitation Centre, National University Hospital, Podiatry Department, Singapore, Singapore; Wang, W., Alice Lee Centre for Nursing Studies, Yong Loo Lin School of Medicine, National University of Singapore, Clin. Res. Centre Bock MD11, 10 Medical Drive, Singapore, 117597, Singapore, National University Health System, Singapore, Singapore; Rome, K., Faculty of Health and Environmental Sciences, Auckland University of Technology, Podiatry, Health and Rehabilitation Research Institute, Auckland, New Zealand"/>
    <n v="1"/>
    <s v="Erh, Brina Xing Ying, He, Hong-gu, Wang, Wenru, Carter, Kate Frances, Cheung, Peter P., Tan, Daphne S., Rome, Keith,"/>
    <s v="He, HG (corresponding author), Natl Univ Singapore, Yong Loo Lin Sch Med, Alice Lee Ctr Nursing Studies, Level 2,Clin Res Ctr Bock MD11,10 Med Dr, Singapore 117597, Singapore.; He, HG (corresponding author), Natl Univ Hlth Syst, Singapore, Singapore."/>
    <m/>
    <s v="No"/>
    <s v="Journal of Foot and Ankle Research"/>
    <x v="2"/>
    <s v="Springer Science and Business Media LLC"/>
    <x v="0"/>
    <s v="journal-article"/>
    <b v="1"/>
    <s v="publishedVersion"/>
    <s v="publisher"/>
    <s v="Yes"/>
    <s v="europepmc.org openrepository.aut.ac.nz "/>
    <n v="2"/>
    <x v="0"/>
    <b v="1"/>
    <s v="1757-1146 "/>
    <s v="Yes"/>
    <s v="None"/>
    <s v="Yes"/>
    <s v="None"/>
    <s v="https://v2.sherpa.ac.uk/id/publication/38996"/>
    <n v="4"/>
    <n v="1"/>
    <s v="https://doi.org/10.1186/s13047-019-0316-3"/>
    <s v="Yes"/>
    <s v="Yes"/>
    <s v="Yes"/>
    <s v="GBP"/>
    <n v="1370"/>
    <s v="USD"/>
    <n v="2145"/>
    <n v="2145"/>
    <n v="2"/>
    <n v="0"/>
    <n v="0"/>
    <n v="4"/>
    <s v="http://www.altmetric.com/details.php?citation_id=54425413"/>
    <m/>
    <m/>
    <s v="Orthopedics"/>
    <s v="Orthopedics and Sports Medicine"/>
    <b v="1"/>
    <s v="Yes"/>
    <x v="0"/>
    <x v="0"/>
    <x v="0"/>
  </r>
  <r>
    <s v="10.1108/AAAJ-10-2016-2756"/>
    <m/>
    <m/>
    <x v="1"/>
    <s v="The shaping of sustainability assurance through the competition between accounting and non-accounting providers"/>
    <s v="Farooq, Muhammad Bilal; de Villiers, Charl"/>
    <n v="2"/>
    <s v="No"/>
    <s v="[Farooq, Muhammad Bilal] Auckland Univ Technol, Dept Accounting, Auckland, New Zealand; [de Villiers, Charl] Univ Auckland, Grad Sch Management, Auckland, New Zealand; [de Villiers, Charl] Univ Pretoria, Pretoria, South Africa Farooq, M.B., Department of Accounting, Auckland University of Technology, Auckland, New Zealand; de Villiers, C., Graduate School of Management, The University of Auckland, Auckland, New Zealand, University of Pretoria, Pretoria, South Africa"/>
    <n v="1"/>
    <s v="Farooq, Muhammad Bilal"/>
    <s v="Farooq, MB (corresponding author), Auckland Univ Technol, Dept Accounting, Auckland, New Zealand."/>
    <s v="Farooq, MB"/>
    <s v="Yes"/>
    <s v="Accounting, Auditing &amp; Accountability Journal"/>
    <x v="4"/>
    <s v="Emerald"/>
    <x v="1"/>
    <s v="journal-article"/>
    <b v="0"/>
    <m/>
    <m/>
    <s v="No"/>
    <m/>
    <n v="0"/>
    <x v="0"/>
    <b v="0"/>
    <s v="0951-3574 "/>
    <s v="Yes"/>
    <s v="None"/>
    <s v="No"/>
    <m/>
    <s v="https://v2.sherpa.ac.uk/id/publication/73"/>
    <n v="23"/>
    <n v="20"/>
    <m/>
    <s v="Yes"/>
    <s v="Yes"/>
    <m/>
    <m/>
    <m/>
    <s v="USD"/>
    <n v="3240"/>
    <n v="3240"/>
    <n v="0"/>
    <n v="0"/>
    <n v="0"/>
    <n v="0"/>
    <m/>
    <m/>
    <m/>
    <s v="Business &amp; Economics"/>
    <s v="Accounting; Economics;  Econometrics and Finance (miscellaneous)"/>
    <b v="0"/>
    <s v="No"/>
    <x v="1"/>
    <x v="1"/>
    <x v="1"/>
  </r>
  <r>
    <s v="10.1080/00036846.2018.1494811"/>
    <s v="oa repository (via OAI-PMH doi match)"/>
    <s v="cc-by-nc-nd"/>
    <x v="5"/>
    <s v="Volatility spillovers among oil and stock markets in the US and Saudi Arabia"/>
    <s v="Finta, Marinela Adriana: Singapore Management University; Frijns, Bart: Auckland University of Technology; Tourani-Rad, Alireza: Auckland University of Technology"/>
    <n v="3"/>
    <s v="No"/>
    <s v="[Finta, Marinela Adriana] Singapore Management Univ, Singapore, Singapore; [Frijns, Bart; Tourani-Rad, Alireza] Auckland Univ Technol, Auckland, New Zealand Finta, M.A., Singapore Management University, Singapore; Frijns, B., Auckland University of Technology, New Zealand; Tourani-Rad, A., Auckland University of Technology, New Zealand"/>
    <n v="1"/>
    <s v="Finta, Marinela Adriana, Frijns, Bart, Tourani-Rad, Alireza,"/>
    <s v="Finta, MA (corresponding author), Singapore Management Univ, Sim Kee Boon Inst Financial Econ, Lee Kong Chian Sch Business, Adm Bldg,81 Victoria St, Singapore 188065, Singapore."/>
    <m/>
    <s v="No"/>
    <s v="Applied Economics"/>
    <x v="4"/>
    <s v="Informa UK Limited"/>
    <x v="0"/>
    <s v="journal-article"/>
    <b v="0"/>
    <s v="acceptedVersion"/>
    <s v="repository"/>
    <s v="Yes"/>
    <s v="ink.library.smu.edu.sg "/>
    <n v="1"/>
    <x v="0"/>
    <b v="0"/>
    <s v="0003-6846 1466-4283 "/>
    <s v="Yes"/>
    <s v="18 months"/>
    <s v="No"/>
    <m/>
    <s v="https://v2.sherpa.ac.uk/id/publication/4942"/>
    <n v="8"/>
    <n v="6"/>
    <s v="https://ink.library.smu.edu.sg/lkcsb_research/5864"/>
    <s v="Yes"/>
    <s v="Yes"/>
    <m/>
    <m/>
    <m/>
    <s v="USD"/>
    <n v="2950"/>
    <n v="2950"/>
    <n v="0"/>
    <n v="0"/>
    <n v="0"/>
    <n v="0"/>
    <m/>
    <m/>
    <m/>
    <s v="Business &amp; Economics"/>
    <s v="Economics and Econometrics"/>
    <b v="0"/>
    <s v="No"/>
    <x v="1"/>
    <x v="0"/>
    <x v="5"/>
  </r>
  <r>
    <s v="10.3847/1538-4357/aaeffb"/>
    <s v="oa repository (via OAI-PMH doi match)"/>
    <m/>
    <x v="5"/>
    <s v="First Resolution of Microlensed Images"/>
    <s v="Dong, Subo; Mérand, A.; Delplancke-Ströbele, F.; Gould, Andrew; Chen, Ping; Post, R.; Kochanek, C. S.; Stanek, K. Z.; Christie, G. W.; Mutel, Robert; Natusch, T.; Holoien, T. W.-S.; Prieto, J. L.; Shappee, B. J.; Thompson, Todd A."/>
    <n v="15"/>
    <s v="No"/>
    <s v="[Dong, Subo; Chen, Ping] Peking Univ, Kavli Inst Astron &amp; Astrophys, Yi He Yuan Rd 5, Beijing 100871, Peoples R China; [Merand, A.; Delplancke-Stroebele, F.] European Southern Observ, Karl Schwarzschild Str 2, D-85748 Garching, Germany; [Gould, Andrew] Max Planck Inst Astron, Konigstuhl 17, D-69117 Heidelberg, Germany; [Gould, Andrew] Korea Astron &amp; Space Sci Inst, Daejon 305348, South Korea; [Gould, Andrew; Kochanek, C. S.; Stanek, K. Z.; Thompson, Todd A.] Ohio State Univ, Dept Astron, 140 W 18th Ave, Columbus, OH 43210 USA; [Post, R.] Post Observ, Lexington, MA 02421 USA; [Kochanek, C. S.; Stanek, K. Z.; Thompson, Todd A.] Ohio State Univ, Ctr Cosmol &amp; AstroParticle Phys CCAPP, 191 W Woodruff Ave, Columbus, OH 43210 USA; [Christie, G. W.] Auckland Observ, Box 24180, Auckland, New Zealand; [Mutel, Robert] Univ Iowa, Dept Phys &amp; Astron, Iowa City, IA 52242 USA; [Natusch, T.] AUT Univ, Inst Radio Astron &amp; Space Res, Auckland, New Zealand; [Holoien, T. W. -S.] Observ Carnegie Inst Sci, 813 Santa Barbara St, Pasadena, CA 91101 USA; [Prieto, J. L.] Univ Diego Portales, Fac Ingn &amp; Ciencias, Nucleo Astron, Ave Ejercito 441, Santiago, Chile; [Prieto, J. L.] Millennium Inst Astrophys, Santiago, Chile; [Shappee, B. J.] Univ Hawaii, Inst Astron, 2680 Woodlawn Dr, Honolulu, HI 96822 USA Dong, S., Kavli Institute for Astronomy and Astrophysics, Peking University, Yi He Yuan Road 5, Beijing, 100871, China; Mérand, A., European Southern Observatory, Karl-Schwarzschild-Str. 2, Garching, D-85748, Germany; Delplancke-Ströbele, F., European Southern Observatory, Karl-Schwarzschild-Str. 2, Garching, D-85748, Germany; Gould, A., Max-Planck-Institute for Astronomy, Königstuhl 17, Heidelberg, D-69117, Germany, Korea Astronomy and Space Science Institute, Daejon, 305-348, South Korea, Department of Astronomy, Ohio State University, 140 W. 18th Ave., Columbus, OH  43210, United States; Chen, P., Kavli Institute for Astronomy and Astrophysics, Peking University, Yi He Yuan Road 5, Beijing, 100871, China; Post, R., Post Observatory, Lexington, MA  02421, United States; Kochanek, C.S., Department of Astronomy, Ohio State University, 140 W. 18th Ave., Columbus, OH  43210, United States, Center for Cosmology and AstroParticle Physics (CCAPP), Ohio State University, 191 W. Woodruff Av., Columbus, OH  43210, United States; Stanek, K.Z., Department of Astronomy, Ohio State University, 140 W. 18th Ave., Columbus, OH  43210, United States, Center for Cosmology and AstroParticle Physics (CCAPP), Ohio State University, 191 W. Woodruff Av., Columbus, OH  43210, United States; Christie, G.W., Auckland Observatory, Box 24180, Auckland, New Zealand; Mutel, R., Department of Physics and Astronomy, University of Iowa, United States; Natusch, T., Institute for Radio Astronomy and Space Research, AUT University, Auckland, New Zealand; Holoien, T.W.-S., Observatories of the Carnegie Institution for Science, 813 Santa Barbara St., Pasadena, CA  91101, United States; Prieto, J.L., Nucleo de Astronomia, Facultad de Ingenieria y Ciencias, Universidad Diego Portales, Av. Ejército 441, Santiago, Chile, Millennium Institute of Astrophysics, Santiago, Chile; Shappee, B.J., Institute for Astronomy, University of Hawai'i, 2680 Woodlawn Dr., Honolulu, HI  96822, United States; Thompson, T.A., Department of Astronomy, Ohio State University, 140 W. 18th Ave., Columbus, OH  43210, United States, Center for Cosmology and AstroParticle Physics (CCAPP), Ohio State University, 191 W. Woodruff Av., Columbus, OH  43210, United States"/>
    <n v="1"/>
    <s v="Dong, Subo, Chen, Ping, Merand, A., Delplancke-Stroebele, F., Gould, Andrew, Kochanek, C. S., Stanek, K. Z., Thompson, Todd A., Post, R., Christie, G. W., Mutel, Robert, Natusch, T."/>
    <s v="Dong, SB (corresponding author), Peking Univ, Kavli Inst Astron &amp; Astrophys, Yi He Yuan Rd 5, Beijing 100871, Peoples R China."/>
    <m/>
    <s v="No"/>
    <s v="The Astrophysical Journal"/>
    <x v="2"/>
    <s v="American Astronomical Society"/>
    <x v="0"/>
    <s v="journal-article"/>
    <b v="0"/>
    <s v="submittedVersion"/>
    <s v="repository"/>
    <s v="Yes"/>
    <s v="arXiv.org "/>
    <n v="1"/>
    <x v="0"/>
    <b v="0"/>
    <s v="1538-4357 "/>
    <s v="Yes"/>
    <s v="12 months"/>
    <s v="No"/>
    <m/>
    <s v="https://v2.sherpa.ac.uk/id/publication/6401"/>
    <n v="17"/>
    <n v="17"/>
    <s v="http://arxiv.org/pdf/1809.08243"/>
    <s v="Yes"/>
    <s v="Yes"/>
    <m/>
    <m/>
    <m/>
    <m/>
    <m/>
    <m/>
    <n v="8.1999999999999993"/>
    <n v="0"/>
    <n v="0"/>
    <n v="8"/>
    <s v="http://www.altmetric.com/details.php?citation_id=48853692"/>
    <s v="National Science Foundation of China (NSFC)National Natural Science Foundation of China (NSFC) [11573003]; NSFCNational Natural Science Foundation of China (NSFC) [11721303]; US NSFNational Science Foundation (NSF) [AST-1516842]; JPL grant [1500811]; European Research Council under the European Union's Seventh Framework Programme (FP 7) ERC grantEuropean Research Council (ERC) [321035]; Gordon and Betty Moore FoundationGordon and Betty Moore Foundation [GBMF5490]; NSFNational Science Foundation (NSF) [AST-1515927, AST-0908816]; Mt. Cuba Astronomical Foundation; Center for Cosmology and AstroParticle Physics at the Ohio State UniversityOhio State University; Chinese Academy of Sciences South America Center for Astronomy (CAS-SACA); Villum Foundation; George Skestos; Smithsonian Astrophysical Observatory; National Science Foundation, NSF: 0908816, AST-0908816, AST-1515927; Gordon and Betty Moore Foundation, GBMF: GBMF5490; Jet Propulsion Laboratory, JPL: 1500811; Ohio State University, OSU; Villum Fonden; Seventh Framework Programme, FP7: 321035; Mt. Cuba Astronomical Foundation; European Research Council, ERC; National Natural Science Foundation of China, NSFC: 11721303; Seventh Framework Programme, FP7"/>
    <m/>
    <s v="Astronomy &amp; Astrophysics"/>
    <s v="Space and Planetary Science; Astronomy and Astrophysics"/>
    <b v="0"/>
    <s v="No"/>
    <x v="1"/>
    <x v="0"/>
    <x v="5"/>
  </r>
  <r>
    <s v="10.1002/cbic.201800289"/>
    <s v="oa repository (via OAI-PMH doi match)"/>
    <m/>
    <x v="5"/>
    <s v="Blood Group O\u2192A Transformation by Chemical Ligation of Erythrocytes"/>
    <s v="Ryzhov, Ivan M.: Shemyakin-Ovchinnikov Institute of Bioorganic Chemistry; Russian Academy of Sciences; 117997 Moscow Russia; Tuzikov, Alexander B.: Shemyakin-Ovchinnikov Institute of Bioorganic Chemistry; Russian Academy of Sciences; 117997 Moscow Russia; Perry, Holly: Centre for Kode Technology Innovation; School of Engineering; Computer &amp; Mathematical Sciences; Auckland University of Technology; Auckland 1010 New Zealand; Korchagina, Elena Yu.: Shemyakin-Ovchinnikov Institute of Bioorganic Chemistry; Russian Academy of Sciences; 117997 Moscow Russia; Bovin, Nicolai V.: Shemyakin-Ovchinnikov Institute of Bioorganic Chemistry; Russian Academy of Sciences; 117997 Moscow Russia, Centre for Kode Technology Innovation; School of Engineering; Computer &amp; Mathematical Sciences; Auckland University of Technology; Auckland 1010 New Zealand"/>
    <n v="5"/>
    <s v="No"/>
    <s v="[Ryzhov, Ivan M.; Tuzikov, Alexander B.; Korchagina, Elena Yu.; Bovin, Nicolai V.] Russian Acad Sci, Shemyakin Ovchinnikov Inst Bioorgan Chem, Moscow 117997, Russia; [Perry, Holly; Bovin, Nicolai V.] Auckland Univ Technol, Ctr Kode Technol Innovat, Sch Engn Comp &amp; Math Sci, Auckland 1010, New Zealand Ryzhov, I.M., Shemyakin–Ovchinnikov Institute of Bioorganic Chemistry, Russian Academy of Sciences, Moscow, 117997, Russian Federation; Tuzikov, A.B., Shemyakin–Ovchinnikov Institute of Bioorganic Chemistry, Russian Academy of Sciences, Moscow, 117997, Russian Federation; Perry, H., Centre for Kode Technology Innovation, School of Engineering, Computer &amp; Mathematical Sciences, Auckland University of Technology, Auckland, 1010, New Zealand; Korchagina, E.Y., Shemyakin–Ovchinnikov Institute of Bioorganic Chemistry, Russian Academy of Sciences, Moscow, 117997, Russian Federation; Bovin, N.V., Shemyakin–Ovchinnikov Institute of Bioorganic Chemistry, Russian Academy of Sciences, Moscow, 117997, Russian Federation, Centre for Kode Technology Innovation, School of Engineering, Computer &amp; Mathematical Sciences, Auckland University of Technology, Auckland, 1010, New Zealand"/>
    <n v="1"/>
    <s v="Ryzhov, Ivan M., Tuzikov, Alexander B., Korchagina, Elena Yu., Bovin, Nicolai V., Perry, Holly,"/>
    <s v="Bovin, NV (corresponding author), Russian Acad Sci, Shemyakin Ovchinnikov Inst Bioorgan Chem, Moscow 117997, Russia.; Bovin, NV (corresponding author), Auckland Univ Technol, Ctr Kode Technol Innovat, Sch Engn Comp &amp; Math Sci, Auckland 1010, New Zealand."/>
    <s v="Bovin, NV"/>
    <s v="Yes"/>
    <s v="ChemBioChem"/>
    <x v="4"/>
    <s v="Wiley"/>
    <x v="0"/>
    <s v="journal-article"/>
    <b v="0"/>
    <s v="submittedVersion"/>
    <s v="repository"/>
    <s v="Yes"/>
    <s v="openrepository.aut.ac.nz "/>
    <n v="1"/>
    <x v="0"/>
    <b v="0"/>
    <s v="1439-4227 1439-7633 "/>
    <s v="Yes"/>
    <s v="12 months"/>
    <s v="No"/>
    <m/>
    <s v="https://v2.sherpa.ac.uk/id/publication/1459"/>
    <n v="2"/>
    <n v="4"/>
    <s v="https://openrepository.aut.ac.nz/bitstream/10292/13203/2/Ryzhov_et_al-2019-ChemBioChem.pdf"/>
    <s v="Yes"/>
    <s v="Yes"/>
    <m/>
    <m/>
    <m/>
    <s v="USD"/>
    <n v="3000"/>
    <n v="3000"/>
    <n v="15.45"/>
    <n v="1"/>
    <n v="0"/>
    <n v="13"/>
    <s v="http://www.altmetric.com/details.php?citation_id=45233719"/>
    <s v="Russian Science FoundationRussian Science Foundation (RSF) [14-50-00131]; Russian Science Foundation, RSF: 14-50-00131"/>
    <s v="Russian Science Foundation"/>
    <s v="Biochemistry &amp; Molecular Biology; Pharmacology &amp; Pharmacy"/>
    <s v="Organic Chemistry; Molecular Medicine; Biochemistry; Molecular Biology"/>
    <b v="1"/>
    <s v="Yes"/>
    <x v="0"/>
    <x v="0"/>
    <x v="5"/>
  </r>
  <r>
    <s v="10.1109/TALE.2018.8615124"/>
    <m/>
    <m/>
    <x v="1"/>
    <s v="Designing Immersive Mobile Mixed Reality for Paramedic Education"/>
    <s v="Cochrane, Thomas; Cook, Stuart; Aiello, Stephen; Aguayo, Claudio; Danobeitia, Cristobal; Boncompte, Gonzalo"/>
    <n v="6"/>
    <s v="No"/>
    <s v=" Cochrane, T., Centre for Learning and Teaching, Auckland University of Technology, Auckland, New Zealand; Cook, S., Paramedicine Auckland University of Technology, Auckland, New Zealand; Aiello, S., Paramedicine Auckland University of Technology, Auckland, New Zealand; Aguayo, C., Centre for Learning and Teaching, Auckland University of Technology, Auckland, New Zealand; Danobeitia, C., Embodied Group, Las Condes Santiago, Chile; Boncompte, G., Embodied Group, Las Condes Sant., Chile"/>
    <n v="4"/>
    <s v="Cochrane, T.; Cook, S.; Aiello, S.; Aguayo, C."/>
    <m/>
    <m/>
    <s v="No"/>
    <s v="2018 IEEE International Conference on Teaching, Assessment, and Learning for Engineering (TALE)"/>
    <x v="2"/>
    <s v="IEEE"/>
    <x v="1"/>
    <s v="proceedings-article"/>
    <b v="0"/>
    <m/>
    <m/>
    <s v="No"/>
    <m/>
    <n v="0"/>
    <x v="0"/>
    <b v="0"/>
    <m/>
    <m/>
    <m/>
    <m/>
    <m/>
    <m/>
    <n v="2"/>
    <n v="1"/>
    <m/>
    <s v="No"/>
    <s v="Yes"/>
    <m/>
    <m/>
    <m/>
    <m/>
    <m/>
    <m/>
    <n v="0.5"/>
    <n v="0"/>
    <n v="0"/>
    <n v="1"/>
    <s v="http://www.altmetric.com/details.php?citation_id=54437440"/>
    <m/>
    <m/>
    <m/>
    <m/>
    <b v="0"/>
    <s v="No"/>
    <x v="1"/>
    <x v="1"/>
    <x v="1"/>
  </r>
  <r>
    <s v="10.1109/TALE.2018.8615344"/>
    <m/>
    <m/>
    <x v="1"/>
    <s v="Evaluation of a Virtual Reality Nasal Cavity Education Tool"/>
    <s v="Marks, Stefan; White, David; Mazdics, Milan"/>
    <n v="3"/>
    <s v="No"/>
    <s v=" Marks, S., Faculty of Design and Creative Technologies, Colab, Auckland University of Technology, Auckland, New Zealand; White, D., BioDesign Lab, School of Engineering Computer and Mathematical Sciences, Auckland University of Technology, Auckland, New Zealand; Mazdics, M., Department of Control Engineering and Information Technology, Budapest University of Technology and Economics, Budapest, Hungary"/>
    <n v="2"/>
    <s v="Marks, S.; White, D."/>
    <m/>
    <m/>
    <s v="No"/>
    <s v="2018 IEEE International Conference on Teaching, Assessment, and Learning for Engineering (TALE)"/>
    <x v="2"/>
    <s v="IEEE"/>
    <x v="1"/>
    <s v="proceedings-article"/>
    <b v="0"/>
    <m/>
    <m/>
    <s v="No"/>
    <m/>
    <n v="0"/>
    <x v="0"/>
    <b v="0"/>
    <m/>
    <m/>
    <m/>
    <m/>
    <m/>
    <m/>
    <n v="2"/>
    <n v="1"/>
    <m/>
    <s v="No"/>
    <s v="Yes"/>
    <m/>
    <m/>
    <m/>
    <m/>
    <m/>
    <m/>
    <n v="0"/>
    <n v="0"/>
    <n v="0"/>
    <n v="0"/>
    <m/>
    <m/>
    <m/>
    <m/>
    <m/>
    <b v="0"/>
    <s v="No"/>
    <x v="1"/>
    <x v="1"/>
    <x v="1"/>
  </r>
  <r>
    <s v="10.1109/TALE.2018.8615248"/>
    <m/>
    <m/>
    <x v="1"/>
    <s v="Extending a Virtual Reality Nasal Cavity Education Tool with Volume Rendering"/>
    <s v="Mazdics, Milan; White, David; Marks, Stefan"/>
    <n v="3"/>
    <s v="No"/>
    <s v=" Milan, M., Department of Control Engineering and Information Technology, Budapest University of Technology and Economics, Budapest, Hungary; David, W., BioDesign Lab, School of Engineering Computer and Mathematical Sciences, Auckland University of Technology, Auckland, New Zealand; Stefan, M., Faculty Oj Design and Creative Technologies, Colab, Auckland University of Technology, Auckland, New Zealand"/>
    <n v="2"/>
    <s v="David, W.; Stefan, M."/>
    <m/>
    <m/>
    <s v="No"/>
    <s v="2018 IEEE International Conference on Teaching, Assessment, and Learning for Engineering (TALE)"/>
    <x v="2"/>
    <s v="IEEE"/>
    <x v="1"/>
    <s v="proceedings-article"/>
    <b v="0"/>
    <m/>
    <m/>
    <s v="No"/>
    <m/>
    <n v="0"/>
    <x v="0"/>
    <b v="0"/>
    <m/>
    <m/>
    <m/>
    <m/>
    <m/>
    <m/>
    <n v="3"/>
    <n v="2"/>
    <m/>
    <s v="No"/>
    <s v="Yes"/>
    <m/>
    <m/>
    <m/>
    <m/>
    <m/>
    <m/>
    <n v="0"/>
    <n v="0"/>
    <n v="0"/>
    <n v="0"/>
    <m/>
    <s v="Panthera"/>
    <m/>
    <m/>
    <m/>
    <b v="0"/>
    <s v="No"/>
    <x v="1"/>
    <x v="1"/>
    <x v="1"/>
  </r>
  <r>
    <s v="10.1109/ATNAC.2018.8615442"/>
    <m/>
    <m/>
    <x v="1"/>
    <s v="PEGADyn: A Cluster-Based Energy Efficient Routing Protocol for Ad Hoc Networks"/>
    <s v="Raghavan, Vinojitha; Airehrour, David; Ndashimye, Emmanuel; Baffa, Abdullahi B."/>
    <n v="4"/>
    <s v="No"/>
    <s v=" Raghavan, V., Nelson Marlborough Institute of Technology, New Zealand; Airehrour, D., Nelson Marlborough Institute of Technology, New Zealand; Ndashimye, E., Auckland University of Technology, New Zealand; Baffa, A.B., Bayero University Kano, Nigeria"/>
    <n v="1"/>
    <s v="Ndashimye, E."/>
    <m/>
    <m/>
    <s v="No"/>
    <s v="2018 28th International Telecommunication Networks and Applications Conference (ITNAC)"/>
    <x v="2"/>
    <s v="IEEE"/>
    <x v="1"/>
    <s v="proceedings-article"/>
    <b v="0"/>
    <m/>
    <m/>
    <s v="No"/>
    <m/>
    <n v="0"/>
    <x v="0"/>
    <b v="0"/>
    <m/>
    <m/>
    <m/>
    <m/>
    <m/>
    <m/>
    <n v="1"/>
    <n v="0"/>
    <m/>
    <s v="No"/>
    <s v="Yes"/>
    <m/>
    <m/>
    <m/>
    <m/>
    <m/>
    <m/>
    <n v="0"/>
    <n v="0"/>
    <n v="0"/>
    <n v="0"/>
    <m/>
    <m/>
    <m/>
    <m/>
    <m/>
    <b v="0"/>
    <s v="No"/>
    <x v="1"/>
    <x v="1"/>
    <x v="1"/>
  </r>
  <r>
    <s v="10.1002/14651858.CD011204.pub2"/>
    <s v="oa repository (via OAI-PMH doi match)"/>
    <m/>
    <x v="5"/>
    <s v="Low dialysate sodium levels for chronic haemodialysis"/>
    <s v="Dunlop, Joanna L: Counties Manukau Health; Department of Medicine; Orakau Rd Auckland New Zealand; Vandal, Alain C: Auckland University of Technology; Department of Biostatistics; Private Bag 92006 Auckland Auckland New Zealand 1142, Counties Manukau Health; Ko Awatea; Auckland New Zealand; Marshall, Mark R: Counties Manukau Health; Department of Medicine; Orakau Rd Auckland New Zealand, University of Auckland; School of Medicine, Faculty of Medical and Health Sciences; Auckland New Zealand, Baxter Healthcare (Asia) Pty Ltd; Medical Affairs; Singapore Singapore"/>
    <n v="3"/>
    <s v="No"/>
    <s v="[Dunlop, Joanna L.; Marshall, Mark R.] Counties Manukau Hlth, Dept Med, Orakau Rd, Auckland, New Zealand; [Vandal, Alain C.] Auckland Univ Technol, Dept Biostat, Auckland, New Zealand; [Vandal, Alain C.] Counties Manukau Hlth, Ko Awatea, Auckland, New Zealand; [Marshall, Mark R.] Univ Auckland, Sch Med, Fac Med &amp; Hlth Sci, Auckland, New Zealand; [Marshall, Mark R.] Baxter Healthcare Asia Pty Ltd, Med Affairs, Singapore, Singapore Dunlop, J.L., Counties Manukau Health, Department of Medicine, Orakau Rd, Auckland, New Zealand; Vandal, A.C., Auckland University of Technology, Department of Biostatistics, Private Bag 92006, Auckland, 1142, New Zealand, Counties Manukau Health, Ko Awatea, Auckland, New Zealand; Marshall, M.R., Counties Manukau Health, Department of Medicine, Orakau Rd, Auckland, New Zealand, University of Auckland, School of Medicine, Faculty of Medical and Health Sciences, Auckland, New Zealand, Baxter Healthcare (Asia) Pty Ltd, Medical Affairs, Singapore, Singapore"/>
    <n v="1"/>
    <s v="Dunlop, Joanna L., Marshall, Mark R., Vandal, Alain C."/>
    <s v="Dunlop, JL (corresponding author), Counties Manukau Hlth, Dept Med, Orakau Rd, Auckland, New Zealand."/>
    <m/>
    <s v="No"/>
    <s v="Cochrane Database of Systematic Reviews"/>
    <x v="2"/>
    <s v="Wiley"/>
    <x v="0"/>
    <s v="journal-article"/>
    <b v="0"/>
    <s v="publishedVersion"/>
    <s v="repository"/>
    <s v="Yes"/>
    <s v="europepmc.org "/>
    <n v="1"/>
    <x v="0"/>
    <b v="0"/>
    <s v="1465-1858 "/>
    <s v="No"/>
    <m/>
    <s v="Yes"/>
    <s v="12 months"/>
    <s v="https://v2.sherpa.ac.uk/id/publication/32666"/>
    <n v="3"/>
    <n v="1"/>
    <s v="http://europepmc.org/articles/pmc6353061"/>
    <s v="Yes"/>
    <s v="Yes"/>
    <m/>
    <m/>
    <m/>
    <s v="USD"/>
    <n v="3000"/>
    <n v="3000"/>
    <n v="11.75"/>
    <n v="0"/>
    <n v="0"/>
    <n v="12"/>
    <s v="http://www.altmetric.com/details.php?citation_id=54091972"/>
    <s v="Royal Australasian College of Physicians, New Zealand; Jacquot Research Establishment Award; Jacquot Research Entry Award; Health Research Council of New Zealand, New ZealandHealth Research Council of New Zealand;  [11/583];  [13/442]; UL1RR024982; National Institutes of Health, NIH: P30DK079328; American Heart Association, AHA: 5K24DK002818, CRP11680033, F32DK085965; National Kidney Foundation, NKF; Delta Research and Educational Foundation, DREF; Health Research Council of New Zealand, HRC: 11/583, 13/442"/>
    <m/>
    <s v="General &amp; Internal Medicine"/>
    <m/>
    <b v="0"/>
    <s v="No"/>
    <x v="1"/>
    <x v="0"/>
    <x v="5"/>
  </r>
  <r>
    <s v="10.1007/s10340-018-1015-8"/>
    <m/>
    <m/>
    <x v="1"/>
    <s v="Quantifying the thermal tolerance of wood borers and bark beetles for the development of Joule heating as a novel phytosanitary treatment of pine logs"/>
    <s v="Pawson, S. M.; Bader, M. K.-F.; Brockerhoff, E. G.; Heffernan, W. J. B.; Kerr, J. L.; O'Connor, B."/>
    <n v="6"/>
    <s v="No"/>
    <s v="[Pawson, S. M.; Brockerhoff, E. G.; Kerr, J. L.; OConnor, B.] Scion New Zealand Forest Res Inst, 10 Kyle St, Christchurch 8011, New Zealand; [Pawson, S. M.; Brockerhoff, E. G.; Kerr, J. L.; OConnor, B.] Better Border Biosecur Collaborat, Lincoln, New Zealand; [Bader, M. K. -F.] Auckland Univ Technol, Sch Sci, 34 St Paul St, Auckland 1010, New Zealand; [Heffernan, W. J. B.] Univ Canterbury, EPECtr, Christchurch, New Zealand Pawson, S.M., Scion (New Zealand Forest Research Institute), 10 Kyle Street, Riccarton, Christchurch, 8011, New Zealand, Better Border Biosecurity Collaboration, Lincoln, New Zealand; Bader, M.K.-F., School of Science, Auckland University of Technology, 34 St. Paul Street, Auckland, 1010, New Zealand; Brockerhoff, E.G., Scion (New Zealand Forest Research Institute), 10 Kyle Street, Riccarton, Christchurch, 8011, New Zealand, Better Border Biosecurity Collaboration, Lincoln, New Zealand; Heffernan, W.J.B., EPECentre, University of Canterbury, Christchurch, New Zealand; Kerr, J.L., Scion (New Zealand Forest Research Institute), 10 Kyle Street, Riccarton, Christchurch, 8011, New Zealand, Better Border Biosecurity Collaboration, Lincoln, New Zealand; O'Connor, B., Scion (New Zealand Forest Research Institute), 10 Kyle Street, Riccarton, Christchurch, 8011, New Zealand, Better Border Biosecurity Collaboration, Lincoln, New Zealand"/>
    <n v="1"/>
    <s v="Pawson, S. M., Brockerhoff, E. G., Kerr, J. L., OConnor, B., Bader, M. K. -F."/>
    <s v="Pawson, SM (corresponding author), Scion New Zealand Forest Res Inst, 10 Kyle St, Christchurch 8011, New Zealand.; Pawson, SM (corresponding author), Better Border Biosecur Collaborat, Lincoln, New Zealand."/>
    <m/>
    <s v="No"/>
    <s v="Journal of Pest Science"/>
    <x v="4"/>
    <s v="Springer Science and Business Media LLC"/>
    <x v="1"/>
    <s v="journal-article"/>
    <b v="0"/>
    <m/>
    <m/>
    <s v="No"/>
    <m/>
    <n v="0"/>
    <x v="0"/>
    <b v="0"/>
    <s v="1612-4758 1612-4766 "/>
    <s v="Yes"/>
    <s v="12 months"/>
    <s v="No"/>
    <m/>
    <s v="https://v2.sherpa.ac.uk/id/publication/8075"/>
    <n v="2"/>
    <n v="2"/>
    <m/>
    <s v="Yes"/>
    <s v="Yes"/>
    <m/>
    <m/>
    <m/>
    <s v="USD"/>
    <n v="3000"/>
    <n v="3000"/>
    <n v="0"/>
    <n v="0"/>
    <n v="0"/>
    <n v="0"/>
    <m/>
    <s v="Stakeholders in Methyl Bromide Reduction; New Zealand Ministry for Business, Innovation and Employment through the Better Border Biosecurity Collaboration [C04X1104]; Ministry of Business, Innovation and Employment, MBIE: C04X1104"/>
    <s v="Ministry for Business Innovation and Employment; Stakeholders in methyl bromide reduction"/>
    <s v="Entomology"/>
    <s v="Agronomy and Crop Science"/>
    <b v="0"/>
    <s v="No"/>
    <x v="1"/>
    <x v="1"/>
    <x v="1"/>
  </r>
  <r>
    <s v="10.1016/j.ijcard.2018.10.026"/>
    <m/>
    <m/>
    <x v="1"/>
    <s v="Pulse rate variability predicts atrial fibrillation and cerebrovascular events in a large, population-based cohort"/>
    <s v="Sluyter, John D.; Camargo, Carlos A.; Lowe, Andrew; Scragg, Robert K.R."/>
    <n v="4"/>
    <s v="No"/>
    <s v="[Sluyter, John D.; Scragg, Robert K. R.] Univ Auckland, Sch Populat Hlth, Private Bag 92019, Auckland, New Zealand; [Camargo, Carlos A., Jr.] Harvard Med Sch, Massachusetts Gen Hosp, Dept Emergency Med, Boston, MA USA; [Lowe, Andrew] Auckland Univ Technol, Inst Biomed Technol, Auckland, New Zealand Sluyter, J.D., School of Population Health, University of Auckland, Auckland, New Zealand; Camargo, C.A., Jr, Department of Emergency Medicine, Massachusetts General Hospital, Harvard Medical School, Boston, United States; Lowe, A., Institute for Biomedical Technologies, Auckland University of Technology, Auckland, New Zealand; Scragg, R.K.R., School of Population Health, University of Auckland, Auckland, New Zealand"/>
    <n v="1"/>
    <s v="Sluyter, John D., Scragg, Robert K. R., Camargo, Carlos A., Jr., Lowe, Andrew,"/>
    <s v="Sluyter, JD (corresponding author), Univ Auckland, Sch Populat Hlth, Private Bag 92019, Auckland, New Zealand."/>
    <m/>
    <s v="No"/>
    <s v="International Journal of Cardiology"/>
    <x v="4"/>
    <s v="Elsevier BV"/>
    <x v="1"/>
    <s v="journal-article"/>
    <b v="0"/>
    <m/>
    <m/>
    <s v="No"/>
    <m/>
    <n v="0"/>
    <x v="0"/>
    <b v="0"/>
    <s v="0167-5273 "/>
    <s v="Yes"/>
    <s v="12 months"/>
    <s v="No"/>
    <m/>
    <s v="https://v2.sherpa.ac.uk/id/publication/12554"/>
    <n v="3"/>
    <n v="1"/>
    <m/>
    <s v="Yes"/>
    <s v="Yes"/>
    <m/>
    <m/>
    <m/>
    <s v="USD"/>
    <n v="3500"/>
    <n v="3500"/>
    <n v="1.25"/>
    <n v="0"/>
    <n v="0"/>
    <n v="2"/>
    <s v="http://www.altmetric.com/details.php?citation_id=49500225"/>
    <s v="Health Research Council of New ZealandHealth Research Council of New Zealand [10/400];  [13/604]; Health Research Council of New Zealand, HRC: 10/400, 13/604"/>
    <s v="Health Research Council of New Zealand"/>
    <s v="Cardiovascular System &amp; Cardiology"/>
    <s v="Cardiology and Cardiovascular Medicine"/>
    <b v="0"/>
    <s v="No"/>
    <x v="1"/>
    <x v="1"/>
    <x v="1"/>
  </r>
  <r>
    <s v="10.1007/s10530-018-1817-x"/>
    <m/>
    <m/>
    <x v="1"/>
    <s v="Identifying new associations between invasive aphids and Pinaceae trees using plant sentinels in botanic gardens"/>
    <s v="Redlich, Sarah; Clemens, John; Bader, Martin K.-F.; Pendrigh, Dean; Perret-Gentil, Anouchka; Godsoe, William; Teulon, David A. J.; Brockerhoff, Eckehard G."/>
    <n v="8"/>
    <s v="No"/>
    <s v="[Redlich, Sarah; Clemens, John; Brockerhoff, Eckehard G.] Univ Canterbury, Sch Biol Sci, Private Bag 4800, Christchurch 8140, New Zealand; [Redlich, Sarah] Univ Wurzburg, Dept Anim Ecol &amp; Trop Biol, D-97074 Wurzburg, Germany; [Clemens, John; Pendrigh, Dean] Christchurch City Council, Christchurch Bot Gardens, POB 73036, Christchurch 8154, New Zealand; [Bader, Martin K-F.; Perret-Gentil, Anouchka; Brockerhoff, Eckehard G.] Scion New Zealand Forest Res Inst, POB 29237, Christchurch 8440, New Zealand; [Bader, Martin K-F.] Auckland Univ Technol, Sch Sci, Auckland 1010, New Zealand; [Godsoe, William; Teulon, David A. J.] Lincoln Univ, Bioprotect Res Ctr, POB 85084, Lincoln 7647, New Zealand; [Teulon, David A. J.] Christchurch Mail Ctr, Plant &amp; Food Res, Private Bag 4704, Christchurch 8140, New Zealand; [Teulon, David A. J.; Brockerhoff, Eckehard G.] Better Border Biosecur B3 Collaborat, Wellington, New Zealand Redlich, S., School of Biological Sciences, University of Canterbury, Private Bag 4800, Christchurch, 8140, New Zealand, Department of Animal Ecology and Tropical Biology, University of Würzburg, Würzburg, 97074, Germany; Clemens, J., School of Biological Sciences, University of Canterbury, Private Bag 4800, Christchurch, 8140, New Zealand, Christchurch Botanic Gardens, Christchurch City Council, PO Box 73036, Christchurch, 8154, New Zealand; Bader, M.K.-F., Scion (New Zealand Forest Research Institute), PO Box 29237, Christchurch, 8440, New Zealand, School of Science, Auckland University of Technology, Auckland, 1010, New Zealand; Pendrigh, D., Christchurch Botanic Gardens, Christchurch City Council, PO Box 73036, Christchurch, 8154, New Zealand; Perret-Gentil, A., Scion (New Zealand Forest Research Institute), PO Box 29237, Christchurch, 8440, New Zealand; Godsoe, W., Bio-Protection Research Centre, Lincoln University, PO Box 85084, Lincoln, 7647, New Zealand; Teulon, D.A.J., Bio-Protection Research Centre, Lincoln University, PO Box 85084, Lincoln, 7647, New Zealand, Plant and Food Research, Private Bag 4704, Christchurch Mail Centre, Christchurch, 8140, New Zealand, ; Brockerhoff, E.G., School of Biological Sciences, University of Canterbury, Private Bag 4800, Christchurch, 8140, New Zealand, Scion (New Zealand Forest Research Institute), PO Box 29237, Christchurch, 8440, New Zealand, "/>
    <n v="1"/>
    <s v="Redlich, Sarah, Clemens, John, Brockerhoff, Eckehard G., Pendrigh, Dean, Bader, Martin K-F., Perret-Gentil, Anouchka"/>
    <s v="Brockerhoff, EG (corresponding author), Univ Canterbury, Sch Biol Sci, Private Bag 4800, Christchurch 8140, New Zealand."/>
    <m/>
    <s v="No"/>
    <s v="Biological Invasions"/>
    <x v="4"/>
    <s v="Springer Science and Business Media LLC"/>
    <x v="1"/>
    <s v="journal-article"/>
    <b v="0"/>
    <m/>
    <m/>
    <s v="No"/>
    <m/>
    <n v="0"/>
    <x v="0"/>
    <b v="0"/>
    <s v="1387-3547 1573-1464 "/>
    <s v="Yes"/>
    <s v="12 months"/>
    <s v="No"/>
    <m/>
    <s v="https://v2.sherpa.ac.uk/id/publication/16125"/>
    <n v="3"/>
    <n v="3"/>
    <m/>
    <s v="Yes"/>
    <s v="Yes"/>
    <m/>
    <m/>
    <m/>
    <s v="USD"/>
    <n v="3000"/>
    <n v="3000"/>
    <n v="3.2"/>
    <n v="0"/>
    <n v="0"/>
    <n v="4"/>
    <s v="http://www.altmetric.com/details.php?citation_id=47871649"/>
    <s v="Friends of the Christchurch Botanic Gardens; University of Canterbury; New Zealand Government (MBIE contract) [C04X1104]; Ministry for Business Innovation and Employment, MBIE: C04X1104"/>
    <s v="Ministry for Business Innovation and Employment"/>
    <s v="Biodiversity &amp; Conservation; Environmental Sciences &amp; Ecology"/>
    <s v="Ecology; Ecology;  Evolution;  Behavior and Systematics"/>
    <b v="0"/>
    <s v="No"/>
    <x v="1"/>
    <x v="1"/>
    <x v="1"/>
  </r>
  <r>
    <s v="10.1007/978-981-10-5251-4_103"/>
    <m/>
    <m/>
    <x v="1"/>
    <s v="Thematic Analysis"/>
    <s v="Braun, Virginia; Clarke, Victoria; Hayfield, Nikki; Terry, Gareth"/>
    <n v="4"/>
    <s v="No"/>
    <s v=" Braun, V., School of Psychology, The University of Auckland, Auckland, New Zealand; Clarke, V., Department of Health and Social Sciences, University of the West of England (UWE), Bristol, United Kingdom; Hayfield, N., Department of Health and Social Sciences, University of the West of England (UWE), Bristol, United Kingdom; Terry, G., Centre for Person Centred Research, School of Clinical Sciences, Auckland University of Technology, Auckland, New Zealand"/>
    <n v="1"/>
    <s v="Terry, G."/>
    <s v="Braun, V.; School of Psychology, New Zealand; email: v.braun@auckland.ac.nz"/>
    <m/>
    <s v="No"/>
    <s v="Handbook of Research Methods in Health Social Sciences"/>
    <x v="2"/>
    <s v="Springer Singapore"/>
    <x v="1"/>
    <s v="book-chapter"/>
    <b v="0"/>
    <m/>
    <m/>
    <s v="No"/>
    <m/>
    <n v="0"/>
    <x v="0"/>
    <b v="0"/>
    <m/>
    <m/>
    <m/>
    <m/>
    <m/>
    <m/>
    <n v="443"/>
    <n v="330"/>
    <m/>
    <s v="No"/>
    <s v="Yes"/>
    <m/>
    <m/>
    <m/>
    <m/>
    <m/>
    <m/>
    <n v="31.216000000000001"/>
    <n v="0"/>
    <n v="0"/>
    <n v="25"/>
    <s v="http://www.altmetric.com/details.php?citation_id=54011558"/>
    <m/>
    <m/>
    <m/>
    <m/>
    <b v="0"/>
    <s v="No"/>
    <x v="1"/>
    <x v="1"/>
    <x v="1"/>
  </r>
  <r>
    <s v="10.1007/s00521-018-3777-6"/>
    <m/>
    <m/>
    <x v="1"/>
    <s v="An improved image mixed noise removal algorithm based on super-resolution algorithm and CNN"/>
    <s v="Ding, Ling; Zhang, Huyin; Xiao, Jinsheng; Li, Bijun; Lu, Shejie; Norouzifard, Mohammad"/>
    <n v="6"/>
    <s v="No"/>
    <s v="[Ding, Ling; Zhang, Huyin] Wuhan Univ, Sch Comp, Wuhan 430072, Peoples R China; [Ding, Ling; Lu, Shejie] Hubei Univ Sci &amp; Technol, Coll Comp Sci &amp; Technol, Xianning 437100, Peoples R China; [Xiao, Jinsheng] Wuhan Univ, Sch Elect Informat, Wuhan 430072, Peoples R China; [Li, Bijun] Wuhan Univ, State Key Lab Informat Engn Surveying Mapping &amp; R, Wuhan 430079, Hubei, Peoples R China; [Norouzifard, Mohammad] Auckland Univ Technol, Sch Engn Comp &amp; Math Sci, EEE Dept, Auckland 1142, New Zealand Ding, L., School of Computer, Wuhan University, Wuhan, 430072, China, College of Computer Science and Technology, Hubei University of Science and Technology, Xianning, 437100, China; Zhang, H., School of Computer, Wuhan University, Wuhan, 430072, China; Xiao, J., School of Electronic Information, Wuhan University, Wuhan, 430072, China; Li, B., State Key Laboratory of Information Engineering in Surveying, Mapping and Remote Sensing, Wuhan University, Wuhan, 430079, China; Lu, S., College of Computer Science and Technology, Hubei University of Science and Technology, Xianning, 437100, China; Norouzifard, M., School of Engineering, Computer and Mathematical Sciences, EEE Department, Auckland University of Technology, Auckland, 1142, New Zealand"/>
    <n v="1"/>
    <s v="Ding, Ling, Zhang, Huyin, Lu, Shejie, Xiao, Jinsheng, Li, Bijun, Norouzifard, Mohammad,"/>
    <s v="Zhang, HY (corresponding author), Wuhan Univ, Sch Comp, Wuhan 430072, Peoples R China."/>
    <m/>
    <s v="No"/>
    <s v="Neural Computing and Applications"/>
    <x v="4"/>
    <s v="Springer Science and Business Media LLC"/>
    <x v="1"/>
    <s v="journal-article"/>
    <b v="0"/>
    <m/>
    <m/>
    <s v="No"/>
    <m/>
    <n v="0"/>
    <x v="0"/>
    <b v="0"/>
    <s v="0941-0643 1433-3058 "/>
    <s v="Yes"/>
    <s v="12 months"/>
    <s v="No"/>
    <m/>
    <s v="https://v2.sherpa.ac.uk/id/publication/17185"/>
    <n v="6"/>
    <n v="4"/>
    <m/>
    <s v="Yes"/>
    <s v="Yes"/>
    <m/>
    <m/>
    <m/>
    <s v="USD"/>
    <n v="3000"/>
    <n v="3000"/>
    <n v="0"/>
    <n v="0"/>
    <n v="0"/>
    <n v="0"/>
    <m/>
    <s v="National Natural Science Foundation of ChinaNational Natural Science Foundation of China (NSFC) [41671441, 61540059, 91120002]; Plan Project of Guangdong Provincial Science and Technology [2015B010131007]; Hubei Provincial Department of Education Guiding Project [B2016187]; Joint Fund Project (NSFC-Guangdong Big Data Science Center Project) [U1611262]; U1611262; 2015B010131007; Hubei Provincial Department of Education: B2016187; National Natural Science Foundation of China, NSFC: 41671441, 61540059, 91120002"/>
    <s v="National Natural Science Foundation of China; Plan Project of Guangdong Provincial Science and technology; Hubei Provincial Department of Education Guiding Project; Joint fund project"/>
    <s v="Computer Science"/>
    <s v="Software; Artificial Intelligence"/>
    <b v="0"/>
    <s v="No"/>
    <x v="1"/>
    <x v="1"/>
    <x v="1"/>
  </r>
  <r>
    <s v="10.1109/UCC-Companion.2018.00009"/>
    <s v="open (via free pdf)"/>
    <m/>
    <x v="4"/>
    <s v="Message from the UCC 2018 Doctoral Research Forum Chairs"/>
    <m/>
    <m/>
    <s v="No"/>
    <s v=" Johnson, K., Auckland University of Technology, New Zealand; Pournaras, E., ETH Zurich, Switzerland"/>
    <n v="1"/>
    <s v="Johnson, K."/>
    <m/>
    <m/>
    <s v="No"/>
    <s v="2018 IEEE/ACM International Conference on Utility and Cloud Computing Companion (UCC Companion)"/>
    <x v="2"/>
    <s v="IEEE"/>
    <x v="0"/>
    <s v="proceedings-article"/>
    <b v="0"/>
    <s v="publishedVersion"/>
    <s v="publisher"/>
    <s v="No"/>
    <m/>
    <n v="0"/>
    <x v="0"/>
    <b v="0"/>
    <m/>
    <m/>
    <m/>
    <m/>
    <m/>
    <m/>
    <m/>
    <n v="0"/>
    <s v="https://ieeexplore.ieee.org/ielx7/8605299/8605583/08605592.pdf"/>
    <s v="No"/>
    <s v="Yes"/>
    <m/>
    <m/>
    <m/>
    <m/>
    <m/>
    <m/>
    <n v="0"/>
    <n v="0"/>
    <n v="0"/>
    <n v="0"/>
    <m/>
    <m/>
    <m/>
    <m/>
    <m/>
    <b v="0"/>
    <s v="No"/>
    <x v="1"/>
    <x v="0"/>
    <x v="4"/>
  </r>
  <r>
    <s v="10.3389/fnut.2018.00134"/>
    <s v="oa journal (via doaj)"/>
    <m/>
    <x v="0"/>
    <s v="Vegetables: New Zealand Children Are Not Eating Enough"/>
    <s v="Rush, Elaine; Savila, Fa'asisila; Jalili-Moghaddam, Shabnam; Amoah, Isaac"/>
    <n v="4"/>
    <s v="No"/>
    <s v="[Rush, Elaine; Amoah, Isaac] Auckland Univ Technol, Child Hlth Res Ctr, Auckland, New Zealand; [Rush, Elaine; Amoah, Isaac] Massey Univ, Riddet Inst, Palmerston North, New Zealand; [Savila, Faasisila; Jalili-Moghaddam, Shabnam] Auckland Univ Technol, Ctr Pacific Hlth &amp; Dev Res, Auckland, New Zealand Rush, E., Child Health Research Centre, Auckland University of Technology, Auckland, New Zealand, Riddet Institute, Massey University, Palmerston North, New Zealand; Savila, F., Centre for Pacific Health and Development Research, Auckland University of Technology, Auckland, New Zealand; Jalili-Moghaddam, S., Centre for Pacific Health and Development Research, Auckland University of Technology, Auckland, New Zealand; Amoah, I., Child Health Research Centre, Auckland University of Technology, Auckland, New Zealand, Riddet Institute, Massey University, Palmerston North, New Zealand"/>
    <n v="1"/>
    <s v="Rush, Elaine, Amoah, Isaac, Savila, Faasisila, Jalili-Moghaddam, Shabnam,"/>
    <s v="Rush, E (corresponding author), Auckland Univ Technol, Child Hlth Res Ctr, Auckland, New Zealand.; Rush, E (corresponding author), Massey Univ, Riddet Inst, Palmerston North, New Zealand."/>
    <s v="Rush, E"/>
    <s v="Yes"/>
    <s v="Frontiers in Nutrition"/>
    <x v="2"/>
    <s v="Frontiers Media SA"/>
    <x v="0"/>
    <s v="journal-article"/>
    <b v="1"/>
    <s v="publishedVersion"/>
    <s v="publisher"/>
    <s v="Yes"/>
    <s v="europepmc.org openrepository.aut.ac.nz "/>
    <n v="2"/>
    <x v="0"/>
    <b v="1"/>
    <s v="2296-861X "/>
    <s v="Yes"/>
    <s v="None"/>
    <s v="Yes"/>
    <s v="None"/>
    <s v="https://v2.sherpa.ac.uk/id/publication/27915"/>
    <n v="3"/>
    <n v="1"/>
    <s v="https://doi.org/10.3389/fnut.2018.00134"/>
    <s v="Yes"/>
    <s v="Yes"/>
    <s v="Yes"/>
    <s v="USD"/>
    <n v="1150"/>
    <m/>
    <m/>
    <n v="1150"/>
    <n v="1.5"/>
    <n v="0"/>
    <n v="0"/>
    <n v="2"/>
    <s v="http://www.altmetric.com/details.php?citation_id=53650502"/>
    <m/>
    <m/>
    <s v="Nutrition &amp; Dietetics"/>
    <m/>
    <b v="1"/>
    <s v="Yes"/>
    <x v="0"/>
    <x v="0"/>
    <x v="0"/>
  </r>
  <r>
    <s v="10.1186/s13047-018-0313-y"/>
    <s v="oa journal (via doaj)"/>
    <m/>
    <x v="0"/>
    <s v="Experience of finding footwear and factors contributing to footwear choice in people with gout: a mixed methods study using a web-based survey"/>
    <s v="Brenton-Rule, Angela; Dalbeth, Nicola; Edwards, N. Lawrence; Rome, Keith"/>
    <n v="4"/>
    <s v="No"/>
    <s v="[Brenton-Rule, Angela; Rome, Keith] Auckland Univ Technol, Dept Podiatry, Hlth &amp; Rehabil Res Inst, Private Bag 92006, Auckland 1142, New Zealand; [Dalbeth, Nicola] Univ Auckland, Fac Med &amp; Hlth Sci, Private Bag 92019, Auckland 1142, New Zealand; [Dalbeth, Nicola] Auckland Dist Hlth Board, Dept Rheumatol, POB 92189, Auckland, New Zealand; [Edwards, N. Lawrence] Univ Florida, Dept Med, Gainesville, FL USA Brenton-Rule, A., Health and Rehabilitation Research Institute, Auckland University of Technology, Department of Podiatry, Private Bag 92006, Auckland, 1142, New Zealand; Dalbeth, N., The University of Auckland, Faculty of Medical and Health Sciences, Private Bag 92019, Auckland, 1142, New Zealand, Department of Rheumatology, Auckland District Health Board, P.O. Box 92189, Auckland, New Zealand; Edwards, N.L., University of Florida, Department of Medicine, Gainesville, United States; Rome, K., Health and Rehabilitation Research Institute, Auckland University of Technology, Department of Podiatry, Private Bag 92006, Auckland, 1142, New Zealand"/>
    <n v="1"/>
    <s v="Brenton-Rule, Angela, Rome, Keith"/>
    <s v="Brenton-Rule, A (corresponding author), Auckland Univ Technol, Dept Podiatry, Hlth &amp; Rehabil Res Inst, Private Bag 92006, Auckland 1142, New Zealand."/>
    <s v="Brenton-Rule, A"/>
    <s v="Yes"/>
    <s v="Journal of Foot and Ankle Research"/>
    <x v="2"/>
    <s v="Springer Science and Business Media LLC"/>
    <x v="0"/>
    <s v="journal-article"/>
    <b v="1"/>
    <s v="publishedVersion"/>
    <s v="publisher"/>
    <s v="Yes"/>
    <s v="europepmc.org openrepository.aut.ac.nz "/>
    <n v="2"/>
    <x v="0"/>
    <b v="1"/>
    <s v="1757-1146 "/>
    <s v="Yes"/>
    <s v="None"/>
    <s v="Yes"/>
    <s v="None"/>
    <s v="https://v2.sherpa.ac.uk/id/publication/38996"/>
    <n v="3"/>
    <n v="4"/>
    <s v="https://doi.org/10.1186/s13047-018-0313-y"/>
    <s v="Yes"/>
    <s v="Yes"/>
    <s v="Yes"/>
    <s v="GBP"/>
    <n v="1370"/>
    <s v="USD"/>
    <n v="2145"/>
    <n v="2145"/>
    <n v="3.85"/>
    <n v="0"/>
    <n v="0"/>
    <n v="7"/>
    <s v="http://www.altmetric.com/details.php?citation_id=53678428"/>
    <m/>
    <m/>
    <s v="Orthopedics"/>
    <s v="Orthopedics and Sports Medicine"/>
    <b v="1"/>
    <s v="Yes"/>
    <x v="0"/>
    <x v="0"/>
    <x v="0"/>
  </r>
  <r>
    <s v="10.1109/M2VIP.2018.8600857"/>
    <m/>
    <m/>
    <x v="1"/>
    <s v="A Vision Aid for the Visually Impaired using Commodity Dual-Rear-Camera Smartphones"/>
    <s v="Nguyen, Minh; Le, Huy; Yan, Wei Qi; Dawda, Arpita"/>
    <n v="4"/>
    <s v="No"/>
    <s v=" Nguyen, M., School of Engineering, Computer Mathematical Sciences, Auckland University of Technology, New Zealand; Le, H., School of Engineering, Computer Mathematical Sciences, Auckland University of Technology, New Zealand; Yan, W.Q., School of Engineering, Computer Mathematical Sciences, Auckland University of Technology, New Zealand; Dawda, A., School of Engineering, Computer Mathematical Sciences, Auckland University of Technology, New Zealand"/>
    <n v="4"/>
    <s v="Nguyen, M.; Le, H.; Yan, W.Q.; Dawda, A."/>
    <m/>
    <m/>
    <s v="No"/>
    <s v="2018 25th International Conference on Mechatronics and Machine Vision in Practice (M2VIP)"/>
    <x v="2"/>
    <s v="IEEE"/>
    <x v="1"/>
    <s v="proceedings-article"/>
    <b v="0"/>
    <m/>
    <m/>
    <s v="No"/>
    <m/>
    <n v="0"/>
    <x v="0"/>
    <b v="0"/>
    <m/>
    <m/>
    <m/>
    <m/>
    <m/>
    <m/>
    <n v="1"/>
    <n v="0"/>
    <m/>
    <s v="No"/>
    <s v="Yes"/>
    <m/>
    <m/>
    <m/>
    <m/>
    <m/>
    <m/>
    <n v="0"/>
    <n v="0"/>
    <n v="0"/>
    <n v="0"/>
    <m/>
    <m/>
    <m/>
    <m/>
    <m/>
    <b v="0"/>
    <s v="No"/>
    <x v="1"/>
    <x v="1"/>
    <x v="1"/>
  </r>
  <r>
    <s v="10.1109/M2VIP.2018.8600916"/>
    <m/>
    <m/>
    <x v="1"/>
    <s v="Modelling of a Soft Actuator for a Planar Manipulator Table"/>
    <s v="Chen, Zixiao; Deng, Zhicong; Dhupia, Jaspreet Singh; Stommel, Martin; Xu, Weiliang"/>
    <n v="5"/>
    <s v="No"/>
    <s v=" Chen, Z., Dept. of Mechanical Engineering, University of Auckland, Auckland, New Zealand; Deng, Z., Dept. of Mechanical Engineering, University of Auckland, Auckland, New Zealand; Dhupia, J.S., Dept. of Mechanical Engineering, University of Auckland, Auckland, New Zealand; Stommel, M., Dept. of Electrical Electronic Engineering, Auckland University of Technology, Auckland, New Zealand; Xu, W., Dept. of Mechanical Engineering, University of Auckland, Auckland, New Zealand"/>
    <n v="1"/>
    <s v="Stommel, M."/>
    <m/>
    <m/>
    <s v="No"/>
    <s v="2018 25th International Conference on Mechatronics and Machine Vision in Practice (M2VIP)"/>
    <x v="2"/>
    <s v="IEEE"/>
    <x v="1"/>
    <s v="proceedings-article"/>
    <b v="0"/>
    <m/>
    <m/>
    <s v="No"/>
    <m/>
    <n v="0"/>
    <x v="0"/>
    <b v="0"/>
    <m/>
    <m/>
    <m/>
    <m/>
    <m/>
    <m/>
    <m/>
    <n v="0"/>
    <m/>
    <s v="No"/>
    <s v="Yes"/>
    <m/>
    <m/>
    <m/>
    <m/>
    <m/>
    <m/>
    <n v="0"/>
    <n v="0"/>
    <n v="0"/>
    <n v="0"/>
    <m/>
    <m/>
    <m/>
    <m/>
    <m/>
    <b v="0"/>
    <s v="No"/>
    <x v="1"/>
    <x v="1"/>
    <x v="1"/>
  </r>
  <r>
    <s v="10.1109/M2VIP.2018.8600836"/>
    <m/>
    <m/>
    <x v="1"/>
    <s v="A Soft Ring-shaped Actuator: FE Simulation and Motion Tracking"/>
    <s v="Dang, Yu; Stommel, Martin; Cheng, Leo K.; Xu, Weiliang"/>
    <n v="4"/>
    <s v="No"/>
    <s v=" Dang, Y., Department of Mechanical Engineering, University of Auckland, Auckland, New Zealand; Stommel, M., Department of Electrical and Electronic Engineering, Auckland University of Technology, Auckland, New Zealand; Cheng, L.K., Department of Mechanical Engineering, University of Auckland, Auckland, New Zealand; Xu, W., Department of Mechanical Engineering, University of Auckland, Auckland, New Zealand"/>
    <n v="1"/>
    <s v="Stommel, M."/>
    <m/>
    <m/>
    <s v="No"/>
    <s v="2018 25th International Conference on Mechatronics and Machine Vision in Practice (M2VIP)"/>
    <x v="2"/>
    <s v="IEEE"/>
    <x v="1"/>
    <s v="proceedings-article"/>
    <b v="0"/>
    <m/>
    <m/>
    <s v="No"/>
    <m/>
    <n v="0"/>
    <x v="0"/>
    <b v="0"/>
    <m/>
    <m/>
    <m/>
    <m/>
    <m/>
    <m/>
    <m/>
    <n v="0"/>
    <m/>
    <s v="No"/>
    <s v="Yes"/>
    <m/>
    <m/>
    <m/>
    <m/>
    <m/>
    <m/>
    <n v="0"/>
    <n v="0"/>
    <n v="0"/>
    <n v="0"/>
    <m/>
    <s v="MedTech CoRE; China Scholarship Council, CSC"/>
    <m/>
    <m/>
    <m/>
    <b v="0"/>
    <s v="No"/>
    <x v="1"/>
    <x v="1"/>
    <x v="1"/>
  </r>
  <r>
    <s v="10.1109/M2VIP.2018.8600909"/>
    <m/>
    <m/>
    <x v="1"/>
    <s v="Stability Control of Mobile Inverted Pendulum Through an Added Movable Mechanism"/>
    <s v="Nikpour, Mostafa; Huang, Loulin; M.Al-Jumaily, Ahmed; Lotfi, Behrooz"/>
    <n v="4"/>
    <s v="No"/>
    <s v=" Nikpour, M., Institute of Biomedical Technologies Auckland University of Technology, Auckland, New Zealand; Huang, L., Institute of Biomedical Technologies Auckland University of Technology, Auckland, New Zealand; Mal-Jumaily, A., Institute of Biomedical Technologies Auckland University of Technology, Auckland, New Zealand; Lotfi, B., Department of Mechanical Engineering, Islamic Azad University Mashhad Branch, Mashhad, Iran"/>
    <n v="3"/>
    <s v="Nikpour, M.; Huang, L.; Mal-Jumaily, A."/>
    <m/>
    <m/>
    <s v="No"/>
    <s v="2018 25th International Conference on Mechatronics and Machine Vision in Practice (M2VIP)"/>
    <x v="2"/>
    <s v="IEEE"/>
    <x v="1"/>
    <s v="proceedings-article"/>
    <b v="0"/>
    <m/>
    <m/>
    <s v="No"/>
    <m/>
    <n v="0"/>
    <x v="0"/>
    <b v="0"/>
    <m/>
    <m/>
    <m/>
    <m/>
    <m/>
    <m/>
    <n v="3"/>
    <n v="1"/>
    <m/>
    <s v="No"/>
    <s v="Yes"/>
    <m/>
    <m/>
    <m/>
    <m/>
    <m/>
    <m/>
    <n v="0"/>
    <n v="0"/>
    <n v="0"/>
    <n v="0"/>
    <m/>
    <m/>
    <m/>
    <m/>
    <m/>
    <b v="0"/>
    <s v="No"/>
    <x v="1"/>
    <x v="1"/>
    <x v="1"/>
  </r>
  <r>
    <s v="10.1080/13032917.2018.1542521"/>
    <m/>
    <m/>
    <x v="1"/>
    <s v="Motivations of museum volunteers in New Zealand's cultural tourism industry"/>
    <s v="Chen, Xiaohua: School of Hospitality and Tourism, Auckland University of Technology, Auckland, New Zealand; Liu, Claire: School of Hospitality and Tourism, Auckland University of Technology, Auckland, New Zealand; Legget, Jane: School of Hospitality and Tourism, Auckland University of Technology, Auckland, New Zealand"/>
    <n v="3"/>
    <s v="No"/>
    <s v="[Chen, Xiaohua; Liu, Claire; Legget, Jane] Auckland Univ Technol, Sch Hospitality &amp; Tourism, Auckland, New Zealand Chen, X., School of Hospitality and Tourism, Auckland University of Technology, Auckland, New Zealand; Liu, C., School of Hospitality and Tourism, Auckland University of Technology, Auckland, New Zealand; Legget, J., School of Hospitality and Tourism, Auckland University of Technology, Auckland, New Zealand"/>
    <n v="1"/>
    <s v="Chen, Xiaohua, Liu, Claire, Legget, Jane,"/>
    <s v="Liu, C (corresponding author), Auckland Univ Technol, Auckland, New Zealand."/>
    <s v="Liu, C"/>
    <s v="Yes"/>
    <s v="Anatolia"/>
    <x v="4"/>
    <s v="Informa UK Limited"/>
    <x v="1"/>
    <s v="journal-article"/>
    <b v="0"/>
    <m/>
    <m/>
    <s v="No"/>
    <m/>
    <n v="0"/>
    <x v="0"/>
    <b v="0"/>
    <s v="1303-2917 2156-6909 "/>
    <s v="Yes"/>
    <s v="18 months"/>
    <s v="No"/>
    <m/>
    <s v="https://v2.sherpa.ac.uk/id/publication/18679"/>
    <n v="1"/>
    <n v="0"/>
    <m/>
    <s v="Yes"/>
    <s v="Yes"/>
    <m/>
    <m/>
    <m/>
    <s v="USD"/>
    <n v="2950"/>
    <n v="2950"/>
    <n v="0.75"/>
    <n v="0"/>
    <n v="0"/>
    <n v="2"/>
    <s v="http://www.altmetric.com/details.php?citation_id=51092064"/>
    <m/>
    <m/>
    <s v="Social Sciences - Other Topics"/>
    <s v="Earth-Surface Processes; Geography;  Planning and Development"/>
    <b v="0"/>
    <s v="No"/>
    <x v="1"/>
    <x v="1"/>
    <x v="1"/>
  </r>
  <r>
    <s v="10.1080/19368623.2018.1493711"/>
    <m/>
    <m/>
    <x v="1"/>
    <s v="Effects of service experience attributes on customer attitudes and behaviours: the case of New Zealand café industry"/>
    <s v="Zhang, Miao: School of Hospitality and Tourism, Auckland University of Technology, Auckland, New Zealand; Kim, Peter BeomCheol: School of Hospitality and Tourism, Auckland University of Technology, Auckland, New Zealand; Goodsir, Warren: School of Hospitality and Tourism, Auckland University of Technology, Auckland, New Zealand"/>
    <n v="3"/>
    <s v="No"/>
    <s v="[Zhang, Miao; Kim, Peter BeomCheol; Goodsir, Warren] Auckland Univ Technol, Sch Hospitality &amp; Tourism, Auckland, New Zealand Zhang, M., School of Hospitality and Tourism, Auckland University of TechnologyAuckland, New Zealand; Kim, P.B., School of Hospitality and Tourism, Auckland University of TechnologyAuckland, New Zealand; Goodsir, W., School of Hospitality and Tourism, Auckland University of TechnologyAuckland, New Zealand"/>
    <n v="1"/>
    <s v="Zhang, Miao, Kim, Peter BeomCheol, Goodsir, Warren,"/>
    <s v="Kim, PB (corresponding author), Auckland Univ Technol, Sch Hospitality &amp; Tourism, Auckland, New Zealand."/>
    <s v="Kim, PB"/>
    <s v="Yes"/>
    <s v="Journal of Hospitality Marketing &amp; Management"/>
    <x v="4"/>
    <s v="Informa UK Limited"/>
    <x v="1"/>
    <s v="journal-article"/>
    <b v="0"/>
    <m/>
    <m/>
    <s v="No"/>
    <m/>
    <n v="0"/>
    <x v="0"/>
    <b v="0"/>
    <s v="1936-8623 1936-8631 "/>
    <s v="Yes"/>
    <s v="18 months"/>
    <s v="No"/>
    <m/>
    <s v="https://v2.sherpa.ac.uk/id/publication/23744"/>
    <n v="9"/>
    <n v="4"/>
    <m/>
    <s v="Yes"/>
    <s v="Yes"/>
    <m/>
    <m/>
    <m/>
    <s v="USD"/>
    <n v="2950"/>
    <n v="2950"/>
    <n v="0"/>
    <n v="0"/>
    <n v="0"/>
    <n v="0"/>
    <m/>
    <m/>
    <m/>
    <s v="Business &amp; Economics; Social Sciences - Other Topics"/>
    <s v="Tourism;  Leisure and Hospitality Management; Marketing; Management Information Systems"/>
    <b v="0"/>
    <s v="No"/>
    <x v="1"/>
    <x v="1"/>
    <x v="1"/>
  </r>
  <r>
    <s v="10.1080/00779954.2017.1419502"/>
    <m/>
    <m/>
    <x v="1"/>
    <s v="Using validated measures of high school academic achievement to predict university success"/>
    <s v="Singh, Kamakshi: School of Economics, Auckland University of Technology,  Auckland, New Zealand; Maloney, Tim: School of Economics, Auckland University of Technology,  Auckland, New Zealand"/>
    <n v="2"/>
    <s v="No"/>
    <s v=" Singh, K., School of Economics, Auckland University of Technology,, Auckland, New Zealand; Maloney, T., School of Economics, Auckland University of Technology,, Auckland, New Zealand"/>
    <n v="2"/>
    <s v="Singh, K.; Maloney, T."/>
    <s v="Maloney, T.; School of Economics, New Zealand; email: tim.maloney@aut.ac.nz"/>
    <s v="Maloney, T."/>
    <s v="Yes"/>
    <s v="New Zealand Economic Papers"/>
    <x v="4"/>
    <s v="Informa UK Limited"/>
    <x v="1"/>
    <s v="journal-article"/>
    <b v="0"/>
    <m/>
    <m/>
    <s v="No"/>
    <m/>
    <n v="0"/>
    <x v="0"/>
    <b v="0"/>
    <s v="0077-9954 1943-4863 "/>
    <s v="Yes"/>
    <s v="18 months"/>
    <s v="No"/>
    <m/>
    <s v="https://v2.sherpa.ac.uk/id/publication/6328"/>
    <n v="1"/>
    <n v="1"/>
    <m/>
    <s v="No"/>
    <s v="Yes"/>
    <m/>
    <m/>
    <m/>
    <s v="USD"/>
    <n v="2950"/>
    <n v="2950"/>
    <n v="4"/>
    <n v="0"/>
    <n v="1"/>
    <n v="1"/>
    <s v="http://www.altmetric.com/details.php?citation_id=32483824"/>
    <s v="Auckland University of Technology, New Zealand, AUT"/>
    <m/>
    <m/>
    <m/>
    <b v="0"/>
    <s v="No"/>
    <x v="1"/>
    <x v="1"/>
    <x v="1"/>
  </r>
  <r>
    <s v="10.1080/15275922.2019.1566293"/>
    <m/>
    <m/>
    <x v="1"/>
    <s v="Impact of NOx Emissions Released from a Gas Turbine-Based Power Plant on the Ambient Air Quality"/>
    <s v="Abdul-Wahab, Sabah: Department of Mechanical and Industrial Engineering, Sultan Qaboos University, Muscat, Sultanate of Oman;; Fadlallah, Sulaiman: Mechanical Engineering Department, Auckland University of Technology, Auckland, New Zealand; Alnaamani, Almundher: Department of Mechanical and Industrial Engineering, Sultan Qaboos University, Muscat, Sultanate of Oman;"/>
    <n v="3"/>
    <s v="No"/>
    <s v="[Abdul-Wahab, Sabah; Alnaamani, Almundher] Sultan Qaboos Univ, Dept Mech &amp; Ind Engn, Muscat, Oman; [Fadlallah, Sulaiman] Auckland Univ Technol, Mech Engn Dept, Auckland, New Zealand Abdul-Wahab, S., Department of Mechanical and Industrial Engineering, Sultan Qaboos University, Muscat, Oman; Fadlallah, S., Mechanical Engineering Department, Auckland University of Technology, Auckland, New Zealand; Alnaamani, A., Department of Mechanical and Industrial Engineering, Sultan Qaboos University, Muscat, Oman"/>
    <n v="1"/>
    <s v="Abdul-Wahab, Sabah, Alnaamani, Almundher, Fadlallah, Sulaiman,"/>
    <s v="Abdul-Wahab, S (corresponding author), Sultan Qaboos Univ, Dept Mech &amp; Ind Engn, Coll Engn, Muscat, Oman."/>
    <m/>
    <s v="No"/>
    <s v="Environmental Forensics"/>
    <x v="2"/>
    <s v="Informa UK Limited"/>
    <x v="1"/>
    <s v="journal-article"/>
    <b v="0"/>
    <m/>
    <m/>
    <s v="No"/>
    <m/>
    <n v="0"/>
    <x v="0"/>
    <b v="0"/>
    <s v="1527-5922 1527-5930 "/>
    <s v="Yes"/>
    <s v="12 months"/>
    <s v="No"/>
    <m/>
    <s v="https://v2.sherpa.ac.uk/id/publication/5224"/>
    <m/>
    <n v="1"/>
    <m/>
    <s v="Yes"/>
    <s v="Yes"/>
    <m/>
    <m/>
    <m/>
    <s v="USD"/>
    <n v="2950"/>
    <n v="2950"/>
    <n v="0"/>
    <n v="0"/>
    <n v="0"/>
    <n v="0"/>
    <m/>
    <m/>
    <m/>
    <s v="Environmental Sciences &amp; Ecology"/>
    <s v="Waste Management and Disposal; Management;  Monitoring;  Policy and Law"/>
    <b v="0"/>
    <s v="No"/>
    <x v="1"/>
    <x v="1"/>
    <x v="1"/>
  </r>
  <r>
    <s v="10.1080/10402004.2018.1516326"/>
    <m/>
    <m/>
    <x v="1"/>
    <s v="An Investigation on Reasons Causing Inferiority in Unlubricated Sliding Wear Performance of 60NiTi as Compared to 440C Steel"/>
    <s v="Khanlari, Khashayar: Department of Mechanical Engineering, Auckland University of Technology, New Zealand;; Ramezani, Maziar: Department of Mechanical Engineering, Auckland University of Technology, New Zealand;; Kelly, Piaras: Department of Engineering Science, University of Auckland, New Zealand;; Cao, Peng: Department of Chemical and Materials Engineering, University of Auckland, New Zealand; Neitzert, Thomas: Department of Mechanical Engineering, Auckland University of Technology, New Zealand;"/>
    <n v="5"/>
    <s v="No"/>
    <s v="[Khanlari, Khashayar; Ramezani, Maziar; Neitzert, Thomas] Auckland Univ Technol, Dept Mech Engn, Auckland, New Zealand; [Kelly, Piaras] Univ Auckland, Dept Engn Sci, Auckland, New Zealand; [Cao, Peng] Univ Auckland, Dept Chem &amp; Mat Engn, Auckland, New Zealand Khanlari, K., Department of Mechanical Engineering, Auckland University of Technology, New Zealand; Ramezani, M., Department of Mechanical Engineering, Auckland University of Technology, New Zealand; Kelly, P., Department of Engineering Science, University of Auckland, New Zealand; Cao, P., Department of Chemical and Materials Engineering, University of Auckland, New Zealand; Neitzert, T., Department of Mechanical Engineering, Auckland University of Technology, New Zealand"/>
    <n v="1"/>
    <s v="Khanlari, Khashayar, Ramezani, Maziar, Neitzert, Thomas"/>
    <s v="Khanlari, K (corresponding author), Auckland Univ Technol, Dept Mech Engn, Auckland, New Zealand."/>
    <s v="Khanlari, K"/>
    <s v="Yes"/>
    <s v="Tribology Transactions"/>
    <x v="4"/>
    <s v="Informa UK Limited"/>
    <x v="1"/>
    <s v="journal-article"/>
    <b v="0"/>
    <m/>
    <m/>
    <s v="No"/>
    <m/>
    <n v="0"/>
    <x v="0"/>
    <b v="0"/>
    <s v="1040-2004 1547-397X "/>
    <s v="Yes"/>
    <s v="12 months"/>
    <s v="No"/>
    <m/>
    <s v="https://v2.sherpa.ac.uk/id/publication/6263"/>
    <n v="2"/>
    <n v="2"/>
    <m/>
    <s v="Yes"/>
    <s v="Yes"/>
    <m/>
    <m/>
    <m/>
    <s v="USD"/>
    <n v="2950"/>
    <n v="2950"/>
    <n v="1"/>
    <n v="0"/>
    <n v="0"/>
    <n v="1"/>
    <s v="http://www.altmetric.com/details.php?citation_id=49494370"/>
    <s v="National Aeronautics and Space Administration, NASA; Glenn Research Center, GRC"/>
    <m/>
    <s v="Engineering"/>
    <s v="Mechanical Engineering; Mechanics of Materials; Surfaces;  Coatings and Films; Surfaces and Interfaces"/>
    <b v="0"/>
    <s v="No"/>
    <x v="1"/>
    <x v="1"/>
    <x v="1"/>
  </r>
  <r>
    <s v="10.1080/13235818.2018.1495604"/>
    <m/>
    <m/>
    <x v="1"/>
    <s v="Trace elements in beaks of greater hooked squid Onykia ingens: opportunities for environmental tracing"/>
    <s v="Northern, Tyler J.: Department of Marine Science, University of Otago, Dunedin, New Zealand; Smith, Abigail M.: Department of Marine Science, University of Otago, Dunedin, New Zealand; McKinnon, Jean F.: Department of Marine Science, University of Otago, Dunedin, New Zealand; Bolstad, Kat S. R.: Faculty of Health and Environmental Sciences, AUT University, Auckland, New Zealand"/>
    <n v="4"/>
    <s v="No"/>
    <s v="[Northern, Tyler J.; Smith, Abigail M.; McKinnon, Jean F.] Univ Otago, Dept Marine Sci, POB 56, Dunedin, New Zealand; [Bolstad, Kat S. R.] AUT Univ, Fac Hlth &amp; Environm Sci, Auckland, New Zealand Northern, T.J., Department of Marine Science, University of Otago, Dunedin, New Zealand; Smith, A.M., Department of Marine Science, University of Otago, Dunedin, New Zealand; McKinnon, J.F., Department of Marine Science, University of Otago, Dunedin, New Zealand; Bolstad, K.S.R., Faculty of Health and Environmental Sciences, AUT University, Auckland, New Zealand"/>
    <n v="1"/>
    <s v="Northern, Tyler J., Smith, Abigail M., McKinnon, Jean F., Bolstad, Kat S. R.,"/>
    <s v="Smith, AM (corresponding author), Univ Otago, Dept Marine Sci, POB 56, Dunedin, New Zealand."/>
    <m/>
    <s v="No"/>
    <s v="Molluscan Research"/>
    <x v="4"/>
    <s v="Informa UK Limited"/>
    <x v="1"/>
    <s v="journal-article"/>
    <b v="0"/>
    <m/>
    <m/>
    <s v="No"/>
    <m/>
    <n v="0"/>
    <x v="0"/>
    <b v="0"/>
    <s v="1323-5818 1448-6067 "/>
    <s v="Yes"/>
    <s v="12 months"/>
    <s v="No"/>
    <m/>
    <s v="https://v2.sherpa.ac.uk/id/publication/7747"/>
    <n v="3"/>
    <n v="4"/>
    <m/>
    <s v="Yes"/>
    <s v="Yes"/>
    <m/>
    <m/>
    <m/>
    <s v="USD"/>
    <n v="2950"/>
    <n v="2950"/>
    <n v="0"/>
    <n v="0"/>
    <n v="0"/>
    <n v="0"/>
    <m/>
    <s v="Department of Marine Science, University of Otago"/>
    <m/>
    <s v="Marine &amp; Freshwater Biology; Zoology"/>
    <s v="Animal Science and Zoology; Genetics; Ecology;  Evolution;  Behavior and Systematics"/>
    <b v="0"/>
    <s v="No"/>
    <x v="1"/>
    <x v="1"/>
    <x v="1"/>
  </r>
  <r>
    <s v="10.1080/13688804.2018.1489224"/>
    <m/>
    <m/>
    <x v="1"/>
    <s v="Horatio Bottomley and the Rise of John Bull Magazine"/>
    <s v="Cox, Howard: Business School, University of Worcester, Castle Street, Worcester WR2 6AJ, United Kingdom of Great Britain and Northern Ireland; Mowatt, Simon: Department of International Business, Strategy and Entrepreneurship, Auckland University of Technology, Wellesley Street, Auckland 1142, New Zealand."/>
    <n v="2"/>
    <s v="No"/>
    <s v="[Cox, Howard] Univ Worcester, Business Sch, Castle St, Worcester WR2 6AJ, England; [Mowatt, Simon] Auckland Univ Technol, Dept Int Business Strategy &amp; Entrepreneurship, Wellesley St, Auckland 1142, New Zealand Cox, H., Business School, University of Worcester, Castle Street, Worcester, WR2 6AJ, United Kingdom; Mowatt, S., Department of International Business, Strategy and Entrepreneurship, Auckland University of Technology, Wellesley Street, Auckland, 1142, New Zealand"/>
    <n v="1"/>
    <s v="Cox, Howard, Mowatt, Simon,"/>
    <s v="Cox, H (corresponding author), Univ Worcester, Business Sch, Castle St, Worcester WR2 6AJ, England."/>
    <m/>
    <s v="No"/>
    <s v="Media History"/>
    <x v="4"/>
    <s v="Informa UK Limited"/>
    <x v="1"/>
    <s v="journal-article"/>
    <b v="0"/>
    <m/>
    <m/>
    <s v="No"/>
    <m/>
    <n v="0"/>
    <x v="0"/>
    <b v="0"/>
    <s v="1368-8804 1469-9729 "/>
    <s v="Yes"/>
    <s v="18 months"/>
    <s v="No"/>
    <m/>
    <s v="https://v2.sherpa.ac.uk/id/publication/5847"/>
    <n v="1"/>
    <n v="0"/>
    <m/>
    <s v="Yes"/>
    <s v="Yes"/>
    <m/>
    <m/>
    <m/>
    <s v="USD"/>
    <n v="2950"/>
    <n v="2950"/>
    <n v="0"/>
    <n v="0"/>
    <n v="0"/>
    <n v="0"/>
    <m/>
    <m/>
    <m/>
    <s v="Communication"/>
    <m/>
    <b v="0"/>
    <s v="No"/>
    <x v="1"/>
    <x v="1"/>
    <x v="1"/>
  </r>
  <r>
    <s v="10.1080/10494820.2018.1451897"/>
    <m/>
    <m/>
    <x v="1"/>
    <s v="Enhancing the facilitation of online groups in higher education: a review of the literature on face-to-face and online group-facilitation"/>
    <s v="Thomas, Glyn: School of Education, University of the Sunshine Coast, Maroochydore, Australia; Thorpe, Stephen: Engineering, Computer and Mathematical Sciences, Auckland University of Technology, Auckland, New Zealand"/>
    <n v="2"/>
    <s v="No"/>
    <s v="[Thomas, Glyn] Univ Sunshine Coast, Sch Educ, Maroochydore, Australia; [Thorpe, Stephen] Auckland Univ Technol, Engn Comp &amp; Math Sci, Auckland, New Zealand Thomas, G., School of Education, University of the Sunshine Coast, Maroochydore, Australia; Thorpe, S., Engineering, Computer and Mathematical Sciences, Auckland University of Technology, Auckland, New Zealand"/>
    <n v="1"/>
    <s v="Thomas, Glyn, Thorpe, Stephen,"/>
    <s v="Thomas, G (corresponding author), Univ Sunshine Coast, Sch Educ, Locked Bag 4, Maroochydore, Qld 4558, Australia."/>
    <m/>
    <s v="No"/>
    <s v="Interactive Learning Environments"/>
    <x v="4"/>
    <s v="Informa UK Limited"/>
    <x v="1"/>
    <s v="journal-article"/>
    <b v="0"/>
    <m/>
    <m/>
    <s v="No"/>
    <m/>
    <n v="0"/>
    <x v="0"/>
    <b v="0"/>
    <s v="1049-4820 1744-5191 "/>
    <s v="Yes"/>
    <s v="18 months"/>
    <s v="No"/>
    <m/>
    <s v="https://v2.sherpa.ac.uk/id/publication/5360"/>
    <n v="7"/>
    <n v="6"/>
    <m/>
    <s v="Yes"/>
    <s v="Yes"/>
    <m/>
    <m/>
    <m/>
    <s v="USD"/>
    <n v="2950"/>
    <n v="2950"/>
    <n v="0"/>
    <n v="0"/>
    <n v="0"/>
    <n v="0"/>
    <m/>
    <m/>
    <m/>
    <s v="Education &amp; Educational Research"/>
    <s v="Education; Computer Science Applications"/>
    <b v="0"/>
    <s v="No"/>
    <x v="1"/>
    <x v="1"/>
    <x v="1"/>
  </r>
  <r>
    <s v="10.1080/11038128.2017.1397742"/>
    <m/>
    <m/>
    <x v="1"/>
    <s v="Empowerment, self and engagement in day center occupations: A longitudinal study among people with long-term mental illness"/>
    <s v="Sutton, Daniel: Department of Occupational Science and Therapy, Auckland University of Technology, Auckland, New Zealand;; Bejerholm, Ulrika: Department of Health Sciences/Work and Mental Health, Lund University, Lund, Sweden;; Eklund, Mona: Department of Health Sciences/Occupational Science and Occupational Therapy, Lund University, Lund, Sweden"/>
    <n v="3"/>
    <s v="No"/>
    <s v="[Sutton, Daniel] Auckland Univ Technol, Dept Occupat Sci &amp; Therapy, Auckland, New Zealand; [Bejerholm, Ulrika] Lund Univ, Dept Hlth Sci Work &amp; Mental Hlth, Lund, Sweden; [Eklund, Mona] Lund Univ, Dept Hlth Sci Occupat Sci &amp; Occupat Therapy, Lund, Sweden Sutton, D., Department of Occupational Science and Therapy, Auckland University of Technology, Auckland, New Zealand; Bejerholm, U., Department of Health Sciences/Work and Mental Health, Lund University, Lund, Sweden; Eklund, M., Department of Health Sciences/Occupational Science and Occupational Therapy, Lund University, Lund, Sweden"/>
    <n v="1"/>
    <s v="Sutton, Daniel"/>
    <s v="Sutton, D (corresponding author), Auckland Univ Technol, Dept Occupat Sci &amp; Therapy, Auckland, New Zealand."/>
    <s v="Sutton, D"/>
    <s v="Yes"/>
    <s v="Scandinavian Journal of Occupational Therapy"/>
    <x v="3"/>
    <s v="Informa UK Limited"/>
    <x v="1"/>
    <s v="journal-article"/>
    <b v="0"/>
    <m/>
    <m/>
    <s v="No"/>
    <m/>
    <n v="0"/>
    <x v="0"/>
    <b v="0"/>
    <s v="1103-8128 1651-2014 "/>
    <s v="Yes"/>
    <s v="12 months"/>
    <s v="No"/>
    <m/>
    <s v="https://v2.sherpa.ac.uk/id/publication/996"/>
    <n v="1"/>
    <n v="1"/>
    <m/>
    <s v="Yes"/>
    <s v="Yes"/>
    <m/>
    <m/>
    <m/>
    <s v="USD"/>
    <n v="2950"/>
    <n v="2950"/>
    <n v="1.85"/>
    <n v="0"/>
    <n v="0"/>
    <n v="2"/>
    <s v="http://www.altmetric.com/details.php?citation_id=32292866"/>
    <s v="Swedish Research CouncilSwedish Research CouncilEuropean Commission; Swedish Research Council for Health, Working Life and WelfareSwedish Research CouncilSwedish Research Council for Health Working Life &amp; Welfare (Forte) [2010-0142]; Vetenskapsrådet, VR; Forskningsrådet om Hälsa, Arbetsliv och Välfärd, FORTE: 2010-0142"/>
    <m/>
    <s v="Rehabilitation"/>
    <s v="Public Health;  Environmental and Occupational Health"/>
    <b v="0"/>
    <s v="No"/>
    <x v="1"/>
    <x v="1"/>
    <x v="1"/>
  </r>
  <r>
    <s v="10.1080/14724049.2017.1353609"/>
    <m/>
    <m/>
    <x v="1"/>
    <s v="Experiences on swim-with-dolphins tours: an importance–performance analysis of dolphin tour participants in Kaikoura, New Zealand"/>
    <s v="Lück, Michael: School of Hospitality and Tourism, Auckland University of Technology, Auckland, New Zealand; Porter, Brooke A.: Coral Triangle Conservancy, Taguig, Philippines"/>
    <n v="2"/>
    <s v="No"/>
    <s v=" Lück, M., School of Hospitality and Tourism, Auckland University of Technology, Auckland, New Zealand; Porter, B.A., Coral Triangle Conservancy, Taguig, Philippines"/>
    <n v="1"/>
    <s v="Lück, M."/>
    <s v="Lück, M.; School of Hospitality and Tourism, Private Bag 92006, New Zealand; email: mlueck@aut.ac.nz"/>
    <s v="Lück, M."/>
    <s v="Yes"/>
    <s v="Journal of Ecotourism"/>
    <x v="3"/>
    <s v="Informa UK Limited"/>
    <x v="1"/>
    <s v="journal-article"/>
    <b v="0"/>
    <m/>
    <m/>
    <s v="No"/>
    <m/>
    <n v="0"/>
    <x v="0"/>
    <b v="0"/>
    <s v="1472-4049 1747-7638 "/>
    <s v="Yes"/>
    <s v="18 months"/>
    <s v="No"/>
    <m/>
    <s v="https://v2.sherpa.ac.uk/id/publication/19865"/>
    <n v="5"/>
    <n v="4"/>
    <m/>
    <s v="No"/>
    <s v="Yes"/>
    <m/>
    <m/>
    <m/>
    <s v="USD"/>
    <n v="2950"/>
    <n v="2950"/>
    <n v="0"/>
    <n v="0"/>
    <n v="0"/>
    <n v="0"/>
    <m/>
    <s v="Auckland University of Technology, New Zealand, AUT: AX11/02, PBRF/36"/>
    <s v="Auckland University of Technology, New Zealand"/>
    <m/>
    <s v="Tourism;  Leisure and Hospitality Management; Geography;  Planning and Development"/>
    <b v="0"/>
    <s v="Yes"/>
    <x v="0"/>
    <x v="0"/>
    <x v="5"/>
  </r>
  <r>
    <s v="10.1080/23297018.2018.1466354"/>
    <m/>
    <m/>
    <x v="1"/>
    <s v="Increasing the participation of women with intellectual disabilities in women's health screening: a role for disability support services"/>
    <s v="Conder, Jennifer: Centre for Postgraduate Nursing Studies, University of Otago, Christchurch, New Zealand, Donald Beasley Institute, Dunedin, New Zealand; Mirfin-Veitch, Brigit: Centre for Postgraduate Nursing Studies, University of Otago, Christchurch, New Zealand, Donald Beasley Institute, Dunedin, New Zealand; Payne, Deborah: Centre for Midwifery &amp;amp; Women's Health Research, Auckland University of Technology, Auckland, New Zealand; Channon, Alexis: School of Rehabilitation &amp;amp; Occupation Studies, Auckland University of Technology, Auckland, New Zealand; Richardson, Georgina: Donald Beasley Institute, Dunedin, New Zealand"/>
    <n v="5"/>
    <s v="No"/>
    <s v="[Conder, Jennifer; Mirfin-Veitch, Brigit] Univ Otago, Ctr Postgrad Nursing Studies, Christchurch, New Zealand; [Conder, Jennifer; Mirfin-Veitch, Brigit; Richardson, Georgina] Donald Beasley Inst, Dunedin, New Zealand; [Payne, Deborah] Auckland Univ Technol, Ctr Midwifery &amp; Womens Hlth Res, Auckland, New Zealand; [Channon, Alexis] Auckland Univ Technol, Sch Rehabil &amp; Occupat Studies, Auckland, New Zealand Conder, J., Centre for Postgraduate Nursing Studies, University of Otago, Christchurch, New Zealand, Donald Beasley Institute, Dunedin, New Zealand; Mirfin-Veitch, B., Centre for Postgraduate Nursing Studies, University of Otago, Christchurch, New Zealand, Donald Beasley Institute, Dunedin, New Zealand; Payne, D., Centre for Midwifery &amp; Women's Health Research, Auckland University of Technology, Auckland, New Zealand; Channon, A., School of Rehabilitation &amp; Occupation Studies, Auckland University of Technology, Auckland, New Zealand; Richardson, G., Donald Beasley Institute, Dunedin, New Zealand"/>
    <n v="1"/>
    <s v="Conder, Jennifer, Mirfin-Veitch, Brigit, Richardson, Georgina, Payne, Deborah, Channon, Alexis,"/>
    <s v="Conder, J (corresponding author), Univ Otago, Ctr Postgrad Nursing Studies, Christchurch, New Zealand.; Conder, J (corresponding author), Donald Beasley Inst, Dunedin, New Zealand."/>
    <m/>
    <s v="No"/>
    <s v="Research and Practice in Intellectual and Developmental Disabilities"/>
    <x v="4"/>
    <s v="Informa UK Limited"/>
    <x v="1"/>
    <s v="journal-article"/>
    <b v="0"/>
    <m/>
    <m/>
    <s v="No"/>
    <m/>
    <n v="0"/>
    <x v="0"/>
    <b v="0"/>
    <s v="2329-7018 2329-7026 "/>
    <s v="No data"/>
    <m/>
    <m/>
    <m/>
    <m/>
    <n v="3"/>
    <n v="0"/>
    <m/>
    <s v="Yes"/>
    <s v="Yes"/>
    <m/>
    <m/>
    <m/>
    <s v="USD"/>
    <n v="2950"/>
    <n v="2950"/>
    <n v="0"/>
    <n v="0"/>
    <n v="0"/>
    <n v="0"/>
    <m/>
    <s v="Frozen Funds Charitable Trust"/>
    <s v="Frozen Funds Charitable Trust"/>
    <s v="Rehabilitation"/>
    <m/>
    <b v="0"/>
    <s v="No"/>
    <x v="1"/>
    <x v="1"/>
    <x v="1"/>
  </r>
  <r>
    <s v="10.1080/14427591.2018.1541698"/>
    <m/>
    <m/>
    <x v="1"/>
    <s v="Relaunching teaching occupation"/>
    <s v="Townsend, Elizabeth: Dalhousie University, Nova Scotia, and Adjunct Professor, Faculty of Education, University of Prince Edward Island, Canada; Hocking, Clare: Department of Occupational Science and Therapy, Auckland University of Technology, New Zealand"/>
    <n v="2"/>
    <s v="No"/>
    <s v="[Townsend, Elizabeth] Dalhousie Univ, Halifax, NS, Canada; [Townsend, Elizabeth] Univ Prince Edward Isl, Fac Educ, Charlottetown, PE, Canada; [Hocking, Clare] Auckland Univ Technol, Dept Occupat Sci &amp; Therapy, Auckland, New Zealand Townsend, E., Dalhousie University, Nova Scotia, and Adjunct Professor, Faculty of Education, University of Prince Edward Island, Canada; Hocking, C., Department of Occupational Science and Therapy, Auckland University of Technology, New Zealand"/>
    <n v="1"/>
    <s v="Townsend, Elizabeth, Hocking, Clare,"/>
    <s v="Townsend, E (corresponding author), Dalhousie Univ, Halifax, NS, Canada.; Townsend, E (corresponding author), Univ Prince Edward Isl, Fac Educ, Charlottetown, PE, Canada.; Hocking, C (corresponding author), Auckland Univ Technol, Dept Occupat Sci &amp; Therapy, Auckland, New Zealand."/>
    <s v="Hocking, C"/>
    <s v="Yes"/>
    <s v="Journal of Occupational Science"/>
    <x v="4"/>
    <s v="Informa UK Limited"/>
    <x v="1"/>
    <s v="journal-article"/>
    <b v="0"/>
    <m/>
    <m/>
    <s v="No"/>
    <m/>
    <n v="0"/>
    <x v="0"/>
    <b v="0"/>
    <s v="1442-7591 2158-1576 "/>
    <s v="Yes"/>
    <s v="12 months"/>
    <s v="No"/>
    <m/>
    <s v="https://v2.sherpa.ac.uk/id/publication/10296"/>
    <n v="6"/>
    <n v="6"/>
    <m/>
    <s v="Yes"/>
    <s v="Yes"/>
    <m/>
    <m/>
    <m/>
    <s v="USD"/>
    <n v="2950"/>
    <n v="2950"/>
    <n v="18.600000000000001"/>
    <n v="0"/>
    <n v="0"/>
    <n v="26"/>
    <s v="http://www.altmetric.com/details.php?citation_id=51474856"/>
    <m/>
    <m/>
    <s v="Social Sciences - Other Topics"/>
    <s v="Social Sciences (miscellaneous); Sociology and Political Science"/>
    <b v="0"/>
    <s v="No"/>
    <x v="1"/>
    <x v="1"/>
    <x v="1"/>
  </r>
  <r>
    <s v="10.1080/00224499.2017.1399978"/>
    <m/>
    <m/>
    <x v="1"/>
    <s v="Accounting for Men's Refusal of Heterosex: A Story-Completion Study With Young Adults"/>
    <s v="Beres, Melanie Ann: Department of Sociology, Gender and Social Work, University of Otago; Terry, Gareth: Centre for Person Centred Research, School of Clinical Sciences, Auckland University of Technology; Senn, Charlene Y.: Department of Psychology/Women's &amp; Gender Studies, University of Windsor; Ross, Lily Kay: Department of Sociology, Gender and Social Work, University of Otago"/>
    <n v="4"/>
    <s v="No"/>
    <s v="[Beres, Melanie Ann; Ross, Lily Kay] Univ Otago, Dept Sociol Gender &amp; Social Work, POB 56, Dunedin 9054, New Zealand; [Terry, Gareth] Auckland Univ Technol, Sch Clin Sci, Ctr Person Ctr Res, Auckland, New Zealand; [Senn, Charlene Y.] Univ Windsor, Dept Psychol Womens &amp; Gender Studies, Windsor, ON, Canada Beres, M.A., Department of Sociology, Gender and Social Work, University of Otago, New Zealand; Terry, G., Centre for Person Centred Research, School of Clinical Sciences, Auckland University of Technology, New Zealand; Senn, C.Y., Department of Psychology, Women's &amp; Gender Studies, University of Windsor, Canada; Ross, L.K., Department of Sociology, Gender and Social Work, University of Otago, New Zealand"/>
    <n v="1"/>
    <s v="Beres, Melanie Ann, Ross, Lily Kay, Terry, Gareth"/>
    <s v="Beres, MA (corresponding author), Univ Otago, Dept Sociol Gender &amp; Social Work, POB 56, Dunedin 9054, New Zealand."/>
    <m/>
    <s v="No"/>
    <s v="The Journal of Sex Research"/>
    <x v="3"/>
    <s v="Informa UK Limited"/>
    <x v="1"/>
    <s v="journal-article"/>
    <b v="0"/>
    <m/>
    <m/>
    <s v="No"/>
    <m/>
    <n v="0"/>
    <x v="0"/>
    <b v="0"/>
    <s v="0022-4499 1559-8519 "/>
    <s v="Yes"/>
    <s v="12 months"/>
    <s v="No"/>
    <m/>
    <s v="https://v2.sherpa.ac.uk/id/publication/5738"/>
    <n v="6"/>
    <n v="3"/>
    <m/>
    <s v="Yes"/>
    <s v="Yes"/>
    <m/>
    <m/>
    <m/>
    <s v="USD"/>
    <n v="2950"/>
    <n v="2950"/>
    <n v="5.75"/>
    <n v="0"/>
    <n v="0"/>
    <n v="12"/>
    <s v="http://www.altmetric.com/details.php?citation_id=30259653"/>
    <s v="Ontario Women's Health Council; University of Windsor Research Leadership Chair funding; University of Windsor"/>
    <s v="University of Windsor; Ontario Women's Health Council Career Award"/>
    <s v="Psychology; Social Sciences - Other Topics"/>
    <s v="History and Philosophy of Science; Sociology and Political Science; General Psychology; Gender Studies"/>
    <b v="0"/>
    <s v="No"/>
    <x v="1"/>
    <x v="1"/>
    <x v="1"/>
  </r>
  <r>
    <s v="10.1080/14733285.2017.1390546"/>
    <m/>
    <m/>
    <x v="1"/>
    <s v="Children's independence and affordances experienced in the context of public open spaces: a study of diverse inner-city and suburban neighbourhoods in Auckland, New Zealand"/>
    <s v="Chaudhury, M.: Human Potential Centre, Auckland University of Technology, Auckland, New Zealand; Hinckson, E.: Faculty of Health and Environmental Sciences, School of Sport and Recreation, Auckland University of Technology, Auckland, New Zealand; Badland, H.: Centre for Urban Research, RMIT University, Melbourne, Australia; Oliver, M.: School of Nursing, The University of Auckland, Auckland, New Zealand"/>
    <n v="4"/>
    <s v="No"/>
    <s v="[Chaudhury, M.] Auckland Univ Technol, Human Potential Ctr, Auckland, New Zealand; [Hinckson, E.] Auckland Univ Technol, Sch Sport &amp; Recreat, Fac Hlth &amp; Environm Sci, Auckland, New Zealand; [Badland, H.] RMIT Univ, Ctr Urban Res, Melbourne, Vic, Australia; [Oliver, M.] Univ Auckland, Sch Nursing, Auckland, New Zealand Chaudhury, M., Human Potential Centre, Auckland University of Technology, Auckland, New Zealand; Hinckson, E., Faculty of Health and Environmental Sciences, School of Sport and Recreation, Auckland University of Technology, Auckland, New Zealand; Badland, H., Centre for Urban Research, RMIT University, Melbourne, Australia; Oliver, M., School of Nursing, The University of Auckland, Auckland, New Zealand"/>
    <n v="1"/>
    <s v="Chaudhury, M., Hinckson, E."/>
    <s v="Chaudhury, M (corresponding author), Auckland Univ Technol, Human Potential Ctr, Auckland, New Zealand."/>
    <s v="Chaudhury, M"/>
    <s v="Yes"/>
    <s v="Children's Geographies"/>
    <x v="3"/>
    <s v="Informa UK Limited"/>
    <x v="1"/>
    <s v="journal-article"/>
    <b v="0"/>
    <m/>
    <m/>
    <s v="No"/>
    <m/>
    <n v="0"/>
    <x v="0"/>
    <b v="0"/>
    <s v="1473-3285 1473-3277 "/>
    <s v="Yes"/>
    <s v="12 months"/>
    <s v="No"/>
    <m/>
    <s v="https://v2.sherpa.ac.uk/id/publication/5040"/>
    <n v="11"/>
    <n v="9"/>
    <m/>
    <s v="Yes"/>
    <s v="Yes"/>
    <m/>
    <m/>
    <m/>
    <s v="USD"/>
    <n v="2950"/>
    <n v="2950"/>
    <n v="0"/>
    <n v="0"/>
    <n v="0"/>
    <n v="0"/>
    <m/>
    <s v="Health Research Council of New Zealand, HRC: 10/497; RMIT University, RMIT; Marsden Fund"/>
    <s v="Health Research Council of New Zealand; Royal Society of New Zealand; NHMRC; The Australian Prevention Partnership Centre"/>
    <s v="Geography"/>
    <m/>
    <b v="0"/>
    <s v="No"/>
    <x v="1"/>
    <x v="1"/>
    <x v="1"/>
  </r>
  <r>
    <s v="10.1080/15623599.2017.1382084"/>
    <m/>
    <m/>
    <x v="1"/>
    <s v="Determining strategic clusters and performance of construction organizations in South Africa"/>
    <s v="Oyewobi, L. O.: Department of Quantity Surveying, Federal University of Technology, Minna, Nigeria; Windapo, A. O.: Deparment of Construction Economics and Management, University of Cape Town, South Africa; Rotimi, J. O. B.: Department of Construction Management, Aukland University of Technology, New Zealand; Jimoh, R. A.: Department of Building, Federal University of Technology, Minna, Nigeria"/>
    <n v="4"/>
    <s v="No"/>
    <s v=" Oyewobi, L.O., Department of Quantity Surveying, Federal University of Technology, Minna, Nigeria; Windapo, A.O., Deparment of Construction Economics and Management, University of Cape Town, South Africa; Rotimi, J.O.B., Department of Construction Management, Aukland University of Technology, New Zealand; Jimoh, R.A., Department of Building, Federal University of Technology, Minna, Nigeria"/>
    <n v="0"/>
    <m/>
    <s v="Oyewobi, L.O.; Department of Quantity Surveying, Nigeria; email: l.oyewobi@futminna.edu.ng"/>
    <m/>
    <s v="No"/>
    <s v="International Journal of Construction Management"/>
    <x v="3"/>
    <s v="Informa UK Limited"/>
    <x v="1"/>
    <s v="journal-article"/>
    <b v="0"/>
    <m/>
    <m/>
    <s v="No"/>
    <m/>
    <n v="0"/>
    <x v="0"/>
    <b v="0"/>
    <s v="1562-3599 2331-2327 "/>
    <s v="Yes"/>
    <s v="12 months"/>
    <s v="No"/>
    <m/>
    <s v="https://v2.sherpa.ac.uk/id/publication/33082"/>
    <n v="2"/>
    <n v="0"/>
    <m/>
    <s v="No"/>
    <s v="Yes"/>
    <m/>
    <m/>
    <m/>
    <s v="USD"/>
    <n v="2950"/>
    <n v="2950"/>
    <n v="0"/>
    <n v="0"/>
    <n v="0"/>
    <n v="0"/>
    <m/>
    <m/>
    <m/>
    <m/>
    <m/>
    <b v="0"/>
    <s v="No"/>
    <x v="1"/>
    <x v="1"/>
    <x v="1"/>
  </r>
  <r>
    <s v="10.1080/14763141.2017.1386707"/>
    <m/>
    <m/>
    <x v="1"/>
    <s v="Reliability of horizontal force–velocity–power profiling during short sprint-running accelerations using radar technology"/>
    <s v="Simperingham, Kim David: Sports Performance Research Institute New Zealand (SPRINZ), Auckland University of Technology, Auckland, New Zealand, High Performance Sport New Zealand, Auckland, New Zealand; Cronin, John B.: Sports Performance Research Institute New Zealand (SPRINZ), Auckland University of Technology, Auckland, New Zealand, School of Exercise, Biomedical and Health Sciences, Edith Cowan University, Perth, Australia; Pearson, Simon N.: Sports Performance Research Institute New Zealand (SPRINZ), Auckland University of Technology, Auckland, New Zealand, Queensland Academy of Sport, Nathan, Queensland, Australia; Ross, Angus: Sports Performance Research Institute New Zealand (SPRINZ), Auckland University of Technology, Auckland, New Zealand, High Performance Sport New Zealand, Auckland, New Zealand"/>
    <n v="4"/>
    <s v="No"/>
    <s v="[Simperingham, Kim David; Cronin, John B.; Pearson, Simon N.; Ross, Angus] Auckland Univ Technol, Sports Performance Res Inst New Zealand SPRINZ, Auckland, New Zealand; [Simperingham, Kim David; Ross, Angus] High Performance Sport New Zealand, Auckland, New Zealand; [Cronin, John B.] Edith Cowan Univ, Sch Exercise Biomed &amp; Hlth Sci, Perth, WA, Australia; [Pearson, Simon N.] Queensland Acad Sport, Nathan, Qld, Australia Simperingham, K.D., Sports Performance Research Institute New Zealand (SPRINZ), Auckland University of Technology, Auckland, New Zealand, High Performance Sport New Zealand, Auckland, New Zealand; Cronin, J.B., Sports Performance Research Institute New Zealand (SPRINZ), Auckland University of Technology, Auckland, New Zealand, School of Exercise, Biomedical and Health Sciences, Edith Cowan University, Perth, Australia; Pearson, S.N., Sports Performance Research Institute New Zealand (SPRINZ), Auckland University of Technology, Auckland, New Zealand, Queensland Academy of Sport, Nathan, QLD, Australia; Ross, A., Sports Performance Research Institute New Zealand (SPRINZ), Auckland University of Technology, Auckland, New Zealand, High Performance Sport New Zealand, Auckland, New Zealand"/>
    <n v="1"/>
    <s v="Simperingham, Kim David, Cronin, John B., Pearson, Simon N., Ross, Angus"/>
    <s v="Simperingham, KD (corresponding author), Auckland Univ Technol, Sports Performance Res Inst New Zealand SPRINZ, Auckland, New Zealand.; Simperingham, KD (corresponding author), High Performance Sport New Zealand, Auckland, New Zealand."/>
    <s v="Simperingham, KD"/>
    <s v="Yes"/>
    <s v="Sports Biomechanics"/>
    <x v="3"/>
    <s v="Informa UK Limited"/>
    <x v="1"/>
    <s v="journal-article"/>
    <b v="0"/>
    <m/>
    <m/>
    <s v="No"/>
    <m/>
    <n v="0"/>
    <x v="0"/>
    <b v="0"/>
    <s v="1476-3141 1752-6116 "/>
    <s v="Yes"/>
    <s v="12 months"/>
    <s v="No"/>
    <m/>
    <s v="https://v2.sherpa.ac.uk/id/publication/6111"/>
    <n v="15"/>
    <n v="16"/>
    <m/>
    <s v="Yes"/>
    <s v="Yes"/>
    <m/>
    <m/>
    <m/>
    <s v="USD"/>
    <n v="2950"/>
    <n v="2950"/>
    <n v="29.3"/>
    <n v="0"/>
    <n v="0"/>
    <n v="46"/>
    <s v="http://www.altmetric.com/details.php?citation_id=28732858"/>
    <m/>
    <m/>
    <s v="Engineering; Sport Sciences"/>
    <m/>
    <b v="0"/>
    <s v="No"/>
    <x v="1"/>
    <x v="1"/>
    <x v="1"/>
  </r>
  <r>
    <s v="10.1080/0969160X.2019.1568276"/>
    <m/>
    <m/>
    <x v="1"/>
    <s v="Towards Transparency? Analysing the Sustainability Governance Practices of Ethical Certification"/>
    <s v="Tregidga, Helen: School of Management, Royal Holloway, University of London, Egham, UK; Kearins, Kate: Faculty of Business, Economics and Law, Auckland University of Technology, Auckland, New Zealand; Collins, Eva: Waikato Management School, University of Waikato, Hamilton, New Zealand"/>
    <n v="3"/>
    <s v="No"/>
    <s v=" Tregidga, H., School of Management, Royal Holloway, University of London, Egham, United Kingdom; Kearins, K., Faculty of Business, Economics and Law, Auckland University of Technology, Auckland, New Zealand; Collins, E., Waikato Management School, University of Waikato, Hamilton, New Zealand"/>
    <n v="1"/>
    <s v="Kearins, K."/>
    <s v="Tregidga, H.; School of Management, United Kingdom; email: helen.tregidga@rhul.ac.uk"/>
    <m/>
    <s v="No"/>
    <s v="Social and Environmental Accountability Journal"/>
    <x v="2"/>
    <s v="Informa UK Limited"/>
    <x v="1"/>
    <s v="journal-article"/>
    <b v="0"/>
    <m/>
    <m/>
    <s v="No"/>
    <m/>
    <n v="0"/>
    <x v="0"/>
    <b v="0"/>
    <s v="0969-160X 2156-2245 "/>
    <s v="Yes"/>
    <s v="18 months"/>
    <s v="No"/>
    <m/>
    <s v="https://v2.sherpa.ac.uk/id/publication/6068"/>
    <n v="4"/>
    <n v="5"/>
    <m/>
    <s v="No"/>
    <s v="Yes"/>
    <m/>
    <m/>
    <m/>
    <s v="USD"/>
    <n v="2950"/>
    <n v="2950"/>
    <n v="0"/>
    <n v="0"/>
    <n v="0"/>
    <n v="0"/>
    <m/>
    <m/>
    <m/>
    <m/>
    <s v="Accounting"/>
    <b v="0"/>
    <s v="No"/>
    <x v="1"/>
    <x v="1"/>
    <x v="1"/>
  </r>
  <r>
    <s v="10.3390/ijerph16020262"/>
    <s v="oa journal (via doaj)"/>
    <m/>
    <x v="0"/>
    <s v="A Cross-Sectional Description of Parental Perceptions and Practices Related to Risky Play and Independent Mobility in Children: The New Zealand State of Play Survey"/>
    <s v="Jelleyman, Charlotte; McPhee, Julia; Brussoni, Mariana; Bundy, Anita; Duncan, Scott"/>
    <n v="5"/>
    <s v="No"/>
    <s v="[Jelleyman, Charlotte; McPhee, Julia; Duncan, Scott] Auckland Univ Technol, Sch Sport &amp; Recreat, Human Potential Ctr, Auckland 0632, New Zealand; [Brussoni, Mariana] Univ British Columbia, British Columbia Injury Res &amp; Prevent Unit, British Columbia Childrens Hosp, Dept Pediat,Sch Populat &amp; Publ Hlth,Res Inst, Vancouver, BC V6H 3V4, Canada; [Bundy, Anita] Colorado State Univ, Occupat Therapy, Ft Collins, CO 80523 USA; [Bundy, Anita] Univ Sydney, Fac Hlth Sci, Occupat Therapy, Camperdown, NSW 2006, Australia Jelleyman, C., Human Potential Centre, School of Sport and Recreation, Auckland University of Technology, Auckland, 0632, New Zealand; McPhee, J., Human Potential Centre, School of Sport and Recreation, Auckland University of Technology, Auckland, 0632, New Zealand; Brussoni, M., Department of Pediatrics, School of Population and Public Health, University of British Columbia, British Columbia Children's' Hospital Research Institute, British Columbia Injury Research and Prevention Unit, Vancouver, BC  V6H 3V4, Canada; Bundy, A., Colorado State University, Fort Collins, CO  80523, United States, Faculty of Health Sciences, University of Sydney, Camperdown, NSW  2006, Australia; Duncan, S., Human Potential Centre, School of Sport and Recreation, Auckland University of Technology, Auckland, 0632, New Zealand"/>
    <n v="1"/>
    <s v="Jelleyman, Charlotte, McPhee, Julia, Duncan, Scott"/>
    <s v="Jelleyman, C (corresponding author), Auckland Univ Technol, Sch Sport &amp; Recreat, Human Potential Ctr, Auckland 0632, New Zealand."/>
    <s v="Jelleyman, C"/>
    <s v="Yes"/>
    <s v="International Journal of Environmental Research and Public Health"/>
    <x v="2"/>
    <s v="MDPI AG"/>
    <x v="0"/>
    <s v="journal-article"/>
    <b v="1"/>
    <s v="publishedVersion"/>
    <s v="publisher"/>
    <s v="Yes"/>
    <s v="europepmc.org circle.library.ubc.ca openrepository.aut.ac.nz semanticscholar.org "/>
    <n v="4"/>
    <x v="0"/>
    <b v="1"/>
    <s v="1660-4601 "/>
    <s v="Yes"/>
    <s v="None"/>
    <s v="Yes"/>
    <s v="None"/>
    <s v="https://v2.sherpa.ac.uk/id/publication/17517"/>
    <n v="11"/>
    <n v="12"/>
    <s v="https://doi.org/10.3390/ijerph16020262"/>
    <s v="Yes"/>
    <s v="Yes"/>
    <s v="Yes"/>
    <s v="CHF"/>
    <n v="1600"/>
    <m/>
    <m/>
    <n v="1779"/>
    <n v="11.3"/>
    <n v="0"/>
    <n v="0"/>
    <n v="14"/>
    <s v="http://www.altmetric.com/details.php?citation_id=54057896"/>
    <s v="Persil, a Unilever brand"/>
    <s v="Unilever"/>
    <s v="Environmental Sciences &amp; Ecology; Public, Environmental &amp; Occupational Health"/>
    <m/>
    <b v="1"/>
    <s v="Yes"/>
    <x v="0"/>
    <x v="0"/>
    <x v="0"/>
  </r>
  <r>
    <s v="10.1080/00913847.2018.1525261"/>
    <m/>
    <m/>
    <x v="1"/>
    <s v="In situ use of the King-Devick eye tracking test and changes seen with sport-related concussion: saccadic and blinks counts"/>
    <s v="Hecimovich, Mark: Athletic Training, University of Northern Iowa, Cedar Falls, IA, USA, School of Psychology and Exercise Science, Murdoch University, Murdoch, Australia; King, Doug: Faculty of Health and Environmental Science, Auckland University of Technology, Auckland, New Zealand, Department of Science and Technology, University of New England, Armidale, Australia; Dempsey, Alasdair: School of Psychology and Exercise Science, Murdoch University, Murdoch, Australia; Gittins, Mason: School of Psychology and Exercise Science, Murdoch University, Murdoch, Australia; Murphy, Myles: School of Physiotherapy, The University of Notre Dame Australia, Fremantle, Australia"/>
    <n v="5"/>
    <s v="No"/>
    <s v="[Hecimovich, Mark] Univ Northern Iowa, Athlet Training, Cedar Falls, IA 50614 USA; [Hecimovich, Mark; Dempsey, Alasdair; Gittins, Mason] Murdoch Univ, Sch Psychol &amp; Exercise Sci, Murdoch, WA, Australia; [King, Doug] Auckland Univ Technol, Fac Hlth &amp; Environm Sci, Auckland, New Zealand; [King, Doug] Univ New England, Dept Sci &amp; Technol, Armidale, NSW, Australia; [Murphy, Myles] Univ Notre Dame Australia, Sch Physiotherapy, Fremantle, WA, Australia Hecimovich, M., Athletic Training, University of Northern Iowa, Cedar Falls, IA, United States, School of Psychology and Exercise Science, Murdoch University, Murdoch, Australia; King, D., Faculty of Health and Environmental Science, Auckland University of Technology, Auckland, New Zealand, Department of Science and Technology, University of New England, Armidale, Australia; Dempsey, A., School of Psychology and Exercise Science, Murdoch University, Murdoch, Australia; Gittins, M., School of Psychology and Exercise Science, Murdoch University, Murdoch, Australia; Murphy, M., School of Physiotherapy, The University of Notre Dame Australia, Fremantle, Australia"/>
    <n v="1"/>
    <s v="Hecimovich, Mark, Dempsey, Alasdair, Gittins, Mason, King, Doug"/>
    <s v="Hecimovich, M (corresponding author), Univ Northern Iowa, Athlet Training, Cedar Falls, IA 50614 USA."/>
    <m/>
    <s v="No"/>
    <s v="The Physician and Sportsmedicine"/>
    <x v="4"/>
    <s v="Informa UK Limited"/>
    <x v="1"/>
    <s v="journal-article"/>
    <b v="0"/>
    <m/>
    <m/>
    <s v="No"/>
    <m/>
    <n v="0"/>
    <x v="0"/>
    <b v="0"/>
    <s v="0091-3847 2326-3660 "/>
    <s v="Yes"/>
    <s v="12 months"/>
    <s v="No"/>
    <m/>
    <s v="https://v2.sherpa.ac.uk/id/publication/33274"/>
    <n v="1"/>
    <n v="3"/>
    <m/>
    <s v="Yes"/>
    <s v="Yes"/>
    <m/>
    <m/>
    <m/>
    <s v="USD"/>
    <n v="2950"/>
    <n v="2950"/>
    <n v="10.7"/>
    <n v="0"/>
    <n v="0"/>
    <n v="17"/>
    <s v="http://www.altmetric.com/details.php?citation_id=48771765"/>
    <m/>
    <m/>
    <s v="General &amp; Internal Medicine; Orthopedics; Sport Sciences"/>
    <s v="Physical Therapy;  Sports Therapy and Rehabilitation; Orthopedics and Sports Medicine"/>
    <b v="0"/>
    <s v="No"/>
    <x v="1"/>
    <x v="1"/>
    <x v="1"/>
  </r>
  <r>
    <s v="10.1002/9781119185574.ch20"/>
    <m/>
    <m/>
    <x v="1"/>
    <s v="The Fabrica of Vesalius"/>
    <s v="Young, Alan"/>
    <n v="1"/>
    <s v="No"/>
    <s v=" Young, A., Department of Communication Design, Auckland University of Technology, Netherlands"/>
    <n v="1"/>
    <s v="Young, A."/>
    <s v="Young, A.; Department of Communication Design, Netherlands"/>
    <s v="Young, A."/>
    <s v="Yes"/>
    <s v="A Companion to Illustration"/>
    <x v="2"/>
    <s v="John Wiley &amp; Sons, Inc."/>
    <x v="1"/>
    <s v="book-chapter"/>
    <b v="0"/>
    <m/>
    <m/>
    <s v="No"/>
    <m/>
    <n v="0"/>
    <x v="0"/>
    <b v="0"/>
    <m/>
    <m/>
    <m/>
    <m/>
    <m/>
    <m/>
    <m/>
    <n v="0"/>
    <m/>
    <s v="No"/>
    <s v="Yes"/>
    <m/>
    <m/>
    <m/>
    <m/>
    <m/>
    <m/>
    <n v="0"/>
    <n v="0"/>
    <n v="0"/>
    <n v="0"/>
    <m/>
    <m/>
    <m/>
    <m/>
    <m/>
    <b v="0"/>
    <s v="No"/>
    <x v="1"/>
    <x v="1"/>
    <x v="1"/>
  </r>
  <r>
    <s v="10.1016/B978-0-08-102548-2.00002-0"/>
    <m/>
    <m/>
    <x v="1"/>
    <s v="Formulation design in drug delivery"/>
    <s v="Zidan, Ghada; Ann Greene, Carol; Seyfoddin, Ali"/>
    <n v="3"/>
    <s v="No"/>
    <s v=" Zidan, G., Drug Delivery Research Group, School of Science, Auckland University of Technology, Auckland, New Zealand; Greene, C.A., Drug Delivery Research Group, School of Science, Auckland University of Technology, Auckland, New Zealand; Seyfoddin, A., Drug Delivery Research Group, School of Science, Auckland University of Technology, Auckland, New Zealand"/>
    <n v="3"/>
    <s v="Zidan, G.; Greene, C.A.; Seyfoddin, A."/>
    <m/>
    <m/>
    <s v="No"/>
    <s v="Engineering Drug Delivery Systems"/>
    <x v="0"/>
    <s v="Elsevier"/>
    <x v="1"/>
    <s v="book-chapter"/>
    <b v="0"/>
    <m/>
    <m/>
    <s v="No"/>
    <m/>
    <n v="0"/>
    <x v="0"/>
    <b v="0"/>
    <m/>
    <m/>
    <m/>
    <m/>
    <m/>
    <m/>
    <m/>
    <n v="0"/>
    <m/>
    <s v="No"/>
    <s v="Yes"/>
    <m/>
    <m/>
    <m/>
    <m/>
    <m/>
    <m/>
    <n v="0.5"/>
    <n v="0"/>
    <n v="0"/>
    <n v="1"/>
    <s v="http://www.altmetric.com/details.php?citation_id=76717153"/>
    <m/>
    <m/>
    <m/>
    <m/>
    <b v="0"/>
    <s v="No"/>
    <x v="1"/>
    <x v="1"/>
    <x v="1"/>
  </r>
  <r>
    <s v="10.1016/B978-0-08-102548-2.00003-2"/>
    <m/>
    <m/>
    <x v="1"/>
    <s v="Formulation development and characterization"/>
    <s v="Dezfooli, Seyedehsara Masoomi; Dkhar, Lari; Long, Abbey; Gholizadeh, Hamideh; Mohammadi, Soniya; Ann Greene, Carol; Seyfoddin, Ali"/>
    <n v="7"/>
    <s v="No"/>
    <s v=" Dezfooli, S.M., Drug Delivery Research Group, School of Science, Auckland University of Technology, Auckland, New Zealand; Dkhar, L., Drug Delivery Research Group, School of Science, Auckland University of Technology, Auckland, New Zealand; Long, A., Drug Delivery Research Group, School of Science, Auckland University of Technology, Auckland, New Zealand; Gholizadeh, H., Drug Delivery Research Group, School of Science, Auckland University of Technology, Auckland, New Zealand; Mohammadi, S., Drug Delivery Research Group, School of Science, Auckland University of Technology, Auckland, New Zealand; Greene, C.A., Drug Delivery Research Group, School of Science, Auckland University of Technology, Auckland, New Zealand; Seyfoddin, A., Drug Delivery Research Group, School of Science, Auckland University of Technology, Auckland, New Zealand"/>
    <n v="7"/>
    <s v="Dezfooli, S.M.; Dkhar, L.; Long, A.; Gholizadeh, H.; Mohammadi, S.; Greene, C.A.; Seyfoddin, A."/>
    <m/>
    <m/>
    <s v="No"/>
    <s v="Engineering Drug Delivery Systems"/>
    <x v="0"/>
    <s v="Elsevier"/>
    <x v="1"/>
    <s v="book-chapter"/>
    <b v="0"/>
    <m/>
    <m/>
    <s v="No"/>
    <m/>
    <n v="0"/>
    <x v="0"/>
    <b v="0"/>
    <m/>
    <m/>
    <m/>
    <m/>
    <m/>
    <m/>
    <m/>
    <n v="0"/>
    <m/>
    <s v="No"/>
    <s v="Yes"/>
    <m/>
    <m/>
    <m/>
    <m/>
    <m/>
    <m/>
    <n v="0"/>
    <n v="0"/>
    <n v="0"/>
    <n v="0"/>
    <m/>
    <m/>
    <m/>
    <m/>
    <m/>
    <b v="0"/>
    <s v="No"/>
    <x v="1"/>
    <x v="1"/>
    <x v="1"/>
  </r>
  <r>
    <s v="10.1016/C2017-0-01844-X"/>
    <m/>
    <m/>
    <x v="1"/>
    <s v="Engineering Drug Delivery Systems"/>
    <m/>
    <m/>
    <s v="No"/>
    <s v=" Seyfoddin, A., Drug Delivery Research Group, School of Science, Auckland University of Technology, Auckland, New Zealand; Dezfooli, S.M., Drug Delivery Research Group, School of Science, Auckland University of Technology, Auckland, New Zealand; Greene, C.A., Drug Delivery Research Group, School of Science, Auckland University of Technology, Auckland, New Zealand"/>
    <n v="3"/>
    <s v="Seyfoddin, A.; Dezfooli, S.M.; Greene, C.A."/>
    <m/>
    <m/>
    <s v="No"/>
    <m/>
    <x v="0"/>
    <s v="Elsevier"/>
    <x v="1"/>
    <s v="book"/>
    <b v="0"/>
    <m/>
    <m/>
    <s v="No"/>
    <m/>
    <n v="0"/>
    <x v="0"/>
    <b v="0"/>
    <m/>
    <m/>
    <m/>
    <m/>
    <m/>
    <m/>
    <m/>
    <n v="0"/>
    <m/>
    <s v="No"/>
    <s v="Yes"/>
    <m/>
    <m/>
    <m/>
    <m/>
    <m/>
    <m/>
    <n v="5.7"/>
    <n v="0"/>
    <n v="0"/>
    <n v="9"/>
    <s v="http://www.altmetric.com/details.php?citation_id=76717150"/>
    <m/>
    <m/>
    <m/>
    <m/>
    <b v="0"/>
    <s v="No"/>
    <x v="1"/>
    <x v="1"/>
    <x v="1"/>
  </r>
  <r>
    <s v="10.1017/9781108635547.007"/>
    <m/>
    <m/>
    <x v="1"/>
    <s v="The Intersection between SLA and Feedback Research"/>
    <s v="Bitchener, John"/>
    <n v="1"/>
    <s v="No"/>
    <s v=" Bitchener, J., AUT University, New Zealand"/>
    <n v="0"/>
    <m/>
    <s v="Bitchener, J.; AUT UniversityNew Zealand"/>
    <m/>
    <s v="No"/>
    <s v="Feedback in Second Language Writing"/>
    <x v="2"/>
    <s v="Cambridge University Press"/>
    <x v="1"/>
    <s v="book-chapter"/>
    <b v="0"/>
    <m/>
    <m/>
    <s v="No"/>
    <m/>
    <n v="0"/>
    <x v="0"/>
    <b v="0"/>
    <m/>
    <m/>
    <m/>
    <m/>
    <m/>
    <m/>
    <n v="5"/>
    <n v="1"/>
    <m/>
    <s v="No"/>
    <s v="Yes"/>
    <m/>
    <m/>
    <m/>
    <m/>
    <m/>
    <m/>
    <n v="0"/>
    <n v="0"/>
    <n v="0"/>
    <n v="0"/>
    <m/>
    <m/>
    <m/>
    <m/>
    <m/>
    <b v="0"/>
    <s v="No"/>
    <x v="1"/>
    <x v="1"/>
    <x v="1"/>
  </r>
  <r>
    <s v="10.4337/9781788977999.00021"/>
    <m/>
    <m/>
    <x v="1"/>
    <s v="Copyright pluralism and human rights of visually impaire dpersons"/>
    <s v="Ayoubi, Lida"/>
    <n v="1"/>
    <s v="No"/>
    <s v=" Ayoubi, L., Auckland University of Technology (AUT) Law School, New Zealand"/>
    <n v="1"/>
    <s v="Ayoubi, L."/>
    <s v="Ayoubi, L.; Auckland University of Technology (AUT) Law SchoolNew Zealand"/>
    <s v="Ayoubi, L."/>
    <s v="Yes"/>
    <s v="Is Intellectual Property Pluralism Functional?"/>
    <x v="2"/>
    <s v="Edward Elgar Publishing"/>
    <x v="1"/>
    <s v="book-chapter"/>
    <b v="0"/>
    <m/>
    <m/>
    <s v="No"/>
    <m/>
    <n v="0"/>
    <x v="0"/>
    <b v="0"/>
    <m/>
    <m/>
    <m/>
    <m/>
    <m/>
    <m/>
    <m/>
    <n v="0"/>
    <m/>
    <s v="No"/>
    <s v="Yes"/>
    <m/>
    <m/>
    <m/>
    <m/>
    <m/>
    <m/>
    <n v="0"/>
    <n v="0"/>
    <n v="0"/>
    <n v="0"/>
    <m/>
    <m/>
    <m/>
    <m/>
    <m/>
    <b v="0"/>
    <s v="No"/>
    <x v="1"/>
    <x v="1"/>
    <x v="1"/>
  </r>
  <r>
    <s v="10.3727/152599518X15403853721277"/>
    <m/>
    <m/>
    <x v="1"/>
    <s v="Sexual Harassment and Violence at Events and Festivals: A Student Perspective"/>
    <s v="Pernecky, Tomas; Abdat, Safira; Brostroem, Beatrice; Mikaere, Danielle; Paovale, Hazen"/>
    <n v="5"/>
    <s v="No"/>
    <s v="[Pernecky, Tomas; Abdat, Safira; Brostroem, Beatrice; Mikaere, Danielle; Paovale, Hazen] Auckland Univ Technol, Sch Hospitality &amp; Tourism, Auckland, New Zealand Pernecky, T., School of Hospitality and Tourism, Auckland University of Technology, Auckland, New Zealand; Abdat, S., School of Hospitality and Tourism, Auckland University of Technology, Auckland, New Zealand; Brostroem, B., School of Hospitality and Tourism, Auckland University of Technology, Auckland, New Zealand; Mikaere, D., School of Hospitality and Tourism, Auckland University of Technology, Auckland, New Zealand; Paovale, H., School of Hospitality and Tourism, Auckland University of Technology, Auckland, New Zealand"/>
    <n v="1"/>
    <s v="Pernecky, Tomas, Abdat, Safira, Brostroem, Beatrice, Mikaere, Danielle, Paovale, Hazen,"/>
    <s v="Pernecky, T (corresponding author), Auckland Univ Technol, Sch Hospitality &amp; Tourism, Fac Culture &amp; Soc, Private Bag 92006, Auckland 1142, New Zealand."/>
    <s v="Pernecky, T"/>
    <s v="Yes"/>
    <s v="Event Management"/>
    <x v="2"/>
    <s v="Cognizant, LLC"/>
    <x v="1"/>
    <s v="journal-article"/>
    <b v="0"/>
    <m/>
    <m/>
    <s v="No"/>
    <m/>
    <n v="0"/>
    <x v="0"/>
    <b v="0"/>
    <s v="1525-9951 1943-4308 "/>
    <s v="No"/>
    <m/>
    <s v="Yes"/>
    <s v="None"/>
    <s v="https://v2.sherpa.ac.uk/id/publication/12315"/>
    <n v="1"/>
    <n v="0"/>
    <m/>
    <s v="Yes"/>
    <s v="Yes"/>
    <m/>
    <m/>
    <m/>
    <m/>
    <m/>
    <m/>
    <n v="1"/>
    <n v="0"/>
    <n v="0"/>
    <n v="1"/>
    <s v="http://www.altmetric.com/details.php?citation_id=87075448"/>
    <m/>
    <m/>
    <s v="Social Sciences - Other Topics"/>
    <s v="Tourism;  Leisure and Hospitality Management; Marketing; Business and International Management"/>
    <b v="0"/>
    <s v="No"/>
    <x v="1"/>
    <x v="1"/>
    <x v="1"/>
  </r>
  <r>
    <s v="10.1016/B978-0-12-819204-7.00007-5"/>
    <m/>
    <m/>
    <x v="1"/>
    <s v="Understanding users' information security awareness and intentions"/>
    <s v="Hassandoust, Farkhondeh; Techatassanasoontorn, Angsana A."/>
    <n v="2"/>
    <s v="No"/>
    <s v=" Hassandoust, F., Auckland University of Technology, Auckland, New Zealand; Techatassanasoontorn, A.A., Auckland University of Technology, Auckland, New Zealand"/>
    <n v="2"/>
    <s v="Hassandoust, F.; Techatassanasoontorn, A.A."/>
    <m/>
    <m/>
    <s v="No"/>
    <s v="Cyber Influence and Cognitive Threats"/>
    <x v="2"/>
    <s v="Elsevier"/>
    <x v="1"/>
    <s v="book-chapter"/>
    <b v="0"/>
    <m/>
    <m/>
    <s v="No"/>
    <m/>
    <n v="0"/>
    <x v="0"/>
    <b v="0"/>
    <m/>
    <m/>
    <m/>
    <m/>
    <m/>
    <m/>
    <n v="6"/>
    <n v="2"/>
    <m/>
    <s v="No"/>
    <s v="Yes"/>
    <m/>
    <m/>
    <m/>
    <m/>
    <m/>
    <m/>
    <n v="0"/>
    <n v="0"/>
    <n v="0"/>
    <n v="0"/>
    <m/>
    <m/>
    <m/>
    <m/>
    <m/>
    <b v="0"/>
    <s v="No"/>
    <x v="1"/>
    <x v="1"/>
    <x v="1"/>
  </r>
  <r>
    <s v="10.1504/IJLT.2019.105710"/>
    <m/>
    <m/>
    <x v="1"/>
    <s v="Saudi academic perceptions of e-learning systems"/>
    <s v="Thorpe, Stephen J.; Alsuwayed, Hassan M."/>
    <n v="2"/>
    <s v="No"/>
    <s v="[Thorpe, Stephen J.; Alsuwayed, Hassan M.] Auckland Univ Technol, Serv &amp; Cloud Comp Res Lab, Dept Informat Technol &amp; Software Engn, Sch Engn Comp &amp; Math Sci, Private Bag 92006, Auckland 1142, New Zealand Thorpe, S.J., Service and Cloud Computing Research Laboratory, Department of Information Technology and Software Engineering, School of Engineering, Computer and Mathematical Sciences, Auckland University of Technology, Private Bag 92006, Auckland, 1142, New Zealand; Alsuwayed, H.M., Service and Cloud Computing Research Laboratory, Department of Information Technology and Software Engineering, School of Engineering, Computer and Mathematical Sciences, Auckland University of Technology, Private Bag 92006, Auckland, 1142, New Zealand"/>
    <n v="1"/>
    <s v="Thorpe, Stephen J., Alsuwayed, Hassan M.,"/>
    <s v="Thorpe, SJ (corresponding author), Auckland Univ Technol, Serv &amp; Cloud Comp Res Lab, Dept Informat Technol &amp; Software Engn, Sch Engn Comp &amp; Math Sci, Private Bag 92006, Auckland 1142, New Zealand."/>
    <s v="Thorpe, SJ"/>
    <s v="Yes"/>
    <s v="International Journal of Learning Technology"/>
    <x v="0"/>
    <s v="Inderscience Publishers"/>
    <x v="1"/>
    <s v="journal-article"/>
    <b v="0"/>
    <m/>
    <m/>
    <s v="No"/>
    <m/>
    <n v="0"/>
    <x v="0"/>
    <b v="0"/>
    <s v="1477-8386 1741-8119 "/>
    <s v="Yes"/>
    <s v="12 months"/>
    <s v="No"/>
    <m/>
    <s v="https://v2.sherpa.ac.uk/id/publication/4437"/>
    <m/>
    <n v="1"/>
    <m/>
    <s v="Yes"/>
    <s v="Yes"/>
    <m/>
    <m/>
    <m/>
    <m/>
    <m/>
    <m/>
    <n v="0"/>
    <n v="0"/>
    <n v="0"/>
    <n v="0"/>
    <m/>
    <m/>
    <m/>
    <s v="Education &amp; Educational Research"/>
    <s v="Education"/>
    <b v="0"/>
    <s v="No"/>
    <x v="1"/>
    <x v="1"/>
    <x v="1"/>
  </r>
  <r>
    <s v="10.4028/www.scientific.net/KEM.823.15"/>
    <m/>
    <m/>
    <x v="1"/>
    <s v="Effect of Silica Nanoparticles on Wear Mechanism of Alginate-Polyacrylamide Hydrogel Matrix as a Load-Bearing Biomaterial"/>
    <s v="Arjmandi, Mohammadreza: Auckland University of Technology; Ramezani, Maziar: Auckland University of Technology"/>
    <n v="2"/>
    <s v="No"/>
    <s v=" Arjmandi, M., Department of Mechanical Engineering, Auckland University of Technology, Auckland, 1010, New Zealand; Ramezani, M., Department of Mechanical Engineering, Auckland University of Technology, Auckland, 1010, New Zealand"/>
    <n v="2"/>
    <s v="Arjmandi, M.; Ramezani, M."/>
    <m/>
    <m/>
    <s v="No"/>
    <s v="Key Engineering Materials"/>
    <x v="2"/>
    <s v="Trans Tech Publications, Ltd."/>
    <x v="1"/>
    <s v="journal-article"/>
    <b v="0"/>
    <m/>
    <m/>
    <s v="No"/>
    <m/>
    <n v="0"/>
    <x v="0"/>
    <b v="0"/>
    <s v="1662-9795 "/>
    <s v="No"/>
    <m/>
    <s v="No"/>
    <m/>
    <s v="https://v2.sherpa.ac.uk/id/publication/12680"/>
    <m/>
    <n v="0"/>
    <m/>
    <s v="No"/>
    <s v="Yes"/>
    <m/>
    <m/>
    <m/>
    <m/>
    <m/>
    <m/>
    <n v="0"/>
    <n v="0"/>
    <n v="0"/>
    <n v="0"/>
    <m/>
    <m/>
    <m/>
    <m/>
    <m/>
    <b v="0"/>
    <s v="No"/>
    <x v="1"/>
    <x v="1"/>
    <x v="1"/>
  </r>
  <r>
    <s v="10.1017/dsi.2019.306"/>
    <s v="open (via page says license)"/>
    <s v="cc-by-nc-nd"/>
    <x v="2"/>
    <s v="Entrepreneurial Ideation: Effects of Morphology and Complexity"/>
    <s v="Esparza, Antonio; Sosa, Ricardo; Connor, Andy"/>
    <n v="3"/>
    <s v="No"/>
    <s v=" Esparza, A., Auckland University of Technology, New Zealand; Sosa, R., Auckland University of Technology, New Zealand; Connor, A., Auckland University of Technology, New Zealand"/>
    <n v="3"/>
    <s v="Esparza, A.; Sosa, R.; Connor, A."/>
    <s v="Esparza, A.; Auckland University of Technology, New Zealand; email: antonio.esparza@aut.ac.nz"/>
    <s v="Esparza, A."/>
    <s v="Yes"/>
    <s v="Proceedings of the Design Society: International Conference on Engineering Design"/>
    <x v="2"/>
    <s v="Cambridge University Press (CUP)"/>
    <x v="0"/>
    <s v="journal-article"/>
    <b v="0"/>
    <s v="publishedVersion"/>
    <s v="publisher"/>
    <s v="Yes"/>
    <s v="openrepository.aut.ac.nz "/>
    <n v="1"/>
    <x v="0"/>
    <b v="0"/>
    <s v="2220-4342 "/>
    <s v="No data"/>
    <m/>
    <m/>
    <m/>
    <m/>
    <m/>
    <n v="0"/>
    <s v="https://www.cambridge.org/core/services/aop-cambridge-core/content/view/CC036A1AC5994699D9676D132AC8EB2B/S2220434219003068a.pdf/div-class-title-entrepreneurial-ideation-effects-of-morphology-and-complexity-div.pdf"/>
    <s v="No"/>
    <s v="Yes"/>
    <m/>
    <m/>
    <m/>
    <m/>
    <m/>
    <m/>
    <n v="0"/>
    <n v="0"/>
    <n v="0"/>
    <n v="0"/>
    <m/>
    <m/>
    <m/>
    <m/>
    <m/>
    <b v="1"/>
    <s v="Yes"/>
    <x v="0"/>
    <x v="0"/>
    <x v="2"/>
  </r>
  <r>
    <s v="10.1007/978-981-13-1379-0_9"/>
    <m/>
    <m/>
    <x v="1"/>
    <s v="Sima Urale"/>
    <s v="Zalipour, Arezou"/>
    <n v="1"/>
    <s v="No"/>
    <s v=" Zalipour, A., Auckland University of Technology (AUT), Auckland, New Zealand"/>
    <n v="1"/>
    <s v="Zalipour, A."/>
    <s v="Zalipour, A.; Auckland University of Technology (AUT)New Zealand; email: arezouzalipour@gmail.com"/>
    <s v="Zalipour, A."/>
    <s v="Yes"/>
    <s v="Migrant and Diasporic Film and Filmmaking in New Zealand"/>
    <x v="2"/>
    <s v="Springer Singapore"/>
    <x v="1"/>
    <s v="book-chapter"/>
    <b v="0"/>
    <m/>
    <m/>
    <s v="No"/>
    <m/>
    <n v="0"/>
    <x v="0"/>
    <b v="0"/>
    <m/>
    <m/>
    <m/>
    <m/>
    <m/>
    <m/>
    <m/>
    <n v="0"/>
    <m/>
    <s v="No"/>
    <s v="Yes"/>
    <m/>
    <m/>
    <m/>
    <m/>
    <m/>
    <m/>
    <n v="0"/>
    <n v="0"/>
    <n v="0"/>
    <n v="0"/>
    <m/>
    <m/>
    <m/>
    <m/>
    <m/>
    <b v="0"/>
    <s v="No"/>
    <x v="1"/>
    <x v="1"/>
    <x v="1"/>
  </r>
  <r>
    <s v="10.1007/978-981-13-1379-0_1"/>
    <m/>
    <m/>
    <x v="1"/>
    <s v="Introduction: Migration and Diaspora Histories and Screen Representation in New Zealand"/>
    <s v="Zalipour, Arezou"/>
    <n v="1"/>
    <s v="No"/>
    <s v=" Zalipour, A., Auckland University of Technology, Private Bag 92006, Auckland, 1142, New Zealand"/>
    <n v="1"/>
    <s v="Zalipour, A."/>
    <s v="Zalipour, A.; Auckland University of Technology, Private Bag 92006, New Zealand"/>
    <s v="Zalipour, A."/>
    <s v="Yes"/>
    <s v="Migrant and Diasporic Film and Filmmaking in New Zealand"/>
    <x v="2"/>
    <s v="Springer Singapore"/>
    <x v="1"/>
    <s v="book-chapter"/>
    <b v="0"/>
    <m/>
    <m/>
    <s v="No"/>
    <m/>
    <n v="0"/>
    <x v="0"/>
    <b v="0"/>
    <m/>
    <m/>
    <m/>
    <m/>
    <m/>
    <m/>
    <m/>
    <n v="1"/>
    <m/>
    <s v="No"/>
    <s v="Yes"/>
    <m/>
    <m/>
    <m/>
    <m/>
    <m/>
    <m/>
    <n v="23"/>
    <n v="3"/>
    <n v="0"/>
    <n v="0"/>
    <s v="http://www.altmetric.com/details.php?citation_id=53440935"/>
    <m/>
    <m/>
    <m/>
    <m/>
    <b v="0"/>
    <s v="No"/>
    <x v="1"/>
    <x v="1"/>
    <x v="1"/>
  </r>
  <r>
    <s v="10.1007/978-981-13-1379-0_12"/>
    <m/>
    <m/>
    <x v="1"/>
    <s v="Stephen Kang"/>
    <s v="Zalipour, Arezou"/>
    <n v="1"/>
    <s v="No"/>
    <s v=" Zalipour, A., Auckland University of Technology (AUT), Auckland, New Zealand"/>
    <n v="1"/>
    <s v="Zalipour, A."/>
    <s v="Zalipour, A.; Auckland University of Technology (AUT)New Zealand; email: arezouzalipour@gmail.com"/>
    <s v="Zalipour, A."/>
    <s v="Yes"/>
    <s v="Migrant and Diasporic Film and Filmmaking in New Zealand"/>
    <x v="2"/>
    <s v="Springer Singapore"/>
    <x v="1"/>
    <s v="book-chapter"/>
    <b v="0"/>
    <m/>
    <m/>
    <s v="No"/>
    <m/>
    <n v="0"/>
    <x v="0"/>
    <b v="0"/>
    <m/>
    <m/>
    <m/>
    <m/>
    <m/>
    <m/>
    <m/>
    <n v="0"/>
    <m/>
    <s v="No"/>
    <s v="Yes"/>
    <m/>
    <m/>
    <m/>
    <m/>
    <m/>
    <m/>
    <n v="0"/>
    <n v="0"/>
    <n v="0"/>
    <n v="0"/>
    <m/>
    <m/>
    <m/>
    <m/>
    <m/>
    <b v="0"/>
    <s v="No"/>
    <x v="1"/>
    <x v="1"/>
    <x v="1"/>
  </r>
  <r>
    <s v="10.1007/978-981-13-1379-0_11"/>
    <m/>
    <m/>
    <x v="1"/>
    <s v="Roseanne Liang"/>
    <s v="Zalipour, Arezou"/>
    <n v="1"/>
    <s v="No"/>
    <s v=" Zalipour, A., Auckland University of Technology (AUT), Auckland, New Zealand"/>
    <n v="1"/>
    <s v="Zalipour, A."/>
    <s v="Zalipour, A.; Auckland University of Technology (AUT)New Zealand; email: arezouzalipour@gmail.com"/>
    <s v="Zalipour, A."/>
    <s v="Yes"/>
    <s v="Migrant and Diasporic Film and Filmmaking in New Zealand"/>
    <x v="2"/>
    <s v="Springer Singapore"/>
    <x v="1"/>
    <s v="book-chapter"/>
    <b v="0"/>
    <m/>
    <m/>
    <s v="No"/>
    <m/>
    <n v="0"/>
    <x v="0"/>
    <b v="0"/>
    <m/>
    <m/>
    <m/>
    <m/>
    <m/>
    <m/>
    <m/>
    <n v="0"/>
    <m/>
    <s v="No"/>
    <s v="Yes"/>
    <m/>
    <m/>
    <m/>
    <m/>
    <m/>
    <m/>
    <n v="0"/>
    <n v="0"/>
    <n v="0"/>
    <n v="0"/>
    <m/>
    <m/>
    <m/>
    <m/>
    <m/>
    <b v="0"/>
    <s v="No"/>
    <x v="1"/>
    <x v="1"/>
    <x v="1"/>
  </r>
  <r>
    <s v="10.4324/9780429278952-13"/>
    <m/>
    <m/>
    <x v="1"/>
    <s v="Iconic architecture in tourism"/>
    <s v="Engels-Schwarzpaul, A.-Chr.; Wikitera, Keri-Anne"/>
    <n v="2"/>
    <s v="No"/>
    <s v=" Engels-Schwarzpaul, A.-C., Auckland University of Technology, Te Wānanga Aronui o Tāmaki Makau Rau, Aotearoa, New Zealand; Wikitera, K.-A., School of Hospitality and Tourism, Auckland University of Technology, Te Wānanga Aronui o Tāmaki Makau Rau, Aotearoa, New Zealand"/>
    <n v="2"/>
    <s v="Engels-Schwarzpaul, A.-C.; Wikitera, K.-A."/>
    <m/>
    <m/>
    <s v="No"/>
    <s v="Tourism Fictions, Simulacra and Virtualities"/>
    <x v="2"/>
    <s v="Routledge"/>
    <x v="1"/>
    <s v="book-chapter"/>
    <b v="0"/>
    <m/>
    <m/>
    <s v="No"/>
    <m/>
    <n v="0"/>
    <x v="0"/>
    <b v="0"/>
    <m/>
    <m/>
    <m/>
    <m/>
    <m/>
    <m/>
    <n v="1"/>
    <n v="1"/>
    <m/>
    <s v="No"/>
    <s v="Yes"/>
    <m/>
    <m/>
    <m/>
    <m/>
    <m/>
    <m/>
    <n v="0"/>
    <n v="0"/>
    <n v="0"/>
    <n v="0"/>
    <m/>
    <m/>
    <m/>
    <m/>
    <m/>
    <b v="0"/>
    <s v="No"/>
    <x v="1"/>
    <x v="1"/>
    <x v="1"/>
  </r>
  <r>
    <s v="10.1115/IMECE2019-11049"/>
    <m/>
    <m/>
    <x v="1"/>
    <s v="A Clinical Test to Capture Humidity From Exhalation: Self-Humidification"/>
    <s v="Grau-Bartual, Sandra: AUT, Auckland, New Zealand; Al-Jumaily, Ahmed M.: AUT, Auckland, New Zealand"/>
    <n v="2"/>
    <s v="No"/>
    <s v=" Grau-Bartual, S., Institute of Biomedical Technologies, AUT Auckland, New Zealand; Al-Jumaily, A.M., Institute of Biomedical Technologies, AUT Auckland, New Zealand"/>
    <n v="0"/>
    <m/>
    <s v="Grau-Bartual, S.; Institute of Biomedical Technologies, New Zealand; email: sandra.graubartual@aut.ac.nz"/>
    <m/>
    <s v="No"/>
    <s v="Volume 3: Biomedical and Biotechnology Engineering"/>
    <x v="0"/>
    <s v="American Society of Mechanical Engineers"/>
    <x v="1"/>
    <s v="proceedings-article"/>
    <b v="0"/>
    <m/>
    <m/>
    <s v="No"/>
    <m/>
    <n v="0"/>
    <x v="0"/>
    <b v="0"/>
    <m/>
    <m/>
    <m/>
    <m/>
    <m/>
    <m/>
    <m/>
    <n v="0"/>
    <m/>
    <s v="No"/>
    <s v="Yes"/>
    <m/>
    <m/>
    <m/>
    <m/>
    <m/>
    <m/>
    <n v="0"/>
    <n v="0"/>
    <n v="0"/>
    <n v="0"/>
    <m/>
    <s v="Auckland University of Technology, New Zealand, AUT"/>
    <m/>
    <m/>
    <m/>
    <b v="0"/>
    <s v="No"/>
    <x v="1"/>
    <x v="1"/>
    <x v="1"/>
  </r>
  <r>
    <s v="10.1007/978-3-030-37262-0_20"/>
    <m/>
    <m/>
    <x v="1"/>
    <s v="The Effects of Non-line of Sight (NLOS) Channel on a User with Varying Device Orientations"/>
    <s v="Ullah, Shakir; Rehman, Saeed Ur; Chong, Peter Han Joo"/>
    <n v="3"/>
    <s v="No"/>
    <s v=" Ullah, S., Department of Electrical and Electronic Engineering, Auckland University of Technology, Auckland, New Zealand; Rehman, S.U., Department of Electrical and Electronic Engineering, Auckland University of Technology, Auckland, New Zealand; Chong, P.H.J., Department of Electrical and Electronic Engineering, Auckland University of Technology, Auckland, New Zealand"/>
    <n v="3"/>
    <s v="Ullah, S.; Rehman, S.U.; Chong, P.H.J."/>
    <s v="Ullah, S.; Department of Electrical and Electronic Engineering, New Zealand; email: shakir.ullah@aut.ac.nz"/>
    <s v="Ullah, S."/>
    <s v="Yes"/>
    <s v="Lecture Notes of the Institute for Computer Sciences, Social Informatics and Telecommunications Engineering"/>
    <x v="0"/>
    <s v="Springer International Publishing"/>
    <x v="1"/>
    <s v="book-chapter"/>
    <b v="0"/>
    <m/>
    <m/>
    <s v="No"/>
    <m/>
    <n v="0"/>
    <x v="0"/>
    <b v="0"/>
    <s v="1867-8211 1867-822X "/>
    <m/>
    <m/>
    <m/>
    <m/>
    <m/>
    <n v="1"/>
    <n v="0"/>
    <m/>
    <s v="No"/>
    <s v="Yes"/>
    <m/>
    <m/>
    <m/>
    <m/>
    <m/>
    <m/>
    <n v="0"/>
    <n v="0"/>
    <n v="0"/>
    <n v="0"/>
    <m/>
    <m/>
    <m/>
    <m/>
    <m/>
    <b v="0"/>
    <s v="No"/>
    <x v="1"/>
    <x v="1"/>
    <x v="1"/>
  </r>
  <r>
    <s v="10.1007/978-3-030-37262-0_9"/>
    <m/>
    <m/>
    <x v="1"/>
    <s v="The Effect of Propagation Models on IEEE 802.11n Over 2.4 GHz and 5 GHz in Noisy Channels: A Simulation Study"/>
    <s v="Gul, Sonia; Sarkar, Nurul I."/>
    <n v="2"/>
    <s v="No"/>
    <s v=" Gul, S., Department of IT and Software Engineering, Auckland University of Technology, Auckland, New Zealand; Sarkar, N.I., Department of IT and Software Engineering, Auckland University of Technology, Auckland, New Zealand"/>
    <n v="2"/>
    <s v="Gul, S.; Sarkar, N.I."/>
    <s v="Gul, S.; Department of IT and Software Engineering, New Zealand; email: Sonia.gul@aut.ac.nz"/>
    <s v="Gul, S."/>
    <s v="Yes"/>
    <s v="Lecture Notes of the Institute for Computer Sciences, Social Informatics and Telecommunications Engineering"/>
    <x v="0"/>
    <s v="Springer International Publishing"/>
    <x v="1"/>
    <s v="book-chapter"/>
    <b v="0"/>
    <m/>
    <m/>
    <s v="No"/>
    <m/>
    <n v="0"/>
    <x v="0"/>
    <b v="0"/>
    <s v="1867-8211 1867-822X "/>
    <m/>
    <m/>
    <m/>
    <m/>
    <m/>
    <n v="1"/>
    <n v="1"/>
    <m/>
    <s v="No"/>
    <s v="Yes"/>
    <m/>
    <m/>
    <m/>
    <m/>
    <m/>
    <m/>
    <n v="0"/>
    <n v="0"/>
    <n v="0"/>
    <n v="0"/>
    <m/>
    <m/>
    <m/>
    <m/>
    <m/>
    <b v="0"/>
    <s v="No"/>
    <x v="1"/>
    <x v="1"/>
    <x v="1"/>
  </r>
  <r>
    <s v="10.2528/PIERM19091111"/>
    <s v="open (via free pdf)"/>
    <m/>
    <x v="0"/>
    <s v="EMBEDDABLE MINIATURE UHF RFID NEAR-FIELD ANTENNA FOR HEALTHCARE APPLICATIONS"/>
    <s v="Parthiban, Prabakar"/>
    <n v="1"/>
    <s v="No"/>
    <s v="[Parthiban, Prabakar] Times 7 Res LTD, Lower Hutt, New Zealand; [Parthiban, Prabakar] Auckland Univ Technol, Auckland 1010, New Zealand Parthiban, P., Times-7 Research LTD and Auckland University of Technology1010, New Zealand"/>
    <n v="1"/>
    <s v="Parthiban, Prabakar,"/>
    <s v="Parthiban, P (corresponding author), Times 7 Res LTD, Lower Hutt, New Zealand.; Parthiban, P (corresponding author), Auckland Univ Technol, Auckland 1010, New Zealand."/>
    <s v="Parthiban, P"/>
    <s v="Yes"/>
    <s v="Progress In Electromagnetics Research M"/>
    <x v="0"/>
    <s v="The Electromagnetics Academy"/>
    <x v="0"/>
    <s v="journal-article"/>
    <b v="1"/>
    <s v="publishedVersion"/>
    <s v="publisher"/>
    <s v="No"/>
    <m/>
    <n v="0"/>
    <x v="0"/>
    <b v="0"/>
    <s v="1937-8726 "/>
    <s v="No data"/>
    <m/>
    <m/>
    <m/>
    <m/>
    <m/>
    <n v="0"/>
    <s v="http://www.jpier.org/PIERM/pierm87/20.19091111.pdf"/>
    <s v="Yes"/>
    <s v="Yes"/>
    <m/>
    <m/>
    <m/>
    <m/>
    <m/>
    <m/>
    <n v="0"/>
    <n v="0"/>
    <n v="0"/>
    <n v="0"/>
    <m/>
    <s v="Times-7 Research Ltd"/>
    <m/>
    <s v="Engineering"/>
    <s v="Electronic;  Optical and Magnetic Materials; Condensed Matter Physics"/>
    <b v="0"/>
    <s v="No"/>
    <x v="1"/>
    <x v="0"/>
    <x v="0"/>
  </r>
  <r>
    <s v="10.1007/978-3-030-36718-3_17"/>
    <m/>
    <m/>
    <x v="1"/>
    <s v="Deep Learning of EEG Data in the NeuCube Brain-Inspired Spiking Neural Network Architecture for a Better Understanding of Depression"/>
    <s v="Shah, Dhvani; Wang, Grace Y.; Doborjeh, Maryam; Doborjeh, Zohreh; Kasabov, Nikola"/>
    <n v="5"/>
    <s v="No"/>
    <s v="[Shah, Dhvani; Doborjeh, Zohreh; Kasabov, Nikola] Auckland Univ Technol, Knowledge Engn &amp; Discovery Res Inst, Auckland, New Zealand; [Wang, Grace Y.] Auckland Univ Technol, Dept Psychol, Auckland, New Zealand; [Doborjeh, Maryam; Kasabov, Nikola] Auckland Univ Technol, Dept Comp Sci, Auckland, New Zealand Shah, D., Knowledge Engineering and Discovery Research Institute, Auckland University of Technology, Auckland, New Zealand; Wang, G.Y., Department of Psychology, Auckland University of Technology, Auckland, New Zealand; Doborjeh, M., Department of Computer Science, Auckland University of Technology, Auckland, New Zealand; Doborjeh, Z., Knowledge Engineering and Discovery Research Institute, Auckland University of Technology, Auckland, New Zealand; Kasabov, N., Knowledge Engineering and Discovery Research Institute, Auckland University of Technology, Auckland, New Zealand, Department of Computer Science, Auckland University of Technology, Auckland, New Zealand"/>
    <n v="1"/>
    <s v="Shah, Dhvani, Doborjeh, Zohreh, Kasabov, Nikola, Wang, Grace Y., Doborjeh, Maryam,"/>
    <s v="Shah, D (corresponding author), Auckland Univ Technol, Knowledge Engn &amp; Discovery Res Inst, Auckland, New Zealand."/>
    <s v="Shah, D"/>
    <s v="Yes"/>
    <s v="Lecture Notes in Computer Science"/>
    <x v="2"/>
    <s v="Springer International Publishing"/>
    <x v="1"/>
    <s v="book-chapter"/>
    <b v="0"/>
    <m/>
    <m/>
    <s v="No"/>
    <m/>
    <n v="0"/>
    <x v="0"/>
    <b v="0"/>
    <s v="0302-9743 1611-3349 "/>
    <m/>
    <m/>
    <m/>
    <m/>
    <m/>
    <n v="2"/>
    <n v="0"/>
    <m/>
    <s v="Yes"/>
    <s v="Yes"/>
    <m/>
    <m/>
    <m/>
    <m/>
    <m/>
    <m/>
    <n v="0"/>
    <n v="0"/>
    <n v="0"/>
    <n v="0"/>
    <m/>
    <m/>
    <m/>
    <s v="Computer Science"/>
    <m/>
    <b v="0"/>
    <s v="No"/>
    <x v="1"/>
    <x v="1"/>
    <x v="1"/>
  </r>
  <r>
    <s v="10.4324/9781351208079-5"/>
    <m/>
    <m/>
    <x v="1"/>
    <s v="Atmospheric thresholds and the production of cross-cultural spaces"/>
    <s v="Engels-Schwarzpaul, Anna-Christina"/>
    <n v="1"/>
    <s v="No"/>
    <s v=" Engels-Schwarzpaul, A.-C., Auckland University of Technology, New Zealand"/>
    <n v="1"/>
    <s v="Engels-Schwarzpaul, A.-C."/>
    <s v="Engels-Schwarzpaul, A.-C.; Auckland University of TechnologyNew Zealand"/>
    <s v="Engels-Schwarzpaul, A.-C."/>
    <s v="Yes"/>
    <s v="Non-Standard Architectural Productions"/>
    <x v="2"/>
    <s v="Routledge"/>
    <x v="1"/>
    <s v="book-chapter"/>
    <b v="0"/>
    <m/>
    <m/>
    <s v="No"/>
    <m/>
    <n v="0"/>
    <x v="0"/>
    <b v="0"/>
    <m/>
    <m/>
    <m/>
    <m/>
    <m/>
    <m/>
    <m/>
    <n v="0"/>
    <m/>
    <s v="No"/>
    <s v="Yes"/>
    <m/>
    <m/>
    <m/>
    <m/>
    <m/>
    <m/>
    <n v="0"/>
    <n v="0"/>
    <n v="0"/>
    <n v="0"/>
    <m/>
    <m/>
    <m/>
    <m/>
    <m/>
    <b v="0"/>
    <s v="No"/>
    <x v="1"/>
    <x v="1"/>
    <x v="1"/>
  </r>
  <r>
    <s v="10.1007/978-3-030-34879-3_28"/>
    <m/>
    <m/>
    <x v="1"/>
    <s v="Semantic Segmentation of Grey-Scale Traffic Scenes"/>
    <s v="Le, Trung Khoa; Klette, Reinhard"/>
    <n v="2"/>
    <s v="No"/>
    <s v="[Le, Trung Khoa; Klette, Reinhard] Auckland Univ Technol, Sch Engn Comp &amp; Math Sci, Dept Elect &amp; Elect Engn, Auckland, New Zealand Le, T.K., School of Engineering, Computer and Mathematical Sciences, Department of Electrical and Electronic Engineering, Auckland University of Technology, Auckland, New Zealand; Klette, R., School of Engineering, Computer and Mathematical Sciences, Department of Electrical and Electronic Engineering, Auckland University of Technology, Auckland, New Zealand"/>
    <n v="1"/>
    <s v="Le, Trung Khoa, Klette, Reinhard,"/>
    <s v="Le, TK (corresponding author), Auckland Univ Technol, Sch Engn Comp &amp; Math Sci, Dept Elect &amp; Elect Engn, Auckland, New Zealand."/>
    <s v="Le, TK"/>
    <s v="Yes"/>
    <s v="Lecture Notes in Computer Science"/>
    <x v="2"/>
    <s v="Springer International Publishing"/>
    <x v="1"/>
    <s v="book-chapter"/>
    <b v="0"/>
    <m/>
    <m/>
    <s v="No"/>
    <m/>
    <n v="0"/>
    <x v="0"/>
    <b v="0"/>
    <s v="0302-9743 1611-3349 "/>
    <m/>
    <m/>
    <m/>
    <m/>
    <m/>
    <m/>
    <n v="0"/>
    <m/>
    <s v="Yes"/>
    <s v="Yes"/>
    <m/>
    <m/>
    <m/>
    <m/>
    <m/>
    <m/>
    <n v="0"/>
    <n v="0"/>
    <n v="0"/>
    <n v="0"/>
    <m/>
    <m/>
    <m/>
    <s v="Computer Science; Imaging Science &amp; Photographic Technology"/>
    <m/>
    <b v="0"/>
    <s v="No"/>
    <x v="1"/>
    <x v="1"/>
    <x v="1"/>
  </r>
  <r>
    <s v="10.1144/SP483.4"/>
    <m/>
    <m/>
    <x v="1"/>
    <s v="The plutonic crust of Kohistan and volcanic crust of Kohistan–Ladakh, north Pakistan/India: lessons learned for deep and shallow arc processes"/>
    <s v="Petterson, M. G.: School of Science, Auckland University of Technology, 34 St Paul Street, Auckland 1142, New Zealand"/>
    <n v="1"/>
    <s v="No"/>
    <s v=" Petterson, M.G., School of Science, Auckland University of Technology, 34 St Paul Street, Auckland, 1142, New Zealand"/>
    <n v="1"/>
    <s v="Petterson, M.G."/>
    <s v="Petterson, M.G.; School of Science, 34 St Paul Street, New Zealand; email: michael.petterson@aut.ac.nz"/>
    <s v="Petterson, M.G."/>
    <s v="Yes"/>
    <s v="Geological Society, London, Special Publications"/>
    <x v="4"/>
    <s v="Geological Society of London"/>
    <x v="1"/>
    <s v="journal-article"/>
    <b v="0"/>
    <m/>
    <m/>
    <s v="No"/>
    <m/>
    <n v="0"/>
    <x v="0"/>
    <b v="0"/>
    <s v="0305-8719 2041-4927 "/>
    <s v="Yes"/>
    <s v="12 months"/>
    <s v="No"/>
    <m/>
    <s v="https://v2.sherpa.ac.uk/id/publication/26318"/>
    <n v="6"/>
    <n v="7"/>
    <m/>
    <s v="No"/>
    <s v="Yes"/>
    <m/>
    <m/>
    <m/>
    <m/>
    <m/>
    <m/>
    <n v="0"/>
    <n v="0"/>
    <n v="0"/>
    <n v="0"/>
    <m/>
    <m/>
    <m/>
    <m/>
    <s v="Geology; Ocean Engineering; Water Science and Technology"/>
    <b v="0"/>
    <s v="No"/>
    <x v="1"/>
    <x v="1"/>
    <x v="1"/>
  </r>
  <r>
    <s v="10.1080/13670050.2019.1696277"/>
    <m/>
    <m/>
    <x v="1"/>
    <s v="Learning from the 1991 law exams incident"/>
    <s v="Stewart, Georgina Tuari: School of Education, Auckland University of Technology, Auckland, New Zealand"/>
    <n v="1"/>
    <s v="No"/>
    <s v="[Stewart, Georgina Tuari] Auckland Univ Technol, Sch Educ, Auckland, New Zealand Stewart, G.T., School of Education, Auckland University of Technology, Auckland, New Zealand"/>
    <n v="1"/>
    <s v="Stewart, Georgina Tuari,"/>
    <s v="Stewart, GT (corresponding author), Auckland Univ Technol, Sch Educ, Auckland, New Zealand."/>
    <s v="Stewart, GT"/>
    <s v="Yes"/>
    <s v="International Journal of Bilingual Education and Bilingualism"/>
    <x v="2"/>
    <s v="Informa UK Limited"/>
    <x v="1"/>
    <s v="journal-article"/>
    <b v="0"/>
    <m/>
    <m/>
    <s v="No"/>
    <m/>
    <n v="0"/>
    <x v="0"/>
    <b v="0"/>
    <s v="1367-0050 1747-7522 "/>
    <s v="Yes"/>
    <s v="18 months"/>
    <s v="No"/>
    <m/>
    <s v="https://v2.sherpa.ac.uk/id/publication/19862"/>
    <m/>
    <n v="0"/>
    <m/>
    <s v="Yes"/>
    <s v="Yes"/>
    <m/>
    <m/>
    <m/>
    <s v="USD"/>
    <n v="2950"/>
    <n v="2950"/>
    <n v="0"/>
    <n v="0"/>
    <n v="0"/>
    <n v="0"/>
    <m/>
    <m/>
    <m/>
    <s v="Education &amp; Educational Research; Linguistics"/>
    <s v="Linguistics and Language; Education; Language and Linguistics"/>
    <b v="0"/>
    <s v="No"/>
    <x v="1"/>
    <x v="1"/>
    <x v="1"/>
  </r>
  <r>
    <s v="10.1504/IJEWM.2019.103646"/>
    <m/>
    <m/>
    <x v="1"/>
    <s v="Shaping and delivering tomorrow's sustainable municipal solid waste management system: proposal for a structured data management infrastructure"/>
    <s v="Uche, Michael Agwuoke Macbeda; Whalley, Jacqueline; Chile, Love; Sallis, Philip"/>
    <n v="4"/>
    <s v="No"/>
    <s v=" Uche, M.-A.M., Geoinformatics Research Centre, Auckland University of Technology, Auckland, New Zealand; Whalley, J., Geoinformatics Research Centre, Auckland University of Technology, Auckland, New Zealand; Chile, L., Institute of Public Policy, Auckland University of Technology, Auckland, New Zealand; Sallis, P., Geoinformatics Research Centre, Auckland University of Technology, Auckland, New Zealand"/>
    <n v="4"/>
    <s v="Uche, M.-A.M.; Whalley, J.; Chile, L.; Sallis, P."/>
    <s v="Uche, M.-A.M.; Geoinformatics Research Centre, New Zealand; email: agwuoke@yahoo.com"/>
    <s v="Uche, M.-A.M."/>
    <s v="Yes"/>
    <s v="International Journal of Environment and Waste Management"/>
    <x v="2"/>
    <s v="Inderscience Publishers"/>
    <x v="1"/>
    <s v="journal-article"/>
    <b v="0"/>
    <m/>
    <m/>
    <s v="No"/>
    <m/>
    <n v="0"/>
    <x v="0"/>
    <b v="0"/>
    <s v="1478-9876 1478-9868 "/>
    <s v="Yes"/>
    <s v="12 months"/>
    <s v="No"/>
    <m/>
    <s v="https://v2.sherpa.ac.uk/id/publication/4373"/>
    <n v="1"/>
    <n v="1"/>
    <m/>
    <s v="No"/>
    <s v="Yes"/>
    <m/>
    <m/>
    <m/>
    <m/>
    <m/>
    <m/>
    <n v="0"/>
    <n v="0"/>
    <n v="0"/>
    <n v="0"/>
    <m/>
    <m/>
    <m/>
    <m/>
    <s v="Environmental Engineering; Waste Management and Disposal"/>
    <b v="0"/>
    <s v="No"/>
    <x v="1"/>
    <x v="1"/>
    <x v="1"/>
  </r>
  <r>
    <s v="10.1111/irfi.12289"/>
    <m/>
    <m/>
    <x v="1"/>
    <s v="Quote dynamics of cross-listed stocks"/>
    <s v="Frijns, Bart: Department of Finance Auckland University of Technology  Auckland New Zealand; Indriawan, Ivan: Department of Finance Auckland University of Technology  Auckland New Zealand; Tourani-Rad, Alireza: Department of Finance Auckland University of Technology  Auckland New Zealand"/>
    <n v="3"/>
    <s v="No"/>
    <s v="[Frijns, Bart; Indriawan, Ivan; Tourani-Rad, Alireza] Auckland Univ Technol, Dept Finance, Private Bag 92006, Auckland 1020, New Zealand Frijns, B., Department of Finance, Auckland University of Technology, Auckland, New Zealand; Indriawan, I., Department of Finance, Auckland University of Technology, Auckland, New Zealand; Tourani-Rad, A., Department of Finance, Auckland University of Technology, Auckland, New Zealand"/>
    <n v="1"/>
    <s v="Frijns, Bart, Indriawan, Ivan, Tourani-Rad, Alireza,"/>
    <s v="Indriawan, I (corresponding author), Auckland Univ Technol, Dept Finance, Private Bag 92006, Auckland 1020, New Zealand."/>
    <s v="Indriawan, I"/>
    <s v="Yes"/>
    <s v="International Review of Finance"/>
    <x v="2"/>
    <s v="Wiley"/>
    <x v="1"/>
    <s v="journal-article"/>
    <b v="0"/>
    <m/>
    <m/>
    <s v="No"/>
    <m/>
    <n v="0"/>
    <x v="0"/>
    <b v="0"/>
    <s v="1369-412X 1468-2443 "/>
    <s v="Yes"/>
    <s v="24 months"/>
    <s v="No"/>
    <m/>
    <s v="https://v2.sherpa.ac.uk/id/publication/3753"/>
    <m/>
    <n v="0"/>
    <m/>
    <s v="Yes"/>
    <s v="Yes"/>
    <m/>
    <m/>
    <m/>
    <s v="USD"/>
    <n v="2500"/>
    <n v="2500"/>
    <n v="0"/>
    <n v="0"/>
    <n v="0"/>
    <n v="0"/>
    <m/>
    <m/>
    <m/>
    <s v="Business &amp; Economics"/>
    <s v="Economics and Econometrics; Finance"/>
    <b v="0"/>
    <s v="No"/>
    <x v="1"/>
    <x v="1"/>
    <x v="1"/>
  </r>
  <r>
    <s v="10.1386/atr_00009_1"/>
    <m/>
    <m/>
    <x v="1"/>
    <s v="Working in multiple figured worlds and positionings to reinvestigate the science behind a national tragedy"/>
    <s v="Swanson, Carrie: Auckland University of Technology, New Zealand"/>
    <n v="1"/>
    <s v="No"/>
    <s v="[Swanson, Carrie] Auckland Univ Technol, Initial Teacher Educ, Auckland, New Zealand Swanson, C., Auckland University of Technology, School of Education AR101, North Campus, 90 Akoranga Drive, Northcote, Auckland, 0627, New Zealand"/>
    <n v="1"/>
    <s v="Swanson, Carrie,"/>
    <s v="Swanson, C (corresponding author), Auckland Univ Technol, Initial Teacher Educ, Auckland, New Zealand."/>
    <s v="Swanson, C"/>
    <s v="Yes"/>
    <s v="Applied Theatre Research"/>
    <x v="2"/>
    <s v="Intellect"/>
    <x v="1"/>
    <s v="journal-article"/>
    <b v="0"/>
    <m/>
    <m/>
    <s v="No"/>
    <m/>
    <n v="0"/>
    <x v="0"/>
    <b v="0"/>
    <s v="2049-3010 2049-3029 "/>
    <s v="Yes"/>
    <s v="12 months"/>
    <s v="No"/>
    <m/>
    <s v="https://v2.sherpa.ac.uk/id/publication/21804"/>
    <m/>
    <n v="0"/>
    <m/>
    <s v="Yes"/>
    <s v="Yes"/>
    <m/>
    <m/>
    <m/>
    <m/>
    <m/>
    <m/>
    <n v="0"/>
    <n v="0"/>
    <n v="0"/>
    <n v="0"/>
    <m/>
    <m/>
    <m/>
    <s v="Theater"/>
    <m/>
    <b v="0"/>
    <s v="No"/>
    <x v="1"/>
    <x v="1"/>
    <x v="1"/>
  </r>
  <r>
    <s v="10.1080/14746689.2019.1684636"/>
    <m/>
    <m/>
    <x v="1"/>
    <s v="Locating and dislocating gender and middle-class moralities in Malayalam cinema: A study of Shyamaprasad'sOre KadalandArtist"/>
    <s v="Sreekumar, Jayakrishnan: School of Communication Studies, Auckland University of Technology, Auckland, New Zealand"/>
    <n v="1"/>
    <s v="No"/>
    <s v=" Sreekumar, J., School of Communication Studies, Auckland University of Technology, Auckland, New Zealand"/>
    <n v="1"/>
    <s v="Sreekumar, J."/>
    <s v="Sreekumar, J.; School of Communication Studies, New Zealand; email: jayakrishnan.sreekumar@aut.ac.nz"/>
    <s v="Sreekumar, J."/>
    <s v="Yes"/>
    <s v="South Asian Popular Culture"/>
    <x v="2"/>
    <s v="Informa UK Limited"/>
    <x v="1"/>
    <s v="journal-article"/>
    <b v="0"/>
    <m/>
    <m/>
    <s v="No"/>
    <m/>
    <n v="0"/>
    <x v="0"/>
    <b v="0"/>
    <s v="1474-6689 1474-6697 "/>
    <s v="Yes"/>
    <s v="18 months"/>
    <s v="No"/>
    <m/>
    <s v="https://v2.sherpa.ac.uk/id/publication/6097"/>
    <m/>
    <n v="0"/>
    <m/>
    <s v="No"/>
    <s v="Yes"/>
    <m/>
    <m/>
    <m/>
    <s v="USD"/>
    <n v="2950"/>
    <n v="2950"/>
    <n v="0"/>
    <n v="0"/>
    <n v="0"/>
    <n v="0"/>
    <m/>
    <m/>
    <m/>
    <m/>
    <s v="Cultural Studies; Visual Arts and Performing Arts"/>
    <b v="0"/>
    <s v="No"/>
    <x v="1"/>
    <x v="1"/>
    <x v="1"/>
  </r>
  <r>
    <s v="10.18814/epiiugs/2019/019018"/>
    <s v="open (via page says license)"/>
    <s v="cc-by-nc"/>
    <x v="0"/>
    <s v="Interconnected geoscience for international development"/>
    <s v="Petterson, M G"/>
    <n v="1"/>
    <s v="No"/>
    <s v="[Petterson, M. G.] Auckland Univ Technol, Sch Sci, St Pauls St, Auckland, New Zealand Petterson, M.G., School of Science, Auckland University of Technology, St Pauls Street, Auckland, New Zealand"/>
    <n v="1"/>
    <s v="Petterson, M. G.,"/>
    <s v="Petterson, MG (corresponding author), Auckland Univ Technol, Sch Sci, St Pauls St, Auckland, New Zealand."/>
    <s v="Petterson, MG"/>
    <s v="Yes"/>
    <s v="Episodes"/>
    <x v="2"/>
    <s v="International Union of Geological Sciences"/>
    <x v="0"/>
    <s v="journal-article"/>
    <b v="1"/>
    <s v="publishedVersion"/>
    <s v="publisher"/>
    <s v="No"/>
    <m/>
    <n v="0"/>
    <x v="0"/>
    <b v="0"/>
    <s v="0705-3797 2586-1298 "/>
    <s v="No data"/>
    <m/>
    <m/>
    <m/>
    <m/>
    <n v="1"/>
    <n v="4"/>
    <s v="http://www.episodes.org/journal/download_pdf.php?doi=10.18814/epiiugs/2019/019018"/>
    <s v="Yes"/>
    <s v="Yes"/>
    <m/>
    <m/>
    <m/>
    <m/>
    <m/>
    <m/>
    <n v="0"/>
    <n v="0"/>
    <n v="0"/>
    <n v="0"/>
    <m/>
    <m/>
    <m/>
    <s v="Geology"/>
    <s v="General Earth and Planetary Sciences"/>
    <b v="0"/>
    <s v="No"/>
    <x v="1"/>
    <x v="0"/>
    <x v="0"/>
  </r>
  <r>
    <s v="10.5391/IJFIS.2019.19.3.147"/>
    <s v="open (via page says license)"/>
    <s v="cc-by-nc"/>
    <x v="0"/>
    <s v="Comparing Trackers for Multiple Targets in Warehouses"/>
    <s v="Fouzia, Syeda; Klette, Reinhard"/>
    <n v="2"/>
    <s v="No"/>
    <s v="[Fouzia, Syeda; Klette, Reinhard] Auckland Univ Technol, Sch Engn Comp &amp; Math Sci, Auckland, New Zealand Fouzia, S., School of Engineering, Computer, and Mathematical Sciences, Auckland University of Technology, Auckland, New Zealand; Klette, R., School of Engineering, Computer, and Mathematical Sciences, Auckland University of Technology, Auckland, New Zealand"/>
    <n v="1"/>
    <s v="Fouzia, Syeda, Klette, Reinhard,"/>
    <s v="Fouzia, S (corresponding author), Auckland Univ Technol, Sch Engn Comp &amp; Math Sci, Auckland, New Zealand."/>
    <s v="Fouzia, S"/>
    <s v="Yes"/>
    <s v="INTERNATIONAL JOURNAL of FUZZY LOGIC and INTELLIGENT SYSTEMS"/>
    <x v="2"/>
    <s v="Korean Institute of Intelligent Systems"/>
    <x v="0"/>
    <s v="journal-article"/>
    <b v="1"/>
    <s v="publishedVersion"/>
    <s v="publisher"/>
    <s v="No"/>
    <m/>
    <n v="0"/>
    <x v="0"/>
    <b v="0"/>
    <s v="1598-2645 2093-744X "/>
    <s v="No data"/>
    <m/>
    <m/>
    <m/>
    <m/>
    <m/>
    <n v="0"/>
    <s v="http://www.ijfis.org/journal/download_pdf.php?doi=10.5391/IJFIS.2019.19.3.147"/>
    <s v="Yes"/>
    <s v="Yes"/>
    <m/>
    <m/>
    <m/>
    <m/>
    <m/>
    <m/>
    <n v="0"/>
    <n v="0"/>
    <n v="0"/>
    <n v="0"/>
    <m/>
    <s v="Crown Equipment Limited"/>
    <m/>
    <s v="Computer Science"/>
    <m/>
    <b v="0"/>
    <s v="No"/>
    <x v="1"/>
    <x v="0"/>
    <x v="0"/>
  </r>
  <r>
    <s v="10.1007/s13246-019-00813-x"/>
    <m/>
    <m/>
    <x v="1"/>
    <s v="Non-invasive continuous blood pressure monitoring systems: current and proposed technology issues and challenges"/>
    <s v="Rastegar, Solmaz; GholamHosseini, Hamid; Lowe, Andrew"/>
    <n v="3"/>
    <s v="No"/>
    <s v="[Rastegar, Solmaz; GholamHosseini, Hamid; Lowe, Andrew] Auckland Univ Technol, Sch Engn Comp &amp; Math Sci, Private Bag 92006, Auckland, New Zealand Rastegar, S., School of Engineering, Computer, and Mathematical Sciences, Auckland University of Technology, Private Bag 92006, Auckland, New Zealand; GholamHosseini, H., School of Engineering, Computer, and Mathematical Sciences, Auckland University of Technology, Private Bag 92006, Auckland, New Zealand; Lowe, A., School of Engineering, Computer, and Mathematical Sciences, Auckland University of Technology, Private Bag 92006, Auckland, New Zealand"/>
    <n v="1"/>
    <s v="Rastegar, Solmaz, GholamHosseini, Hamid, Lowe, Andrew,"/>
    <s v="Rastegar, S (corresponding author), Auckland Univ Technol, Sch Engn Comp &amp; Math Sci, Private Bag 92006, Auckland, New Zealand."/>
    <s v="Rastegar, S"/>
    <s v="Yes"/>
    <s v="Physical and Engineering Sciences in Medicine"/>
    <x v="2"/>
    <s v="Springer Science and Business Media LLC"/>
    <x v="1"/>
    <s v="journal-article"/>
    <b v="0"/>
    <m/>
    <m/>
    <s v="No"/>
    <m/>
    <n v="0"/>
    <x v="0"/>
    <b v="0"/>
    <s v="2662-4729 2662-4737 "/>
    <s v="No data"/>
    <m/>
    <m/>
    <m/>
    <m/>
    <n v="6"/>
    <n v="6"/>
    <m/>
    <s v="Yes"/>
    <s v="Yes"/>
    <m/>
    <m/>
    <m/>
    <m/>
    <m/>
    <m/>
    <n v="0.5"/>
    <n v="0"/>
    <n v="0"/>
    <n v="1"/>
    <s v="http://www.altmetric.com/details.php?citation_id=89102705"/>
    <m/>
    <m/>
    <s v="Engineering; Radiology, Nuclear Medicine &amp; Medical Imaging"/>
    <m/>
    <b v="0"/>
    <s v="No"/>
    <x v="1"/>
    <x v="1"/>
    <x v="1"/>
  </r>
  <r>
    <s v="10.1080/01490400.2019.1665598"/>
    <m/>
    <m/>
    <x v="1"/>
    <s v="The End of (Objective) Leisure"/>
    <s v="Pernecky, Tomas: Faculty of Culture and Society, Auckland University of Technology, Auckland, New Zealand"/>
    <n v="1"/>
    <s v="No"/>
    <s v="[Pernecky, Tomas] Auckland Univ Technol, Fac Culture &amp; Soc, Private Bag 92006, Auckland, New Zealand Pernecky, T., Faculty of Culture and Society, Auckland University of Technology, Auckland, New Zealand"/>
    <n v="1"/>
    <s v="Pernecky, Tomas,"/>
    <s v="Pernecky, T (corresponding author), Auckland Univ Technol, Fac Culture &amp; Soc, Private Bag 92006, Auckland, New Zealand."/>
    <s v="Pernecky, T"/>
    <s v="Yes"/>
    <s v="Leisure Sciences"/>
    <x v="2"/>
    <s v="Informa UK Limited"/>
    <x v="1"/>
    <s v="journal-article"/>
    <b v="0"/>
    <m/>
    <m/>
    <s v="No"/>
    <m/>
    <n v="0"/>
    <x v="0"/>
    <b v="0"/>
    <s v="0149-0400 1521-0588 "/>
    <s v="Yes"/>
    <s v="18 months"/>
    <s v="No"/>
    <m/>
    <s v="https://v2.sherpa.ac.uk/id/publication/5814"/>
    <n v="1"/>
    <n v="0"/>
    <m/>
    <s v="Yes"/>
    <s v="Yes"/>
    <m/>
    <m/>
    <m/>
    <s v="USD"/>
    <n v="2950"/>
    <n v="2950"/>
    <n v="1.35"/>
    <n v="0"/>
    <n v="0"/>
    <n v="2"/>
    <s v="http://www.altmetric.com/details.php?citation_id=67055934"/>
    <m/>
    <m/>
    <s v="Social Sciences - Other Topics; Sociology"/>
    <s v="Tourism;  Leisure and Hospitality Management; Environmental Science (miscellaneous); Sociology and Political Science"/>
    <b v="0"/>
    <s v="No"/>
    <x v="1"/>
    <x v="1"/>
    <x v="1"/>
  </r>
  <r>
    <s v="10.1061/9780784482308.005"/>
    <m/>
    <m/>
    <x v="1"/>
    <s v="Information Modelling (BIM) Framework for Practical Assessment"/>
    <s v="Doan, Dat Tien; Ghaffarianhoseini, Ali; Naismith, Nicola; Zhang, Tongrui; Rehman, Attiq Ur; Tookey, John; Ghaffarianhoseini, Amirhosein"/>
    <n v="7"/>
    <s v="No"/>
    <s v=" Doan, D.T., Dept. of Built Environment, Auckland Univ. of Technology, Auckland, 1010, New Zealand; Ghaffarianhoseini, A., Dept. of Built Environment, Auckland Univ. of Technology, Auckland, 1010, New Zealand; Naismith, N., Dept. of Built Environment, Auckland Univ. of Technology, Auckland, 1010, New Zealand; Zhang, T., Dept. of Built Environment, Auckland Univ. of Technology, Auckland, 1010, New Zealand; Rehman, A.U., Dept. of Built Environment, Auckland Univ. of Technology, Auckland, 1010, New Zealand; Tookey, J., Dept. of Built Environment, Auckland Univ. of Technology, Auckland, 1010, New Zealand; Ghaffarianhoseini, A., Dept. of Built Environment, Auckland Univ. of Technology, Auckland, 1010, New Zealand"/>
    <n v="0"/>
    <m/>
    <s v="Doan, D.T.; Dept. of Built Environment, New Zealand; email: dat.doan@aut.ac.nz"/>
    <m/>
    <s v="No"/>
    <s v="ICCREM 2019"/>
    <x v="2"/>
    <s v="American Society of Civil Engineers"/>
    <x v="1"/>
    <s v="proceedings-article"/>
    <b v="0"/>
    <m/>
    <m/>
    <s v="No"/>
    <m/>
    <n v="0"/>
    <x v="0"/>
    <b v="0"/>
    <m/>
    <m/>
    <m/>
    <m/>
    <m/>
    <m/>
    <m/>
    <n v="0"/>
    <m/>
    <s v="No"/>
    <s v="Yes"/>
    <m/>
    <m/>
    <m/>
    <m/>
    <m/>
    <m/>
    <n v="0"/>
    <n v="0"/>
    <n v="0"/>
    <n v="0"/>
    <m/>
    <s v="Auckland University of Technology, New Zealand, AUT"/>
    <m/>
    <m/>
    <m/>
    <b v="0"/>
    <s v="No"/>
    <x v="1"/>
    <x v="1"/>
    <x v="1"/>
  </r>
  <r>
    <s v="10.3389/fnins.2019.00895"/>
    <s v="oa journal (via doaj)"/>
    <m/>
    <x v="0"/>
    <s v="A Systematic Review of Paired Associative Stimulation (PAS) to Modulate Lower Limb Corticomotor Excitability: Implications for Stimulation Parameter Selection and Experimental Design"/>
    <s v="Alder, Gemma; Signal, Nada; Olsen, Sharon; Taylor, Denise"/>
    <n v="4"/>
    <s v="No"/>
    <s v="[Alder, Gemma; Signal, Nada; Olsen, Sharon; Taylor, Denise] Auckland Univ Technol, Hlth &amp; Rehabil Res Inst, Auckland, New Zealand Alder, G., Healthand Rehabilitation Research Institute, Auckland University of Technology, Auckland, New Zealand; Signal, N., Healthand Rehabilitation Research Institute, Auckland University of Technology, Auckland, New Zealand; Olsenv, S., Healthand Rehabilitation Research Institute, Auckland University of Technology, Auckland, New Zealand; Taylor, D., Healthand Rehabilitation Research Institute, Auckland University of Technology, Auckland, New Zealand"/>
    <n v="1"/>
    <s v="Alder, Gemma, Signal, Nada, Olsen, Sharon, Taylor, Denise,"/>
    <s v="Alder, G (corresponding author), Auckland Univ Technol, Hlth &amp; Rehabil Res Inst, Auckland, New Zealand."/>
    <s v="Alder, G"/>
    <s v="Yes"/>
    <s v="Frontiers in Neuroscience"/>
    <x v="2"/>
    <s v="Frontiers Media SA"/>
    <x v="0"/>
    <s v="journal-article"/>
    <b v="1"/>
    <s v="publishedVersion"/>
    <s v="publisher"/>
    <s v="Yes"/>
    <s v="europepmc.org openrepository.aut.ac.nz "/>
    <n v="2"/>
    <x v="0"/>
    <b v="1"/>
    <s v="1662-453X "/>
    <s v="Yes"/>
    <s v="None"/>
    <s v="Yes"/>
    <s v="None"/>
    <s v="https://v2.sherpa.ac.uk/id/publication/22691"/>
    <n v="7"/>
    <n v="4"/>
    <s v="https://doi.org/10.3389/fnins.2019.00895"/>
    <s v="Yes"/>
    <s v="Yes"/>
    <s v="Yes"/>
    <s v="USD"/>
    <n v="2950"/>
    <m/>
    <m/>
    <n v="2950"/>
    <n v="3.25"/>
    <n v="0"/>
    <n v="0"/>
    <n v="8"/>
    <s v="http://www.altmetric.com/details.php?citation_id=65635948"/>
    <m/>
    <s v="Auckland University of Technology, New Zealand"/>
    <s v="Neurosciences &amp; Neurology"/>
    <m/>
    <b v="1"/>
    <s v="Yes"/>
    <x v="0"/>
    <x v="0"/>
    <x v="0"/>
  </r>
  <r>
    <s v="10.1088/1757-899X/486/1/011001"/>
    <s v="oa journal (via observed oa rate)"/>
    <m/>
    <x v="0"/>
    <s v="2019 4th Asia Conference on Power and Electrical Engineering (ACPEE 2019)"/>
    <m/>
    <m/>
    <s v="No"/>
    <s v=" Lie, T.-T., Auckland University of Technology, New Zealand"/>
    <n v="1"/>
    <s v="Lie, T.-T."/>
    <s v="Lie, T.-T.; Auckland University of TechnologyNew Zealand"/>
    <s v="Lie, T.-T."/>
    <s v="Yes"/>
    <s v="IOP Conference Series: Materials Science and Engineering"/>
    <x v="2"/>
    <s v="IOP Publishing"/>
    <x v="0"/>
    <s v="journal-article"/>
    <b v="1"/>
    <s v="publishedVersion"/>
    <s v="publisher"/>
    <s v="No"/>
    <m/>
    <n v="0"/>
    <x v="0"/>
    <b v="0"/>
    <s v="1757-899X "/>
    <s v="Yes"/>
    <s v="None"/>
    <s v="Yes"/>
    <s v="None"/>
    <s v="https://v2.sherpa.ac.uk/id/publication/11315"/>
    <m/>
    <n v="0"/>
    <s v="https://doi.org/10.1088/1757-899x/486/1/011001"/>
    <s v="No"/>
    <s v="Yes"/>
    <m/>
    <m/>
    <m/>
    <m/>
    <m/>
    <m/>
    <n v="0.25"/>
    <n v="0"/>
    <n v="0"/>
    <n v="1"/>
    <s v="http://www.altmetric.com/details.php?citation_id=63555168"/>
    <s v="Auckland University of Technology, New Zealand, AUT; Zhejiang University, ZJU; Shanghai Jiao Tong University, SJTU"/>
    <m/>
    <m/>
    <m/>
    <b v="0"/>
    <s v="No"/>
    <x v="1"/>
    <x v="0"/>
    <x v="0"/>
  </r>
  <r>
    <s v="10.15286/jps.128.2.137-162"/>
    <m/>
    <m/>
    <x v="1"/>
    <s v="Hau: giving voices to the ancestors"/>
    <s v="Nicholson, Amber"/>
    <n v="1"/>
    <s v="No"/>
    <s v="[Nicholson, Amber] Auckland Univ Technol, Management Dept, Private Bag 92006, Auckland 1142, New Zealand Nicholson, A., Management Department, Auckland University of Technology, Private Bag 92006, Auckland, 1142, New Zealand"/>
    <n v="1"/>
    <s v="Nicholson, Amber,"/>
    <s v="Nicholson, A (corresponding author), Auckland Univ Technol, Management Dept, Private Bag 92006, Auckland 1142, New Zealand."/>
    <s v="Nicholson, A"/>
    <s v="Yes"/>
    <s v="Journal of the Polynesian Society"/>
    <x v="2"/>
    <s v="The Polynesian Society"/>
    <x v="1"/>
    <s v="journal-article"/>
    <b v="0"/>
    <m/>
    <m/>
    <s v="No"/>
    <m/>
    <n v="0"/>
    <x v="0"/>
    <b v="0"/>
    <s v="0032-4000 "/>
    <s v="No data"/>
    <m/>
    <s v="Yes"/>
    <s v="None"/>
    <m/>
    <n v="2"/>
    <n v="1"/>
    <m/>
    <s v="Yes"/>
    <s v="Yes"/>
    <m/>
    <m/>
    <m/>
    <m/>
    <m/>
    <m/>
    <n v="0"/>
    <n v="0"/>
    <n v="0"/>
    <n v="0"/>
    <m/>
    <m/>
    <m/>
    <s v="Anthropology"/>
    <s v="Cultural Studies"/>
    <b v="0"/>
    <s v="No"/>
    <x v="1"/>
    <x v="1"/>
    <x v="1"/>
  </r>
  <r>
    <s v="10.29333/ejecs/231"/>
    <s v="open (via free pdf)"/>
    <m/>
    <x v="0"/>
    <s v="Community Capacity Building: The Role of Design in Entrepreneurship"/>
    <s v="Karmokar, Sangeeta"/>
    <n v="1"/>
    <s v="No"/>
    <s v=" Karmokar, S., School of Future Environments, Faculty of Design and Creative Technologies, Auckland University of Technology, New Zealand"/>
    <n v="1"/>
    <s v="Karmokar, S."/>
    <s v="Karmokar, S.; School of Future Environments, New Zealand; email: sangeeta.karmokar@aut.ac.nz"/>
    <s v="Karmokar, S."/>
    <s v="Yes"/>
    <s v="Journal of Ethnic and Cultural Studies"/>
    <x v="2"/>
    <s v="Modestum Limited"/>
    <x v="0"/>
    <s v="journal-article"/>
    <b v="1"/>
    <s v="publishedVersion"/>
    <s v="publisher"/>
    <s v="Yes"/>
    <s v="openrepository.aut.ac.nz "/>
    <n v="1"/>
    <x v="0"/>
    <b v="0"/>
    <s v="2149-1291 "/>
    <s v="No data"/>
    <m/>
    <s v="Yes"/>
    <s v="None"/>
    <m/>
    <m/>
    <n v="0"/>
    <s v="http://www.ejecs.org/index.php/JECS/article/download/231/pdf"/>
    <s v="No"/>
    <s v="Yes"/>
    <m/>
    <m/>
    <m/>
    <m/>
    <m/>
    <m/>
    <n v="0"/>
    <n v="0"/>
    <n v="0"/>
    <n v="0"/>
    <m/>
    <m/>
    <m/>
    <m/>
    <m/>
    <b v="1"/>
    <s v="No"/>
    <x v="0"/>
    <x v="0"/>
    <x v="0"/>
  </r>
  <r>
    <s v="10.3389/fpsyg.2019.01183"/>
    <s v="oa journal (via doaj)"/>
    <m/>
    <x v="0"/>
    <s v="Student Writing Weekends: A Model for Encouraging Undergraduate Student Publication"/>
    <s v="Scherman, Rhoda"/>
    <n v="1"/>
    <s v="No"/>
    <s v="[Scherman, Rhoda] Auckland Univ Technol, Dept Psychol, Fac Hlth &amp; Environm Sci, Auckland, New Zealand Scherman, R., Department of Psychology, Faculty of Health and Environmental Sciences, Auckland University of Technology, Auckland, New Zealand"/>
    <n v="1"/>
    <s v="Scherman, Rhoda,"/>
    <s v="Scherman, R (corresponding author), Auckland Univ Technol, Dept Psychol, Fac Hlth &amp; Environm Sci, Auckland, New Zealand."/>
    <s v="Scherman, R"/>
    <s v="Yes"/>
    <s v="Frontiers in Psychology"/>
    <x v="2"/>
    <s v="Frontiers Media SA"/>
    <x v="0"/>
    <s v="journal-article"/>
    <b v="1"/>
    <s v="publishedVersion"/>
    <s v="publisher"/>
    <s v="Yes"/>
    <s v="europepmc.org openrepository.aut.ac.nz "/>
    <n v="2"/>
    <x v="0"/>
    <b v="1"/>
    <s v="1664-1078 "/>
    <s v="Yes"/>
    <s v="None"/>
    <s v="Yes"/>
    <s v="None"/>
    <s v="https://v2.sherpa.ac.uk/id/publication/22698"/>
    <m/>
    <n v="0"/>
    <s v="https://doi.org/10.3389/fpsyg.2019.01183"/>
    <s v="Yes"/>
    <s v="Yes"/>
    <s v="Yes"/>
    <s v="USD"/>
    <n v="2950"/>
    <m/>
    <m/>
    <n v="2950"/>
    <n v="1"/>
    <n v="0"/>
    <n v="0"/>
    <n v="1"/>
    <s v="http://www.altmetric.com/details.php?citation_id=63886524"/>
    <s v="AUT School of Public Health and Psychosocial Studies"/>
    <m/>
    <s v="Psychology"/>
    <s v="General Psychology"/>
    <b v="1"/>
    <s v="Yes"/>
    <x v="0"/>
    <x v="0"/>
    <x v="0"/>
  </r>
  <r>
    <s v="10.1515/bejeap-2019-0054"/>
    <m/>
    <m/>
    <x v="1"/>
    <s v="Health Care Home: Early Evidence from Linked Administrative Data in New Zealand"/>
    <s v="Dasgupta, Kabir; Pacheco, Gail"/>
    <n v="2"/>
    <s v="No"/>
    <s v="[Dasgupta, Kabir; Pacheco, Gail] Auckland Univ Technol, Fac Business Econ &amp; Law, Private Bag 92006, Auckland 1142, New Zealand Dasgupta, K., Faculty of Business, Economics and Law, Auckland University of Technology, Private Bag 92006, Auckland, 1142, New Zealand; Pacheco, G., Faculty of Business, Economics and Law, Auckland University of Technology, Private Bag 92006, Auckland, 1142, New Zealand"/>
    <n v="1"/>
    <s v="Dasgupta, Kabir, Pacheco, Gail,"/>
    <s v="Dasgupta, K (corresponding author), Auckland Univ Technol, Fac Business Econ &amp; Law, Private Bag 92006, Auckland 1142, New Zealand."/>
    <s v="Dasgupta, K"/>
    <s v="Yes"/>
    <s v="The B.E. Journal of Economic Analysis &amp; Policy"/>
    <x v="2"/>
    <s v="Walter de Gruyter GmbH"/>
    <x v="1"/>
    <s v="journal-article"/>
    <b v="0"/>
    <m/>
    <m/>
    <s v="No"/>
    <m/>
    <n v="0"/>
    <x v="0"/>
    <b v="0"/>
    <s v="1935-1682 "/>
    <s v="No"/>
    <m/>
    <s v="Yes"/>
    <s v="12 months"/>
    <s v="https://v2.sherpa.ac.uk/id/publication/19218"/>
    <m/>
    <n v="0"/>
    <m/>
    <s v="Yes"/>
    <s v="Yes"/>
    <m/>
    <m/>
    <m/>
    <m/>
    <m/>
    <m/>
    <n v="2.85"/>
    <n v="0"/>
    <n v="0"/>
    <n v="3"/>
    <s v="http://www.altmetric.com/details.php?citation_id=62602718"/>
    <m/>
    <m/>
    <s v="Business &amp; Economics"/>
    <s v="Economics and Econometrics; Economics;  Econometrics and Finance (miscellaneous)"/>
    <b v="0"/>
    <s v="No"/>
    <x v="1"/>
    <x v="1"/>
    <x v="1"/>
  </r>
  <r>
    <s v="10.1016/j.promfg.2019.02.092"/>
    <s v="open (via page says license)"/>
    <s v="cc-by-nc-nd"/>
    <x v="0"/>
    <s v="The role of filleting on the stressed state of a square grid auxetic structure"/>
    <s v="Meena, Kusum; Singamneni, Sarat"/>
    <n v="2"/>
    <s v="No"/>
    <s v="[Meena, Kusum; Singamneni, Sarat] Auckland Univ Technol, Sch Engn Comp &amp; Math Sci, Auckland, New Zealand Meena, K., School of Engineering, Computer and Mathematical Sciences, Auckland University of Technology, Auckland, New Zealand; Singamneni, S., School of Engineering, Computer and Mathematical Sciences, Auckland University of Technology, Auckland, New Zealand"/>
    <n v="1"/>
    <s v="Meena, Kusum, Singamneni, Sarat,"/>
    <s v="Singamneni, S (corresponding author), Auckland Univ Technol, Sch Engn Comp &amp; Math Sci, Auckland, New Zealand."/>
    <s v="Singamneni, S"/>
    <s v="Yes"/>
    <s v="Procedia Manufacturing"/>
    <x v="2"/>
    <s v="Elsevier BV"/>
    <x v="0"/>
    <s v="journal-article"/>
    <b v="1"/>
    <s v="publishedVersion"/>
    <s v="publisher"/>
    <s v="No"/>
    <m/>
    <n v="0"/>
    <x v="0"/>
    <b v="0"/>
    <s v="2351-9789 "/>
    <s v="Yes"/>
    <s v="None"/>
    <s v="Yes"/>
    <s v="None"/>
    <s v="https://v2.sherpa.ac.uk/id/publication/30791"/>
    <n v="2"/>
    <n v="2"/>
    <s v="https://doi.org/10.1016/j.promfg.2019.02.092"/>
    <s v="Yes"/>
    <s v="Yes"/>
    <m/>
    <m/>
    <m/>
    <s v="USD"/>
    <n v="0"/>
    <n v="0"/>
    <n v="0"/>
    <n v="0"/>
    <n v="0"/>
    <n v="0"/>
    <m/>
    <s v="Auckland University of Technology; Auckland University of Technology, New Zealand"/>
    <m/>
    <s v="Science &amp; Technology - Other Topics; Engineering"/>
    <m/>
    <b v="0"/>
    <s v="No"/>
    <x v="1"/>
    <x v="0"/>
    <x v="0"/>
  </r>
  <r>
    <s v="10.3389/fphys.2019.00426"/>
    <s v="oa journal (via doaj)"/>
    <m/>
    <x v="0"/>
    <s v="Keeping Athletes Healthy at the 2020 Tokyo Summer Games: Considerations and Illness Prevention Strategies"/>
    <s v="Keaney, Lauren C.; Kilding, Andrew E.; Merien, Fabrice; Dulson, Deborah K."/>
    <n v="4"/>
    <s v="No"/>
    <s v="[Keeney, Lauren C.; Kilding, Andrew E.; Merien, Fabrice; Dulson, Deborah K.] Auckland Univ Technol, Sports Performance Res Inst New Zealand, Auckland, New Zealand; [Merien, Fabrice] Auckland Univ Technol, AUT Roche Diagnost Lab, Auckland, New Zealand Keaney, L.C., Sports Performance Research Institute New Zealand, Auckland University of Technology, Auckland, New Zealand; Kilding, A.E., Sports Performance Research Institute New Zealand, Auckland University of Technology, Auckland, New Zealand; Merien, F., Sports Performance Research Institute New Zealand, Auckland University of Technology, Auckland, New Zealand, AUT Roche Diagnostics Laboratory, Auckland University of Technology, Auckland, New Zealand; Dulson, D.K., Sports Performance Research Institute New Zealand, Auckland University of Technology, Auckland, New Zealand"/>
    <n v="1"/>
    <s v="Keeney, Lauren C., Kilding, Andrew E., Merien, Fabrice, Dulson, Deborah K.,"/>
    <s v="Keeney, LC (corresponding author), Auckland Univ Technol, Sports Performance Res Inst New Zealand, Auckland, New Zealand."/>
    <s v="Keeney, LC"/>
    <s v="Yes"/>
    <s v="Frontiers in Physiology"/>
    <x v="2"/>
    <s v="Frontiers Media SA"/>
    <x v="0"/>
    <s v="journal-article"/>
    <b v="1"/>
    <s v="publishedVersion"/>
    <s v="publisher"/>
    <s v="Yes"/>
    <s v="europepmc.org eprint.ncl.ac.uk "/>
    <n v="2"/>
    <x v="0"/>
    <b v="1"/>
    <s v="1664-042X "/>
    <s v="Yes"/>
    <s v="None"/>
    <s v="Yes"/>
    <s v="None"/>
    <s v="https://v2.sherpa.ac.uk/id/publication/22694"/>
    <n v="4"/>
    <n v="4"/>
    <s v="https://doi.org/10.3389/fphys.2019.00426"/>
    <s v="Yes"/>
    <s v="Yes"/>
    <s v="Yes"/>
    <s v="USD"/>
    <n v="2950"/>
    <m/>
    <m/>
    <n v="2950"/>
    <n v="3.1"/>
    <n v="0"/>
    <n v="0"/>
    <n v="4"/>
    <s v="http://www.altmetric.com/details.php?citation_id=57867073"/>
    <m/>
    <m/>
    <s v="Physiology"/>
    <s v="Physiology (medical); Physiology"/>
    <b v="0"/>
    <s v="No"/>
    <x v="1"/>
    <x v="0"/>
    <x v="0"/>
  </r>
  <r>
    <s v="10.1007/978-3-030-19115-3_18"/>
    <m/>
    <m/>
    <x v="1"/>
    <s v="Digital Technology for Preserving Cultural Heritage in Tonga"/>
    <s v="Mesui, 'Anau; Andrade, Antonio Diaz; Waizenegger, Lena"/>
    <n v="3"/>
    <s v="No"/>
    <s v="[Mesui, Anau; Andrade, Antonio Diaz; Waizenegger, Lena] Auckland Univ Technol, Auckland, New Zealand Mesui, 'A., Auckland University of Technology, Auckland, New Zealand; Andrade, A.D., Auckland University of Technology, Auckland, New Zealand; Waizenegger, L., Auckland University of Technology, Auckland, New Zealand"/>
    <n v="1"/>
    <s v="Mesui, Anau, Andrade, Antonio Diaz, Waizenegger, Lena,"/>
    <s v="Mesui, A (corresponding author), Auckland Univ Technol, Auckland, New Zealand."/>
    <s v="Mesui, A"/>
    <s v="Yes"/>
    <s v="Information and Communication Technologies for Development. Strengthening Southern-Driven Cooperation as a Catalyst for ICT4D"/>
    <x v="2"/>
    <s v="Springer International Publishing"/>
    <x v="1"/>
    <s v="book-chapter"/>
    <b v="0"/>
    <m/>
    <m/>
    <s v="No"/>
    <m/>
    <n v="0"/>
    <x v="0"/>
    <b v="0"/>
    <s v="1868-4238 1868-422X "/>
    <m/>
    <m/>
    <m/>
    <m/>
    <m/>
    <m/>
    <n v="0"/>
    <m/>
    <s v="Yes"/>
    <s v="Yes"/>
    <m/>
    <m/>
    <m/>
    <m/>
    <m/>
    <m/>
    <n v="0.25"/>
    <n v="0"/>
    <n v="0"/>
    <n v="0"/>
    <s v="http://www.altmetric.com/details.php?citation_id=59838517"/>
    <m/>
    <m/>
    <s v="Computer Science; Telecommunications"/>
    <m/>
    <b v="0"/>
    <s v="No"/>
    <x v="1"/>
    <x v="1"/>
    <x v="1"/>
  </r>
  <r>
    <s v="10.1007/978-3-030-17642-6_18"/>
    <m/>
    <m/>
    <x v="1"/>
    <s v="A Brief Survey on IoT Privacy: Taxonomy, Issues and Future Trends"/>
    <s v="Sarwar, Kinza; Yongchareon, Sira; Yu, Jian"/>
    <n v="3"/>
    <s v="No"/>
    <s v=" Sarwar, K., School of Engineering, Computer and Mathematical Sciences, Auckland University of Technology, Auckland, New Zealand; Yongchareon, S., School of Engineering, Computer and Mathematical Sciences, Auckland University of Technology, Auckland, New Zealand; Yu, J., School of Engineering, Computer and Mathematical Sciences, Auckland University of Technology, Auckland, New Zealand"/>
    <n v="3"/>
    <s v="Sarwar, K.; Yongchareon, S.; Yu, J."/>
    <s v="Sarwar, K.; School of Engineering, New Zealand; email: kinza.sarwar@aut.ac.nz"/>
    <s v="Sarwar, K."/>
    <s v="Yes"/>
    <s v="Service-Oriented Computing – ICSOC 2018 Workshops"/>
    <x v="2"/>
    <s v="Springer International Publishing"/>
    <x v="1"/>
    <s v="book-chapter"/>
    <b v="0"/>
    <m/>
    <m/>
    <s v="No"/>
    <m/>
    <n v="0"/>
    <x v="0"/>
    <b v="0"/>
    <s v="0302-9743 1611-3349 "/>
    <m/>
    <m/>
    <m/>
    <m/>
    <m/>
    <n v="2"/>
    <n v="1"/>
    <m/>
    <s v="No"/>
    <s v="Yes"/>
    <m/>
    <m/>
    <m/>
    <m/>
    <m/>
    <m/>
    <n v="0"/>
    <n v="0"/>
    <n v="0"/>
    <n v="0"/>
    <m/>
    <m/>
    <m/>
    <m/>
    <m/>
    <b v="0"/>
    <s v="No"/>
    <x v="1"/>
    <x v="1"/>
    <x v="1"/>
  </r>
  <r>
    <s v="10.1071/IS18041"/>
    <m/>
    <m/>
    <x v="1"/>
    <s v="Cephalopod biodiversity of the Kermadec Islands: implications for conservation and some future taxonomic priorities"/>
    <s v="Braid, Heather E.; Bolstad, Kathrin S. R."/>
    <n v="2"/>
    <s v="No"/>
    <s v="[Braid, Heather E.; Bolstad, Kathrin S. R.] Auckland Univ Technol, AUT Lab Cephalopod Ecol &amp; Systemat, Inst Appl Ecol New Zealand, Private Bag 92006, Auckland 1142, New Zealand Braid, H.E., AUT Lab for Cephalopod Ecology and Systematics, Institute for Applied Ecology New Zealand, Auckland University of Technology, Private Bag 92006, Auckland, 1142, New Zealand; Bolstad, K.S.R., AUT Lab for Cephalopod Ecology and Systematics, Institute for Applied Ecology New Zealand, Auckland University of Technology, Private Bag 92006, Auckland, 1142, New Zealand"/>
    <n v="1"/>
    <s v="Braid, Heather E., Bolstad, Kathrin S. R.,"/>
    <s v="Braid, HE (corresponding author), Auckland Univ Technol, AUT Lab Cephalopod Ecol &amp; Systemat, Inst Appl Ecol New Zealand, Private Bag 92006, Auckland 1142, New Zealand."/>
    <s v="Braid, HE"/>
    <s v="Yes"/>
    <s v="Invertebrate Systematics"/>
    <x v="2"/>
    <s v="CSIRO Publishing"/>
    <x v="1"/>
    <s v="journal-article"/>
    <b v="0"/>
    <m/>
    <m/>
    <s v="No"/>
    <m/>
    <n v="0"/>
    <x v="0"/>
    <b v="0"/>
    <s v="1445-5226 "/>
    <s v="Yes"/>
    <s v="None"/>
    <s v="No"/>
    <m/>
    <s v="https://v2.sherpa.ac.uk/id/publication/7745"/>
    <n v="5"/>
    <n v="1"/>
    <m/>
    <s v="Yes"/>
    <s v="Yes"/>
    <m/>
    <m/>
    <m/>
    <s v="USD"/>
    <n v="2700"/>
    <n v="2700"/>
    <n v="88.408000000000001"/>
    <n v="5"/>
    <n v="0"/>
    <n v="63"/>
    <s v="http://www.altmetric.com/details.php?citation_id=58757758"/>
    <s v="project 'Biodiversity of the Kermadec Islands and offshore waters of the Kermadec Ridge - a coastal, marine mammal and deep-sea survey [TAN1612]; University of Auckland; Auckland War Memorial Museum Tamaki Paenga Hira (AWMM); Department of Conservation, Massey University; Museum of New Zealand Te Papa Tongarewa; NIWA; Pew Charitable Trust; NIWA [COBR1705]; AUT; COBR1705; Pew Charitable Trusts; Auckland University of Technology, New Zealand, AUT; National Institute of Water and Atmospheric Research, NIWA; University of Auckland; Massey University"/>
    <m/>
    <s v="Evolutionary Biology; Zoology"/>
    <s v="Ecology;  Evolution;  Behavior and Systematics"/>
    <b v="0"/>
    <s v="No"/>
    <x v="1"/>
    <x v="1"/>
    <x v="1"/>
  </r>
  <r>
    <s v="10.1007/978-3-030-05645-2_4"/>
    <m/>
    <m/>
    <x v="1"/>
    <s v="A Context-Sensitive Framework for Mining Concept Drifting Data Streams"/>
    <s v="Kithulgoda, Chamari I.; Pears, Russel"/>
    <n v="2"/>
    <s v="No"/>
    <s v=" Kithulgoda, C.I., Department of Computer Science, Auckland University of Technology, Auckland, New Zealand; Pears, R., Department of Computer Science, Auckland University of Technology, Auckland, New Zealand"/>
    <n v="2"/>
    <s v="Kithulgoda, C.I.; Pears, R."/>
    <s v="Kithulgoda, C.I.; Department of Computer Science, New Zealand; email: ckithulg@aut.ac.nz"/>
    <s v="Kithulgoda, C.I."/>
    <s v="Yes"/>
    <s v="Predictive Maintenance in Dynamic Systems"/>
    <x v="2"/>
    <s v="Springer International Publishing"/>
    <x v="1"/>
    <s v="book-chapter"/>
    <b v="0"/>
    <m/>
    <m/>
    <s v="No"/>
    <m/>
    <n v="0"/>
    <x v="0"/>
    <b v="0"/>
    <m/>
    <m/>
    <m/>
    <m/>
    <m/>
    <m/>
    <m/>
    <n v="0"/>
    <m/>
    <s v="No"/>
    <s v="Yes"/>
    <m/>
    <m/>
    <m/>
    <m/>
    <m/>
    <m/>
    <n v="0"/>
    <n v="0"/>
    <n v="0"/>
    <n v="0"/>
    <m/>
    <m/>
    <m/>
    <m/>
    <m/>
    <b v="0"/>
    <s v="No"/>
    <x v="1"/>
    <x v="1"/>
    <x v="1"/>
  </r>
  <r>
    <s v="10.1007/978-3-030-02242-6_19"/>
    <s v="oa repository (via OAI-PMH title and first author match)"/>
    <m/>
    <x v="5"/>
    <s v="The Shape of Firms: Opportunities from Rapid Manufacturing"/>
    <s v="Esparza, Antonio; Sosa, Ricardo; Connor, Andy M."/>
    <n v="3"/>
    <s v="No"/>
    <s v=" Esparza, A., Colab, Auckland University of Technology, Auckland, New Zealand; Sosa, R., Colab, Auckland University of Technology, Auckland, New Zealand; Connor, A.M., Colab, Auckland University of Technology, Auckland, New Zealand"/>
    <n v="3"/>
    <s v="Esparza, A.; Sosa, R.; Connor, A.M."/>
    <s v="Esparza, A.; Colab, New Zealand; email: antonio.esparza@aut.ac.nz"/>
    <s v="Esparza, A."/>
    <s v="Yes"/>
    <s v="Lecture Notes in Electrical Engineering"/>
    <x v="2"/>
    <s v="Springer International Publishing"/>
    <x v="0"/>
    <s v="book-chapter"/>
    <b v="0"/>
    <s v="submittedVersion"/>
    <s v="repository"/>
    <s v="Yes"/>
    <s v="openrepository.aut.ac.nz "/>
    <n v="1"/>
    <x v="0"/>
    <b v="0"/>
    <s v="1876-1100 1876-1119 "/>
    <m/>
    <m/>
    <m/>
    <m/>
    <m/>
    <m/>
    <n v="0"/>
    <s v="https://openrepository.aut.ac.nz/bitstream/10292/10848/2/Esparza_TIE2017_Preprint.pdf"/>
    <s v="No"/>
    <s v="Yes"/>
    <m/>
    <m/>
    <m/>
    <m/>
    <m/>
    <m/>
    <n v="0"/>
    <n v="0"/>
    <n v="0"/>
    <n v="0"/>
    <m/>
    <m/>
    <m/>
    <m/>
    <m/>
    <b v="1"/>
    <s v="No"/>
    <x v="0"/>
    <x v="0"/>
    <x v="5"/>
  </r>
  <r>
    <s v="10.1007/978-981-13-6052-7_6"/>
    <m/>
    <m/>
    <x v="1"/>
    <s v="Long-Term Trends in Public Sentiment in Indian Demonetisation Policy"/>
    <s v="Darliansyah, Adi; Wandabwa, Herman Masindano; Naeem, M. Asif; Mirza, Farhaan; Pears, Russel"/>
    <n v="5"/>
    <s v="No"/>
    <s v="[Darliansyah, Adi; Wandabwa, Herman Masindano; Naeem, M. Asif; Mirza, Farhaan; Pears, Russel] Auckland Univ Technol, Auckland, New Zealand Darliansyah, A., Auckland University of Technology, Auckland, New Zealand; Wandabwa, H.M., Auckland University of Technology, Auckland, New Zealand; Naeem, M.A., Auckland University of Technology, Auckland, New Zealand; Mirza, F., Auckland University of Technology, Auckland, New Zealand; Pears, R., Auckland University of Technology, Auckland, New Zealand"/>
    <n v="1"/>
    <s v="Darliansyah, Adi, Wandabwa, Herman Masindano, Naeem, M. Asif, Mirza, Farhaan, Pears, Russel,"/>
    <s v="Naeem, MA (corresponding author), Auckland Univ Technol, Auckland, New Zealand."/>
    <s v="Naeem, MA"/>
    <s v="Yes"/>
    <s v="Intelligent Technologies and Applications"/>
    <x v="2"/>
    <s v="Springer Singapore"/>
    <x v="1"/>
    <s v="book-chapter"/>
    <b v="0"/>
    <m/>
    <m/>
    <s v="No"/>
    <m/>
    <n v="0"/>
    <x v="0"/>
    <b v="0"/>
    <s v="1865-0929 1865-0937 "/>
    <m/>
    <m/>
    <m/>
    <m/>
    <m/>
    <m/>
    <n v="0"/>
    <m/>
    <s v="Yes"/>
    <s v="Yes"/>
    <m/>
    <m/>
    <m/>
    <m/>
    <m/>
    <m/>
    <n v="0"/>
    <n v="0"/>
    <n v="0"/>
    <n v="0"/>
    <m/>
    <m/>
    <m/>
    <s v="Computer Science"/>
    <m/>
    <b v="0"/>
    <s v="No"/>
    <x v="1"/>
    <x v="1"/>
    <x v="1"/>
  </r>
  <r>
    <s v="10.1088/1361-6501/aaf2b7"/>
    <m/>
    <m/>
    <x v="1"/>
    <s v="Critical review of electrocardiography measurement systems and technology"/>
    <s v="Kalra, Anubha; Lowe, Andrew; Al-Jumaily, Ahmed"/>
    <n v="3"/>
    <s v="No"/>
    <s v="[Kalra, Anubha; Lowe, Andrew; Al-Jumaily, Ahmed] Auckland Univ Technol, Inst Biomed Technol, Auckland, New Zealand Kalra, A., Institute of Biomedical Technologies, Auckland University of Technology, Auckland, New Zealand; Lowe, A., Institute of Biomedical Technologies, Auckland University of Technology, Auckland, New Zealand; Al-Jumaily, A., Institute of Biomedical Technologies, Auckland University of Technology, Auckland, New Zealand"/>
    <n v="1"/>
    <s v="Kalra, Anubha, Lowe, Andrew, Al-Jumaily, Ahmed,"/>
    <s v="Kalra, A (corresponding author), Auckland Univ Technol, Inst Biomed Technol, Auckland, New Zealand."/>
    <s v="Kalra, A"/>
    <s v="Yes"/>
    <s v="Measurement Science and Technology"/>
    <x v="4"/>
    <s v="IOP Publishing"/>
    <x v="1"/>
    <s v="journal-article"/>
    <b v="0"/>
    <m/>
    <m/>
    <s v="No"/>
    <m/>
    <n v="0"/>
    <x v="0"/>
    <b v="0"/>
    <s v="0957-0233 1361-6501 "/>
    <s v="Yes"/>
    <s v="12 months"/>
    <s v="No"/>
    <m/>
    <s v="https://v2.sherpa.ac.uk/id/publication/11331"/>
    <n v="6"/>
    <n v="4"/>
    <m/>
    <s v="Yes"/>
    <s v="Yes"/>
    <m/>
    <m/>
    <m/>
    <m/>
    <m/>
    <m/>
    <n v="0"/>
    <n v="0"/>
    <n v="0"/>
    <n v="0"/>
    <m/>
    <m/>
    <m/>
    <s v="Engineering; Instruments &amp; Instrumentation"/>
    <s v="Instrumentation; Applied Mathematics"/>
    <b v="0"/>
    <s v="No"/>
    <x v="1"/>
    <x v="1"/>
    <x v="1"/>
  </r>
  <r>
    <s v="10.1080/08874417.2019.1584067"/>
    <m/>
    <m/>
    <x v="1"/>
    <s v="Formulating Knowledge-Based Cloud Identity Selection"/>
    <s v="Cusack, Brian: AUT University, Auckland, New Zealand; Ghazizadeh, Eghbal: AUT University, Auckland, New Zealand"/>
    <n v="2"/>
    <s v="No"/>
    <s v="[Cusack, Brian; Ghazizadeh, Eghbal] AUT Univ, Auckland, New Zealand Cusack, B., AUT University, Auckland, New Zealand; Ghazizadeh, E., AUT University, Auckland, New Zealand"/>
    <n v="1"/>
    <s v="Cusack, Brian, Ghazizadeh, Eghbal,"/>
    <s v="Cusack, B (corresponding author), AUT Univ, Cyber Forens Res Ctr, Auckland, New Zealand."/>
    <s v="Cusack, B"/>
    <s v="Yes"/>
    <s v="Journal of Computer Information Systems"/>
    <x v="2"/>
    <s v="Informa UK Limited"/>
    <x v="1"/>
    <s v="journal-article"/>
    <b v="0"/>
    <m/>
    <m/>
    <s v="No"/>
    <m/>
    <n v="0"/>
    <x v="0"/>
    <b v="0"/>
    <s v="0887-4417 2380-2057 "/>
    <s v="Yes"/>
    <s v="12 months"/>
    <s v="No"/>
    <m/>
    <s v="https://v2.sherpa.ac.uk/id/publication/30945"/>
    <m/>
    <n v="0"/>
    <m/>
    <s v="Yes"/>
    <s v="Yes"/>
    <m/>
    <m/>
    <m/>
    <s v="USD"/>
    <n v="2950"/>
    <n v="2950"/>
    <n v="0"/>
    <n v="0"/>
    <n v="0"/>
    <n v="0"/>
    <m/>
    <m/>
    <m/>
    <s v="Computer Science"/>
    <s v="Computer Networks and Communications; Education; Information Systems"/>
    <b v="0"/>
    <s v="No"/>
    <x v="1"/>
    <x v="1"/>
    <x v="1"/>
  </r>
  <r>
    <s v="10.7717/peerj.6273"/>
    <s v="oa journal (via doaj)"/>
    <m/>
    <x v="0"/>
    <s v="Low-carbohydrate diets differing in carbohydrate restriction improve cardiometabolic and anthropometric markers in healthy adults: A randomised clinical trial"/>
    <s v="Harvey, Cliff J. d. C.: Human Potential Centre, Auckland University of Technology, Auckland, New Zealand; Schofield, Grant M.: Human Potential Centre, Auckland University of Technology, Auckland, New Zealand; Zinn, Caryn: Human Potential Centre, Auckland University of Technology, Auckland, New Zealand; Thornley, Simon J.: Human Potential Centre, Auckland University of Technology, Auckland, New Zealand; Crofts, Catherine: Human Potential Centre, Auckland University of Technology, Auckland, New Zealand; Merien, Fabrice L. R.: AUT-Roche Diagnostics Laboratory, School of Science, Auckland University of Technology, Auckland, New Zealand"/>
    <n v="6"/>
    <s v="No"/>
    <s v="[Harvey, Cliff J. d C.; Schofield, Grant M.; Zinn, Caryn; Thornley, Simon J.; Crofts, Catherine] Auckland Univ Technol, Human Potential Ctr, Auckland, New Zealand; [Merien, Fabrice L. R.] Auckland Univ Technol, Sch Sci, AUT Roche Diagnost Lab, Auckland, New Zealand Harvey, C.J.D.C., Human Potential Centre, Auckland University of Technology, Auckland, New Zealand; Schofield, G.M., Human Potential Centre, Auckland University of Technology, Auckland, New Zealand; Zinn, C., Human Potential Centre, Auckland University of Technology, Auckland, New Zealand; Thornley, S.J., Human Potential Centre, Auckland University of Technology, Auckland, New Zealand; Crofts, C., Human Potential Centre, Auckland University of Technology, Auckland, New Zealand; Merien, F.L.R., AUT-Roche Diagnostics Laboratory, School of Science, Auckland University of Technology, Auckland, New Zealand"/>
    <n v="1"/>
    <s v="Harvey, Cliff J. d C., Schofield, Grant M., Zinn, Caryn, Thornley, Simon J., Crofts, Catherine, Merien, Fabrice L. R.,"/>
    <s v="Harvey, CJDC (corresponding author), Auckland Univ Technol, Human Potential Ctr, Auckland, New Zealand."/>
    <s v="Harvey, CJDC"/>
    <s v="Yes"/>
    <s v="PeerJ"/>
    <x v="2"/>
    <s v="PeerJ"/>
    <x v="0"/>
    <s v="journal-article"/>
    <b v="1"/>
    <s v="publishedVersion"/>
    <s v="publisher"/>
    <s v="Yes"/>
    <s v="europepmc.org semanticscholar.org "/>
    <n v="2"/>
    <x v="0"/>
    <b v="1"/>
    <s v="2167-8359 "/>
    <s v="Yes"/>
    <s v="None"/>
    <s v="Yes"/>
    <s v="None"/>
    <s v="https://v2.sherpa.ac.uk/id/publication/24622"/>
    <n v="11"/>
    <n v="16"/>
    <s v="https://doi.org/10.7717/peerj.6273"/>
    <s v="Yes"/>
    <s v="Yes"/>
    <s v="Yes"/>
    <s v="USD"/>
    <n v="1095"/>
    <m/>
    <m/>
    <n v="1095"/>
    <n v="165.7"/>
    <n v="3"/>
    <n v="0"/>
    <n v="229"/>
    <s v="http://www.altmetric.com/details.php?citation_id=54999829"/>
    <s v="Human Potential Centre, Auckland University of Technology"/>
    <s v="Human Potential Centre, Auckland University of Technology"/>
    <s v="Science &amp; Technology - Other Topics"/>
    <s v="General Biochemistry;  Genetics and Molecular Biology; General Neuroscience; General Agricultural and Biological Sciences; General Medicine"/>
    <b v="0"/>
    <s v="Yes"/>
    <x v="0"/>
    <x v="0"/>
    <x v="0"/>
  </r>
  <r>
    <s v="10.3390/publications7010020"/>
    <s v="oa journal (via doaj)"/>
    <m/>
    <x v="3"/>
    <s v="Shakespeare and the English Poets: The Influence of Native Speaking English Reviewers on the Acceptance of Journal Articles"/>
    <s v="Strauss, Pat"/>
    <n v="1"/>
    <s v="No"/>
    <s v="[Strauss, Pat] Auckland Univ Technol, Sch Social Sci &amp; Publ Policy, Private Bag 92006, Auckland 1142, New Zealand Strauss, P., School of Social Sciences and Public Policy Auckland University of Technology, Private Bag 92006, Auckland, 1142, New Zealand"/>
    <n v="1"/>
    <s v="Strauss, Pat,"/>
    <s v="Strauss, P (corresponding author), Auckland Univ Technol, Sch Social Sci &amp; Publ Policy, Private Bag 92006, Auckland 1142, New Zealand."/>
    <s v="Strauss, P"/>
    <s v="Yes"/>
    <s v="Publications"/>
    <x v="2"/>
    <s v="MDPI AG"/>
    <x v="0"/>
    <s v="journal-article"/>
    <b v="1"/>
    <s v="publishedVersion"/>
    <s v="publisher"/>
    <s v="Yes"/>
    <s v="semanticscholar.org "/>
    <n v="1"/>
    <x v="0"/>
    <b v="1"/>
    <s v="2304-6775 "/>
    <s v="Yes"/>
    <s v="None"/>
    <s v="Yes"/>
    <s v="None"/>
    <s v="https://v2.sherpa.ac.uk/id/publication/24821"/>
    <n v="7"/>
    <n v="7"/>
    <s v="https://www.mdpi.com/2304-6775/7/1/20/pdf"/>
    <s v="Yes"/>
    <s v="Yes"/>
    <s v="No"/>
    <m/>
    <m/>
    <m/>
    <m/>
    <n v="0"/>
    <n v="0"/>
    <n v="0"/>
    <n v="0"/>
    <n v="0"/>
    <m/>
    <m/>
    <m/>
    <s v="Information Science &amp; Library Science"/>
    <m/>
    <b v="0"/>
    <s v="No"/>
    <x v="1"/>
    <x v="0"/>
    <x v="3"/>
  </r>
  <r>
    <s v="10.1007/s11276-019-01944-5"/>
    <m/>
    <m/>
    <x v="1"/>
    <s v="CCH: a clique based asymmetric rendezvous scheme for cognitive radio ad-hoc networks"/>
    <s v="Hossain, Md Akbar; Sarkar, Nurul I."/>
    <n v="2"/>
    <s v="No"/>
    <s v=" Hossain, M.A., Department of IT and Software Engineering, Auckland University of Technology, Auckland, New Zealand; Sarkar, N.I., Department of IT and Software Engineering, Auckland University of Technology, Auckland, New Zealand"/>
    <n v="2"/>
    <s v="Hossain, M.A.; Sarkar, N.I."/>
    <s v="Hossain, M.A.; Department of IT and Software Engineering, New Zealand; email: akbar.hossain@aut.ac.nz"/>
    <s v="Hossain, M.A."/>
    <s v="Yes"/>
    <s v="Wireless Networks"/>
    <x v="2"/>
    <s v="Springer Science and Business Media LLC"/>
    <x v="1"/>
    <s v="journal-article"/>
    <b v="0"/>
    <m/>
    <m/>
    <s v="No"/>
    <m/>
    <n v="0"/>
    <x v="0"/>
    <b v="0"/>
    <s v="1022-0038 1572-8196 "/>
    <s v="Yes"/>
    <s v="12 months"/>
    <s v="No"/>
    <m/>
    <s v="https://v2.sherpa.ac.uk/id/publication/14920"/>
    <n v="2"/>
    <n v="2"/>
    <m/>
    <s v="No"/>
    <s v="Yes"/>
    <m/>
    <m/>
    <m/>
    <s v="USD"/>
    <n v="3000"/>
    <n v="3000"/>
    <n v="0"/>
    <n v="0"/>
    <n v="0"/>
    <n v="0"/>
    <m/>
    <m/>
    <m/>
    <m/>
    <s v="Computer Networks and Communications; Electrical and Electronic Engineering; Information Systems"/>
    <b v="0"/>
    <s v="No"/>
    <x v="1"/>
    <x v="1"/>
    <x v="1"/>
  </r>
  <r>
    <s v="10.1007/s12671-018-0995-z"/>
    <m/>
    <m/>
    <x v="1"/>
    <s v="Phenomenological Research Fails to Capture the Experience of Nondual Awareness"/>
    <s v="Krägeloh, Christian U."/>
    <n v="1"/>
    <s v="No"/>
    <s v="[Krageloh, Christian U.] Auckland Univ Technol, Sch Publ Hlth &amp; Psychosocial Studies, Auckland 1142, New Zealand Krägeloh, C.U., School of Public Health and Psychosocial Studies, Auckland University of Technology, Auckland, 1142, New Zealand"/>
    <n v="1"/>
    <s v="Krageloh, Christian U.,"/>
    <s v="Krageloh, CU (corresponding author), Auckland Univ Technol, Sch Publ Hlth &amp; Psychosocial Studies, Auckland 1142, New Zealand."/>
    <s v="Krageloh, CU"/>
    <s v="Yes"/>
    <s v="Mindfulness"/>
    <x v="4"/>
    <s v="Springer Science and Business Media LLC"/>
    <x v="1"/>
    <s v="journal-article"/>
    <b v="0"/>
    <m/>
    <m/>
    <s v="No"/>
    <m/>
    <n v="0"/>
    <x v="0"/>
    <b v="0"/>
    <s v="1868-8527 1868-8535 "/>
    <s v="Yes"/>
    <s v="12 months"/>
    <s v="No"/>
    <m/>
    <s v="https://v2.sherpa.ac.uk/id/publication/17417"/>
    <n v="4"/>
    <n v="4"/>
    <m/>
    <s v="Yes"/>
    <s v="Yes"/>
    <m/>
    <m/>
    <m/>
    <s v="USD"/>
    <n v="3000"/>
    <n v="3000"/>
    <n v="12.08"/>
    <n v="1"/>
    <n v="0"/>
    <n v="0"/>
    <s v="http://www.altmetric.com/details.php?citation_id=44896498"/>
    <m/>
    <m/>
    <s v="Psychology; Psychiatry"/>
    <m/>
    <b v="0"/>
    <s v="No"/>
    <x v="1"/>
    <x v="1"/>
    <x v="1"/>
  </r>
  <r>
    <s v="10.1002/isd2.12065"/>
    <m/>
    <m/>
    <x v="1"/>
    <s v="A system dynamics study of Pakistan's education system: Consequences for governance"/>
    <s v="Richter, Shahper: Department of Information Technology and Service EngineeringAuckland University of Technology Auckland New Zealand"/>
    <n v="1"/>
    <s v="No"/>
    <s v="[Richter, Shahper] Auckland Univ Technol, Dept Informat Technol &amp; Serv Engn, AUT Tower,Wakefield St, Auckland, New Zealand Richter, S., Department of Information Technology and Service Engineering, Auckland University of Technology, Auckland, New Zealand"/>
    <n v="1"/>
    <s v="Richter, Shahper,"/>
    <s v="Richter, S (corresponding author), Auckland Univ Technol, Dept Informat Technol &amp; Serv Engn, AUT Tower,Wakefield St, Auckland, New Zealand."/>
    <s v="Richter, S"/>
    <s v="Yes"/>
    <s v="The Electronic Journal of Information Systems in Developing Countries"/>
    <x v="4"/>
    <s v="Wiley"/>
    <x v="1"/>
    <s v="journal-article"/>
    <b v="0"/>
    <m/>
    <m/>
    <s v="No"/>
    <m/>
    <n v="0"/>
    <x v="0"/>
    <b v="0"/>
    <s v="1681-4835 "/>
    <s v="No data"/>
    <m/>
    <s v="Yes"/>
    <s v="None"/>
    <m/>
    <n v="2"/>
    <n v="0"/>
    <m/>
    <s v="Yes"/>
    <s v="Yes"/>
    <m/>
    <m/>
    <m/>
    <s v="USD"/>
    <n v="3900"/>
    <n v="3900"/>
    <n v="0"/>
    <n v="0"/>
    <n v="0"/>
    <n v="0"/>
    <m/>
    <m/>
    <m/>
    <s v="Social Sciences - Other Topics"/>
    <m/>
    <b v="0"/>
    <s v="No"/>
    <x v="1"/>
    <x v="1"/>
    <x v="1"/>
  </r>
  <r>
    <s v="10.1016/j.autcon.2018.10.003"/>
    <m/>
    <m/>
    <x v="1"/>
    <s v="ND BIM-integrated knowledge-based building management: Inspecting post-construction energy efficiency"/>
    <s v="GhaffarianHoseini, Ali; Zhang, Tongrui; Naismith, Nicola; GhaffarianHoseini, Amirhosein; Doan, Dat Tien; Rehman, Attiq Ur; Nwadigo, Okechukwu; Tookey, John"/>
    <n v="8"/>
    <s v="No"/>
    <s v="[GhaffarianHoseini, Ali; Zhang, Tongrui; Naismith, Nicola; GhaffarianHoseini, Amirhosein; Dat Tien Doan; Rehman, Attiq Ur; Nwadigo, Okechukwu; Tookey, John] Auckland Univ Technol, Sch Engn Comp &amp; Math Sci, Dept Built Environm Engn, Auckland, New Zealand GhaffarianHoseini, A., Department of Built Environment Engineering, School of Engineering, Computer &amp; Mathematical Sciences, Auckland University of Technology, New Zealand; Zhang, T., Department of Built Environment Engineering, School of Engineering, Computer &amp; Mathematical Sciences, Auckland University of Technology, New Zealand; Naismith, N., Department of Built Environment Engineering, School of Engineering, Computer &amp; Mathematical Sciences, Auckland University of Technology, New Zealand; GhaffarianHoseini, A., Department of Built Environment Engineering, School of Engineering, Computer &amp; Mathematical Sciences, Auckland University of Technology, New Zealand; Doan, D.T., Department of Built Environment Engineering, School of Engineering, Computer &amp; Mathematical Sciences, Auckland University of Technology, New Zealand; Rehman, A.U., Department of Built Environment Engineering, School of Engineering, Computer &amp; Mathematical Sciences, Auckland University of Technology, New Zealand; Nwadigo, O., Department of Built Environment Engineering, School of Engineering, Computer &amp; Mathematical Sciences, Auckland University of Technology, New Zealand; Tookey, J., Department of Built Environment Engineering, School of Engineering, Computer &amp; Mathematical Sciences, Auckland University of Technology, New Zealand"/>
    <n v="1"/>
    <s v="GhaffarianHoseini, Ali, Zhang, Tongrui, Naismith, Nicola, GhaffarianHoseini, Amirhosein, Dat Tien Doan, Rehman, Attiq Ur, Nwadigo, Okechukwu, Tookey, John,"/>
    <s v="GhaffarianHoseini, A (corresponding author), Auckland Univ Technol, Sch Engn Comp &amp; Math Sci, Dept Built Environm Engn, Auckland, New Zealand."/>
    <s v="GhaffarianHoseini, A"/>
    <s v="Yes"/>
    <s v="Automation in Construction"/>
    <x v="4"/>
    <s v="Elsevier BV"/>
    <x v="1"/>
    <s v="journal-article"/>
    <b v="0"/>
    <m/>
    <m/>
    <s v="No"/>
    <m/>
    <n v="0"/>
    <x v="0"/>
    <b v="0"/>
    <s v="0926-5805 "/>
    <s v="Yes"/>
    <s v="24 months"/>
    <s v="No"/>
    <m/>
    <s v="https://v2.sherpa.ac.uk/id/publication/16733"/>
    <n v="7"/>
    <n v="7"/>
    <m/>
    <s v="Yes"/>
    <s v="Yes"/>
    <m/>
    <m/>
    <m/>
    <s v="USD"/>
    <n v="2500"/>
    <n v="2500"/>
    <n v="0"/>
    <n v="0"/>
    <n v="0"/>
    <n v="0"/>
    <m/>
    <s v="SECMS stipend scholarship from the Faculty of Design and Creative Technologies, School of Engineering, Computer and Mathematical Sciences, AUT University, New Zealand; Auckland University of Technology, New Zealand, AUT"/>
    <s v="Auckland University of Technology, New Zealand"/>
    <s v="Construction &amp; Building Technology; Engineering"/>
    <s v="Control and Systems Engineering; Civil and Structural Engineering; Building and Construction"/>
    <b v="0"/>
    <s v="No"/>
    <x v="1"/>
    <x v="1"/>
    <x v="1"/>
  </r>
  <r>
    <s v="10.1007/978-3-030-01845-0_53"/>
    <m/>
    <m/>
    <x v="1"/>
    <s v="What Helps or Hinders the Uptake of New Technologies into Rehabilitation Practice?"/>
    <s v="Signal, Nada E. J.; Scott, Kelly; Taylor, Denise; Kayes, Nicola M."/>
    <n v="4"/>
    <s v="No"/>
    <s v="[Signal, Nada E. J.; Scott, Kelly; Taylor, Denise; Kayes, Nicola M.] Auckland Univ Technol, Sch Clin Sci, Auckland, New Zealand Signal, N.E.J., School of Clinical Sciences, Auckland University of Technology, Auckland, New Zealand; Scott, K., School of Clinical Sciences, Auckland University of Technology, Auckland, New Zealand; Taylor, D., School of Clinical Sciences, Auckland University of Technology, Auckland, New Zealand; Kayes, N.M., School of Clinical Sciences, Auckland University of Technology, Auckland, New Zealand"/>
    <n v="1"/>
    <s v="Signal, Nada E. J., Scott, Kelly, Taylor, Denise, Kayes, Nicola M.,"/>
    <s v="Signal, NEJ (corresponding author), Auckland Univ Technol, Sch Clin Sci, Auckland, New Zealand."/>
    <s v="Signal, NEJ"/>
    <s v="Yes"/>
    <s v="Biosystems &amp; Biorobotics"/>
    <x v="4"/>
    <s v="Springer International Publishing"/>
    <x v="1"/>
    <s v="book-chapter"/>
    <b v="0"/>
    <m/>
    <m/>
    <s v="No"/>
    <m/>
    <n v="0"/>
    <x v="0"/>
    <b v="0"/>
    <s v="2195-3562 2195-3570 "/>
    <m/>
    <m/>
    <m/>
    <m/>
    <m/>
    <n v="1"/>
    <n v="1"/>
    <m/>
    <s v="Yes"/>
    <s v="Yes"/>
    <m/>
    <m/>
    <m/>
    <m/>
    <m/>
    <m/>
    <n v="0"/>
    <n v="0"/>
    <n v="0"/>
    <n v="0"/>
    <m/>
    <s v="Auckland University of Technology; Auckland University of Technology, New Zealand, AUT"/>
    <m/>
    <s v="Engineering; Robotics; Rehabilitation"/>
    <m/>
    <b v="0"/>
    <s v="No"/>
    <x v="1"/>
    <x v="1"/>
    <x v="1"/>
  </r>
  <r>
    <s v="10.1007/978-3-030-01845-0_72"/>
    <m/>
    <m/>
    <x v="1"/>
    <s v="footPress: An Open-Source MATLAB Toolbox for Analysis of Pedobarography Data"/>
    <s v="Rashid, Usman; Signal, Nada; Niazi, Imran Khan; Taylor, Denise"/>
    <n v="4"/>
    <s v="No"/>
    <s v=" Rashid, U., Faculty of Health and Environmental Sciences, Health and Rehabilitation Research Institute, Auckland University of Technology (AUT), Auckland, New Zealand; Signal, N., Faculty of Health and Environmental Sciences, Health and Rehabilitation Research Institute, Auckland University of Technology (AUT), Auckland, New Zealand; Niazi, I.K., Faculty of Health and Environmental Sciences, Health and Rehabilitation Research Institute, Auckland University of Technology (AUT), Auckland, New Zealand; Taylor, D., Faculty of Health and Environmental Sciences, Health and Rehabilitation Research Institute, Auckland University of Technology (AUT), Auckland, New Zealand"/>
    <n v="4"/>
    <s v="Rashid, U.; Signal, N.; Niazi, I.K.; Taylor, D."/>
    <s v="Rashid, U.; Faculty of Health and Environmental Sciences, New Zealand; email: urashid@aut.ac.nz"/>
    <s v="Rashid, U."/>
    <s v="Yes"/>
    <s v="Biosystems &amp; Biorobotics"/>
    <x v="4"/>
    <s v="Springer International Publishing"/>
    <x v="1"/>
    <s v="book-chapter"/>
    <b v="0"/>
    <m/>
    <m/>
    <s v="No"/>
    <m/>
    <n v="0"/>
    <x v="0"/>
    <b v="0"/>
    <s v="2195-3562 2195-3570 "/>
    <m/>
    <m/>
    <m/>
    <m/>
    <m/>
    <m/>
    <n v="0"/>
    <m/>
    <s v="No"/>
    <s v="Yes"/>
    <m/>
    <m/>
    <m/>
    <m/>
    <m/>
    <m/>
    <n v="0"/>
    <n v="0"/>
    <n v="0"/>
    <n v="0"/>
    <m/>
    <s v="Auckland University of Technology, New Zealand, AUT"/>
    <m/>
    <m/>
    <m/>
    <b v="0"/>
    <s v="No"/>
    <x v="1"/>
    <x v="1"/>
    <x v="1"/>
  </r>
  <r>
    <s v="10.1016/j.aquaculture.2018.08.065"/>
    <m/>
    <m/>
    <x v="1"/>
    <s v="A metabolomics approach to assess the effect of storage conditions on metabolic processes of New Zealand surf clam (Crassula aequilatera)"/>
    <s v="Alfaro, Andrea C.; Nguyen, Thao V.; Mellow, David"/>
    <n v="3"/>
    <s v="No"/>
    <s v="[Alfaro, Andrea C.; Nguyen, Thao V.; Mellow, David] Auckland Univ Technol, Sch Sci, Fac Hlth &amp; Environm Sci, Aquaculture Biotechnol Res Grp, Private Bag 92006, Auckland 1142, New Zealand Alfaro, A.C., Aquaculture Biotechnology Research Group, School of Science, Faculty of Health and Environmental Sciences, Auckland University of Technology, Private Bag 92006, Auckland, 1142, New Zealand; Nguyen, T.V., Aquaculture Biotechnology Research Group, School of Science, Faculty of Health and Environmental Sciences, Auckland University of Technology, Private Bag 92006, Auckland, 1142, New Zealand; Mellow, D., Aquaculture Biotechnology Research Group, School of Science, Faculty of Health and Environmental Sciences, Auckland University of Technology, Private Bag 92006, Auckland, 1142, New Zealand"/>
    <n v="1"/>
    <s v="Alfaro, Andrea C., Nguyen, Thao V., Mellow, David,"/>
    <s v="Alfaro, AC (corresponding author), Auckland Univ Technol, Sch Sci, Fac Hlth &amp; Environm Sci, Aquaculture Biotechnol Res Grp, Private Bag 92006, Auckland 1142, New Zealand."/>
    <s v="Alfaro, AC"/>
    <s v="Yes"/>
    <s v="Aquaculture"/>
    <x v="4"/>
    <s v="Elsevier BV"/>
    <x v="1"/>
    <s v="journal-article"/>
    <b v="0"/>
    <m/>
    <m/>
    <s v="No"/>
    <m/>
    <n v="0"/>
    <x v="0"/>
    <b v="0"/>
    <s v="0044-8486 "/>
    <s v="Yes"/>
    <s v="24 months"/>
    <s v="No"/>
    <m/>
    <s v="https://v2.sherpa.ac.uk/id/publication/16723"/>
    <n v="17"/>
    <n v="13"/>
    <m/>
    <s v="Yes"/>
    <s v="Yes"/>
    <m/>
    <m/>
    <m/>
    <s v="USD"/>
    <n v="3800"/>
    <n v="3800"/>
    <n v="0.25"/>
    <n v="0"/>
    <n v="0"/>
    <n v="1"/>
    <s v="http://www.altmetric.com/details.php?citation_id=47690733"/>
    <s v="New Zealand Ministry of Business, Innovation and Employment (MBIE)New Zealand Ministry of Business, Innovation and Employment (MBIE) [CAWX52168]; Ministry of Business, Innovation and Employment, MBIE; Ministry for Business Innovation and Employment, MBIE: CAWX52168"/>
    <s v="New Zealand Ministry of Business, Innovation and Employment"/>
    <s v="Fisheries; Marine &amp; Freshwater Biology"/>
    <s v="Aquatic Science"/>
    <b v="0"/>
    <s v="No"/>
    <x v="1"/>
    <x v="1"/>
    <x v="1"/>
  </r>
  <r>
    <s v="10.1080/17405904.2018.1521857"/>
    <m/>
    <m/>
    <x v="1"/>
    <s v="Flagging a 'new' New Zealand: the discursive construction of national identity in the Flag Consideration Project"/>
    <s v="Annabell, Taylor: School of Communication Studies, Auckland University of Technology, Auckland, New Zealand; Nairn, Angelique: School of Communication Studies, Auckland University of Technology, Auckland, New Zealand"/>
    <n v="2"/>
    <s v="No"/>
    <s v="[Annabell, Taylor; Nairn, Angelique] Auckland Univ Technol, Sch Commun Studies, Auckland, New Zealand Annabell, T., School of Communication Studies, Auckland University of Technology, Auckland, New Zealand; Nairn, A., School of Communication Studies, Auckland University of Technology, Auckland, New Zealand"/>
    <n v="1"/>
    <s v="Annabell, Taylor, Nairn, Angelique,"/>
    <s v="Annabell, T (corresponding author), Auckland Univ Technol, Sch Commun Studies, Auckland, New Zealand."/>
    <s v="Annabell, T"/>
    <s v="Yes"/>
    <s v="Critical Discourse Studies"/>
    <x v="4"/>
    <s v="Informa UK Limited"/>
    <x v="1"/>
    <s v="journal-article"/>
    <b v="0"/>
    <m/>
    <m/>
    <s v="No"/>
    <m/>
    <n v="0"/>
    <x v="0"/>
    <b v="0"/>
    <s v="1740-5904 1740-5912 "/>
    <s v="Yes"/>
    <s v="18 months"/>
    <s v="No"/>
    <m/>
    <s v="https://v2.sherpa.ac.uk/id/publication/5123"/>
    <n v="1"/>
    <n v="2"/>
    <m/>
    <s v="Yes"/>
    <s v="Yes"/>
    <m/>
    <m/>
    <m/>
    <s v="USD"/>
    <n v="2950"/>
    <n v="2950"/>
    <n v="1"/>
    <n v="0"/>
    <n v="0"/>
    <n v="2"/>
    <s v="http://www.altmetric.com/details.php?citation_id=48724745"/>
    <m/>
    <m/>
    <s v="Communication"/>
    <m/>
    <b v="0"/>
    <s v="No"/>
    <x v="1"/>
    <x v="1"/>
    <x v="1"/>
  </r>
  <r>
    <s v="10.1111/raq.12250"/>
    <m/>
    <m/>
    <x v="1"/>
    <s v="Encapsulation for delivering bioactives in aquaculture"/>
    <s v="Masoomi Dezfooli, Seyedehsara: Faculty of Health and Environmental Sciences; Drug Delivery Research Group; School of Science; Auckland University of Technology; Auckland New Zealand; Gutierrez-Maddox, Noemi: Faculty of Health and Environmental Sciences; School of Science; Auckland University of Technology; Auckland New Zealand; Alfaro, Andrea: Faculty of Health and Environmental Sciences; School of Science; Auckland University of Technology; Auckland New Zealand; Seyfoddin, Ali: Faculty of Health and Environmental Sciences; Drug Delivery Research Group; School of Science; Auckland University of Technology; Auckland New Zealand, Faculty of Health and Environmental Sciences; School of Interprofessional Health Studies; Auckland University of Technology; Auckland New Zealand"/>
    <n v="4"/>
    <s v="No"/>
    <s v="[Masoomi Dezfooli, Seyedehsara; Seyfoddin, Ali] Auckland Univ Technol, Sch Sci, Fac Hlth &amp; Environm Sci, Drug Delivery Res Grp, Auckland, New Zealand; [Gutierrez-Maddox, Noemi; Alfaro, Andrea] Auckland Univ Technol, Sch Sci, Fac Hlth &amp; Environm Sci, Auckland, New Zealand; [Seyfoddin, Ali] Auckland Univ Technol, Sch Interprofess Hlth Studies, Fac Hlth &amp; Environm Sci, Auckland, New Zealand Masoomi Dezfooli, S., Faculty of Health and Environmental Sciences, Drug Delivery Research Group, School of Science, Auckland University of Technology, Auckland, New Zealand; Gutierrez-Maddox, N., Faculty of Health and Environmental Sciences, School of Science, Auckland University of Technology, Auckland, New Zealand; Alfaro, A., Faculty of Health and Environmental Sciences, School of Science, Auckland University of Technology, Auckland, New Zealand; Seyfoddin, A., Faculty of Health and Environmental Sciences, Drug Delivery Research Group, School of Science, Auckland University of Technology, Auckland, New Zealand, Faculty of Health and Environmental Sciences, School of Interprofessional Health Studies, Auckland University of Technology, Auckland, New Zealand"/>
    <n v="1"/>
    <s v="Masoomi Dezfooli, Seyedehsara, Seyfoddin, Ali, Gutierrez-Maddox, Noemi, Alfaro, Andrea,"/>
    <s v="Seyfoddin, A (corresponding author), AUT Univ, Fac Hlth &amp; Environm Sci, Private Bag 92006,Box C-42, Auckland 1010, New Zealand."/>
    <s v="Seyfoddin, A"/>
    <s v="Yes"/>
    <s v="Reviews in Aquaculture"/>
    <x v="4"/>
    <s v="Wiley"/>
    <x v="1"/>
    <s v="journal-article"/>
    <b v="0"/>
    <m/>
    <m/>
    <s v="No"/>
    <m/>
    <n v="0"/>
    <x v="0"/>
    <b v="0"/>
    <s v="1753-5123 1753-5131 "/>
    <s v="Yes"/>
    <s v="12 months"/>
    <s v="No"/>
    <m/>
    <s v="https://v2.sherpa.ac.uk/id/publication/16021"/>
    <n v="6"/>
    <n v="7"/>
    <m/>
    <s v="Yes"/>
    <s v="Yes"/>
    <m/>
    <m/>
    <m/>
    <s v="USD"/>
    <n v="2500"/>
    <n v="2500"/>
    <n v="0"/>
    <n v="0"/>
    <n v="0"/>
    <n v="0"/>
    <m/>
    <m/>
    <m/>
    <s v="Fisheries"/>
    <s v="Ecology; Aquatic Science; Management;  Monitoring;  Policy and Law"/>
    <b v="0"/>
    <s v="No"/>
    <x v="1"/>
    <x v="1"/>
    <x v="1"/>
  </r>
  <r>
    <s v="10.1016/j.jretconser.2017.10.007"/>
    <m/>
    <m/>
    <x v="1"/>
    <s v="The impact of different price promotions on customer retention"/>
    <s v="Kim, Jungkeun"/>
    <n v="1"/>
    <s v="No"/>
    <s v="[Kim, Jungkeun] Auckland Univ Technol, Dept Mkt Advertising Retailing &amp; Sales, Private Bag 92006, Auckland 1142, New Zealand Kim, J., Department of Marketing, Advertising, Retailing, and Sales, Auckland University of Technology, Private Bag 92006, Auckland, 1142, New Zealand"/>
    <n v="1"/>
    <s v="Kim, Jungkeun,"/>
    <s v="Kim, J (corresponding author), Auckland Univ Technol, Dept Mkt Advertising Retailing &amp; Sales, Private Bag 92006, Auckland 1142, New Zealand."/>
    <s v="Kim, J"/>
    <s v="Yes"/>
    <s v="Journal of Retailing and Consumer Services"/>
    <x v="3"/>
    <s v="Elsevier BV"/>
    <x v="1"/>
    <s v="journal-article"/>
    <b v="0"/>
    <m/>
    <m/>
    <s v="No"/>
    <m/>
    <n v="0"/>
    <x v="0"/>
    <b v="0"/>
    <s v="0969-6989 "/>
    <s v="Yes"/>
    <s v="36 months"/>
    <s v="No"/>
    <m/>
    <s v="https://v2.sherpa.ac.uk/id/publication/14106"/>
    <n v="20"/>
    <n v="14"/>
    <m/>
    <s v="Yes"/>
    <s v="Yes"/>
    <m/>
    <m/>
    <m/>
    <s v="USD"/>
    <n v="1100"/>
    <n v="1100"/>
    <n v="0"/>
    <n v="0"/>
    <n v="0"/>
    <n v="0"/>
    <m/>
    <m/>
    <m/>
    <s v="Business &amp; Economics"/>
    <m/>
    <b v="0"/>
    <s v="No"/>
    <x v="1"/>
    <x v="1"/>
    <x v="1"/>
  </r>
  <r>
    <s v="10.1111/isj.12189"/>
    <m/>
    <m/>
    <x v="1"/>
    <s v="Temporal enactment of resettled refugees' ICT-mediated information practices"/>
    <s v="Díaz Andrade, Antonio: Business Information SystemsAuckland University of Technology Auckland New Zealand; Doolin, Bill: Business Information SystemsAuckland University of Technology Auckland New Zealand"/>
    <n v="2"/>
    <s v="No"/>
    <s v="[Andrade, Antonio Diaz; Doolin, Bill] Auckland Univ Technol, Business Informat Syst, Auckland, New Zealand Díaz Andrade, A., Business Information Systems, Auckland University of Technology, Auckland, New Zealand; Doolin, B., Business Information Systems, Auckland University of Technology, Auckland, New Zealand"/>
    <n v="1"/>
    <s v="Andrade, Antonio Diaz, Doolin, Bill,"/>
    <s v="Andrade, AD (corresponding author), Auckland Univ Technol, Business Informat Syst, Auckland, New Zealand."/>
    <s v="Andrade, AD"/>
    <s v="Yes"/>
    <s v="Information Systems Journal"/>
    <x v="4"/>
    <s v="Wiley"/>
    <x v="1"/>
    <s v="journal-article"/>
    <b v="0"/>
    <m/>
    <m/>
    <s v="No"/>
    <m/>
    <n v="0"/>
    <x v="0"/>
    <b v="0"/>
    <s v="1350-1917 1365-2575 "/>
    <s v="Yes"/>
    <s v="12 months"/>
    <s v="No"/>
    <m/>
    <s v="https://v2.sherpa.ac.uk/id/publication/471"/>
    <n v="14"/>
    <n v="10"/>
    <m/>
    <s v="Yes"/>
    <s v="Yes"/>
    <m/>
    <m/>
    <m/>
    <s v="USD"/>
    <n v="4000"/>
    <n v="4000"/>
    <n v="11.08"/>
    <n v="0"/>
    <n v="1"/>
    <n v="1"/>
    <s v="http://www.altmetric.com/details.php?citation_id=55681805"/>
    <s v="Auckland University of Technology; Auckland University of Technology, New Zealand, AUT"/>
    <m/>
    <s v="Information Science &amp; Library Science"/>
    <s v="Computer Networks and Communications; Software; Information Systems"/>
    <b v="0"/>
    <s v="No"/>
    <x v="1"/>
    <x v="1"/>
    <x v="1"/>
  </r>
  <r>
    <s v="10.18296/cm.0034"/>
    <s v="open (via free pdf)"/>
    <m/>
    <x v="4"/>
    <s v="Locating inequality in the New Zealand curriculum"/>
    <s v="Tatebe, Jennifer; Cochise, Acacia; Edwards, Andrea"/>
    <n v="3"/>
    <s v="No"/>
    <s v=" Tatebe, J., School of Critical Studies in Education, Faculty of Education and Social Work, University of Auckland, New Zealand; Cochise, A., Faculty of Design and Creative Technologies, Auckland University of Technology, New Zealand; Edwards, A., School of Environment, Faculty of Science, University of Auckland, New Zealand"/>
    <n v="1"/>
    <s v="Cochise, A."/>
    <m/>
    <m/>
    <s v="No"/>
    <s v="Curriculum Matters"/>
    <x v="0"/>
    <s v="NZCER Press, New Zealand Council for Educational Research"/>
    <x v="0"/>
    <s v="journal-article"/>
    <b v="0"/>
    <s v="publishedVersion"/>
    <s v="publisher"/>
    <s v="No"/>
    <m/>
    <n v="0"/>
    <x v="0"/>
    <b v="0"/>
    <s v="1177-1828 2253-2129 "/>
    <s v="No data"/>
    <m/>
    <m/>
    <m/>
    <m/>
    <m/>
    <n v="0"/>
    <s v="https://www.nzcer.org.nz/system/files/journals/curriculum-matters/download/CM%202019_08_0.pdf"/>
    <s v="No"/>
    <s v="Yes"/>
    <m/>
    <m/>
    <m/>
    <m/>
    <m/>
    <m/>
    <n v="0"/>
    <n v="0"/>
    <n v="0"/>
    <n v="0"/>
    <m/>
    <m/>
    <m/>
    <m/>
    <s v="Education"/>
    <b v="0"/>
    <s v="No"/>
    <x v="1"/>
    <x v="0"/>
    <x v="4"/>
  </r>
  <r>
    <s v="10.1117/12.2522208"/>
    <m/>
    <m/>
    <x v="1"/>
    <s v="Characterising UV transmission property of red hair using microspectrophotometer"/>
    <s v="Huang, Xiyong; Protheroe, Michael D.; Al-Jumaily, Ahmed M.; Paul, Sharad P.; Chalmers, Andrew N.; Fu, Xiang; Lilge, Lothar D.; Philipp, Carsten M."/>
    <n v="8"/>
    <s v="No"/>
    <s v="[Huang, Xiyong; Protheroe, Michael D.; Al-Jumaily, Ahmed M.; Chalmers, Andrew N.; Fu, Xiang] Auckland Univ Technol, Inst Biomed Technol, Auckland, New Zealand; [Paul, Sharad P.] Univ Auckland, Fac Surg, Auckland, New Zealand Huang, X., Institute of Biomedical Technologies, Auckland University of Technology, Auckland, New Zealand; Protheroe, M.D., Institute of Biomedical Technologies, Auckland University of Technology, Auckland, New Zealand; Al-Jumaily, A.M., Institute of Biomedical Technologies, Auckland University of Technology, Auckland, New Zealand; Paul, S.P., Faculty of Surgery, University of Auckland, Auckland, New Zealand; Chalmers, A.N., Institute of Biomedical Technologies, Auckland University of Technology, Auckland, New Zealand; Fu, X., Institute of Biomedical Technologies, Auckland University of Technology, Auckland, New Zealand"/>
    <n v="1"/>
    <s v="Huang, Xiyong, Protheroe, Michael D., Al-Jumaily, Ahmed M., Chalmers, Andrew N., Fu, Xiang"/>
    <s v="Huang, XY (corresponding author), Auckland Univ Technol, Inst Biomed Technol, Auckland, New Zealand."/>
    <s v="Huang, XY"/>
    <s v="Yes"/>
    <s v="Medical Laser Applications and Laser-Tissue Interactions IX"/>
    <x v="2"/>
    <s v="SPIE"/>
    <x v="1"/>
    <s v="proceedings-article"/>
    <b v="0"/>
    <m/>
    <m/>
    <s v="No"/>
    <m/>
    <n v="0"/>
    <x v="0"/>
    <b v="0"/>
    <m/>
    <m/>
    <m/>
    <m/>
    <m/>
    <m/>
    <m/>
    <n v="0"/>
    <m/>
    <s v="Yes"/>
    <s v="Yes"/>
    <m/>
    <m/>
    <m/>
    <m/>
    <m/>
    <m/>
    <n v="0"/>
    <n v="0"/>
    <n v="0"/>
    <n v="0"/>
    <m/>
    <m/>
    <m/>
    <s v="Engineering; Medical Laboratory Technology; Optics"/>
    <m/>
    <b v="0"/>
    <s v="No"/>
    <x v="1"/>
    <x v="1"/>
    <x v="1"/>
  </r>
  <r>
    <s v="10.4337/9781788112413.00016"/>
    <s v="oa repository (via OAI-PMH title and first author match)"/>
    <m/>
    <x v="5"/>
    <s v="A sustainable hospitality and tourism workforce research agenda: exploring the past to create a vision for the future"/>
    <s v="Mooney, Shelagh"/>
    <n v="1"/>
    <s v="No"/>
    <s v=" Mooney, S., School of Hospitality and Tourism, Auckland University of Technology, New Zealand; Baum, T., Department of Work, Employment and Organisation, University of Strathclyde, Glasgow, United Kingdom"/>
    <n v="1"/>
    <s v="Mooney, S."/>
    <m/>
    <m/>
    <s v="No"/>
    <s v="A Research Agenda for Tourism and Development"/>
    <x v="2"/>
    <s v="Edward Elgar Publishing"/>
    <x v="0"/>
    <s v="book-chapter"/>
    <b v="0"/>
    <s v="submittedVersion"/>
    <s v="repository"/>
    <s v="Yes"/>
    <s v="strathprints.strath.ac.uk "/>
    <n v="1"/>
    <x v="0"/>
    <b v="0"/>
    <m/>
    <m/>
    <m/>
    <m/>
    <m/>
    <m/>
    <n v="4"/>
    <n v="3"/>
    <s v="https://strathprints.strath.ac.uk/65941/1/Mooney_Baum_EE_2019_A_sustainable_hospitality_and_tourism_workforce_research_agenda.pdf"/>
    <s v="No"/>
    <s v="Yes"/>
    <m/>
    <m/>
    <m/>
    <m/>
    <m/>
    <m/>
    <n v="0"/>
    <n v="0"/>
    <n v="0"/>
    <n v="0"/>
    <m/>
    <m/>
    <m/>
    <m/>
    <m/>
    <b v="0"/>
    <s v="No"/>
    <x v="1"/>
    <x v="0"/>
    <x v="5"/>
  </r>
  <r>
    <s v="10.1558/HSCC.37288"/>
    <m/>
    <m/>
    <x v="1"/>
    <s v="Spirituality and Childbirth: Existential Meanings and Contemporary Practice Realities"/>
    <s v="Crowther, Susan: Robert Gordon University"/>
    <n v="1"/>
    <s v="No"/>
    <s v=" Crowther, S., AUT University, Auckland, New Zealand, RGU university, Aberdeen, United Kingdom"/>
    <n v="0"/>
    <m/>
    <s v="Crowther, S.; AUT UniversityNew Zealand; email: susan.crowther@aut.ac.nz"/>
    <m/>
    <s v="No"/>
    <s v="Health and Social Care Chaplaincy"/>
    <x v="0"/>
    <s v="Equinox Publishing"/>
    <x v="1"/>
    <s v="journal-article"/>
    <b v="0"/>
    <m/>
    <m/>
    <s v="No"/>
    <m/>
    <n v="0"/>
    <x v="0"/>
    <b v="0"/>
    <s v="2051-5553 2051-5561 "/>
    <s v="Yes"/>
    <s v="24 months"/>
    <s v="No"/>
    <m/>
    <s v="https://v2.sherpa.ac.uk/id/publication/28088"/>
    <n v="2"/>
    <n v="0"/>
    <m/>
    <s v="No"/>
    <s v="Yes"/>
    <m/>
    <m/>
    <m/>
    <m/>
    <m/>
    <m/>
    <n v="10.95"/>
    <n v="0"/>
    <n v="0"/>
    <n v="16"/>
    <s v="http://www.altmetric.com/details.php?citation_id=75167836"/>
    <m/>
    <m/>
    <m/>
    <m/>
    <b v="0"/>
    <s v="No"/>
    <x v="1"/>
    <x v="1"/>
    <x v="1"/>
  </r>
  <r>
    <s v="10.1007/978-981-13-1379-0_8"/>
    <m/>
    <m/>
    <x v="1"/>
    <s v="Shuchi Kothari"/>
    <s v="Kothari, Shuchi; Zalipour, Arezou"/>
    <n v="2"/>
    <s v="No"/>
    <s v=" Kothari, S., The University of Auckland, Auckland, New Zealand; Zalipour, A., Auckland University of Technology (AUT), Auckland, New Zealand"/>
    <n v="1"/>
    <s v="Zalipour, A."/>
    <s v="Kothari, S.; The University of AucklandNew Zealand; email: s.kothari@auckland.ac.nz"/>
    <m/>
    <s v="No"/>
    <s v="Migrant and Diasporic Film and Filmmaking in New Zealand"/>
    <x v="2"/>
    <s v="Springer Singapore"/>
    <x v="1"/>
    <s v="book-chapter"/>
    <b v="0"/>
    <m/>
    <m/>
    <s v="No"/>
    <m/>
    <n v="0"/>
    <x v="0"/>
    <b v="0"/>
    <m/>
    <m/>
    <m/>
    <m/>
    <m/>
    <m/>
    <m/>
    <n v="0"/>
    <m/>
    <s v="No"/>
    <s v="Yes"/>
    <m/>
    <m/>
    <m/>
    <m/>
    <m/>
    <m/>
    <n v="0"/>
    <n v="0"/>
    <n v="0"/>
    <n v="0"/>
    <m/>
    <m/>
    <m/>
    <m/>
    <m/>
    <b v="0"/>
    <s v="No"/>
    <x v="1"/>
    <x v="1"/>
    <x v="1"/>
  </r>
  <r>
    <s v="10.1007/978-981-13-1379-0_10"/>
    <m/>
    <m/>
    <x v="1"/>
    <s v="Tusi Tamasese"/>
    <s v="Zalipour, Arezou; Hardy, Ann"/>
    <n v="2"/>
    <s v="No"/>
    <s v=" Zalipour, A., Auckland University of Technology (AUT), Auckland, New Zealand; Hardy, A., University of Waikato, Hamilton, New Zealand"/>
    <n v="1"/>
    <s v="Zalipour, A."/>
    <s v="Zalipour, A.; Auckland University of Technology (AUT)New Zealand; email: arezouzalipour@gmail.com"/>
    <s v="Zalipour, A."/>
    <s v="Yes"/>
    <s v="Migrant and Diasporic Film and Filmmaking in New Zealand"/>
    <x v="2"/>
    <s v="Springer Singapore"/>
    <x v="1"/>
    <s v="book-chapter"/>
    <b v="0"/>
    <m/>
    <m/>
    <s v="No"/>
    <m/>
    <n v="0"/>
    <x v="0"/>
    <b v="0"/>
    <m/>
    <m/>
    <m/>
    <m/>
    <m/>
    <m/>
    <m/>
    <n v="0"/>
    <m/>
    <s v="No"/>
    <s v="Yes"/>
    <m/>
    <m/>
    <m/>
    <m/>
    <m/>
    <m/>
    <n v="0.25"/>
    <n v="0"/>
    <n v="0"/>
    <n v="0"/>
    <s v="http://www.altmetric.com/details.php?citation_id=53440650"/>
    <m/>
    <m/>
    <m/>
    <m/>
    <b v="0"/>
    <s v="No"/>
    <x v="1"/>
    <x v="1"/>
    <x v="1"/>
  </r>
  <r>
    <s v="10.1089/heq.2018.0076"/>
    <s v="oa journal (via doaj)"/>
    <m/>
    <x v="3"/>
    <s v="Overcoming Barriers to Cervical Screening Among Pacific Women: A Narrative Review"/>
    <s v="McPherson, Georgina S.: Department of Clinical Sciences, Faculty of Health and Environmental Sciences, Auckland University of Technology, Auckland, New Zealand., Department of Obstetrics and Gynaecology, Colposcopy Clinic, Waitemata District Health Board, Waitakere Hospital, Auckland, New Zealand.; Fairbairn-Dunlop, Peggy: Institute of Public Policy, Auckland University of Technology, Auckland, New Zealand.; Payne, Deborah: Centre for Midwifery and Women's Health Research, Faculty of Health and Environmental Sciences, Auckland University of Technology, Auckland, New Zealand."/>
    <n v="3"/>
    <s v="No"/>
    <s v="[McPherson, Georgina S.] Auckland Univ Technol, Fac Hlth &amp; Environm Sci, Dept Clin Sci, Auckland, New Zealand; [McPherson, Georgina S.] Waitakere Hosp, Dept Obstet &amp; Gynaecol, Colposcopy Clin, Waitemata Dist Hlth Board, Auckland, New Zealand; [Fairbairn-Dunlop, Peggy] Auckland Univ Technol, Inst Publ Policy, Auckland, New Zealand; [Payne, Deborah] Auckland Univ Technol, Fac Hlth &amp; Environm Sci, Ctr Midwifery &amp; Womens Hlth Res, Auckland, New Zealand McPherson, G.S., Department of Clinical Sciences, Faculty of Health and Environmental Sciences, Auckland University of Technology, Private Bag 93-115, Auckland, 0650, New Zealand, Department of Obstetrics and Gynaecology, Colposcopy Clinic, Waitemata District Health Board, Waitakere Hospital, Auckland, New Zealand; Fairbairn-Dunlop, P., Institute of Public Policy, Auckland University of Technology, Auckland, New Zealand; Payne, D., Centre for Midwifery and Women's Health Research, Faculty of Health and Environmental Sciences, Auckland University of Technology, Auckland, New Zealand"/>
    <n v="1"/>
    <s v="McPherson, Georgina S., Fairbairn-Dunlop, Peggy, Payne, Deborah,"/>
    <s v="McPherson, GS (corresponding author), Waitakere Hosp, Woodford House,Private Bag 93-115,Lincoln Rd, Auckland 0650, New Zealand."/>
    <s v="McPherson, G.S."/>
    <s v="Yes"/>
    <s v="Health Equity"/>
    <x v="2"/>
    <s v="Mary Ann Liebert Inc"/>
    <x v="0"/>
    <s v="journal-article"/>
    <b v="1"/>
    <s v="publishedVersion"/>
    <s v="publisher"/>
    <s v="Yes"/>
    <s v="europepmc.org openrepository.aut.ac.nz "/>
    <n v="2"/>
    <x v="0"/>
    <b v="1"/>
    <s v="2473-1242 "/>
    <s v="Yes"/>
    <s v="None"/>
    <s v="Yes"/>
    <s v="None"/>
    <s v="https://v2.sherpa.ac.uk/id/publication/35463"/>
    <m/>
    <n v="0"/>
    <s v="https://doi.org/10.1089/heq.2018.0076"/>
    <s v="Yes"/>
    <s v="Yes"/>
    <s v="No"/>
    <m/>
    <m/>
    <m/>
    <m/>
    <n v="0"/>
    <n v="1.35"/>
    <n v="0"/>
    <n v="0"/>
    <n v="2"/>
    <s v="http://www.altmetric.com/details.php?citation_id=55917765"/>
    <s v="Health Research Council of New ZealandHealth Research Council of New Zealand; Health Research Council of New Zealand, HRC"/>
    <m/>
    <s v="Public, Environmental &amp; Occupational Health"/>
    <m/>
    <b v="1"/>
    <s v="Yes"/>
    <x v="0"/>
    <x v="0"/>
    <x v="3"/>
  </r>
  <r>
    <s v="10.1007/978-3-030-37262-0_8"/>
    <m/>
    <m/>
    <x v="1"/>
    <s v="Investigating Mobility Robustness in 5G Networks Using User-Adaptive Handoff Strategies"/>
    <s v="Chiputa, Masoto; Chong, Peter Han Joo; Rehman, Saeed Ur; Kumar, Arun"/>
    <n v="4"/>
    <s v="No"/>
    <s v=" Chiputa, M., Department of Electrical and Electronic Engineering, Auckland University of Technology, Auckland, New Zealand; Chong, P.H.J., Department of Electrical and Electronic Engineering, Auckland University of Technology, Auckland, New Zealand; Rehman, S.U., Department of Electrical and Electronic Engineering, Auckland University of Technology, Auckland, New Zealand; Kumar, A., Department of Computer Science and Engineering, NIT, Rourkela, India"/>
    <n v="3"/>
    <s v="Chiputa, M.; Chong, P.H.J.; Rehman, S.U."/>
    <s v="Chiputa, M.; Department of Electrical and Electronic Engineering, New Zealand; email: masoto.chiputa@aut.ac.nz"/>
    <s v="Chiputa, M."/>
    <s v="Yes"/>
    <s v="Lecture Notes of the Institute for Computer Sciences, Social Informatics and Telecommunications Engineering"/>
    <x v="0"/>
    <s v="Springer International Publishing"/>
    <x v="1"/>
    <s v="book-chapter"/>
    <b v="0"/>
    <m/>
    <m/>
    <s v="No"/>
    <m/>
    <n v="0"/>
    <x v="0"/>
    <b v="0"/>
    <s v="1867-8211 1867-822X "/>
    <m/>
    <m/>
    <m/>
    <m/>
    <m/>
    <m/>
    <n v="0"/>
    <m/>
    <s v="No"/>
    <s v="Yes"/>
    <m/>
    <m/>
    <m/>
    <m/>
    <m/>
    <m/>
    <n v="0"/>
    <n v="0"/>
    <n v="0"/>
    <n v="0"/>
    <m/>
    <m/>
    <m/>
    <m/>
    <m/>
    <b v="0"/>
    <s v="No"/>
    <x v="1"/>
    <x v="1"/>
    <x v="1"/>
  </r>
  <r>
    <s v="10.15619/NZJP/47.2.02"/>
    <m/>
    <m/>
    <x v="1"/>
    <s v="The physiotherapy management of patients undergoing abdominal surgery: A survey of current practice"/>
    <s v="Reeve, Julie; Anderson, Lesley; Raslan, Yousef; Grieve, Claudia; Ford, Jenna; Wilson, Livvy"/>
    <n v="6"/>
    <s v="No"/>
    <s v=" Reeve, J., School of Clinical Sciences, Auckland University of Technology, Auckland, New Zealand; Anderson, L., Department of Physiotherapy, Waitemata District Health Board, Auckland, New Zealand; Raslan, Y., School of Clinical Sciences, Auckland University of Technology, Auckland, New Zealand; Grieve, C., School of Clinical Sciences, Auckland University of Technology, Auckland, New Zealand; Ford, J., School of Clinical Sciences, Auckland University of Technology, Auckland, New Zealand; Wilson, L., School of Clinical Sciences, Auckland University of Technology, Auckland, New Zealand"/>
    <n v="5"/>
    <s v="Reeve, J.; Raslan, Y.; Grieve, C.; Ford, J.; Wilson, L."/>
    <s v="Reeve, J.; Department of Physiotherapy, Private Bag 92006, New Zealand; email: julie.reeve@aut.ac.nz"/>
    <s v="Reeve, J."/>
    <s v="Yes"/>
    <s v="New Zealand Journal of Physiotherapy"/>
    <x v="2"/>
    <s v="Physiotherapy New Zealand"/>
    <x v="1"/>
    <s v="journal-article"/>
    <b v="0"/>
    <m/>
    <m/>
    <s v="No"/>
    <m/>
    <n v="0"/>
    <x v="0"/>
    <b v="0"/>
    <s v="0303-7193 2230-4886 "/>
    <s v="No data"/>
    <m/>
    <m/>
    <m/>
    <m/>
    <n v="1"/>
    <n v="0"/>
    <m/>
    <s v="No"/>
    <s v="Yes"/>
    <m/>
    <m/>
    <m/>
    <m/>
    <m/>
    <m/>
    <n v="0"/>
    <n v="0"/>
    <n v="0"/>
    <n v="0"/>
    <m/>
    <m/>
    <m/>
    <m/>
    <m/>
    <b v="0"/>
    <s v="No"/>
    <x v="1"/>
    <x v="1"/>
    <x v="1"/>
  </r>
  <r>
    <s v="10.1109/ACCESS.2019.2937754"/>
    <s v="oa journal (via doaj)"/>
    <s v="cc-by-nc-nd"/>
    <x v="0"/>
    <s v="Extending the Supercapacitor-Assisted Low-Dropout Regulator (SCALDO) Technique to a Split-Rail DC–DC Converter Application"/>
    <s v="Subasinghage, Kasun; Gunawardane, Kosala; Kularatna, Nihal; Lie, Tek Tjing"/>
    <n v="4"/>
    <s v="No"/>
    <s v="[Subasinghage, Kasun; Gunawardane, Kosala; Lie, Tek Tjiing] Auckland Univ Technol, Dept Elect &amp; Elect Engn, Auckland 1142, New Zealand; [Kularatna, Nihal] Univ Waikato, Sch Engn, Hamilton 3240, New Zealand Subasinghage, K., Department of Electrical and Electronic Engineering, Auckland University of Technology, Auckland, 1142, New Zealand; Gunawardane, K., Department of Electrical and Electronic Engineering, Auckland University of Technology, Auckland, 1142, New Zealand; Kularatna, N., School of Engineering, University of Waikato, Hamilton, 3240, New Zealand; Lie, T.T., Department of Electrical and Electronic Engineering, Auckland University of Technology, Auckland, 1142, New Zealand"/>
    <n v="1"/>
    <s v="Subasinghage, Kasun, Gunawardane, Kosala, Lie, Tek Tjiing"/>
    <s v="Subasinghage, K (corresponding author), Auckland Univ Technol, Dept Elect &amp; Elect Engn, Auckland 1142, New Zealand."/>
    <s v="Subasinghage, K"/>
    <s v="Yes"/>
    <s v="IEEE Access"/>
    <x v="2"/>
    <s v="Institute of Electrical and Electronics Engineers (IEEE)"/>
    <x v="0"/>
    <s v="journal-article"/>
    <b v="1"/>
    <s v="publishedVersion"/>
    <s v="publisher"/>
    <s v="No"/>
    <m/>
    <n v="0"/>
    <x v="0"/>
    <b v="1"/>
    <s v="2169-3536 "/>
    <s v="Yes"/>
    <s v="None"/>
    <s v="No"/>
    <m/>
    <s v="https://v2.sherpa.ac.uk/id/publication/24685"/>
    <n v="1"/>
    <n v="2"/>
    <s v="https://ieeexplore.ieee.org/ielx7/6287639/8600701/08815693.pdf"/>
    <s v="Yes"/>
    <s v="Yes"/>
    <s v="Yes"/>
    <s v="USD"/>
    <n v="1750"/>
    <s v="USD"/>
    <n v="1750"/>
    <n v="1750"/>
    <n v="0"/>
    <n v="0"/>
    <n v="0"/>
    <n v="0"/>
    <m/>
    <s v="School of Engineering, Computer and Mathematical Sciences, Auckland University of Technology, New Zealand; Auckland University of Technology, New Zealand, AUT"/>
    <s v="Auckland University of Technology, New Zealand"/>
    <s v="Computer Science; Engineering; Telecommunications"/>
    <s v="General Engineering; General Materials Science; General Computer Science"/>
    <b v="0"/>
    <s v="No"/>
    <x v="1"/>
    <x v="0"/>
    <x v="0"/>
  </r>
  <r>
    <s v="10.1155/2019/9547931"/>
    <s v="oa journal (via doaj)"/>
    <s v="cc-by"/>
    <x v="0"/>
    <s v="Investigation of Dynamic Incentive of Supply Chain under Information Asymmetry for Screening"/>
    <s v="Zhou, Jianheng: Glorious Sun School of Business &amp; Management, Donghua University, Shanghai 200051, China; Li, Shaokun: Glorious Sun School of Business &amp; Management, Donghua University, Shanghai 200051, China; Wang, Bill: Business Information Systems, Auckland University of Technology, Auckland, New Zealand"/>
    <n v="3"/>
    <s v="No"/>
    <s v="[Zhou, Jianheng; Li, Shaokun] Donghua Univ, Glorious Sun Sch Business &amp; Management, Shanghai 200051, Peoples R China; [Wang, Bill] Auckland Univ Technol, Business Informat Syst, Auckland, New Zealand Zhou, J., Glorious Sun School of Business and Management, Donghua University, Shanghai, 200051, China; Li, S., Glorious Sun School of Business and Management, Donghua University, Shanghai, 200051, China; Wang, B., Business Information Systems, Auckland University of Technology, Auckland, New Zealand"/>
    <n v="1"/>
    <s v="Zhou, Jianheng, Li, Shaokun, Wang, Bill,"/>
    <s v="Wang, B (corresponding author), Auckland Univ Technol, Business Informat Syst, Auckland, New Zealand."/>
    <s v="Wang, B"/>
    <s v="Yes"/>
    <s v="Mathematical Problems in Engineering"/>
    <x v="2"/>
    <s v="Hindawi Limited"/>
    <x v="0"/>
    <s v="journal-article"/>
    <b v="1"/>
    <s v="publishedVersion"/>
    <s v="publisher"/>
    <s v="Yes"/>
    <s v="hindawi.com openrepository.aut.ac.nz "/>
    <n v="2"/>
    <x v="0"/>
    <b v="1"/>
    <s v="1024-123X 1563-5147 "/>
    <s v="Yes"/>
    <s v="None"/>
    <s v="Yes"/>
    <s v="None"/>
    <s v="https://v2.sherpa.ac.uk/id/publication/3211"/>
    <n v="1"/>
    <n v="1"/>
    <s v="https://doi.org/10.1155/2019/9547931"/>
    <s v="Yes"/>
    <s v="Yes"/>
    <s v="Yes"/>
    <s v="USD"/>
    <n v="2000"/>
    <s v="USD"/>
    <n v="2100"/>
    <n v="2100"/>
    <n v="0"/>
    <n v="0"/>
    <n v="0"/>
    <n v="0"/>
    <m/>
    <s v="National Natural Science Foundation of ChinaNational Natural Science Foundation of China (NSFC) [71872036, 71832001]; Humanities and Social Sciences Foundation of Ministry of Education of ChinaMinistry of Education, China [18YJA630153]; Shanghai Social Science Foundation [2017BGL018]; National Natural Science Foundation of China, NSFC: 71872036 71832001; Ministry of Education of the People's Republic of China, MOE: 2017BGL018"/>
    <s v="National Natural Science Foundation of China"/>
    <s v="Engineering; Mathematics"/>
    <s v="General Engineering; General Mathematics"/>
    <b v="1"/>
    <s v="Yes"/>
    <x v="0"/>
    <x v="0"/>
    <x v="0"/>
  </r>
  <r>
    <s v="10.1080/09593985.2019.1703229"/>
    <m/>
    <m/>
    <x v="1"/>
    <s v="Visual rating of movement quality in individuals with and without a history of intra-articular knee injury"/>
    <s v="Whatman, Chris: AUT Sport Performance Research Institute New Zealand, Auckland University of Technology, Auckland, New Zealand; Toomey, Clodagh: Sport Injury Prevention Research Centre, Faculty of Kinesiology, University of Calgary, Calgary, Alberta, Canada; Emery, Carolyn: Sport Injury Prevention Research Centre, Faculty of Kinesiology, University of Calgary, Calgary, Alberta, Canada"/>
    <n v="3"/>
    <s v="No"/>
    <s v="[Whatman, Chris] Auckland Univ Technol, AUT Sport Performance Res Inst New Zealand, Auckland 0632, New Zealand; [Toomey, Clodagh; Emery, Carolyn] Univ Calgary, Fac Kinesiol, Sport Injury Prevent Res Ctr, Calgary, AB, Canada Whatman, C., AUT Sport Performance Research Institute New Zealand, Auckland University of Technology, Auckland, New Zealand; Toomey, C., Sport Injury Prevention Research Centre, Faculty of Kinesiology, University of Calgary, Calgary, AB, Canada; Emery, C., Sport Injury Prevention Research Centre, Faculty of Kinesiology, University of Calgary, Calgary, AB, Canada"/>
    <n v="1"/>
    <s v="Whatman, Chris"/>
    <s v="Whatman, C (corresponding author), Auckland Univ Technol, AUT Sport Performance Res Inst New Zealand, AUT Millennium, Level 2,17 Antares Pl, Auckland 0632, New Zealand."/>
    <s v="Whatman, C"/>
    <s v="Yes"/>
    <s v="Physiotherapy Theory and Practice"/>
    <x v="2"/>
    <s v="Informa UK Limited"/>
    <x v="1"/>
    <s v="journal-article"/>
    <b v="0"/>
    <m/>
    <m/>
    <s v="No"/>
    <m/>
    <n v="0"/>
    <x v="0"/>
    <b v="0"/>
    <s v="0959-3985 1532-5040 "/>
    <s v="Yes"/>
    <s v="12 months"/>
    <s v="No"/>
    <m/>
    <s v="https://v2.sherpa.ac.uk/id/publication/976"/>
    <m/>
    <n v="0"/>
    <m/>
    <s v="Yes"/>
    <s v="Yes"/>
    <m/>
    <m/>
    <m/>
    <s v="USD"/>
    <n v="2950"/>
    <n v="2950"/>
    <n v="0"/>
    <n v="0"/>
    <n v="0"/>
    <n v="0"/>
    <m/>
    <s v="Canadian Institutes of Health ResearchCanadian Institutes of Health Research (CIHR) [MOP 133597]"/>
    <m/>
    <s v="Rehabilitation"/>
    <s v="Physical Therapy;  Sports Therapy and Rehabilitation"/>
    <b v="0"/>
    <s v="No"/>
    <x v="1"/>
    <x v="1"/>
    <x v="1"/>
  </r>
  <r>
    <s v="10.1007/978-3-030-35699-6_25"/>
    <s v="oa repository (via OAI-PMH title and first author match)"/>
    <m/>
    <x v="5"/>
    <s v="A Real-Time Ball Detection Approach Using Convolutional Neural Networks"/>
    <s v="Teimouri, Meisam; Delavaran, Mohammad Hossein; Rezaei, Mahdi"/>
    <n v="3"/>
    <s v="No"/>
    <s v=" Teimouri, M., Mechatronic Research Laboratory, Qazvin Islamic Azad University, Qazvin, Iran; Delavaran, M.H., Mechatronic Research Laboratory, Qazvin Islamic Azad University, Qazvin, Iran; Rezaei, M., Auckland University of Technology, Auckland, New Zealand"/>
    <n v="1"/>
    <s v="Rezaei, M."/>
    <s v="Teimouri, M.; Mechatronic Research Laboratory, Iran; email: m.teimouri@qiau.ac.ir"/>
    <m/>
    <s v="No"/>
    <s v="Lecture Notes in Computer Science"/>
    <x v="2"/>
    <s v="Springer International Publishing"/>
    <x v="0"/>
    <s v="book-chapter"/>
    <b v="0"/>
    <s v="acceptedVersion"/>
    <s v="repository"/>
    <s v="Yes"/>
    <s v="eprints.whiterose.ac.uk "/>
    <n v="1"/>
    <x v="0"/>
    <b v="0"/>
    <s v="0302-9743 1611-3349 "/>
    <m/>
    <m/>
    <m/>
    <m/>
    <m/>
    <n v="3"/>
    <n v="6"/>
    <s v="http://eprints.whiterose.ac.uk/164959/1/AReal-TimeBallDetectionApproachUsingCNN.pdf"/>
    <s v="No"/>
    <s v="Yes"/>
    <m/>
    <m/>
    <m/>
    <m/>
    <m/>
    <m/>
    <n v="0"/>
    <n v="0"/>
    <n v="0"/>
    <n v="0"/>
    <m/>
    <m/>
    <m/>
    <m/>
    <m/>
    <b v="0"/>
    <s v="No"/>
    <x v="1"/>
    <x v="0"/>
    <x v="5"/>
  </r>
  <r>
    <s v="10.1071/HC19076"/>
    <s v="oa journal (via doaj)"/>
    <s v="cc-by-nc-nd"/>
    <x v="3"/>
    <s v="Knowledge of HIV pre-exposure prophylaxis among immigrant Asian gay men living in New Zealand"/>
    <s v="Adams, Jeffery; Coquilla, Rommel; Montayre, Jed; Neville, Stephen"/>
    <n v="4"/>
    <s v="No"/>
    <s v="[Adams, Jeffery; Coquilla, Rommel] Massey Univ, SHORE &amp; Whariki Res Ctr, POB 6137, Auckland 1141, New Zealand; [Montayre, Jed; Neville, Stephen] Auckland Univ Technol, Dept Nursing, Private Bag 92006, Auckland 1142, New Zealand Adams, J., SHORE and Whāriki Research Centre, Massey University, PO Box 6137, Auckland, 1141, New Zealand; Coquilla, R., SHORE and Whāriki Research Centre, Massey University, PO Box 6137, Auckland, 1141, New Zealand; Montayre, J., Department of Nursing, Auckland University of Technology, Private Bag 92006, Auckland, 1142, New Zealand; Neville, S., Department of Nursing, Auckland University of Technology, Private Bag 92006, Auckland, 1142, New Zealand"/>
    <n v="1"/>
    <s v="Adams, Jeffery, Coquilla, Rommel, Montayre, Jed, Neville, Stephen,"/>
    <s v="Adams, J (corresponding author), Massey Univ, SHORE &amp; Whariki Res Ctr, POB 6137, Auckland 1141, New Zealand."/>
    <m/>
    <s v="No"/>
    <s v="Journal of Primary Health Care"/>
    <x v="2"/>
    <s v="CSIRO Publishing"/>
    <x v="0"/>
    <s v="journal-article"/>
    <b v="1"/>
    <s v="publishedVersion"/>
    <s v="publisher"/>
    <s v="No"/>
    <m/>
    <n v="0"/>
    <x v="0"/>
    <b v="1"/>
    <s v="1172-6156 "/>
    <s v="No"/>
    <m/>
    <s v="No"/>
    <m/>
    <s v="https://v2.sherpa.ac.uk/id/publication/25934"/>
    <n v="4"/>
    <n v="2"/>
    <s v="https://www.publish.csiro.au/hc/pdf/HC19076"/>
    <s v="Yes"/>
    <s v="Yes"/>
    <s v="No"/>
    <m/>
    <m/>
    <s v="USD"/>
    <n v="2700"/>
    <n v="0"/>
    <n v="0"/>
    <n v="0"/>
    <n v="0"/>
    <n v="0"/>
    <m/>
    <s v="Massey University Research Fund"/>
    <m/>
    <s v="General &amp; Internal Medicine"/>
    <s v="Public Health;  Environmental and Occupational Health; General Medicine"/>
    <b v="0"/>
    <s v="No"/>
    <x v="1"/>
    <x v="0"/>
    <x v="3"/>
  </r>
  <r>
    <s v="10.1007/978-3-030-30143-9_3"/>
    <m/>
    <m/>
    <x v="1"/>
    <s v="Saliency Guided Data Association Measure for Multiple-Object Tracking"/>
    <s v="Fouzia, Syeda; Bell, Mark; Klette, Reinhard"/>
    <n v="3"/>
    <s v="No"/>
    <s v=" Fouzia, S., School of Engineering, Computer and Mathematical Sciences, Department of Electrical and Electronic Engineering, Auckland University of Technology, Auckland, New Zealand; Bell, M., Crown Lift Trucks Ltd., Auckland, New Zealand; Klette, R., School of Engineering, Computer and Mathematical Sciences, Department of Electrical and Electronic Engineering, Auckland University of Technology, Auckland, New Zealand"/>
    <n v="2"/>
    <s v="Fouzia, S.; Klette, R."/>
    <s v="Fouzia, S.; School of Engineering, New Zealand; email: syeda.fouzia@aut.ac.nz"/>
    <s v="Fouzia, S."/>
    <s v="Yes"/>
    <s v="Communications in Computer and Information Science"/>
    <x v="2"/>
    <s v="Springer International Publishing"/>
    <x v="1"/>
    <s v="book-chapter"/>
    <b v="0"/>
    <m/>
    <m/>
    <s v="No"/>
    <m/>
    <n v="0"/>
    <x v="0"/>
    <b v="0"/>
    <s v="1865-0929 1865-0937 "/>
    <m/>
    <m/>
    <m/>
    <m/>
    <m/>
    <m/>
    <n v="0"/>
    <m/>
    <s v="No"/>
    <s v="Yes"/>
    <m/>
    <m/>
    <m/>
    <m/>
    <m/>
    <m/>
    <n v="0"/>
    <n v="0"/>
    <n v="0"/>
    <n v="0"/>
    <m/>
    <m/>
    <m/>
    <m/>
    <m/>
    <b v="0"/>
    <s v="No"/>
    <x v="1"/>
    <x v="1"/>
    <x v="1"/>
  </r>
  <r>
    <s v="10.15619/NZJP/47.3.04"/>
    <s v="open (via free pdf)"/>
    <m/>
    <x v="4"/>
    <s v="The Nijmegen Questionnaire: A valid measure for hyperventilation syndrome"/>
    <s v="Li Ogilvie, Vickie; Kayes, Nicola M.; Kersten, Paula"/>
    <n v="3"/>
    <s v="No"/>
    <s v=" Li Ogilvie, V., Auckland, New Zealand; Kayes, N.M., School of Clinical Sciences, Auckland University of Technology, Auckland, New Zealand; Kersten, P., School of Health Sciences, University of Brighton, Brighton, United Kingdom"/>
    <n v="1"/>
    <s v="Kayes, N.M."/>
    <s v="Kersten, P.; University of Brighton, Westlain House, Falmer Campus, Village Way, BN1 9PH, United Kingdom; email: p.kersten@brighton.ac.uk"/>
    <m/>
    <s v="No"/>
    <s v="New Zealand Journal of Physiotherapy"/>
    <x v="2"/>
    <s v="Physiotherapy New Zealand"/>
    <x v="0"/>
    <s v="journal-article"/>
    <b v="0"/>
    <s v="publishedVersion"/>
    <s v="publisher"/>
    <s v="Yes"/>
    <s v="pure.atira.dk "/>
    <n v="1"/>
    <x v="0"/>
    <b v="0"/>
    <s v="0303-7193 2230-4886 "/>
    <s v="No data"/>
    <m/>
    <m/>
    <m/>
    <m/>
    <m/>
    <n v="0"/>
    <s v="https://doi.org/10.15619/nzjp/47.3.04"/>
    <s v="No"/>
    <s v="Yes"/>
    <m/>
    <m/>
    <m/>
    <m/>
    <m/>
    <m/>
    <n v="0"/>
    <n v="0"/>
    <n v="0"/>
    <n v="0"/>
    <m/>
    <m/>
    <m/>
    <m/>
    <m/>
    <b v="0"/>
    <s v="No"/>
    <x v="1"/>
    <x v="0"/>
    <x v="4"/>
  </r>
  <r>
    <s v="10.15619/NZJP/47.3.01"/>
    <s v="open (via free pdf)"/>
    <m/>
    <x v="4"/>
    <s v="Is it time to make regular cardiopulmonary resuscitation training mandatory for all New Zealand registered physiotherapists?"/>
    <s v="Harvey, Daniel; O'Brien, Daniel; Horner, Diana"/>
    <n v="3"/>
    <s v="No"/>
    <s v=" Harvey, D., Sports &amp; Spinal Physiotherapy, Westgate, Auckland, New Zealand; O'brien, D., Department of Physiotherapy, School of Clinical Sciences, Auckland University of Technology, Auckland, New Zealand; Horner, D., Department of Physiotherapy, School of Clinical Sciences, Auckland University of Technology, Auckland, New Zealand"/>
    <n v="2"/>
    <s v="O'brien, D.; Horner, D."/>
    <s v="Harvey, D.; Sports &amp; Spinal Physiotherapy, PO Box 84-079 Westgate, New Zealand; email: daniel@sportsandspinal.co.nz"/>
    <m/>
    <s v="No"/>
    <s v="New Zealand Journal of Physiotherapy"/>
    <x v="2"/>
    <s v="Physiotherapy New Zealand"/>
    <x v="0"/>
    <s v="journal-article"/>
    <b v="0"/>
    <s v="publishedVersion"/>
    <s v="publisher"/>
    <s v="No"/>
    <m/>
    <n v="0"/>
    <x v="0"/>
    <b v="0"/>
    <s v="0303-7193 2230-4886 "/>
    <s v="No data"/>
    <m/>
    <m/>
    <m/>
    <m/>
    <m/>
    <n v="0"/>
    <s v="https://doi.org/10.15619/nzjp/47.3.01"/>
    <s v="No"/>
    <s v="Yes"/>
    <m/>
    <m/>
    <m/>
    <m/>
    <m/>
    <m/>
    <n v="0"/>
    <n v="0"/>
    <n v="0"/>
    <n v="0"/>
    <m/>
    <m/>
    <m/>
    <m/>
    <m/>
    <b v="0"/>
    <s v="No"/>
    <x v="1"/>
    <x v="0"/>
    <x v="4"/>
  </r>
  <r>
    <s v="10.1007/978-3-030-34879-3_19"/>
    <m/>
    <m/>
    <x v="1"/>
    <s v="Improved Saliency-Enhanced Multi-cue Correlation-Filter-Based Visual Tracking"/>
    <s v="Fouzia, Syeda; Bell, Mark; Klette, Reinhard"/>
    <n v="3"/>
    <s v="No"/>
    <s v="[Fouzia, Syeda; Klette, Reinhard] Auckland Univ Technol, Sch Engn Comp &amp; Math Sci, Dept Elect &amp; Elect Engn, Auckland, New Zealand; [Bell, Mark] Crown Lift Trucks Ltd, Auckland, New Zealand Fouzia, S., Department of Electrical and Electronic Engineering, School of Engineering, Computer and Mathematical Sciences, Auckland University of Technology, Auckland, New Zealand; Bell, M., Crown Lift Trucks Ltd., Auckland, New Zealand; Klette, R., Department of Electrical and Electronic Engineering, School of Engineering, Computer and Mathematical Sciences, Auckland University of Technology, Auckland, New Zealand"/>
    <n v="1"/>
    <s v="Fouzia, Syeda, Klette, Reinhard"/>
    <s v="Fouzia, S (corresponding author), Auckland Univ Technol, Sch Engn Comp &amp; Math Sci, Dept Elect &amp; Elect Engn, Auckland, New Zealand."/>
    <s v="Fouzia, S"/>
    <s v="Yes"/>
    <s v="Lecture Notes in Computer Science"/>
    <x v="2"/>
    <s v="Springer International Publishing"/>
    <x v="1"/>
    <s v="book-chapter"/>
    <b v="0"/>
    <m/>
    <m/>
    <s v="No"/>
    <m/>
    <n v="0"/>
    <x v="0"/>
    <b v="0"/>
    <s v="0302-9743 1611-3349 "/>
    <m/>
    <m/>
    <m/>
    <m/>
    <m/>
    <m/>
    <n v="0"/>
    <m/>
    <s v="Yes"/>
    <s v="Yes"/>
    <m/>
    <m/>
    <m/>
    <m/>
    <m/>
    <m/>
    <n v="0"/>
    <n v="0"/>
    <n v="0"/>
    <n v="0"/>
    <m/>
    <m/>
    <m/>
    <s v="Computer Science; Imaging Science &amp; Photographic Technology"/>
    <m/>
    <b v="0"/>
    <s v="No"/>
    <x v="1"/>
    <x v="1"/>
    <x v="1"/>
  </r>
  <r>
    <s v="10.1007/s12652-019-01551-4"/>
    <m/>
    <m/>
    <x v="1"/>
    <s v="Accurate breast lesion segmentation by exploiting spatio-temporal information with deep recurrent and convolutional network"/>
    <s v="Chen, Mingjian; Zheng, Hao; Lu, Changsheng; Tu, Enmei; Yang, Jie; Kasabov, Nikola"/>
    <n v="6"/>
    <s v="No"/>
    <s v="[Chen, Mingjian; Zheng, Hao; Tu, Enmei; Yang, Jie] Shanghai Jiao Tong Univ, Inst Image Proc &amp; Pattern Recognit, Shanghai, Peoples R China; [Lu, Changsheng] Shanghai Jiao Tong Univ, Key Lab Syst Control &amp; Informat Proc, Shanghai, Peoples R China; [Kasabov, Nikola] Auckland Univ Technol, Knowledge Engn &amp; Discovery Res Inst, Auckland, New Zealand Chen, M., Institute of Image Processing and Pattern Recognition, Shanghai Jiao Tong University, Shanghai, China; Zheng, H., Institute of Image Processing and Pattern Recognition, Shanghai Jiao Tong University, Shanghai, China; Lu, C., Key Laboratory of System Control and Information Processing, Shanghai Jiao Tong University, Shanghai, China; Tu, E., Institute of Image Processing and Pattern Recognition, Shanghai Jiao Tong University, Shanghai, China; Yang, J., Institute of Image Processing and Pattern Recognition, Shanghai Jiao Tong University, Shanghai, China; Kasabov, N., Knowledge Engineering and Discovery Research Institute, Auckland University of Technology, Auckland, New Zealand"/>
    <n v="1"/>
    <s v="Chen, Mingjian, Zheng, Hao, Tu, Enmei, Yang, Jie, Lu, Changsheng, Kasabov, Nikola,"/>
    <s v="Yang, J (corresponding author), Shanghai Jiao Tong Univ, Inst Image Proc &amp; Pattern Recognit, Shanghai, Peoples R China."/>
    <m/>
    <s v="No"/>
    <s v="Journal of Ambient Intelligence and Humanized Computing"/>
    <x v="2"/>
    <s v="Springer Science and Business Media LLC"/>
    <x v="1"/>
    <s v="journal-article"/>
    <b v="0"/>
    <m/>
    <m/>
    <s v="No"/>
    <m/>
    <n v="0"/>
    <x v="0"/>
    <b v="0"/>
    <s v="1868-5137 1868-5145 "/>
    <s v="Yes"/>
    <s v="12 months"/>
    <s v="No"/>
    <m/>
    <s v="https://v2.sherpa.ac.uk/id/publication/8052"/>
    <n v="1"/>
    <n v="2"/>
    <m/>
    <s v="Yes"/>
    <s v="Yes"/>
    <m/>
    <m/>
    <m/>
    <s v="USD"/>
    <n v="3000"/>
    <n v="3000"/>
    <n v="0"/>
    <n v="0"/>
    <n v="0"/>
    <n v="0"/>
    <m/>
    <s v="NSFC, ChinaNational Natural Science Foundation of China (NSFC) [61572315, 61603248, 61806125, 61802247]; Committee of Science and Technology, Shanghai, China [19510711200]; 1000-Talent Plan (Young Program); 19510711200; National Natural Science Foundation of China, NSFC: 61572315, 61603248, 61802247, 61806125"/>
    <s v="National Natural Science Foundation of China; 973 Plan, China"/>
    <s v="Computer Science; Telecommunications"/>
    <m/>
    <b v="0"/>
    <s v="No"/>
    <x v="1"/>
    <x v="1"/>
    <x v="1"/>
  </r>
  <r>
    <s v="10.21109/kesmas.v14i1.2713"/>
    <s v="oa journal (via doaj)"/>
    <s v="cc-by-sa"/>
    <x v="0"/>
    <s v="Duration of Hormonal Contraception and Risk of Cervical Cancer"/>
    <s v="Kusmiyati, Yuni; Prasistyami, Annisaputri; Wahyuningsih, Heni Puji; Widyasih, Hesty; Adnani, Qorinah Estiningtyas Sakilah"/>
    <n v="5"/>
    <s v="No"/>
    <s v="[Kusmiyati, Yuni; Prasistyami, Annisaputri; Wahyuningsih, Heni Puji; Widyasih, Hesty] Yogyakarta Hlth Polytech Minist Hlth, Midwifery Dept, Yogyakarta, Indonesia; [Adnani, Qorinah Estiningtyas Sakilah] Auckland Univ Technol, Fac Hlth &amp; Environm Sci, Midwifery Dept, Auckland, New Zealand Kusmiyati, Y., Midwifery Department, Yogyakarta Health Polytechnic Ministry of Health, Yogyakarta, Indonesia; Prasistyami, A., Midwifery Department, Yogyakarta Health Polytechnic Ministry of Health, Yogyakarta, Indonesia; Wahyuningsih, H.P., Midwifery Department, Yogyakarta Health Polytechnic Ministry of Health, Yogyakarta, Indonesia; Widyasih, H., Midwifery Department, Yogyakarta Health Polytechnic Ministry of Health, Yogyakarta, Indonesia; Adnani, Q.E.S., Midwifery Department, Faculty of Health and Environmental Sciences, Auckland University of Technology, Auckland, New Zealand"/>
    <n v="1"/>
    <s v="Kusmiyati, Yuni, Prasistyami, Annisaputri, Wahyuningsih, Heni Puji, Widyasih, Hesty, Adnani, Qorinah Estiningtyas Sakilah,"/>
    <s v="Kusmiyati, Y (corresponding author), Yogyakarta Hlth Polytech Minist Hlth, Midwifery Dept, Yogyakarta, Indonesia."/>
    <m/>
    <s v="No"/>
    <s v="Kesmas: National Public Health Journal"/>
    <x v="2"/>
    <s v="Kesmas: Jurnal Kesehatan Masyarakat Nasional"/>
    <x v="0"/>
    <s v="journal-article"/>
    <b v="1"/>
    <s v="publishedVersion"/>
    <s v="publisher"/>
    <s v="No"/>
    <m/>
    <n v="0"/>
    <x v="0"/>
    <b v="1"/>
    <s v="2460-0601 1907-7505 "/>
    <s v="No data"/>
    <m/>
    <m/>
    <m/>
    <m/>
    <n v="1"/>
    <n v="0"/>
    <s v="http://journal.fkm.ui.ac.id/kesmas/article/download/2713/919"/>
    <s v="Yes"/>
    <s v="Yes"/>
    <s v="Yes"/>
    <s v="IDR"/>
    <n v="500000"/>
    <m/>
    <m/>
    <n v="34"/>
    <n v="0"/>
    <n v="0"/>
    <n v="0"/>
    <n v="0"/>
    <m/>
    <m/>
    <m/>
    <s v="Public, Environmental &amp; Occupational Health"/>
    <m/>
    <b v="0"/>
    <s v="No"/>
    <x v="1"/>
    <x v="0"/>
    <x v="0"/>
  </r>
  <r>
    <s v="10.21109/kesmas.v14i1.2708"/>
    <s v="oa journal (via doaj)"/>
    <s v="cc-by-sa"/>
    <x v="0"/>
    <s v="Private Midwives' Perceptions on Barriers and Enabling Factors to Voluntary Counselling and HIV Test (VCT) in Bali, Indonesia"/>
    <s v="Lubis, Dinar Saurmauli; Wulandari, LPL; Suariyani, Ni Luh Putu; Tresna Adhi, Kadek; Andajani, Sari"/>
    <n v="5"/>
    <s v="No"/>
    <s v="[Lubis, Dinar; Wulandari, Luh Putu Lila; Suariyani, Ni Luh Putu; Adhi, Kadek Tresna] Udayana Univ, Fac Med, Dept Publ Hlth &amp; Prevent Med, Bali, Indonesia; [Andajani, Sari] Auckland Univ Technol, Sch Publ Hlth &amp; Psychosocial Studies, Auckland, New Zealand Lubis, D., Department of Public Health and Preventive Medicine, Faculty of Medicine, Udayana University, PB Sudirman Street, Denpasar, Bali, 80113, Indonesia; Wulandari, L.P.L., Department of Public Health and Preventive Medicine, Faculty of Medicine, Udayana University, PB Sudirman Street, Denpasar, Bali, 80113, Indonesia; Suariyani, N.L.P., Department of Public Health and Preventive Medicine, Faculty of Medicine, Udayana University, PB Sudirman Street, Denpasar, Bali, 80113, Indonesia; Adhi, K.T., Department of Public Health and Preventive Medicine, Faculty of Medicine, Udayana University, PB Sudirman Street, Denpasar, Bali, 80113, Indonesia; Andajani, S., School of Public Health and Psychosocial Studies, Auckland University of Technology, New Zealand"/>
    <n v="1"/>
    <s v="Lubis, Dinar, Wulandari, Luh Putu Lila, Suariyani, Ni Luh Putu, Adhi, Kadek Tresna, Andajani, Sari,"/>
    <s v="Lubis, D (corresponding author), Udayana Univ, Fac Med, Dept Publ Hlth &amp; Prevent Med, PB Sudirman St, Denpasar 80113, Bali, Indonesia."/>
    <m/>
    <s v="No"/>
    <s v="Kesmas: National Public Health Journal"/>
    <x v="2"/>
    <s v="Kesmas: Jurnal Kesehatan Masyarakat Nasional"/>
    <x v="0"/>
    <s v="journal-article"/>
    <b v="1"/>
    <s v="publishedVersion"/>
    <s v="publisher"/>
    <s v="No"/>
    <m/>
    <n v="0"/>
    <x v="0"/>
    <b v="1"/>
    <s v="2460-0601 1907-7505 "/>
    <s v="No data"/>
    <m/>
    <m/>
    <m/>
    <m/>
    <n v="1"/>
    <n v="0"/>
    <s v="http://journal.fkm.ui.ac.id/kesmas/article/download/2708/920"/>
    <s v="Yes"/>
    <s v="Yes"/>
    <s v="Yes"/>
    <s v="IDR"/>
    <n v="500000"/>
    <m/>
    <m/>
    <n v="34"/>
    <n v="0"/>
    <n v="0"/>
    <n v="0"/>
    <n v="0"/>
    <m/>
    <m/>
    <m/>
    <s v="Public, Environmental &amp; Occupational Health"/>
    <m/>
    <b v="0"/>
    <s v="No"/>
    <x v="1"/>
    <x v="0"/>
    <x v="0"/>
  </r>
  <r>
    <s v="10.1080/14616688.2019.1665094"/>
    <m/>
    <m/>
    <x v="1"/>
    <s v="The 'MeBox' method and the emotional effects of chronic illness on travel"/>
    <s v="Ramanayake, Uditha: School of Management and Marketing, University of Waikato, Hamilton, New Zealand;; Cockburn-Wootten, Cheryl: School of Management and Marketing, University of Waikato, Hamilton, New Zealand;; McIntosh, Alison J.: School of Hospitality and Tourism, Auckland University of Technology, Auckland, New Zealand"/>
    <n v="3"/>
    <s v="No"/>
    <s v="[Ramanayake, Uditha; Cockburn-Wootten, Cheryl] Univ Waikato, Sch Management &amp; Mkt, Hamilton, New Zealand; [McIntosh, Alison J.] Auckland Univ Technol, Sch Hospitality &amp; Tourism, Auckland, New Zealand Ramanayake, U., School of Management and Marketing, University of Waikato, Hamilton, New Zealand; Cockburn-Wootten, C., School of Management and Marketing, University of Waikato, Hamilton, New Zealand; McIntosh, A.J., School of Hospitality and Tourism, Auckland University of Technology, Auckland, New Zealand"/>
    <n v="1"/>
    <s v="Ramanayake, Uditha, Cockburn-Wootten, Cheryl, McIntosh, Alison J.,"/>
    <s v="Ramanayake, U (corresponding author), Univ Waikato, Sch Management &amp; Mkt, Hamilton, New Zealand."/>
    <m/>
    <s v="No"/>
    <s v="Tourism Geographies"/>
    <x v="2"/>
    <s v="Informa UK Limited"/>
    <x v="1"/>
    <s v="journal-article"/>
    <b v="0"/>
    <m/>
    <m/>
    <s v="No"/>
    <m/>
    <n v="0"/>
    <x v="0"/>
    <b v="0"/>
    <s v="1461-6688 1470-1340 "/>
    <s v="Yes"/>
    <s v="18 months"/>
    <s v="No"/>
    <m/>
    <s v="https://v2.sherpa.ac.uk/id/publication/6252"/>
    <n v="1"/>
    <n v="0"/>
    <m/>
    <s v="Yes"/>
    <s v="Yes"/>
    <m/>
    <m/>
    <m/>
    <s v="USD"/>
    <n v="2950"/>
    <n v="2950"/>
    <n v="0"/>
    <n v="0"/>
    <n v="0"/>
    <n v="0"/>
    <m/>
    <m/>
    <m/>
    <s v="Social Sciences - Other Topics"/>
    <s v="Tourism;  Leisure and Hospitality Management; Geography;  Planning and Development"/>
    <b v="0"/>
    <s v="No"/>
    <x v="1"/>
    <x v="1"/>
    <x v="1"/>
  </r>
  <r>
    <s v="10.17705/1CAIS.04515"/>
    <m/>
    <m/>
    <x v="1"/>
    <s v="IT Adaptation Patterns to Enterprise-wide Systems"/>
    <s v="Wanchai, Paweena; Díaz Andrade, Antonio; Techatassanasoontorn, Angsana"/>
    <n v="3"/>
    <s v="No"/>
    <s v="[Wanchai, Paweena] Khon Kaen Univ, Dept Comp Sci, Khon Kaen, Thailand; [Andrade, Antonio Diaz; Techatassanasoontorn, Angsana] Auckland Univ Technol, Business Informat Syst, Auckland, New Zealand Wanchai, P., Department of Computer Science, Khon Kaen University, Thailand; Andrade, A.D., Auckland University of Technology, New Zealand; Techatassanasoontorn, A., Auckland University of Technology, New Zealand"/>
    <n v="1"/>
    <s v="Wanchai, Paweena, Andrade, Antonio Diaz, Techatassanasoontorn, Angsana,"/>
    <s v="Wanchai, P (corresponding author), Khon Kaen Univ, Dept Comp Sci, Khon Kaen, Thailand."/>
    <m/>
    <s v="No"/>
    <s v="Communications of the Association for Information Systems"/>
    <x v="2"/>
    <s v="Association for Information Systems"/>
    <x v="1"/>
    <s v="journal-article"/>
    <b v="0"/>
    <m/>
    <m/>
    <s v="No"/>
    <m/>
    <n v="0"/>
    <x v="0"/>
    <b v="0"/>
    <s v="1529-3181 "/>
    <s v="Yes"/>
    <s v="None"/>
    <s v="Yes"/>
    <s v="None"/>
    <s v="https://v2.sherpa.ac.uk/id/publication/31570"/>
    <n v="1"/>
    <n v="0"/>
    <m/>
    <s v="Yes"/>
    <s v="Yes"/>
    <m/>
    <m/>
    <m/>
    <m/>
    <m/>
    <m/>
    <n v="0"/>
    <n v="0"/>
    <n v="0"/>
    <n v="0"/>
    <m/>
    <s v="Association for Computing Machinery, ACM; National Science Foundation, NSF; Microsoft; Qualcomm"/>
    <m/>
    <s v="Computer Science"/>
    <s v="Information Systems"/>
    <b v="0"/>
    <s v="No"/>
    <x v="1"/>
    <x v="1"/>
    <x v="1"/>
  </r>
  <r>
    <s v="10.3727/152599518X15403853721457"/>
    <m/>
    <m/>
    <x v="1"/>
    <s v="Predicting Intentions to Revisit and Recommend a Sporting Event Using the Event Experience Scale (EES)"/>
    <s v="Coetzee, WiIllem J.L.; Lee, Craig; Faisal, Abrar"/>
    <n v="3"/>
    <s v="No"/>
    <s v="[Coetzee, WiIllem J. L.; Lee, Craig; Faisal, Abrar] Univ Otago, Dept Tourism, POB 56, Dunedin 9054, New Zealand; [Faisal, Abrar] Auckland Univ Technol, Auckland, New Zealand Coetzee, W.J.L., Department of Tourism, University of Otago, Dunedin, New Zealand; Lee, C., Department of Tourism, University of Otago, Dunedin, New Zealand; Faisal, A., Department of Tourism, University of Otago, Dunedin, New Zealand, Auckland University of Technology, Auckland, New Zealand"/>
    <n v="1"/>
    <s v="Coetzee, WiIllem J. L., Lee, Craig, Faisal, Abrar,"/>
    <s v="Coetzee, WJL (corresponding author), Univ Otago, Dept Tourism, POB 56, Dunedin 9054, New Zealand."/>
    <m/>
    <s v="No"/>
    <s v="Event Management"/>
    <x v="2"/>
    <s v="Cognizant, LLC"/>
    <x v="1"/>
    <s v="journal-article"/>
    <b v="0"/>
    <m/>
    <m/>
    <s v="No"/>
    <m/>
    <n v="0"/>
    <x v="0"/>
    <b v="0"/>
    <s v="1525-9951 1943-4308 "/>
    <s v="No"/>
    <m/>
    <s v="Yes"/>
    <s v="None"/>
    <s v="https://v2.sherpa.ac.uk/id/publication/12315"/>
    <n v="6"/>
    <n v="5"/>
    <m/>
    <s v="Yes"/>
    <s v="Yes"/>
    <m/>
    <m/>
    <m/>
    <m/>
    <m/>
    <m/>
    <n v="2.35"/>
    <n v="0"/>
    <n v="0"/>
    <n v="3"/>
    <s v="http://www.altmetric.com/details.php?citation_id=82749134"/>
    <m/>
    <m/>
    <s v="Social Sciences - Other Topics"/>
    <s v="Tourism;  Leisure and Hospitality Management; Marketing; Business and International Management"/>
    <b v="0"/>
    <s v="No"/>
    <x v="1"/>
    <x v="1"/>
    <x v="1"/>
  </r>
  <r>
    <s v="10.1515/erj-2017-0122"/>
    <m/>
    <m/>
    <x v="1"/>
    <s v="Developing Endogenous Innovations: Corporate Entrepreneurship and Effectuation"/>
    <s v="Parker, Jennifer; Corner, Patricia Doyle; Woodfield, Paul J.; Singh, Smita"/>
    <n v="4"/>
    <s v="No"/>
    <s v=" Parker, J., Department of Management, Auckland University of Technology, 55 Wellesley St East, Auckland, 1010, New Zealand; Corner, P.D., Department of Management, University of British Columbia, 3333 University Way, Kelowna, BC  V1V 1V7, Canada; Woodfield, P.J., Department of International Business, Strategy and Entrepreneurship, Auckland University of Technology, 55 Wellesley St East, Auckland, 1010, New Zealand; Singh, S., Department of International Business, Strategy and Entrepreneurship, Auckland University of Technology, 55 Wellesley St East, Auckland, 1010, New Zealand"/>
    <n v="3"/>
    <s v="Parker, J.; Woodfield, P.J.; Singh, S."/>
    <s v="Woodfield, P.J.; Department of International Business, 55 Wellesley St East, New Zealand; email: paul.woodfield@aut.ac.nz"/>
    <s v="Woodfield, P.J."/>
    <s v="Yes"/>
    <s v="Entrepreneurship Research Journal"/>
    <x v="2"/>
    <s v="Walter de Gruyter GmbH"/>
    <x v="1"/>
    <s v="journal-article"/>
    <b v="0"/>
    <m/>
    <m/>
    <s v="No"/>
    <m/>
    <n v="0"/>
    <x v="0"/>
    <b v="0"/>
    <s v="2157-5665 "/>
    <s v="No"/>
    <m/>
    <s v="Yes"/>
    <s v="12 months"/>
    <s v="https://v2.sherpa.ac.uk/id/publication/22493"/>
    <m/>
    <n v="0"/>
    <m/>
    <s v="No"/>
    <s v="Yes"/>
    <m/>
    <m/>
    <m/>
    <m/>
    <m/>
    <m/>
    <n v="0"/>
    <n v="0"/>
    <n v="0"/>
    <n v="0"/>
    <m/>
    <m/>
    <m/>
    <m/>
    <s v="Management of Technology and Innovation; Strategy and Management; Business and International Management"/>
    <b v="0"/>
    <s v="No"/>
    <x v="1"/>
    <x v="1"/>
    <x v="1"/>
  </r>
  <r>
    <s v="10.23736/S0022-4707.19.09814-1"/>
    <s v="oa repository (via OAI-PMH doi match)"/>
    <m/>
    <x v="5"/>
    <s v="The urban runner with an evolutionary legacy: suggestions toward a middle ground"/>
    <s v="Francis, Peter; Schofield, Grant"/>
    <n v="2"/>
    <s v="No"/>
    <s v="[Francis, Peter] Leeds Beckett Univ, Musculoskeletal Hlth Res Grp, Sch Clin &amp; Appl Sci, Leeds, W Yorkshire, England; [Schofield, Grant] Auckland Univ Technol, Sch Sport &amp; Recreat, Human Potential Ctr, Auckland, New Zealand Francis, P., Musculoskeletal Health Research Group, School of Clinical and applied Sciences, leeds Beckett university, leeds, United Kingdom; Schofield, G., human potential centre, School of Sport and recreation, auckland university of Technology, auckland, New Zealand"/>
    <n v="1"/>
    <s v="Francis, Peter, Schofield, Grant,"/>
    <s v="Francis, P (corresponding author), Leeds Beckett Univ, Musculoskeletal Hlth Res Grp, Leeds LS1 3HE, W Yorkshire, England."/>
    <m/>
    <s v="No"/>
    <s v="The Journal of Sports Medicine and Physical Fitness"/>
    <x v="2"/>
    <s v="Edizioni Minerva Medica"/>
    <x v="0"/>
    <s v="journal-article"/>
    <b v="0"/>
    <s v="acceptedVersion"/>
    <s v="repository"/>
    <s v="Yes"/>
    <s v="eprints.leedsbeckett.ac.uk "/>
    <n v="1"/>
    <x v="0"/>
    <b v="0"/>
    <s v="0022-4707 1827-1928 "/>
    <s v="No"/>
    <m/>
    <s v="No"/>
    <m/>
    <s v="https://v2.sherpa.ac.uk/id/publication/32236"/>
    <m/>
    <n v="0"/>
    <s v="http://eprints.leedsbeckett.ac.uk/id/eprint/5914/1/TheUrbanRunnerAM-FRANCIS.pdf"/>
    <s v="Yes"/>
    <s v="Yes"/>
    <m/>
    <m/>
    <m/>
    <m/>
    <m/>
    <m/>
    <n v="0"/>
    <n v="0"/>
    <n v="0"/>
    <n v="0"/>
    <m/>
    <m/>
    <m/>
    <s v="Sport Sciences"/>
    <s v="Physical Therapy;  Sports Therapy and Rehabilitation; Orthopedics and Sports Medicine"/>
    <b v="0"/>
    <s v="No"/>
    <x v="1"/>
    <x v="0"/>
    <x v="5"/>
  </r>
  <r>
    <s v="10.1007/978-3-030-29888-3_22"/>
    <m/>
    <m/>
    <x v="1"/>
    <s v="A Sequential CNN Approach for Foreign Object Detection in Hyperspectral Images"/>
    <s v="Al-Sarayreh, Mahmoud; Reis, Marlon M.; Yan, Wei Qi; Klette, Reinhard"/>
    <n v="4"/>
    <s v="No"/>
    <s v="[Al-Sarayreh, Mahmoud; Yan, Wei Qi; Klette, Reinhard] Auckland Univ Technol, Sch Engn Comp &amp; Math Sci, Auckland, New Zealand; [Reis, Marlon M.] AgResearch, Palmerston North, New Zealand Al-Sarayreh, M., School of Engineering, Computer and Mathematical Sciences, Auckland University of Technology, Auckland, New Zealand; Reis, M.M., AgResearch, Palmerston North, New Zealand; Yan, W.Q., School of Engineering, Computer and Mathematical Sciences, Auckland University of Technology, Auckland, New Zealand; Klette, R., School of Engineering, Computer and Mathematical Sciences, Auckland University of Technology, Auckland, New Zealand"/>
    <n v="1"/>
    <s v="Al-Sarayreh, Mahmoud, Yan, Wei Qi, Klette, Reinhard"/>
    <s v="Al-Sarayreh, M; Klette, R (corresponding author), Auckland Univ Technol, Sch Engn Comp &amp; Math Sci, Auckland, New Zealand."/>
    <s v="Klette, R"/>
    <s v="Yes"/>
    <s v="Lecture Notes in Computer Science"/>
    <x v="2"/>
    <s v="Springer International Publishing"/>
    <x v="1"/>
    <s v="book-chapter"/>
    <b v="0"/>
    <m/>
    <m/>
    <s v="No"/>
    <m/>
    <n v="0"/>
    <x v="0"/>
    <b v="0"/>
    <s v="0302-9743 1611-3349 "/>
    <m/>
    <m/>
    <m/>
    <m/>
    <m/>
    <n v="8"/>
    <n v="5"/>
    <m/>
    <s v="Yes"/>
    <s v="Yes"/>
    <m/>
    <m/>
    <m/>
    <m/>
    <m/>
    <m/>
    <n v="0"/>
    <n v="0"/>
    <n v="0"/>
    <n v="0"/>
    <m/>
    <m/>
    <m/>
    <s v="Computer Science"/>
    <m/>
    <b v="0"/>
    <s v="No"/>
    <x v="1"/>
    <x v="1"/>
    <x v="1"/>
  </r>
  <r>
    <s v="10.1007/978-3-030-29908-8_52"/>
    <m/>
    <m/>
    <x v="1"/>
    <s v="Incentivizing Long-Term Engagement Under Limited Budget"/>
    <s v="Wu, Shiqing; Bai, Quan"/>
    <n v="2"/>
    <s v="No"/>
    <s v="[Wu, Shiqing] Auckland Univ Technol, Auckland, New Zealand; [Bai, Quan] Univ Tasmania, Hobart, Tas, Australia Wu, S., Auckland University of Technology, Auckland, New Zealand; Bai, Q., University of Tasmania, Hobart, Australia"/>
    <n v="1"/>
    <s v="Wu, Shiqing"/>
    <s v="Wu, SQ (corresponding author), Auckland Univ Technol, Auckland, New Zealand."/>
    <s v="Wu, SQ"/>
    <s v="Yes"/>
    <s v="Lecture Notes in Computer Science"/>
    <x v="2"/>
    <s v="Springer International Publishing"/>
    <x v="1"/>
    <s v="book-chapter"/>
    <b v="0"/>
    <m/>
    <m/>
    <s v="No"/>
    <m/>
    <n v="0"/>
    <x v="0"/>
    <b v="0"/>
    <s v="0302-9743 1611-3349 "/>
    <m/>
    <m/>
    <m/>
    <m/>
    <m/>
    <m/>
    <n v="0"/>
    <m/>
    <s v="Yes"/>
    <s v="Yes"/>
    <m/>
    <m/>
    <m/>
    <m/>
    <m/>
    <m/>
    <n v="0"/>
    <n v="0"/>
    <n v="0"/>
    <n v="0"/>
    <m/>
    <m/>
    <m/>
    <s v="Computer Science"/>
    <m/>
    <b v="0"/>
    <s v="No"/>
    <x v="1"/>
    <x v="1"/>
    <x v="1"/>
  </r>
  <r>
    <s v="10.1007/978-3-030-30639-7_13"/>
    <m/>
    <m/>
    <x v="1"/>
    <s v="Context-Aware Influence Diffusion in Online Social Networks"/>
    <s v="Hu, Yuxuan; Bai, Quan; Li, Weihua"/>
    <n v="3"/>
    <s v="No"/>
    <s v=" Hu, Y., Auckland University of Technology, Auckland, New Zealand; Bai, Q., University of Tasmania, Hobart, Australia; Li, W., Auckland University of Technology, Auckland, New Zealand"/>
    <n v="2"/>
    <s v="Hu, Y.; Li, W."/>
    <s v="Hu, Y.; Auckland University of TechnologyNew Zealand; email: yuxuan.hu@aut.ac.nz"/>
    <s v="Hu, Y."/>
    <s v="Yes"/>
    <s v="Lecture Notes in Computer Science"/>
    <x v="2"/>
    <s v="Springer International Publishing"/>
    <x v="1"/>
    <s v="book-chapter"/>
    <b v="0"/>
    <m/>
    <m/>
    <s v="No"/>
    <m/>
    <n v="0"/>
    <x v="0"/>
    <b v="0"/>
    <s v="0302-9743 1611-3349 "/>
    <m/>
    <m/>
    <m/>
    <m/>
    <m/>
    <m/>
    <n v="0"/>
    <m/>
    <s v="No"/>
    <s v="Yes"/>
    <m/>
    <m/>
    <m/>
    <m/>
    <m/>
    <m/>
    <n v="0"/>
    <n v="0"/>
    <n v="0"/>
    <n v="0"/>
    <m/>
    <m/>
    <m/>
    <m/>
    <m/>
    <b v="0"/>
    <s v="No"/>
    <x v="1"/>
    <x v="1"/>
    <x v="1"/>
  </r>
  <r>
    <s v="10.1007/978-3-030-29908-8_51"/>
    <m/>
    <m/>
    <x v="1"/>
    <s v="Adaptive Incentive Allocation for Influence-Aware Proactive Recommendation"/>
    <s v="Wu, Shiqing; Bai, Quan; Kang, Byeong Ho"/>
    <n v="3"/>
    <s v="No"/>
    <s v="[Wu, Shiqing] Auckland Univ Technol, Auckland, New Zealand; [Bai, Quan; Kang, Byeong Ho] Univ Tasmania, Hobart, Tas, Australia Wu, S., Auckland University of Technology, Auckland, New Zealand; Bai, Q., University of Tasmania, Hobart, Australia; Kang, B.H., University of Tasmania, Hobart, Australia"/>
    <n v="1"/>
    <s v="Wu, Shiqing"/>
    <s v="Wu, SQ (corresponding author), Auckland Univ Technol, Auckland, New Zealand."/>
    <s v="Wu, SQ"/>
    <s v="Yes"/>
    <s v="Lecture Notes in Computer Science"/>
    <x v="2"/>
    <s v="Springer International Publishing"/>
    <x v="1"/>
    <s v="book-chapter"/>
    <b v="0"/>
    <m/>
    <m/>
    <s v="No"/>
    <m/>
    <n v="0"/>
    <x v="0"/>
    <b v="0"/>
    <s v="0302-9743 1611-3349 "/>
    <m/>
    <m/>
    <m/>
    <m/>
    <m/>
    <m/>
    <n v="0"/>
    <m/>
    <s v="Yes"/>
    <s v="Yes"/>
    <m/>
    <m/>
    <m/>
    <m/>
    <m/>
    <m/>
    <n v="0"/>
    <n v="0"/>
    <n v="0"/>
    <n v="0"/>
    <m/>
    <m/>
    <m/>
    <s v="Computer Science"/>
    <m/>
    <b v="0"/>
    <s v="No"/>
    <x v="1"/>
    <x v="1"/>
    <x v="1"/>
  </r>
  <r>
    <s v="10.1139/apnm-2019-0004"/>
    <s v="oa repository (via OAI-PMH doi match)"/>
    <m/>
    <x v="5"/>
    <s v="Time course of recovery is similar for the back squat, bench press, and deadlift in well-trained males"/>
    <s v="Belcher, Daniel J.: Florida Atlantic University, Department of Exercise Science and Health Promotion, Muscle Physiology Laboratory, Boca Raton, FL 33431, USA.; Sousa, Colby A.: Florida Atlantic University, Department of Exercise Science and Health Promotion, Muscle Physiology Laboratory, Boca Raton, FL 33431, USA.; Carzoli, Joseph P.: Florida Atlantic University, Department of Exercise Science and Health Promotion, Muscle Physiology Laboratory, Boca Raton, FL 33431, USA.; Johnson, Trevor K.: Florida Atlantic University, Department of Exercise Science and Health Promotion, Muscle Physiology Laboratory, Boca Raton, FL 33431, USA.; Helms, Eric R.: Sports Performance Research Institute New Zealand (SPRINZ), AUT University, Auckland 0632, New Zealand.; Visavadiya, Nishant P.: Florida Atlantic University, Department of Exercise Science and Health Promotion, Muscle Physiology Laboratory, Boca Raton, FL 33431, USA.; Zoeller, Robert F.: Florida Atlantic University, Department of Exercise Science and Health Promotion, Muscle Physiology Laboratory, Boca Raton, FL 33431, USA.; Whitehurst, Michael: Florida Atlantic University, Department of Exercise Science and Health Promotion, Muscle Physiology Laboratory, Boca Raton, FL 33431, USA.; Zourdos, Michael C.: Florida Atlantic University, Department of Exercise Science and Health Promotion, Muscle Physiology Laboratory, Boca Raton, FL 33431, USA."/>
    <n v="9"/>
    <s v="No"/>
    <s v="[Belcher, Daniel J.; Sousa, Colby A.; Carzoli, Joseph P.; Johnson, Trevor K.; Visavadiya, Nishant P.; Zoeller, Robert F.; Whitehurst, Michael; Zourdos, Michael C.] Florida Atlantic Univ, Dept Exercise Sci &amp; Hlth Promot, Muscle Physiol Lab, Boca Raton, FL 33431 USA; [Helms, Eric R.] AUT Univ, SPRINZ, Auckland 0632, New Zealand Belcher, D.J., Florida Atlantic University, Department of Exercise Science and Health Promotion, Muscle Physiology Laboratory, Boca Raton, FL  33431, United States; Sousa, C.A., Florida Atlantic University, Department of Exercise Science and Health Promotion, Muscle Physiology Laboratory, Boca Raton, FL  33431, United States; Carzoli, J.P., Florida Atlantic University, Department of Exercise Science and Health Promotion, Muscle Physiology Laboratory, Boca Raton, FL  33431, United States; Johnson, T.K., Florida Atlantic University, Department of Exercise Science and Health Promotion, Muscle Physiology Laboratory, Boca Raton, FL  33431, United States; Helms, E.R., Sports Performance Research Institute New Zealand (SPRINZ), AUT University, Auckland, 0632, New Zealand; Visavadiya, N.P., Florida Atlantic University, Department of Exercise Science and Health Promotion, Muscle Physiology Laboratory, Boca Raton, FL  33431, United States; Zoeller, R.F., Florida Atlantic University, Department of Exercise Science and Health Promotion, Muscle Physiology Laboratory, Boca Raton, FL  33431, United States; Whitehurst, M., Florida Atlantic University, Department of Exercise Science and Health Promotion, Muscle Physiology Laboratory, Boca Raton, FL  33431, United States; Zourdos, M.C., Florida Atlantic University, Department of Exercise Science and Health Promotion, Muscle Physiology Laboratory, Boca Raton, FL  33431, United States"/>
    <n v="1"/>
    <s v="Belcher, Daniel J., Sousa, Colby A., Carzoli, Joseph P., Johnson, Trevor K., Visavadiya, Nishant P., Zoeller, Robert F., Whitehurst, Michael, Zourdos, Michael C., Helms, Eric R.,"/>
    <s v="Zourdos, MC (corresponding author), Florida Atlantic Univ, Dept Exercise Sci &amp; Hlth Promot, Muscle Physiol Lab, Boca Raton, FL 33431 USA."/>
    <m/>
    <s v="No"/>
    <s v="Applied Physiology, Nutrition, and Metabolism"/>
    <x v="2"/>
    <s v="Canadian Science Publishing"/>
    <x v="0"/>
    <s v="journal-article"/>
    <b v="0"/>
    <s v="acceptedVersion"/>
    <s v="repository"/>
    <s v="Yes"/>
    <s v="localhost "/>
    <n v="1"/>
    <x v="0"/>
    <b v="0"/>
    <s v="1715-5312 1715-5320 "/>
    <s v="Yes"/>
    <s v="None"/>
    <s v="No"/>
    <m/>
    <s v="https://v2.sherpa.ac.uk/id/publication/10122"/>
    <n v="7"/>
    <n v="6"/>
    <s v="https://tspace.library.utoronto.ca/bitstream/1807/96327/1/apnm-2019-0004.pdf"/>
    <s v="Yes"/>
    <s v="Yes"/>
    <m/>
    <m/>
    <m/>
    <m/>
    <m/>
    <m/>
    <n v="6.5"/>
    <n v="0"/>
    <n v="0"/>
    <n v="10"/>
    <s v="http://www.altmetric.com/details.php?citation_id=55836412"/>
    <m/>
    <m/>
    <s v="Nutrition &amp; Dietetics; Physiology; Sport Sciences"/>
    <s v="Nutrition and Dietetics; Physiology (medical); Physiology; Endocrinology;  Diabetes and Metabolism; General Medicine"/>
    <b v="0"/>
    <s v="No"/>
    <x v="1"/>
    <x v="0"/>
    <x v="5"/>
  </r>
  <r>
    <s v="10.1016/j.resourpol.2019.101499"/>
    <m/>
    <m/>
    <x v="1"/>
    <s v="Smart grid and Indian experience: A review"/>
    <s v="Asaad, Mohammad; Ahmad, Furkan; Alam, Mohammad Saad; Sarfraz, Mohammad"/>
    <n v="4"/>
    <s v="No"/>
    <s v=" Asaad, M., Department of Electrical Engineering, Aligarh Muslim University, Aligarh, India, Department of Electrical and Electronic Engineering, Auckland University of Technology, New Zealand; Ahmad, F., Department of Electrical Engineering, Aligarh Muslim University, Aligarh, India; Alam, M.S., Department of Electrical Engineering, Aligarh Muslim University, Aligarh, India; Sarfraz, M., Department of Electrical Engineering, Aligarh Muslim University, Aligarh, India"/>
    <n v="1"/>
    <s v="Asaad, M."/>
    <s v="Ahmad, F.; Department of Electrical Engineering, India; email: furkanahmad@zhcet.ac.in"/>
    <m/>
    <s v="No"/>
    <s v="Resources Policy"/>
    <x v="2"/>
    <s v="Elsevier BV"/>
    <x v="1"/>
    <s v="journal-article"/>
    <b v="0"/>
    <m/>
    <m/>
    <s v="No"/>
    <m/>
    <n v="0"/>
    <x v="0"/>
    <b v="0"/>
    <s v="0301-4207 "/>
    <s v="Yes"/>
    <s v="36 months"/>
    <s v="No"/>
    <m/>
    <s v="https://v2.sherpa.ac.uk/id/publication/16975"/>
    <n v="4"/>
    <n v="3"/>
    <m/>
    <s v="No"/>
    <s v="Yes"/>
    <m/>
    <m/>
    <m/>
    <s v="USD"/>
    <n v="1200"/>
    <n v="1200"/>
    <n v="0"/>
    <n v="0"/>
    <n v="0"/>
    <n v="0"/>
    <m/>
    <m/>
    <m/>
    <m/>
    <s v="Economics and Econometrics; Sociology and Political Science; Law; Management;  Monitoring;  Policy and Law"/>
    <b v="0"/>
    <s v="No"/>
    <x v="1"/>
    <x v="1"/>
    <x v="1"/>
  </r>
  <r>
    <s v="10.1155/2019/5016013"/>
    <s v="oa journal (via doaj)"/>
    <m/>
    <x v="0"/>
    <s v="Optimization of LED Lighting for Clinical Settings"/>
    <s v="Soltic, Snjezana: Professional Engineering, Manukau Institute of Technology, Manukau 2241, New Zealand; Chalmers, Andrew: Institute of Biomedical Technologies, Auckland University of Technology, Auckland 1142, New Zealand"/>
    <n v="2"/>
    <s v="No"/>
    <s v="[Soltic, Snjezana] Manukau Inst Technol, Profess Engn, Manukau 2241, New Zealand; [Chalmers, Andrew] Auckland Univ Technol, Inst Biomed Technol, Auckland 1142, New Zealand Soltic, S., Manukau Institute of Technology, Manukau, 2241, New Zealand; Chalmers, A., Institute of Biomedical Technologies, Auckland University of Technology, Auckland, 1142, New Zealand"/>
    <n v="1"/>
    <s v="Soltic, Snjezana, Chalmers, Andrew,"/>
    <s v="Soltic, S (corresponding author), Manukau Inst Technol, Profess Engn, Manukau 2241, New Zealand."/>
    <m/>
    <s v="No"/>
    <s v="Journal of Healthcare Engineering"/>
    <x v="2"/>
    <s v="Hindawi Limited"/>
    <x v="0"/>
    <s v="journal-article"/>
    <b v="1"/>
    <s v="publishedVersion"/>
    <s v="publisher"/>
    <s v="Yes"/>
    <s v="hindawi.com europepmc.org semanticscholar.org "/>
    <n v="3"/>
    <x v="0"/>
    <b v="1"/>
    <s v="2040-2295 2040-2309 "/>
    <s v="Yes"/>
    <s v="None"/>
    <s v="Yes"/>
    <s v="None"/>
    <s v="https://v2.sherpa.ac.uk/id/publication/10160"/>
    <m/>
    <n v="0"/>
    <s v="https://doi.org/10.1155/2019/5016013"/>
    <s v="Yes"/>
    <s v="Yes"/>
    <s v="Yes"/>
    <s v="USD"/>
    <n v="1250"/>
    <s v="USD"/>
    <n v="1900"/>
    <n v="1900"/>
    <n v="0.75"/>
    <n v="0"/>
    <n v="0"/>
    <n v="2"/>
    <s v="http://www.altmetric.com/details.php?citation_id=78343409"/>
    <s v="School of Professional Engineering; Manukau Institute of Technology Research Fund; Auckland University of Technology, New Zealand, AUT"/>
    <s v="School of Professional Engineering"/>
    <s v="Health Care Sciences &amp; Services"/>
    <s v="Biotechnology; Surgery; Health Informatics; Biomedical Engineering"/>
    <b v="0"/>
    <s v="No"/>
    <x v="1"/>
    <x v="0"/>
    <x v="0"/>
  </r>
  <r>
    <s v="10.22605/RRH4878"/>
    <s v="oa journal (via doaj)"/>
    <s v="cc-by"/>
    <x v="0"/>
    <s v="Learning from those who have gone before: strengthening the rural allied health workforce in Aotearoa New Zealand"/>
    <s v="George, Jane; Larmer, Peter; Kayes, Nicola"/>
    <n v="3"/>
    <s v="No"/>
    <s v=" George, J.E., Allied Health, West Coast District Health Board, PO Box 387, Greymouth, 7840, New Zealand; Larmer, P.J., School of Clinical Sciences, Auckland University of Technology, Private Bag 92006, Auckland, 1142, New Zealand; Kayes, N., School of Clinical Sciences, Auckland University of Technology, Private Bag 92006, Auckland, 1142, New Zealand"/>
    <n v="2"/>
    <s v="Larmer, P.J.; Kayes, N."/>
    <s v="George, J.E.; Allied Health, PO Box 387, New Zealand; email: jane.george@wcdhb.health.nz"/>
    <m/>
    <s v="No"/>
    <s v="Rural and Remote Health"/>
    <x v="2"/>
    <s v="Rural and Remote Health"/>
    <x v="0"/>
    <s v="journal-article"/>
    <b v="1"/>
    <s v="publishedVersion"/>
    <s v="publisher"/>
    <s v="No"/>
    <m/>
    <n v="0"/>
    <x v="0"/>
    <b v="1"/>
    <s v="1445-6354 "/>
    <s v="No"/>
    <m/>
    <s v="Yes"/>
    <s v="None"/>
    <s v="https://v2.sherpa.ac.uk/id/publication/38944"/>
    <n v="2"/>
    <n v="0"/>
    <s v="https://www.rrh.org.au/journal/download/pdf/4878/"/>
    <s v="No"/>
    <s v="Yes"/>
    <m/>
    <m/>
    <m/>
    <m/>
    <m/>
    <m/>
    <n v="0"/>
    <n v="0"/>
    <n v="0"/>
    <n v="0"/>
    <m/>
    <m/>
    <m/>
    <m/>
    <s v="Public Health;  Environmental and Occupational Health; Medicine (miscellaneous); Emergency Medical Services; Health(social science)"/>
    <b v="0"/>
    <s v="No"/>
    <x v="1"/>
    <x v="0"/>
    <x v="0"/>
  </r>
  <r>
    <s v="10.5430/IJFR.V10N3P299"/>
    <s v="open (via page says license)"/>
    <s v="cc-by"/>
    <x v="0"/>
    <s v="Government-Linked Investment Companies and Real Earnings Management: Malaysian Evidence"/>
    <s v="Rahman, Rahayu Abdul; Rahman, Asheq; Ghani, Erlane K; Hj Omar, Normah"/>
    <n v="4"/>
    <s v="No"/>
    <s v=" Rahman, R.A., Accounting Research Institute and Faculty of Accountancy, Universiti Teknologi MARA, Perak, Malaysia; Rahman, A., Department of Accounting, Auckland University of Technology, Auckland, New Zealand; Ghani, E.K., Accounting Research Institute, Universiti Teknologi MARA, Selangor, Malaysia; Omar, N.H., Accounting Research Institute, Universiti Teknologi MARA, Selangor, Malaysia"/>
    <n v="1"/>
    <s v="Rahman, A."/>
    <s v="Rahman, R.A.; Accounting Research Institute and Faculty of Accountancy, Malaysia"/>
    <m/>
    <s v="No"/>
    <s v="International Journal of Financial Research"/>
    <x v="2"/>
    <s v="Sciedu Press"/>
    <x v="0"/>
    <s v="journal-article"/>
    <b v="1"/>
    <s v="publishedVersion"/>
    <s v="publisher"/>
    <s v="No"/>
    <m/>
    <n v="0"/>
    <x v="0"/>
    <b v="0"/>
    <s v="1923-4031 1923-4023 "/>
    <s v="Yes"/>
    <s v="None"/>
    <s v="Yes"/>
    <s v="None"/>
    <s v="https://v2.sherpa.ac.uk/id/publication/18227"/>
    <n v="1"/>
    <n v="1"/>
    <s v="http://www.sciedupress.com/journal/index.php/ijfr/article/download/15529/9634"/>
    <s v="No"/>
    <s v="Yes"/>
    <m/>
    <m/>
    <m/>
    <m/>
    <m/>
    <m/>
    <n v="0"/>
    <n v="0"/>
    <n v="0"/>
    <n v="0"/>
    <m/>
    <s v="Ministry of Higher Education, MOHE; Ministry of Higher Education, Malaysia, MOHE"/>
    <m/>
    <m/>
    <m/>
    <b v="0"/>
    <s v="No"/>
    <x v="1"/>
    <x v="0"/>
    <x v="0"/>
  </r>
  <r>
    <s v="10.1111/irfi.12281"/>
    <m/>
    <m/>
    <x v="1"/>
    <s v="The Sarbanes-Oxley act and informed trading in the options market: Evidence from share repurchase announcements"/>
    <s v="Badshah, Ihsan: Department of Finance, Business School Auckland University of Technology  Auckland New Zealand; Koerniadi, Hardjo: Department of Finance, Business School Auckland University of Technology  Auckland New Zealand; Kolari, James: JP Morgan Chase, Department of Finance Texas A&amp;amp;M University  College Station Texas"/>
    <n v="3"/>
    <s v="No"/>
    <s v="[Badshah, Ihsan; Koerniadi, Hardjo] Auckland Univ Technol, Dept Finance, Business Sch, Auckland, New Zealand; [Kolari, James] Texas A&amp;M Univ, Dept Finance, JP Morgan Chase, College Stn, TX USA Badshah, I., Department of Finance, Business School, Auckland University of Technology, Auckland, New Zealand; Koerniadi, H., Department of Finance, Business School, Auckland University of Technology, Auckland, New Zealand; Kolari, J., JP Morgan Chase, Department of Finance, Texas A&amp;M University, College Station, TX, United States"/>
    <n v="1"/>
    <s v="Badshah, Ihsan, Koerniadi, Hardjo"/>
    <s v="Koerniadi, H (corresponding author), Auckland Univ Technol, Dept Finance, Fac Business Econ &amp; Law, Private Bag 92006, Auckland 1142, New Zealand."/>
    <s v="Koerniadi, H"/>
    <s v="Yes"/>
    <s v="International Review of Finance"/>
    <x v="2"/>
    <s v="Wiley"/>
    <x v="1"/>
    <s v="journal-article"/>
    <b v="0"/>
    <m/>
    <m/>
    <s v="No"/>
    <m/>
    <n v="0"/>
    <x v="0"/>
    <b v="0"/>
    <s v="1369-412X 1468-2443 "/>
    <s v="Yes"/>
    <s v="24 months"/>
    <s v="No"/>
    <m/>
    <s v="https://v2.sherpa.ac.uk/id/publication/3753"/>
    <m/>
    <n v="1"/>
    <m/>
    <s v="Yes"/>
    <s v="Yes"/>
    <m/>
    <m/>
    <m/>
    <s v="USD"/>
    <n v="2500"/>
    <n v="2500"/>
    <n v="0"/>
    <n v="0"/>
    <n v="0"/>
    <n v="0"/>
    <m/>
    <m/>
    <m/>
    <s v="Business &amp; Economics"/>
    <s v="Economics and Econometrics; Finance"/>
    <b v="0"/>
    <s v="No"/>
    <x v="1"/>
    <x v="1"/>
    <x v="1"/>
  </r>
  <r>
    <s v="10.4102/sajems.v22i1.2944"/>
    <s v="oa journal (via doaj)"/>
    <s v="cc-by"/>
    <x v="0"/>
    <s v="Access to micro- and informal loans: Evaluating the impact on the quality of life of poor females in South Africa"/>
    <s v="Greyling, Talita; Rossouw, Stephanié"/>
    <n v="2"/>
    <s v="No"/>
    <s v="[Greyling, Talita] Univ Johannesburg, Sch Econ, Johannesburg, South Africa; [Rossouw, Stephanie] Auckland Univ Technol, Fac Business, Auckland, New Zealand Greyling, T., School of Economics, University of Johannesburg, Johannesburg, South Africa; Rossouw, S., Faculty of Business, Auckland University of Technology, Auckland, New Zealand"/>
    <n v="1"/>
    <s v="Greyling, Talita, Rossouw, Stephanie,"/>
    <s v="Rossouw, S (corresponding author), Auckland Univ Technol, Fac Business, Auckland, New Zealand."/>
    <s v="Rossouw, S"/>
    <s v="Yes"/>
    <s v="South African Journal of Economic and management Sciences"/>
    <x v="2"/>
    <s v="AOSIS"/>
    <x v="0"/>
    <s v="journal-article"/>
    <b v="1"/>
    <s v="publishedVersion"/>
    <s v="publisher"/>
    <s v="No"/>
    <m/>
    <n v="0"/>
    <x v="0"/>
    <b v="1"/>
    <s v="2222-3436 1015-8812 "/>
    <s v="Yes"/>
    <s v="None"/>
    <s v="Yes"/>
    <s v="None"/>
    <s v="https://v2.sherpa.ac.uk/id/publication/32653"/>
    <n v="1"/>
    <n v="1"/>
    <s v="https://sajems.org/index.php/sajems/article/download/2944/1828"/>
    <s v="Yes"/>
    <s v="Yes"/>
    <s v="Yes"/>
    <s v="ZAR"/>
    <n v="1016"/>
    <m/>
    <m/>
    <n v="74"/>
    <n v="0.5"/>
    <n v="0"/>
    <n v="0"/>
    <n v="1"/>
    <s v="http://www.altmetric.com/details.php?citation_id=69554882"/>
    <m/>
    <m/>
    <s v="Business &amp; Economics"/>
    <s v="General Business;  Management and Accounting; General Economics;  Econometrics and Finance"/>
    <b v="0"/>
    <s v="No"/>
    <x v="1"/>
    <x v="0"/>
    <x v="0"/>
  </r>
  <r>
    <s v="10.1007/978-981-13-9190-3_76"/>
    <m/>
    <m/>
    <x v="1"/>
    <s v="Tracking of Load Handling Forklift Trucks and of Pedestrians in Warehouses"/>
    <s v="Fouzia, Syeda; Bell, Mark; Klette, Reinhard"/>
    <n v="3"/>
    <s v="No"/>
    <s v=" Fouzia, S., School of Engineering, Computer, and Mathematical Sciences, Auckland University of Technology, Auckland, New Zealand; Bell, M., Crown Equipment Ltd., Auckland, New Zealand; Klette, R., School of Engineering, Computer, and Mathematical Sciences, Auckland University of Technology, Auckland, New Zealand"/>
    <n v="2"/>
    <s v="Fouzia, S.; Klette, R."/>
    <s v="Fouzia, S.; School of Engineering, New Zealand; email: syeda.fouzia@aut.ac.nz"/>
    <s v="Fouzia, S."/>
    <s v="Yes"/>
    <s v="New Trends in Computer Technologies and Applications"/>
    <x v="2"/>
    <s v="Springer Singapore"/>
    <x v="1"/>
    <s v="book-chapter"/>
    <b v="0"/>
    <m/>
    <m/>
    <s v="No"/>
    <m/>
    <n v="0"/>
    <x v="0"/>
    <b v="0"/>
    <s v="1865-0929 1865-0937 "/>
    <m/>
    <m/>
    <m/>
    <m/>
    <m/>
    <n v="1"/>
    <n v="0"/>
    <m/>
    <s v="No"/>
    <s v="Yes"/>
    <m/>
    <m/>
    <m/>
    <m/>
    <m/>
    <m/>
    <n v="0"/>
    <n v="0"/>
    <n v="0"/>
    <n v="0"/>
    <m/>
    <m/>
    <m/>
    <m/>
    <m/>
    <b v="0"/>
    <s v="No"/>
    <x v="1"/>
    <x v="1"/>
    <x v="1"/>
  </r>
  <r>
    <s v="10.3727/152599518X15403853721187"/>
    <m/>
    <m/>
    <x v="1"/>
    <s v="A Multimethods Exploration of Knowledge Sharing Platforms in \enchanted\ Mermaiding Events"/>
    <s v="Porter, Brooke A."/>
    <n v="1"/>
    <s v="No"/>
    <s v="[Porter, Brooke A.] Auckland Univ Technol, Fac Culture &amp; Soc, Sch Hospitality &amp; Tourism, Private Bag 92006, Auckland 1142, New Zealand Porter, B.A., School of Hospitality and Tourism, Faculty of Culture and Society, Auckland University of Technology, Auckland, New Zealand, Coral Triangle Conservancy, Taguig, Philippines"/>
    <n v="1"/>
    <s v="Porter, Brooke A.,"/>
    <s v="Porter, BA (corresponding author), Auckland Univ Technol, Fac Culture &amp; Soc, Sch Hospitality &amp; Tourism, Private Bag 92006, Auckland 1142, New Zealand."/>
    <s v="Porter, BA"/>
    <s v="Yes"/>
    <s v="Event Management"/>
    <x v="2"/>
    <s v="Cognizant, LLC"/>
    <x v="1"/>
    <s v="journal-article"/>
    <b v="0"/>
    <m/>
    <m/>
    <s v="No"/>
    <m/>
    <n v="0"/>
    <x v="0"/>
    <b v="0"/>
    <s v="1525-9951 1943-4308 "/>
    <s v="No"/>
    <m/>
    <s v="Yes"/>
    <s v="None"/>
    <s v="https://v2.sherpa.ac.uk/id/publication/12315"/>
    <m/>
    <n v="0"/>
    <m/>
    <s v="Yes"/>
    <s v="Yes"/>
    <m/>
    <m/>
    <m/>
    <m/>
    <m/>
    <m/>
    <n v="0"/>
    <n v="0"/>
    <n v="0"/>
    <n v="0"/>
    <m/>
    <m/>
    <m/>
    <s v="Social Sciences - Other Topics"/>
    <s v="Tourism;  Leisure and Hospitality Management; Marketing; Business and International Management"/>
    <b v="0"/>
    <s v="No"/>
    <x v="1"/>
    <x v="1"/>
    <x v="1"/>
  </r>
  <r>
    <s v="10.3727/152599518X15378845225447"/>
    <s v="oa repository (via OAI-PMH doi match)"/>
    <m/>
    <x v="5"/>
    <s v="Visual Methods in Event Studies"/>
    <s v="Pernecky, Tomas; Rakić, Tijana"/>
    <n v="2"/>
    <s v="No"/>
    <s v="[Pernecky, Tomas] Auckland Univ Technol, Sch Hospitality &amp; Tourism, Fac Culture &amp; Soc, Private Bag 92006, Auckland 1142, New Zealand; [Rakic, Tijana] Univ Brighton, Sch Sport &amp; Serv Management, Eastbourne, England Pernecky, T., School of Hospitality and Tourism, Faculty of Culture and Society, Auckland University of Technology, Auckland, New Zealand; Rakić, T., School of Sport and Service Management, University of Brighton, Eastbourne, United Kingdom"/>
    <n v="1"/>
    <s v="Pernecky, Tomas"/>
    <s v="Pernecky, T (corresponding author), Auckland Univ Technol, Sch Hospitality &amp; Tourism, Fac Culture &amp; Soc, Private Bag 92006, Auckland 1142, New Zealand."/>
    <s v="Pernecky, T"/>
    <s v="Yes"/>
    <s v="Event Management"/>
    <x v="2"/>
    <s v="Cognizant, LLC"/>
    <x v="0"/>
    <s v="journal-article"/>
    <b v="0"/>
    <s v="publishedVersion"/>
    <s v="repository"/>
    <s v="Yes"/>
    <s v="pure.atira.dk "/>
    <n v="1"/>
    <x v="0"/>
    <b v="0"/>
    <s v="1525-9951 1943-4308 "/>
    <s v="No"/>
    <m/>
    <s v="Yes"/>
    <s v="None"/>
    <s v="https://v2.sherpa.ac.uk/id/publication/12315"/>
    <m/>
    <n v="0"/>
    <s v="https://cris.brighton.ac.uk/ws/files/5827645/Visual_methods_in_event_studies.pdf"/>
    <s v="Yes"/>
    <s v="Yes"/>
    <m/>
    <m/>
    <m/>
    <m/>
    <m/>
    <m/>
    <n v="0.25"/>
    <n v="0"/>
    <n v="0"/>
    <n v="0"/>
    <s v="http://www.altmetric.com/details.php?citation_id=58598678"/>
    <m/>
    <m/>
    <s v="Social Sciences - Other Topics"/>
    <s v="Tourism;  Leisure and Hospitality Management; Marketing; Business and International Management"/>
    <b v="0"/>
    <s v="No"/>
    <x v="1"/>
    <x v="0"/>
    <x v="5"/>
  </r>
  <r>
    <s v="10.1111/coa.13389"/>
    <m/>
    <m/>
    <x v="1"/>
    <s v="The use of freeze-dried retronasal stimuli to assess olfactory function"/>
    <s v="Pal, Pooja: Faculty of Health and Environmental Sciences Auckland University of Technology Auckland New Zealand; Shepherd, Daniel: Faculty of Health and Environmental Sciences Auckland University of Technology Auckland New Zealand; Hamid, Nazimah: Faculty of Health and Environmental Sciences Auckland University of Technology Auckland New Zealand; Hautus, Michael J.: Faculty of Science The University of Auckland Auckland New Zealand"/>
    <n v="4"/>
    <s v="No"/>
    <s v="[Pal, Pooja; Shepherd, Daniel; Hamid, Nazimah] Auckland Univ Technol, Fac Hlth &amp; Environm Sci, Private Bag 92006, Auckland 1142, New Zealand; [Hautus, Michael J.] Univ Auckland, Fac Sci, Auckland, New Zealand; [Shepherd, Daniel] Auckland Univ Technol, Dept Psychol, Auckland, New Zealand; [Pal, Pooja; Hamid, Nazimah] Auckland Univ Technol, Dept Chem, Auckland, New Zealand; [Pal, Pooja; Shepherd, Daniel; Hamid, Nazimah] Auckland Univ Technol, Auckland, New Zealand; [Hautus, Michael J.] Univ Auckland, Dept Psychol, Auckland, New Zealand Pal, P., Faculty of Health and Environmental Sciences, Auckland University of Technology, Auckland, New Zealand; Shepherd, D., Faculty of Health and Environmental Sciences, Auckland University of Technology, Auckland, New Zealand; Hamid, N., Faculty of Health and Environmental Sciences, Auckland University of Technology, Auckland, New Zealand; Hautus, M.J., Faculty of Science, The University of Auckland, Auckland, New Zealand"/>
    <n v="1"/>
    <s v="Pal, Pooja, Shepherd, Daniel, Hamid, Nazimah, Hautus, Michael J."/>
    <s v="Shepherd, D (corresponding author), Auckland Univ Technol, Fac Hlth &amp; Environm Sci, Private Bag 92006, Auckland 1142, New Zealand."/>
    <s v="Shepherd, D"/>
    <s v="Yes"/>
    <s v="Clinical Otolaryngology"/>
    <x v="2"/>
    <s v="Wiley"/>
    <x v="1"/>
    <s v="journal-article"/>
    <b v="0"/>
    <m/>
    <m/>
    <s v="No"/>
    <m/>
    <n v="0"/>
    <x v="0"/>
    <b v="0"/>
    <s v="1749-4478 1749-4486 "/>
    <s v="Yes"/>
    <s v="12 months"/>
    <s v="No"/>
    <m/>
    <s v="https://v2.sherpa.ac.uk/id/publication/144"/>
    <n v="2"/>
    <n v="1"/>
    <m/>
    <s v="Yes"/>
    <s v="Yes"/>
    <m/>
    <m/>
    <m/>
    <s v="USD"/>
    <n v="4200"/>
    <n v="4200"/>
    <n v="0"/>
    <n v="0"/>
    <n v="0"/>
    <n v="0"/>
    <m/>
    <m/>
    <m/>
    <s v="Otorhinolaryngology"/>
    <s v="Otorhinolaryngology"/>
    <b v="0"/>
    <s v="No"/>
    <x v="1"/>
    <x v="1"/>
    <x v="1"/>
  </r>
  <r>
    <s v="10.1123/ijsnem.2018-0284"/>
    <s v="open (via free pdf)"/>
    <m/>
    <x v="4"/>
    <s v="The Effect of 1,3-Butanediol on Cycling Time-Trial Performance"/>
    <s v="Shaw, David M.: 1Auckland University of Technology; Merien, Fabrice: 1Auckland University of Technology; Braakhuis, Andrea: 2The University of Auckland; Plews, Daniel: 1Auckland University of Technology; Laursen, Paul: 1Auckland University of Technology; Dulson, Deborah K.: 1Auckland University of Technology"/>
    <n v="6"/>
    <s v="No"/>
    <s v="[Shaw, David M.; Plews, Daniel; Laursen, Paul; Dulson, Deborah K.] Auckland Univ Technol, SPRINZ, Auckland, New Zealand; [Merien, Fabrice] Auckland Univ Technol, AUT Roche Diagnost Lab, Sch Sci, Auckland, New Zealand; [Braakhuis, Andrea] Univ Auckland, Fac Med &amp; Hlth Sci, Auckland, New Zealand Shaw, D.M., Sports Performance Research Institute New Zealand (SPRINZ), Auckland University of Technology, Auckland, New Zealand; Merien, F., AUT Roche Diagnostics Laboratory, School of Science, Auckland University of Technology, Auckland, New Zealand; Braakhuis, A., Faculty of Medical and Health Sciences, University of Auckland, Auckland, New Zealand; Plews, D., Sports Performance Research Institute New Zealand (SPRINZ), Auckland University of Technology, Auckland, New Zealand; Laursen, P., Sports Performance Research Institute New Zealand (SPRINZ), Auckland University of Technology, Auckland, New Zealand; Dulson, D.K., Sports Performance Research Institute New Zealand (SPRINZ), Auckland University of Technology, Auckland, New Zealand"/>
    <n v="1"/>
    <s v="Shaw, David M., Plews, Daniel, Laursen, Paul, Dulson, Deborah K., Merien, Fabrice"/>
    <s v="Shaw, DM (corresponding author), Auckland Univ Technol, SPRINZ, Auckland, New Zealand."/>
    <s v="Shaw, DM"/>
    <s v="Yes"/>
    <s v="International Journal of Sport Nutrition and Exercise Metabolism"/>
    <x v="2"/>
    <s v="Human Kinetics"/>
    <x v="0"/>
    <s v="journal-article"/>
    <b v="0"/>
    <s v="publishedVersion"/>
    <s v="publisher"/>
    <s v="No"/>
    <m/>
    <n v="0"/>
    <x v="0"/>
    <b v="0"/>
    <s v="1526-484X 1543-2742 "/>
    <s v="Yes"/>
    <s v="None"/>
    <s v="No"/>
    <m/>
    <s v="https://v2.sherpa.ac.uk/id/publication/12248"/>
    <n v="17"/>
    <n v="17"/>
    <s v="https://journals.humankinetics.com/downloadpdf/journals/ijsnem/29/5/article-p466.pdf"/>
    <s v="Yes"/>
    <s v="Yes"/>
    <m/>
    <m/>
    <m/>
    <m/>
    <m/>
    <m/>
    <n v="2.85"/>
    <n v="0"/>
    <n v="0"/>
    <n v="5"/>
    <s v="http://www.altmetric.com/details.php?citation_id=53859543"/>
    <m/>
    <m/>
    <s v="Nutrition &amp; Dietetics; Sport Sciences"/>
    <s v="Nutrition and Dietetics; Medicine (miscellaneous); Orthopedics and Sports Medicine; General Medicine"/>
    <b v="0"/>
    <s v="No"/>
    <x v="1"/>
    <x v="0"/>
    <x v="4"/>
  </r>
  <r>
    <s v="10.5220/0006885303120319"/>
    <m/>
    <m/>
    <x v="1"/>
    <s v="Developing a Taxonomy for Software Process Context"/>
    <s v="Kirk, Diana: Technology Academy, EDENZ Colleges, 85 Airedale Street, Auckland 1010 and New Zealand, --- Select a Country ---; Buchan, Jim: Software Engineering Laboratory (SERL), Auckland University of Technology (AUT), Private Bag 92006, Auckland 1142 and New Zealand, --- Select a Country ---"/>
    <n v="2"/>
    <s v="No"/>
    <s v=" Kirk, D., Technology Academy, EDENZ Colleges, 85 Airedale Street, Auckland, 1010, New Zealand; Buchan, J., Software Engineering Laboratory (SERL), Auckland University of Technology (AUT), Private Bag 92006, Auckland, 1142, New Zealand"/>
    <n v="1"/>
    <s v="Buchan, J."/>
    <m/>
    <m/>
    <s v="No"/>
    <s v="Proceedings of the 13th International Conference on Software Technologies"/>
    <x v="4"/>
    <s v="SCITEPRESS - Science and Technology Publications"/>
    <x v="1"/>
    <s v="proceedings-article"/>
    <b v="0"/>
    <m/>
    <m/>
    <s v="No"/>
    <m/>
    <n v="0"/>
    <x v="0"/>
    <b v="0"/>
    <m/>
    <m/>
    <m/>
    <m/>
    <m/>
    <m/>
    <n v="1"/>
    <n v="0"/>
    <m/>
    <s v="No"/>
    <s v="Yes"/>
    <m/>
    <m/>
    <m/>
    <m/>
    <m/>
    <m/>
    <n v="0"/>
    <n v="0"/>
    <n v="0"/>
    <n v="0"/>
    <m/>
    <m/>
    <m/>
    <m/>
    <m/>
    <b v="0"/>
    <s v="No"/>
    <x v="1"/>
    <x v="1"/>
    <x v="1"/>
  </r>
  <r>
    <s v="10.5220/0006876302960303"/>
    <s v="oa repository (via OAI-PMH doi match)"/>
    <m/>
    <x v="5"/>
    <s v="Evolving a Model for Software Process Context: An Exploratory Study"/>
    <s v="Kirk, Diana: Technology Academy, EDENZ Colleges, 85 Airedale Street, Auckland 1010 and New Zealand, --- Select a Country ---; MacDonell, Stephen G.: Software Engineering Laboratory (SERL), AUT University, Private Bag 92006, Auckland 1142 and New Zealand, --- Select a Country ---"/>
    <n v="2"/>
    <s v="No"/>
    <s v=" Kirk, D., Technology Academy, EDENZ Colleges, 85 Airedale Street, Auckland, 1010, New Zealand; MacDonell, S.G., Software Engineering Laboratory (SERL), AUT University, Private Bag 92006, Auckland, 1142, New Zealand"/>
    <n v="0"/>
    <m/>
    <m/>
    <m/>
    <s v="No"/>
    <s v="Proceedings of the 13th International Conference on Software Technologies"/>
    <x v="4"/>
    <s v="SCITEPRESS - Science and Technology Publications"/>
    <x v="0"/>
    <s v="proceedings-article"/>
    <b v="0"/>
    <s v="submittedVersion"/>
    <s v="repository"/>
    <s v="Yes"/>
    <s v="arXiv.org "/>
    <n v="1"/>
    <x v="0"/>
    <b v="0"/>
    <m/>
    <m/>
    <m/>
    <m/>
    <m/>
    <m/>
    <n v="1"/>
    <n v="0"/>
    <s v="http://arxiv.org/pdf/2104.07915"/>
    <s v="No"/>
    <s v="Yes"/>
    <m/>
    <m/>
    <m/>
    <m/>
    <m/>
    <m/>
    <n v="0"/>
    <n v="0"/>
    <n v="0"/>
    <n v="0"/>
    <m/>
    <m/>
    <m/>
    <m/>
    <m/>
    <b v="0"/>
    <s v="No"/>
    <x v="1"/>
    <x v="0"/>
    <x v="5"/>
  </r>
  <r>
    <s v="10.1016/j.promfg.2019.02.023"/>
    <s v="open (via page says license)"/>
    <s v="cc-by-nc-nd"/>
    <x v="0"/>
    <s v="Conventional and Additive Manufacturing with Metal Matrix Composites: A Perspective"/>
    <s v="Behera, Malaya Prasad; Dougherty, Troy; Singamneni, Sarat"/>
    <n v="3"/>
    <s v="No"/>
    <s v="[Behera, Malaya Prasad; Singamneni, Sarat] Auckland Univ Technol, Auckland 1010, New Zealand; [Dougherty, Troy] Nuenz Ltd, Lower Hutt 5040, New Zealand Behera, M.P., Auckland University of Technology, Auckland, 1010, New Zealand; Dougherty, T., Nuenz Ltd, Lower Hutt, 5040, New Zealand; Singamneni, S., Auckland University of Technology, Auckland, 1010, New Zealand"/>
    <n v="1"/>
    <s v="Behera, Malaya Prasad, Singamneni, Sarat"/>
    <s v="Singamneni, S (corresponding author), Auckland Univ Technol, Auckland 1010, New Zealand."/>
    <s v="Singamneni, S"/>
    <s v="Yes"/>
    <s v="Procedia Manufacturing"/>
    <x v="2"/>
    <s v="Elsevier BV"/>
    <x v="0"/>
    <s v="journal-article"/>
    <b v="1"/>
    <s v="publishedVersion"/>
    <s v="publisher"/>
    <s v="No"/>
    <m/>
    <n v="0"/>
    <x v="0"/>
    <b v="0"/>
    <s v="2351-9789 "/>
    <s v="Yes"/>
    <s v="None"/>
    <s v="Yes"/>
    <s v="None"/>
    <s v="https://v2.sherpa.ac.uk/id/publication/30791"/>
    <n v="20"/>
    <n v="18"/>
    <s v="https://doi.org/10.1016/j.promfg.2019.02.023"/>
    <s v="Yes"/>
    <s v="Yes"/>
    <m/>
    <m/>
    <m/>
    <s v="USD"/>
    <n v="0"/>
    <n v="0"/>
    <n v="3"/>
    <n v="0"/>
    <n v="0"/>
    <n v="0"/>
    <s v="http://www.altmetric.com/details.php?citation_id=100115735"/>
    <s v="Ministry of Business Innovation and Employment (MBIE) New ZealandNew Zealand Ministry of Business, Innovation and Employment (MBIE); AUT"/>
    <m/>
    <s v="Science &amp; Technology - Other Topics; Engineering"/>
    <m/>
    <b v="0"/>
    <s v="No"/>
    <x v="1"/>
    <x v="0"/>
    <x v="0"/>
  </r>
  <r>
    <s v="10.1109/ACCESS.2019.2918559"/>
    <s v="oa journal (via doaj)"/>
    <s v="cc-by-nc-nd"/>
    <x v="0"/>
    <s v="Gait Event Anomaly Detection and Correction During a Split-Belt Treadmill Task"/>
    <s v="Rashid, Usman; Kumari, Nitika; Taylor, Denise; David, Tim; Signal, Nada"/>
    <n v="5"/>
    <s v="No"/>
    <s v="[Rashid, Usman; Kumari, Nitika; Taylor, Denise; Signal, Nada] Auckland Univ Technol, Hlth &amp; Rehabil Res Inst, Auckland 0627, New Zealand; [David, Tim] Univ Canterbury, Dept Mech Engn, Christchurch 8041, New Zealand Rashid, U., Health and Rehabilitation Research Institute, Auckland University of Technology, Auckland, 0627, New Zealand; Kumari, N., Health and Rehabilitation Research Institute, Auckland University of Technology, Auckland, 0627, New Zealand; Taylor, D., Health and Rehabilitation Research Institute, Auckland University of Technology, Auckland, 0627, New Zealand; David, T., Department of Mechanical Engineering, University of Canterbury, Christchurch, 8041, New Zealand; Signal, N., Health and Rehabilitation Research Institute, Auckland University of Technology, Auckland, 0627, New Zealand"/>
    <n v="1"/>
    <s v="Rashid, Usman, Kumari, Nitika, Taylor, Denise, Signal, Nada"/>
    <s v="Rashid, U (corresponding author), Auckland Univ Technol, Hlth &amp; Rehabil Res Inst, Auckland 0627, New Zealand."/>
    <s v="Rashid, U"/>
    <s v="Yes"/>
    <s v="IEEE Access"/>
    <x v="2"/>
    <s v="Institute of Electrical and Electronics Engineers (IEEE)"/>
    <x v="0"/>
    <s v="journal-article"/>
    <b v="1"/>
    <s v="publishedVersion"/>
    <s v="publisher"/>
    <s v="No"/>
    <m/>
    <n v="0"/>
    <x v="0"/>
    <b v="1"/>
    <s v="2169-3536 "/>
    <s v="Yes"/>
    <s v="None"/>
    <s v="No"/>
    <m/>
    <s v="https://v2.sherpa.ac.uk/id/publication/24685"/>
    <n v="5"/>
    <n v="5"/>
    <s v="https://ieeexplore.ieee.org/ielx7/6287639/8600701/08721121.pdf"/>
    <s v="Yes"/>
    <s v="Yes"/>
    <s v="Yes"/>
    <s v="USD"/>
    <n v="1750"/>
    <s v="USD"/>
    <n v="1750"/>
    <n v="1750"/>
    <n v="0"/>
    <n v="0"/>
    <n v="0"/>
    <n v="0"/>
    <m/>
    <m/>
    <m/>
    <s v="Computer Science; Engineering; Telecommunications"/>
    <m/>
    <b v="0"/>
    <s v="No"/>
    <x v="1"/>
    <x v="0"/>
    <x v="0"/>
  </r>
  <r>
    <s v="10.1017/BrImp.2019.7"/>
    <m/>
    <m/>
    <x v="1"/>
    <s v="New Zealand Caregiver Knowledge of Paediatric Traumatic Brain Injury"/>
    <s v="Willix-Payne, Dawn; Starkey, Nicola; Jones, Kelly"/>
    <n v="3"/>
    <s v="No"/>
    <s v="[Willix-Payne, Dawn; Starkey, Nicola] Univ Waikato, Sch Psychol, Hamilton, New Zealand; [Jones, Kelly] AUT Univ, Sch Publ Hlth &amp; Psychosocial Studies, Natl Inst Stroke &amp; Appl Neurosci, Auckland, New Zealand Willix-Payne, D., School of Psychology, University of Waikato, Hamilton, New Zealand; Starkey, N., School of Psychology, University of Waikato, Hamilton, New Zealand; Jones, K., School of Public Health and Psychosocial Studies, National Institute of Stroke and Applied Neurosciences, AUT University, Auckland, New Zealand"/>
    <n v="1"/>
    <s v="Willix-Payne, Dawn, Starkey, Nicola, Jones, Kelly,"/>
    <s v="Starkey, N (corresponding author), Univ Waikato, Sch Psychol, Hamilton, New Zealand."/>
    <m/>
    <s v="No"/>
    <s v="Brain Impairment"/>
    <x v="2"/>
    <s v="Cambridge University Press (CUP)"/>
    <x v="1"/>
    <s v="journal-article"/>
    <b v="0"/>
    <m/>
    <m/>
    <s v="No"/>
    <m/>
    <n v="0"/>
    <x v="0"/>
    <b v="0"/>
    <s v="1443-9646 1839-5252 "/>
    <s v="Yes"/>
    <s v="6 months"/>
    <s v="No"/>
    <m/>
    <s v="https://v2.sherpa.ac.uk/id/publication/13535"/>
    <m/>
    <n v="0"/>
    <m/>
    <s v="Yes"/>
    <s v="Yes"/>
    <m/>
    <m/>
    <m/>
    <s v="USD"/>
    <n v="2980"/>
    <n v="2980"/>
    <n v="1.85"/>
    <n v="0"/>
    <n v="0"/>
    <n v="2"/>
    <s v="http://www.altmetric.com/details.php?citation_id=62920732"/>
    <m/>
    <m/>
    <s v="Neurosciences &amp; Neurology; Rehabilitation"/>
    <s v="Speech and Hearing; Cognitive Neuroscience; Behavioral Neuroscience; Neuropsychology and Physiological Psychology; Neurology; Clinical Neurology"/>
    <b v="0"/>
    <s v="No"/>
    <x v="1"/>
    <x v="1"/>
    <x v="1"/>
  </r>
  <r>
    <s v="10.21037/jtd.2019.05.45"/>
    <s v="open (via page says license)"/>
    <m/>
    <x v="0"/>
    <s v="Paramedic-initiated helivac to tertiary hospital for primary percutaneous coronary intervention: a strategy for improving treatment delivery times"/>
    <s v="Davis, Paul; Howie, Graham J.; Dicker, Bridget; Garrett, Nicholas K."/>
    <n v="4"/>
    <s v="No"/>
    <s v="[Davis, Paul; Dicker, Bridget] St John Ambulance Serv, Clin Audit &amp; Res Team, Auckland, New Zealand; [Davis, Paul; Howie, Graham J.; Dicker, Bridget] Auckland Univ Technol, Sch Clin Sci, Dept Paramed, Auckland, New Zealand; [Garrett, Nicholas K.] Auckland Univ Technol, Fac Hlth &amp; Environm Sci, Biostat &amp; Epidemiol, Auckland, New Zealand Davis, P., Clinical Audit and Research Team, St John Ambulance Service, 43 Western Hills Drive, Kensington, Whangarei, Auckland, 0112, New Zealand, Department of Paramedicine, School of Clinical Sciences, New Zealand; Howie, G.J., Department of Paramedicine, School of Clinical Sciences, New Zealand; Dicker, B., Clinical Audit and Research Team, St John Ambulance Service, 43 Western Hills Drive, Kensington, Whangarei, Auckland, 0112, New Zealand, Department of Paramedicine, School of Clinical Sciences, New Zealand; Garrett, N.K., Biostatistics and Epidemiology, Faculty of Health and Environmental Science, Auckland University of Technology, Auckland, New Zealand"/>
    <n v="1"/>
    <s v="Davis, Paul, Dicker, Bridget, Howie, Graham J., Garrett, Nicholas K.,"/>
    <s v="Davis, P (corresponding author), St John Ambulance Serv, 43 Western Hills Dr, Kensington 0112, Whangarei, New Zealand."/>
    <m/>
    <s v="No"/>
    <s v="Journal of Thoracic Disease"/>
    <x v="2"/>
    <s v="AME Publishing Company"/>
    <x v="0"/>
    <s v="journal-article"/>
    <b v="1"/>
    <s v="publishedVersion"/>
    <s v="publisher"/>
    <s v="Yes"/>
    <s v="europepmc.org openrepository.aut.ac.nz "/>
    <n v="2"/>
    <x v="0"/>
    <b v="0"/>
    <s v="2072-1439 2077-6624 "/>
    <s v="No"/>
    <m/>
    <s v="Yes"/>
    <s v="None"/>
    <s v="https://v2.sherpa.ac.uk/id/publication/38122"/>
    <n v="1"/>
    <n v="1"/>
    <s v="https://doi.org/10.21037/jtd.2019.05.45"/>
    <s v="Yes"/>
    <s v="Yes"/>
    <m/>
    <m/>
    <m/>
    <m/>
    <m/>
    <m/>
    <n v="0.25"/>
    <n v="0"/>
    <n v="0"/>
    <n v="1"/>
    <s v="http://www.altmetric.com/details.php?citation_id=64345466"/>
    <s v="New Zealand Health Research CouncilHealth Research Council of New Zealand [15/441]; St John Ambulance Service; U.S. Forest Service, USFS; Health Research Council of New Zealand, HRC: 15/441"/>
    <m/>
    <s v="Respiratory System"/>
    <s v="Pulmonary and Respiratory Medicine"/>
    <b v="1"/>
    <s v="Yes"/>
    <x v="0"/>
    <x v="0"/>
    <x v="0"/>
  </r>
  <r>
    <s v="10.1080/17482631.2019.1622356"/>
    <s v="oa journal (via doaj)"/>
    <m/>
    <x v="0"/>
    <s v="Support workers' experiences of work stress in long-term care settings: a qualitative study"/>
    <s v="Czuba, Karol J.: Centre for Person Centred Research, Auckland University of Technology, Auckland, New Zealand; Kayes, Nicola M.: Centre for Person Centred Research, Auckland University of Technology, Auckland, New Zealand; McPherson, Kathryn M.: Centre for Person Centred Research, Auckland University of Technology, Auckland, New Zealand, Health Research Council, Auckland University of Technology, Auckland, New Zealand"/>
    <n v="3"/>
    <s v="No"/>
    <s v="[Czuba, Karol J.; Kayes, Nicola M.; McPherson, Kathryn M.] Auckland Univ Technol, Ctr Person Ctr Res, Auckland, New Zealand; [McPherson, Kathryn M.] Auckland Univ Technol, Hlth Res Council, Auckland, New Zealand; [McPherson, Kathryn M.] Hlth Res Council, Auckland, New Zealand Czuba, K.J., Centre for Person Centred Research, Auckland University of Technology, Auckland, New Zealand; Kayes, N.M., Centre for Person Centred Research, Auckland University of Technology, Auckland, New Zealand; McPherson, K.M., Centre for Person Centred Research, Auckland University of Technology, Auckland, New Zealand, Health Research Council, Auckland University of Technology, Auckland, New Zealand, Health Research Council, Auckland, New Zealand"/>
    <n v="1"/>
    <s v="Czuba, Karol J., Kayes, Nicola M., McPherson, Kathryn M."/>
    <s v="Czuba, KJ (corresponding author), Auckland Univ Technol, Ctr Person Ctr Res, Auckland, New Zealand."/>
    <s v="Czuba, KJ"/>
    <s v="Yes"/>
    <s v="International Journal of Qualitative Studies on Health and Well-being"/>
    <x v="2"/>
    <s v="Informa UK Limited"/>
    <x v="0"/>
    <s v="journal-article"/>
    <b v="1"/>
    <s v="publishedVersion"/>
    <s v="publisher"/>
    <s v="Yes"/>
    <s v="europepmc.org openrepository.aut.ac.nz "/>
    <n v="2"/>
    <x v="0"/>
    <b v="1"/>
    <s v="1748-2631 "/>
    <s v="Yes"/>
    <s v="None"/>
    <s v="Yes"/>
    <s v="None"/>
    <s v="https://v2.sherpa.ac.uk/id/publication/910"/>
    <n v="2"/>
    <n v="0"/>
    <s v="https://doi.org/10.1080/17482631.2019.1622356"/>
    <s v="Yes"/>
    <s v="Yes"/>
    <s v="Yes"/>
    <s v="EUR"/>
    <n v="1250"/>
    <m/>
    <m/>
    <n v="1529"/>
    <n v="3"/>
    <n v="0"/>
    <n v="0"/>
    <n v="6"/>
    <s v="http://www.altmetric.com/details.php?citation_id=61517729"/>
    <s v="Health Research Council of New Zealand, HRC"/>
    <m/>
    <s v="Public, Environmental &amp; Occupational Health; Nursing; Biomedical Social Sciences"/>
    <m/>
    <b v="1"/>
    <s v="Yes"/>
    <x v="0"/>
    <x v="0"/>
    <x v="0"/>
  </r>
  <r>
    <s v="10.1155/2019/3493628"/>
    <s v="oa journal (via doaj)"/>
    <m/>
    <x v="0"/>
    <s v="New Link Functions for Distribution–Specific Quantile Regression Based on Vector Generalized Linear and Additive Models"/>
    <s v="Miranda-Soberanis, V. F.: School of Engineering, Computer &amp; Mathematical Sciences, Auckland University of Technology, New Zealand; Yee, T. W.: Department of Statistics, University of Auckland, New Zealand"/>
    <n v="2"/>
    <s v="No"/>
    <s v="[Miranda-Soberanis, V. F.] Auckland Univ Technol, Sch Engn Comp &amp; Math Sci, Auckland, New Zealand; [Yee, T. W.] Univ Auckland, Dept Stat, Auckland, New Zealand Miranda-Soberanis, V.F., School of Engineering, Computer and Mathematical Sciences, Auckland University of Technology, New Zealand; Yee, T.W., Department of Statistics, University of Auckland, New Zealand; Alhamzawi, R."/>
    <n v="1"/>
    <s v="Miranda-Soberanis, V. F."/>
    <s v="Miranda-Soberanis, VF (corresponding author), Auckland Univ Technol, Sch Engn Comp &amp; Math Sci, Auckland, New Zealand."/>
    <s v="Miranda-Soberanis, VF"/>
    <s v="Yes"/>
    <s v="Journal of Probability and Statistics"/>
    <x v="2"/>
    <s v="Hindawi Limited"/>
    <x v="0"/>
    <s v="journal-article"/>
    <b v="1"/>
    <s v="publishedVersion"/>
    <s v="publisher"/>
    <s v="Yes"/>
    <s v="hindawi.com semanticscholar.org "/>
    <n v="2"/>
    <x v="0"/>
    <b v="1"/>
    <s v="1687-952X 1687-9538 "/>
    <s v="Yes"/>
    <s v="None"/>
    <s v="Yes"/>
    <s v="None"/>
    <s v="https://v2.sherpa.ac.uk/id/publication/3200"/>
    <m/>
    <n v="1"/>
    <s v="http://downloads.hindawi.com/journals/jps/2019/3493628.pdf"/>
    <s v="Yes"/>
    <s v="Yes"/>
    <s v="Yes"/>
    <s v="USD"/>
    <n v="600"/>
    <s v="USD"/>
    <n v="975"/>
    <n v="975"/>
    <n v="0"/>
    <n v="0"/>
    <n v="0"/>
    <n v="0"/>
    <m/>
    <s v="University of Auckland Doctoral Scholarship; University of Auckland"/>
    <s v="University of Auckland Doctoral Scholarship"/>
    <s v="Mathematics"/>
    <m/>
    <b v="0"/>
    <s v="No"/>
    <x v="1"/>
    <x v="0"/>
    <x v="0"/>
  </r>
  <r>
    <s v="10.1109/ACCESS.2019.2913910"/>
    <s v="oa journal (via doaj)"/>
    <s v="cc-by-nc-nd"/>
    <x v="0"/>
    <s v="SpringLoc: A Device-Free Localization Technique for Indoor Positioning and Tracking Using Adaptive RSSI Spring Relaxation"/>
    <s v="Konings, Daniel; Alam, Fakhrul; Noble, Frazer; Lai, Edmund M-K."/>
    <n v="4"/>
    <s v="No"/>
    <s v="[Konings, Daniel; Alam, Fakhrul; Noble, Frazer] Massey Univ, Sch Food &amp; Adv Technol, Dept Mech &amp; Elect Engn, Auckland 0632, New Zealand; [Lai, Edmund M-K.] Auckland Univ Technol, Sch Engn Comp &amp; Math Sci, Auckland 1010, New Zealand Konings, D., Department of Mechanical Electronic Engineering, School of Food and Advanced Technology, Massey University, Auckland, 0632, New Zealand; Alam, F., Department of Mechanical Electronic Engineering, School of Food and Advanced Technology, Massey University, Auckland, 0632, New Zealand; Noble, F., Department of Mechanical Electronic Engineering, School of Food and Advanced Technology, Massey University, Auckland, 0632, New Zealand; Lai, E.M.-K., School of Engineering Computer and Mathematical Sciences, Auckland University of Technology, Auckland, 1010, New Zealand"/>
    <n v="1"/>
    <s v="Konings, Daniel, Alam, Fakhrul, Noble, Frazer, Lai, Edmund M-K.,"/>
    <s v="Konings, D (corresponding author), Massey Univ, Sch Food &amp; Adv Technol, Dept Mech &amp; Elect Engn, Auckland 0632, New Zealand."/>
    <m/>
    <s v="No"/>
    <s v="IEEE Access"/>
    <x v="2"/>
    <s v="Institute of Electrical and Electronics Engineers (IEEE)"/>
    <x v="0"/>
    <s v="journal-article"/>
    <b v="1"/>
    <s v="publishedVersion"/>
    <s v="publisher"/>
    <s v="No"/>
    <m/>
    <n v="0"/>
    <x v="0"/>
    <b v="1"/>
    <s v="2169-3536 "/>
    <s v="Yes"/>
    <s v="None"/>
    <s v="No"/>
    <m/>
    <s v="https://v2.sherpa.ac.uk/id/publication/24685"/>
    <n v="11"/>
    <n v="9"/>
    <s v="https://ieeexplore.ieee.org/ielx7/6287639/8600701/08703051.pdf"/>
    <s v="Yes"/>
    <s v="Yes"/>
    <s v="Yes"/>
    <s v="USD"/>
    <n v="1750"/>
    <s v="USD"/>
    <n v="1750"/>
    <n v="1750"/>
    <n v="0"/>
    <n v="0"/>
    <n v="0"/>
    <n v="0"/>
    <m/>
    <s v="Massey University Doctoral Scholarships; Massey University Research Fund (MURF); Massey University"/>
    <s v="Massey University; Massey University Doctoral Scholarships"/>
    <s v="Computer Science; Engineering; Telecommunications"/>
    <m/>
    <b v="0"/>
    <s v="No"/>
    <x v="1"/>
    <x v="0"/>
    <x v="0"/>
  </r>
  <r>
    <s v="10.1007/978-3-030-13976-6_16"/>
    <m/>
    <m/>
    <x v="1"/>
    <s v="Developments in Seismic Instrumentation and Health Monitoring of Structures in New Zealand"/>
    <s v="Uma, S. R.; Beskhyroun, S."/>
    <n v="2"/>
    <s v="No"/>
    <s v=" Uma, S.R., Department of Risk and Society, GNS Science, P O Box 30368, Lower Hutt, New Zealand; Beskhyroun, S., Auckland University of Technology, 34 Saint Paul Street, Auckland, New Zealand"/>
    <n v="1"/>
    <s v="Beskhyroun, S."/>
    <s v="Uma, S.R.; Department of Risk and Society, P O Box 30368, New Zealand; email: s.uma@gns.cri.nz"/>
    <m/>
    <s v="No"/>
    <s v="Springer Tracts in Civil Engineering"/>
    <x v="2"/>
    <s v="Springer International Publishing"/>
    <x v="1"/>
    <s v="book-chapter"/>
    <b v="0"/>
    <m/>
    <m/>
    <s v="No"/>
    <m/>
    <n v="0"/>
    <x v="0"/>
    <b v="0"/>
    <s v="2366-259X 2366-2603 "/>
    <m/>
    <m/>
    <m/>
    <m/>
    <m/>
    <m/>
    <n v="0"/>
    <m/>
    <s v="No"/>
    <s v="Yes"/>
    <m/>
    <m/>
    <m/>
    <m/>
    <m/>
    <m/>
    <n v="0"/>
    <n v="0"/>
    <n v="0"/>
    <n v="0"/>
    <m/>
    <m/>
    <m/>
    <m/>
    <m/>
    <b v="0"/>
    <s v="No"/>
    <x v="1"/>
    <x v="1"/>
    <x v="1"/>
  </r>
  <r>
    <s v="10.3727/152599518X15403853721178"/>
    <m/>
    <m/>
    <x v="1"/>
    <s v="Zooming In: An Arts-informed Life History Approach to the Analysis of Event Travel Career Narratives"/>
    <s v="Goh, Sandra; Smith, Karen A.; Yeoman, Ian"/>
    <n v="3"/>
    <s v="No"/>
    <s v="[Goh, Sandra] Auckland Univ Technol, Sch Hospitality &amp; Tourism, Fac Culture &amp; Soc, Private Bag 92006, Auckland 1142, New Zealand; [Smith, Karen A.; Yeoman, Ian] Victoria Univ Wellington, Sch Management, Wellington, New Zealand Goh, S., School of Hospitality and Tourism, Faculty of Culture and Society, Auckland University of Technology, Auckland, New Zealand; Smith, K.A., School of Management, Victoria University of Wellington, Wellington, New Zealand; Yeoman, I., School of Management, Victoria University of Wellington, Wellington, New Zealand"/>
    <n v="1"/>
    <s v="Goh, Sandra"/>
    <s v="Goh, S (corresponding author), Auckland Univ Technol, Sch Hospitality &amp; Tourism, Fac Culture &amp; Soc, Private Bag 92006, Auckland 1142, New Zealand."/>
    <s v="Goh, S"/>
    <s v="Yes"/>
    <s v="Event Management"/>
    <x v="2"/>
    <s v="Cognizant, LLC"/>
    <x v="1"/>
    <s v="journal-article"/>
    <b v="0"/>
    <m/>
    <m/>
    <s v="No"/>
    <m/>
    <n v="0"/>
    <x v="0"/>
    <b v="0"/>
    <s v="1525-9951 1943-4308 "/>
    <s v="No"/>
    <m/>
    <s v="Yes"/>
    <s v="None"/>
    <s v="https://v2.sherpa.ac.uk/id/publication/12315"/>
    <m/>
    <n v="0"/>
    <m/>
    <s v="Yes"/>
    <s v="Yes"/>
    <m/>
    <m/>
    <m/>
    <m/>
    <m/>
    <m/>
    <n v="2.35"/>
    <n v="0"/>
    <n v="0"/>
    <n v="3"/>
    <s v="http://www.altmetric.com/details.php?citation_id=60414539"/>
    <m/>
    <m/>
    <s v="Social Sciences - Other Topics"/>
    <s v="Tourism;  Leisure and Hospitality Management; Marketing; Business and International Management"/>
    <b v="0"/>
    <s v="No"/>
    <x v="1"/>
    <x v="1"/>
    <x v="1"/>
  </r>
  <r>
    <s v="10.3727/152599518X15403853721222"/>
    <s v="oa repository (via OAI-PMH doi match)"/>
    <m/>
    <x v="5"/>
    <s v="Visualizing the Future of Event Studies"/>
    <s v="Rakić, Tijana; Pernecky, Tomas"/>
    <n v="2"/>
    <s v="No"/>
    <s v="[Rakic, Tijana] Univ Brighton, Sch Spoil &amp; Serv Management, Darley Rd, Eastbourne BN20 7UR, England; [Pernecky, Tomas] Auckland Univ Technol, Sch Hospitality &amp; Tourism, Fac Culture &amp; Soc, Auckland, New Zealand Rakić, T., School of Sport and Service Management, University of Brighton, Eastbourne, United Kingdom; Pernecky, T., School of Hospitality and Tourism, Faculty of Culture and Society, Auckland University of Technology, Auckland, New Zealand"/>
    <n v="1"/>
    <s v="Rakic, Tijana, Pernecky, Tomas,"/>
    <s v="Rakic, T (corresponding author), Univ Brighton, Sch Spoil &amp; Serv Management, Darley Rd, Eastbourne BN20 7UR, England."/>
    <m/>
    <s v="No"/>
    <s v="Event Management"/>
    <x v="2"/>
    <s v="Cognizant, LLC"/>
    <x v="0"/>
    <s v="journal-article"/>
    <b v="0"/>
    <s v="publishedVersion"/>
    <s v="repository"/>
    <s v="Yes"/>
    <s v="pure.atira.dk "/>
    <n v="1"/>
    <x v="0"/>
    <b v="0"/>
    <s v="1525-9951 1943-4308 "/>
    <s v="No"/>
    <m/>
    <s v="Yes"/>
    <s v="None"/>
    <s v="https://v2.sherpa.ac.uk/id/publication/12315"/>
    <m/>
    <n v="0"/>
    <s v="https://cris.brighton.ac.uk/ws/files/5827623/Visualizing_the_Future_of_Event_Studies.pdf"/>
    <s v="Yes"/>
    <s v="Yes"/>
    <m/>
    <m/>
    <m/>
    <m/>
    <m/>
    <m/>
    <n v="0"/>
    <n v="0"/>
    <n v="0"/>
    <n v="0"/>
    <m/>
    <m/>
    <m/>
    <s v="Social Sciences - Other Topics"/>
    <s v="Tourism;  Leisure and Hospitality Management; Marketing; Business and International Management"/>
    <b v="0"/>
    <s v="No"/>
    <x v="1"/>
    <x v="0"/>
    <x v="5"/>
  </r>
  <r>
    <s v="10.1007/s12144-019-00238-5"/>
    <m/>
    <m/>
    <x v="1"/>
    <s v="The potential for retronasally delivered olfactory stimuli to assess psychiatric conditions"/>
    <s v="Pal, Pooja R.; Shepherd, Daniel; Hamid, Nazimah; Hautus, Michael J."/>
    <n v="4"/>
    <s v="No"/>
    <s v=" Pal, P.R., Department of Psychology, Faculty of Health and Environmental Science, Auckland University of Technology, Auckland, 1142, New Zealand; Shepherd, D., Department of Psychology, Faculty of Health and Environmental Science, Auckland University of Technology, Auckland, 1142, New Zealand; Hamid, N., Department of Psychology, Faculty of Health and Environmental Science, Auckland University of Technology, Auckland, 1142, New Zealand; Hautus, M.J., School of Psychology, University of Auckland, Auckland, New Zealand"/>
    <n v="3"/>
    <s v="Pal, P.R.; Shepherd, D.; Hamid, N."/>
    <s v="Shepherd, D.; Department of Psychology, New Zealand; email: daniel.shepherd@aut.ac.nz"/>
    <s v="Shepherd, D."/>
    <s v="Yes"/>
    <s v="Current Psychology"/>
    <x v="2"/>
    <s v="Springer Science and Business Media LLC"/>
    <x v="1"/>
    <s v="journal-article"/>
    <b v="0"/>
    <m/>
    <m/>
    <s v="No"/>
    <m/>
    <n v="0"/>
    <x v="0"/>
    <b v="0"/>
    <s v="1046-1310 1936-4733 "/>
    <s v="Yes"/>
    <s v="12 months"/>
    <s v="No"/>
    <m/>
    <s v="https://v2.sherpa.ac.uk/id/publication/15760"/>
    <m/>
    <n v="0"/>
    <m/>
    <s v="No"/>
    <s v="Yes"/>
    <m/>
    <m/>
    <m/>
    <s v="USD"/>
    <n v="3000"/>
    <n v="3000"/>
    <n v="0.5"/>
    <n v="0"/>
    <n v="0"/>
    <n v="1"/>
    <s v="http://www.altmetric.com/details.php?citation_id=61026666"/>
    <m/>
    <m/>
    <m/>
    <s v="General Psychology"/>
    <b v="0"/>
    <s v="No"/>
    <x v="1"/>
    <x v="1"/>
    <x v="1"/>
  </r>
  <r>
    <s v="10.3389/fpubh.2019.00006"/>
    <s v="oa journal (via doaj)"/>
    <m/>
    <x v="0"/>
    <s v="Decision-Making in Health and Fitness"/>
    <s v="Maffetone, Philip B.; Laursen, Paul B."/>
    <n v="2"/>
    <s v="No"/>
    <s v="[Laursen, Paul B.] Auckland Univ Technol, Sports Performance Res Inst New Zealand, Auckland, New Zealand Maffetone, P.B., Independent Researcher, Ormond Beach, FL, United States; Laursen, P.B., Sports Performance Research Institute New Zealand, Auckland University of Technology, Auckland, New Zealand"/>
    <n v="1"/>
    <s v="Laursen, Paul B.,"/>
    <s v="Maffetone, P.B.; Independent ResearcherUnited States; email: philmaffetone@gmail.com"/>
    <m/>
    <s v="No"/>
    <s v="Frontiers in Public Health"/>
    <x v="2"/>
    <s v="Frontiers Media SA"/>
    <x v="0"/>
    <s v="journal-article"/>
    <b v="1"/>
    <s v="publishedVersion"/>
    <s v="publisher"/>
    <s v="Yes"/>
    <s v="europepmc.org "/>
    <n v="1"/>
    <x v="0"/>
    <b v="1"/>
    <s v="2296-2565 "/>
    <s v="Yes"/>
    <s v="None"/>
    <s v="Yes"/>
    <s v="None"/>
    <s v="https://v2.sherpa.ac.uk/id/publication/26087"/>
    <n v="2"/>
    <n v="1"/>
    <s v="https://doi.org/10.3389/fpubh.2019.00006"/>
    <s v="Yes"/>
    <s v="Yes"/>
    <s v="Yes"/>
    <s v="USD"/>
    <n v="1900"/>
    <m/>
    <m/>
    <n v="1900"/>
    <n v="19.2"/>
    <n v="1"/>
    <n v="0"/>
    <n v="13"/>
    <s v="http://www.altmetric.com/details.php?citation_id=54068421"/>
    <m/>
    <m/>
    <s v="Public, Environmental &amp; Occupational Health"/>
    <m/>
    <b v="0"/>
    <s v="No"/>
    <x v="1"/>
    <x v="0"/>
    <x v="0"/>
  </r>
  <r>
    <s v="10.1007/978-981-13-6052-7_2"/>
    <m/>
    <m/>
    <x v="1"/>
    <s v="E-BRACE: A Secure Electronic Health Record Access Method in Medical Emergency"/>
    <s v="Nayak, Shraddha; Hossain, Md. Akbar; Mirza, Farhaan; Naeem, M. Asif; Jamil, Noreen"/>
    <n v="5"/>
    <s v="No"/>
    <s v="[Nayak, Shraddha; Hossain, Md. Akbar; Mirza, Farhaan; Naeem, M. Asif] Auckland Univ Technol, Auckland, New Zealand; [Jamil, Noreen] Unitec Inst Technol, Auckland, New Zealand Nayak, S., Auckland University of Technology, Auckland, New Zealand; Hossain, M.A., Auckland University of Technology, Auckland, New Zealand; Mirza, F., Auckland University of Technology, Auckland, New Zealand; Naeem, M.A., Auckland University of Technology, Auckland, New Zealand; Jamil, N., Unitec Institute of Technology, Auckland, New Zealand"/>
    <n v="1"/>
    <s v="Nayak, Shraddha, Hossain, Md. Akbar, Mirza, Farhaan, Naeem, M. Asif"/>
    <s v="Naeem, MA (corresponding author), Auckland Univ Technol, Auckland, New Zealand."/>
    <s v="Naeem, MA"/>
    <s v="Yes"/>
    <s v="Intelligent Technologies and Applications"/>
    <x v="2"/>
    <s v="Springer Singapore"/>
    <x v="1"/>
    <s v="book-chapter"/>
    <b v="0"/>
    <m/>
    <m/>
    <s v="No"/>
    <m/>
    <n v="0"/>
    <x v="0"/>
    <b v="0"/>
    <s v="1865-0929 1865-0937 "/>
    <m/>
    <m/>
    <m/>
    <m/>
    <m/>
    <m/>
    <n v="0"/>
    <m/>
    <s v="Yes"/>
    <s v="Yes"/>
    <m/>
    <m/>
    <m/>
    <m/>
    <m/>
    <m/>
    <n v="0"/>
    <n v="0"/>
    <n v="0"/>
    <n v="0"/>
    <m/>
    <m/>
    <m/>
    <s v="Computer Science"/>
    <m/>
    <b v="0"/>
    <s v="No"/>
    <x v="1"/>
    <x v="1"/>
    <x v="1"/>
  </r>
  <r>
    <s v="10.1080/13603116.2019.1600054"/>
    <m/>
    <m/>
    <x v="1"/>
    <s v="Teacher strategies for promoting acceptance and belonging in the classroom: a New Zealand study"/>
    <s v="Alesech, Julie: Department of Public Health, AUT University, Auckland, New Zealand; Nayar, Shoba: Giles Brooker Education Group, Chennai, India"/>
    <n v="2"/>
    <s v="No"/>
    <s v="[Alesech, Julie] AUT Univ, Dept Publ Hlth, Auckland, New Zealand; [Nayar, Shoba] Giles Brooker Educ Grp, Chennai, Tamil Nadu, India Alesech, J., Department of Public Health, AUT University, Auckland, New Zealand; Nayar, S., Giles Brooker Education Group, Chennai, India"/>
    <n v="1"/>
    <s v="Alesech, Julie"/>
    <s v="Alesech, J (corresponding author), AUT Univ, Dept Publ Hlth, Auckland, New Zealand."/>
    <s v="Alesech, J"/>
    <s v="Yes"/>
    <s v="International Journal of Inclusive Education"/>
    <x v="2"/>
    <s v="Informa UK Limited"/>
    <x v="1"/>
    <s v="journal-article"/>
    <b v="0"/>
    <m/>
    <m/>
    <s v="No"/>
    <m/>
    <n v="0"/>
    <x v="0"/>
    <b v="0"/>
    <s v="1360-3116 1464-5173 "/>
    <s v="Yes"/>
    <s v="18 months"/>
    <s v="No"/>
    <m/>
    <s v="https://v2.sherpa.ac.uk/id/publication/5411"/>
    <n v="1"/>
    <n v="1"/>
    <m/>
    <s v="Yes"/>
    <s v="Yes"/>
    <m/>
    <m/>
    <m/>
    <s v="USD"/>
    <n v="2950"/>
    <n v="2950"/>
    <n v="0"/>
    <n v="0"/>
    <n v="0"/>
    <n v="0"/>
    <m/>
    <m/>
    <m/>
    <s v="Education &amp; Educational Research"/>
    <s v="Arts and Humanities (miscellaneous); Education"/>
    <b v="0"/>
    <s v="No"/>
    <x v="1"/>
    <x v="1"/>
    <x v="1"/>
  </r>
  <r>
    <s v="10.1519/jsc.0000000000001992"/>
    <m/>
    <m/>
    <x v="1"/>
    <s v="Short-Term Effects of Resistance Training Modalities on Performance Measures in Male Adolescents"/>
    <s v="Winwood, Paul W.; Buckley, Jaydon J."/>
    <n v="2"/>
    <s v="No"/>
    <s v=" Winwood, P.W., Department of Sport and Recreation, School of Applied Science, Toi Ohomai Institute of Technology, Tauranga, New Zealand, Sports Performance Research Institute New Zealand (SPRINZ), AUT Millennium Institute, AUT University, Auckland, New Zealand; Buckley, J.J., Department of Sport and Recreation, School of Applied Science, Toi Ohomai Institute of Technology, Tauranga, New Zealand, Sports Performance Research Institute New Zealand (SPRINZ), AUT Millennium Institute, AUT University, Auckland, New Zealand"/>
    <n v="0"/>
    <m/>
    <s v="Winwood, P.W.; Department of Sport and Recreation, New Zealand; email: paul.winwood@toiohomai.ac.nz"/>
    <m/>
    <s v="No"/>
    <s v="Journal of Strength and Conditioning Research"/>
    <x v="3"/>
    <s v="Ovid Technologies (Wolters Kluwer Health)"/>
    <x v="1"/>
    <s v="journal-article"/>
    <b v="0"/>
    <m/>
    <m/>
    <s v="No"/>
    <m/>
    <n v="0"/>
    <x v="0"/>
    <b v="0"/>
    <s v="1064-8011 1533-4287 "/>
    <s v="No"/>
    <m/>
    <s v="No"/>
    <m/>
    <s v="https://v2.sherpa.ac.uk/id/publication/8953"/>
    <n v="2"/>
    <n v="4"/>
    <m/>
    <s v="No"/>
    <s v="Yes"/>
    <m/>
    <m/>
    <m/>
    <m/>
    <m/>
    <m/>
    <n v="3.75"/>
    <n v="0"/>
    <n v="0"/>
    <n v="6"/>
    <s v="http://www.altmetric.com/details.php?citation_id=20705519"/>
    <m/>
    <m/>
    <m/>
    <s v="Physical Therapy;  Sports Therapy and Rehabilitation; Orthopedics and Sports Medicine; General Medicine"/>
    <b v="0"/>
    <s v="No"/>
    <x v="1"/>
    <x v="1"/>
    <x v="1"/>
  </r>
  <r>
    <s v="10.1007/978-3-030-11395-7_18"/>
    <s v="oa repository (via OAI-PMH doi match)"/>
    <m/>
    <x v="5"/>
    <s v="Exploratory Research to Identify the Characteristics of Cyber Victims on Social Media in New Zealand"/>
    <s v="Dhond, Varun; Richter, Shahper; McKenna, Brad"/>
    <n v="3"/>
    <s v="No"/>
    <s v=" Dhond, V., Auckland University of Technology, Auckland, New Zealand; Richter, S., Auckland University of Technology, Auckland, New Zealand; McKenna, B., University of East Anglia, Norwich, United Kingdom"/>
    <n v="2"/>
    <s v="Dhond, V.; Richter, S."/>
    <s v="McKenna, B.; University of East AngliaUnited Kingdom; email: b.mckenna@uea.ac.uk"/>
    <m/>
    <s v="No"/>
    <s v="Lecture Notes in Business Information Processing"/>
    <x v="2"/>
    <s v="Springer International Publishing"/>
    <x v="0"/>
    <s v="book-chapter"/>
    <b v="0"/>
    <s v="acceptedVersion"/>
    <s v="repository"/>
    <s v="Yes"/>
    <s v="ueaeprints.uea.ac.uk "/>
    <n v="1"/>
    <x v="0"/>
    <b v="0"/>
    <s v="1865-1348 1865-1356 "/>
    <m/>
    <m/>
    <m/>
    <m/>
    <m/>
    <n v="1"/>
    <n v="0"/>
    <s v="https://ueaeprints.uea.ac.uk/id/eprint/69245/1/EMCIS_2018_Cyber_Bullying_Accepted_Version.pdf"/>
    <s v="No"/>
    <s v="Yes"/>
    <m/>
    <m/>
    <m/>
    <m/>
    <m/>
    <m/>
    <n v="0"/>
    <n v="0"/>
    <n v="0"/>
    <n v="0"/>
    <m/>
    <m/>
    <m/>
    <m/>
    <m/>
    <b v="0"/>
    <s v="No"/>
    <x v="1"/>
    <x v="0"/>
    <x v="5"/>
  </r>
  <r>
    <s v="10.1016/j.aci.2017.09.005"/>
    <s v="oa journal (via doaj)"/>
    <s v="cc-by"/>
    <x v="3"/>
    <s v="A machine learning framework for sport result prediction"/>
    <s v="Bunker, Rory P.; Thabtah, Fadi"/>
    <n v="2"/>
    <s v="No"/>
    <s v=" Bunker, R.P., Auckland University of Technology, Auckland, New Zealand; Thabtah, F., Applied Business, Nelson Marlborough Institute of Technology, Auckland, New Zealand"/>
    <n v="1"/>
    <s v="Bunker, R.P."/>
    <s v="Thabtah, F.; Applied Business, New Zealand; email: fadi.fayez@nmit.ac.nz"/>
    <m/>
    <s v="No"/>
    <s v="Applied Computing and Informatics"/>
    <x v="3"/>
    <s v="Emerald"/>
    <x v="0"/>
    <s v="journal-article"/>
    <b v="1"/>
    <s v="publishedVersion"/>
    <s v="publisher"/>
    <s v="No"/>
    <m/>
    <n v="0"/>
    <x v="0"/>
    <b v="1"/>
    <s v="2210-8327 "/>
    <s v="Yes"/>
    <s v="None"/>
    <s v="Yes"/>
    <s v="None"/>
    <s v="https://v2.sherpa.ac.uk/id/publication/17757"/>
    <n v="52"/>
    <n v="41"/>
    <s v="https://doi.org/10.1016/j.aci.2017.09.005"/>
    <s v="No"/>
    <s v="Yes"/>
    <s v="No"/>
    <m/>
    <m/>
    <s v="USD"/>
    <n v="0"/>
    <n v="0"/>
    <n v="62.08"/>
    <n v="4"/>
    <n v="0"/>
    <n v="19"/>
    <s v="http://www.altmetric.com/details.php?citation_id=27229228"/>
    <m/>
    <m/>
    <m/>
    <m/>
    <b v="0"/>
    <s v="No"/>
    <x v="1"/>
    <x v="0"/>
    <x v="3"/>
  </r>
  <r>
    <s v="10.1177/1056492617707052"/>
    <m/>
    <m/>
    <x v="1"/>
    <s v="Ambicultural Governance: Harmonizing Indigenous and Western Approaches"/>
    <s v="Nicholson, Amber: University of Auckland Business School, New Zealand; Spiller, Chellie: University of Auckland Business School, New Zealand; Pio, Edwina: Auckland University of Technology, New Zealand"/>
    <n v="3"/>
    <s v="No"/>
    <s v="[Nicholson, Amber; Spiller, Chellie] Univ Auckland, Sch Business, Auckland, New Zealand; [Pio, Edwina] Auckland Univ Technol, Auckland, New Zealand Nicholson, A., University of Auckland Business School, New Zealand; Spiller, C., University of Auckland Business School, New Zealand; Pio, E., Auckland University of Technology, New Zealand"/>
    <n v="1"/>
    <s v="Nicholson, Amber, Spiller, Chellie, Pio, Edwina,"/>
    <s v="Spiller, C (corresponding author), Univ Auckland, Sch Business, Dept Management &amp; Int Business, Private Bag 92019, Auckland 1142, New Zealand."/>
    <m/>
    <s v="No"/>
    <s v="Journal of Management Inquiry"/>
    <x v="3"/>
    <s v="SAGE Publications"/>
    <x v="1"/>
    <s v="journal-article"/>
    <b v="0"/>
    <m/>
    <m/>
    <s v="No"/>
    <m/>
    <n v="0"/>
    <x v="0"/>
    <b v="0"/>
    <s v="1056-4926 1552-6542 "/>
    <s v="Yes"/>
    <s v="None"/>
    <s v="No"/>
    <m/>
    <s v="https://v2.sherpa.ac.uk/id/publication/9312"/>
    <n v="4"/>
    <n v="5"/>
    <m/>
    <s v="Yes"/>
    <s v="Yes"/>
    <m/>
    <m/>
    <m/>
    <s v="USD"/>
    <n v="3000"/>
    <n v="3000"/>
    <n v="0"/>
    <n v="0"/>
    <n v="0"/>
    <n v="0"/>
    <m/>
    <s v="Faculty Development Research Grant [3707408]; Wakatu Incorporation"/>
    <m/>
    <s v="Business &amp; Economics"/>
    <s v="Management of Technology and Innovation; Strategy and Management; General Business;  Management and Accounting"/>
    <b v="0"/>
    <s v="No"/>
    <x v="1"/>
    <x v="1"/>
    <x v="1"/>
  </r>
  <r>
    <s v="10.1080/14681811.2018.1553708"/>
    <m/>
    <m/>
    <x v="1"/>
    <s v="Islamic parents' attitudes and beliefs towards school-based sexual and reproductive health education programmes in Oman"/>
    <s v="Al Zaabi, Omar: Centre for Applied Social Research, School of Health &amp;amp; Biomedical Sciences, RMIT University, Melbourne, Australia; Heffernan, Margaret: School of Management, College of Business, RMIT University, Melbourne, Australia; Holroyd, Eleanor: Department of Nursing, Health &amp;amp; Environmental Sciences, Auckland University of Technology, Auckland, New Zealand; Jackson, Mervyn: Centre for Applied Social Research, School of Health &amp;amp; Biomedical Sciences, RMIT University, Melbourne, Australia"/>
    <n v="4"/>
    <s v="No"/>
    <s v="[Al Zaabi, Omar; Jackson, Mervyn] RMIT Univ, Ctr Appl Social Res, Sch Hlth &amp; Biomed Sci, Melbourne, Vic, Australia; [Heffernan, Margaret] RMIT Univ, Coll Business, Sch Management, Melbourne, Vic, Australia; [Holroyd, Eleanor] Auckland Univ Technol, Dept Nursing Hlth &amp; Environm Sci, Auckland, New Zealand Al Zaabi, O., Centre for Applied Social Research, School of Health &amp; Biomedical Sciences, RMIT University, Melbourne, Australia; Heffernan, M., School of Management, College of Business, RMIT University, Melbourne, Australia; Holroyd, E., Department of Nursing, Health &amp; Environmental Sciences, Auckland University of Technology, Auckland, New Zealand; Jackson, M., Centre for Applied Social Research, School of Health &amp; Biomedical Sciences, RMIT University, Melbourne, Australia"/>
    <n v="1"/>
    <s v="Al Zaabi, Omar, Jackson, Mervyn, Heffernan, Margaret, Holroyd, Eleanor,"/>
    <s v="Al Zaabi, O (corresponding author), RMIT Univ, Ctr Appl Social Res, Sch Hlth &amp; Biomed Sci, Melbourne, Vic, Australia."/>
    <m/>
    <s v="No"/>
    <s v="Sex Education"/>
    <x v="4"/>
    <s v="Informa UK Limited"/>
    <x v="1"/>
    <s v="journal-article"/>
    <b v="0"/>
    <m/>
    <m/>
    <s v="No"/>
    <m/>
    <n v="0"/>
    <x v="0"/>
    <b v="0"/>
    <s v="1468-1811 1472-0825 "/>
    <s v="Yes"/>
    <s v="18 months"/>
    <s v="No"/>
    <m/>
    <s v="https://v2.sherpa.ac.uk/id/publication/6057"/>
    <n v="9"/>
    <n v="9"/>
    <m/>
    <s v="Yes"/>
    <s v="Yes"/>
    <m/>
    <m/>
    <m/>
    <s v="USD"/>
    <n v="2950"/>
    <n v="2950"/>
    <n v="0"/>
    <n v="0"/>
    <n v="0"/>
    <n v="0"/>
    <m/>
    <s v="Oman Ministry of Education; Omani schools"/>
    <m/>
    <s v="Education &amp; Educational Research; Public, Environmental &amp; Occupational Health"/>
    <m/>
    <b v="0"/>
    <s v="No"/>
    <x v="1"/>
    <x v="1"/>
    <x v="1"/>
  </r>
  <r>
    <s v="10.1016/j.scs.2018.10.039"/>
    <m/>
    <m/>
    <x v="1"/>
    <s v="Empirical study on temporal variations of canopy-level Urban Heat Island effect in the tropical city of Greater Kuala Lumpur"/>
    <s v="Ramakreshnan, Logaraj; Aghamohammadi, Nasrin; Fong, Chng Saun; Ghaffarianhoseini, Amirhosein; Wong, Li Ping; Sulaiman, Nik Meriam"/>
    <n v="6"/>
    <s v="No"/>
    <s v="[Ramakreshnan, Logaraj; Aghamohammadi, Nasrin; Fong, Chng Saun] Univ Malaya, Fac Med, Ctr Occupat &amp; Environm Hlth, Dept Social &amp; Prevent Med, Kuala Lumpur 50603, Malaysia; [Ghaffarianhoseini, Amirhosein] Auckland Univ Technol, Sch Engn Comp &amp; Math Sci, Dept Built Environm Engn, Auckland, New Zealand; [Aghamohammadi, Nasrin; Wong, Li Ping] Univ Malaya, Fac Med, Ctr Epidemiol &amp; Evidence Based Practice, Dept Social &amp; Prevent Med, Kuala Lumpur 50603, Malaysia; [Sulaiman, Nik Meriam] Univ Malaya, Fac Engn, Dept Chem Engn, Kuala Lumpur 50603, Malaysia Ramakreshnan, L., Centre for Occupational and Environmental Health, Department of Social and Preventive Medicine, Faculty of Medicine, University of Malaya, Kuala Lumpur, 50603, Malaysia; Aghamohammadi, N., Centre for Occupational and Environmental Health, Department of Social and Preventive Medicine, Faculty of Medicine, University of Malaya, Kuala Lumpur, 50603, Malaysia, Centre for Epidemiology and Evidence-Based Practice, Department of Social and Preventive Medicine, Faculty of Medicine, University of Malaya, Kuala Lumpur, 50603, Malaysia; Fong, C.S., Centre for Occupational and Environmental Health, Department of Social and Preventive Medicine, Faculty of Medicine, University of Malaya, Kuala Lumpur, 50603, Malaysia; Ghaffarianhoseini, A., Department of Built Environment Engineering, School of Engineering, Computer and Mathematical Sciences, Auckland University of Technology, Auckland, New Zealand; Wong, L.P., Centre for Epidemiology and Evidence-Based Practice, Department of Social and Preventive Medicine, Faculty of Medicine, University of Malaya, Kuala Lumpur, 50603, Malaysia; Sulaiman, N.M., Department of Chemical Engineering, Faculty of Engineering, University of Malaya, Kuala Lumpur, 50603, Malaysia"/>
    <n v="1"/>
    <s v="Ramakreshnan, Logaraj, Aghamohammadi, Nasrin, Fong, Chng Saun, Ghaffarianhoseini, Amirhosein"/>
    <s v="Aghamohammadi, N (corresponding author), Univ Malaya, Fac Med, Ctr Occupat &amp; Environm Hlth, Dept Social &amp; Prevent Med, Kuala Lumpur 50603, Malaysia."/>
    <m/>
    <s v="No"/>
    <s v="Sustainable Cities and Society"/>
    <x v="4"/>
    <s v="Elsevier BV"/>
    <x v="1"/>
    <s v="journal-article"/>
    <b v="0"/>
    <m/>
    <m/>
    <s v="No"/>
    <m/>
    <n v="0"/>
    <x v="0"/>
    <b v="0"/>
    <s v="2210-6707 "/>
    <s v="Yes"/>
    <s v="24 months"/>
    <s v="No"/>
    <m/>
    <s v="https://v2.sherpa.ac.uk/id/publication/17780"/>
    <n v="13"/>
    <n v="14"/>
    <m/>
    <s v="Yes"/>
    <s v="Yes"/>
    <m/>
    <m/>
    <m/>
    <s v="USD"/>
    <n v="2500"/>
    <n v="2500"/>
    <n v="2"/>
    <n v="0"/>
    <n v="0"/>
    <n v="2"/>
    <s v="http://www.altmetric.com/details.php?citation_id=51483212"/>
    <s v="University of Malaya Grand Challenges Research Grant [GC002A-15SUS]; Universiti Malaya: GC002A-15SUS"/>
    <s v="University of Malaya Grand Challenges Research"/>
    <s v="Construction &amp; Building Technology; Science &amp; Technology - Other Topics; Energy &amp; Fuels"/>
    <s v="Renewable Energy;  Sustainability and the Environment; Geography;  Planning and Development; Civil and Structural Engineering; Transportation"/>
    <b v="0"/>
    <s v="No"/>
    <x v="1"/>
    <x v="1"/>
    <x v="1"/>
  </r>
  <r>
    <s v="10.1016/j.drugalcdep.2018.08.041"/>
    <m/>
    <m/>
    <x v="1"/>
    <s v="Methamphetamine use and cognitive function: A systematic review of neuroimaging research"/>
    <s v="Sabrini, Sabrini; Wang, Grace Y.; Lin, Joanne C.; Ian, J.K.; Curley, Louise E."/>
    <n v="5"/>
    <s v="No"/>
    <s v="[Sabrini, Sabrini; Lin, Joanne C.; Curley, Louise E.] Univ Auckland, Sch Pharm, Fac Med &amp; Hlth Sci, Private Bag 92019, Auckland 1142, New Zealand; [Wang, Grace Y.] Auckland Univ Technol, Fac Hlth &amp; Environm Sci, Dept Psychol, North Campus,90 Akoranga Dr, Auckland 0627, New Zealand; [Ian, J. K.] Univ Auckland, Sch Psychol, Ctr Sci, Fac Sci, 23 Symonds St, Auckland 1010, New Zealand Sabrini, S., School of Pharmacy, Faculty of Medical and Health Sciences, The University of Auckland, Private Bag 92019, Auckland, 1142, New Zealand; Wang, G.Y., Department of Psychology, Faculty of Health and Environmental Sciences, Auckland University of Technology, North Campus, 90 Akoranga Drive, Northcote, Auckland  0627, New Zealand; Lin, J.C., School of Pharmacy, Faculty of Medical and Health Sciences, The University of Auckland, Private Bag 92019, Auckland, 1142, New Zealand; Ian, J.K., School of Psychology, Faculty of Science, The University of Auckland, Science Centre, 23 Symonds Street, Auckland, 1010, New Zealand; Curley, L.E., School of Pharmacy, Faculty of Medical and Health Sciences, The University of Auckland, Private Bag 92019, Auckland, 1142, New Zealand"/>
    <n v="1"/>
    <s v="Sabrini, Sabrini, Lin, Joanne C., Curley, Louise E., Wang, Grace Y."/>
    <s v="Curley, LE (corresponding author), Univ Auckland, Sch Pharm, Private Bag 92019, Auckland 1142, New Zealand."/>
    <m/>
    <s v="No"/>
    <s v="Drug and Alcohol Dependence"/>
    <x v="4"/>
    <s v="Elsevier BV"/>
    <x v="1"/>
    <s v="journal-article"/>
    <b v="0"/>
    <m/>
    <m/>
    <s v="No"/>
    <m/>
    <n v="0"/>
    <x v="0"/>
    <b v="0"/>
    <s v="0376-8716 "/>
    <s v="Yes"/>
    <s v="12 months"/>
    <s v="No"/>
    <m/>
    <s v="https://v2.sherpa.ac.uk/id/publication/16497"/>
    <n v="18"/>
    <n v="19"/>
    <m/>
    <s v="Yes"/>
    <s v="Yes"/>
    <m/>
    <m/>
    <m/>
    <s v="USD"/>
    <n v="3200"/>
    <n v="3200"/>
    <n v="2.85"/>
    <n v="0"/>
    <n v="0"/>
    <n v="6"/>
    <s v="http://www.altmetric.com/details.php?citation_id=50246593"/>
    <s v="LPSDM of Aceh Government, Republic of Indonesia"/>
    <s v="Doctoral Scholarship, provided by LPSDM of Aceh Government, Republic of Indonesia"/>
    <s v="Substance Abuse; Psychiatry"/>
    <m/>
    <b v="0"/>
    <s v="No"/>
    <x v="1"/>
    <x v="1"/>
    <x v="1"/>
  </r>
  <r>
    <s v="10.1111/agec.12470"/>
    <s v="oa repository (via OAI-PMH title and first author match)"/>
    <m/>
    <x v="5"/>
    <s v="Surprise and dispersion: informational impact of USDA announcements"/>
    <s v="Fernandez-Perez, Adrian: Department of Finance; Auckland University of Technology; 1042 Auckland New Zealand; Frijns, Bart: Department of Accounting and Finance; University of Bristol; BS8 1TU Bristol UK; Indriawan, Ivan: Department of Finance; Auckland University of Technology; 1042 Auckland New Zealand; Tourani-Rad, Alireza: Department of Finance; Auckland University of Technology; 1042 Auckland New Zealand"/>
    <n v="4"/>
    <s v="No"/>
    <s v="[Fernandez-Perez, Adrian; Indriawan, Ivan; Tourani-Rad, Alireza] Auckland Univ Technol, Dept Finance, Auckland 1042, New Zealand; [Frijns, Bart] Univ Bristol, Dept Accounting &amp; Finance, Bristol BS8 1TU, Avon, England Fernandez-Perez, A., Department of Finance, Auckland University of Technology, Auckland, 1042, New Zealand; Frijns, B., Department of Accounting and Finance, University of Bristol, Bristol, BS8 1TU, United Kingdom; Indriawan, I., Department of Finance, Auckland University of Technology, Auckland, 1042, New Zealand; Tourani-Rad, A., Department of Finance, Auckland University of Technology, Auckland, 1042, New Zealand"/>
    <n v="1"/>
    <s v="Fernandez-Perez, Adrian, Indriawan, Ivan, Tourani-Rad, Alireza"/>
    <s v="Indriawan, I (corresponding author), Auckland Univ Technol, Dept Finance, Auckland 1042, New Zealand."/>
    <s v="Indriawan, I"/>
    <s v="Yes"/>
    <s v="Agricultural Economics"/>
    <x v="4"/>
    <s v="Wiley"/>
    <x v="0"/>
    <s v="journal-article"/>
    <b v="0"/>
    <s v="submittedVersion"/>
    <s v="repository"/>
    <s v="Yes"/>
    <s v="ageconsearch.umn.edu "/>
    <n v="1"/>
    <x v="0"/>
    <b v="0"/>
    <s v="0169-5150 1574-0862 "/>
    <s v="Yes"/>
    <s v="24 months"/>
    <s v="No"/>
    <m/>
    <s v="https://v2.sherpa.ac.uk/id/publication/2556"/>
    <n v="3"/>
    <n v="3"/>
    <s v="https://ageconsearch.umn.edu/record/259208/files/Abstracts_17_05_11_18_33_32_06__156_62_9_152_0.pdf"/>
    <s v="Yes"/>
    <s v="Yes"/>
    <m/>
    <m/>
    <m/>
    <s v="USD"/>
    <n v="3000"/>
    <n v="3000"/>
    <n v="0"/>
    <n v="0"/>
    <n v="0"/>
    <n v="0"/>
    <m/>
    <s v="Faculty of Business, Economics and Law, Auckland University of Technology [RP2017-03]; Auckland University of Technology, New Zealand, AUT: RP2017-03"/>
    <s v="Faculty of Business, Economics and Law, Auckland University of Technology"/>
    <s v="Agriculture; Business &amp; Economics"/>
    <s v="Agronomy and Crop Science; Economics and Econometrics"/>
    <b v="0"/>
    <s v="No"/>
    <x v="1"/>
    <x v="0"/>
    <x v="5"/>
  </r>
  <r>
    <s v="10.1016/j.ocecoaman.2018.09.010"/>
    <m/>
    <m/>
    <x v="1"/>
    <s v="The Cook Islands (South Pacific) experience in governance of seabed manganese nodule mining"/>
    <s v="Petterson, Michael G.; Tawake, Akuila"/>
    <n v="2"/>
    <s v="No"/>
    <s v="[Petterson, Michael G.] Auckland Univ Technol, Sch Sci, St Pauls St, Auckland, New Zealand; [Tawake, Akuila] Secretariat Pacific Community, Geosci &amp; Maritime Div, Mead Rd, Suva, Fiji Petterson, M.G., School of Science, Auckland University of Technology, St Pauls Street, Auckland, New Zealand; Tawake, A., Geoscience and Maritime Division, Secretariat of the Pacific Community, Mead Road, Suva, Fiji"/>
    <n v="1"/>
    <s v="Petterson, Michael G."/>
    <s v="Petterson, MG (corresponding author), Auckland Univ Technol, Sch Sci, St Pauls St, Auckland, New Zealand."/>
    <s v="Petterson, MG"/>
    <s v="Yes"/>
    <s v="Ocean &amp; Coastal Management"/>
    <x v="4"/>
    <s v="Elsevier BV"/>
    <x v="1"/>
    <s v="journal-article"/>
    <b v="0"/>
    <m/>
    <m/>
    <s v="No"/>
    <m/>
    <n v="0"/>
    <x v="0"/>
    <b v="0"/>
    <s v="0964-5691 "/>
    <s v="Yes"/>
    <s v="24 months"/>
    <s v="No"/>
    <m/>
    <s v="https://v2.sherpa.ac.uk/id/publication/17104"/>
    <n v="7"/>
    <n v="6"/>
    <m/>
    <s v="Yes"/>
    <s v="Yes"/>
    <m/>
    <m/>
    <m/>
    <s v="USD"/>
    <n v="3700"/>
    <n v="3700"/>
    <n v="0"/>
    <n v="0"/>
    <n v="0"/>
    <n v="0"/>
    <m/>
    <s v="European UnionEuropean Commission; AUT Research Funds; European Commission, EC"/>
    <m/>
    <s v="Oceanography; Water Resources"/>
    <m/>
    <b v="0"/>
    <s v="No"/>
    <x v="1"/>
    <x v="1"/>
    <x v="1"/>
  </r>
  <r>
    <s v="10.1111/nicc.12386"/>
    <m/>
    <m/>
    <x v="1"/>
    <s v="Strengthening workplace well-being: perceptions of intensive care nurses"/>
    <s v="Jarden, Rebecca J: Department of Nursing, Melbourne School of Health Sciences; Carlton, Victoria Australia, School of Clinical Sciences, Auckland University of Technology (AUT); Auckland New Zealand; Sandham, Margaret: School of Clinical Sciences, Auckland University of Technology (AUT); Auckland New Zealand; Siegert, Richard J: School of Clinical Sciences and School of Public Health and Psychosocial Studies, Auckland University of Technology (AUT); Northcote, Auckland New Zealand; Koziol-McLain, Jane: School of Clinical Sciences, Auckland University of Technology (AUT); Northcote, Auckland New Zealand"/>
    <n v="4"/>
    <s v="No"/>
    <s v="[Jarden, Rebecca J.] Melbourne Sch Hlth Sci, Dept Nursing, 161 Barry St, Carlton, Vic 3053, Australia; [Jarden, Rebecca J.; Sandham, Margaret; Siegert, Richard J.; Koziol-McLain, Jane] AUT, Sch Clin Sci, Auckland, New Zealand; [Siegert, Richard J.] AUT, Sch Publ Hlth &amp; Psychosocial Studies, Auckland, New Zealand Jarden, R.J., Department of Nursing, Melbourne School of Health Sciences, Carlton, VIC, Australia, School of Clinical Sciences, Auckland University of Technology (AUT), Auckland, New Zealand; Sandham, M., School of Clinical Sciences, Auckland University of Technology (AUT), Auckland, New Zealand; Siegert, R.J., School of Clinical Sciences and School of Public Health and Psychosocial Studies, Auckland University of Technology (AUT), Northcote, Auckland, New Zealand; Koziol-McLain, J., School of Clinical Sciences, Auckland University of Technology (AUT), Northcote, Auckland, New Zealand"/>
    <n v="0"/>
    <s v="Jarden, R.J.; Sandham, M.; Siegert, R.J.; Koziol-McLain, J."/>
    <s v="Jarden, RJ (corresponding author), Melbourne Sch Hlth Sci, Dept Nursing, 161 Barry St, Carlton, Vic 3053, Australia."/>
    <s v="Jarden, R.J."/>
    <s v="Yes"/>
    <s v="Nursing in Critical Care"/>
    <x v="4"/>
    <s v="Wiley"/>
    <x v="1"/>
    <s v="journal-article"/>
    <b v="0"/>
    <m/>
    <m/>
    <s v="No"/>
    <m/>
    <n v="0"/>
    <x v="0"/>
    <b v="0"/>
    <s v="1362-1017 1478-5153 "/>
    <s v="Yes"/>
    <s v="12 months"/>
    <s v="No"/>
    <m/>
    <s v="https://v2.sherpa.ac.uk/id/publication/15923"/>
    <n v="18"/>
    <n v="19"/>
    <m/>
    <s v="Yes"/>
    <s v="Yes"/>
    <m/>
    <m/>
    <m/>
    <s v="USD"/>
    <n v="3000"/>
    <n v="3000"/>
    <n v="12"/>
    <n v="0"/>
    <n v="0"/>
    <n v="17"/>
    <s v="http://www.altmetric.com/details.php?citation_id=48867275"/>
    <m/>
    <m/>
    <s v="Nursing"/>
    <m/>
    <b v="0"/>
    <s v="No"/>
    <x v="1"/>
    <x v="1"/>
    <x v="1"/>
  </r>
  <r>
    <s v="10.1007/978-3-319-96083-8_78"/>
    <m/>
    <m/>
    <x v="1"/>
    <s v="The Influence of Psychosocial and Patient Handling Factors on the Musculoskeletal Health of Nurses"/>
    <s v="Boocock, Mark G.; Trevelyan, Fiona; Ashby, Liz; Ang, Andy; Diep, Nguyen; Teo, Stephen; Lamm, Felicity"/>
    <n v="7"/>
    <s v="No"/>
    <s v=" Boocock, M.G., Health and Rehabilitation Research Institute, Auckland University of Technology, Auckland, New Zealand; Trevelyan, F., Health and Rehabilitation Research Institute, Auckland University of Technology, Auckland, New Zealand; Ashby, L., Health and Rehabilitation Research Institute, Auckland University of Technology, Auckland, New Zealand; Ang, A., Centre for Occupational Health and Safety Research, Auckland University of Technology, Auckland, New Zealand; Diep, N., Edith Cowan University, Joondalup, WA, Australia; Teo, S., Edith Cowan University, Joondalup, WA, Australia; Lamm, F., Centre for Occupational Health and Safety Research, Auckland University of Technology, Auckland, New Zealand"/>
    <n v="5"/>
    <s v="Boocock, M.G.; Trevelyan, F.; Ashby, L.; Ang, A.; Lamm, F."/>
    <s v="Boocock, M.G.; Health and Rehabilitation Research Institute, New Zealand; email: mark.boocock@aut.ac.nz"/>
    <s v="Boocock, M.G."/>
    <s v="Yes"/>
    <s v="Proceedings of the 20th Congress of the International Ergonomics Association (IEA 2018)"/>
    <x v="4"/>
    <s v="Springer International Publishing"/>
    <x v="1"/>
    <s v="book-chapter"/>
    <b v="0"/>
    <m/>
    <m/>
    <s v="No"/>
    <m/>
    <n v="0"/>
    <x v="0"/>
    <b v="0"/>
    <s v="2194-5357 2194-5365 "/>
    <m/>
    <m/>
    <m/>
    <m/>
    <m/>
    <n v="5"/>
    <n v="0"/>
    <m/>
    <s v="No"/>
    <s v="Yes"/>
    <m/>
    <m/>
    <m/>
    <m/>
    <m/>
    <m/>
    <n v="0"/>
    <n v="0"/>
    <n v="0"/>
    <n v="0"/>
    <m/>
    <m/>
    <m/>
    <m/>
    <m/>
    <b v="0"/>
    <s v="No"/>
    <x v="1"/>
    <x v="1"/>
    <x v="1"/>
  </r>
  <r>
    <s v="10.1016/j.indmarman.2018.08.003"/>
    <m/>
    <m/>
    <x v="1"/>
    <s v="Sustainably superior versus greenwasher: A scale measure of B2B sustainability positioning"/>
    <s v="Kapitan, Sommer; Kennedy, Ann-Marie; Berth, Nicole"/>
    <n v="3"/>
    <s v="No"/>
    <s v="[Kapitan, Sommer; Berth, Nicole] Auckland Univ Technol, Private Bag 92006, Auckland 1142, New Zealand; [Kennedy, Ann-Marie] Univ Canterbury, Mkt, 20 Kirkwood Ave, Christchurch 8041, New Zealand Kapitan, S., Auckland University of Technology, Private Bag 92006, Auckland, 1142, New Zealand; Kennedy, A.-M., Senior Lecturer of Marketing, University of Canterbury, 20 Kirkwood Avenue, Upper Riccarton, Christchurch, 8041, New Zealand; Berth, N., Auckland University of Technology, Private Bag 92006, Auckland, 1142, New Zealand"/>
    <n v="1"/>
    <s v="Kapitan, Sommer, Berth, Nicole"/>
    <s v="Kapitan, S (corresponding author), Auckland Univ Technol, Private Bag 92006, Auckland 1142, New Zealand."/>
    <s v="Kapitan, S"/>
    <s v="Yes"/>
    <s v="Industrial Marketing Management"/>
    <x v="4"/>
    <s v="Elsevier BV"/>
    <x v="1"/>
    <s v="journal-article"/>
    <b v="0"/>
    <m/>
    <m/>
    <s v="No"/>
    <m/>
    <n v="0"/>
    <x v="0"/>
    <b v="0"/>
    <s v="0019-8501 "/>
    <s v="Yes"/>
    <s v="36 months"/>
    <s v="No"/>
    <m/>
    <s v="https://v2.sherpa.ac.uk/id/publication/16941"/>
    <n v="11"/>
    <n v="7"/>
    <m/>
    <s v="Yes"/>
    <s v="Yes"/>
    <m/>
    <m/>
    <m/>
    <s v="USD"/>
    <n v="1100"/>
    <n v="1100"/>
    <n v="20.5"/>
    <n v="2"/>
    <n v="0"/>
    <n v="3"/>
    <s v="http://www.altmetric.com/details.php?citation_id=53391384"/>
    <m/>
    <m/>
    <s v="Business &amp; Economics"/>
    <m/>
    <b v="0"/>
    <s v="No"/>
    <x v="1"/>
    <x v="1"/>
    <x v="1"/>
  </r>
  <r>
    <s v="10.1007/978-3-319-95588-9_59"/>
    <m/>
    <m/>
    <x v="1"/>
    <s v="Converting 3D-CAD Data into FRP Parts"/>
    <s v="Gao, Sande; Huang, Loulin"/>
    <n v="2"/>
    <s v="No"/>
    <s v=" Gao, S., Meisei University, Tokyo, 191-8506, Japan; Huang, L., Auckland University of Technology, Auckland, 1142, New Zealand"/>
    <n v="1"/>
    <s v="Huang, L."/>
    <s v="Gao, S.; Meisei UniversityJapan; email: Sande.gao@meisei-u.ac.jp"/>
    <m/>
    <s v="No"/>
    <s v="ICGG 2018 - Proceedings of the 18th International Conference on Geometry and Graphics"/>
    <x v="0"/>
    <s v="Springer International Publishing"/>
    <x v="1"/>
    <s v="book-chapter"/>
    <b v="0"/>
    <m/>
    <m/>
    <s v="No"/>
    <m/>
    <n v="0"/>
    <x v="0"/>
    <b v="0"/>
    <s v="2194-5357 2194-5365 "/>
    <m/>
    <m/>
    <m/>
    <m/>
    <m/>
    <m/>
    <n v="0"/>
    <m/>
    <s v="No"/>
    <s v="Yes"/>
    <m/>
    <m/>
    <m/>
    <m/>
    <m/>
    <m/>
    <n v="0"/>
    <n v="0"/>
    <n v="0"/>
    <n v="0"/>
    <m/>
    <m/>
    <m/>
    <m/>
    <m/>
    <b v="0"/>
    <s v="No"/>
    <x v="1"/>
    <x v="1"/>
    <x v="1"/>
  </r>
  <r>
    <s v="10.1519/JSC.0000000000001900"/>
    <m/>
    <m/>
    <x v="1"/>
    <s v="Biomechanical Comparison of Loaded Countermovement Jumps Performed on Land and in Water"/>
    <s v="Louder, Talin J; Bressel, Eadric; Nardoni, Clint; Dolny, Dennis G"/>
    <n v="4"/>
    <s v="No"/>
    <s v="[Louder, Talin J.; Bressel, Eadric; Nardoni, Clint; Dolny, Dennis G.] Utah State Univ, Dept Kinesiol &amp; Hlth Sci, Logan, UT 84322 USA; [Bressel, Eadric] Auckland Univ Technol, Sport Performance Res Inst, Auckland, New Zealand Louder, T.J., Department of Kinesiology and Health Science, Utah State University, Logan, UT, United States; Bressel, E., Department of Kinesiology and Health Science, Utah State University, Logan, UT, United States, Sport Performance Research Institute, Auckland University of Technology, Auckland, New Zealand; Nardoni, C., Department of Kinesiology and Health Science, Utah State University, Logan, UT, United States; Dolny, D.G., Department of Kinesiology and Health Science, Utah State University, Logan, UT, United States"/>
    <n v="1"/>
    <s v="Louder, Talin J., Bressel, Eadric, Nardoni, Clint, Dolny, Dennis G.,"/>
    <s v="Louder, TJ (corresponding author), Utah State Univ, Dept Kinesiol &amp; Hlth Sci, Logan, UT 84322 USA."/>
    <m/>
    <s v="No"/>
    <s v="Journal of Strength and Conditioning Research"/>
    <x v="3"/>
    <s v="Ovid Technologies (Wolters Kluwer Health)"/>
    <x v="1"/>
    <s v="journal-article"/>
    <b v="0"/>
    <m/>
    <m/>
    <s v="No"/>
    <m/>
    <n v="0"/>
    <x v="0"/>
    <b v="0"/>
    <s v="1064-8011 1533-4287 "/>
    <s v="No"/>
    <m/>
    <s v="No"/>
    <m/>
    <s v="https://v2.sherpa.ac.uk/id/publication/8953"/>
    <n v="3"/>
    <n v="4"/>
    <m/>
    <s v="Yes"/>
    <s v="Yes"/>
    <m/>
    <m/>
    <m/>
    <m/>
    <m/>
    <m/>
    <n v="2.35"/>
    <n v="0"/>
    <n v="0"/>
    <n v="4"/>
    <s v="http://www.altmetric.com/details.php?citation_id=54005507"/>
    <m/>
    <m/>
    <s v="Sport Sciences"/>
    <s v="Physical Therapy;  Sports Therapy and Rehabilitation; Orthopedics and Sports Medicine; General Medicine"/>
    <b v="0"/>
    <s v="No"/>
    <x v="1"/>
    <x v="1"/>
    <x v="1"/>
  </r>
  <r>
    <s v="10.1177/0954406218778305"/>
    <m/>
    <m/>
    <x v="1"/>
    <s v="Metrics to select design tasks in experimental creativity research"/>
    <s v="Sosa, Ricardo: Monash Art, Architecture &amp; Design, Monash University, Melbourne, Australia, Design and Creative Technologies, Auckland University of Technology, New Zealand"/>
    <n v="1"/>
    <s v="No"/>
    <s v="[Sosa, Ricardo] Monash Univ, Monash Art Architecture &amp; Design, Melbourne, Vic, Australia; [Sosa, Ricardo] Auckland Univ Technol, Design &amp; Creat Technol, Auckland, New Zealand Sosa, R., Monash Art, Architecture &amp; Design, Monash University, Melbourne, Australia, Design and Creative Technologies, Auckland University of Technology, New Zealand"/>
    <n v="1"/>
    <s v="Sosa, Ricardo,"/>
    <s v="Sosa, R (corresponding author), Monash Univ, Monash Art Architecture &amp; Design, Melbourne, Vic, Australia."/>
    <s v="Sosa, R."/>
    <s v="Yes"/>
    <s v="Proceedings of the Institution of Mechanical Engineers, Part C: Journal of Mechanical Engineering Science"/>
    <x v="4"/>
    <s v="SAGE Publications"/>
    <x v="1"/>
    <s v="journal-article"/>
    <b v="0"/>
    <m/>
    <m/>
    <s v="No"/>
    <m/>
    <n v="0"/>
    <x v="0"/>
    <b v="0"/>
    <s v="0954-4062 2041-2983 "/>
    <s v="Yes"/>
    <s v="None"/>
    <s v="No"/>
    <m/>
    <s v="https://v2.sherpa.ac.uk/id/publication/19331"/>
    <n v="2"/>
    <n v="1"/>
    <m/>
    <s v="Yes"/>
    <s v="Yes"/>
    <m/>
    <m/>
    <m/>
    <s v="USD"/>
    <n v="3000"/>
    <n v="3000"/>
    <n v="1"/>
    <n v="0"/>
    <n v="0"/>
    <n v="1"/>
    <s v="http://www.altmetric.com/details.php?citation_id=43544795"/>
    <m/>
    <m/>
    <s v="Engineering"/>
    <s v="Mechanical Engineering"/>
    <b v="0"/>
    <s v="No"/>
    <x v="1"/>
    <x v="1"/>
    <x v="1"/>
  </r>
  <r>
    <s v="10.1109/TMC.2018.2828814"/>
    <m/>
    <m/>
    <x v="1"/>
    <s v="An Evolutionary Self-Cooperative Trust Scheme Against Routing Disruptions in MANETs"/>
    <s v="Cai, Ruo Jun; Li, Xue Jun; Chong, Peter Han Joo"/>
    <n v="3"/>
    <s v="No"/>
    <s v="[Cai, Ruo Jun] Nanyang Technol Univ, Sch EEE, 50 Nanyang Ave, Singapore 639798, Singapore; [Li, Xue Jun] Auckland Univ Technol, Dept EEE, Private Bag 92006, Auckland 1142, New Zealand; [Chong, Peter Han Joo] Auckland Univ Technol, Dept IEEE, Private Bag 92006, Auckland 1142, New Zealand Cai, R.J., School of EEE, Nanyang Technological University, 50 Nanyang Ave., Singapore, 639798, Singapore; Li, X.J., Department of EEE, Auckland University of Technology, Auckland, 1142, New Zealand; Chong, P.H.J., Department of EEE, Auckland University of Technology, Auckland, 1142, New Zealand"/>
    <n v="1"/>
    <s v="Cai, Ruo Jun, Li, Xue Jun, Chong, Peter Han Joo,"/>
    <s v="Chong, PHJ (corresponding author), Auckland Univ Technol, Dept IEEE, Private Bag 92006, Auckland 1142, New Zealand."/>
    <s v="Chong, PHJ"/>
    <s v="Yes"/>
    <s v="IEEE Transactions on Mobile Computing"/>
    <x v="4"/>
    <s v="Institute of Electrical and Electronics Engineers (IEEE)"/>
    <x v="1"/>
    <s v="journal-article"/>
    <b v="0"/>
    <m/>
    <m/>
    <s v="No"/>
    <m/>
    <n v="0"/>
    <x v="0"/>
    <b v="0"/>
    <s v="1536-1233 1558-0660 "/>
    <s v="Yes"/>
    <s v="None"/>
    <s v="No"/>
    <m/>
    <s v="https://v2.sherpa.ac.uk/id/publication/3526"/>
    <n v="27"/>
    <n v="21"/>
    <m/>
    <s v="Yes"/>
    <s v="Yes"/>
    <m/>
    <m/>
    <m/>
    <s v="USD"/>
    <n v="2045"/>
    <n v="2045"/>
    <n v="0"/>
    <n v="0"/>
    <n v="0"/>
    <n v="0"/>
    <m/>
    <m/>
    <m/>
    <s v="Computer Science; Telecommunications"/>
    <s v="Computer Networks and Communications; Electrical and Electronic Engineering; Software"/>
    <b v="0"/>
    <s v="No"/>
    <x v="1"/>
    <x v="1"/>
    <x v="1"/>
  </r>
  <r>
    <s v="10.1109/TIE.2018.2826478"/>
    <m/>
    <m/>
    <x v="1"/>
    <s v="Overmodulation of Constant-Switching-Frequency-Based DTC for Reluctance Synchronous Motors Incorporating Field-Weakening Operation"/>
    <s v="Zhang, Xinan; Foo, Gilbert Hock Beng"/>
    <n v="2"/>
    <s v="No"/>
    <s v="[Zhang, Xinan] Nanyang Technol Univ, Sch EEE, Power Engn Div, Singapore 639798, Singapore; [Foo, Gilbert Hock Beng] Auckland Univ Technol, Dept Elect &amp; Elect Engn, Auckland 1010, New Zealand Zhang, X., School of EEE Power Engineering Division, Nanyang Technological University, Singapore, 639798, Singapore; Foo, G.H.B., Department of Electrical and Electronic Engineering, Auckland University of Technology, Auckland, 1010, New Zealand"/>
    <n v="1"/>
    <s v="Zhang, Xinan, Foo, Gilbert Hock Beng,"/>
    <s v="Zhang, XN (corresponding author), Nanyang Technol Univ, Sch EEE, Power Engn Div, Singapore 639798, Singapore."/>
    <m/>
    <s v="No"/>
    <s v="IEEE Transactions on Industrial Electronics"/>
    <x v="4"/>
    <s v="Institute of Electrical and Electronics Engineers (IEEE)"/>
    <x v="1"/>
    <s v="journal-article"/>
    <b v="0"/>
    <m/>
    <m/>
    <s v="No"/>
    <m/>
    <n v="0"/>
    <x v="0"/>
    <b v="0"/>
    <s v="0278-0046 1557-9948 "/>
    <s v="Yes"/>
    <s v="None"/>
    <s v="No"/>
    <m/>
    <s v="https://v2.sherpa.ac.uk/id/publication/3475"/>
    <n v="15"/>
    <n v="13"/>
    <m/>
    <s v="Yes"/>
    <s v="Yes"/>
    <m/>
    <m/>
    <m/>
    <s v="USD"/>
    <n v="2045"/>
    <n v="2045"/>
    <n v="0"/>
    <n v="0"/>
    <n v="0"/>
    <n v="0"/>
    <m/>
    <m/>
    <m/>
    <s v="Automation &amp; Control Systems; Engineering; Instruments &amp; Instrumentation"/>
    <m/>
    <b v="0"/>
    <s v="No"/>
    <x v="1"/>
    <x v="1"/>
    <x v="1"/>
  </r>
  <r>
    <s v="10.1080/09602011.2018.1440609"/>
    <m/>
    <m/>
    <x v="1"/>
    <s v="The process of adjustment over time following stroke: A longitudinal qualitative study"/>
    <s v="Theadom, Alice: Person Centred Research Centre, Faculty of Health and Environmental Sciences, Auckland University of Technology North Campus, Auckland, New Zealand, National Institute for Stroke and Applied Neuroscience, Faculty of Health and Environmental Sciences, Auckland University of Technology North Campus, Auckland, New Zealand; Rutherford, Sandy: Person Centred Research Centre, Faculty of Health and Environmental Sciences, Auckland University of Technology North Campus, Auckland, New Zealand; Kent, Bruce: Person Centred Research Centre, Faculty of Health and Environmental Sciences, Auckland University of Technology North Campus, Auckland, New Zealand; McPherson, Kathryn: Health Research Council of New Zealand, Auckland, New Zealand"/>
    <n v="4"/>
    <s v="No"/>
    <s v="[Theadom, Alice; Rutherford, Sandy; Kent, Bruce] Auckland Univ Technol, Fac Hlth &amp; Environm Sci, Person Ctr Res Ctr, North Campus, Auckland, New Zealand; [Theadom, Alice] Auckland Univ Technol, Natl Inst Stroke &amp; Appl Neurosci, Fac Hlth &amp; Environm Sci, North Campus, Auckland, New Zealand; [McPherson, Kathryn] Hlth Res Council New Zealand, Auckland, New Zealand Theadom, A., Person Centred Research Centre, Faculty of Health and Environmental Sciences, Auckland University of Technology North Campus, Auckland, New Zealand, National Institute for Stroke and Applied Neuroscience, Faculty of Health and Environmental Sciences, Auckland University of Technology North Campus, Auckland, New Zealand; Rutherford, S., Person Centred Research Centre, Faculty of Health and Environmental Sciences, Auckland University of Technology North Campus, Auckland, New Zealand; Kent, B., Person Centred Research Centre, Faculty of Health and Environmental Sciences, Auckland University of Technology North Campus, Auckland, New Zealand; McPherson, K., Health Research Council of New Zealand, Auckland, New Zealand; on behalf of the ARCOS IV Group"/>
    <n v="1"/>
    <s v="Theadom, Alice, Rutherford, Sandy, Kent, Bruce"/>
    <s v="Theadom, A (corresponding author), Auckland Univ Technol, Fac Hlth &amp; Environm Sci, North Campus,Room AR417,90 Akoranga Dr, Auckland, New Zealand."/>
    <s v="Theadom, A"/>
    <s v="Yes"/>
    <s v="Neuropsychological Rehabilitation"/>
    <x v="4"/>
    <s v="Informa UK Limited"/>
    <x v="1"/>
    <s v="journal-article"/>
    <b v="0"/>
    <m/>
    <m/>
    <s v="No"/>
    <m/>
    <n v="0"/>
    <x v="0"/>
    <b v="0"/>
    <s v="0960-2011 1464-0694 "/>
    <s v="Yes"/>
    <s v="12 months"/>
    <s v="No"/>
    <m/>
    <s v="https://v2.sherpa.ac.uk/id/publication/1223"/>
    <n v="7"/>
    <n v="5"/>
    <m/>
    <s v="Yes"/>
    <s v="Yes"/>
    <m/>
    <m/>
    <m/>
    <s v="USD"/>
    <n v="2950"/>
    <n v="2950"/>
    <n v="8.1999999999999993"/>
    <n v="0"/>
    <n v="0"/>
    <n v="12"/>
    <s v="http://www.altmetric.com/details.php?citation_id=33710011"/>
    <s v="Health Research Council of New ZealandHealth Research Council of New Zealand [10/458]; Health Research Council of New Zealand, HRC: 10/458"/>
    <s v="Health Research Council of New Zealand"/>
    <s v="Neurosciences &amp; Neurology; Psychology"/>
    <m/>
    <b v="0"/>
    <s v="No"/>
    <x v="1"/>
    <x v="1"/>
    <x v="1"/>
  </r>
  <r>
    <s v="10.1017/9781108636131.012"/>
    <m/>
    <m/>
    <x v="1"/>
    <s v="The Juvenile Courts and Children's Rights"/>
    <s v="Amanda, Putri K.; Tieken, Shaila; Davies, Sharyn Graham; Kusumaningrum, Santi"/>
    <n v="4"/>
    <s v="No"/>
    <s v=" Amanda, P.K., University of Washington, United States; Tieken, S., University of Indonesia, Indonesia; Davies, S.G., Auckland University of Technology, New Zealand; Kusumaningrum, S., University of Indonesia, Jakarta, Indonesia"/>
    <n v="1"/>
    <s v="Davies, S.G."/>
    <m/>
    <m/>
    <s v="No"/>
    <s v="The Politics of Court Reform"/>
    <x v="2"/>
    <s v="Cambridge University Press"/>
    <x v="1"/>
    <s v="book-chapter"/>
    <b v="0"/>
    <m/>
    <m/>
    <s v="No"/>
    <m/>
    <n v="0"/>
    <x v="0"/>
    <b v="0"/>
    <m/>
    <m/>
    <m/>
    <m/>
    <m/>
    <m/>
    <m/>
    <n v="0"/>
    <m/>
    <s v="No"/>
    <s v="Yes"/>
    <m/>
    <m/>
    <m/>
    <m/>
    <m/>
    <m/>
    <n v="2.85"/>
    <n v="0"/>
    <n v="0"/>
    <n v="3"/>
    <s v="http://www.altmetric.com/details.php?citation_id=70251551"/>
    <m/>
    <m/>
    <m/>
    <m/>
    <b v="0"/>
    <s v="No"/>
    <x v="1"/>
    <x v="1"/>
    <x v="1"/>
  </r>
  <r>
    <s v="10.1007/978-3-030-12212-6_8"/>
    <m/>
    <m/>
    <x v="1"/>
    <s v="De-imagining and Reinvigorating Learning with/in/as/for Community, Through Self, Other and Place"/>
    <s v="Osborn, Maia; Blom, Simone; Widdop Quinton, Helen; Aguayo, Claudio"/>
    <n v="4"/>
    <s v="No"/>
    <s v=" Osborn, M., School of Education, Sustainability Environment and the Arts in Education (SEAE) Research Cluster, Southern Cross University, Lismore, NSW, Australia; Blom, S., School of Education, Sustainability Environment and the Arts in Education (SEAE) Research Cluster, Southern Cross University, Lismore, NSW, Australia; Widdop Quinton, H., Sustainability Health and Wellbeing Education Victoria University, Melbourne, VIC, Australia; Aguayo, C., Centre for Learning and Teaching, Auckland University of Technology, Auckland, New Zealand"/>
    <n v="1"/>
    <s v="Aguayo, C."/>
    <s v="Osborn, M.; School of Education, Australia; email: maia.osborn@scu.edu.au"/>
    <m/>
    <s v="No"/>
    <s v="Touchstones for Deterritorializing Socioecological Learning"/>
    <x v="2"/>
    <s v="Springer International Publishing"/>
    <x v="1"/>
    <s v="book-chapter"/>
    <b v="0"/>
    <m/>
    <m/>
    <s v="No"/>
    <m/>
    <n v="0"/>
    <x v="0"/>
    <b v="0"/>
    <m/>
    <m/>
    <m/>
    <m/>
    <m/>
    <m/>
    <n v="1"/>
    <n v="1"/>
    <m/>
    <s v="No"/>
    <s v="Yes"/>
    <m/>
    <m/>
    <m/>
    <m/>
    <m/>
    <m/>
    <n v="0"/>
    <n v="0"/>
    <n v="0"/>
    <n v="0"/>
    <m/>
    <m/>
    <m/>
    <m/>
    <m/>
    <b v="0"/>
    <s v="No"/>
    <x v="1"/>
    <x v="1"/>
    <x v="1"/>
  </r>
  <r>
    <s v="10.1017/dsi.2019.329"/>
    <s v="open (via page says license)"/>
    <s v="cc-by-nc-nd"/>
    <x v="2"/>
    <s v="Design for Sustainability and Innovation: A Kansei Engineering Evaluation of the Adaptive Reuse of Old Buildings"/>
    <s v="Shao, Dan; Nagai, Yukari; Sosa, Ricardo"/>
    <n v="3"/>
    <s v="No"/>
    <s v=" Shao, D., Japan Advanced Institute of Science and Technology, Japan, Dalian Polytechnic University, China; Nagai, Y., Japan Advanced Institute of Science and Technology, Japan; Sosa, R., Auckland University of Technology, New Zealand"/>
    <n v="1"/>
    <s v="Sosa, R."/>
    <s v="Shao, D.; Advanced Science and Technology, email: sd17@163.com"/>
    <m/>
    <s v="No"/>
    <s v="Proceedings of the Design Society: International Conference on Engineering Design"/>
    <x v="2"/>
    <s v="Cambridge University Press (CUP)"/>
    <x v="0"/>
    <s v="journal-article"/>
    <b v="0"/>
    <s v="publishedVersion"/>
    <s v="publisher"/>
    <s v="No"/>
    <m/>
    <n v="0"/>
    <x v="0"/>
    <b v="0"/>
    <s v="2220-4342 "/>
    <s v="No data"/>
    <m/>
    <m/>
    <m/>
    <m/>
    <n v="1"/>
    <n v="2"/>
    <s v="https://www.cambridge.org/core/services/aop-cambridge-core/content/view/A6C06AC1B39257075DC7D1CA623E32B3/S2220434219003299a.pdf/div-class-title-design-for-sustainability-and-innovation-a-kansei-engineering-evaluation-of-the-adaptive-reuse-of-old-buildings-div.pdf"/>
    <s v="No"/>
    <s v="Yes"/>
    <m/>
    <m/>
    <m/>
    <m/>
    <m/>
    <m/>
    <n v="0"/>
    <n v="0"/>
    <n v="0"/>
    <n v="0"/>
    <m/>
    <m/>
    <m/>
    <m/>
    <m/>
    <b v="0"/>
    <s v="No"/>
    <x v="1"/>
    <x v="0"/>
    <x v="2"/>
  </r>
  <r>
    <s v="10.4324/9780429290589-12"/>
    <m/>
    <m/>
    <x v="1"/>
    <s v="Traversing the fault lines"/>
    <s v="Stuthridge, Jo"/>
    <n v="1"/>
    <s v="No"/>
    <s v=" Stuthridge, J., New Zealand Association for Transactional Analysis, New Zealand, Physis Institute, New Zealand, Department of Psychotherapy and Counselling, Auckland University of Technology, New Zealand"/>
    <n v="1"/>
    <s v="Stuthridge, J."/>
    <s v="Stuthridge, J.; New Zealand Association for Transactional AnalysisNew Zealand"/>
    <s v="Stuthridge, J."/>
    <s v="Yes"/>
    <s v="The Evolution of Relational Paradigms in Transactional Analysis"/>
    <x v="2"/>
    <s v="Routledge"/>
    <x v="1"/>
    <s v="book-chapter"/>
    <b v="0"/>
    <m/>
    <m/>
    <s v="No"/>
    <m/>
    <n v="0"/>
    <x v="0"/>
    <b v="0"/>
    <m/>
    <m/>
    <m/>
    <m/>
    <m/>
    <m/>
    <m/>
    <n v="0"/>
    <m/>
    <s v="No"/>
    <s v="Yes"/>
    <m/>
    <m/>
    <m/>
    <m/>
    <m/>
    <m/>
    <n v="0"/>
    <n v="0"/>
    <n v="0"/>
    <n v="0"/>
    <m/>
    <m/>
    <m/>
    <m/>
    <m/>
    <b v="0"/>
    <s v="No"/>
    <x v="1"/>
    <x v="1"/>
    <x v="1"/>
  </r>
  <r>
    <s v="10.1115/IMECE2019-10405"/>
    <m/>
    <m/>
    <x v="1"/>
    <s v="Influence of Human Hair Medulla in Solar UV Transmission Through Skin"/>
    <s v="Huang, Xiyong: Auckland University of Technology, Auckland, New Zealand; Al-Jumaily, Ahmed M.: Auckland University of Technology, Auckland, New Zealand; Protheroe, Michael D.: Auckland University of Technology, Auckland, New Zealand; Chalmers, Andrew N.: Auckland University of Technology, Auckland, New Zealand; Fu, Xiang: Auckland University of Technology, Auckland, New Zealand; Paul, Sharad P.: University of Auckland, Auckland, New Zealand"/>
    <n v="6"/>
    <s v="No"/>
    <s v=" Huang, X., Institute of Biomedical Technologies Auckland University of Technology, Auckland, New Zealand; Al-Jumaily, A.M., Institute of Biomedical Technologies Auckland University of Technology, Auckland, New Zealand; Protheroe, M.D., Institute of Biomedical Technologies Auckland University of Technology, Auckland, New Zealand; Chalmers, A.N., Institute of Biomedical Technologies Auckland University of Technology, Auckland, New Zealand; Fu, X., Institute of Biomedical Technologies Auckland University of Technology, Auckland, New Zealand; Paul, S.P., University of Queensland, University of Auckland, Auckland University of Technology, Auckland, New Zealand"/>
    <n v="6"/>
    <s v="Huang, X.; Al-Jumaily, A.M.; Protheroe, M.D.; Chalmers, A.N.; Fu, X.; Paul, S.P."/>
    <s v="Huang, X.; Institute of Biomedical Technologies Auckland University of TechnologyNew Zealand; email: xiyong.huang@aut.ac.nz"/>
    <s v="Huang, X."/>
    <s v="Yes"/>
    <s v="Volume 3: Biomedical and Biotechnology Engineering"/>
    <x v="0"/>
    <s v="American Society of Mechanical Engineers"/>
    <x v="1"/>
    <s v="proceedings-article"/>
    <b v="0"/>
    <m/>
    <m/>
    <s v="No"/>
    <m/>
    <n v="0"/>
    <x v="0"/>
    <b v="0"/>
    <m/>
    <m/>
    <m/>
    <m/>
    <m/>
    <m/>
    <n v="1"/>
    <n v="0"/>
    <m/>
    <s v="No"/>
    <s v="Yes"/>
    <m/>
    <m/>
    <m/>
    <m/>
    <m/>
    <m/>
    <n v="0"/>
    <n v="0"/>
    <n v="0"/>
    <n v="0"/>
    <m/>
    <s v="Auckland University of Technology, New Zealand, AUT"/>
    <m/>
    <m/>
    <m/>
    <b v="0"/>
    <s v="No"/>
    <x v="1"/>
    <x v="1"/>
    <x v="1"/>
  </r>
  <r>
    <s v="10.1115/IMECE2019-10197"/>
    <m/>
    <m/>
    <x v="1"/>
    <s v="An Investigation Into Structural-Induced Noise in an Electric Motor"/>
    <s v="Vuong, Tung Xuan: Manukau Institute of Technology, Auckland, New Zealand; Li, Willow Yangliu: University of Auckland, Auckland, New Zealand; Al-Jumaily, Ahmed: AUT University, Auckland, New Zealand; Pandey, Neel: Manukau Institute of Technology, Auckland, New Zealand"/>
    <n v="4"/>
    <s v="No"/>
    <s v=" Vuong, T.X., Manukau Institute of Technology, School of Professional Engineering, Auckland, New Zealand; Li, W.Y., University of Auckland, Faculty of Business and Economics, Auckland, New Zealand; Al-Jumaily, A., AUT University, Institute of Biomedical Technologies (IBTec), Auckland, New Zealand; Pandey, N., Manukau Institute of Technology, School of Professional Engineering, Auckland, New Zealand"/>
    <n v="0"/>
    <m/>
    <s v="Vuong, T.X.; Manukau Institute of Technology, New Zealand; email: thomas.vuong@manukau.ac.nz"/>
    <m/>
    <s v="No"/>
    <s v="Volume 11: Acoustics, Vibration, and Phononics"/>
    <x v="0"/>
    <s v="American Society of Mechanical Engineers"/>
    <x v="1"/>
    <s v="proceedings-article"/>
    <b v="0"/>
    <m/>
    <m/>
    <s v="No"/>
    <m/>
    <n v="0"/>
    <x v="0"/>
    <b v="0"/>
    <m/>
    <m/>
    <m/>
    <m/>
    <m/>
    <m/>
    <m/>
    <n v="0"/>
    <m/>
    <s v="No"/>
    <s v="Yes"/>
    <m/>
    <m/>
    <m/>
    <m/>
    <m/>
    <m/>
    <n v="0"/>
    <n v="0"/>
    <n v="0"/>
    <n v="0"/>
    <m/>
    <m/>
    <m/>
    <m/>
    <m/>
    <b v="0"/>
    <s v="No"/>
    <x v="1"/>
    <x v="1"/>
    <x v="1"/>
  </r>
  <r>
    <s v="10.1109/ACCESS.2019.2946230"/>
    <s v="oa journal (via doaj)"/>
    <s v="cc-by-nc-nd"/>
    <x v="0"/>
    <s v="Moving Target Detection Based on Improved Gaussian Mixture Background Subtraction in Video Images"/>
    <s v="Zuo, Junhui; Jia, Zhenhong; Yang, Jie; Kasabov, Nikola"/>
    <n v="4"/>
    <s v="No"/>
    <s v="[Zuo, Junhui; Jia, Zhenhong] Xinjiang Univ, Coll Informat Sci &amp; Engn, Urumqi 830046, Peoples R China; [Yang, Jie] Shanghai Jiao Tong Univ, Inst Image Proc &amp; Pattern Recognit, Shanghai 200240, Peoples R China; [Kasabov, Nikola] Auckland Univ Technol, Knowledge Engn &amp; Discovery Res Inst, Auckland 1020, New Zealand Zuo, J., College of Information Science and Engineering, Xinjiang University, Ürümqi, China; Jia, Z., College of Information Science and Engineering, Xinjiang University, Ürümqi, China; Yang, J., Institute of Image Processing and Pattern Recognition, Shanghai Jiao Tong University, Shanghai, China; Kasabov, N., Knowledge Engineering and Discovery Research Institute, Auckland University of Technology, Auckland, New Zealand"/>
    <n v="1"/>
    <s v="Zuo, Junhui, Jia, Zhenhong, Yang, Jie, Kasabov, Nikola,"/>
    <s v="Jia, ZH (corresponding author), Xinjiang Univ, Coll Informat Sci &amp; Engn, Urumqi 830046, Peoples R China."/>
    <m/>
    <s v="No"/>
    <s v="IEEE Access"/>
    <x v="2"/>
    <s v="Institute of Electrical and Electronics Engineers (IEEE)"/>
    <x v="0"/>
    <s v="journal-article"/>
    <b v="1"/>
    <s v="publishedVersion"/>
    <s v="publisher"/>
    <s v="Yes"/>
    <s v="pure.atira.dk "/>
    <n v="1"/>
    <x v="0"/>
    <b v="1"/>
    <s v="2169-3536 "/>
    <s v="Yes"/>
    <s v="None"/>
    <s v="No"/>
    <m/>
    <s v="https://v2.sherpa.ac.uk/id/publication/24685"/>
    <n v="7"/>
    <n v="4"/>
    <s v="https://ieeexplore.ieee.org/ielx7/6287639/8600701/08864015.pdf"/>
    <s v="Yes"/>
    <s v="Yes"/>
    <s v="Yes"/>
    <s v="USD"/>
    <n v="1750"/>
    <s v="USD"/>
    <n v="1750"/>
    <n v="1750"/>
    <n v="0"/>
    <n v="0"/>
    <n v="0"/>
    <n v="0"/>
    <m/>
    <s v="National Science Foundation of ChinaNational Natural Science Foundation of China (NSFC) [u1803261, 61665012]; International Science and Technology Cooperation Project of the Ministry of Education of the People's Republic of China [2016-2196]; National Natural Science Foundation of China, NSFC: 61665012, u1803261; Ministry of Education of the People's Republic of China, MOE: 2016–2196"/>
    <s v="National Natural Science Foundation of China; International Science and Technology Cooperation Project of the Ministry of Education of the People's Republic of China"/>
    <s v="Computer Science; Engineering; Telecommunications"/>
    <s v="General Engineering; General Materials Science; General Computer Science"/>
    <b v="0"/>
    <s v="No"/>
    <x v="1"/>
    <x v="0"/>
    <x v="0"/>
  </r>
  <r>
    <s v="10.15619/NZJP/47.3.02"/>
    <s v="open (via free pdf)"/>
    <m/>
    <x v="4"/>
    <s v="Physiotherapy treatment and rehabilitation following anterior cruciate ligament injury in New Zealand: Are we doing enough?"/>
    <s v="Fausett, Wayne; Wilkins, Fraser; Reid, Duncan; Larmer, Peter J.; Potts, Geoff"/>
    <n v="5"/>
    <s v="No"/>
    <s v=" Fausett, W., Accident Compensation Corporation, Tauranga, New Zealand; Wilkins, F., Accident Compensation Corporation, Hamilton, New Zealand; Reid, D., School of Clinical Sciences, Auckland University of Technology, Auckland, New Zealand; Larmer, P., School of Clinical Sciences, Auckland University of Technology, Auckland, New Zealand; Potts, G., KneeCare, Auckland, New Zealand"/>
    <n v="2"/>
    <s v="Reid, D.; Larmer, P."/>
    <s v="Fausett, W.; Accident Compensation Corporation, PO Box 748, New Zealand; email: wayne.fausett@acc.co.nz"/>
    <m/>
    <s v="No"/>
    <s v="New Zealand Journal of Physiotherapy"/>
    <x v="2"/>
    <s v="Physiotherapy New Zealand"/>
    <x v="0"/>
    <s v="journal-article"/>
    <b v="0"/>
    <s v="publishedVersion"/>
    <s v="publisher"/>
    <s v="No"/>
    <m/>
    <n v="0"/>
    <x v="0"/>
    <b v="0"/>
    <s v="0303-7193 2230-4886 "/>
    <s v="No data"/>
    <m/>
    <m/>
    <m/>
    <m/>
    <n v="1"/>
    <n v="0"/>
    <s v="https://doi.org/10.15619/nzjp/47.3.02"/>
    <s v="No"/>
    <s v="Yes"/>
    <m/>
    <m/>
    <m/>
    <m/>
    <m/>
    <m/>
    <n v="0"/>
    <n v="0"/>
    <n v="0"/>
    <n v="0"/>
    <m/>
    <m/>
    <m/>
    <m/>
    <m/>
    <b v="0"/>
    <s v="No"/>
    <x v="1"/>
    <x v="0"/>
    <x v="4"/>
  </r>
  <r>
    <s v="10.1039/c9ra06664k"/>
    <s v="oa journal (via doaj)"/>
    <s v="cc-by-nc"/>
    <x v="0"/>
    <s v="The antioxidant and tyrosinase inhibition properties of essential oil from the peel of Chinese Torreya grandis Fort."/>
    <s v="Feng, Tao: School of Perfume and Aroma Technology, Shanghai Institute of Technology, Shanghai 201418, China; Hu, Zhongshan: School of Perfume and Aroma Technology, Shanghai Institute of Technology, Shanghai 201418, China; Song, Shiqing: School of Perfume and Aroma Technology, Shanghai Institute of Technology, Shanghai 201418, China; Yao, Lingyun: School of Perfume and Aroma Technology, Shanghai Institute of Technology, Shanghai 201418, China; Sun, Min: School of Perfume and Aroma Technology, Shanghai Institute of Technology, Shanghai 201418, China; Zhu, Xiao: Research Computing, Information Technology at Purdue (ITaP), Department of Agricultural and Biological Engineering, Purdue University, West Lafayette; Lu, Jun: Faculty of Health and Environmental Sciences, Auckland University of Technology, New Zealand"/>
    <n v="7"/>
    <s v="No"/>
    <s v="[Feng, Tao; Hu, Zhongshan; Song, Shiqing; Yao, Lingyun; Sun, Min] Shanghai Inst Technol, Sch Perfume &amp; Aroma Technol, Shanghai 201418, Peoples R China; [Zhu, Xiao] Purdue Univ, Dept Agr &amp; Biol Engn, Informat Technol Purdue ITaP, Res Comp, W Lafayette, IN 47907 USA; [Lu, Jun] Auckland Univ Technol, Fac Hlth &amp; Environm Sci, Auckland, New Zealand Feng, T., School of Perfume and Aroma Technology, Shanghai Institute of Technology, Shanghai, 201418, China; Hu, Z., School of Perfume and Aroma Technology, Shanghai Institute of Technology, Shanghai, 201418, China; Song, S., School of Perfume and Aroma Technology, Shanghai Institute of Technology, Shanghai, 201418, China; Yao, L., School of Perfume and Aroma Technology, Shanghai Institute of Technology, Shanghai, 201418, China; Sun, M., School of Perfume and Aroma Technology, Shanghai Institute of Technology, Shanghai, 201418, China; Zhu, X., Research Computing, Information Technology at Purdue (ITaP), Department of Agricultural and Biological Engineering, Purdue University, West Lafayette, IN  47907, United States; Lu, J., Faculty of Health and Environmental Sciences, Auckland University of Technology, New Zealand"/>
    <n v="1"/>
    <s v="Feng, Tao, Hu, Zhongshan, Song, Shiqing, Yao, Lingyun, Sun, Min, Zhu, Xiao, Lu, Jun,"/>
    <s v="Yao, LY (corresponding author), Shanghai Inst Technol, Sch Perfume &amp; Aroma Technol, Shanghai 201418, Peoples R China."/>
    <m/>
    <s v="No"/>
    <s v="RSC Advances"/>
    <x v="2"/>
    <s v="Royal Society of Chemistry (RSC)"/>
    <x v="0"/>
    <s v="journal-article"/>
    <b v="1"/>
    <s v="publishedVersion"/>
    <s v="publisher"/>
    <s v="No"/>
    <m/>
    <n v="0"/>
    <x v="0"/>
    <b v="1"/>
    <s v="2046-2069 "/>
    <s v="No"/>
    <m/>
    <s v="Yes"/>
    <s v="None"/>
    <s v="https://v2.sherpa.ac.uk/id/publication/25266"/>
    <n v="1"/>
    <n v="1"/>
    <s v="https://pubs.rsc.org/en/content/articlepdf/2019/ra/c9ra06664k"/>
    <s v="Yes"/>
    <s v="Yes"/>
    <s v="Yes"/>
    <s v="GBP"/>
    <n v="750"/>
    <s v="GBP"/>
    <n v="1600"/>
    <n v="2269"/>
    <n v="0"/>
    <n v="0"/>
    <n v="0"/>
    <n v="0"/>
    <m/>
    <s v="Shanghai Institute of Technology; Shanghai Institute of Technology, SIT"/>
    <s v="Shanghai Institute of Technology"/>
    <s v="Chemistry"/>
    <s v="General Chemistry; General Chemical Engineering"/>
    <b v="0"/>
    <s v="No"/>
    <x v="1"/>
    <x v="0"/>
    <x v="0"/>
  </r>
  <r>
    <s v="10.15619/NZJP/47.2.04"/>
    <m/>
    <m/>
    <x v="1"/>
    <s v="Knowledge and perceptions of cardiopulmonary resuscitation amongst New Zealand physiotherapists"/>
    <s v="Harvey, Daniel; O'Brien, Daniel; Moran, Kevin; Webber, Jonathon"/>
    <n v="4"/>
    <s v="No"/>
    <s v=" Harvey, D., Sports &amp; Spinal Physiotherapy, Westgate, Auckland, New Zealand; O'brien, D., Physiotherapy Department, School of Clinical Sciences, Auckland University of Technology, Auckland, New Zealand; Moran, K., Faculty of Education, The University of Auckland, Auckland, New Zealand; Webber, J., Department of Anaesthesiology, The University of Auckland, Auckland, New Zealand"/>
    <n v="1"/>
    <s v="O'brien, D."/>
    <s v="Harvey, D.; Sports &amp; Spinal Physiotherapy, PO Box 84-079 Westgate, New Zealand; email: daniel@sportsandspinal.co.nz"/>
    <m/>
    <s v="No"/>
    <s v="New Zealand Journal of Physiotherapy"/>
    <x v="2"/>
    <s v="Physiotherapy New Zealand"/>
    <x v="1"/>
    <s v="journal-article"/>
    <b v="0"/>
    <m/>
    <m/>
    <s v="No"/>
    <m/>
    <n v="0"/>
    <x v="0"/>
    <b v="0"/>
    <s v="0303-7193 2230-4886 "/>
    <s v="No data"/>
    <m/>
    <m/>
    <m/>
    <m/>
    <n v="2"/>
    <n v="1"/>
    <m/>
    <s v="No"/>
    <s v="Yes"/>
    <m/>
    <m/>
    <m/>
    <m/>
    <m/>
    <m/>
    <n v="0"/>
    <n v="0"/>
    <n v="0"/>
    <n v="0"/>
    <m/>
    <m/>
    <m/>
    <m/>
    <m/>
    <b v="0"/>
    <s v="No"/>
    <x v="1"/>
    <x v="1"/>
    <x v="1"/>
  </r>
  <r>
    <s v="10.1007/978-3-030-34879-3_1"/>
    <m/>
    <m/>
    <x v="1"/>
    <s v="A Fused Pattern Recognition Model to Detect Glaucoma Using Retinal Nerve Fiber Layer Thickness Measurements"/>
    <s v="Norouzifard, Mohammad; Nemati, Ali; Abdul-Rahman, Anmar; GholamHosseini, Hamid; Klette, Reinhard"/>
    <n v="5"/>
    <s v="No"/>
    <s v=" Norouzifard, M., Department of Electrical and Electronic Engineering, School of Engineering, Computer, and Mathematical Sciences, Auckland University of Technology (AUT), Auckland, New Zealand; Nemati, A., School of Engineering and Technology, University of Washington, Tacoma, United States; Abdul-Rahman, A., Department of Ophthalmology, Counties Manukau DHB, Auckland, New Zealand; GholamHosseini, H., Department of Electrical and Electronic Engineering, School of Engineering, Computer, and Mathematical Sciences, Auckland University of Technology (AUT), Auckland, New Zealand; Klette, R., Department of Electrical and Electronic Engineering, School of Engineering, Computer, and Mathematical Sciences, Auckland University of Technology (AUT), Auckland, New Zealand"/>
    <n v="3"/>
    <s v="Norouzifard, M.; GholamHosseini, H.; Klette, R."/>
    <s v="Norouzifard, M.; Department of Electrical and Electronic Engineering, New Zealand; email: mnorouzi@aut.ac.nz"/>
    <s v="Norouzifard, M."/>
    <s v="Yes"/>
    <s v="Lecture Notes in Computer Science"/>
    <x v="2"/>
    <s v="Springer International Publishing"/>
    <x v="1"/>
    <s v="book-chapter"/>
    <b v="0"/>
    <m/>
    <m/>
    <s v="No"/>
    <m/>
    <n v="0"/>
    <x v="0"/>
    <b v="0"/>
    <s v="0302-9743 1611-3349 "/>
    <m/>
    <m/>
    <m/>
    <m/>
    <m/>
    <m/>
    <n v="0"/>
    <m/>
    <s v="No"/>
    <s v="Yes"/>
    <m/>
    <m/>
    <m/>
    <m/>
    <m/>
    <m/>
    <n v="0"/>
    <n v="0"/>
    <n v="0"/>
    <n v="0"/>
    <m/>
    <m/>
    <m/>
    <m/>
    <m/>
    <b v="0"/>
    <s v="No"/>
    <x v="1"/>
    <x v="1"/>
    <x v="1"/>
  </r>
  <r>
    <s v="10.1007/978-3-030-34879-3_20"/>
    <m/>
    <m/>
    <x v="1"/>
    <s v="Measuring Apple Size Distribution from a Near Top–Down Image"/>
    <s v="Butters, Luke; Xu, Zezhong; Le Trung, Khoa; Klette, Reinhard"/>
    <n v="4"/>
    <s v="No"/>
    <s v="[Butters, Luke] Hectre Orchard Management Software, Auckland 1021, New Zealand; [Xu, Zezhong] Changzhou Inst Technol, Changzhou 213031, Peoples R China; [Khoa Le Trung; Klette, Reinhard] Auckland Univ Technol, Dept Elect &amp; Elect Engn, Auckland 1010, New Zealand Butters, L., Hectre - Orchard Management Software, Auckland, 1021, New Zealand; Xu, Z., Changzhou Institute of Technology, Changzhou, 213031, China; Le Trung, K., Department of Electrical and Electronic Engineering, Auckland University of Technology, Auckland, 1010, New Zealand; Klette, R., Department of Electrical and Electronic Engineering, Auckland University of Technology, Auckland, 1010, New Zealand"/>
    <n v="1"/>
    <s v="Butters, Luke, Xu, Zezhong, Khoa Le Trung, Klette, Reinhard,"/>
    <s v="Butters, L (corresponding author), Hectre Orchard Management Software, Auckland 1021, New Zealand.; Xu, ZZ (corresponding author), Changzhou Inst Technol, Changzhou 213031, Peoples R China.; Trung, KL; Klette, R (corresponding author), Auckland Univ Technol, Dept Elect &amp; Elect Engn, Auckland 1010, New Zealand."/>
    <s v="Klette, R"/>
    <s v="Yes"/>
    <s v="Lecture Notes in Computer Science"/>
    <x v="2"/>
    <s v="Springer International Publishing"/>
    <x v="1"/>
    <s v="book-chapter"/>
    <b v="0"/>
    <m/>
    <m/>
    <s v="No"/>
    <m/>
    <n v="0"/>
    <x v="0"/>
    <b v="0"/>
    <s v="0302-9743 1611-3349 "/>
    <m/>
    <m/>
    <m/>
    <m/>
    <m/>
    <n v="1"/>
    <n v="0"/>
    <m/>
    <s v="Yes"/>
    <s v="Yes"/>
    <m/>
    <m/>
    <m/>
    <m/>
    <m/>
    <m/>
    <n v="0"/>
    <n v="0"/>
    <n v="0"/>
    <n v="0"/>
    <m/>
    <s v="Hectre - Orchard Management Software, New Zealand"/>
    <m/>
    <s v="Computer Science; Imaging Science &amp; Photographic Technology"/>
    <m/>
    <b v="0"/>
    <s v="No"/>
    <x v="1"/>
    <x v="1"/>
    <x v="1"/>
  </r>
  <r>
    <s v="10.1519/jsc.0000000000003108"/>
    <s v="oa repository (via OAI-PMH title and first author match)"/>
    <m/>
    <x v="5"/>
    <s v="Effects of Combined Resistance Training and Weightlifting on Motor Skill Performance of Adolescent Male Athletes"/>
    <s v="Pichardo, Andrew W.; Oliver, Jon L.; Harrison, Craig B.; Maulder, Peter S.; Lloyd, Rhodri S.; Kandoi, Rohan"/>
    <n v="6"/>
    <s v="No"/>
    <s v=" Pichardo, A.W., Sports Performance Research Institute New Zealand, Auckland University of Technology, Auckland, New Zealand; Oliver, J.L., Sports Performance Research Institute New Zealand, Auckland University of Technology, Auckland, New Zealand, Youth Physical Development Center, School of Sport, Cardiff Metropolitan University, Cardiff, Wales, United Kingdom; Harrison, C.B., Sports Performance Research Institute New Zealand, Auckland University of Technology, Auckland, New Zealand; Maulder, P.S., Sports Performance Research Institute New Zealand, Auckland University of Technology, Auckland, New Zealand, Center for Sport Science and Human Performance, Waikato Institute of Technology, Hamilton, New Zealand; Lloyd, R.S., Sports Performance Research Institute New Zealand, Auckland University of Technology, Auckland, New Zealand, Youth Physical Development Center, School of Sport, Cardiff Metropolitan University, Cardiff, Wales, United Kingdom, Center for Sport Science and Human Performance, Waikato Institute of Technology, Hamilton, New Zealand; Kandoi, R., Center for Sport Science and Human Performance, Waikato Institute of Technology, Hamilton, New Zealand"/>
    <n v="5"/>
    <s v="Pichardo, A.W.; Oliver, J.L.; Harrison, C.B.; Maulder, P.S.; Lloyd, R.S."/>
    <s v="Pichardo, A.W.; Sports Performance Research Institute New Zealand, New Zealand; email: andrew.pichardo6@gmail.com"/>
    <s v="Pichardo, A.W."/>
    <s v="Yes"/>
    <s v="Journal of Strength and Conditioning Research"/>
    <x v="2"/>
    <s v="Ovid Technologies (Wolters Kluwer Health)"/>
    <x v="0"/>
    <s v="journal-article"/>
    <b v="0"/>
    <s v="acceptedVersion"/>
    <s v="repository"/>
    <s v="Yes"/>
    <s v="repository.cardiffmet.ac.uk "/>
    <n v="1"/>
    <x v="0"/>
    <b v="0"/>
    <s v="1064-8011 1533-4287 "/>
    <s v="No"/>
    <m/>
    <s v="No"/>
    <m/>
    <s v="https://v2.sherpa.ac.uk/id/publication/8953"/>
    <n v="4"/>
    <n v="5"/>
    <s v="https://repository.cardiffmet.ac.uk/bitstream/10369/10266/1/Pichardo%20et%20al%20%28in%20press%29%20Resistance%20training%20versus%20weightlifting.pdf"/>
    <s v="No"/>
    <s v="Yes"/>
    <m/>
    <m/>
    <m/>
    <m/>
    <m/>
    <m/>
    <n v="7.15"/>
    <n v="0"/>
    <n v="0"/>
    <n v="10"/>
    <s v="http://www.altmetric.com/details.php?citation_id=57216205"/>
    <m/>
    <m/>
    <m/>
    <s v="Physical Therapy;  Sports Therapy and Rehabilitation; Orthopedics and Sports Medicine; General Medicine"/>
    <b v="0"/>
    <s v="No"/>
    <x v="1"/>
    <x v="0"/>
    <x v="5"/>
  </r>
  <r>
    <s v="10.1109/ACCESS.2019.2944648"/>
    <s v="oa journal (via doaj)"/>
    <s v="cc-by-nc-nd"/>
    <x v="0"/>
    <s v="Adaptive Trust-Based Routing Protocol for Large Scale WSNs"/>
    <s v="Khalid, Nor Azimah; Bai, Quan; Al-Anbuky, Adnan"/>
    <n v="3"/>
    <s v="No"/>
    <s v="[Khalid, Nor Azimah] Univ Teknol MARA UiTM, Fac Comp &amp; Math Sci FSKM, Shah Alam 42300, Selangor, Malaysia; [Bai, Quan] Univ Tasmania, Hobart, Tas 7005, Australia; [Al-Anbuky, Adnan] Auckland Univ Technol, Sch Engn, Auckland 1010, New Zealand Khalid, N.A., Faculty of Computer and Mathematical Sciences (FSKM), Universiti Teknologi MARA (UiTM), Shah Alam, Malaysia; Bai, Q., University of Tasmania, Hobart, TAS, Australia; Al-Anbuky, A., School of Engineering, Auckland University of Technology, Auckland, New Zealand"/>
    <n v="1"/>
    <s v="Khalid, Nor Azimah, Bai, Quan, Al-Anbuky, Adnan,"/>
    <s v="Khalid, NA (corresponding author), Univ Teknol MARA UiTM, Fac Comp &amp; Math Sci FSKM, Shah Alam 42300, Selangor, Malaysia."/>
    <m/>
    <s v="No"/>
    <s v="IEEE Access"/>
    <x v="2"/>
    <s v="Institute of Electrical and Electronics Engineers (IEEE)"/>
    <x v="0"/>
    <s v="journal-article"/>
    <b v="1"/>
    <s v="publishedVersion"/>
    <s v="publisher"/>
    <s v="Yes"/>
    <s v="eprints.utas.edu.au "/>
    <n v="1"/>
    <x v="0"/>
    <b v="1"/>
    <s v="2169-3536 "/>
    <s v="Yes"/>
    <s v="None"/>
    <s v="No"/>
    <m/>
    <s v="https://v2.sherpa.ac.uk/id/publication/24685"/>
    <n v="6"/>
    <n v="6"/>
    <s v="https://ieeexplore.ieee.org/ielx7/6287639/8600701/08853253.pdf"/>
    <s v="Yes"/>
    <s v="Yes"/>
    <s v="Yes"/>
    <s v="USD"/>
    <n v="1750"/>
    <s v="USD"/>
    <n v="1750"/>
    <n v="1750"/>
    <n v="0"/>
    <n v="0"/>
    <n v="0"/>
    <n v="0"/>
    <m/>
    <m/>
    <m/>
    <s v="Computer Science; Engineering; Telecommunications"/>
    <s v="General Engineering; General Materials Science; General Computer Science"/>
    <b v="0"/>
    <s v="No"/>
    <x v="1"/>
    <x v="0"/>
    <x v="0"/>
  </r>
  <r>
    <s v="10.5507/ag.2019.009"/>
    <s v="oa journal (via doaj)"/>
    <s v="cc-by"/>
    <x v="3"/>
    <s v="The comparison of Holux and Qstarz GPS receivers in free living conditions: Dynamic accuracy in different active transport modes"/>
    <s v="Vorlíček, Michal; Stewart, Tom; Dygrýn, Jan; Rubín, Lukáš; Mitáš, Josef; Schipperijn, Jasper"/>
    <n v="6"/>
    <s v="No"/>
    <s v="[Vorlicek, Michal; Dygryn, Jan; Rubin, Lukas; Mitas, Josef] Palacky Univ Olomouc, Fac Phys Culture, Olomouc, Czech Republic; [Stewart, Tom] Auckland Univ Technol, Sch Sport &amp; Recreat, Auckland, New Zealand; [Schipperijn, Jasper] Univ Southern Denmark, Dept Sport Sci &amp; Clin Biomech, Odense, Denmark Vorlíček, M., Faculty of Physical Culture, Palacký University Olomouc, Olomouc, Czech Republic; Stewart, T., School of Sport and Recreation, Auckland University of Technology, Auckland, New Zealand; Dygrýn, J., Faculty of Physical Culture, Palacký University Olomouc, Olomouc, Czech Republic; Rubín, L., Faculty of Physical Culture, Palacký University Olomouc, Olomouc, Czech Republic; Mitáš, J., Faculty of Physical Culture, Palacký University Olomouc, Olomouc, Czech Republic; Schipperijn, J., Department of Sport Science and Clinical Biomechanics, University of Southern Denmark, Odense, Denmark"/>
    <n v="1"/>
    <s v="Vorlicek, Michal, Dygryn, Jan, Rubin, Lukas, Mitas, Josef, Stewart, Tom"/>
    <s v="Vorlicek, M (corresponding author), Palacky Univ Olomouc, Fac Phys Culture, Inst Act Lifestyle, Trida Miru 117, Olomouc 71111, Czech Republic."/>
    <m/>
    <s v="No"/>
    <s v="Acta Gymnica"/>
    <x v="2"/>
    <s v="Palacky University Olomouc"/>
    <x v="0"/>
    <s v="journal-article"/>
    <b v="1"/>
    <s v="publishedVersion"/>
    <s v="publisher"/>
    <s v="Yes"/>
    <s v="sdu.dk "/>
    <n v="1"/>
    <x v="0"/>
    <b v="1"/>
    <s v="2336-4912 2336-4920 "/>
    <s v="Yes"/>
    <s v="None"/>
    <s v="Yes"/>
    <s v="None"/>
    <s v="https://v2.sherpa.ac.uk/id/publication/32309"/>
    <m/>
    <n v="1"/>
    <s v="http://gymnica.upol.cz/doi/10.5507/ag.2019.009.pdf"/>
    <s v="Yes"/>
    <s v="Yes"/>
    <s v="No"/>
    <m/>
    <m/>
    <m/>
    <m/>
    <n v="0"/>
    <n v="2"/>
    <n v="0"/>
    <n v="0"/>
    <n v="2"/>
    <s v="http://www.altmetric.com/details.php?citation_id=60800208"/>
    <s v="Internal Grant Agency of Palacky University Olomouc [IGA_FTK_2018_002]; Univerzita Palackého v Olomouci: IGA_FTK_2018_002"/>
    <m/>
    <s v="Sport Sciences"/>
    <s v="Physical Therapy;  Sports Therapy and Rehabilitation"/>
    <b v="0"/>
    <s v="No"/>
    <x v="1"/>
    <x v="0"/>
    <x v="3"/>
  </r>
  <r>
    <s v="10.1109/ICCCI.2019.8821951"/>
    <m/>
    <m/>
    <x v="1"/>
    <s v="A survey on cybersecurity awareness concerns, practices and conceptual measures"/>
    <s v="Tirumala, S S; Valluri, Maheswara Rao; Babu, GA"/>
    <n v="3"/>
    <s v="No"/>
    <s v=" Tirumala, S.S., Auckland University of Technology, Auckland, New Zealand; Valluri, M.R., Fiji National University, Suva, Fiji; Babu, G.A., Sri Venkateswara University, Tirupati, India"/>
    <n v="1"/>
    <s v="Tirumala, S.S."/>
    <m/>
    <m/>
    <s v="No"/>
    <s v="2019 International Conference on Computer Communication and Informatics (ICCCI)"/>
    <x v="2"/>
    <s v="IEEE"/>
    <x v="1"/>
    <s v="proceedings-article"/>
    <b v="0"/>
    <m/>
    <m/>
    <s v="No"/>
    <m/>
    <n v="0"/>
    <x v="0"/>
    <b v="0"/>
    <m/>
    <m/>
    <m/>
    <m/>
    <m/>
    <m/>
    <n v="4"/>
    <n v="2"/>
    <m/>
    <s v="No"/>
    <s v="Yes"/>
    <m/>
    <m/>
    <m/>
    <m/>
    <m/>
    <m/>
    <n v="0"/>
    <n v="0"/>
    <n v="0"/>
    <n v="0"/>
    <m/>
    <m/>
    <m/>
    <m/>
    <m/>
    <b v="0"/>
    <s v="No"/>
    <x v="1"/>
    <x v="1"/>
    <x v="1"/>
  </r>
  <r>
    <s v="10.1007/978-3-030-30639-7_6"/>
    <m/>
    <m/>
    <x v="1"/>
    <s v="Empirical Evaluation of Deep Learning-Based Travel Time Prediction"/>
    <s v="Wang, Mengyan; Li, Weihua; Kong, Yan; Bai, Quan"/>
    <n v="4"/>
    <s v="No"/>
    <s v=" Wang, M., Auckland University of Technology, Auckland, New Zealand; Li, W., Auckland University of Technology, Auckland, New Zealand; Kong, Y., Nanjing University of Information Science and Technology, Nanjing, China; Bai, Q., University of Tasmania, Hobart, Australia"/>
    <n v="2"/>
    <s v="Wang, M.; Li, W."/>
    <s v="Wang, M.; Auckland University of TechnologyNew Zealand; email: mengyan.wang@aut.ac.nz"/>
    <s v="Wang, M."/>
    <s v="Yes"/>
    <s v="Lecture Notes in Computer Science"/>
    <x v="2"/>
    <s v="Springer International Publishing"/>
    <x v="1"/>
    <s v="book-chapter"/>
    <b v="0"/>
    <m/>
    <m/>
    <s v="No"/>
    <m/>
    <n v="0"/>
    <x v="0"/>
    <b v="0"/>
    <s v="0302-9743 1611-3349 "/>
    <m/>
    <m/>
    <m/>
    <m/>
    <m/>
    <m/>
    <n v="0"/>
    <m/>
    <s v="No"/>
    <s v="Yes"/>
    <m/>
    <m/>
    <m/>
    <m/>
    <m/>
    <m/>
    <n v="0"/>
    <n v="0"/>
    <n v="0"/>
    <n v="0"/>
    <m/>
    <m/>
    <m/>
    <m/>
    <m/>
    <b v="0"/>
    <s v="No"/>
    <x v="1"/>
    <x v="1"/>
    <x v="1"/>
  </r>
  <r>
    <s v="10.1177/0886260519872298"/>
    <m/>
    <m/>
    <x v="1"/>
    <s v="ArohaandManaakitanga—That's What It Is About: Indigenous Women, &quot;Love,&quot; and Interpersonal Violence"/>
    <s v="Wilson, Denise: Auckland University of Technology, New Zealand; Mikahere-Hall, Alayne: Auckland University of Technology, New Zealand; Jackson, Debra: University of Technology Sydney, Australia; Cootes, Karina: Auckland University of Technology, New Zealand; Sherwood, Juanita: The University of Sydney, Australia"/>
    <n v="5"/>
    <s v="No"/>
    <s v="[Wilson, Denise] Auckland Univ Technol, Taupua Waiora Ctr Maori Hlth Res, Maori Hlth, Auckland, New Zealand; [Mikahere-Hall, Alayne; Cootes, Karina] Auckland Univ Technol, Taupua Waiora Ctr Maori Hlth Res, Auckland, New Zealand; [Jackson, Debra] Univ Technol Sydney, Nursing, Sydney, NSW, Australia; [Sherwood, Juanita] Univ Sydney, Fac Med &amp; Hlth, Sydney, NSW, Australia Wilson, D., Auckland University of Technology, New Zealand; Mikahere-Hall, A., Auckland University of Technology, New Zealand; Jackson, D., University of Technology Sydney, Australia; Cootes, K., Auckland University of Technology, New Zealand; Sherwood, J., The University of Sydney, Australia"/>
    <n v="1"/>
    <s v="Wilson, Denise, Mikahere-Hall, Alayne, Cootes, Karina"/>
    <s v="Wilson, D (corresponding author), Auckland Univ Technol, Taupua Waiora Maori Res Ctr, Private Box 92 006, Auckland 1142, New Zealand.; Wilson, D (corresponding author), Auckland Univ Technol, Fac Hlth &amp; Environm Sci, Private Box 92 006, Auckland 1142, New Zealand."/>
    <s v="Wilson, D"/>
    <s v="Yes"/>
    <s v="Journal of Interpersonal Violence"/>
    <x v="2"/>
    <s v="SAGE Publications"/>
    <x v="1"/>
    <s v="journal-article"/>
    <b v="0"/>
    <m/>
    <m/>
    <s v="No"/>
    <m/>
    <n v="0"/>
    <x v="0"/>
    <b v="0"/>
    <s v="0886-2605 1552-6518 "/>
    <s v="Yes"/>
    <s v="None"/>
    <s v="No"/>
    <m/>
    <s v="https://v2.sherpa.ac.uk/id/publication/9304"/>
    <n v="3"/>
    <n v="1"/>
    <m/>
    <s v="Yes"/>
    <s v="Yes"/>
    <m/>
    <m/>
    <m/>
    <s v="USD"/>
    <n v="3000"/>
    <n v="3000"/>
    <n v="0.25"/>
    <n v="0"/>
    <n v="0"/>
    <n v="1"/>
    <s v="http://www.altmetric.com/details.php?citation_id=65647889"/>
    <s v="Marsden Fund CouncilRoyal Society of New ZealandMarsden Fund (NZ) [15-AUT-024]"/>
    <s v="Marsden Fund"/>
    <s v="Criminology &amp; Penology; Family Studies; Psychology"/>
    <s v="Applied Psychology; Clinical Psychology"/>
    <b v="0"/>
    <s v="No"/>
    <x v="1"/>
    <x v="1"/>
    <x v="1"/>
  </r>
  <r>
    <s v="10.18080/jtde.v7n2.183"/>
    <s v="oa journal (via observed oa rate)"/>
    <m/>
    <x v="0"/>
    <s v="A Cluster-Driven Energy Routing Protocol for Optimal Network Lifetime in Ad Hoc Networks"/>
    <s v="Airehrour, David; Cherrington, Marianne; Madanian, Samaneh"/>
    <n v="3"/>
    <s v="No"/>
    <s v=" Airehrour, D., Unitec Institute of Technology, Auckland, New Zealand; Cherrington, M., Otago Polytechnic, Auckland, New Zealand; Madanian, S., Auckland University of Technology, Auckland, New Zealand"/>
    <n v="1"/>
    <s v="Madanian, S."/>
    <m/>
    <m/>
    <s v="No"/>
    <s v="Journal of Telecommunications and the Digital Economy"/>
    <x v="2"/>
    <s v="Telecommunications Association Inc."/>
    <x v="0"/>
    <s v="journal-article"/>
    <b v="1"/>
    <s v="publishedVersion"/>
    <s v="publisher"/>
    <s v="Yes"/>
    <s v="openrepository.aut.ac.nz researchbank.ac.nz "/>
    <n v="2"/>
    <x v="0"/>
    <b v="0"/>
    <s v="2203-1693 "/>
    <s v="No data"/>
    <m/>
    <m/>
    <m/>
    <m/>
    <n v="6"/>
    <n v="3"/>
    <s v="https://doi.org/10.18080/jtde.v7n2.183"/>
    <s v="No"/>
    <s v="Yes"/>
    <m/>
    <m/>
    <m/>
    <m/>
    <m/>
    <m/>
    <n v="0"/>
    <n v="0"/>
    <n v="0"/>
    <n v="0"/>
    <m/>
    <m/>
    <m/>
    <m/>
    <m/>
    <b v="1"/>
    <s v="Yes"/>
    <x v="0"/>
    <x v="0"/>
    <x v="0"/>
  </r>
  <r>
    <s v="10.1177/1464884919868075"/>
    <m/>
    <m/>
    <x v="1"/>
    <s v="Journalistic discourse of freedom: A study of journalists' understanding of freedom in the Czech Republic and Serbia"/>
    <s v="Rupar, Verica: Auckland University of Technology, New Zealand; Němcová Tejkalová, Alice: Charles University, Czech Republic; Láb, Filip: Charles University, Czech Republic; Seizova, Sonja: University of Belgrade, Serbia"/>
    <n v="4"/>
    <s v="No"/>
    <s v="[Rupar, Verica] Auckland Univ Technol, Sch Commun Studies, Auckland, New Zealand; [Tejkalova, Alice Nemcova] Charles Univ Prague, Fac Social Sci, Prague, Czech Republic; [Lab, Filip] Charles Univ Prague, Fac Social Sci, Inst Commun Studies &amp; Journalism, Prague, Czech Republic; [Seizova, Sonja] Univ Belgrade, Belgrade, Serbia Rupar, V., Auckland University of Technology, New Zealand; Němcová Tejkalová, A.; Láb, F., Charles University, Czech Republic; Seizova, S., University of Belgrade, Serbia"/>
    <n v="1"/>
    <s v="Rupar, Verica"/>
    <s v="Rupar, V (corresponding author), AUT Sch Commun Studies, 2 Governor Fitzroy Pl WG1227, Auckland 1010, New Zealand.; Tejkalova, AN (corresponding author), Dekanka Fak Socialnich UK, Smetanovo Nabrezi 6, Prague 11001 1, Czech Republic."/>
    <s v="Rupar, V."/>
    <s v="Yes"/>
    <s v="Journalism"/>
    <x v="2"/>
    <s v="SAGE Publications"/>
    <x v="1"/>
    <s v="journal-article"/>
    <b v="0"/>
    <m/>
    <m/>
    <s v="No"/>
    <m/>
    <n v="0"/>
    <x v="0"/>
    <b v="0"/>
    <s v="1464-8849 1741-3001 "/>
    <s v="Yes"/>
    <s v="None"/>
    <s v="No"/>
    <m/>
    <s v="https://v2.sherpa.ac.uk/id/publication/9362"/>
    <n v="1"/>
    <n v="0"/>
    <m/>
    <s v="Yes"/>
    <s v="Yes"/>
    <m/>
    <m/>
    <m/>
    <s v="USD"/>
    <n v="3000"/>
    <n v="3000"/>
    <n v="11.28"/>
    <n v="0"/>
    <n v="0"/>
    <n v="6"/>
    <s v="http://www.altmetric.com/details.php?citation_id=64961050"/>
    <m/>
    <m/>
    <s v="Communication"/>
    <s v="Arts and Humanities (miscellaneous); Communication"/>
    <b v="0"/>
    <s v="No"/>
    <x v="1"/>
    <x v="1"/>
    <x v="1"/>
  </r>
  <r>
    <s v="10.1016/j.ijans.2019.100164"/>
    <s v="oa journal (via doaj)"/>
    <s v="cc-by-nc-nd"/>
    <x v="0"/>
    <s v="Sociodemographic factors associated with mothers' experiences of psychosocial care and communication by midwives during childbirth in Nairobi, Kenya"/>
    <s v="Kabo, Jane W.; Holroyd, Eleanor; Edwards, Grace; Sarki, Ahmed M."/>
    <n v="4"/>
    <s v="No"/>
    <s v=" Kabo, J.W., School of Nursing and Midwifery, Aga Khan University, Wangiapalla Road, P.O. Box 39349, Nairobi, 00623, Kenya; Holroyd, E., Aga Khan University, Uganda, Auckland University of Technology, 90 Akoranga Drive, Northcote, Auckland, New Zealand; Edwards, G., Aga Khan University, Uganda Campus, Colonel Muammar Gadafi Road, P.O. Box 8842, Kampala, Uganda; Sarki, A.M., School of Nursing and Midwifery, Aga Khan University, Colonel Muammar Gaddafi Road, P.O. Box 8842, Kampala, Uganda"/>
    <n v="1"/>
    <s v="Holroyd, E."/>
    <s v="Kabo, J.W.; School of Nursing and Midwifery, Wangiapalla Road, P.O. Box 39349, Kenya; email: jane.kabo@aku.edu"/>
    <m/>
    <s v="No"/>
    <s v="International Journal of Africa Nursing Sciences"/>
    <x v="2"/>
    <s v="Elsevier BV"/>
    <x v="0"/>
    <s v="journal-article"/>
    <b v="1"/>
    <s v="publishedVersion"/>
    <s v="publisher"/>
    <s v="Yes"/>
    <s v="ecommons.aku.edu "/>
    <n v="1"/>
    <x v="0"/>
    <b v="1"/>
    <s v="2214-1391 "/>
    <s v="No data"/>
    <m/>
    <s v="Yes"/>
    <s v="None"/>
    <m/>
    <n v="2"/>
    <n v="0"/>
    <s v="https://doi.org/10.1016/j.ijans.2019.100164"/>
    <s v="No"/>
    <s v="Yes"/>
    <s v="Yes"/>
    <s v="USD"/>
    <n v="1200"/>
    <s v="USD"/>
    <n v="1200"/>
    <n v="1200"/>
    <n v="2.35"/>
    <n v="0"/>
    <n v="0"/>
    <n v="3"/>
    <s v="http://www.altmetric.com/details.php?citation_id=64897325"/>
    <m/>
    <m/>
    <m/>
    <s v="General Nursing"/>
    <b v="0"/>
    <s v="No"/>
    <x v="1"/>
    <x v="0"/>
    <x v="0"/>
  </r>
  <r>
    <s v="10.3389/fphys.2019.00912"/>
    <s v="oa journal (via doaj)"/>
    <m/>
    <x v="0"/>
    <s v="Effects of a 12-Week Very-Low Carbohydrate High-Fat Diet on Maximal Aerobic Capacity, High-Intensity Intermittent Exercise, and Cardiac Autonomic Regulation: Non-randomized Parallel-Group Study"/>
    <s v="Dostal, Tomas; Plews, Daniel J.; Hofmann, Peter; Laursen, Paul B.; Cipryan, Lukas"/>
    <n v="5"/>
    <s v="No"/>
    <s v="[Dostal, Tomas; Cipryan, Lukas] Univ Ostrava, Human Mot Diagnost Ctr, Dept Human Movement Studies, Ostrava, Czech Republic; [Plews, Daniel J.; Laursen, Paul B.] Auckland Univ Technol, SPRINZ, Auckland, New Zealand; [Hofmann, Peter] Karl Franzens Univ Graz, Inst Sports Sci, Exercise Physiol Training &amp; Training Therapy Res, Graz, Austria Dostal, T., Department of Human Movement Studies, Human Motion Diagnostic Centre, University of Ostrava, Ostrava, Czech Republic; Plews, D.J., Sport Performance Research Institute New Zealand (SPRINZ), Auckland University of Technology, Auckland, New Zealand; Hofmann, P., Exercise Physiology, Training and Training Therapy Research Group, Institute of Sports Science, University of Graz, Graz, Austria; Laursen, P.B., Sport Performance Research Institute New Zealand (SPRINZ), Auckland University of Technology, Auckland, New Zealand; Cipryan, L., Department of Human Movement Studies, Human Motion Diagnostic Centre, University of Ostrava, Ostrava, Czech Republic"/>
    <n v="1"/>
    <s v="Dostal, Tomas, Cipryan, Lukas, Plews, Daniel J., Laursen, Paul B."/>
    <s v="Cipryan, L (corresponding author), Univ Ostrava, Human Mot Diagnost Ctr, Dept Human Movement Studies, Ostrava, Czech Republic."/>
    <m/>
    <s v="No"/>
    <s v="Frontiers in Physiology"/>
    <x v="2"/>
    <s v="Frontiers Media SA"/>
    <x v="0"/>
    <s v="journal-article"/>
    <b v="1"/>
    <s v="publishedVersion"/>
    <s v="publisher"/>
    <s v="Yes"/>
    <s v="europepmc.org "/>
    <n v="1"/>
    <x v="0"/>
    <b v="1"/>
    <s v="1664-042X "/>
    <s v="Yes"/>
    <s v="None"/>
    <s v="Yes"/>
    <s v="None"/>
    <s v="https://v2.sherpa.ac.uk/id/publication/22694"/>
    <n v="6"/>
    <n v="4"/>
    <s v="https://doi.org/10.3389/fphys.2019.00912"/>
    <s v="Yes"/>
    <s v="Yes"/>
    <s v="Yes"/>
    <s v="USD"/>
    <n v="2950"/>
    <m/>
    <m/>
    <n v="2950"/>
    <n v="94.15"/>
    <n v="0"/>
    <n v="0"/>
    <n v="144"/>
    <s v="http://www.altmetric.com/details.php?citation_id=63099629"/>
    <s v="Czech Science FoundationGrant Agency of the Czech Republic [18-08358S]; University of Ostrava [SGS PdF2017]; Grantová Agentura České Republiky, GACR: 18-08358S; Ostravská Univerzita v Ostravě: SGS PdF2017"/>
    <s v="Grantová Agentura České Republiky; Ostravská Univerzita v Ostravě"/>
    <s v="Physiology"/>
    <s v="Physiology (medical); Physiology"/>
    <b v="0"/>
    <s v="No"/>
    <x v="1"/>
    <x v="0"/>
    <x v="0"/>
  </r>
  <r>
    <s v="10.1007/978-981-13-9190-3_69"/>
    <m/>
    <m/>
    <x v="1"/>
    <s v="A Comparison of Transfer Learning Techniques, Deep Convolutional Neural Network and Multilayer Neural Network Methods for the Diagnosis of Glaucomatous Optic Neuropathy"/>
    <s v="Norouzifard, Mohammad; Nemati, Ali; Abdul-Rahman, Anmar; GholamHosseini, Hamid; Klette, Reinhard"/>
    <n v="5"/>
    <s v="No"/>
    <s v=" Norouzifard, M., School of Engineering, Computer and Mathematical Sciences, Auckland University of Technology (AUT), Auckland, New Zealand; Nemati, A., School of Engineering and Technology, University of Washington, Tacoma, United States; Abdul-Rahman, A., Department of Ophthalmology, Counties Manukau DHB, Auckland, New Zealand; GholamHosseini, H., School of Engineering, Computer and Mathematical Sciences, Auckland University of Technology (AUT), Auckland, New Zealand; Klette, R., School of Engineering, Computer and Mathematical Sciences, Auckland University of Technology (AUT), Auckland, New Zealand"/>
    <n v="3"/>
    <s v="Norouzifard, M.; GholamHosseini, H.; Klette, R."/>
    <s v="Norouzifard, M.; School of Engineering, New Zealand; email: Mohammad.Norouzifard@aut.ac.nz"/>
    <s v="Norouzifard, M."/>
    <s v="Yes"/>
    <s v="New Trends in Computer Technologies and Applications"/>
    <x v="2"/>
    <s v="Springer Singapore"/>
    <x v="1"/>
    <s v="book-chapter"/>
    <b v="0"/>
    <m/>
    <m/>
    <s v="No"/>
    <m/>
    <n v="0"/>
    <x v="0"/>
    <b v="0"/>
    <s v="1865-0929 1865-0937 "/>
    <m/>
    <m/>
    <m/>
    <m/>
    <m/>
    <n v="2"/>
    <n v="3"/>
    <m/>
    <s v="No"/>
    <s v="Yes"/>
    <m/>
    <m/>
    <m/>
    <m/>
    <m/>
    <m/>
    <n v="0"/>
    <n v="0"/>
    <n v="0"/>
    <n v="0"/>
    <m/>
    <m/>
    <m/>
    <m/>
    <m/>
    <b v="0"/>
    <s v="No"/>
    <x v="1"/>
    <x v="1"/>
    <x v="1"/>
  </r>
  <r>
    <s v="10.5220/0007741304020409"/>
    <s v="open (via page says license)"/>
    <m/>
    <x v="2"/>
    <s v="Consolidating a Model for Describing Situated Software Practices"/>
    <s v="Kirk, Diana: Technology Academy, EDENZ Colleges, 85 Airedale Street, Auckland 1010 and New Zealand, --- Select a Country ---; MacDonell, Stephen: SERL, School of Engineering, Computer &amp; Mathematical Sciences, Auckland University of Technology, Private Bag 92006, Auckland 1142 and New Zealand, --- Select a Country ---; Tempero, Ewan: Department of Computer Science, University of Auckland, Private Bag 92019, Auckland 1142 and New Zealand, --- Select a Country ---"/>
    <n v="3"/>
    <s v="No"/>
    <s v="[Kirk, Diana] EDENZ Coll, Technol Acad, 85 Airedale St, Auckland 1010, New Zealand; [MacDonell, Stephen] Auckland Univ Technol, Sch Engn Comp &amp; Math Sci, SERL, Private Bag 92006, Auckland 1142, New Zealand; [Tempero, Ewan] Univ Auckland, Dept Comp Sci, Private Bag 92019, Auckland 1142, New Zealand Kirk, D., Technology Academy, EDENZ Colleges, 85 Airedale Street, Auckland, 1010, New Zealand; MacDonell, S., SERL, School of Engineering, Computer and Mathematical Sciences, Auckland University of Technology, Private Bag 92006, Auckland, 1142, New Zealand; Tempero, E., Department of Computer Science, University of Auckland, Private Bag 92019, Auckland, 1142, New Zealand"/>
    <n v="1"/>
    <s v="Kirk, Diana, MacDonell, Stephen"/>
    <s v="Kirk, D (corresponding author), EDENZ Coll, Technol Acad, 85 Airedale St, Auckland 1010, New Zealand."/>
    <m/>
    <s v="No"/>
    <s v="Proceedings of the 14th International Conference on Evaluation of Novel Approaches to Software Engineering"/>
    <x v="2"/>
    <s v="SCITEPRESS - Science and Technology Publications"/>
    <x v="0"/>
    <s v="proceedings-article"/>
    <b v="0"/>
    <s v="publishedVersion"/>
    <s v="publisher"/>
    <s v="Yes"/>
    <s v="arXiv.org "/>
    <n v="1"/>
    <x v="0"/>
    <b v="0"/>
    <m/>
    <m/>
    <m/>
    <m/>
    <m/>
    <m/>
    <m/>
    <n v="0"/>
    <s v="https://doi.org/10.5220/0007741304020409"/>
    <s v="Yes"/>
    <s v="Yes"/>
    <m/>
    <m/>
    <m/>
    <m/>
    <m/>
    <m/>
    <n v="0"/>
    <n v="0"/>
    <n v="0"/>
    <n v="0"/>
    <m/>
    <m/>
    <m/>
    <s v="Computer Science"/>
    <m/>
    <b v="0"/>
    <s v="No"/>
    <x v="1"/>
    <x v="0"/>
    <x v="2"/>
  </r>
  <r>
    <s v="10.1155/2019/1362730"/>
    <s v="oa journal (via doaj)"/>
    <s v="cc-by"/>
    <x v="0"/>
    <s v="New Zealand Building Project Cost and Its Influential Factors: A Structural Equation Modelling Approach"/>
    <s v="Zhao, Linlin: Senior Lecturer, College of Architecture and Civil Engineering, Beijing University of Technology, Beijing 100124, China; Wang, Bill: Senior Lecturer, Business Information Systems, Auckland University of Technology, Auckland 0632, New Zealand; Mbachu, Jasper: Associate Professor, Faculty of Society &amp; Design, Bond University, Gold Coast, QLD 4226, Australia; Liu, Zhansheng: Associate Professor, College of Architecture and Civil Engineering, Beijing University of Technology, Beijing 100124, China"/>
    <n v="4"/>
    <s v="No"/>
    <s v="[Zhao, Linlin; Liu, Zhansheng] Beijing Univ Technol, Coll Architecture &amp; Civil Engn, Beijing 100124, Peoples R China; [Wang, Bill] Auckland Univ Technol, Business Informat Syst, Auckland 0632, New Zealand; [Mbachu, Jasper] Bond Univ, Fac Soc &amp; Design, Gold Coast, Qld 4226, Australia Zhao, L., College of Architecture and Civil Engineering, Beijing University of Technology, Beijing, 100124, China; Wang, B., Business Information Systems, Auckland University of Technology, Auckland, 0632, New Zealand; Mbachu, J., Faculty of Society and Design, Bond University, Gold Coast, QLD  4226, Australia; Liu, Z., College of Architecture and Civil Engineering, Beijing University of Technology, Beijing, 100124, China"/>
    <n v="1"/>
    <s v="Zhao, Linlin, Liu, Zhansheng, Wang, Bill"/>
    <s v="Liu, ZS (corresponding author), Beijing Univ Technol, Coll Architecture &amp; Civil Engn, Beijing 100124, Peoples R China."/>
    <m/>
    <s v="No"/>
    <s v="Advances in Civil Engineering"/>
    <x v="2"/>
    <s v="Hindawi Limited"/>
    <x v="0"/>
    <s v="journal-article"/>
    <b v="1"/>
    <s v="publishedVersion"/>
    <s v="publisher"/>
    <s v="Yes"/>
    <s v="https openrepository.aut.ac.nz "/>
    <n v="2"/>
    <x v="0"/>
    <b v="1"/>
    <s v="1687-8086 1687-8094 "/>
    <s v="Yes"/>
    <s v="None"/>
    <s v="Yes"/>
    <s v="None"/>
    <s v="https://v2.sherpa.ac.uk/id/publication/3020"/>
    <n v="6"/>
    <n v="7"/>
    <s v="https://downloads.hindawi.com/journals/ace/2019/1362730.pdf"/>
    <s v="Yes"/>
    <s v="Yes"/>
    <s v="Yes"/>
    <s v="USD"/>
    <n v="1250"/>
    <s v="USD"/>
    <n v="1990"/>
    <n v="1990"/>
    <n v="0"/>
    <n v="0"/>
    <n v="0"/>
    <n v="0"/>
    <m/>
    <m/>
    <m/>
    <s v="Construction &amp; Building Technology; Engineering"/>
    <s v="Civil and Structural Engineering"/>
    <b v="1"/>
    <s v="Yes"/>
    <x v="0"/>
    <x v="0"/>
    <x v="0"/>
  </r>
  <r>
    <s v="10.1109/ACCESS.2019.2910187"/>
    <s v="oa journal (via doaj)"/>
    <s v="cc-by-nc-nd"/>
    <x v="0"/>
    <s v="Quasi-Noise-Free and Detail-Preserved Digital Holographic Reconstruction"/>
    <s v="Ren, Ruyong; Jia, Zhenhong; Yang, Jie; Kasabov, Nikola K.; Huang, Xiaohui"/>
    <n v="5"/>
    <s v="No"/>
    <s v="[Ren, Ruyong; Jia, Zhenhong] Xinjiang Univ, Coll Informat Sci &amp; Engn, Urumqi 830046, Peoples R China; [Yang, Jie] Shanghai Jiao Tong Univ, Inst Image Proc &amp; Pattern Recognit, Shanghai 200240, Peoples R China; [Kasabov, Nikola K.] Auckland Univ Technol, Knowledge Engn &amp; Discovery Res Inst, Auckland 1020, New Zealand; [Huang, Xiaohui] Xinjiang Univ, Sch Phys Sci &amp; Technol, Urumqi 830046, Peoples R China Ren, R., College of Information Science and Engineering, Xinjiang University, Ürümqi, 830046, China; Jia, Z., College of Information Science and Engineering, Xinjiang University, Ürümqi, 830046, China; Yang, J., Institute of Image Processing and Pattern Recognition, Shanghai Jiao Tong University, Shanghai, 200240, China; Kasabov, N.K., Knowledge Engineering and Discovery Research Institute, Auckland University of Technology, Auckland, 1020, New Zealand; Huang, X., School of Physical Science and Technology, Xinjiang University, Ürümqi, 830046, China"/>
    <n v="1"/>
    <s v="Ren, Ruyong, Jia, Zhenhong, Yang, Jie, Kasabov, Nikola K."/>
    <s v="Jia, ZH (corresponding author), Xinjiang Univ, Coll Informat Sci &amp; Engn, Urumqi 830046, Peoples R China."/>
    <m/>
    <s v="No"/>
    <s v="IEEE Access"/>
    <x v="2"/>
    <s v="Institute of Electrical and Electronics Engineers (IEEE)"/>
    <x v="0"/>
    <s v="journal-article"/>
    <b v="1"/>
    <s v="publishedVersion"/>
    <s v="publisher"/>
    <s v="No"/>
    <m/>
    <n v="0"/>
    <x v="0"/>
    <b v="1"/>
    <s v="2169-3536 "/>
    <s v="Yes"/>
    <s v="None"/>
    <s v="No"/>
    <m/>
    <s v="https://v2.sherpa.ac.uk/id/publication/24685"/>
    <n v="1"/>
    <n v="1"/>
    <s v="https://ieeexplore.ieee.org/ielx7/6287639/8600701/08685079.pdf"/>
    <s v="Yes"/>
    <s v="Yes"/>
    <s v="Yes"/>
    <s v="USD"/>
    <n v="1750"/>
    <s v="USD"/>
    <n v="1750"/>
    <n v="1750"/>
    <n v="0"/>
    <n v="0"/>
    <n v="0"/>
    <n v="0"/>
    <m/>
    <s v="National Science Foundation of ChinaNational Natural Science Foundation of China (NSFC) [61665012, U1803261]; International Science and Technology Cooperation Project, Ministry of Education, China [DICE 2016 2196]; Natural Science Foundation of Xinjiang [2015211C288]; Natural Science Foundation of Xinjiang Province: 2015211C288; National Natural Science Foundation of China, NSFC: 61665012, U1803261; Ministry of Education of the People's Republic of China, MOE: DICE 2016 2196; International Science and Technology Cooperation Programme, ISTCP"/>
    <s v="National Natural Science Foundation of China; Natural Science Foundation of Xinjiang Province; International Science and Technology Cooperation Project, Ministry of Education, China"/>
    <s v="Computer Science; Engineering; Telecommunications"/>
    <s v="General Engineering; General Materials Science; General Computer Science"/>
    <b v="0"/>
    <s v="No"/>
    <x v="1"/>
    <x v="0"/>
    <x v="0"/>
  </r>
  <r>
    <s v="10.3389/fpsyt.2019.00095"/>
    <s v="oa journal (via doaj)"/>
    <m/>
    <x v="0"/>
    <s v="Empathy at the Heart of Darkness: Empathy Deficits That Bind the Dark Triad and Those That Mediate Indirect Relational Aggression"/>
    <s v="Heym, Nadja; Firth, Jennifer; Kibowski, Fraenze; Sumich, Alexander; Egan, Vincent; Bloxsom, Claire A. J."/>
    <n v="6"/>
    <s v="No"/>
    <s v="[Heym, Nadja; Firth, Jennifer; Kibowski, Fraenze; Sumich, Alexander; Bloxsom, Claire A. J.] Nottingham Trent Univ, Div Psychol, Nottingham, England; [Sumich, Alexander] Auckland Univ Technol, Dept Psychol, Auckland, New Zealand; [Egan, Vincent] Univ Nottingham, Forens &amp; Family Psychol, Nottingham, England Heym, N., Division of Psychology, Nottingham Trent University, Nottingham, United Kingdom; Firth, J., Division of Psychology, Nottingham Trent University, Nottingham, United Kingdom; Kibowski, F., Division of Psychology, Nottingham Trent University, Nottingham, United Kingdom; Sumich, A., Division of Psychology, Nottingham Trent University, Nottingham, United Kingdom, Department of Psychology, Auckland University of Technology, Auckland, New Zealand; Egan, V., Forensic and Family Psychology, University of Nottingham, Nottingham, United Kingdom; Bloxsom, C.A.J., Division of Psychology, Nottingham Trent University, Nottingham, United Kingdom"/>
    <n v="1"/>
    <s v="Heym, Nadja, Firth, Jennifer, Kibowski, Fraenze, Sumich, Alexander, Bloxsom, Claire A. J."/>
    <s v="Heym, N (corresponding author), Nottingham Trent Univ, Div Psychol, Nottingham, England."/>
    <m/>
    <s v="No"/>
    <s v="Frontiers in Psychiatry"/>
    <x v="2"/>
    <s v="Frontiers Media SA"/>
    <x v="0"/>
    <s v="journal-article"/>
    <b v="1"/>
    <s v="publishedVersion"/>
    <s v="publisher"/>
    <s v="Yes"/>
    <s v="europepmc.org irep.ntu.ac.uk "/>
    <n v="2"/>
    <x v="0"/>
    <b v="1"/>
    <s v="1664-0640 "/>
    <s v="Yes"/>
    <s v="None"/>
    <s v="Yes"/>
    <s v="None"/>
    <s v="https://v2.sherpa.ac.uk/id/publication/22697"/>
    <n v="8"/>
    <n v="7"/>
    <s v="https://doi.org/10.3389/fpsyt.2019.00095"/>
    <s v="Yes"/>
    <s v="Yes"/>
    <s v="Yes"/>
    <s v="USD"/>
    <n v="1900"/>
    <m/>
    <m/>
    <n v="1900"/>
    <n v="29.641999999999999"/>
    <n v="1"/>
    <n v="0"/>
    <n v="14"/>
    <s v="http://www.altmetric.com/details.php?citation_id=56907607"/>
    <m/>
    <m/>
    <s v="Psychiatry"/>
    <s v="Psychiatry and Mental health"/>
    <b v="0"/>
    <s v="No"/>
    <x v="1"/>
    <x v="0"/>
    <x v="0"/>
  </r>
  <r>
    <s v="10.1109/ACCESS.2019.2908282"/>
    <s v="oa journal (via doaj)"/>
    <s v="cc-by-nc-nd"/>
    <x v="0"/>
    <s v="SAR Image Change Detection Based on Mathematical Morphology and the K-Means Clustering Algorithm"/>
    <s v="Liu, Luyang; Jia, Zhenhong; Yang, Jie; Kasabov, Nikola K."/>
    <n v="4"/>
    <s v="No"/>
    <s v="[Liu, Luyang; Jia, Zhenhong] Xinjiang Univ, Coll Informat Sci &amp; Engn, Urumqi 830046, Peoples R China; [Yang, Jie] Shanghai Jiao Tong Univ, Inst Image Proc &amp; Pattern Recognit, Shanghai 200400, Peoples R China; [Kasabov, Nikola K.] Auckland Univ Technol, Knowledge Engn &amp; Discovery Res Inst, Auckland 1020, New Zealand Liu, L., College of Information Science and Engineering, Xinjiang University, Urumqi, 830046, China; Jia, Z., College of Information Science and Engineering, Xinjiang University, Urumqi, 830046, China; Yang, J., Institute of Image Processing and Pattern Recognition, Shanghai Jiao Tong University, Shanghai, 200400, China; Kasabov, N.K., Knowledge Engineering and Discovery Research Institute, Auckland University of Technology, Auckland, 1020, New Zealand"/>
    <n v="1"/>
    <s v="Liu, Luyang, Jia, Zhenhong, Yang, Jie, Kasabov, Nikola K.,"/>
    <s v="Jia, ZH (corresponding author), Xinjiang Univ, Coll Informat Sci &amp; Engn, Urumqi 830046, Peoples R China."/>
    <m/>
    <s v="No"/>
    <s v="IEEE Access"/>
    <x v="2"/>
    <s v="Institute of Electrical and Electronics Engineers (IEEE)"/>
    <x v="0"/>
    <s v="journal-article"/>
    <b v="1"/>
    <s v="publishedVersion"/>
    <s v="publisher"/>
    <s v="No"/>
    <m/>
    <n v="0"/>
    <x v="0"/>
    <b v="1"/>
    <s v="2169-3536 "/>
    <s v="Yes"/>
    <s v="None"/>
    <s v="No"/>
    <m/>
    <s v="https://v2.sherpa.ac.uk/id/publication/24685"/>
    <n v="18"/>
    <n v="15"/>
    <s v="https://ieeexplore.ieee.org/ielx7/6287639/8600701/08676313.pdf"/>
    <s v="Yes"/>
    <s v="Yes"/>
    <s v="Yes"/>
    <s v="USD"/>
    <n v="1750"/>
    <s v="USD"/>
    <n v="1750"/>
    <n v="1750"/>
    <n v="0"/>
    <n v="0"/>
    <n v="0"/>
    <n v="0"/>
    <m/>
    <s v="International Cooperative Research and Personnel Training Projects of the Ministry of Education of the People's Republic of China [DICE2014-2029, 2016-2196]; Ministry of Education, MOE; Ministry of Education of the People's Republic of China, MOE: 2016-2196, DICE2014-2029"/>
    <s v="Ministry of Education of the People's Republic of China"/>
    <s v="Computer Science; Engineering; Telecommunications"/>
    <s v="General Engineering; General Materials Science; General Computer Science"/>
    <b v="0"/>
    <s v="No"/>
    <x v="1"/>
    <x v="0"/>
    <x v="0"/>
  </r>
  <r>
    <s v="10.1007/978-981-13-6052-7_67"/>
    <m/>
    <m/>
    <x v="1"/>
    <s v="A Deep Neural Network Approach for Classification of Watermarked and Non-watermarked Images"/>
    <s v="Tirumala, S. S.; Jamil, Noreen; Malik, M. G. Abbas"/>
    <n v="3"/>
    <s v="No"/>
    <s v="[Tirumala, S. S.] Auckland Univ Technol, Auckland, New Zealand; [Jamil, Noreen] Unitec Inst Technol, Auckland, New Zealand; [Malik, M. G. Abbas] AGI Educ &amp; Otago Polytech, Auckland, New Zealand Tirumala, S.S., Auckland University of Technology, Auckland, New Zealand; Jamil, N., Unitec Institute of Technology, Auckland, New Zealand; Malik, M.G.A., AGI Education and Otago Polytechnic, Auckland, New Zealand"/>
    <n v="1"/>
    <s v="Tirumala, S. S."/>
    <s v="Tirumala, SS (corresponding author), Auckland Univ Technol, Auckland, New Zealand."/>
    <s v="Tirumala, SS"/>
    <s v="Yes"/>
    <s v="Intelligent Technologies and Applications"/>
    <x v="2"/>
    <s v="Springer Singapore"/>
    <x v="1"/>
    <s v="book-chapter"/>
    <b v="0"/>
    <m/>
    <m/>
    <s v="No"/>
    <m/>
    <n v="0"/>
    <x v="0"/>
    <b v="0"/>
    <s v="1865-0929 1865-0937 "/>
    <m/>
    <m/>
    <m/>
    <m/>
    <m/>
    <n v="3"/>
    <n v="0"/>
    <m/>
    <s v="Yes"/>
    <s v="Yes"/>
    <m/>
    <m/>
    <m/>
    <m/>
    <m/>
    <m/>
    <n v="0"/>
    <n v="0"/>
    <n v="0"/>
    <n v="0"/>
    <m/>
    <m/>
    <m/>
    <s v="Computer Science"/>
    <m/>
    <b v="0"/>
    <s v="No"/>
    <x v="1"/>
    <x v="1"/>
    <x v="1"/>
  </r>
  <r>
    <s v="10.1504/IJHRDM.2019.098623"/>
    <m/>
    <m/>
    <x v="1"/>
    <s v="Employee engagement: development of a new measure"/>
    <s v="Ababneh, Omar M.A.; LeFevre, Mark; Bentley, Tim"/>
    <n v="3"/>
    <s v="No"/>
    <s v=" Ababneh, O.M.A., College of Business and Economics, Qatar University, P.O. Box 2713, Doha, Qatar; LeFevre, M., Faculty of Business and Law/Management, Auckland University of Technology, WY Building. 120 Mayoral Drive, Auckland, 1010, New Zealand; Bentley, T., School of Management, Massy University, Private Bag 102904, North Shore, Auckland, 0745, New Zealand"/>
    <n v="1"/>
    <s v="LeFevre, M."/>
    <s v="Ababneh, O.M.A.; College of Business and Economics, P.O. Box 2713, Qatar; email: omer_ababneh76@yahoo.com"/>
    <m/>
    <s v="No"/>
    <s v="International Journal of Human Resources Development and Management"/>
    <x v="2"/>
    <s v="Inderscience Publishers"/>
    <x v="1"/>
    <s v="journal-article"/>
    <b v="0"/>
    <m/>
    <m/>
    <s v="No"/>
    <m/>
    <n v="0"/>
    <x v="0"/>
    <b v="0"/>
    <s v="1465-6612 1741-5160 "/>
    <s v="Yes"/>
    <s v="12 months"/>
    <s v="No"/>
    <m/>
    <s v="https://v2.sherpa.ac.uk/id/publication/4397"/>
    <n v="6"/>
    <n v="5"/>
    <m/>
    <s v="No"/>
    <s v="Yes"/>
    <m/>
    <m/>
    <m/>
    <m/>
    <m/>
    <m/>
    <n v="0"/>
    <n v="0"/>
    <n v="0"/>
    <n v="0"/>
    <m/>
    <m/>
    <m/>
    <m/>
    <s v="Organizational Behavior and Human Resource Management"/>
    <b v="0"/>
    <s v="No"/>
    <x v="1"/>
    <x v="1"/>
    <x v="1"/>
  </r>
  <r>
    <s v="10.1007/s00421-019-04124-7"/>
    <m/>
    <m/>
    <x v="1"/>
    <s v="Is reaction time altered by mental or physical exertion?"/>
    <s v="Le Mansec, Yann; Dorel, Sylvain; Nordez, Antoine; Jubeau, Marc"/>
    <n v="4"/>
    <s v="No"/>
    <s v="[Le Mansec, Yann; Dorel, Sylvain; Nordez, Antoine; Jubeau, Marc] Univ Nantes, Lab Movement Interact Performance EA4334, Fac Sport Sci, Nantes, France; [Nordez, Antoine] Auckland Univ Technol, Hlth &amp; Rehabil Res Inst, Fac Hlth &amp; Environm Sci, Auckland, New Zealand Le Mansec, Y., Laboratory Movement, Interactions, Performance (EA4334), Faculty of Sport Sciences, Université de Nantes, Nantes, France; Dorel, S., Laboratory Movement, Interactions, Performance (EA4334), Faculty of Sport Sciences, Université de Nantes, Nantes, France; Nordez, A., Laboratory Movement, Interactions, Performance (EA4334), Faculty of Sport Sciences, Université de Nantes, Nantes, France, Health and Rehabilitation Research Institute, Faculty of Health and Environmental Sciences, Auckland University of Technology, Auckland, New Zealand; Jubeau, M., Laboratory Movement, Interactions, Performance (EA4334), Faculty of Sport Sciences, Université de Nantes, Nantes, France"/>
    <n v="1"/>
    <s v="Le Mansec, Yann, Dorel, Sylvain, Nordez, Antoine, Jubeau, Marc,"/>
    <s v="Jubeau, M (corresponding author), Univ Nantes, Lab Movement Interact Performance EA4334, Fac Sport Sci, Nantes, France."/>
    <m/>
    <s v="No"/>
    <s v="European Journal of Applied Physiology"/>
    <x v="2"/>
    <s v="Springer Science and Business Media LLC"/>
    <x v="1"/>
    <s v="journal-article"/>
    <b v="0"/>
    <m/>
    <m/>
    <s v="No"/>
    <m/>
    <n v="0"/>
    <x v="0"/>
    <b v="0"/>
    <s v="1439-6319 1439-6327 "/>
    <s v="Yes"/>
    <s v="12 months"/>
    <s v="No"/>
    <m/>
    <s v="https://v2.sherpa.ac.uk/id/publication/7961"/>
    <n v="1"/>
    <n v="2"/>
    <m/>
    <s v="Yes"/>
    <s v="Yes"/>
    <m/>
    <m/>
    <m/>
    <s v="USD"/>
    <n v="3000"/>
    <n v="3000"/>
    <n v="1.5"/>
    <n v="0"/>
    <n v="0"/>
    <n v="2"/>
    <s v="http://www.altmetric.com/details.php?citation_id=57733541"/>
    <s v="French Ministry of Sports [15r16]"/>
    <s v="Ministère des Sports"/>
    <s v="Physiology; Sport Sciences"/>
    <s v="Public Health;  Environmental and Occupational Health; Physiology (medical); Orthopedics and Sports Medicine; General Medicine"/>
    <b v="0"/>
    <s v="No"/>
    <x v="1"/>
    <x v="1"/>
    <x v="1"/>
  </r>
  <r>
    <s v="10.1109/ACCESS.2019.2901286"/>
    <s v="oa journal (via doaj)"/>
    <s v="cc-by-nc-nd"/>
    <x v="0"/>
    <s v="Multi-Spectral Image Change Detection Based on Band Selection and Single-Band Iterative Weighting"/>
    <s v="Ma, Liyuan; Jia, Zhenhong; Yu, Yinfeng; Yang, Jie; Kasabov, Nikola K."/>
    <n v="5"/>
    <s v="No"/>
    <s v="[Ma, Liyuan; Jia, Zhenhong; Yu, Yinfeng] Xinjiang Univ, Coll Informat Sci &amp; Engn, Urumqi 830046, Peoples R China; [Yang, Jie] Shanghai Jiao Tong Univ, Inst Image Proc &amp; Pattern Recognit, Shanghai 200400, Peoples R China; [Kasabov, Nikola K.] Auckland Univ Technol, Knowledge Engn &amp; Discovery Res Inst, Auckland 1020, New Zealand Ma, L., College of Information Science and Engineering, Xinjiang University, Urumqi, 830046, China; Jia, Z., College of Information Science and Engineering, Xinjiang University, Urumqi, 830046, China; Yu, Y., College of Information Science and Engineering, Xinjiang University, Urumqi, 830046, China; Yang, J., Institute of Image Processing and Pattern Recognition, Shanghai Jiao Tong University, Shanghai, 200400, China; Kasabov, N.K., Knowledge Engineering and Discovery Research Institute, Auckland University of Technology, Auckland, 1020, New Zealand"/>
    <n v="1"/>
    <s v="Ma, Liyuan, Jia, Zhenhong, Yu, Yinfeng, Yang, Jie, Kasabov, Nikola K.,"/>
    <s v="Jia, ZH (corresponding author), Xinjiang Univ, Coll Informat Sci &amp; Engn, Urumqi 830046, Peoples R China."/>
    <m/>
    <s v="No"/>
    <s v="IEEE Access"/>
    <x v="2"/>
    <s v="Institute of Electrical and Electronics Engineers (IEEE)"/>
    <x v="0"/>
    <s v="journal-article"/>
    <b v="1"/>
    <s v="publishedVersion"/>
    <s v="publisher"/>
    <s v="No"/>
    <m/>
    <n v="0"/>
    <x v="0"/>
    <b v="1"/>
    <s v="2169-3536 "/>
    <s v="Yes"/>
    <s v="None"/>
    <s v="No"/>
    <m/>
    <s v="https://v2.sherpa.ac.uk/id/publication/24685"/>
    <n v="3"/>
    <n v="3"/>
    <s v="https://ieeexplore.ieee.org/ielx7/6287639/8600701/08658068.pdf"/>
    <s v="Yes"/>
    <s v="Yes"/>
    <s v="Yes"/>
    <s v="USD"/>
    <n v="1750"/>
    <s v="USD"/>
    <n v="1750"/>
    <n v="1750"/>
    <n v="0"/>
    <n v="0"/>
    <n v="0"/>
    <n v="0"/>
    <m/>
    <s v="National Science Foundation of ChinaNational Natural Science Foundation of China (NSFC) [61665012, U1803261]; International Science and Technology Cooperation Project of the Ministry of Education of the People's Republic of China [DICE 2016-2196]; Natural Science Foundation of Xinjiang [2015211C288]; Natural Science Foundation of Xinjiang Province: 2015211C288; National Natural Science Foundation of China, NSFC: 61665012, U1803261; Ministry of Education of the People's Republic of China, MOE: DICE 2016–2196"/>
    <s v="National Natural Science Foundation of China; Ministry of Education of the People's Republic of China; Natural Science Foundation of Xinjiang Province"/>
    <s v="Computer Science; Engineering; Telecommunications"/>
    <s v="General Engineering; General Materials Science; General Computer Science"/>
    <b v="0"/>
    <s v="No"/>
    <x v="1"/>
    <x v="0"/>
    <x v="0"/>
  </r>
  <r>
    <s v="10.1071/FP18155"/>
    <m/>
    <m/>
    <x v="1"/>
    <s v="Disentangling the net: concomitant xylem and over-bark size measurements reveal the phloem-generated turgor signal behind daytime stem swelling in the mangrove Avicennia marina"/>
    <s v="Donnellan Barraclough, Alicia; Zweifel, Roman; Cusens, Jarrod; Leuzinger, Sebastian"/>
    <n v="4"/>
    <s v="No"/>
    <s v="[Barraclough, Alicia Donnellan; Cusens, Jarrod; Leuzinger, Sebastian] Auckland Univ Technol, Inst Appl Ecol New Zealand, 34 St Paul St, Auckland 1010, New Zealand; [Zweifel, Roman] Swiss Fed Inst Forest Snow &amp; Landscape Res WSL, Forest Dynam, Zurcherstr 111, CH-8903 Birmensdorf, Switzerland; [Cusens, Jarrod] Wildland Consultants Ltd, 12 Nixon St, Auckland 1021, New Zealand Donnellan Barraclough, A., Institute of Applied Ecology New Zealand, Auckland University of Technology, 34 St Paul Street, Auckland, 1010, New Zealand; Zweifel, R., Forest Dynamics, Swiss Federal Institute for Forest, Snow and Landscape Research WSL, Zurcherstrasse 111, Birmensdorf, CH-8903, Switzerland; Cusens, J., Institute of Applied Ecology New Zealand, Auckland University of Technology, 34 St Paul Street, Auckland, 1010, New Zealand, Wildland Consultants Ltd, 12 Nixon Street, Grey Lynn, Auckland, 1021, New Zealand; Leuzinger, S., Institute of Applied Ecology New Zealand, Auckland University of Technology, 34 St Paul Street, Auckland, 1010, New Zealand"/>
    <n v="1"/>
    <s v="Barraclough, Alicia Donnellan, Cusens, Jarrod, Leuzinger, Sebastian"/>
    <s v="Barraclough, AD (corresponding author), Auckland Univ Technol, Inst Appl Ecol New Zealand, 34 St Paul St, Auckland 1010, New Zealand."/>
    <s v="Barraclough, AD"/>
    <s v="Yes"/>
    <s v="Functional Plant Biology"/>
    <x v="2"/>
    <s v="CSIRO Publishing"/>
    <x v="1"/>
    <s v="journal-article"/>
    <b v="0"/>
    <m/>
    <m/>
    <s v="No"/>
    <m/>
    <n v="0"/>
    <x v="0"/>
    <b v="0"/>
    <s v="1445-4408 "/>
    <s v="Yes"/>
    <s v="None"/>
    <s v="No"/>
    <m/>
    <s v="https://v2.sherpa.ac.uk/id/publication/7680"/>
    <n v="4"/>
    <n v="4"/>
    <m/>
    <s v="Yes"/>
    <s v="Yes"/>
    <m/>
    <m/>
    <m/>
    <s v="USD"/>
    <n v="2700"/>
    <n v="2700"/>
    <n v="0"/>
    <n v="0"/>
    <n v="0"/>
    <n v="0"/>
    <m/>
    <s v="AUT Vice-Chancellor's doctoral Scholarship"/>
    <m/>
    <s v="Plant Sciences"/>
    <s v="Agronomy and Crop Science; Plant Science"/>
    <b v="0"/>
    <s v="No"/>
    <x v="1"/>
    <x v="1"/>
    <x v="1"/>
  </r>
  <r>
    <s v="10.1055/a-0756-9659"/>
    <m/>
    <m/>
    <x v="1"/>
    <s v="A Reliable Video-based ACL Injury Screening Tool for Female Team Sport Athletes"/>
    <s v="Weir, Gillian: Biomechanics Laboratory, The University Massachusetts, Amherst, United States; Alderson, Jacqueline: School of Human Sciences, The University of Western Australia, Perth, Australia, Auckland University of Technology, Sports Performance Research Institute New Zealand (SPRINZ), Auckland, New Zealand; Smailes, Natalie: School of Human Sciences, The University of Western Australia, Perth, Australia; Elliott, Bruce: School of Human Sciences, The University of Western Australia, Perth, Australia; Donnelly, Cyril: School of Human Sciences, The University of Western Australia, Perth, Australia"/>
    <n v="5"/>
    <s v="No"/>
    <s v="[Weir, Gillian] Univ Massachusetts, Biomech Lab, 30 Eastman Lane, Amherst, MA 01003 USA; [Alderson, Jacqueline; Smailes, Natalie; Elliott, Bruce; Donnelly, Cyril] Univ Western Australia, Sch Human Sci, Perth, WA, Australia; [Alderson, Jacqueline] Auckland Univ Technol, SPRINZ, Auckland, New Zealand Weir, G., Biomechanics Laboratory, University Massachusetts, 30 Eastman Lane, Amherst, 01003 9258, United States; Alderson, J., School of Human Sciences, University of Western Australia, Perth, Australia, Auckland University of Technology, Sports Performance Research Institute New Zealand (SPRINZ), Auckland, New Zealand; Smailes, N., School of Human Sciences, University of Western Australia, Perth, Australia; Elliott, B., School of Human Sciences, University of Western Australia, Perth, Australia; Donnelly, C., School of Human Sciences, University of Western Australia, Perth, Australia"/>
    <n v="1"/>
    <s v="Weir, Gillian, Alderson, Jacqueline, Smailes, Natalie, Elliott, Bruce, Donnelly, Cyril,"/>
    <s v="Weir, G (corresponding author), Univ Massachusetts, Biomech Lab, 30 Eastman Lane, Amherst, MA 01003 USA."/>
    <m/>
    <s v="No"/>
    <s v="International Journal of Sports Medicine"/>
    <x v="2"/>
    <s v="Georg Thieme Verlag KG"/>
    <x v="1"/>
    <s v="journal-article"/>
    <b v="0"/>
    <m/>
    <m/>
    <s v="No"/>
    <m/>
    <n v="0"/>
    <x v="0"/>
    <b v="0"/>
    <s v="0172-4622 1439-3964 "/>
    <s v="Yes"/>
    <s v="12 months"/>
    <s v="No"/>
    <m/>
    <s v="https://v2.sherpa.ac.uk/id/publication/10715"/>
    <n v="7"/>
    <n v="4"/>
    <m/>
    <s v="Yes"/>
    <s v="Yes"/>
    <m/>
    <m/>
    <m/>
    <m/>
    <m/>
    <m/>
    <n v="12.43"/>
    <n v="0"/>
    <n v="0"/>
    <n v="6"/>
    <s v="http://www.altmetric.com/details.php?citation_id=61444752"/>
    <m/>
    <m/>
    <s v="Sport Sciences"/>
    <s v="Orthopedics and Sports Medicine"/>
    <b v="0"/>
    <s v="No"/>
    <x v="1"/>
    <x v="1"/>
    <x v="1"/>
  </r>
  <r>
    <s v="10.1155/2019/4769870"/>
    <s v="oa journal (via doaj)"/>
    <m/>
    <x v="0"/>
    <s v="Research on Supply Chain Coordination Based on Block Chain Technology and Customer Random Demand"/>
    <s v="Li, Yongfei: School of Modern Post, Xi'an University of Posts &amp; Telecommunications, China; Wang, Bill: Business Information Systems Department, Auckland University of Technology, New Zealand; Yang, Dong: Glorious Sun School of Business and Management, Donghua University, China"/>
    <n v="3"/>
    <s v="No"/>
    <s v="[Li, Yongfei] Xian Univ Posts &amp; Telecommun, Sch Modern Post, Xian, Shaanxi, Peoples R China; [Wang, Bill] Auckland Univ Technol, Business Informat Syst Dept, Auckland, New Zealand; [Yang, Dong] Donghua Univ, Glorious Sun Sch Business &amp; Management, Shanghai, Peoples R China Li, Y., School of Modern Post, Xi'an University of Posts and Telecommunications, China; Wang, B., Business Information Systems Department, Auckland University of Technology, New Zealand; Yang, D., Glorious Sun School of Business and Management, Donghua University, China"/>
    <n v="1"/>
    <s v="Li, Yongfei, Wang, Bill"/>
    <s v="Yang, D (corresponding author), Donghua Univ, Glorious Sun Sch Business &amp; Management, Shanghai, Peoples R China."/>
    <m/>
    <s v="No"/>
    <s v="Discrete Dynamics in Nature and Society"/>
    <x v="2"/>
    <s v="Hindawi Limited"/>
    <x v="0"/>
    <s v="journal-article"/>
    <b v="1"/>
    <s v="publishedVersion"/>
    <s v="publisher"/>
    <s v="Yes"/>
    <s v="hindawi.com openrepository.aut.ac.nz semanticscholar.org "/>
    <n v="3"/>
    <x v="0"/>
    <b v="1"/>
    <s v="1026-0226 1607-887X "/>
    <s v="Yes"/>
    <s v="None"/>
    <s v="Yes"/>
    <s v="None"/>
    <s v="https://v2.sherpa.ac.uk/id/publication/3072"/>
    <n v="6"/>
    <n v="4"/>
    <s v="https://doi.org/10.1155/2019/4769870"/>
    <s v="Yes"/>
    <s v="Yes"/>
    <s v="Yes"/>
    <s v="USD"/>
    <n v="2000"/>
    <s v="USD"/>
    <n v="2100"/>
    <n v="2100"/>
    <n v="0.25"/>
    <n v="0"/>
    <n v="0"/>
    <n v="1"/>
    <s v="http://www.altmetric.com/details.php?citation_id=64950400"/>
    <s v="National Social Science Fund of China [18XGL001]; National Office for Philosophy and Social Sciences, NSSFC: 18XGL001"/>
    <s v="National Office for Philosophy and Social Sciences"/>
    <s v="Mathematics; Science &amp; Technology - Other Topics"/>
    <s v="Modelling and Simulation"/>
    <b v="1"/>
    <s v="Yes"/>
    <x v="0"/>
    <x v="0"/>
    <x v="0"/>
  </r>
  <r>
    <s v="10.1145/3294011"/>
    <s v="open (via free pdf)"/>
    <m/>
    <x v="4"/>
    <s v="Global Software Engineering Education Practice Continuum Special Issue of the ACM Transactions on Computing Education"/>
    <s v="Clear, Tony: Auckland University of Technology, New Zealand; Beecham, Sarah: Lero—The Irish Software Research Centre, University of Limerick, Ireland"/>
    <n v="2"/>
    <s v="No"/>
    <s v="[Clear, Tony] Auckland Univ Technol, Auckland, New Zealand; [Beecham, Sarah] Univ Limerick, Lero Irish Software Res Ctr, Limerick, Ireland Clear, T., Auckland University of Technology, New Zealand; Beecham, S., Lero-The Irish Software Research Centre, University of Limerick, Ireland"/>
    <n v="1"/>
    <s v="Clear, Tony"/>
    <s v="Clear, T (corresponding author), Auckland Univ Technol, Auckland, New Zealand."/>
    <s v="Clear, T"/>
    <s v="Yes"/>
    <s v="ACM Transactions on Computing Education"/>
    <x v="2"/>
    <s v="Association for Computing Machinery (ACM)"/>
    <x v="0"/>
    <s v="journal-article"/>
    <b v="0"/>
    <s v="publishedVersion"/>
    <s v="publisher"/>
    <s v="Yes"/>
    <s v="openrepository.aut.ac.nz ulir.ul.ie "/>
    <n v="2"/>
    <x v="0"/>
    <b v="0"/>
    <s v="1946-6226 "/>
    <s v="Yes"/>
    <s v="None"/>
    <s v="No"/>
    <m/>
    <s v="https://v2.sherpa.ac.uk/id/publication/10695"/>
    <n v="2"/>
    <n v="2"/>
    <s v="https://dl.acm.org/doi/pdf/10.1145/3294011"/>
    <s v="Yes"/>
    <s v="Yes"/>
    <m/>
    <m/>
    <m/>
    <m/>
    <m/>
    <m/>
    <n v="3"/>
    <n v="0"/>
    <n v="0"/>
    <n v="0"/>
    <s v="http://www.altmetric.com/details.php?citation_id=80705307"/>
    <s v="Science Foundation IrelandScience Foundation IrelandEuropean Commission [13/RC/2094]; European Regional Development Fund through the Southern &amp; Eastern Regional Operational Programme; BMC Software, BMC; Science Foundation Ireland, SFI: 13/RC/2094; Helse Sør-Øst RHF; European Regional Development Fund, FEDER"/>
    <s v="Science Foundation Ireland; European Regional Development Fund through the Southern 8 Eastern Regional Operational Programme to Lero—The Irish Software Research Centre"/>
    <s v="Education &amp; Educational Research"/>
    <m/>
    <b v="1"/>
    <s v="Yes"/>
    <x v="0"/>
    <x v="0"/>
    <x v="4"/>
  </r>
  <r>
    <s v="10.1007/978-3-030-11395-7_23"/>
    <s v="oa repository (via OAI-PMH doi match)"/>
    <m/>
    <x v="5"/>
    <s v="How Social Media Can Afford Engagement Processes"/>
    <s v="Zeng, Xiaoxiao; McKenna, Brad; Richter, Shahper; Cai, Wenjie"/>
    <n v="4"/>
    <s v="No"/>
    <s v=" Zeng, X., University of East Anglia, Norwich, United Kingdom; McKenna, B., University of East Anglia, Norwich, United Kingdom; Richter, S., Auckland University of Technology, Auckland, New Zealand; Cai, W., University of Greenwich, London, United Kingdom"/>
    <n v="1"/>
    <s v="Richter, S."/>
    <s v="McKenna, B.; University of East AngliaUnited Kingdom; email: b.mckenna@uea.ac.uk"/>
    <m/>
    <s v="No"/>
    <s v="Lecture Notes in Business Information Processing"/>
    <x v="2"/>
    <s v="Springer International Publishing"/>
    <x v="0"/>
    <s v="book-chapter"/>
    <b v="0"/>
    <s v="acceptedVersion"/>
    <s v="repository"/>
    <s v="Yes"/>
    <s v="gala.gre.ac.uk ueaeprints.uea.ac.uk "/>
    <n v="2"/>
    <x v="0"/>
    <b v="0"/>
    <s v="1865-1348 1865-1356 "/>
    <m/>
    <m/>
    <m/>
    <m/>
    <m/>
    <m/>
    <n v="0"/>
    <s v="http://gala.gre.ac.uk/id/eprint/22522/7/22522%20CAI_How_Social_Media_Can_Afford_Engagement_Processes_2019.pdf"/>
    <s v="No"/>
    <s v="Yes"/>
    <m/>
    <m/>
    <m/>
    <m/>
    <m/>
    <m/>
    <n v="0.25"/>
    <n v="0"/>
    <n v="0"/>
    <n v="1"/>
    <s v="http://www.altmetric.com/details.php?citation_id=54011795"/>
    <m/>
    <m/>
    <m/>
    <m/>
    <b v="0"/>
    <s v="No"/>
    <x v="1"/>
    <x v="0"/>
    <x v="5"/>
  </r>
  <r>
    <s v="10.1016/j.joim.2018.11.006"/>
    <m/>
    <m/>
    <x v="1"/>
    <s v="Safe acupuncture and dry needling during pregnancy: New Zealand physiotherapists' opinion and practice"/>
    <s v="McDowell, Jillian Marie; Kohut, Susan Heather; Betts, Debra"/>
    <n v="3"/>
    <s v="No"/>
    <s v="[McDowell, Jillian Marie] Prohlth Physiotherapy, Invercargill 9810, New Zealand; [Kohut, Susan Heather] Auckland Univ Technol, Fac Hlth &amp; Environm Sci, Sch Clin Sci, Auckland 0627, New Zealand; [Betts, Debra] New Zealand Sch Acupuncture &amp; Tradit Chinese Med, Wellington 6011, New Zealand McDowell, J.M., Prohealth Physiotherapy, Invercargill, 9810, New Zealand; Kohut, S.H., School of Clinical Sciences, Faculty of Health and Environmental Sciences, Auckland University of Technology, Auckland, 0627, New Zealand; Betts, D., New Zealand School of Acupuncture and Traditional Chinese Medicine, Wellington, 6011, New Zealand"/>
    <n v="1"/>
    <s v="McDowell, Jillian Marie, Kohut, Susan Heather"/>
    <s v="McDowell, JM (corresponding author), Prohlth Physiotherapy, Invercargill 9810, New Zealand."/>
    <m/>
    <s v="No"/>
    <s v="Journal of Integrative Medicine"/>
    <x v="4"/>
    <s v="Elsevier BV"/>
    <x v="1"/>
    <s v="journal-article"/>
    <b v="0"/>
    <m/>
    <m/>
    <s v="No"/>
    <m/>
    <n v="0"/>
    <x v="0"/>
    <b v="0"/>
    <s v="2095-4964 "/>
    <s v="Yes"/>
    <s v="12 months"/>
    <s v="No"/>
    <m/>
    <s v="https://v2.sherpa.ac.uk/id/publication/35817"/>
    <n v="5"/>
    <n v="5"/>
    <m/>
    <s v="Yes"/>
    <s v="Yes"/>
    <m/>
    <m/>
    <m/>
    <s v="USD"/>
    <n v="1800"/>
    <n v="1800"/>
    <n v="1.5"/>
    <n v="0"/>
    <n v="0"/>
    <n v="2"/>
    <s v="http://www.altmetric.com/details.php?citation_id=52238282"/>
    <m/>
    <m/>
    <s v="Integrative &amp; Complementary Medicine"/>
    <m/>
    <b v="0"/>
    <s v="No"/>
    <x v="1"/>
    <x v="1"/>
    <x v="1"/>
  </r>
  <r>
    <s v="10.1177/0957926518801073"/>
    <m/>
    <m/>
    <x v="1"/>
    <s v="Crossing the gain line: Migration, sport and national belonging on Facebook"/>
    <s v="Aguirre, Alwin C: University of the Philippines Diliman, Philippines; Bell, Allan: Auckland University of Technology, New Zealand; The University of Hong Kong, China"/>
    <n v="2"/>
    <s v="No"/>
    <s v="[Aguirre, Alwin C.] Univ Philippines Diliman, Coll Arts &amp; Letters, Course Discourse, Quezon City, Philippines; [Aguirre, Alwin C.] Univ Philippines Diliman, Coll Arts &amp; Letters, Course Theory, Quezon City, Philippines; [Aguirre, Alwin C.] Univ Philippines Diliman, Coll Arts &amp; Letters, Course Criticism, Quezon City, Philippines; [Aguirre, Alwin C.] Univ Philippines Diliman, Coll Arts &amp; Letters, Course Literature, Quezon City, Philippines; [Aguirre, Alwin C.] Univ Philippines Diliman, Coll Arts &amp; Letters, Course Popular Culture, Quezon City, Philippines; [Bell, Allan] Auckland Univ Technol, Language &amp; Commun, Auckland, New Zealand; [Bell, Allan] Auckland Univ Technol, Inst Culture Discourse &amp; Commun, Auckland, New Zealand; [Bell, Allan] Univ Hong Kong, Hong Kong, Peoples R China Aguirre, A.C., University of the Philippines Diliman, Philippines; Bell, A., Auckland University of Technology, New Zealand, The University of Hong Kong, Hong Kong"/>
    <n v="1"/>
    <s v="Aguirre, Alwin C., Bell, Allan"/>
    <s v="Aguirre, AC (corresponding author), Univ Philippines Diliman, Coll Arts &amp; Letters, Palma Hall Pavil 1&amp;3, Quezon City 1101, Philippines."/>
    <m/>
    <s v="No"/>
    <s v="Discourse &amp; Society"/>
    <x v="4"/>
    <s v="SAGE Publications"/>
    <x v="1"/>
    <s v="journal-article"/>
    <b v="0"/>
    <m/>
    <m/>
    <s v="No"/>
    <m/>
    <n v="0"/>
    <x v="0"/>
    <b v="0"/>
    <s v="0957-9265 1460-3624 "/>
    <s v="Yes"/>
    <s v="None"/>
    <s v="No"/>
    <m/>
    <s v="https://v2.sherpa.ac.uk/id/publication/9113"/>
    <m/>
    <n v="2"/>
    <m/>
    <s v="Yes"/>
    <s v="Yes"/>
    <m/>
    <m/>
    <m/>
    <s v="USD"/>
    <n v="3000"/>
    <n v="3000"/>
    <n v="0"/>
    <n v="0"/>
    <n v="0"/>
    <n v="0"/>
    <m/>
    <s v="University of the Philippines International Faculty Fellowship Award - Auckland University of Technology [PBRF/56]; Auckland University of Technology, New Zealand, AUT: PBRF/56; University of the Philippines, UP"/>
    <m/>
    <s v="Communication; Psychology; Sociology"/>
    <s v="Linguistics and Language; Sociology and Political Science; Communication; Language and Linguistics"/>
    <b v="0"/>
    <s v="No"/>
    <x v="1"/>
    <x v="1"/>
    <x v="1"/>
  </r>
  <r>
    <s v="10.1123/ijspp.2018-0163"/>
    <m/>
    <m/>
    <x v="1"/>
    <s v="Anaerobic Speed Reserve: A Key Component of Elite Male 800-m Running"/>
    <s v="Sandford, Gareth N.; Allen, Sian V.; Kilding, Andrew E.; Ross, Angus; Laursen, Paul B."/>
    <n v="5"/>
    <s v="No"/>
    <s v="[Sandford, Gareth N.; Allen, Sian, V; Kilding, Andrew E.; Laursen, Paul B.] Auckland Univ Technol, SPRINZ, Auckland, New Zealand; [Ross, Angus] High Performance Sport New Zealand &amp; Athlet New Z, Auckland, New Zealand; [Sandford, Gareth N.] Millennium Inst Sport &amp; Hlth Auckland, Auckland, New Zealand Sandford, G.N., Sport Performance Research Inst New Zealand (SPRINZ), Auckland University of Technology, Auckland, New Zealand, High Performance Sport New Zealand, Athletics New Zealand, Auckland, New Zealand, Millennium Inst of Sport and Health in, Auckland, New Zealand; Allen, S.V., Sport Performance Research Inst New Zealand (SPRINZ), Auckland University of Technology, Auckland, New Zealand; Kilding, A.E., Sport Performance Research Inst New Zealand (SPRINZ), Auckland University of Technology, Auckland, New Zealand; Ross, A., High Performance Sport New Zealand, Athletics New Zealand, Auckland, New Zealand; Laursen, P.B., Sport Performance Research Inst New Zealand (SPRINZ), Auckland University of Technology, Auckland, New Zealand"/>
    <n v="1"/>
    <s v="Sandford, Gareth N., Allen, Sian, V, Kilding, Andrew E., Laursen, Paul B."/>
    <s v="Sandford, GN (corresponding author), Auckland Univ Technol, SPRINZ, Auckland, New Zealand."/>
    <s v="Sandford, GN"/>
    <s v="Yes"/>
    <s v="International Journal of Sports Physiology and Performance"/>
    <x v="4"/>
    <s v="Human Kinetics"/>
    <x v="1"/>
    <s v="journal-article"/>
    <b v="0"/>
    <m/>
    <m/>
    <s v="No"/>
    <m/>
    <n v="0"/>
    <x v="0"/>
    <b v="0"/>
    <s v="1555-0265 1555-0273 "/>
    <s v="Yes"/>
    <s v="None"/>
    <s v="No"/>
    <m/>
    <s v="https://v2.sherpa.ac.uk/id/publication/12249"/>
    <n v="6"/>
    <n v="6"/>
    <m/>
    <s v="Yes"/>
    <s v="Yes"/>
    <m/>
    <m/>
    <m/>
    <m/>
    <m/>
    <m/>
    <n v="35.6"/>
    <n v="1"/>
    <n v="0"/>
    <n v="40"/>
    <s v="http://www.altmetric.com/details.php?citation_id=49567320"/>
    <s v="Athletics New Zealand; Sport Performance Research Institute-AUT University; High Performance Sport New Zealand"/>
    <m/>
    <s v="Physiology; Sport Sciences"/>
    <s v="Orthopedics and Sports Medicine"/>
    <b v="0"/>
    <s v="No"/>
    <x v="1"/>
    <x v="1"/>
    <x v="1"/>
  </r>
  <r>
    <s v="10.1111/nph.15451"/>
    <s v="open (via free article)"/>
    <m/>
    <x v="4"/>
    <s v="Modelling carbon sources and sinks in terrestrial vegetation"/>
    <s v="Fatichi, Simone: Institute of Environmental Engineering ETH Zurich Stefano Franscini Platz 5 8093 Zurich Switzerland; Pappas, Christoforos: Département de géographie and Centre d'études nordiques Université de Montréal Montreal QC H2V 2B8 Canada; Zscheischler, Jakob: Institute for Atmospheric and Climate Science ETH Zurich Universitätstrasse 16 8092 Zurich Switzerland; Leuzinger, Sebastian: Institute for Applied Ecology New Zealand School of Science Auckland University of Technology Wakefield Street 46 1142 Auckland New Zealand"/>
    <n v="4"/>
    <s v="No"/>
    <s v="[Fatichi, Simone] Swiss Fed Inst Technol, Inst Environm Engn, Stefano Franscini Pl 5, CH-8093 Zurich, Switzerland; [Pappas, Christoforos] Univ Montreal, Dept Geog, Montreal, PQ H2V 2B8, Canada; [Pappas, Christoforos] Univ Montreal, Ctr Etud Nord, Montreal, PQ H2V 2B8, Canada; [Zscheischler, Jakob] Swiss Fed Inst Technol, Inst Atmospher &amp; Climate Sci, Univ Str 16, CH-8092 Zurich, Switzerland; [Leuzinger, Sebastian] Auckland Univ Technol, Inst Appl Ecol New Zealand, Sch Sci, Wakefield St 46, Auckland 1142, New Zealand Fatichi, S., Institute of Environmental Engineering, ETH Zurich, Stefano Franscini Platz 5, Zurich, 8093, Switzerland; Pappas, C., Département de géographie and Centre d'études nordiques, Université de Montréal, Montreal, QC  H2V 2B8, Canada; Zscheischler, J., Institute for Atmospheric and Climate Science, ETH Zurich, Universitätstrasse 16, Zurich, 8092, Switzerland; Leuzinger, S., Institute for Applied Ecology New Zealand, School of Science, Auckland University of Technology, Wakefield Street 46, Auckland, 1142, New Zealand"/>
    <n v="1"/>
    <s v="Fatichi, Simone, Pappas, Christoforos, Zscheischler, Jakob, Leuzinger, Sebastian,"/>
    <s v="Fatichi, S (corresponding author), Swiss Fed Inst Technol, Inst Environm Engn, Stefano Franscini Pl 5, CH-8093 Zurich, Switzerland."/>
    <m/>
    <s v="No"/>
    <s v="New Phytologist"/>
    <x v="4"/>
    <s v="Wiley"/>
    <x v="0"/>
    <s v="journal-article"/>
    <b v="0"/>
    <s v="publishedVersion"/>
    <s v="publisher"/>
    <s v="No"/>
    <m/>
    <n v="0"/>
    <x v="0"/>
    <b v="0"/>
    <s v="0028-646X 1469-8137 "/>
    <s v="Yes"/>
    <s v="12 months"/>
    <s v="No"/>
    <m/>
    <s v="https://v2.sherpa.ac.uk/id/publication/15984"/>
    <n v="44"/>
    <n v="48"/>
    <s v="https://nph.onlinelibrary.wiley.com/doi/pdfdirect/10.1111/nph.15451"/>
    <s v="Yes"/>
    <s v="Yes"/>
    <m/>
    <m/>
    <m/>
    <s v="USD"/>
    <n v="3000"/>
    <n v="3000"/>
    <n v="21.1"/>
    <n v="0"/>
    <n v="0"/>
    <n v="35"/>
    <s v="http://www.altmetric.com/details.php?citation_id=50118312"/>
    <s v="Stavros Niarchos Foundation; ETH Zurich FoundationETH Zurich [P2EZP2_162293, P300P2_174477]; Swiss National Science FoundationSwiss National Science Foundation (SNSF)European Commission; Schweizerischer Nationalfonds zur Förderung der Wissenschaftlichen Forschung, SNF: P2EZP2_162293, P300P2_174477; Stavros Niarchos Foundation, SNF; ETH Zürich Foundation: ETH-29 14-2"/>
    <s v="Schweizerischer Nationalfonds zur Förderung der Wissenschaftlichen Forschung; Stavros Niarchos Foundation"/>
    <s v="Plant Sciences"/>
    <m/>
    <b v="0"/>
    <s v="No"/>
    <x v="1"/>
    <x v="0"/>
    <x v="4"/>
  </r>
  <r>
    <s v="10.1016/j.msec.2018.10.018"/>
    <s v="oa repository (via OAI-PMH doi match)"/>
    <m/>
    <x v="5"/>
    <s v="Selective laser fiber welding on woven polymer fabrics for biomedical applications"/>
    <s v="Rodts, T.; Schmid, S.R.; Selles, M.A.; Pasang, T.; Sanchez-Caballero, S."/>
    <n v="5"/>
    <s v="No"/>
    <s v="[Rodts, T.; Schmid, S. R.] Univ Notre Dame, Dept Aerosp &amp; Mech Engn, Notre Dame, IN 46556 USA; [Selles, M. A.; Sanchez-Caballero, S.] Univ Politecn Valencia, Dept Mech &amp; Mat Engn, Alcoy 03801, Spain; [Pasang, T.] Auckland Univ Technol, Auckland, New Zealand Rodts, T., Department of Aerospace and Mechanical Engineering, University of Notre Dame, Notre Dame, IN  46556, United States; Schmid, S.R., Department of Aerospace and Mechanical Engineering, University of Notre Dame, Notre Dame, IN  46556, United States; Selles, M.A., Department of Mechanical and Materials Engineering, Universitat Politècnica de València, Alcoy, 03801, Spain; Pasang, T., Auckland University of Technology, Auckland, New Zealand; Sanchez-Caballero, S., Department of Mechanical and Materials Engineering, Universitat Politècnica de València, Alcoy, 03801, Spain"/>
    <n v="1"/>
    <s v="Rodts, T., Schmid, S. R., Selles, M. A., Sanchez-Caballero, S., Pasang, T.,"/>
    <s v="Selles, MA (corresponding author), Univ Politecn Valencia, Dept Mech &amp; Mat Engn, Alcoy 03801, Spain."/>
    <m/>
    <s v="No"/>
    <s v="Materials Science and Engineering: C"/>
    <x v="4"/>
    <s v="Elsevier BV"/>
    <x v="0"/>
    <s v="journal-article"/>
    <b v="0"/>
    <s v="publishedVersion"/>
    <s v="repository"/>
    <s v="Yes"/>
    <s v="riunet.upv.es "/>
    <n v="1"/>
    <x v="0"/>
    <b v="0"/>
    <s v="0928-4931 "/>
    <s v="Yes"/>
    <s v="24 months"/>
    <s v="No"/>
    <m/>
    <s v="https://v2.sherpa.ac.uk/id/publication/13704"/>
    <n v="5"/>
    <n v="5"/>
    <s v="https://riunet.upv.es/bitstream/10251/144559/7/Rodts%3bSchmid%3bSell%c3%a9s%20-%20Selective%20laser%20fiber%20welding%20on%20woven%20polymer%20fabrics%20for%20biomedical%20appli....pdf"/>
    <s v="Yes"/>
    <s v="Yes"/>
    <m/>
    <m/>
    <m/>
    <s v="USD"/>
    <n v="3300"/>
    <n v="3300"/>
    <n v="28"/>
    <n v="4"/>
    <n v="0"/>
    <n v="0"/>
    <s v="http://www.altmetric.com/details.php?citation_id=50532353"/>
    <s v="Zimmer, Inc."/>
    <s v="Zimmer"/>
    <s v="Materials Science"/>
    <s v="Mechanical Engineering; General Materials Science; Mechanics of Materials; Condensed Matter Physics"/>
    <b v="0"/>
    <s v="No"/>
    <x v="1"/>
    <x v="0"/>
    <x v="5"/>
  </r>
  <r>
    <s v="10.1016/j.gaitpost.2018.09.017"/>
    <s v="oa repository (via OAI-PMH doi match)"/>
    <m/>
    <x v="5"/>
    <s v="The measurement of tibial acceleration in runners—A review of the factors that can affect tibial acceleration during running and evidence-based guidelines for its use"/>
    <s v="Sheerin, Kelly R.; Reid, Duncan; Besier, Thor F."/>
    <n v="3"/>
    <s v="No"/>
    <s v="[Sheerin, Kelly R.; Reid, Duncan; Besier, Thor F.] Auckland Univ Technol, SPRINZ, Fac Hlth &amp; Environm Sci, Auckland, New Zealand; [Besier, Thor F.] Univ Auckland, Auckland Bioengn Inst, Auckland, New Zealand; [Besier, Thor F.] Univ Auckland, Dept Engn Sci, Auckland, New Zealand Sheerin, K.R., Sports Performance Research Institute New Zealand (SPRINZ), Faculty of Health and Environmental Sciences, Auckland University of Technology, Auckland, New Zealand; Reid, D., Sports Performance Research Institute New Zealand (SPRINZ), Faculty of Health and Environmental Sciences, Auckland University of Technology, Auckland, New Zealand; Besier, T.F., Sports Performance Research Institute New Zealand (SPRINZ), Faculty of Health and Environmental Sciences, Auckland University of Technology, Auckland, New Zealand, Auckland Bioengineering Institute and Department of Engineering Science, University of Auckland, New Zealand"/>
    <n v="1"/>
    <s v="Sheerin, Kelly R., Reid, Duncan, Besier, Thor F."/>
    <s v="Sheerin, KR (corresponding author), Auckland Univ Technol, SPRINZ, Fac Hlth &amp; Environm Sci, Auckland, New Zealand."/>
    <s v="Sheerin, KR"/>
    <s v="Yes"/>
    <s v="Gait &amp; Posture"/>
    <x v="4"/>
    <s v="Elsevier BV"/>
    <x v="0"/>
    <s v="journal-article"/>
    <b v="0"/>
    <s v="submittedVersion"/>
    <s v="repository"/>
    <s v="Yes"/>
    <s v="openrepository.aut.ac.nz "/>
    <n v="1"/>
    <x v="0"/>
    <b v="0"/>
    <s v="0966-6362 "/>
    <s v="Yes"/>
    <s v="12 months"/>
    <s v="No"/>
    <m/>
    <s v="https://v2.sherpa.ac.uk/id/publication/16907"/>
    <n v="26"/>
    <n v="32"/>
    <s v="https://openrepository.aut.ac.nz/bitstream/10292/12430/5/Tibial%20acceleration%20in%20running%20review.pdf"/>
    <s v="Yes"/>
    <s v="Yes"/>
    <m/>
    <m/>
    <m/>
    <s v="USD"/>
    <n v="3500"/>
    <n v="3500"/>
    <n v="12.8"/>
    <n v="0"/>
    <n v="0"/>
    <n v="22"/>
    <s v="http://www.altmetric.com/details.php?citation_id=48493315"/>
    <m/>
    <m/>
    <s v="Neurosciences &amp; Neurology; Orthopedics; Sport Sciences"/>
    <s v="Biophysics; Rehabilitation; Orthopedics and Sports Medicine"/>
    <b v="1"/>
    <s v="Yes"/>
    <x v="0"/>
    <x v="0"/>
    <x v="5"/>
  </r>
  <r>
    <s v="10.1007/978-3-319-78452-6_38"/>
    <m/>
    <m/>
    <x v="1"/>
    <s v="FEA Evaluation of Ring-Shaped Soft-Actuators for a Stomach Robot"/>
    <s v="Hashem, Ryman; Xu, Weiliang; Stommel, Martin; Cheng, Leo K."/>
    <n v="4"/>
    <s v="No"/>
    <s v=" Hashem, R., Department of Mechanical Engineering, University of Auckland, Auckland, New Zealand; Xu, W., Department of Mechanical Engineering, University of Auckland, Auckland, New Zealand; Stommel, M., Department of Electrical and Electronic Engineering, Auckland University of Technology, Auckland, New Zealand; Cheng, L.K., Auckland Bioengineering Institute, University of Auckland, Auckland, New Zealand"/>
    <n v="1"/>
    <s v="Stommel, M."/>
    <s v="Xu, W.; Department of Mechanical Engineering, New Zealand; email: p.xu@auckland.ac.nz"/>
    <m/>
    <s v="No"/>
    <s v="Advances in Intelligent Systems and Computing"/>
    <x v="4"/>
    <s v="Springer International Publishing"/>
    <x v="1"/>
    <s v="book-chapter"/>
    <b v="0"/>
    <m/>
    <m/>
    <s v="No"/>
    <m/>
    <n v="0"/>
    <x v="0"/>
    <b v="0"/>
    <s v="2194-5357 2194-5365 "/>
    <m/>
    <m/>
    <m/>
    <m/>
    <m/>
    <m/>
    <n v="0"/>
    <m/>
    <s v="No"/>
    <s v="Yes"/>
    <m/>
    <m/>
    <m/>
    <m/>
    <m/>
    <m/>
    <n v="0"/>
    <n v="0"/>
    <n v="0"/>
    <n v="0"/>
    <m/>
    <m/>
    <m/>
    <m/>
    <m/>
    <b v="0"/>
    <s v="No"/>
    <x v="1"/>
    <x v="1"/>
    <x v="1"/>
  </r>
  <r>
    <s v="10.3127/ajis.v23i0.2037"/>
    <s v="oa journal (via doaj)"/>
    <m/>
    <x v="3"/>
    <s v="Enterprise gamification systems and employment legislation: a systematic literature review"/>
    <s v="Hinton, Sean; Wood, Lincoln C.; Singh, Harminder; Reiners, Torsten"/>
    <n v="4"/>
    <s v="No"/>
    <s v=" Hinton, S., Spark New Zealand; Wood, L., Otago University; Singh, H., Auckland University of Technology; Reiners, T., Curtin University"/>
    <n v="1"/>
    <s v="Singh, H."/>
    <s v="Hinton, S.; Spark New Zealandemail: seanahinton@gmail.com"/>
    <m/>
    <s v="No"/>
    <s v="Australasian Journal of Information Systems"/>
    <x v="2"/>
    <s v="Australian Journal of Information Systems"/>
    <x v="0"/>
    <s v="journal-article"/>
    <b v="1"/>
    <s v="publishedVersion"/>
    <s v="publisher"/>
    <s v="Yes"/>
    <s v="espace.curtin.edu.au semanticscholar.org "/>
    <n v="2"/>
    <x v="0"/>
    <b v="1"/>
    <s v="1449-8618 "/>
    <s v="Yes"/>
    <s v="None"/>
    <s v="Yes"/>
    <s v="None"/>
    <s v="https://v2.sherpa.ac.uk/id/publication/29827"/>
    <n v="1"/>
    <n v="0"/>
    <s v="https://journal.acs.org.au/index.php/ajis/article/download/2037/887"/>
    <s v="No"/>
    <s v="Yes"/>
    <s v="No"/>
    <m/>
    <m/>
    <m/>
    <m/>
    <n v="0"/>
    <n v="0.5"/>
    <n v="0"/>
    <n v="0"/>
    <n v="1"/>
    <s v="http://www.altmetric.com/details.php?citation_id=61977923"/>
    <m/>
    <m/>
    <m/>
    <s v="Human-Computer Interaction; Business;  Management and Accounting (miscellaneous); Information Systems and Management; Information Systems"/>
    <b v="0"/>
    <s v="No"/>
    <x v="1"/>
    <x v="0"/>
    <x v="3"/>
  </r>
  <r>
    <s v="10.3727/154427319X15719409492319"/>
    <m/>
    <m/>
    <x v="1"/>
    <s v="Using Ranking Data to Understand International Surfers' Travel Motivations"/>
    <s v="Porter, Brooke A.; Usher, Lindsay E."/>
    <n v="2"/>
    <s v="No"/>
    <s v=" Porter, B.A., Food and Sustainability Studies, Umbra Institute, Perugia, Italy, School of Hospitality and Tourism, Auckland University of Technology, Auckland, New Zealand, Coral Triangle Conservancy, Taguig, Philippines; Usher, L.E., Park, Recreation and Tourism Studies, Human Movement Sciences Department, Old Dominion University, Norfolk, VA, United States"/>
    <n v="1"/>
    <s v="Porter, B.A."/>
    <s v="Porter, B.A.Piazza IV Novembre 23, Italy; email: bporter@umbra.org"/>
    <m/>
    <s v="No"/>
    <s v="Tourism in Marine Environments"/>
    <x v="2"/>
    <s v="Cognizant, LLC"/>
    <x v="1"/>
    <s v="journal-article"/>
    <b v="0"/>
    <m/>
    <m/>
    <s v="No"/>
    <m/>
    <n v="0"/>
    <x v="0"/>
    <b v="0"/>
    <s v="1544-273X "/>
    <s v="No"/>
    <m/>
    <s v="Yes"/>
    <s v="None"/>
    <s v="https://v2.sherpa.ac.uk/id/publication/12329"/>
    <m/>
    <n v="1"/>
    <m/>
    <s v="No"/>
    <s v="Yes"/>
    <m/>
    <m/>
    <m/>
    <m/>
    <m/>
    <m/>
    <n v="0"/>
    <n v="0"/>
    <n v="0"/>
    <n v="0"/>
    <m/>
    <m/>
    <m/>
    <m/>
    <s v="Tourism;  Leisure and Hospitality Management; Geography;  Planning and Development"/>
    <b v="0"/>
    <s v="No"/>
    <x v="1"/>
    <x v="1"/>
    <x v="1"/>
  </r>
  <r>
    <s v="10.14221/ajte.2019v44.n9.3"/>
    <s v="open (via free pdf)"/>
    <m/>
    <x v="4"/>
    <s v="Emergence of Professional Identities of Novice Emirati Teachers"/>
    <s v="Tennant, Lilly; Stringer, Patricia; Riddlebarger, Julie; Dickson, Martina; Kennetz, Keith"/>
    <n v="5"/>
    <s v="No"/>
    <s v=" Tennant, L., Roanoke County Public Schools, Roanoke, VA, United States; Stringer, P., Auckland University of Technology, Auckland, New Zealand; Riddlebarger, J., Delaware State University, Dover, DE, United States; Dickson, M., Emirates College for Advanced Education, Abu Dhabi, United Arab Emirates; Kennetz, K., Emirates College for Advanced Education, Abu Dhabi, United Arab Emirates"/>
    <n v="1"/>
    <s v="Stringer, P."/>
    <m/>
    <m/>
    <s v="No"/>
    <s v="Australian Journal of Teacher Education"/>
    <x v="0"/>
    <s v="Edith Cowan University"/>
    <x v="0"/>
    <s v="journal-article"/>
    <b v="0"/>
    <s v="publishedVersion"/>
    <s v="publisher"/>
    <s v="No"/>
    <m/>
    <n v="0"/>
    <x v="0"/>
    <b v="0"/>
    <m/>
    <m/>
    <m/>
    <m/>
    <m/>
    <m/>
    <n v="1"/>
    <n v="0"/>
    <s v="https://ro.ecu.edu.au/cgi/viewcontent.cgi?article=4101&amp;context=ajte"/>
    <s v="No"/>
    <s v="Yes"/>
    <m/>
    <m/>
    <m/>
    <m/>
    <m/>
    <m/>
    <n v="0"/>
    <n v="0"/>
    <n v="0"/>
    <n v="0"/>
    <m/>
    <m/>
    <m/>
    <m/>
    <m/>
    <b v="0"/>
    <s v="No"/>
    <x v="1"/>
    <x v="0"/>
    <x v="4"/>
  </r>
  <r>
    <s v="10.15619/NZJP/47.3.06"/>
    <s v="open (via free pdf)"/>
    <m/>
    <x v="4"/>
    <s v="Quality indicators for hip and knee osteoarthritis management in New Zealand: A patient survey"/>
    <s v="Larmer, Peter J.; Bennett, Katie; Baldwin, Jennifer N.; Bassett, Sandra; O'Brien, Daniel W."/>
    <n v="5"/>
    <s v="No"/>
    <s v=" Larmer, P.J., School of Clinical Sciences, Auckland University of Technology, Auckland, New Zealand; Bennett, K., Auckland District Health Board, Auckland, New Zealand; Baldwin, J.N., School of Clinical Sciences, Auckland University of Technology, Auckland, New Zealand, School of Health Sciences, Faculty of Health and Medicine, University of Newcastle, Callaghan, Australia; Bassett, S., School of Clinical Sciences, Auckland University of Technology, Auckland, New Zealand; O'Brien, D.W., Physiotherapy Department, School of Clinical Sciences, Auckland University of Technology, Auckland, New Zealand"/>
    <n v="4"/>
    <s v="Larmer, P.J.; Baldwin, J.N.; Bassett, S.; O'Brien, D.W."/>
    <s v="O'Brien, D.W.; Physiotherapy Department, Private Bag 92006, New Zealand; email: daniel.obrien@aut.ac.nz"/>
    <s v="O'Brien, D.W."/>
    <s v="Yes"/>
    <s v="New Zealand Journal of Physiotherapy"/>
    <x v="2"/>
    <s v="Physiotherapy New Zealand"/>
    <x v="0"/>
    <s v="journal-article"/>
    <b v="0"/>
    <s v="publishedVersion"/>
    <s v="publisher"/>
    <s v="No"/>
    <m/>
    <n v="0"/>
    <x v="0"/>
    <b v="0"/>
    <s v="0303-7193 2230-4886 "/>
    <s v="No data"/>
    <m/>
    <m/>
    <m/>
    <m/>
    <n v="1"/>
    <n v="0"/>
    <s v="https://doi.org/10.15619/nzjp/47.3.06"/>
    <s v="No"/>
    <s v="Yes"/>
    <m/>
    <m/>
    <m/>
    <m/>
    <m/>
    <m/>
    <n v="0"/>
    <n v="0"/>
    <n v="0"/>
    <n v="0"/>
    <m/>
    <s v="Arthritis New Zealand"/>
    <m/>
    <m/>
    <m/>
    <b v="0"/>
    <s v="No"/>
    <x v="1"/>
    <x v="0"/>
    <x v="4"/>
  </r>
  <r>
    <s v="10.1007/978-3-030-33702-5_4"/>
    <m/>
    <m/>
    <x v="1"/>
    <s v="Integrating Geographical and Functional Relevance to Implicit Data for Web Service Recommendation"/>
    <s v="Botangen, Khavee Agustus; Yu, Jian; Yongchareon, Sira; Yang, LiangHuai; Sheng, Quan Z."/>
    <n v="5"/>
    <s v="No"/>
    <s v=" Botangen, K.A., School of Engineering, Computer, and Mathematical Sciences, Auckland University of Technology, Auckland, New Zealand; Yu, J., School of Engineering, Computer, and Mathematical Sciences, Auckland University of Technology, Auckland, New Zealand; Yongchareon, S., School of Engineering, Computer, and Mathematical Sciences, Auckland University of Technology, Auckland, New Zealand; Yang, L.H., School of Computer Science and Technology, Zhejiang University of Technology, Hangzhou, China; Sheng, Q.Z., Department of Computing, Macquarie University, Sydney, Australia"/>
    <n v="3"/>
    <s v="Botangen, K.A.; Yu, J.; Yongchareon, S."/>
    <s v="Botangen, K.A.; School of Engineering, New Zealand; email: khavee.botangen@aut.ac.nz"/>
    <s v="Botangen, K.A."/>
    <s v="Yes"/>
    <s v="Lecture Notes in Computer Science"/>
    <x v="2"/>
    <s v="Springer International Publishing"/>
    <x v="1"/>
    <s v="book-chapter"/>
    <b v="0"/>
    <m/>
    <m/>
    <s v="No"/>
    <m/>
    <n v="0"/>
    <x v="0"/>
    <b v="0"/>
    <s v="0302-9743 1611-3349 "/>
    <m/>
    <m/>
    <m/>
    <m/>
    <m/>
    <m/>
    <n v="0"/>
    <m/>
    <s v="No"/>
    <s v="Yes"/>
    <m/>
    <m/>
    <m/>
    <m/>
    <m/>
    <m/>
    <n v="0"/>
    <n v="0"/>
    <n v="0"/>
    <n v="0"/>
    <m/>
    <s v="National Natural Science Foundation of China, NSFC: 61672042, 61832004"/>
    <m/>
    <m/>
    <m/>
    <b v="0"/>
    <s v="No"/>
    <x v="1"/>
    <x v="1"/>
    <x v="1"/>
  </r>
  <r>
    <s v="10.1017/S0144686X19001636"/>
    <m/>
    <m/>
    <x v="1"/>
    <s v="Living with dementia: the felt worth of support workers"/>
    <s v="Hale, Leigh Anne; Jenkins, Matthew Lee; Mayland, Beth; Buttery, Yvette; Norris, Pauline; Butler, Mary; Holland, Michelle; Ngocha-Chaderopa, Esther; McKenzie-Green, Barbara; Czuba, Karol; Sezier, Ann; Kayes, Nicola"/>
    <n v="12"/>
    <s v="No"/>
    <s v=" Hale, L.A., School of Physiotherapy, University of Otago, Dunedin, New Zealand; Jenkins, M.L., School of Physiotherapy, University of Otago, Dunedin, New Zealand; Mayland, B., School of Physiotherapy, University of Otago, Dunedin, New Zealand; Buttery, Y., School of Physiotherapy, University of Otago, Dunedin, New Zealand; Norris, P., School of Physiotherapy, University of Otago, Dunedin, New Zealand; Butler, M., Department of Occupational Therapy, Otago Polytechnic, Dunedin, New Zealand; Holland, M., Department of Occupational Therapy, Otago Polytechnic, Dunedin, New Zealand; Ngocha-Chaderopa, E., International College of Management Sydney, Sydney, Australia; McKenzie-Green, B., Person Centred Research Centre, Auckland University of Technology, Auckland, New Zealand; Czuba, K., Person Centred Research Centre, Auckland University of Technology, Auckland, New Zealand; Sezier, A., Person Centred Research Centre, Auckland University of Technology, Auckland, New Zealand; Kayes, N., Person Centred Research Centre, Auckland University of Technology, Auckland, New Zealand"/>
    <n v="4"/>
    <s v="McKenzie-Green, B.; Czuba, K.; Sezier, A.; Kayes, N."/>
    <s v="Hale, L.A.; School of Physiotherapy, New Zealand; email: leigh.hale@otago.ac.nz"/>
    <m/>
    <s v="No"/>
    <s v="Ageing and Society"/>
    <x v="2"/>
    <s v="Cambridge University Press (CUP)"/>
    <x v="1"/>
    <s v="journal-article"/>
    <b v="0"/>
    <m/>
    <m/>
    <s v="No"/>
    <m/>
    <n v="0"/>
    <x v="0"/>
    <b v="0"/>
    <s v="0144-686X 1469-1779 "/>
    <s v="Yes"/>
    <s v="None"/>
    <s v="No"/>
    <m/>
    <s v="https://v2.sherpa.ac.uk/id/publication/1530"/>
    <m/>
    <n v="0"/>
    <m/>
    <s v="No"/>
    <s v="Yes"/>
    <m/>
    <m/>
    <m/>
    <s v="USD"/>
    <n v="3070"/>
    <n v="3070"/>
    <n v="0"/>
    <n v="0"/>
    <n v="0"/>
    <n v="0"/>
    <m/>
    <m/>
    <m/>
    <m/>
    <s v="Public Health;  Environmental and Occupational Health; Arts and Humanities (miscellaneous); Health(social science); Geriatrics and Gerontology; Social Psychology"/>
    <b v="0"/>
    <s v="No"/>
    <x v="1"/>
    <x v="1"/>
    <x v="1"/>
  </r>
  <r>
    <s v="10.1136/bmjopen-2019-031827"/>
    <s v="oa journal (via doaj)"/>
    <m/>
    <x v="0"/>
    <s v="Exploring sustainable primary care responses to intimate partner violence in New Zealand: Qualitative use of complexity theory"/>
    <s v="Gear, Claire; Koziol-Mclain, Jane; Eppel, Elizabeth"/>
    <n v="3"/>
    <s v="No"/>
    <s v="[Gear, Claire; Koziol-Mclain, Jane] Auckland Univ Technol, Ctr Interdisciplinary Trauma Res, Fac Hlth &amp; Environm Sci, Auckland, New Zealand; [Eppel, Elizabeth] Victoria Univ Wellington, Sch Govt, Wellington, New Zealand Gear, C., Centre for Interdisciplinary Trauma Research, Auckland University of Technology Faculty of Health and Environmental Sciences, Auckland, New Zealand; Koziol-Mclain, J., Centre for Interdisciplinary Trauma Research, Auckland University of Technology Faculty of Health and Environmental Sciences, Auckland, New Zealand; Eppel, E., School of Government, Victoria University of Wellington, Wellington, New Zealand"/>
    <n v="1"/>
    <s v="Gear, Claire, Koziol-Mclain, Jane"/>
    <s v="Gear, C (corresponding author), Auckland Univ Technol, Ctr Interdisciplinary Trauma Res, Fac Hlth &amp; Environm Sci, Auckland, New Zealand."/>
    <s v="Gear, C"/>
    <s v="Yes"/>
    <s v="BMJ Open"/>
    <x v="2"/>
    <s v="BMJ"/>
    <x v="0"/>
    <s v="journal-article"/>
    <b v="1"/>
    <s v="publishedVersion"/>
    <s v="publisher"/>
    <s v="Yes"/>
    <s v="europepmc.org figshare.com "/>
    <n v="2"/>
    <x v="0"/>
    <b v="1"/>
    <s v="2044-6055 "/>
    <s v="Yes"/>
    <s v="None"/>
    <s v="Yes"/>
    <s v="None"/>
    <s v="https://v2.sherpa.ac.uk/id/publication/17945"/>
    <n v="3"/>
    <n v="2"/>
    <s v="https://doi.org/10.1136/bmjopen-2019-031827"/>
    <s v="Yes"/>
    <s v="Yes"/>
    <s v="Yes"/>
    <s v="GBP"/>
    <n v="1350"/>
    <s v="USD"/>
    <n v="1905"/>
    <n v="1905"/>
    <n v="12.95"/>
    <n v="0"/>
    <n v="0"/>
    <n v="20"/>
    <s v="http://www.altmetric.com/details.php?citation_id=70262548"/>
    <s v="Auckland University of Technology Vice Chancellor Doctoral Scholarship; Office of Vice Chancellor for Research and Technology, University of Isfahan"/>
    <s v="Auckland University of Technology Vice Chancellor Doctoral Scholarship"/>
    <s v="General &amp; Internal Medicine"/>
    <s v="General Medicine"/>
    <b v="0"/>
    <s v="No"/>
    <x v="1"/>
    <x v="0"/>
    <x v="0"/>
  </r>
  <r>
    <s v="10.1094/PHYTO-12-18-0479-R"/>
    <s v="open (via page says Open Access)"/>
    <s v="implied-oa"/>
    <x v="2"/>
    <s v="Contrasting the Pathogen Loads in Co-Existing Populations of Phytophthora pluvialis and Nothophaeocryptopus gaeumannii in Douglas Fir Plantations in New Zealand and the Pacific Northwest United States"/>
    <s v="Gómez-Gallego, Mireia: School of Science, Auckland University of Technology, Auckland 1010, New Zealand, New Zealand Forest Research Institute (Scion), Rotorua 3046, New Zealand; LeBoldus, Jared M.: Department of Botany and Plant Pathology, Oregon State University, Corvallis, OR 97331, U.S.A.; Bader, Martin Karl-Friedrich: School of Science, Auckland University of Technology, Auckland 1010, New Zealand; Hansen, Everett: Department of Botany and Plant Pathology, Oregon State University, Corvallis, OR 97331, U.S.A.; Donaldson, Lloyd: New Zealand Forest Research Institute (Scion), Rotorua 3046, New Zealand; Williams, Nari Michelle: New Zealand Forest Research Institute (Scion), Rotorua 3046, New Zealand"/>
    <n v="6"/>
    <s v="No"/>
    <s v="[Gomez-Gallego, Mireia; Bader, Martin Karl-Friedrich] Auckland Univ Technol, Sch Sci, Auckland 1010, New Zealand; [Gomez-Gallego, Mireia; Donaldson, Lloyd; Williams, Nari Michelle] New Zealand Forest Res Inst Scion, Rotorua 3046, New Zealand; [LeBoldus, Jared M.; Hansen, Everett] Oregon State Univ, Dept Bot &amp; Plant Pathol, Corvallis, OR 97331 USA; [Gomez-Gallego, Mireia] Swedish Univ Agr Sci SLU, Dept Forest Mycol &amp; Plant Pathol, PO 7026, SE-75007 Uppsala, Sweden Gómez-Gallego, M., School of Science, Auckland University of Technology, Auckland, 1010, New Zealand, New Zealand Forest Research Institute (Scion), Rotorua, 3046, New Zealand, Department of Forest Mycology and Plant Pathology, Swedish University of Agricultural Sciences (SLU), P.O. 7026, Uppsala, SE-750 07, Sweden; LeBoldus, J.M., Department of Botany and Plant Pathology, Oregon State University, Corvallis, OR  97331, United States; Bader, M.K.-F., School of Science, Auckland University of Technology, Auckland, 1010, New Zealand; Hansen, E., Department of Botany and Plant Pathology, Oregon State University, Corvallis, OR  97331, United States; Donaldson, L., New Zealand Forest Research Institute (Scion), Rotorua, 3046, New Zealand; Williams, N.M., New Zealand Forest Research Institute (Scion), Rotorua, 3046, New Zealand"/>
    <n v="1"/>
    <s v="Gomez-Gallego, Mireia, Bader, Martin Karl-Friedrich"/>
    <s v="Gomez-Gallego, M (corresponding author), Auckland Univ Technol, Sch Sci, Auckland 1010, New Zealand.; Gomez-Gallego, M (corresponding author), New Zealand Forest Res Inst Scion, Rotorua 3046, New Zealand.; Gomez-Gallego, M (corresponding author), Swedish Univ Agr Sci SLU, Dept Forest Mycol &amp; Plant Pathol, PO 7026, SE-75007 Uppsala, Sweden."/>
    <s v="Gomez-Gallego, M"/>
    <s v="Yes"/>
    <s v="Phytopathology®"/>
    <x v="2"/>
    <s v="Scientific Societies"/>
    <x v="0"/>
    <s v="journal-article"/>
    <b v="0"/>
    <s v="publishedVersion"/>
    <s v="publisher"/>
    <s v="No"/>
    <m/>
    <n v="0"/>
    <x v="0"/>
    <b v="0"/>
    <s v="0031-949X 1943-7684 "/>
    <s v="Yes"/>
    <s v="None"/>
    <s v="No"/>
    <m/>
    <s v="https://v2.sherpa.ac.uk/id/publication/10350"/>
    <n v="2"/>
    <n v="4"/>
    <s v="https://apsjournals.apsnet.org/doi/pdf/10.1094/PHYTO-12-18-0479-R"/>
    <s v="Yes"/>
    <s v="Yes"/>
    <m/>
    <m/>
    <m/>
    <m/>
    <m/>
    <m/>
    <n v="2.5"/>
    <n v="0"/>
    <n v="0"/>
    <n v="6"/>
    <s v="http://www.altmetric.com/details.php?citation_id=73747187"/>
    <s v="Forest Owners Association of New Zealand; Ministry of Business Innovation and Employment of New ZealandNew Zealand Ministry of Business, Innovation and Employment (MBIE) [C04X1305]; Ministry of Science and Innovation, New Zealand, MSI: C04X1305; Sveriges Lantbruksuniversitet, SLU"/>
    <s v="The Forest Owners Association of New Zealand and Ministry of Business Innovation and Employment of New Zealand"/>
    <s v="Plant Sciences"/>
    <s v="Agronomy and Crop Science; Plant Science"/>
    <b v="0"/>
    <s v="No"/>
    <x v="1"/>
    <x v="0"/>
    <x v="2"/>
  </r>
  <r>
    <s v="10.1017/BrImp.2019.27"/>
    <s v="oa repository (via OAI-PMH doi match)"/>
    <m/>
    <x v="5"/>
    <s v="Changes over time in family members of adults with mild traumatic brain injury"/>
    <s v="Jones, Kelly; Theadom, Alice; Prah, Philip; Starkey, Nicola; Barker-Collo, Suzanne; Ameratunga, Shanthi; Feigin, Valery L."/>
    <n v="7"/>
    <s v="No"/>
    <s v="[Jones, Kelly; Theadom, Alice; Prah, Philip; Feigin, Valery L.] Auckland Univ Technol, Fac Hlth &amp; Environm Sci, Sch Publ Hlth &amp; Psychosocial Studies, Natl Inst Stroke &amp; Appl Neurosci, Auckland, New Zealand; [Starkey, Nicola] Univ Waikato, Div Arts Law Psychol &amp; Social Sci, Sch Psychol, Hamilton, New Zealand; [Barker-Collo, Suzanne] Univ Auckland, Sch Psychol, Tamaki Campus, Auckland, New Zealand; [Ameratunga, Shanthi] Univ Auckland, Sch Populat Hlth, Fac Med &amp; Hlth Sci, Auckland, New Zealand Jones, K., National Institute for Stroke and Applied Neurosciences, School of Public Health and Psychosocial Studies, Faculty of Health and Environmental Sciences, Auckland University of Technology, Auckland, New Zealand; Theadom, A., National Institute for Stroke and Applied Neurosciences, School of Public Health and Psychosocial Studies, Faculty of Health and Environmental Sciences, Auckland University of Technology, Auckland, New Zealand; Prah, P., National Institute for Stroke and Applied Neurosciences, School of Public Health and Psychosocial Studies, Faculty of Health and Environmental Sciences, Auckland University of Technology, Auckland, New Zealand; Starkey, N., School of Psychology, Division of Arts, Law, Psychology and Social Sciences, University of Waikato, Hamilton, New Zealand; Barker-Collo, S., School of Psychology, Tamaki Campus, University of Auckland, Auckland, New Zealand; Ameratunga, S., School of Population Health, Faculty of Medical and Health Sciences, University of Auckland, Auckland, New Zealand; Feigin, V.L., National Institute for Stroke and Applied Neurosciences, School of Public Health and Psychosocial Studies, Faculty of Health and Environmental Sciences, Auckland University of Technology, Auckland, New Zealand"/>
    <n v="1"/>
    <s v="Jones, Kelly, Theadom, Alice, Prah, Philip, Feigin, Valery L."/>
    <s v="Jones, K (corresponding author), Auckland Univ Technol, Fac Hlth &amp; Environm Sci, Sch Publ Hlth &amp; Psychosocial Studies, Natl Inst Stroke &amp; Appl Neurosci, Auckland, New Zealand."/>
    <s v="Jones, K"/>
    <s v="Yes"/>
    <s v="Brain Impairment"/>
    <x v="2"/>
    <s v="Cambridge University Press (CUP)"/>
    <x v="0"/>
    <s v="journal-article"/>
    <b v="0"/>
    <s v="acceptedVersion"/>
    <s v="repository"/>
    <s v="Yes"/>
    <s v="researchcommons.waikato.ac.nz "/>
    <n v="1"/>
    <x v="0"/>
    <b v="0"/>
    <s v="1443-9646 1839-5252 "/>
    <s v="Yes"/>
    <s v="6 months"/>
    <s v="No"/>
    <m/>
    <s v="https://v2.sherpa.ac.uk/id/publication/13535"/>
    <m/>
    <n v="1"/>
    <s v="https://researchcommons.waikato.ac.nz/bitstream/10289/13458/9/Jones%202019%20FM%20changes%20over%20time_accepted.pdf"/>
    <s v="Yes"/>
    <s v="Yes"/>
    <m/>
    <m/>
    <m/>
    <s v="USD"/>
    <n v="2980"/>
    <n v="2980"/>
    <n v="2"/>
    <n v="0"/>
    <n v="0"/>
    <n v="2"/>
    <s v="http://www.altmetric.com/details.php?citation_id=70254425"/>
    <s v="Health Research Council of NZ (HRC) [09/063A, 13/408]"/>
    <m/>
    <s v="Neurosciences &amp; Neurology; Rehabilitation"/>
    <s v="Speech and Hearing; Cognitive Neuroscience; Behavioral Neuroscience; Neuropsychology and Physiological Psychology; Neurology; Clinical Neurology"/>
    <b v="0"/>
    <s v="No"/>
    <x v="1"/>
    <x v="0"/>
    <x v="5"/>
  </r>
  <r>
    <s v="10.3390/buildings9050130"/>
    <s v="oa journal (via doaj)"/>
    <m/>
    <x v="0"/>
    <s v="Proposed Simplified Approach for the Seismic Analysis of Multi-Storey Moment Resisting Framed Buildings Incorporating Friction Sliders"/>
    <s v="Ramhormozian, Shahab; Clifton, G. Charles; Latour, Massimo; MacRae, Gregory A."/>
    <n v="4"/>
    <s v="No"/>
    <s v="[Ramhormozian, Shahab] Auckland Univ Technol, Dept Built Environm Engn, Auckland 1010, New Zealand; [Clifton, G. Charles] Univ Auckland, Dept Civil &amp; Environm Engn, Auckland 1010, New Zealand; [Latour, Massimo] Univ Salerno, Dept Civil Engn, I-84084 Salerno, Italy; [MacRae, Gregory A.] Univ Canterbury, Dept Civil &amp; Nat Resources Engn, Christchurch 8041, New Zealand Ramhormozian, S., Department of Built Environment Engineering, Auckland University of Technology, Auckland, 1010, New Zealand; Clifton, G.C., Department of Civil and Environmental Engineering, University of Auckland, Auckland, 1010, New Zealand; Latour, M., Department of Civil Engineering, University of Salerno, Salerno, 84084, Italy; MacRae, G.A., Department of Civil and Natural Resources Engineering, University of Canterbury, Christchurch, 8041, New Zealand"/>
    <n v="1"/>
    <s v="Ramhormozian, Shahab"/>
    <s v="Ramhormozian, S (corresponding author), Auckland Univ Technol, Dept Built Environm Engn, Auckland 1010, New Zealand."/>
    <s v="Ramhormozian, S"/>
    <s v="Yes"/>
    <s v="Buildings"/>
    <x v="2"/>
    <s v="MDPI AG"/>
    <x v="0"/>
    <s v="journal-article"/>
    <b v="1"/>
    <s v="publishedVersion"/>
    <s v="publisher"/>
    <s v="Yes"/>
    <s v="openrepository.aut.ac.nz semanticscholar.org "/>
    <n v="2"/>
    <x v="0"/>
    <b v="1"/>
    <s v="2075-5309 "/>
    <s v="Yes"/>
    <s v="None"/>
    <s v="Yes"/>
    <s v="None"/>
    <s v="https://v2.sherpa.ac.uk/id/publication/22265"/>
    <n v="1"/>
    <n v="1"/>
    <s v="https://www.mdpi.com/2075-5309/9/5/130/pdf"/>
    <s v="Yes"/>
    <s v="Yes"/>
    <s v="Yes"/>
    <s v="CHF"/>
    <n v="550"/>
    <m/>
    <m/>
    <n v="611"/>
    <n v="0"/>
    <n v="0"/>
    <n v="0"/>
    <n v="0"/>
    <m/>
    <s v="Earthquake Commission Research Foundation (EQC) [14/U687]; NZ Centre for Earthquake Resilience (QuakeCoRE); Heavy Engineering Research Association (HERA); 14/U687; University of Auckland"/>
    <s v="Earthquake Commission Research Foundation (EQC), NZ Centre for Earthquake Resilience (QuakeCoRE), and Heavy Engineering Research Association (HERA)"/>
    <s v="Construction &amp; Building Technology; Engineering"/>
    <m/>
    <b v="1"/>
    <s v="Yes"/>
    <x v="0"/>
    <x v="0"/>
    <x v="0"/>
  </r>
  <r>
    <s v="10.1155/2019/1975264"/>
    <s v="oa journal (via doaj)"/>
    <m/>
    <x v="0"/>
    <s v="Quality and Acceptability of Fresh and Long-Term Frozen In-Bag Dry-Aged Lean Bull Beef"/>
    <s v="Zhang, Renyu: Meat Quality Team, AgResearch Ltd., Ruakura Research Centre, Hamilton, New Zealand, School of Science, Faculty of Health and Environment Sciences, Auckland University of Technology, Auckland, New Zealand; Yoo, Michelle J. Y.: School of Science, Faculty of Health and Environment Sciences, Auckland University of Technology, Auckland, New Zealand, Riddet Institute, Private Bag, 11222 Palmerston North, New Zealand; Farouk, Mustafa M.: Meat Quality Team, AgResearch Ltd., Ruakura Research Centre, Hamilton, New Zealand"/>
    <n v="3"/>
    <s v="No"/>
    <s v="[Zhang, Renyu; Farouk, Mustafa M.] Meat Qual Team AgRes Ltd, Ruakura Res Ctr, Hamilton, New Zealand; [Zhang, Renyu; Yoo, Michelle J. Y.] Auckland Univ Technol, Fac Hlth &amp; Environm Sci, Sch Sci, Auckland, New Zealand; [Yoo, Michelle J. Y.] Riddel Inst, Palmerston North 11222, New Zealand Zhang, R., Meat Quality Team, AgResearch Ltd., Ruakura Research Centre, Hamilton, New Zealand, School of Science, Faculty of Health and Environment Sciences, Auckland University of Technology, Auckland, New Zealand; Yoo, M.J.Y., School of Science, Faculty of Health and Environment Sciences, Auckland University of Technology, Auckland, New Zealand, Riddet Institute, Private Bag, Palmerston North, 11222, New Zealand; Farouk, M.M., Meat Quality Team, AgResearch Ltd., Ruakura Research Centre, Hamilton, New Zealand; Delgado-Pando, G."/>
    <n v="1"/>
    <s v="Zhang, Renyu, Farouk, Mustafa M., Yoo, Michelle J. Y."/>
    <s v="Zhang, RY (corresponding author), Meat Qual Team AgRes Ltd, Ruakura Res Ctr, Hamilton, New Zealand.; Zhang, RY (corresponding author), Auckland Univ Technol, Fac Hlth &amp; Environm Sci, Sch Sci, Auckland, New Zealand."/>
    <s v="Zhang, RY"/>
    <s v="Yes"/>
    <s v="Journal of Food Quality"/>
    <x v="2"/>
    <s v="Hindawi Limited"/>
    <x v="0"/>
    <s v="journal-article"/>
    <b v="1"/>
    <s v="publishedVersion"/>
    <s v="publisher"/>
    <s v="Yes"/>
    <s v="hindawi.com semanticscholar.org "/>
    <n v="2"/>
    <x v="0"/>
    <b v="1"/>
    <s v="0146-9428 1745-4557 "/>
    <s v="Yes"/>
    <s v="None"/>
    <s v="Yes"/>
    <s v="None"/>
    <s v="https://v2.sherpa.ac.uk/id/publication/15122"/>
    <n v="6"/>
    <n v="5"/>
    <s v="https://doi.org/10.1155/2019/1975264"/>
    <s v="Yes"/>
    <s v="Yes"/>
    <s v="Yes"/>
    <s v="USD"/>
    <n v="1750"/>
    <s v="USD"/>
    <n v="2500"/>
    <n v="2500"/>
    <n v="0"/>
    <n v="0"/>
    <n v="0"/>
    <n v="0"/>
    <m/>
    <s v="Auckland University of Technology from the Performance Based Research Fund; Ministry of Science and Innovation, New Zealand; Internal Strategic Science Investment Fund of AgResearch Limited [A19113]; AgResearch: A19113; Auckland University of Technology, New Zealand, AUT; Ministry of Science and Innovation, New Zealand, MSI"/>
    <s v="Auckland University of Technology, New Zealand"/>
    <s v="Food Science &amp; Technology"/>
    <s v="Food Science; Safety;  Risk;  Reliability and Quality"/>
    <b v="0"/>
    <s v="No"/>
    <x v="1"/>
    <x v="0"/>
    <x v="0"/>
  </r>
  <r>
    <s v="10.1590/s1980-6574201900010018"/>
    <s v="oa journal (via doaj)"/>
    <m/>
    <x v="3"/>
    <s v="Body composition of male and female Chilean powerlifters of varying body mass"/>
    <s v="Palma-Lafourcade, Patricio: Universidad de Los Lagos,  Chile; Cisterna, Diego: Universidad de Los Lagos,  Chile; Hernandez, Jordan: Universidad de Los Lagos,  Chile; Ramirez-Campillo, Rodrigo: Universidad de Los Lagos,  Chile; Alvarez, Cristian: Universidad de Los Lagos,  Chile; Keogh, Justin W.: Bond University,  Australia; AUT University,  New Zealand; Kasturba Medical College,  India"/>
    <n v="6"/>
    <s v="No"/>
    <s v=" Palma-Lafourcade, P., Universidad de Los Lagos, Departamento de Ciencias de la Actividad Física, Laboratorio de Rendimiento Humano, Área Prioritaria de Investigación en Bienestar Humano y Calidad de Vida, Osorno, Chile; Cisterna, D., Universidad de Los Lagos, Departamento de Ciencias de la Actividad Física, Laboratorio de Rendimiento Humano, Área Prioritaria de Investigación en Bienestar Humano y Calidad de Vida, Osorno, Chile; Hernandez, J., Universidad de Los Lagos, Departamento de Ciencias de la Actividad Física, Laboratorio de Rendimiento Humano, Área Prioritaria de Investigación en Bienestar Humano y Calidad de Vida, Osorno, Chile; Ramirez-Campillo, R., Universidad de Los Lagos, Departamento de Ciencias de la Actividad Física, Laboratorio de Rendimiento Humano, Área Prioritaria de Investigación en Bienestar Humano y Calidad de Vida, Osorno, Chile; Alvarez, C., Universidad de Los Lagos, Departamento de Ciencias de la Actividad Física, Laboratorio de Rendimiento Humano, Área Prioritaria de Investigación en Bienestar Humano y Calidad de Vida, Osorno, Chile; Keogh, J.W., Bond University, Faculty of Health Sciences and Medicine, Gold Coast, Australia, AUT University, Sports Performance Research Centre New Zealand, Auckland, New Zealand, Kasturba Medical College, Mangalore, Manipal Academy of Higher Education, Manipal, Karnataka, India"/>
    <n v="0"/>
    <m/>
    <s v="Ramirez-Campillo, R.; Department of Physical Activity Sciences, Av. Fuschlocher 1305, Chile; email: r.ramirez@ulagos.cl"/>
    <m/>
    <s v="No"/>
    <s v="Motriz: Revista de Educação Física"/>
    <x v="2"/>
    <s v="FapUNIFESP (SciELO)"/>
    <x v="0"/>
    <s v="journal-article"/>
    <b v="1"/>
    <s v="publishedVersion"/>
    <s v="publisher"/>
    <s v="Yes"/>
    <s v="https semanticscholar.org "/>
    <n v="2"/>
    <x v="0"/>
    <b v="1"/>
    <s v="1980-6574 "/>
    <s v="No data"/>
    <m/>
    <s v="Yes"/>
    <s v="None"/>
    <m/>
    <m/>
    <n v="1"/>
    <s v="http://www.scielo.br/pdf/motriz/v25n1/1980-6574-motriz-25-01-e101931.pdf"/>
    <s v="No"/>
    <s v="Yes"/>
    <s v="No"/>
    <m/>
    <m/>
    <m/>
    <m/>
    <n v="0"/>
    <n v="0"/>
    <n v="0"/>
    <n v="0"/>
    <n v="0"/>
    <m/>
    <m/>
    <m/>
    <m/>
    <m/>
    <b v="0"/>
    <s v="No"/>
    <x v="1"/>
    <x v="0"/>
    <x v="3"/>
  </r>
  <r>
    <s v="10.3390/SU11123443"/>
    <s v="oa journal (via doaj)"/>
    <m/>
    <x v="0"/>
    <s v="The Role of Relationships at Work and Happiness: A Moderated Moderated Mediation Study of New Zealand Managers"/>
    <s v="Haar, Jarrod; Schmitz, Anja; Di Fabio, Annamaria; Daellenbach, Urs"/>
    <n v="4"/>
    <s v="No"/>
    <s v=" Haar, J., Department of Management, Auckland University of Technology, Auckland, 1142, New Zealand; Schmitz, A., Business School, Pforzheim University of Applied Science, Pforzheim, 75175, Germany; Di Fabio, A., Department of Education, Languages, Intercultures, Literatures and Psychology (Psychology Section), University of Florence, Florence, 50135, Italy; Daellenbach, U., School of Management, Victoria University ofWellington, Wellington, 6140, New Zealand"/>
    <n v="1"/>
    <s v="Haar, J."/>
    <s v="Di Fabio, A.; Department of Education, Italy; email: adifabio@psico.unifi.it"/>
    <m/>
    <s v="No"/>
    <s v="Sustainability"/>
    <x v="2"/>
    <s v="MDPI AG"/>
    <x v="0"/>
    <s v="journal-article"/>
    <b v="1"/>
    <s v="publishedVersion"/>
    <s v="publisher"/>
    <s v="Yes"/>
    <s v="flore.unifi.it semanticscholar.org "/>
    <n v="2"/>
    <x v="0"/>
    <b v="1"/>
    <s v="2071-1050 "/>
    <s v="Yes"/>
    <s v="None"/>
    <s v="Yes"/>
    <s v="None"/>
    <s v="https://v2.sherpa.ac.uk/id/publication/17525"/>
    <n v="3"/>
    <n v="8"/>
    <s v="https://www.mdpi.com/2071-1050/11/12/3443/pdf"/>
    <s v="No"/>
    <s v="Yes"/>
    <s v="Yes"/>
    <s v="CHF"/>
    <n v="1400"/>
    <m/>
    <m/>
    <n v="1557"/>
    <n v="0"/>
    <n v="0"/>
    <n v="0"/>
    <n v="0"/>
    <m/>
    <m/>
    <m/>
    <m/>
    <s v="Renewable Energy;  Sustainability and the Environment; Geography;  Planning and Development; Management;  Monitoring;  Policy and Law"/>
    <b v="0"/>
    <s v="No"/>
    <x v="1"/>
    <x v="0"/>
    <x v="0"/>
  </r>
  <r>
    <s v="10.3389/fmars.2019.00466"/>
    <s v="oa journal (via doaj)"/>
    <s v="cc-by"/>
    <x v="0"/>
    <s v="Doctor Drone: Non-invasive Measurement of Humpback Whale Vital Signs Using Unoccupied Aerial System Infrared Thermography"/>
    <s v="Horton, Travis W.; Hauser, Nan; Cassel, Shannon; Klaus, K. Frederika; Fettermann, Ticiana; Key, Nicholas"/>
    <n v="6"/>
    <s v="No"/>
    <s v="[Horton, Travis W.] Univ Canterbury, Dept Geol Sci, Christchurch, New Zealand; [Hauser, Nan; Fettermann, Ticiana] Ctr Cetacean Res &amp; Conservat, Avarua, Cook Islands; [Hauser, Nan; Fettermann, Ticiana] Cook Isl Whale Res, Avarua, Cook Islands; [Cassel, Shannon; Klaus, K. Frederika] Skidmore Coll, New York, NY USA; [Fettermann, Ticiana] Auckland Univ Technol, Inst Appl Ecol New Zealand, Auckland, New Zealand; [Keys, Nicholas] Univ Canterbury, Dept Geog, Christchurch, New Zealand Horton, T.W., University of Canterbury, New Zealand; Hauser, N., Cook Islands Whale Research, Cook Islands; Cassel, S., Biology, Skidmore College, United States; Klaus, K.F., Skidmore College, United States; de Oliveira, T.F., Auckland University of Technology, New Zealand; Key, N., Geography, University of Canterbury, New Zealand"/>
    <n v="1"/>
    <s v="Horton, Travis W., Hauser, Nan, Fettermann, Ticiana, Cassel, Shannon, Klaus, K. Frederika"/>
    <s v="Horton, TW (corresponding author), Univ Canterbury, Dept Geol Sci, Christchurch, New Zealand."/>
    <m/>
    <s v="No"/>
    <s v="Frontiers in Marine Science"/>
    <x v="2"/>
    <s v="Frontiers Media SA"/>
    <x v="0"/>
    <s v="journal-article"/>
    <b v="1"/>
    <s v="publishedVersion"/>
    <s v="publisher"/>
    <s v="No"/>
    <m/>
    <n v="0"/>
    <x v="0"/>
    <b v="1"/>
    <s v="2296-7745 "/>
    <s v="Yes"/>
    <s v="None"/>
    <s v="Yes"/>
    <s v="None"/>
    <s v="https://v2.sherpa.ac.uk/id/publication/26075"/>
    <n v="9"/>
    <n v="8"/>
    <s v="https://www.frontiersin.org/articles/10.3389/fmars.2019.00466/pdf"/>
    <s v="Yes"/>
    <s v="Yes"/>
    <s v="Yes"/>
    <s v="USD"/>
    <n v="1900"/>
    <m/>
    <m/>
    <n v="1900"/>
    <n v="69.88"/>
    <n v="7"/>
    <n v="0"/>
    <n v="12"/>
    <s v="http://www.altmetric.com/details.php?citation_id=64343448"/>
    <s v="Center for Cetacean Research and Conservation; Cook Islands Whale Research; University of Canterbury"/>
    <s v="University of Canterbury"/>
    <s v="Environmental Sciences &amp; Ecology; Marine &amp; Freshwater Biology"/>
    <s v="Aquatic Science; Global and Planetary Change; Ocean Engineering; Oceanography; Water Science and Technology"/>
    <b v="0"/>
    <s v="No"/>
    <x v="1"/>
    <x v="0"/>
    <x v="0"/>
  </r>
  <r>
    <s v="10.1123/ijspp.2018-0537"/>
    <s v="oa repository (via OAI-PMH doi match)"/>
    <m/>
    <x v="5"/>
    <s v="Impairment of Cycling Capacity in the Heat in Well-Trained Endurance Athletes After High-Intensity Short-Term Heat Acclimation"/>
    <s v="Reeve, Thomas; Gordon, Ralph; Laursen, Paul B.; Lee, Jason K.W.; Tyler, Christopher J."/>
    <n v="5"/>
    <s v="No"/>
    <s v="[Reeve, Thomas; Gordon, Ralph; Tyler, Christopher J.] Univ Roehampton, Dept Life Sci, London, England; [Laursen, Paul B.] Auckland Univ Technol, Sports Performance Res Inst New Zealand, Auckland, New Zealand; [Lee, Jason K. W.] Natl Univ Singapore, Yong Loo Lin Sch Med, Singapore, Singapore Reeve, T., Dept of Life Sciences, University of Roehampton, London, United Kingdom; Gordon, R., Dept of Life Sciences, University of Roehampton, London, United Kingdom; Laursen, P.B., Sports Performance Research Inst New Zealand, Auckland University of Technology, Auckland, New Zealand; Lee, J.K.W., Yong Loo Lin School of Medicine, National University of Singapore, Singapore, Singapore; Tyler, C.J., Dept of Life Sciences, University of Roehampton, London, United Kingdom"/>
    <n v="1"/>
    <s v="Reeve, Thomas, Gordon, Ralph, Tyler, Christopher J., Laursen, Paul B."/>
    <s v="Reeve, T (corresponding author), Univ Roehampton, Dept Life Sci, London, England."/>
    <m/>
    <s v="No"/>
    <s v="International Journal of Sports Physiology and Performance"/>
    <x v="2"/>
    <s v="Human Kinetics"/>
    <x v="0"/>
    <s v="journal-article"/>
    <b v="0"/>
    <s v="submittedVersion"/>
    <s v="repository"/>
    <s v="Yes"/>
    <s v="pure.atira.dk "/>
    <n v="1"/>
    <x v="0"/>
    <b v="0"/>
    <s v="1555-0265 1555-0273 "/>
    <s v="Yes"/>
    <s v="None"/>
    <s v="No"/>
    <m/>
    <s v="https://v2.sherpa.ac.uk/id/publication/12249"/>
    <n v="13"/>
    <n v="15"/>
    <s v="https://pure.roehampton.ac.uk/ws/files/1179527/High_Intensity_Short_Term_Heat_Acclimation_Impairs_Cycling_Capacity_in_the_Heat_in_Well_Trained_Endurance_Athletes.pdf"/>
    <s v="Yes"/>
    <s v="Yes"/>
    <m/>
    <m/>
    <m/>
    <m/>
    <m/>
    <m/>
    <n v="17.899999999999999"/>
    <n v="0"/>
    <n v="0"/>
    <n v="31"/>
    <s v="http://www.altmetric.com/details.php?citation_id=55355224"/>
    <m/>
    <m/>
    <s v="Physiology; Sport Sciences"/>
    <s v="Orthopedics and Sports Medicine"/>
    <b v="0"/>
    <s v="No"/>
    <x v="1"/>
    <x v="0"/>
    <x v="5"/>
  </r>
  <r>
    <s v="10.23736/S1973-9087.19.05793-9"/>
    <s v="oa repository (via OAI-PMH doi match)"/>
    <m/>
    <x v="5"/>
    <s v="Optimizing the real-world impact of rehabilitation reviews: increasing the relevance and usability of systematic reviews in rehabilitation"/>
    <s v="Kayes, Nicola M.; Martin, Rachelle A.; Bright, Felicity A.; Kersten, Paula; Pollock, Alex"/>
    <n v="5"/>
    <s v="No"/>
    <s v="[Kayes, Nicola M.; Bright, Felicity A.] Auckland Univ Technol, Ctr Person Ctr Res, Sch Clin Sci, 90 Akoranga Dr, Auckland, New Zealand; [Martin, Rachelle A.] Univ Otago, Rehabil Teaching &amp; Res Unit, Christchurch, New Zealand; [Martin, Rachelle A.] Burwood Acad Independent Living, Christchurch, New Zealand; [Kersten, Paula] Univ Brighton, Sch Hlth Sci, Brighton, E Sussex, England; [Pollock, Alex] Glasgow Caledonian Univ, Nursing Midwifery &amp; Hied Hlth Profess Res Unit, Glasgow, Lanark, Scotland Kayes, N.M., Center for Person-centered Research, School of Clinical Sciences, Auckland University of Technology, 90 Akoranga Drive, Auckland, New Zealand; Martin, R.A., Rehabilitation Teaching and Research Unit, University of Otago, Burwood Academy of Independent Living, Christchurch, New Zealand; Bright, F.A., Center for Person-centered Research, School of Clinical Sciences, Auckland University of Technology, 90 Akoranga Drive, Auckland, New Zealand; Kersten, P., School of Health Sciences, University of Brighton, Brighton, United Kingdom; Pollock, A., Nursing, Midwifery and Allied Health Professions Research Unit, Glasgow Caledonian University, Glasgow, United Kingdom"/>
    <n v="1"/>
    <s v="Kayes, Nicola M., Bright, Felicity A."/>
    <s v="Kayes, NM (corresponding author), Auckland Univ Technol, Ctr Person Ctr Res, Sch Clin Sci, 90 Akoranga Dr, Auckland, New Zealand."/>
    <s v="Kayes, NM"/>
    <s v="Yes"/>
    <s v="European Journal of Physical and Rehabilitation Medicine"/>
    <x v="2"/>
    <s v="Edizioni Minerva Medica"/>
    <x v="0"/>
    <s v="journal-article"/>
    <b v="0"/>
    <s v="acceptedVersion"/>
    <s v="repository"/>
    <s v="Yes"/>
    <s v="researchonline.gcu.ac.uk pure.atira.dk "/>
    <n v="2"/>
    <x v="0"/>
    <b v="0"/>
    <s v="1973-9087 1973-9095 "/>
    <s v="No"/>
    <m/>
    <s v="No"/>
    <m/>
    <s v="https://v2.sherpa.ac.uk/id/publication/32205"/>
    <n v="5"/>
    <n v="6"/>
    <s v="https://gcu.elsevierpure.com/ws/files/27114942/A.Pollock_006_Catalyst_project_paper_Manuscript_Final_clear_copy.pdf"/>
    <s v="Yes"/>
    <s v="Yes"/>
    <m/>
    <m/>
    <m/>
    <m/>
    <m/>
    <m/>
    <n v="0"/>
    <n v="0"/>
    <n v="0"/>
    <n v="0"/>
    <m/>
    <s v="Royal Society Te Aparangi, New Zealand"/>
    <m/>
    <s v="Rehabilitation"/>
    <s v="Physical Therapy;  Sports Therapy and Rehabilitation; Rehabilitation"/>
    <b v="0"/>
    <s v="No"/>
    <x v="1"/>
    <x v="0"/>
    <x v="5"/>
  </r>
  <r>
    <s v="10.3389/fpsyg.2018.02698"/>
    <s v="oa journal (via doaj)"/>
    <m/>
    <x v="0"/>
    <s v="Use of Creative Writing to Develop a Semantic Differential Tool for Assessing Soundscapes"/>
    <s v="Welch, David; Shepherd, Daniel; Dirks, Kim; Tan, Mei Yen; Coad, Gavin"/>
    <n v="5"/>
    <s v="No"/>
    <s v="[Welch, David; Dirks, Kim; Coad, Gavin; Tan, Mei Yen] Univ Auckland, Sch Populat Hlth, Auckland, New Zealand; [Shepherd, Daniel] Auckland Univ Technol, Dept Psychol, Auckland, New Zealand; [Tan, Mei Yen] Bay Audiol Ltd, Auckland, New Zealand Welch, D., School of Population Health, The University of Auckland, Auckland, New Zealand; Shepherd, D., Department of Psychology, Auckland University of Technology, Auckland, New Zealand; Dirks, K., School of Population Health, The University of Auckland, Auckland, New Zealand; Tan, M.Y., School of Population Health, The University of Auckland, Auckland, New Zealand, Bay Audiology Ltd., Auckland, New Zealand; Coad, G., School of Population Health, The University of Auckland, Auckland, New Zealand"/>
    <n v="1"/>
    <s v="Welch, David, Dirks, Kim, Coad, Gavin, Tan, Mei Yen, Shepherd, Daniel"/>
    <s v="Welch, D (corresponding author), Univ Auckland, Sch Populat Hlth, Auckland, New Zealand."/>
    <m/>
    <s v="No"/>
    <s v="Frontiers in Psychology"/>
    <x v="2"/>
    <s v="Frontiers Media SA"/>
    <x v="0"/>
    <s v="journal-article"/>
    <b v="1"/>
    <s v="publishedVersion"/>
    <s v="publisher"/>
    <s v="Yes"/>
    <s v="europepmc.org "/>
    <n v="1"/>
    <x v="0"/>
    <b v="1"/>
    <s v="1664-1078 "/>
    <s v="Yes"/>
    <s v="None"/>
    <s v="Yes"/>
    <s v="None"/>
    <s v="https://v2.sherpa.ac.uk/id/publication/22698"/>
    <n v="6"/>
    <n v="6"/>
    <s v="https://doi.org/10.3389/fpsyg.2018.02698"/>
    <s v="Yes"/>
    <s v="Yes"/>
    <s v="Yes"/>
    <s v="USD"/>
    <n v="2950"/>
    <m/>
    <m/>
    <n v="2950"/>
    <n v="0"/>
    <n v="0"/>
    <n v="0"/>
    <n v="0"/>
    <m/>
    <m/>
    <s v="Auckland Council"/>
    <s v="Psychology"/>
    <s v="General Psychology"/>
    <b v="0"/>
    <s v="No"/>
    <x v="1"/>
    <x v="0"/>
    <x v="0"/>
  </r>
  <r>
    <s v="10.1123/ijspp.2018-0452"/>
    <m/>
    <m/>
    <x v="1"/>
    <s v="Load–Velocity Relationship in National Paralympic Powerlifters: A Case Study"/>
    <s v="Loturco, Irineu; Pereira, Lucas A.; Winckler, Ciro; Santos, Weverton L.; Kobal, Ronaldo; McGuigan, Michael"/>
    <n v="6"/>
    <s v="No"/>
    <s v="[Loturco, Irineu; Pereira, Lucas A.; Kobal, Ronaldo] NAR Nucleus High Performance Sport, Sao Paulo, Brazil; [Winckler, Ciro; Santos, Weverton L.] Brazilian Paralymp Comm, Sao Paulo, Brazil; [McGuigan, Michael] Auckland Univ Technol, SPRINZ, Auckland, New Zealand; [McGuigan, Michael] Edith Cowan Univ, Sch Med &amp; Hlth Sci, Perth, WA, Australia Loturco, I., NAR—Nucleus of High Performance in Sport, São Paulo, Brazil; Pereira, L.A., NAR—Nucleus of High Performance in Sport, São Paulo, Brazil; Winckler, C., Brazilian Paralympic Committee, São Paulo, Brazil; Santos, W.L., Brazilian Paralympic Committee, São Paulo, Brazil; Kobal, R., NAR—Nucleus of High Performance in Sport, São Paulo, Brazil; McGuigan, M., Sports Performance Research Inst New Zealand (SPRINZ), Auckland University of Technology, Auckland, New Zealand, School of Medical and Health Sciences, Edith Cowan University, Perth, Australia"/>
    <n v="1"/>
    <s v="Loturco, Irineu, Pereira, Lucas A., Kobal, Ronaldo, Winckler, Ciro, Santos, Weverton L., McGuigan, Michael"/>
    <s v="Loturco, I (corresponding author), NAR Nucleus High Performance Sport, Sao Paulo, Brazil."/>
    <m/>
    <s v="No"/>
    <s v="International Journal of Sports Physiology and Performance"/>
    <x v="4"/>
    <s v="Human Kinetics"/>
    <x v="1"/>
    <s v="journal-article"/>
    <b v="0"/>
    <m/>
    <m/>
    <s v="No"/>
    <m/>
    <n v="0"/>
    <x v="0"/>
    <b v="0"/>
    <s v="1555-0265 1555-0273 "/>
    <s v="Yes"/>
    <s v="None"/>
    <s v="No"/>
    <m/>
    <s v="https://v2.sherpa.ac.uk/id/publication/12249"/>
    <n v="7"/>
    <n v="7"/>
    <m/>
    <s v="Yes"/>
    <s v="Yes"/>
    <m/>
    <m/>
    <m/>
    <m/>
    <m/>
    <m/>
    <n v="1"/>
    <n v="0"/>
    <n v="0"/>
    <n v="1"/>
    <s v="http://www.altmetric.com/details.php?citation_id=69713044"/>
    <m/>
    <m/>
    <s v="Physiology; Sport Sciences"/>
    <s v="Orthopedics and Sports Medicine"/>
    <b v="0"/>
    <s v="No"/>
    <x v="1"/>
    <x v="1"/>
    <x v="1"/>
  </r>
  <r>
    <s v="10.1088/1741-2552/aafabc"/>
    <s v="oa repository (via OAI-PMH doi match)"/>
    <m/>
    <x v="5"/>
    <s v="Classification and regression of spatio-temporal signals using NeuCube and its realization on SpiNNaker neuromorphic hardware"/>
    <s v="Behrenbeck, Jan; Tayeb, Zied; Bhiri, Cyrine; Richter, Christoph; Rhodes, Oliver; Kasabov, Nikola; Espinosa-Ramos, Josafath I; Furber, Steve; Cheng, Gordon; Conradt, Jörg"/>
    <n v="10"/>
    <s v="No"/>
    <s v="[Behrenbeck, Jan] Tech Univ Munich, Dept Mech Engn, Munich, Germany; [Tayeb, Zied; Bhiri, Cyrine; Richter, Christoph; Conradt, Joerg] Tech Univ Munich, Dept Elect &amp; Comp Engn, Neurosci Syst Theory, Munich, Germany; [Tayeb, Zied; Cheng, Gordon] Tech Univ Munich, Inst Cognit Syst, Munich, Germany; [Rhodes, Oliver; Furber, Steve] Univ Manchester, Sch Comp Sci, Manchester, Lancs, England; [Kasabov, Nikola; Espinosa-Ramos, Josafath, I] Auckland Univ Technol, Knowledge Engn &amp; Discovery Res Inst, AUT Tower,Level 7,Cnr Rutland &amp; Wakefield St, Auckland 1010, New Zealand Behrenbeck, J., Department of Mechanical Engineering, Technical University of Munich, Munich, Germany; Tayeb, Z., Neuroscientific System Theory, Department of Electrical and Computer Engineering, Technical University of Munich, Munich, Germany, Institute for Cognitive Systems, Technical University of Munich, Munich, Germany; Bhiri, C., Neuroscientific System Theory, Department of Electrical and Computer Engineering, Technical University of Munich, Munich, Germany; Richter, C., Neuroscientific System Theory, Department of Electrical and Computer Engineering, Technical University of Munich, Munich, Germany; Rhodes, O., School of Computer Science, University of Manchester, Manchester, United Kingdom; Kasabov, N., Knowledge Engineering and Discovery Research Institute, Auckland University of Technology, AUT Tower, cnr Rutland and Wakefield Street, Auckland, 1010, New Zealand; Espinosa-Ramos, J.I., Knowledge Engineering and Discovery Research Institute, Auckland University of Technology, AUT Tower, cnr Rutland and Wakefield Street, Auckland, 1010, New Zealand; Furber, S., School of Computer Science, University of Manchester, Manchester, United Kingdom; Cheng, G., Institute for Cognitive Systems, Technical University of Munich, Munich, Germany; Conradt, J., Neuroscientific System Theory, Department of Electrical and Computer Engineering, Technical University of Munich, Munich, Germany"/>
    <n v="1"/>
    <s v="Behrenbeck, Jan, Tayeb, Zied, Bhiri, Cyrine, Richter, Christoph, Conradt, Joerg, Cheng, Gordon, Rhodes, Oliver, Furber, Steve, Kasabov, Nikola, Espinosa-Ramos, Josafath, I,"/>
    <s v="Tayeb, Z (corresponding author), Tech Univ Munich, Dept Elect &amp; Comp Engn, Neurosci Syst Theory, Munich, Germany.; Tayeb, Z (corresponding author), Tech Univ Munich, Inst Cognit Syst, Munich, Germany."/>
    <m/>
    <s v="No"/>
    <s v="Journal of Neural Engineering"/>
    <x v="4"/>
    <s v="IOP Publishing"/>
    <x v="0"/>
    <s v="journal-article"/>
    <b v="0"/>
    <s v="submittedVersion"/>
    <s v="repository"/>
    <s v="Yes"/>
    <s v="pure.atira.dk "/>
    <n v="1"/>
    <x v="0"/>
    <b v="0"/>
    <s v="1741-2560 1741-2552 "/>
    <s v="Yes"/>
    <s v="12 months"/>
    <s v="No"/>
    <m/>
    <s v="https://v2.sherpa.ac.uk/id/publication/11322"/>
    <n v="8"/>
    <n v="6"/>
    <s v="https://www.research.manchester.ac.uk/portal/files/87362516/Classification_and_regression_of_spatio_temporal_signals_using_NeuCube_and_its_realization_on_SpiNNaker_neuromorphic_hardware.pdf"/>
    <s v="Yes"/>
    <s v="Yes"/>
    <m/>
    <m/>
    <m/>
    <m/>
    <m/>
    <m/>
    <n v="1"/>
    <n v="0"/>
    <n v="0"/>
    <n v="1"/>
    <s v="http://www.altmetric.com/details.php?citation_id=53025117"/>
    <s v="German Academic Exchange Service (DAAD)Deutscher Akademischer Austausch Dienst (DAAD); EU ICT Flagship Human Brain Project [HBP SGA2 H2020 785907]"/>
    <s v="Deutscher Akademischer Austauschdienst; EU ICT Flagship Human Brain Project"/>
    <s v="Engineering; Neurosciences &amp; Neurology"/>
    <s v="Cellular and Molecular Neuroscience; Biomedical Engineering"/>
    <b v="0"/>
    <s v="No"/>
    <x v="1"/>
    <x v="0"/>
    <x v="5"/>
  </r>
  <r>
    <s v="10.1080/02508281.2019.1575620"/>
    <s v="oa repository (via OAI-PMH doi match)"/>
    <m/>
    <x v="5"/>
    <s v="Co-creating knowledge in tourism research using the Ketso method"/>
    <s v="Wengel, Yana: Strathclyde Business School, University of Strathclyde, Glasgow, United Kingdom; McIntosh, Alison: School of Hospitality and Tourism, Auckland University of Technology, Auckland, New Zealand; Cockburn-Wootten, Cheryl: Waikato Management School, The University of Waikato, Hamilton, New Zealand"/>
    <n v="3"/>
    <s v="No"/>
    <s v="[Wengel, Yana] Univ Strathclyde, Strathclyde Business Sch, Glasgow, Lanark, Scotland; [McIntosh, Alison] Auckland Univ Technol, Sch Hospitality &amp; Tourism, Auckland, New Zealand; [Cockburn-Wootten, Cheryl] Univ Waikato, Waikato Management Sch, Hamilton, New Zealand Wengel, Y., Strathclyde Business School, University of Strathclyde, Glasgow, United Kingdom; McIntosh, A., School of Hospitality and Tourism, Auckland University of Technology, Auckland, New Zealand; Cockburn-Wootten, C., Waikato Management School, The University of Waikato, Hamilton, New Zealand"/>
    <n v="1"/>
    <s v="Wengel, Yana, McIntosh, Alison"/>
    <s v="Wengel, Y (corresponding author), Univ Strathclyde, Strathclyde Business Sch, Glasgow, Lanark, Scotland."/>
    <m/>
    <s v="No"/>
    <s v="Tourism Recreation Research"/>
    <x v="2"/>
    <s v="Informa UK Limited"/>
    <x v="0"/>
    <s v="journal-article"/>
    <b v="0"/>
    <s v="acceptedVersion"/>
    <s v="repository"/>
    <s v="Yes"/>
    <s v="strathprints.strath.ac.uk "/>
    <n v="1"/>
    <x v="0"/>
    <b v="0"/>
    <s v="0250-8281 2320-0308 "/>
    <s v="Yes"/>
    <s v="18 months"/>
    <s v="No"/>
    <m/>
    <s v="https://v2.sherpa.ac.uk/id/publication/30724"/>
    <n v="6"/>
    <n v="4"/>
    <s v="https://strathprints.strath.ac.uk/66742/1/Wengel_McIntosh_TRR_2019_Co_creating_knowledge_in_tourism_research.pdf"/>
    <s v="Yes"/>
    <s v="Yes"/>
    <m/>
    <m/>
    <m/>
    <s v="USD"/>
    <n v="2950"/>
    <n v="2950"/>
    <n v="4.2"/>
    <n v="0"/>
    <n v="0"/>
    <n v="5"/>
    <s v="http://www.altmetric.com/details.php?citation_id=58826597"/>
    <m/>
    <m/>
    <s v="Social Sciences - Other Topics"/>
    <m/>
    <b v="0"/>
    <s v="No"/>
    <x v="1"/>
    <x v="0"/>
    <x v="5"/>
  </r>
  <r>
    <s v="10.1016/j.iref.2018.09.003"/>
    <s v="oa repository (via OAI-PMH doi match)"/>
    <s v="cc-by-nc-nd"/>
    <x v="5"/>
    <s v="The geography of CSR"/>
    <s v="Ding, David K.; Ferreira, Christo; Wongchoti, Udomsak"/>
    <n v="3"/>
    <s v="No"/>
    <s v="[Ding, David K.] Massey Univ, Sch Econ &amp; Finance, Auckland, New Zealand; [Ding, David K.] Singapore Management Univ, Lee Kong Chian Sch Business, Singapore, Singapore; [Ferreira, Christo] Auckland Univ Technol, AUT Business Sch, Auckland, New Zealand; [Wongchoti, Udomsak] Massey Univ, Sch Econ &amp; Finance, Palmerston North, New Zealand Ding, D.K., School of Economics and Finance, Massey University, Auckland, New Zealand, Lee Kong Chian School of Business, Singapore Management University, Singapore; Ferreira, C., AUT Business School, Auckland University of Technology, Auckland, New Zealand; Wongchoti, U., School of Economics and Finance, Massey University, Palmerston North, New Zealand"/>
    <n v="1"/>
    <s v="Ding, David K., Ferreira, Christo"/>
    <s v="Ding, DK (corresponding author), Massey Univ, Sch Econ &amp; Finance, Massey Business Sch, Auckland, New Zealand."/>
    <m/>
    <s v="No"/>
    <s v="International Review of Economics &amp; Finance"/>
    <x v="4"/>
    <s v="Elsevier BV"/>
    <x v="0"/>
    <s v="journal-article"/>
    <b v="0"/>
    <s v="acceptedVersion"/>
    <s v="repository"/>
    <s v="Yes"/>
    <s v="ink.library.smu.edu.sg "/>
    <n v="1"/>
    <x v="0"/>
    <b v="0"/>
    <s v="1059-0560 "/>
    <s v="Yes"/>
    <s v="24 months"/>
    <s v="No"/>
    <m/>
    <s v="https://v2.sherpa.ac.uk/id/publication/13184"/>
    <n v="8"/>
    <n v="8"/>
    <s v="https://ink.library.smu.edu.sg/lkcsb_research/5996"/>
    <s v="Yes"/>
    <s v="Yes"/>
    <m/>
    <m/>
    <m/>
    <s v="USD"/>
    <n v="1100"/>
    <n v="1100"/>
    <n v="0"/>
    <n v="0"/>
    <n v="0"/>
    <n v="0"/>
    <m/>
    <s v="MURF, Massey University, New Zealand [RM16530]; RM16530; Massey University"/>
    <s v="Massey University, New Zealand"/>
    <s v="Business &amp; Economics"/>
    <s v="Economics and Econometrics; Finance"/>
    <b v="0"/>
    <s v="No"/>
    <x v="1"/>
    <x v="0"/>
    <x v="5"/>
  </r>
  <r>
    <s v="10.1002/hec.3824"/>
    <s v="oa repository (via OAI-PMH doi match)"/>
    <s v="cc-by-nc-nd"/>
    <x v="5"/>
    <s v="Monthly spending dynamics of the elderly following a health shock: Evidence from Singapore"/>
    <s v="Cheng, Terence C.: School of Economics; University of Adelaide; Adelaide South Australia Australia, School of Economics; Singapore Management University; Singapore; Li, Jing: School of Economics; Singapore Management University; Singapore; Vaithianathan, Rhema: School of Economics; Singapore Management University; Singapore, Centre for Social Data Analytics; Auckland University of Technology; Auckland New Zealand"/>
    <n v="3"/>
    <s v="No"/>
    <s v="[Cheng, Terence C.] Univ Adelaide, Sch Econ, 10 Pulteney St, Adelaide, SA 5005, Australia; [Cheng, Terence C.; Li, Jing; Vaithianathan, Rhema] Singapore Management Univ, Sch Econ, Singapore, Singapore; [Vaithianathan, Rhema] Auckland Univ Technol, Ctr Social Data Analyt, Auckland, New Zealand Cheng, T.C., School of Economics, University of Adelaide, Adelaide, SA, Australia, School of Economics, Singapore Management University, Singapore; Li, J., School of Economics, Singapore Management University, Singapore; Vaithianathan, R., School of Economics, Singapore Management University, Singapore, Centre for Social Data Analytics, Auckland University of Technology, Auckland, New Zealand"/>
    <n v="1"/>
    <s v="Cheng, Terence C., Li, Jing, Vaithianathan, Rhema,"/>
    <s v="Cheng, TC (corresponding author), Univ Adelaide, Sch Econ, 10 Pulteney St, Adelaide, SA 5005, Australia."/>
    <m/>
    <s v="No"/>
    <s v="Health Economics"/>
    <x v="4"/>
    <s v="Wiley"/>
    <x v="0"/>
    <s v="journal-article"/>
    <b v="0"/>
    <s v="submittedVersion"/>
    <s v="repository"/>
    <s v="Yes"/>
    <s v="ink.library.smu.edu.sg "/>
    <n v="1"/>
    <x v="0"/>
    <b v="0"/>
    <s v="1057-9230 1099-1050 "/>
    <s v="Yes"/>
    <s v="12 months"/>
    <s v="No"/>
    <m/>
    <s v="https://v2.sherpa.ac.uk/id/publication/7456"/>
    <n v="2"/>
    <n v="1"/>
    <s v="https://ink.library.smu.edu.sg/soe_research/2230"/>
    <s v="Yes"/>
    <s v="Yes"/>
    <m/>
    <m/>
    <m/>
    <s v="USD"/>
    <n v="4200"/>
    <n v="4200"/>
    <n v="20.75"/>
    <n v="1"/>
    <n v="0"/>
    <n v="4"/>
    <s v="http://www.altmetric.com/details.php?citation_id=48105941"/>
    <s v="Singapore Ministry of Education (MOE) Academic Research Fund Tier 3 [MOE2013-T3-1-009]; Ministry of Education - Singapore, MOE: MOE2013-T3-1-009"/>
    <s v="Ministry of Education - Singapore"/>
    <s v="Business &amp; Economics; Health Care Sciences &amp; Services"/>
    <s v="Health Policy"/>
    <b v="0"/>
    <s v="No"/>
    <x v="1"/>
    <x v="0"/>
    <x v="5"/>
  </r>
  <r>
    <s v="10.1017/BrImp.2019.31"/>
    <m/>
    <m/>
    <x v="1"/>
    <s v="Three methods for examining trajectories in neuropsychological performance across the first 4 years after mild Traumatic Brain Injury"/>
    <s v="Barker-Collo, Suzanne; Theadom, Alice; Jones, Kelly; Starkey, Nicola; Fernando, Kris; Kahan, Michael; Prah, Philip; Feigin, Valery"/>
    <n v="8"/>
    <s v="No"/>
    <s v=" Barker-Collo, S., School of Psychology, University of Auckland, Auckland, New Zealand; Theadom, A., National Institute for Stroke and Applied Neuroscience, School of Public Health and Psychosocial Studies, Auckland University of Technology, New Zealand; Jones, K., National Institute for Stroke and Applied Neuroscience, School of Public Health and Psychosocial Studies, Auckland University of Technology, New Zealand; Starkey, N., School of Psychology, University of Waikato, Hamilton, New Zealand; Fernando, K., Accident Claims Corporation, Auckland, New Zealand; Kahan, M., Waikato Occupational Services, Hamilton, New Zealand; Prah, P., National Institute for Stroke and Applied Neuroscience, School of Public Health and Psychosocial Studies, Auckland University of Technology, New Zealand; Feigin, V., National Institute for Stroke and Applied Neuroscience, School of Public Health and Psychosocial Studies, Auckland University of Technology, New Zealand"/>
    <n v="4"/>
    <s v="Theadom, A.; Jones, K.; Prah, P.; Feigin, V."/>
    <s v="Barker-Collo, S.; School of Psychology, New Zealand; email: s.barker-collo@auckland.ac.nz"/>
    <m/>
    <s v="No"/>
    <s v="Brain Impairment"/>
    <x v="2"/>
    <s v="Cambridge University Press (CUP)"/>
    <x v="1"/>
    <s v="journal-article"/>
    <b v="0"/>
    <m/>
    <m/>
    <s v="No"/>
    <m/>
    <n v="0"/>
    <x v="0"/>
    <b v="0"/>
    <s v="1443-9646 1839-5252 "/>
    <s v="Yes"/>
    <s v="6 months"/>
    <s v="No"/>
    <m/>
    <s v="https://v2.sherpa.ac.uk/id/publication/13535"/>
    <m/>
    <n v="0"/>
    <m/>
    <s v="No"/>
    <s v="Yes"/>
    <m/>
    <m/>
    <m/>
    <s v="USD"/>
    <n v="2980"/>
    <n v="2980"/>
    <n v="4.8499999999999996"/>
    <n v="0"/>
    <n v="0"/>
    <n v="6"/>
    <s v="http://www.altmetric.com/details.php?citation_id=73932613"/>
    <m/>
    <m/>
    <m/>
    <s v="Speech and Hearing; Cognitive Neuroscience; Behavioral Neuroscience; Neuropsychology and Physiological Psychology; Neurology; Clinical Neurology"/>
    <b v="0"/>
    <s v="No"/>
    <x v="1"/>
    <x v="1"/>
    <x v="1"/>
  </r>
  <r>
    <s v="10.2147/NDT.S218943"/>
    <s v="oa journal (via doaj)"/>
    <m/>
    <x v="0"/>
    <s v="Validity and Reliability Study of the Chinese Traditional Version of the Devereux Early Childhood Assessment for Toddlers DECA T"/>
    <s v="Liang, Sophie Hsin-Yi; Chou, Jen-Yu; Wu, Yu-Yu; Lee, Chin-Pang; Kelsen, Brent Allan; Lee, Yi-Chen"/>
    <n v="6"/>
    <s v="No"/>
    <s v="[Liang, Sophie Hsin-Yi] Chang Gung Mem Hosp Taoyuan, Dept Psychiat, Sect Dept Child &amp; Adolescent Psychiat, Taoyuan, Taiwan; [Liang, Sophie Hsin-Yi; Lee, Chin-Pang] Chang Gung Univ, Coll Med, Taoyuan, Taiwan; [Chou, Jen-Yu] Taipei Med Univ, Grad Inst Humanities Med, Taipei, Taiwan; [Wu, Yu-Yu] Chang Gung Mem Hosp Linkou, Dept Psychiat, Sect Dept Child &amp; Adolescent Psychiat, Taipei, Taiwan; [Wu, Yu-Yu] Chang Gung Univ, YuNing Psychiat Clin, Coll Med, Taipei, Taiwan; [Lee, Chin-Pang] Chang Gung Mem Hosp Linkou, Dept Psychiat, Taoyuan, Taiwan; [Kelsen, Brent Allan] Natl Taipei Univ, Language Ctr, New Taipei, Taiwan; [Kelsen, Brent Allan] Auckland Univ Technol, Dept Psychol, Auckland, New Zealand; [Lee, Yi-Chen] Chang Gung Mem Hosp Chiayi, Dept Psychiat, Chiayi, Taiwan; [Lee, Yi-Chen] Chang Gung Univ, Coll Med, Chiayi, Taiwan Liang, S.H.-Y., Section of Department of Child and Adolescent Psychiatry, Department of Psychiatry, Chang Gung Memorial Hospital at Taoyuan and Chang Gung University College of Medicine, Taoyuan, Taiwan; Chou, J.-Y., Graduate Institute of Humanities in Medicine, Taipei Medical University, Taipei, Taiwan; Wu, Y.-Y., Section of Department of Child and Adolescent Psychiatry, Department of Psychiatry, Chang-Gung Memorial Hospital at Linkou and Chang Gung University College of Medicine, Taiwan, YuNing Psychiatric Clinic, Taipei, Taiwan; Lee, C.-P., Department of Psychiatry, Chang-Gung Memorial Hospital at Linkou and Chang Gung University College of Medicine, Taoyuan, Taiwan; Kelsen, B.A., Language Center, National Taipei University, New Taipei City, Taiwan, Department of Psychology, Auckland University of Technology, Auckland, New Zealand; Lee, Y.-C., Department of Psychiatry, Chang-Gung Memorial Hospital at Chiayi and Chang Gung University College of Medicine, Chiayi, Taiwan"/>
    <n v="1"/>
    <s v="Liang, Sophie Hsin-Yi, Lee, Chin-Pang, Chou, Jen-Yu, Wu, Yu-Yu, Kelsen, Brent Allan"/>
    <s v="Lee, YC (corresponding author), Natl Taiwan Univ, Coll Med, Sch Occupat Therapy, Taipei, Taiwan."/>
    <m/>
    <s v="No"/>
    <s v="Neuropsychiatric Disease and Treatment"/>
    <x v="2"/>
    <s v="Informa UK Limited"/>
    <x v="0"/>
    <s v="journal-article"/>
    <b v="1"/>
    <s v="publishedVersion"/>
    <s v="publisher"/>
    <s v="Yes"/>
    <s v="europepmc.org "/>
    <n v="1"/>
    <x v="0"/>
    <b v="1"/>
    <s v="1178-2021 "/>
    <s v="Yes"/>
    <s v="None"/>
    <s v="Yes"/>
    <s v="None"/>
    <s v="https://v2.sherpa.ac.uk/id/publication/9622"/>
    <n v="1"/>
    <n v="0"/>
    <s v="https://doi.org/10.2147/ndt.s218943"/>
    <s v="Yes"/>
    <s v="Yes"/>
    <s v="Yes"/>
    <s v="USD"/>
    <n v="2310"/>
    <m/>
    <m/>
    <n v="2310"/>
    <n v="0.25"/>
    <n v="0"/>
    <n v="0"/>
    <n v="0"/>
    <s v="http://www.altmetric.com/details.php?citation_id=72319202"/>
    <s v="Chang Gung Memorial Hospital at Linkou [CMRPG5D0131]; Chang Gung Memorial Hospital, Linkou: CMRPG5D0131"/>
    <m/>
    <s v="Neurosciences &amp; Neurology; Psychiatry"/>
    <m/>
    <b v="0"/>
    <s v="No"/>
    <x v="1"/>
    <x v="0"/>
    <x v="0"/>
  </r>
  <r>
    <s v="10.1016/j.emj.2019.09.001"/>
    <m/>
    <m/>
    <x v="1"/>
    <s v="Governing complexity to challenge neoliberalism? Embedded firms and the prospects of understanding new realities"/>
    <s v="Khlif, Wafa; Clarke, Thomas; Karoui, Lotfi; Seny Kan, Konan A.; Ingley, Coral"/>
    <n v="5"/>
    <s v="No"/>
    <s v="[Khlif, Wafa] TBS Business Sch, Barcelona, Spain; [Clarke, Thomas] Univ Technol, Sydney, NSW, Australia; [Karoui, Lotfi] Ecole Management Normandie, Paris, France; [Kan, Konan A. Seny] Univ Otago, Otago, New Zealand; [Ingley, Coral] Auckland Univ Technol, Auckland, New Zealand Khlif, W., TBS Business School, Barcelona, Spain; Clarke, T., University of Technology, Sydney, Australia; Karoui, L., Ecole de Management Normandie, Paris, France; Seny Kan, K.A., University of Otago, Otago, New Zealand; Ingley, C., Auckland University of Technology, Auckland, New Zealand"/>
    <n v="1"/>
    <s v="Khlif, Wafa, Clarke, Thomas, Karoui, Lotfi, Kan, Konan A. Seny, Ingley, Coral,"/>
    <s v="Khlif, W (corresponding author), TBS Business Sch, Barcelona, Spain."/>
    <m/>
    <s v="No"/>
    <s v="European Management Journal"/>
    <x v="2"/>
    <s v="Elsevier BV"/>
    <x v="1"/>
    <s v="journal-article"/>
    <b v="0"/>
    <m/>
    <m/>
    <s v="No"/>
    <m/>
    <n v="0"/>
    <x v="0"/>
    <b v="0"/>
    <s v="0263-2373 "/>
    <s v="Yes"/>
    <s v="24 months"/>
    <s v="No"/>
    <m/>
    <s v="https://v2.sherpa.ac.uk/id/publication/13239"/>
    <m/>
    <n v="0"/>
    <m/>
    <s v="Yes"/>
    <s v="Yes"/>
    <m/>
    <m/>
    <m/>
    <s v="USD"/>
    <n v="1100"/>
    <n v="1100"/>
    <n v="0"/>
    <n v="0"/>
    <n v="0"/>
    <n v="0"/>
    <m/>
    <m/>
    <s v="Columbia University"/>
    <s v="Business &amp; Economics"/>
    <s v="Strategy and Management"/>
    <b v="0"/>
    <s v="No"/>
    <x v="1"/>
    <x v="1"/>
    <x v="1"/>
  </r>
  <r>
    <s v="10.1123/ijspp.2018-0553"/>
    <m/>
    <m/>
    <x v="1"/>
    <s v="Implementing Anaerobic Speed Reserve Testing in the Field: Validation of vVO2max Prediction From 1500-m Race Performance in Elite Middle-Distance Runners"/>
    <s v="Sandford, Gareth N.; Rogers, Simon A.; Sharma, Avish P.; Kilding, Andrew E.; Ross, Angus; Laursen, Paul B."/>
    <n v="6"/>
    <s v="No"/>
    <s v="[Sandford, Gareth N.; Kilding, Andrew E.; Laursen, Paul B.] Auckland Univ Technol, SPRINZ, Auckland, New Zealand; [Sandford, Gareth N.; Ross, Angus] High Performance Sport New Zealand, Auckland, New Zealand; [Sandford, Gareth N.; Ross, Angus] Athlet New Zealand, Auckland, New Zealand; [Rogers, Simon A.; Sharma, Avish P.] Australian Inst Sport, Canberra, ACT, Australia; [Rogers, Simon A.] Southern Cross Univ, Coffs Harbour, Australia; [Sharma, Avish P.] Univ Canberra, Res Inst Sport &amp; Exercise, Canberra, ACT, Australia Sandford, G.N., Sports Performance Research Institute New Zealand (SPRINZ), Auckland University of Technology, Auckland, New Zealand, High Performance Sport New Zealand and Athletics New Zealand, Auckland, New Zealand; Rogers, S.A., Australian Inst of Sport, Canberra, Australia, Southern Cross University, Coffs Harbour, Australia; Sharma, A.P., Australian Inst of Sport, Canberra, Australia, University of Canberra Research Inst for Sport and Exercise (UCRISE), University of Canberra, Canberra, ACT, Australia; Kilding, A.E., Sports Performance Research Institute New Zealand (SPRINZ), Auckland University of Technology, Auckland, New Zealand; Ross, A., High Performance Sport New Zealand and Athletics New Zealand, Auckland, New Zealand; Laursen, P.B., Sports Performance Research Institute New Zealand (SPRINZ), Auckland University of Technology, Auckland, New Zealand"/>
    <n v="1"/>
    <s v="Sandford, Gareth N., Kilding, Andrew E., Laursen, Paul B."/>
    <s v="Sandford, GN (corresponding author), Auckland Univ Technol, SPRINZ, Auckland, New Zealand.; Sandford, GN (corresponding author), High Performance Sport New Zealand, Auckland, New Zealand.; Sandford, GN (corresponding author), Athlet New Zealand, Auckland, New Zealand."/>
    <s v="Sandford, GN"/>
    <s v="Yes"/>
    <s v="International Journal of Sports Physiology and Performance"/>
    <x v="2"/>
    <s v="Human Kinetics"/>
    <x v="1"/>
    <s v="journal-article"/>
    <b v="0"/>
    <m/>
    <m/>
    <s v="No"/>
    <m/>
    <n v="0"/>
    <x v="0"/>
    <b v="0"/>
    <s v="1555-0265 1555-0273 "/>
    <s v="Yes"/>
    <s v="None"/>
    <s v="No"/>
    <m/>
    <s v="https://v2.sherpa.ac.uk/id/publication/12249"/>
    <n v="3"/>
    <n v="5"/>
    <m/>
    <s v="Yes"/>
    <s v="Yes"/>
    <m/>
    <m/>
    <m/>
    <m/>
    <m/>
    <m/>
    <n v="27.8"/>
    <n v="1"/>
    <n v="0"/>
    <n v="28"/>
    <s v="http://www.altmetric.com/details.php?citation_id=54816845"/>
    <s v="High Performance Sport New Zealand; Athletics New Zealand; Sport Performance Research Institute-AUT University"/>
    <m/>
    <s v="Physiology; Sport Sciences"/>
    <s v="Orthopedics and Sports Medicine"/>
    <b v="0"/>
    <s v="No"/>
    <x v="1"/>
    <x v="1"/>
    <x v="1"/>
  </r>
  <r>
    <s v="10.3390/brainsci9060136"/>
    <s v="oa journal (via doaj)"/>
    <m/>
    <x v="0"/>
    <s v="Increased Voluntary Activation of the Elbow Flexors Following a Single Session of Spinal Manipulation in a Subclinical Neck Pain Population"/>
    <s v="Kingett, Mat; Holt, Kelly; Niazi, Imran Khan; Nedergaard, Rasmus Wiberg; Lee, Michael; Haavik, Heidi"/>
    <n v="6"/>
    <s v="No"/>
    <s v="[Kingett, Mat; Holt, Kelly; Niazi, Imran Khan; Nedergaard, Rasmus Wiberg; Haavik, Heidi] New Zealand Coll Chiropract, Ctr Chiropract Res, Auckland 1060, New Zealand; [Niazi, Imran Khan] AUT Univ, Fac Hlth &amp; Environm Sci, Hlth &amp; Rehabil Res Inst, Auckland 0627, New Zealand; [Niazi, Imran Khan] Aalborg Univ, Dept Hlth Sci &amp; Technol, Ctr Sensory Motor Interact SMI, DK-9220 Aalborg, Denmark; [Nedergaard, Rasmus Wiberg] Aalborg Univ Hosp, Dept Gastroenterol &amp; Hepatol, Mech Sense, DK-9000 Aalborg, Denmark; [Lee, Michael] Univ Technol Sydney, Grad Sch Hlth, Discipline Physiotherapy, Sydney, NSW 2007, Australia Kingett, M., Centre for Chiropractic Research, New Zealand College of Chiropractic, Auckland, 1060, New Zealand; Holt, K., Centre for Chiropractic Research, New Zealand College of Chiropractic, Auckland, 1060, New Zealand; Niazi, I.K., Centre for Chiropractic Research, New Zealand College of Chiropractic, Auckland, 1060, New Zealand, Faculty of Health &amp; Environmental Sciences, Health &amp; Rehabilitation Research Institute, AUT University, Auckland, 0627, New Zealand, Centre for Sensory-Motor Interactions (SMI), Department of Health Science and Technology, Aalborg University, Aalborg, 9220, Denmark; Nedergaard, R.W., Centre for Chiropractic Research, New Zealand College of Chiropractic, Auckland, 1060, New Zealand, Department of Gastroenterology and Hepatology, Aalborg University Hospital, Aalborg, 9000, Denmark; Lee, M., Graduate School of Health, Discipline of Physiotherapy, University of Technology Sydney, Sydney, NSW  2007, Australia; Haavik, H., Centre for Chiropractic Research, New Zealand College of Chiropractic, Auckland, 1060, New Zealand"/>
    <n v="1"/>
    <s v="Kingett, Mat, Holt, Kelly, Niazi, Imran Khan, Nedergaard, Rasmus Wiberg, Haavik, Heidi"/>
    <s v="Haavik, H (corresponding author), New Zealand Coll Chiropract, Ctr Chiropract Res, Auckland 1060, New Zealand."/>
    <m/>
    <s v="No"/>
    <s v="Brain Sciences"/>
    <x v="2"/>
    <s v="MDPI AG"/>
    <x v="0"/>
    <s v="journal-article"/>
    <b v="1"/>
    <s v="publishedVersion"/>
    <s v="publisher"/>
    <s v="Yes"/>
    <s v="europepmc.org opus.lib.uts.edu.au "/>
    <n v="2"/>
    <x v="0"/>
    <b v="1"/>
    <s v="2076-3425 "/>
    <s v="Yes"/>
    <s v="None"/>
    <s v="Yes"/>
    <s v="None"/>
    <s v="https://v2.sherpa.ac.uk/id/publication/13661"/>
    <n v="1"/>
    <n v="3"/>
    <s v="https://doi.org/10.3390/brainsci9060136"/>
    <s v="Yes"/>
    <s v="Yes"/>
    <s v="Yes"/>
    <s v="CHF"/>
    <n v="650"/>
    <m/>
    <m/>
    <n v="723"/>
    <n v="6.85"/>
    <n v="0"/>
    <n v="0"/>
    <n v="10"/>
    <s v="http://www.altmetric.com/details.php?citation_id=61968608"/>
    <s v="Hamblin Chiropractic Research Fund Trust - New Zealand College of Chiropractic"/>
    <m/>
    <s v="Neurosciences &amp; Neurology"/>
    <m/>
    <b v="0"/>
    <s v="No"/>
    <x v="1"/>
    <x v="0"/>
    <x v="0"/>
  </r>
  <r>
    <s v="10.1177/1176934319831305"/>
    <s v="oa journal (via doaj)"/>
    <m/>
    <x v="0"/>
    <s v="Dual Analysis of Virus-Host Interactions: The Case of Ostreid herpesvirus 1 and the Cupped Oyster Crassostrea gigas"/>
    <s v="Rosani, Umberto: Department of Biology, University of Padova, Padova, Italy; Young, Tim: Aquaculture Biotechnology Research Group, School of Science, Faculty of Health and Environmental Sciences, Auckland University of Technology, Auckland, New Zealand; Bai, Chang-Ming: Key Laboratory of Maricultural Organism Disease Control, Ministry of Agriculture, Yellow Sea Fisheries Research Institute, Chinese Academy of Fishery Sciences, Qingdao, China; Alfaro, Andrea C.: Aquaculture Biotechnology Research Group, School of Science, Faculty of Health and Environmental Sciences, Auckland University of Technology, Auckland, New Zealand; Venier, Paola: Department of Biology, University of Padova, Padova, Italy"/>
    <n v="5"/>
    <s v="No"/>
    <s v="[Rosani, Umberto; Venier, Paola] Univ Padua, Dept Biol, I-35131 Padua, Italy; [Young, Tim; Alfaro, Andrea C.] Auckland Univ Technol, Fac Hlth &amp; Environm Sci, Sch Sci, Aquaculture Biotechnol Res Grp, Auckland, New Zealand; [Bai, Chang-Ming] Chinese Acad Fishery Sci, Yellow Sea Fisheries Res Inst, Minist Agr, Key Lab Maricultural Organism Dis Control, Qingdao, Shandong, Peoples R China Rosani, U., Department of Biology, University of Padova, Padova, Italy; Young, T., Aquaculture Biotechnology Research Group, School of Science, Faculty of Health and Environmental Sciences, Auckland University of Technology, Auckland, New Zealand; Bai, C.-M., Key Laboratory of Maricultural Organism Disease Control, Ministry of Agriculture, Yellow Sea Fisheries Research Institute, Chinese Academy of Fishery Sciences, Qingdao, China; Alfaro, A.C., Aquaculture Biotechnology Research Group, School of Science, Faculty of Health and Environmental Sciences, Auckland University of Technology, Auckland, New Zealand; Venier, P., Department of Biology, University of Padova, Padova, Italy"/>
    <n v="1"/>
    <s v="Rosani, Umberto, Venier, Paola, Young, Tim, Alfaro, Andrea C."/>
    <s v="Venier, P (corresponding author), Univ Padua, Dept Biol, I-35131 Padua, Italy."/>
    <m/>
    <s v="No"/>
    <s v="Evolutionary Bioinformatics"/>
    <x v="2"/>
    <s v="SAGE Publications"/>
    <x v="0"/>
    <s v="journal-article"/>
    <b v="1"/>
    <s v="publishedVersion"/>
    <s v="publisher"/>
    <s v="Yes"/>
    <s v="europepmc.org openrepository.aut.ac.nz "/>
    <n v="2"/>
    <x v="0"/>
    <b v="1"/>
    <s v="1176-9343 "/>
    <s v="Yes"/>
    <s v="None"/>
    <s v="No"/>
    <m/>
    <s v="https://v2.sherpa.ac.uk/id/publication/10013"/>
    <m/>
    <n v="0"/>
    <s v="https://doi.org/10.1177/1176934319831305"/>
    <s v="Yes"/>
    <s v="Yes"/>
    <s v="Yes"/>
    <s v="USD"/>
    <n v="1848"/>
    <m/>
    <m/>
    <n v="1848"/>
    <n v="2.25"/>
    <n v="0"/>
    <n v="0"/>
    <n v="6"/>
    <s v="http://www.altmetric.com/details.php?citation_id=55938751"/>
    <s v="H2020 project VIVALDI [679589]; University of Padova/Department of Biology [BIRD 2016-168432]; BIRD Foundation, BIRD: 2016-168432; Horizon 2020 Framework Programme, H2020: 678589, 679589; European Commission, EC; Università degli Studi di Padova"/>
    <s v="Horizon 2020; Università degli Studi di Padova"/>
    <s v="Evolutionary Biology; Mathematical &amp; Computational Biology"/>
    <s v="Genetics; Ecology;  Evolution;  Behavior and Systematics; Computer Science Applications"/>
    <b v="1"/>
    <s v="Yes"/>
    <x v="0"/>
    <x v="0"/>
    <x v="0"/>
  </r>
  <r>
    <s v="10.1155/2019/3973170"/>
    <s v="oa journal (via doaj)"/>
    <m/>
    <x v="0"/>
    <s v="In Silico Pelvis and Sacroiliac Joint Motion: Refining a Model of the Human Osteoligamentous Pelvis for Assessing Physiological Load Deformation Using an Inverted Validation Approach"/>
    <s v="Ramezani, Maziar: Auckland University of Technology, Department of Mechanical Engineering, Auckland, New Zealand; Klima, Stefan: Department of Anatomy, University of Otago, Dunedin, New Zealand Department of Anatomy, Dunedin, New Zealand, Department of Trauma, Orthopedic and Plastic Surgery, University Hospital of Leipzig, Germany; de la Herverie, Paul Le Clerc: Auckland University of Technology, Department of Mechanical Engineering, Auckland, New Zealand, Supméca-Institut Supérieur de Mécanique de Paris, Paris, France; Campo, Jean: Auckland University of Technology, Department of Mechanical Engineering, Auckland, New Zealand, Supméca-Institut Supérieur de Mécanique de Paris, Paris, France; Le Joncour, Jean-Baptiste: Auckland University of Technology, Department of Mechanical Engineering, Auckland, New Zealand, Supméca-Institut Supérieur de Mécanique de Paris, Paris, France; Rouquette, Corentin: Auckland University of Technology, Department of Mechanical Engineering, Auckland, New Zealand, Supméca-Institut Supérieur de Mécanique de Paris, Paris, France; Scholze, Mario: Department of Anatomy, University of Otago, Dunedin, New Zealand Department of Anatomy, Dunedin, New Zealand; Hammer, Niels: Department of Anatomy, University of Otago, Dunedin, New Zealand Department of Anatomy, Dunedin, New Zealand, Department of Trauma, Orthopedic and Plastic Surgery, University Hospital of Leipzig, Germany, Fraunhofer Institute for Machine Tools and Forming Technology, Dresden, Germany"/>
    <n v="8"/>
    <s v="No"/>
    <s v="[Ramezani, Maziar; de la Herverie, Paul Le Clerc; Campo, Jean; Le Joncour, Jean-Baptiste; Rouquette, Corentin] Auckland Univ Technol, Dept Mech Engn, Auckland, New Zealand; [Klima, Stefan; Scholze, Mario; Hammer, Niels] Univ Otago, Dept Anat, Dunedin, New Zealand; [Klima, Stefan; Hammer, Niels] Univ Hosp Leipzig, Dept Trauma Orthoped &amp; Plast Surg, Leipzig, Germany; [de la Herverie, Paul Le Clerc; Campo, Jean; Le Joncour, Jean-Baptiste; Rouquette, Corentin] Supmeca Inst Super Mecan Paris, Paris, France; [Hammer, Niels] Fraunhofer Inst Machine Tools &amp; Forming Technol, Dresden, Germany Ramezani, M., Auckland University of Technology, Department of Mechanical Engineering, Auckland, New Zealand; Klima, S., Department of Anatomy, University of Otago, Dunedin, New Zealand, Department of Trauma, Orthopedic and Plastic Surgery, University Hospital of Leipzig, Germany; De La Herverie, P.L.C., Auckland University of Technology, Department of Mechanical Engineering, Auckland, New Zealand, Supméca-Institut Supérieur de Mécanique de Paris, Paris, France; Campo, J., Auckland University of Technology, Department of Mechanical Engineering, Auckland, New Zealand, Supméca-Institut Supérieur de Mécanique de Paris, Paris, France; Le Joncour, J.-B., Auckland University of Technology, Department of Mechanical Engineering, Auckland, New Zealand, Supméca-Institut Supérieur de Mécanique de Paris, Paris, France; Rouquette, C., Auckland University of Technology, Department of Mechanical Engineering, Auckland, New Zealand, Supméca-Institut Supérieur de Mécanique de Paris, Paris, France; Scholze, M., Department of Anatomy, University of Otago, Dunedin, New Zealand; Hammer, N., Department of Anatomy, University of Otago, Dunedin, New Zealand, Department of Trauma, Orthopedic and Plastic Surgery, University Hospital of Leipzig, Germany, Fraunhofer Institute for Machine Tools and Forming Technology, Dresden, Germany"/>
    <n v="1"/>
    <s v="Ramezani, Maziar, de la Herverie, Paul Le Clerc, Campo, Jean, Le Joncour, Jean-Baptiste, Rouquette, Corentin"/>
    <s v="Hammer, N (corresponding author), Univ Otago, Dept Anat, Dunedin, New Zealand.; Hammer, N (corresponding author), Univ Hosp Leipzig, Dept Trauma Orthoped &amp; Plast Surg, Leipzig, Germany.; Hammer, N (corresponding author), Fraunhofer Inst Machine Tools &amp; Forming Technol, Dresden, Germany."/>
    <m/>
    <s v="No"/>
    <s v="BioMed Research International"/>
    <x v="2"/>
    <s v="Hindawi Limited"/>
    <x v="0"/>
    <s v="journal-article"/>
    <b v="1"/>
    <s v="publishedVersion"/>
    <s v="publisher"/>
    <s v="Yes"/>
    <s v="hindawi.com europepmc.org openrepository.aut.ac.nz semanticscholar.org "/>
    <n v="4"/>
    <x v="0"/>
    <b v="1"/>
    <s v="2314-6133 2314-6141 "/>
    <s v="Yes"/>
    <s v="None"/>
    <s v="Yes"/>
    <s v="None"/>
    <s v="https://v2.sherpa.ac.uk/id/publication/31010"/>
    <n v="2"/>
    <n v="3"/>
    <s v="https://doi.org/10.1155/2019/3973170"/>
    <s v="Yes"/>
    <s v="Yes"/>
    <s v="Yes"/>
    <s v="USD"/>
    <n v="2000"/>
    <s v="USD"/>
    <n v="1990"/>
    <n v="1990"/>
    <n v="0"/>
    <n v="0"/>
    <n v="0"/>
    <n v="0"/>
    <m/>
    <s v="German Research Foundation (DFG)German Research Foundation (DFG); Universitat Leipzig; Universität Leipzig; Deutsche Forschungsgemeinschaft, DFG; Deutsche Forschungsgemeinschaft, DFG"/>
    <m/>
    <s v="Biotechnology &amp; Applied Microbiology; Research &amp; Experimental Medicine"/>
    <m/>
    <b v="1"/>
    <s v="Yes"/>
    <x v="0"/>
    <x v="0"/>
    <x v="0"/>
  </r>
  <r>
    <s v="10.1123/ijspp.2018-0255"/>
    <s v="oa repository (via OAI-PMH doi match)"/>
    <m/>
    <x v="5"/>
    <s v="One-Repetition-Maximum Measures or Maximum Bar-Power Output: Which Is More Related to Sport Performance?"/>
    <s v="Loturco, Irineu; Suchomel, Timothy; Bishop, Chris; Kobal, Ronaldo; Pereira, Lucas A.; McGuigan, Michael"/>
    <n v="6"/>
    <s v="No"/>
    <s v="[Loturco, Irineu; Kobal, Ronaldo; Pereira, Lucas A.] NAR Nucleus High Performance Sport, Sao Paulo, Brazil; [Suchomel, Timothy] Carroll Univ, Dept Human Movement Sci, Waukesha, WI USA; [Bishop, Chris] Middlesex Univ, London Sport Inst, Sch Sci &amp; Technol, London, England; [McGuigan, Michael] Auckland Univ Technol, SPRINZ, Auckland, New Zealand; [McGuigan, Michael] Edith Cowan Univ, Sch Med &amp; Hlth Sci, Perth, WA, Australia Loturco, I., NAR—Nucleus of High Performance in Sport, São Paulo, Brazil; Suchomel, T., Dept of Human Movement, Carroll University, Waukesha, WI, United States; Bishop, C., London Sport Inst, School of Science and Technology, Middlesex University, London, United Kingdom; Kobal, R., NAR—Nucleus of High Performance in Sport, São Paulo, Brazil; Pereira, L.A., NAR—Nucleus of High Performance in Sport, São Paulo, Brazil; McGuigan, M., Sports Performance Research Inst New Zealand (SPRINZ), Auckland University of Technology, Auckland, New Zealand, School of Medical and Health Sciences, Edith Cowan University, Perth, Australia"/>
    <n v="1"/>
    <s v="Loturco, Irineu, Kobal, Ronaldo, Pereira, Lucas A., Suchomel, Timothy, Bishop, Chris, McGuigan, Michael"/>
    <s v="Loturco, I (corresponding author), NAR Nucleus High Performance Sport, Sao Paulo, Brazil."/>
    <m/>
    <s v="No"/>
    <s v="International Journal of Sports Physiology and Performance"/>
    <x v="4"/>
    <s v="Human Kinetics"/>
    <x v="0"/>
    <s v="journal-article"/>
    <b v="0"/>
    <s v="acceptedVersion"/>
    <s v="repository"/>
    <s v="Yes"/>
    <s v="eprints.mdx.ac.uk "/>
    <n v="1"/>
    <x v="0"/>
    <b v="0"/>
    <s v="1555-0265 1555-0273 "/>
    <s v="Yes"/>
    <s v="None"/>
    <s v="No"/>
    <m/>
    <s v="https://v2.sherpa.ac.uk/id/publication/12249"/>
    <n v="11"/>
    <n v="10"/>
    <s v="https://eprints.mdx.ac.uk/25396/1/Manuscript_IJSPP_accepted.pdf"/>
    <s v="Yes"/>
    <s v="Yes"/>
    <m/>
    <m/>
    <m/>
    <m/>
    <m/>
    <m/>
    <n v="56.05"/>
    <n v="0"/>
    <n v="0"/>
    <n v="88"/>
    <s v="http://www.altmetric.com/details.php?citation_id=46596182"/>
    <m/>
    <m/>
    <s v="Physiology; Sport Sciences"/>
    <s v="Orthopedics and Sports Medicine"/>
    <b v="0"/>
    <s v="No"/>
    <x v="1"/>
    <x v="0"/>
    <x v="5"/>
  </r>
  <r>
    <s v="10.1016/j.jtrangeo.2018.11.006"/>
    <s v="open (via free article)"/>
    <m/>
    <x v="4"/>
    <s v="Corrigendum to &quot;Differences in child-drawn and GIS-modelled routes to school: Impact on space and exposure to the built environment in Auckland, New Zealand&quot; [Journal of Transport Geography 71 (2018) 103–115]"/>
    <s v="Ikeda, Erika; Mavoa, Suzanne; Hinckson, Erica; Witten, Karen; Donnellan, Niamh; Smith, Melody"/>
    <n v="6"/>
    <s v="No"/>
    <s v="[Ikeda, Erika; Hinckson, Erica] Auckland Univ Technol, Fac Hlth &amp; Environm Sci, Sch Sport &amp; Recreat, Auckland, New Zealand; [Mavoa, Suzanne] Univ Melbourne, Melbourne Sch Populat &amp; Global Hlth, Melbourne, Vic, Australia; [Mavoa, Suzanne; Witten, Karen] Massey Univ, SHORE &amp; Whariki Res Ctr, Palmerston North, New Zealand; [Donnellan, Niamh; Smith, Melody] Univ Auckland, Sch Nursing, Auckland, New Zealand Ikeda, E., Auckland University of Technology, Faculty of Health and Environmental Sciences, School of Sport and Recreation, New Zealand; Mavoa, S., University of Melbourne, Melbourne School of Population and Global Health, Australia, Massey University, SHORE and Whāriki Research Centre, New Zealand; Hinckson, E., Auckland University of Technology, Faculty of Health and Environmental Sciences, School of Sport and Recreation, New Zealand; Witten, K., Massey University, SHORE and Whāriki Research Centre, New Zealand; Donnellan, N., The University of Auckland, School of Nursing, New Zealand; Smith, M., The University of Auckland, School of Nursing, New Zealand"/>
    <n v="1"/>
    <s v="Ikeda, Erika, Hinckson, Erica"/>
    <s v="Ikeda, E (corresponding author), Private Bag 92006, Auckland 1142, New Zealand."/>
    <m/>
    <s v="No"/>
    <s v="Journal of Transport Geography"/>
    <x v="4"/>
    <s v="Elsevier BV"/>
    <x v="0"/>
    <s v="journal-article"/>
    <b v="0"/>
    <s v="publishedVersion"/>
    <s v="publisher"/>
    <s v="No"/>
    <m/>
    <n v="0"/>
    <x v="0"/>
    <b v="0"/>
    <s v="0966-6923 "/>
    <s v="Yes"/>
    <s v="24 months"/>
    <s v="No"/>
    <m/>
    <s v="https://v2.sherpa.ac.uk/id/publication/14145"/>
    <m/>
    <n v="1"/>
    <s v="https://doi.org/10.1016/j.jtrangeo.2018.11.006"/>
    <s v="Yes"/>
    <s v="Yes"/>
    <m/>
    <m/>
    <m/>
    <s v="USD"/>
    <n v="1200"/>
    <n v="1200"/>
    <n v="0"/>
    <n v="0"/>
    <n v="0"/>
    <n v="0"/>
    <m/>
    <m/>
    <m/>
    <s v="Business &amp; Economics; Geography; Transportation"/>
    <s v="Geography;  Planning and Development; General Environmental Science; Transportation"/>
    <b v="0"/>
    <s v="No"/>
    <x v="1"/>
    <x v="0"/>
    <x v="4"/>
  </r>
  <r>
    <s v="10.1097/HNP.0000000000000303"/>
    <m/>
    <m/>
    <x v="1"/>
    <s v="Quitting Smoking in Mainland China"/>
    <s v="Li, Weijia; Kung, Kenny; Li, Zhe; Hui, Christopher; Holroyd, Eleanor; Wong, William C. W."/>
    <n v="6"/>
    <s v="No"/>
    <s v="[Li, Weijia] Univ Hong Kong, Shenzhen Hosp, Outpatient Adm Off, Shenzhen, Guangdong, Peoples R China; [Li, Zhe] Univ Hong Kong, Shenzhen Hosp, Cent Nursing Dept, Shenzhen, Guangdong, Peoples R China; [Kung, Kenny; Wong, William C. W.] Univ Hong Kong, Dept Family Med &amp; Primary Care, Pokfulam, Hong Kong, Peoples R China; [Hui, Christopher] Univ Hong Kong, Dept Med, Div Resp &amp; Crit Care Med, Pokfulam, Hong Kong, Peoples R China; [Wong, William C. W.] Univ Hong Kong, Dept Family Med &amp; Primary Care, Li Ka Shing Fac Med, Pokfulam, Hong Kong, Peoples R China; [Holroyd, Eleanor] Auckland Univ Technol, Nursing Res, Auckland, New Zealand; [Holroyd, Eleanor] Aga Khan Univ, Nursing Capac Dev, Kampala, Uganda Li, W., Outpatient Administrative Office, University of Hong Kong-Shenzhen Hospital, Shenzhen, Guangdong, China; Kung, K., Department of Family Medicine and Primary Care, University of Hong Kong, 3/F 161 Main St, Ap Lei Chau, Hong Kong; Li, Z., Central Nursing Department, University of Hong Kong-Shenzhen Hospital, Shenzhen, Guangdong, China; Hui, C., Division of Respiratory and Critical Care Medicine, Department of Medicine, University of Hong Kong, Pokfulam, Hong Kong; Holroyd, E., Nursing Research, Auckland University of Technology, Auckland, New Zealand, Nursing Capacity Development, Aga Khan University, Uganda; Wong, W.C.W., Department of Family Medicine and Primary Care, University of Hong Kong, 3/F 161 Main St, Ap Lei Chau, Hong Kong, Department of Family Medicine and Primary Care, Li Ka Shing Faculty of Medicine, University of Hong Kong, Pokfulam, Hong Kong"/>
    <n v="1"/>
    <s v="Li, Weijia, Li, Zhe, Kung, Kenny, Wong, William C. W., Hui, Christopher, Holroyd, Eleanor"/>
    <s v="Wong, WCW (corresponding author), Univ Hong Kong, Dept Family Med &amp; Primary Care, Ap Lei Chau Clin, 3-F 161 Main St, Ap Lei Chau, Hong Kong, Peoples R China."/>
    <m/>
    <s v="No"/>
    <s v="Holistic Nursing Practice"/>
    <x v="4"/>
    <s v="Ovid Technologies (Wolters Kluwer Health)"/>
    <x v="1"/>
    <s v="journal-article"/>
    <b v="0"/>
    <m/>
    <m/>
    <s v="No"/>
    <m/>
    <n v="0"/>
    <x v="0"/>
    <b v="0"/>
    <s v="0887-9311 "/>
    <s v="No"/>
    <m/>
    <s v="No"/>
    <m/>
    <s v="https://v2.sherpa.ac.uk/id/publication/8803"/>
    <n v="1"/>
    <n v="1"/>
    <m/>
    <s v="Yes"/>
    <s v="Yes"/>
    <m/>
    <m/>
    <m/>
    <m/>
    <m/>
    <m/>
    <n v="0.75"/>
    <n v="0"/>
    <n v="0"/>
    <n v="1"/>
    <s v="http://www.altmetric.com/details.php?citation_id=52060279"/>
    <m/>
    <m/>
    <s v="Integrative &amp; Complementary Medicine; Nursing"/>
    <s v="Complementary and alternative medicine; Advanced and Specialised Nursing; General Medicine"/>
    <b v="0"/>
    <s v="No"/>
    <x v="1"/>
    <x v="1"/>
    <x v="1"/>
  </r>
  <r>
    <s v="10.1027/1015-5759/a000453"/>
    <m/>
    <m/>
    <x v="1"/>
    <s v="Assessing the Psychometric Properties of the Comprehensive Inventory of Mindfulness Experiences (CHIME) Using Rasch Analysis"/>
    <s v="Medvedev, Oleg N.: Centre for Medical and Health Sciences Education, tttttUniversity of Auckland, New Zealand; Bergomi, Claudia: University of Bern, ttttttSwitzerland; Röthlin, Philipp: Swiss Federal Institute of Sport, ttttttMagglingen, Switzerland; Krägeloh, Christian U.: Auckland University of Technology, New Zealand"/>
    <n v="4"/>
    <s v="No"/>
    <s v="[Medvedev, Oleg N.] Univ Auckland, Ctr Med &amp; Hlth Sci Educ, Auckland, New Zealand; [Bergomi, Claudia] Univ Bern, Bern, Switzerland; [Roethlin, Philipp] Swiss Fed Inst Sport, Magglingen, Switzerland; [Kraegeloh, Christian U.] Auckland Univ Technol, Auckland, New Zealand Medvedev, O.N., Centre for Medical and Health Sciences Education, School of Medicine, University of Auckland, Rm 12.025, Bldg 599, 2 Park Rd, Grafton, Private Bag 92-019, Auckland, 1142, New Zealand; Bergomi, C., University of Bern, Switzerland; Röthlin, P., Swiss Federal Institute of Sport, Magglingen, Switzerland; Krägeloh, C.U., Auckland University of Technology, New Zealand"/>
    <n v="1"/>
    <s v="Medvedev, Oleg N., Bergomi, Claudia, Roethlin, Philipp, Kraegeloh, Christian U.,"/>
    <s v="Medvedev, ON (corresponding author), Univ Auckland, Sch Med, Ctr Med &amp; Hlth Sci Educ, Rm 12-025,Bldg 599,2 Pk Rd, Auckland 1142, New Zealand."/>
    <m/>
    <s v="No"/>
    <s v="European Journal of Psychological Assessment"/>
    <x v="4"/>
    <s v="Hogrefe Publishing Group"/>
    <x v="1"/>
    <s v="journal-article"/>
    <b v="0"/>
    <m/>
    <m/>
    <s v="No"/>
    <m/>
    <n v="0"/>
    <x v="0"/>
    <b v="0"/>
    <s v="1015-5759 2151-2426 "/>
    <s v="Yes"/>
    <s v="None"/>
    <s v="No"/>
    <m/>
    <s v="https://v2.sherpa.ac.uk/id/publication/8445"/>
    <n v="3"/>
    <n v="4"/>
    <m/>
    <s v="Yes"/>
    <s v="Yes"/>
    <m/>
    <m/>
    <m/>
    <m/>
    <m/>
    <m/>
    <n v="0"/>
    <n v="0"/>
    <n v="0"/>
    <n v="0"/>
    <m/>
    <s v="Schweizerischer Nationalfonds zur F&amp;#x00F6;rderung der Wissenschaftlichen Forschung, SNF: 156627"/>
    <m/>
    <s v="Psychology"/>
    <s v="Applied Psychology"/>
    <b v="0"/>
    <s v="No"/>
    <x v="1"/>
    <x v="1"/>
    <x v="1"/>
  </r>
  <r>
    <s v="10.1109/ACCESS.2019.2931371"/>
    <s v="oa journal (via doaj)"/>
    <m/>
    <x v="0"/>
    <s v="A Tensor-Based Method for Completion of Missing Electromyography Data"/>
    <s v="Akmal, Muhammad; Zubair, Syed; Jochumsen, Mads; Kamavuako, Ernest Nlandu; Niazi, Imran Khan"/>
    <n v="5"/>
    <s v="No"/>
    <s v="[Akmal, Muhammad; Zubair, Syed] Int Islamic Univ, Dept Elect Engn, Islamabad 44000, Pakistan; [Akmal, Muhammad] Riphah Int Univ, Dept Elect Engn, Islamabad 44000, Pakistan; [Jochumsen, Mads; Niazi, Imran Khan] Aalborg Univ, Ctr Sensory Motor Interact SMI, Dept Hlth Sci &amp; Technol, DK-9100 Aalborg, Denmark; [Kamavuako, Ernest Nlandu] Kings Coll London, Ctr Robot Res, Dept Informat, London WC2B 4BG, England; [Niazi, Imran Khan] New Zealand Coll Chiropract, Ctr Chiropract Res, Auckland 1060, New Zealand; [Niazi, Imran Khan] AUT Univ, Hlth &amp; Rehabil Res Inst, Auckland 1010, New Zealand Akmal, M., Department of Electrical Engineering, International Islamic University, Islamabad, 44000, Pakistan, Department of Electrical Engineering, Riphah International University, Islamabad, 44000, Pakistan; Zubair, S., Department of Electrical Engineering, International Islamic University, Islamabad, 44000, Pakistan; Jochumsen, M., Center of Sensory-Motor Interaction (SMI), Department of Health Science and Technology, Aalborg University, Aalborg, 9100, Denmark; Kamavuako, E.N., Centre for Robotics Research, Department of Informatics, King's College London, London, WC2B 4BG, United Kingdom; Niazi, I.K., Center of Sensory-Motor Interaction (SMI), Department of Health Science and Technology, Aalborg University, Aalborg, 9100, Denmark, Centre for Chiropractic Research, New Zealand College of Chiropractic, Auckland, 1060, New Zealand, Health and Rehabilitation Research Institute, AUT University, Auckland, 1010, New Zealand"/>
    <n v="1"/>
    <s v="Akmal, Muhammad, Zubair, Syed, Jochumsen, Mads, Niazi, Imran Khan, Kamavuako, Ernest Nlandu,"/>
    <s v="Niazi, IK (corresponding author), Aalborg Univ, Ctr Sensory Motor Interact SMI, Dept Hlth Sci &amp; Technol, DK-9100 Aalborg, Denmark.; Niazi, IK (corresponding author), New Zealand Coll Chiropract, Ctr Chiropract Res, Auckland 1060, New Zealand.; Niazi, IK (corresponding author), AUT Univ, Hlth &amp; Rehabil Res Inst, Auckland 1010, New Zealand."/>
    <s v="Niazi, IK"/>
    <s v="Yes"/>
    <s v="IEEE Access"/>
    <x v="2"/>
    <s v="Institute of Electrical and Electronics Engineers (IEEE)"/>
    <x v="0"/>
    <s v="journal-article"/>
    <b v="1"/>
    <s v="publishedVersion"/>
    <s v="publisher"/>
    <s v="Yes"/>
    <s v="pure.atira.dk "/>
    <n v="1"/>
    <x v="0"/>
    <b v="1"/>
    <s v="2169-3536 "/>
    <s v="Yes"/>
    <s v="None"/>
    <s v="No"/>
    <m/>
    <s v="https://v2.sherpa.ac.uk/id/publication/24685"/>
    <n v="3"/>
    <n v="3"/>
    <s v="https://ieeexplore.ieee.org/ielx7/6287639/8600701/08777071.pdf"/>
    <s v="Yes"/>
    <s v="Yes"/>
    <s v="Yes"/>
    <s v="USD"/>
    <n v="1750"/>
    <s v="USD"/>
    <n v="1750"/>
    <n v="1750"/>
    <n v="0"/>
    <n v="0"/>
    <n v="0"/>
    <n v="0"/>
    <m/>
    <m/>
    <m/>
    <s v="Computer Science; Engineering; Telecommunications"/>
    <s v="General Engineering; General Materials Science; General Computer Science"/>
    <b v="0"/>
    <s v="No"/>
    <x v="1"/>
    <x v="0"/>
    <x v="0"/>
  </r>
  <r>
    <s v="10.1109/ACCESS.2019.2957179"/>
    <s v="oa journal (via doaj)"/>
    <s v="cc-by-nc-nd"/>
    <x v="0"/>
    <s v="Depression Prevalence in Postgraduate Students and Its Association With Gait Abnormality"/>
    <s v="Fang, Jing; Wang, Tao; Li, Cancheng; Hu, Xiping; Ngai, Edith; Seet, Boon-Chong; Cheng, Jun; Guo, Yi; Jiang, Xin"/>
    <n v="9"/>
    <s v="No"/>
    <s v="[Fang, Jing; Hu, Xiping; Cheng, Jun] Chinese Acad Sci, Shenzhen Inst Adv Technol, Shenzhen 518055, Peoples R China; [Wang, Tao; Li, Cancheng; Hu, Xiping] Lanzhou Univ, Sch Informat Sci &amp; Engn, Lanzhou 730000, Gansu, Peoples R China; [Ngai, Edith] Uppsala Univ, Dept Informat Technol, S-75105 Uppsala, Sweden; [Seet, Boon-Chong] Auckland Univ Technol, Dept Elect &amp; Elect Engn, Auckland 1010, New Zealand; [Guo, Yi] Southern Univ Sci &amp; Technol, Jinan Univ, Shenzhen Peoples Hosp, Dept Neurol,Clin Med Coll 2,Affiliated Hosp 1, Shenzhen 518020, Peoples R China; [Jiang, Xin] Southern Univ Sci &amp; Technol, Jinan Univ, Shenzhen Peoples Hosp, Dept Geriatr,Clin Med Coll 2,Affiliated Hosp 1, Shenzhen 518020, Peoples R China Fang, J., Shenzhen Institutes of Advanced Technology, Chinese Academy of Sciences, Shenzhen, 518055, China; Wang, T., School of Information Science and Engineering, Lanzhou University, Gansu, 730000, China; Li, C., School of Information Science and Engineering, Lanzhou University, Gansu, 730000, China; Hu, X., Shenzhen Institutes of Advanced Technology, Chinese Academy of Sciences, Shenzhen, 518055, China, School of Information Science and Engineering, Lanzhou University, Gansu, 730000, China; Ngai, E., Department of Information Technology, Uppsala University, Uppsala, 75105, Sweden; Seet, B.-C., Department of Electrical and Electronic Engineering, Auckland University of Technology, Auckland, 1010, New Zealand; Cheng, J., Shenzhen Institutes of Advanced Technology, Chinese Academy of Sciences, Shenzhen, 518055, China; Guo, Y., Department of Neurology, Shenzhen People's Hospital, Second Clinical Medical College of Jinan University, First Affiliated Hospital of Southern University of Science and Technology, Shenzhen, 518020, China; Jiang, X., Department of Geriatrics, Shenzhen People's Hospital, Second Clinical Medical College of Jinan University, First Affiliated Hospital of Southern University of Science and Technology, Shenzhen, 518020, China"/>
    <n v="1"/>
    <s v="Fang, Jing, Hu, Xiping, Cheng, Jun, Wang, Tao, Li, Cancheng, Ngai, Edith, Seet, Boon-Chong"/>
    <s v="Hu, XP (corresponding author), Chinese Acad Sci, Shenzhen Inst Adv Technol, Shenzhen 518055, Peoples R China.; Hu, XP (corresponding author), Lanzhou Univ, Sch Informat Sci &amp; Engn, Lanzhou 730000, Gansu, Peoples R China.; Jiang, X (corresponding author), Southern Univ Sci &amp; Technol, Jinan Univ, Shenzhen Peoples Hosp, Dept Geriatr,Clin Med Coll 2,Affiliated Hosp 1, Shenzhen 518020, Peoples R China."/>
    <m/>
    <s v="No"/>
    <s v="IEEE Access"/>
    <x v="2"/>
    <s v="Institute of Electrical and Electronics Engineers (IEEE)"/>
    <x v="0"/>
    <s v="journal-article"/>
    <b v="1"/>
    <s v="publishedVersion"/>
    <s v="publisher"/>
    <s v="Yes"/>
    <s v="DiVA.org "/>
    <n v="1"/>
    <x v="0"/>
    <b v="1"/>
    <s v="2169-3536 "/>
    <s v="Yes"/>
    <s v="None"/>
    <s v="No"/>
    <m/>
    <s v="https://v2.sherpa.ac.uk/id/publication/24685"/>
    <n v="9"/>
    <n v="5"/>
    <s v="https://ieeexplore.ieee.org/ielx7/6287639/8600701/08918399.pdf"/>
    <s v="Yes"/>
    <s v="Yes"/>
    <s v="Yes"/>
    <s v="USD"/>
    <n v="1750"/>
    <s v="USD"/>
    <n v="1750"/>
    <n v="1750"/>
    <n v="0"/>
    <n v="0"/>
    <n v="0"/>
    <n v="0"/>
    <m/>
    <s v="Shenzhen Technology [JSGG20170413171746130]; National Natural Science Foundation of ChinaNational Natural Science Foundation of China (NSFC) [61632014, 61802159, 61210010, 61772508, 61402211]; Program of Beijing Municipal Science and Technology Commission [Z171100000117005]; National Natural Science Foundation of China, NSFC: 61210010, 61402211, 61632014, 61772508, 61802159; Chinese Academy of Sciences, CAS; Shenzhen Graduate School, Peking University; Uppsala Universitet; Beijing Municipal Science and Technology Commission, BMSTC: Z171100000117005; Shenzhen Technology Development Program: JSGG20170413171746130; Southern University of Science and Technology, SUSTech"/>
    <s v="National Natural Science Foundation of China; Beijing Municipal Science and Technology Commission; Shenzhen Technology"/>
    <s v="Computer Science; Engineering; Telecommunications"/>
    <s v="General Engineering; General Materials Science; General Computer Science"/>
    <b v="0"/>
    <s v="No"/>
    <x v="1"/>
    <x v="0"/>
    <x v="0"/>
  </r>
  <r>
    <s v="10.1155/2019/5941096"/>
    <s v="oa journal (via doaj)"/>
    <s v="cc-by"/>
    <x v="0"/>
    <s v="An Intelligent Data Analysis for Recommendation Systems Using Machine Learning"/>
    <s v="Ramzan, Bushra: Department of Computer Science &amp; IT, The Islamia University, Bahawalpur 63100, Pakistan; Bajwa, Imran Sarwar: Department of Computer Science &amp; IT, The Islamia University, Bahawalpur 63100, Pakistan; Jamil, Noreen: Department of Computer Science, FAST National University, Islamabad, Pakistan; Amin, Riaz Ul: Faculty of Computing, BUITEMS, 83100 Quetta, Pakistan; Ramzan, Shabana: Department of Computer Science, Govt. Sadiq College Women University, Bahawalpur, Pakistan; Mirza, Farhan: School of Engineering, Computer &amp; Mathematical Sciences, Auckland University of Technology, Auckland, New Zealand; Sarwar, Nadeem: Department of Computer Science, Bahria University, Lahore, Pakistan"/>
    <n v="7"/>
    <s v="No"/>
    <s v="[Ramzan, Bushra; Bajwa, Imran Sarwar] Islamia Univ, Dept Comp Sci &amp; IT, Bahawalpur 63100, Pakistan; [Jamil, Noreen] FAST Natl Univ, Dept Comp Sci, Islamabad, Pakistan; [Ul Amin, Riaz] BUITEMS, Fac Comp, Quetta 83100, Pakistan; [Ramzan, Shabana] Govt Sadiq Coll Women Univ, Dept Comp Sci, Bahawalpur, Pakistan; [Mirza, Farhan] Auckland Univ Technol, Sch Engn Comp &amp; Math Sci, Auckland, New Zealand; [Sarwar, Nadeem] Bahria Univ, Dept Comp Sci, Lahore, Pakistan Ramzan, B., Department of Computer Science and IT, Islamia University, Bahawalpur, 63100, Pakistan; Bajwa, I.S., Department of Computer Science and IT, Islamia University, Bahawalpur, 63100, Pakistan; Jamil, N., Department of Computer Science, FAST National University, Islamabad, Pakistan; Amin, R.U., Faculty of Computing, BUITEMS, Quetta, 83100, Pakistan; Ramzan, S., Department of Computer Science, Govt. Sadiq College Women University, Bahawalpur, Pakistan; Mirza, F., School of Engineering, Computer and Mathematical Sciences, Auckland University of Technology, Auckland, New Zealand; Sarwar, N., Department of Computer Science, Bahria University, Lahore, Pakistan"/>
    <n v="1"/>
    <s v="Ramzan, Bushra, Bajwa, Imran Sarwar, Jamil, Noreen, Ul Amin, Riaz, Ramzan, Shabana, Mirza, Farhan"/>
    <s v="Bajwa, IS (corresponding author), Islamia Univ, Dept Comp Sci &amp; IT, Bahawalpur 63100, Pakistan."/>
    <m/>
    <s v="No"/>
    <s v="Scientific Programming"/>
    <x v="2"/>
    <s v="Hindawi Limited"/>
    <x v="0"/>
    <s v="journal-article"/>
    <b v="1"/>
    <s v="publishedVersion"/>
    <s v="publisher"/>
    <s v="Yes"/>
    <s v="hindawi.com "/>
    <n v="1"/>
    <x v="0"/>
    <b v="1"/>
    <s v="1058-9244 1875-919X "/>
    <s v="Yes"/>
    <s v="None"/>
    <s v="Yes"/>
    <s v="None"/>
    <s v="https://v2.sherpa.ac.uk/id/publication/2054"/>
    <n v="9"/>
    <n v="9"/>
    <s v="https://doi.org/10.1155/2019/5941096"/>
    <s v="Yes"/>
    <s v="Yes"/>
    <s v="Yes"/>
    <s v="USD"/>
    <n v="1250"/>
    <s v="USD"/>
    <n v="1600"/>
    <n v="1600"/>
    <n v="0"/>
    <n v="0"/>
    <n v="0"/>
    <n v="0"/>
    <m/>
    <m/>
    <m/>
    <s v="Computer Science"/>
    <s v="Software; Computer Science Applications"/>
    <b v="0"/>
    <s v="No"/>
    <x v="1"/>
    <x v="0"/>
    <x v="0"/>
  </r>
  <r>
    <s v="10.1080/09638288.2019.1668483"/>
    <m/>
    <m/>
    <x v="1"/>
    <s v="Scoping review of the person-centered literature in adult physical rehabilitation"/>
    <s v="Jesus, Tiago S.: Global Health and Tropical Medicine (GHTM) &amp; WHO Collaborating Centre for Health Workforce Policy and Planning-Institute of Hygiene and Tropical Medicine: NOVA University of Lisbon, Lisbon, Portugal;; Bright, Felicity A.: Centre for Person Centred Research, School of Clinical Sciences, Auckland University of Technology, Auckland, New Zealand;; Pinho, Cátia S.: ISVOUGA – Superior Institute of Entre Douro e Vouga, Santa Maria da Feira, Portugal;; Papadimitriou, Christina: School of Health Sciences, Oakland University, Rochester, MI, USA;; Kayes, Nicola M.: Centre for Person Centred Research, School of Clinical Sciences, Auckland University of Technology, Auckland, New Zealand;; Cott, Cheryl A.: Rehabilitation Sciences Institute, Faculty of Medicine; University of Toronto, Toronto, Canada"/>
    <n v="6"/>
    <s v="No"/>
    <s v="[Jesus, Tiago S.] NOVA Univ Lisbon, GHTM, Rua Junqueira 100, P-1349008 Lisbon, Portugal; [Jesus, Tiago S.] NOVA Univ Lisbon, WHO Collaborating Ctr Hlth Workforce Policy &amp; Pla, Inst Hyg &amp; Trop Med, Rua Junqueira 100, P-1349008 Lisbon, Portugal; [Bright, Felicity A.; Kayes, Nicola M.] Auckland Univ Technol, Sch Clin Sci, Ctr Person Ctr Res, Auckland, New Zealand; [Pinho, Catia S.] ISVOUGA Super Inst Entre Douro &amp; Vouga, Santa Maria Feira, Portugal; [Papadimitriou, Christina] Oakland Univ, Sch Hlth Sci, Rochester, MI 48063 USA; [Cott, Cheryl A.] Univ Toronto, Fac Med, Rehabil Sci Inst, Toronto, ON, Canada Jesus, T.S., Global Health and Tropical Medicine (GHTM) &amp; WHO Collaborating Centre for Health Workforce Policy and Planning-Institute of Hygiene and Tropical Medicine: NOVA University of Lisbon, Lisbon, Portugal; Bright, F.A., Centre for Person Centred Research, School of Clinical Sciences, Auckland University of Technology, Auckland, New Zealand; Pinho, C.S., ISVOUGA–Superior Institute of Entre Douro e Vouga, Santa Maria da Feira, Portugal; Papadimitriou, C., School of Health Sciences, Oakland University, Rochester, MI, United States; Kayes, N.M., Centre for Person Centred Research, School of Clinical Sciences, Auckland University of Technology, Auckland, New Zealand; Cott, C.A., Rehabilitation Sciences Institute, Faculty of Medicine, University of Toronto, Toronto, Canada"/>
    <n v="1"/>
    <s v="Jesus, Tiago S., Bright, Felicity A., Kayes, Nicola M."/>
    <s v="Jesus, TS (corresponding author), NOVA Univ Lisbon, GHTM, Rua Junqueira 100, P-1349008 Lisbon, Portugal.; Jesus, TS (corresponding author), NOVA Univ Lisbon, WHO Collaborating Ctr Hlth Workforce Policy &amp; Pla, Inst Hyg &amp; Trop Med, Rua Junqueira 100, P-1349008 Lisbon, Portugal."/>
    <m/>
    <s v="No"/>
    <s v="Disability and Rehabilitation"/>
    <x v="2"/>
    <s v="Informa UK Limited"/>
    <x v="1"/>
    <s v="journal-article"/>
    <b v="0"/>
    <m/>
    <m/>
    <s v="No"/>
    <m/>
    <n v="0"/>
    <x v="0"/>
    <b v="0"/>
    <s v="0963-8288 1464-5165 "/>
    <s v="Yes"/>
    <s v="12 months"/>
    <s v="No"/>
    <m/>
    <s v="https://v2.sherpa.ac.uk/id/publication/20617"/>
    <n v="2"/>
    <n v="3"/>
    <m/>
    <s v="Yes"/>
    <s v="Yes"/>
    <m/>
    <m/>
    <m/>
    <s v="USD"/>
    <n v="2950"/>
    <n v="2950"/>
    <n v="0"/>
    <n v="0"/>
    <n v="0"/>
    <n v="0"/>
    <m/>
    <m/>
    <m/>
    <s v="Rehabilitation"/>
    <s v="Rehabilitation"/>
    <b v="0"/>
    <s v="No"/>
    <x v="1"/>
    <x v="1"/>
    <x v="1"/>
  </r>
  <r>
    <s v="10.2340/16501977-2580"/>
    <s v="oa journal (via doaj)"/>
    <s v="cc-by-nc"/>
    <x v="0"/>
    <s v="Rasch analysis of the UK Functional Assessment Measure in a sample of patients with traumatic brain injury from the UK national clinical database"/>
    <s v="Turner-Stokes, L; Medvedev, O; Siegert, R"/>
    <n v="3"/>
    <s v="No"/>
    <s v="[Turner-Stokes, Lynne] Kings Coll London, Dept Palliat Care Policy &amp; Rehabil, Fac Life Sci &amp; Med, London, England; [Turner-Stokes, Lynne] London North West Healthcare NHS Trust, Northwick Pk Hosp, Reg Hyper Acute Rehabil Unit, London, England; [Medvedev, Oleg N.] Univ Waikato, Sch Psychol, Auckland, New Zealand; [Medvedev, Oleg N.; Siegert, Richard J.] Auckland Univ Technol, Sch Publ Hlth &amp; Psychosocial Studies, Auckland, New Zealand; [Medvedev, Oleg N.; Siegert, Richard J.] Auckland Univ Technol, Sch Clin Sci, Auckland, New Zealand Turner-Stokes, L., King's College London, Department of Palliative Care, Policy and Rehabilitation, Faculty of Life Sciences and Medicine, London, United Kingdom, Regional Hyper-acute Rehabilitation Unit, Northwick Park Hospital, London North West Healthcare NHS Trust, London, United Kingdom; Medvedev, O.N., University of Waikato, School of Psychology, Auckland, New Zealand, Auckland University of Technology, School of Public Health and Psychosocial Studies, School of Clinical Sciences, Auckland, New Zealand; Siegert, R.J., Auckland University of Technology, School of Public Health and Psychosocial Studies, School of Clinical Sciences, Auckland, New Zealand"/>
    <n v="1"/>
    <s v="Turner-Stokes, Lynne, Medvedev, Oleg N., Siegert, Richard J.,"/>
    <s v="Turner-Stokes, L (corresponding author), Kings Coll London, Dept Palliat Care Policy &amp; Rehabil, Fac Life Sci &amp; Med, London, England."/>
    <m/>
    <s v="No"/>
    <s v="Journal of Rehabilitation Medicine"/>
    <x v="2"/>
    <s v="Acta Dermato-Venereologica"/>
    <x v="0"/>
    <s v="journal-article"/>
    <b v="1"/>
    <s v="publishedVersion"/>
    <s v="publisher"/>
    <s v="No"/>
    <m/>
    <n v="0"/>
    <x v="0"/>
    <b v="1"/>
    <s v="1650-1977 1651-2081 "/>
    <s v="Yes"/>
    <s v="None"/>
    <s v="Yes"/>
    <s v="None"/>
    <s v="https://v2.sherpa.ac.uk/id/publication/14447"/>
    <m/>
    <n v="0"/>
    <s v="https://www.medicaljournals.se/jrm/content_files/download.php?doi=10.2340/16501977-2580"/>
    <s v="Yes"/>
    <s v="Yes"/>
    <s v="Yes"/>
    <s v="EUR"/>
    <n v="1600"/>
    <m/>
    <m/>
    <n v="1958"/>
    <n v="2"/>
    <n v="0"/>
    <n v="0"/>
    <n v="3"/>
    <s v="http://www.altmetric.com/details.php?citation_id=62816436"/>
    <s v="National Institute for Health Research (NIHR) under its Programme Grants for Applied Research ProgrammeNational Institute for Health Research (NIHR) [RP-PG-0407-10185]; National Institute for Health Research, NIHR: RP-PG-0407-10185"/>
    <m/>
    <s v="Rehabilitation; Sport Sciences"/>
    <s v="Physical Therapy;  Sports Therapy and Rehabilitation; Rehabilitation; General Medicine"/>
    <b v="0"/>
    <s v="No"/>
    <x v="1"/>
    <x v="0"/>
    <x v="0"/>
  </r>
  <r>
    <s v="10.1519/jsc.0000000000003267"/>
    <s v="open (via free article)"/>
    <m/>
    <x v="4"/>
    <s v="The Competition-Day Preparation Strategies of Strongman Athletes"/>
    <s v="Winwood, Paul W.; Pritchard, Hayden J.; Wilson, Daniel; Dudson, Mike; Keogh, Justin W. L."/>
    <n v="5"/>
    <s v="No"/>
    <s v=" Winwood, P.W., Sport Performance Research in New Zealand (SPRINZ), AUT Millennium Institute, AUT University, Auckland, New Zealand, Department of Sport and Fitness, Faculty of Community Wellbeing and Development, Toi Ohomai Institute of Technology, Tauranga, New Zealand; Pritchard, H.J., Sport Performance Research in New Zealand (SPRINZ), AUT Millennium Institute, AUT University, Auckland, New Zealand, Department of Exercise and Wellness, Universal College of Learning, Palmerston North, New Zealand; Wilson, D., Sport Performance Research in New Zealand (SPRINZ), AUT Millennium Institute, AUT University, Auckland, New Zealand, Department of Sport and Fitness, Faculty of Community Wellbeing and Development, Toi Ohomai Institute of Technology, Tauranga, New Zealand; Dudson, M., Sport Performance Research in New Zealand (SPRINZ), AUT Millennium Institute, AUT University, Auckland, New Zealand, Department of Sport and Fitness, Faculty of Community Wellbeing and Development, Toi Ohomai Institute of Technology, Tauranga, New Zealand; Keogh, J.W.L., Sport Performance Research in New Zealand (SPRINZ), AUT Millennium Institute, AUT University, Auckland, New Zealand, Faculty of Health Sciences and Medicine, Bond University, Gold Coast, Australia, Faculty of Science, Health, Education and Engineering, University of the Sunshine Coast, Cluster for Health Improvement, Queensland, Australia"/>
    <n v="0"/>
    <m/>
    <s v="Winwood, P.W.; Sport Performance Research in New Zealand (SPRINZ), New Zealand; email: paul.winwood@toiohomai.ac.nz"/>
    <m/>
    <s v="No"/>
    <s v="Journal of Strength and Conditioning Research"/>
    <x v="2"/>
    <s v="Ovid Technologies (Wolters Kluwer Health)"/>
    <x v="0"/>
    <s v="journal-article"/>
    <b v="0"/>
    <s v="publishedVersion"/>
    <s v="publisher"/>
    <s v="Yes"/>
    <s v="https "/>
    <n v="1"/>
    <x v="0"/>
    <b v="0"/>
    <s v="1064-8011 1533-4287 "/>
    <s v="No"/>
    <m/>
    <s v="No"/>
    <m/>
    <s v="https://v2.sherpa.ac.uk/id/publication/8953"/>
    <n v="2"/>
    <n v="3"/>
    <s v="http://links.lww.com/JSCR/A148"/>
    <s v="No"/>
    <s v="Yes"/>
    <m/>
    <m/>
    <m/>
    <m/>
    <m/>
    <m/>
    <n v="0.5"/>
    <n v="0"/>
    <n v="0"/>
    <n v="1"/>
    <s v="http://www.altmetric.com/details.php?citation_id=64070957"/>
    <m/>
    <m/>
    <m/>
    <s v="Physical Therapy;  Sports Therapy and Rehabilitation; Orthopedics and Sports Medicine; General Medicine"/>
    <b v="0"/>
    <s v="No"/>
    <x v="1"/>
    <x v="0"/>
    <x v="4"/>
  </r>
  <r>
    <s v="10.2105/AJPH.2019.305163"/>
    <m/>
    <m/>
    <x v="1"/>
    <s v="Ethnic Disparities in Childhood Prevalence of Maltreatment: Evidence From a New Zealand Birth Cohort"/>
    <s v="Rouland, Bénédicte: Bénédicte Rouland is with the Centre for Social Data Analytics, Auckland University of Technology, Auckland, New Zealand, and LEMNA, University of Nantes, Nantes, France. Rhema Vaithianathan is with the Centre for Social Data Analytics, Auckland University of Technology, Auckland, New Zealand, and the School of Economics, Singapore Management University, Singapore. Denise Wilson is with the Taupua Waiora Centre for Māori Health Research, Auckland University of Technology, Auckland, New Zealand. Emily...; Vaithianathan, Rhema: Bénédicte Rouland is with the Centre for Social Data Analytics, Auckland University of Technology, Auckland, New Zealand, and LEMNA, University of Nantes, Nantes, France. Rhema Vaithianathan is with the Centre for Social Data Analytics, Auckland University of Technology, Auckland, New Zealand, and the School of Economics, Singapore Management University, Singapore. Denise Wilson is with the Taupua Waiora Centre for Māori Health Research, Auckland University of Technology, Auckland, New Zealand. Emily...; Wilson, Denise: Bénédicte Rouland is with the Centre for Social Data Analytics, Auckland University of Technology, Auckland, New Zealand, and LEMNA, University of Nantes, Nantes, France. Rhema Vaithianathan is with the Centre for Social Data Analytics, Auckland University of Technology, Auckland, New Zealand, and the School of Economics, Singapore Management University, Singapore. Denise Wilson is with the Taupua Waiora Centre for Māori Health Research, Auckland University of Technology, Auckland, New Zealand. Emily...; Putnam-Hornstein, Emily: Bénédicte Rouland is with the Centre for Social Data Analytics, Auckland University of Technology, Auckland, New Zealand, and LEMNA, University of Nantes, Nantes, France. Rhema Vaithianathan is with the Centre for Social Data Analytics, Auckland University of Technology, Auckland, New Zealand, and the School of Economics, Singapore Management University, Singapore. Denise Wilson is with the Taupua Waiora Centre for Māori Health Research, Auckland University of Technology, Auckland, New Zealand. Emily..."/>
    <n v="4"/>
    <s v="No"/>
    <s v="[Rouland, Benedicte] Auckland Univ Technol, Ctr Social Data Analyt, Auckland, New Zealand; [Rouland, Benedicte] Univ Nantes, LEMNA, Nantes, France; [Vaithianathan, Rhema] Auckland Univ Technol, Ctr Social Data Analyt, Auckland, New Zealand; [Vaithianathan, Rhema] Singapore Management Univ, Sch Econ, Singapore, Singapore; [Wilson, Denise] Auckland Univ Technol, Taupua Waiora Ctr Maori Hlth Res, Auckland, New Zealand; [Putnam-Hornstein, Emily] Univ Southern Calif, Childrens Data Network, Suzanne Dworak Peck Sch Social Work, Los Angeles, CA USA; [Putnam-Hornstein, Emily] Univ Calif Berkeley, Sch Social Welf, Calif Child Welf Indicators Project, Berkeley, CA 94720 USA Rouland, B., Centre for Social Data Analytics, Auckland University of Technology, Auckland, New Zealand, LEMNA, University of Nantes, Nantes, France; Vaithianathan, R., Centre for Social Data Analytics, Auckland University of Technology, Auckland, New Zealand, School of Economics, Singapore Management University, Singapore, Singapore; Wilson, D., Taupua Waiora Centre for Maori Health Research, Auckland University of Technology, Auckland, New Zealand; Putnam-Hornstein, E., Children's Data Network, Suzanne Dworak-Peck School of Social Work, University of Southern California, Los Angeles, United States, California Child Welfare Indicators Project, School of Social Welfare, University of California, Berkeley, United States"/>
    <n v="1"/>
    <s v="Rouland, Benedicte, Vaithianathan, Rhema, Wilson, Denise"/>
    <s v="Rouland, B (corresponding author), Univ Nantes, IAE, Chemin Cens Tertre,BP 52231, F-44322 Nantes 3, France."/>
    <s v="Rouland, B."/>
    <s v="Yes"/>
    <s v="American Journal of Public Health"/>
    <x v="2"/>
    <s v="American Public Health Association"/>
    <x v="1"/>
    <s v="journal-article"/>
    <b v="0"/>
    <m/>
    <m/>
    <s v="No"/>
    <m/>
    <n v="0"/>
    <x v="0"/>
    <b v="0"/>
    <s v="0090-0036 1541-0048 "/>
    <s v="No"/>
    <m/>
    <s v="No"/>
    <m/>
    <s v="https://v2.sherpa.ac.uk/id/publication/10303"/>
    <n v="3"/>
    <n v="1"/>
    <m/>
    <s v="Yes"/>
    <s v="Yes"/>
    <m/>
    <m/>
    <m/>
    <m/>
    <m/>
    <m/>
    <n v="34.6"/>
    <n v="4"/>
    <n v="0"/>
    <n v="5"/>
    <s v="http://www.altmetric.com/details.php?citation_id=63736393"/>
    <m/>
    <m/>
    <s v="Public, Environmental &amp; Occupational Health"/>
    <s v="Public Health;  Environmental and Occupational Health"/>
    <b v="0"/>
    <s v="No"/>
    <x v="1"/>
    <x v="1"/>
    <x v="1"/>
  </r>
  <r>
    <s v="10.1093/glycob/cwz034"/>
    <s v="oa repository (via OAI-PMH doi match)"/>
    <m/>
    <x v="5"/>
    <s v="How altering the modular architecture affects aspects of lectin activity: case study on human galectin-1"/>
    <s v="Kutzner, Tanja J: Institute of Physiological Chemistry, Faculty of Veterinary Medicine, Ludwig-Maximilians-University Munich, Munich, Germany; Gabba, Adele: School of Chemistry, National University of Ireland, Galway, Ireland; FitzGerald, Forrest G: Department of Chemistry and Biochemistry, Florida Atlantic University, Boca Raton FL, USA; Shilova, Nadezhda V: Shemyakin-Ovchinnikov Institute of Bioorganic Chemistry, Laboratory of Carbohydrates, Russian Academy of Sciences, Moscow, Russia; García Caballero, Gabriel: Institute of Physiological Chemistry, Faculty of Veterinary Medicine, Ludwig-Maximilians-University Munich, Munich, Germany; Ludwig, Anna-Kristin: Institute of Physiological Chemistry, Faculty of Veterinary Medicine, Ludwig-Maximilians-University Munich, Munich, Germany; Manning, Joachim C: Institute of Physiological Chemistry, Faculty of Veterinary Medicine, Ludwig-Maximilians-University Munich, Munich, Germany; Knospe, Clemens: Institute of Anatomy, Histology and Embryology, Faculty of Veterinary Medicine, Ludwig-Maximilians-University Munich, Munich, Germany; Kaltner, Herbert: Institute of Physiological Chemistry, Faculty of Veterinary Medicine, Ludwig-Maximilians-University Munich, Munich, Germany; Sinowatz, Fred: Institute of Anatomy, Histology and Embryology, Faculty of Veterinary Medicine, Ludwig-Maximilians-University Munich, Munich, Germany; Murphy, Paul V: School of Chemistry, National University of Ireland, Galway, Ireland; Cudic, Mare: Department of Chemistry and Biochemistry, Florida Atlantic University, Boca Raton FL, USA; Bovin, Nicolai V: Shemyakin-Ovchinnikov Institute of Bioorganic Chemistry, Laboratory of Carbohydrates, Russian Academy of Sciences, Moscow, Russia, Centre for Kode Technology Innovation, School of Engineering, Computer and Mathematical Sciences, Auckland University of Technology, Auckland, New Zealand; Gabius, Hans-Joachim: Institute of Physiological Chemistry, Faculty of Veterinary Medicine, Ludwig-Maximilians-University Munich, Munich, Germany"/>
    <n v="14"/>
    <s v="No"/>
    <s v="[Kutzner, Tanja J.; Caballero, Gabriel Garcia; Ludwig, Anna-Kristin; Manning, Joachim C.; Kaltner, Herbert; Gabius, Hans-Joachim] Ludwig Maximilians Univ Munchen, Fac Vet Med, Inst Physiol Chem, D-80539 Munich, Germany; [Gabba, Adele; Murphy, Paul, V] Natl Univ Ireland, Sch Chem, Galway H91 TK33, Ireland; [FitzGerald, Forrest G.; Cudic, Mare] Florida Atlantic Univ, Dept Chem &amp; Biochem, Boca Raton, FL 33431 USA; [Shilova, Nadezhda, V; Bovin, Nicolai, V] Russian Acad Sci, Lab Carbohydrates, Shemyakin Ovchinnikov Inst Bioorgan Chem, Moscow 117997, Russia; [Knospe, Clemens; Sinowatz, Fred] Ludwig Maximilians Univ Munchen, Fac Vet Med, Inst Anat Histol &amp; Embryol, D-80539 Munich, Germany; [Bovin, Nicolai, V] Auckland Univ Technol, Sch Engn Comp &amp; Math Sci, Ctr Kode Technol Innovat, Auckland 1010, New Zealand Kutzner, T.J., Institute of Physiological Chemistry, Faculty of Veterinary Medicine, Ludwig-Maximilians-University Munich, Munich, 80539, Germany; Gabba, A., School of Chemistry, National University of Ireland, Galway, H91 TK33, Ireland; FitzGerald, F.G., Department of Chemistry and Biochemistry, Florida Atlantic University, Boca Raton, FL  33431, United States; Shilova, N.V., Shemyakin-Ovchinnikov Institute of Bioorganic Chemistry, Laboratory of Carbohydrates, Russian Academy of Sciences, Moscow, 117997, Russian Federation; Caballero, G.G., Institute of Physiological Chemistry, Faculty of Veterinary Medicine, Ludwig-Maximilians-University Munich, Munich, 80539, Germany; Ludwig, A.-K., Institute of Physiological Chemistry, Faculty of Veterinary Medicine, Ludwig-Maximilians-University Munich, Munich, 80539, Germany; Manning, J.C., Institute of Physiological Chemistry, Faculty of Veterinary Medicine, Ludwig-Maximilians-University Munich, Munich, 80539, Germany; Knospe, C., Institute of Anatomy, Histology and Embryology, Faculty of Veterinary Medicine, Ludwig-Maximilians-University Munich, Munich, 80539, Germany; Kaltner, H., Institute of Physiological Chemistry, Faculty of Veterinary Medicine, Ludwig-Maximilians-University Munich, Munich, 80539, Germany; Sinowatz, F., Institute of Anatomy, Histology and Embryology, Faculty of Veterinary Medicine, Ludwig-Maximilians-University Munich, Munich, 80539, Germany; Murphy, P.V., School of Chemistry, National University of Ireland, Galway, H91 TK33, Ireland; Cudic, M., Department of Chemistry and Biochemistry, Florida Atlantic University, Boca Raton, FL  33431, United States; Bovin, N.V., Shemyakin-Ovchinnikov Institute of Bioorganic Chemistry, Laboratory of Carbohydrates, Russian Academy of Sciences, Moscow, 117997, Russian Federation, Centre for Kode Technology Innovation, School of Engineering, Computer and Mathematical Sciences, Auckland University of Technology, Auckland, 1010, New Zealand; Gabius, H.-J., Institute of Physiological Chemistry, Faculty of Veterinary Medicine, Ludwig-Maximilians-University Munich, Munich, 80539, Germany"/>
    <n v="1"/>
    <s v="Kutzner, Tanja J., Caballero, Gabriel Garcia, Ludwig, Anna-Kristin, Manning, Joachim C., Kaltner, Herbert, Gabius, Hans-Joachim, Gabba, Adele, Murphy, Paul, V, FitzGerald, Forrest G., Cudic, Mare, Shilova, Nadezhda, V, Bovin, Nicolai, V, Knospe, Clemens, Sinowatz, Fred,"/>
    <s v="Gabius, HJ (corresponding author), Ludwig Maximilians Univ Munchen, Fac Vet Med, Inst Physiol Chem, D-80539 Munich, Germany.; Murphy, PV (corresponding author), Natl Univ Ireland, Sch Chem, Galway H91 TK33, Ireland.; Cudic, M (corresponding author), Florida Atlantic Univ, Dept Chem &amp; Biochem, Boca Raton, FL 33431 USA.; Bovin, NV (corresponding author), Russian Acad Sci, Lab Carbohydrates, Shemyakin Ovchinnikov Inst Bioorgan Chem, Moscow 117997, Russia.; Bovin, NV (corresponding author), Auckland Univ Technol, Sch Engn Comp &amp; Math Sci, Ctr Kode Technol Innovat, Auckland 1010, New Zealand."/>
    <s v="Bovin, NV"/>
    <s v="Yes"/>
    <s v="Glycobiology"/>
    <x v="2"/>
    <s v="Oxford University Press (OUP)"/>
    <x v="0"/>
    <s v="journal-article"/>
    <b v="0"/>
    <s v="publishedVersion"/>
    <s v="repository"/>
    <s v="Yes"/>
    <s v="europepmc.org "/>
    <n v="1"/>
    <x v="0"/>
    <b v="0"/>
    <s v="1460-2423 "/>
    <s v="Yes"/>
    <s v="12 months"/>
    <s v="No"/>
    <m/>
    <s v="https://v2.sherpa.ac.uk/id/publication/331"/>
    <n v="7"/>
    <n v="9"/>
    <s v="http://europepmc.org/articles/pmc6639544"/>
    <s v="Yes"/>
    <s v="Yes"/>
    <m/>
    <m/>
    <m/>
    <s v="USD"/>
    <n v="3150"/>
    <n v="3150"/>
    <n v="0.25"/>
    <n v="0"/>
    <n v="0"/>
    <n v="1"/>
    <s v="http://www.altmetric.com/details.php?citation_id=60535340"/>
    <s v="Science Foundation IrelandScience Foundation IrelandEuropean Commission [16/IA/4419]; (European Regional Development Fund)European Commission; Irish Research CouncilIrish Research Council for Science, Engineering and Technology [GOIPG/2016/858]; National Institutes of HealthUnited States Department of Health &amp; Human ServicesNational Institutes of Health (NIH) - USA [R21 CA178754]; Science Foundation Ireland, SFI: 16/IA/4419; National Institutes of Health, NIH: R21 CA178754; European Regional Development Fund, ERDF; Irish Research Council: GOIPG/2016/858"/>
    <s v="Science Foundation Ireland; Irish Research Council; National Institutes of Health; National Cancer Institute"/>
    <s v="Biochemistry &amp; Molecular Biology"/>
    <s v="Biochemistry"/>
    <b v="0"/>
    <s v="No"/>
    <x v="1"/>
    <x v="0"/>
    <x v="5"/>
  </r>
  <r>
    <s v="10.2478/hukin-2019-0007"/>
    <s v="oa journal (via doaj)"/>
    <m/>
    <x v="0"/>
    <s v="Differences in Trunk Strength Between Weightlifters and Wrestlers"/>
    <s v="Zouita, Amira Ben Moussa: Higher Institute of Sport and Physical Education, Ksar-said, University of Manouba , Tunis , Tunisia; Zouita, Sghaier: Higher Institute of Sport and Physical Education, Ksar-said, University of Manouba , Tunis , Tunisia, Tunisian Research Laboratory ''Sports Performance Optimization'', National Center of Medicine and Science in Sports (CNMSS) , Tunis , Tunisia; Dziri, Catherine: Department of Medicine Physical and Functional Rehabilitation of the National Institute of Orthopedics &quot;M.T. Kassab&quot; , Tunis , Tunisia; Brughelli, Matt: AUT University, Sports Performance Research Institute NewZealand , Auckland , New Zealand; Behm, David G.: School of Human Kinetics and Recreation, Memorial University of Newfoundland, St. John's , Newfoundland , Canada; Chaouachi, Anis: Tunisian Research Laboratory ''Sports Performance Optimization'', National Center of Medicine and Science in Sports (CNMSS) , Tunis , Tunisia, AUT University, Sports Performance Research Institute NewZealand , Auckland , New Zealand, PVF Football Academy , Hang Yen , Vietnam"/>
    <n v="6"/>
    <s v="No"/>
    <s v="[Zouita, Amira Ben Moussa; Zouita, Sghaier] Ksar Said Univ Manouba, Higher Inst Sport &amp; Phys Educ, Tunis, Tunisia; [Zouita, Sghaier; Chaouachi, Anis] Natl Ctr Med &amp; Sci Sports CNMSS, Tunisian Res Lab Sports Performance Optimizat, Tunis, Tunisia; [Dziri, Catherine] Natl Inst Orthoped MT Kassab, Dept Med Phys &amp; Funct Rehabil, Tunis, Tunisia; [Brughelli, Matt; Chaouachi, Anis] AUT Univ, Sports Performance Res Inst NewZealand, Auckland, New Zealand; [Behm, David G.] Mem Univ Newfoundland, Sch Human Kinet &amp; Recreat, St John, NF, Canada; [Chaouachi, Anis] PVF Football Acad, Hang Yen, Vietnam Zouita, A.B.M., Higher Institute of Sport and Physical Education, Ksar-said, University of Manouba, Tunis, Tunisia; Zouita, S., Higher Institute of Sport and Physical Education, Ksar-said, University of Manouba, Tunis, Tunisia, Tunisian Research Laboratory Sports Performance Optimization, National Center of Medicine and Science in Sports (CNMSS), Tunis, Tunisia; Dziri, C., Department of Medicine Physical and Functional Rehabilitation, National Institute of Orthopedics M.T. Kassab, Tunis, Tunisia; Brughelli, M., AUT University, Sports Performance Research Institute NewZealand, Auckland, New Zealand; Behm, D.G., School of Human Kinetics and Recreation, Memorial University of Newfoundland, St. John's, NL, Canada; Chaouachi, A., Tunisian Research Laboratory Sports Performance Optimization, National Center of Medicine and Science in Sports (CNMSS), Tunis, Tunisia, AUT University, Sports Performance Research Institute NewZealand, Auckland, New Zealand, PVF Football Academy, Hang Yen, Viet Nam"/>
    <n v="1"/>
    <s v="Zouita, Amira Ben Moussa, Zouita, Sghaier, Chaouachi, Anis, Dziri, Catherine, Brughelli, Matt"/>
    <s v="Behm, DG (corresponding author), Mem Univ Newfoundland, Sch Human Kinet &amp; Recreat, St John, NF, Canada."/>
    <m/>
    <s v="No"/>
    <s v="Journal of Human Kinetics"/>
    <x v="2"/>
    <s v="Walter de Gruyter GmbH"/>
    <x v="0"/>
    <s v="journal-article"/>
    <b v="1"/>
    <s v="publishedVersion"/>
    <s v="publisher"/>
    <s v="Yes"/>
    <s v="europepmc.org "/>
    <n v="1"/>
    <x v="0"/>
    <b v="1"/>
    <s v="1899-7562 "/>
    <s v="No"/>
    <m/>
    <s v="Yes"/>
    <s v="None"/>
    <s v="https://v2.sherpa.ac.uk/id/publication/26781"/>
    <n v="3"/>
    <n v="4"/>
    <s v="https://doi.org/10.2478/hukin-2019-0007"/>
    <s v="Yes"/>
    <s v="Yes"/>
    <s v="Yes"/>
    <s v="EUR"/>
    <n v="250"/>
    <m/>
    <m/>
    <n v="305"/>
    <n v="0"/>
    <n v="0"/>
    <n v="0"/>
    <n v="0"/>
    <m/>
    <m/>
    <m/>
    <s v="Sport Sciences"/>
    <s v="Physical Therapy;  Sports Therapy and Rehabilitation; Physiology (medical)"/>
    <b v="0"/>
    <s v="No"/>
    <x v="1"/>
    <x v="0"/>
    <x v="0"/>
  </r>
  <r>
    <s v="10.1123/ijspp.2018-0578"/>
    <m/>
    <m/>
    <x v="1"/>
    <s v="Assessing Horizontal Force Production in Resisted Sprinting: Computation and Practical Interpretation"/>
    <s v="Cross, Matt R.; Tinwala, Farhan; Lenetsky, Seth; Brown, Scott R.; Brughelli, Matt; Morin, Jean-Benoit; Samozino, Pierre"/>
    <n v="7"/>
    <s v="No"/>
    <s v="[Cross, Matt R.; Samozino, Pierre] Savoie Mt Blanc Univ, Interuniv Lab Biol Motr, Chambery, France; [Cross, Matt R.] Federat Francaise Ski, Sci &amp; Sports Dept, Annecy, France; [Cross, Matt R.; Tinwala, Farhan; Lenetsky, Seth; Brown, Scott R.; Brughelli, Matt; Morin, Jean-Benoit] Auckland Univ Technol, SPRINZ, Auckland, New Zealand; [Brown, Scott R.] Univ Michigan, Sch Med, Dept Phys Med &amp; Rehabil, Neuromuscular &amp; Rehabil Robot Lab NeuRRo Lab, Ann Arbor, MI USA; [Morin, Jean-Benoit] Cote dAzur Univ, LAMHESS, Nice, France Cross, M.R., Interuniversity Laboratory of Biology of Motricity, Savoie Mont Blanc University, Chambéry, France, Scientific and Sports Dept, Fédération Française de Ski, Annecy, France, Sports Performance Research Inst New Zealand (SPRINZ), Auckland University of Technology, Auckland, New Zealand; Tinwala, F., Sports Performance Research Inst New Zealand (SPRINZ), Auckland University of Technology, Auckland, New Zealand; Lenetsky, S., Sports Performance Research Inst New Zealand (SPRINZ), Auckland University of Technology, Auckland, New Zealand; Brown, S.R., Sports Performance Research Inst New Zealand (SPRINZ), Auckland University of Technology, Auckland, New Zealand, Neuromuscular and Rehabilitation Robotics Laboratory (NeuRRo Lab), Dept of Physical Medicine and Rehabilitation, University of Michigan Medical School, Ann Arbor, MI, United States; Brughelli, M., Sports Performance Research Inst New Zealand (SPRINZ), Auckland University of Technology, Auckland, New Zealand; Morin, J.-B., Sports Performance Research Inst New Zealand (SPRINZ), Auckland University of Technology, Auckland, New Zealand, Côte d'Azur University, LAMHESS, Nice, France; Samozino, P., Interuniversity Laboratory of Biology of Motricity, Savoie Mont Blanc University, Chambéry, France"/>
    <n v="1"/>
    <s v="Cross, Matt R., Samozino, Pierre, Tinwala, Farhan, Lenetsky, Seth, Brown, Scott R., Brughelli, Matt, Morin, Jean-Benoit"/>
    <s v="Cross, MR (corresponding author), Savoie Mt Blanc Univ, Interuniv Lab Biol Motr, Chambery, France.; Cross, MR (corresponding author), Federat Francaise Ski, Sci &amp; Sports Dept, Annecy, France.; Cross, MR (corresponding author), Auckland Univ Technol, SPRINZ, Auckland, New Zealand."/>
    <s v="Cross, MR"/>
    <s v="Yes"/>
    <s v="International Journal of Sports Physiology and Performance"/>
    <x v="2"/>
    <s v="Human Kinetics"/>
    <x v="1"/>
    <s v="journal-article"/>
    <b v="0"/>
    <m/>
    <m/>
    <s v="No"/>
    <m/>
    <n v="0"/>
    <x v="0"/>
    <b v="0"/>
    <s v="1555-0265 1555-0273 "/>
    <s v="Yes"/>
    <s v="None"/>
    <s v="No"/>
    <m/>
    <s v="https://v2.sherpa.ac.uk/id/publication/12249"/>
    <n v="3"/>
    <n v="2"/>
    <m/>
    <s v="Yes"/>
    <s v="Yes"/>
    <m/>
    <m/>
    <m/>
    <m/>
    <m/>
    <m/>
    <n v="31.45"/>
    <n v="0"/>
    <n v="0"/>
    <n v="47"/>
    <s v="http://www.altmetric.com/details.php?citation_id=59009736"/>
    <m/>
    <m/>
    <s v="Physiology; Sport Sciences"/>
    <m/>
    <b v="0"/>
    <s v="No"/>
    <x v="1"/>
    <x v="1"/>
    <x v="1"/>
  </r>
  <r>
    <s v="10.1016/j.ijans.2019.04.005"/>
    <s v="oa journal (via doaj)"/>
    <s v="cc-by-nc-nd"/>
    <x v="0"/>
    <s v="My husband will love me more if I give birth to more children: Rural women's perceptions and beliefs on family planning services utilization in a low resource setting"/>
    <s v="Msoka, Agnes Cyril; Pallangyo, Eunice Siaity; Brownie, Sharon; Holroyd, Eleanor"/>
    <n v="4"/>
    <s v="No"/>
    <s v=" Msoka, A.C., Aga Khan University, School of Nursing and Midwifery, 344 Urambo Street, PO Box 38129, Dar es Salaam, Tanzania; Pallangyo, E.S., Aga Khan University, School of Nursing and Midwifery, 344 Urambo Street, PO Box 38129, Dar es Salaam, Tanzania; Brownie, S., Aga Khan University, School of Nursing and Midwifery, Wangapala Rd, off 4th Parklands Avenue, P.O. Box 3934000623, Kenya, School of Medicine, Griffith University, Gold Coast, Australia; Holroyd, E., Professor of Nursing Research Capacity Development, Aga Khan University School of Nursing and Midwifery, Uganda, Auckland University of Technology, Akoranga Drive, Northcote, Auckland, New Zealand"/>
    <n v="1"/>
    <s v="Holroyd, E."/>
    <s v="Brownie, S.; Aga Khan University, Wangapala Rd, off 4th Parklands Avenue, P.O. Box 39340, Kenya; email: sharon.brownie@aku.edu"/>
    <m/>
    <s v="No"/>
    <s v="International Journal of Africa Nursing Sciences"/>
    <x v="2"/>
    <s v="Elsevier BV"/>
    <x v="0"/>
    <s v="journal-article"/>
    <b v="1"/>
    <s v="publishedVersion"/>
    <s v="publisher"/>
    <s v="Yes"/>
    <s v="research-repository.griffith.edu.au ecommons.aku.edu "/>
    <n v="2"/>
    <x v="0"/>
    <b v="1"/>
    <s v="2214-1391 "/>
    <s v="No data"/>
    <m/>
    <s v="Yes"/>
    <s v="None"/>
    <m/>
    <n v="3"/>
    <n v="0"/>
    <s v="https://doi.org/10.1016/j.ijans.2019.04.005"/>
    <s v="No"/>
    <s v="Yes"/>
    <s v="Yes"/>
    <s v="USD"/>
    <n v="1200"/>
    <s v="USD"/>
    <n v="1200"/>
    <n v="1200"/>
    <n v="0"/>
    <n v="0"/>
    <n v="0"/>
    <n v="0"/>
    <m/>
    <s v="University Research Council, Aga Khan University, URC"/>
    <m/>
    <m/>
    <m/>
    <b v="0"/>
    <s v="No"/>
    <x v="1"/>
    <x v="0"/>
    <x v="0"/>
  </r>
  <r>
    <s v="10.1039/c9cp00587k"/>
    <s v="oa repository (via OAI-PMH doi match)"/>
    <m/>
    <x v="5"/>
    <s v="On the structural origin of free volume in 1-alkyl-3-methylimidazolium ionic liquid mixtures: a SAXS and 129Xe NMR study"/>
    <s v="Weber, Cameron C.: School of Science, Auckland University of Technology, Auckland, New Zealand; Brooks, Nicholas J.: Department of Chemistry, Imperial College London, London, UK; Castiglione, Franca: Department of Chemistry, Materials and Chemical Engineering &quot;G. Natta&quot; – Politecnico di Milano, Italy; Mauri, Michele: Dipartimento di Scienza dei Materiali, Università of Milano-Bicocca, Milano, Italy; Simonutti, Roberto: Dipartimento di Scienza dei Materiali, Università of Milano-Bicocca, Milano, Italy; Mele, Andrea: Department of Chemistry, Materials and Chemical Engineering &quot;G. Natta&quot; – Politecnico di Milano, Italy, CNR-ICRM Istituto di Chimica del Riconoscimento Molecolare, Milano; Welton, Tom: Department of Chemistry, Imperial College London, London, UK"/>
    <n v="7"/>
    <s v="No"/>
    <s v="[Weber, Cameron C.] Auckland Univ Technol, Sch Sci, Auckland, New Zealand; [Brooks, Nicholas J.; Welton, Tom] Imperial Coll London, Dept Chem, London SW7 2AZ, England; [Castiglione, Franca; Mele, Andrea] Politecn Milan, Dept Chem Mat &amp; Chem Engn G Natta, Milan, Italy; [Mauri, Michele; Simonutti, Roberto] Univ Milano Bicocca, Dipartimento Sci Mat, Milan, Italy; [Mele, Andrea] CNR, ICRM, Milan, Italy Weber, C.C., School of Science, Auckland University of Technology, Auckland, New Zealand; Brooks, N.J., Department of Chemistry, Imperial College London, London, SW7 2AZ, United Kingdom; Castiglione, F., Department of Chemistry, Materials and Chemical Engineering G. Natta-Politecnico di Milano, Italy; Mauri, M., Dipartimento di Scienza Dei Materiali, Università of Milano-Bicocca, Milan, Italy; Simonutti, R., Dipartimento di Scienza Dei Materiali, Università of Milano-Bicocca, Milan, Italy; Mele, A., Department of Chemistry, Materials and Chemical Engineering G. Natta-Politecnico di Milano, Italy, CNR-ICRM Istituto di Chimica Del Riconoscimento Molecolare, Milan, Italy; Welton, T., Department of Chemistry, Imperial College London, London, SW7 2AZ, United Kingdom"/>
    <n v="1"/>
    <s v="Weber, Cameron C."/>
    <s v="Welton, T (corresponding author), Imperial Coll London, Dept Chem, London SW7 2AZ, England."/>
    <m/>
    <s v="No"/>
    <s v="Physical Chemistry Chemical Physics"/>
    <x v="2"/>
    <s v="Royal Society of Chemistry (RSC)"/>
    <x v="0"/>
    <s v="journal-article"/>
    <b v="0"/>
    <s v="submittedVersion"/>
    <s v="repository"/>
    <s v="Yes"/>
    <s v="re.public.polimi.it spiral.imperial.ac.uk "/>
    <n v="2"/>
    <x v="0"/>
    <b v="0"/>
    <s v="1463-9076 1463-9084 "/>
    <s v="Yes"/>
    <s v="12 months"/>
    <s v="No"/>
    <m/>
    <s v="https://v2.sherpa.ac.uk/id/publication/18031"/>
    <n v="7"/>
    <n v="7"/>
    <s v="http://hdl.handle.net/11311/1080078"/>
    <s v="Yes"/>
    <s v="Yes"/>
    <m/>
    <m/>
    <m/>
    <s v="GBP"/>
    <n v="1600"/>
    <n v="2269"/>
    <n v="0.25"/>
    <n v="0"/>
    <n v="0"/>
    <n v="1"/>
    <s v="http://www.altmetric.com/details.php?citation_id=55796923"/>
    <s v="ERC Advanced Investigator Grant; Marsden Fund Fast Start grantRoyal Society of New ZealandMarsden Fund (NZ); European Research Council, ERC"/>
    <s v="FP7 Ideas: European Research Council; Marsden Fund"/>
    <s v="Chemistry; Physics"/>
    <s v="Physical and Theoretical Chemistry; General Physics and Astronomy"/>
    <b v="0"/>
    <s v="No"/>
    <x v="1"/>
    <x v="0"/>
    <x v="5"/>
  </r>
  <r>
    <s v="10.3791/57662"/>
    <m/>
    <m/>
    <x v="1"/>
    <s v="Printed Glycan Array: A Sensitive Technique for the Analysis of the Repertoire of Circulating Anti-carbohydrate Antibodies in Small Animals"/>
    <s v="Olivera-Ardid, Sara; Khasbiullina, Nailya; Nokel, Alexey; Formanovsky, Andrey; Popova, Inna; Tyrtysh, Tatiana; Kunetskiy, Roman; Shilova, Nadezhda; Bovin, Nicolai; Bello-Gil, Daniel; Mañez, Rafael"/>
    <n v="11"/>
    <s v="No"/>
    <s v="[Olivera-Ardid, Sara; Bello-Gil, Daniel; Manez, Rafael] Bellvitge Biomed Res Inst IDIBELL, Infect Pathol &amp; Transplantat Div, Lhospitalet De Llobregat, Spain; [Khasbiullina, Nailya; Formanovsky, Andrey; Popova, Inna; Tyrtysh, Tatiana; Kunetskiy, Roman; Shilova, Nadezhda; Bovin, Nicolai] Russian Acad Sci, Shemyakin Ovchinnikov Inst Bioorgan Chem IBCh, Moscow, Russia; [Khasbiullina, Nailya; Nokel, Alexey] Semiotik LLC, Moscow, Russia; [Bovin, Nicolai] Auckland Univ Technol, Auckland, New Zealand; [Manez, Rafael] Bellvitge Univ Hosp, Intens Care Dept, Lhospitalet De Llobregat, Spain Olivera-Ardid, S., Infectious Pathology and Transplantation Division, Bellvitge Biomedical Research Institute (IDIBELL), Russian Federation; Khasbiullina, N., Shemyakin-Ovchinnikov Institute of Bioorganic Chemistry (IBCh), Russian Academy of Sciences, Russian Federation, Semiotik LLC, Russian Federation; Nokel, A., Semiotik LLC, Russian Federation; Formanovsky, A., Shemyakin-Ovchinnikov Institute of Bioorganic Chemistry (IBCh), Russian Academy of Sciences, Russian Federation; Popova, I., Shemyakin-Ovchinnikov Institute of Bioorganic Chemistry (IBCh), Russian Academy of Sciences, Russian Federation; Tyrtysh, T., Shemyakin-Ovchinnikov Institute of Bioorganic Chemistry (IBCh), Russian Academy of Sciences, Russian Federation; Kunetskiy, R., Shemyakin-Ovchinnikov Institute of Bioorganic Chemistry (IBCh), Russian Academy of Sciences, Russian Federation; Shilova, N., Shemyakin-Ovchinnikov Institute of Bioorganic Chemistry (IBCh), Russian Academy of Sciences, Russian Federation; Bovin, N., Shemyakin-Ovchinnikov Institute of Bioorganic Chemistry (IBCh), Russian Academy of Sciences, Russian Federation, Auckland University of Technology, New Zealand; Bello-Gil, D., Infectious Pathology and Transplantation Division, Bellvitge Biomedical Research Institute (IDIBELL), Russian Federation; Mañez, R., Infectious Pathology and Transplantation Division, Bellvitge Biomedical Research Institute (IDIBELL), Russian Federation, Intensive Care Department, Bellvitge University Hospital, Spain"/>
    <n v="1"/>
    <s v="Olivera-Ardid, Sara, Bello-Gil, Daniel, Manez, Rafael, Khasbiullina, Nailya, Formanovsky, Andrey, Popova, Inna, Tyrtysh, Tatiana, Kunetskiy, Roman, Shilova, Nadezhda, Bovin, Nicolai, Nokel, Alexey"/>
    <s v="Bello-Gil, D (corresponding author), Bellvitge Biomed Res Inst IDIBELL, Infect Pathol &amp; Transplantat Div, Lhospitalet De Llobregat, Spain."/>
    <m/>
    <s v="No"/>
    <s v="Journal of Visualized Experiments"/>
    <x v="2"/>
    <s v="MyJove Corporation"/>
    <x v="1"/>
    <s v="journal-article"/>
    <b v="0"/>
    <m/>
    <m/>
    <s v="No"/>
    <m/>
    <n v="0"/>
    <x v="0"/>
    <b v="0"/>
    <s v="1940-087X "/>
    <s v="No"/>
    <m/>
    <s v="No"/>
    <m/>
    <s v="https://v2.sherpa.ac.uk/id/publication/13588"/>
    <n v="1"/>
    <n v="2"/>
    <m/>
    <s v="Yes"/>
    <s v="Yes"/>
    <m/>
    <m/>
    <m/>
    <m/>
    <m/>
    <m/>
    <n v="0"/>
    <n v="0"/>
    <n v="0"/>
    <n v="0"/>
    <m/>
    <s v="Fondo de Investigaciones Sanitarias (FIS) from Carlos III Health Institute, Spanish Ministry of Health [PI13/01098]; European UnionEuropean Commission [603049]; Russian Science FoundationRussian Science Foundation (RSF) [14-50-00131]; Pla de Doctorats Industrials de la Secretaria d'Universitats i Recerca del Departament d'Empresa i Coneixement de la Generalitat de CatalunyaGeneralitat de Catalunya [2018 DI 021]; Seventh Framework Programme, FP7: 603049, 14-50-00131; Seventh Framework Programme, FP7; Generalitat de Catalunya: 2018 DI 021; Instituto de Salud Carlos III, ISCIII; Russian Science Foundation, RSF"/>
    <m/>
    <s v="Science &amp; Technology - Other Topics"/>
    <s v="General Biochemistry;  Genetics and Molecular Biology; General Immunology and Microbiology; General Chemical Engineering; General Neuroscience"/>
    <b v="0"/>
    <s v="No"/>
    <x v="1"/>
    <x v="1"/>
    <x v="1"/>
  </r>
  <r>
    <s v="10.1097/NPT.0000000000000250"/>
    <s v="open (via free article)"/>
    <m/>
    <x v="4"/>
    <s v="Auditory Cueing for Gait Impairment in Persons With Parkinson Disease: A Pilot Study of Changes in Response With Disease Progression"/>
    <s v="Lirani-Silva, Ellen; Lord, Sue; Moat, Dionne; Rochester, Lynn; Morris, Rosie"/>
    <n v="5"/>
    <s v="No"/>
    <s v="[Lirani-Silva, Ellen; Lord, Sue; Moat, Dionne; Rochester, Lynn; Morris, Rosie] Newcastle Univ, Inst Ageing, Clin Ageing Res Unit, Neurosci, Campus Ageing &amp; Vital, Newcastle Upon Tyne, Tyne &amp; Wear, England; [Lirani-Silva, Ellen] Sao Paulo State Univ UNESP, Inst Biosci, Rio Claro, Brazil; [Lord, Sue] Auckland Univ Technol, Sch Clin Sci, Auckland, New Zealand; [Moat, Dionne] John Walton Muscular Dystrophy Res Ctr, Inst Med Genet, Newcastle Upon Tyne, Tyne &amp; Wear, England; [Rochester, Lynn] NHS Fdn Trust, Newcastle Upon Tyne Hosp, Newcastle Upon Tyne, Tyne &amp; Wear, England; [Morris, Rosie] Oregon Hlth &amp; Sci Univ, Dept Neurol, Portland, OR 97201 USA Lirani-Silva, E., Institute of Neuroscience, Newcastle University Institute for Aging, Newcastle University, Newcastle upon Tyne, NE4 5PL, United Kingdom, Institute of Biosciences, Sao Paulo State University (UNESP, Rio Claro, Brazil; Lord, S., Institute of Neuroscience, Newcastle University Institute for Aging, Newcastle University, Newcastle upon Tyne, NE4 5PL, United Kingdom, School of Clinical Sciences, Auckland University of Technology, New Zealand; Moat, D., Institute of Neuroscience, Newcastle University Institute for Aging, Newcastle University, Newcastle upon Tyne, NE4 5PL, United Kingdom, JohnWaltonMuscular Dystrophy Research Centre, Institute of Genetic Medicine, Newcastle upon Tyne, United Kingdom; Rochester, L., Institute of Neuroscience, Newcastle University Institute for Aging, Newcastle University, Newcastle upon Tyne, NE4 5PL, United Kingdom, Newcastle Upon Tyne Hospitals, NHS Foundation Trust, United Kingdom; Morris, R., Institute of Neuroscience, Newcastle University Institute for Aging, Newcastle University, Newcastle upon Tyne, NE4 5PL, United Kingdom, Department of Neurology, Oregon Health and Science University, United States"/>
    <n v="1"/>
    <s v="Lirani-Silva, Ellen, Lord, Sue, Moat, Dionne, Rochester, Lynn, Morris, Rosie"/>
    <s v="Morris, R (corresponding author), Newcastle Univ, Inst Aging, Inst Neurosci, Newcastle Upon Tyne NE4 5PL, Tyne &amp; Wear, England."/>
    <m/>
    <s v="No"/>
    <s v="Journal of Neurologic Physical Therapy"/>
    <x v="4"/>
    <s v="Ovid Technologies (Wolters Kluwer Health)"/>
    <x v="0"/>
    <s v="journal-article"/>
    <b v="0"/>
    <s v="publishedVersion"/>
    <s v="publisher"/>
    <s v="No"/>
    <m/>
    <n v="0"/>
    <x v="0"/>
    <b v="0"/>
    <s v="1557-0576 "/>
    <s v="No"/>
    <m/>
    <s v="No"/>
    <m/>
    <s v="https://v2.sherpa.ac.uk/id/publication/8847"/>
    <n v="7"/>
    <n v="7"/>
    <s v="https://journals.lww.com/jnpt/Fulltext/2019/01000/Auditory_Cueing_for_Gait_Impairment_in_Persons.7.aspx"/>
    <s v="Yes"/>
    <s v="Yes"/>
    <m/>
    <m/>
    <m/>
    <m/>
    <m/>
    <m/>
    <n v="18.600000000000001"/>
    <n v="1"/>
    <n v="0"/>
    <n v="11"/>
    <s v="http://www.altmetric.com/details.php?citation_id=52674893"/>
    <m/>
    <m/>
    <s v="Neurosciences &amp; Neurology; Rehabilitation"/>
    <s v="Physical Therapy;  Sports Therapy and Rehabilitation; Rehabilitation; Clinical Neurology"/>
    <b v="0"/>
    <s v="No"/>
    <x v="1"/>
    <x v="0"/>
    <x v="4"/>
  </r>
  <r>
    <s v="10.1249/MSS.0000000000001764"/>
    <s v="open (via page says license)"/>
    <m/>
    <x v="2"/>
    <s v="Resistance Training Volume Enhances Muscle Hypertrophy but Not Strength in Trained Men"/>
    <s v="SCHOENFELD, BRAD J.; CONTRERAS, BRET; KRIEGER, JAMES; GRGIC, JOZO; DELCASTILLO, KENNETH; BELLIARD, RAMON; ALTO, ANDREW"/>
    <n v="7"/>
    <s v="No"/>
    <s v="[Schoenfeld, Brad J.; Delcastillo, Kenneth; Belliard, Ramon; Alto, Andrew] CUNY, Lehman Coll, Dept Hlth Sci, Bronx, NY 10468 USA; [Contreras, Bret] AUT Univ, Sport Performance Res Inst, Auckland, New Zealand; [Krieger, James] Weightology LLC, Redmond, WA USA; [Grgic, Jozo] Victoria Univ, Inst Hlth &amp; Sport IHES, Melbourne, Vic, Australia Schoenfeld, B.J., Department of Health Sciences, CUNY Lehman College, 250 Bedford Park Blvd West, Bronx, NY  10468, United States; Contreras, B., Sport Performance Research Institute, AUT University, Auckland, New Zealand; Krieger, J., Weightology, LLC, Redmond, WA, United States; Grgic, J., Institute for Health and Sport (IHES), Victoria University, Melbourne, Australia; Delcastillo, K., Department of Health Sciences, CUNY Lehman College, 250 Bedford Park Blvd West, Bronx, NY  10468, United States; Belliard, R., Department of Health Sciences, CUNY Lehman College, 250 Bedford Park Blvd West, Bronx, NY  10468, United States; Alto, A., Department of Health Sciences, CUNY Lehman College, 250 Bedford Park Blvd West, Bronx, NY  10468, United States"/>
    <n v="1"/>
    <s v="Schoenfeld, Brad J., Delcastillo, Kenneth, Belliard, Ramon, Alto, Andrew, Contreras, Bret"/>
    <s v="Schoenfeld, BJ (corresponding author), CUNY, Lehman Coll, 250 Bedford Pk Blvd West, Bronx, NY 10468 USA."/>
    <m/>
    <s v="No"/>
    <s v="Medicine &amp; Science in Sports &amp; Exercise"/>
    <x v="4"/>
    <s v="Ovid Technologies (Wolters Kluwer Health)"/>
    <x v="0"/>
    <s v="journal-article"/>
    <b v="0"/>
    <s v="publishedVersion"/>
    <s v="publisher"/>
    <s v="Yes"/>
    <s v="europepmc.org academicworks.cuny.edu "/>
    <n v="2"/>
    <x v="0"/>
    <b v="0"/>
    <s v="1530-0315 0195-9131 "/>
    <s v="No"/>
    <m/>
    <s v="No"/>
    <m/>
    <s v="https://v2.sherpa.ac.uk/id/publication/8873"/>
    <n v="60"/>
    <n v="59"/>
    <s v="https://journals.lww.com/acsm-msse/Fulltext/2019/01000/Resistance_Training_Volume_Enhances_Muscle.13.aspx"/>
    <s v="Yes"/>
    <s v="Yes"/>
    <m/>
    <m/>
    <m/>
    <m/>
    <m/>
    <m/>
    <n v="656.23199999999997"/>
    <n v="24"/>
    <n v="0"/>
    <n v="620"/>
    <s v="http://www.altmetric.com/details.php?citation_id=47185181"/>
    <s v="PSC CUNY grant from the State of New York"/>
    <m/>
    <s v="Sport Sciences"/>
    <s v="Physical Therapy;  Sports Therapy and Rehabilitation; Orthopedics and Sports Medicine"/>
    <b v="0"/>
    <s v="No"/>
    <x v="1"/>
    <x v="0"/>
    <x v="2"/>
  </r>
  <r>
    <s v="10.7717/peerj.6973"/>
    <s v="oa journal (via doaj)"/>
    <m/>
    <x v="0"/>
    <s v="Exploring the feasibility, sustainability and the benefits of the GrACE + GAIT exercise programme in the residential aged care setting"/>
    <s v="Fien, Samantha: School of Health, Medical and Applied Sciences, CQUniversity, Mackay, Queensland, Australia, Health Science and Medicine, Bond University, Robina, Queensland, Australia; Henwood, Tim: Southern Cross Care, North Plympton, South Australia, Australia; Climstein, Mike: School of Health and Human Sciences, Southern Cross University, Gold Coast, Queensland, Australia, Water Based Research Unit, Bond University, Robina, Queensland, Australia, Physical Activity, Lifestyle, Ageing and Wellbeing Faculty Research Group, University of Sydney, Sydney,  New South Wales, Australia; Rathbone, Evelyne: Health Science and Medicine, Bond University, Robina, Queensland, Australia; Keogh, Justin W.L.: Health Science and Medicine, Bond University, Robina, Queensland, Australia, Human Potential Centre, Auckland University of Technology, Auckland, New Zealand, Kasturba Medical College, Mangalore, Manipal Academy of Higher Education, Manipal, Karnataka, India"/>
    <n v="5"/>
    <s v="No"/>
    <s v="[Fien, Samantha] CQUniv, Sch Hlth Med &amp; Appl Sci, Mackay, Qld, Australia; [Fien, Samantha; Rathbone, Evelyne; Keogh, Justin W. L.] Bond Univ, Hlth Sci &amp; Med, Robina, Qld, Australia; [Henwood, Tim] Southern Cross Care, North Plympton, SA, Australia; [Climstein, Mike] Southern Cross Univ, Sch Hlth &amp; Human Sci, Gold Coast, Qld, Australia; [Climstein, Mike] Bond Univ, Water Based Res Unit, Robina, Qld, Australia; [Climstein, Mike] Univ Sydney, Phys Act Lifestyle Ageing &amp; Wellbeing Fac Res Grp, Sydney, NSW, Australia; [Keogh, Justin W. L.] Auckland Univ Technol, Human Potential Ctr, Auckland, New Zealand; [Keogh, Justin W. L.] Manipal Acad Higher Educ, Kasturba Med Coll, Manipal, Karnataka, India Fien, S., School of Health, Medical and Applied Sciences, CQUniversity, Mackay, QLD, Australia, Health Science and Medicine, Bond University, Robina, QLD, Australia; Henwood, T., Southern Cross Care, North Plympton, SA, Australia; Climstein, M., School of Health and Human Sciences, Southern Cross University, Gold Coast, QLD, Australia, Water Based Research Unit, Bond University, Robina, QLD, Australia, Physical Activity, Lifestyle, Ageing and Wellbeing Faculty Research Group, University of Sydney, Sydney, NSW, Australia; Rathbone, E., Health Science and Medicine, Bond University, Robina, QLD, Australia; Keogh, J.W.L., Health Science and Medicine, Bond University, Robina, QLD, Australia, Human Potential Centre, Auckland University of Technology, Auckland, New Zealand, Kasturba Medical College, Mangalore, Manipal Academy of Higher Education, Manipal, Karnataka, India"/>
    <n v="1"/>
    <s v="Fien, Samantha, Rathbone, Evelyne, Keogh, Justin W. L., Henwood, Tim, Climstein, Mike"/>
    <s v="Fien, S (corresponding author), CQUniv, Sch Hlth Med &amp; Appl Sci, Mackay, Qld, Australia.; Fien, S (corresponding author), Bond Univ, Hlth Sci &amp; Med, Robina, Qld, Australia."/>
    <m/>
    <s v="No"/>
    <s v="PeerJ"/>
    <x v="2"/>
    <s v="PeerJ"/>
    <x v="0"/>
    <s v="journal-article"/>
    <b v="1"/>
    <s v="publishedVersion"/>
    <s v="publisher"/>
    <s v="Yes"/>
    <s v="europepmc.org https semanticscholar.org "/>
    <n v="3"/>
    <x v="0"/>
    <b v="1"/>
    <s v="2167-8359 "/>
    <s v="Yes"/>
    <s v="None"/>
    <s v="Yes"/>
    <s v="None"/>
    <s v="https://v2.sherpa.ac.uk/id/publication/24622"/>
    <n v="4"/>
    <n v="4"/>
    <s v="https://doi.org/10.7717/peerj.6973"/>
    <s v="Yes"/>
    <s v="Yes"/>
    <s v="Yes"/>
    <s v="USD"/>
    <n v="1095"/>
    <m/>
    <m/>
    <n v="1095"/>
    <n v="6.35"/>
    <n v="0"/>
    <n v="0"/>
    <n v="11"/>
    <s v="http://www.altmetric.com/details.php?citation_id=61499714"/>
    <s v="Recruitment and Assesment Centre, RAC"/>
    <m/>
    <s v="Science &amp; Technology - Other Topics"/>
    <s v="General Biochemistry;  Genetics and Molecular Biology; General Neuroscience; General Agricultural and Biological Sciences; General Medicine"/>
    <b v="0"/>
    <s v="No"/>
    <x v="1"/>
    <x v="0"/>
    <x v="0"/>
  </r>
  <r>
    <s v="10.1155/2019/7608404"/>
    <s v="oa journal (via doaj)"/>
    <s v="cc-by"/>
    <x v="0"/>
    <s v="Visible Fat Content of Hotpot Beef Acceptability by New Zealand Chinese, Japanese, and Korean Consumers"/>
    <s v="Farouk, M. M.: AgResearch Limited, Ruakura Research Centre, Hamilton, New Zealand; Staincliffe, M.: AgResearch Limited, Ruakura Research Centre, Hamilton, New Zealand; Hopkins, D. L.: Centre for Red Meat and Sheep Development, NSW Department of Primary Industries, Cowra, Australia; Wu, G.: AgResearch Limited, Ruakura Research Centre, Hamilton, New Zealand; Che, C.: China University of Petroleum, Qingdao City, Shandong Province, China; Bekhit, A. E. D.: Department of Food Science, University of Otago, Dunedin, New Zealand; Yoo, M. J. Y.: Auckland University of Technology, Auckland, New Zealand; Horita, A.: AgResearch Limited, Ruakura Research Centre, Hamilton, New Zealand; Urquiola, G.: Auckland University of Technology, Auckland, New Zealand; Craigie, C.: AgResearch Limited, Ruakura Research Centre, Hamilton, New Zealand; Taukiri, K.: AgResearch Limited, Ruakura Research Centre, Hamilton, New Zealand; Zhang, R.: AgResearch Limited, Ruakura Research Centre, Hamilton, New Zealand, Auckland University of Technology, Auckland, New Zealand; Ho, H.: University of Auckland, Auckland, New Zealand; Challies, M. J.: AgResearch Limited, Ruakura Research Centre, Hamilton, New Zealand"/>
    <n v="14"/>
    <s v="No"/>
    <s v="[Farouk, M. M.; Staincliffe, M.; Wu, G.; Horita, A.; Craigie, C.; Taukiri, K.; Zhang, R.; Challies, M. J.] AgResearch, Ruakura Res Ctr, Hamilton, New Zealand; [Hopkins, D. L.] NSW Dept Primary Ind, Ctr Red Meat &amp; Sheep Dev, Cowra, Australia; [Che, C.] China Univ Petr, Qingdao, Shandong, Peoples R China; [Bekhit, A. E. D.] Univ Otago, Dept Food Sci, Dunedin, New Zealand; [Yoo, M. J. Y.; Urquiola, G.; Zhang, R.] Auckland Univ Technol, Auckland, New Zealand; [Ho, H.] Univ Auckland, Auckland, New Zealand Farouk, M.M., AgResearch Limited, Ruakura Research Centre, Hamilton, New Zealand; Staincliffe, M., AgResearch Limited, Ruakura Research Centre, Hamilton, New Zealand; Hopkins, D.L., Centre for Red Meat and Sheep Development, NSW Department of Primary Industries, Cowra, Australia; Wu, G., AgResearch Limited, Ruakura Research Centre, Hamilton, New Zealand; Che, C., China University of Petroleum, Qingdao City, Shandong Province, China; Bekhit, A.E.D., Department of Food Science, University of Otago, Dunedin, New Zealand; Yoo, M.J.Y., Auckland University of Technology, Auckland, New Zealand; Horita, A., AgResearch Limited, Ruakura Research Centre, Hamilton, New Zealand; Urquiola, G., Auckland University of Technology, Auckland, New Zealand; Craigie, C., AgResearch Limited, Ruakura Research Centre, Hamilton, New Zealand; Taukiri, K., AgResearch Limited, Ruakura Research Centre, Hamilton, New Zealand; Zhang, R., AgResearch Limited, Ruakura Research Centre, Hamilton, New Zealand, Auckland University of Technology, Auckland, New Zealand; Ho, H., University of Auckland, Auckland, New Zealand; Challies, M.J., AgResearch Limited, Ruakura Research Centre, Hamilton, New Zealand"/>
    <n v="1"/>
    <s v="Farouk, M. M., Staincliffe, M., Wu, G., Horita, A., Craigie, C., Taukiri, K., Zhang, R., Challies, M. J., Hopkins, D. L., Che, C., Bekhit, A. E. D., Yoo, M. J. Y., Urquiola, G."/>
    <s v="Farouk, MM (corresponding author), AgResearch, Ruakura Res Ctr, Hamilton, New Zealand."/>
    <m/>
    <s v="No"/>
    <s v="Journal of Food Quality"/>
    <x v="2"/>
    <s v="Hindawi Limited"/>
    <x v="0"/>
    <s v="journal-article"/>
    <b v="1"/>
    <s v="publishedVersion"/>
    <s v="publisher"/>
    <s v="Yes"/>
    <s v="hindawi.com "/>
    <n v="1"/>
    <x v="0"/>
    <b v="1"/>
    <s v="0146-9428 1745-4557 "/>
    <s v="Yes"/>
    <s v="None"/>
    <s v="Yes"/>
    <s v="None"/>
    <s v="https://v2.sherpa.ac.uk/id/publication/15122"/>
    <m/>
    <n v="1"/>
    <s v="http://downloads.hindawi.com/journals/jfq/2019/7608404.pdf"/>
    <s v="Yes"/>
    <s v="Yes"/>
    <s v="Yes"/>
    <s v="USD"/>
    <n v="1750"/>
    <s v="USD"/>
    <n v="2500"/>
    <n v="2500"/>
    <n v="0"/>
    <n v="0"/>
    <n v="0"/>
    <n v="0"/>
    <m/>
    <s v="governmental contestable funding pools (NZ Foundation for Research Science and Technology and NZ Ministry of Science and Innovation); internal Strategic Science Investment Fund of AgResearch Limited [A19113]"/>
    <s v="Ministry of Science and Innovation, New Zealand"/>
    <s v="Food Science &amp; Technology"/>
    <s v="Food Science; Safety;  Risk;  Reliability and Quality"/>
    <b v="0"/>
    <s v="No"/>
    <x v="1"/>
    <x v="0"/>
    <x v="0"/>
  </r>
  <r>
    <s v="10.1123/ijspp.2018-0489"/>
    <s v="oa repository (via OAI-PMH doi match)"/>
    <m/>
    <x v="5"/>
    <s v="Higher- Versus Lower-Intensity Strength-Training Taper: Effects on Neuromuscular Performance"/>
    <s v="Pritchard, Hayden J.; Barnes, Matthew J.; Stewart, Robin J.; Keogh, Justin W.; McGuigan, Michael R."/>
    <n v="5"/>
    <s v="No"/>
    <s v="[Pritchard, Hayden J.; Stewart, Robin J.] Universal Coll Learning, Fac Hlth Sci, Palmerston North, New Zealand; [Pritchard, Hayden J.] Universal Coll Learning, Exercise &amp; Wellness, Palmerston North, New Zealand; [Pritchard, Hayden J.; Keogh, Justin W.; McGuigan, Michael R.] Auckland Univ Technol, Sports Performance Res Inst New Zealand, Auckland, New Zealand; [Barnes, Matthew J.] Massey Univ, Sch Sport &amp; Exercise, Palmerston North, New Zealand; [Keogh, Justin W.] Bond Univ, Fac Hlth Sci &amp; Med, Robina, Qld, Australia; [Keogh, Justin W.] Univ Sunshine Coast, Fac Sci Hlth Educ &amp; Engn, Sippy Downs, Qld, Australia; [McGuigan, Michael R.] Edith Cowan Univ, Sch Med &amp; Hlth Sci, Joondalup, WA, Australia Pritchard, H.J., Faculty of Health Sciences, New Zealand, Universal College of Learning, Palmerston North, New Zealand; Barnes, M.J., School of Sport and Exercise, Massey University, Palmerston North, New Zealand; Stewart, R.J., Faculty of Health Sciences, New Zealand; Keogh, J.W., Faculty of Health Sciences and Medicine, Bond University, Robina, QLD, Australia, Faculty of Science, Health, Education and Engineering, University of the Sunshine Coast, Sippy Downs, QLD, Australia; McGuigan, M.R., Sports Performance Research Inst New Zealand, Auckland University of Technology, Auckland, New Zealand, School of Medical and Health Sciences, Edith Cowan University, Joondalup, WA, Australia"/>
    <n v="1"/>
    <s v="Pritchard, Hayden J., Stewart, Robin J., Keogh, Justin W., McGuigan, Michael R."/>
    <s v="Pritchard, HJ (corresponding author), Universal Coll Learning, Fac Hlth Sci, Palmerston North, New Zealand.; Pritchard, HJ (corresponding author), Auckland Univ Technol, Sports Performance Res Inst New Zealand, Auckland, New Zealand."/>
    <s v="Pritchard, HJ"/>
    <s v="Yes"/>
    <s v="International Journal of Sports Physiology and Performance"/>
    <x v="4"/>
    <s v="Human Kinetics"/>
    <x v="0"/>
    <s v="journal-article"/>
    <b v="0"/>
    <s v="publishedVersion"/>
    <s v="repository"/>
    <s v="Yes"/>
    <s v="https "/>
    <n v="1"/>
    <x v="0"/>
    <b v="0"/>
    <s v="1555-0265 1555-0273 "/>
    <s v="Yes"/>
    <s v="None"/>
    <s v="No"/>
    <m/>
    <s v="https://v2.sherpa.ac.uk/id/publication/12249"/>
    <n v="8"/>
    <n v="5"/>
    <s v="https://pure.bond.edu.au/ws/files/29759929/AM_Higher_vs._Lower_Intensity_Strength_Training_Taper_Effects_on_Neuromuscular_Performance.pdf"/>
    <s v="Yes"/>
    <s v="Yes"/>
    <m/>
    <m/>
    <m/>
    <m/>
    <m/>
    <m/>
    <n v="15.2"/>
    <n v="0"/>
    <n v="0"/>
    <n v="27"/>
    <s v="http://www.altmetric.com/details.php?citation_id=48139620"/>
    <m/>
    <m/>
    <s v="Physiology; Sport Sciences"/>
    <s v="Orthopedics and Sports Medicine"/>
    <b v="0"/>
    <s v="No"/>
    <x v="1"/>
    <x v="0"/>
    <x v="5"/>
  </r>
  <r>
    <s v="10.1371/journal.pone.0206747"/>
    <s v="oa journal (via doaj)"/>
    <m/>
    <x v="0"/>
    <s v="Stomach contents of long-finned pilot whales, Globicephala melas mass-stranded in Tasmania"/>
    <s v="Beasley, Isabel; Cherel, Yves; Robinson, Sue; Betty, Emma; Hagihara, Rie; Gales, Rosemary; Miller, Patrick J. O."/>
    <n v="7"/>
    <s v="No"/>
    <s v="[Beasley, Isabel] Snubfin Dolphin Project, Colebrook, Tas, Australia; [Beasley, Isabel; Hagihara, Rie] James Cook Univ, Coll Sci &amp; Engn, Townsville, Qld, Australia; [Cherel, Yves] Univ La Rochelle, CNRS, UMR 7372, CEBC, Villiers En Bois, France; [Robinson, Sue] Biosecur Tasmania, Invas Species Branch, Dept Primary Ind Pk Water &amp; Environm, Hobart, Tas, Australia; [Betty, Emma] Auckland Univ Technol, Sch Sci, Inst Appl Ecol New Zealand, Auckland, New Zealand; [Betty, Emma] Massey Univ, Coll Sci, Inst Nat &amp; Math Sci, Palmerston North, New Zealand; [Gales, Rosemary] Dept Primary Ind Pk Water &amp; Environm, Nat Values Conservat Branch, Hobart, Tas, Australia Beasley, I., Snubfin Dolphin Project, Colebrook, TAS, Australia, College of Science and Engineering, James Cook University, Townsville, Australia; Cherel, Y., Centre d'Etudes Biologiques de Chizé (CEBC), UMR 7372 du CNRS, Université de La Rochelle, Villiers-en-Bois, France; Robinson, S., Invasive Species Branch, Biosecurity Tasmania, Department of Primary Industries, Parks, Water and EnvironmentTAS, Australia; Betty, E., Institute for Applied Ecology New Zealand, School of Science, Auckland University of Technology, Auckland, New Zealand, Institute of Natural and Mathematical Sciences, College of Sciences, Massey University, Palmerston North, New Zealand; Hagihara, R., College of Science and Engineering, James Cook University, Townsville, Australia; Gales, R., Natural Values Conservation Branch, Department of Primary Industries, Parks, Water and EnvironmentTAS, Australia"/>
    <n v="1"/>
    <s v="Beasley, Isabel, Hagihara, Rie, Cherel, Yves, Robinson, Sue, Betty, Emma"/>
    <s v="Beasley, I (corresponding author), Snubfin Dolphin Project, Colebrook, Tas, Australia.; Beasley, I (corresponding author), James Cook Univ, Coll Sci &amp; Engn, Townsville, Qld, Australia."/>
    <m/>
    <s v="No"/>
    <s v="PLOS ONE"/>
    <x v="2"/>
    <s v="Public Library of Science (PLoS)"/>
    <x v="0"/>
    <s v="journal-article"/>
    <b v="1"/>
    <s v="publishedVersion"/>
    <s v="publisher"/>
    <s v="Yes"/>
    <s v="europepmc.org mro.massey.ac.nz researchonline.jcu.edu.au "/>
    <n v="3"/>
    <x v="0"/>
    <b v="1"/>
    <s v="1932-6203 "/>
    <s v="Yes"/>
    <s v="None"/>
    <s v="Yes"/>
    <s v="None"/>
    <s v="https://v2.sherpa.ac.uk/id/publication/17599"/>
    <n v="6"/>
    <n v="5"/>
    <s v="https://doi.org/10.1371/journal.pone.0206747"/>
    <s v="Yes"/>
    <s v="Yes"/>
    <s v="Yes"/>
    <s v="USD"/>
    <n v="1495"/>
    <m/>
    <m/>
    <n v="1495"/>
    <n v="34.75"/>
    <n v="4"/>
    <n v="0"/>
    <n v="6"/>
    <s v="http://www.altmetric.com/details.php?citation_id=53930106"/>
    <s v="Princess Melikoff Trust; Thomas F. and Kate Miller Jeffress Memorial Trust"/>
    <s v="Princess Melikoff Trust"/>
    <s v="Science &amp; Technology - Other Topics"/>
    <s v="General Biochemistry;  Genetics and Molecular Biology; General Agricultural and Biological Sciences; General Medicine"/>
    <b v="0"/>
    <s v="No"/>
    <x v="1"/>
    <x v="0"/>
    <x v="0"/>
  </r>
  <r>
    <s v="10.1007/1345_2017_18"/>
    <m/>
    <m/>
    <x v="1"/>
    <s v="New Absolute Gravity Measurements in New Zealand"/>
    <s v="Fukuda, Yoichi; Takiguchi, Hiroshi; Kazama, Takahito; Nishijima, Jun; Gulyaev, Sergei; Natusch, Tim; Amos, Matt; Stagpoole, Vaughan; Pearson, Christopher"/>
    <n v="9"/>
    <s v="No"/>
    <s v=" Fukuda, Y., Graduate School of Science, Kyoto University, Kyoto, Japan; Takiguchi, H., Applied Electromagnetic Research Institute, National Institute of Information and Communications Technology, Tokyo, Japan; Kazama, T., Graduate School of Science, Kyoto University, Kyoto, Japan; Nishijima, J., Department of Earth Resources Engineering, Kyushu University, Fukuoka, Japan; Gulyaev, S., Institute for Radio Astronomy and Space Research, Auckland University of Technology, Auckland, New Zealand; Natusch, T., Institute for Radio Astronomy and Space Research, Auckland University of Technology, Auckland, New Zealand; Amos, M., Land Information New Zealand, Wellington, New Zealand; Stagpoole, V., Institute of Geological and Nuclear Science, Lower Hutt, New Zealand; Pearson, C., School of Surveying, University of Otago, Dunedin, New Zealand"/>
    <n v="2"/>
    <s v="Gulyaev, S.; Natusch, T."/>
    <s v="Fukuda, Y.; Graduate School of Science, Japan; email: fukuda@kugi.kyoto-u.ac.jp"/>
    <m/>
    <s v="No"/>
    <s v="International Association of Geodesy Symposia"/>
    <x v="3"/>
    <s v="Springer International Publishing"/>
    <x v="1"/>
    <s v="book-chapter"/>
    <b v="0"/>
    <m/>
    <m/>
    <s v="No"/>
    <m/>
    <n v="0"/>
    <x v="0"/>
    <b v="0"/>
    <s v="0939-9585 2197-9359 "/>
    <m/>
    <m/>
    <m/>
    <m/>
    <m/>
    <n v="2"/>
    <n v="0"/>
    <m/>
    <s v="No"/>
    <s v="Yes"/>
    <m/>
    <m/>
    <m/>
    <m/>
    <m/>
    <m/>
    <n v="0"/>
    <n v="0"/>
    <n v="0"/>
    <n v="0"/>
    <m/>
    <s v="Auckland University of Technology, New Zealand, AUT; University of Otago; University of Canterbury, UC; Japan Society for the Promotion of Science, JSPS: 15H05205"/>
    <m/>
    <m/>
    <m/>
    <b v="0"/>
    <s v="No"/>
    <x v="1"/>
    <x v="1"/>
    <x v="1"/>
  </r>
  <r>
    <s v="10.1007/978-3-030-01845-0_151"/>
    <m/>
    <m/>
    <x v="1"/>
    <s v="Functional and Corticomuscular Changes Associated with Early Phase of Motor Training"/>
    <s v="Cremoux, S.; Elie, D.; Rovsing, C.; Rovsing, H.; Jochumsen, M.; Haavik, H.; Niazi, I. K."/>
    <n v="7"/>
    <s v="No"/>
    <s v="[Cremoux, S.; Elie, D.] Univ Valenciennes, CNRS, UMR 8201, LAMIH Lab Automat Mecan &amp; Informat Ind &amp; Humaines, F-59313 Valenciennes, France; [Elie, D.] Ctr Hosp St Amand Les Eaux, St Amand Les Eaux, France; [Rovsing, C.; Rovsing, H.; Jochumsen, M.; Niazi, I. K.] Aalborg Univ, Dept Hlth Sci &amp; Technol, DK-9220 Aalborg, Denmark; [Haavik, H.; Niazi, I. K.] New Zealand Coll Chiropract, Auckland, New Zealand; [Niazi, I. K.] AUT Univ, Auckland, New Zealand Cremoux, S., Univ. Valenciennes, CNRS, UMR 8201 - LAMIH - Laboratoire d'Automatique de Mécanique et d'Informatique Industrielles et Humaines, Valenciennes, 59313, France; Elie, D., Univ. Valenciennes, CNRS, UMR 8201 - LAMIH - Laboratoire d'Automatique de Mécanique et d'Informatique Industrielles et Humaines, Valenciennes, 59313, France, Centre hospitalier de Saint Amand les Eaux, Saint-Amand les Eaux, France; Rovsing, C., Department of Health Science and Technology, Aalborg University, Aalborg, 9220, Denmark; Rovsing, H., Department of Health Science and Technology, Aalborg University, Aalborg, 9220, Denmark; Jochumsen, M., Department of Health Science and Technology, Aalborg University, Aalborg, 9220, Denmark; Haavik, H., New Zealand College of Chiropractic, Auckland, New Zealand; Niazi, I.K., Department of Health Science and Technology, Aalborg University, Aalborg, 9220, Denmark, New Zealand College of Chiropractic, Auckland, New Zealand, AUT University, Auckland, New Zealand"/>
    <n v="1"/>
    <s v="Cremoux, S., Elie, D., Rovsing, C., Rovsing, H., Jochumsen, M., Niazi, I. K., Haavik, H.,"/>
    <s v="Jochumsen, M (corresponding author), Aalborg Univ, Dept Hlth Sci &amp; Technol, DK-9220 Aalborg, Denmark."/>
    <m/>
    <s v="No"/>
    <s v="Biosystems &amp; Biorobotics"/>
    <x v="4"/>
    <s v="Springer International Publishing"/>
    <x v="1"/>
    <s v="book-chapter"/>
    <b v="0"/>
    <m/>
    <m/>
    <s v="No"/>
    <m/>
    <n v="0"/>
    <x v="0"/>
    <b v="0"/>
    <s v="2195-3562 2195-3570 "/>
    <m/>
    <m/>
    <m/>
    <m/>
    <m/>
    <m/>
    <n v="0"/>
    <m/>
    <s v="Yes"/>
    <s v="Yes"/>
    <m/>
    <m/>
    <m/>
    <m/>
    <m/>
    <m/>
    <n v="0"/>
    <n v="0"/>
    <n v="0"/>
    <n v="0"/>
    <m/>
    <s v="Region Nord-Pas-de-CalaisRegion Hauts-de-FranceEuropean Commission"/>
    <m/>
    <s v="Engineering; Robotics; Rehabilitation"/>
    <m/>
    <b v="0"/>
    <s v="No"/>
    <x v="1"/>
    <x v="1"/>
    <x v="1"/>
  </r>
  <r>
    <s v="10.1111/sms.13308"/>
    <s v="oa repository (via OAI-PMH doi match)"/>
    <m/>
    <x v="5"/>
    <s v="Interactions between fascicles and tendinous tissues in gastrocnemius medialis and vastus lateralis during drop landing"/>
    <s v="Hollville, Enzo: Laboratory Sport, Expertise and Performance (EA 7370), Research Department French Institute of Sport (INSEP) Paris France, NG lab Natural Grass Paris France; Nordez, Antoine: Laboratory 'Movement, Interactions, Performance' (EA 4334), Faculty of Sport Sciences University of Nantes Nantes France, Faculty of Health and Environmental Sciences, Health and Rehabilitation Research Institute Auckland University of Technology Auckland New Zealand; Guilhem, Gaël: Laboratory Sport, Expertise and Performance (EA 7370), Research Department French Institute of Sport (INSEP) Paris France; Lecompte, Jennyfer: NG lab Natural Grass Paris France, LBM - Institut de Biomécanique Humaine Georges Charpak, Arts et Métiers ParisTech Paris France; Rabita, Giuseppe: Laboratory Sport, Expertise and Performance (EA 7370), Research Department French Institute of Sport (INSEP) Paris France"/>
    <n v="5"/>
    <s v="No"/>
    <s v="[Hollville, Enzo; Guilhem, Gael; Rabita, Giuseppe] French Inst Sport INSEP, Res Dept, Lab Sport Expertise &amp; Performance EA 7370, Paris, France; [Hollville, Enzo; Lecompte, Jennyfer] Nat Grass, NG Lab, Paris, France; [Nordez, Antoine] Univ Nantes, Lab Movement Interact Performance EA 4334, Fac Sport Sci, Nantes, France; [Nordez, Antoine] Auckland Univ Technol, Fac Hlth &amp; Environm Sci, Hlth &amp; Rehabil Res Inst, Auckland, New Zealand; [Lecompte, Jennyfer] Arts &amp; Metiers ParisTech, LBM Inst Biomecan Humaine Georges Charpak, Paris, France Hollville, E., Laboratory Sport, Expertise and Performance (EA 7370), Research Department, French Institute of Sport (INSEP), Paris, France, NG lab, Natural Grass, Paris, France; Nordez, A., Laboratory 'Movement, Interactions, Performance' (EA 4334), Faculty of Sport Sciences, University of Nantes, Nantes, France, Faculty of Health and Environmental Sciences, Health and Rehabilitation Research Institute, Auckland University of Technology, Auckland, New Zealand; Guilhem, G., Laboratory Sport, Expertise and Performance (EA 7370), Research Department, French Institute of Sport (INSEP), Paris, France; Lecompte, J., NG lab, Natural Grass, Paris, France, LBM - Institut de Biomécanique Humaine Georges Charpak, Arts et Métiers ParisTech, Paris, France; Rabita, G., Laboratory Sport, Expertise and Performance (EA 7370), Research Department, French Institute of Sport (INSEP), Paris, France"/>
    <n v="1"/>
    <s v="Hollville, Enzo, Guilhem, Gael, Rabita, Giuseppe, Lecompte, Jennyfer, Nordez, Antoine"/>
    <s v="Rabita, G (corresponding author), French Inst Sport INSEP, Res Dept, Lab Sport Expertise &amp; Performance EA 7370, Paris, France."/>
    <m/>
    <s v="No"/>
    <s v="Scandinavian Journal of Medicine &amp; Science in Sports"/>
    <x v="4"/>
    <s v="Wiley"/>
    <x v="0"/>
    <s v="journal-article"/>
    <b v="0"/>
    <s v="submittedVersion"/>
    <s v="repository"/>
    <s v="Yes"/>
    <s v="sam.ensam.eu "/>
    <n v="1"/>
    <x v="0"/>
    <b v="0"/>
    <s v="0905-7188 1600-0838 "/>
    <s v="Yes"/>
    <s v="12 months"/>
    <s v="No"/>
    <m/>
    <s v="https://v2.sherpa.ac.uk/id/publication/11901"/>
    <n v="13"/>
    <n v="11"/>
    <s v="https://sam.ensam.eu/bitstream/10985/19257/3/IBHGC_%20SJMSS_LECOMPTE%20_2019.pdf"/>
    <s v="Yes"/>
    <s v="Yes"/>
    <m/>
    <m/>
    <m/>
    <s v="USD"/>
    <n v="3350"/>
    <n v="3350"/>
    <n v="8.9"/>
    <n v="0"/>
    <n v="0"/>
    <n v="13"/>
    <s v="http://www.altmetric.com/details.php?citation_id=48931357"/>
    <m/>
    <m/>
    <s v="Sport Sciences"/>
    <m/>
    <b v="0"/>
    <s v="No"/>
    <x v="1"/>
    <x v="0"/>
    <x v="5"/>
  </r>
  <r>
    <s v="10.17705/1CAIS.04440"/>
    <s v="oa repository (via OAI-PMH doi match)"/>
    <m/>
    <x v="5"/>
    <s v="ICT-enabled Refugee Integration: A Research Agenda"/>
    <s v="AbuJarour, Safa'a; Wiesche, Manuel; Díaz Andrade, Antonio; Fedorowicz, Jane; Krasnova, Hanna; Olbrich, Sebastian; Tan, Chee-Wee; Urquhart, Cathy; Venkatesh, Viswanath"/>
    <n v="9"/>
    <s v="No"/>
    <s v="[AbuJarour, Safaa; Krasnova, Hanna] Univ Potsdam, Business Informat Syst, Potsdam, Germany; [AbuJarour, Safaa] Weizenbaum Inst Networked Soc, Digital Integrat Res Grp, Berlin, Germany; [Wiesche, Manuel] Tech Univ Munich, Informat Syst, Munich, Germany; [Andrade, Antonio Diaz] Auckland Univ Technol, Business Informat Syst, Auckland, New Zealand; [Fedorowicz, Jane] Bentley Univ, Informat &amp; Proc Management, Waltham, MA 02452 USA; [Krasnova, Hanna] Weizenbaum Inst Networked Soc, Berlin, Germany; [Olbrich, Sebastian] European Business Sch, Informat Syst &amp; Digital Business, Ostrich Winkel, Germany; [Tan, Chee-Wee] Copenhagen Business Sch, Digitalizat, Copenhagen, Denmark; [Urquhart, Cathy] Manchester Metropolitan Univ, Operat Technol Events &amp; Hospitality Management, Manchester, Lancs, England; [Venkatesh, Viswanath] Univ Arkansas, Informat Syst, Walton Coll Business, Fayetteville, AR 72701 USA AbuJarour, S., The department of Business Information Systems, University of Potsdam, Weizenbaum Institute for the Networked Society, Germany; Wiesche, M., Technische Universität München (TUM), Munich, Germany; Andrade, A.D., The Business Information Systems Department, Auckland University of Technology, New Zealand; Fedorowicz, J., Information and Process Management, Bentley University, United States; Krasnova, H., University of Potsdam, Weizenbaum Institute for the Networked Society, Berlin, Germany; Olbrich, S., The European Business School (EBS), Östrich-Winkel, Germany; Tan, C.-W., The Department of IT Management, Copenhagen Business School, Denmark; Urquhart, C., Operations, Technology, Events and Hospitality Management, The Business School, Manchester Metropolitan University, United Kingdom; Venkatesh, V., The Walton College of Business, University of Arkansas, United States"/>
    <n v="1"/>
    <s v="AbuJarour, Safaa, Krasnova, Hanna, Wiesche, Manuel, Andrade, Antonio Diaz"/>
    <s v="AbuJarour, S (corresponding author), Univ Potsdam, Business Informat Syst, Potsdam, Germany.; AbuJarour, S (corresponding author), Weizenbaum Inst Networked Soc, Digital Integrat Res Grp, Berlin, Germany."/>
    <m/>
    <s v="No"/>
    <s v="Communications of the Association for Information Systems"/>
    <x v="2"/>
    <s v="Association for Information Systems"/>
    <x v="0"/>
    <s v="journal-article"/>
    <b v="0"/>
    <s v="publishedVersion"/>
    <s v="repository"/>
    <s v="Yes"/>
    <s v="pure.atira.dk e-space.mmu.ac.uk "/>
    <n v="2"/>
    <x v="0"/>
    <b v="0"/>
    <s v="1529-3181 "/>
    <s v="Yes"/>
    <s v="None"/>
    <s v="Yes"/>
    <s v="None"/>
    <s v="https://v2.sherpa.ac.uk/id/publication/31570"/>
    <n v="12"/>
    <n v="3"/>
    <s v="https://research-api.cbs.dk/ws/files/60828940/chee_wee_tan_et_al_ict_enabled_refugee_integration_publishersversion.pdf"/>
    <s v="Yes"/>
    <s v="Yes"/>
    <m/>
    <m/>
    <m/>
    <m/>
    <m/>
    <m/>
    <n v="0"/>
    <n v="0"/>
    <n v="0"/>
    <n v="0"/>
    <m/>
    <m/>
    <m/>
    <s v="Computer Science"/>
    <s v="Information Systems"/>
    <b v="0"/>
    <s v="No"/>
    <x v="1"/>
    <x v="0"/>
    <x v="5"/>
  </r>
  <r>
    <s v="10.3389/fphys.2019.01026"/>
    <s v="oa journal (via doaj)"/>
    <m/>
    <x v="0"/>
    <s v="Combined Resistance and Plyometric Training Is More Effective Than Plyometric Training Alone for Improving Physical Fitness of Pubertal Soccer Players"/>
    <s v="Zghal, Firas; Colson, Serge S.; Blain, Grégory; Behm, David G.; Granacher, Urs; Chaouachi, Anis"/>
    <n v="6"/>
    <s v="No"/>
    <s v="[Zghal, Firas] Univ Sfax, Higher Inst Sport &amp; Phys Educ Sfax, Educ Motor Skills Sports &amp; Hlth, Sfax, Tunisia; [Zghal, Firas; Colson, Serge S.; Blain, Gregory] Univ Cote Azur, Lab Motricitei Humaine Expertise Sport Santei, Nice, France; [Behm, David G.] Mem Univ Newfoundland, Sch Human Kinet &amp; Recreat, St John, NF, Canada; [Granacher, Urs] Univ Potsdam, Div Training &amp; Movement Sci, Potsdam, Germany; [Chaouachi, Anis] Natl Ctr Med &amp; Sci Sports CNMSS, Tunisian Res Lab Sports Performance Optimizat, Tunis, Tunisia; [Chaouachi, Anis] AUT Univ, Sports Performance Res Inst New Zealand, Auckland, New Zealand; [Chaouachi, Anis] PVF Football Acad, Hung Yen, Vietnam Zghal, F., Education, Motor Skills, Sports and Health, Higher Institute of Sport and Physical Education of Sfax, University of Sfax, Sfax, Tunisia, Université Côte d'Azur, Laboratoire Motriciteì Humaine Expertise Sport Santeì, Nice, France; Colson, S.S., Université Côte d'Azur, Laboratoire Motriciteì Humaine Expertise Sport Santeì, Nice, France; Blain, G., Université Côte d'Azur, Laboratoire Motriciteì Humaine Expertise Sport Santeì, Nice, France; Behm, D.G., School of Human Kinetics and Recreation, Memorial University of Newfoundland, St. John's, NF, Canada; Granacher, U., Division of Training and Movement Science, University of Potsdam, Potsdam, Germany; Chaouachi, A., Tunisian Research Laboratory &quot;Sports Performance Optimization&quot;, National Center of Medicine and Science in Sports (CNMSS), Tunis, Tunisia, AUT University, Sports Performance Research Institute New Zealand, Auckland, New Zealand, PVF Football Academy, Hu'ng Yên, Viet Nam"/>
    <n v="1"/>
    <s v="Zghal, Firas, Colson, Serge S., Blain, Gregory, Behm, David G., Granacher, Urs, Chaouachi, Anis"/>
    <s v="Granacher, U (corresponding author), Univ Potsdam, Div Training &amp; Movement Sci, Potsdam, Germany."/>
    <m/>
    <s v="No"/>
    <s v="Frontiers in Physiology"/>
    <x v="2"/>
    <s v="Frontiers Media SA"/>
    <x v="0"/>
    <s v="journal-article"/>
    <b v="1"/>
    <s v="publishedVersion"/>
    <s v="publisher"/>
    <s v="Yes"/>
    <s v="europepmc.org kobv.de-opus4-uni-potsdam "/>
    <n v="2"/>
    <x v="0"/>
    <b v="1"/>
    <s v="1664-042X "/>
    <s v="Yes"/>
    <s v="None"/>
    <s v="Yes"/>
    <s v="None"/>
    <s v="https://v2.sherpa.ac.uk/id/publication/22694"/>
    <n v="4"/>
    <n v="5"/>
    <s v="https://doi.org/10.3389/fphys.2019.01026"/>
    <s v="Yes"/>
    <s v="Yes"/>
    <s v="Yes"/>
    <s v="USD"/>
    <n v="2950"/>
    <m/>
    <m/>
    <n v="2950"/>
    <n v="1"/>
    <n v="0"/>
    <n v="0"/>
    <n v="3"/>
    <s v="http://www.altmetric.com/details.php?citation_id=64687086"/>
    <s v="Deutsche Forschungsgemeinschaft (DFG)German Research Foundation (DFG); University of Potsdam, Germany; Deutsche Forschungsgemeinschaft, DFG; Universität Potsdam, UP"/>
    <m/>
    <s v="Physiology"/>
    <s v="Physiology (medical); Physiology"/>
    <b v="0"/>
    <s v="No"/>
    <x v="1"/>
    <x v="0"/>
    <x v="0"/>
  </r>
  <r>
    <s v="10.3389/fphys.2019.00947"/>
    <s v="oa journal (via doaj)"/>
    <m/>
    <x v="0"/>
    <s v="Effects of Neuromuscular Training on Agility Performance in Elite Soccer Players"/>
    <s v="Zouhal, Hassane; Abderrahman, Abderraouf B.; Dupont, Gregory; Truptin, Pablo; Le Bris, Régis; Le Postec, Erwan; Sghaeir, Zouita; Brughelli, Matt; Granacher, Urs; Bideau, Benoit"/>
    <n v="10"/>
    <s v="No"/>
    <s v="[Zouhal, Hassane; Truptin, Pablo; Bideau, Benoit] Univ Rennes, M2S Lab Movement Sport Sante EA 1274, Rennes, France; [Abderrahman, Abderraouf B.; Sghaeir, Zouita] Univ Manouba, ISSEP Ksar Said, Tunis, Tunisia; [Dupont, Gregory] FFF, Paris, France; [Le Bris, Regis; Le Postec, Erwan] Lorient Football Club FCL, Lorient, France; [Le Bris, Regis; Le Postec, Erwan] SRFC, Rennes, France; [Brughelli, Matt] Auckland Univ Technol, Sports Performance Res Inst New Zealand SPRINZ, AUT Millennium, Auckland, New Zealand; [Granacher, Urs] Univ Potsdam, Div Training &amp; Movement Sci, Potsdam, Germany Zouhal, H., Univ Rennes, M2S (Laboratoire Mouvement, Sport, Santé) - EA 1274, Rennes, France; Abderrahman, A.B., ISSEP Ksar Said, University of Manouba, Tunis, Tunisia; Dupont, G., Fédération Française de Football (FFF), Paris, France; Truptin, P., Univ Rennes, M2S (Laboratoire Mouvement, Sport, Santé) - EA 1274, Rennes, France; Le Bris, R., Lorient Football Club (FCL), Lorient, France, Stade Rennais Football Club (SRFC), Rennes, France; Le Postec, E., Lorient Football Club (FCL), Lorient, France, Stade Rennais Football Club (SRFC), Rennes, France; Sghaeir, Z., ISSEP Ksar Said, University of Manouba, Tunis, Tunisia; Brughelli, M., Sports Performance Research Institute New Zealand (SPRINZ), AUT Millennium, Auckland University of Technology, Auckland, New Zealand; Granacher, U., Division of Training and Movement Science, University of Potsdam, Potsdam, Germany; Bideau, B., Univ Rennes, M2S (Laboratoire Mouvement, Sport, Santé) - EA 1274, Rennes, France"/>
    <n v="1"/>
    <s v="Zouhal, Hassane, Truptin, Pablo, Bideau, Benoit, Abderrahman, Abderraouf B., Sghaeir, Zouita, Dupont, Gregory, Le Bris, Regis, Le Postec, Erwan, Brughelli, Matt"/>
    <s v="Zouhal, H (corresponding author), Univ Rennes, M2S Lab Movement Sport Sante EA 1274, Rennes, France.; Granacher, U (corresponding author), Univ Potsdam, Div Training &amp; Movement Sci, Potsdam, Germany."/>
    <m/>
    <s v="No"/>
    <s v="Frontiers in Physiology"/>
    <x v="2"/>
    <s v="Frontiers Media SA"/>
    <x v="0"/>
    <s v="journal-article"/>
    <b v="1"/>
    <s v="publishedVersion"/>
    <s v="publisher"/>
    <s v="Yes"/>
    <s v="europepmc.org HAL kobv.de-opus4-uni-potsdam "/>
    <n v="3"/>
    <x v="0"/>
    <b v="1"/>
    <s v="1664-042X "/>
    <s v="Yes"/>
    <s v="None"/>
    <s v="Yes"/>
    <s v="None"/>
    <s v="https://v2.sherpa.ac.uk/id/publication/22694"/>
    <n v="3"/>
    <n v="0"/>
    <s v="https://doi.org/10.3389/fphys.2019.00947"/>
    <s v="Yes"/>
    <s v="Yes"/>
    <s v="Yes"/>
    <s v="USD"/>
    <n v="2950"/>
    <m/>
    <m/>
    <n v="2950"/>
    <n v="2.75"/>
    <n v="0"/>
    <n v="0"/>
    <n v="5"/>
    <s v="http://www.altmetric.com/details.php?citation_id=63343352"/>
    <s v="Deutsche Forschungsgemeinschaft (DFG)German Research Foundation (DFG); Open Access Publishing Fund of the University of Potsdam, Germany"/>
    <s v="Deutsche Forschungsgemeinschaft"/>
    <s v="Physiology"/>
    <s v="Physiology (medical); Physiology"/>
    <b v="0"/>
    <s v="No"/>
    <x v="1"/>
    <x v="0"/>
    <x v="0"/>
  </r>
  <r>
    <s v="10.3389/fphys.2019.00409"/>
    <s v="oa journal (via doaj)"/>
    <m/>
    <x v="0"/>
    <s v="Relationship of Pre-season Training Load With In-Season Biochemical Markers, Injuries and Performance in Professional Soccer Players"/>
    <s v="Coppalle, Sullivan; Rave, Guillaume; Ben Abderrahman, Abderraouf; Ali, Ajmol; Salhi, Iyed; Zouita, Sghaier; Zouita, Amira; Brughelli, Matt; Granacher, Urs; Zouhal, Hassane"/>
    <n v="10"/>
    <s v="No"/>
    <s v="[Coppalle, Sullivan; Zouhal, Hassane] Univ Rennes 2, Movement Sport &amp; Hlth Sci Lab M2S, Rennes, France; [Rave, Guillaume] Stade Lavallois Mayenne Football Club, Laval, France; [Rave, Guillaume] Univ Angers, Dept Performance, Angers, France; [Ben Abderrahman, Abderraouf; Salhi, Iyed; Zouita, Sghaier; Zouita, Amira] Univ Manouba, ISSEP Ksar Said, Manouba, Tunisia; [Ali, Ajmol] Massey Univ, Sch Sport Exercise &amp; Nutr, Auckland, New Zealand; [Brughelli, Matt] Auckland Univ Technol, Sports Performance Res Inst New Zealand, AUT Millennium, Auckland, New Zealand; [Granacher, Urs] Univ Potsdam, Div Training &amp; Movement Sci, Potsdam, Germany Coppalle, S., M2S (Movement, Sport and Health Sciences Laboratory), University of Rennes 2, Rennes, France; Rave, G., Stade Lavallois Mayenne Football Club, Laval, France, Department of Performance, Université D'Angers, Angers, France; Ben Abderrahman, A., ISSEP Ksar Said, University of Manouba, Manouba, Tunisia; Ali, A., School of Sport, Exercise and Nutrition, Massey University, Auckland, New Zealand; Salhi, I., ISSEP Ksar Said, University of Manouba, Manouba, Tunisia; Zouita, S., ISSEP Ksar Said, University of Manouba, Manouba, Tunisia; Zouita, A., ISSEP Ksar Said, University of Manouba, Manouba, Tunisia; Brughelli, M., Sports Performance Research Institute New Zealand, AUT Millennium, Auckland University of Technology, Auckland, New Zealand; Granacher, U., Division of Training and Movement Sciences, University of Potsdam, Potsdam, Germany; Zouhal, H., M2S (Movement, Sport and Health Sciences Laboratory), University of Rennes 2, Rennes, France"/>
    <n v="1"/>
    <s v="Coppalle, Sullivan, Zouhal, Hassane, Rave, Guillaume, Ben Abderrahman, Abderraouf, Salhi, Iyed, Zouita, Sghaier, Zouita, Amira, Ali, Ajmol, Brughelli, Matt"/>
    <s v="Zouhal, H (corresponding author), Univ Rennes 2, Movement Sport &amp; Hlth Sci Lab M2S, Rennes, France.; Granacher, U (corresponding author), Univ Potsdam, Div Training &amp; Movement Sci, Potsdam, Germany."/>
    <m/>
    <s v="No"/>
    <s v="Frontiers in Physiology"/>
    <x v="2"/>
    <s v="Frontiers Media SA"/>
    <x v="0"/>
    <s v="journal-article"/>
    <b v="1"/>
    <s v="publishedVersion"/>
    <s v="publisher"/>
    <s v="Yes"/>
    <s v="europepmc.org HAL kobv.de-opus4-uni-potsdam "/>
    <n v="3"/>
    <x v="0"/>
    <b v="1"/>
    <s v="1664-042X "/>
    <s v="Yes"/>
    <s v="None"/>
    <s v="Yes"/>
    <s v="None"/>
    <s v="https://v2.sherpa.ac.uk/id/publication/22694"/>
    <n v="9"/>
    <n v="10"/>
    <s v="https://doi.org/10.3389/fphys.2019.00409"/>
    <s v="Yes"/>
    <s v="Yes"/>
    <s v="Yes"/>
    <s v="USD"/>
    <n v="2950"/>
    <m/>
    <m/>
    <n v="2950"/>
    <n v="19.100000000000001"/>
    <n v="0"/>
    <n v="0"/>
    <n v="29"/>
    <s v="http://www.altmetric.com/details.php?citation_id=57783456"/>
    <s v="Deutsche Forschungsgemeinschaft (DFG)German Research Foundation (DFG); Open Access Publishing Fund of the University of Potsdam, Germany; Universität Potsdam, UP; Deutsche Forschungsgemeinschaft, DFG"/>
    <m/>
    <s v="Physiology"/>
    <s v="Physiology (medical); Physiology"/>
    <b v="0"/>
    <s v="No"/>
    <x v="1"/>
    <x v="0"/>
    <x v="0"/>
  </r>
  <r>
    <s v="10.3389/fmicb.2019.00069"/>
    <s v="oa journal (via doaj)"/>
    <m/>
    <x v="0"/>
    <s v="Subsurface Microbial Habitats in an Extreme Desert Mars-Analog Environment"/>
    <s v="Warren-Rhodes, Kimberley A.; Lee, Kevin C.; Archer, Stephen D. J.; Cabrol, Nathalie; Ng-Boyle, Linda; Wettergreen, David; Zacny, Kris; Pointing, Stephen B."/>
    <n v="8"/>
    <s v="No"/>
    <s v="[Warren-Rhodes, Kimberley A.; Cabrol, Nathalie] NASA, Ames Res Ctr, Mountain View, CA USA; [Warren-Rhodes, Kimberley A.; Cabrol, Nathalie] SETI Inst, Mountain View, CA USA; [Lee, Kevin C.; Archer, Stephen D. J.] Auckland Univ Technol, Sch Sci, Auckland, New Zealand; [Ng-Boyle, Linda] Univ Washington, Coll Engn, Seattle, WA 98195 USA; [Wettergreen, David] Carnegie Mellon Univ, Inst Robot, Pittsburgh, PA 15213 USA; [Zacny, Kris] Honeybee Robot Spacecraft Mech Corp, Pasadena, CA USA; [Pointing, Stephen B.] Natl Univ Singapore, Yale NUS Coll, Singapore, Singapore; [Pointing, Stephen B.] Natl Univ Singapore, Dept Biol Sci, Singapore, Singapore; [Chong, Guillermo; Demargasso, Cecilia; Tebes, Cinthya] Univ Catolica Norte, Antofagasta, Chile; [Foil, Greydon; Wagner, Michael] Carnegie Mellon Univ, Pittsburgh, PA 15213 USA; [Tate, Christopher Gayle; Moersch, Jeff] Univ Tennessee, Knoxville, TN 37996 USA; [Hare, Trent; Tanaka, Ken] US Geol Survey, 959 Natl Ctr, Reston, VA 22092 USA; [Lacap-Bugler, Donnabella C.] Auckland Univ Technol, Auckland, New Zealand; [Vijayarangan, Srinivasan] Honeybee Robot &amp; Spacecraft Mech Corp, Pasadena, CA USA; [Wang, Allan; Wei, Jie] Washington Univ, St Louis, MO 63130 USA Warren-Rhodes, K.A., NASA Ames Research Center, Mountain View, CA, United States, SETI Institute, Mountain View, CA, United States; Lee, K.C., School of Sciences, Auckland University of Technology, Auckland, New Zealand; Archer, S.D.J., School of Sciences, Auckland University of Technology, Auckland, New Zealand; Cabrol, N., NASA Ames Research Center, Mountain View, CA, United States, SETI Institute, Mountain View, CA, United States; Ng-Boyle, L., College of Engineering, University of Washington, Seattle, WA, United States; Wettergreen, D., Institute of Robotics, Carnegie Mellon University, Pittsburgh, PA, United States; Zacny, K., Honeybee Robotics Spacecraft Mechanisms Corp., Pasadena, CA, United States; Pointing, S.B., Yale-NUS College, National University of Singapore, Singapore, Singapore, Department of Biological Sciences, National University of Singapore, Singapore, Singapore"/>
    <n v="1"/>
    <s v="Warren-Rhodes, Kimberley A., Cabrol, Nathalie, Lee, Kevin C., Archer, Stephen D. J., Ng-Boyle, Linda, Wettergreen, David, Zacny, Kris, Pointing, Stephen B., Chong, Guillermo, Demargasso, Cecilia, Tebes, Cinthya, Foil, Greydon, Wagner, Michael, Tate, Christopher Gayle, Moersch, Jeff, Hare, Trent, Tanaka, Ken, Lacap-Bugler, Donnabella C."/>
    <s v="Pointing, SB (corresponding author), Natl Univ Singapore, Yale NUS Coll, Singapore, Singapore.; Pointing, SB (corresponding author), Natl Univ Singapore, Dept Biol Sci, Singapore, Singapore."/>
    <m/>
    <s v="No"/>
    <s v="Frontiers in Microbiology"/>
    <x v="2"/>
    <s v="Frontiers Media SA"/>
    <x v="0"/>
    <s v="journal-article"/>
    <b v="1"/>
    <s v="publishedVersion"/>
    <s v="publisher"/>
    <s v="Yes"/>
    <s v="europepmc.org openrepository.aut.ac.nz "/>
    <n v="2"/>
    <x v="0"/>
    <b v="1"/>
    <s v="1664-302X "/>
    <s v="Yes"/>
    <s v="None"/>
    <s v="Yes"/>
    <s v="None"/>
    <s v="https://v2.sherpa.ac.uk/id/publication/22699"/>
    <n v="15"/>
    <n v="16"/>
    <s v="https://doi.org/10.3389/fmicb.2019.00069"/>
    <s v="Yes"/>
    <s v="Yes"/>
    <s v="Yes"/>
    <s v="USD"/>
    <n v="2950"/>
    <m/>
    <m/>
    <n v="2950"/>
    <n v="373.96800000000002"/>
    <n v="37"/>
    <n v="0"/>
    <n v="57"/>
    <s v="http://www.altmetric.com/details.php?citation_id=56114977"/>
    <s v="NASA Astrobiology Science and Technology for Exploring Planets (ASTEP) Program [NNX11AJ87G]; Yale-NUS College Start-Up Grant; National Aeronautics and Space Administration, NASA: NNX11AJ87G"/>
    <m/>
    <s v="Microbiology"/>
    <s v="Microbiology (medical); Microbiology"/>
    <b v="1"/>
    <s v="Yes"/>
    <x v="0"/>
    <x v="0"/>
    <x v="0"/>
  </r>
  <r>
    <s v="10.1007/s00484-019-01710-4"/>
    <m/>
    <m/>
    <x v="1"/>
    <s v="Frost controls spring phenology of juvenile Smith fir along elevational gradients on the southeastern Tibetan Plateau"/>
    <s v="Wang, Yafeng; Case, Bradley; Rossi, Sergio; Dawadi, Binod; Liang, Eryuan; Ellison, Aaron M."/>
    <n v="6"/>
    <s v="No"/>
    <s v="[Wang, Yafeng; Liang, Eryuan] Chinese Acad Sci, Key Lab Alpine Ecol, Inst Tibetan Plateau Res, Beijing 100085, Peoples R China; [Case, Bradley] Auckland Univ Technol, Sch Sci, Private Bag 92006, Auckland 1142, New Zealand; [Rossi, Sergio] Univ Quebec Chicoutimi, Dept Sci Fondamentales, 555 Blvd Univ, Chicoutimi, PQ G7H 2B1, Canada; [Rossi, Sergio] Chinese Acad Sci, South China Bot Garden, Guangdong Prov Key Lab Appl Bot, Key Lab Vegetat Restorat &amp; Management Degraded Ec, Guangzhou, Peoples R China; [Dawadi, Binod] Tribhuvan Univ, Cent Dept Hydrol &amp; Meteorol, Kathmandu, Nepal; [Liang, Eryuan] CAS Ctr Excellence Tibetan Plateau Earth Sci, Beijing 100101, Peoples R China; [Ellison, Aaron M.] Harvard Univ, Harvard Forest, 324 North Main St, Petersham, MA 01366 USA Wang, Y., Key Laboratory of Alpine Ecology, Institute of Tibetan Plateau Research, Chinese Academy of Sciences, Beijing, 100085, China; Case, B., School of Science, Auckland University of Technology, Private Bag 92006, Auckland, 1142, New Zealand; Rossi, S., Département des Sciences Fondamentales, Université du Québec à Chicoutimi, 555, Boulevard de I'Université, Chicoutimi, QC  G7H2B1, Canada, Key Laboratory of Vegetation Restoration and Management of Degraded Ecosystems, Guangdong Provincial Key Laboratory of Applied Botany, South China Botanical Garden, Chinese Academy of Sciences, Guangzhou, China; Dawadi, B., Central Department of Hydrology and Meteorology, Tribhuvan University, Kathmandu, Nepal; Liang, E., Key Laboratory of Alpine Ecology, Institute of Tibetan Plateau Research, Chinese Academy of Sciences, Beijing, 100085, China, CAS Center for Excellence in Tibetan Plateau Earth Sciences, Beijing, 100101, China; Ellison, A.M., Harvard Forest, Harvard University, 324 North Main St, Petersham, MA  01366, United States"/>
    <n v="1"/>
    <s v="Wang, Yafeng, Liang, Eryuan, Case, Bradley"/>
    <s v="Liang, EY (corresponding author), Chinese Acad Sci, Key Lab Alpine Ecol, Inst Tibetan Plateau Res, Beijing 100085, Peoples R China.; Liang, EY (corresponding author), CAS Ctr Excellence Tibetan Plateau Earth Sci, Beijing 100101, Peoples R China."/>
    <m/>
    <s v="No"/>
    <s v="International Journal of Biometeorology"/>
    <x v="2"/>
    <s v="Springer Science and Business Media LLC"/>
    <x v="1"/>
    <s v="journal-article"/>
    <b v="0"/>
    <m/>
    <m/>
    <s v="No"/>
    <m/>
    <n v="0"/>
    <x v="0"/>
    <b v="0"/>
    <s v="0020-7128 1432-1254 "/>
    <s v="Yes"/>
    <s v="12 months"/>
    <s v="No"/>
    <m/>
    <s v="https://v2.sherpa.ac.uk/id/publication/8029"/>
    <n v="7"/>
    <n v="5"/>
    <m/>
    <s v="Yes"/>
    <s v="Yes"/>
    <m/>
    <m/>
    <m/>
    <s v="USD"/>
    <n v="3000"/>
    <n v="3000"/>
    <n v="11.5"/>
    <n v="0"/>
    <n v="0"/>
    <n v="1"/>
    <s v="http://www.altmetric.com/details.php?citation_id=57521683"/>
    <s v="National Natural Science Foundation of ChinaNational Natural Science Foundation of China (NSFC) [41525001, 41661144040]; International Partnership Program of Chinese Academy of Sciences [131C11KYSB20160061]; Chinese Academy of Sciences (CAS) President International Fellowship Initiative for Visiting Scientists [2016VBA074]"/>
    <s v="National Natural Science Foundation of China; the International Partnership Program of Chinese Academy of Sciences; Chinese Academy of Sciences (CAS) President International Fellowship Initiative for Visiting Scientists"/>
    <s v="Biophysics; Environmental Sciences &amp; Ecology; Meteorology &amp; Atmospheric Sciences; Physiology"/>
    <s v="Ecology; Atmospheric Science; Health;  Toxicology and Mutagenesis"/>
    <b v="0"/>
    <s v="No"/>
    <x v="1"/>
    <x v="1"/>
    <x v="1"/>
  </r>
  <r>
    <s v="10.1152/japplphysiol.00968.2017"/>
    <s v="open (via free pdf)"/>
    <m/>
    <x v="4"/>
    <s v="Effects of stroke injury on the shear modulus of the lower leg muscle during passive dorsiflexion"/>
    <s v="Le Sant, Guillaume: University of Nantes, Laboratory &quot;Movement, Interactions, Performance&quot; (EA 4334), Faculty of Sport Sciences, Nantes, France, School of Physiotherapy, Institut Régional de Formation aux Métiers de Rééducation et de Réadaptation Pays de la Loire, Nantes, France; Nordez, Antoine: University of Nantes, Laboratory &quot;Movement, Interactions, Performance&quot; (EA 4334), Faculty of Sport Sciences, Nantes, France, Health and Rehabilitation Research Institute, Faculty of Health and Environmental Sciences, Auckland University of Technology, Auckland, New Zealand; Hug, François: University of Nantes, Laboratory &quot;Movement, Interactions, Performance&quot; (EA 4334), Faculty of Sport Sciences, Nantes, France, The University of Queensland, Centre for Clinical Research Excellence in Spinal Pain, Injury and Health, School of Health and Rehabilitation Sciences, Brisbane, Australia, Institut Universitaire de France, Paris, France; Andrade, Ricardo: University of Nantes, Laboratory &quot;Movement, Interactions, Performance&quot; (EA 4334), Faculty of Sport Sciences, Nantes, France, Universidade de Lisboa, Faculdade de Motricdade Humana, Centro Interdisciplinar de Performance Humana, Lisbon, Portugal; Lecharte, Thomas: School of Physiotherapy, Institut Régional de Formation aux Métiers de Rééducation et de Réadaptation Pays de la Loire, Nantes, France; McNair, Peter J.: Health and Rehabilitation Research Institute, Faculty of Health and Environmental Sciences, Auckland University of Technology, Auckland, New Zealand; Gross, Raphaël: University of Nantes, Laboratory &quot;Movement, Interactions, Performance&quot; (EA 4334), Faculty of Sport Sciences, Nantes, France, Gait Analysis Laboratory, Physical and Rehabilitation Medicine Department, University Hospital of Nantes, Nantes, France"/>
    <n v="7"/>
    <s v="No"/>
    <s v="[Le Sant, Guillaume; Nordez, Antoine; Hug, Francois; Andrade, Ricardo; Gross, Raphael] Univ Nantes, Fac Sport Sci, Lab Movement Interact Performance EA 4334, 25 Bis,Blvd Guy Mollet,BP 72206, F-44322 Nantes 3, France; [Le Sant, Guillaume; Lecharte, Thomas] Inst Reg Format Metiers Reeduc &amp; Readaptat Pays L, Sch Physiotherapy, Nantes, France; [Nordez, Antoine; McNair, Peter J.] Auckland Univ Technol, Fac Hlth &amp; Environm Sci, Hlth &amp; Rehabil Res Inst, Auckland, New Zealand; [Hug, Francois] Univ Queensland, Ctr Clin Res Excellence Spinal Pain Injury &amp; Hlth, Sch Hlth &amp; Rehabil Sci, Brisbane, Qld, Australia; [Hug, Francois] Inst Univ France, Paris, France; [Andrade, Ricardo] Univ Lisbon, Fac Motricdade Humana, Ctr Interdisciplinar Performance Humana, Lisbon, Portugal; [Gross, Raphael] Univ Hosp Nantes, Phys &amp; Rehabil Med Dept, Gait Anal Lab, Nantes, France Le Sant, G., School of Physiotherapy, Institut Régional de Formation aux Métiers de Rééducation et de Réadaptation Pays de la Loire, Nantes, France, Laboratory &quot;Movement, Interactions, Performance&quot; (EA 4334), Faculty of Sport Sciences, Univ. of Nantes, 25 bis, Boulevard Guy Mollet, BP 72206, Nantes Cedex 3, 44322, France; Nordez, A., Health and Rehabilitation Research Institute, Faculty of Health and Environmental Sciences, Auckland University of Technology, Auckland, New Zealand, Laboratory &quot;Movement, Interactions, Performance&quot; (EA 4334), Faculty of Sport Sciences, Univ. of Nantes, 25 bis, Boulevard Guy Mollet, BP 72206, Nantes Cedex 3, 44322, France; Hug, F., University of Queensland, Centre for Clinical Research Excellence in Spinal Pain, Injury and Health, School of Health and Rehabilitation Sciences, Brisbane, Australia, Institut Universitaire de France, Paris, France, Laboratory &quot;Movement, Interactions, Performance&quot; (EA 4334), Faculty of Sport Sciences, Univ. of Nantes, 25 bis, Boulevard Guy Mollet, BP 72206, Nantes Cedex 3, 44322, France; Andrade, R., Universidade de Lisboa, Faculdade de Motricdade Humana, Centro Interdisciplinar de Performance Humana, Lisbon, Portugal, Laboratory &quot;Movement, Interactions, Performance&quot; (EA 4334), Faculty of Sport Sciences, Univ. of Nantes, 25 bis, Boulevard Guy Mollet, BP 72206, Nantes Cedex 3, 44322, France; Lecharte, T., School of Physiotherapy, Institut Régional de Formation aux Métiers de Rééducation et de Réadaptation Pays de la Loire, Nantes, France; McNair, P.J., Health and Rehabilitation Research Institute, Faculty of Health and Environmental Sciences, Auckland University of Technology, Auckland, New Zealand; Gross, R., Gait Analysis Laboratory, Physical and Rehabilitation Medicine Department, University Hospital of Nantes, Nantes, France, Laboratory &quot;Movement, Interactions, Performance&quot; (EA 4334), Faculty of Sport Sciences, Univ. of Nantes, 25 bis, Boulevard Guy Mollet, BP 72206, Nantes Cedex 3, 44322, France"/>
    <n v="1"/>
    <s v="Le Sant, Guillaume, Nordez, Antoine, Hug, Francois, Andrade, Ricardo, Gross, Raphael, Lecharte, Thomas, McNair, Peter J."/>
    <s v="Nordez, A (corresponding author), Univ Nantes, Fac Sport Sci, Lab Movement Interact Performance EA 4334, 25 Bis,Blvd Guy Mollet,BP 72206, F-44322 Nantes 3, France."/>
    <s v="Nordez, A."/>
    <s v="Yes"/>
    <s v="Journal of Applied Physiology"/>
    <x v="4"/>
    <s v="American Physiological Society"/>
    <x v="0"/>
    <s v="journal-article"/>
    <b v="0"/>
    <s v="publishedVersion"/>
    <s v="publisher"/>
    <s v="No"/>
    <m/>
    <n v="0"/>
    <x v="0"/>
    <b v="0"/>
    <s v="8750-7587 1522-1601 "/>
    <s v="Yes"/>
    <s v="12 months"/>
    <s v="No"/>
    <m/>
    <s v="https://v2.sherpa.ac.uk/id/publication/23791"/>
    <n v="10"/>
    <n v="5"/>
    <s v="https://www.physiology.org/doi/pdf/10.1152/japplphysiol.00968.2017"/>
    <s v="Yes"/>
    <s v="Yes"/>
    <m/>
    <m/>
    <m/>
    <m/>
    <m/>
    <m/>
    <n v="5.55"/>
    <n v="0"/>
    <n v="0"/>
    <n v="8"/>
    <s v="http://www.altmetric.com/details.php?citation_id=48743640"/>
    <s v="University of Nantes (interdisciplinary program); Region des Pays de la Loire (QUETE Project); Shanghai Key Laboratory of Intelligent Information Processing"/>
    <s v="Université de Nantes; Région des Pays de la Loire"/>
    <s v="Physiology; Sport Sciences"/>
    <s v="Physiology (medical); Physiology"/>
    <b v="0"/>
    <s v="No"/>
    <x v="1"/>
    <x v="0"/>
    <x v="4"/>
  </r>
  <r>
    <s v="10.1139/apnm-2018-0766"/>
    <s v="oa repository (via OAI-PMH doi match)"/>
    <m/>
    <x v="5"/>
    <s v="Dominant and nondominant leg press training induce similar contralateral and ipsilateral limb training adaptations with children"/>
    <s v="Ben Othman, Aymen: Tunisian Research Laboratory &quot;Sport Performance Optimisation&quot;, National Center of Medicine and Science in Sports (CNMSS), Tunis, Tunisia.; Chaouachi, Anis: Tunisian Research Laboratory &quot;Sport Performance Optimisation&quot;, National Center of Medicine and Science in Sports (CNMSS), Tunis, Tunisia., AUT University, Sports Performance Research Institute New Zealand, 17 Antares Place, Rosedale, Auckland 0632, New Zealand., PVF Football Academy, Hang Yen, Vietnam.; Chaouachi, Mehdi: Tunisian Research Laboratory &quot;Sport Performance Optimisation&quot;, National Center of Medicine and Science in Sports (CNMSS), Tunis, Tunisia., Movement Sport and Health Sciences Laboratory, Université Rennes 2-ENS, 35170 Bruz, France.; Makhlouf, Issam: Tunisian Research Laboratory &quot;Sport Performance Optimisation&quot;, National Center of Medicine and Science in Sports (CNMSS), Tunis, Tunisia.; Farthing, Jonathan P.: College of Kinesiology, University of Saskatchewan, Saskatoon, SK S7N 5B2, Canada.; Granacher, Urs: Division of Training and Movement Science, University of Potsdam, Campus Am Neuen Palais, Am Neuen Palais 10, D-14469 Potsdam, Germany.; Behm, David G.: School of Human Kinetics and Recreation, Memorial University of Newfoundland, St. John's, NL A1C 5S7, Canada."/>
    <n v="7"/>
    <s v="No"/>
    <s v="[Ben Othman, Aymen; Chaouachi, Anis; Chaouachi, Mehdi; Makhlouf, Issam] Natl Ctr Med &amp; Sci Sports CNMSS, Tunisian Res Lab Sport Performance Optimisat, Tunis, Tunisia; [Chaouachi, Anis] AUT Univ, Sports Performance Res Inst New Zealand, 17 Antares Pl, Auckland 0632, New Zealand; [Chaouachi, Anis] PVF Football Acad, Hang Yen, Vietnam; [Chaouachi, Mehdi] Univ Rennes 2 ENS, Movement Sport &amp; Hlth Sci Lab, F-35170 Bruz, France; [Farthing, Jonathan P.] Univ Saskatchewan, Coll Kinesiol, Saskatoon, SK S7N 5B2, Canada; [Granacher, Urs] Univ Potsdam, Div Training &amp; Movement Sci, Campus Neuen Palais,Neuen Palais 10, D-14469 Potsdam, Germany; [Behm, David G.] Mem Univ Newfoundland, Sch Human Kinet &amp; Recreat, St John, NF A1C 5S7, Canada Othman, A.B., Tunisian Research Laboratory &quot;Sport Performance Optimisation&quot;, National Center of Medicine and Science in Sports (CNMSS), Tunis, Tunisia; Chaouachi, A., Tunisian Research Laboratory &quot;Sport Performance Optimisation&quot;, National Center of Medicine and Science in Sports (CNMSS), Tunis, Tunisia, AUT University, Sports Performance Research Institute New Zealand, 17 Antares Place, Rosedale, Auckland, 0632, New Zealand, PVF Football Academy, Hang Yen, Viet Nam; Chaouachi, M., Tunisian Research Laboratory &quot;Sport Performance Optimisation&quot;, National Center of Medicine and Science in Sports (CNMSS), Tunis, Tunisia, Movement Sport and Health Sciences Laboratory, Université Rennes 2-ENS, Bruz, 35170, France; Makhlouf, I., Tunisian Research Laboratory &quot;Sport Performance Optimisation&quot;, National Center of Medicine and Science in Sports (CNMSS), Tunis, Tunisia; Farthing, J.P., College of Kinesiology, University of Saskatchewan, Saskatoon, SK  S7N 5B2, Canada; Granacher, U., Division of Training and Movement Science, University of Potsdam, Campus Am Neuen Palais, Am Neuen Palais 10, Potsdam, D-14469, Germany; Behm, D.G., School of Human Kinetics and Recreation, Memorial University of Newfoundland, St. John's, NL  A1C 5S7, Canada"/>
    <n v="1"/>
    <s v="Ben Othman, Aymen, Chaouachi, Anis, Chaouachi, Mehdi, Makhlouf, Issam"/>
    <s v="Behm, DG (corresponding author), Mem Univ Newfoundland, Sch Human Kinet &amp; Recreat, St John, NF A1C 5S7, Canada."/>
    <m/>
    <s v="No"/>
    <s v="Applied Physiology, Nutrition, and Metabolism"/>
    <x v="2"/>
    <s v="Canadian Science Publishing"/>
    <x v="0"/>
    <s v="journal-article"/>
    <b v="0"/>
    <s v="acceptedVersion"/>
    <s v="repository"/>
    <s v="Yes"/>
    <s v="localhost HAL "/>
    <n v="2"/>
    <x v="0"/>
    <b v="0"/>
    <s v="1715-5312 1715-5320 "/>
    <s v="Yes"/>
    <s v="None"/>
    <s v="No"/>
    <m/>
    <s v="https://v2.sherpa.ac.uk/id/publication/10122"/>
    <n v="3"/>
    <n v="1"/>
    <s v="https://tspace.library.utoronto.ca/bitstream/1807/96262/1/apnm-2018-0766.pdf"/>
    <s v="Yes"/>
    <s v="Yes"/>
    <m/>
    <m/>
    <m/>
    <m/>
    <m/>
    <m/>
    <n v="0"/>
    <n v="0"/>
    <n v="0"/>
    <n v="0"/>
    <m/>
    <m/>
    <m/>
    <s v="Nutrition &amp; Dietetics; Physiology; Sport Sciences"/>
    <s v="Nutrition and Dietetics; Physiology (medical); Physiology; Endocrinology;  Diabetes and Metabolism; General Medicine"/>
    <b v="0"/>
    <s v="No"/>
    <x v="1"/>
    <x v="0"/>
    <x v="5"/>
  </r>
  <r>
    <s v="10.3389/fmicb.2018.03350"/>
    <s v="oa journal (via doaj)"/>
    <m/>
    <x v="0"/>
    <s v="Microbial Biomarker Transition in High-Altitude Sinter Mounds From El Tatio (Chile) Through Different Stages of Hydrothermal Activity"/>
    <s v="Sanchez-Garcia, Laura; Fernandez-Martinez, Miguel Angel; García-Villadangos, Miriam; Blanco, Yolanda; Cady, Sherry L.; Hinman, Nancy; Bowden, Mark E.; Pointing, Stephen B.; Lee, Kevin C.; Warren-Rhodes, Kimberly; Lacap-Bugler, Donnabella; Cabrol, Nathalie A.; Parro, Victor; Carrizo, Daniel"/>
    <n v="14"/>
    <s v="No"/>
    <s v="[Sanchez-Garcia, Laura; Angel Fernandez-Martinez, Miguel; Garcia-Villadangos, Miriam; Blanco, Yolanda; Parro, Victor; Carrizo, Daniel] Ctr Astrobiol CSIC INTA, Madrid, Spain; [Cady, Sherry L.; Bowden, Mark E.] Pacific Northwest Natl Lab, Environm Mol Sci Lab, Richland, WA USA; [Hinman, Nancy] Univ Montana, Dept Geosci, Missoula, MT 59812 USA; [Pointing, Stephen B.] Natl Univ Singapore, Yale NUS Coll, Singapore, Singapore; [Lee, Kevin C.; Lacap-Bugler, Donnabella] Auckland Univ Technol, Sch Sci, Auckland, New Zealand; [Warren-Rhodes, Kimberly; Cabrol, Nathalie A.] SETI Inst, Mountain View, CA USA; [Warren-Rhodes, Kimberly; Cabrol, Nathalie A.] NASA, Ames Res Ctr, Moffett Field, CA 94035 USA Sanchez-Garcia, L., Centro de Astrobiología (CSIC-INTA), Madrid, Spain; Fernandez-Martinez, M.A., Centro de Astrobiología (CSIC-INTA), Madrid, Spain; García-Villadangos, M., Centro de Astrobiología (CSIC-INTA), Madrid, Spain; Blanco, Y., Centro de Astrobiología (CSIC-INTA), Madrid, Spain; Cady, S.L., Environmental Molecular Sciences Laboratory, Pacific Northwest National Laboratory, Richland, WA, United States; Hinman, N., Department of Geosciences, University of Montana, Missoula, MT, United States; Bowden, M.E., Environmental Molecular Sciences Laboratory, Pacific Northwest National Laboratory, Richland, WA, United States; Pointing, S.B., Yale-NUS College, National University of Singapore, Singapore, Singapore; Lee, K.C., School of Science, Auckland University of Technology, Auckland, New Zealand; Warren-Rhodes, K., SETI Institute, Mountain View, CA, United States, NASA Ames Research Center, Moffett Field, CA, United States; Lacap-Bugler, D., School of Science, Auckland University of Technology, Auckland, New Zealand; Cabrol, N.A., SETI Institute, Mountain View, CA, United States, NASA Ames Research Center, Moffett Field, CA, United States; Parro, V., Centro de Astrobiología (CSIC-INTA), Madrid, Spain; Carrizo, D., Centro de Astrobiología (CSIC-INTA), Madrid, Spain"/>
    <n v="1"/>
    <s v="Sanchez-Garcia, Laura, Angel Fernandez-Martinez, Miguel, Garcia-Villadangos, Miriam, Blanco, Yolanda, Parro, Victor, Carrizo, Daniel, Cady, Sherry L., Bowden, Mark E., Hinman, Nancy, Pointing, Stephen B., Lee, Kevin C., Lacap-Bugler, Donnabella"/>
    <s v="Carrizo, D (corresponding author), Ctr Astrobiol CSIC INTA, Madrid, Spain."/>
    <m/>
    <s v="No"/>
    <s v="Frontiers in Microbiology"/>
    <x v="2"/>
    <s v="Frontiers Media SA"/>
    <x v="0"/>
    <s v="journal-article"/>
    <b v="1"/>
    <s v="publishedVersion"/>
    <s v="publisher"/>
    <s v="Yes"/>
    <s v="europepmc.org "/>
    <n v="1"/>
    <x v="0"/>
    <b v="1"/>
    <s v="1664-302X "/>
    <s v="Yes"/>
    <s v="None"/>
    <s v="Yes"/>
    <s v="None"/>
    <s v="https://v2.sherpa.ac.uk/id/publication/22699"/>
    <n v="10"/>
    <n v="11"/>
    <s v="https://doi.org/10.3389/fmicb.2018.03350"/>
    <s v="Yes"/>
    <s v="Yes"/>
    <s v="Yes"/>
    <s v="USD"/>
    <n v="2950"/>
    <m/>
    <m/>
    <n v="2950"/>
    <n v="7"/>
    <n v="1"/>
    <n v="0"/>
    <n v="1"/>
    <s v="http://www.altmetric.com/details.php?citation_id=56172773"/>
    <s v="Spanish Ministry of Economy and Competitiveness (MINECO/FEDER) [RYC-2014-19446, CGL2015-74254-JIN, ESP2015-69540-R]; NASA Astrobiology Institute NAI-CAN7 project [NNX15BB01A]"/>
    <m/>
    <s v="Microbiology"/>
    <s v="Microbiology (medical); Microbiology"/>
    <b v="0"/>
    <s v="No"/>
    <x v="1"/>
    <x v="0"/>
    <x v="0"/>
  </r>
  <r>
    <s v="10.3847/2041-8213/ab0a03"/>
    <s v="oa repository (via OAI-PMH doi match)"/>
    <m/>
    <x v="5"/>
    <s v="Relativistic Spin Precession in the Binary PSR J1141\u22126545"/>
    <s v="Venkatraman Krishnan, V.; Bailes, M.; van Straten, W.; Keane, E. F.; Kramer, M.; Bhat, N. D. R.; Flynn, C.; Osłowski, S."/>
    <n v="8"/>
    <s v="No"/>
    <s v="[Krishnan, V. Venkatraman; Bailes, M.; Keane, E. F.; Flynn, C.; Oslowski, S.] Swinburne Univ Technol, Ctr Astrophys &amp; Supercomp, H11,POB 218, Hawthorn, Vic 3122, Australia; [Krishnan, V. Venkatraman; Bailes, M.; Bhat, N. D. R.; Flynn, C.] ARC Ctr Excellence All Sky Astrophys CAASTRO, Sydney, NSW, Australia; [Krishnan, V. Venkatraman; Kramer, M.] Max Planck Inst Radioastron, Hugel 69, D-53121 Bonn, Germany; [Bailes, M.; Kramer, M.] Swinburne Univ Technol, ARC Ctr Excellence Gravitat Wave Discovery OzGrav, Mail H11,POB 218, Hawthorn, Vic 3122, Australia; [van Straten, W.] Auckland Univ Technol, Inst Radio Astron &amp; Space Res, Auckland, New Zealand; [Keane, E. F.] Jodrell Bank Observ, SKA Org, Macclesfield SK11 9DL, Cheshire, England; [Bhat, N. D. R.] Curtin Univ, Int Ctr Radio Astron Res, Bentley, WA 6102, Australia Venkatraman Krishnan, V., Centre for Astrophysics and Supercomputing, Swinburne University of Technology, P.O. Box 218VIC  3122, Australia, ARC Centre of Excellence for All-sky Astrophysics (CAASTRO), Sydney, Australia, Max-Planck-Institut für Radioastronomie, Auf dem Hügel 69, Bonn, D-53121, Germany; Bailes, M., Centre for Astrophysics and Supercomputing, Swinburne University of Technology, P.O. Box 218VIC  3122, Australia, ARC Centre of Excellence for All-sky Astrophysics (CAASTRO), Sydney, Australia, ARC Centre of Excellence for Gravitational Wave Discovery (OzGrav), Swinburne University of Technology, Mail H11, PO Box 218VIC  3122, Australia; Van Straten, W., Institute for Radio Astronomy and Space Research, Auckland University of Technology, New Zealand; Keane, E.F., Centre for Astrophysics and Supercomputing, Swinburne University of Technology, P.O. Box 218VIC  3122, Australia, SKA Organisation, Jodrell Bank ObservatorySK11 9DL, United Kingdom; Kramer, M., Max-Planck-Institut für Radioastronomie, Auf dem Hügel 69, Bonn, D-53121, Germany, ARC Centre of Excellence for Gravitational Wave Discovery (OzGrav), Swinburne University of Technology, Mail H11, PO Box 218VIC  3122, Australia; Bhat, N.D.R., ARC Centre of Excellence for All-sky Astrophysics (CAASTRO), Sydney, Australia, International Centre for Radio Astronomy Research, Curtin University, Bentley, WA  6102, Australia; Flynn, C., Centre for Astrophysics and Supercomputing, Swinburne University of Technology, P.O. Box 218VIC  3122, Australia, ARC Centre of Excellence for All-sky Astrophysics (CAASTRO), Sydney, Australia; Osłowski, S., Centre for Astrophysics and Supercomputing, Swinburne University of Technology, P.O. Box 218VIC  3122, Australia"/>
    <n v="1"/>
    <s v="Krishnan, V. Venkatraman, Bailes, M., Keane, E. F., Flynn, C., Oslowski, S., Bhat, N. D. R., Kramer, M., van Straten, W."/>
    <s v="Krishnan, VV (corresponding author), Swinburne Univ Technol, Ctr Astrophys &amp; Supercomp, H11,POB 218, Hawthorn, Vic 3122, Australia.; Krishnan, VV (corresponding author), ARC Ctr Excellence All Sky Astrophys CAASTRO, Sydney, NSW, Australia.; Krishnan, VV (corresponding author), Max Planck Inst Radioastron, Hugel 69, D-53121 Bonn, Germany."/>
    <m/>
    <s v="No"/>
    <s v="The Astrophysical Journal"/>
    <x v="2"/>
    <s v="American Astronomical Society"/>
    <x v="0"/>
    <s v="journal-article"/>
    <b v="0"/>
    <s v="submittedVersion"/>
    <s v="repository"/>
    <s v="Yes"/>
    <s v="arXiv.org "/>
    <n v="1"/>
    <x v="0"/>
    <b v="0"/>
    <s v="2041-8213 "/>
    <s v="Yes"/>
    <s v="12 months"/>
    <s v="No"/>
    <m/>
    <s v="https://v2.sherpa.ac.uk/id/publication/6402"/>
    <n v="4"/>
    <n v="5"/>
    <s v="http://arxiv.org/pdf/1902.09112"/>
    <s v="Yes"/>
    <s v="Yes"/>
    <m/>
    <m/>
    <m/>
    <m/>
    <m/>
    <m/>
    <n v="8.6999999999999993"/>
    <n v="1"/>
    <n v="0"/>
    <n v="5"/>
    <s v="http://www.altmetric.com/details.php?citation_id=56047799"/>
    <s v="Commonwealth of AustraliaAustralian Government; Australian Research Council Centre of Excellence for All-sky Astrophysics (CAASTRO)Australian Research Council [CE110001020]; Australian Government's Education Investment FundAustralian GovernmentDepartment of Industry, Innovation and Science; Australian Research Council grant Laureate Fellowship [FL150100148]; Curtin Research Fellowship [CRF12228]; Australian Research Council grant OzGrav [CE170100004]; Swinburne; CE110001020; Australian Research Council, ARC: CE170100004, CRF12228, FL150100148; Commonwealth Scientific and Industrial Research Organisation, CSIRO"/>
    <m/>
    <s v="Astronomy &amp; Astrophysics"/>
    <s v="Space and Planetary Science; Astronomy and Astrophysics"/>
    <b v="0"/>
    <s v="No"/>
    <x v="1"/>
    <x v="0"/>
    <x v="5"/>
  </r>
  <r>
    <s v="10.7717/peerj.8140"/>
    <s v="oa journal (via doaj)"/>
    <m/>
    <x v="0"/>
    <s v="Sarc-F and muscle function in community dwelling adults with aged care service needs: baseline and post-training relationship"/>
    <s v="Keogh, Justin W.L.: Faculty of Health Sciences and Medicine, Bond University, Robina, Queensland, Australia, Human Potential Centre, Auckland University of Technology, Auckland, New Zealand, Kasturba Medical College, Manipal Academy of Higher Education, Mangalore, Karnataka, India, Cluster for Health Improvement, Faculty of Science, Health, Education and Engineering, University of the Sunshine Coast, Sunshine Coast, Queensland, Australia; Henwood, Tim: Faculty of Health Sciences and Medicine, Bond University, Robina, Queensland, Australia, Southern Cross Care SA and NT, Adelaide, Australia, School of Human Movement and Nutritional Science, University of Queensland, Brisbane, Australia; Gardiner, Paul A.: Faculty of Medicine, University of Queensland, Brisbane, Australia, Mater Research Institute, University of Queensland, Brisbane, Australia; Tuckett, Anthony G.: School of Nursing, Midwifery and Social Work, University of Queensland, Brisbane, Australia, College of Nursing, Yonsei University, Seoul, South Korea; Hetherington, Sharon: The Chermside Senior Citizens Centre, Burnie Brae, Brisbane, Australia; Rouse, Kevin: The Chermside Senior Citizens Centre, Burnie Brae, Brisbane, Australia; Swinton, Paul: School of Health Sciences, Robert Gordon University, Aberdeen, Scotland"/>
    <n v="7"/>
    <s v="No"/>
    <s v="[Keogh, Justin W. L.; Henwood, Tim] Bond Univ, Fac Hlth Sci &amp; Med, Robina, Qld, Australia; [Keogh, Justin W. L.] Auckland Univ Technol, Human Potential Ctr, Auckland, New Zealand; [Keogh, Justin W. L.] Manipal Acad Higher Educ, Kasturba Med Coll, Mangalore, Karnataka, India; [Keogh, Justin W. L.] Univ Sunshine Coast, Fac Sci Hlth Educ &amp; Engn, Cluster Hlth Improvement, Sunshine Coast, Qld, Australia; [Henwood, Tim] Southern Cross Care SA &amp; NT, Adelaide, SA, Australia; [Henwood, Tim] Univ Queensland, Sch Human Movement &amp; Nutr Sci, Brisbane, Qld, Australia; [Gardiner, Paul A.] Univ Queensland, Fac Med, Brisbane, Qld, Australia; [Gardiner, Paul A.] Univ Queensland, Mater Res Inst, Brisbane, Qld, Australia; [Tuckett, Anthony G.] Univ Queensland, Sch Nursing Midwifery &amp; Social Work, Brisbane, Qld, Australia; [Tuckett, Anthony G.] Yonsei Univ, Coll Nursing, Seoul, South Korea; [Hetherington, Sharon; Rouse, Kevin] Chermside Senior Citizens Ctr, Brisbane, Qld, Australia; [Swinton, Paul] Robert Gordon Univ, Sch Hlth Sci, Aberdeen, Scotland Keogh, J.W.L., Faculty of Health Sciences and Medicine, Bond University, Robina, QLD, Australia, Human Potential Centre, Auckland University of Technology, Auckland, New Zealand, Kasturba Medical College, Manipal Academy of Higher Education, Mangalore, Karnataka, India, Cluster for Health Improvement, Faculty of Science, Health, Education and Engineering, University of the Sunshine Coast, Sunshine Coast, QLD, Australia; Henwood, T., Faculty of Health Sciences and Medicine, Bond University, Robina, QLD, Australia, Southern Cross Care SA and NT, Adelaide, Australia, School of Human Movement and Nutritional Science, University of Queensland, Brisbane, Australia; Gardiner, P.A., Faculty of Medicine, University of Queensland, Brisbane, Australia, Mater Research Institute, University of Queensland, Brisbane, Australia; Tuckett, A.G., School of Nursing, Midwifery and Social Work, University of Queensland, Brisbane, Australia, College of Nursing, Yonsei University, Seoul, South Korea; Hetherington, S., Chermside Senior Citizens Centre, Burnie Brae, Brisbane, Australia; Rouse, K., Chermside Senior Citizens Centre, Burnie Brae, Brisbane, Australia; Swinton, P., School of Health Sciences, Robert Gordon University, Aberdeen, Scotland, United Kingdom"/>
    <n v="1"/>
    <s v="Keogh, Justin W. L., Henwood, Tim"/>
    <s v="Keogh, JWL (corresponding author), Bond Univ, Fac Hlth Sci &amp; Med, Robina, Qld, Australia.; Keogh, JWL (corresponding author), Auckland Univ Technol, Human Potential Ctr, Auckland, New Zealand.; Keogh, JWL (corresponding author), Manipal Acad Higher Educ, Kasturba Med Coll, Mangalore, Karnataka, India.; Keogh, JWL (corresponding author), Univ Sunshine Coast, Fac Sci Hlth Educ &amp; Engn, Cluster Hlth Improvement, Sunshine Coast, Qld, Australia."/>
    <s v=" Keogh, JWL"/>
    <s v="Yes"/>
    <s v="PeerJ"/>
    <x v="2"/>
    <s v="PeerJ"/>
    <x v="0"/>
    <s v="journal-article"/>
    <b v="1"/>
    <s v="publishedVersion"/>
    <s v="publisher"/>
    <s v="Yes"/>
    <s v="europepmc.org rgu-repository.worktribe.com "/>
    <n v="2"/>
    <x v="0"/>
    <b v="1"/>
    <s v="2167-8359 "/>
    <s v="Yes"/>
    <s v="None"/>
    <s v="Yes"/>
    <s v="None"/>
    <s v="https://v2.sherpa.ac.uk/id/publication/24622"/>
    <n v="3"/>
    <n v="1"/>
    <s v="https://doi.org/10.7717/peerj.8140"/>
    <s v="Yes"/>
    <s v="Yes"/>
    <s v="Yes"/>
    <s v="USD"/>
    <n v="1095"/>
    <m/>
    <m/>
    <n v="1095"/>
    <n v="8.1"/>
    <n v="0"/>
    <n v="0"/>
    <n v="15"/>
    <s v="http://www.altmetric.com/details.php?citation_id=71234061"/>
    <s v="Commonwealth of Australia Department of Social Services Aged Care Service Improvement and Healthy Ageing Grant [4-Z35FF5]; Australian National Health and Medical Research Council~Australian Research Council [Dementia Research Development Fellowship] [1103311]; 4-Z35FF5; Australian Research Council, ARC: 1103311; National Health and Medical Research Council, NHMRC"/>
    <s v="Australian Research Council; Commonwealth of Australia Department of Social Services Aged Care Service Improvement and Healthy Ageing; Australian National Health and Medical Research Council; Dementia Research Development Fellowship to Paul Gardiner"/>
    <s v="Science &amp; Technology - Other Topics"/>
    <s v="General Biochemistry;  Genetics and Molecular Biology; General Neuroscience; General Agricultural and Biological Sciences; General Medicine"/>
    <b v="0"/>
    <s v="No"/>
    <x v="1"/>
    <x v="0"/>
    <x v="0"/>
  </r>
  <r>
    <s v="10.33151/ajp.16.713"/>
    <s v="open (via free pdf)"/>
    <m/>
    <x v="0"/>
    <s v="Australasian paramedic clinical practice guidelines for managing cardiac arrest: an appraisal"/>
    <s v="Colbeck, Marc; Swain, Andrew; Gibson, Jonathan; Parker, Lachlan; Bailey, Paul; Burke, Paul; Caffey, Matthew; Kinnear, Frances"/>
    <n v="8"/>
    <s v="No"/>
    <s v=" Colbeck, M.A., Australian Catholic University, Brisbane, QLD, Australia; Swain, A., Wellington Free Ambulance, Wellington, New Zealand, AUT University, Auckland, New Zealand; Gibson, J., New South Wales Ambulance ServiceNSW, Australia; Parker, L., Clinical Policy Development, Office of the Medical Director, Queensland Ambulance ServiceQLD, Australia; Bailey, P., St John Ambulance Western AustraliaWA, Australia; Burke, P., Ambulance VictoriaVIC, Australia; Caffey, M.R., Loma Linda University Medical Center, Loma Linda, CA, United States; Kinnear, F., The University of Queensland, Brisbane, QLD, Australia, Emergency &amp; Children's Services, The Prince Charles Hospital, Brisbane, QLD, Australia"/>
    <n v="0"/>
    <m/>
    <s v="Colbeck, M.A.; Australian Catholic UniversityAustralia; email: marc.colbeck@acu.edu.au"/>
    <m/>
    <s v="No"/>
    <s v="Australasian Journal of Paramedicine"/>
    <x v="2"/>
    <s v="Paramedics Australasia"/>
    <x v="0"/>
    <s v="journal-article"/>
    <b v="1"/>
    <s v="publishedVersion"/>
    <s v="publisher"/>
    <s v="Yes"/>
    <s v="researchbank.acu.edu.au "/>
    <n v="1"/>
    <x v="0"/>
    <b v="0"/>
    <s v="2202-7270 "/>
    <s v="No data"/>
    <m/>
    <m/>
    <m/>
    <m/>
    <n v="1"/>
    <n v="0"/>
    <s v="https://ajp.paramedics.org/index.php/ajp/article/download/713/872"/>
    <s v="No"/>
    <s v="Yes"/>
    <m/>
    <m/>
    <m/>
    <m/>
    <m/>
    <m/>
    <n v="0"/>
    <n v="0"/>
    <n v="0"/>
    <n v="0"/>
    <m/>
    <m/>
    <m/>
    <m/>
    <s v="Emergency; Emergency Medical Services; Emergency Medicine"/>
    <b v="0"/>
    <s v="No"/>
    <x v="1"/>
    <x v="0"/>
    <x v="0"/>
  </r>
  <r>
    <s v="10.29252/aassjournal.7.1.57"/>
    <s v="oa journal (via doaj)"/>
    <m/>
    <x v="0"/>
    <s v="The Role of Culture in Sports Sponsorship: an Update"/>
    <s v="Keshkar, Sara; Lawrence, Ian; Dodds, Mark; Morris, Erin; Mahoney, Tara; Heisey, Kevin; Addesa, Francesco; Hedlund, David; Dickson, Geoff; Ghasemi, Hamid; Faruq, Abdullah; Naylor, Michael; Santomier, Jr., James"/>
    <n v="13"/>
    <s v="No"/>
    <s v="[Keshkar, Sara] Allameh Tabatabai Univ, Tehran, Iran; [Lawrence, Ian] Teesside Univ, Business Sch, Middlesbrough, Cleveland, England; [Dodds, Mark; Morris, Erin; Mahoney, Tara] SUNY Coll Cortland, New York, NY USA; [Heisey, Kevin] Liberty Univ, Lynchburg, VA USA; [Addesa, Francesco; Faruq, Abdullah] Leeds Beckett Univ, Leeds, W Yorkshire, England; [Hedlund, David P.] St Johns Univ, Coll Profess Studies, New York, NY USA; [Dickson, Geoff] La Trobe Business Sch, Melbourne, Vic, Australia; [Ghasemi, Hamid] Payame Noor Univ, Tehran, Iran; [Naylor, Michael] Auckland Univ Technol, Auckland, New Zealand; [Santomier, James, Jr.] Sacred Heart Univ, Fairfield, CT USA Keshkar, S., Allameh Tabataba'i University, Tehran, Iran; Lawrence, I., Teesside University Business School, United Kingdom; Dodds, M., SUNY Cortland, Cortland, NY, United States; Morris, E., SUNY Cortland, Cortland, NY, United States; Mahoney, T., SUNY Cortland, Cortland, NY, United States; Heisey, K., Liberty University, Lynchburg, VA, United States; Addesa, F., Leeds Beckett University, Leeds, West Yorkshire, United Kingdom; Hedlund, D.P., College of Professional Studies, St. John's University, New York, United States; Dickson, G., La Trobe Business School, Melbourne, Australia; Ghasemi, H., Payame Noor University, Tehran, Iran; Faruq, A., Leeds Beckett University, Leeds, West Yorkshire, United Kingdom; Naylor, M., Auckland University of Technology, Auckland, New Zealand; Santomier, J., Jr., Sacred Heart University, Fairfield, CT, United States"/>
    <n v="1"/>
    <s v="Keshkar, Sara, Lawrence, Ian, Dodds, Mark, Morris, Erin, Mahoney, Tara, Heisey, Kevin, Addesa, Francesco, Faruq, Abdullah, Hedlund, David P., Dickson, Geoff, Ghasemi, Hamid, Naylor, Michael"/>
    <s v="Keshkar, S (corresponding author), AllamehTabatabai Univ, Fac Sport Sci, POB 1489684511, Tehran, Iran."/>
    <m/>
    <s v="No"/>
    <s v="Annals of Applied Sport Science"/>
    <x v="2"/>
    <s v="CMV Verlag"/>
    <x v="0"/>
    <s v="journal-article"/>
    <b v="1"/>
    <s v="publishedVersion"/>
    <s v="publisher"/>
    <s v="Yes"/>
    <s v="eprints.leedsbeckett.ac.uk pure.atira.dk openrepository.aut.ac.nz "/>
    <n v="3"/>
    <x v="0"/>
    <b v="1"/>
    <s v="2476-4981 2322-4479 "/>
    <s v="No data"/>
    <m/>
    <m/>
    <m/>
    <m/>
    <n v="4"/>
    <n v="2"/>
    <s v="http://aassjournal.com/files/site1/user_files_dbc6fd/keshkar-A-11-856-1-42a3784.pdf"/>
    <s v="Yes"/>
    <s v="Yes"/>
    <m/>
    <m/>
    <m/>
    <m/>
    <m/>
    <m/>
    <n v="0"/>
    <n v="0"/>
    <n v="0"/>
    <n v="0"/>
    <m/>
    <m/>
    <m/>
    <s v="Social Sciences - Other Topics"/>
    <m/>
    <b v="1"/>
    <s v="Yes"/>
    <x v="0"/>
    <x v="0"/>
    <x v="0"/>
  </r>
  <r>
    <s v="10.1159/000494115"/>
    <s v="open (via crossref license)"/>
    <m/>
    <x v="2"/>
    <s v="A Nationwide, Population-Based Prevalence Study of Genetic Muscle Disorders"/>
    <s v="Theadom, Alice; Rodrigues, Miriam; Poke, Gemma; O'Grady, Gina; Love, Donald; Hammond-Tooke, Graeme; Parmar, Priya; Baker, Ronelle; Feigin, Valery; Jones, Kelly; TeAo, Braden; Ranta, Anna; Roxburgh, Richard"/>
    <n v="13"/>
    <s v="No"/>
    <s v="[Theadom, Alice; Feigin, Valery; Jones, Kelly] Auckland Univ Technol, Fac Hlth &amp; Environm Studies, Natl Inst Stroke &amp; Appl Neurosci, AUT North Campus,Private Bag 92006, Auckland 1142, New Zealand; [Rodrigues, Miriam B.; Baker, Ronelle] Muscular Dystrophy Assoc New Zealand, Auckland, New Zealand; [Rodrigues, Miriam B.; Roxburgh, Richard] Auckland City Hosp, Dept Neurol, Auckland, New Zealand; [Poke, Gemma] Capital &amp; Coast Dist Hlth Board, Genet Hlth Serv NZ, Wellington, New Zealand; [OGrady, Gina] Starship Childrens Hlth, Paediat Neuroserv, Auckland, New Zealand; [Love, Donald] Auckland City Hosp, LabPLUS, Diagnost Genet, Auckland, New Zealand; [Hammond-Tooke, Graeme] Univ Otago, Dunedin Sch Med, Dept Med, Dunedin, New Zealand; [Parmar, Priya] Auckland Univ Technol, Fac Hlth &amp; Environm Studies, Dept Biostat &amp; Epidemiol, Auckland, New Zealand; [Ao, Braden Te] Univ Auckland, Populat Hlth, Fac Med &amp; Hlth Sci, Auckland, New Zealand; [Ranta, Anna] Univ Otago, Dunedin Sch Med, Dept Med, Dunedin, New Zealand Theadom, A., National Institute for Stroke and Applied Neurosciences, Faculty of Health and Environmental Studies, Auckland University of Technology, Auckland, New Zealand; Rodrigues, M., Muscular Dystrophy Association of New Zealand, Auckland, New Zealand; Poke, G., Genetic Health Service NZ, Capital and Coast District Health Board, Wellington, New Zealand; O'Grady, G., Paediatric Neuroservices, Starship Children's Health, Auckland District Health Board, Auckland, New Zealand; Love, D., Diagnostic Genetics, LabPLUS, Auckland City Hospital, Auckland, New Zealand; Hammond-Tooke, G., Department of Medicine, Dunedin School of Medicine, University of Otago, Dunedin, New Zealand; Parmar, P., Department of Biostatistics and Epidemiology, Faculty of Health and Environmental Studies, Auckland University of Technology, Auckland, New Zealand; Baker, R., Muscular Dystrophy Association of New Zealand, Auckland, New Zealand; Feigin, V., National Institute for Stroke and Applied Neurosciences, Faculty of Health and Environmental Studies, Auckland University of Technology, Auckland, New Zealand; Jones, K., National Institute for Stroke and Applied Neurosciences, Faculty of Health and Environmental Studies, Auckland University of Technology, Auckland, New Zealand; Ao, B.T., Population Health, Faculty of Medicine and Health Sciences, University of Auckland, Auckland, New Zealand; Ranta, A., Department of Medicine, Dunedin School of Medicine, University of Otago, Dunedin, New Zealand; Roxburgh, R., Department of Neurology, Auckland City Hospital, Auckland, New Zealand; Krishnamurthi, R.; Stewart, J.; On Behalf of the MDPrev Research Group"/>
    <n v="1"/>
    <s v="Theadom, Alice, Feigin, Valery, Jones, Kelly, Rodrigues, Miriam B., Baker, Ronelle, Roxburgh, Richard, Poke, Gemma, OGrady, Gina, Love, Donald, Hammond-Tooke, Graeme, Parmar, Priya"/>
    <s v="Theadom, A (corresponding author), Auckland Univ Technol, Fac Hlth &amp; Environm Studies, Natl Inst Stroke &amp; Appl Neurosci, AUT North Campus,Private Bag 92006, Auckland 1142, New Zealand."/>
    <s v="Theadom, A"/>
    <s v="Yes"/>
    <s v="Neuroepidemiology"/>
    <x v="2"/>
    <s v="S. Karger AG"/>
    <x v="0"/>
    <s v="journal-article"/>
    <b v="0"/>
    <s v="publishedVersion"/>
    <s v="publisher"/>
    <s v="Yes"/>
    <s v="openrepository.aut.ac.nz europepmc.org "/>
    <n v="2"/>
    <x v="0"/>
    <b v="0"/>
    <s v="0251-5350 1423-0208 "/>
    <s v="Yes"/>
    <s v="12 months"/>
    <s v="No"/>
    <m/>
    <s v="https://v2.sherpa.ac.uk/id/publication/9029"/>
    <n v="8"/>
    <n v="10"/>
    <s v="https://doi.org/10.1159/000494115"/>
    <s v="Yes"/>
    <s v="Yes"/>
    <m/>
    <m/>
    <m/>
    <m/>
    <m/>
    <m/>
    <n v="5.8"/>
    <n v="0"/>
    <n v="0"/>
    <n v="9"/>
    <s v="http://www.altmetric.com/details.php?citation_id=54245209"/>
    <s v="Health Research Council of New ZealandHealth Research Council of New Zealand [14/399]; Brendel Trust"/>
    <m/>
    <s v="Public, Environmental &amp; Occupational Health; Neurosciences &amp; Neurology"/>
    <s v="Epidemiology; Clinical Neurology"/>
    <b v="1"/>
    <s v="Yes"/>
    <x v="0"/>
    <x v="0"/>
    <x v="2"/>
  </r>
  <r>
    <s v="10.1111/epi.16277"/>
    <m/>
    <m/>
    <x v="1"/>
    <s v="Status epilepticus in Auckland, New Zealand: Incidence, etiology, and outcomes"/>
    <s v="Bergin, Peter S.: Auckland District Health Board Grafton, Auckland New Zealand, Centre for Brain Research University of Auckland Auckland New Zealand; Brockington, Alice: Auckland District Health Board Grafton, Auckland New Zealand, Sheffield Teaching Hospitals NHS Foundation Trust Sheffield UK; Jayabal, Jayaganth: Auckland District Health Board Grafton, Auckland New Zealand, Pantai-Gleneagles Hospital Penang and Sungai Petani Malaysia; Scott, Shona: Auckland District Health Board Grafton, Auckland New Zealand, Western General Hospital Edinburgh UK; Litchfield, Rhonda: Auckland District Health Board Grafton, Auckland New Zealand; Roberts, Lynair: Auckland District Health Board Grafton, Auckland New Zealand; Timog, Jerelyn: Auckland District Health Board Grafton, Auckland New Zealand; Beilharz, Erica: Auckland District Health Board Grafton, Auckland New Zealand; Dalziel, Stuart R.: Auckland District Health Board Grafton, Auckland New Zealand, Department of Surgery and Paediatrics: Child and Youth Health University of Auckland Auckland New Zealand; Jones, Peter: Auckland District Health Board Grafton, Auckland New Zealand; Yates, Kim: Waitematā District Health Board Auckland New Zealand; Thornton, Vanessa: Counties Manukau District Health Board Auckland New Zealand; Walker, Elizabeth B.: Auckland District Health Board Grafton, Auckland New Zealand; Davis, Suzanne: Auckland District Health Board Grafton, Auckland New Zealand; Te Ao, Braden: National Institute for Stroke and Applied Neurosciences Auckland University of Technology Auckland New Zealand; Parmar, Priya: National Institute for Stroke and Applied Neurosciences Auckland University of Technology Auckland New Zealand; Beghi, Ettore: Mario Negri Institute of Pharmacological Research, Scientific Institute for Research and Health Care Milan Italy; Rossetti, Andrea O.: Department of Clinical Neurosciences Vaud University Hospital Center and University of Lausanne Lausanne Switzerland; Feigin, Valery: National Institute for Stroke and Applied Neurosciences Auckland University of Technology Auckland New Zealand"/>
    <n v="19"/>
    <s v="No"/>
    <s v="[Bergin, Peter S.; Brockington, Alice; Jayabal, Jayaganth; Scott, Shona; Litchfield, Rhonda; Roberts, Lynair; Timog, Jerelyn; Beilharz, Erica; Dalziel, Stuart R.; Jones, Peter; Walker, Elizabeth B.; Davis, Suzanne] Auckland Dist Hlth Board, Auckland, New Zealand; [Bergin, Peter S.] Univ Auckland, Ctr Brain Res, Auckland, New Zealand; [Brockington, Alice] Sheffield Teaching Hosp, NHS Fdn Trust, Sheffield, S Yorkshire, England; [Jayabal, Jayaganth] Pantai Gleneagles Hosp, George Town, Malaysia; [Jayabal, Jayaganth] Pantai Gleneagles Hosp, Sungai Petani, Malaysia; [Scott, Shona] Western Gen Hosp, Edinburgh, Midlothian, Scotland; [Dalziel, Stuart R.] Univ Auckland, Dept Surg &amp; Paediat Child &amp; Youth Hlth, Auckland, New Zealand; [Yates, Kim] Waitemata Dist Hlth Board, Auckland, New Zealand; [Thornton, Vanessa] Counties Manukau Dist Hlth Board, Auckland, New Zealand; [Te Ao, Braden; Parmar, Priya; Feigin, Valery] Auckland Univ Technol, Natl Inst Stroke &amp; Appl Neurosci, Auckland, New Zealand; [Beghi, Ettore] Mario Negri Inst Pharmacol Res, Sci Inst Res &amp; Hlth Care, Milan, Italy; [Rossetti, Andrea O.] Vaud Univ Hosp Ctr, Dept Clin Neurosci, Lausanne, Switzerland; [Rossetti, Andrea O.] Univ Lausanne, Lausanne, Switzerland Bergin, P.S., Auckland District Health Board, Grafton, New Zealand, Centre for Brain Research, University of Auckland, Auckland, New Zealand; Brockington, A., Auckland District Health Board, Grafton, New Zealand, Sheffield Teaching Hospitals, NHS Foundation Trust, Sheffield, United Kingdom; Jayabal, J., Auckland District Health Board, Grafton, New Zealand, Pantai-Gleneagles Hospital, Penang and Sungai Petani, Malaysia; Scott, S., Auckland District Health Board, Grafton, New Zealand, Western General Hospital, Edinburgh, United Kingdom; Litchfield, R., Auckland District Health Board, Grafton, New Zealand; Roberts, L., Auckland District Health Board, Grafton, New Zealand; Timog, J., Auckland District Health Board, Grafton, New Zealand; Beilharz, E., Auckland District Health Board, Grafton, New Zealand; Dalziel, S.R., Auckland District Health Board, Grafton, New Zealand, Department of Surgery and Paediatrics: Child and Youth Health, University of Auckland, Auckland, New Zealand; Jones, P., Auckland District Health Board, Grafton, New Zealand; Yates, K., Waitematā District Health Board, Auckland, New Zealand; Thornton, V., Counties Manukau District Health Board, Auckland, New Zealand; Walker, E.B., Auckland District Health Board, Grafton, New Zealand; Davis, S., Auckland District Health Board, Grafton, New Zealand; Te Ao, B., National Institute for Stroke and Applied Neurosciences, Auckland University of Technology, Auckland, New Zealand; Parmar, P., National Institute for Stroke and Applied Neurosciences, Auckland University of Technology, Auckland, New Zealand; Beghi, E., Mario Negri Institute of Pharmacological Research, Scientific Institute for Research and Health Care, Milan, Italy; Rossetti, A.O., Department of Clinical Neurosciences, Vaud University Hospital Center and University of Lausanne, Lausanne, Switzerland; Feigin, V., National Institute for Stroke and Applied Neurosciences, Auckland University of Technology, Auckland, New Zealand"/>
    <n v="1"/>
    <s v="Bergin, Peter S., Brockington, Alice, Jayabal, Jayaganth, Scott, Shona, Litchfield, Rhonda, Roberts, Lynair, Timog, Jerelyn, Beilharz, Erica, Dalziel, Stuart R., Jones, Peter, Walker, Elizabeth B., Davis, Suzanne, Yates, Kim, Thornton, Vanessa, Te Ao, Braden, Parmar, Priya, Feigin, Valery"/>
    <s v="Bergin, PS (corresponding author), Auckland City Hosp, Neurol Dept, Auckland, New Zealand."/>
    <m/>
    <s v="No"/>
    <s v="Epilepsia"/>
    <x v="2"/>
    <s v="Wiley"/>
    <x v="1"/>
    <s v="journal-article"/>
    <b v="0"/>
    <m/>
    <m/>
    <s v="No"/>
    <m/>
    <n v="0"/>
    <x v="0"/>
    <b v="0"/>
    <s v="0013-9580 1528-1167 "/>
    <s v="Yes"/>
    <s v="12 months"/>
    <s v="No"/>
    <m/>
    <s v="https://v2.sherpa.ac.uk/id/publication/3633"/>
    <n v="5"/>
    <n v="5"/>
    <m/>
    <s v="Yes"/>
    <s v="Yes"/>
    <m/>
    <m/>
    <m/>
    <s v="USD"/>
    <n v="3000"/>
    <n v="3000"/>
    <n v="3.75"/>
    <n v="0"/>
    <n v="0"/>
    <n v="8"/>
    <s v="http://www.altmetric.com/details.php?citation_id=62953290"/>
    <s v="Health Research Council of New ZealandHealth Research Council of New Zealand [14/429] Funding Source: Medline; Neurological Foundation of New Zealand Funding Source: Medline; Julius Brendel Trust Funding Source: Medline; Health Research Council of New Zealand, HRC: 14/429; Neurological Foundation of New Zealand"/>
    <s v="Health Research Council of New Zealand; Neurological Foundation of New Zealand"/>
    <s v="Neurosciences &amp; Neurology"/>
    <s v="Neurology; Clinical Neurology"/>
    <b v="0"/>
    <s v="No"/>
    <x v="1"/>
    <x v="1"/>
    <x v="1"/>
  </r>
  <r>
    <s v="10.1123/ijspp.2018-0402"/>
    <m/>
    <m/>
    <x v="1"/>
    <s v="Differences in Sprint Mechanical Force–Velocity Profile Between Trained Soccer and Futsal Players"/>
    <s v="Jiménez-Reyes, Pedro; García-Ramos, Amador; Cuadrado-Peñafiel, Victor; Párraga-Montilla, Juan A.; Morcillo-Losa, José A.; Samozino, Pierre; Morin, Jean-Benoît"/>
    <n v="7"/>
    <s v="No"/>
    <s v="[Jimenez-Reyes, Pedro] King Juan Carlos Univ, Ctr Sport Studies, Madrid, Spain; [Jimenez-Reyes, Pedro] Catholic Univ San Antonio, Fac Sport, Murcia, Spain; [Garcia-Ramos, Amador] Univ Granada, Fac Sport Sci, Dept Phys Educ &amp; Sport, Granada, Spain; [Garcia-Ramos, Amador] Catholic Univ Most Holy Conception, Fac Educ, Dept Sports Sci &amp; Phys Conditioning, CIEDE, Concepcion, Chile; [Cuadrado-Penafiel, Victor] Tech Univ Madrid, Fac Phys Act &amp; Sport Sci, Madrid, Spain; [Parraga-Montilla, Juan A.; Morcillo-Losa, Jose A.] Univ Jaen, Dept Corporal Express, Jaen, Spain; [Samozino, Pierre] Univ Savoie Mt Blanc, Interuniv Lab Biol &amp; Motr EA7424, Chambery, France; [Morin, Jean-Benoit] Cote Azur Univ, Lab Human Motr Educ Sport Hlth LAMHESS, Nice, France; [Morin, Jean-Benoit] Auckland Univ Technol, SPRINZ, Auckland, New Zealand Jiménez-Reyes, P., Center for Sport Studies, King Juan Carlos University, Madrid, Spain, Faculty of Sport, Catholic University of San Antonio, Murcia, Spain; García-Ramos, A., Dept of Physical Education and Sport, Faculty of Sport Sciences, University of Granada, Granada, Spain, Dept of Sports Sciences and Physical Conditioning, Faculty of Education, CIEDE, Catholic University of the Most Holy Conception, Concepción, Chile; Cuadrado-Peñafiel, V., Faculty of Physical Activity and Sport Sciences, Technical University of Madrid, Madrid, Spain; Párraga-Montilla, J.A., Dept of Corporal Expression, University of Jaen, Jaén, Spain; Morcillo-Losa, J.A., Dept of Corporal Expression, University of Jaen, Jaén, Spain; Samozino, P., Interuniversity Laboratory of Biology and Motricity (EA7424), University of Savoie Mont Blanc, Chambéry, France; Morin, J.-B., Laboratory of Human Motricity, Education, Sport, Health (LAMHESS), Côte d'Azur University, Nice, France, Sports Performance Research Inst New Zealand (SPRINZ), Auckland University of Technology, Auckland, New Zealand"/>
    <n v="1"/>
    <s v="Jimenez-Reyes, Pedro, Garcia-Ramos, Amador, Cuadrado-Penafiel, Victor, Parraga-Montilla, Juan A., Morcillo-Losa, Jose A., Samozino, Pierre, Morin, Jean-Benoit,"/>
    <s v="Jimenez-Reyes, P (corresponding author), King Juan Carlos Univ, Ctr Sport Studies, Madrid, Spain.; Jimenez-Reyes, P (corresponding author), Catholic Univ San Antonio, Fac Sport, Murcia, Spain."/>
    <m/>
    <s v="No"/>
    <s v="International Journal of Sports Physiology and Performance"/>
    <x v="4"/>
    <s v="Human Kinetics"/>
    <x v="1"/>
    <s v="journal-article"/>
    <b v="0"/>
    <m/>
    <m/>
    <s v="No"/>
    <m/>
    <n v="0"/>
    <x v="0"/>
    <b v="0"/>
    <s v="1555-0265 1555-0273 "/>
    <s v="Yes"/>
    <s v="None"/>
    <s v="No"/>
    <m/>
    <s v="https://v2.sherpa.ac.uk/id/publication/12249"/>
    <n v="15"/>
    <n v="18"/>
    <m/>
    <s v="Yes"/>
    <s v="Yes"/>
    <m/>
    <m/>
    <m/>
    <m/>
    <m/>
    <m/>
    <n v="51.3"/>
    <n v="1"/>
    <n v="0"/>
    <n v="55"/>
    <s v="http://www.altmetric.com/details.php?citation_id=49656366"/>
    <m/>
    <m/>
    <s v="Physiology; Sport Sciences"/>
    <s v="Orthopedics and Sports Medicine"/>
    <b v="0"/>
    <s v="No"/>
    <x v="1"/>
    <x v="1"/>
    <x v="1"/>
  </r>
  <r>
    <s v="10.1161/STROKEAHA.118.023058"/>
    <s v="open (via free pdf)"/>
    <m/>
    <x v="4"/>
    <s v="Mobile Technology for Primary Stroke Prevention"/>
    <s v="Krishnamurthi, Rita: From the National Institute for Stroke and Applied Neurosciences, Faculty of Health and Environmental Studies (RK., A.T., R.B., A.G., P.P., V.F.), Auckland University of Technology, New Zealand; Hale, Leigh: Department of Medicine, School of Physiotherapy, University of Otago, Dunedin, New Zealand (L.H.); Barker-Collo, Suzanne: School of Psychology (S.B.-C.), University of Auckland, New Zealand; Theadom, Alice: From the National Institute for Stroke and Applied Neurosciences, Faculty of Health and Environmental Studies (RK., A.T., R.B., A.G., P.P., V.F.), Auckland University of Technology, New Zealand; Bhattacharjee, Rohit: From the National Institute for Stroke and Applied Neurosciences, Faculty of Health and Environmental Studies (RK., A.T., R.B., A.G., P.P., V.F.), Auckland University of Technology, New Zealand; George, Ann: From the National Institute for Stroke and Applied Neurosciences, Faculty of Health and Environmental Studies (RK., A.T., R.B., A.G., P.P., V.F.), Auckland University of Technology, New Zealand; Arroll, Bruce: Department of General Practice and Healthcare, School of Population Health (B.A.), University of Auckland, New Zealand; Ranta, Annamarie: Department of Medicine, University of Otago, Wellington, New Zealand (A.R.), Department of Neurology, Wellington Hospital, Wellington, New Zealand (A.R.); Waters, Debra: Taupua Waiora Centre for Māori Health Research, School of Public Health and Psychosocial Studies (D.W.), Auckland University of Technology, New Zealand; Wilson, Denise: Department of Medicine, School of Physiotherapy, University of Otago, Dunedin, New Zealand (D.W.); Sandiford, Peter: School of Population Health (P.S.), University of Auckland, New Zealand, Waitemata District Health Board, Auckland, New Zealand; University of Auckland, New Zealand (P.S.); Gall, Seana: Menzies Institute for Medical Research, University of Tasmania, Hobart, Australia (S.G.); Parmar, Priyakumari: From the National Institute for Stroke and Applied Neurosciences, Faculty of Health and Environmental Studies (RK., A.T., R.B., A.G., P.P., V.F.), Auckland University of Technology, New Zealand; Bennett, Derrick: Clinical Trial Service Unit and Epidemiological Studies Unit (CTSU), Nuffield Department of Population Health, University of Oxford, United Kingdom (D.B.).; Feigin, Valery: From the National Institute for Stroke and Applied Neurosciences, Faculty of Health and Environmental Studies (RK., A.T., R.B., A.G., P.P., V.F.), Auckland University of Technology, New Zealand"/>
    <n v="15"/>
    <s v="No"/>
    <s v="[Krishnamurthi, Rita; Theadom, Alice; Bhattacharjee, Rohit; George, Ann; Parmar, Priyakumari; Feigin, Valery] Auckland Univ Technol, Natl Inst Stroke &amp; Appl Neurosci, Fac Hlth &amp; Environm Studies, Auckland, New Zealand; [Waters, Debra] Auckland Univ Technol, Taupua Waiora Ctr Maori Hlth Res, Sch Publ Hlth &amp; Psychosocial Studies, Auckland, New Zealand; [Hale, Leigh] Univ Otago, Sch Physiotherapy, Dept Med, Dunedin, New Zealand; [Barker-Collo, Suzanne] Univ Auckland, Sch Psychol, Auckland, New Zealand; [Arroll, Bruce] Univ Auckland, Dept Gen Practice &amp; Healthcare, Sch Populat Hlth, Auckland, New Zealand; [Sandiford, Peter] Univ Auckland, Sch Populat Hlth, Auckland, New Zealand; [Ranta, Annamarie] Univ Otago, Dept Med, Wellington, New Zealand; [Ranta, Annamarie] Wellington Hosp, Dept Neurol, Wellington, New Zealand; [Wilson, Denise] Univ Otago, Sch Physiotherapy, Dept Med, Dunedin, New Zealand; [Wilson, Denise] Waitemata Dist Hlth Board, Auckland, New Zealand; [Sandiford, Peter] Univ Auckland, Auckland, New Zealand; [Gall, Seana] Univ Tasmania, Menzies Inst Med Res, Hobart, Tas, Australia; [Bennett, Derrick] Univ Oxford, Clin Trial Serv Unit, Nuffield Dept Populat Hlth, Oxford, England; [Bennett, Derrick] Univ Oxford, Epidemiol Studies Unit CTSU, Nuffield Dept Populat Hlth, Oxford, England Krishnamurthi, R., National Institute for Stroke and Applied Neurosciences, Faculty of Health and Environmental Studies, School of Rehabilitation and Occupation Studies, Auckland University of Technology, N Shore Campus, 90 Akoranga Dr, Auckland, 1142, New Zealand; Hale, L., Department of Medicine, School of Physiotherapy, University of Otago, Dunedin, New Zealand; Barker-Collo, S., School of Psychology, University of Auckland, New Zealand; Theadom, A., National Institute for Stroke and Applied Neurosciences, Faculty of Health and Environmental Studies, School of Rehabilitation and Occupation Studies, Auckland University of Technology, N Shore Campus, 90 Akoranga Dr, Auckland, 1142, New Zealand; Bhattacharjee, R., National Institute for Stroke and Applied Neurosciences, Faculty of Health and Environmental Studies, School of Rehabilitation and Occupation Studies, Auckland University of Technology, N Shore Campus, 90 Akoranga Dr, Auckland, 1142, New Zealand; George, A., National Institute for Stroke and Applied Neurosciences, Faculty of Health and Environmental Studies, School of Rehabilitation and Occupation Studies, Auckland University of Technology, N Shore Campus, 90 Akoranga Dr, Auckland, 1142, New Zealand; Arroll, B., Department of General Practice and Healthcare, School of Population Health, University of Auckland, New Zealand; Ranta, A., Department of Medicine, University of Otago, Wellington, New Zealand, Department of Neurology, Wellington Hospital, Wellington, New Zealand; Waters, D., Taupua Waiora Centre for Māori Health Research, School of Public Health and Psychosocial Studies, Auckland University of Technology, Auckland, New Zealand; Wilson, D., Department of Medicine, School of Physiotherapy, University of Otago, Dunedin, New Zealand; Sandiford, P., School of Population Health, University of Auckland, New Zealand, Waitemata District Health Board, Auckland, New Zealand, University of Auckland, New Zealand; Gall, S., Menzies Institute for Medical Research, University of Tasmania, Hobart, Australia; Parmar, P., National Institute for Stroke and Applied Neurosciences, Faculty of Health and Environmental Studies, School of Rehabilitation and Occupation Studies, Auckland University of Technology, N Shore Campus, 90 Akoranga Dr, Auckland, 1142, New Zealand; Bennett, D., Clinical Trial Service Unit and Epidemiological Studies Unit (CTSU), Nuffield Department of Population Health, University of Oxford, United Kingdom; Feigin, V., National Institute for Stroke and Applied Neurosciences, Faculty of Health and Environmental Studies, School of Rehabilitation and Occupation Studies, Auckland University of Technology, N Shore Campus, 90 Akoranga Dr, Auckland, 1142, New Zealand"/>
    <n v="1"/>
    <s v="Krishnamurthi, Rita, Theadom, Alice, Bhattacharjee, Rohit, George, Ann, Parmar, Priyakumari, Feigin, Valery, Waters, Debra"/>
    <s v="Feigin, V (corresponding author), Auckland Univ Technol, Natl Inst Stroke &amp; Appl Neurosci, Sch Rehabil &amp; Occupat Studies, Sch Publ Hlth &amp; Psychosocial Studies,Fac Hlth &amp; E, N Shore Campus,AA254,90 Akoranga Dr, Auckland 1142, New Zealand."/>
    <s v="Feigin, V"/>
    <s v="Yes"/>
    <s v="Stroke"/>
    <x v="4"/>
    <s v="Ovid Technologies (Wolters Kluwer Health)"/>
    <x v="0"/>
    <s v="journal-article"/>
    <b v="0"/>
    <s v="publishedVersion"/>
    <s v="publisher"/>
    <s v="No"/>
    <m/>
    <n v="0"/>
    <x v="0"/>
    <b v="0"/>
    <s v="0039-2499 1524-4628 "/>
    <s v="No"/>
    <m/>
    <s v="No"/>
    <m/>
    <s v="https://v2.sherpa.ac.uk/id/publication/18993"/>
    <n v="14"/>
    <n v="11"/>
    <s v="https://www.ahajournals.org/doi/pdf/10.1161/STROKEAHA.118.023058"/>
    <s v="Yes"/>
    <s v="Yes"/>
    <m/>
    <m/>
    <m/>
    <m/>
    <m/>
    <m/>
    <n v="30.1"/>
    <n v="3"/>
    <n v="0"/>
    <n v="9"/>
    <s v="http://www.altmetric.com/details.php?citation_id=53925180"/>
    <s v="Brain Research Centre of Research Excellence of New Zealand; National Heart Foundation of AustraliaNational Heart Foundation of Australia; National Heart Foundation of Australia"/>
    <m/>
    <s v="Neurosciences &amp; Neurology; Cardiovascular System &amp; Cardiology"/>
    <s v="Advanced and Specialised Nursing; Clinical Neurology; Cardiology and Cardiovascular Medicine"/>
    <b v="0"/>
    <s v="No"/>
    <x v="1"/>
    <x v="0"/>
    <x v="4"/>
  </r>
  <r>
    <s v="10.1519/JSC.0000000000002069"/>
    <s v="oa repository (via OAI-PMH doi match)"/>
    <m/>
    <x v="5"/>
    <s v="A Review of Field-Based Assessments of Neuromuscular Control and Their Utility in Male Youth Soccer Players"/>
    <s v="Read, Paul J.; Oliver, Jon L.; De Ste Croix, Mark B.A.; Myer, Gregory D.; Lloyd, Rhodri S."/>
    <n v="5"/>
    <s v="No"/>
    <s v="[Read, Paul J.] St Marys Univ, Sch Sport Hlth &amp; Appl Sci, London, England; [Read, Paul J.] Aspetar Orthopaed &amp; Sports Med Hosp, Athlete Hlth &amp; Performance Res Ctr, Doha, Qatar; [Oliver, Jon L.; Lloyd, Rhodri S.] Cardiff Metropolitan Univ, Youth Phys Dev Unit, Sch Sport, Cardiff, S Glam, Wales; [Oliver, Jon L.; Lloyd, Rhodri S.] AUT Univ, Sport Performance Res Inst, New Zealand SPRINZ, Auckland, New Zealand; [De Ste Croix, Mark B. A.] Univ Gloucestershire, Sch Sport &amp; Exercise, Cheltenham, Glos, England; [Myer, Gregory D.] Cincinnati Childrens Hosp, Div Sports Med, Cincinnati, OH USA; [Myer, Gregory D.] Univ Cincinnati, Coll Med, Dept Pediat &amp; Orthopaed Surg, Cincinnati, OH USA; [Myer, Gregory D.] Micheli Ctr Sports Injury Prevent, Boston, MA USA; [Myer, Gregory D.] Univ Penn, Dept Orthopaed, Philadelphia, PA 19104 USA; [Lloyd, Rhodri S.] Waikato Inst Technol, Ctr Sport Sci &amp; Human Performance, Hamilton, New Zealand Read, P.J., School of Sport Health and Applied Science, St Mary's University, London, United Kingdom, Athlete Health and Performance Research Center, Aspetar Orthopaedic and Sports Medicine Hospital, Doha, Qatar; Oliver, J.L., Youth Physical Development Unit, School of Sport, Cardiff Metropolitan University, United Kingdom, Sport Performance Research Institute, New Zealand (SPRINZ), AUT University, Auckland, New Zealand; De Ste Croix, M.B.A., School of Sport and Exercise, University of Gloucestershire, United Kingdom; Myer, G.D., Division of Sports Medicine, Cincinnati Children's Hospital, Cincinnati, OH, United States, Department of Pediatrics and Orthopaedic Surgery, College of Medicine, University of Cincinnati, Cincinnati, OH, United States, Micheli Center for Sports Injury Prevention, Boston, MA, United States, Department of Orthopaedics, University of Pennsylvania, Philadelphia, PA, United States; Lloyd, R.S., Youth Physical Development Unit, School of Sport, Cardiff Metropolitan University, United Kingdom, Sport Performance Research Institute, New Zealand (SPRINZ), AUT University, Auckland, New Zealand, Center for Sport Science and Human Performance, Waikato Institute of Technology, New Zealand"/>
    <n v="1"/>
    <s v="Read, Paul J., Oliver, Jon L., Lloyd, Rhodri S."/>
    <s v="Read, PJ (corresponding author), St Marys Univ, Sch Sport Hlth &amp; Appl Sci, London, England.; Read, PJ (corresponding author), Aspetar Orthopaed &amp; Sports Med Hosp, Athlete Hlth &amp; Performance Res Ctr, Doha, Qatar."/>
    <m/>
    <s v="No"/>
    <s v="Journal of Strength and Conditioning Research"/>
    <x v="3"/>
    <s v="Ovid Technologies (Wolters Kluwer Health)"/>
    <x v="0"/>
    <s v="journal-article"/>
    <b v="0"/>
    <s v="acceptedVersion"/>
    <s v="repository"/>
    <s v="Yes"/>
    <s v="europepmc.org eprints.glos.ac.uk repository.cardiffmet.ac.uk "/>
    <n v="3"/>
    <x v="0"/>
    <b v="0"/>
    <s v="1064-8011 1533-4287 "/>
    <s v="No"/>
    <m/>
    <s v="No"/>
    <m/>
    <s v="https://v2.sherpa.ac.uk/id/publication/8953"/>
    <n v="11"/>
    <n v="13"/>
    <s v="http://europepmc.org/articles/pmc6604066"/>
    <s v="Yes"/>
    <s v="Yes"/>
    <m/>
    <m/>
    <m/>
    <m/>
    <m/>
    <m/>
    <n v="16.5"/>
    <n v="0"/>
    <n v="0"/>
    <n v="30"/>
    <s v="http://www.altmetric.com/details.php?citation_id=21436605"/>
    <s v="National Institutes of HealthUnited States Department of Health &amp; Human ServicesNational Institutes of Health (NIH) - USA [R21-AR065068]; NATIONAL INSTITUTE OF ARTHRITIS AND MUSCULOSKELETAL AND SKIN DISEASESUnited States Department of Health &amp; Human ServicesNational Institutes of Health (NIH) - USANIH National Institute of Arthritis &amp; Musculoskeletal &amp; Skin Diseases (NIAMS) [U01AR067997] Funding Source: NIH RePORTER; National Institutes of Health, NIH; National Institute of Arthritis and Musculoskeletal and Skin Diseases, NIAMS: R21AR065068, U01AR067997"/>
    <m/>
    <s v="Sport Sciences"/>
    <s v="Physical Therapy;  Sports Therapy and Rehabilitation; Orthopedics and Sports Medicine; General Medicine"/>
    <b v="0"/>
    <s v="No"/>
    <x v="1"/>
    <x v="0"/>
    <x v="5"/>
  </r>
  <r>
    <s v="10.1182/blood.2019001705"/>
    <s v="open (via free article)"/>
    <m/>
    <x v="4"/>
    <s v="The architecture of the IgG anti-carbohydrate repertoire in primary antibody deficiencies"/>
    <s v="Jandus, Peter: Division of Clinical Immunology and Allergy, Department of Internal Medicine, University Hospital and Faculty of Medicine, Geneva, Switzerland;; Boligan, Kayluz Frias: Institute of Pharmacology, University of Bern, Bern, Switzerland;; Smith, David F.: Emory Comprehensive Glycomics Core, Department of Biochemistry, Emory University School of Medicine, Atlanta, GA;; de Graauw, Elisabeth: Institute of Pharmacology, University of Bern, Bern, Switzerland;; Grimbacher, Bodo: Institute for Immunodeficiency, Center for Chronic Immunodeficiency, Medical Center, Faculty of Medicine, Albert Ludwig University of Freiburg, Freiburg, Germany;, German Center for Infection Research, Satellite Center Freiburg, Freiburg, Germany;, Centre for Integrative Biological Signalling Studies, Albert Ludwig University of Freiburg, Freiburg, Germany;, Satellite Center Freiburg, RESIST–Cluster of Excellence 2155, Hanover Medical School, Freiburg, Germany;; Jandus, Camilla: Institute of Pharmacology, University of Bern, Bern, Switzerland;, Translational Cytokine Secreting Lymphocyte Group, Department of Oncology, University of Lausanne, University Hospital of Lausanne, Lausanne, Switzerland;, Ludwig Institute for Cancer Research, University of Lausanne, Lausanne, Switzerland;; Abdelhafez, Mai M.: Department of BioMedical Research, University of Bern, Bern, Switzerland;; Despont, Alain: Department of BioMedical Research, University of Bern, Bern, Switzerland;; Bovin, Nicolai: Shemyakin-Ovchinnikov Institute of Bioorganic Chemistry, Russian Academy of Science, Moscow, Russian Federation;, Centre for Kode Technology Innovation, School of Engineering, Computer and Mathematical Sciences, Auckland University of Technology, Auckland, New Zealand;; Simon, Dagmar: Department of Dermatology, Inselspital, Bern University Hospital, University of Bern, Bern, Switzerland;; Rieben, Robert: Department of BioMedical Research, University of Bern, Bern, Switzerland;; Simon, Hans-Uwe: Institute of Pharmacology, University of Bern, Bern, Switzerland;, Department of Clinical Immunology and Allergology, Sechenov University, Moscow, Russian Federation; and; Cummings, Richard D.: Emory Comprehensive Glycomics Core, Department of Biochemistry, Emory University School of Medicine, Atlanta, GA;, Department of Surgery, Beth Israel Deaconess Medical Center, Harvard Medical School, Boston, MA; von Gunten, Stephan: Institute of Pharmacology, University of Bern, Bern, Switzerland;"/>
    <n v="14"/>
    <s v="No"/>
    <s v="[Jandus, Peter] Univ Hosp, Dept Internal Med, Div Clin Immunol &amp; Allergy, Geneva, Switzerland; [Jandus, Peter] Fac Med, Geneva, Switzerland; [Boligan, Kayluz Frias; de Graauw, Elisabeth; Jandus, Camilla; Simon, Hans-Uwe; von Gunten, Stephan] Univ Bern, Inst Pharmacol, Bern, Switzerland; [Smith, David F.; Cummings, Richard D.] Emory Univ, Sch Med, Dept Biochem, Emory Comprehens Glyc Core, Atlanta, GA 30322 USA; [Grimbacher, Bodo] Albert Ludwig Univ Freiburg, Inst Immunodeficiency, Ctr Chron Immunodeficiency, Med Ctr,Fac Med, Freiburg, Germany; [Grimbacher, Bodo] Satellite Ctr Freiburg, German Ctr Infect Res, Freiburg, Germany; [Grimbacher, Bodo] Albert Ludwig Univ Freiburg, Ctr Integrat Biol Signalling Studies, Freiburg, Germany; [Grimbacher, Bodo] Hanover Med Sch, RESIST Cluster Excellence 2155, Satellite Ctr Freiburg, Freiburg, Germany; [Jandus, Camilla] Univ Lausanne, Univ Hosp Lausanne, Dept Oncol, Translat Cytokine Secreting Lymphocyte Grp, Lausanne, Switzerland; [Jandus, Camilla] Univ Lausanne, Ludwig Inst Canc Res, Lausanne, Switzerland; [Abdelhafez, Mai M.; Despont, Alain; Rieben, Robert] Univ Bern, Dept BioMed Res, Bern, Switzerland; [Bovin, Nicolai] Russian Acad Sci, Shemyakin Ovchinnikov Inst Bioorgan Chem, Moscow, Russia; [Bovin, Nicolai] Auckland Univ Technol, Ctr Kode Technol Innovat, Sch Engn Comp &amp; Math Sci, Auckland, New Zealand; [Simon, Dagmar] Univ Bern, Bern Univ Hosp, Dept Dermatol, Inselspital, Bern, Switzerland; [Simon, Dagmar] Sechenov Univ, Dept Clin Immunol &amp; Allergol, Moscow, Russia; [Cummings, Richard D.] Harvard Med Sch, Beth Israel Deaconess Med Ctr, Dept Surg, Boston, MA 02115 USA Jandus, P., Division of Clinical Immunology and Allergy, Department of Internal Medicine, University Hospital and Faculty of Medicine, Geneva, Switzerland; Boligan, K.F., Institute of Pharmacology, University of Bern, Bern, Switzerland; Smith, D.F., Emory Comprehensive Glycomics Core, Department of Biochemistry, Emory University School of Medicine, Atlanta, GA, United States; de Graauw, E., Institute of Pharmacology, University of Bern, Bern, Switzerland; Grimbacher, B., Institute for Immunodeficiency, Center for Chronic Immunodeficiency, Medical Center, Faculty of Medicine, Albert Ludwig University of Freiburg, Freiburg, Germany, German Center for Infection Research, Satellite Center Freiburg, Freiburg, Germany, Centre for Integrative Biological Signalling Studies, Albert Ludwig University of Freiburg, Freiburg, Germany, Satellite Center Freiburg, RESIST–Cluster of Excellence 2155, Hanover Medical School, Freiburg, Germany; Jandus, C., Institute of Pharmacology, University of Bern, Bern, Switzerland, Translational Cytokine Secreting Lymphocyte Group, Department of Oncology, University of Lausanne, University Hospital of Lausanne, Lausanne, Switzerland, Ludwig Institute for Cancer Research, University of Lausanne, Lausanne, Switzerland; Abdelhafez, M.M., Department of BioMedical Research, University of Bern, Bern, Switzerland; Despont, A., Department of BioMedical Research, University of Bern, Bern, Switzerland; Bovin, N., Shemyakin-Ovchinnikov Institute of Bioorganic Chemistry, Russian Academy of Science, Moscow, Russian Federation, Centre for Kode Technology Innovation, School of Engineering, Computer and Mathematical Sciences, Auckland University of Technology, Auckland, New Zealand; Simon, D., Department of Dermatology, Inselspital, Bern University Hospital, University of Bern, Bern, Switzerland; Rieben, R., Department of BioMedical Research, University of Bern, Bern, Switzerland; Simon, H.-U., Institute of Pharmacology, University of Bern, Bern, Switzerland, Department of Clinical Immunology and Allergology, Sechenov University, Moscow, Russian Federation; Cummings, R.D., Emory Comprehensive Glycomics Core, Department of Biochemistry, Emory University School of Medicine, Atlanta, GA, United States, Department of Surgery, Beth Israel Deaconess Medical Center, Harvard Medical School, Boston, MA, United States; von Gunten, S., Institute of Pharmacology, University of Bern, Bern, Switzerland"/>
    <n v="1"/>
    <s v="Jandus, Peter, Boligan, Kayluz Frias, de Graauw, Elisabeth, Jandus, Camilla, Simon, Hans-Uwe, von Gunten, Stephan, Smith, David F., Cummings, Richard D., Grimbacher, Bodo, Abdelhafez, Mai M., Despont, Alain, Rieben, Robert, Bovin, Nicolai"/>
    <s v="von Gunten, S (corresponding author), Univ Bern, Inst Pharmacol, Inselspital, INO F, CH-3010 Bern, Switzerland."/>
    <m/>
    <s v="No"/>
    <s v="Blood"/>
    <x v="2"/>
    <s v="American Society of Hematology"/>
    <x v="0"/>
    <s v="journal-article"/>
    <b v="0"/>
    <s v="publishedVersion"/>
    <s v="publisher"/>
    <s v="Yes"/>
    <s v="boris.unibe.ch europepmc.org "/>
    <n v="2"/>
    <x v="0"/>
    <b v="0"/>
    <s v="0006-4971 1528-0020 "/>
    <s v="No"/>
    <m/>
    <s v="No"/>
    <m/>
    <s v="https://v2.sherpa.ac.uk/id/publication/13507"/>
    <n v="7"/>
    <n v="4"/>
    <s v="https://doi.org/10.1182/blood.2019001705"/>
    <s v="Yes"/>
    <s v="Yes"/>
    <m/>
    <m/>
    <m/>
    <m/>
    <m/>
    <m/>
    <n v="5.3"/>
    <n v="0"/>
    <n v="0"/>
    <n v="10"/>
    <s v="http://www.altmetric.com/details.php?citation_id=66989698"/>
    <s v="Swiss National Science FoundationSwiss National Science Foundation (SNSF)European Commission [310030_162552, 310030_184757, 310030-166473, 310030_184816, PMPDP3_129022, PZ00P3_161459]; Swiss Cancer League/Swiss Cancer Research grants [KFS-3941-08-2016, KFS-3248-08-2013]; National Institutes of Health/National Institute of General Medical SciencesUnited States Department of Health &amp; Human ServicesNational Institutes of Health (NIH) - USANIH National Institute of General Medical Sciences (NIGMS) [P41GM103694, GM098791]; European UnionEuropean Commission [642295]; Russian Scientific FoundationRussian Science Foundation (RSF) [14-50-00131]; NATIONAL INSTITUTE OF GENERAL MEDICAL SCIENCESUnited States Department of Health &amp; Human ServicesNational Institutes of Health (NIH) - USANIH National Institute of General Medical Sciences (NIGMS) [P41GM103694] Funding Source: NIH RePORTER; 642295; 14-50-00131, PMPDP3_129022, PZ00P3_161459; National Institute of General Medical Sciences, NIGMS: 310030-166473, 310030_184816, P41GM103694, R24GM098791; Beth Israel Deaconess Medical Center, BIDMC; Harvard Medical School; Array BioPharma; Universität Bern, Ub; Schweizerischer Nationalfonds zur Förderung der Wissenschaftlichen Forschung, SNF: 310030_162552, 310030_184757; Russian Academy of Sciences, RAS; Swiss Cancer Research Foundation: KFS-3248-08-2013, KFS-3941-08-2016"/>
    <m/>
    <s v="Hematology"/>
    <s v="Immunology; Cell Biology; Biochemistry; Hematology"/>
    <b v="0"/>
    <s v="No"/>
    <x v="1"/>
    <x v="0"/>
    <x v="4"/>
  </r>
  <r>
    <s v="10.3389/fnagi.2019.00053"/>
    <s v="oa journal (via doaj)"/>
    <m/>
    <x v="0"/>
    <s v="Editorial: Towards an Understanding of Tinnitus Heterogeneity"/>
    <s v="Cederroth, Christopher R.; Gallus, Silvano; Hall, Deborah A.; Kleinjung, Tobias; Langguth, Berthold; Maruotti, Antonello; Meyer, Martin; Norena, Arnaud; Probst, Thomas; Pryss, Rüdiger; Searchfield, Grant; Shekhawat, Giriraj; Spiliopoulou, Myra; Vanneste, Sven; Schlee, Winfried"/>
    <n v="15"/>
    <s v="No"/>
    <s v="[Cederroth, Christopher R.] Karolinska Inst, Biomedicum, Dept Physiol &amp; Pharmacol, Stockholm, Sweden; [Gallus, Silvano] Ist Ric Farmacol Mario Negri IRCCS, Dept Environm Hlth Sci, Milan, Italy; [Hall, Deborah A.] Natl Inst Hlth Res, Nottingham Biomed Res Ctr, Nottingham, England; [Hall, Deborah A.] Univ Nottingham, Sch Med, Div Clin Neurosci, Hearing Sci, Nottingham, England; [Hall, Deborah A.] Univ Nottingham Malaysia, Semenyih, Malaysia; [Kleinjung, Tobias] Univ Zurich, Univ Zurich Hosp, Dept Otorhinolaryngol, Zurich, Switzerland; [Langguth, Berthold; Schlee, Winfried] Univ Regensburg, Dept Psychiat &amp; Psychotherapy, Regensburg, Germany; [Maruotti, Antonello] Libera Univ Maria SS Assunta, Dipartimento Giurisprudenza Econ Polit &amp; Lingue M, Rome, Italy; [Meyer, Martin] Univ Zurich, Dept Psychol, Neuroplast &amp; Learning Hlth Aging Brain HAB LAB, Zurich, Switzerland; [Norena, Arnaud] Aix Marseille Univ, Lab Neurosci Integrat &amp; Adaptat, Marseille, France; [Probst, Thomas] Danube Univ Krems, Dept Psychotherapy &amp; Biopsychosocial Hlth, Krems An Der Donau, Austria; [Pryss, Ruediger] Ulm Univ, Inst Databases &amp; Informat Syst, Ulm, Germany; [Searchfield, Grant] Univ Auckland, Eisdell Moore Ctr, Sect Audiol, Auckland, New Zealand; [Shekhawat, Giriraj] Auckland Univ Technol, CfLAT, Auckland, New Zealand; [Spiliopoulou, Myra] Otto von Guericke Univ, Fac Comp Sci, Magdeburg, Germany; [Vanneste, Sven] Univ Texas Dallas, Sch Behav &amp; Brain Sci, Lab Clin &amp; Integrat Neurosci, Richardson, TX 75083 USA; [Vanneste, Sven] Trinity Coll Dublin, Inst Global Brain Hlth, Dublin, Ireland; [Vanneste, Sven] Trinity Coll Dublin, Inst Neurosci, Dublin, Ireland Cederroth, C.R., Department of Physiology and Pharmacology, Karolinska Institutet, Biomedicum, Stockholm, Sweden; Gallus, S., Department of Environmental Health Sciences, Istituto di Ricerche Farmacologiche Mario Negri IRCCS, Milan, Italy; Hall, D.A., Nottingham Biomedical Research Centre, National Institute for Health Research, Nottingham, United Kingdom, Hearing Sciences, Division of Clinical Neuroscience, School of Medicine, University of Nottingham, Nottingham, United Kingdom, University of Nottingham Malaysia, Semenyih, Malaysia; Kleinjung, T., Department of Otorhinolaryngology, University Hospital Zurich, University of Zurich, Zurich, Switzerland; Langguth, B., Department of Psychiatry and Psychotherapy, University of Regensburg, Regensburg, Germany; Maruotti, A., Dipartimento di Giurisprudenza, Economia, Politica e Lingue Moderne, Libera Università Maria SS. Assunta, Rome, Italy; Meyer, M., Neuroplasticity and Learning in the Healthy Aging Brain (HAB LAB), Department of Psychology, University of Zurich, Zurich, Switzerland; Norena, A., Laboratoire Neurosciences Intégratives et Adaptatives, Aix-Marseille Université, Marseille, France; Probst, T., Department for Psychotherapy and Biopsychosocial Health, Danube University Krems, Krems an der Donau, Austria; Pryss, R., Institute of Databases and Information Systems, Ulm University, Ulm, Germany; Searchfield, G., Section of Audiology, Eisdell Moore Centre, The University of Auckland, Auckland, New Zealand; Shekhawat, G., Center for Learning and Teaching (CfLAT), Auckland University of Technology, Auckland, New Zealand; Spiliopoulou, M., Faculty of Computer Science, Otto-von-Guericke-University Magdeburg, Magdeburg, Germany; Vanneste, S., Lab for Clinical and Integrative Neuroscience, School of Behavioral and Brain Sciences, The University of Texas at Dallas, Richardson, TX, United States, Institute for Global Brain Health and Institute for Neuroscience, Trinity College Dublin, Dublin, Ireland; Schlee, W., Department of Psychiatry and Psychotherapy, University of Regensburg, Regensburg, Germany"/>
    <n v="1"/>
    <s v="Cederroth, Christopher R., Gallus, Silvano, Hall, Deborah A., Kleinjung, Tobias, Langguth, Berthold, Schlee, Winfried, Maruotti, Antonello, Meyer, Martin, Norena, Arnaud, Probst, Thomas, Pryss, Ruediger, Searchfield, Grant, Shekhawat, Giriraj"/>
    <s v="Cederroth, CR (corresponding author), Karolinska Inst, Biomedicum, Dept Physiol &amp; Pharmacol, Stockholm, Sweden."/>
    <m/>
    <s v="No"/>
    <s v="Frontiers in Aging Neuroscience"/>
    <x v="2"/>
    <s v="Frontiers Media SA"/>
    <x v="0"/>
    <s v="journal-article"/>
    <b v="1"/>
    <s v="publishedVersion"/>
    <s v="publisher"/>
    <s v="Yes"/>
    <s v="europepmc.org HAL www.zora.uzh.ch "/>
    <n v="3"/>
    <x v="0"/>
    <b v="1"/>
    <s v="1663-4365 "/>
    <s v="Yes"/>
    <s v="None"/>
    <s v="Yes"/>
    <s v="None"/>
    <s v="https://v2.sherpa.ac.uk/id/publication/26060"/>
    <n v="37"/>
    <n v="47"/>
    <s v="https://doi.org/10.3389/fnagi.2019.00053"/>
    <s v="Yes"/>
    <s v="Yes"/>
    <s v="Yes"/>
    <s v="USD"/>
    <n v="2950"/>
    <m/>
    <m/>
    <n v="2950"/>
    <n v="5"/>
    <n v="0"/>
    <n v="0"/>
    <n v="6"/>
    <s v="http://www.altmetric.com/details.php?citation_id=57256985"/>
    <s v="School of Medicine; University of Nottingham"/>
    <m/>
    <s v="Geriatrics &amp; Gerontology; Neurosciences &amp; Neurology"/>
    <s v="Ageing; Cognitive Neuroscience"/>
    <b v="0"/>
    <s v="No"/>
    <x v="1"/>
    <x v="0"/>
    <x v="0"/>
  </r>
  <r>
    <s v="10.1093/mnras/sty2909"/>
    <s v="open (via free pdf)"/>
    <m/>
    <x v="4"/>
    <s v="A fast radio burst with a low dispersion measure"/>
    <s v="Petroff, E: Anton Pannekoek Institute for Astronomy, University of Amsterdam, P.O. Box 94249, 1090 GE Amsterdam, The Netherlands, ASTRON Netherlands Institute for Radio Astronomy, Oude Hoogeveensedijk 4, 7991PD Dwingeloo, The Netherlands, Centre for Astrophysics and Supercomputing, Swinburne University of Technology, Mail H30, PO Box 218, VIC 3122, Australia; Oostrum, L C: Anton Pannekoek Institute for Astronomy, University of Amsterdam, P.O. Box 94249, 1090 GE Amsterdam, The Netherlands, ASTRON Netherlands Institute for Radio Astronomy, Oude Hoogeveensedijk 4, 7991PD Dwingeloo, The Netherlands; Stappers, B W: Jodrell Bank Center for Astrophysics, University of Manchester, Alan Turing Building, Oxford Road, Manchester M13 9PL, UK; Bailes, M: ASTRON Netherlands Institute for Radio Astronomy, Oude Hoogeveensedijk 4, 7991PD Dwingeloo, The Netherlands, ARC Center of Excellence for All-Sky Astronomy (CAASTRO), Swinburne University of Technology, Mail H30, PO Box 218 VIC 3122, Australia, ARC Center of Excellence for Gravitational Wave Discovery (OzGrav), Swinburne University of Technology, Mail H11, PO Box 218, VIC 3122, Australia; Barr, E D: Max-Planck-Institut für Radioastronomie, Auf dem Hügel 69, D-53121 Bonn, Germany; Bates, S: Jodrell Bank Center for Astrophysics, University of Manchester, Alan Turing Building, Oxford Road, Manchester M13 9PL, UK; Bhandari, S: CSIRO Astronomy &amp; Space Science, Australia Telescope National Facility, P.O. Box 76, Epping, NSW 1710, Australia; Bhat, N D R: ARC Center of Excellence for All-Sky Astronomy (CAASTRO), Swinburne University of Technology, Mail H30, PO Box 218 VIC 3122, Australia, International Centre for Radio Astronomy Research, Curtin University, Bentley, WA 6102, Australia; Burgay, M: INAF - Osservatorio Astronomico di Cagliari, Via della Scienza 5, I-09047 Selargius (CA), Italy; Burke-Spolaor, S: Department of Physics and Astronomy, West Virginia University, PO Box 6315, Morgantown, WV 26506, USA, Center for Gravitational Waves and Cosmology, West Virginia University, Chestnut Ridge Research Building, Morgantown, WV 26505, USA; Cameron, A D: Centre for Astrophysics and Supercomputing, Swinburne University of Technology, Mail H30, PO Box 218, VIC 3122, Australia; Champion, D J: Max-Planck-Institut für Radioastronomie, Auf dem Hügel 69, D-53121 Bonn, Germany; Eatough, R P: Max-Planck-Institut für Radioastronomie, Auf dem Hügel 69, D-53121 Bonn, Germany; Flynn, C M L: ASTRON Netherlands Institute for Radio Astronomy, Oude Hoogeveensedijk 4, 7991PD Dwingeloo, The Netherlands; Jameson, A: ASTRON Netherlands Institute for Radio Astronomy, Oude Hoogeveensedijk 4, 7991PD Dwingeloo, The Netherlands, ARC Center of Excellence for All-Sky Astronomy (CAASTRO), Swinburne University of Technology, Mail H30, PO Box 218 VIC 3122, Australia; Johnston, S: CSIRO Astronomy &amp; Space Science, Australia Telescope National Facility, P.O. Box 76, Epping, NSW 1710, Australia; Keane, E F: SKA Organisation, Jodrell Bank Observatory, Cheshire, SK11 9DL, UK; Keith, M J: Jodrell Bank Center for Astrophysics, University of Manchester, Alan Turing Building, Oxford Road, Manchester M13 9PL, UK; Kramer, M: Jodrell Bank Center for Astrophysics, University of Manchester, Alan Turing Building, Oxford Road, Manchester M13 9PL, UK, Max-Planck-Institut für Radioastronomie, Auf dem Hügel 69, D-53121 Bonn, Germany; Levin, L: Jodrell Bank Center for Astrophysics, University of Manchester, Alan Turing Building, Oxford Road, Manchester M13 9PL, UK; Morello, V: Jodrell Bank Center for Astrophysics, University of Manchester, Alan Turing Building, Oxford Road, Manchester M13 9PL, UK"/>
    <n v="27"/>
    <s v="Yes"/>
    <s v="[Petroff, E.; Oostrum, L. C.] Univ Amsterdam, Astron Inst Anton Pannekoek, POB 94249, NL-1090 GE Amsterdam, Netherlands; [Petroff, E.; Oostrum, L. C.; Bailes, M.; Flynn, C. M. L.; Jameson, A.] ASTRON Netherlands Inst Radio Astron, Oude Hoogeveensedijk 4, NL-7991PD Dwingeloo, Netherlands; [Petroff, E.; Cameron, A. D.] Swinburne Univ Technol, Ctr Astrophys &amp; Supercomp, Mail H30,POB 218, Hawthorn, Vic 3122, Australia; [Stappers, B. W.; Bates, S.; Keith, M. J.; Kramer, M.; Levin, L.; Morello, V.; Thornton, D.] Univ Manchester, Jodrell Bank Ctr Astrophys, Alan Turing Bldg,Oxford Rd, Manchester M13 9PL, Lancs, England; [Bailes, M.; Bhat, N. D. R.; Jameson, A.] Swinburne Univ Technol, ARC Ctr Excellence All Sky Astron CAASTRO, Mail H30,POB 218, Hawthorn, Vic 3122, Australia; [Bailes, M.] Swinburne Univ Technol, ARC Ctr Excellence Gravitat Wave Discovery OzGrav, Mail H11,POB 218, Hawthorn, Vic 3122, Australia; [Barr, E. D.; Champion, D. J.; Eatough, R. P.; Kramer, M.; Tiburzi, C.] Max Planck Inst Radioastron, Hugel 69, D-53121 Bonn, Germany; [Bhandari, S.; Johnston, S.] Australia Telescope Natl Facil, CSIRO Astron &amp; Space Sci, POB 76, Epping, NSW 1710, Australia; [Bhat, N. D. R.] Curtin Univ, Int Ctr Radio Astron Res, Bentley, WA 6102, Australia; [Burgay, M.; Possenti, A.] INAF, Osservatorio Astron Cagliari, Via Sci 5, I-09047 Selargius, CA, Italy; [Burke-Spolaor, S.] West Virginia Univ, Dept Phys &amp; Astron, POB 6315, Morgantown, WV 26506 USA; [Burke-Spolaor, S.] West Virginia Univ, Ctr Gravitat Waves &amp; Cosmol, Chestnut Ridge Res Bldg, Morgantown, WV 26505 USA; [Keane, E. F.] SKA Org, Jodrell Bank Observ, Macclesfield SK11 9DL, Cheshire, England; [Ng, C.] Univ British Columbia, Dept Phys &amp; Astron, 6224 Agr Rd, Vancouver, BC V6T 1Z1, Canada; [Possenti, A.] Univ Cagliari, Dep Phys, SP Monserrato Sestu Km 0,700, I-09042 Monserrato, Italy; [Ravi, V.] CALTECH, Cahill Ctr Astron &amp; Astrophys, MC 249-17, Pasadena, CA 91125 USA; [van Straten, W.] Auckland Univ Technol, Inst Radio Astron &amp; Space Res, Private Bag 92006, Auckland 1142, New Zealand Petroff, E., Anton Pannekoek Institute for Astronomy, University of Amsterdam, PO Box 94249, Amsterdam, NL-1090 GE, Netherlands, ASTRON Netherlands Institute for Radio Astronomy, Oude Hoogeveensedijk 4, Dwingeloo, NL-7991PD, Netherlands, Centre for Astrophysics and Supercomputing, Swinburne University of Technology, Mail H30, PO Box 218VIC  3122, Australia; Oostrum, L.C., Anton Pannekoek Institute for Astronomy, University of Amsterdam, PO Box 94249, Amsterdam, NL-1090 GE, Netherlands, ASTRON Netherlands Institute for Radio Astronomy, Oude Hoogeveensedijk 4, Dwingeloo, NL-7991PD, Netherlands; Stappers, B.W., Jodrell Bank Center for Astrophysics, University of Manchester, Alan Turing Building, Oxford Road, Manchester, M13 9PL, United Kingdom; Bailes, M., ASTRON Netherlands Institute for Radio Astronomy, Oude Hoogeveensedijk 4, Dwingeloo, NL-7991PD, Netherlands, ARC Center of Excellence for All-Sky Astronomy (CAASTRO), Swinburne University of Technology, Mail H30, PO Box 218VIC  3122, Australia, ARC Center of Excellence for Gravitational Wave Discovery (OzGrav), Swinburne University of Technology, Mail H11, PO Box 218VIC  3122, Australia; Barr, E.D., Max-Planck-Institut für Radioastronomie, Auf dem Hügel 69, Bonn, D-53121, Germany; Bates, S., Jodrell Bank Center for Astrophysics, University of Manchester, Alan Turing Building, Oxford Road, Manchester, M13 9PL, United Kingdom; Bhandari, S., CSIRO Astronomy and Space Science, Australia Telescope National Facility, PO Box 76, EppingNSW  1710, Australia; Bhat, N.D.R., ARC Center of Excellence for All-Sky Astronomy (CAASTRO), Swinburne University of Technology, Mail H30, PO Box 218VIC  3122, Australia, International Centre for Radio Astronomy Research, Curtin University, Bentley, WA  6102, Australia; Burgay, M., INAF, Osservatorio Astronomico di Cagliari, Via della Scienza 5, Selargius (CA), I-09047, Italy; Burke-Spolaor, S., Department of Physics and Astronomy, West Virginia University, PO Box 6315, Morgantown, WV  26506, United States, Center for Gravitational Waves and Cosmology, West Virginia University, Chestnut Ridge Research Building, Morgantown, WV  26505, United States; Cameron, A.D., Centre for Astrophysics and Supercomputing, Swinburne University of Technology, Mail H30, PO Box 218VIC  3122, Australia; Champion, D.J., Max-Planck-Institut für Radioastronomie, Auf dem Hügel 69, Bonn, D-53121, Germany; Eatough, R.P., Max-Planck-Institut für Radioastronomie, Auf dem Hügel 69, Bonn, D-53121, Germany; Flynn, C.M.L., ASTRON Netherlands Institute for Radio Astronomy, Oude Hoogeveensedijk 4, Dwingeloo, NL-7991PD, Netherlands; Jameson, A., ASTRON Netherlands Institute for Radio Astronomy, Oude Hoogeveensedijk 4, Dwingeloo, NL-7991PD, Netherlands, ARC Center of Excellence for All-Sky Astronomy (CAASTRO), Swinburne University of Technology, Mail H30, PO Box 218VIC  3122, Australia; Johnston, S., CSIRO Astronomy and Space Science, Australia Telescope National Facility, PO Box 76, EppingNSW  1710, Australia; Keane, E.F., SKA Organisation, Jodrell Bank Observatory, Cheshire, SK11 9DL, United Kingdom; Keith, M.J., Jodrell Bank Center for Astrophysics, University of Manchester, Alan Turing Building, Oxford Road, Manchester, M13 9PL, United Kingdom; Kramer, M., Jodrell Bank Center for Astrophysics, University of Manchester, Alan Turing Building, Oxford Road, Manchester, M13 9PL, United Kingdom, Max-Planck-Institut für Radioastronomie, Auf dem Hügel 69, Bonn, D-53121, Germany; Levin, L., Jodrell Bank Center for Astrophysics, University of Manchester, Alan Turing Building, Oxford Road, Manchester, M13 9PL, United Kingdom; Morello, V., Jodrell Bank Center for Astrophysics, University of Manchester, Alan Turing Building, Oxford Road, Manchester, M13 9PL, United Kingdom; Ng, C., Department of Physics and Astronomy, University of British Columbia, 6224 Agricultural Road, Vancouver, BC  V6T 1Z1, Canada; Possenti, A., INAF, Osservatorio Astronomico di Cagliari, Via della Scienza 5, Selargius (CA), I-09047, Italy, Università degli Studi di Cagliari, Dep. of Physics, S.P. Monserrato-Sestu Km 0, 700, Monserrato, I-09042, Italy; Ravi, V., Cahill Center for Astronomy and Astrophysics, California Institute of Technology, Pasadena, CA  91125, United States; Van Straten, W., Institute for Radio Astronomy and Space Research, Auckland University of Technology, Private Bag 92006, Auckland, 1142, New Zealand; Thornton, D., Jodrell Bank Center for Astrophysics, University of Manchester, Alan Turing Building, Oxford Road, Manchester, M13 9PL, United Kingdom; Tiburzi, C., Max-Planck-Institut für Radioastronomie, Auf dem Hügel 69, Bonn, D-53121, Germany"/>
    <n v="1"/>
    <s v="Petroff, E., Oostrum, L. C., Bailes, M., Flynn, C. M. L., Jameson, A., Cameron, A. D., Stappers, B. W., Bates, S., Keith, M. J., Kramer, M., Levin, L., Morello, V., Thornton, D., Bhat, N. D. R., Barr, E. D., Champion, D. J., Eatough, R. P., Tiburzi, C., Bhandari, S., Johnston, S., Burgay, M., Possenti, A., Burke-Spolaor, S., Keane, E. F., Ng, C., Ravi, V., van Straten, W.,"/>
    <s v="Petroff, E (corresponding author), Univ Amsterdam, Astron Inst Anton Pannekoek, POB 94249, NL-1090 GE Amsterdam, Netherlands.; Petroff, E (corresponding author), ASTRON Netherlands Inst Radio Astron, Oude Hoogeveensedijk 4, NL-7991PD Dwingeloo, Netherlands.; Petroff, E (corresponding author), Swinburne Univ Technol, Ctr Astrophys &amp; Supercomp, Mail H30,POB 218, Hawthorn, Vic 3122, Australia."/>
    <m/>
    <s v="No"/>
    <s v="Monthly Notices of the Royal Astronomical Society"/>
    <x v="4"/>
    <s v="Oxford University Press (OUP)"/>
    <x v="0"/>
    <s v="journal-article"/>
    <b v="0"/>
    <s v="publishedVersion"/>
    <s v="publisher"/>
    <s v="Yes"/>
    <s v="authors.library.caltech.edu arXiv.org dare.uva.nl pure.atira.dk "/>
    <n v="4"/>
    <x v="0"/>
    <b v="0"/>
    <s v="0035-8711 1365-2966 "/>
    <s v="Yes"/>
    <s v="None"/>
    <s v="Yes"/>
    <s v="None"/>
    <s v="https://v2.sherpa.ac.uk/id/publication/24618"/>
    <n v="13"/>
    <n v="11"/>
    <s v="https://academic.oup.com/mnras/article-pdf/482/3/3109/26618248/sty2909.pdf"/>
    <s v="Yes"/>
    <s v="Yes"/>
    <m/>
    <m/>
    <m/>
    <s v="USD"/>
    <n v="2760"/>
    <n v="2760"/>
    <n v="16.13"/>
    <n v="0"/>
    <n v="0"/>
    <n v="15"/>
    <s v="http://www.altmetric.com/details.php?citation_id=50298587"/>
    <s v="Commonwealth of AustraliaAustralian Government; Australian Research Council Centre of Excellence for All-sky Astrophysics (CAASTRO)Australian Research Council [CE110001020]; ARC Laureate FellowshipAustralian Research Council [FL150100148]; Swinburne; Australian Government's Education Investment FundAustralian GovernmentDepartment of Industry, Innovation and Science; European Research Council under the European Union's Seventh Framework Programme (FP/2007-2013)/ERC Grant [617199]; NSFNational Science Foundation (NSF) [1458952]; European Research Council (ERC) under the European Union's Horizon 2020 research and innovation programmeEuropean Research Council (ERC) [694745]; CE110001020; National Science Foundation, NSF: 1458952; Division of Arctic Sciences, ARC: FL150100148; National Sleep Foundation, NSF; Center for Outcomes Research and Evaluation, Yale School of Medicine, CORE; Appalachian Regional Commission, ARC; Australian National Fabrication Facility, ANFF; Horizon 2020 Framework Programme, H2020: 694745; Seventh Framework Programme, FP7: 617199; Science and Technology Facilities Council, STFC: ST/P000649/1; European Research Council, ERC; Commonwealth Scientific and Industrial Research Organisation, CSIRO; Swinburne University of Technology; Saudi Biological Society, SBS; Seventh Framework Programme, FP7: FP/2007-2013; Centre of Excellence for Electromaterials Science, Australian Research Council, ARC"/>
    <m/>
    <s v="Astronomy &amp; Astrophysics"/>
    <m/>
    <b v="0"/>
    <s v="No"/>
    <x v="1"/>
    <x v="0"/>
    <x v="4"/>
  </r>
  <r>
    <s v="10.1002/pmrj.12199"/>
    <m/>
    <m/>
    <x v="1"/>
    <s v="Building a Collaborative Model of Sacroiliac Joint Dysfunction and Pelvic Girdle Pain to Understand the Diverse Perspectives of Experts"/>
    <s v="Hodges, Paul W.: The University of Queensland, NHMRC Centre of Clinical Research Excellence in Spinal Pain, Injury and HealthSchool of Health and Rehabilitation Sciences Brisbane Australia; Cholewicki, Jacek: MSU Center for Orthopedic Research, Department of Osteopathic Surgical SpecialtiesMichigan State University East Lansing MI; Popovich, John M.: MSU Center for Orthopedic Research, Department of Osteopathic Surgical SpecialtiesMichigan State University East Lansing MI; Lee, Angela S.: MSU Center for Orthopedic Research, Department of Osteopathic Surgical SpecialtiesMichigan State University East Lansing MI; Aminpour, Payam: Department of Community Sustainability, Michigan State UniversityNatural Resource Building East Lansing MI; Gray, Steven A.: Department of Community Sustainability, Michigan State UniversityNatural Resource Building East Lansing MI; Cibulka, Michael T.: Physical Therapy ProgramMaryville University St. Louis MO; Cusi, Mel: School of Medicine, SydneyUniversity of Notre Dame Australia Darlinghurst Australia; Degenhardt, Brian F.: A.T. Still University Kirksville MO; Fryer, Gary: College of Health &amp;amp; BiomedicineVictoria University Melbourne Australia; Gutke, Annelie: Department of Health and Rehabilitation, Institute of Neuroscience and PhysiologyUniversity of Göteborg Göteborg Sweden; Kennedy, David J.: Department of Physical Medicine and RehabilitationVanderbilt University Medical Center Nashville TN; Laslett, Mark: Health and Rehabilitation Research InstituteAUT University Auckland New Zealand; Southern Musculoskeletal Seminars, New Zealand; Lee, Diane: Diane Lee &amp;amp; Associates South Surrey Canada; Mens, Jan: Department of Rehabilitation Medicine &amp;amp; Physical TherapyErasmus University Medical Center Rotterdam The Netherlands; Patel, Vikas V.: Department of Orthopaedic SurgeryUniversity of Colorado Denver CO; Prather, Heidi: Departments of Orthopaedic Surgery and NeurologyWashington University School of Medicine St Louis MO; Sturesson, Bengt: Department of Orthopedics, AlerisÄngelholm Hospital Ängelholm Sweden; Stuge, Brit: Division of Orthopaedic SurgeryOslo University Hospital Oslo Norway; Vleeming, Andry: Department of AnatomyMedical Osteopathic College of the University of New England Biddeford ME, Department of Rehabilitation Sciences and PhysiotherapyFaculty of Medicine and Health Sciences Ghent University Belgium"/>
    <n v="20"/>
    <s v="No"/>
    <s v="[Hodges, Paul W.] Univ Queensland, NHMRC Ctr Clin Res Excellence Spinal Pain Injury, Sch Hlth &amp; Rehabil Sci, Brisbane, Qld, Australia; [Cholewicki, Jacek; Popovich, John M., Jr.; Lee, Angela S.] Michigan State Univ, MSU Ctr Orthoped Res, Dept Osteopath Surg Specialties, E Lansing, MI 48824 USA; [Aminpour, Payam; Gray, Steven A.] Michigan State Univ, Dept Community Sustainabil, E Lansing, MI 48824 USA; [Cibulka, Michael T.] Maryville Univ, Phys Therapy Program, St Louis, MO USA; [Cusi, Mel] Univ Notre Dame Australia, Sch Med, Darlinghurst, NSW, Australia; [Degenhardt, Brian F.] AT Still Univ, Kirksville, MO USA; [Fryer, Gary] Victoria Univ, Coll Hlth &amp; Biomed, Melbourne, Vic, Australia; [Gutke, Annelie] Univ Goteborg, Dept Hlth &amp; Rehabil, Inst Neurosci &amp; Phys, Gothenburg, Sweden; [Kennedy, David J.] Vanderbilt Univ, Dept Phys Med &amp; Rehabil, Med Ctr, 221 Kirkland Hall, Nashville, TN 37235 USA; [Laslett, Mark] AUT Univ, Hlth &amp; Rehabil Res Inst, Auckland, New Zealand; [Laslett, Mark] Southern Musculoskeletal Seminars, Christchurch, New Zealand; [Lee, Diane] Diane Lee &amp; Associates, South Surrey, BC, Canada; [Mens, Jan] Erasmus MC, Dept Rehabil Med &amp; Phys Therapy, Rotterdam, Netherlands; [Patel, Vikas V.] Univ Colorado, Dept Orthopaed Surg, Denver, CO 80202 USA; [Prather, Heidi] Washington Univ, Sch Med, Dept Orthopaed Surg, St Louis, MO 63110 USA; [Prather, Heidi] Washington Univ, Sch Med, Dept Neurol, St Louis, MO 63110 USA; [Sturesson, Bengt] Angelholm Hosp, Dept Orthoped, Aleris, Angelholm, Sweden; [Stuge, Brit] Oslo Univ Hosp, Div Orthopaed Surg, Oslo, Norway; [Vleeming, Andry] Univ New England, Med Osteopath Coll, Dept Anat, Biddeford, ME USA; [Vleeming, Andry] Univ Ghent, Fac Med &amp; Hlth Sci, Dept Rehabil Sci &amp; Physiotherapy, Ghent, Belgium Hodges, P.W., The University of Queensland, NHMRC Centre of Clinical Research Excellence in Spinal Pain, Injury and Health, School of Health and Rehabilitation Sciences, Brisbane, Australia; Cholewicki, J., MSU Center for Orthopedic Research, Department of Osteopathic Surgical Specialties, Michigan State University, East Lansing, MI, United States; Popovich, J.M., Jr., MSU Center for Orthopedic Research, Department of Osteopathic Surgical Specialties, Michigan State University, East Lansing, MI, United States; Lee, A.S., MSU Center for Orthopedic Research, Department of Osteopathic Surgical Specialties, Michigan State University, East Lansing, MI, United States; Aminpour, P., Department of Community Sustainability, Michigan State University, Natural Resource Building, East Lansing, MI, United States; Gray, S.A., Department of Community Sustainability, Michigan State University, Natural Resource Building, East Lansing, MI, United States; Cibulka, M.T., Physical Therapy Program, Maryville University, St. Louis, MO, United States; Cusi, M., School of Medicine, Sydney, University of Notre Dame Australia, Darlinghurst, Australia; Degenhardt, B.F., A.T. Still University, Kirksville, MO, United States; Fryer, G., College of Health &amp; Biomedicine, Victoria University, Melbourne, Australia; Gutke, A., Department of Health and Rehabilitation, Institute of Neuroscience and Physiology, University of Göteborg, Göteborg, Sweden; Kennedy, D.J., Department of Physical Medicine and Rehabilitation, Vanderbilt University Medical Center, Nashville, TN, United States; Laslett, M., Health and Rehabilitation Research Institute, AUT University, Auckland, New Zealand, Southern Musculoskeletal Seminars, New Zealand; Lee, D., Diane Lee &amp; Associates, South Surrey, Canada; Mens, J., Department of Rehabilitation Medicine &amp; Physical Therapy, Erasmus University Medical Center, Rotterdam, Netherlands; Patel, V.V., Department of Orthopaedic Surgery, University of Colorado, Denver, CO, United States; Prather, H., Departments of Orthopaedic Surgery and Neurology, Washington University School of Medicine, St Louis, MO, United States; Sturesson, B., Department of Orthopedics, Aleris, Ängelholm Hospital, Ängelholm, Sweden; Stuge, B., Division of Orthopaedic Surgery, Oslo University Hospital, Oslo, Norway; Vleeming, A., Department of Anatomy, Medical Osteopathic College of the University of New England, Biddeford, ME, United States, Department of Rehabilitation Sciences and Physiotherapy, Faculty of Medicine and Health Sciences, Ghent University, Belgium"/>
    <n v="1"/>
    <s v="Hodges, Paul W., Cholewicki, Jacek, Popovich, John M., Jr., Lee, Angela S., Aminpour, Payam, Gray, Steven A., Cibulka, Michael T., Cusi, Mel, Degenhardt, Brian F., Fryer, Gary, Gutke, Annelie, Kennedy, David J., Laslett, Mark"/>
    <s v="Hodges, PW (corresponding author), Univ Queensland, Sch Hlth &amp; Rehabil Sci, Brisbane, Qld 4072, Australia."/>
    <m/>
    <s v="No"/>
    <s v="PM&amp;R"/>
    <x v="2"/>
    <s v="Wiley"/>
    <x v="1"/>
    <s v="journal-article"/>
    <b v="0"/>
    <m/>
    <m/>
    <s v="No"/>
    <m/>
    <n v="0"/>
    <x v="0"/>
    <b v="0"/>
    <s v="1934-1482 1934-1563 "/>
    <s v="Yes"/>
    <s v="12 months"/>
    <s v="No"/>
    <m/>
    <s v="https://v2.sherpa.ac.uk/id/publication/17129"/>
    <n v="7"/>
    <n v="3"/>
    <m/>
    <s v="Yes"/>
    <s v="Yes"/>
    <m/>
    <m/>
    <m/>
    <s v="USD"/>
    <n v="3000"/>
    <n v="3000"/>
    <n v="2.75"/>
    <n v="0"/>
    <n v="0"/>
    <n v="7"/>
    <s v="http://www.altmetric.com/details.php?citation_id=61913904"/>
    <m/>
    <m/>
    <s v="Rehabilitation; Sport Sciences"/>
    <s v="Physical Therapy;  Sports Therapy and Rehabilitation; Rehabilitation; Neurology; Clinical Neurology"/>
    <b v="0"/>
    <s v="No"/>
    <x v="1"/>
    <x v="1"/>
    <x v="1"/>
  </r>
  <r>
    <s v="10.1007/s12603-018-1113-6"/>
    <s v="oa repository (via OAI-PMH doi match)"/>
    <m/>
    <x v="5"/>
    <s v="Establishing an Operational Definition of Sarcopenia in Australia and New Zealand: Delphi Method Based Consensus Statement"/>
    <s v="Zanker, J.; Scott, D.; Reijnierse, E. M.; Brennan-Olsen, S. L.; Daly, R. M.; Girgis, C. M.; Grossmann, M.; Hayes, A.; Henwood, T.; Hirani, V.; Inderjeeth, C. A.; Iuliano, S.; Keogh, J. W. L.; Lewis, J. R.; Maier, A. B.; Pasco, J. A.; Phu, S.; Sanders, K. M.; Sim, M.; Visvanathan, R.; Waters, D. L."/>
    <n v="23"/>
    <s v="Yes"/>
    <s v="[Zanker, J.; Scott, D.; Brennan-Olsen, S. L.; Hayes, A.; Phu, S.; Duque, G.] Univ Melbourne &amp; Western Hlth, Australian Inst Musculoskeletal Sci AIMSS, St Albans, Vic, Australia; [Zanker, J.; Scott, D.; Brennan-Olsen, S. L.; Hayes, A.; Pasco, J. A.; Phu, S.; Sanders, K. M.; Duque, G.] Univ Melbourne, Dept Med Western Hlth, St Albans, Vic, Australia; [Scott, D.] Monash Univ, Sch Clin Sci Monash Hlth, Dept Med, Clayton, Vic, Australia; [Reijnierse, E. M.; Maier, A. B.] Univ Melbourne, Royal Melbourne Hosp, Dept Med &amp; Aged Care, AgeMelbourne, Parkville, Vic, Australia; [Daly, R. M.] Deakin Univ, Inst Phys Act &amp; Nutr, Geelong, Vic, Australia; [Girgis, C. M.] Univ Sydney, Royal North Shore &amp; Westmead Hosp, Dept Endocrinol, Sydney, NSW, Australia; [Grossmann, M.; Iuliano, S.] Univ Melbourne, Dept Endocrinol, Austin Hlth, Dept Med, Melbourne, Vic, Australia; [Hayes, A.] Victoria Univ, Inst Hlth &amp; Sport, Footscray, Vic, Australia; [Henwood, T.] Southern Cross Care South Australia &amp; Northern Te, Parkside, SA, Australia; [Henwood, T.] Univ Queensland, Human Movement &amp; Nutr Sci, Brisbane, Qld, Australia; [Hirani, V.] Univ Sydney, Sch Life &amp; Environm Sci, Charles Perkins Ctr, Nutr &amp; Dietet Grp, Sydney, NSW, Australia; [Hirani, V.] Univ Sydney &amp; Ageing, Ctr Educ &amp; Res Ageing, Ageing &amp; Alzheimers Inst, Concord Hosp, Sydney, NSW, Australia; [Hirani, V.] Univ New South Wales, ARC Ctr Excellence Populat Ageing Res CEPAR, Sydney, NSW, Australia; [Inderjeeth, C. A.] North Metropolitan Hlth Serv, Perth, WA, Australia; [Inderjeeth, C. A.] Univ Western Australia, Perth, WA, Australia; [Keogh, J. W. L.] Bond Univ, Fac Hlth Sci &amp; Med, Southport, Qld, Australia; [Keogh, J. W. L.] AUT Univ, Human Potential Ctr, Auckland, New Zealand; [Keogh, J. W. L.] Univ Sunshine Coast, Fac Sci Hlth Educ &amp; Engn, Cluster Hlth Improvement, Sippy Downs, Qld, Australia; [Lewis, J. R.] Edith Cowan Univ, Sch Med &amp; Hlth Sci, Perth, WA, Australia; [Lewis, J. R.] Univ Sydney, Sch Publ Hlth, Sydney, NSW, Australia; [Maier, A. B.] Vrije Univ, Amsterdam Movement Sci, AgeAmsterdam, Dept Human Movement Sci, Amsterdam, Netherlands; [Pasco, J. A.] Deakin Univ, Epi Ctr Hlth Ageing, Geelong, Vic, Australia; [Pasco, J. A.] Monash Univ, Dept Epidemiol &amp; Prevent Med, Melbourne, Vic, Australia; [Visvanathan, R.] Queen Elizabeth Hosp, Cent Adelaide Local Hlth Network, Med Directorate, Aged &amp; Extended Care Serv, Woodville, SA, Australia; [Visvanathan, R.; Yu, S. C. Y.] Univ Adelaide, Natl Hlth &amp; Med Council, Ctr Res Excellence Trans Disciplinary Frailty Res, Adelaide, SA, Australia; [Visvanathan, R.; Yu, S. C. Y.] Univ Adelaide, Adelaide Geriatr Training &amp; Res Aged Care GTRAC C, Sch Med, Fac Hlth Sci, Adelaide, SA, Australia; [Waters, D. L.] Univ Otago, Dept Med, Dunedin, New Zealand; [Waters, D. L.] Sch Physiotherapy, Dunedin, New Zealand Zanker, J., Australian Institute for Musculoskeletal Science (AIMSS), The University of Melbourne and Western Health, St. Albans, VIC, Australia, Department of Medicine - Western Health, The University of Melbourne, St. Albans, VIC, Australia; Scott, D., Australian Institute for Musculoskeletal Science (AIMSS), The University of Melbourne and Western Health, St. Albans, VIC, Australia, Department of Medicine - Western Health, The University of Melbourne, St. Albans, VIC, Australia, Department of Medicine, School of Clinical Sciences at Monash Health, Monash University, Clayton, VIC, Australia; Reijnierse, E.M., Department of Medicine and Aged Care, @AgeMelbourne, The Royal Melbourne Hospital, The University of Melbourne, Parkville, VIC, Australia; Brennan-Olsen, S.L., Australian Institute for Musculoskeletal Science (AIMSS), The University of Melbourne and Western Health, St. Albans, VIC, Australia, Department of Medicine - Western Health, The University of Melbourne, St. Albans, VIC, Australia; Daly, R.M., Institute for Physical Activity and Nutrition, Deakin University, Geelong, Melbourne, VIC, Australia; Girgis, C.M., Departments of Endocrinology, Royal North Shore and Westmead Hospitals, University of Sydney, Sydney, NSW, Australia; Grossmann, M., Department of Medicine, Department of Endocrinology, The University of Melbourne, Austin Health, Melbourne, VIC, Australia; Hayes, A., Australian Institute for Musculoskeletal Science (AIMSS), The University of Melbourne and Western Health, St. Albans, VIC, Australia, Department of Medicine - Western Health, The University of Melbourne, St. Albans, VIC, Australia, Institute for Health and Sport, Victoria University, Footscray, VIC, Australia; Henwood, T., Southern Cross Care South Australia and Northern Territory, Parkside, SA, Australia, Human Movement and Nutritional Science, University of Queensland, Brisbane, QLD, Australia; Hirani, V., Nutrition and Dietetics Group, School of Life and Environmental Sciences Charles Perkins Centre, University of Sydney, Sydney, NSW, Australia, Centre for Education and Research on Ageing, University of Sydney and Ageing, Ageing and Alzheimer's Institute, Ageing and Alzheimer's Institute, Concord Hospital, Sydney, NSW, Australia, The ARC Centre of Excellence in Population Ageing Research (CEPAR), University of New South Wales, Sydney, NSW, Australia; Inderjeeth, C.A., North Metropolitan Health Service &amp; University of Western Australia, Perth, WA, Australia; Iuliano, S., Department of Medicine, Department of Endocrinology, The University of Melbourne, Austin Health, Melbourne, VIC, Australia; Keogh, J.W.L., Faculty of Health Sciences and Medicine, Bond University, Robina, QLD, Australia, Human Potential Centre, AUT University, Auckland, New Zealand, Cluster for Health Improvement, Faculty of Science, Health, Education and Engineering, University of the Sunshine Coast, Sippy Downs, QLD, Australia; Lewis, J.R., School of Medical and Health Sciences, Edith Cowan University, Joondalup, Perth, WA, Australia, School of Public Health, University of Sydney, Sydney, NSW, Australia; Maier, A.B., Department of Medicine and Aged Care, @AgeMelbourne, The Royal Melbourne Hospital, The University of Melbourne, Parkville, VIC, Australia, Department of Human Movement Sciences, @AgeAmsterdam, Amsterdam Movement Sciences, Vrije Universiteit, Amsterdam, Netherlands; Pasco, J.A., Department of Medicine - Western Health, The University of Melbourne, St. Albans, VIC, Australia, Epi-Centre for Healthy Ageing, Deakin University, Geelong, VIC, Australia, Department of Epidemiology and Preventive Medicine, Monash University, Melbourne, VIC, Australia; Phu, S., Australian Institute for Musculoskeletal Science (AIMSS), The University of Melbourne and Western Health, St. Albans, VIC, Australia, Department of Medicine - Western Health, The University of Melbourne, St. Albans, VIC, Australia; Sanders, K.M., Department of Medicine - Western Health, The University of Melbourne, St. Albans, VIC, Australia; Sim, M., School of Medical and Health Sciences, Edith Cowan University, Joondalup, Perth, WA, Australia; Visvanathan, R., Aged &amp; Extended Care Services, Medical Directorate, The Queen Elizabeth Hospital, Central Adelaide Local Health Network, Adelaide, SA, Australia, National Health and Medical Council Centre of Research Excellence Trans-Disciplinary Frailty Research To Achieve Health Aging and the Adelaide Geriatrics Training and Research with Aged Care (GTRAC) Centre, School of Medicine, Faculty of Health Sciences, University of Adelaide, Adelaide, SA, Australia; Waters, D.L., University of Otago, Department of Medicine and School of Physiotherapy, Dunedin, New Zealand; Yu, S.C.Y., Aged &amp; Extended Care Services, Medical Directorate, The Queen Elizabeth Hospital, Central Adelaide Local Health Network, Adelaide, SA, Australia, National Health and Medical Council Centre of Research Excellence Trans-Disciplinary Frailty Research To Achieve Health Aging and the Adelaide Geriatrics Training and Research with Aged Care (GTRAC) Centre, School of Medicine, Faculty of Health Sciences, University of Adelaide, Adelaide, SA, Australia; Duque, G., Australian Institute for Musculoskeletal Science (AIMSS), The University of Melbourne and Western Health, St. Albans, VIC, Australia, Department of Medicine - Western Health, The University of Melbourne, St. Albans, VIC, Australia, Australian Institute for Musculoskeletal Science (AIMSS), 176 Furlong Road, St. Albans, VIC  3021, Australia; Australian and New Zealand Society for Sarcopenia and Frailty Research Task Force on Diagnostic Criteria for Sarcopenia"/>
    <n v="1"/>
    <s v="Zanker, J., Scott, D., Brennan-Olsen, S. L., Hayes, A., Phu, S., Duque, G., Pasco, J. A., Sanders, K. M., Reijnierse, E. M., Maier, A. B., Daly, R. M., Girgis, C. M., Grossmann, M., Iuliano, S., Henwood, T., Hirani, V., Inderjeeth, C. A., Keogh, J. W. L."/>
    <s v="Duque, G (corresponding author), Australian Inst Musculoskeletal Sci AIMSS, 176 Furlong Rd, St Albans, Vic 3021, Australia."/>
    <m/>
    <s v="No"/>
    <s v="The journal of nutrition, health &amp; aging"/>
    <x v="4"/>
    <s v="Springer Science and Business Media LLC"/>
    <x v="0"/>
    <s v="journal-article"/>
    <b v="0"/>
    <s v="acceptedVersion"/>
    <s v="repository"/>
    <s v="Yes"/>
    <s v="https research.vu.nl "/>
    <n v="2"/>
    <x v="0"/>
    <b v="0"/>
    <s v="1279-7707 1760-4788 "/>
    <s v="Yes"/>
    <s v="12 months"/>
    <s v="No"/>
    <m/>
    <s v="https://v2.sherpa.ac.uk/id/publication/16408"/>
    <n v="15"/>
    <n v="16"/>
    <s v="https://pure.bond.edu.au/ws/files/29710601/Am_Establishing_an_Operational_Definition_of_Sarcopenia_in_Australia_and_New_Zealand.pdf"/>
    <s v="Yes"/>
    <s v="Yes"/>
    <m/>
    <m/>
    <m/>
    <s v="USD"/>
    <n v="3000"/>
    <n v="3000"/>
    <n v="15.15"/>
    <n v="0"/>
    <n v="0"/>
    <n v="28"/>
    <s v="http://www.altmetric.com/details.php?citation_id=49824341"/>
    <s v="Australian and New Zealand Society for Sarcopenia and Frailty Research (ANZSSFR); NHMRCNational Health and Medical Research Council of Australia [1107510]; National Health and Medical Research Council, NHMRC"/>
    <m/>
    <s v="Geriatrics &amp; Gerontology; Nutrition &amp; Dietetics"/>
    <m/>
    <b v="0"/>
    <s v="No"/>
    <x v="1"/>
    <x v="0"/>
    <x v="5"/>
  </r>
  <r>
    <s v="10.3847/1538-3881/aafe12"/>
    <s v="oa repository (via OAI-PMH doi match)"/>
    <m/>
    <x v="5"/>
    <s v="Spitzer Microlensing Parallax for OGLE-2017-BLG-0896 Reveals a Counter-rotating Low-mass Brown Dwarf"/>
    <s v="Shvartzvald, Yossi; Yee, Jennifer C.; Skowron, Jan; Lee, Chung-Uk; Udalski, Andrzej; Novati, Sebastiano Calchi; Bozza, Valerio; Beichman, Charles A.; Bryden, Geoffery; Carey, Sean; Gaudi, B. Scott; Henderson, Calen B.; Zhu, Wei; Bachelet, Etienne; Bolt, Greg; Christie, Grant; Maoz, Dan; Natusch, Tim; Pogge, Richard W.; Street, Rachel A.; Tan, Thiam-Guan"/>
    <n v="66"/>
    <s v="Yes"/>
    <s v="[Shvartzvald, Yossi; Novati, Sebastiano Calchi; Beichman, Charles A.; Carey, Sean; Henderson, Calen B.] CALTECH, IPAC, Mail Code 100-22,1200 E Calif Blvd, Pasadena, CA 91125 USA; [Yee, Jennifer C.; Jung, Youn Kil; Shin, In-Gu] Harvard Smithsonian Ctr Astrophys, 60 Garden St, Cambridge, MA 02138 USA; [Skowron, Jan; Udalski, Andrzej; Pietrukowicz, Pawel; Soszynski, Igor; Szymanski, Michal K.; Mroz, Przemek; Poleski, Radoslaw; Kozlowski, Szymon; Ulaczyk, Krzysztof; Pawlak, Michal; Rybicki, Krzysztof A.; Iwanek, Patryk] Univ Warsaw Observ, Al Ujazdowskie 4, PL-00478 Warsaw, Poland; [Lee, Chung-Uk; Cha, Sang-Mok; Chung, Sun-Ju; Gould, Andrew; Hwang, Kyu-Ha; Jung, Youn Kil; Kim, Dong-Jin; Kim, Hyoun-Woo; Kim, Seung-Lee; Lee, Dong-Joo; Lee, Yongseok; Park, Byeong-Gon; Ryu, Yoon-Hyun; Hinse, Tobias C.] Korea Astron &amp; Space Sci Inst, Daejon 34055, South Korea; [Lee, Chung-Uk; Chung, Sun-Ju; Kim, Seung-Lee; Park, Byeong-Gon] Korea Univ Sci &amp; Technol, 217 Gajeong Ro, Daejeon 34113, South Korea; [Bozza, Valerio] Univ Salerno, Dipartimento Fis ER Caianiello, Via Giovanni Paolo II 132, I-84084 Fisciano, Italy; [Bozza, Valerio] Ist Nazl Fis Nucl, Sez Napoli, Naples, Italy; [Bryden, Geoffery] CALTECH, Jet Prop Lab, 4800 Oak Grove Dr, Pasadena, CA 91109 USA; [Gaudi, B. Scott; Pogge, Richard W.; Poleski, Radoslaw; Gould, Andrew] Ohio State Univ, Dept Astron, 140 W 18th Ave, Columbus, OH 43210 USA; [Zhu, Wei] Univ Toronto, Canadian Inst Theoret Astrophys, 60 St George St, Toronto, ON M5S 3H8, Canada; [Bachelet, Etienne; Street, Rachel A.] Las Cumbres Observ, 6740 Cortona Dr,Suite 102, Goleta, CA 93117 USA; [Christie, Grant; Natusch, Tim] Auckland Observ, Auckland, New Zealand; [Maoz, Dan] Tel Aviv Univ, Sch Phys &amp; Astron, IL-6997801 Tel Aviv, Israel; [Natusch, Tim] AUT Univ, IRASR, Auckland, New Zealand; [Tan, Thiam-Guan] Perth Exoplanet Survey Telescope, Perth, WA, Australia; [Tsapras, Yiannis; Hundertmark, Markus] Zentrum Astron Univ Heidelberg ZAH, Astron Rech Inst, D-69120 Heidelberg, Germany; [Albrow, Michael D.] Univ Canterbury, Dept Phys &amp; Astron, Private Bag 4800, Christchurch 8020, New Zealand; [Cha, Sang-Mok; Lee, Yongseok] Kyung Hee Univ, Sch Space Res, Yongin 17104, Kyeonggi, South Korea; [Gould, Andrew; Rabus, Markus] Max Planck Inst Astron 1, Konigstuhl 17, D-69117 Heidelberg, Germany; [Han, Cheongho] Chungbuk Natl Univ, Dept Phys, Cheongju 28644, South Korea; [Zang, Weicheng] Tsinghua Univ, Phys Dept, Beijing 100084, Peoples R China; [Zang, Weicheng] Tsinghua Univ, Tsinghua Ctr Astrophys, Beijing 100084, Peoples R China; [Zang, Weicheng] Zhejiang Univ, Dept Phys, Hangzhou 310058, Zhejiang, Peoples R China; [Dominik, Martin; Helling, Christiane] Univ St Andrews, Ctr Exoplanet Sci, Sch Phys &amp; Astron, St Andrews KY16 9SS, Fife, Scotland; [Jorgensen, Uffe G.; Fujii, Yuri, I; Skottfelt, Jesper] Univ Copenhagen, Niels Bohr Inst, Oster Voldgade 5, DK-1350 Copenhagen, Denmark; [Jorgensen, Uffe G.; Fujii, Yuri, I; Skottfelt, Jesper] Univ Copenhagen, Ctr Star &amp; Planet Format, Oster Voldgade 5, DK-1350 Copenhagen, Denmark; [Longa-Pena, Penelope] Univ Antofagasta, Fac Ciencias Basicas, Unidad Astron, Av Angamos 601, Antofagasta, Chile; [Lowry, Stephen; Campbell-White, Justyn] Univ Kent, Ctr Astrophys &amp; Planetary Sci, Canterbury CT2 7NH, Kent, England; [Sajadian, Sedighe] Isfahan Univ Technol, Dept Phys, Esfahan 8415683111, Iran; [Burgdorf, Martin J.] Univ Hamburg, Meteorol Inst, Dept Earth Sci, Fac Math Informat &amp; Nat Sci, Bundesstr 55, D-20146 Hamburg, Germany; [Ciceri, Simona] Stockholm Univ, Alba Nova Univ Ctr, Dept Astron, S-10691 Stockholm, Sweden; [Evans, Daniel F.; Southworth, John] Keele Univ, Astrophys Grp, Keele ST5 5BG, Staffs, England; [Fujii, Yuri, I] Nagoya Univ, Inst Adv Res, Chikusa Ku, Furo Cho, Nagoya, Aichi 4648601, Japan; [Fujii, Yuri, I] Nagoya Univ, Dept Phys, Chikusa Ku, Furo Cho, Nagoya, Aichi 4648602, Japan; [Rahvar, Sohrab] Sharif Univ Technol, Dept Phys, POB 11155-9161, Tehran, Iran; [Rabus, Markus] Pontificia Univ Catolica Chile, Fac Fis, Ctr Astroingn, Av Vicuna Mackenna 4860, Macul 7820436, Chile; [Skottfelt, Jesper; Snodgrass, Colin] Open Univ, Fac Sci Technol Engn &amp; Math, Sch Phys Sci, Walton Hall, Milton Keynes MK7 6AA, Bucks, England Shvartzvald, Y., IPAC, Caltech, 1200 E. California Boulevard, Pasadena, CA  91125, United States; Yee, J.C., Harvard-Smithsonian Center for Astrophysics, 60 Garden Street, Cambridge, MA  02138, United States; Skowron, J., Warsaw University Observatory, Al. Ujazdowskie 4, Warszawa, 00-478, Poland; Lee, C.-U., Korea Astronomy and Space Science Institute, Daejon, 34055, South Korea, Korea University of Science and Technology, 217 Gajeong-ro, Yuseong-gu, Daejeon, 34113, South Korea; Udalski, A., Warsaw University Observatory, Al. Ujazdowskie 4, Warszawa, 00-478, Poland; Novati, S.C., IPAC, Caltech, 1200 E. California Boulevard, Pasadena, CA  91125, United States; Bozza, V., Dipartimento di Fisica E.R. Caianiello, Universita di Salerno, Via Giovanni Paolo II 132, Fisciano, I-84084, Italy, Istituto Nazionale di Fisica Nucleare, Sezione di Napoli, Napoli, Italy; Beichman, C.A., IPAC, Caltech, 1200 E. California Boulevard, Pasadena, CA  91125, United States; Bryden, G., Jet Propulsion Laboratory, California Institute of Technology, 4800 Oak Grove Drive, Pasadena, CA  91109, United States; Carey, S., IPAC, Caltech, 1200 E. California Boulevard, Pasadena, CA  91125, United States; Gaudi, B.S., Department of Astronomy, Ohio State University, 140 W. 18th Avenue, Columbus, OH  43210, United States; Henderson, C.B., IPAC, Caltech, 1200 E. California Boulevard, Pasadena, CA  91125, United States; Zhu, W., Canadian Institute for Theoretical Astrophysics, University of Toronto, 60 St. George Street, Toronto, ON  M5S 3H8, Canada; Bachelet, E., Las Cumbres Observatory, 6740 Cortona Drive, Goleta, CA  93117, United States; Bolt, G., Craigie, WA, Australia; Christie, G., Auckland Observatory, Auckland, New Zealand; Maoz, D., School of Physics and Astronomy, Tel-Aviv University, Tel-Aviv, 6997801, Israel; Natusch, T., Auckland Observatory, Auckland, New Zealand, Institute for Radio Astronomy and Space Research (IRASR), AUT University, Auckland, New Zealand; Pogge, R.W., Department of Astronomy, Ohio State University, 140 W. 18th Avenue, Columbus, OH  43210, United States; Street, R.A., Las Cumbres Observatory, 6740 Cortona Drive, Goleta, CA  93117, United States; Tan, T.-G., Perth Exoplanet Survey Telescope, Perth, Australia; Tsapras, Y., Astronomisches Rechen-Institut, Zentrum für Astronomie der Universitat Heidelberg (ZAH), Heidelberg, D-69120, Germany; Pietrukowicz, P., Warsaw University Observatory, Al. Ujazdowskie 4, Warszawa, 00-478, Poland; Soszyński, I., Warsaw University Observatory, Al. Ujazdowskie 4, Warszawa, 00-478, Poland; Szymański, M.K., Warsaw University Observatory, Al. Ujazdowskie 4, Warszawa, 00-478, Poland; Mróz, P., Warsaw University Observatory, Al. Ujazdowskie 4, Warszawa, 00-478, Poland; Poleski, R., Warsaw University Observatory, Al. Ujazdowskie 4, Warszawa, 00-478, Poland, Department of Astronomy, Ohio State University, 140 W. 18th Avenue, Columbus, OH  43210, United States; Kozłowski, S., Warsaw University Observatory, Al. Ujazdowskie 4, Warszawa, 00-478, Poland; Ulaczyk, K., Warsaw University Observatory, Al. Ujazdowskie 4, Warszawa, 00-478, Poland; Pawlak, M., Warsaw University Observatory, Al. Ujazdowskie 4, Warszawa, 00-478, Poland; Rybicki, K.A., Warsaw University Observatory, Al. Ujazdowskie 4, Warszawa, 00-478, Poland; Iwanek, P., Warsaw University Observatory, Al. Ujazdowskie 4, Warszawa, 00-478, Poland; Albrow, M.D., University of Canterbury, Department of Physics and Astronomy, Private Bag 4800, Christchurch, 8020, New Zealand; Cha, S.-M., Korea Astronomy and Space Science Institute, Daejon, 34055, South Korea, School of Space Research, Kyung Hee University, Kyeonggi, Yongin, 17104, South Korea; Chung, S.-J., Korea Astronomy and Space Science Institute, Daejon, 34055, South Korea, Korea University of Science and Technology, 217 Gajeong-ro, Yuseong-gu, Daejeon, 34113, South Korea; Gould, A., Korea Astronomy and Space Science Institute, Daejon, 34055, South Korea, Department of Astronomy, Ohio State University, 140 W. 18th Avenue, Columbus, OH  43210, United States, Max-Planck-Institute for Astronomy, Königstuhl 17, Heidelberg, D-69117, Germany; Han, C., Department of Physics, Chungbuk National University, Cheongju, 28644, South Korea; Hwang, K.-H., Korea Astronomy and Space Science Institute, Daejon, 34055, South Korea; Jung, Y.K., Harvard-Smithsonian Center for Astrophysics, 60 Garden Street, Cambridge, MA  02138, United States, Korea Astronomy and Space Science Institute, Daejon, 34055, South Korea; Kim, D.-J., Korea Astronomy and Space Science Institute, Daejon, 34055, South Korea; Kim, H.-W., Korea Astronomy and Space Science Institute, Daejon, 34055, South Korea; Kim, S.-L., Korea Astronomy and Space Science Institute, Daejon, 34055, South Korea, Korea University of Science and Technology, 217 Gajeong-ro, Yuseong-gu, Daejeon, 34113, South Korea; Lee, D.-J., Korea Astronomy and Space Science Institute, Daejon, 34055, South Korea; Lee, Y., Korea Astronomy and Space Science Institute, Daejon, 34055, South Korea, School of Space Research, Kyung Hee University, Kyeonggi, Yongin, 17104, South Korea; Park, B.-G., Korea Astronomy and Space Science Institute, Daejon, 34055, South Korea, Korea University of Science and Technology, 217 Gajeong-ro, Yuseong-gu, Daejeon, 34113, South Korea; Ryu, Y.-H., Korea Astronomy and Space Science Institute, Daejon, 34055, South Korea; Shin, I.-G., Harvard-Smithsonian Center for Astrophysics, 60 Garden Street, Cambridge, MA  02138, United States; Zang, W., Physics Department, Tsinghua Centre for Astrophysics, Tsinghua University, Beijing, 100084, China, Department of Physics, Zhejiang University, Hangzhou, 310058, China; Dominik, M., Centre for Exoplanet Science, SUPA, School of Physics and Astronomy, University of St"/>
    <n v="1"/>
    <s v="Shvartzvald, Yossi, Novati, Sebastiano Calchi, Beichman, Charles A., Carey, Sean, Henderson, Calen B., Yee, Jennifer C., Jung, Youn Kil, Shin, In-Gu, Skowron, Jan, Udalski, Andrzej, Pietrukowicz, Pawel, Soszynski, Igor, Szymanski, Michal K., Mroz, Przemek, Poleski, Radoslaw, Kozlowski, Szymon, Ulaczyk, Krzysztof, Pawlak, Michal, Rybicki, Krzysztof A., Iwanek, Patryk, Lee, Chung-Uk, Cha, Sang-Mok, Chung, Sun-Ju, Gould, Andrew, Hwang, Kyu-Ha, Kim, Dong-Jin, Kim, Hyoun-Woo, Kim, Seung-Lee, Lee, Dong-Joo, Lee, Yongseok, Park, Byeong-Gon, Ryu, Yoon-Hyun, Hinse, Tobias C., Bozza, Valerio, Bryden, Geoffery, Gaudi, B. Scott, Pogge, Richard W., Zhu, Wei, Bachelet, Etienne, Street, Rachel A., Christie, Grant, Natusch, Tim, Maoz, Dan"/>
    <s v="Shvartzvald, Y (corresponding author), CALTECH, IPAC, Mail Code 100-22,1200 E Calif Blvd, Pasadena, CA 91125 USA."/>
    <m/>
    <s v="No"/>
    <s v="The Astronomical Journal"/>
    <x v="2"/>
    <s v="American Astronomical Society"/>
    <x v="0"/>
    <s v="journal-article"/>
    <b v="0"/>
    <s v="publishedVersion"/>
    <s v="repository"/>
    <s v="Yes"/>
    <s v="discovery.dundee.ac.uk research-repository.st-andrews.ac.uk authors.library.caltech.edu eprints.keele.ac.uk oro.open.ac.uk kar.kent.ac.uk arXiv.org pure.atira.dk "/>
    <n v="8"/>
    <x v="0"/>
    <b v="0"/>
    <s v="1538-3881 "/>
    <s v="Yes"/>
    <s v="12 months"/>
    <s v="No"/>
    <m/>
    <s v="https://v2.sherpa.ac.uk/id/publication/11250"/>
    <n v="9"/>
    <n v="10"/>
    <s v="https://discovery.dundee.ac.uk/ws/files/36093646/Shvartzvald_2019_AJ_157_106.pdf"/>
    <s v="Yes"/>
    <s v="Yes"/>
    <m/>
    <m/>
    <m/>
    <m/>
    <m/>
    <m/>
    <n v="1"/>
    <n v="0"/>
    <n v="0"/>
    <n v="3"/>
    <s v="http://www.altmetric.com/details.php?citation_id=42436397"/>
    <s v="US NSFNational Science Foundation (NSF) [AST-1516842]; JPL grant [1500811]; National Research Foundation of KoreaNational Research Foundation of Korea [2017R1A4A1015178]; NASANational Aeronautics &amp; Space Administration (NASA); NASANational Aeronautics &amp; Space Administration (NASA) [NNG16PJ32C]; National Science Centre, PolandNational Science Centre, Poland [MAESTRO 2014/14/A/ST9/00121]; MINEDUC-UA project [ANT 1656];  [INSF-95843339]; ST/L004569/1, ST/N000854/1; NNG16PJ32C; National Aeronautics and Space Administration, NASA; Jet Propulsion Laboratory, JPL: 1500811, 2017R1A4A1015178; Science and Technology Facilities Council, STFC: ST/P000495/1; National Research Foundation of Korea, NRF; Narodowe Centrum Nauki, NCN: INSF-95843339, MAESTRO 2014/ 14/A/ST9/00121"/>
    <m/>
    <s v="Astronomy &amp; Astrophysics"/>
    <s v="Space and Planetary Science; Astronomy and Astrophysics"/>
    <b v="0"/>
    <s v="No"/>
    <x v="1"/>
    <x v="0"/>
    <x v="5"/>
  </r>
  <r>
    <s v="10.1136/injuryprev-2019-043296"/>
    <s v="oa repository (via OAI-PMH doi match)"/>
    <m/>
    <x v="5"/>
    <s v="Burden of injury along the development spectrum: associations between the Socio-demographic Index and disability-adjusted life year estimates from the Global Burden of Disease Study 2017"/>
    <s v="Haagsma, Juanita A; James, Spencer L; Castle, Chris D; Dingels, Zachary V; Fox, Jack T; Hamilton, Erin B; Liu, Zichen; Lucchesi, Lydia R; Roberts, Nicholas L S; Sylte, Dillon O; Adebayo, Oladimeji M; Ahmadi, Alireza; Ahmed, Muktar Beshir; Aichour, Miloud Taki Eddine; Alahdab, Fares; Alghnam, Suliman A; Aljunid, Syed Mohamed; Al-Raddadi, Rajaa M; Alsharif, Ubai; Altirkawi, Khalid; Anjomshoa, Mina"/>
    <n v="313"/>
    <s v="Yes"/>
    <s v="[Haagsma, Juanita A.; Polinder, Suzanne] Erasmus MC, Dept Publ Hlth, Rotterdam, Netherlands; [James, Spencer L.; Castle, Chris D.; Dingels, Zachary, V; Fox, Jack T.; Hamilton, Erin B.; Liu, Zichen; Lucchesi, Lydia R.; Roberts, Nicholas L. S.; Sylte, Dillon O.; Degenhardt, Louisa; Dharmaratne, Samath Dhamminda; Hay, Simon, I; Lopez, Alan D.; Mokdad, Ali H.; Vos, Theo] Univ Washington, Inst Hlth Metr &amp; Evaluat, Seattle, WA 98121 USA; [Adebayo, Oladimeji M.] Univ Coll Hosp Ibadan, Dept Med, Ibadan, Nigeria; [Ahmadi, Alireza] Kermanshah Univ Med Sci, Dept Anesthesiol, Kermanshah, Iran; [Ahmed, Muktar Beshir] Jimma Univ, Dept Epidemiol, Jimma, Ethiopia; [Aichour, Miloud Taki Eddine] Higher Natl Sch Vet Med, Algiers, Algeria; [Alahdab, Fares] Mayo Clin Fdn Med Educ &amp; Res, Evidence Based Practice Ctr, Rochester, MN USA; [Alghnam, Suliman A.] King Abdullah Int Med Res Ctr, Dept Populat Hlth Res, Riyadh, Saudi Arabia; [Aljunid, Syed Mohamed] Kuwait Univ, Dept Hlth Policy &amp; Management, Safat, Kuwait; [Aljunid, Syed Mohamed] Natl Univ Malaysia, Int Ctr Casemix &amp; Clin Coding, Bandar Tun Razak, Malaysia; [Al-Raddadi, Rajaa M.] King Abdulaziz Univ, Dept Family &amp; Community Med, Jeddah, Saudi Arabia; [Alsharif, Ubai] Univ Hosp Knappschaftskrankenhaus Bochum, Dept Oral &amp; Maxillofacial Surg, Bochum, Germany; [Altirkawi, Khalid] King Saud Univ, Riyadh, Saudi Arabia; [Anjomshoa, Mina] Rafsanjan Univ Med Sci, Social Determinants Hlth Res Ctr, Rafsanjan, Iran; [Antonio, Carl Abelardo T.] Univ Philippines Manila, Dept Hlth Policy &amp; Adm, Manila, Philippines; [Antonio, Carl Abelardo T.] Hong Kong Polytech Univ, Dept Appl Social Sci, Hong Kong, Peoples R China; [Appiah, Seth Christopher Yaw] Kwame Nkrumah Univ Sci &amp; Technol, Dept Sociol &amp; Social Work, Kumasi, Ghana; [Appiah, Seth Christopher Yaw] Ludwig Maximilians Univ Munchen, Ctr Int Hlth, Munich, Germany; [Aremu, Olatunde] Birmingham City Univ, Sch Hlth Sci, Birmingham, W Midlands, England; [Arora, Amit] Western Sydney Univ, Sch Sci &amp; Hlth, Sydney, NSW, Australia; [Arora, Amit] Sydney Local Hlth Dist, Oral Hlth Serv, Sydney, NSW, Australia; [Asayesh, Hamid] Qom Univ Med Sci, Qom, Iran; [Assadi, Reza] Mashhad Univ Med Sci, Educ Dev Ctr, Mashhad, Razavi Khorasan, Iran; [Awasthi, Ashish] Indian Inst Publ Hlth, Gandhinagar, India; [Ayala Quintanilla, Beatriz Paulina] La Trobe Univ, Judith Lumley Ctr, Melbourne, Vic, Australia; [Ayala Quintanilla, Beatriz Paulina] Peruvian Natl Inst Hlth, Gen Off Res &amp; Technol Transfer, Lima, Peru; [Balalla, Shivanthi] Auckland Univ Technol, Sch Publ Hlth, Auckland, New Zealand; [Banstola, Amrit] Publ Hlth Perspect Nepal, Dept Res, Pokhara Lekhnath Metropo, Nepal; [Barker-Collo, Suzanne Lyn] Univ Auckland, Sch Psychol, Auckland, New Zealand; [Baernighausen, Till Winfried; De Neve, Jan-Walter; Moazen, Babak; Mohammed, Shafiu] Heidelberg Univ, Heidelberg Inst Global Hlth HIGH, Heidelberg, Germany; [Baernighausen, Till Winfried] Harvard Univ, TH Chan Sch Publ Hlth, Boston, MA 02115 USA; [Bazargan-Hejazi, Shahrzad] Charles R Drew Univ Med &amp; Sci, Dept Psychiat, 1621 E 120th St, Los Angeles, CA 90059 USA; [Bazargan-Hejazi, Shahrzad] Univ Calif Los Angeles, David Geffen Sch Med, Dept Psychiat &amp; Biobehav Sci, Los Angeles, CA 90095 USA; [Bedi, Neeraj] Gandhi Med Coll Bhopal, Dept Community Med, Bhopal, India; [Behzadifar, Masoud] Lorestan Univ Med Sci, Social Determinants Hlth Res Ctr, Khorramabad, Iran; [Behzadifar, Meysam] Lorestan Univ Med Sci, Dept Epidemiol &amp; Biostat, Khorramabad, Iran; [Benjet, Corina; Borges, Guilherme] Ramon de la Fuente Muniz Natl Inst Psychiat, Dept Epidemiol &amp; Psychosocial Res, Mexico City, DF, Mexico; [Bennett, Derrick A.] Univ Oxford, Nuffield Dept Populat Hlth, Oxford, England; [Bensenor, Isabela M.] Univ Sao Paulo, Dept Internal Med, Sao Paulo, Brazil; [Bhaumik, Soumyadeep] George Inst Global Hlth, New Delhi, India; [Bhutta, Zulfiqar A.] Hosp Sick Children, Ctr Global Child Hlth, Toronto, ON, Canada; [Bhutta, Zulfiqar A.] Aga Khan Univ, Ctr Excellence Women &amp; Child Hlth, Karachi, Pakistan; [Bijani, Ali] Babol Univ Med Sci, Social Determinants Hlth Res Ctr, Babol, Iran; [Borschmann, Rohan; Sawyer, Susan M.] Murdoch Childrens Res Inst, Ctr Adolescent Hlth, Melbourne, Vic, Australia; [Borschmann, Rohan] Univ Melbourne, Sch Populat &amp; Global Hlth, Melbourne, Vic, Australia; [Bose, Dipan] World Bank, Transport &amp; Digital Dev, 1818 H St NW, Washington, DC 20433 USA; [Boufous, Soufiane] Univ New South Wales, Transport &amp; Rd Safety TARS Res Dept, Sydney, NSW, Australia; [Brazinova, Alexandra] Comenius Univ, Inst Epidemiol, Bratislava, Slovakia; [Rincon, Julio Cesar Campuzano] Natl Inst Publ Hlth, Cuernavaca, Morelos, Mexico; [Rincon, Julio Cesar Campuzano] Univ Valley Cuernavaca, Sch Med, Cuernavaca, Morelos, Mexico; [Cardenas, Rosario] Metropolitan Autonomous Univ, Dept Populat &amp; Hlth, Mexico City, DF, Mexico; [Carrero, Juan J.] Karolinska Inst, Dept Med Epidemiol &amp; Biostat, Stockholm, Sweden; [Carvalho, Felix; Silva, Joao Pedro] Univ Porto, UCIBIO, Porto, Portugal; [Castaneda-Orjuela, Carlos A.] Natl Inst Hlth, Colombian Natl Hlth Observ, Bogota, Colombia; [Castaneda-Orjuela, Carlos A.] Univ Nacl Colombia, Epidemiol &amp; Publ Hlth Evaluat Grp, Bogota, Colombia; [Catala-Lopez, Ferran] Carlos III Hlth Inst, Natl Sch Publ Hlth, Madrid, Spain; [Catala-Lopez, Ferran] Ottawa Hosp Res Inst, Clin Epidemiol Program, Ottawa, ON, Canada; [Choi, Jee-Young J.] Seoul Natl Univ Hosp, Dept Biochem &amp; Biomed Sci, Seoul, South Korea; [Christopher, Devasahayam J.] Christian Med Coll &amp; Hosp CMC, Dept Pulm Med, Vellore, Tamil Nadu, India; [Crowe, Christopher Stephen; Massenburg, Benjamin Ballard] Univ Washington, Div Plast Surg, Seattle, WA 98121 USA; [Dalal, Koustuv] Inst Publ Hlth Kalyani, Kalyani, W Bengal, India; [Dalal, Koustuv] Orebro Univ, Sch Hlth Sci, Orebro, Sweden; [Daryani, Ahmad] Mazandaran Univ Med Sci, Toxoplasmosis Res Ctr, Sari, Iran; [Davitoiu, Dragos Virgil; Negoi, Ionut] Carol Davila Univ Med &amp; Pharm, Dept Gen Surg, Bucharest, Romania; [Davitoiu, Dragos Virgil] Clin Emergency Hosp Sf Pantelimon, Dept Surg, Bucharest, Romania; [Degenhardt, Louisa] Univ New South Wales, Natl Drug &amp; Alcohol Res Ctr, Sydney, NSW, Australia; [De Leo, Diego] Griffith Univ, Australian Inst Suicide Res &amp; Prevent, Mt Gravatt, Qld, Australia; [Deribe, Kebede] Brighton &amp; Sussex Med Sch, Dept Global Hlth &amp; Infect, Brighton, E Sussex, England; [Deribe, Kebede] Addis Ababa Univ, Sch Publ Hlth, Addis Ababa, Ethiopia; [Dessie, Getenet Ayalew; Meheretu, Hailemariam Abiy Alemu] Debre Markos Univ, Dept Nursing, Debre Markos, Ethiopia; [deVeber, Gabrielle Aline] Univ Toronto, Hosp Sick Children, Ctr Global Child Hlth, Toronto, ON, Canada; [Dharmaratne, Samath Dhamminda] Univ Peradeniya, Dept Community Med, Peradeniya, Sri Lanka; [Linh Phuong Doan] Nguyen Tat Thanh Univ, Ctr Excellence Hlth Serv Management, Ho Chi Minh City, Vietnam; [Dolan, Kate A.] Univ New South Wales, Sydney, NSW, Australia; [Driscoll, Tim Robert] Univ Sydney, Sydney Sch Publ Hlth, Sydney, NSW, Australia; [Dubey, Manisha] United Nations World Food Programme, New Delhi, India; [El-Khatib, Ziad] Karolinska Inst, Dept Publ Hlth Sci, Stockholm, Sweden; [El-Khatib, Ziad] Univ Quebec Abitibi Temiscamingue, World Hlth Programme, Rouyn Noranda, PQ, Canada; [Ellingsen, Christian Lycke] Stavanger Univ Hosp, Dept Pathol, Stavanger, Norway; [Zaki, Maysaa El Sayed] Mansoura Univ, Dept Clin Pathol, Mansoura, Egypt; [Endries, Aman Yesuf] St Pauls Hosp Millennium Med Coll, Publ Hlth Dept, Addis Ababa, Ethiopia; [Eskandarieh, Sharareh] Univ Tehran Med Sci, Multiple Sclerosis Res Ctr, Tehran, Iran; [Faro, Andre] Univ Fed Sergipe, Dept Psychol, Sao Cristovao, Brazil; [Fereshtehnejad, Seyed-Mohammad] Karolinska Inst, Dept Neurobiol Care Sci &amp; Soc, Stockholm, Sweden; [Fereshtehnejad, Seyed-Mohammad] Univ Ottawa, Div Neurol, Ottawa, ON, Canada; [Fernandes, Eduarda] Univ Porto, REQUIMTE LAQV, Porto, Portugal; [Filip, Irina] Kaiser Permanente, Psychiat Dept, Fontana, CA USA; [Filip, Irina] AT Still Univ, Sch Hlth Sci, Mesa, AZ 85206 USA; [Fischer, Florian] Bielefeld Univ, Dept Populat Med &amp; Hlth Serv Res, Bielefeld, Germany; [Franklin, Richard Charles] James Cook Univ, Coll Publ Hlth Med &amp; Vet Sci, Douglas, Qld, Australia; [Fukumoto, Takeshi] Wistar Inst Anat &amp; Biol, Gene Express &amp; Regulat Program, 3601 Spruce St, Philadelphia, PA 19104 USA; [Fukumoto, Takeshi] Kobe Univ, Dept Dermatol, Kobe, Hyogo, Japan; [Gezae, Kebede Embaye] Mekelle Univ, Dept Biostat, Mekelle, Ethiopia; [Gill, Tiffany K.] Univ Adelaide, Adelaide Med Sch, Adelaide, SA, Australia; [Goulart, Alessandra C.] Univ Sao Paulo, Ctr Clin &amp; Epidemiol Res, Sao Paulo, Brazil; [Goulart, Alessandra C.] Univ Sao Paulo, Univ Hosp, Internal Med Dept, Sao Paulo, Brazil; [Grada, Ayman] Boston Univ, Sch Med, Boston, MA 02118 USA; [Guo, Yuming; Li, Shanshan] Monash Univ, Sch Publ Hlth &amp; Prevent Med, Melbourne, Vic, Australia; [Guo, Yuming] Zhengzhou Univ, Dept Epidemiol &amp; Biostat, Zhengzhou, Peoples R China; [Gupta, Rahul] March Dimes, Arlington, VA USA; [Gupta, Rahul] West Virginia Univ, Sch Publ Hlth, Morgantown, WV 26506 USA; [Bidgoli, Hassan Haghparast] UCL, Inst Global Hlth, London, England; [Haj-Mirzaian, Arvin; Haj-Mirzaian, Arya] Univ Tehran Med Sci, Dept Pharmacol, Tehran, Iran; [Haj-Mirzaian, Arvin] Shahid Beheshti Univ Med Sci, Obes Res Ctr, Tehran, Iran; [Haj-Mirzaian, Arya] Johns Hopkins Univ, Dept Radiol, Baltimore, MD USA; [Hamadeh, Randah R.] Arabian Gulf Univ, Dept Family &amp; Community Med, Manama, Bahrain; [Hamidi, Samer] Hamdan Bin Mohammed Smart Univ, Sch Hlth &amp; Environm Studies, Dubai, U Arab Emirates; [Maria Haro, Josep] Biomed Res Networking Ctr Mental Hlth Network Cib, Madrid, Spain; [Maria Haro, Josep] San Juan de Dios Sanitary Pk, Res &amp; Dev Unit, St Boi De Llobregat, Spain; [Hassankhani, Hadi] Tabriz Univ Med Sci, Sch Nursing &amp; Midwifery, Tabriz, Iran; [Hassen, Hamid Yimam; Henok, Andualem] Mizan Tepi Univ, Dept Publ Hlth, Teppi, Ethiopia; [Hassen, Hamid Yimam"/>
    <n v="1"/>
    <s v="Haagsma, Juanita A., Polinder, Suzanne, James, Spencer L., Castle, Chris D., Dingels, Zachary, V, Fox, Jack T., Hamilton, Erin B., Liu, Zichen, Lucchesi, Lydia R., Roberts, Nicholas L. S., Sylte, Dillon O., Degenhardt, Louisa, Dharmaratne, Samath Dhamminda, Hay, Simon, I, Lopez, Alan D., Mokdad, Ali H., Vos, Theo, Adebayo, Oladimeji M., Ahmadi, Alireza, Ahmed, Muktar Beshir, Aichour, Miloud Taki Eddine, Alahdab, Fares, Alghnam, Suliman A., Aljunid, Syed Mohamed, Al-Raddadi, Rajaa M., Alsharif, Ubai, Altirkawi, Khalid, Anjomshoa, Mina, Antonio, Carl Abelardo T., Appiah, Seth Christopher Yaw, Aremu, Olatunde, Arora, Amit, Asayesh, Hamid, Assadi, Reza, Awasthi, Ashish, Ayala Quintanilla, Beatriz Paulina, Balalla, Shivanthi"/>
    <s v="James, SL (corresponding author), Univ Washington, Inst Hlth Metr &amp; Evaluat, Seattle, WA 98121 USA."/>
    <m/>
    <s v="No"/>
    <s v="Injury Prevention"/>
    <x v="0"/>
    <s v="BMJ"/>
    <x v="0"/>
    <s v="journal-article"/>
    <b v="0"/>
    <s v="publishedVersion"/>
    <s v="repository"/>
    <s v="Yes"/>
    <s v="jupiter.its.unimelb.edu.au eprints.qut.edu.au research-repository.griffith.edu.au spiral.imperial.ac.uk helda.helsinki.fi repub.eur.nl pure.ed.ac.uk eprints.ucl.ac.uk.OAI2 ora.ox.ac.uk researchonline.jcu.edu.au urm_publish "/>
    <n v="11"/>
    <x v="0"/>
    <b v="0"/>
    <s v="1353-8047 1475-5785 "/>
    <s v="Yes"/>
    <s v="None"/>
    <s v="No"/>
    <m/>
    <s v="https://v2.sherpa.ac.uk/id/publication/1899"/>
    <n v="3"/>
    <n v="4"/>
    <s v="http://hdl.handle.net/11343/238642"/>
    <s v="Yes"/>
    <s v="Yes"/>
    <m/>
    <m/>
    <m/>
    <s v="USD"/>
    <n v="2794"/>
    <n v="2794"/>
    <n v="39.93"/>
    <n v="2"/>
    <n v="0"/>
    <n v="29"/>
    <s v="http://www.altmetric.com/details.php?citation_id=73911794"/>
    <s v="Bill and Melinda Gates FoundationBill &amp; Melinda Gates Foundation; Seventh Framework Programme, FP7: 201900"/>
    <s v="Bank of Canada"/>
    <s v="Public, Environmental &amp; Occupational Health"/>
    <s v="Public Health;  Environmental and Occupational Health"/>
    <b v="0"/>
    <s v="No"/>
    <x v="1"/>
    <x v="0"/>
    <x v="5"/>
  </r>
  <r>
    <s v="10.1016/S1474-4422(18)30415-0"/>
    <s v="open (via crossref license)"/>
    <m/>
    <x v="2"/>
    <s v="Global, regional, and national burden of traumatic brain injury and spinal cord injury, 1990–2016: a systematic analysis for the Global Burden of Disease Study 2016"/>
    <s v="James, Spencer L; Theadom, Alice; Ellenbogen, Richard G; Bannick, Marlena S; Montjoy-Venning, Wcliff; Lucchesi, Lydia R; Abbasi, Nooshin; Abdulkader, Rizwan; Abraha, Haftom Niguse; Adsuar, Jose C; Afarideh, Mohsen; Agrawal, Sutapa; Ahmadi, Alireza; Ahmed, Muktar Beshir; Aichour, Amani Nidhal; Aichour, Ibtihel; Aichour, Miloud Taki Eddine; Akinyemi, Rufus Olusola; Akseer, Nadia; Alahdab, Fares; Alebel, Animut"/>
    <n v="374"/>
    <s v="Yes"/>
    <s v=" "/>
    <n v="0"/>
    <m/>
    <s v="James, SL (corresponding author), Univ Washington, Inst Hlth Metr &amp; Evaluat, Seattle, WA 98121 USA.; Theadom, A (corresponding author), Auckland Univ Technol, Inst Stroke &amp; Appl Neurosci, North Campus,90 Akoranga Dr, Auckland 1142, New Zealand."/>
    <s v="Theadom, A"/>
    <s v="Yes"/>
    <s v="The Lancet Neurology"/>
    <x v="4"/>
    <s v="Elsevier BV"/>
    <x v="0"/>
    <s v="journal-article"/>
    <b v="0"/>
    <s v="publishedVersion"/>
    <s v="publisher"/>
    <s v="Yes"/>
    <s v="diposit.ub.edu jupiter.its.unimelb.edu.au opus.lib.uts.edu.au spiral.imperial.ac.uk helda.helsinki.fi hull-repository.worktribe.com pure.rug.nl hzi.openrepository.com roderic.uv.es trepo.tuni.fi www.duo.uio.no europepmc.org sro.sussex.ac.uk researchonline.lshtm.ac.uk urm_publish "/>
    <n v="15"/>
    <x v="0"/>
    <b v="0"/>
    <s v="1474-4422 "/>
    <s v="No"/>
    <m/>
    <s v="No"/>
    <m/>
    <s v="https://v2.sherpa.ac.uk/id/publication/23805"/>
    <n v="223"/>
    <n v="250"/>
    <s v="https://doi.org/10.1016/s1474-4422(18)30415-0"/>
    <s v="Yes"/>
    <s v="Yes"/>
    <m/>
    <m/>
    <m/>
    <s v="USD"/>
    <n v="5000"/>
    <n v="5000"/>
    <n v="80.3"/>
    <n v="2"/>
    <n v="0"/>
    <n v="97"/>
    <s v="http://www.altmetric.com/details.php?citation_id=51784790"/>
    <s v="Bill &amp; Melinda Gates FoundationBill &amp; Melinda Gates Foundation; PROMETEOII/2015/021; Bill and Melinda Gates Foundation, BMGF: CP13/00150, PI15/00862; Amgen; American Friends of the Alexander von Humboldt Foundation, AFAvH; National Institute on Handicapped Research, NIHR; Wellcome Trust, WT; Royal College of General Practitioners, RCGP: PCT/AU2008/001556; Public Health Agency of Canada, PHAC; Seventh Framework Programme, FP7: 201900; National Center for Global Health and Medicine, NCGM; Collaboration for Leadership in Applied Health Research and Care - Greater Manchester, CLAHRC GM; Institute for Physical Activity and Nutrition, IPAN; NIHR Bristol Biomedical Research Centre; King's College London; European Commission, EC: POCI/01/0145/FEDER/007728; High Blood Pressure Research Council of Australia, HBPRCA; South African Medical Research Council, SAMRC; Ministry of Education, Culture, Sports, Science and Technology, Monbusho; Deakin University; Generalitat Valenciana, GVA: PI17/00719; Ministério da Educação e Ciência, MEC: PT2020 UID/QUI/50006/2013, UID/MULTI/04378/2013; Ministarstvo Prosvete, Nauke i Tehnološkog Razvoja, MPNTR: 175087; Instituto de Salud Carlos III, ISCIII; Guy's and St Thomas' NHS Foundation Trust; Instituto Nacional de Ciência e Tecnologia para Excitotoxicidade e Neuroproteção, INCT-EN; European Regional Development Fund, FEDER; H. Lundbeck A/S; NIHR Imperial Biomedical Research Centre, BRC"/>
    <s v="European Commission; Public Health and Tropical Medicine"/>
    <s v="Neurosciences &amp; Neurology"/>
    <s v="Clinical Neurology"/>
    <b v="0"/>
    <s v="No"/>
    <x v="1"/>
    <x v="0"/>
    <x v="2"/>
  </r>
  <r>
    <s v="10.1002/mds.28453"/>
    <s v="open (via crossref license)"/>
    <m/>
    <x v="2"/>
    <s v="Cholinergic Basal Forebrain Volumes Predict Gait Decline in Parkinson's Disease"/>
    <s v="Wilson, Joanna: Translational and Clinical Research Institute Newcastle University  Newcastle upon Tyne United Kingdom; Yarnall, Alison J.: Translational and Clinical Research Institute Newcastle University  Newcastle upon Tyne United Kingdom, The Newcastle upon Tyne NHS Foundation Trust  Newcastle upon Tyne United Kingdom; Craig, Chesney E.: Health, Psychology and Communities Research Centre, Department of Psychology Manchester Metropolitan University  Manchester United Kingdom; Galna, Brook: Translational and Clinical Research Institute Newcastle University  Newcastle upon Tyne United Kingdom, School of Biomedical, Nutritional and Sport Sciences Newcastle University  Newcastle upon Tyne United Kingdom; Lord, Sue: Auckland University of Technology  Auckland New Zealand; Morris, Rosie: Department of Sport, Exercise, and Rehabilitation Northumbria University  Newcastle upon Tyne United Kingdom; Lawson, Rachael A.: Translational and Clinical Research Institute Newcastle University  Newcastle upon Tyne United Kingdom; Alcock, Lisa: Translational and Clinical Research Institute Newcastle University  Newcastle upon Tyne United Kingdom; Duncan, Gordon W.: Centre for Clinical Brain Sciences University of Edinburgh  Edinburgh United Kingdom, NHS Lothian  Edinburgh United Kingdom; Khoo, Tien K.: School of Medicine &amp;amp; Menzies Health Institute Queensland Griffith University  Gold Coast Queensland Australia, School of Medicine, University of Wollongong  Australia; O'Brien, John T.: Department of Psychiatry University of Cambridge  Cambridge United Kingdom; Burn, David J.: Population Health Sciences Institute Newcastle University  Newcastle upon Tyne United Kingdom; Taylor, John-Paul: Translational and Clinical Research Institute Newcastle University  Newcastle upon Tyne United Kingdom; Ray, Nicola J.: Health, Psychology and Communities Research Centre, Department of Psychology Manchester Metropolitan University  Manchester United Kingdom; Rochester, Lynn: Translational and Clinical Research Institute Newcastle University  Newcastle upon Tyne United Kingdom"/>
    <n v="15"/>
    <s v="No"/>
    <s v="[Wilson, Joanna; Yarnall, Alison J.; Galna, Brook; Lawson, Rachael A.; Alcock, Lisa; Taylor, John-Paul; Rochester, Lynn] Newcastle Univ, Translat &amp; Clin Res Inst, Newcastle Upon Tyne, Tyne &amp; Wear, England; [Yarnall, Alison J.] Newcastle Upon Tyne NHS Fdn Trust, Newcastle Upon Tyne, Tyne &amp; Wear, England; [Craig, Chesney E.; Ray, Nicola J.] Manchester Metropolitan Univ, Hlth Psychol &amp; Communities Res Ctr, Dept Psychol, Manchester, Lancs, England; [Galna, Brook] Newcastle Univ, Sch Biomed Nutr &amp; Sport Sci, Newcastle Upon Tyne, Tyne &amp; Wear, England; [Lord, Sue] Auckland Univ Technol, Auckland, New Zealand; [Morris, Rosie] Northumbria Univ, Dept Sport Exercise &amp; Rehabil, Newcastle Upon Tyne, Tyne &amp; Wear, England; [Duncan, Gordon W.] Univ Edinburgh, Ctr Clin Brain Sci, Edinburgh, Midlothian, Scotland; [Duncan, Gordon W.] NHS Lothian, Edinburgh, Midlothian, Scotland; [Khoo, Tien K.] Griffith Univ, Sch Med, Gold Coast, Qld, Australia; [Khoo, Tien K.] Griffith Univ, Menzies Hlth Inst Queensland, Gold Coast, Qld, Australia; [Khoo, Tien K.] Univ Wollongong, Sch Med, Wollongong, NSW, Australia; [OBrien, John T.] Univ Cambridge, Dept Psychiat, Cambridge, England; [Burn, David J.] Newcastle Univ, Populat Hlth Sci Inst, Newcastle Upon Tyne, Tyne &amp; Wear, England "/>
    <n v="1"/>
    <s v="Wilson, Joanna, Yarnall, Alison J., Galna, Brook, Lawson, Rachael A., Alcock, Lisa, Taylor, John-Paul, Rochester, Lynn, Craig, Chesney E., Ray, Nicola J., Lord, Sue"/>
    <s v="Rochester, L (corresponding author), Newcastle Univ, Human Movement Sci, Translat &amp; Clin Res Inst, Newcastle Upon Tyne NE4 5PL, Tyne &amp; Wear, England."/>
    <m/>
    <s v="No"/>
    <s v="Movement Disorders"/>
    <x v="0"/>
    <s v="Wiley"/>
    <x v="0"/>
    <s v="journal-article"/>
    <b v="0"/>
    <s v="publishedVersion"/>
    <s v="publisher"/>
    <s v="Yes"/>
    <s v="research-repository.griffith.edu.au eprint.ncl.ac.uk pure.ed.ac.uk nrl.northumbria.ac.uk "/>
    <n v="4"/>
    <x v="0"/>
    <b v="0"/>
    <s v="0885-3185 1531-8257 "/>
    <s v="No"/>
    <m/>
    <s v="No"/>
    <m/>
    <s v="https://v2.sherpa.ac.uk/id/publication/6930"/>
    <m/>
    <n v="0"/>
    <s v="https://doi.org/10.1002/mds.28453"/>
    <s v="Yes"/>
    <s v="No"/>
    <m/>
    <m/>
    <m/>
    <s v="USD"/>
    <n v="3000"/>
    <n v="3000"/>
    <n v="42.7"/>
    <n v="1"/>
    <n v="0"/>
    <n v="46"/>
    <s v="http://www.altmetric.com/details.php?citation_id=96960144"/>
    <s v="Parkinson's UKParkinson's UK [J-0802, G-1301]; Lockhart Parkinson's Disease; National Institute for Health Research (NIHR) Biomedical Research Unit based at Newcastle upon Tyne Hospitals NHS Foundation Trust; Newcastle University; NIHR Newcastle BRC; Newcastle CRF Infrastructure; Wellcome TrustWellcome TrustEuropean Commission [212,513/Z/18/Z]"/>
    <s v="Parkinson's UK; Wellcome Trust"/>
    <s v="Neurosciences &amp; Neurology"/>
    <s v="Neurology; Clinical Neurology"/>
    <b v="0"/>
    <s v="No"/>
    <x v="1"/>
    <x v="0"/>
    <x v="2"/>
  </r>
  <r>
    <s v="10.1002/ppi.1574"/>
    <m/>
    <m/>
    <x v="1"/>
    <s v="Leap of power: Take control of alcohol, drugs and your life"/>
    <s v="Dow, Johnny: Department of Psychotherapy &amp;amp; Counselling School of Clinical Sciences Higher Ground Drug Rehabilitation Trust Auckland Aotearoa New Zealand; Tudor, Keith: Auckland University of Technology Auckland New Zealand"/>
    <n v="2"/>
    <s v="No"/>
    <s v="[Dow, Johnny; Tudor, Keith] Higher Ground Drug Rehabil Trust, Dept Psychotherapy, Auckland, Aotearoa, New Zealand; [Dow, Johnny; Tudor, Keith] Higher Ground Drug Rehabil Trust, Counselling Sch Clin Sci, Auckland, Aotearoa, New Zealand; [Tudor, Keith] Auckland Univ Technol, Auckland, New Zealand "/>
    <n v="1"/>
    <s v="Dow, Johnny, Tudor, Keith,"/>
    <s v="Tudor, K (corresponding author), Auckland Univ Technol, Auckland, New Zealand."/>
    <s v="Tudor, K"/>
    <s v="Yes"/>
    <s v="Psychotherapy and Politics International"/>
    <x v="0"/>
    <s v="Wiley"/>
    <x v="1"/>
    <s v="journal-article"/>
    <b v="0"/>
    <m/>
    <m/>
    <s v="No"/>
    <m/>
    <n v="0"/>
    <x v="0"/>
    <b v="0"/>
    <s v="1476-9263 1556-9195 "/>
    <s v="Yes"/>
    <s v="12 months"/>
    <s v="No"/>
    <m/>
    <s v="https://v2.sherpa.ac.uk/id/publication/7557"/>
    <m/>
    <n v="0"/>
    <m/>
    <s v="Yes"/>
    <s v="No"/>
    <m/>
    <m/>
    <m/>
    <s v="USD"/>
    <n v="2500"/>
    <n v="2500"/>
    <n v="0"/>
    <n v="0"/>
    <n v="0"/>
    <n v="0"/>
    <m/>
    <m/>
    <m/>
    <s v="Psychology"/>
    <s v="Multidisciplinary"/>
    <b v="0"/>
    <s v="No"/>
    <x v="1"/>
    <x v="1"/>
    <x v="1"/>
  </r>
  <r>
    <s v="10.1111/1460-6984.12590"/>
    <s v="open (via crossref license)"/>
    <m/>
    <x v="2"/>
    <s v="Therapeutic relationships in aphasia rehabilitation: Using sociological theories to promote critical reflexivity"/>
    <s v="Bright, Felicity: Auckland University of Technology  Auckland New Zealand; Attrill, Stacie: Flinders University  Adelaide SA Australia, University of Adelaide  Adelaide SA Australia; Hersh, Deborah: Edith Cowan University  Perth WA Australia"/>
    <n v="3"/>
    <s v="No"/>
    <s v="[Bright, Felicity] Auckland Univ Technol, Auckland, New Zealand; [Attrill, Stacie] Flinders Univ S Australia, Adelaide, SA, Australia; [Attrill, Stacie] Univ Adelaide, Adelaide, SA, Australia; [Hersh, Deborah] Edith Cowan Univ, Perth, WA, Australia "/>
    <n v="1"/>
    <s v="Bright, Felicity"/>
    <s v="Bright, F (corresponding author), Auckland Univ Technol, Auckland, New Zealand."/>
    <s v="Bright, F"/>
    <s v="Yes"/>
    <s v="International Journal of Language &amp; Communication Disorders"/>
    <x v="0"/>
    <s v="Wiley"/>
    <x v="0"/>
    <s v="journal-article"/>
    <b v="0"/>
    <s v="publishedVersion"/>
    <s v="publisher"/>
    <s v="Yes"/>
    <s v="ro.ecu.edu.au openrepository.aut.ac.nz "/>
    <n v="2"/>
    <x v="0"/>
    <b v="0"/>
    <s v="1368-2822 1460-6984 "/>
    <s v="Yes"/>
    <s v="12 months"/>
    <s v="No"/>
    <m/>
    <s v="https://v2.sherpa.ac.uk/id/publication/18575"/>
    <m/>
    <n v="0"/>
    <s v="https://doi.org/10.1111/1460-6984.12590"/>
    <s v="Yes"/>
    <s v="No"/>
    <m/>
    <m/>
    <m/>
    <s v="USD"/>
    <n v="3000"/>
    <n v="3000"/>
    <n v="17.95"/>
    <n v="0"/>
    <n v="0"/>
    <n v="30"/>
    <s v="http://www.altmetric.com/details.php?citation_id=96779651"/>
    <m/>
    <m/>
    <s v="Audiology &amp; Speech-Language Pathology; Linguistics; Rehabilitation"/>
    <s v="Speech and Hearing; Linguistics and Language; Language and Linguistics"/>
    <b v="1"/>
    <s v="Yes"/>
    <x v="0"/>
    <x v="0"/>
    <x v="2"/>
  </r>
  <r>
    <s v="10.3102/0162373720979180"/>
    <s v="oa repository (via OAI-PMH doi match)"/>
    <m/>
    <x v="5"/>
    <s v="Performance-Based Aid, Enhanced Advising, and the Income Gap in College Graduation: Evidence From a Randomized Controlled Trial"/>
    <s v="Erwin, Christopher: Auckland University of Technology; Binder, Melissa: The University of New Mexico; Miller, Cynthia: MDRC; Krause, Kate: The University of New Mexico"/>
    <n v="4"/>
    <s v="No"/>
    <s v="[Erwin, Christopher] Auckland Univ Technol, Auckland, New Zealand; [Binder, Melissa; Krause, Kate] Univ New Mexico, Econ, Albuquerque, NM 87131 USA; [Binder, Melissa] Univ New Mexico, Publ Policy, Albuquerque, NM 87131 USA; [Miller, Cynthia] MDRC, New York, NY USA "/>
    <n v="1"/>
    <s v="Erwin, Christopher"/>
    <s v="Erwin, C (corresponding author), Auckland Univ Technol, Auckland, New Zealand."/>
    <s v="Erwin, C"/>
    <s v="Yes"/>
    <s v="Educational Evaluation and Policy Analysis"/>
    <x v="0"/>
    <s v="American Educational Research Association (AERA)"/>
    <x v="0"/>
    <s v="journal-article"/>
    <b v="0"/>
    <s v="acceptedVersion"/>
    <s v="repository"/>
    <s v="Yes"/>
    <s v="openrepository.aut.ac.nz RePEc "/>
    <n v="2"/>
    <x v="0"/>
    <b v="0"/>
    <s v="0162-3737 1935-1062 "/>
    <s v="Yes"/>
    <s v="None"/>
    <s v="No"/>
    <m/>
    <s v="https://v2.sherpa.ac.uk/id/publication/9122"/>
    <m/>
    <n v="0"/>
    <s v="https://openrepository.aut.ac.nz/bitstream/10292/14090/7/working-paper-20_06_update.pdf"/>
    <s v="Yes"/>
    <s v="No"/>
    <m/>
    <m/>
    <m/>
    <s v="USD"/>
    <n v="1000"/>
    <n v="1000"/>
    <n v="8.75"/>
    <n v="0"/>
    <n v="0"/>
    <n v="14"/>
    <s v="http://www.altmetric.com/details.php?citation_id=96503915"/>
    <m/>
    <s v="Manpower Development Corporation; Bill and Melinda Gates Foundation"/>
    <s v="Education &amp; Educational Research"/>
    <s v="Education"/>
    <b v="1"/>
    <s v="Yes"/>
    <x v="0"/>
    <x v="0"/>
    <x v="5"/>
  </r>
  <r>
    <s v="10.1080/10903127.2020.1862943"/>
    <m/>
    <m/>
    <x v="1"/>
    <s v="Factors Associated with Emergency Medical Service Reattendance in Low Acuity Patients Not Transported by Ambulance"/>
    <s v="Todd, Verity F.: Received November 25, 2019 from Clinical Audit and Research Team, St John New Zealand, Auckland, New Zealand (VFT, GH, BT, TS, BD); Paramedicine Department, Auckland University of Technology, Auckland, New Zealand (VFT, AS, GH, BT, BD); Wellington Free Ambulance, Wellington, New Zealand (AS). Revision received December 3, 2020; accepted for publication December 6, 2020.; Swain, Andy: Received November 25, 2019 from Clinical Audit and Research Team, St John New Zealand, Auckland, New Zealand (VFT, GH, BT, TS, BD); Paramedicine Department, Auckland University of Technology, Auckland, New Zealand (VFT, AS, GH, BT, BD); Wellington Free Ambulance, Wellington, New Zealand (AS). Revision received December 3, 2020; accepted for publication December 6, 2020.; Howie, Graham: Received November 25, 2019 from Clinical Audit and Research Team, St John New Zealand, Auckland, New Zealand (VFT, GH, BT, TS, BD); Paramedicine Department, Auckland University of Technology, Auckland, New Zealand (VFT, AS, GH, BT, BD); Wellington Free Ambulance, Wellington, New Zealand (AS). Revision received December 3, 2020; accepted for publication December 6, 2020.; Tunnage, Bronwyn: Received November 25, 2019 from Clinical Audit and Research Team, St John New Zealand, Auckland, New Zealand (VFT, GH, BT, TS, BD); Paramedicine Department, Auckland University of Technology, Auckland, New Zealand (VFT, AS, GH, BT, BD); Wellington Free Ambulance, Wellington, New Zealand (AS). Revision received December 3, 2020; accepted for publication December 6, 2020.; Smith, Tony: Received November 25, 2019 from Clinical Audit and Research Team, St John New Zealand, Auckland, New Zealand (VFT, GH, BT, TS, BD); Paramedicine Department, Auckland University of Technology, Auckland, New Zealand (VFT, AS, GH, BT, BD); Wellington Free Ambulance, Wellington, New Zealand (AS). Revision received December 3, 2020; accepted for publication December 6, 2020.; Dicker, Bridget: Received November 25, 2019 from Clinical Audit and Research Team, St John New Zealand, Auckland, New Zealand (VFT, GH, BT, TS, BD); Paramedicine Department, Auckland University of Technology, Auckland, New Zealand (VFT, AS, GH, BT, BD); Wellington Free Ambulance, Wellington, New Zealand (AS). Revision received December 3, 2020; accepted for publication December 6, 2020."/>
    <n v="6"/>
    <s v="No"/>
    <s v="[Todd, Verity F.; Howie, Graham; Tunnage, Bronwyn; Smith, Tony; Dicker, Bridget] St John New Zealand, Clin Audit &amp; Res Team, 2 Harrison Rd, Auckland 1060, New Zealand; [Todd, Verity F.; Swain, Andy; Howie, Graham; Tunnage, Bronwyn; Dicker, Bridget] Auckland Univ Technol, Paramed Dept, Auckland, New Zealand; [Swain, Andy] Wellington Free Ambulance, Wellington, New Zealand "/>
    <n v="1"/>
    <s v="Todd, Verity F., Howie, Graham, Tunnage, Bronwyn, Smith, Tony, Dicker, Bridget, Swain, Andy"/>
    <s v="Todd, VF (corresponding author), St John New Zealand, Clin Audit &amp; Res Team, 2 Harrison Rd, Auckland 1060, New Zealand."/>
    <m/>
    <s v="No"/>
    <s v="Prehospital Emergency Care"/>
    <x v="0"/>
    <s v="Informa UK Limited"/>
    <x v="1"/>
    <s v="journal-article"/>
    <b v="0"/>
    <m/>
    <m/>
    <s v="No"/>
    <m/>
    <n v="0"/>
    <x v="0"/>
    <b v="0"/>
    <s v="1090-3127 1545-0066 "/>
    <s v="Yes"/>
    <s v="12 months"/>
    <s v="No"/>
    <m/>
    <s v="https://v2.sherpa.ac.uk/id/publication/978"/>
    <m/>
    <n v="0"/>
    <m/>
    <s v="Yes"/>
    <s v="No"/>
    <m/>
    <m/>
    <m/>
    <s v="USD"/>
    <n v="2950"/>
    <n v="2950"/>
    <n v="0.5"/>
    <n v="0"/>
    <n v="0"/>
    <n v="2"/>
    <s v="http://www.altmetric.com/details.php?citation_id=96167917"/>
    <m/>
    <m/>
    <s v="Emergency Medicine; Public, Environmental &amp; Occupational Health"/>
    <s v="Emergency; Emergency Medicine"/>
    <b v="0"/>
    <s v="No"/>
    <x v="1"/>
    <x v="1"/>
    <x v="1"/>
  </r>
  <r>
    <s v="10.1080/00131857.2020.1866542"/>
    <m/>
    <m/>
    <x v="1"/>
    <s v="Georgina Tuari Stewart on Decolonizing and Indigenizing Education in Canada"/>
    <s v="Stewart, Georgina Tuari: Te Kura Mātauranga School of Education, Auckland University of Technology, Auckland, New Zealand"/>
    <n v="1"/>
    <s v="No"/>
    <s v="[Stewart, Georgina Tuari] Auckland Univ Technol, Te Kura Matauranga Sch Educ, Auckland, New Zealand "/>
    <n v="1"/>
    <s v="Stewart, Georgina Tuari,"/>
    <s v="Stewart, GT (corresponding author), Auckland Univ Technol, Te Kura Matauranga Sch Educ, Auckland, New Zealand."/>
    <s v="Stewart, GT"/>
    <s v="Yes"/>
    <s v="Educational Philosophy and Theory"/>
    <x v="1"/>
    <s v="Informa UK Limited"/>
    <x v="1"/>
    <s v="journal-article"/>
    <b v="0"/>
    <m/>
    <m/>
    <s v="No"/>
    <m/>
    <n v="0"/>
    <x v="0"/>
    <b v="0"/>
    <s v="0013-1857 1469-5812 "/>
    <s v="Yes"/>
    <s v="18 months"/>
    <s v="No"/>
    <m/>
    <s v="https://v2.sherpa.ac.uk/id/publication/23715"/>
    <m/>
    <n v="0"/>
    <m/>
    <s v="Yes"/>
    <s v="No"/>
    <m/>
    <m/>
    <m/>
    <s v="USD"/>
    <n v="2950"/>
    <n v="2950"/>
    <n v="2.35"/>
    <n v="0"/>
    <n v="0"/>
    <n v="3"/>
    <s v="http://www.altmetric.com/details.php?citation_id=99430717"/>
    <m/>
    <m/>
    <s v="Education &amp; Educational Research"/>
    <s v="History and Philosophy of Science; Education"/>
    <b v="0"/>
    <s v="No"/>
    <x v="1"/>
    <x v="1"/>
    <x v="1"/>
  </r>
  <r>
    <s v="10.1177/1742715020980295"/>
    <m/>
    <m/>
    <x v="1"/>
    <s v="Leader development: A pathway for social change?"/>
    <s v="Ryan, Irene: Department of Management, Faculty of Business, Economics and Law, Auckland University of Technology, New Zealand; Myers, Barbara: Department of Management, Faculty of Business, Economics and Law, Auckland University of Technology, New Zealand; Mooney, Shelagh: School of Hospitality and Tourism, Faculty of Culture and Society, Auckland University of Technology, New Zealand"/>
    <n v="3"/>
    <s v="No"/>
    <s v="[Ryan, Irene; Myers, Barbara] Auckland Univ Technol, Fac Business Econ &amp; Law, Dept Management, Auckland, New Zealand; [Mooney, Shelagh] Auckland Univ Technol, Sch Hospitality &amp; Tourism, Fac Culture &amp; Soc, Auckland, New Zealand "/>
    <n v="1"/>
    <s v="Ryan, Irene, Myers, Barbara, Mooney, Shelagh,"/>
    <s v="Ryan, I (corresponding author), AUT Univ, Fac Business &amp; Law, Dept Management, 42 Wakefield St, Auckland 1010, New Zealand."/>
    <s v="Ryan, I"/>
    <s v="Yes"/>
    <s v="Leadership"/>
    <x v="0"/>
    <s v="SAGE Publications"/>
    <x v="1"/>
    <s v="journal-article"/>
    <b v="0"/>
    <m/>
    <m/>
    <s v="No"/>
    <m/>
    <n v="0"/>
    <x v="0"/>
    <b v="0"/>
    <s v="1742-7150 1742-7169 "/>
    <s v="Yes"/>
    <s v="None"/>
    <s v="No"/>
    <m/>
    <s v="https://v2.sherpa.ac.uk/id/publication/9370"/>
    <m/>
    <n v="0"/>
    <m/>
    <s v="Yes"/>
    <s v="No"/>
    <m/>
    <m/>
    <m/>
    <s v="USD"/>
    <n v="3000"/>
    <n v="3000"/>
    <n v="0"/>
    <n v="0"/>
    <n v="0"/>
    <n v="0"/>
    <m/>
    <m/>
    <m/>
    <s v="Business &amp; Economics"/>
    <s v="Strategy and Management; Sociology and Political Science"/>
    <b v="0"/>
    <s v="No"/>
    <x v="1"/>
    <x v="1"/>
    <x v="1"/>
  </r>
  <r>
    <s v="10.1007/s11136-020-02661-9"/>
    <s v="open (via crossref license)"/>
    <m/>
    <x v="2"/>
    <s v="Enhancing the multi-dimensional assessment of quality of life: introducing the WHOQOL-Combi"/>
    <s v="Skevington, Suzanne M.; Rowland, Christine; Panagioti, Maria; Bower, Peter; Krägeloh, Christian"/>
    <n v="5"/>
    <s v="No"/>
    <s v="[Skevington, Suzanne M.; Rowland, Christine] Univ Manchester, Div Psychol Sci &amp; Mental Hlth, Manchester Ctr Hlth Psychol, Int Hub Qual Life Res, Manchester M13 9PL, Lancs, England; [Panagioti, Maria] Univ Manchester, Manchester Acad Hlth Sci Ctr, NIHR Sch Primary Care Res, NIHR Greater Manchester Patient Safety Translat R, Manchester M13 9PL, Lancs, England; [Bower, Peter] Univ Manchester, Manchester Acad Hlth Sci Ctr, Div Populat Hlth Hlth Serv Res &amp; Primary Care, NIHR Sch Primary Care Res,Ctr Primary Care, Manchester, Lancs, England; [Krageloh, Christian] Auckland Univ Technol, Ctr Person Centred Res, Auckland, New Zealand "/>
    <n v="1"/>
    <s v="Skevington, Suzanne M., Rowland, Christine, Panagioti, Maria, Bower, Peter, Krageloh, Christian,"/>
    <s v="Skevington, SM (corresponding author), Univ Manchester, Div Psychol Sci &amp; Mental Hlth, Manchester Ctr Hlth Psychol, Int Hub Qual Life Res, Manchester M13 9PL, Lancs, England."/>
    <m/>
    <s v="No"/>
    <s v="Quality of Life Research"/>
    <x v="0"/>
    <s v="Springer Science and Business Media LLC"/>
    <x v="0"/>
    <s v="journal-article"/>
    <b v="0"/>
    <s v="publishedVersion"/>
    <s v="publisher"/>
    <s v="Yes"/>
    <s v="pure.atira.dk "/>
    <n v="1"/>
    <x v="0"/>
    <b v="0"/>
    <s v="0962-9343 1573-2649 "/>
    <s v="Yes"/>
    <s v="12 months"/>
    <s v="No"/>
    <m/>
    <s v="https://v2.sherpa.ac.uk/id/publication/16631"/>
    <m/>
    <n v="0"/>
    <s v="https://doi.org/10.1007/s11136-020-02661-9"/>
    <s v="Yes"/>
    <s v="No"/>
    <m/>
    <m/>
    <m/>
    <s v="USD"/>
    <n v="3000"/>
    <n v="3000"/>
    <n v="5.2"/>
    <n v="0"/>
    <n v="0"/>
    <n v="8"/>
    <s v="http://www.altmetric.com/details.php?citation_id=97291591"/>
    <s v="NIHRNational Institute for Health Research (NIHR) [12/130/33]"/>
    <s v="National Institute for Health Research; University of Manchester"/>
    <s v="Health Care Sciences &amp; Services; Public, Environmental &amp; Occupational Health"/>
    <s v="Public Health;  Environmental and Occupational Health"/>
    <b v="0"/>
    <s v="No"/>
    <x v="1"/>
    <x v="0"/>
    <x v="2"/>
  </r>
  <r>
    <s v="10.1007/s40279-020-01388-4"/>
    <m/>
    <m/>
    <x v="1"/>
    <s v="Sex Differences in Adaptations in Muscle Strength and Size Following Resistance Training in Older Adults: A Systematic Review and Meta-analysis"/>
    <s v="Jones, Matthew D.; Wewege, Michael A.; Hackett, Daniel A.; Keogh, Justin W. L.; Hagstrom, Amanda D."/>
    <n v="5"/>
    <s v="No"/>
    <s v="[Jones, Matthew D.; Wewege, Michael A.; Hagstrom, Amanda D.] Univ New South Wales, Sch Med Sci, Sydney, NSW, Australia; [Jones, Matthew D.; Wewege, Michael A.] Neurosci Res Australia, Ctr Pain IMPACT, Sydney, NSW, Australia; [Hackett, Daniel A.] Univ Sydney, Fac Med &amp; Hlth, Sch Hlth Sci, Phys Act Lifestyle Ageing &amp; Wellbeing Fac,Res Grp, Lidcombe, NSW, Australia; [Keogh, Justin W. L.] Bond Univ, Fac Hlth Sci &amp; Med, Gold Coast, Qld, Australia; [Keogh, Justin W. L.] AUT Univ, Human Potential Ctr, Auckland, New Zealand; [Keogh, Justin W. L.] Univ Sunshine Coast, Fac Sci Hlth Educ &amp; Engn, Cluster Hlth Improvement, Sunshine Coast, Qld, Australia; [Keogh, Justin W. L.] Manipal Acad Higher Educ, Kasturba Med Coll, Manipal, Karnataka, India "/>
    <n v="1"/>
    <s v="Jones, Matthew D., Wewege, Michael A., Hagstrom, Amanda D., Hackett, Daniel A., Keogh, Justin W. L."/>
    <s v="Hagstrom, AD (corresponding author), Univ New South Wales, Sch Med Sci, Sydney, NSW, Australia."/>
    <m/>
    <s v="No"/>
    <s v="Sports Medicine"/>
    <x v="0"/>
    <s v="Springer Science and Business Media LLC"/>
    <x v="1"/>
    <s v="journal-article"/>
    <b v="0"/>
    <m/>
    <m/>
    <s v="No"/>
    <m/>
    <n v="0"/>
    <x v="0"/>
    <b v="0"/>
    <s v="0112-1642 1179-2035 "/>
    <s v="Yes"/>
    <s v="12 months"/>
    <s v="No"/>
    <m/>
    <s v="https://v2.sherpa.ac.uk/id/publication/18279"/>
    <m/>
    <n v="0"/>
    <m/>
    <s v="Yes"/>
    <s v="No"/>
    <m/>
    <m/>
    <m/>
    <s v="USD"/>
    <n v="3000"/>
    <n v="3000"/>
    <n v="211.55"/>
    <n v="26"/>
    <n v="0"/>
    <n v="31"/>
    <s v="http://www.altmetric.com/details.php?citation_id=96197303"/>
    <s v="University Postgraduate Award; School of Medical Sciences Top-Up Scholarship from the University of New South Wales; National Health and Medical Research Council of AustraliaNational Health and Medical Research Council of AustraliaUK Research &amp; Innovation (UKRI)Medical Research Council UK (MRC)"/>
    <m/>
    <s v="Sport Sciences"/>
    <s v="Physical Therapy;  Sports Therapy and Rehabilitation; Orthopedics and Sports Medicine"/>
    <b v="0"/>
    <s v="No"/>
    <x v="1"/>
    <x v="1"/>
    <x v="1"/>
  </r>
  <r>
    <s v="10.1177/0276146720980521"/>
    <m/>
    <m/>
    <x v="1"/>
    <s v="Macromarketing and the Systems Imperative"/>
    <s v="Wooliscroft, Ben: Auckland University of Technology, Wellesley St East Auckland, Auckland, New Zealand"/>
    <n v="1"/>
    <s v="No"/>
    <s v="[Wooliscroft, Ben] Auckland Univ Technol, Macromkt, Wellesley St East Auckland, Auckland, New Zealand; [Wooliscroft, Ben] Auckland Univ Technol, Fac Business Econ &amp; Law, Wellesley St East Auckland, Auckland, New Zealand "/>
    <n v="1"/>
    <s v="Wooliscroft, Ben,"/>
    <s v="Wooliscroft, B (corresponding author), Auckland Univ Technol, 55 Wellesley St East, Auckland 1010, New Zealand."/>
    <s v="Wooliscroft, B"/>
    <s v="Yes"/>
    <s v="Journal of Macromarketing"/>
    <x v="0"/>
    <s v="SAGE Publications"/>
    <x v="1"/>
    <s v="journal-article"/>
    <b v="0"/>
    <m/>
    <m/>
    <s v="No"/>
    <m/>
    <n v="0"/>
    <x v="0"/>
    <b v="0"/>
    <s v="0276-1467 1552-6534 "/>
    <s v="Yes"/>
    <s v="None"/>
    <s v="No"/>
    <m/>
    <s v="https://v2.sherpa.ac.uk/id/publication/9309"/>
    <m/>
    <n v="0"/>
    <m/>
    <s v="Yes"/>
    <s v="No"/>
    <m/>
    <m/>
    <m/>
    <s v="USD"/>
    <n v="3000"/>
    <n v="3000"/>
    <n v="0"/>
    <n v="0"/>
    <n v="0"/>
    <n v="0"/>
    <m/>
    <m/>
    <m/>
    <s v="Business &amp; Economics"/>
    <s v="Marketing"/>
    <b v="0"/>
    <s v="No"/>
    <x v="1"/>
    <x v="1"/>
    <x v="1"/>
  </r>
  <r>
    <s v="10.1080/03057925.2020.1848519"/>
    <m/>
    <m/>
    <x v="1"/>
    <s v="Critical realism and education policy analysis in conflicts and crises: towards conceptual methodologies"/>
    <s v="Couch, Daniel: School of Education, Auckland University of Technology, Auckland, New Zealand"/>
    <n v="1"/>
    <s v="No"/>
    <s v="[Couch, Daniel] Auckland Univ Technol, Sch Educ, Auckland 0627, New Zealand "/>
    <n v="1"/>
    <s v="Couch, Daniel,"/>
    <s v="Couch, D (corresponding author), Auckland Univ Technol, Sch Educ, Auckland 0627, New Zealand."/>
    <s v="Couch, D"/>
    <s v="Yes"/>
    <s v="Compare: A Journal of Comparative and International Education"/>
    <x v="0"/>
    <s v="Informa UK Limited"/>
    <x v="1"/>
    <s v="journal-article"/>
    <b v="0"/>
    <m/>
    <m/>
    <s v="No"/>
    <m/>
    <n v="0"/>
    <x v="0"/>
    <b v="0"/>
    <s v="0305-7925 1469-3623 "/>
    <s v="Yes"/>
    <s v="18 months"/>
    <s v="No"/>
    <m/>
    <s v="https://v2.sherpa.ac.uk/id/publication/5090"/>
    <m/>
    <n v="0"/>
    <m/>
    <s v="Yes"/>
    <s v="No"/>
    <m/>
    <m/>
    <m/>
    <s v="USD"/>
    <n v="2950"/>
    <n v="2950"/>
    <n v="0"/>
    <n v="0"/>
    <n v="0"/>
    <n v="0"/>
    <m/>
    <m/>
    <m/>
    <s v="Education &amp; Educational Research"/>
    <s v="Education"/>
    <b v="0"/>
    <s v="No"/>
    <x v="1"/>
    <x v="1"/>
    <x v="1"/>
  </r>
  <r>
    <s v="10.1177/0268396220964813"/>
    <m/>
    <m/>
    <x v="1"/>
    <s v="Symbolic practices and power asymmetries in ICT4D projects: The case of an Indian Agricultural Marketing Board"/>
    <s v="Vaidya, Ranjan: Auckland University of Technology, New Zealand; Myers, Michael D: University of Auckland Business School, New Zealand"/>
    <n v="2"/>
    <s v="No"/>
    <s v="[Vaidya, Ranjan] Auckland Univ Technol, Dept Business Informat Syst, Fac Business Econ &amp; Law, 120 Mayoral Dr, Auckland 1142, New Zealand; [Myers, Michael D.] Univ Auckland, Business Sch, Informat Syst, Auckland, New Zealand "/>
    <n v="1"/>
    <s v="Vaidya, Ranjan"/>
    <s v="Vaidya, R (corresponding author), Auckland Univ Technol, Dept Business Informat Syst, Fac Business Econ &amp; Law, 120 Mayoral Dr, Auckland 1142, New Zealand."/>
    <s v="Vaidya, R"/>
    <s v="Yes"/>
    <s v="Journal of Information Technology"/>
    <x v="0"/>
    <s v="SAGE Publications"/>
    <x v="1"/>
    <s v="journal-article"/>
    <b v="0"/>
    <m/>
    <m/>
    <s v="No"/>
    <m/>
    <n v="0"/>
    <x v="0"/>
    <b v="0"/>
    <s v="0268-3962 1466-4437 "/>
    <s v="Yes"/>
    <s v="None"/>
    <s v="No"/>
    <m/>
    <s v="https://v2.sherpa.ac.uk/id/publication/8339"/>
    <m/>
    <n v="0"/>
    <m/>
    <s v="Yes"/>
    <s v="No"/>
    <m/>
    <m/>
    <m/>
    <s v="USD"/>
    <n v="2600"/>
    <n v="2600"/>
    <n v="0"/>
    <n v="0"/>
    <n v="0"/>
    <n v="0"/>
    <m/>
    <m/>
    <m/>
    <s v="Computer Science; Information Science &amp; Library Science; Business &amp; Economics"/>
    <s v="Strategy and Management; Library and Information Sciences; Information Systems"/>
    <b v="0"/>
    <s v="No"/>
    <x v="1"/>
    <x v="1"/>
    <x v="1"/>
  </r>
  <r>
    <s v="10.1080/10301763.2020.1856619"/>
    <m/>
    <m/>
    <x v="1"/>
    <s v="Collectivism and employment relations in Denmark: underpinning economic and social success"/>
    <s v="Rasmussen, Erling: Department of Management, Auckland University of Technology, Auckland, New Zealand; Høgedahl, Laust: Department of Politics and Society, Aalborg University, Aalborg, Denmark"/>
    <n v="2"/>
    <s v="No"/>
    <s v="[Rasmussen, Erling] Auckland Univ Technol, Dept Management, Auckland, New Zealand; [Hogedahl, Laust] Aalborg Univ, Dept Polit &amp; Soc, Aalborg, Denmark "/>
    <n v="1"/>
    <s v="Rasmussen, Erling"/>
    <s v="Rasmussen, E (corresponding author), Auckland Univ Technol, Dept Management, Auckland, New Zealand."/>
    <s v="Rasmussen, E"/>
    <s v="Yes"/>
    <s v="Labour &amp; Industry: a journal of the social and economic relations of work"/>
    <x v="0"/>
    <s v="Informa UK Limited"/>
    <x v="1"/>
    <s v="journal-article"/>
    <b v="0"/>
    <m/>
    <m/>
    <s v="No"/>
    <m/>
    <n v="0"/>
    <x v="0"/>
    <b v="0"/>
    <s v="1030-1763 2325-5676 "/>
    <s v="Yes"/>
    <s v="18 months"/>
    <s v="No"/>
    <m/>
    <s v="https://v2.sherpa.ac.uk/id/publication/25460"/>
    <m/>
    <n v="0"/>
    <m/>
    <s v="Yes"/>
    <s v="No"/>
    <m/>
    <m/>
    <m/>
    <s v="USD"/>
    <n v="2950"/>
    <n v="2950"/>
    <n v="0"/>
    <n v="0"/>
    <n v="0"/>
    <n v="0"/>
    <m/>
    <m/>
    <m/>
    <s v="Business &amp; Economics"/>
    <m/>
    <b v="0"/>
    <s v="No"/>
    <x v="1"/>
    <x v="1"/>
    <x v="1"/>
  </r>
  <r>
    <s v="10.1080/14790718.2020.1850737"/>
    <m/>
    <m/>
    <x v="1"/>
    <s v="Reviving the language at risk: a social semiotic analysis of the linguistic landscape of three cities in Indonesia"/>
    <s v="Sakhiyya, Zulfa: Faculty of Languages and Arts, Universitas Negeri Semarang, Semarang, Indonesia; Martin-Anatias, Nelly: School of Social Science and Public Policy, Auckland University of Technology, Auckland, New Zealand"/>
    <n v="2"/>
    <s v="No"/>
    <s v="[Sakhiyya, Zulfa] Univ Negeri Semarang, Fac Languages &amp; Arts, Semarang, Indonesia; [Martin-Anatias, Nelly] Auckland Univ Technol, Sch Social Sci &amp; Publ Policy, Auckland, New Zealand "/>
    <n v="1"/>
    <s v="Sakhiyya, Zulfa, Martin-Anatias, Nelly,"/>
    <s v="Sakhiyya, Z (corresponding author), Univ Negeri Semarang, Fac Languages &amp; Arts, Semarang, Indonesia."/>
    <m/>
    <s v="No"/>
    <s v="International Journal of Multilingualism"/>
    <x v="0"/>
    <s v="Informa UK Limited"/>
    <x v="1"/>
    <s v="journal-article"/>
    <b v="0"/>
    <m/>
    <m/>
    <s v="No"/>
    <m/>
    <n v="0"/>
    <x v="0"/>
    <b v="0"/>
    <s v="1479-0718 1747-7530 "/>
    <s v="Yes"/>
    <s v="18 months"/>
    <s v="No"/>
    <m/>
    <s v="https://v2.sherpa.ac.uk/id/publication/19863"/>
    <m/>
    <n v="0"/>
    <m/>
    <s v="Yes"/>
    <s v="No"/>
    <m/>
    <m/>
    <m/>
    <s v="USD"/>
    <n v="2950"/>
    <n v="2950"/>
    <n v="1"/>
    <n v="0"/>
    <n v="0"/>
    <n v="2"/>
    <s v="http://www.altmetric.com/details.php?citation_id=95930483"/>
    <m/>
    <m/>
    <s v="Education &amp; Educational Research; Linguistics"/>
    <s v="Linguistics and Language; Language and Linguistics"/>
    <b v="0"/>
    <s v="No"/>
    <x v="1"/>
    <x v="1"/>
    <x v="1"/>
  </r>
  <r>
    <s v="10.1080/21650349.2020.1854121"/>
    <m/>
    <m/>
    <x v="1"/>
    <s v="A Freirean interrogation of creativity beliefs"/>
    <s v="Sosa, Ricardo: Design and Creative Technologies, Auckland University of Technology, Auckland, New Zealand, Design Department, Monash University, Melbourne, Australia; Connor, Andy: Design and Creative Technologies, Auckland University of Technology, Auckland, New Zealand"/>
    <n v="2"/>
    <s v="No"/>
    <s v="[Sosa, Ricardo; Connor, Andy] Auckland Univ Technol, Design &amp; Creat Technol, Auckland, New Zealand; [Sosa, Ricardo] Monash Univ, Design Dept, Melbourne, Vic, Australia "/>
    <n v="1"/>
    <s v="Sosa, Ricardo, Connor, Andy"/>
    <s v="Sosa, R (corresponding author), Sch Future Environm, Auckland 1010, New Zealand."/>
    <m/>
    <s v="No"/>
    <s v="International Journal of Design Creativity and Innovation"/>
    <x v="0"/>
    <s v="Informa UK Limited"/>
    <x v="1"/>
    <s v="journal-article"/>
    <b v="0"/>
    <m/>
    <m/>
    <s v="No"/>
    <m/>
    <n v="0"/>
    <x v="0"/>
    <b v="0"/>
    <s v="2165-0349 2165-0357 "/>
    <s v="Yes"/>
    <s v="12 months"/>
    <s v="No"/>
    <m/>
    <s v="https://v2.sherpa.ac.uk/id/publication/23730"/>
    <m/>
    <n v="0"/>
    <m/>
    <s v="Yes"/>
    <s v="No"/>
    <m/>
    <m/>
    <m/>
    <s v="USD"/>
    <n v="2950"/>
    <n v="2950"/>
    <n v="1"/>
    <n v="0"/>
    <n v="0"/>
    <n v="1"/>
    <s v="http://www.altmetric.com/details.php?citation_id=95277981"/>
    <m/>
    <m/>
    <s v="Engineering"/>
    <m/>
    <b v="0"/>
    <s v="No"/>
    <x v="1"/>
    <x v="1"/>
    <x v="1"/>
  </r>
  <r>
    <s v="10.37464/2020.381.167"/>
    <s v="open (via free pdf)"/>
    <m/>
    <x v="4"/>
    <s v="Documenting patient risk and nursing interventions: record audit"/>
    <s v="Bail, Kasia; Merrick, Eamon; Bridge, Chrysta; Redley, Bernice"/>
    <n v="4"/>
    <s v="No"/>
    <s v="[Bail, Kasia] Univ Canberra, Canberra, ACT, Australia; [Merrick, Eamon] Auckland Univ Technol, Nursing, Auckland, New Zealand; [Bridge, Chrysta] Australian Coll Nursing, Membership Serv, Deakin, ACT, Australia; [Redley, Bernice] Deakin Univ, Ctr Qual &amp; Patient Safety Res Monash Hlth Partner, Burwood, Vic, Australia "/>
    <n v="1"/>
    <s v="Bail, Kasia, Merrick, Eamon"/>
    <s v="Redley, B (corresponding author), Deakin Univ Burwood, Ctr Qual &amp; Patient Safety Res Monash Hlth Partner, 221 Burwood Highway, Burwood, Vic, Australia."/>
    <m/>
    <s v="No"/>
    <s v="December 2020 - February 2021"/>
    <x v="1"/>
    <s v="Australian Nursing and Midwifery Federation"/>
    <x v="0"/>
    <s v="journal-article"/>
    <b v="0"/>
    <s v="publishedVersion"/>
    <s v="publisher"/>
    <s v="No"/>
    <m/>
    <n v="0"/>
    <x v="0"/>
    <b v="0"/>
    <s v="1447-4328 "/>
    <s v="No data"/>
    <m/>
    <m/>
    <m/>
    <m/>
    <m/>
    <n v="0"/>
    <s v="https://www.ajan.com.au/index.php/AJAN/article/download/167/90"/>
    <s v="Yes"/>
    <s v="No"/>
    <m/>
    <m/>
    <m/>
    <m/>
    <m/>
    <m/>
    <n v="0"/>
    <n v="0"/>
    <n v="0"/>
    <n v="0"/>
    <m/>
    <s v="Innovations Connections Project grant from Commonwealth Department of Industry, Innovation and Science [RC51279]; SmartWard Pty Ltd."/>
    <m/>
    <s v="Nursing"/>
    <s v="General Nursing; Advanced and Specialised Nursing"/>
    <b v="0"/>
    <s v="No"/>
    <x v="1"/>
    <x v="0"/>
    <x v="4"/>
  </r>
  <r>
    <s v="10.1519/SSC.0000000000000602"/>
    <m/>
    <m/>
    <x v="1"/>
    <s v="Developing Athletic Motor Skill Competencies in Youth"/>
    <s v="Radnor, John M.; Moeskops, Sylvia; Morris, Stephanie J.; Mathews, Thomas A.; Kumar, Nakul T. A.; Pullen, Ben J.; Meyers, Robert W.; Pedley, Jason S.; Gould, Zach I.; Oliver, Jon L.; Lloyd, Rhodri S."/>
    <n v="11"/>
    <s v="No"/>
    <s v="[Radnor, John M.; Moeskops, Sylvia; Morris, Stephanie J.; Mathews, Thomas A.; Kumar, Nakul T. A.; Pullen, Ben J.; Meyers, Robert W.; Pedley, Jason S.; Gould, Zach, I; Oliver, Jon L.; Lloyd, Rhodri S.] Cardiff Metropolitan Univ, Youth Phys Dev Ctr, Sch Sport &amp; Hlth Sci, Cardiff, Wales; [Oliver, Jon L.; Lloyd, Rhodri S.] AUT Univ, Sport Performance Res Inst, New Zealand SPRINZ, Auckland, New Zealand; [Lloyd, Rhodri S.] Waikato Inst Technol, Ctr Sport Sci &amp; Human Performance, Hamilton, New Zealand "/>
    <n v="1"/>
    <s v="Radnor, John M., Moeskops, Sylvia, Morris, Stephanie J., Mathews, Thomas A., Kumar, Nakul T. A., Pullen, Ben J., Meyers, Robert W., Pedley, Jason S., Gould, Zach, I, Oliver, Jon L., Lloyd, Rhodri S."/>
    <s v="Radnor, JM (corresponding author), Cardiff Metropolitan Univ, Youth Phys Dev Ctr, Sch Sport &amp; Hlth Sci, Cardiff, Wales."/>
    <m/>
    <s v="No"/>
    <s v="Strength &amp; Conditioning Journal"/>
    <x v="0"/>
    <s v="Ovid Technologies (Wolters Kluwer Health)"/>
    <x v="1"/>
    <s v="journal-article"/>
    <b v="0"/>
    <m/>
    <m/>
    <s v="No"/>
    <m/>
    <n v="0"/>
    <x v="0"/>
    <b v="0"/>
    <s v="1524-1602 "/>
    <s v="No"/>
    <m/>
    <s v="No"/>
    <m/>
    <s v="https://v2.sherpa.ac.uk/id/publication/8928"/>
    <m/>
    <n v="1"/>
    <m/>
    <s v="Yes"/>
    <s v="No"/>
    <m/>
    <m/>
    <m/>
    <m/>
    <m/>
    <m/>
    <n v="36.5"/>
    <n v="0"/>
    <n v="0"/>
    <n v="48"/>
    <s v="http://www.altmetric.com/details.php?citation_id=96142095"/>
    <m/>
    <m/>
    <s v="Sport Sciences"/>
    <s v="Physical Therapy;  Sports Therapy and Rehabilitation; Orthopedics and Sports Medicine"/>
    <b v="0"/>
    <s v="No"/>
    <x v="1"/>
    <x v="1"/>
    <x v="1"/>
  </r>
  <r>
    <s v="10.1519/SSC.0000000000000608"/>
    <s v="open (via free article)"/>
    <m/>
    <x v="4"/>
    <s v="Taking A Long-Term Approach to the Development of Weightlifting Ability in Young Athletes"/>
    <s v="Morris, Stephanie J.; Oliver, Jon L.; Pedley, Jason S.; Haff, G. Gregory; Lloyd, Rhodri S."/>
    <n v="5"/>
    <s v="No"/>
    <s v="[Morris, Stephanie J.; Oliver, Jon L.; Pedley, Jason S.; Lloyd, Rhodri S.] Cardiff Metropolitan Univ, Youth Phys Dev Ctr, Cardiff Sch Sport &amp; Hlth Sci, Cardiff, Wales; [Oliver, Jon L.; Lloyd, Rhodri S.] AUT Univ, Sport Performance Res Inst, New Zealand SPRINZ, Auckland, New Zealand; [Haff, G. Gregory] Edith Cowan Univ, Sch Med &amp; Hlth Sci, Joondalup, WA, Australia; [Haff, G. Gregory] Univ Salford, Directorate Psychol &amp; Sport, Salford, Lancs, England; [Lloyd, Rhodri S.] Waikato Inst Technol, Ctr Sport Sci &amp; Human Performance, Hamilton, New Zealand "/>
    <n v="1"/>
    <s v="Morris, Stephanie J., Oliver, Jon L., Pedley, Jason S., Lloyd, Rhodri S."/>
    <s v="Morris, SJ (corresponding author), Cardiff Metropolitan Univ, Youth Phys Dev Ctr, Cardiff Sch Sport &amp; Hlth Sci, Cardiff, Wales."/>
    <m/>
    <s v="No"/>
    <s v="Strength &amp; Conditioning Journal"/>
    <x v="0"/>
    <s v="Ovid Technologies (Wolters Kluwer Health)"/>
    <x v="0"/>
    <s v="journal-article"/>
    <b v="0"/>
    <s v="publishedVersion"/>
    <s v="publisher"/>
    <s v="No"/>
    <m/>
    <n v="0"/>
    <x v="0"/>
    <b v="0"/>
    <s v="1524-1602 "/>
    <s v="No"/>
    <m/>
    <s v="No"/>
    <m/>
    <s v="https://v2.sherpa.ac.uk/id/publication/8928"/>
    <m/>
    <n v="0"/>
    <s v="https://journals.lww.com/nsca-scj/Fulltext/2020/12000/Taking_A_Long_Term_Approach_to_the_Development_of.8.aspx"/>
    <s v="Yes"/>
    <s v="No"/>
    <m/>
    <m/>
    <m/>
    <m/>
    <m/>
    <m/>
    <n v="51.3"/>
    <n v="0"/>
    <n v="0"/>
    <n v="68"/>
    <s v="http://www.altmetric.com/details.php?citation_id=94047592"/>
    <m/>
    <m/>
    <s v="Sport Sciences"/>
    <s v="Physical Therapy;  Sports Therapy and Rehabilitation; Orthopedics and Sports Medicine"/>
    <b v="0"/>
    <s v="No"/>
    <x v="1"/>
    <x v="0"/>
    <x v="4"/>
  </r>
  <r>
    <s v="10.1519/SSC.0000000000000555"/>
    <m/>
    <m/>
    <x v="1"/>
    <s v="Resisted Sled Training for Young Athletes: When to Push and Pull"/>
    <s v="Cahill, Micheál J.; Cronin, John B.; Oliver, Jon L.; Clark, Kenneth P.; Lloyd, Rhodri S.; Cross, Matt R."/>
    <n v="6"/>
    <s v="No"/>
    <s v="[Cahill, Micheal J.; Cronin, John B.] Athlete Training &amp; Hlth, Allen, TX 75013 USA; [Cahill, Micheal J.; Cronin, John B.; Oliver, Jon L.; Lloyd, Rhodri S.; Cross, Matt R.] Auckland Univ Technol, Sports Performance Res Inst New Zealand, Auckland, New Zealand; [Oliver, Jon L.; Lloyd, Rhodri S.] Cardiff Metropolitan Univ, Cardiff Sch Sport, Cardiff, Wales; [Clark, Kenneth P.] West Chester Univ, W Chester, PA USA; [Lloyd, Rhodri S.] Waikato Inst Technol, Ctr Sport Sci &amp; Human Performance, Hamilton, New Zealand; [Cross, Matt R.] Univ Savoie Mt Blanc, Chambery, France "/>
    <n v="1"/>
    <s v="Cahill, Micheal J., Cronin, John B., Oliver, Jon L., Lloyd, Rhodri S., Cross, Matt R."/>
    <s v="Cahill, MJ (corresponding author), Athlete Training &amp; Hlth, Allen, TX 75013 USA.; Cahill, MJ (corresponding author), Auckland Univ Technol, Sports Performance Res Inst New Zealand, Auckland, New Zealand."/>
    <s v="Cahill, MJ"/>
    <s v="Yes"/>
    <s v="Strength &amp; Conditioning Journal"/>
    <x v="0"/>
    <s v="Ovid Technologies (Wolters Kluwer Health)"/>
    <x v="1"/>
    <s v="journal-article"/>
    <b v="0"/>
    <m/>
    <m/>
    <s v="No"/>
    <m/>
    <n v="0"/>
    <x v="0"/>
    <b v="0"/>
    <s v="1524-1602 "/>
    <s v="No"/>
    <m/>
    <s v="No"/>
    <m/>
    <s v="https://v2.sherpa.ac.uk/id/publication/8928"/>
    <m/>
    <n v="1"/>
    <m/>
    <s v="Yes"/>
    <s v="No"/>
    <m/>
    <m/>
    <m/>
    <m/>
    <m/>
    <m/>
    <n v="17.399999999999999"/>
    <n v="0"/>
    <n v="0"/>
    <n v="25"/>
    <s v="http://www.altmetric.com/details.php?citation_id=85052186"/>
    <m/>
    <m/>
    <s v="Sport Sciences"/>
    <s v="Physical Therapy;  Sports Therapy and Rehabilitation; Orthopedics and Sports Medicine"/>
    <b v="0"/>
    <s v="No"/>
    <x v="1"/>
    <x v="1"/>
    <x v="1"/>
  </r>
  <r>
    <s v="10.1519/SSC.0000000000000588"/>
    <m/>
    <m/>
    <x v="1"/>
    <s v="Seven Pillars of Prevention: Effective Strategies for Strength and Conditioning Coaches to Reduce Injury Risk and Improve Performance in Young Athletes"/>
    <s v="Read, Paul J.; Oliver, Jon L.; Lloyd, Rhodri S."/>
    <n v="3"/>
    <s v="No"/>
    <s v="[Read, Paul J.] Aspetar Orthopaed &amp; Sports Med Hosp, Doha, Qatar; [Read, Paul J.] Univ Loucestershire, Sch Sport &amp; Exercise, Gloucester, England; [Read, Paul J.] UCL, Inst Sport Exercise &amp; Hlth, London, England; [Oliver, Jon L.; Lloyd, Rhodri S.] Cardiff Metropolitan Univ, Sch Sport &amp; Hlth Sci, Cardiff, Wales; [Oliver, Jon L.; Lloyd, Rhodri S.] AUT Univ, Sport Performance Res Inst, New Zealand SPRINZ, Auckland, New Zealand; [Lloyd, Rhodri S.] Waikato Inst Technol, Ctr Sport Sci &amp; Human Performance, Hamilton, New Zealand "/>
    <n v="1"/>
    <s v="Read, Paul J., Oliver, Jon L., Lloyd, Rhodri S."/>
    <s v="Read, PJ (corresponding author), Aspetar Orthopaed &amp; Sports Med Hosp, Doha, Qatar.; Read, PJ (corresponding author), Univ Loucestershire, Sch Sport &amp; Exercise, Gloucester, England.; Read, PJ (corresponding author), UCL, Inst Sport Exercise &amp; Hlth, London, England."/>
    <m/>
    <s v="No"/>
    <s v="Strength &amp; Conditioning Journal"/>
    <x v="0"/>
    <s v="Ovid Technologies (Wolters Kluwer Health)"/>
    <x v="1"/>
    <s v="journal-article"/>
    <b v="0"/>
    <m/>
    <m/>
    <s v="No"/>
    <m/>
    <n v="0"/>
    <x v="0"/>
    <b v="0"/>
    <s v="1524-1602 "/>
    <s v="No"/>
    <m/>
    <s v="No"/>
    <m/>
    <s v="https://v2.sherpa.ac.uk/id/publication/8928"/>
    <m/>
    <n v="0"/>
    <m/>
    <s v="Yes"/>
    <s v="No"/>
    <m/>
    <m/>
    <m/>
    <m/>
    <m/>
    <m/>
    <n v="52.15"/>
    <n v="0"/>
    <n v="0"/>
    <n v="77"/>
    <s v="http://www.altmetric.com/details.php?citation_id=89607113"/>
    <m/>
    <m/>
    <s v="Sport Sciences"/>
    <s v="Physical Therapy;  Sports Therapy and Rehabilitation; Orthopedics and Sports Medicine"/>
    <b v="0"/>
    <s v="No"/>
    <x v="1"/>
    <x v="1"/>
    <x v="1"/>
  </r>
  <r>
    <s v="10.22376/ijpbs/lpr.2020.10.5.P134-138"/>
    <s v="open (via free pdf)"/>
    <m/>
    <x v="4"/>
    <s v="Epidemiology of Covid-19 in Yemen: A Descriptive Study"/>
    <s v="Redhwan Ahmed, Al-Naggar; Lutfi, Almaktari; Salem, Madram; Al-Rashidi, RR; Hisham, Alshaikhli"/>
    <n v="5"/>
    <s v="No"/>
    <s v="[Al-Naggar, Redhwan Ahmed] Al Hikma Univ, Fac Med, Dept Community Med, Sanaa, Yemen; [Al-Maktari, Lutfi] Sanaa Univ, Fac Med &amp; Hlth Sci, Dept Haematol, Sanaa, Yemen; [Madram, Salem] Minist Hlth &amp; Populat, Natl Ctr Publ Hlth Labs, Aden, Yemen; [Al-Rashidi, R. R.] Kut Univ Coll, Dept Dent, Wasit 52001, Iraq; [Al-shaikhli, Hisham] Auckland Univ Technol, Fac Hlth &amp; Environm Sci, Sch Publ Hlth &amp; Interdisciplinary Studies, Auckland, New Zealand "/>
    <n v="1"/>
    <s v="Al-Naggar, Redhwan Ahmed, Al-Maktari, Lutfi, Madram, Salem, Al-Rashidi, R. R., Al-shaikhli, Hisham,"/>
    <s v="Al-shaikhli, H (corresponding author), Auckland Univ Technol, Fac Hlth &amp; Environm Sci, Sch Publ Hlth &amp; Interdisciplinary Studies, Auckland, New Zealand."/>
    <s v="Al-shaikhli, H"/>
    <s v="Yes"/>
    <s v="International Journal of pharma and Bio Sciences"/>
    <x v="0"/>
    <s v="International Journal of Pharma and Bio Sciences"/>
    <x v="0"/>
    <s v="journal-article"/>
    <b v="0"/>
    <s v="publishedVersion"/>
    <s v="publisher"/>
    <s v="Yes"/>
    <s v="openrepository.aut.ac.nz "/>
    <n v="1"/>
    <x v="0"/>
    <b v="0"/>
    <s v="0975-6299 "/>
    <s v="No"/>
    <m/>
    <s v="No"/>
    <m/>
    <s v="https://v2.sherpa.ac.uk/id/publication/30554"/>
    <m/>
    <n v="0"/>
    <s v="https://www.ijlpr.com/admin/php/uploads/658_pdf.pdf"/>
    <s v="Yes"/>
    <s v="No"/>
    <m/>
    <m/>
    <m/>
    <m/>
    <m/>
    <m/>
    <n v="0"/>
    <n v="0"/>
    <n v="0"/>
    <n v="0"/>
    <m/>
    <m/>
    <m/>
    <s v="Pharmacology &amp; Pharmacy"/>
    <s v="Biotechnology; Cell Biology; Biochemistry; Molecular Biology"/>
    <b v="1"/>
    <s v="Yes"/>
    <x v="0"/>
    <x v="0"/>
    <x v="4"/>
  </r>
  <r>
    <s v="10.1007/s12671-020-01555-8"/>
    <s v="open (via crossref license)"/>
    <m/>
    <x v="2"/>
    <s v="Network Analysis of Mindfulness Facets, Affect, Compassion, and Distress"/>
    <s v="Medvedev, Oleg N.; Cervin, Matti; Barcaccia, Barbara; Siegert, Richard J.; Roemer, Anja; Krägeloh, Christian U."/>
    <n v="6"/>
    <s v="No"/>
    <s v="[Medvedev, Oleg N.; Roemer, Anja] Univ Waikato, Sch Psychol, Hillcrest, Hamilton 3216, New Zealand; [Cervin, Matti] Lund Univ, Lund, Sweden; [Cervin, Matti] Skane Child &amp; Adolescent Psychiat, Lund, Sweden; [Barcaccia, Barbara] Sapienza Univ Rome, Rome, Italy; [Siegert, Richard J.; Krageloh, Christian U.] Auckland Univ Technol, Auckland, New Zealand "/>
    <n v="1"/>
    <s v="Medvedev, Oleg N., Roemer, Anja, Cervin, Matti, Barcaccia, Barbara, Siegert, Richard J., Krageloh, Christian U.,"/>
    <s v="Medvedev, ON (corresponding author), Univ Waikato, Sch Psychol, Hillcrest, Hamilton 3216, New Zealand."/>
    <m/>
    <s v="No"/>
    <s v="Mindfulness"/>
    <x v="0"/>
    <s v="Springer Science and Business Media LLC"/>
    <x v="0"/>
    <s v="journal-article"/>
    <b v="0"/>
    <s v="publishedVersion"/>
    <s v="publisher"/>
    <s v="Yes"/>
    <s v="researchcommons.waikato.ac.nz "/>
    <n v="1"/>
    <x v="0"/>
    <b v="0"/>
    <s v="1868-8527 1868-8535 "/>
    <s v="Yes"/>
    <s v="12 months"/>
    <s v="No"/>
    <m/>
    <s v="https://v2.sherpa.ac.uk/id/publication/17417"/>
    <m/>
    <n v="0"/>
    <s v="https://doi.org/10.1007/s12671-020-01555-8"/>
    <s v="Yes"/>
    <s v="No"/>
    <m/>
    <m/>
    <m/>
    <s v="USD"/>
    <n v="3000"/>
    <n v="3000"/>
    <n v="1.25"/>
    <n v="0"/>
    <n v="0"/>
    <n v="1"/>
    <s v="http://www.altmetric.com/details.php?citation_id=95337566"/>
    <m/>
    <m/>
    <s v="Psychology; Psychiatry"/>
    <s v="Applied Psychology; Experimental and Cognitive Psychology; Developmental and Educational Psychology; Health(social science); Social Psychology"/>
    <b v="0"/>
    <s v="No"/>
    <x v="1"/>
    <x v="0"/>
    <x v="2"/>
  </r>
  <r>
    <s v="10.1007/s12062-020-09318-y"/>
    <m/>
    <m/>
    <x v="1"/>
    <s v="Experiences of Elder Abuse in Pacific Island Communities of Aotearoa New Zealand: a Cultural Lens"/>
    <s v="Thaggard, Sandra; Boon-Nanai, Juliet; Tautolo, El-Shadan; Montayre, Jed"/>
    <n v="4"/>
    <s v="No"/>
    <s v="[Thaggard, Sandra] Auckland Univ Technol, Sch Clin Sci, Fac Hlth &amp; Environm Sci, Auckland, New Zealand; [Boon-Nanai, Juliet] Auckland Univ Technol, Fac Hlth &amp; Environm Sci, Equ Acad Pasifika, Auckland, New Zealand; [Tautolo, El-Shadan] Auckland Univ Technol, Pacific Isl Family Study, Auckland, New Zealand; [Montayre, Jed] Western Sydney Univ, Sch Nursing &amp; Midwifery, Locked Bag 1797, Penrith, NSW 2751, Australia "/>
    <n v="1"/>
    <s v="Thaggard, Sandra, Boon-Nanai, Juliet, Tautolo, El-Shadan"/>
    <s v="Thaggard, S (corresponding author), Auckland Univ Technol, Sch Clin Sci, Fac Hlth &amp; Environm Sci, Auckland, New Zealand."/>
    <s v="Thaggard, S"/>
    <s v="Yes"/>
    <s v="Journal of Population Ageing"/>
    <x v="0"/>
    <s v="Springer Science and Business Media LLC"/>
    <x v="1"/>
    <s v="journal-article"/>
    <b v="0"/>
    <m/>
    <m/>
    <s v="No"/>
    <m/>
    <n v="0"/>
    <x v="0"/>
    <b v="0"/>
    <s v="1874-7884 1874-7876 "/>
    <s v="Yes"/>
    <s v="12 months"/>
    <s v="No"/>
    <m/>
    <s v="https://v2.sherpa.ac.uk/id/publication/15729"/>
    <m/>
    <n v="0"/>
    <m/>
    <s v="Yes"/>
    <s v="No"/>
    <m/>
    <m/>
    <m/>
    <s v="USD"/>
    <n v="3000"/>
    <n v="3000"/>
    <n v="2.6"/>
    <n v="0"/>
    <n v="0"/>
    <n v="4"/>
    <s v="http://www.altmetric.com/details.php?citation_id=95015074"/>
    <s v="Investment Fund of the Faculty of Health and Environmental Sciences"/>
    <m/>
    <s v="Geriatrics &amp; Gerontology"/>
    <s v="Geography;  Planning and Development; Sociology and Political Science; Demography"/>
    <b v="0"/>
    <s v="No"/>
    <x v="1"/>
    <x v="1"/>
    <x v="1"/>
  </r>
  <r>
    <s v="10.1007/s00268-020-05873-9"/>
    <m/>
    <m/>
    <x v="1"/>
    <s v="Validity and Utility Testing of a Criteria-led Discharge Checklist to Determine Post-operative Recovery after Abdominal Surgery: an International Multicentre Prospective Cohort Trial"/>
    <s v="Boden, Ianthe; Peng, Calvin; Lockstone, Jane; Reeve, Julie; Hackett, Claire; Anderson, Lesley; Hill, Cat; Winzer, Brooke; Gurusinghe, Nishanthi; Denehy, Linda"/>
    <n v="10"/>
    <s v="No"/>
    <s v="[Boden, Ianthe; Lockstone, Jane] Clifford Craig Fdn, Launceston Gen Hosp, Dept Physiotherapy, POB 1963, Launceston, Tas 7250, Australia; [Boden, Ianthe; Lockstone, Jane; Hackett, Claire; Denehy, Linda] Univ Melbourne, Melbourne Sch Hlth Sci, Melbourne, Vic, Australia; [Peng, Calvin; Gurusinghe, Nishanthi] Launceston Gen Hosp, Dept Surg, Launceston, Tas, Australia; [Reeve, Julie] Auckland Univ Technol, Fac Hlth &amp; Environm Sci, Sch Clin Sci, Auckland, New Zealand; [Reeve, Julie; Anderson, Lesley] Waitemata Dist Hlth Board, North Shore Hosp, Physiotherapy Dept, Auckland, New Zealand; [Hackett, Claire] Princess Alexandra Hosp, Physiotherapy Dept, Brisbane, Qld, Australia; [Hill, Cat] North West Reg Hosp, Physiotherapy Dept, Burnie, Tas, Australia; [Winzer, Brooke] Northeast Hlth Wangaratta, Physiotherapy Dept, Wangaratta, Vic, Australia; [Denehy, Linda] Peter MacCallum Canc Ctr, Allied Hlth Res, Melbourne, Vic, Australia "/>
    <n v="1"/>
    <s v="Boden, Ianthe, Lockstone, Jane, Hackett, Claire, Denehy, Linda, Peng, Calvin, Gurusinghe, Nishanthi, Reeve, Julie"/>
    <s v="Boden, I (corresponding author), Clifford Craig Fdn, Launceston Gen Hosp, Dept Physiotherapy, POB 1963, Launceston, Tas 7250, Australia.; Boden, I (corresponding author), Univ Melbourne, Melbourne Sch Hlth Sci, Melbourne, Vic, Australia."/>
    <m/>
    <s v="No"/>
    <s v="World Journal of Surgery"/>
    <x v="0"/>
    <s v="Springer Science and Business Media LLC"/>
    <x v="1"/>
    <s v="journal-article"/>
    <b v="0"/>
    <m/>
    <m/>
    <s v="No"/>
    <m/>
    <n v="0"/>
    <x v="0"/>
    <b v="0"/>
    <s v="0364-2313 1432-2323 "/>
    <s v="Yes"/>
    <s v="12 months"/>
    <s v="No"/>
    <m/>
    <s v="https://v2.sherpa.ac.uk/id/publication/14426"/>
    <m/>
    <n v="0"/>
    <m/>
    <s v="Yes"/>
    <s v="No"/>
    <m/>
    <m/>
    <m/>
    <s v="USD"/>
    <n v="3000"/>
    <n v="3000"/>
    <n v="5.9"/>
    <n v="0"/>
    <n v="0"/>
    <n v="7"/>
    <s v="http://www.altmetric.com/details.php?citation_id=94888425"/>
    <s v="Clifford Craig Foundation, Launceston, Australia; University of Tasmania (virtual Tasmanian Academic Health Science Precinct), Tasmania, Australia; Awhina Contestable Research Grant from the Waitemata District Health Board; Three Harbours Health Foundation, Auckland, New Zealand; Launceston General Hospital; North West Regional Hospital; North Shore Hospital; Princess Alexandra Hospital; North East Health Wangaratta; Tasmanian Health Service-North"/>
    <s v="Waitemata District Health Board; University of Tasmania; Clifford Craig Foundation"/>
    <s v="Surgery"/>
    <s v="Surgery"/>
    <b v="0"/>
    <s v="No"/>
    <x v="1"/>
    <x v="1"/>
    <x v="1"/>
  </r>
  <r>
    <s v="10.1080/14737167.2021.1848550"/>
    <s v="open (via free pdf)"/>
    <m/>
    <x v="4"/>
    <s v="How can societal culture and values influence health and rehabilitation outcomes?"/>
    <s v="Fadyl, Joanna K: Centre for Person Centred Research, Auckland University of Technology, Auckland, New Zealand"/>
    <n v="1"/>
    <s v="No"/>
    <s v="[Fadyl, Joanna K.] Auckland Univ Technol, Ctr Person Centred Res, Auckland 1142, New Zealand "/>
    <n v="1"/>
    <s v="Fadyl, Joanna K.,"/>
    <s v="Fadyl, JK (corresponding author), Auckland Univ Technol, Ctr Person Centred Res, Auckland 1142, New Zealand."/>
    <s v="Fadyl, JK"/>
    <s v="Yes"/>
    <s v="Expert Review of Pharmacoeconomics &amp; Outcomes Research"/>
    <x v="0"/>
    <s v="Informa UK Limited"/>
    <x v="0"/>
    <s v="journal-article"/>
    <b v="0"/>
    <s v="publishedVersion"/>
    <s v="publisher"/>
    <s v="No"/>
    <m/>
    <n v="0"/>
    <x v="0"/>
    <b v="0"/>
    <s v="1473-7167 1744-8379 "/>
    <s v="Yes"/>
    <s v="12 months"/>
    <s v="No"/>
    <m/>
    <s v="https://v2.sherpa.ac.uk/id/publication/12077"/>
    <m/>
    <n v="1"/>
    <s v="https://www.tandfonline.com/doi/pdf/10.1080/14737167.2021.1848550?needAccess=true&amp;"/>
    <s v="Yes"/>
    <s v="No"/>
    <m/>
    <m/>
    <m/>
    <m/>
    <m/>
    <m/>
    <n v="0"/>
    <n v="0"/>
    <n v="0"/>
    <n v="0"/>
    <m/>
    <m/>
    <m/>
    <s v="Health Care Sciences &amp; Services; Pharmacology &amp; Pharmacy"/>
    <s v="Health Policy; Pharmacology (medical); General Medicine"/>
    <b v="0"/>
    <s v="No"/>
    <x v="1"/>
    <x v="0"/>
    <x v="4"/>
  </r>
  <r>
    <s v="10.1002/smr.2315"/>
    <m/>
    <m/>
    <x v="1"/>
    <s v="Towards the statistical construction of hybrid development methods"/>
    <s v="Tell, Paolo: Department of Computer Science IT University  Copenhagen Denmark; Klünder, Jil: Software Engineering Group Leibniz University Hannover  Hannover Germany; Küpper, Steffen: Center for Digital Technologies Clausthal University of Technology  Clausthal-Zellerfeld Germany; Raffo, David: Department of Computer Science, School of Business Portland State University  Portland Oregon USA; MacDonell, Stephen: Department of Information Technology and Software Engineering Auckland University of Technology  Auckland New Zealand; Münch, Jürgen: Department of Computer Science Reutlingen University  Reutlingen Germany; Pfahl, Dietmar: Institute of Computer Science University of Tartu  Tartu Estonia; Linssen, Oliver: FOM Hochschule für Oekonomie &amp;amp; Management  Essen Germany; Kuhrmann, Marco: Software Engineering I University of Passau  Passau Germany"/>
    <n v="9"/>
    <s v="No"/>
    <s v="[Tell, Paolo] IT Univ, Dept Comp Sci, Copenhagen, Denmark; [Kluender, Jil] Leibniz Univ Hannover, Software Engn Grp, Hannover, Germany; [Kuepper, Steffen] Tech Univ Clausthal, Ctr Digital Technol, Clausthal Zellerfeld, Germany; [Raffo, David] Portland State Univ, Dept Comp Sci, Sch Business, Portland, OR 97207 USA; [MacDonell, Stephen] Auckland Univ Technol, Dept Informat Technol &amp; Software Engn, Auckland, New Zealand; [Muench, Juergen] Reutlingen Univ, Dept Comp Sci, Reutlingen, Germany; [Pfahl, Dietmar] Univ Tartu, Inst Comp Sci, Tartu, Estonia; [Linssen, Oliver] FOM Hsch Oekon &amp; Management, Essen, Germany; [Kuhrmann, Marco] Univ Passau, Software Engn 1, Passau, Germany "/>
    <n v="1"/>
    <s v="Tell, Paolo, Kluender, Jil, Kuepper, Steffen, Raffo, David, MacDonell, Stephen"/>
    <s v="Tell, P (corresponding author), IT Univ, Dept Comp Sci, Copenhagen, Denmark."/>
    <m/>
    <s v="No"/>
    <s v="Journal of Software: Evolution and Process"/>
    <x v="0"/>
    <s v="Wiley"/>
    <x v="1"/>
    <s v="journal-article"/>
    <b v="0"/>
    <m/>
    <m/>
    <s v="No"/>
    <m/>
    <n v="0"/>
    <x v="0"/>
    <b v="0"/>
    <s v="2047-7473 2047-7481 "/>
    <s v="Yes"/>
    <s v="12 months"/>
    <s v="No"/>
    <m/>
    <s v="https://v2.sherpa.ac.uk/id/publication/7508"/>
    <m/>
    <n v="0"/>
    <m/>
    <s v="Yes"/>
    <s v="No"/>
    <m/>
    <m/>
    <m/>
    <s v="USD"/>
    <n v="2500"/>
    <n v="2500"/>
    <n v="2.6"/>
    <n v="0"/>
    <n v="0"/>
    <n v="4"/>
    <s v="http://www.altmetric.com/details.php?citation_id=94637053"/>
    <s v="Estonian IT Center of Excellence; Estonian Research CouncilEstonian Research Council [PRG887]; Centre of Excellence [TK148]"/>
    <s v="Eesti Teadusagentuur; Teadmistepõhise Ehituse Tippkeskus ZEBE"/>
    <s v="Computer Science"/>
    <s v="Software"/>
    <b v="0"/>
    <s v="No"/>
    <x v="1"/>
    <x v="1"/>
    <x v="1"/>
  </r>
  <r>
    <s v="10.1111/jvs.12961"/>
    <m/>
    <m/>
    <x v="1"/>
    <s v="Disentangling native and alien plant diversity in coastal sand dune ecosystems worldwide"/>
    <s v="Tordoni, Enrico: Department of Life Sciences University of Trieste Trieste Italy; Bacaro, Giovanni: Department of Life Sciences University of Trieste Trieste Italy; Weigelt, Patrick: Biodiversity, Macroecology and Biogeography University of Goettingen Göttingen Germany; Cameletti, Michela: Department of Management, Economics and Quantitative Methods University of Bergamo Bergamo Italy; Janssen, John A.M.: Wageningen Environmental Research Wageningen The Netherlands; Acosta, Alicia T.R.: Department of Sciences University of Rome III Roma Italy; Bagella, Simonetta: Department of Chemistry and Pharmacy University of Sassari Sassari Italy; Filigheddu, Rossella: Department of Chemistry and Pharmacy University of Sassari Sassari Italy; Bergmeier, Erwin: Department of Vegetation and Phytodiversity Analysis Albrecht von Haller Institute of Plant Sciences University of Goettingen Göttingen Germany; Buckley, Hannah L.: School of Science Auckland University of Technology Auckland New Zealand; Ciccarelli, Daniela: Department of Biology University of Pisa Pisa Italy; Forey, Estelle: Normandie Univ UNIROUEN INRAE, ECODIV Rouen France; Hennekens, Stephan M.: Team Vegetation, Forest and Landscape Ecology Alterra Green World Wageningen The Netherlands; Lubke, Roy A.: Department of Botany Rhodes University Grahamstown South Africa; Mahdavi, Parastoo: Department of Vegetation and Phytodiversity Analysis Albrecht von Haller Institute of Plant Sciences University of Goettingen Göttingen Germany, Institute of Biology and Environmental science Working Group of Vegetation Science and Nature conservation University of Oldenburg Oldenburg Germany; Peet, Robert K.: Department of Biology University of North Carolina Chapel Hill NC USA; Peinado, Manuel: Franklin Institute of North American Studies University of Alcalá Alcalá de Henares Spain; Sciandrello, Saverio: Biological, Geological and Environmental Sciences Department University of Catania Catania Italy; Kreft, Holger: Biodiversity, Macroecology and Biogeography University of Goettingen Göttingen Germany, Centre of Biodiversity and Sustainable Land Use (CBL) University of Goettingen Göttingen Germany; Sabatini, Francesco"/>
    <n v="20"/>
    <s v="No"/>
    <s v="[Tordoni, Enrico; Bacaro, Giovanni] Univ Trieste, Dept Life Sci, Via L Giorgieri 10, I-34127 Trieste, Italy; [Weigelt, Patrick; Kreft, Holger] Univ Goettingen, Biodivers Macroecol &amp; Biogeog, Gottingen, Germany; [Cameletti, Michela] Univ Bergamo, Dept Management Econ &amp; Quantitat Methods, Bergamo, Italy; [Janssen, John A. M.] Wageningen Environm Res, Wageningen, Netherlands; [Acosta, Alicia T. R.] Univ Rome III, Dept Sci, Rome, Italy; [Bagella, Simonetta; Filigheddu, Rossella] Univ Sassari, Dept Chem &amp; Pharm, Sassari, Italy; [Bergmeier, Erwin; Mahdavi, Parastoo] Univ Goettingen, Albrecht von Haller Inst Plant Sci, Dept Vegetat &amp; Phytodivers Anal, Gottingen, Germany; [Buckley, Hannah L.] Auckland Univ Technol, Sch Sci, Auckland, New Zealand; [Ciccarelli, Daniela] Univ Pisa, Dept Biol, Pisa, Italy; [Forey, Estelle] Normandie Univ, UNIROUEN, INRAE, ECODIV, Rouen, France; [Hennekens, Stephan M.] Alterra Green World, Team Vegetat Forest &amp; Landscape Ecol, Wageningen, Netherlands; [Lubke, Roy A.] Rhodes Univ, Dept Bot, Grahamstown, South Africa; [Peet, Robert K.] Univ N Carolina, Dept Biol, Chapel Hill, NC 27515 USA; [Peinado, Manuel] Univ Alcala De Henares, Franklin Inst North Amer Studies, Alcala De Henares, Spain; [Sciandrello, Saverio] Univ Catania, Biol Geol &amp; Environm Sci Dept, Catania, Italy; [Mahdavi, Parastoo] Carl von Ossietzky Univ Oldenburg, Working Grp Vegetat Sci &amp; Nat Conservat, Inst Biol &amp; Environm Sci, Oldenburg, Germany; [Kreft, Holger] Univ Goettingen, Ctr Biodivers &amp; Sustainable Land Use CBL, Gottingen, Germany "/>
    <n v="1"/>
    <s v="Tordoni, Enrico, Bacaro, Giovanni, Weigelt, Patrick, Kreft, Holger, Cameletti, Michela, Janssen, John A. M., Acosta, Alicia T. R., Bagella, Simonetta, Filigheddu, Rossella, Bergmeier, Erwin, Mahdavi, Parastoo, Buckley, Hannah L."/>
    <s v="Tordoni, E (corresponding author), Univ Trieste, Dept Life Sci, Via L Giorgieri 10, I-34127 Trieste, Italy."/>
    <m/>
    <s v="No"/>
    <s v="Journal of Vegetation Science"/>
    <x v="0"/>
    <s v="Wiley"/>
    <x v="1"/>
    <s v="journal-article"/>
    <b v="0"/>
    <m/>
    <m/>
    <s v="No"/>
    <m/>
    <n v="0"/>
    <x v="0"/>
    <b v="0"/>
    <s v="1100-9233 1654-1103 "/>
    <s v="Yes"/>
    <s v="12 months"/>
    <s v="No"/>
    <m/>
    <s v="https://v2.sherpa.ac.uk/id/publication/7697"/>
    <m/>
    <n v="2"/>
    <m/>
    <s v="Yes"/>
    <s v="No"/>
    <m/>
    <m/>
    <m/>
    <s v="USD"/>
    <n v="3800"/>
    <n v="3800"/>
    <n v="2.85"/>
    <n v="0"/>
    <n v="0"/>
    <n v="5"/>
    <s v="http://www.altmetric.com/details.php?citation_id=94605597"/>
    <s v="German Research FoundationGerman Research Foundation (DFG) [DFG FOR 2716]"/>
    <s v="Deutsche Forschungsgemeinschaft"/>
    <s v="Plant Sciences; Environmental Sciences &amp; Ecology; Forestry"/>
    <s v="Plant Science; Ecology"/>
    <b v="0"/>
    <s v="No"/>
    <x v="1"/>
    <x v="1"/>
    <x v="1"/>
  </r>
  <r>
    <s v="10.1080/24748668.2020.1846112"/>
    <m/>
    <m/>
    <x v="1"/>
    <s v="What tactical and technical comments do coaches make during netball matches? A content analysis in netball"/>
    <s v="Croft, Hayden: Institute of Sport and Adventure, Otago Polytechnic, Dunedin, New Zealand, Sports Performance Research Institute New Zealand (SPRINZ), Auckland University of Technology, Auckland, New Zealand; Spencer, Kirsten: Sports Performance Research Institute New Zealand (SPRINZ), Auckland University of Technology, Auckland, New Zealand; Robertson, Sam: Institute for Health and Sport (IHES), Victoria University, Melbourne, Australia"/>
    <n v="3"/>
    <s v="No"/>
    <s v="[Croft, Hayden] Otago Polytech, Inst Sport &amp; Adventure, Dunedin, New Zealand; [Croft, Hayden; Spencer, Kirsten] Auckland Univ Technol, Sports Performance Res Inst New Zealand SPRINZ, Auckland, New Zealand; [Robertson, Sam] Victoria Univ, Inst Hlth &amp; Sport IHES, Melbourne, Vic, Australia "/>
    <n v="1"/>
    <s v="Croft, Hayden, Spencer, Kirsten"/>
    <s v="Croft, H (corresponding author), Otago Polytech, Inst Sport &amp; Adventure, Sargood Ctr, 40 Logan Pk Dr, Dunedin, New Zealand."/>
    <m/>
    <s v="No"/>
    <s v="International Journal of Performance Analysis in Sport"/>
    <x v="0"/>
    <s v="Informa UK Limited"/>
    <x v="1"/>
    <s v="journal-article"/>
    <b v="0"/>
    <m/>
    <m/>
    <s v="No"/>
    <m/>
    <n v="0"/>
    <x v="0"/>
    <b v="0"/>
    <s v="2474-8668 1474-8185 "/>
    <s v="Yes"/>
    <s v="12 months"/>
    <s v="No"/>
    <m/>
    <s v="https://v2.sherpa.ac.uk/id/publication/33259"/>
    <m/>
    <n v="0"/>
    <m/>
    <s v="Yes"/>
    <s v="No"/>
    <m/>
    <m/>
    <m/>
    <s v="USD"/>
    <n v="2950"/>
    <n v="2950"/>
    <n v="6.3"/>
    <n v="0"/>
    <n v="0"/>
    <n v="10"/>
    <s v="http://www.altmetric.com/details.php?citation_id=94184339"/>
    <m/>
    <m/>
    <s v="Sport Sciences"/>
    <s v="Physical Therapy;  Sports Therapy and Rehabilitation; Orthopedics and Sports Medicine"/>
    <b v="0"/>
    <s v="No"/>
    <x v="1"/>
    <x v="1"/>
    <x v="1"/>
  </r>
  <r>
    <s v="10.1111/ecog.05285"/>
    <s v="oa journal (via doaj)"/>
    <s v="cc-by"/>
    <x v="0"/>
    <s v="A global framework for linking alpine-treeline ecotone patterns to underlying processes"/>
    <s v="Bader, Maaike Y.: Univ. of Marburg, Faculty of Geography, Ecological Plant Geography Marburg Germany; Llambí, Luis D.: Univ. de Los Andes, Facultad de Ciencias, Inst. de Ciencias Ambientales y Ecológicas Mérida Venezuela; Case, Bradley S.: Auckland Univ. of Technology, School of Science Auckland New Zealand; Buckley, Hannah L.: Auckland Univ. of Technology, School of Science Auckland New Zealand; Toivonen, Johanna M.: Univ. of Turku, Biodiversity Unit Turku Finland; Camarero, J. Julio: Inst. Pirenaico de Ecología (IPE-CSIC) Zaragoza Spain; Cairns, David M.: Texas A&amp;amp;M Univ., Dept of Geography College Station TX USA; Brown, Carissa D.: Memorial Univ., Dept of Geography St. John's Canada; Wiegand, Thorsten: Helmholtz Centre for Environmental Research – UFZ, Dept of Ecological Modelling Leipzig Germany; Resler, Lynn M.: Virginia Tech, Dept of Geography Blacksburg VA USA"/>
    <n v="10"/>
    <s v="No"/>
    <s v="[Bader, Maaike Y.] Univ Marburg, Fac Geog, Ecol Plant Geog, Marburg, Germany; [Llambi, Luis D.] Univ Los Andes, Fac Ciencias, Inst Ciencias Ambientales &amp; Ecol, Merida, Venezuela; [Case, Bradley S.; Buckley, Hannah L.] Auckland Univ Technol, Sch Sci, Auckland, New Zealand; [Toivonen, Johanna M.] Univ Turku, Biodivers Unit, Turku, Finland; [Camarero, J. Julio] Inst Pirena Ecol IPE CSIC, Zaragoza, Spain; [Cairns, David M.] Texas A&amp;M Univ, Dept Geog, College Stn, TX USA; [Brown, Carissa D.] Mem Univ, Dept Geog, St John, NF, Canada; [Wiegand, Thorsten] UFZ Helmholtz Ctr Environm Res, Dept Ecol Modelling, Leipzig, Germany; [Resler, Lynn M.] Virginia Tech, Dept Geog, Blacksburg, VA USA "/>
    <n v="1"/>
    <s v="Bader, Maaike Y., Llambi, Luis D., Case, Bradley S., Buckley, Hannah L."/>
    <s v="Bader, MY (corresponding author), Univ Marburg, Fac Geog, Ecol Plant Geog, Marburg, Germany."/>
    <m/>
    <s v="No"/>
    <s v="Ecography"/>
    <x v="0"/>
    <s v="Wiley"/>
    <x v="0"/>
    <s v="journal-article"/>
    <b v="1"/>
    <s v="publishedVersion"/>
    <s v="publisher"/>
    <s v="No"/>
    <m/>
    <n v="0"/>
    <x v="0"/>
    <b v="1"/>
    <s v="0906-7590 1600-0587 "/>
    <s v="Yes"/>
    <s v="None"/>
    <s v="Yes"/>
    <s v="None"/>
    <s v="https://v2.sherpa.ac.uk/id/publication/7649"/>
    <m/>
    <n v="1"/>
    <s v="https://onlinelibrary.wiley.com/doi/pdfdirect/10.1111/ecog.05285"/>
    <s v="Yes"/>
    <s v="No"/>
    <m/>
    <m/>
    <m/>
    <s v="USD"/>
    <n v="2000"/>
    <n v="2000"/>
    <n v="5.35"/>
    <n v="0"/>
    <n v="0"/>
    <n v="8"/>
    <s v="http://www.altmetric.com/details.php?citation_id=93970778"/>
    <s v="Mountain Research Initiative (MRI); German Research Foundation (DFG)German Research Foundation (DFG) [BA 3843/8-1]; sDiv; synthesis centre of iDiv, Leipzig; Auckland Univ. of Technology, School of Science"/>
    <m/>
    <s v="Biodiversity &amp; Conservation; Environmental Sciences &amp; Ecology"/>
    <s v="Ecology;  Evolution;  Behavior and Systematics"/>
    <b v="0"/>
    <s v="No"/>
    <x v="1"/>
    <x v="0"/>
    <x v="0"/>
  </r>
  <r>
    <s v="10.1177/0033688220964041"/>
    <m/>
    <m/>
    <x v="1"/>
    <s v="Pronunciation Teaching Issues: Answering Teachers' Questions"/>
    <s v="Couper, Graeme: Auckland University of Technology, New Zealand"/>
    <n v="1"/>
    <s v="No"/>
    <s v="[Couper, Graeme] Auckland Univ Technol, Private Bag 92006, Auckland 1142, New Zealand "/>
    <n v="1"/>
    <s v="Couper, Graeme,"/>
    <s v="Couper, G (corresponding author), Auckland Univ Technol, Private Bag 92006, Auckland 1142, New Zealand."/>
    <s v="Couper, G"/>
    <s v="Yes"/>
    <s v="RELC Journal"/>
    <x v="0"/>
    <s v="SAGE Publications"/>
    <x v="1"/>
    <s v="journal-article"/>
    <b v="0"/>
    <m/>
    <m/>
    <s v="No"/>
    <m/>
    <n v="0"/>
    <x v="0"/>
    <b v="0"/>
    <s v="0033-6882 1745-526X "/>
    <s v="Yes"/>
    <s v="None"/>
    <s v="No"/>
    <m/>
    <s v="https://v2.sherpa.ac.uk/id/publication/9447"/>
    <m/>
    <n v="0"/>
    <m/>
    <s v="Yes"/>
    <s v="No"/>
    <m/>
    <m/>
    <m/>
    <s v="USD"/>
    <n v="3000"/>
    <n v="3000"/>
    <n v="0"/>
    <n v="0"/>
    <n v="0"/>
    <n v="0"/>
    <m/>
    <m/>
    <m/>
    <s v="Linguistics"/>
    <s v="Linguistics and Language; Education; Language and Linguistics"/>
    <b v="0"/>
    <s v="No"/>
    <x v="1"/>
    <x v="1"/>
    <x v="1"/>
  </r>
  <r>
    <s v="10.1080/00913367.2020.1832939"/>
    <m/>
    <m/>
    <x v="1"/>
    <s v="Stimulating or Intimidating: The Effect of AI-Enabled In-Store Communication on Consumer Patronage Likelihood"/>
    <s v="Esch, Patrick van: Auckland University of Technology, Auckland, New Zealand; Cui, Yuanyuan (Gina): Auckland University of Technology, Auckland, New Zealand; Jain, Shailendra Pratap: University of Washington, Seattle, Washington, USA"/>
    <n v="3"/>
    <s v="No"/>
    <s v="[van Esch, Patrick; Cui, Yuanyuan (Gina)] Auckland Univ Technol, Dept Mkt, 120 Mayoral Dr, Auckland 1010, New Zealand; [Jain, Shailendra Pratap] Univ Washington, Foster Sch Business, Mkt &amp; Int Business, Seattle, WA 98195 USA "/>
    <n v="1"/>
    <s v="van Esch, Patrick, Cui, Yuanyuan (Gina)"/>
    <s v="van Esch, P (corresponding author), Auckland Univ Technol, Dept Mkt, 120 Mayoral Dr, Auckland 1010, New Zealand."/>
    <s v="van Esch, P"/>
    <s v="Yes"/>
    <s v="Journal of Advertising"/>
    <x v="0"/>
    <s v="Informa UK Limited"/>
    <x v="1"/>
    <s v="journal-article"/>
    <b v="0"/>
    <m/>
    <m/>
    <s v="No"/>
    <m/>
    <n v="0"/>
    <x v="0"/>
    <b v="0"/>
    <s v="0091-3367 1557-7805 "/>
    <s v="Yes"/>
    <s v="18 months"/>
    <s v="No"/>
    <m/>
    <s v="https://v2.sherpa.ac.uk/id/publication/25416"/>
    <m/>
    <n v="4"/>
    <m/>
    <s v="Yes"/>
    <s v="No"/>
    <m/>
    <m/>
    <m/>
    <s v="USD"/>
    <n v="2950"/>
    <n v="2950"/>
    <n v="0.5"/>
    <n v="0"/>
    <n v="0"/>
    <n v="1"/>
    <s v="http://www.altmetric.com/details.php?citation_id=94114837"/>
    <m/>
    <m/>
    <s v="Business &amp; Economics; Communication"/>
    <s v="Marketing; Business and International Management; Communication"/>
    <b v="0"/>
    <s v="No"/>
    <x v="1"/>
    <x v="1"/>
    <x v="1"/>
  </r>
  <r>
    <s v="10.1177/1747954120970310"/>
    <m/>
    <m/>
    <x v="1"/>
    <s v="Inertial measurement units are 'all g': Inter-trial reliability when assessing upper and lower body impact loading in artistic gymnastics"/>
    <s v="Campbell, Rhiannon A: Research Institute of Sport and Exercise, University of Canberra, Canberra, Australia, Applied Technology and Innovation, Australian Institute of Sport, Canberra, Australia; Bradshaw, Elizabeth J: Centre for Sport Research, School of Exercise and Nutrition Sciences, Deakin University, Melbourne, Australia, Sports Performance Research Institute New Zealand, Auckland University of Technology, Auckland, New Zealand; Ball, Nick: Research Institute of Sport and Exercise, University of Canberra, Canberra, Australia, Discipline of Sport and Exercise Science, Faculty of Health, University of Canberra, Canberra, Australia; Hunter, Adam: Performance Services, Australian Institute of Sport, Canberra, Australia; Spratford, Wayne: Research Institute of Sport and Exercise, University of Canberra, Canberra, Australia, Discipline of Sport and Exercise Science, Faculty of Health, University of Canberra, Canberra, Australia"/>
    <n v="5"/>
    <s v="No"/>
    <s v="[Campbell, Rhiannon A.; Ball, Nick; Spratford, Wayne] Univ Canberra, Res Inst Sport &amp; Exercise, Canberra, ACT, Australia; [Campbell, Rhiannon A.] Australian Inst Sport, Appl Technol &amp; Innovat, Canberra, ACT, Australia; [Bradshaw, Elizabeth J.] Deakin Univ, Sch Exercise &amp; Nutr Sci, Ctr Sport Res, Melbourne, Vic, Australia; [Bradshaw, Elizabeth J.] Auckland Univ Technol, Sports Performance Res Inst New Zealand, Auckland, New Zealand; [Ball, Nick; Spratford, Wayne] Univ Canberra, Fac Hlth, Discipline Sport &amp; Exercise Sci, Canberra, ACT, Australia; [Hunter, Adam] Australian Inst Sport, Performance Serv, Canberra, ACT, Australia "/>
    <n v="1"/>
    <s v="Campbell, Rhiannon A., Ball, Nick, Spratford, Wayne, Bradshaw, Elizabeth J."/>
    <s v="Campbell, RA (corresponding author), Univ Canberra, Res Inst Sport &amp; Exercise, Fac Hlth, Canberra, ACT, Australia."/>
    <m/>
    <s v="No"/>
    <s v="International Journal of Sports Science &amp; Coaching"/>
    <x v="0"/>
    <s v="SAGE Publications"/>
    <x v="1"/>
    <s v="journal-article"/>
    <b v="0"/>
    <m/>
    <m/>
    <s v="No"/>
    <m/>
    <n v="0"/>
    <x v="0"/>
    <b v="0"/>
    <s v="1747-9541 2048-397X "/>
    <s v="Yes"/>
    <s v="None"/>
    <s v="No"/>
    <m/>
    <s v="https://v2.sherpa.ac.uk/id/publication/10157"/>
    <m/>
    <n v="0"/>
    <m/>
    <s v="Yes"/>
    <s v="No"/>
    <m/>
    <m/>
    <m/>
    <s v="USD"/>
    <n v="3000"/>
    <n v="3000"/>
    <n v="0"/>
    <n v="0"/>
    <n v="0"/>
    <n v="0"/>
    <m/>
    <s v="Australian Government Research Training Program (RTP) ScholarshipAustralian GovernmentDepartment of Industry, Innovation and Science"/>
    <s v="Australian Government Research Training Program (RTP) Scholarship"/>
    <s v="Social Sciences - Other Topics; Psychology"/>
    <s v="Social Sciences (miscellaneous)"/>
    <b v="0"/>
    <s v="No"/>
    <x v="1"/>
    <x v="1"/>
    <x v="1"/>
  </r>
  <r>
    <s v="10.1001/jamaneurol.2020.4152"/>
    <s v="open (via free pdf)"/>
    <m/>
    <x v="2"/>
    <s v="Burden of Neurological Disorders Across the US From 1990-2017"/>
    <s v="Feigin, Valery L.: Faculty of Health and Environmental Sciences, Auckland University of Technology School of Public Health and Psychosocial Studies, Auckland, New Zealand, Institute for Health Metrics and Evaluation, University of Washington, Seattle, Research Center of Neurology, Moscow, Russia; Vos, Theo: Institute for Health Metrics and Evaluation, University of Washington, Seattle, Department of Health Metrics Sciences, University of Washington School of Medicine, Seattle; Alahdab, Fares: Mayo Evidence-Based Practice Center, Mayo Clinic Foundation for Medical Education and Research, Rochester, Minnesota; Amit, Arianna Maever L.: Department of Epidemiology and Biostatistics, University of the Philippines Manila, Manila, Philippines, Johns Hopkins University School of Public Health, Baltimore, Maryland; Bärnighausen, Till Winfried: Heidelberg Institute of Global Health, Heidelberg University, Heidelberg, Germany, Harvard University T.H. Chan School of Public Health, Boston, Massachusetts; Beghi, Ettore: Department of Neuroscience, Mario Negri Institute for Pharmacological Research, Milan, Italy; Beheshti, Mahya: Department of Physical Medicine and Rehabilitation, New York University, New York; Chavan, Prachi P.: Department of Epidemiology and Environmental Health, the University of Buffalo, Buffalo, New York; Criqui, Michael H.: Department of Family Medicine and Public Health, University of California, San Diego, La Jolla; Desai, Rupak: Division of Cardiology, Atlanta Veterans Affairs Medical Center, Decatur, Georgia; Dhamminda Dharmaratne, Samath: Institute for Health Metrics and Evaluation, University of Washington, Seattle, Department of Health Metrics Sciences, University of Washington School of Medicine, Seattle, Department of Community Medicine, University of Peradeniya, Peradeniya, Sri Lanka; Dorsey, E. Ray: University of Rochester, Rochester, New York; Wilder Eagan, Arielle: Department of Global Health and Social Medicine, Harvard University, Boston, Massachusetts, Department of Social Services, Tufts Medical Center, Boston, Massachusetts; Elgendy, Islam Y.: Division of Cardiology, Massachusetts General Hospital, Boston, Division of Cardiology, Harvard University, Boston, Massachusetts; Filip, Irina: Psychiatry Department, Kaiser Permanente, Fontana, California, A.T. Still University School of Osteopathic Medicine in Arizona, Arizona School of Health Sciences, Mesa, Arizona; Giampaoli, Simona: Department of Cardiovascular Endocrine-Metabolic Diseases and Aging, Istituto Superiore di Sanità (Italian National Institute of Health), Rome, Italy; Giussani, Giorgia: Laboratory of Neurological Disorders, Mario Negri Institute for Pharmacological Research, Milan, Italy; Hafezi-Nejad, Nima: Department of Radiology and Radiological Science, Johns Hopkins University, Baltimore, Maryland, Tehran University of Medical Sciences School of Medicine, Tehran, Iran; Hole, Michael K.: Department of Pediatrics, The University of Texas, Austin, Austin; Ikeda, Takayoshi: Department of Biostatistics and Epidemiology, Auckland University of Technology, Auckland, New Zealand; Owens Johnson, Catherine: Institute for Health Metrics and Evaluation, University of Washington, Seattle"/>
    <n v="58"/>
    <s v="Yes"/>
    <s v="[Feigin, Valery L.; Vos, Theo; Dhamminda Dharmaratne, Samath; Owens Johnson, Catherine; Mokdad, Ali H.; Naghavi, Mohsen; Odell, Christopher M.; Roth, Gregory A.; Adelson, Jaimie D.; Murray, Christopher J. L.] Univ Washington, Inst Hlth Metr &amp; Evaluat, Population Hlth Bldg,3980 15th Ave NE, Seattle, WA 98195 USA; [Feigin, Valery L.; Krishnamurthi, Rita V.] Auckland Univ Technol, Fac Hlth &amp; Environm Sci, Sch Publ Hlth &amp; Psychosocial Studies, Auckland, New Zealand; [Feigin, Valery L.] Res Ctr Neurol, Moscow, Russia; [Vos, Theo; Dhamminda Dharmaratne, Samath; Mokdad, Ali H.; Naghavi, Mohsen; Roth, Gregory A.; Murray, Christopher J. L.] Univ Washington, Sch Med, Dept Hlth Metr Sci, Seattle, WA USA; [Alahdab, Fares] Mayo Clin Fdn Med Educ &amp; Res, Mayo Evidence Based Practice Ctr, Rochester, MN USA; [Amit, Arianna Maever L.] Univ Philippines Manila, Dept Epidemiol &amp; Biostat, Manila, Philippines; [Amit, Arianna Maever L.] Johns Hopkins Univ, Sch Publ Hlth, Baltimore, MD USA; [Barnighausen, Till Winfried] Heidelberg Univ, Heidelberg Inst Global Hlth, Heidelberg, Germany; [Barnighausen, Till Winfried] Harvard Univ, TH Chan Sch Publ Hlth, Boston, MA 02115 USA; [Beghi, Ettore; Pupillo, Elisabetta] Mario Negri Inst Pharmacol Res, Dept Neurosci, Milan, Italy; [Beheshti, Mahya] NYU, Dept Phys Med &amp; Rehabil, New York, NY USA; [Chavan, Prachi P.] SUNY Buffalo, Dept Epidemiol &amp; Environm Hlth, Buffalo, NY USA; [Criqui, Michael H.] Univ Calif San Diego, Dept Family Med &amp; Publ Hlth, La Jolla, CA 92093 USA; [Desai, Rupak] Atlanta Vet Affairs Med Ctr, Div Cardiol, Decatur, GA USA; [Dhamminda Dharmaratne, Samath] Univ Peradeniya, Dept Community Med, Peradeniya, Sri Lanka; [Dorsey, E. Ray] Univ Rochester, Rochester, NY USA; [Wilder Eagan, Arielle] Harvard Univ, Dept Global Hlth &amp; Social Med, Boston, MA 02115 USA; [Wilder Eagan, Arielle] Tufts Med Ctr, Dept Social Serv, Boston, MA 02111 USA; [Elgendy, Islam Y.] Massachusetts Gen Hosp, Div Cardiol, Boston, MA 02114 USA; [Elgendy, Islam Y.] Harvard Univ, Div Cardiol, Boston, MA 02115 USA; [Filip, Irina] Kaiser Permanente, Dept Psychiat, Fontana, CA USA; [Filip, Irina] AT Still Univ, Sch Osteopath Med Arizona, Arizona Sch Hlth Sci, Mesa, AZ 85206 USA; [Giampaoli, Simona] Italian Natl Inst Hlth, Dept Cardiovasc Endocrine Metab Dis &amp; Aging, Ist Super Sanita, Rome, Italy; [Giussani, Giorgia] Mario Negri Inst Pharmacol Res, Lab Neurol Disorders, Milan, Italy; [Hafezi-Nejad, Nima; Sheikhbahaei, Sara] Johns Hopkins Univ, Dept Radiol &amp; Radiol Sci, Baltimore, MD USA; [Hafezi-Nejad, Nima] Univ Tehran Med Sci, Sch Med, Tehran, Iran; [Hole, Michael K.] Univ Texas Austin, Dept Pediat, Austin, TX 78712 USA; [Ikeda, Takayoshi] Auckland Univ Technol, Dept Biostat &amp; Epidemiol, Auckland, New Zealand; [Kalani, Rizwan; Zunt, Joseph Raymond] Univ Washington, Dept Neurol, Seattle, WA 98195 USA; [Khatab, Khaled] Sheffield Hallam Univ, Fac Hlth &amp; Wellbeing, Sheffield, S Yorkshire, England; [Khatab, Khaled] Ohio Univ, Coll Arts &amp; Sci, Zanesville, OH USA; [Khubchandani, Jagdish] Ball State Univ, Dept Nutr &amp; Hlth Sci, Muncie, IN 47306 USA; [Kim, Daniel] Northeastern Univ, Dept Hlth Sci, Boston, MA 02115 USA; [Koroshetz, Walter J.] NINDS, NIH, Bldg 36,Rm 4D04, Bethesda, MD 20892 USA; [Krishnamoorthy, Vijay] Duke Univ, Dept Anesthesiol, Durham, NC USA; [Krishnamoorthy, Vijay] Univ Washington, Dept Anesthesiol, Seattle, WA 98195 USA; [Liu, Xuefeng] Univ Michigan, Dept Syst Populat &amp; Leadership, Ann Arbor, MI 48109 USA; [Lo, Warren David] Ohio State Univ, Dept Pediat, Columbus, OH 43210 USA; [Lo, Warren David] Nationwide Childrens Hosp, Dept Pediat Neurol, Columbus, OH USA; [Logroscino, Giancarlo] Univ Bari Aldo Moro, Dept Basic Med Sci Neurosci &amp; Sense Organs, Bari, Italy; [Logroscino, Giancarlo] Fdn Cardinale Giovanni Panico Hosp, Dept Clin Res Neurol, Tricase, Italy; [Mensah, George A.] NIH, Ctr Translat Res &amp; Implementat Sci, Bldg 10, Bethesda, MD 20892 USA; [Mensah, George A.] Univ Cape Town, Dept Med, Cape Town, South Africa; [Miller, Ted R.] Pacific Inst Res &amp; Evaluat, Calverton, MD USA; [Miller, Ted R.] Curtin Univ, Sch Publ Hlth, Perth, WA, Australia; [Mohammed, Salahuddin] Univ Mississippi, Dept Biomol Sci, Oxford, MS USA; [Mohammed, Salahuddin] Mizan Tepi Univ, Dept Pharm, Mizan, Ethiopia; [Moradi-Lakeh, Maziar] Iran Univ Med Sci, Prevent Med &amp; Publ Hlth Res Ctr, Tehran, Iran; [Morrison, Shane Douglas] Univ Michigan, Sect Plast Surg, Ann Arbor, MI 48109 USA; [Shivamurthy, Veeresh Kumar N.] Emory Univ, Dept Neurol, Atlanta, GA 30322 USA; [Norrving, Bo] Lund Univ, Dept Clin Sci, Lund, Sweden; [Radfar, Amir] Univ Cent Florida, Coll Med, Orlando, FL 32816 USA; [Roth, Gregory A.] Univ Washington, Div Cardiol, Seattle, WA 98195 USA; [Shafieesabet, Azadeh] Charite Med Univ Berlin, Dept Cardiol, Berlin, Germany; [Shafieesabet, Azadeh] Ctr Stroke Res Berlin, Berlin, Germany; [Sheikh, Aziz] Univ Edinburgh, Ctr Med Informat, Edinburgh, Midlothian, Scotland; [Sheikh, Aziz] Harvard Univ, Div Gen Internal Med, Boston, MA 02115 USA; [Shin, Jae Il] Yonsei Univ, Coll Med, Seoul, South Korea; [Singh, Jasvinder A.] Univ Alabama Birmingham, Med Sch Birmingham, Birmingham, AL USA; [Singh, Jasvinder A.] US Dept Vet Affairs, Med Serv, Birmingham, AL USA; [Steiner, Timothy J.; Stovner, Lars Jacob] Norwegian Univ Sci &amp; Technol, Dept Neuromed &amp; Movement Sci, Trondheim, Norway; [Steiner, Timothy J.] Imperial Coll London, Div Brain Sci, London, England; [Stovner, Lars Jacob] St Olavs Hosp, Dept Neurol &amp; Clin Neurophysiol, Trondheim, Norway; [Wallin, Mitchell Taylor] George Washington Univ, Dept Neurol, Washington, DC USA; [Wallin, Mitchell Taylor] Univ Maryland, Sch Med, Baltimore, MD 21201 USA; [Weiss, Jordan] Univ Calif Berkeley, Dept Demog, Berkeley, CA 94720 USA; [Wu, Chenkai] Duke Kunshan Univ, Global Hlth Res Ctr, Kunshan, Peoples R China; [Wu, Chenkai] Duke Univ, Duke Global Hlth Inst, Durham, NC USA "/>
    <n v="1"/>
    <s v="Feigin, Valery L., Vos, Theo, Dhamminda Dharmaratne, Samath, Owens Johnson, Catherine, Mokdad, Ali H., Naghavi, Mohsen, Odell, Christopher M., Roth, Gregory A., Adelson, Jaimie D., Murray, Christopher J. L., Krishnamurthi, Rita V., Alahdab, Fares, Amit, Arianna Maever L., Barnighausen, Till Winfried, Beghi, Ettore, Pupillo, Elisabetta, Beheshti, Mahya, Chavan, Prachi P., Criqui, Michael H., Desai, Rupak, Dorsey, E. Ray, Wilder Eagan, Arielle, Elgendy, Islam Y., Filip, Irina, Giampaoli, Simona, Giussani, Giorgia, Hafezi-Nejad, Nima, Sheikhbahaei, Sara, Hole, Michael K., Ikeda, Takayoshi"/>
    <s v="Feigin, VL (corresponding author), Auckland Univ Technol, Natl Inst Stroke &amp; Appl Neurosci, Fac Hlth &amp; Environm Sci, Sch Publ Hlth &amp; Psychosocial Studies, 90 Akoranga Dr, Auckland 0627, New Zealand.; Vos, T (corresponding author), Univ Washington, Inst Hlth Metr &amp; Evaluat, Population Hlth Bldg,3980 15th Ave NE, Seattle, WA 98195 USA."/>
    <s v="Feigin, VL"/>
    <s v="Yes"/>
    <s v="JAMA Neurology"/>
    <x v="0"/>
    <s v="American Medical Association (AMA)"/>
    <x v="0"/>
    <s v="journal-article"/>
    <b v="0"/>
    <s v="publishedVersion"/>
    <s v="publisher"/>
    <s v="Yes"/>
    <s v="openrepository.aut.ac.nz shura.shu.ac.uk "/>
    <n v="2"/>
    <x v="0"/>
    <b v="0"/>
    <s v="2168-6149 "/>
    <s v="No"/>
    <m/>
    <s v="No"/>
    <m/>
    <s v="https://v2.sherpa.ac.uk/id/publication/24837"/>
    <m/>
    <n v="12"/>
    <s v="https://doi.org/10.1001/jamaneurol.2020.4152"/>
    <s v="Yes"/>
    <s v="No"/>
    <m/>
    <m/>
    <m/>
    <m/>
    <m/>
    <m/>
    <n v="235.3"/>
    <n v="11"/>
    <n v="0"/>
    <n v="241"/>
    <s v="http://www.altmetric.com/details.php?citation_id=93611275"/>
    <s v="Bill AMP; Melinda Gates FoundationCGIAR; Health Data Research UK; Alexander von Humboldt Foundation through the Alexander von Humboldt Professor Award - German Federal Ministry of Education and Research"/>
    <m/>
    <s v="Neurosciences &amp; Neurology"/>
    <s v="Clinical Neurology"/>
    <b v="1"/>
    <s v="Yes"/>
    <x v="0"/>
    <x v="0"/>
    <x v="2"/>
  </r>
  <r>
    <s v="10.1007/s00027-020-00765-5"/>
    <m/>
    <m/>
    <x v="1"/>
    <s v="Effects of warming and CO2 enrichment on O2 consumption, porewater oxygenation and pH of subtidal silt sediment"/>
    <s v="Vopel, Kay; Laverock, Bonnie; Cary, Craig; Pilditch, Conrad A."/>
    <n v="4"/>
    <s v="No"/>
    <s v="[Vopel, Kay; Laverock, Bonnie] Auckland Univ Technol, Sch Sci, Private Bag 92006, Auckland, New Zealand; [Cary, Craig; Pilditch, Conrad A.] Univ Waikato, Sch Sci, Private Bag 3105, Hamilton, New Zealand "/>
    <n v="1"/>
    <s v="Vopel, Kay, Laverock, Bonnie"/>
    <s v="Vopel, K (corresponding author), Auckland Univ Technol, Sch Sci, Private Bag 92006, Auckland, New Zealand."/>
    <s v="Vopel, K"/>
    <s v="Yes"/>
    <s v="Aquatic Sciences"/>
    <x v="0"/>
    <s v="Springer Science and Business Media LLC"/>
    <x v="1"/>
    <s v="journal-article"/>
    <b v="0"/>
    <m/>
    <m/>
    <s v="No"/>
    <m/>
    <n v="0"/>
    <x v="0"/>
    <b v="0"/>
    <s v="1015-1621 1420-9055 "/>
    <s v="Yes"/>
    <s v="12 months"/>
    <s v="No"/>
    <m/>
    <s v="https://v2.sherpa.ac.uk/id/publication/15618"/>
    <m/>
    <n v="0"/>
    <m/>
    <s v="Yes"/>
    <s v="No"/>
    <m/>
    <m/>
    <m/>
    <s v="USD"/>
    <n v="3000"/>
    <n v="3000"/>
    <n v="10.18"/>
    <n v="0"/>
    <n v="0"/>
    <n v="5"/>
    <s v="http://www.altmetric.com/details.php?citation_id=93498554"/>
    <s v="New Zealand Ministry of Business, Innovation and EmploymentNew Zealand Ministry of Business, Innovation and Employment (MBIE) [UOWX1602]"/>
    <s v="Ministry of Business, Innovation and Employment"/>
    <s v="Environmental Sciences &amp; Ecology; Marine &amp; Freshwater Biology"/>
    <s v="Ecology; Aquatic Science; Ecology;  Evolution;  Behavior and Systematics; Water Science and Technology"/>
    <b v="0"/>
    <s v="No"/>
    <x v="1"/>
    <x v="1"/>
    <x v="1"/>
  </r>
  <r>
    <s v="10.1002/jnr.24746"/>
    <m/>
    <m/>
    <x v="1"/>
    <s v="Nutritional interventions to improve neurophysiological impairments following traumatic brain injury: A systematic review"/>
    <s v="McGeown, Joshua P.: Sports Performance Research Institute New Zealand (SPRINZ) Faculty of Health and Environmental Science Auckland University of Technology Auckland New Zealand, Traumatic Brain Injury Network Auckland University of Technology Auckland New Zealand; Hume, Patria A.: Sports Performance Research Institute New Zealand (SPRINZ) Faculty of Health and Environmental Science Auckland University of Technology Auckland New Zealand, Traumatic Brain Injury Network Auckland University of Technology Auckland New Zealand, National Institute of Stroke and Applied Neuroscience (NISAN) Faculty of Health and Environmental Science Auckland University of Technology Auckland New Zealand; Theadom, Alice: Traumatic Brain Injury Network Auckland University of Technology Auckland New Zealand, National Institute of Stroke and Applied Neuroscience (NISAN) Faculty of Health and Environmental Science Auckland University of Technology Auckland New Zealand; Quarrie, Kenneth L.: New Zealand Rugby Wellington New Zealand; Borotkanics, Robert: Sports Performance Research Institute New Zealand (SPRINZ) Faculty of Health and Environmental Science Auckland University of Technology Auckland New Zealand"/>
    <n v="5"/>
    <s v="No"/>
    <s v="[McGeown, Joshua P.; Hume, Patria A.; Borotkanics, Robert] Auckland Univ Technol, Sports Performance Res Inst New Zealand SPRINZ, Fac Hlth &amp; Environm Sci, Auckland, New Zealand; [McGeown, Joshua P.; Hume, Patria A.; Theadom, Alice] Auckland Univ Technol, Traumat Brain Injury Network, Auckland, New Zealand; [Hume, Patria A.] Auckland Univ Technol, Natl Inst Stroke &amp; Appl Neurosci NISAN, Fac Hlth &amp; Environm Sci, Auckland, New Zealand; [Quarrie, Kenneth L.] New Zealand Rugby, Wellington, New Zealand "/>
    <n v="1"/>
    <s v="McGeown, Joshua P., Hume, Patria A., Borotkanics, Robert, Theadom, Alice"/>
    <s v="McGeown, JP (corresponding author), Auckland Univ Technol, Sports Performance Res Inst New Zealand, Private Bag 92006, Auckland 1142, New Zealand."/>
    <s v="McGeown, JP"/>
    <s v="Yes"/>
    <s v="Journal of Neuroscience Research"/>
    <x v="0"/>
    <s v="Wiley"/>
    <x v="1"/>
    <s v="journal-article"/>
    <b v="0"/>
    <m/>
    <m/>
    <s v="No"/>
    <m/>
    <n v="0"/>
    <x v="0"/>
    <b v="0"/>
    <s v="0360-4012 1097-4547 "/>
    <s v="Yes"/>
    <s v="12 months"/>
    <s v="No"/>
    <m/>
    <s v="https://v2.sherpa.ac.uk/id/publication/13908"/>
    <m/>
    <n v="1"/>
    <m/>
    <s v="Yes"/>
    <s v="No"/>
    <m/>
    <m/>
    <m/>
    <s v="USD"/>
    <n v="3300"/>
    <n v="3300"/>
    <n v="5.6"/>
    <n v="0"/>
    <n v="0"/>
    <n v="10"/>
    <s v="http://www.altmetric.com/details.php?citation_id=93276617"/>
    <m/>
    <m/>
    <s v="Neurosciences &amp; Neurology"/>
    <s v="Cellular and Molecular Neuroscience"/>
    <b v="0"/>
    <s v="No"/>
    <x v="1"/>
    <x v="1"/>
    <x v="1"/>
  </r>
  <r>
    <s v="10.1007/s12671-020-01522-3"/>
    <m/>
    <m/>
    <x v="1"/>
    <s v="Applying Generalizability Theory to the Self-Compassion Scale to Examine State and Trait Aspects and Generalizability of Assessment Scores"/>
    <s v="Medvedev, Oleg N.; Dailianis, Anastasia T.; Hwang, Yoon-Suk; Krägeloh, Christian U.; Singh, Nirbhay N."/>
    <n v="5"/>
    <s v="No"/>
    <s v="[Medvedev, Oleg N.] Univ Waikato, Sch Psychol, Private Bag 3105, Hamilton 3240, New Zealand; [Dailianis, Anastasia T.; Krageloh, Christian U.] Auckland Univ Technol, Auckland, New Zealand; [Hwang, Yoon-Suk] Univ Sydney, Ctr Disabil Studies, Camperdown, NSW 2050, Australia; [Singh, Nirbhay N.] Augusta Univ, Med Coll Georgia, Augusta, GA USA "/>
    <n v="1"/>
    <s v="Medvedev, Oleg N., Dailianis, Anastasia T., Krageloh, Christian U."/>
    <s v="Medvedev, ON (corresponding author), Univ Waikato, Sch Psychol, Private Bag 3105, Hamilton 3240, New Zealand."/>
    <m/>
    <s v="No"/>
    <s v="Mindfulness"/>
    <x v="0"/>
    <s v="Springer Science and Business Media LLC"/>
    <x v="1"/>
    <s v="journal-article"/>
    <b v="0"/>
    <m/>
    <m/>
    <s v="No"/>
    <m/>
    <n v="0"/>
    <x v="0"/>
    <b v="0"/>
    <s v="1868-8527 1868-8535 "/>
    <s v="Yes"/>
    <s v="12 months"/>
    <s v="No"/>
    <m/>
    <s v="https://v2.sherpa.ac.uk/id/publication/17417"/>
    <m/>
    <n v="0"/>
    <m/>
    <s v="Yes"/>
    <s v="No"/>
    <m/>
    <m/>
    <m/>
    <s v="USD"/>
    <n v="3000"/>
    <n v="3000"/>
    <n v="0"/>
    <n v="0"/>
    <n v="0"/>
    <n v="0"/>
    <m/>
    <s v="Teachers Health Foundation"/>
    <m/>
    <s v="Psychology; Psychiatry"/>
    <s v="Applied Psychology; Experimental and Cognitive Psychology; Developmental and Educational Psychology; Health(social science); Social Psychology"/>
    <b v="0"/>
    <s v="No"/>
    <x v="1"/>
    <x v="1"/>
    <x v="1"/>
  </r>
  <r>
    <s v="10.1080/02640414.2020.1835223"/>
    <m/>
    <m/>
    <x v="1"/>
    <s v="A systematic review of the effects of educational interventions on knowledge and attitudes towards concussion for people involved in sport – Optimising concussion education based on current literature"/>
    <s v="Conaghan, Caomhan: Department of Natural Sciences, Galway-Mayo Institute of Technology, Galway, Ireland; Daly, Ed: Department of Natural Sciences, Galway-Mayo Institute of Technology, Galway, Ireland; Pearce, Alan J.: College of Sport, Health and Engineering, La Trobe University, Melbourne, Australia; King, Doug A.: Sports Performance Research Institute New Zealand (SPRINZ), Faculty of Health and Environmental Science, Auckland University of Technology, Auckland, New Zealand; Ryan, Lisa: Department of Natural Sciences, Galway-Mayo Institute of Technology, Galway, Ireland"/>
    <n v="5"/>
    <s v="No"/>
    <s v="[Conaghan, Caomhan; Daly, Ed; Ryan, Lisa] Galway Mayo Inst Technol, Dept Nat Sci, Galway, Ireland; [Pearce, Alan J.] La Trobe Univ, Coll Sport Hlth &amp; Engn, Melbourne, Vic, Australia; [King, Doug A.] Auckland Univ Technol, Fac Hlth &amp; Environm Sci, Sports Performance Res Inst New Zealand SPRINZ, Auckland, New Zealand "/>
    <n v="1"/>
    <s v="Conaghan, Caomhan, Daly, Ed, Ryan, Lisa, Pearce, Alan J., King, Doug A.,"/>
    <s v="Ryan, L (corresponding author), Galway Mayo Inst Technol, Dept Nat Sci, Galway, Ireland."/>
    <m/>
    <s v="No"/>
    <s v="Journal of Sports Sciences"/>
    <x v="0"/>
    <s v="Informa UK Limited"/>
    <x v="1"/>
    <s v="journal-article"/>
    <b v="0"/>
    <m/>
    <m/>
    <s v="No"/>
    <m/>
    <n v="0"/>
    <x v="0"/>
    <b v="0"/>
    <s v="0264-0414 1466-447X "/>
    <s v="Yes"/>
    <s v="12 months"/>
    <s v="No"/>
    <m/>
    <s v="https://v2.sherpa.ac.uk/id/publication/5753"/>
    <m/>
    <n v="0"/>
    <m/>
    <s v="Yes"/>
    <s v="No"/>
    <m/>
    <m/>
    <m/>
    <s v="USD"/>
    <n v="2950"/>
    <n v="2950"/>
    <n v="11.25"/>
    <n v="0"/>
    <n v="0"/>
    <n v="15"/>
    <s v="http://www.altmetric.com/details.php?citation_id=92795920"/>
    <s v="GMIT RISE scholarship scheme"/>
    <s v="not funded"/>
    <s v="Sport Sciences"/>
    <s v="Physical Therapy;  Sports Therapy and Rehabilitation; Orthopedics and Sports Medicine"/>
    <b v="0"/>
    <s v="No"/>
    <x v="1"/>
    <x v="1"/>
    <x v="1"/>
  </r>
  <r>
    <s v="10.1111/nph.16866"/>
    <s v="open (via free article)"/>
    <m/>
    <x v="4"/>
    <s v="Integrating the evidence for a terrestrial carbon sink caused by increasing atmospheric CO 2"/>
    <s v="Walker, Anthony P.: Environmental Sciences Division and Climate Change Science Institute Oak Ridge National Laboratory Oak Ridge TN 37831 USA; De Kauwe, Martin G.: ARC Centre of Excellence for Climate Extremes University of New South Wales Sydney NSW 2052 Australia, Climate Change Research Centre University of New South Wales Sydney NSW 2052 Australia, Evolution and Ecology Research Centre University of New South Wales Sydney NSW 2052 Australia; Bastos, Ana: Ludwig Maximilians University of Munich Luisenstr. 37 Munich 80333 Germany; Belmecheri, Soumaya: Laboratory of Tree Ring Research University of Arizona 1215 E Lowell St Tucson AZ 85721 USA; Georgiou, Katerina: Department of Earth System Science Stanford University Stanford CA 94305 USA; Keeling, Ralph F.: Scripps Institution of Oceanography UC San Diego La Jolla CA 92093 USA; McMahon, Sean M.: Smithsonian Environmental Research Center Edgewater MD 21037 USA; Medlyn, Belinda E.: Hawkesbury Institute for the Environment Western Sydney University Locked Bag 1797 Penrith NSW 2751 Australia; Moore, David J. P.: School of Natural Resources and the Environment 1064 East Lowell Street Tucson AZ 85721 USA; Norby, Richard J.: Environmental Sciences Division and Climate Change Science Institute Oak Ridge National Laboratory Oak Ridge TN 37831 USA; Zaehle, Sönke: Max Planck Institute for Biogeochemistry Hans-Knöll-Str. 10 Jena 07745 Germany; Anderson-Teixeira, Kristina J.: Conservation Ecology Center Smithsonian Conservation Biology Institute MRC 5535 Front Royal VA 22630 USA, Center for Tropical Forest Science-Forest Global Earth Observatory Smithsonian Tropical Research Institute Panama City Panama; Battipaglia, Giovanna: Department of Environmental, Biological and Pharmaceutical Sciences and Technologies Università della Campania Caserta 81100 Italy; Brienen, Roel J. W.: School of Geography University of Leeds Leeds LS6 9JT UK; Cabugao, Kristine G.: Environmental Sciences Division and Climate Change Science Institute Oak Ridge National Laboratory Oak Ridge TN 37831 USA; Cailleret, Maxime: INRAE UMR RECOVER Aix-Marseille Université 3275 route de Cézanne Aix-en-Provence Cedex 5 13182 France, Swiss Federal Institute for Forest Snow and Landscape Research (WSL) Zürcherstrasse 111 8903 Birmensdorf Switzerland; Campbell, Elliott: Department of Geography University of California Santa Barbara Santa Barbara CA 93106 USA; Canadell, Josep G.: CSIRO Oceans and Atmosphere GPO Box 1700 Canberra ACT 2601 Australia; Ciais, Philippe: Laboratoire des Sciences du Climat et de l'Environnement LSCE/IPSL CEA-CNRS-UVSQ Université Paris-Saclay Gif-sur-Yvette F-91191 France; Craig, Matthew E.: Environmental Sciences Division and Climate Change Science Institute Oak Ridge National Laboratory Oak Ridge TN 37831 USA; Ellsworth, David S.: Hawkesbury Institute for the Environment Western Sydney University Locked Bag 1797 Penrith NSW 2751 Australia"/>
    <n v="62"/>
    <s v="Yes"/>
    <s v="[Walker, Anthony P.; Norby, Richard J.; Cabugao, Kristine G.; Craig, Matthew E.; Gu, Lianhong; Iversen, Colleen M.; Liu, Yao; Powell, A. Shafer; Sulman, Benjamin] Oak Ridge Natl Lab, Environm Sci Div &amp; Climate Change Sci Inst, Oak Ridge, TN 37831 USA; [De Kauwe, Martin G.; Sabot, Manon E. B.] Univ New South Wales, ARC Ctr Excellence Climate Extremes, Sydney, NSW 2052, Australia; [De Kauwe, Martin G.; Sabot, Manon E. B.] Univ New South Wales, Climate Change Res Ctr, Sydney, NSW 2052, Australia; [De Kauwe, Martin G.; Sabot, Manon E. B.] Univ New South Wales, Evolut &amp; Ecol Res Ctr, Sydney, NSW 2052, Australia; [Bastos, Ana; Pongratz, Julia] Ludwig Maximilians Univ Munchen, Luisenstr 37, D-80333 Munich, Germany; [Belmecheri, Soumaya; Frank, David C.; Heilman, Kelly] Univ Arizona, Tree Ring Res Lab, 1215 Lowell St, Tucson, AZ 85721 USA; [Georgiou, Katerina] Stanford Univ, Dept Earth Syst Sci, Stanford, CA 94305 USA; [Keeling, Ralph F.] Univ Calif San Diego, Scripps Inst Oceanog, La Jolla, CA 92093 USA; [McMahon, Sean M.; Taylor, Benton] Smithsonian Environm Res Ctr, Edgewater, MD 21037 USA; [Medlyn, Belinda E.; Ellsworth, David S.; Jiang, Mingkai] Western Sydney Univ, Hawkesbury Inst Environm, Locked Bag 1797, Penrith, NSW 2751, Australia; [Moore, David J. P.; Smith, William K.] Sch Nat Resources &amp; Environm, 1064 East Lowell St, Tucson, AZ 85721 USA; [Zaehle, Soenke; Heimann, Martin; Trumbore, Susan E.] MaxPlanck Inst Biogeochem, Hans Kn oll Str 10, D-07745 Jena, Germany; [Anderson-Teixeira, Kristina J.] Smithsonian Conservat Biol Inst, Conservat Ecol Ctr, MRC 5535, Front Royal, VA 22630 USA; [Anderson-Teixeira, Kristina J.] Smithsonian Trop Res Inst, Ctr Trop Forest Sci Forest Global Earth Observ, Panama City, Panama; [Battipaglia, Giovanna] Univ Campania, Dept Environm Biol &amp; Pharmaceut Sci &amp; Technol, I-81100 Caserta, Italy; [Brienen, Roel J. W.] Univ Leeds, Sch Geog, Leeds LS6 9JT, W Yorkshire, England; [Cailleret, Maxime] Aix Marseille Univ, INRAE, UMR RECOVER, 3275 Route Cezanne, F-13182 Aix En Provence 5, France; [Cailleret, Maxime] Swiss Fed Inst Forest Snow &amp; Landscape Res WSL, Zurcherstr 111, CH-8903 Birmensdorf, Switzerland; [Campbell, Elliott] Univ Calif Santa Barbara, Dept Geog, Santa Barbara, CA 93106 USA; [Canadell, Josep G.; Haverd, Vanessa; Knauer, Jurgen] CSIRO Oceans &amp; Atmosphere, GPO Box 1700, Canberra, ACT 2601, Australia; [Ciais, Philippe] Univ Paris Saclay, Lab Sci Climat &amp; Environm, LSCE, CEA,CNRS,UVSQ,IPSL, F-91191 Gif Sur Yvette, France; [Farquhar, Graham D.] Australian Natl Univ, Res Sch Biol, Plant Sci, Canberra, ACT 2601, Australia; [Fatichi, Simone] Natl Univ Singapore, Dept Civil &amp; Environm Engn, 1 Engn Dr 2, Singapore 117576, Singapore; [Fatichi, Simone] Swiss Fed Inst Technol, Inst Environm Engn, Stefano Franscini Pl 5, CH-8093 Zurich, Switzerland; [Fisher, Joshua B.] CALTECH, Jet Prop Lab, 4800 Oak Grove Dr, Pasadena, CA 91109 USA; [Graven, Heather] Imperial Coll London, Dept Phys, South Kensington Campus, London SW7 2AZ, England; [Hungate, Bruce A.; Leshyk, Victor O.] No Arizona Univ, Ctr Ecosyst Sci &amp; Soc, Flagstaff, AZ 86011 USA; [Joos, Fortunat] Univ Bern, Phys Inst, Climate &amp; Environm Phys, Sidlerstr 5, CH-3012 Bern, Switzerland; [Joos, Fortunat] Univ Bern, Oeschger Ctr Climate Change Res, Sidlerstr 5, CH-3012 Bern, Switzerland; [Keenan, Trevor F.] Univ Calif Berkeley, Dept Environm Sci Policy &amp; Management, Berkeley, CA 94720 USA; [Keenan, Trevor F.; Torn, Margaret S.] Lawrence Berkeley Natl Lab, Earth &amp; Environm Sci Area, Berkeley, CA 94720 USA; [Korner, Christian] Univ Basel, Dept Environm Sci, Bot, CH-4056 Basel, Switzerland; [Leuzinger, Sebastian] Auckland Univ Technol, Sch Sci, Auckland 1142, New Zealand; [MacBean, Natasha] Indiana Univ, Dept Geog, Bloomington, IN 47405 USA; [Malhi, Yadvinder; Riutta, Terhi] Univ Oxford, Sch Geog &amp; Environm, Oxford OX1 3QY, England; [McVicar, Tim R.] CSIRO Land &amp; Water, GPO Box 1700, Canberra, ACT 2601, Australia; [McVicar, Tim R.] Australian Natl Univ, Australian Res Council, Ctr Excellence Climate Extremes, 142 Mills Rd, Canberra, ACT 2601, Australia; [Penuelas, Josep] CSIC, Global Ecol CREAF, UAB, Barcelona 08193, Catalonia, Spain; [Penuelas, Josep] CREAF, Barcelona 08193, Catalonia, Spain; [Pongratz, Julia] Max Planck Inst Meteorol, Bundesstr 53, D-20146 Hamburg, Germany; [Schleucher, Juergen] Umea Univ, Dept Med Biochem &amp; Biophys, S-90187 Umea, Sweden; [Sitch, Stephen] Univ Exeter, Coll Life &amp; Environm Sci, Laver Bldg, Exeter EX4 4QF, Devon, England; [Terrer, Cesar] Lawrence Livermore Natl Lab, Phys &amp; Life Sci Directorate, Livermore, CA 94550 USA; [Treseder, Kathleen K.] Univ Calif Irvine, Dept Ecol &amp; Evolutionary Biol, Irvine, CA 92697 USA; [Trugman, Anna T.] Dept Geog, 1832 Ellison Hall, Santa Barbara, CA 93016 USA; [van Mantgem, Phillip J.] US Geol Survey, Western Ecol Res Ctr, Arcata, CA 95521 USA; [Voelker, Steve L.] SUNY Coll Environm Sci &amp; Forestry, Dept Environm &amp; Forest Biol, Syracuse, NY 13210 USA; [Whelan, Mary E.] Rutgers State Univ, Dept Environm Sci, 14 Coll Farm Rd, New Brunswick, NJ 08901 USA; [Zuidema, Pieter A.] Wageningen Univ, Forest Ecol &amp; Forest Management Grp, POB 47, NL-6700 AA Wageningen, Netherlands "/>
    <n v="1"/>
    <s v="Walker, Anthony P., Norby, Richard J., Cabugao, Kristine G., Craig, Matthew E., Gu, Lianhong, Iversen, Colleen M., Liu, Yao, Powell, A. Shafer, Sulman, Benjamin, De Kauwe, Martin G., Sabot, Manon E. B., Bastos, Ana, Pongratz, Julia, Belmecheri, Soumaya, Frank, David C., Heilman, Kelly, Georgiou, Katerina, Keeling, Ralph F., McMahon, Sean M., Taylor, Benton, Medlyn, Belinda E., Ellsworth, David S., Jiang, Mingkai, Moore, David J. P., Smith, William K., Zaehle, Soenke, Heimann, Martin, Trumbore, Susan E., Anderson-Teixeira, Kristina J., Battipaglia, Giovanna, Brienen, Roel J. W., Cailleret, Maxime, Campbell, Elliott, Canadell, Josep G., Haverd, Vanessa, Knauer, Jurgen, Ciais, Philippe, Farquhar, Graham D., Fatichi, Simone, Fisher, Joshua B., Graven, Heather, Hungate, Bruce A., Leshyk, Victor O., Joos, Fortunat, Keenan, Trevor F., Torn, Margaret S., Korner, Christian, Leuzinger, Sebastian"/>
    <s v="Walker, AP (corresponding author), Oak Ridge Natl Lab, Environm Sci Div &amp; Climate Change Sci Inst, Oak Ridge, TN 37831 USA."/>
    <m/>
    <s v="No"/>
    <s v="New Phytologist"/>
    <x v="0"/>
    <s v="Wiley"/>
    <x v="0"/>
    <s v="journal-article"/>
    <b v="0"/>
    <s v="publishedVersion"/>
    <s v="publisher"/>
    <s v="Yes"/>
    <s v="eprints.whiterose.ac.uk "/>
    <n v="1"/>
    <x v="0"/>
    <b v="0"/>
    <s v="0028-646X 1469-8137 "/>
    <s v="Yes"/>
    <s v="12 months"/>
    <s v="No"/>
    <m/>
    <s v="https://v2.sherpa.ac.uk/id/publication/15984"/>
    <m/>
    <n v="20"/>
    <s v="https://nph.onlinelibrary.wiley.com/doi/pdfdirect/10.1111/nph.16866"/>
    <s v="Yes"/>
    <s v="No"/>
    <m/>
    <m/>
    <m/>
    <s v="USD"/>
    <n v="3000"/>
    <n v="3000"/>
    <n v="384.58"/>
    <n v="12"/>
    <n v="0"/>
    <n v="440"/>
    <s v="http://www.altmetric.com/details.php?citation_id=88197575"/>
    <s v="US Department of Energy Office of Science, Biological and Environmental Research through the Free Air CO2 Enrichment Model Data Synthesis (FACE-MDS) projectUnited States Department of Energy (DOE); Australian Research Council (ARC)Australian Research Council [DP190101823]; NASA Terrestrial Ecosystems [80NSSC19M0103]; European Research Council (ERC) under the European Union's Horizon 2020 research and innovation programmeEuropean Research Council (ERC) [647204]; Smithsonian's Forest Global Earth Observatory (ForestGEO); NASA IDS program; Earth Systems and Climate Change Hub - Australian Research CouncilAustralian Research Council; Swiss NSFSwiss National Science Foundation (SNSF) [200020_172476]; NASA Terrestrial Ecology Program IDS Award [NNH17AE86I]; European Research Council Synergy grantEuropean Research Council (ERC) [ERC-2013-SyG-2013-610028 IMBALANCE-P]; German Research Foundation's Emmy Noether ProgramGerman Research Foundation (DFG); Australian Research Council Centre of Excellence for Climate ExtremesAustralian Research Council [CE170100023]; VR foundation; KAW foundation; Kempe foundation; Lawrence Fellow award through Lawrence Livermore National Laboratory (LLNL) [DE-AC52-07NA27344]; US Department of EnergyUnited States Department of Energy (DOE); LLNL-LDRD Program [20-ERD-055]; US Department of Energy, Office of ScienceUnited States Department of Energy (DOE) [DE-AC02-05CH11231]; USDA National Institute of Food and Agriculture, Agricultural and Food Research Initiative Competitive Programme [2018-67012-31496]; University of California Laboratory Fees Research Program [LFR-20-652467]; US National Science Foundation Paleo Perspectives on Climate Change Program; US Geological Survey Ecosystems Mission Area; DOEUnited States Department of Energy (DOE) [DE-AC05-00OR22725]"/>
    <m/>
    <s v="Plant Sciences"/>
    <s v="Plant Science; Physiology"/>
    <b v="0"/>
    <s v="No"/>
    <x v="1"/>
    <x v="0"/>
    <x v="4"/>
  </r>
  <r>
    <s v="10.1007/s13369-020-04963-z"/>
    <m/>
    <m/>
    <x v="1"/>
    <s v="Hybrid Ray Tracing Model and Particle Swarm Optimization for the Performance of an Internally Reflecting Solar Still with a Booster Reflector"/>
    <s v="Rehman, N. U.; Uzair, M."/>
    <n v="2"/>
    <s v="No"/>
    <s v="[Rehman, N. U.] Southern Inst Technol, Sch Engn Trades &amp; Technol, Invercargill 9840, New Zealand; [Rehman, N. U.] Auckland Univ Technol, Dept Mech Engn, Auckland, New Zealand; [Uzair, M.] NED Univ Engn &amp; Technol, Dept Mech Engn, Karachi, Pakistan "/>
    <n v="1"/>
    <s v="Rehman, N. U."/>
    <s v="Rehman, NU (corresponding author), Southern Inst Technol, Sch Engn Trades &amp; Technol, Invercargill 9840, New Zealand.; Rehman, NU (corresponding author), Auckland Univ Technol, Dept Mech Engn, Auckland, New Zealand."/>
    <s v="Rehman, NU"/>
    <s v="Yes"/>
    <s v="Arabian Journal for Science and Engineering"/>
    <x v="0"/>
    <s v="Springer Science and Business Media LLC"/>
    <x v="1"/>
    <s v="journal-article"/>
    <b v="0"/>
    <m/>
    <m/>
    <s v="No"/>
    <m/>
    <n v="0"/>
    <x v="0"/>
    <b v="0"/>
    <s v="2193-567X 2191-4281 "/>
    <s v="Yes"/>
    <s v="12 months"/>
    <s v="No"/>
    <m/>
    <s v="https://v2.sherpa.ac.uk/id/publication/21688"/>
    <m/>
    <n v="0"/>
    <m/>
    <s v="Yes"/>
    <s v="No"/>
    <m/>
    <m/>
    <m/>
    <s v="USD"/>
    <n v="3000"/>
    <n v="3000"/>
    <n v="0"/>
    <n v="0"/>
    <n v="0"/>
    <n v="0"/>
    <m/>
    <m/>
    <m/>
    <s v="Science &amp; Technology - Other Topics"/>
    <m/>
    <b v="0"/>
    <s v="No"/>
    <x v="1"/>
    <x v="1"/>
    <x v="1"/>
  </r>
  <r>
    <s v="10.1111/inm.12795"/>
    <m/>
    <m/>
    <x v="1"/>
    <s v="Consumers living with psychosis: Perspectives on sexuality"/>
    <s v="Evans, Alicia M.: Australian Catholic University FitzroyVictoria Australia; Quinn, Chris: Forensicare  Fairfield Victoria Australia; McKenna, Brian: Auckland University of Technology  Auckland New Zealand, Auckland Regional Forensic Psychiatry Services Waitemata District Health Board  Auckland New Zealand, Centre for Forensic Behavioural Science Swinburne University of Technology  Melbourne Victoria Australia; Willis, Karen: La Trobe University/Royal Melbourne Hospital Melbourne Victoria Australia"/>
    <n v="4"/>
    <s v="No"/>
    <s v="[Evans, Alicia M.] Australian Catholic Univ, 8-14 Brunswick St, Fitzroy, Vic 3065, Australia; [Quinn, Chris] Forensicare, Fitzroy, Vic, Australia; [McKenna, Brian] Auckland Univ Technol, Auckland, New Zealand; [McKenna, Brian] Waitemata Dist Hlth Board, Auckland Reg Forens Psychiat Serv, Auckland, New Zealand; [McKenna, Brian] Swinburne Univ Technol, Ctr Forens Behav Sci, Melbourne, Vic, Australia; [Willis, Karen] La Trobe Univ Royal Melbourne Hosp, Melbourne, Vic, Australia "/>
    <n v="1"/>
    <s v="Evans, Alicia M., Quinn, Chris, McKenna, Brian"/>
    <s v="Evans, AM (corresponding author), Australian Catholic Univ, 8-14 Brunswick St, Fitzroy, Vic 3065, Australia."/>
    <m/>
    <s v="No"/>
    <s v="International Journal of Mental Health Nursing"/>
    <x v="0"/>
    <s v="Wiley"/>
    <x v="1"/>
    <s v="journal-article"/>
    <b v="0"/>
    <m/>
    <m/>
    <s v="No"/>
    <m/>
    <n v="0"/>
    <x v="0"/>
    <b v="0"/>
    <s v="1445-8330 1447-0349 "/>
    <s v="Yes"/>
    <s v="12 months"/>
    <s v="No"/>
    <m/>
    <s v="https://v2.sherpa.ac.uk/id/publication/6793"/>
    <m/>
    <n v="1"/>
    <m/>
    <s v="Yes"/>
    <s v="No"/>
    <m/>
    <m/>
    <m/>
    <s v="USD"/>
    <n v="3700"/>
    <n v="3700"/>
    <n v="1.25"/>
    <n v="0"/>
    <n v="0"/>
    <n v="4"/>
    <s v="http://www.altmetric.com/details.php?citation_id=92358203"/>
    <m/>
    <m/>
    <s v="Nursing; Psychiatry"/>
    <s v="Phychiatric Mental Health"/>
    <b v="0"/>
    <s v="No"/>
    <x v="1"/>
    <x v="1"/>
    <x v="1"/>
  </r>
  <r>
    <s v="10.1007/s11042-020-09935-x"/>
    <m/>
    <m/>
    <x v="1"/>
    <s v="Non-local gait feature extraction and human identification"/>
    <s v="Wang, Xiuhui; Yan, Wei Qi"/>
    <n v="2"/>
    <s v="No"/>
    <s v="[Wang, Xiuhui] China Jiliang Univ, Coll Informat Engn, Key Lab Electromagnet Wave Informat Technol &amp; Met, 258 Xueyuan St, Hangzhou 310018, Peoples R China; [Yan, Wei Qi] Auckland Univ Technol, 2-14 Wakefiled St, Auckland 1010, New Zealand "/>
    <n v="1"/>
    <s v="Wang, Xiuhui, Yan, Wei Qi,"/>
    <s v="Wang, XH (corresponding author), China Jiliang Univ, Coll Informat Engn, Key Lab Electromagnet Wave Informat Technol &amp; Met, 258 Xueyuan St, Hangzhou 310018, Peoples R China."/>
    <m/>
    <s v="No"/>
    <s v="Multimedia Tools and Applications"/>
    <x v="0"/>
    <s v="Springer Science and Business Media LLC"/>
    <x v="1"/>
    <s v="journal-article"/>
    <b v="0"/>
    <m/>
    <m/>
    <s v="No"/>
    <m/>
    <n v="0"/>
    <x v="0"/>
    <b v="0"/>
    <s v="1380-7501 1573-7721 "/>
    <s v="Yes"/>
    <s v="12 months"/>
    <s v="No"/>
    <m/>
    <s v="https://v2.sherpa.ac.uk/id/publication/17294"/>
    <m/>
    <n v="1"/>
    <m/>
    <s v="Yes"/>
    <s v="No"/>
    <m/>
    <m/>
    <m/>
    <s v="USD"/>
    <n v="3000"/>
    <n v="3000"/>
    <n v="0"/>
    <n v="0"/>
    <n v="0"/>
    <n v="0"/>
    <m/>
    <s v="National Natural Science Foundation of ChinaNational Natural Science Foundation of China (NSFC) [61602431]; Zhejiang Provincial Natural Science Foundation of ChinaNatural Science Foundation of Zhejiang Province [Y20F020113]; China Scholarship CouncilChina Scholarship Council"/>
    <s v="National Natural Science Foundation of China; Natural Science Foundation of Zhejiang Province"/>
    <s v="Computer Science; Engineering"/>
    <s v="Media Technology; Computer Networks and Communications; Hardware and Architecture; Software"/>
    <b v="0"/>
    <s v="No"/>
    <x v="1"/>
    <x v="1"/>
    <x v="1"/>
  </r>
  <r>
    <s v="10.1002/fut.22166"/>
    <m/>
    <m/>
    <x v="1"/>
    <s v="Volatility-of-volatility risk in the crude oil market"/>
    <s v="Roh, Tai-Yong: Li Anmin Institute of Finance and Economics Liaoning University  Shenyang China; Tourani-Rad, Alireza: Department of Finance, Faculty of Business, Economics and Law Auckland University of Technology  Auckland New Zealand; Xu, Yahua: China Economics and Management Academy Central University of Finance and Economics  Beijing China; Zhao, Yang: Chinese Academy of Finance and Development Central University of Finance and Economics  Beijing China"/>
    <n v="4"/>
    <s v="No"/>
    <s v="[Roh, Tai-Yong] Liaoning Univ, Li Anmin Inst Finance &amp; Econ, Shenyang, Peoples R China; [Tourani-Rad, Alireza] Auckland Univ Technol, Fac Business Econ &amp; Law, Dept Finance, Auckland, New Zealand; [Xu, Yahua] Cent Univ Finance &amp; Econ, China Econ &amp; Management Acad, 39 South Coll Rd, Beijing 100081, Peoples R China; [Zhao, Yang] Cent Univ Finance &amp; Econ, Chinese Acad Finance &amp; Dev, Beijing, Peoples R China "/>
    <n v="1"/>
    <s v="Roh, Tai-Yong, Tourani-Rad, Alireza"/>
    <s v="Xu, YH (corresponding author), Cent Univ Finance &amp; Econ, China Econ &amp; Management Acad, 39 South Coll Rd, Beijing 100081, Peoples R China."/>
    <m/>
    <s v="No"/>
    <s v="Journal of Futures Markets"/>
    <x v="0"/>
    <s v="Wiley"/>
    <x v="1"/>
    <s v="journal-article"/>
    <b v="0"/>
    <m/>
    <m/>
    <s v="No"/>
    <m/>
    <n v="0"/>
    <x v="0"/>
    <b v="0"/>
    <s v="0270-7314 1096-9934 "/>
    <s v="Yes"/>
    <s v="24 months"/>
    <s v="No"/>
    <m/>
    <s v="https://v2.sherpa.ac.uk/id/publication/15125"/>
    <m/>
    <n v="0"/>
    <m/>
    <s v="Yes"/>
    <s v="No"/>
    <m/>
    <m/>
    <m/>
    <s v="USD"/>
    <n v="2500"/>
    <n v="2500"/>
    <n v="0"/>
    <n v="0"/>
    <n v="0"/>
    <n v="0"/>
    <m/>
    <s v="Program for Innovation Research in Central University of Finance and Economics [20190092]; Czech Science FoundationGrant Agency of the Czech Republic [GA 20-00178S]; National Natural Science Foundation of ChinaNational Natural Science Foundation of China (NSFC) [71973162, 71801117]"/>
    <s v="Grantová Agentura České Republiky; National Natural Science Foundation of China"/>
    <s v="Business &amp; Economics"/>
    <s v="Economics and Econometrics; Accounting; General Business;  Management and Accounting; Finance"/>
    <b v="0"/>
    <s v="No"/>
    <x v="1"/>
    <x v="1"/>
    <x v="1"/>
  </r>
  <r>
    <s v="10.1002/smr.2322"/>
    <m/>
    <m/>
    <x v="1"/>
    <s v="Systems Thinking Approach to Implementing Kanban: A case study"/>
    <s v="Senapathi, Mali: Auckland University of Technology  Auckland New Zealand; Drury-Grogan, Meghann L.: Fordham University  New York USA"/>
    <n v="2"/>
    <s v="No"/>
    <s v="[Senapathi, Mali] Auckland Univ Technol, Auckland, New Zealand; [Drury-Grogan, Meghann L.] Fordham Univ, New York, NY 10023 USA "/>
    <n v="1"/>
    <s v="Senapathi, Mali"/>
    <s v="Senapathi, M (corresponding author), Auckland Univ Technol, Dept IT &amp; Software Engn, Auckland, New Zealand."/>
    <s v="Senapathi, M"/>
    <s v="Yes"/>
    <s v="Journal of Software: Evolution and Process"/>
    <x v="0"/>
    <s v="Wiley"/>
    <x v="1"/>
    <s v="journal-article"/>
    <b v="0"/>
    <m/>
    <m/>
    <s v="No"/>
    <m/>
    <n v="0"/>
    <x v="0"/>
    <b v="0"/>
    <s v="2047-7473 2047-7481 "/>
    <s v="No data"/>
    <m/>
    <m/>
    <m/>
    <m/>
    <m/>
    <n v="1"/>
    <m/>
    <s v="Yes"/>
    <s v="No"/>
    <m/>
    <m/>
    <m/>
    <s v="USD"/>
    <n v="2500"/>
    <n v="2500"/>
    <n v="0"/>
    <n v="0"/>
    <n v="0"/>
    <n v="0"/>
    <m/>
    <m/>
    <m/>
    <s v="Computer Science"/>
    <s v="Software"/>
    <b v="0"/>
    <s v="No"/>
    <x v="1"/>
    <x v="1"/>
    <x v="1"/>
  </r>
  <r>
    <s v="10.1183/23120541.00114-2020"/>
    <s v="oa journal (via doaj)"/>
    <m/>
    <x v="0"/>
    <s v="Nasal high-flow oxygen versus noninvasive ventilation in acute exacerbation of COPD: protocol for a randomised noninferiority clinical trial"/>
    <s v="Papalampidou, Athanasia; Bibaki, Eleni; Boutlas, Stylianos; Pantazopoulos, Ioannis; Athanasiou, Nikolaos; Moylan, Melanie; Vlachakos, Vasileios; Grigoropoulos, Vasileios; Eleftheriou, Konstantinos; Daniil, Zoe; Gourgoulianis, Konstantinos; Kalomenidis, Ioannis; Zakynthinos, Spyros; Ischaki, Eleni"/>
    <n v="14"/>
    <s v="No"/>
    <s v="[Papalampidou, Athanasia; Vlachakos, Vasileios; Grigoropoulos, Vasileios; Eleftheriou, Konstantinos; Kalomenidis, Ioannis; Zakynthinos, Spyros; Ischaki, Eleni] Evangelismos Med Ctr, Med Sch Athens, Dept Crit Care Med &amp; Pulm Serv 1, Athens, Greece; [Bibaki, Eleni] Venizelio Gen Hosp, Resp Dept, Athens, Greece; [Pantazopoulos, Ioannis] Univ Hosp Larisa, Emergency Dept, Larisa, Greece; [Boutlas, Stylianos; Daniil, Zoe; Gourgoulianis, Konstantinos] Univ Thessaly, Sch Med, Dept Resp Med, Larisa, Greece; [Athanasiou, Nikolaos] Evangelismos Med Ctr, Pulm Dept, Athens, Greece; [Moylan, Melanie] Auckland Univ Technol, Dept Epidemiol &amp; Biostat, Auckland, New Zealand "/>
    <n v="1"/>
    <s v="Papalampidou, Athanasia, Vlachakos, Vasileios, Grigoropoulos, Vasileios, Eleftheriou, Konstantinos, Kalomenidis, Ioannis, Zakynthinos, Spyros, Ischaki, Eleni, Bibaki, Eleni, Pantazopoulos, Ioannis, Boutlas, Stylianos, Daniil, Zoe, Gourgoulianis, Konstantinos, Athanasiou, Nikolaos, Moylan, Melanie,"/>
    <s v="Ischaki, E (corresponding author), Michail Karaoli 39-45 Str, Athens 16121, Greece."/>
    <m/>
    <s v="No"/>
    <s v="ERJ Open Research"/>
    <x v="0"/>
    <s v="European Respiratory Society (ERS)"/>
    <x v="0"/>
    <s v="journal-article"/>
    <b v="1"/>
    <s v="publishedVersion"/>
    <s v="publisher"/>
    <s v="Yes"/>
    <m/>
    <n v="0"/>
    <x v="0"/>
    <b v="1"/>
    <s v="2312-0541 "/>
    <s v="No"/>
    <m/>
    <s v="Yes"/>
    <s v="None"/>
    <s v="https://v2.sherpa.ac.uk/id/publication/30995"/>
    <m/>
    <n v="0"/>
    <s v="https://doi.org/10.1183/23120541.00114-2020"/>
    <s v="Yes"/>
    <s v="No"/>
    <s v="Yes"/>
    <s v="EUR"/>
    <n v="750"/>
    <m/>
    <m/>
    <n v="917"/>
    <n v="0"/>
    <n v="0"/>
    <n v="0"/>
    <n v="0"/>
    <m/>
    <s v="Special Account for Research Grants of the National and Kapodistrian University of Athens, Greece"/>
    <m/>
    <s v="Respiratory System"/>
    <m/>
    <b v="0"/>
    <s v="No"/>
    <x v="1"/>
    <x v="0"/>
    <x v="0"/>
  </r>
  <r>
    <s v="10.1519/SSC.0000000000000581"/>
    <m/>
    <m/>
    <x v="1"/>
    <s v="RE: Mesocycle Progression in Hypertrophy: Volume Versus Intensity"/>
    <s v="Minor, Brian; Helms, Eric; Schepis, Jacob"/>
    <n v="3"/>
    <s v="No"/>
    <s v="[Minor, Brian] BDMinor LLC, Ft Collins, CO 80526 USA; [Helms, Eric] Auckland Univ Technol, Sports Performance Res Inst New Zealand, Auckland, New Zealand; [Schepis, Jacob] JPS Hlth &amp; Fitness, Melbourne, Vic, Australia "/>
    <n v="1"/>
    <s v="Minor, Brian, Helms, Eric"/>
    <s v="Minor, B (corresponding author), BDMinor LLC, Ft Collins, CO 80526 USA."/>
    <m/>
    <s v="No"/>
    <s v="Strength &amp; Conditioning Journal"/>
    <x v="0"/>
    <s v="Ovid Technologies (Wolters Kluwer Health)"/>
    <x v="1"/>
    <s v="journal-article"/>
    <b v="0"/>
    <m/>
    <m/>
    <s v="No"/>
    <m/>
    <n v="0"/>
    <x v="0"/>
    <b v="0"/>
    <s v="1524-1602 "/>
    <s v="No"/>
    <m/>
    <s v="No"/>
    <m/>
    <s v="https://v2.sherpa.ac.uk/id/publication/8928"/>
    <m/>
    <n v="0"/>
    <m/>
    <s v="Yes"/>
    <s v="No"/>
    <m/>
    <m/>
    <m/>
    <m/>
    <m/>
    <m/>
    <n v="3.35"/>
    <n v="0"/>
    <n v="0"/>
    <n v="6"/>
    <s v="http://www.altmetric.com/details.php?citation_id=88401656"/>
    <m/>
    <m/>
    <s v="Sport Sciences"/>
    <s v="Physical Therapy;  Sports Therapy and Rehabilitation; Orthopedics and Sports Medicine"/>
    <b v="0"/>
    <s v="No"/>
    <x v="1"/>
    <x v="1"/>
    <x v="1"/>
  </r>
  <r>
    <s v="10.1177/0743915620947359"/>
    <m/>
    <m/>
    <x v="1"/>
    <s v="Brands Taking a Stand: Authentic Brand Activism or Woke Washing?"/>
    <s v="Vredenburg, Jessica; Kapitan, Sommer; Spry, Amanda; Kemper, Joya A."/>
    <n v="4"/>
    <s v="No"/>
    <s v="[Vredenburg, Jessica; Kapitan, Sommer] Auckland Univ Technol, Dept Mkt, Auckland, New Zealand; [Spry, Amanda] RMIT Univ, Sch Econ Finance &amp; Mkt, Melbourne, Vic, Australia; [Kemper, Joya A.] Univ Auckland, Dept Mkt, Auckland, New Zealand "/>
    <n v="1"/>
    <s v="Vredenburg, Jessica, Kapitan, Sommer"/>
    <s v="Vredenburg, J (corresponding author), Auckland Univ Technol, Dept Mkt, Auckland, New Zealand."/>
    <s v="Vredenburg, J"/>
    <s v="Yes"/>
    <s v="Journal of Public Policy &amp; Marketing"/>
    <x v="0"/>
    <s v="SAGE Publications"/>
    <x v="1"/>
    <s v="journal-article"/>
    <b v="0"/>
    <m/>
    <m/>
    <s v="No"/>
    <m/>
    <n v="0"/>
    <x v="0"/>
    <b v="0"/>
    <s v="0743-9156 1547-7207 "/>
    <s v="Yes"/>
    <s v="None"/>
    <s v="No"/>
    <m/>
    <s v="https://v2.sherpa.ac.uk/id/publication/6407"/>
    <m/>
    <n v="14"/>
    <m/>
    <s v="Yes"/>
    <s v="No"/>
    <m/>
    <m/>
    <m/>
    <m/>
    <m/>
    <m/>
    <n v="115.45"/>
    <n v="14"/>
    <n v="0"/>
    <n v="16"/>
    <s v="http://www.altmetric.com/details.php?citation_id=88325853"/>
    <m/>
    <m/>
    <s v="Business &amp; Economics"/>
    <s v="Marketing; Economics and Econometrics; Business and International Management"/>
    <b v="0"/>
    <s v="No"/>
    <x v="1"/>
    <x v="1"/>
    <x v="1"/>
  </r>
  <r>
    <s v="10.1080/00221309.2019.1676190"/>
    <m/>
    <m/>
    <x v="1"/>
    <s v="Reactions to ideal body shapes"/>
    <s v="Prnjak, Katarina: Western Sydney University;; Pemberton, Stephanie: Auckland University of Technology; Helms, Eric: Auckland University of Technology; Phillips, James G.: Auckland University of Technology"/>
    <n v="4"/>
    <s v="No"/>
    <s v="[Prnjak, Katarina] Western Sydney Univ, Penrith, NSW, Australia; [Pemberton, Stephanie; Helms, Eric; Phillips, James G.] Auckland Univ Technol, Auckland, New Zealand "/>
    <n v="1"/>
    <s v="Prnjak, Katarina, Pemberton, Stephanie, Helms, Eric, Phillips, James G.,"/>
    <s v="Prnjak, K (corresponding author), Western Sydney Univ, Sch Med, Translat Hlth Res Inst THRI, Sydney, NSW, Australia."/>
    <m/>
    <s v="No"/>
    <s v="The Journal of General Psychology"/>
    <x v="2"/>
    <s v="Informa UK Limited"/>
    <x v="1"/>
    <s v="journal-article"/>
    <b v="0"/>
    <m/>
    <m/>
    <s v="No"/>
    <m/>
    <n v="0"/>
    <x v="0"/>
    <b v="0"/>
    <s v="0022-1309 1940-0888 "/>
    <s v="Yes"/>
    <s v="12 months"/>
    <s v="No"/>
    <m/>
    <s v="https://v2.sherpa.ac.uk/id/publication/16283"/>
    <m/>
    <n v="0"/>
    <m/>
    <s v="Yes"/>
    <s v="No"/>
    <m/>
    <m/>
    <m/>
    <s v="USD"/>
    <n v="2950"/>
    <n v="2950"/>
    <n v="0"/>
    <n v="0"/>
    <n v="0"/>
    <n v="0"/>
    <m/>
    <m/>
    <m/>
    <s v="Psychology"/>
    <s v="Experimental and Cognitive Psychology; Arts and Humanities (miscellaneous); Gender Studies"/>
    <b v="0"/>
    <s v="No"/>
    <x v="1"/>
    <x v="1"/>
    <x v="1"/>
  </r>
  <r>
    <s v="10.1177/1747954120961200"/>
    <m/>
    <m/>
    <x v="1"/>
    <s v="Concussion knowledge, attitude and reporting intention in rugby coaches and high school rugby players"/>
    <s v="Salmon, Danielle M: New Zealand Rugby, Wellington, New Zealand; Romanchuk, Janelle: New Zealand Rugby, Wellington, New Zealand; Sullivan, S John: New Zealand Rugby, Wellington, New Zealand; Walters, Simon: Sports Performance Research Institute New Zealand, School of Sport and Recreation, Auckland University of Technology, Auckland, New Zealand; Clacy, Amanda: Sunshine Coast Mind and Neuroscience – Thompson Institute, University of the Sunshine Coast, Birtinya, Australia; Register-Mihalik, Johna K: Matthew Gfeller Sport-Related Traumatic Brain Injury Research Center, Department of Exercise and Sport Science, University of North Carolina at Chapel Hill, NC, USA, Injury Prevention Research Center, University of North Carolina at Chapel Hill, NC, USA, Department of Exercise and Sport Science, University of North Carolina at Chapel Hill, NC, USA; Kerr, Zachary Y: Matthew Gfeller Sport-Related Traumatic Brain Injury Research Center, Department of Exercise and Sport Science, University of North Carolina at Chapel Hill, NC, USA, Injury Prevention Research Center, University of North Carolina at Chapel Hill, NC, USA, Department of Exercise and Sport Science, University of North Carolina at Chapel Hill, NC, USA; Whatman, Chris: Sports Performance Research Institute New Zealand, School of Sport and Recreation, Auckland University of Technology, Auckland, New Zealand; Keung, Sierra: Sports Performance Research Institute New Zealand, School of Sport and Recreation, Auckland University of Technology, Auckland, New Zealand"/>
    <n v="9"/>
    <s v="No"/>
    <s v="[Salmon, Danielle M.; Romanchuk, Janelle; Sullivan, S. John] New Zealand Rugby, Wellington, New Zealand; [Walters, Simon; Whatman, Chris; Keung, Sierra] Auckland Univ Technol, Sch Sport &amp; Recreat, Sports Performance Res Inst New Zealand, Auckland, New Zealand; [Clacy, Amanda] Univ Sunshine Coast, Sunshine Coast Mind &amp; Neurosci Thompson Inst, Birtinya, Australia; [Register-Mihalik, Johna K.; Kerr, Zachary Y.] Univ North Carolina Chapel Hill, Matthew Gfeller Sport Related Traumat Brain Injur, Dept Exercise &amp; Sport Sci, Chapel Hill, NC USA; [Register-Mihalik, Johna K.; Kerr, Zachary Y.] Univ North Carolina Chapel Hill, Injury Prevent Res Ctr, Chapel Hill, NC USA; [Register-Mihalik, Johna K.; Kerr, Zachary Y.] Univ North Carolina Chapel Hill, Dept Exercise &amp; Sport Sci, Chapel Hill, NC USA "/>
    <n v="1"/>
    <s v="Salmon, Danielle M., Romanchuk, Janelle, Sullivan, S. John, Walters, Simon, Whatman, Chris, Keung, Sierra"/>
    <s v="Salmon, DM (corresponding author), New Zealand Rugby Union, New Zealand Rugby, POB 2171, Wellington 6140, New Zealand."/>
    <m/>
    <s v="No"/>
    <s v="International Journal of Sports Science &amp; Coaching"/>
    <x v="0"/>
    <s v="SAGE Publications"/>
    <x v="1"/>
    <s v="journal-article"/>
    <b v="0"/>
    <m/>
    <m/>
    <s v="No"/>
    <m/>
    <n v="0"/>
    <x v="0"/>
    <b v="0"/>
    <s v="1747-9541 2048-397X "/>
    <s v="Yes"/>
    <s v="None"/>
    <s v="No"/>
    <m/>
    <s v="https://v2.sherpa.ac.uk/id/publication/10157"/>
    <m/>
    <n v="0"/>
    <m/>
    <s v="Yes"/>
    <s v="No"/>
    <m/>
    <m/>
    <m/>
    <s v="USD"/>
    <n v="3000"/>
    <n v="3000"/>
    <n v="13.75"/>
    <n v="0"/>
    <n v="0"/>
    <n v="20"/>
    <s v="http://www.altmetric.com/details.php?citation_id=91488932"/>
    <s v="Accident Compensation Corporation through the RugbySmart program"/>
    <s v="Accident Compensation Corporation"/>
    <s v="Social Sciences - Other Topics; Psychology"/>
    <s v="Social Sciences (miscellaneous)"/>
    <b v="0"/>
    <s v="No"/>
    <x v="1"/>
    <x v="1"/>
    <x v="1"/>
  </r>
  <r>
    <s v="10.1177/1754337120960654"/>
    <m/>
    <m/>
    <x v="1"/>
    <s v="Construction of an isokinetic horizontal eccentric towing device to improve sprinting performance"/>
    <s v="Tinwala, Farhan: Sports Performance Research Institute New Zealand (SPRINZ), Auckland University of Technology, Auckland, New Zealand, High Performance Sport New Zealand, Auckland, New Zealand; Haemmerle, Enrico: Sports Performance Research Institute New Zealand (SPRINZ), Auckland University of Technology, Auckland, New Zealand, School of Engineering, Computer and Mathematical Sciences, Faculty of Design and Creative Technologies, Auckland University of Technology, Auckland, New Zealand; Cronin, John: Sports Performance Research Institute New Zealand (SPRINZ), Auckland University of Technology, Auckland, New Zealand; Ross, Angus: High Performance Sport New Zealand, Auckland, New Zealand"/>
    <n v="4"/>
    <s v="No"/>
    <s v="[Tinwala, Farhan; Haemmerle, Enrico; Cronin, John] Auckland Univ Technol, Sports Performance Res Inst New Zealand SPRINZ, Auckland, New Zealand; [Tinwala, Farhan; Ross, Angus] High Performance Sport New Zealand, Auckland, New Zealand; [Haemmerle, Enrico] Auckland Univ Technol, Fac Design &amp; Creat Technol, Sch Engn Comp &amp; Math Sci, Auckland, New Zealand "/>
    <n v="1"/>
    <s v="Tinwala, Farhan, Haemmerle, Enrico, Cronin, John, Ross, Angus,"/>
    <s v="Tinwala, F (corresponding author), Auckland Univ Technol, Sports Performance Res Inst New Zealand SPRINZ, AUT Millennium, 17 Antares Pl, Auckland 0632, New Zealand."/>
    <s v="Tinwala, F"/>
    <s v="Yes"/>
    <s v="Proceedings of the Institution of Mechanical Engineers, Part P: Journal of Sports Engineering and Technology"/>
    <x v="0"/>
    <s v="SAGE Publications"/>
    <x v="1"/>
    <s v="journal-article"/>
    <b v="0"/>
    <m/>
    <m/>
    <s v="No"/>
    <m/>
    <n v="0"/>
    <x v="0"/>
    <b v="0"/>
    <s v="1754-3371 1754-338X "/>
    <s v="Yes"/>
    <s v="None"/>
    <s v="No"/>
    <m/>
    <s v="https://v2.sherpa.ac.uk/id/publication/19344"/>
    <m/>
    <n v="0"/>
    <m/>
    <s v="Yes"/>
    <s v="No"/>
    <m/>
    <m/>
    <m/>
    <s v="USD"/>
    <n v="3000"/>
    <n v="3000"/>
    <n v="6.9"/>
    <n v="0"/>
    <n v="0"/>
    <n v="10"/>
    <s v="http://www.altmetric.com/details.php?citation_id=91312206"/>
    <s v="High Performance Sport New Zealand; Auckland University of Technology"/>
    <m/>
    <s v="Engineering; Sport Sciences"/>
    <m/>
    <b v="0"/>
    <s v="No"/>
    <x v="1"/>
    <x v="1"/>
    <x v="1"/>
  </r>
  <r>
    <s v="10.1177/1478210320960890"/>
    <m/>
    <m/>
    <x v="1"/>
    <s v="Reimagining teacher subjectivity in Pacific early childhood education in New Zealand"/>
    <s v="Matapo, Jacoba: Faculty of Education and Social Work, University of Auckland, New Zealand; Teisina, Jeanne: Faculty of Culture and Society, Auckland University of Technology, New Zealand"/>
    <n v="2"/>
    <s v="No"/>
    <s v="[Matapo, Jacoba] Univ Auckland, Fac Educ &amp; Social Work, Epsom Campus,74 Epsom Ave, Auckland 1023, New Zealand; [Teisina, Jeanne] Auckland Univ Technol, Fac Culture &amp; Soc, Auckland, New Zealand "/>
    <n v="1"/>
    <s v="Matapo, Jacoba, Teisina, Jeanne,"/>
    <s v="Matapo, J (corresponding author), Univ Auckland, Fac Educ &amp; Social Work, Epsom Campus,74 Epsom Ave, Auckland 1023, New Zealand."/>
    <m/>
    <s v="No"/>
    <s v="Policy Futures in Education"/>
    <x v="0"/>
    <s v="SAGE Publications"/>
    <x v="1"/>
    <s v="journal-article"/>
    <b v="0"/>
    <m/>
    <m/>
    <s v="No"/>
    <m/>
    <n v="0"/>
    <x v="0"/>
    <b v="0"/>
    <s v="1478-2103 "/>
    <s v="Yes"/>
    <s v="None"/>
    <s v="No"/>
    <m/>
    <s v="https://v2.sherpa.ac.uk/id/publication/14733"/>
    <m/>
    <n v="0"/>
    <m/>
    <s v="Yes"/>
    <s v="No"/>
    <m/>
    <m/>
    <m/>
    <s v="USD"/>
    <n v="3000"/>
    <n v="3000"/>
    <n v="0.25"/>
    <n v="0"/>
    <n v="0"/>
    <n v="0"/>
    <s v="http://www.altmetric.com/details.php?citation_id=92049705"/>
    <m/>
    <m/>
    <s v="Education &amp; Educational Research"/>
    <s v="Education"/>
    <b v="0"/>
    <s v="No"/>
    <x v="1"/>
    <x v="1"/>
    <x v="1"/>
  </r>
  <r>
    <s v="10.1007/s11276-020-02450-9"/>
    <m/>
    <m/>
    <x v="1"/>
    <s v="An optimization based approach to enhance the throughput and energy efficiency for cognitive unmanned aerial vehicle networks"/>
    <s v="Rahul, Ashiqur Rahman; Sabuj, Saifur Rahman; Akbar, Md. Sajid; Jo, Han-Shin; Hossain, Md Akbar"/>
    <n v="5"/>
    <s v="No"/>
    <s v="[Rahul, Ashiqur Rahman; Sabuj, Saifur Rahman; Akbar, Md. Sajid] Brac Univ, Dept Elect &amp; Elect Engn, Dhaka, Bangladesh; [Sabuj, Saifur Rahman; Jo, Han-Shin] Hanbat Natl Univ, Dept Elect &amp; Control Engn, Daejeon, South Korea; [Hossain, Md Akbar] Auckland Univ Technol, Dept Informat Technol &amp; Software Engn, Auckland, New Zealand "/>
    <n v="1"/>
    <s v="Rahul, Ashiqur Rahman, Sabuj, Saifur Rahman, Akbar, Md. Sajid, Jo, Han-Shin, Hossain, Md Akbar,"/>
    <s v="Hossain, MA (corresponding author), Auckland Univ Technol, Dept Informat Technol &amp; Software Engn, Auckland, New Zealand."/>
    <s v="Hossain, MA"/>
    <s v="Yes"/>
    <s v="Wireless Networks"/>
    <x v="0"/>
    <s v="Springer Science and Business Media LLC"/>
    <x v="1"/>
    <s v="journal-article"/>
    <b v="0"/>
    <m/>
    <m/>
    <s v="No"/>
    <m/>
    <n v="0"/>
    <x v="0"/>
    <b v="0"/>
    <s v="1022-0038 1572-8196 "/>
    <s v="Yes"/>
    <s v="12 months"/>
    <s v="No"/>
    <m/>
    <s v="https://v2.sherpa.ac.uk/id/publication/14920"/>
    <m/>
    <n v="1"/>
    <m/>
    <s v="Yes"/>
    <s v="No"/>
    <m/>
    <m/>
    <m/>
    <s v="USD"/>
    <n v="3000"/>
    <n v="3000"/>
    <n v="0"/>
    <n v="0"/>
    <n v="0"/>
    <n v="0"/>
    <m/>
    <m/>
    <m/>
    <s v="Computer Science; Engineering; Telecommunications"/>
    <s v="Computer Networks and Communications; Electrical and Electronic Engineering; Information Systems"/>
    <b v="0"/>
    <s v="No"/>
    <x v="1"/>
    <x v="1"/>
    <x v="1"/>
  </r>
  <r>
    <s v="10.1177/0276146720961462"/>
    <m/>
    <m/>
    <x v="1"/>
    <s v="Brand Externalities: A Taxonomy"/>
    <s v="Padela, Shoaib M. Farooq: Auckland University of Technology, Auckland, New Zealand; Wooliscroft, Ben: Auckland University of Technology, Auckland, New Zealand; Ganglmair-Wooliscroft, Alexandra: Massey University, Auckland, New Zealand"/>
    <n v="3"/>
    <s v="No"/>
    <s v="[Padela, Shoaib M. Farooq] Auckland Univ Technol, Fac Business Econ &amp; Law, Dept Mkt, Auckland, New Zealand; [Wooliscroft, Ben] Auckland Univ Technol, Fac Business Econ &amp; Law, Macromarketing, Auckland, New Zealand; [Wooliscroft, Ben] Auckland Univ Technol, Fac Business Econ &amp; Law, Auckland, New Zealand; [Ganglmair-Wooliscroft, Alexandra] Massey Univ, Business Sch, Auckland, New Zealand "/>
    <n v="1"/>
    <s v="Padela, Shoaib M. Farooq, Wooliscroft, Ben"/>
    <s v="Padela, SMF (corresponding author), Auckland Univ Technol, 120 Mayoral Dr,Auckland CBD, Auckland 1010, New Zealand."/>
    <s v="Padela, SMF"/>
    <s v="Yes"/>
    <s v="Journal of Macromarketing"/>
    <x v="0"/>
    <s v="SAGE Publications"/>
    <x v="1"/>
    <s v="journal-article"/>
    <b v="0"/>
    <m/>
    <m/>
    <s v="No"/>
    <m/>
    <n v="0"/>
    <x v="0"/>
    <b v="0"/>
    <s v="0276-1467 1552-6534 "/>
    <s v="Yes"/>
    <s v="None"/>
    <s v="No"/>
    <m/>
    <s v="https://v2.sherpa.ac.uk/id/publication/9309"/>
    <m/>
    <n v="0"/>
    <m/>
    <s v="Yes"/>
    <s v="No"/>
    <m/>
    <m/>
    <m/>
    <s v="USD"/>
    <n v="3000"/>
    <n v="3000"/>
    <n v="0.25"/>
    <n v="0"/>
    <n v="0"/>
    <n v="0"/>
    <s v="http://www.altmetric.com/details.php?citation_id=91566572"/>
    <m/>
    <m/>
    <s v="Business &amp; Economics"/>
    <s v="Marketing"/>
    <b v="0"/>
    <s v="No"/>
    <x v="1"/>
    <x v="1"/>
    <x v="1"/>
  </r>
  <r>
    <s v="10.1007/s40519-020-01005-3"/>
    <m/>
    <m/>
    <x v="1"/>
    <s v="Perspectives of e-health interventions for treating and preventing eating disorders: descriptive study of perceived advantages and barriers, help-seeking intentions, and preferred functionality"/>
    <s v="Linardon, Jake; Messer, Mariel; Lee, Sohee; Rosato, John"/>
    <n v="4"/>
    <s v="No"/>
    <s v="[Linardon, Jake; Messer, Mariel; Rosato, John] Deakin Univ, Sch Psychol, 1 Gheringhap St, Geelong, Vic 3220, Australia; [Lee, Sohee] Auckland Univ Technol, Fac Hlth &amp; Environm Sci, Private Bag 92006, Auckland 1142, New Zealand "/>
    <n v="1"/>
    <s v="Linardon, Jake, Messer, Mariel, Rosato, John, Lee, Sohee,"/>
    <s v="Linardon, J (corresponding author), Deakin Univ, Sch Psychol, 1 Gheringhap St, Geelong, Vic 3220, Australia."/>
    <m/>
    <s v="No"/>
    <s v="Eating and Weight Disorders - Studies on Anorexia, Bulimia and Obesity"/>
    <x v="0"/>
    <s v="Springer Science and Business Media LLC"/>
    <x v="1"/>
    <s v="journal-article"/>
    <b v="0"/>
    <m/>
    <m/>
    <s v="No"/>
    <m/>
    <n v="0"/>
    <x v="0"/>
    <b v="0"/>
    <s v="1590-1262 "/>
    <s v="Yes"/>
    <s v="12 months"/>
    <s v="No"/>
    <m/>
    <s v="https://v2.sherpa.ac.uk/id/publication/28207"/>
    <m/>
    <n v="2"/>
    <m/>
    <s v="Yes"/>
    <s v="No"/>
    <m/>
    <m/>
    <m/>
    <s v="USD"/>
    <n v="3000"/>
    <n v="3000"/>
    <n v="0.25"/>
    <n v="0"/>
    <n v="0"/>
    <n v="1"/>
    <s v="http://www.altmetric.com/details.php?citation_id=91134228"/>
    <m/>
    <m/>
    <s v="Psychiatry"/>
    <s v="Clinical Psychology; Psychiatry and Mental health"/>
    <b v="0"/>
    <s v="No"/>
    <x v="1"/>
    <x v="1"/>
    <x v="1"/>
  </r>
  <r>
    <s v="10.1111/eci.13398"/>
    <s v="open (via crossref license)"/>
    <m/>
    <x v="2"/>
    <s v="A novel way to quantify schizophrenia symptoms in clinical trials"/>
    <s v="Medvedev, Oleg N.: University of Waikato Hamilton New Zealand, Auckland University of Technology Auckland New Zealand; Berk, Michael: IMPACT Strategic Research Centre School of Medicine Deakin University Geelong Vic. Australia; Dean, Olivia M.: IMPACT Strategic Research Centre School of Medicine Deakin University Geelong Vic. Australia; Brown, Ellie: IMPACT Strategic Research Centre School of Medicine Deakin University Geelong Vic. Australia; Sandham, Margaret H.: Auckland University of Technology Auckland New Zealand; Dipnall, Joanna F.: IMPACT Strategic Research Centre School of Medicine Deakin University Geelong Vic. Australia, Emergency and Trauma Unit Department of Epidemiology and Preventive Medicine School of Public Health and Preventive Medicine Pre-hospital Monash University Melbourne Vic. Australia; McNamara, Robert K.: Department of Psychiatry and Behavioral Neuroscience University of Cincinnati College of Medicine Cincinnati OH USA; Sumich, Alexander: Auckland University of Technology Auckland New Zealand, Division of Psychology Nottingham Trent University Nottingham United Kingdom; Krägeloh, Christian U.: Auckland University of Technology Auckland New Zealand; Narayanan, Ajit: Auckland University of Technology Auckland New Zealand; Siegert, Richard J.: Auckland University of Technology Auckland New Zealand"/>
    <n v="11"/>
    <s v="No"/>
    <s v="[Medvedev, Oleg N.] Univ Waikato, Hamilton, New Zealand; [Medvedev, Oleg N.; Sandham, Margaret H.; Sumich, Alexander; Krageloh, Christian U.; Narayanan, Ajit; Siegert, Richard J.] Auckland Univ Technol, Auckland, New Zealand; [Berk, Michael; Dean, Olivia M.; Brown, Ellie; Dipnall, Joanna F.] Deakin Univ, Sch Med, IMPACT Strateg Res Ctr, Geelong, Vic, Australia; [Dipnall, Joanna F.] Monash Univ, Emergency &amp; Trauma Unit, Dept Epidemiol &amp; Prevent Med, Sch Publ Hlth &amp; Prevent Med,Prehosp, Melbourne, Vic, Australia; [McNamara, Robert K.] Univ Cincinnati, Coll Med, Dept Psychiat &amp; Behav Neurosci, Cincinnati, OH USA; [Sumich, Alexander] Nottingham Trent Univ, Div Psychol, Nottingham, England "/>
    <n v="1"/>
    <s v="Medvedev, Oleg N., Sandham, Margaret H., Sumich, Alexander, Krageloh, Christian U., Narayanan, Ajit, Siegert, Richard J."/>
    <s v="Medvedev, ON (corresponding author), Univ Waikato, Sch Psychol, Private Bag 3105, Hamilton 3240, New Zealand."/>
    <m/>
    <s v="No"/>
    <s v="European Journal of Clinical Investigation"/>
    <x v="0"/>
    <s v="Wiley"/>
    <x v="0"/>
    <s v="journal-article"/>
    <b v="0"/>
    <s v="publishedVersion"/>
    <s v="publisher"/>
    <s v="Yes"/>
    <s v="jupiter.its.unimelb.edu.au researchcommons.waikato.ac.nz irep.ntu.ac.uk "/>
    <n v="3"/>
    <x v="0"/>
    <b v="0"/>
    <s v="0014-2972 1365-2362 "/>
    <s v="Yes"/>
    <s v="12 months"/>
    <s v="No"/>
    <m/>
    <s v="https://v2.sherpa.ac.uk/id/publication/6864"/>
    <m/>
    <n v="0"/>
    <s v="https://doi.org/10.1111/eci.13398"/>
    <s v="Yes"/>
    <s v="No"/>
    <m/>
    <m/>
    <m/>
    <s v="USD"/>
    <n v="3000"/>
    <n v="3000"/>
    <n v="0"/>
    <n v="0"/>
    <n v="0"/>
    <n v="0"/>
    <m/>
    <s v="National Health and Medical Research Council (NHMRC)National Health and Medical Research Council of Australia [1059660, 1156072]; Royal Society of New Zealand CatalystRoyal Society of New Zealand [16-AUT-024-CSG]"/>
    <m/>
    <s v="General &amp; Internal Medicine; Research &amp; Experimental Medicine"/>
    <s v="Clinical Biochemistry; Biochemistry; General Medicine"/>
    <b v="0"/>
    <s v="Yes"/>
    <x v="0"/>
    <x v="0"/>
    <x v="2"/>
  </r>
  <r>
    <s v="10.1111/isj.12306"/>
    <m/>
    <m/>
    <x v="1"/>
    <s v="Digital enforcement: Rethinking the pursuit of a digitally-enabled society"/>
    <s v="Díaz Andrade, Antonio: Business Information Systems Auckland University of Technology  Auckland New Zealand; Techatassanasoontorn, Angsana A.: Business Information Systems Auckland University of Technology  Auckland New Zealand"/>
    <n v="2"/>
    <s v="No"/>
    <s v="[Diaz Andrade, Antonio; Techatassanasoontorn, Angsana A.] Auckland Univ Technol, Business Informat Syst, Auckland, New Zealand "/>
    <n v="1"/>
    <s v="Diaz Andrade, Antonio, Techatassanasoontorn, Angsana A.,"/>
    <s v="Andrade, AD (corresponding author), Auckland Univ Technol, Business Informat Syst, Auckland, New Zealand."/>
    <s v="Andrade, AD"/>
    <s v="Yes"/>
    <s v="Information Systems Journal"/>
    <x v="0"/>
    <s v="Wiley"/>
    <x v="1"/>
    <s v="journal-article"/>
    <b v="0"/>
    <m/>
    <m/>
    <s v="No"/>
    <m/>
    <n v="0"/>
    <x v="0"/>
    <b v="0"/>
    <s v="1350-1917 1365-2575 "/>
    <s v="Yes"/>
    <s v="12 months"/>
    <s v="No"/>
    <m/>
    <s v="https://v2.sherpa.ac.uk/id/publication/471"/>
    <m/>
    <n v="2"/>
    <m/>
    <s v="Yes"/>
    <s v="No"/>
    <m/>
    <m/>
    <m/>
    <s v="USD"/>
    <n v="4000"/>
    <n v="4000"/>
    <n v="0"/>
    <n v="0"/>
    <n v="0"/>
    <n v="0"/>
    <m/>
    <m/>
    <m/>
    <s v="Information Science &amp; Library Science"/>
    <s v="Computer Networks and Communications; Software; Information Systems"/>
    <b v="0"/>
    <s v="No"/>
    <x v="1"/>
    <x v="1"/>
    <x v="1"/>
  </r>
  <r>
    <s v="10.1002/jum.15490"/>
    <m/>
    <m/>
    <x v="1"/>
    <s v="A Gel Pad Designed to Measure Muscle Volume Using Freehand 3-Dimensional Ultrasonography"/>
    <s v="Thomare, Julien: Université de Nantes Movement, Interactions, and Performance Laboratory  Nantes France; Lacourpaille, Lilian: Université de Nantes Movement, Interactions, and Performance Laboratory  Nantes France; McNair, Peter J.: Health and Rehabilitation Research Institute, Faculty of Health and Environmental Sciences Auckland University of Technology  Auckland New Zealand; Crouzier, Marion: Université de Nantes Movement, Interactions, and Performance Laboratory  Nantes France; Ellis, Richard: Health and Rehabilitation Research Institute, Faculty of Health and Environmental Sciences Auckland University of Technology  Auckland New Zealand; Nordez, Antoine: Université de Nantes Movement, Interactions, and Performance Laboratory  Nantes France, Health and Rehabilitation Research Institute, Faculty of Health and Environmental Sciences Auckland University of Technology  Auckland New Zealand, Institut Universitaire de France  Paris France"/>
    <n v="6"/>
    <s v="No"/>
    <s v="[Thomare, Julien; Lacourpaille, Lilian; Crouzier, Marion; Nordez, Antoine] Univ Nantes, Movement Interact &amp; Performance Lab, Nantes, France; [McNair, Peter J.; Ellis, Richard; Nordez, Antoine] Auckland Univ Technol, Hlth &amp; Rehabil Res Inst, Fac Hlth &amp; Environm Sci, Auckland, New Zealand; [Nordez, Antoine] Inst Univ France, Paris, France "/>
    <n v="1"/>
    <s v="Thomare, Julien, Lacourpaille, Lilian, Crouzier, Marion, Nordez, Antoine, McNair, Peter J., Ellis, Richard"/>
    <s v="Nordez, A (corresponding author), Univ Nantes, Movement Interact &amp; Performance Lab, EA 4334, 25 Bis Blvd Guy Mollet,BP 72206, F-44322 Nantes, France."/>
    <m/>
    <s v="No"/>
    <s v="Journal of Ultrasound in Medicine"/>
    <x v="0"/>
    <s v="Wiley"/>
    <x v="1"/>
    <s v="journal-article"/>
    <b v="0"/>
    <m/>
    <m/>
    <s v="No"/>
    <m/>
    <n v="0"/>
    <x v="0"/>
    <b v="0"/>
    <s v="0278-4297 1550-9613 "/>
    <s v="No data"/>
    <m/>
    <m/>
    <m/>
    <m/>
    <m/>
    <n v="0"/>
    <m/>
    <s v="Yes"/>
    <s v="No"/>
    <m/>
    <m/>
    <m/>
    <s v="USD"/>
    <n v="3000"/>
    <n v="3000"/>
    <n v="15.25"/>
    <n v="0"/>
    <n v="0"/>
    <n v="21"/>
    <s v="http://www.altmetric.com/details.php?citation_id=89787316"/>
    <s v="International French Society of Biomechanics; Region des Pays de la Loire (Quantification of the Elasticity of Biological Tissues project) [2015-09035]"/>
    <m/>
    <s v="Acoustics; Radiology, Nuclear Medicine &amp; Medical Imaging"/>
    <s v="Radiological and Ultrasound Technology; Radiology Nuclear Medicine and imaging"/>
    <b v="0"/>
    <s v="No"/>
    <x v="1"/>
    <x v="1"/>
    <x v="1"/>
  </r>
  <r>
    <s v="10.1002/er.5808"/>
    <m/>
    <m/>
    <x v="1"/>
    <s v="Design of a hybrid energy management system using designed rule-based control strategy and genetic algorithm for the series-parallel plug-in hybrid electric vehicle"/>
    <s v="Ding, N.: School of Engineering, Computer and Mathematical Sciences Auckland University of Technology  Auckland New Zealand; Prasad, K.: School of Engineering, Computer and Mathematical Sciences Auckland University of Technology  Auckland New Zealand; Lie, T. T.: School of Engineering, Computer and Mathematical Sciences Auckland University of Technology  Auckland New Zealand"/>
    <n v="3"/>
    <s v="No"/>
    <s v="[Ding, N.; Prasad, K.; Lie, T. T.] Auckland Univ Technol, Sch Engn Comp &amp; Math Sci, Auckland, New Zealand "/>
    <n v="1"/>
    <s v="Ding, N., Prasad, K., Lie, T. T.,"/>
    <s v="Ding, N (corresponding author), Auckland Univ Technol, Sch Engn Comp &amp; Math Sci, Auckland, New Zealand."/>
    <s v="Ding, N"/>
    <s v="Yes"/>
    <s v="International Journal of Energy Research"/>
    <x v="0"/>
    <s v="Wiley"/>
    <x v="1"/>
    <s v="journal-article"/>
    <b v="0"/>
    <m/>
    <m/>
    <s v="No"/>
    <m/>
    <n v="0"/>
    <x v="0"/>
    <b v="0"/>
    <s v="0363-907X 1099-114X "/>
    <s v="Yes"/>
    <s v="12 months"/>
    <s v="No"/>
    <m/>
    <s v="https://v2.sherpa.ac.uk/id/publication/7470"/>
    <m/>
    <n v="1"/>
    <m/>
    <s v="Yes"/>
    <s v="No"/>
    <m/>
    <m/>
    <m/>
    <s v="USD"/>
    <n v="4000"/>
    <n v="4000"/>
    <n v="0"/>
    <n v="0"/>
    <n v="0"/>
    <n v="0"/>
    <m/>
    <m/>
    <m/>
    <s v="Energy &amp; Fuels; Nuclear Science &amp; Technology"/>
    <s v="Fuel Technology; Renewable Energy;  Sustainability and the Environment; Energy Engineering and Power Technology; Nuclear Energy and Engineering"/>
    <b v="0"/>
    <s v="No"/>
    <x v="1"/>
    <x v="1"/>
    <x v="1"/>
  </r>
  <r>
    <s v="10.24875/RMN.20000015"/>
    <s v="open (via free pdf)"/>
    <m/>
    <x v="0"/>
    <s v="Stroke terminology in Mexico: Consensus using the Delphi method"/>
    <s v="Marquez-Romero, Juan M.; Romo-Martínez, Jessica; Calleja-Castillo, Juan M.; Espinoza-Casillas, Carlos; Prado-Aguilar, Carlos A.; Feigin, Valery"/>
    <n v="6"/>
    <s v="No"/>
    <s v="[Marquez-Romero, Juan M.] Hosp Gen Zona 2, Inst Mexican Seguro Social, Dept Neurol, Aguascalientes, Aguascalientes, Mexico; [Romo-Martinez, Jessica] Torre Med CMQ, Aguascalientes, Aguascalientes, Mexico; [Calleja-Castillo, Juan M.] Inst Nacl Neurol &amp; Neurocirugia MVS, Dept Neurol, Mexico City, DF, Mexico; [Espinoza-Casillas, Carlos] Ctr Med ISSEMYM, Dept Neurol, Metepec, Mexico; [Prado-Aguilar, Carlos A.] Inst Mexicano Seguro Social, Coordinac Med Auxiliar Invest Salud, Aguascalientes, Aguascalientes, Mexico; [Feigin, Valery] Auckland Univ Technol, Natl Inst Stroke &amp; Appl Neurosci, Fac Hlth &amp; Environm Studies, Auckland, New Zealand "/>
    <n v="1"/>
    <s v="Marquez-Romero, Juan M., Romo-Martinez, Jessica, Calleja-Castillo, Juan M., Espinoza-Casillas, Carlos, Prado-Aguilar, Carlos A., Feigin, Valery,"/>
    <s v="Marquez-Romero, JM (corresponding author), Hosp Gen Zona 2, Inst Mexican Seguro Social, Dept Neurol, Aguascalientes, Aguascalientes, Mexico."/>
    <m/>
    <s v="No"/>
    <s v="Revista Mexicana de Neurociencia"/>
    <x v="0"/>
    <s v="Publicidad Permanyer, SLU"/>
    <x v="0"/>
    <s v="journal-article"/>
    <b v="1"/>
    <s v="publishedVersion"/>
    <s v="publisher"/>
    <s v="Yes"/>
    <s v="openrepository.aut.ac.nz "/>
    <n v="1"/>
    <x v="0"/>
    <b v="0"/>
    <s v="2604-6180 1665-5044 "/>
    <s v="No data"/>
    <m/>
    <m/>
    <m/>
    <m/>
    <m/>
    <n v="0"/>
    <s v="https://www.revmexneurociencia.com/files/rmn_20_21_5_187-191.pdf"/>
    <s v="Yes"/>
    <s v="No"/>
    <m/>
    <m/>
    <m/>
    <m/>
    <m/>
    <m/>
    <n v="0"/>
    <n v="0"/>
    <n v="0"/>
    <n v="0"/>
    <m/>
    <m/>
    <m/>
    <s v="Neurosciences &amp; Neurology"/>
    <m/>
    <b v="1"/>
    <s v="No"/>
    <x v="0"/>
    <x v="0"/>
    <x v="0"/>
  </r>
  <r>
    <s v="10.1002/fut.22160"/>
    <m/>
    <m/>
    <x v="1"/>
    <s v="Semivariance and semiskew risk premiums in currency markets"/>
    <s v="Da Fonseca, José: Department of Finance, Business School Auckland University of Technology  Auckland New Zealand, PRISM Sorbonne University of Paris 1 Pantheon - Sorbonne  Paris France; Dawui, Edem: PRISM Sorbonne University of Paris 1 Pantheon - Sorbonne  Paris France, The World Bank  Washington District of Columbia"/>
    <n v="2"/>
    <s v="No"/>
    <s v="[Da Fonseca, Jose] Auckland Univ Technol, Sch Business, Dept Finance, Private Bag 92006, Auckland 1142, New Zealand; [Da Fonseca, Jose; Dawui, Edem] Univ Paris 1 Pantheon Sorbonne, PRISM Sorbonne, Paris, France; [Dawui, Edem] World Bank, 1818 H St NW, Washington, DC 20433 USA "/>
    <n v="1"/>
    <s v="Da Fonseca, Jose"/>
    <s v="Da Fonseca, J (corresponding author), Auckland Univ Technol, Sch Business, Dept Finance, Private Bag 92006, Auckland 1142, New Zealand."/>
    <s v="Da Fonseca, J"/>
    <s v="Yes"/>
    <s v="Journal of Futures Markets"/>
    <x v="0"/>
    <s v="Wiley"/>
    <x v="1"/>
    <s v="journal-article"/>
    <b v="0"/>
    <m/>
    <m/>
    <s v="No"/>
    <m/>
    <n v="0"/>
    <x v="0"/>
    <b v="0"/>
    <s v="0270-7314 1096-9934 "/>
    <s v="Yes"/>
    <s v="24 months"/>
    <s v="No"/>
    <m/>
    <s v="https://v2.sherpa.ac.uk/id/publication/15125"/>
    <m/>
    <n v="0"/>
    <m/>
    <s v="Yes"/>
    <s v="No"/>
    <m/>
    <m/>
    <m/>
    <s v="USD"/>
    <n v="2500"/>
    <n v="2500"/>
    <n v="0"/>
    <n v="0"/>
    <n v="0"/>
    <n v="0"/>
    <m/>
    <m/>
    <m/>
    <s v="Business &amp; Economics"/>
    <s v="Economics and Econometrics; Accounting; General Business;  Management and Accounting; Finance"/>
    <b v="0"/>
    <s v="No"/>
    <x v="1"/>
    <x v="1"/>
    <x v="1"/>
  </r>
  <r>
    <s v="10.1002/mop.32620"/>
    <m/>
    <m/>
    <x v="1"/>
    <s v="3D-printed circularly polarized concave patch with enhanced bandwidth and radiation pattern"/>
    <s v="Parthiban, Prabakar: Department of Electrical and Electronics, School of Engineering, Computer and Mathematical Sciences Auckland University of Technology  Auckland New Zealand; Seet, Boon-Chong: Department of Electrical and Electronics, School of Engineering, Computer and Mathematical Sciences Auckland University of Technology  Auckland New Zealand; Li, Xue Jun: Department of Electrical and Electronics, School of Engineering, Computer and Mathematical Sciences Auckland University of Technology  Auckland New Zealand"/>
    <n v="3"/>
    <s v="No"/>
    <s v="[Parthiban, Prabakar; Seet, Boon-Chong; Li, Xue Jun] Auckland Univ Technol, Sch Engn Comp &amp; Math Sci, Dept Elect &amp; Elect, Auckland 1010, New Zealand "/>
    <n v="1"/>
    <s v="Parthiban, Prabakar, Seet, Boon-Chong, Li, Xue Jun,"/>
    <s v="Parthiban, P (corresponding author), Auckland Univ Technol, Sch Engn Comp &amp; Math Sci, Dept Elect &amp; Elect, Auckland 1010, New Zealand."/>
    <s v="Parthiban, P"/>
    <s v="Yes"/>
    <s v="Microwave and Optical Technology Letters"/>
    <x v="0"/>
    <s v="Wiley"/>
    <x v="1"/>
    <s v="journal-article"/>
    <b v="0"/>
    <m/>
    <m/>
    <s v="No"/>
    <m/>
    <n v="0"/>
    <x v="0"/>
    <b v="0"/>
    <s v="0895-2477 1098-2760 "/>
    <s v="Yes"/>
    <s v="12 months"/>
    <s v="No"/>
    <m/>
    <s v="https://v2.sherpa.ac.uk/id/publication/15194"/>
    <m/>
    <n v="0"/>
    <m/>
    <s v="Yes"/>
    <s v="No"/>
    <m/>
    <m/>
    <m/>
    <s v="USD"/>
    <n v="2900"/>
    <n v="2900"/>
    <n v="0"/>
    <n v="0"/>
    <n v="0"/>
    <n v="0"/>
    <m/>
    <m/>
    <m/>
    <s v="Engineering; Optics"/>
    <s v="Electrical and Electronic Engineering; Atomic and Molecular Physics;  and Optics; Electronic;  Optical and Magnetic Materials; Condensed Matter Physics"/>
    <b v="0"/>
    <s v="No"/>
    <x v="1"/>
    <x v="1"/>
    <x v="1"/>
  </r>
  <r>
    <s v="10.1177/0042098020940602"/>
    <m/>
    <m/>
    <x v="1"/>
    <s v="The effect of upzoning on house prices and redevelopment premiums in Auckland, New Zealand"/>
    <s v="Greenaway-McGrevy, Ryan: University of Auckland; Pacheco, Gail: Auckland University of Technology; Sorensen, Kade: University of Auckland"/>
    <n v="3"/>
    <s v="No"/>
    <s v="[Greenaway-McGrevy, Ryan; Sorensen, Kade] Univ Auckland, Auckland, New Zealand; [Pacheco, Gail] Auckland Univ Technol, Auckland, New Zealand "/>
    <n v="1"/>
    <s v="Greenaway-McGrevy, Ryan, Sorensen, Kade, Pacheco, Gail,"/>
    <s v="Greenaway-McGrevy, R (corresponding author), Univ Auckland, Econ, 12 Grafton Rd, Auckland 1024, New Zealand."/>
    <m/>
    <s v="No"/>
    <s v="Urban Studies"/>
    <x v="0"/>
    <s v="SAGE Publications"/>
    <x v="1"/>
    <s v="journal-article"/>
    <b v="0"/>
    <m/>
    <m/>
    <s v="No"/>
    <m/>
    <n v="0"/>
    <x v="0"/>
    <b v="0"/>
    <s v="0042-0980 1360-063X "/>
    <s v="Yes"/>
    <s v="None"/>
    <s v="No"/>
    <m/>
    <s v="https://v2.sherpa.ac.uk/id/publication/9560"/>
    <m/>
    <n v="1"/>
    <m/>
    <s v="Yes"/>
    <s v="No"/>
    <m/>
    <m/>
    <m/>
    <s v="USD"/>
    <n v="3000"/>
    <n v="3000"/>
    <n v="14.6"/>
    <n v="0"/>
    <n v="0"/>
    <n v="21"/>
    <s v="http://www.altmetric.com/details.php?citation_id=88827279"/>
    <s v="Marsden Fund CouncilRoyal Society of New ZealandMarsden Fund (NZ) [16-UOA-239]; Kelliher Trust PhD Scholarship"/>
    <s v="Royal Society of New Zealand"/>
    <s v="Environmental Sciences &amp; Ecology; Urban Studies"/>
    <s v="Environmental Science (miscellaneous); Urban Studies"/>
    <b v="0"/>
    <s v="No"/>
    <x v="1"/>
    <x v="1"/>
    <x v="1"/>
  </r>
  <r>
    <s v="10.1080/00131857.2020.1811681"/>
    <m/>
    <m/>
    <x v="1"/>
    <s v="Narcosis: Addictions of the planetary human"/>
    <s v="Jackson, Mark: Art &amp; Design, Auckland University of Technology, Auckland, New Zealand"/>
    <n v="1"/>
    <s v="No"/>
    <s v="[Jackson, Mark] Auckland Univ Technol, Art &amp; Design, Auckland, New Zealand "/>
    <n v="1"/>
    <s v="Jackson, Mark,"/>
    <s v="Jackson, M (corresponding author), Auckland Univ Technol, Art &amp; Design, Auckland, New Zealand."/>
    <s v="Jackson, M"/>
    <s v="Yes"/>
    <s v="Educational Philosophy and Theory"/>
    <x v="0"/>
    <s v="Informa UK Limited"/>
    <x v="1"/>
    <s v="journal-article"/>
    <b v="0"/>
    <m/>
    <m/>
    <s v="No"/>
    <m/>
    <n v="0"/>
    <x v="0"/>
    <b v="0"/>
    <s v="0013-1857 1469-5812 "/>
    <s v="Yes"/>
    <s v="18 months"/>
    <s v="No"/>
    <m/>
    <s v="https://v2.sherpa.ac.uk/id/publication/23715"/>
    <m/>
    <n v="0"/>
    <m/>
    <s v="Yes"/>
    <s v="No"/>
    <m/>
    <m/>
    <m/>
    <s v="USD"/>
    <n v="2950"/>
    <n v="2950"/>
    <n v="0"/>
    <n v="0"/>
    <n v="0"/>
    <n v="0"/>
    <m/>
    <m/>
    <m/>
    <s v="Education &amp; Educational Research"/>
    <s v="History and Philosophy of Science; Education"/>
    <b v="0"/>
    <s v="No"/>
    <x v="1"/>
    <x v="1"/>
    <x v="1"/>
  </r>
  <r>
    <s v="10.1177/1747954120952211"/>
    <m/>
    <m/>
    <x v="1"/>
    <s v="The effect of a school based injury prevention program on physical performance in youth females"/>
    <s v="Sommerfield, Lesley M: Sports Performance Research Institute New Zealand, AUT University, Auckland, New Zealand; Whatman, Chris S: Sports Performance Research Institute New Zealand, AUT University, Auckland, New Zealand; Harrison, Craig B: Sports Performance Research Institute New Zealand, AUT University, Auckland, New Zealand; Maulder, Peter S: Sports Performance Research Institute New Zealand, AUT University, Auckland, New Zealand, Centre for Sport Science and Human Performance, Waikato Institute of Technology, Hamilton, New Zealand; Borotkanics, Robert J: Sports Performance Research Institute New Zealand, AUT University, Auckland, New Zealand"/>
    <n v="5"/>
    <s v="No"/>
    <s v="[Sommerfield, Lesley M.; Whatman, Chris S.; Harrison, Craig B.; Maulder, Peter S.; Borotkanics, Robert J.] AUT Univ, Sports Performance Res Inst New Zealand, Auckland, New Zealand; [Maulder, Peter S.] Waikato Inst Technol, Ctr Sport Sci &amp; Human Performance, Hamilton, New Zealand "/>
    <n v="1"/>
    <s v="Sommerfield, Lesley M., Whatman, Chris S., Harrison, Craig B., Maulder, Peter S., Borotkanics, Robert J."/>
    <s v="Sommerfield, LM (corresponding author), AUT Univ, Sports Performance Res Inst New Zealand SPRINZ, Millennium Campus,17 Antares Pl, Auckland 0632, New Zealand."/>
    <s v="Sommerfield, LM"/>
    <s v="Yes"/>
    <s v="International Journal of Sports Science &amp; Coaching"/>
    <x v="0"/>
    <s v="SAGE Publications"/>
    <x v="1"/>
    <s v="journal-article"/>
    <b v="0"/>
    <m/>
    <m/>
    <s v="No"/>
    <m/>
    <n v="0"/>
    <x v="0"/>
    <b v="0"/>
    <s v="1747-9541 2048-397X "/>
    <s v="Yes"/>
    <s v="None"/>
    <s v="No"/>
    <m/>
    <s v="https://v2.sherpa.ac.uk/id/publication/10157"/>
    <m/>
    <n v="0"/>
    <m/>
    <s v="Yes"/>
    <s v="No"/>
    <m/>
    <m/>
    <m/>
    <s v="USD"/>
    <n v="3000"/>
    <n v="3000"/>
    <n v="0"/>
    <n v="0"/>
    <n v="0"/>
    <n v="0"/>
    <m/>
    <m/>
    <m/>
    <s v="Social Sciences - Other Topics; Psychology"/>
    <s v="Social Sciences (miscellaneous)"/>
    <b v="0"/>
    <s v="No"/>
    <x v="1"/>
    <x v="1"/>
    <x v="1"/>
  </r>
  <r>
    <s v="10.1177/0022018320946498"/>
    <s v="open (via page says license)"/>
    <m/>
    <x v="2"/>
    <s v="Doctors Are Aggrieved—Should They Be? Gross Negligence Manslaughter and the Culpable Doctor"/>
    <s v="Robson, Michelle: Northumbria University, UK; Maskill, Jon: Northumbria University, UK; Brookbanks, Warren: Auckland University of Technology, New Zealand"/>
    <n v="3"/>
    <s v="No"/>
    <s v="[Robson, Michelle; Maskill, Jon] Northumbria Univ, Newcastle Upon Tyne, Tyne &amp; Wear, England; [Brookbanks, Warren] Auckland Univ Technol, Auckland, New Zealand "/>
    <n v="1"/>
    <s v="Robson, Michelle, Maskill, Jon, Brookbanks, Warren,"/>
    <s v="Robson, M (corresponding author), Northumbria Univ, Northumbria Law Sch, Med &amp; Mental Hlth Law Res Interest Grp MELRIG, Newcastle Upon Tyne NE8 1ST, Tyne &amp; Wear, England."/>
    <m/>
    <s v="No"/>
    <s v="The Journal of Criminal Law"/>
    <x v="0"/>
    <s v="SAGE Publications"/>
    <x v="0"/>
    <s v="journal-article"/>
    <b v="0"/>
    <s v="publishedVersion"/>
    <s v="publisher"/>
    <s v="Yes"/>
    <s v="nrl.northumbria.ac.uk "/>
    <n v="1"/>
    <x v="0"/>
    <b v="0"/>
    <s v="0022-0183 1740-5580 "/>
    <s v="Yes"/>
    <s v="None"/>
    <s v="No"/>
    <m/>
    <s v="https://v2.sherpa.ac.uk/id/publication/6394"/>
    <m/>
    <n v="1"/>
    <s v="https://journals.sagepub.com/doi/pdf/10.1177/0022018320946498"/>
    <s v="Yes"/>
    <s v="No"/>
    <m/>
    <m/>
    <m/>
    <s v="USD"/>
    <n v="3000"/>
    <n v="3000"/>
    <n v="0"/>
    <n v="0"/>
    <n v="0"/>
    <n v="0"/>
    <m/>
    <m/>
    <m/>
    <s v="Criminology &amp; Penology; Government &amp; Law"/>
    <m/>
    <b v="0"/>
    <s v="No"/>
    <x v="1"/>
    <x v="0"/>
    <x v="2"/>
  </r>
  <r>
    <s v="10.1111/sjpe.12261"/>
    <s v="oa repository (via OAI-PMH title and first author match)"/>
    <m/>
    <x v="5"/>
    <s v="Business cycle duration dependence and foreign recessions"/>
    <s v="Bondt, Gabe: Business Cycle Analysis Division European Central Bank Frankfurt am Main Germany; Vermeulen, Philip: Faculty of Business, Economics and Law Auckland University of Technology Auckland New Zealand"/>
    <n v="2"/>
    <s v="No"/>
    <s v="[de Bondt, Gabe] European Cent Bank, Business Cycle Anal Div, Frankfurt, Germany; [Vermeulen, Philip] Auckland Univ Technol, Fac Business Econ &amp; Law, Auckland, New Zealand "/>
    <n v="1"/>
    <s v="de Bondt, Gabe, Vermeulen, Philip,"/>
    <s v="Vermeulen, P (corresponding author), 120 Mayoral Dr 1010, Auckland 1010, New Zealand."/>
    <m/>
    <s v="No"/>
    <s v="Scottish Journal of Political Economy"/>
    <x v="0"/>
    <s v="Wiley"/>
    <x v="0"/>
    <s v="journal-article"/>
    <b v="0"/>
    <s v="publishedVersion"/>
    <s v="repository"/>
    <s v="Yes"/>
    <s v="econstor.eu "/>
    <n v="1"/>
    <x v="0"/>
    <b v="0"/>
    <s v="0036-9292 1467-9485 "/>
    <s v="Yes"/>
    <s v="24 months"/>
    <s v="No"/>
    <m/>
    <s v="https://v2.sherpa.ac.uk/id/publication/6961"/>
    <m/>
    <n v="0"/>
    <s v="https://www.econstor.eu/bitstream/10419/208239/1/1041384246.pdf"/>
    <s v="Yes"/>
    <s v="No"/>
    <m/>
    <m/>
    <m/>
    <s v="USD"/>
    <n v="3000"/>
    <n v="3000"/>
    <n v="0.5"/>
    <n v="0"/>
    <n v="0"/>
    <n v="1"/>
    <s v="http://www.altmetric.com/details.php?citation_id=86183230"/>
    <m/>
    <m/>
    <s v="Business &amp; Economics; Government &amp; Law"/>
    <s v="Economics and Econometrics; Sociology and Political Science"/>
    <b v="0"/>
    <s v="No"/>
    <x v="1"/>
    <x v="0"/>
    <x v="5"/>
  </r>
  <r>
    <s v="10.1177/1039856220946634"/>
    <m/>
    <m/>
    <x v="1"/>
    <s v="Benchmarking to reduce restrictive practices in forensic mental health services: a Delphi study"/>
    <s v="Maguire, Tessa: Forensicare, Victoria, Australia, Centre for Forensic Behavioural Science, Australia; Ryan, Jo: Forensicare, Australia, Centre for Forensic Behavioural Science, Australia; McKenna, Brian: Centre for Forensic Behavioural Science, Australia, Auckland University of Technology, New Zealand, Auckland Regional Forensic Psychiatry Services, Waitemata District Health Board, New Zealand"/>
    <n v="3"/>
    <s v="No"/>
    <s v="[Maguire, Tessa; Ryan, Jo] Forensicare, Fairfield, Vic, Australia; [Maguire, Tessa; Ryan, Jo; McKenna, Brian] Ctr Forens Behav Sci, Alphington, Vic, Australia; [McKenna, Brian] Auckland Univ Technol, Auckland, New Zealand; [McKenna, Brian] Waitemata Dist Hlth Board, Auckland Reg Forens Psychiat Serv, Auckland, New Zealand "/>
    <n v="1"/>
    <s v="Maguire, Tessa, Ryan, Jo, McKenna, Brian"/>
    <s v="McKenna, B (corresponding author), Auckland Univ Technol, Sch Clin Sci, 35 Weston Ave,Private Bag,Wellesley St, Auckland 1025, New Zealand."/>
    <s v="McKenna, B"/>
    <s v="Yes"/>
    <s v="Australasian Psychiatry"/>
    <x v="0"/>
    <s v="SAGE Publications"/>
    <x v="1"/>
    <s v="journal-article"/>
    <b v="0"/>
    <m/>
    <m/>
    <s v="No"/>
    <m/>
    <n v="0"/>
    <x v="0"/>
    <b v="0"/>
    <s v="1039-8562 1440-1665 "/>
    <s v="Yes"/>
    <s v="None"/>
    <s v="No"/>
    <m/>
    <s v="https://v2.sherpa.ac.uk/id/publication/22296"/>
    <m/>
    <n v="0"/>
    <m/>
    <s v="Yes"/>
    <s v="No"/>
    <m/>
    <m/>
    <m/>
    <s v="USD"/>
    <n v="3000"/>
    <n v="3000"/>
    <n v="0"/>
    <n v="0"/>
    <n v="0"/>
    <n v="0"/>
    <m/>
    <s v="Office of the Chief Mental Health Nurse at the Department of Health and Human Services"/>
    <s v="Department of Health, State Government of Victoria"/>
    <s v="Psychiatry"/>
    <s v="Psychiatry and Mental health"/>
    <b v="0"/>
    <s v="No"/>
    <x v="1"/>
    <x v="1"/>
    <x v="1"/>
  </r>
  <r>
    <s v="10.1111/papr.12940"/>
    <m/>
    <m/>
    <x v="1"/>
    <s v="Systematic Review and Meta-Analysis Suggest Strength Training and Workplace Modifications May Reduce Neck Pain in Office Workers"/>
    <s v="Frutiger, Martin: Department of Chiropractic Faculty of Science and Engineering Macquarie University North Ryde NSW Australia; Borotkanics, Robert: Faculty of Health and Environmental Sciences Auckland University of Technology Auckland New Zealand"/>
    <n v="2"/>
    <s v="No"/>
    <s v="[Frutiger, Martin] Macquarie Univ, Dept Chiropract, Fac Sci &amp; Engn, Waterloo Rd, N Ryde, NSW 2109, Australia; [Borotkanics, Robert James] Auckland Univ Technol, Fac Hlth &amp; Environm Sci, Dept Biostat &amp; Epidemiol, Auckland, New Zealand "/>
    <n v="1"/>
    <s v="Frutiger, Martin, Borotkanics, Robert James,"/>
    <s v="Frutiger, M (corresponding author), Macquarie Univ, Dept Chiropract, Fac Sci &amp; Engn, Waterloo Rd, N Ryde, NSW 2109, Australia."/>
    <m/>
    <s v="No"/>
    <s v="Pain Practice"/>
    <x v="0"/>
    <s v="Wiley"/>
    <x v="1"/>
    <s v="journal-article"/>
    <b v="0"/>
    <m/>
    <m/>
    <s v="No"/>
    <m/>
    <n v="0"/>
    <x v="0"/>
    <b v="0"/>
    <s v="1530-7085 1533-2500 "/>
    <s v="Yes"/>
    <s v="12 months"/>
    <s v="No"/>
    <m/>
    <s v="https://v2.sherpa.ac.uk/id/publication/2564"/>
    <m/>
    <n v="1"/>
    <m/>
    <s v="Yes"/>
    <s v="No"/>
    <m/>
    <m/>
    <m/>
    <s v="USD"/>
    <n v="3900"/>
    <n v="3900"/>
    <n v="1.75"/>
    <n v="0"/>
    <n v="0"/>
    <n v="2"/>
    <s v="http://www.altmetric.com/details.php?citation_id=85771435"/>
    <m/>
    <m/>
    <s v="Anesthesiology; Neurosciences &amp; Neurology"/>
    <s v="Anesthesiology and Pain Medicine"/>
    <b v="0"/>
    <s v="No"/>
    <x v="1"/>
    <x v="1"/>
    <x v="1"/>
  </r>
  <r>
    <s v="10.1080/00131857.2020.1805313"/>
    <m/>
    <m/>
    <x v="1"/>
    <s v="Iconicity and appropriation: images as living things"/>
    <s v="Engels-Schwarzpaul, A.-Chr.: School of Art and Design, Auckland University of Technology - Te Wānanga Aronui o Tāmaki Makau Rau, Aotearoa, New Zealand"/>
    <n v="1"/>
    <s v="No"/>
    <s v="[Engels-Schwarzpaul, A-Chr] Auckland Univ Technol, Sch Art &amp; Design, Aotearoa, New Zealand "/>
    <n v="1"/>
    <s v="Engels-Schwarzpaul, A-Chr,"/>
    <s v="Engels-Schwarzpaul, AC (corresponding author), Auckland Univ Technol, Sch Art &amp; Design, Spatial Design Postgrad Studies, Private Bag 92006, Aotearoa 1142, New Zealand."/>
    <s v="Engels-Schwarzpaul, AC"/>
    <s v="Yes"/>
    <s v="Educational Philosophy and Theory"/>
    <x v="0"/>
    <s v="Informa UK Limited"/>
    <x v="1"/>
    <s v="journal-article"/>
    <b v="0"/>
    <m/>
    <m/>
    <s v="No"/>
    <m/>
    <n v="0"/>
    <x v="0"/>
    <b v="0"/>
    <s v="0013-1857 1469-5812 "/>
    <s v="Yes"/>
    <s v="18 months"/>
    <s v="No"/>
    <m/>
    <s v="https://v2.sherpa.ac.uk/id/publication/23715"/>
    <m/>
    <n v="0"/>
    <m/>
    <s v="Yes"/>
    <s v="No"/>
    <m/>
    <m/>
    <m/>
    <s v="USD"/>
    <n v="2950"/>
    <n v="2950"/>
    <n v="0"/>
    <n v="0"/>
    <n v="0"/>
    <n v="0"/>
    <m/>
    <m/>
    <m/>
    <s v="Education &amp; Educational Research"/>
    <s v="History and Philosophy of Science; Education"/>
    <b v="0"/>
    <s v="No"/>
    <x v="1"/>
    <x v="1"/>
    <x v="1"/>
  </r>
  <r>
    <s v="10.1002/bse.2612"/>
    <m/>
    <m/>
    <x v="1"/>
    <s v="How and when environmental orientation drives corporate sustainable development in a cross-national buyer–supplier dyad"/>
    <s v="Chan, Ricky Y.K.: Department of Marketing Auckland University of Technology  Auckland New Zealand; Ma, Katherine H.Y.: Youth College, Kwai Fong Campus Vocational Training Council  Hong Kong"/>
    <n v="2"/>
    <s v="No"/>
    <s v="[Chan, Ricky Y. K.] Auckland Univ Technol, Dept Mkt, Level 4,WY Bldg,120 Mayoral Dr, Auckland 1010, New Zealand; [Ma, Katherine H. Y.] Vocat Training Council, Youth Coll, Kwai Fong Campus, Hong Kong, Peoples R China "/>
    <n v="1"/>
    <s v="Chan, Ricky Y. K."/>
    <s v="Chan, RYK (corresponding author), Auckland Univ Technol, Dept Mkt, Level 4,WY Bldg,120 Mayoral Dr, Auckland 1010, New Zealand."/>
    <s v="Chan, RYK"/>
    <s v="Yes"/>
    <s v="Business Strategy and the Environment"/>
    <x v="0"/>
    <s v="Wiley"/>
    <x v="1"/>
    <s v="journal-article"/>
    <b v="0"/>
    <m/>
    <m/>
    <s v="No"/>
    <m/>
    <n v="0"/>
    <x v="0"/>
    <b v="0"/>
    <s v="0964-4733 1099-0836 "/>
    <s v="Yes"/>
    <s v="24 months"/>
    <s v="No"/>
    <m/>
    <s v="https://v2.sherpa.ac.uk/id/publication/3713"/>
    <m/>
    <n v="0"/>
    <m/>
    <s v="Yes"/>
    <s v="No"/>
    <m/>
    <m/>
    <m/>
    <s v="USD"/>
    <n v="3200"/>
    <n v="3200"/>
    <n v="0"/>
    <n v="0"/>
    <n v="0"/>
    <n v="0"/>
    <m/>
    <s v="Hong Kong Government's RGC General Research Fund [15500514]"/>
    <s v="Hong Kong Government's RGC General Research Fund"/>
    <s v="Business &amp; Economics; Environmental Sciences &amp; Ecology"/>
    <s v="Strategy and Management; Geography;  Planning and Development; Business and International Management; Management;  Monitoring;  Policy and Law"/>
    <b v="0"/>
    <s v="No"/>
    <x v="1"/>
    <x v="1"/>
    <x v="1"/>
  </r>
  <r>
    <s v="10.3390/jrfm13080176"/>
    <s v="oa journal (via doaj)"/>
    <s v="cc-by"/>
    <x v="0"/>
    <s v="What Drives the Declining Wealth Effect of Subsequent Share Repurchase Announcements?"/>
    <s v="Ding, David K.; Koerniadi, Hardjo; Krishnamurti, Chandrasekhar"/>
    <n v="3"/>
    <s v="No"/>
    <s v="[Ding, David K.] Singapore Management Univ, Lee Kong Chian Sch Business, Singapore 178899, Singapore; [Ding, David K.] Massey Univ, Sch Econ &amp; Finance, Auckland 0745, New Zealand; [Koerniadi, Hardjo] Auckland Univ Technol, Fac Business Econ &amp; Law, Dept Finance, Private Bag 92006, Auckland 1142, New Zealand; [Krishnamurti, Chandrasekhar] Univ South Australia, UniSA Business, Adelaide, SA 5001, Australia "/>
    <n v="1"/>
    <s v="Ding, David K., Koerniadi, Hardjo"/>
    <s v="Koerniadi, H (corresponding author), Auckland Univ Technol, Fac Business Econ &amp; Law, Dept Finance, Private Bag 92006, Auckland 1142, New Zealand."/>
    <s v="Koerniadi, H"/>
    <s v="Yes"/>
    <s v="Journal of Risk and Financial Management"/>
    <x v="0"/>
    <s v="MDPI AG"/>
    <x v="0"/>
    <s v="journal-article"/>
    <b v="1"/>
    <s v="publishedVersion"/>
    <s v="publisher"/>
    <s v="Yes"/>
    <s v="openrepository.aut.ac.nz ink.library.smu.edu.sg "/>
    <n v="2"/>
    <x v="0"/>
    <b v="1"/>
    <s v="1911-8074 "/>
    <s v="Yes"/>
    <s v="None"/>
    <s v="Yes"/>
    <s v="None"/>
    <s v="https://v2.sherpa.ac.uk/id/publication/25583"/>
    <m/>
    <n v="1"/>
    <s v="https://doi.org/10.3390/jrfm13080176"/>
    <s v="Yes"/>
    <s v="No"/>
    <s v="Yes"/>
    <s v="CHF"/>
    <n v="350"/>
    <m/>
    <m/>
    <n v="389"/>
    <n v="0.5"/>
    <n v="0"/>
    <n v="0"/>
    <n v="1"/>
    <s v="http://www.altmetric.com/details.php?citation_id=88033912"/>
    <m/>
    <m/>
    <s v="Business &amp; Economics"/>
    <m/>
    <b v="1"/>
    <s v="Yes"/>
    <x v="0"/>
    <x v="0"/>
    <x v="0"/>
  </r>
  <r>
    <s v="10.1136/openhrt-2020-001356"/>
    <s v="oa journal (via doaj)"/>
    <m/>
    <x v="0"/>
    <s v="Relationships between hyperinsulinaemia, magnesium, vitamin D, thrombosis and COVID-19: rationale for clinical management"/>
    <s v="Cooper, Isabella D; Crofts, Catherine A P; DiNicolantonio, James J; Malhotra, Aseem; Elliott, Bradley; Kyriakidou, Yvoni; Brookler, Kenneth H"/>
    <n v="7"/>
    <s v="No"/>
    <s v="[Cooper, Isabella D.; Elliott, Bradley; Kyriakidou, Yvoni] Univ Westminster, Sch Life Sci, Cavendish Campus, London, England; [Crofts, Catherine A. P.] Auckland Univ Technol, Fac Hlth &amp; Environm Sci, Sch Publ Hlth &amp; Interdisciplinary Studies, Auckland, New Zealand; [DiNicolantonio, James J.] Mid Amer Heart Inst, Dept Prevent Cardiol, Kansas City, MO USA; [Malhotra, Aseem] Bahiana Sch Med &amp; Publ Hlth, Evidence Based Med, Salvador, BA, Brazil; [Brookler, Kenneth H.] Mayo Clin Arizona, Aerosp Med &amp; Vestibular Res Lab, Scottsdale, AZ USA "/>
    <n v="1"/>
    <s v="Cooper, Isabella D., Elliott, Bradley, Kyriakidou, Yvoni, Crofts, Catherine A. P."/>
    <s v="Cooper, ID (corresponding author), Univ Westminster, Sch Life Sci, Cavendish Campus, London, England."/>
    <m/>
    <s v="No"/>
    <s v="Open Heart"/>
    <x v="0"/>
    <s v="BMJ"/>
    <x v="0"/>
    <s v="journal-article"/>
    <b v="1"/>
    <s v="publishedVersion"/>
    <s v="publisher"/>
    <s v="Yes"/>
    <s v="openrepository.aut.ac.nz westminsterresearch.westminster.ac.uk "/>
    <n v="2"/>
    <x v="0"/>
    <b v="1"/>
    <s v="2053-3624 "/>
    <s v="Yes"/>
    <s v="None"/>
    <s v="Yes"/>
    <s v="None"/>
    <s v="https://v2.sherpa.ac.uk/id/publication/27123"/>
    <m/>
    <n v="12"/>
    <s v="https://doi.org/10.1136/openhrt-2020-001356"/>
    <s v="Yes"/>
    <s v="No"/>
    <s v="Yes"/>
    <s v="GBP"/>
    <n v="1700"/>
    <s v="USD"/>
    <n v="2477"/>
    <n v="2477"/>
    <n v="762.95000000001005"/>
    <n v="1"/>
    <n v="0"/>
    <n v="1271"/>
    <s v="http://www.altmetric.com/details.php?citation_id=90421321"/>
    <m/>
    <m/>
    <s v="Cardiovascular System &amp; Cardiology"/>
    <s v="Cardiology and Cardiovascular Medicine"/>
    <b v="1"/>
    <s v="Yes"/>
    <x v="0"/>
    <x v="0"/>
    <x v="0"/>
  </r>
  <r>
    <s v="10.3389/ffgc.2020.00087"/>
    <s v="oa journal (via doaj)"/>
    <s v="cc-by"/>
    <x v="0"/>
    <s v="Patterns of Ecosystem Structure and Wildfire Carbon Combustion Across Six Ecoregions of the North American Boreal Forest"/>
    <s v="Walker, Xanthe J.; Baltzer, Jennifer L.; Bourgeau-Chavez, Laura; Day, Nicola J.; Dieleman, Catherine M.; Johnstone, Jill F.; Kane, Evan S.; Rogers, Brendan M.; Turetsky, Merritt R.; Veraverbeke, Sander; Mack, Michelle C."/>
    <n v="11"/>
    <s v="No"/>
    <s v="[Walker, Xanthe J.; Mack, Michelle C.] No Arizona Univ, Ctr Ecosyst Sci &amp; Soc, Flagstaff, AZ 86011 USA; [Baltzer, Jennifer L.; Day, Nicola J.] Wilfrid Laurier Univ, Dept Biol, Waterloo, ON, Canada; [Bourgeau-Chavez, Laura] Michigan Technol Univ, Michigan Tech Res Inst, Houghton, MI 49931 USA; [Day, Nicola J.] Auckland Univ Technol, Sch Sci, Auckland, New Zealand; [Dieleman, Catherine M.; Turetsky, Merritt R.] Univ Guelph, Dept Integrat Biol, Guelph, ON, Canada; [Johnstone, Jill F.] Univ Saskatchewan, Dept Biol, Saskatoon, SK, Canada; [Johnstone, Jill F.] Univ Alaska Fairbanks, Inst Arctic Biol, Fairbanks, AK USA; [Kane, Evan S.] Michigan Technol Univ, Coll Forest Resources &amp; Environm Sci, Houghton, MI 49931 USA; [Rogers, Brendan M.] Woods Hole Res Ctr, Falmouth, MA USA; [Turetsky, Merritt R.] Univ Colorado, Inst Arctic &amp; Alpine Res, Dept Ecol &amp; Evolutionary Biol, Boulder, CO 80309 USA; [Veraverbeke, Sander] Vrije Univ Amsterdam, Fac Sci Earth &amp; Climate, Amsterdam, Netherlands "/>
    <n v="1"/>
    <s v="Walker, Xanthe J., Mack, Michelle C., Baltzer, Jennifer L., Day, Nicola J., Bourgeau-Chavez, Laura"/>
    <s v="Walker, XJ (corresponding author), No Arizona Univ, Ctr Ecosyst Sci &amp; Soc, Flagstaff, AZ 86011 USA."/>
    <m/>
    <s v="No"/>
    <s v="Frontiers in Forests and Global Change"/>
    <x v="0"/>
    <s v="Frontiers Media SA"/>
    <x v="0"/>
    <s v="journal-article"/>
    <b v="1"/>
    <s v="publishedVersion"/>
    <s v="publisher"/>
    <s v="No"/>
    <m/>
    <n v="0"/>
    <x v="0"/>
    <b v="1"/>
    <s v="2624-893X "/>
    <s v="Yes"/>
    <s v="None"/>
    <s v="Yes"/>
    <s v="None"/>
    <s v="https://v2.sherpa.ac.uk/id/publication/36367"/>
    <m/>
    <n v="2"/>
    <s v="https://www.frontiersin.org/articles/10.3389/ffgc.2020.00087/pdf"/>
    <s v="Yes"/>
    <s v="No"/>
    <s v="Yes"/>
    <s v="USD"/>
    <n v="1150"/>
    <m/>
    <m/>
    <n v="1150"/>
    <n v="14.7"/>
    <n v="0"/>
    <n v="0"/>
    <n v="12"/>
    <s v="http://www.altmetric.com/details.php?citation_id=86844343"/>
    <s v="NASA Arctic Boreal and Vulnerability Experiment (ABoVE) Legacy Carbon grant [NNX15AT71A]; United States from NSF DEB RAPID grant [1542150]; NASA Rapid Response grant [NNX15AD58G]; NASA ABoVE grant [NNX15AT83A, NNX15AU56A]; Joint Fire Science Program grant [051-2-06]; NSFNational Science Foundation (NSF) [0445458, DEB-0423442]; Canada from NSERC Discovery Grant; Government of the Northwest Territories Cumulative Impacts Monitoring Program Funding project [170]; NSERC PDFs; GNWT through the Laurier-GNWT Partnership Agreement; Polar Knowledge Canada's Northern Science Training Program; Netherlands Organisation for Scientific Research (NWO)Netherlands Organization for Scientific Research (NWO)"/>
    <s v="National Aeronautics and Space Administration; National Science Foundation"/>
    <s v="Environmental Sciences &amp; Ecology; Forestry"/>
    <m/>
    <b v="0"/>
    <s v="No"/>
    <x v="1"/>
    <x v="0"/>
    <x v="0"/>
  </r>
  <r>
    <s v="10.1002/jctb.6517"/>
    <m/>
    <m/>
    <x v="1"/>
    <s v="Application of mechanistic modelling and machine learning for cream cheese fermentation pH prediction"/>
    <s v="Li, Bing: Department of Chemical &amp;amp; Materials Engineering The University of Auckland  Auckland New Zealand, Industrial Information and Control Center University of Auckland  Auckland New Zealand; Lin, Yinzi: Department of Chemical &amp;amp; Materials Engineering The University of Auckland  Auckland New Zealand; Yu, Wei: Department of Chemical &amp;amp; Materials Engineering The University of Auckland  Auckland New Zealand, Industrial Information and Control Center University of Auckland  Auckland New Zealand; Wilson, David I: Industrial Information and Control Center University of Auckland  Auckland New Zealand, Electrical and Electronic Engineering Department Auckland University of Technology  Auckland New Zealand; Young, Brent R: Department of Chemical &amp;amp; Materials Engineering The University of Auckland  Auckland New Zealand, Industrial Information and Control Center University of Auckland  Auckland New Zealand"/>
    <n v="5"/>
    <s v="No"/>
    <s v="[Li, Bing; Lin, Yinzi; Yu, Wei; Young, Brent R.] Univ Auckland, Dept Chem &amp; Mat Engn, Engn Block 5, Auckland 1010, New Zealand; [Li, Bing; Yu, Wei; Wilson, David, I; Young, Brent R.] Univ Auckland, Ind Informat &amp; Control Ctr, Auckland, New Zealand; [Wilson, David, I] Auckland Univ Technol, Elect &amp; Elect Engn Dept, Auckland, New Zealand "/>
    <n v="1"/>
    <s v="Li, Bing, Lin, Yinzi, Yu, Wei, Young, Brent R., Wilson, David, I,"/>
    <s v="Li, B; Yu, W (corresponding author), Univ Auckland, Dept Chem &amp; Mat Engn, Engn Block 5, Auckland 1010, New Zealand."/>
    <m/>
    <s v="No"/>
    <s v="Journal of Chemical Technology &amp; Biotechnology"/>
    <x v="0"/>
    <s v="Wiley"/>
    <x v="1"/>
    <s v="journal-article"/>
    <b v="0"/>
    <m/>
    <m/>
    <s v="No"/>
    <m/>
    <n v="0"/>
    <x v="0"/>
    <b v="0"/>
    <s v="0268-2575 1097-4660 "/>
    <s v="Yes"/>
    <s v="12 months"/>
    <s v="No"/>
    <m/>
    <s v="https://v2.sherpa.ac.uk/id/publication/6898"/>
    <m/>
    <n v="1"/>
    <m/>
    <s v="Yes"/>
    <s v="No"/>
    <m/>
    <m/>
    <m/>
    <s v="USD"/>
    <n v="3800"/>
    <n v="3800"/>
    <n v="0"/>
    <n v="0"/>
    <n v="0"/>
    <n v="0"/>
    <m/>
    <m/>
    <m/>
    <s v="Biotechnology &amp; Applied Microbiology; Chemistry; Engineering"/>
    <s v="Biotechnology; Fuel Technology; Inorganic Chemistry; Renewable Energy;  Sustainability and the Environment; Organic Chemistry; Waste Management and Disposal; Pollution; General Chemical Engineering"/>
    <b v="0"/>
    <s v="No"/>
    <x v="1"/>
    <x v="1"/>
    <x v="1"/>
  </r>
  <r>
    <s v="10.1111/1759-3441.12291"/>
    <m/>
    <m/>
    <x v="1"/>
    <s v="Persistence of Cost Inefficiency Among Schools: A Myth or Reality?"/>
    <s v="Andrews, Antony: School of Economics Auckland University of Technology Auckland New Zealand"/>
    <n v="1"/>
    <s v="No"/>
    <s v="[Andrews, Antony] Auckland Univ Technol, Sch Econ, 120 Mayoral Dr, Auckland 1010, New Zealand "/>
    <n v="1"/>
    <s v="Andrews, Antony,"/>
    <s v="Andrews, A (corresponding author), Auckland Univ Technol, Sch Econ, 120 Mayoral Dr, Auckland 1010, New Zealand."/>
    <s v="Andrews, A"/>
    <s v="Yes"/>
    <s v="Economic Papers: A journal of applied economics and policy"/>
    <x v="0"/>
    <s v="Wiley"/>
    <x v="1"/>
    <s v="journal-article"/>
    <b v="0"/>
    <m/>
    <m/>
    <s v="No"/>
    <m/>
    <n v="0"/>
    <x v="0"/>
    <b v="0"/>
    <s v="0812-0439 1759-3441 "/>
    <s v="Yes"/>
    <s v="24 months"/>
    <s v="No"/>
    <m/>
    <s v="https://v2.sherpa.ac.uk/id/publication/6858"/>
    <m/>
    <n v="0"/>
    <m/>
    <s v="Yes"/>
    <s v="No"/>
    <m/>
    <m/>
    <m/>
    <s v="USD"/>
    <n v="2500"/>
    <n v="2500"/>
    <n v="0"/>
    <n v="0"/>
    <n v="0"/>
    <n v="0"/>
    <m/>
    <m/>
    <m/>
    <s v="Business &amp; Economics"/>
    <m/>
    <b v="0"/>
    <s v="No"/>
    <x v="1"/>
    <x v="1"/>
    <x v="1"/>
  </r>
  <r>
    <s v="10.1177/0022185620944295"/>
    <m/>
    <m/>
    <x v="1"/>
    <s v="Russell D Lansbury, Anya Johnson and Diane van den Broek (eds), Contemporary Issues in Work and Organisations: Actors and Institutions"/>
    <s v="Rasmussen, Erling"/>
    <n v="1"/>
    <s v="No"/>
    <s v="[Rasmussen, Erling] Auckland Univ Technol, Auckland, New Zealand "/>
    <n v="1"/>
    <s v="Rasmussen, Erling,"/>
    <s v="Rasmussen, E (corresponding author), Auckland Univ Technol, Auckland, New Zealand."/>
    <s v="Rasmussen, E"/>
    <s v="Yes"/>
    <s v="Journal of Industrial Relations"/>
    <x v="0"/>
    <s v="SAGE Publications"/>
    <x v="1"/>
    <s v="journal-article"/>
    <b v="0"/>
    <m/>
    <m/>
    <s v="No"/>
    <m/>
    <n v="0"/>
    <x v="0"/>
    <b v="0"/>
    <s v="0022-1856 1472-9296 "/>
    <s v="Yes"/>
    <s v="None"/>
    <s v="No"/>
    <m/>
    <s v="https://v2.sherpa.ac.uk/id/publication/9297"/>
    <m/>
    <n v="0"/>
    <m/>
    <s v="Yes"/>
    <s v="No"/>
    <m/>
    <m/>
    <m/>
    <s v="USD"/>
    <n v="3000"/>
    <n v="3000"/>
    <n v="0"/>
    <n v="0"/>
    <n v="0"/>
    <n v="0"/>
    <m/>
    <m/>
    <m/>
    <s v="Business &amp; Economics"/>
    <s v="Industrial relations; Business and International Management"/>
    <b v="0"/>
    <s v="No"/>
    <x v="1"/>
    <x v="1"/>
    <x v="1"/>
  </r>
  <r>
    <s v="10.1080/10301763.2020.1793460"/>
    <m/>
    <m/>
    <x v="1"/>
    <s v="Presidential Address Queenstown February 2020"/>
    <s v="Douglas, Julie: Auckland University of Technology, New Zealand"/>
    <n v="1"/>
    <s v="No"/>
    <s v="[Douglas, Julie] Auckland Univ Technol, Auckland, New Zealand "/>
    <n v="1"/>
    <s v="Douglas, Julie,"/>
    <s v="Douglas, J (corresponding author), Auckland Univ Technol, Auckland, New Zealand."/>
    <s v="Douglas, J"/>
    <s v="Yes"/>
    <s v="Labour &amp; Industry: a journal of the social and economic relations of work"/>
    <x v="0"/>
    <s v="Informa UK Limited"/>
    <x v="1"/>
    <s v="journal-article"/>
    <b v="0"/>
    <m/>
    <m/>
    <s v="No"/>
    <m/>
    <n v="0"/>
    <x v="0"/>
    <b v="0"/>
    <s v="1030-1763 2325-5676 "/>
    <s v="Yes"/>
    <s v="18 months"/>
    <s v="No"/>
    <m/>
    <s v="https://v2.sherpa.ac.uk/id/publication/25460"/>
    <m/>
    <n v="1"/>
    <m/>
    <s v="Yes"/>
    <s v="No"/>
    <m/>
    <m/>
    <m/>
    <s v="USD"/>
    <n v="2950"/>
    <n v="2950"/>
    <n v="0"/>
    <n v="0"/>
    <n v="0"/>
    <n v="0"/>
    <m/>
    <m/>
    <m/>
    <s v="Business &amp; Economics"/>
    <m/>
    <b v="0"/>
    <s v="No"/>
    <x v="1"/>
    <x v="1"/>
    <x v="1"/>
  </r>
  <r>
    <s v="10.1177/1478210320942421"/>
    <m/>
    <m/>
    <x v="1"/>
    <s v="Schulte CM and Thompson CM (eds.), Communities of practice: Art, play, and aesthetics in early childhood."/>
    <s v="Andrew, Gibbons: Auckland University of Technology, New Zealand Email:"/>
    <n v="1"/>
    <s v="No"/>
    <s v="[Gibbons, Andrew] Auckland Univ Technol, Auckland, New Zealand "/>
    <n v="1"/>
    <s v="Gibbons, Andrew,"/>
    <s v="Gibbons, A (corresponding author), Auckland Univ Technol, Auckland, New Zealand."/>
    <s v="Gibbons, A"/>
    <s v="Yes"/>
    <s v="Policy Futures in Education"/>
    <x v="0"/>
    <s v="SAGE Publications"/>
    <x v="1"/>
    <s v="journal-article"/>
    <b v="0"/>
    <m/>
    <m/>
    <s v="No"/>
    <m/>
    <n v="0"/>
    <x v="0"/>
    <b v="0"/>
    <s v="1478-2103 "/>
    <s v="Yes"/>
    <s v="None"/>
    <s v="No"/>
    <m/>
    <s v="https://v2.sherpa.ac.uk/id/publication/14733"/>
    <m/>
    <n v="0"/>
    <m/>
    <s v="Yes"/>
    <s v="No"/>
    <m/>
    <m/>
    <m/>
    <s v="USD"/>
    <n v="3000"/>
    <n v="3000"/>
    <n v="0"/>
    <n v="0"/>
    <n v="0"/>
    <n v="0"/>
    <m/>
    <m/>
    <m/>
    <s v="Education &amp; Educational Research"/>
    <s v="Education"/>
    <b v="0"/>
    <s v="No"/>
    <x v="1"/>
    <x v="1"/>
    <x v="1"/>
  </r>
  <r>
    <s v="10.1177/0312896220935571"/>
    <m/>
    <m/>
    <x v="1"/>
    <s v="Indigenous investments: Are they different? Lessons from Iwi"/>
    <s v="Poyser, Andre: GK Capital Management, Kingston, Jamaica; Scott, Ayesha: AUT Business School, Auckland University of Technology, Auckland, New Zealand; Gilbert, Aaron: AUT Business School, Auckland University of Technology, Auckland, New Zealand"/>
    <n v="3"/>
    <s v="No"/>
    <s v="[Poyser, Andre] GK Capital Management, Kingston, Jamaica; [Scott, Ayesha; Gilbert, Aaron] Auckland Univ Technol, AUT Business Sch, Private Bag 92006, Auckland 1142, New Zealand "/>
    <n v="1"/>
    <s v="Poyser, Andre, Scott, Ayesha, Gilbert, Aaron,"/>
    <s v="Scott, A (corresponding author), Auckland Univ Technol, AUT Business Sch, Private Bag 92006, Auckland 1142, New Zealand."/>
    <s v="Scott, A"/>
    <s v="Yes"/>
    <s v="Australian Journal of Management"/>
    <x v="0"/>
    <s v="SAGE Publications"/>
    <x v="1"/>
    <s v="journal-article"/>
    <b v="0"/>
    <m/>
    <m/>
    <s v="No"/>
    <m/>
    <n v="0"/>
    <x v="0"/>
    <b v="0"/>
    <s v="0312-8962 1327-2020 "/>
    <s v="Yes"/>
    <s v="None"/>
    <s v="No"/>
    <m/>
    <s v="https://v2.sherpa.ac.uk/id/publication/6429"/>
    <m/>
    <n v="0"/>
    <m/>
    <s v="Yes"/>
    <s v="No"/>
    <m/>
    <m/>
    <m/>
    <s v="USD"/>
    <n v="3000"/>
    <n v="3000"/>
    <n v="1.85"/>
    <n v="0"/>
    <n v="0"/>
    <n v="3"/>
    <s v="http://www.altmetric.com/details.php?citation_id=88077949"/>
    <m/>
    <m/>
    <s v="Business &amp; Economics"/>
    <s v="General Business;  Management and Accounting"/>
    <b v="0"/>
    <s v="No"/>
    <x v="1"/>
    <x v="1"/>
    <x v="1"/>
  </r>
  <r>
    <s v="10.1111/acfi.12661"/>
    <m/>
    <m/>
    <x v="1"/>
    <s v="What accounting standards were the cause of enforcement actions following IFRS adoption?"/>
    <s v="Bradbury, Michael E.: School of Accountancy Massey University Albany New Zealand; Scott, Tom: Accounting Department Auckland University of Technology Auckland New Zealand"/>
    <n v="2"/>
    <s v="No"/>
    <s v="[Bradbury, Michael E.] Massey Univ, Sch Accountancy, Albany, New Zealand; [Scott, Tom] Auckland Univ Technol, Accounting Dept, Auckland, New Zealand "/>
    <n v="1"/>
    <s v="Bradbury, Michael E., Scott, Tom,"/>
    <s v="Bradbury, ME (corresponding author), Massey Univ, Sch Accountancy, Albany, New Zealand."/>
    <m/>
    <s v="No"/>
    <s v="Accounting &amp; Finance"/>
    <x v="0"/>
    <s v="Wiley"/>
    <x v="1"/>
    <s v="journal-article"/>
    <b v="0"/>
    <m/>
    <m/>
    <s v="No"/>
    <m/>
    <n v="0"/>
    <x v="0"/>
    <b v="0"/>
    <s v="0810-5391 1467-629X "/>
    <s v="Yes"/>
    <s v="24 months"/>
    <s v="No"/>
    <m/>
    <s v="https://v2.sherpa.ac.uk/id/publication/4641"/>
    <m/>
    <n v="3"/>
    <m/>
    <s v="Yes"/>
    <s v="No"/>
    <m/>
    <m/>
    <m/>
    <s v="USD"/>
    <n v="3000"/>
    <n v="3000"/>
    <n v="0.5"/>
    <n v="0"/>
    <n v="0"/>
    <n v="1"/>
    <s v="http://www.altmetric.com/details.php?citation_id=85912251"/>
    <m/>
    <m/>
    <s v="Business &amp; Economics"/>
    <s v="Accounting; Economics;  Econometrics and Finance (miscellaneous); Finance"/>
    <b v="0"/>
    <s v="No"/>
    <x v="1"/>
    <x v="1"/>
    <x v="1"/>
  </r>
  <r>
    <s v="10.1080/08111146.2020.1785712"/>
    <m/>
    <m/>
    <x v="1"/>
    <s v="Planning for Climate Change: A Reader in Green Infrastructure and Sustainable Design for Resilient Cities"/>
    <s v="Hall, David: The Policy Observatory, Auckland University of Technology, Auckland, New Zealand,"/>
    <n v="1"/>
    <s v="No"/>
    <s v="[Hall, David] Auckland Univ Technol, Policy Observ, Auckland, New Zealand "/>
    <n v="1"/>
    <s v="Hall, David,"/>
    <s v="Hall, D (corresponding author), Auckland Univ Technol, Policy Observ, Auckland, New Zealand."/>
    <s v="Hall, D"/>
    <s v="Yes"/>
    <s v="Urban Policy and Research"/>
    <x v="0"/>
    <s v="Informa UK Limited"/>
    <x v="1"/>
    <s v="journal-article"/>
    <b v="0"/>
    <m/>
    <m/>
    <s v="No"/>
    <m/>
    <n v="0"/>
    <x v="0"/>
    <b v="0"/>
    <s v="0811-1146 1476-7244 "/>
    <s v="Yes"/>
    <s v="18 months"/>
    <s v="No"/>
    <m/>
    <s v="https://v2.sherpa.ac.uk/id/publication/6266"/>
    <m/>
    <n v="0"/>
    <m/>
    <s v="Yes"/>
    <s v="No"/>
    <m/>
    <m/>
    <m/>
    <s v="USD"/>
    <n v="2950"/>
    <n v="2950"/>
    <n v="0"/>
    <n v="0"/>
    <n v="0"/>
    <n v="0"/>
    <m/>
    <m/>
    <m/>
    <s v="Environmental Sciences &amp; Ecology; Geography; Public Administration; Urban Studies"/>
    <s v="Geography;  Planning and Development; Urban Studies"/>
    <b v="0"/>
    <s v="No"/>
    <x v="1"/>
    <x v="1"/>
    <x v="1"/>
  </r>
  <r>
    <s v="10.1386/stic_00022_7"/>
    <s v="open (via crossref license, author manuscript)"/>
    <s v="publisher-specific, author manuscript: https://www.intellectbooks.com/self-archiving#accepted-manuscript-post-embargo"/>
    <x v="1"/>
    <s v="The Call to Adventure"/>
    <s v="Waipara, Zak: Auckland University of Technology"/>
    <n v="1"/>
    <s v="No"/>
    <s v="[Waipara, Zak] Auckland Univ Technol, Auckland CBD, 55 Wellesley St East, Auckland 1010, New Zealand "/>
    <n v="1"/>
    <s v="Waipara, Zak,"/>
    <s v="Waipara, Z (corresponding author), Auckland Univ Technol, Auckland CBD, 55 Wellesley St East, Auckland 1010, New Zealand."/>
    <s v="Waipara, Z"/>
    <s v="Yes"/>
    <s v="Studies in Comics"/>
    <x v="0"/>
    <s v="Intellect"/>
    <x v="1"/>
    <s v="journal-article"/>
    <b v="0"/>
    <s v="acceptedVersion"/>
    <s v="publisher"/>
    <s v="No"/>
    <m/>
    <n v="0"/>
    <x v="0"/>
    <b v="0"/>
    <s v="2040-3232 2040-3240 "/>
    <s v="Yes"/>
    <s v="12 months"/>
    <s v="No"/>
    <m/>
    <s v="https://v2.sherpa.ac.uk/id/publication/11070"/>
    <m/>
    <n v="1"/>
    <s v="https://doi.org/10.1386/stic_00022_7"/>
    <s v="Yes"/>
    <s v="No"/>
    <m/>
    <m/>
    <m/>
    <m/>
    <m/>
    <m/>
    <n v="0"/>
    <n v="0"/>
    <n v="0"/>
    <n v="0"/>
    <m/>
    <m/>
    <m/>
    <s v="Arts &amp; Humanities - Other Topics"/>
    <m/>
    <b v="0"/>
    <s v="No"/>
    <x v="1"/>
    <x v="1"/>
    <x v="1"/>
  </r>
  <r>
    <s v="10.1016/j.jmrt.2020.04.028"/>
    <s v="oa journal (via doaj)"/>
    <s v="cc-by-nc-nd"/>
    <x v="3"/>
    <s v="Microstructure and mechanical properties of laser welded Ti–10V–2Fe–3Al (Ti1023) titanium alloy"/>
    <s v="Chamanfar, Ahmad; Huang, Meng-Fu; Pasang, Timotius; Tsukamoto, Masahiro; Misiolek, Wojciech Z."/>
    <n v="5"/>
    <s v="No"/>
    <s v="[Chamanfar, Ahmad; Huang, Meng-Fu; Misiolek, Wojciech Z.] Lehigh Univ, Loewy Inst, Bethlehem, PA 18015 USA; [Chamanfar, Ahmad; Misiolek, Wojciech Z.] Lehigh Univ, Dept Mat Sci &amp; Engn, Bethlehem, PA 18015 USA; [Huang, Meng-Fu; Misiolek, Wojciech Z.] Lehigh Univ, Dept Mech Engn &amp; Mech, Bethlehem, PA 18015 USA; [Pasang, Timotius] Auckland Univ Technol, Dept Mech Engn, Auckland, New Zealand; [Tsukamoto, Masahiro] Osaka Univ, Joining &amp; Welding Res Inst, Osaka, Japan "/>
    <n v="1"/>
    <s v="Chamanfar, Ahmad, Huang, Meng-Fu, Misiolek, Wojciech Z., Pasang, Timotius"/>
    <s v="Chamanfar, A (corresponding author), Lehigh Univ, Loewy Inst, Bethlehem, PA 18015 USA.; Chamanfar, A (corresponding author), Lehigh Univ, Dept Mat Sci &amp; Engn, Bethlehem, PA 18015 USA."/>
    <m/>
    <s v="No"/>
    <s v="Journal of Materials Research and Technology"/>
    <x v="0"/>
    <s v="Elsevier BV"/>
    <x v="0"/>
    <s v="journal-article"/>
    <b v="1"/>
    <s v="publishedVersion"/>
    <s v="publisher"/>
    <s v="Yes"/>
    <s v="openrepository.aut.ac.nz "/>
    <n v="1"/>
    <x v="0"/>
    <b v="1"/>
    <s v="2238-7854 "/>
    <s v="No data"/>
    <m/>
    <m/>
    <m/>
    <m/>
    <m/>
    <n v="2"/>
    <s v="https://doi.org/10.1016/j.jmrt.2020.04.028"/>
    <s v="Yes"/>
    <s v="No"/>
    <s v="No"/>
    <m/>
    <m/>
    <s v="USD"/>
    <n v="0"/>
    <n v="0"/>
    <n v="0"/>
    <n v="0"/>
    <n v="0"/>
    <n v="0"/>
    <m/>
    <s v="Loewy Family Foundation"/>
    <s v="Paul G. Allen Family Foundation"/>
    <s v="Materials Science; Metallurgy &amp; Metallurgical Engineering"/>
    <m/>
    <b v="1"/>
    <s v="Yes"/>
    <x v="0"/>
    <x v="0"/>
    <x v="3"/>
  </r>
  <r>
    <s v="10.1080/19443927.2020.1766549"/>
    <m/>
    <m/>
    <x v="1"/>
    <s v="(Re)discovering the Self through an 'Other': reflections on the spiritual education of the actor in the remnants of Yugoslavia"/>
    <s v="Lađevac, Mihailo"/>
    <n v="1"/>
    <s v="No"/>
    <s v="[Ladevac, Mihailo] Auckland Univ Technol, Theatre &amp; Performance Studies, Aotearoa, New Zealand; [Ladevac, Mihailo] Natl Theatre, Belgrade, Serbia "/>
    <n v="1"/>
    <s v="Ladevac, Mihailo"/>
    <s v="Ladevac, M (corresponding author), Auckland Univ Technol, Theatre &amp; Performance Studies, Aotearoa, New Zealand."/>
    <s v="Ladevac, M"/>
    <s v="Yes"/>
    <s v="Theatre, Dance and Performance Training"/>
    <x v="0"/>
    <s v="Informa UK Limited"/>
    <x v="1"/>
    <s v="journal-article"/>
    <b v="0"/>
    <m/>
    <m/>
    <s v="No"/>
    <m/>
    <n v="0"/>
    <x v="0"/>
    <b v="0"/>
    <s v="1944-3927 1944-3919 "/>
    <s v="Yes"/>
    <s v="18 months"/>
    <s v="No"/>
    <m/>
    <s v="https://v2.sherpa.ac.uk/id/publication/6242"/>
    <m/>
    <n v="0"/>
    <m/>
    <s v="Yes"/>
    <s v="No"/>
    <m/>
    <m/>
    <m/>
    <s v="USD"/>
    <n v="2950"/>
    <n v="2950"/>
    <n v="0"/>
    <n v="0"/>
    <n v="0"/>
    <n v="0"/>
    <m/>
    <m/>
    <m/>
    <s v="Dance; Theater"/>
    <s v="Education; Visual Arts and Performing Arts"/>
    <b v="0"/>
    <s v="No"/>
    <x v="1"/>
    <x v="1"/>
    <x v="1"/>
  </r>
  <r>
    <s v="10.1089/soro.2019.0136"/>
    <m/>
    <m/>
    <x v="1"/>
    <s v="SoGut: A Soft Robotic Gastric Simulator"/>
    <s v="Dang, Yu: Department of Mechanical Engineering, The University of Auckland, Auckland, New Zealand., The Medical Technologies Centre of Research Excellence, Auckland, New Zealand.; Liu, Yuanxiang: Department of Mechanical Engineering, The University of Auckland, Auckland, New Zealand., School of Mechanical and Electrical Technology, Wuxi Vocational Institute of Commerce, Jiangsu, China.; Hashem, Ryman: Department of Mechanical Engineering, The University of Auckland, Auckland, New Zealand., The Medical Technologies Centre of Research Excellence, Auckland, New Zealand.; Bhattacharya, Dipankar: Department of Mechanical Engineering, The University of Auckland, Auckland, New Zealand., The Riddet Institute, Palmerston North, New Zealand.; Allen, Jacqueline: Department of Surgery, The University of Auckland, Auckland, New Zealand.; Stommel, Martin: The Medical Technologies Centre of Research Excellence, Auckland, New Zealand., Department of Electrical and Electronic Engineering, Auckland University of Technology, Auckland, New Zealand.; Cheng, Leo K.: The Medical Technologies Centre of Research Excellence, Auckland, New Zealand., The Riddet Institute, Palmerston North, New Zealand., Auckland Bioengineering Institute, The University of Auckland, Auckland, New Zealand.; Xu, Weiliang: Department of Mechanical Engineering, The University of Auckland, Auckland, New Zealand., The Medical Technologies Centre of Research Excellence, Auckland, New Zealand., The Riddet Institute, Palmerston North, New Zealand."/>
    <n v="8"/>
    <s v="No"/>
    <s v="[Dang, Yu; Liu, Yuanxiang; Hashem, Ryman; Bhattacharya, Dipankar; Xu, Weiliang] Univ Auckland, Dept Mech Engn, 20 Symonds St, Auckland 1142, New Zealand; [Dang, Yu; Hashem, Ryman; Stommel, Martin; Cheng, Leo K.; Xu, Weiliang] Med Technol Ctr Res Excellence, Auckland, New Zealand; [Liu, Yuanxiang] Wuxi Vocat Inst Commerce, Sch Mech &amp; Elect Technol, Wuxi, Jiangsu, Peoples R China; [Bhattacharya, Dipankar; Cheng, Leo K.; Xu, Weiliang] Riddet Inst, Palmerston North, New Zealand; [Allen, Jacqueline] Univ Auckland, Dept Surg, Auckland, New Zealand; [Stommel, Martin] Auckland Univ Technol, Dept Elect &amp; Elect Engn, Auckland, New Zealand; [Cheng, Leo K.] Univ Auckland, Auckland Bioengn Inst, Auckland, New Zealand "/>
    <n v="1"/>
    <s v="Dang, Yu, Liu, Yuanxiang, Hashem, Ryman, Bhattacharya, Dipankar, Xu, Weiliang, Stommel, Martin, Cheng, Leo K., Allen, Jacqueline"/>
    <s v="Xu, WL (corresponding author), Univ Auckland, Dept Mech Engn, 20 Symonds St, Auckland 1142, New Zealand."/>
    <m/>
    <s v="No"/>
    <s v="Soft Robotics"/>
    <x v="0"/>
    <s v="Mary Ann Liebert Inc"/>
    <x v="1"/>
    <s v="journal-article"/>
    <b v="0"/>
    <m/>
    <m/>
    <s v="No"/>
    <m/>
    <n v="0"/>
    <x v="0"/>
    <b v="0"/>
    <s v="2169-5172 2169-5180 "/>
    <s v="Yes"/>
    <s v="12 months"/>
    <s v="No"/>
    <m/>
    <s v="https://v2.sherpa.ac.uk/id/publication/31865"/>
    <m/>
    <n v="2"/>
    <m/>
    <s v="Yes"/>
    <s v="No"/>
    <m/>
    <m/>
    <m/>
    <m/>
    <m/>
    <m/>
    <n v="0"/>
    <n v="0"/>
    <n v="0"/>
    <n v="0"/>
    <m/>
    <s v="Medical Technologies Centre of Research Excellence (MedTech CoRE); Riddet Institute, a centre of research excellence, New Zealand"/>
    <m/>
    <s v="Robotics"/>
    <s v="Control and Systems Engineering; Biophysics; Artificial Intelligence"/>
    <b v="0"/>
    <s v="No"/>
    <x v="1"/>
    <x v="1"/>
    <x v="1"/>
  </r>
  <r>
    <s v="10.1111/nzg.12267"/>
    <m/>
    <m/>
    <x v="1"/>
    <s v="Dr Leonard David Brian Heenan, 1937–2020"/>
    <s v="Bedford, Richard: University of Waikato and Auckland University of Technology Auckland New Zealand"/>
    <n v="1"/>
    <s v="No"/>
    <s v="[Bedford, Richard] Univ Waikato, Auckland, New Zealand; [Bedford, Richard] Auckland Univ Technol, Auckland, New Zealand "/>
    <n v="1"/>
    <s v="Bedford, Richard,"/>
    <s v="Bedford, R (corresponding author), Univ Waikato, Auckland, New Zealand.; Bedford, R (corresponding author), Auckland Univ Technol, Auckland, New Zealand."/>
    <s v="Bedford, R"/>
    <s v="Yes"/>
    <s v="New Zealand Geographer"/>
    <x v="0"/>
    <s v="Wiley"/>
    <x v="1"/>
    <s v="journal-article"/>
    <b v="0"/>
    <m/>
    <m/>
    <s v="No"/>
    <m/>
    <n v="0"/>
    <x v="0"/>
    <b v="0"/>
    <s v="0028-8144 1745-7939 "/>
    <s v="Yes"/>
    <s v="24 months"/>
    <s v="No"/>
    <m/>
    <s v="https://v2.sherpa.ac.uk/id/publication/6933"/>
    <m/>
    <n v="0"/>
    <m/>
    <s v="Yes"/>
    <s v="No"/>
    <m/>
    <m/>
    <m/>
    <s v="USD"/>
    <n v="2500"/>
    <n v="2500"/>
    <n v="0"/>
    <n v="0"/>
    <n v="0"/>
    <n v="0"/>
    <m/>
    <m/>
    <m/>
    <s v="Geography"/>
    <s v="Geography;  Planning and Development; General Earth and Planetary Sciences"/>
    <b v="0"/>
    <s v="No"/>
    <x v="1"/>
    <x v="1"/>
    <x v="1"/>
  </r>
  <r>
    <s v="10.3389/ffgc.2020.00068"/>
    <s v="oa journal (via doaj)"/>
    <s v="cc-by"/>
    <x v="0"/>
    <s v="Identifying Functional Impacts of Heat-Resistant Fungi on Boreal Forest Recovery After Wildfire"/>
    <s v="Day, Nicola J.; Cumming, Steven G.; Dunfield, Kari E.; Johnstone, Jill F.; Mack, Michelle C.; Reid, Kirsten A.; Turetsky, Merritt R.; Walker, Xanthe J.; Baltzer, Jennifer L."/>
    <n v="9"/>
    <s v="No"/>
    <s v="[Day, Nicola J.; Reid, Kirsten A.; Baltzer, Jennifer L.] Wilfrid Laurier Univ, Biol Dept, Waterloo, ON, Canada; [Cumming, Steven G.] Laval Univ, Dept Wood &amp; Forest Sci, Quebec City, PQ, Canada; [Dunfield, Kari E.] Univ Guelph, Sch Environm Sci, Guelph, ON, Canada; [Johnstone, Jill F.] Univ Saskatchewan, Dept Biol, Saskatoon, SK, Canada; [Johnstone, Jill F.] Univ Alaska Fairbanks, Inst Arctic Biol, Fairbanks, AK USA; [Mack, Michelle C.; Walker, Xanthe J.] No Arizona Univ, Ctr Ecosyst Sci &amp; Soc, Flagstaff, AZ 86011 USA; [Turetsky, Merritt R.] Univ Colorado, Inst Arctic &amp; Alpine Res, Boulder, CO 80309 USA; [Day, Nicola J.] Auckland Univ Technol, Sch Sci, Auckland, New Zealand; [Reid, Kirsten A.] Mem Univ Newfoundland, Dept Geog, St John, NF, Canada "/>
    <n v="1"/>
    <s v="Day, Nicola J., Reid, Kirsten A., Baltzer, Jennifer L., Cumming, Steven G., Dunfield, Kari E., Johnstone, Jill F., Mack, Michelle C., Walker, Xanthe J., Turetsky, Merritt R."/>
    <s v="Day, NJ (corresponding author), Wilfrid Laurier Univ, Biol Dept, Waterloo, ON, Canada.; Day, NJ (corresponding author), Auckland Univ Technol, Sch Sci, Auckland, New Zealand."/>
    <s v="Day, NJ"/>
    <s v="Yes"/>
    <s v="Frontiers in Forests and Global Change"/>
    <x v="0"/>
    <s v="Frontiers Media SA"/>
    <x v="0"/>
    <s v="journal-article"/>
    <b v="1"/>
    <s v="publishedVersion"/>
    <s v="publisher"/>
    <s v="Yes"/>
    <s v="figshare.com "/>
    <n v="1"/>
    <x v="0"/>
    <b v="1"/>
    <s v="2624-893X "/>
    <s v="Yes"/>
    <s v="None"/>
    <s v="Yes"/>
    <s v="None"/>
    <s v="https://v2.sherpa.ac.uk/id/publication/36367"/>
    <m/>
    <n v="1"/>
    <s v="https://www.frontiersin.org/articles/10.3389/ffgc.2020.00068/pdf"/>
    <s v="Yes"/>
    <s v="No"/>
    <s v="Yes"/>
    <s v="USD"/>
    <n v="1150"/>
    <m/>
    <m/>
    <n v="1150"/>
    <n v="20.6"/>
    <n v="0"/>
    <n v="0"/>
    <n v="35"/>
    <s v="http://www.altmetric.com/details.php?citation_id=83700495"/>
    <s v="Natural Science and Engineering Research Council (NSERC) Post-doctoral Fellowship; NSERC Changing Cold Regions Network; Northern Scientific Training Program; NSERC DiscoveryNatural Sciences and Engineering Research Council of Canada (NSERC); National Science Foundation DEB RAPID [1542150]; NASA Arctic Boreal and Vulnerability Experiment (ABoVE) Legacy Carbon grant [NNX15AT71A]; CFREF Global Water Futures funding; Project 170 of the Government of the Northwest Territories (GNWT) Department of Environment and Natural Resources Cumulative Impacts Monitoring Program"/>
    <s v="Natural Sciences and Engineering Research Council of Canada; National Science Foundation"/>
    <s v="Environmental Sciences &amp; Ecology; Forestry"/>
    <m/>
    <b v="0"/>
    <s v="No"/>
    <x v="1"/>
    <x v="0"/>
    <x v="0"/>
  </r>
  <r>
    <s v="10.1177/0193723520928599"/>
    <m/>
    <m/>
    <x v="1"/>
    <s v="The Dream and the Reality of Blue Spaces: The Search for Freedom in Offshore Sailing"/>
    <s v="Orams, Mark B.: Auckland University of Technology, New Zealand; Brown, Mike: Auckland University of Technology, New Zealand"/>
    <n v="2"/>
    <s v="No"/>
    <s v="[Orams, Mark B.] Auckland Univ Technol, Grad Res Sch, Private Bag 92006, Auckland 1142, New Zealand; [Brown, Mike] Auckland Univ Technol, Sch Sport &amp; Recreat, Outdoor Educ, Private Bag 92006, Auckland 1142, New Zealand "/>
    <n v="1"/>
    <s v="Orams, Mark B., Brown, Mike,"/>
    <s v="Orams, MB (corresponding author), Auckland Univ Technol, Private Bag 92006, Auckland 1142, New Zealand."/>
    <s v="Orams, MB"/>
    <s v="Yes"/>
    <s v="Journal of Sport and Social Issues"/>
    <x v="0"/>
    <s v="SAGE Publications"/>
    <x v="1"/>
    <s v="journal-article"/>
    <b v="0"/>
    <m/>
    <m/>
    <s v="No"/>
    <m/>
    <n v="0"/>
    <x v="0"/>
    <b v="0"/>
    <s v="0193-7235 1552-7638 "/>
    <s v="Yes"/>
    <s v="None"/>
    <s v="No"/>
    <m/>
    <s v="https://v2.sherpa.ac.uk/id/publication/9344"/>
    <m/>
    <n v="0"/>
    <m/>
    <s v="Yes"/>
    <s v="No"/>
    <m/>
    <m/>
    <m/>
    <s v="USD"/>
    <n v="3000"/>
    <n v="3000"/>
    <n v="2"/>
    <n v="0"/>
    <n v="0"/>
    <n v="3"/>
    <s v="http://www.altmetric.com/details.php?citation_id=84091694"/>
    <m/>
    <m/>
    <s v="Social Sciences - Other Topics; Sociology"/>
    <s v="Sociology and Political Science"/>
    <b v="0"/>
    <s v="No"/>
    <x v="1"/>
    <x v="1"/>
    <x v="1"/>
  </r>
  <r>
    <s v="10.1142/S0218495820500089"/>
    <m/>
    <m/>
    <x v="1"/>
    <s v="Market(ing) Wisdom Differences between Family and Non-Family Firms: An Empirical Study on Small and Medium Enterprises"/>
    <s v="Ghouri, Arsalan Mujahid: University Pendidikan Sultan Idris, Perak, Malaysia; Khan, Naveed R.: Bahria University, Karachi, Pakistan; Khan, Mustafa R.: University Pendidikan Sultan Idris, Perak, Malaysia; Venkatesh, V. G.: EM Normandie Busiess School, METIS Lab, Le Havre, France; Srivastava, Hari: Auckland University of Technology, Auckland, New Zealand"/>
    <n v="5"/>
    <s v="No"/>
    <s v="[Ghouri, Arsalan Mujahid; Khan, Mustafa R.] Univ Pendidikan Sultan Idris, Perak, Malaysia; [Khan, Naveed R.] Bahria Univ, Karachi, Pakistan; [Venkatesh, V. G.] EM Normandie Busiess Sch, METIS Lab, Le Havre, France; [Srivastava, Hari] Auckland Univ Technol, Auckland, New Zealand "/>
    <n v="1"/>
    <s v="Ghouri, Arsalan Mujahid, Khan, Mustafa R., Khan, Naveed R., Venkatesh, V. G., Srivastava, Hari,"/>
    <s v="Khan, NR (corresponding author), Bahria Univ, Karachi, Pakistan."/>
    <m/>
    <s v="No"/>
    <s v="Journal of Enterprising Culture"/>
    <x v="0"/>
    <s v="World Scientific Pub Co Pte Lt"/>
    <x v="1"/>
    <s v="journal-article"/>
    <b v="0"/>
    <m/>
    <m/>
    <s v="No"/>
    <m/>
    <n v="0"/>
    <x v="0"/>
    <b v="0"/>
    <s v="0218-4958 1793-6330 "/>
    <s v="Yes"/>
    <s v="12 months"/>
    <s v="No"/>
    <m/>
    <s v="https://v2.sherpa.ac.uk/id/publication/9728"/>
    <m/>
    <n v="0"/>
    <m/>
    <s v="Yes"/>
    <s v="No"/>
    <m/>
    <m/>
    <m/>
    <m/>
    <m/>
    <m/>
    <n v="0"/>
    <n v="0"/>
    <n v="0"/>
    <n v="0"/>
    <m/>
    <m/>
    <m/>
    <s v="Business &amp; Economics"/>
    <m/>
    <b v="0"/>
    <s v="No"/>
    <x v="1"/>
    <x v="1"/>
    <x v="1"/>
  </r>
  <r>
    <s v="10.22160/22035184/ARAS-2020-41-1/141-165"/>
    <s v="oa journal (via observed oa rate)"/>
    <m/>
    <x v="0"/>
    <s v="Ever Any 'light at the end of the tunnel'? Asylum Seekers' Coping Strategies"/>
    <s v="Sama, Bernard Nde; Wong, Grace; Garrett, Nick"/>
    <n v="3"/>
    <s v="No"/>
    <s v="[Sama, Bernard Nde; Garrett, Nick] Auckland Univ Technol, Sch Publ Hlth &amp; Psychosocial Studies, Auckland, New Zealand; [Wong, Grace] Auckland Univ Technol, Ctr Migrant &amp; Refugee Res, Auckland, New Zealand "/>
    <n v="1"/>
    <s v="Sama, Bernard Nde, Garrett, Nick, Wong, Grace,"/>
    <s v="Sama, BN (corresponding author), Auckland Univ Technol, Sch Publ Hlth &amp; Psychosocial Studies, Auckland, New Zealand."/>
    <s v="Sama, BN"/>
    <s v="Yes"/>
    <s v="Australasian Review of African Studies"/>
    <x v="0"/>
    <s v="African Studies Association of Australasia and the Pacific (AFSAAP)"/>
    <x v="0"/>
    <s v="journal-article"/>
    <b v="1"/>
    <s v="publishedVersion"/>
    <s v="publisher"/>
    <s v="No"/>
    <m/>
    <n v="0"/>
    <x v="0"/>
    <b v="0"/>
    <s v="1447-8420 2203-5184 "/>
    <s v="No data"/>
    <m/>
    <m/>
    <m/>
    <m/>
    <m/>
    <n v="0"/>
    <s v="https://doi.org/10.22160/22035184/aras-2020-41-1/141-165"/>
    <s v="Yes"/>
    <s v="No"/>
    <m/>
    <m/>
    <m/>
    <m/>
    <m/>
    <m/>
    <n v="0"/>
    <n v="0"/>
    <n v="0"/>
    <n v="0"/>
    <m/>
    <m/>
    <m/>
    <s v="Area Studies"/>
    <m/>
    <b v="0"/>
    <s v="No"/>
    <x v="1"/>
    <x v="0"/>
    <x v="0"/>
  </r>
  <r>
    <s v="10.2501/JAR-2020-009"/>
    <m/>
    <m/>
    <x v="1"/>
    <s v="LGBTQ Imagery in Advertising"/>
    <s v="Northey, Gavin; Dolan, Rebecca; Etheridge, Jane; Septianto, Felix; van Esch, Patrick"/>
    <n v="5"/>
    <s v="No"/>
    <s v="[Northey, Gavin] Griffith Univ, Mkt, Nathan, Qld, Australia; [Dolan, Rebecca] Univ Adelaide, Sch Business, Mkt, Adelaide, SA 5005, Australia; [Etheridge, Jane] Shopper Media Grp, London, England; [Septianto, Felix] Univ Auckland, Business Sch, Mkt, Auckland, New Zealand; [van Esch, Patrick] Auckland Univ Technol, Dept Mkt, Auckland, New Zealand "/>
    <n v="1"/>
    <s v="Northey, Gavin, Dolan, Rebecca, Etheridge, Jane, Septianto, Felix, van Esch, Patrick,"/>
    <s v="Northey, G (corresponding author), Griffith Univ, Mkt, Nathan, Qld, Australia."/>
    <m/>
    <s v="No"/>
    <s v="Journal of Advertising Research"/>
    <x v="0"/>
    <s v="WARC Limited"/>
    <x v="1"/>
    <s v="journal-article"/>
    <b v="0"/>
    <m/>
    <m/>
    <s v="No"/>
    <m/>
    <n v="0"/>
    <x v="0"/>
    <b v="0"/>
    <s v="0021-8499 1740-1909 "/>
    <s v="Yes"/>
    <s v="18 months"/>
    <s v="No"/>
    <m/>
    <s v="https://v2.sherpa.ac.uk/id/publication/6387"/>
    <m/>
    <n v="7"/>
    <m/>
    <s v="Yes"/>
    <s v="No"/>
    <m/>
    <m/>
    <m/>
    <m/>
    <m/>
    <m/>
    <n v="0"/>
    <n v="0"/>
    <n v="0"/>
    <n v="0"/>
    <m/>
    <m/>
    <m/>
    <s v="Business &amp; Economics; Communication"/>
    <s v="Marketing; Communication"/>
    <b v="0"/>
    <s v="No"/>
    <x v="1"/>
    <x v="1"/>
    <x v="1"/>
  </r>
  <r>
    <s v="10.1519/SSC.0000000000000533"/>
    <m/>
    <m/>
    <x v="1"/>
    <s v="Physical and Energetic Demand of Soccer: A Brief Review"/>
    <s v="Dolci, Filippo; Hart, Nicolas H.; Kilding, Andrew E.; Chivers, Paola; Piggott, Ben; Spiteri, Tania"/>
    <n v="6"/>
    <s v="No"/>
    <s v="[Dolci, Filippo; Piggott, Ben] Univ Notre Dame, Sch Hlth Sci, Fremantle, WA, Australia; [Hart, Nicolas H.; Spiteri, Tania] Edith Cowan Univ, Sch Med &amp; Hlth Sci, Perth, WA, Australia; [Hart, Nicolas H.; Chivers, Paola] Univ Notre Dame, Inst Hlth Res, Fremantle, WA, Australia; [Hart, Nicolas H.; Chivers, Paola] Edith Cowan Univ, Exercise Med Res Inst, Perth, WA, Australia; [Kilding, Andrew E.] AUT Univ, Sports Performance Res Inst New Zealand, Auckland, New Zealand "/>
    <n v="1"/>
    <s v="Dolci, Filippo, Piggott, Ben, Hart, Nicolas H., Spiteri, Tania, Chivers, Paola, Kilding, Andrew E.,"/>
    <s v="Dolci, F (corresponding author), Univ Notre Dame, Sch Hlth Sci, Fremantle, WA, Australia."/>
    <m/>
    <s v="No"/>
    <s v="Strength &amp; Conditioning Journal"/>
    <x v="0"/>
    <s v="Ovid Technologies (Wolters Kluwer Health)"/>
    <x v="1"/>
    <s v="journal-article"/>
    <b v="0"/>
    <m/>
    <m/>
    <s v="No"/>
    <m/>
    <n v="0"/>
    <x v="0"/>
    <b v="0"/>
    <s v="1524-1602 "/>
    <s v="No"/>
    <m/>
    <s v="No"/>
    <m/>
    <s v="https://v2.sherpa.ac.uk/id/publication/8928"/>
    <m/>
    <n v="5"/>
    <m/>
    <s v="Yes"/>
    <s v="No"/>
    <m/>
    <m/>
    <m/>
    <m/>
    <m/>
    <m/>
    <n v="6.2"/>
    <n v="0"/>
    <n v="0"/>
    <n v="11"/>
    <s v="http://www.altmetric.com/details.php?citation_id=74059662"/>
    <m/>
    <m/>
    <s v="Sport Sciences"/>
    <s v="Physical Therapy;  Sports Therapy and Rehabilitation; Orthopedics and Sports Medicine"/>
    <b v="0"/>
    <s v="No"/>
    <x v="1"/>
    <x v="1"/>
    <x v="1"/>
  </r>
  <r>
    <s v="10.1111/aspp.12517"/>
    <m/>
    <m/>
    <x v="1"/>
    <s v="Readying for Reunification: North Korean Refugees' Aspiration as Citizens of South Korea"/>
    <s v="Kim, Hagyun; Hocking, Clare"/>
    <n v="2"/>
    <s v="No"/>
    <s v="[Kim, Hagyun] Massey Univ, Social Work, Palmerston North, New Zealand; [Hocking, Clare] Auckland Univ Technol, Dept Occupat Sci &amp; Therapy, Auckland, New Zealand "/>
    <n v="1"/>
    <s v="Kim, Hagyun, Hocking, Clare,"/>
    <s v="Kim, H (corresponding author), Massey Univ, Social Work, Palmerston North, New Zealand."/>
    <m/>
    <s v="No"/>
    <s v="Asian Politics &amp; Policy"/>
    <x v="0"/>
    <s v="Wiley"/>
    <x v="1"/>
    <s v="journal-article"/>
    <b v="0"/>
    <m/>
    <m/>
    <s v="No"/>
    <m/>
    <n v="0"/>
    <x v="0"/>
    <b v="0"/>
    <s v="1943-0779 1943-0787 "/>
    <s v="Yes"/>
    <s v="24 months"/>
    <s v="No"/>
    <m/>
    <s v="https://v2.sherpa.ac.uk/id/publication/4718"/>
    <m/>
    <n v="0"/>
    <m/>
    <s v="Yes"/>
    <s v="No"/>
    <m/>
    <m/>
    <m/>
    <s v="USD"/>
    <n v="3000"/>
    <n v="3000"/>
    <n v="8.93"/>
    <n v="0"/>
    <n v="0"/>
    <n v="2"/>
    <s v="http://www.altmetric.com/details.php?citation_id=82971324"/>
    <m/>
    <m/>
    <s v="Government &amp; Law"/>
    <s v="Political Science and International Relations; Sociology and Political Science"/>
    <b v="0"/>
    <s v="No"/>
    <x v="1"/>
    <x v="1"/>
    <x v="1"/>
  </r>
  <r>
    <s v="10.1007/s40519-020-00915-6"/>
    <m/>
    <m/>
    <x v="1"/>
    <s v="Development and validation of the Croatian version of the Eating Disorder Examination Questionnaire in a community sample"/>
    <s v="Prnjak, Katarina; Jukic, Ivan"/>
    <n v="2"/>
    <s v="No"/>
    <s v="[Prnjak, Katarina] Western Sydney Univ, Sch Med, Translat Hlth Res Inst THRI, Sydney, NSW, Australia; [Jukic, Ivan] Auckland Univ Technol, Sport Performance Res Inst New Zealand SPRINZ, Auckland, New Zealand "/>
    <n v="1"/>
    <s v="Prnjak, Katarina, Jukic, Ivan,"/>
    <s v="Prnjak, K (corresponding author), Western Sydney Univ, Sch Med, Translat Hlth Res Inst THRI, Sydney, NSW, Australia."/>
    <m/>
    <s v="No"/>
    <s v="Eating and Weight Disorders - Studies on Anorexia, Bulimia and Obesity"/>
    <x v="0"/>
    <s v="Springer Science and Business Media LLC"/>
    <x v="1"/>
    <s v="journal-article"/>
    <b v="0"/>
    <m/>
    <m/>
    <s v="No"/>
    <m/>
    <n v="0"/>
    <x v="0"/>
    <b v="0"/>
    <s v="1590-1262 "/>
    <s v="Yes"/>
    <s v="12 months"/>
    <s v="No"/>
    <m/>
    <s v="https://v2.sherpa.ac.uk/id/publication/28207"/>
    <m/>
    <n v="1"/>
    <m/>
    <s v="Yes"/>
    <s v="No"/>
    <m/>
    <m/>
    <m/>
    <s v="USD"/>
    <n v="3000"/>
    <n v="3000"/>
    <n v="2"/>
    <n v="0"/>
    <n v="0"/>
    <n v="2"/>
    <s v="http://www.altmetric.com/details.php?citation_id=82307308"/>
    <m/>
    <m/>
    <s v="Psychiatry"/>
    <s v="Clinical Psychology; Psychiatry and Mental health"/>
    <b v="0"/>
    <s v="No"/>
    <x v="1"/>
    <x v="1"/>
    <x v="1"/>
  </r>
  <r>
    <s v="10.1002/pa.2152"/>
    <m/>
    <m/>
    <x v="1"/>
    <s v="The choice of inflation targeting regimes for inclusive growth: Lessons from southern countries"/>
    <s v="Moosavi Mohseni, Reza: Department of Mathematical Sciences, School of Engineering and Mathematical Sciences Auckland University of Technology  Auckland New Zealand; Gharleghi, Behrooz: Dialogue of Civilizations Research Institute  Berlin Germany"/>
    <n v="2"/>
    <s v="No"/>
    <s v="[Mohseni, Reza Moosavi] Auckland Univ Technol, Sch Engn &amp; Math Sci, Dept Math Sci, Auckland, New Zealand; [Gharleghi, Behrooz] Dialogue Civilizat Res Inst, Berlin, Germany "/>
    <n v="1"/>
    <s v="Mohseni, Reza Moosavi"/>
    <s v="Mohseni, RM (corresponding author), Auckland Univ Technol, Sch Engn &amp; Math Sci, Dept Math Sci, Auckland, New Zealand."/>
    <s v="Mohseni, RM"/>
    <s v="Yes"/>
    <s v="Journal of Public Affairs"/>
    <x v="0"/>
    <s v="Wiley"/>
    <x v="1"/>
    <s v="journal-article"/>
    <b v="0"/>
    <m/>
    <m/>
    <s v="No"/>
    <m/>
    <n v="0"/>
    <x v="0"/>
    <b v="0"/>
    <s v="1472-3891 1479-1854 "/>
    <s v="Yes"/>
    <s v="24 months"/>
    <s v="No"/>
    <m/>
    <s v="https://v2.sherpa.ac.uk/id/publication/7504"/>
    <m/>
    <n v="0"/>
    <m/>
    <s v="Yes"/>
    <s v="No"/>
    <m/>
    <m/>
    <m/>
    <s v="USD"/>
    <n v="2500"/>
    <n v="2500"/>
    <n v="0"/>
    <n v="0"/>
    <n v="0"/>
    <n v="0"/>
    <m/>
    <m/>
    <m/>
    <s v="Public Administration"/>
    <s v="Political Science and International Relations; Public Administration"/>
    <b v="0"/>
    <s v="No"/>
    <x v="1"/>
    <x v="1"/>
    <x v="1"/>
  </r>
  <r>
    <s v="10.1007/s10804-020-09350-4"/>
    <m/>
    <m/>
    <x v="1"/>
    <s v="The Impact of Sibling Relationships on Later-Life Psychological and Subjective Well-Being"/>
    <s v="Shepherd, Daniel; Goedeke, Sonja; Landon, Jason; Taylor, Steve; Williams, Jade"/>
    <n v="5"/>
    <s v="No"/>
    <s v="[Shepherd, Daniel; Goedeke, Sonja; Landon, Jason; Williams, Jade] Auckland Univ Technol, Fac Hlth &amp; Environm Sci, Dept Psychol, Private Bag 92006, Auckland 1142, New Zealand; [Taylor, Steve] Auckland Univ Technol, Fac Hlth &amp; Environm Sci, Dept Biostat, Auckland, New Zealand "/>
    <n v="1"/>
    <s v="Shepherd, Daniel, Goedeke, Sonja, Landon, Jason, Williams, Jade, Taylor, Steve,"/>
    <s v="Shepherd, D (corresponding author), Auckland Univ Technol, Fac Hlth &amp; Environm Sci, Dept Psychol, Private Bag 92006, Auckland 1142, New Zealand."/>
    <s v="Shepherd, D"/>
    <s v="Yes"/>
    <s v="Journal of Adult Development"/>
    <x v="0"/>
    <s v="Springer Science and Business Media LLC"/>
    <x v="1"/>
    <s v="journal-article"/>
    <b v="0"/>
    <m/>
    <m/>
    <s v="No"/>
    <m/>
    <n v="0"/>
    <x v="0"/>
    <b v="0"/>
    <s v="1068-0667 1573-3440 "/>
    <s v="Yes"/>
    <s v="12 months"/>
    <s v="No"/>
    <m/>
    <s v="https://v2.sherpa.ac.uk/id/publication/14835"/>
    <m/>
    <n v="0"/>
    <m/>
    <s v="Yes"/>
    <s v="No"/>
    <m/>
    <m/>
    <m/>
    <s v="USD"/>
    <n v="3000"/>
    <n v="3000"/>
    <n v="0.5"/>
    <n v="0"/>
    <n v="0"/>
    <n v="1"/>
    <s v="http://www.altmetric.com/details.php?citation_id=91056643"/>
    <m/>
    <m/>
    <s v="Psychology"/>
    <s v="Experimental and Cognitive Psychology; Life-span and Life-course Studies; Developmental and Educational Psychology"/>
    <b v="0"/>
    <s v="No"/>
    <x v="1"/>
    <x v="1"/>
    <x v="1"/>
  </r>
  <r>
    <s v="10.1111/acfi.12645"/>
    <m/>
    <m/>
    <x v="1"/>
    <s v="Testing cause-and-effect relationships within a balanced scorecard"/>
    <s v="Kober, Ralph: Department of Accounting Monash Business School Monash University Caulfield East VIC Australia; Northcott, Deryl: AUT Business School Auckland University of Technology Auckland New Zealand"/>
    <n v="2"/>
    <s v="No"/>
    <s v="[Kober, Ralph] Monash Univ, Monash Business Sch, Dept Accounting, Caulfield, Vic, Australia; [Northcott, Deryl] Auckland Univ Technol, AUT Business Sch, Auckland, New Zealand "/>
    <n v="1"/>
    <s v="Kober, Ralph, Northcott, Deryl,"/>
    <s v="Kober, R (corresponding author), Monash Univ, Monash Business Sch, Dept Accounting, Caulfield, Vic, Australia."/>
    <m/>
    <s v="No"/>
    <s v="Accounting &amp; Finance"/>
    <x v="0"/>
    <s v="Wiley"/>
    <x v="1"/>
    <s v="journal-article"/>
    <b v="0"/>
    <m/>
    <m/>
    <s v="No"/>
    <m/>
    <n v="0"/>
    <x v="0"/>
    <b v="0"/>
    <s v="0810-5391 1467-629X "/>
    <s v="Yes"/>
    <s v="24 months"/>
    <s v="No"/>
    <m/>
    <s v="https://v2.sherpa.ac.uk/id/publication/4641"/>
    <m/>
    <n v="0"/>
    <m/>
    <s v="Yes"/>
    <s v="No"/>
    <m/>
    <m/>
    <m/>
    <s v="USD"/>
    <n v="3000"/>
    <n v="3000"/>
    <n v="0"/>
    <n v="0"/>
    <n v="0"/>
    <n v="0"/>
    <m/>
    <s v="CIMAConsejo Nacional de Investigaciones Cientificas y Tecnicas (CONICET)"/>
    <m/>
    <s v="Business &amp; Economics"/>
    <s v="Accounting; Economics;  Econometrics and Finance (miscellaneous); Finance"/>
    <b v="0"/>
    <s v="No"/>
    <x v="1"/>
    <x v="1"/>
    <x v="1"/>
  </r>
  <r>
    <s v="10.1080/00288330.2020.1760323"/>
    <m/>
    <m/>
    <x v="1"/>
    <s v="The effects of broodstock generation on ova fatty acid profile in Giant Kokopu Galaxias argenteus"/>
    <s v="Hoang, Luu Huong: School of Science, Institute for Applied Ecology New Zealand, Auckland University of Technology, Auckland, New Zealand; Lilkendey, Julian: School of Science, Institute for Applied Ecology New Zealand, Auckland University of Technology, Auckland, New Zealand; Sabetian, Armagan: School of Science, Institute for Applied Ecology New Zealand, Auckland University of Technology, Auckland, New Zealand"/>
    <n v="3"/>
    <s v="No"/>
    <s v="[Hoang, Luu Huong; Lilkendey, Julian; Sabetian, Armagan] Auckland Univ Technol, Inst Appl Ecol New Zealand, Sch Sci, Auckland, New Zealand "/>
    <n v="1"/>
    <s v="Hoang, Luu Huong, Lilkendey, Julian, Sabetian, Armagan,"/>
    <s v="Sabetian, A (corresponding author), Auckland Univ Technol, Inst Appl Ecol New Zealand, Sch Sci, Auckland, New Zealand."/>
    <s v="Sabetian, A"/>
    <s v="Yes"/>
    <s v="New Zealand Journal of Marine and Freshwater Research"/>
    <x v="0"/>
    <s v="Informa UK Limited"/>
    <x v="1"/>
    <s v="journal-article"/>
    <b v="0"/>
    <m/>
    <m/>
    <s v="No"/>
    <m/>
    <n v="0"/>
    <x v="0"/>
    <b v="0"/>
    <s v="0028-8330 1175-8805 "/>
    <s v="Yes"/>
    <s v="12 months"/>
    <s v="No"/>
    <m/>
    <s v="https://v2.sherpa.ac.uk/id/publication/6333"/>
    <m/>
    <n v="0"/>
    <m/>
    <s v="Yes"/>
    <s v="No"/>
    <m/>
    <m/>
    <m/>
    <s v="USD"/>
    <n v="2950"/>
    <n v="2950"/>
    <n v="6.5"/>
    <n v="0"/>
    <n v="0"/>
    <n v="9"/>
    <s v="http://www.altmetric.com/details.php?citation_id=82035537"/>
    <s v="German Academic Exchange Service (DAAD)Deutscher Akademischer Austausch Dienst (DAAD)"/>
    <s v="Deutscher Akademischer Austauschdienst"/>
    <s v="Fisheries; Marine &amp; Freshwater Biology; Oceanography"/>
    <s v="Ecology; Aquatic Science; Ecology;  Evolution;  Behavior and Systematics; Water Science and Technology"/>
    <b v="0"/>
    <s v="No"/>
    <x v="1"/>
    <x v="1"/>
    <x v="1"/>
  </r>
  <r>
    <s v="10.1080/13683500.2020.1758042"/>
    <m/>
    <m/>
    <x v="1"/>
    <s v="Host volunteering in tourism as a voluntary exchange"/>
    <s v="Qi, Hongxia: New Zealand Tourism Research Institute, Auckland University of Technology, Auckland, New Zealand"/>
    <n v="1"/>
    <s v="No"/>
    <s v="[Qi, Hongxia] Auckland Univ Technol, New Zealand Tourism Res Inst, Auckland, New Zealand "/>
    <n v="1"/>
    <s v="Qi, Hongxia,"/>
    <s v="Qi, HX (corresponding author), Auckland Univ Technol, New Zealand Tourism Res Inst, Auckland, New Zealand."/>
    <s v="Qi, HX"/>
    <s v="Yes"/>
    <s v="Current Issues in Tourism"/>
    <x v="0"/>
    <s v="Informa UK Limited"/>
    <x v="1"/>
    <s v="journal-article"/>
    <b v="0"/>
    <m/>
    <m/>
    <s v="No"/>
    <m/>
    <n v="0"/>
    <x v="0"/>
    <b v="0"/>
    <s v="1368-3500 1747-7603 "/>
    <s v="Yes"/>
    <s v="18 months"/>
    <s v="No"/>
    <m/>
    <s v="https://v2.sherpa.ac.uk/id/publication/19859"/>
    <m/>
    <n v="0"/>
    <m/>
    <s v="Yes"/>
    <s v="No"/>
    <m/>
    <m/>
    <m/>
    <s v="USD"/>
    <n v="2950"/>
    <n v="2950"/>
    <n v="0"/>
    <n v="0"/>
    <n v="0"/>
    <n v="0"/>
    <m/>
    <m/>
    <m/>
    <s v="Social Sciences - Other Topics"/>
    <s v="Tourism;  Leisure and Hospitality Management; Geography;  Planning and Development"/>
    <b v="0"/>
    <s v="No"/>
    <x v="1"/>
    <x v="1"/>
    <x v="1"/>
  </r>
  <r>
    <s v="10.3390/jcm9051432"/>
    <s v="oa journal (via doaj)"/>
    <m/>
    <x v="0"/>
    <s v="An Unsupervised Data-Driven Model to Classify Gait Patterns in Children with Cerebral Palsy"/>
    <s v="Choisne, Julie; Fourrier, Nicolas; Handsfield, Geoffrey; Signal, Nada; Taylor, Denise; Wilson, Nichola; Stott, Susan; Besier, Thor F."/>
    <n v="8"/>
    <s v="No"/>
    <s v="[Choisne, Julie; Handsfield, Geoffrey; Besier, Thor F.] Univ Auckland, Auckland Bioengn Inst, 70 Symonds St, Auckland 1010, New Zealand; [Fourrier, Nicolas] Leonard de Vinci Pole Univ, Res Ctr, F-92916 Paris, France; [Signal, Nada; Taylor, Denise] Auckland Univ Technol, Hlth &amp; Rehabil Res Inst, North Shore Campus,Private Bag 92006, Auckland 1142, New Zealand; [Wilson, Nichola; Stott, Susan] Auckland Dist Hlth Board, Starship Childrens Hosp, 2 Pk Rd, Auckland 1023, New Zealand "/>
    <n v="1"/>
    <s v="Choisne, Julie, Handsfield, Geoffrey, Besier, Thor F., Fourrier, Nicolas, Signal, Nada, Taylor, Denise"/>
    <s v="Choisne, J (corresponding author), Univ Auckland, Auckland Bioengn Inst, 70 Symonds St, Auckland 1010, New Zealand."/>
    <m/>
    <s v="No"/>
    <s v="Journal of Clinical Medicine"/>
    <x v="0"/>
    <s v="MDPI AG"/>
    <x v="0"/>
    <s v="journal-article"/>
    <b v="1"/>
    <s v="publishedVersion"/>
    <s v="publisher"/>
    <s v="Yes"/>
    <s v="europepmc.org openrepository.aut.ac.nz "/>
    <n v="2"/>
    <x v="0"/>
    <b v="1"/>
    <s v="2077-0383 "/>
    <s v="Yes"/>
    <s v="None"/>
    <s v="Yes"/>
    <s v="None"/>
    <s v="https://v2.sherpa.ac.uk/id/publication/24805"/>
    <m/>
    <n v="0"/>
    <s v="https://doi.org/10.3390/jcm9051432"/>
    <s v="Yes"/>
    <s v="No"/>
    <s v="Yes"/>
    <s v="CHF"/>
    <n v="1000"/>
    <m/>
    <m/>
    <n v="1112"/>
    <n v="0.5"/>
    <n v="0"/>
    <n v="0"/>
    <n v="1"/>
    <s v="http://www.altmetric.com/details.php?citation_id=82502064"/>
    <s v="New Zealand MedTech Centre of Research Excellence [MT3711351]"/>
    <m/>
    <s v="General &amp; Internal Medicine"/>
    <m/>
    <b v="1"/>
    <s v="Yes"/>
    <x v="0"/>
    <x v="0"/>
    <x v="0"/>
  </r>
  <r>
    <s v="10.1177/0047287520912334"/>
    <m/>
    <m/>
    <x v="1"/>
    <s v="Photo Taking Paradox: Contrasting Effects of Photo Taking on Travel Satisfaction and Revisit Intention"/>
    <s v="Lee, Jacob C.: Dongguk Business School, Dongguk University, Seoul, Korea; Cui, Yuanyuan (Gina): Department of Marketing, Auckland University of Technology, Auckland, New Zealand; Kim, Jungkeun: Department of Marketing, Auckland University of Technology, Auckland, New Zealand; Seo, Yuri: Department of Marketing, University of Auckland, Auckland, New Zealand; Chon, Hyunji: Graduate School of Technology and Innovation Management, Ulsan National Institute of Science and Technology (UNIST), Ulsan, Korea"/>
    <n v="5"/>
    <s v="No"/>
    <s v="[Lee, Jacob C.] Dongguk Univ, Dongguk Business Sch, Seoul, South Korea; [Cui, Yuanyuan (Gina); Kim, Jungkeun] Auckland Univ Technol, Dept Mkt, 120 Mayoral Dr, Auckland 1010, New Zealand; [Seo, Yuri] Univ Auckland, Dept Mkt, Auckland, New Zealand; [Chon, Hyunji] Ulsan Natl Inst Sci &amp; Technol UNIST, Grad Sch Technol &amp; Innovat Management, Ulsan, South Korea "/>
    <n v="1"/>
    <s v="Lee, Jacob C., Cui, Yuanyuan (Gina), Kim, Jungkeun"/>
    <s v="Kim, J (corresponding author), Auckland Univ Technol, Dept Mkt, 120 Mayoral Dr, Auckland 1010, New Zealand."/>
    <s v="Kim, J"/>
    <s v="Yes"/>
    <s v="Journal of Travel Research"/>
    <x v="0"/>
    <s v="SAGE Publications"/>
    <x v="1"/>
    <s v="journal-article"/>
    <b v="0"/>
    <m/>
    <m/>
    <s v="No"/>
    <m/>
    <n v="0"/>
    <x v="0"/>
    <b v="0"/>
    <s v="0047-2875 1552-6763 "/>
    <s v="Yes"/>
    <s v="None"/>
    <s v="No"/>
    <m/>
    <s v="https://v2.sherpa.ac.uk/id/publication/9357"/>
    <m/>
    <n v="0"/>
    <m/>
    <s v="Yes"/>
    <s v="No"/>
    <m/>
    <m/>
    <m/>
    <s v="USD"/>
    <n v="3000"/>
    <n v="3000"/>
    <n v="0"/>
    <n v="0"/>
    <n v="0"/>
    <n v="0"/>
    <m/>
    <s v="Institute of Information &amp; communications Technology Planning &amp; Evaluation (IITP) - Korea government(MSIT) [2019-0-00050]"/>
    <m/>
    <s v="Social Sciences - Other Topics"/>
    <s v="Tourism;  Leisure and Hospitality Management; Geography;  Planning and Development; Transportation"/>
    <b v="0"/>
    <s v="No"/>
    <x v="1"/>
    <x v="1"/>
    <x v="1"/>
  </r>
  <r>
    <s v="10.1007/s41669-020-00213-y"/>
    <s v="oa journal (via doaj)"/>
    <m/>
    <x v="0"/>
    <s v="Want to Improve Public Health Access? Let's Start with the Basics: Measuring Efficiency Correctly"/>
    <s v="Andrews, Antony"/>
    <n v="1"/>
    <s v="No"/>
    <s v="[Andrews, Antony] Auckland Univ Technol, Sch Econ, 120 Mayoral Dr, Auckland 1010, New Zealand "/>
    <n v="1"/>
    <s v="Andrews, Antony,"/>
    <s v="Andrews, A (corresponding author), Auckland Univ Technol, Sch Econ, 120 Mayoral Dr, Auckland 1010, New Zealand."/>
    <s v="Andrews, A"/>
    <s v="Yes"/>
    <s v="PharmacoEconomics - Open"/>
    <x v="0"/>
    <s v="Springer Science and Business Media LLC"/>
    <x v="0"/>
    <s v="journal-article"/>
    <b v="1"/>
    <s v="publishedVersion"/>
    <s v="publisher"/>
    <s v="Yes"/>
    <s v="europepmc.org openrepository.aut.ac.nz "/>
    <n v="2"/>
    <x v="0"/>
    <b v="1"/>
    <s v="2509-4262 2509-4254 "/>
    <s v="Yes"/>
    <s v="None"/>
    <s v="Yes"/>
    <s v="None"/>
    <s v="https://v2.sherpa.ac.uk/id/publication/35405"/>
    <m/>
    <n v="0"/>
    <s v="https://doi.org/10.1007/s41669-020-00213-y"/>
    <s v="Yes"/>
    <s v="No"/>
    <s v="Yes"/>
    <s v="USD"/>
    <n v="2200"/>
    <s v="USD"/>
    <n v="1750"/>
    <n v="1750"/>
    <n v="5.298"/>
    <n v="0"/>
    <n v="0"/>
    <n v="0"/>
    <s v="http://www.altmetric.com/details.php?citation_id=79674232"/>
    <m/>
    <m/>
    <s v="Business &amp; Economics; Health Care Sciences &amp; Services; Pharmacology &amp; Pharmacy"/>
    <m/>
    <b v="1"/>
    <s v="Yes"/>
    <x v="0"/>
    <x v="0"/>
    <x v="0"/>
  </r>
  <r>
    <s v="10.1183/23120541.00327-2019"/>
    <s v="oa journal (via doaj)"/>
    <m/>
    <x v="0"/>
    <s v="Effect of continuous positive airway pressure treatment on permeability, inflammation and mucus production of human epithelial cells"/>
    <s v="Grau-Bartual, Sandra; Al-Jumaily, Ahmed M.; Young, Paul M.; Traini, Daniela; Ghadiri, Maliheh"/>
    <n v="5"/>
    <s v="No"/>
    <s v="[Grau-Bartual, Sandra; Al-Jumaily, Ahmed M.] Auckland Univ Technol, Inst Biomed Technol, Private Bag 92006,Wellesley Campus,WT612, Auckland, New Zealand; [Young, Paul M.; Traini, Daniela; Ghadiri, Maliheh] Univ Sydney, Woolcock Inst Med Res, Sydney, NSW, Australia "/>
    <n v="1"/>
    <s v="Grau-Bartual, Sandra, Al-Jumaily, Ahmed M."/>
    <s v="Al-Jumaily, AM (corresponding author), Auckland Univ Technol, Inst Biomed Technol, Private Bag 92006,Wellesley Campus,WT612, Auckland, New Zealand."/>
    <s v="Al-Jumaily, AM"/>
    <s v="Yes"/>
    <s v="ERJ Open Research"/>
    <x v="0"/>
    <s v="European Respiratory Society (ERS)"/>
    <x v="0"/>
    <s v="journal-article"/>
    <b v="1"/>
    <s v="publishedVersion"/>
    <s v="publisher"/>
    <s v="Yes"/>
    <s v="europepmc.org "/>
    <n v="1"/>
    <x v="0"/>
    <b v="1"/>
    <s v="2312-0541 "/>
    <s v="No"/>
    <m/>
    <s v="Yes"/>
    <s v="None"/>
    <s v="https://v2.sherpa.ac.uk/id/publication/30995"/>
    <m/>
    <n v="1"/>
    <s v="https://doi.org/10.1183/23120541.00327-2019"/>
    <s v="Yes"/>
    <s v="No"/>
    <s v="Yes"/>
    <s v="EUR"/>
    <n v="750"/>
    <m/>
    <m/>
    <n v="917"/>
    <n v="17.75"/>
    <n v="0"/>
    <n v="0"/>
    <n v="29"/>
    <s v="http://www.altmetric.com/details.php?citation_id=83819983"/>
    <s v="Auckland University of Technology (AUT; Auckland, New Zealand); AUT Institute of Biomedical Technologies"/>
    <m/>
    <s v="Respiratory System"/>
    <m/>
    <b v="0"/>
    <s v="No"/>
    <x v="1"/>
    <x v="0"/>
    <x v="0"/>
  </r>
  <r>
    <s v="10.1093/femsec/fiaa041"/>
    <m/>
    <m/>
    <x v="1"/>
    <s v="From pine to pasture: land use history has long-term impacts on soil bacterial community composition and functional potential"/>
    <s v="Hermans, Syrie M: School of Biological Sciences, University of Auckland, 3A Symonds Street, Auckland, New Zealand; Taylor, Matthew: Waikato Regional Council, 401 Grey Street, Hamilton 3216, New Zealand; Grelet, Gwen: Manaaki Whenua – Landcare Research, 54 Gerald Street, Lincoln, New Zealand; Curran-Cournane, Fiona: Ministry for the Environment – Manatū Mō Te Taiao, 45 Queen Street, Auckland 1010, New Zealand; Buckley, Hannah L: School of Science, Auckland University of Technology, 46 Wakefield St, Auckland, 1010, New Zealand; Handley, Kim M: School of Biological Sciences, University of Auckland, 3A Symonds Street, Auckland, New Zealand; Lear, Gavin: School of Biological Sciences, University of Auckland, 3A Symonds Street, Auckland, New Zealand"/>
    <n v="7"/>
    <s v="No"/>
    <s v="[Hermans, Syrie M.; Handley, Kim M.; Lear, Gavin] Univ Auckland, Sch Biol Sci, 3A Symonds St, Auckland 1010, New Zealand; [Taylor, Matthew] Waikato Reg Council, 401 Grey St, Hamilton 3216, New Zealand; [Grelet, Gwen] Manaaki Whenua Landcare Res, 54 Gerald St, Lincoln, New Zealand; [Curran-Cournane, Fiona] Minist Environm Manatu Mo Te Taiao, 45 Queen St, Auckland 1010, New Zealand; [Buckley, Hannah L.] Auckland Univ Technol, Sch Sci, 46 Wakefield St, Auckland 1010, New Zealand "/>
    <n v="1"/>
    <s v="Hermans, Syrie M., Handley, Kim M., Lear, Gavin, Taylor, Matthew, Grelet, Gwen, Curran-Cournane, Fiona, Buckley, Hannah L.,"/>
    <s v="Hermans, SM (corresponding author), Univ Auckland, Sch Biol Sci, 3A Symonds St, Auckland 1010, New Zealand."/>
    <m/>
    <s v="No"/>
    <s v="FEMS Microbiology Ecology"/>
    <x v="0"/>
    <s v="Oxford University Press (OUP)"/>
    <x v="1"/>
    <s v="journal-article"/>
    <b v="0"/>
    <m/>
    <m/>
    <s v="No"/>
    <m/>
    <n v="0"/>
    <x v="0"/>
    <b v="0"/>
    <s v="0168-6496 1574-6941 "/>
    <s v="Yes"/>
    <s v="12 months"/>
    <s v="No"/>
    <m/>
    <s v="https://v2.sherpa.ac.uk/id/publication/882"/>
    <m/>
    <n v="1"/>
    <m/>
    <s v="Yes"/>
    <s v="No"/>
    <m/>
    <m/>
    <m/>
    <s v="USD"/>
    <n v="3210"/>
    <n v="3210"/>
    <n v="6.4"/>
    <n v="0"/>
    <n v="0"/>
    <n v="9"/>
    <s v="http://www.altmetric.com/details.php?citation_id=77678509"/>
    <s v="New Zealand's Ministry of Business, Innovation and EmploymentNew Zealand Ministry of Business, Innovation and Employment (MBIE); Waikato Regional Council; University of Auckland Doctoral scholarship"/>
    <s v="University of Auckland; University of Otago; Ministry of Business, Innovation and Employment; Waikato Regional Council"/>
    <s v="Microbiology"/>
    <s v="Ecology; Applied Microbiology and Biotechnology; Microbiology"/>
    <b v="0"/>
    <s v="No"/>
    <x v="1"/>
    <x v="1"/>
    <x v="1"/>
  </r>
  <r>
    <s v="10.1519/SSC.0000000000000508"/>
    <s v="open (via free article)"/>
    <m/>
    <x v="4"/>
    <s v="Coaching the Power Clean: A Constraints-Led Approach"/>
    <s v="Verhoeff, Wesley J.; Millar, Sarah K.; Oldham, Anthony R.H.; Cronin, John"/>
    <n v="4"/>
    <s v="No"/>
    <s v="[Verhoeff, Wesley J.] Unitec Inst Technol, Sch Community Studies, Auckland, New Zealand; [Millar, Sarah K.; Oldham, Anthony R. H.; Cronin, John] Auckland Univ Technol, Sch Sport &amp; Recreat Sport Performance Res Inst SP, Auckland, New Zealand "/>
    <n v="1"/>
    <s v="Verhoeff, Wesley J., Millar, Sarah K., Oldham, Anthony R. H., Cronin, John,"/>
    <s v="Verhoeff, WJ (corresponding author), Unitec Inst Technol, Sch Community Studies, Auckland, New Zealand."/>
    <m/>
    <s v="No"/>
    <s v="Strength &amp; Conditioning Journal"/>
    <x v="2"/>
    <s v="Ovid Technologies (Wolters Kluwer Health)"/>
    <x v="0"/>
    <s v="journal-article"/>
    <b v="0"/>
    <s v="publishedVersion"/>
    <s v="publisher"/>
    <s v="No"/>
    <m/>
    <n v="0"/>
    <x v="0"/>
    <b v="0"/>
    <s v="1524-1602 "/>
    <s v="No"/>
    <m/>
    <s v="No"/>
    <m/>
    <s v="https://v2.sherpa.ac.uk/id/publication/8928"/>
    <m/>
    <n v="1"/>
    <s v="https://journals.lww.com/nsca-scj/Fulltext/2020/04000/Coaching_the_Power_Clean__A_Constraints_Led.3.aspx"/>
    <s v="Yes"/>
    <s v="No"/>
    <m/>
    <m/>
    <m/>
    <m/>
    <m/>
    <m/>
    <n v="35.25"/>
    <n v="0"/>
    <n v="0"/>
    <n v="54"/>
    <s v="http://www.altmetric.com/details.php?citation_id=67490940"/>
    <m/>
    <m/>
    <s v="Sport Sciences"/>
    <s v="Physical Therapy;  Sports Therapy and Rehabilitation; Orthopedics and Sports Medicine"/>
    <b v="0"/>
    <s v="No"/>
    <x v="1"/>
    <x v="0"/>
    <x v="4"/>
  </r>
  <r>
    <s v="10.1007/s40841-020-00159-z"/>
    <m/>
    <m/>
    <x v="1"/>
    <s v="Review of L. Grudnoff, F. Ell, M. Haigh., M. Hill, &amp; K. Tocker: Enhancing Equity Through Inquiry"/>
    <s v="Jhagroo, Jyoti"/>
    <n v="1"/>
    <s v="No"/>
    <s v="[Jhagroo, Jyoti] Auckland Univ Technol, Sch Educ, Auckland, New Zealand "/>
    <n v="1"/>
    <s v="Jhagroo, Jyoti,"/>
    <s v="Jhagroo, J (corresponding author), Auckland Univ Technol, Sch Educ, Auckland, New Zealand."/>
    <s v="Jhagroo, J"/>
    <s v="Yes"/>
    <s v="New Zealand Journal of Educational Studies"/>
    <x v="0"/>
    <s v="Springer Science and Business Media LLC"/>
    <x v="1"/>
    <s v="journal-article"/>
    <b v="0"/>
    <m/>
    <m/>
    <s v="No"/>
    <m/>
    <n v="0"/>
    <x v="0"/>
    <b v="0"/>
    <s v="0028-8276 2199-4714 "/>
    <s v="Yes"/>
    <s v="12 months"/>
    <s v="No"/>
    <m/>
    <s v="https://v2.sherpa.ac.uk/id/publication/36152"/>
    <m/>
    <n v="0"/>
    <m/>
    <s v="Yes"/>
    <s v="No"/>
    <m/>
    <m/>
    <m/>
    <s v="USD"/>
    <n v="3000"/>
    <n v="3000"/>
    <n v="5.08"/>
    <n v="0"/>
    <n v="0"/>
    <n v="0"/>
    <s v="http://www.altmetric.com/details.php?citation_id=96273349"/>
    <m/>
    <m/>
    <s v="Education &amp; Educational Research"/>
    <s v="Education"/>
    <b v="0"/>
    <s v="No"/>
    <x v="1"/>
    <x v="1"/>
    <x v="1"/>
  </r>
  <r>
    <s v="10.1161/circ.141.suppl_1.P530"/>
    <m/>
    <m/>
    <x v="1"/>
    <s v="Abstract P530: Health Beliefs Shaped by Experiences of Socioeconomic Deprivation and Psychosocial Distress is Critical to Maintaining Lifestyle Choices for Reducing Stroke Risk: A Mixed Methods Analysis"/>
    <s v="George, Shwetha A: Auckland Univ of Technology, Auckland, New Zealand; Krishnamurthi, Rita V: AUCKLAND UNIVERISTY OF TECHNOLOGY, Auckland, New Zealand; Barker-Collo, Suzanne: Univ of Auckland, Auckland, New Zealand; Feigin, Valery L: AUT Univ, Auckland, New Zealand"/>
    <n v="4"/>
    <s v="No"/>
    <s v="[George, Shwetha A.; Krishnamurthi, Rita V.] Auckland Univ Technol, Auckland, New Zealand; [Barker-Collo, Suzanne] Univ Auckland, Auckland, New Zealand; [Feigin, Valery L.] AUT Univ, Auckland, New Zealand "/>
    <n v="1"/>
    <s v="George, Shwetha A., Krishnamurthi, Rita V., Barker-Collo, Suzanne, Feigin, Valery L.,"/>
    <m/>
    <m/>
    <s v="No"/>
    <s v="Circulation"/>
    <x v="0"/>
    <s v="Ovid Technologies (Wolters Kluwer Health)"/>
    <x v="1"/>
    <s v="journal-article"/>
    <b v="0"/>
    <m/>
    <m/>
    <s v="No"/>
    <m/>
    <n v="0"/>
    <x v="0"/>
    <b v="0"/>
    <s v="0009-7322 1524-4539 "/>
    <s v="No"/>
    <m/>
    <s v="No"/>
    <m/>
    <s v="https://v2.sherpa.ac.uk/id/publication/8733"/>
    <m/>
    <n v="0"/>
    <m/>
    <s v="Yes"/>
    <s v="No"/>
    <m/>
    <m/>
    <m/>
    <m/>
    <m/>
    <m/>
    <n v="0"/>
    <n v="0"/>
    <n v="0"/>
    <n v="0"/>
    <m/>
    <m/>
    <m/>
    <s v="Cardiovascular System &amp; Cardiology"/>
    <s v="Physiology (medical); Cardiology and Cardiovascular Medicine"/>
    <b v="0"/>
    <s v="No"/>
    <x v="1"/>
    <x v="1"/>
    <x v="1"/>
  </r>
  <r>
    <s v="10.1109/JRFID.2019.2958016"/>
    <m/>
    <m/>
    <x v="1"/>
    <s v="Scalable Near-Field Fed Far-Field RAIN RFID Reader Antenna for Retail Checkout Counters"/>
    <s v="Parthiban, Prabakar; Seet, Boon-Chong; Li, Xue Jun"/>
    <n v="3"/>
    <s v="No"/>
    <s v="[Parthiban, Prabakar; Seet, Boon-Chong; Li, Xue Jun] Auckland Univ Technol, Dept Elect &amp; Elect Engn, Auckland 1010, New Zealand; [Parthiban, Prabakar] Times 7 Res Ltd, Dept Engn, Lower Hutt 5010, New Zealand "/>
    <n v="1"/>
    <s v="Parthiban, Prabakar, Seet, Boon-Chong, Li, Xue Jun"/>
    <s v="Parthiban, P (corresponding author), Auckland Univ Technol, Dept Elect &amp; Elect Engn, Auckland 1010, New Zealand.; Parthiban, P (corresponding author), Times 7 Res Ltd, Dept Engn, Lower Hutt 5010, New Zealand."/>
    <s v="Parthiban, P"/>
    <s v="Yes"/>
    <s v="IEEE Journal of Radio Frequency Identification"/>
    <x v="2"/>
    <s v="Institute of Electrical and Electronics Engineers (IEEE)"/>
    <x v="1"/>
    <s v="journal-article"/>
    <b v="0"/>
    <m/>
    <m/>
    <s v="No"/>
    <m/>
    <n v="0"/>
    <x v="0"/>
    <b v="0"/>
    <s v="2469-7281 2469-729X "/>
    <s v="Yes"/>
    <s v="None"/>
    <s v="No"/>
    <m/>
    <s v="https://v2.sherpa.ac.uk/id/publication/37778"/>
    <m/>
    <n v="0"/>
    <m/>
    <s v="Yes"/>
    <s v="No"/>
    <m/>
    <m/>
    <m/>
    <s v="USD"/>
    <n v="2045"/>
    <n v="2045"/>
    <n v="0"/>
    <n v="0"/>
    <n v="0"/>
    <n v="0"/>
    <m/>
    <s v="Times-7 Research Ltd., Lower Hutt, New Zealand"/>
    <s v="Times-7 Research Ltd., Lower Hutt, New Zealand"/>
    <s v="Engineering; Telecommunications"/>
    <m/>
    <b v="0"/>
    <s v="No"/>
    <x v="1"/>
    <x v="1"/>
    <x v="1"/>
  </r>
  <r>
    <s v="10.1177/0268580920906730d"/>
    <m/>
    <m/>
    <x v="1"/>
    <s v="Pamela Abbott, Claire Wallace and Roger Sapsford, The Decent Society: Planning for Social Quality"/>
    <s v="Crothers, Charles: University of Technology, New Zealand"/>
    <n v="1"/>
    <s v="No"/>
    <s v="[Crothers, Charles] Univ Technol, Auckland, New Zealand; [Crothers, Charles] Auckland Univ Technol, Pvt Bag 92006, Auckland 1142, New Zealand "/>
    <n v="1"/>
    <s v="Crothers, Charles,"/>
    <s v="Crothers, C (corresponding author), Univ Technol, Auckland, New Zealand.; Crothers, C (corresponding author), Auckland Univ Technol, Pvt Bag 92006, Auckland 1142, New Zealand."/>
    <s v="Crothers, C"/>
    <s v="Yes"/>
    <s v="International Sociology"/>
    <x v="0"/>
    <s v="SAGE Publications"/>
    <x v="1"/>
    <s v="journal-article"/>
    <b v="0"/>
    <m/>
    <m/>
    <s v="No"/>
    <m/>
    <n v="0"/>
    <x v="0"/>
    <b v="0"/>
    <s v="0268-5809 1461-7242 "/>
    <s v="Yes"/>
    <s v="None"/>
    <s v="No"/>
    <m/>
    <s v="https://v2.sherpa.ac.uk/id/publication/9225"/>
    <m/>
    <n v="0"/>
    <m/>
    <s v="Yes"/>
    <s v="No"/>
    <m/>
    <m/>
    <m/>
    <s v="USD"/>
    <n v="3000"/>
    <n v="3000"/>
    <n v="0"/>
    <n v="0"/>
    <n v="0"/>
    <n v="0"/>
    <m/>
    <m/>
    <m/>
    <s v="Sociology"/>
    <s v="Sociology and Political Science"/>
    <b v="0"/>
    <s v="No"/>
    <x v="1"/>
    <x v="1"/>
    <x v="1"/>
  </r>
  <r>
    <s v="10.1212/NXI.0000000000000676"/>
    <s v="oa journal (via doaj)"/>
    <m/>
    <x v="0"/>
    <s v="Xenogeneic Neu5Gc and self-glycan Neu5Ac epitopes are potential immune targets in MS"/>
    <s v="Boligan, Kayluz F.; Oechtering, Johanna; Keller, Christian W.; Peschke, Benjamin; Rieben, Robert; Bovin, Nicolai; Kappos, Ludwig; Cummings, Richard D.; Kuhle, Jens; von Gunten, Stephan; Lünemann, Jan D."/>
    <n v="11"/>
    <s v="No"/>
    <s v="[Boligan, Kayluz F.; von Gunten, Stephan] Univ Bern, Inst Pharmacol, Bern, Switzerland; [Oechtering, Johanna; Kappos, Ludwig; Kuhle, Jens] Univ Basel, Univ Basel Hosp, Dept Med, Neurol Clin &amp; Policlin, Basel, Switzerland; [Oechtering, Johanna; Kappos, Ludwig; Kuhle, Jens] Univ Basel, Univ Basel Hosp, Dept Clin Res, Neurol Clin &amp; Policlin, Basel, Switzerland; [Oechtering, Johanna; Kappos, Ludwig; Kuhle, Jens] Univ Basel, Univ Basel Hosp, Dept Biomed &amp; Biomed Engn, Neurol Clin &amp; Policlin, Basel, Switzerland; [Keller, Christian W.; Luenemann, Jan D.] Univ Munster, Univ Hosp Munster, Inst Translat Neurol, Dept Neurol, Munster, Germany; [Keller, Christian W.; Peschke, Benjamin; Luenemann, Jan D.] Univ Zurich, Inst Expt Immunol, Lab Neuroinflammat, Zurich, Switzerland; [Rieben, Robert] Univ Bern, Dept BioMed Res DBMR, Bern, Switzerland; [Bovin, Nicolai] Russian Acad Sci, Shemyakin Ovchinnikov Inst Bioorgan Chem, Moscow, Russia; [Bovin, Nicolai] Auckland Univ Technol, Auckland, New Zealand; [Cummings, Richard D.] Harvard Med Sch, Beth Israel Deaconess Med Ctr, Dept Surg, Boston, MA 02115 USA "/>
    <n v="1"/>
    <s v="Boligan, Kayluz F., von Gunten, Stephan, Oechtering, Johanna, Kappos, Ludwig, Kuhle, Jens, Keller, Christian W., Luenemann, Jan D., Peschke, Benjamin, Rieben, Robert, Bovin, Nicolai"/>
    <s v="Lunemann, JD (corresponding author), Univ Munster, Univ Hosp Munster, Inst Translat Neurol, Dept Neurol, Munster, Germany.; Lunemann, JD (corresponding author), Univ Zurich, Inst Expt Immunol, Lab Neuroinflammat, Zurich, Switzerland."/>
    <m/>
    <s v="No"/>
    <s v="Neurology - Neuroimmunology Neuroinflammation"/>
    <x v="0"/>
    <s v="Ovid Technologies (Wolters Kluwer Health)"/>
    <x v="0"/>
    <s v="journal-article"/>
    <b v="1"/>
    <s v="publishedVersion"/>
    <s v="publisher"/>
    <s v="Yes"/>
    <s v="europepmc.org boris.unibe.ch "/>
    <n v="2"/>
    <x v="0"/>
    <b v="1"/>
    <s v="2332-7812 "/>
    <s v="Yes"/>
    <s v="None"/>
    <s v="Yes"/>
    <s v="None"/>
    <s v="https://v2.sherpa.ac.uk/id/publication/32789"/>
    <m/>
    <n v="3"/>
    <s v="https://doi.org/10.1212/nxi.0000000000000676"/>
    <s v="Yes"/>
    <s v="No"/>
    <s v="Yes"/>
    <s v="USD"/>
    <n v="3295"/>
    <m/>
    <m/>
    <n v="3295"/>
    <n v="1.5"/>
    <n v="0"/>
    <n v="0"/>
    <n v="3"/>
    <s v="http://www.altmetric.com/details.php?citation_id=75086403"/>
    <m/>
    <m/>
    <s v="Neurosciences &amp; Neurology"/>
    <m/>
    <b v="0"/>
    <s v="No"/>
    <x v="1"/>
    <x v="0"/>
    <x v="0"/>
  </r>
  <r>
    <s v="10.3390/jrfm13030051"/>
    <s v="oa journal (via doaj)"/>
    <s v="cc-by"/>
    <x v="0"/>
    <s v="GARCH Option Pricing Models and the Variance Risk Premium"/>
    <s v="Zhang, Wenjun; Zhang, Jin E."/>
    <n v="2"/>
    <s v="No"/>
    <s v="[Zhang, Wenjun] Auckland Univ Technol, Sch Engn Comp &amp; Math Sci, Dept Math Sci, Auckland 1142, New Zealand; [Zhang, Jin E.] Univ Otago, Otago Business Sch, Dept Accountancy &amp; Finance, Dunedin 9054, New Zealand "/>
    <n v="1"/>
    <s v="Zhang, Wenjun"/>
    <s v="Zhang, WJ (corresponding author), Auckland Univ Technol, Sch Engn Comp &amp; Math Sci, Dept Math Sci, Auckland 1142, New Zealand."/>
    <s v="Zhang, WJ"/>
    <s v="Yes"/>
    <s v="Journal of Risk and Financial Management"/>
    <x v="0"/>
    <s v="MDPI AG"/>
    <x v="0"/>
    <s v="journal-article"/>
    <b v="1"/>
    <s v="publishedVersion"/>
    <s v="publisher"/>
    <s v="No"/>
    <m/>
    <n v="0"/>
    <x v="0"/>
    <b v="1"/>
    <s v="1911-8074 "/>
    <s v="Yes"/>
    <s v="None"/>
    <s v="Yes"/>
    <s v="None"/>
    <s v="https://v2.sherpa.ac.uk/id/publication/25583"/>
    <m/>
    <n v="1"/>
    <s v="https://www.mdpi.com/1911-8074/13/3/51/pdf"/>
    <s v="Yes"/>
    <s v="No"/>
    <s v="Yes"/>
    <s v="CHF"/>
    <n v="350"/>
    <m/>
    <m/>
    <n v="389"/>
    <n v="0.5"/>
    <n v="0"/>
    <n v="0"/>
    <n v="1"/>
    <s v="http://www.altmetric.com/details.php?citation_id=77280049"/>
    <s v="University of Otago; National Natural Science Foundation of ChinaNational Natural Science Foundation of China (NSFC) [71771199]"/>
    <s v="National Natural Science Foundation of China-Yunnan Joint Fund"/>
    <s v="Business &amp; Economics"/>
    <m/>
    <b v="0"/>
    <s v="No"/>
    <x v="1"/>
    <x v="0"/>
    <x v="0"/>
  </r>
  <r>
    <s v="10.17705/1pais.12104"/>
    <m/>
    <m/>
    <x v="1"/>
    <s v="Online Customer Trust in the Context of the General Data Protection Regulation (GDPR)"/>
    <s v="Zhang, Jingjing; Hassandoust, Farkhondeh; Williams, Jocelyn E."/>
    <n v="3"/>
    <s v="No"/>
    <s v="[Hassandoust, Farkhondeh] Auckland Univ Technol, Business Informat Syst, Auckland, New Zealand; [Williams, Jocelyn E.] ICL Grad Business Sch, Auckland, New Zealand "/>
    <n v="1"/>
    <s v="Hassandoust, Farkhondeh"/>
    <m/>
    <m/>
    <s v="No"/>
    <s v="Pacific Asia Journal of the Association for Information Systems"/>
    <x v="0"/>
    <s v="Association for Information Systems"/>
    <x v="1"/>
    <s v="journal-article"/>
    <b v="0"/>
    <m/>
    <m/>
    <s v="No"/>
    <m/>
    <n v="0"/>
    <x v="0"/>
    <b v="0"/>
    <s v="1943-7544 "/>
    <s v="Yes"/>
    <s v="None"/>
    <s v="Yes"/>
    <s v="None"/>
    <s v="https://v2.sherpa.ac.uk/id/publication/36255"/>
    <m/>
    <n v="0"/>
    <m/>
    <s v="Yes"/>
    <s v="No"/>
    <m/>
    <m/>
    <m/>
    <m/>
    <m/>
    <m/>
    <n v="0"/>
    <n v="0"/>
    <n v="0"/>
    <n v="0"/>
    <m/>
    <m/>
    <m/>
    <s v="Information Science &amp; Library Science"/>
    <m/>
    <b v="0"/>
    <s v="No"/>
    <x v="1"/>
    <x v="1"/>
    <x v="1"/>
  </r>
  <r>
    <s v="10.1080/10301763.2020.1730674"/>
    <m/>
    <m/>
    <x v="1"/>
    <s v="Family supportive supervisor behaviours and turnover intentions: testing a multiple mediation model in the New Zealand hospitality industry"/>
    <s v="Nguyen, Le Vinh: Department of Management, Auckland University of Technology, Auckland, New Zealand; Haar, Jarrod: Department of Management, Auckland University of Technology, Auckland, New Zealand; Smollan, Roy: Department of Management, Auckland University of Technology, Auckland, New Zealand"/>
    <n v="3"/>
    <s v="No"/>
    <s v="[Nguyen, Le Vinh; Haar, Jarrod] Auckland Univ Technol, Dept Management, Auckland, New Zealand; [Smollan, Roy] Auckland Univ Technol, Dept Management, Org Behav &amp; Org Change, Auckland, Turkey "/>
    <n v="1"/>
    <s v="Nguyen, Le Vinh, Haar, Jarrod, Smollan, Roy,"/>
    <s v="Haar, J (corresponding author), Auckland Univ Technol, Dept Management, Auckland, New Zealand."/>
    <s v="Haar, J"/>
    <s v="Yes"/>
    <s v="Labour &amp; Industry: a journal of the social and economic relations of work"/>
    <x v="0"/>
    <s v="Informa UK Limited"/>
    <x v="1"/>
    <s v="journal-article"/>
    <b v="0"/>
    <m/>
    <m/>
    <s v="No"/>
    <m/>
    <n v="0"/>
    <x v="0"/>
    <b v="0"/>
    <s v="1030-1763 2325-5676 "/>
    <s v="Yes"/>
    <s v="18 months"/>
    <s v="No"/>
    <m/>
    <s v="https://v2.sherpa.ac.uk/id/publication/25460"/>
    <m/>
    <n v="0"/>
    <m/>
    <s v="Yes"/>
    <s v="No"/>
    <m/>
    <m/>
    <m/>
    <s v="USD"/>
    <n v="2950"/>
    <n v="2950"/>
    <n v="0"/>
    <n v="0"/>
    <n v="0"/>
    <n v="0"/>
    <m/>
    <m/>
    <m/>
    <s v="Business &amp; Economics"/>
    <m/>
    <b v="0"/>
    <s v="No"/>
    <x v="1"/>
    <x v="1"/>
    <x v="1"/>
  </r>
  <r>
    <s v="10.1080/10803548.2019.1706827"/>
    <m/>
    <m/>
    <x v="1"/>
    <s v="Incidence and risk factors associated with lower back pain among university office workers"/>
    <s v="Chaiklieng, Sunisa: Faculty of Public Health, Khon Kaen University, Thailand; Suggaravetsiri, Pornnapa: Faculty of Public Health, Khon Kaen University, Thailand; Stewart, Jenny: Faculty of Health and Environmental Science, Auckland University of Technology, New Zealand"/>
    <n v="3"/>
    <s v="No"/>
    <s v="[Chaiklieng, Sunisa; Suggaravetsiri, Pornnapa] Khon Kaen Univ, Fac Publ Hlth, Khon Kaen, Thailand; [Stewart, Jenny] Auckland Univ Technol, Fac Hlth &amp; Environm Sci, Auckland, New Zealand "/>
    <n v="1"/>
    <s v="Chaiklieng, Sunisa, Suggaravetsiri, Pornnapa, Stewart, Jenny,"/>
    <s v="Chaiklieng, S (corresponding author), Khon Kaen Univ, Fac Publ Hlth, Khon Kaen, Thailand."/>
    <m/>
    <s v="No"/>
    <s v="International Journal of Occupational Safety and Ergonomics"/>
    <x v="2"/>
    <s v="Informa UK Limited"/>
    <x v="1"/>
    <s v="journal-article"/>
    <b v="0"/>
    <m/>
    <m/>
    <s v="No"/>
    <m/>
    <n v="0"/>
    <x v="0"/>
    <b v="0"/>
    <s v="1080-3548 2376-9130 "/>
    <s v="Yes"/>
    <s v="12 months"/>
    <s v="No"/>
    <m/>
    <s v="https://v2.sherpa.ac.uk/id/publication/30760"/>
    <m/>
    <n v="5"/>
    <m/>
    <s v="Yes"/>
    <s v="No"/>
    <m/>
    <m/>
    <m/>
    <s v="USD"/>
    <n v="2950"/>
    <n v="2950"/>
    <n v="1"/>
    <n v="0"/>
    <n v="0"/>
    <n v="1"/>
    <s v="http://www.altmetric.com/details.php?citation_id=76609778"/>
    <m/>
    <m/>
    <s v="Engineering; Public, Environmental &amp; Occupational Health"/>
    <s v="Public Health;  Environmental and Occupational Health; Safety Research; Safety;  Risk;  Reliability and Quality"/>
    <b v="0"/>
    <s v="No"/>
    <x v="1"/>
    <x v="1"/>
    <x v="1"/>
  </r>
  <r>
    <s v="10.1080/1064119X.2020.1725936"/>
    <m/>
    <m/>
    <x v="1"/>
    <s v="Assessment of disturbance impact of hydraulic jacked-in pile penetration in artificial clayey soil"/>
    <s v="Lwti, Nabeel Katfan: School of Civil Engineering, Universiti Teknologi Malaysia, Johor, Malaysia; Rashid, Ahmad Safuan A: School of Civil Engineering, Universiti Teknologi Malaysia, Johor, Malaysia, Centre of Tropical Geoengineering (GEOTROPIK), School of Civil Engineering, Universiti Teknologi Malaysia, Malaysia Johor;; Tamuri, Abd Rahman: Faculty of Science, Universiti Teknologi Malaysia, Johor, Malaysia; Ganiyu, Abideen Adekunle: Department of Civil Engineering and Quantity Surveying, Military Technological College, Muscat, Oman; Horpibulsuk, Suksun: School of Civil Engineering, Universiti Teknologi Malaysia, Johor, Malaysia, School of Civil Engineering and Center of Excellence in Innovation for Sustainable Development, Suranaree University of Technology, Nakhon Ratchasima, Thailand; Kalatehjari, Roohollah: Department of Built Environment Engineering, School of Engineering, Computer and Mathematical Sciences, Auckland University of Technology, Auckland, New Zealand"/>
    <n v="6"/>
    <s v="No"/>
    <s v="[Lwti, Nabeel Katfan; Rashid, Ahmad Safuan A.; Horpibulsuk, Suksun] Univ Teknol Malaysia, Sch Civil Engn, Johor Baharu, Malaysia; [Rashid, Ahmad Safuan A.] Univ Teknol Malaysia, Sch Civil Engn, Ctr Trop Geoengn GEOTROPIK, Johor Baharu, Malaysia; [Tamuri, Abd Rahman] Univ Teknol Malaysia, Fac Sci, Johor Baharu, Malaysia; [Ganiyu, Abideen Adekunle] Mil Technol Coll, Dept Civil Engn &amp; Quant Surveying, Muscat, Oman; [Horpibulsuk, Suksun] Suranaree Univ Technol, Sch Civil Engn, Nakhon Ratchasima 30000, Thailand; [Horpibulsuk, Suksun] Suranaree Univ Technol, Ctr Excellence Innovat Sustainable Dev, Nakhon Ratchasima, Thailand; [Kalatehjari, Roohollah] Auckland Univ Technol, Sch Engn Comp &amp; Math Sci, Dept Built Environm Engn, Auckland, New Zealand "/>
    <n v="1"/>
    <s v="Lwti, Nabeel Katfan, Rashid, Ahmad Safuan A., Horpibulsuk, Suksun, Tamuri, Abd Rahman, Ganiyu, Abideen Adekunle, Kalatehjari, Roohollah,"/>
    <s v="Horpibulsuk, S (corresponding author), Suranaree Univ Technol, Sch Civil Engn, Nakhon Ratchasima 30000, Thailand."/>
    <m/>
    <s v="No"/>
    <s v="Marine Georesources &amp; Geotechnology"/>
    <x v="0"/>
    <s v="Informa UK Limited"/>
    <x v="1"/>
    <s v="journal-article"/>
    <b v="0"/>
    <m/>
    <m/>
    <s v="No"/>
    <m/>
    <n v="0"/>
    <x v="0"/>
    <b v="0"/>
    <s v="1064-119X 1521-0618 "/>
    <s v="Yes"/>
    <s v="12 months"/>
    <s v="No"/>
    <m/>
    <s v="https://v2.sherpa.ac.uk/id/publication/5835"/>
    <m/>
    <n v="0"/>
    <m/>
    <s v="Yes"/>
    <s v="No"/>
    <m/>
    <m/>
    <m/>
    <s v="USD"/>
    <n v="2950"/>
    <n v="2950"/>
    <n v="0"/>
    <n v="0"/>
    <n v="0"/>
    <n v="0"/>
    <m/>
    <s v="Ministry of Higher Education of Malaysia (MOHE) under the ERGS grant - Assessment of Disturbance Impact of Hydraulic Jack In Pile Penetration in Clay Using Transparent Soil and Particle Image Velocimetry [R.J130000.7822.4L097]"/>
    <s v="Ministry of Higher Education, Malaysia"/>
    <s v="Engineering; Oceanography; Mining &amp; Mineral Processing"/>
    <s v="Geotechnical Engineering and Engineering Geology; Ocean Engineering; Oceanography"/>
    <b v="0"/>
    <s v="No"/>
    <x v="1"/>
    <x v="1"/>
    <x v="1"/>
  </r>
  <r>
    <s v="10.1007/s40279-019-01227-1"/>
    <s v="oa repository (via OAI-PMH title and first author match)"/>
    <m/>
    <x v="5"/>
    <s v="Moving Sport and Exercise Science Forward: A Call for the Adoption of More Transparent Research Practices"/>
    <s v="Caldwell, Aaron R.; Vigotsky, Andrew D.; Tenan, Matthew S.; Radel, Rémi; Mellor, David T.; Kreutzer, Andreas; Lahart, Ian M.; Mills, John P.; Boisgontier, Matthieu P."/>
    <n v="9"/>
    <s v="No"/>
    <s v="[Caldwell, Aaron R.] Univ Arkansas Fayetteville, Exercise Sci Res Ctr, Fayetteville, AR USA; [Vigotsky, Andrew D.] Northwestern Univ, Dept Biomed Engn, Evanston, IL 60208 USA; [Vigotsky, Andrew D.] Northwestern Univ, Dept Stat, Evanston, IL 60208 USA; [Tenan, Matthew S.] Univ North Carolina Chapel Hill, Dept Biomed Engn, Chapel Hill, NC USA; [Radel, Remi; Lahti, Johan; Morin, Jean-Benoit] Univ Cote Azur, Lab LAMHESS, Nice, France; [Mellor, David T.] Ctr Open Sci, Charlottesville, VA USA; [Kreutzer, Andreas] Texas Christian Univ, Dept Kinesiol, Ft Worth, TX 76129 USA; [Lahart, Ian M.] Univ Wolverhampton, Inst Human Sci, Wolverhampton, England; [Mills, John P.] Univ Essex, Sch Sport Rehabil &amp; Exercise Sci, Colchester, Essex, England; [Boisgontier, Matthieu P.; Neva, Jason; Peters, Sue; Schmidt, Julia] Univ British Columbia, Dept Phys Therapy, Vancouver, BC, Canada; [Boardley, Ian] Univ Birmingham, Sch Sport Exercise &amp; Rehabil Sci, Birmingham, AL USA; [Bouza, Brooke] Univ Arkansas Fayetteville, Dept Hlth Human Performance &amp; Recreat, Fayetteville, AR USA; [Cheval, Boris] Univ Geneva, Dept Psychol, Geneva, Switzerland; [Chow, Zad Rafi] NYU Langone Med Ctr, Dept Populat Hlth, New York, NY USA; [Contreras, Bret] Auckland Univ Technol, Sport Performance Res Inst, Auckland, New Zealand; [Dieter, Brad] Washington State Univ, Pullman, WA 99164 USA; [Dieter, Brad] Providence Hlth Care, Providence Med Res Ctr, Providence, WA USA; [Halperin, Israel] Tel Aviv Univ, Sackler Fac Med, Sch Publ Hlth, Tel Aviv, Israel; [Halperin, Israel] Tel Aviv Univ, Sylvan Adams Sports Inst, Tel Aviv, Israel; [Haun, Cody] LaGrange Coll, Dept Exercise Sci, La Grange, GA USA; [Knudson, Duane] Texas State Univ, Dept Hlth &amp; Human Performance, San Marcos, TX USA; [Lohse, Keith] Univ Utah, Dept Hlth Kinesiol &amp; Recreat, 250 S 1850 E,Room 258, Salt Lake City, UT 84112 USA; [Lohse, Keith] Univ Utah, Dept Phys Therapy &amp; Athlet Training, 250 S 1850 E,Room 258, Salt Lake City, UT 84112 USA; [Miller, Matthew] Auburn Univ, Sch Kinesiol, Auburn, AL 36849 USA; [Miller, Matthew] Auburn Univ, Ctr Neurosci, Auburn, AL 36849 USA; [Naughton, Mitchell] Univ New England, Armidale, NSW, Australia; [Nuckols, Greg] Univ North Carolina Chapel Hill, Sport &amp; Exercise Sci, Chapel Hill, NC USA; [Nunan, David] Univ Oxford, Nuffield Dept Primary Care Hlth Sci, Ctr Evidence Based Med, Woodstock Rd, Oxford, England; [Roberts, Brandon] Univ Birmingham Alabama, Dept Cell Dev &amp; Integrat Biol, Birmingham, AL USA; [Rosa-Caldwell, Megan] Univ Arkansas Fayetteville, Exercise Sci Res Ctr, Fayetteville, AR USA; [Schmidt, Julia] La Trobe Univ, Dept Occupat Therapy, Melbourne, Vic, Australia; [Schoenfeld, Brad J.] CUNY Lehman Coll, Dept Hlth Sci, Bronx, NY USA; [Severin, Richard] Univ Illinois, Dept Phys Therapy, Chicago, IL USA; [Severin, Richard] Baylor Univ, Phys Therapy Program, Waco, TX 76798 USA; [Skarabot, Jakob] Northumbria Univ, Fac Hlth &amp; Life Sci, Newcastle Upon Tyne, Tyne &amp; Wear, England; [Steele, James] Ukact Res Inst, London, England; [Steele, James] Solent Univ, Sch Sport Hlth &amp; Social Sci, Southampton, Hants, England; [Twomey, Rosie] Univ Calgary, Fac Kinesiol, Calgary, AB, Canada; [Zenko, Zachary] Calif State Univ Bakersfield, Dept Kinesiol, Bakersfield, CA USA "/>
    <n v="1"/>
    <s v="Caldwell, Aaron R., Vigotsky, Andrew D., Tenan, Matthew S., Radel, Remi, Lahti, Johan, Morin, Jean-Benoit, Mellor, David T., Kreutzer, Andreas, Lahart, Ian M., Mills, John P., Boisgontier, Matthieu P., Neva, Jason, Peters, Sue, Schmidt, Julia, Boardley, Ian, Bouza, Brooke, Cheval, Boris, Chow, Zad Rafi, Contreras, Bret"/>
    <s v="Vigotsky, AD (corresponding author), Northwestern Univ, Dept Biomed Engn, Evanston, IL 60208 USA.; Vigotsky, AD (corresponding author), Northwestern Univ, Dept Stat, Evanston, IL 60208 USA."/>
    <m/>
    <s v="No"/>
    <s v="Sports Medicine"/>
    <x v="0"/>
    <s v="Springer Science and Business Media LLC"/>
    <x v="0"/>
    <s v="journal-article"/>
    <b v="0"/>
    <s v="submittedVersion"/>
    <s v="repository"/>
    <s v="Yes"/>
    <s v="share.osf.io "/>
    <n v="1"/>
    <x v="0"/>
    <b v="0"/>
    <s v="0112-1642 1179-2035 "/>
    <s v="Yes"/>
    <s v="12 months"/>
    <s v="No"/>
    <m/>
    <s v="https://v2.sherpa.ac.uk/id/publication/18279"/>
    <m/>
    <n v="10"/>
    <s v="http://osf.io/fxe7a/download"/>
    <s v="Yes"/>
    <s v="No"/>
    <m/>
    <m/>
    <m/>
    <s v="USD"/>
    <n v="3000"/>
    <n v="3000"/>
    <n v="87.7"/>
    <n v="0"/>
    <n v="0"/>
    <n v="149"/>
    <s v="http://www.altmetric.com/details.php?citation_id=75002425"/>
    <m/>
    <m/>
    <s v="Sport Sciences"/>
    <s v="Physical Therapy;  Sports Therapy and Rehabilitation; Orthopedics and Sports Medicine"/>
    <b v="0"/>
    <s v="No"/>
    <x v="1"/>
    <x v="0"/>
    <x v="5"/>
  </r>
  <r>
    <s v="10.1111/acfi.12598"/>
    <m/>
    <m/>
    <x v="1"/>
    <s v="An investigation into student satisfaction, approaches to learning and the learning context in Auditing"/>
    <s v="Chiang, Christina: Auckland New Zealand; Wells, Paul K.: School of Business Auckland University of Technology Auckland New Zealand; Fieger, Peter: Business School University of New England Armidale NSW Australia; Sharma, Divesh S.: School of Accountancy Coles College of Business Kennesaw State University Kennesaw GA USA"/>
    <n v="4"/>
    <s v="No"/>
    <s v="[Wells, Paul K.] Auckland Univ Technol, Sch Business, Auckland, New Zealand; [Fieger, Peter] Univ New England, Sch Business, Armidale, NSW, Australia; [Sharma, Divesh S.] Kennesaw State Univ, Coles Coll Business, Sch Accountancy, Kennesaw, GA 30144 USA "/>
    <n v="1"/>
    <s v="Wells, Paul K."/>
    <s v="Wells, PK (corresponding author), Auckland Univ Technol, Sch Business, Auckland, New Zealand."/>
    <s v="Wells, PK"/>
    <s v="Yes"/>
    <s v="Accounting &amp; Finance"/>
    <x v="0"/>
    <s v="Wiley"/>
    <x v="1"/>
    <s v="journal-article"/>
    <b v="0"/>
    <m/>
    <m/>
    <s v="No"/>
    <m/>
    <n v="0"/>
    <x v="0"/>
    <b v="0"/>
    <s v="0810-5391 1467-629X "/>
    <s v="Yes"/>
    <s v="24 months"/>
    <s v="No"/>
    <m/>
    <s v="https://v2.sherpa.ac.uk/id/publication/4641"/>
    <m/>
    <n v="2"/>
    <m/>
    <s v="Yes"/>
    <s v="No"/>
    <m/>
    <m/>
    <m/>
    <s v="USD"/>
    <n v="3000"/>
    <n v="3000"/>
    <n v="0.5"/>
    <n v="0"/>
    <n v="0"/>
    <n v="1"/>
    <s v="http://www.altmetric.com/details.php?citation_id=81824182"/>
    <m/>
    <m/>
    <s v="Business &amp; Economics"/>
    <s v="Accounting; Economics;  Econometrics and Finance (miscellaneous); Finance"/>
    <b v="0"/>
    <s v="No"/>
    <x v="1"/>
    <x v="1"/>
    <x v="1"/>
  </r>
  <r>
    <s v="10.1177/2325967120902908"/>
    <s v="oa journal (via doaj)"/>
    <m/>
    <x v="0"/>
    <s v="International Olympic Committee Consensus Statement: Methods for Recording and Reporting of Epidemiological Data on Injury and Illness in Sports 2020 (Including the STROBE Extension for Sports Injury and Illness Surveillance (STROBE-SIIS))"/>
    <s v="Bahr, Roald; Clarsen, Ben; Derman, Wayne; Dvorak, Jiri; Emery, Carolyn A.; Finch, Caroline F.; Hägglund, Martin; Junge, Astrid; Kemp, Simon; Khan, Karim M.; Marshall, Stephen W.; Meeuwisse, Willem; Mountjoy, Margo; Orchard, John W.; Pluim, Babette; Quarrie, Kenneth L.; Reider, Bruce; Schwellnus, Martin; Soligard, Torbjørn; Stokes, Keith A.; Timpka, Toomas"/>
    <n v="27"/>
    <s v="Yes"/>
    <s v="[Bahr, Roald] Norwegian Sch Sport Sci, Oslo Sports Trauma Res Ctr, Dept Sports Med, Oslo, Norway; [Bahr, Roald] Aspetar Orthopaed &amp; Sports Med Hosp, Doha, Qatar; [Clarsen, Ben] Norwegian Sch Sport Sci, Oslo Sports Trauma Res Ctr, Dept Sports Med, Oslo, Norway; [Clarsen, Ben] Norwegian Inst Publ Hlth, Dept Hlth Promot, Bergen, Norway; [Derman, Wayne] Stellenbosch Univ, Inst Sport &amp; Exercise Med, Div Orthopaed Surg, Stellenbosch, South Africa; [Dvorak, Jiri] Schulthess Clin, Spine Unit, Swiss Concuss Ctr, Zurich, Switzerland; [Dvorak, Jiri] Schulthess Clin, Swiss Golf Med Ctr, Zurich, Switzerland; [Emery, Carolyn A.] Univ Calgary, Sport Injury Prevent Res Ctr, Fac Kinesiol, Calgary, AB, Canada; [Emery, Carolyn A.] Univ Calgary, Cumming Sch Med, Pediat &amp; Community Hlth Sci, Calgary, AB, Canada; [Finch, Caroline F.] Edith Cowan Univ, Sch Med &amp; Hlth Sci, Joondalup, WA, Australia; [Hagglund, Martin] Linkoping Univ, Dept Med &amp; Hlth Sci, Div Physiotherapy, Linkoping, Sweden; [Junge, Astrid] Med Sch Hamburg, Hamburg, Germany; [Junge, Astrid] Schulthess Clin, Swiss Concuss Ctr, Zurich, Switzerland; [Kemp, Simon] Rugby Football Union, London, England; [Kemp, Simon] London Sch Hyg &amp; Trop Med, Dept Epidemiol &amp; Populat Hlth, London, England; [Khan, Karim M.] Univ British Columbia, Dept Family Practice, Vancouver, BC, Canada; [Khan, Karim M.] British Journal Sports Med, London, England; [Marshall, Stephen W.] Univ N Carolina, Injury Prevent Res Ctr, Gillings Sch Global Publ Hlth, Chapel Hill, NC 27515 USA; [Marshall, Stephen W.] Univ N Carolina, Dept Epidemiol, Gillings Sch Global Publ Hlth, Chapel Hill, NC 27515 USA; [Meeuwisse, Willem] Univ Calgary, Sport Injury Prevent Res Ctr, Calgary, AB, Canada; [Meeuwisse, Willem] Natl Hockey League, Calgary, AB, Canada; [Mountjoy, Margo] McMaster Univ, Dept Family Med Sport Med, Hamilton, ON, Canada; [Mountjoy, Margo] FINA Bur Sport Med, Lausanne, Switzerland; [Orchard, John W.] Univ Sydney, Sch Publ Hlth, Sydney, NSW, Australia; [Pluim, Babette] Royal Netherlands Lawn Tennis Assoc, Dept Sports Med, Amstelveen, Netherlands; [Pluim, Babette] AMC VUmc IOC Res Ctr Excellence, ACHSS, Amsterdam, Netherlands; [Quarrie, Kenneth L.] New Zealand Rugby, Wellington, New Zealand; [Quarrie, Kenneth L.] AUT Univ, Sports Performance Res Inst New Zealand, Auckland, New Zealand; [Reider, Bruce] Univ Chicago, Dept Orthopaed Surg &amp; Rehabil, Chicago, IL 60637 USA; [Schwellnus, Martin] Univ Pretoria, Sport Exercise Med &amp; Lifestyle Res Inst SEMLI, Hatfield, South Africa; [Soligard, Torbjorn] Int Olymp Comm, Med &amp; Sci Dept, Lausanne, Switzerland; [Soligard, Torbjorn] Fac Kinesiol, Sport Injury Prevent Res Ctr, Calgary, AB, Canada; [Stokes, Keith A.] Univ Bath, Dept Hlth, Bath, Avon, England; [Stokes, Keith A.] Rugby Football Union, Twickenham, England; [Timpka, Toomas] Linkoping Univ, Athlet Res Ctr, Linkoping, Sweden; [Timpka, Toomas] Region Ostergotland, Ctr Healthcare Dev, Linkoping, Sweden; [Verhagen, Evert] Amsterdam UMC, Amsterdam Collaborat Hlth &amp; Safety Sports, Dept Publ &amp; Occupat Hlth, Amsterdam, Netherlands; [Bindra, Abhinav] Int Olymp Comm, Athlete Commiss, Lausanne, Switzerland; [Budgett, Richard] Int Olymp Comm, Med &amp; Sci Dept, Lausanne, Switzerland; [Engebretsen, Lars] Norwegian Sch Sport Sci, Oslo Sports Trauma Res Ctr, Dept Sports Med, Oslo, Norway; [Engebretsen, Lars] Int Olymp Comm, Med &amp; Sci Dept, Lausanne, Switzerland; [Erdener, Ugur] Int Olymp Comm, Med &amp; Sci Dept, Lausanne, Switzerland; [Chamari, Karim] Aspetar Sports Med &amp; Orthoped Hosp, Doha, Qatar "/>
    <n v="1"/>
    <s v="Bahr, Roald, Clarsen, Ben, Derman, Wayne, Dvorak, Jiri, Emery, Carolyn A., Finch, Caroline F., Hagglund, Martin, Junge, Astrid, Kemp, Simon, Khan, Karim M., Marshall, Stephen W., Meeuwisse, Willem, Mountjoy, Margo, Orchard, John W., Pluim, Babette, Quarrie, Kenneth L."/>
    <s v="Bahr, R (corresponding author), Norwegian Sch Sport Sci, Oslo Sports Trauma Res Ctr, Dept Sports Med, Oslo, Norway.; Bahr, R (corresponding author), Aspetar Orthopaed &amp; Sports Med Hosp, Doha, Qatar."/>
    <m/>
    <s v="No"/>
    <s v="Orthopaedic Journal of Sports Medicine"/>
    <x v="0"/>
    <s v="SAGE Publications"/>
    <x v="0"/>
    <s v="journal-article"/>
    <b v="1"/>
    <s v="publishedVersion"/>
    <s v="publisher"/>
    <s v="Yes"/>
    <s v="europepmc.org jupiter.its.unimelb.edu.au "/>
    <n v="2"/>
    <x v="0"/>
    <b v="1"/>
    <s v="2325-9671 "/>
    <s v="Yes"/>
    <s v="None"/>
    <s v="No"/>
    <m/>
    <s v="https://v2.sherpa.ac.uk/id/publication/24760"/>
    <m/>
    <n v="9"/>
    <s v="https://doi.org/10.1177/2325967120902908"/>
    <s v="Yes"/>
    <s v="No"/>
    <s v="Yes"/>
    <s v="USD"/>
    <n v="1000"/>
    <m/>
    <m/>
    <n v="1000"/>
    <n v="119.25"/>
    <n v="0"/>
    <n v="0"/>
    <n v="181"/>
    <s v="http://www.altmetric.com/details.php?citation_id=76295804"/>
    <m/>
    <m/>
    <s v="Orthopedics; Sport Sciences"/>
    <m/>
    <b v="0"/>
    <s v="No"/>
    <x v="1"/>
    <x v="0"/>
    <x v="0"/>
  </r>
  <r>
    <s v="10.1057/s41272-020-00230-w"/>
    <m/>
    <m/>
    <x v="1"/>
    <s v="Martyn Pring: Luxury railway travel: a social and business history"/>
    <s v="Harkison, Tracy"/>
    <n v="1"/>
    <s v="No"/>
    <s v="[Harkison, Tracy] Auckland Univ Technol, Auckland, New Zealand "/>
    <n v="1"/>
    <s v="Harkison, Tracy,"/>
    <s v="Harkison, T (corresponding author), Auckland Univ Technol, Auckland, New Zealand."/>
    <s v="Harkison, T"/>
    <s v="Yes"/>
    <s v="Journal of Revenue and Pricing Management"/>
    <x v="0"/>
    <s v="Springer Science and Business Media LLC"/>
    <x v="1"/>
    <s v="journal-article"/>
    <b v="0"/>
    <m/>
    <m/>
    <s v="No"/>
    <m/>
    <n v="0"/>
    <x v="0"/>
    <b v="0"/>
    <s v="1476-6930 1477-657X "/>
    <s v="Yes"/>
    <s v="12 months"/>
    <s v="No"/>
    <m/>
    <s v="https://v2.sherpa.ac.uk/id/publication/8345"/>
    <m/>
    <n v="0"/>
    <m/>
    <s v="Yes"/>
    <s v="No"/>
    <m/>
    <m/>
    <m/>
    <s v="USD"/>
    <n v="2600"/>
    <n v="2600"/>
    <n v="0"/>
    <n v="0"/>
    <n v="0"/>
    <n v="0"/>
    <m/>
    <m/>
    <m/>
    <s v="Business &amp; Economics"/>
    <s v="Strategy and Management; Economics and Econometrics; Business and International Management; Finance"/>
    <b v="0"/>
    <s v="No"/>
    <x v="1"/>
    <x v="1"/>
    <x v="1"/>
  </r>
  <r>
    <s v="10.1080/13561820.2020.1715930"/>
    <m/>
    <m/>
    <x v="1"/>
    <s v="Learning person-centredness interprofessionally: an uneasy student journey"/>
    <s v="Morgan, C. Jane: School of Interprofessional Studies, Faculty of Health and Environmental Sciences Auckland University of Technology, Northcote, Auckland, New Zealand; McNaughton, Susan: School of Interprofessional Studies, Faculty of Health and Environmental Sciences Auckland University of Technology, Northcote, Auckland, New Zealand"/>
    <n v="2"/>
    <s v="No"/>
    <s v="[Morgan, C. Jane; McNaughton, Susan] Auckland Univ Technol, Fac Hlth &amp; Environm Sci, Sch Interprofess Studies, Private Bag 92006,90 Akoranga Dr, Auckland 0627, New Zealand "/>
    <n v="1"/>
    <s v="Morgan, C. Jane, McNaughton, Susan,"/>
    <s v="Morgan, CJ (corresponding author), Auckland Univ Technol, Fac Hlth &amp; Environm Sci, Sch Interprofess Studies, Private Bag 92006,90 Akoranga Dr, Auckland 0627, New Zealand."/>
    <s v="Morgan, CJ"/>
    <s v="Yes"/>
    <s v="Journal of Interprofessional Care"/>
    <x v="0"/>
    <s v="Informa UK Limited"/>
    <x v="1"/>
    <s v="journal-article"/>
    <b v="0"/>
    <m/>
    <m/>
    <s v="No"/>
    <m/>
    <n v="0"/>
    <x v="0"/>
    <b v="0"/>
    <s v="1356-1820 1469-9567 "/>
    <s v="Yes"/>
    <s v="12 months"/>
    <s v="No"/>
    <m/>
    <s v="https://v2.sherpa.ac.uk/id/publication/927"/>
    <m/>
    <n v="0"/>
    <m/>
    <s v="Yes"/>
    <s v="No"/>
    <m/>
    <m/>
    <m/>
    <s v="USD"/>
    <n v="2950"/>
    <n v="2950"/>
    <n v="0"/>
    <n v="0"/>
    <n v="0"/>
    <n v="0"/>
    <m/>
    <m/>
    <m/>
    <s v="Health Care Sciences &amp; Services"/>
    <s v="General Medicine"/>
    <b v="0"/>
    <s v="No"/>
    <x v="1"/>
    <x v="1"/>
    <x v="1"/>
  </r>
  <r>
    <s v="10.1177/0047287519892324"/>
    <m/>
    <m/>
    <x v="1"/>
    <s v="China's Village Tourism Committees: A Social Network Analysis"/>
    <s v="Yi, Jin: New Zealand Tourism Research Institute, Auckland University of Technology, Auckland, New Zealand; Ryan, Chris: China-New Zealand Tourism Research Unit, University of Waikato Management School, Hamilton, New Zealand; Wang, Degang: Department of Tourism Management, School of Management, Shandong University, Jinan, P.R. China"/>
    <n v="3"/>
    <s v="No"/>
    <s v="[Yi, Jin] Auckland Univ Technol, New Zealand Tourism Res Unit, Auckland, New Zealand; [Ryan, Chris] Univ Waikato, China New Zealand Tourism Res Unit, Sch Management, Hillcrest Rd, Hamilton 3240, New Zealand; [Wang, Degang] Shandong Univ, Sch Management, Dept Tourism Management, Jinan, Peoples R China "/>
    <n v="1"/>
    <s v="Yi, Jin"/>
    <s v="Ryan, C (corresponding author), Univ Waikato, China New Zealand Tourism Res Unit, Sch Management, Hillcrest Rd, Hamilton 3240, New Zealand."/>
    <m/>
    <s v="No"/>
    <s v="Journal of Travel Research"/>
    <x v="0"/>
    <s v="SAGE Publications"/>
    <x v="1"/>
    <s v="journal-article"/>
    <b v="0"/>
    <m/>
    <m/>
    <s v="No"/>
    <m/>
    <n v="0"/>
    <x v="0"/>
    <b v="0"/>
    <s v="0047-2875 1552-6763 "/>
    <s v="Yes"/>
    <s v="None"/>
    <s v="No"/>
    <m/>
    <s v="https://v2.sherpa.ac.uk/id/publication/9357"/>
    <m/>
    <n v="1"/>
    <m/>
    <s v="Yes"/>
    <s v="No"/>
    <m/>
    <m/>
    <m/>
    <s v="USD"/>
    <n v="3000"/>
    <n v="3000"/>
    <n v="0"/>
    <n v="0"/>
    <n v="0"/>
    <n v="0"/>
    <m/>
    <m/>
    <s v="Research grant number being sought"/>
    <s v="Social Sciences - Other Topics"/>
    <s v="Tourism;  Leisure and Hospitality Management; Geography;  Planning and Development; Transportation"/>
    <b v="0"/>
    <s v="No"/>
    <x v="1"/>
    <x v="1"/>
    <x v="1"/>
  </r>
  <r>
    <s v="10.5220/0009347800610068"/>
    <m/>
    <m/>
    <x v="1"/>
    <s v="IoT based Testbed for Human Movement Activity Monitoring and Presentation"/>
    <s v="Gupta, Akash: School of Engineering, Computer and Mathematical Sciences, Auckland University of Technology, Auckland, New Zealand, --- Select a Country ---; Khalid-Al-Naime, .: School of Engineering, Computer and Mathematical Sciences, Auckland University of Technology, Auckland, New Zealand, --- Select a Country ---; Adnan-Al-Anbuky, .: School of Engineering, Computer and Mathematical Sciences, Auckland University of Technology, Auckland, New Zealand, --- Select a Country ---"/>
    <n v="3"/>
    <s v="No"/>
    <s v="[Gupta, Akash; Khalid-Al-Naime; Adnan-Al-Anbuky] Auckland Univ Technol, Sch Engn Comp &amp; Math Sci, Auckland, New Zealand "/>
    <n v="1"/>
    <s v="Gupta, Akash, Khalid-Al-Naime, Adnan-Al-Anbuky,"/>
    <s v="Gupta, A (corresponding author), Auckland Univ Technol, Sch Engn Comp &amp; Math Sci, Auckland, New Zealand."/>
    <s v="Gupta, A"/>
    <s v="Yes"/>
    <s v="Proceedings of the 6th International Conference on Information and Communication Technologies for Ageing Well and e-Health"/>
    <x v="0"/>
    <s v="SCITEPRESS - Science and Technology Publications"/>
    <x v="1"/>
    <s v="proceedings-article"/>
    <b v="0"/>
    <m/>
    <m/>
    <s v="No"/>
    <m/>
    <n v="0"/>
    <x v="0"/>
    <b v="0"/>
    <m/>
    <m/>
    <m/>
    <m/>
    <m/>
    <m/>
    <m/>
    <n v="0"/>
    <m/>
    <s v="Yes"/>
    <s v="No"/>
    <m/>
    <m/>
    <m/>
    <m/>
    <m/>
    <m/>
    <n v="0"/>
    <n v="0"/>
    <n v="0"/>
    <n v="0"/>
    <m/>
    <m/>
    <m/>
    <s v="Computer Science; Health Care Sciences &amp; Services; Geriatrics &amp; Gerontology; Medical Informatics"/>
    <m/>
    <b v="0"/>
    <s v="No"/>
    <x v="1"/>
    <x v="1"/>
    <x v="1"/>
  </r>
  <r>
    <s v="10.5220/0009194600790090"/>
    <m/>
    <m/>
    <x v="1"/>
    <s v="Software-defined Wireless Sensor Network: WSN Virtualization and Network Re-orchestration"/>
    <s v="Acharyya, Indrajit: School of Engineering, Computer and Mathematical Sciences, Auckland University of Technology, Auckland, New Zealand, --- Select a Country ---; Al-Anbuky, Adnan: School of Engineering, Computer and Mathematical Sciences, Auckland University of Technology, Auckland, New Zealand, --- Select a Country ---"/>
    <n v="2"/>
    <s v="No"/>
    <s v="[Acharyya, Indrajit S.; Al-Anbuky, Adnan] Auckland Univ Technol, Sch Engn Comp &amp; Math Sci, Auckland, New Zealand "/>
    <n v="1"/>
    <s v="Acharyya, Indrajit S., Al-Anbuky, Adnan,"/>
    <s v="Acharyya, IS (corresponding author), Auckland Univ Technol, Sch Engn Comp &amp; Math Sci, Auckland, New Zealand."/>
    <s v="Acharyya, IS"/>
    <s v="Yes"/>
    <s v="Proceedings of the 9th International Conference on Smart Cities and Green ICT Systems"/>
    <x v="0"/>
    <s v="SCITEPRESS - Science and Technology Publications"/>
    <x v="1"/>
    <s v="proceedings-article"/>
    <b v="0"/>
    <m/>
    <m/>
    <s v="No"/>
    <m/>
    <n v="0"/>
    <x v="0"/>
    <b v="0"/>
    <m/>
    <m/>
    <m/>
    <m/>
    <m/>
    <m/>
    <m/>
    <n v="0"/>
    <m/>
    <s v="Yes"/>
    <s v="No"/>
    <m/>
    <m/>
    <m/>
    <m/>
    <m/>
    <m/>
    <n v="0"/>
    <n v="0"/>
    <n v="0"/>
    <n v="0"/>
    <m/>
    <m/>
    <m/>
    <s v="Computer Science"/>
    <m/>
    <b v="0"/>
    <s v="No"/>
    <x v="1"/>
    <x v="1"/>
    <x v="1"/>
  </r>
  <r>
    <s v="10.5325/jasiapacipopcult.5.1.0032"/>
    <m/>
    <m/>
    <x v="1"/>
    <s v="Liminality and the Hidden Aspects of The Conjuring"/>
    <s v="Baker; Rutherford"/>
    <n v="2"/>
    <s v="No"/>
    <s v="[Baker, Sarah; Rutherford, Amanda] Auckland Univ Technol, Sch Commun, Auckland, New Zealand; [Rutherford, Amanda] Auckland Univ Technol, Sch Language &amp; Culture, Auckland, New Zealand "/>
    <n v="1"/>
    <s v="Baker, Sarah, Rutherford, Amanda,"/>
    <s v="Baker, S (corresponding author), Auckland Univ Technol, Sch Commun, Auckland, New Zealand."/>
    <s v="Baker, S"/>
    <s v="Yes"/>
    <s v="Journal of Asia-Pacific Pop Culture"/>
    <x v="0"/>
    <s v="The Pennsylvania State University Press"/>
    <x v="1"/>
    <s v="journal-article"/>
    <b v="0"/>
    <m/>
    <m/>
    <s v="No"/>
    <m/>
    <n v="0"/>
    <x v="0"/>
    <b v="0"/>
    <s v="2380-7679 "/>
    <s v="No data"/>
    <m/>
    <m/>
    <m/>
    <m/>
    <m/>
    <n v="0"/>
    <m/>
    <s v="Yes"/>
    <s v="No"/>
    <m/>
    <m/>
    <m/>
    <m/>
    <m/>
    <m/>
    <n v="0"/>
    <n v="0"/>
    <n v="0"/>
    <n v="0"/>
    <m/>
    <m/>
    <m/>
    <s v="Arts &amp; Humanities - Other Topics"/>
    <m/>
    <b v="0"/>
    <s v="No"/>
    <x v="1"/>
    <x v="1"/>
    <x v="1"/>
  </r>
  <r>
    <s v="10.3934/Allergy.2020007"/>
    <s v="oa journal (via doaj)"/>
    <s v="cc-by"/>
    <x v="3"/>
    <s v="Incidence in plasma of low level antibodies against three xenotransplantation and immunotherapeutic glycan antigens"/>
    <s v="E Perry, Holly; Ryzhov, Ivan; Galanina, Oxana; V Bovin, Nicolai; M Henry, Stephen"/>
    <n v="5"/>
    <s v="No"/>
    <s v="[Perry, Holly E.] Auckland Univ Technol, Fac Hlth &amp; Environm Sci, Sch Sci, Auckland, New Zealand; [Perry, Holly E.; Bovin, Nicolai, V; Henry, Stephen M.] Auckland Univ Technol, Fac Design &amp; Creat Technol, Ctr Kode Technol Innovat, Sch Engn Comp &amp; Math Sci, Auckland, New Zealand; [Ryzhov, Ivan; Galanina, Oxana; Bovin, Nicolai, V] Shemyakin Ovchinnikov Inst Bioorgan Chem, Moscow, Russia "/>
    <n v="1"/>
    <s v="Perry, Holly E., Bovin, Nicolai, V, Henry, Stephen M."/>
    <s v="Henry, SM (corresponding author), Auckland Univ Technol, Fac Design &amp; Creat Technol, Ctr Kode Technol Innovat, Sch Engn Comp &amp; Math Sci, Auckland, New Zealand."/>
    <s v="Henry, SM"/>
    <s v="Yes"/>
    <s v="AIMS Allergy and Immunology"/>
    <x v="0"/>
    <s v="American Institute of Mathematical Sciences (AIMS)"/>
    <x v="0"/>
    <s v="journal-article"/>
    <b v="1"/>
    <s v="publishedVersion"/>
    <s v="publisher"/>
    <s v="Yes"/>
    <s v="openrepository.aut.ac.nz "/>
    <n v="1"/>
    <x v="0"/>
    <b v="1"/>
    <s v="2575-615X "/>
    <s v="Yes"/>
    <s v="None"/>
    <s v="Yes"/>
    <s v="None"/>
    <s v="https://v2.sherpa.ac.uk/id/publication/37677"/>
    <m/>
    <n v="0"/>
    <s v="https://doi.org/10.3934/allergy.2020007"/>
    <s v="Yes"/>
    <s v="No"/>
    <s v="No"/>
    <m/>
    <m/>
    <m/>
    <m/>
    <n v="0"/>
    <n v="0"/>
    <n v="0"/>
    <n v="0"/>
    <n v="0"/>
    <m/>
    <m/>
    <m/>
    <s v="Immunology"/>
    <m/>
    <b v="1"/>
    <s v="Yes"/>
    <x v="0"/>
    <x v="0"/>
    <x v="3"/>
  </r>
  <r>
    <s v="10.1016/j.aucc.2020.04.041"/>
    <m/>
    <m/>
    <x v="1"/>
    <s v="The characteristics and outcomes of out-of-hospital cardiac arrest in Australia and New Zealand: results from the aus-roc epistry"/>
    <s v="Bray, Janet; Beck, Ben; Cameron, Peter; Smith, Karen; Walker, Tony; Grantham, Hugh; Hein, Cindy; Thorrowgood, Melanie; Driscoll, Keith; Ball, Stephen; Bailey, Paul; Smith, Tony; Dicker, Bridget; Swain, Andy; Bosley, Emma; Doan, Tan; McKay, Michael; Gullery, Sue; Wilson, Alex; McDermott, Mike; Eastman, Matthew"/>
    <n v="24"/>
    <s v="Yes"/>
    <s v="[Bray, Janet; Beck, Ben; Cameron, Peter; Smith, Karen; Walker, Tony; Finn, Judith] Monash Univ, Melbourne, Vic, Australia; [Bray, Janet; Grantham, Hugh; Ball, Stephen; Finn, Judith] Curtin Univ, Perth, WA, Australia; [Smith, Karen; Walker, Tony] Ambulance Victoria, Melbourne, Vic, Australia; [Grantham, Hugh; Hein, Cindy; Thorrowgood, Melanie; Driscoll, Keith] SA Ambulance Serv, Adelaide, SA, Australia; [Ball, Stephen; Bailey, Paul; Finn, Judith] St John Ambulance Western Australia, Perth, WA, Australia; [Smith, Tony; Dicker, Bridget] St John New Zealand, Auckland, New Zealand; [Dicker, Bridget] Auckland Univ Technol, Auckland, New Zealand; [Bosley, Emma; Tan Doan] Queensland Ambulance Serv, Brisbane, Qld, Australia; [Bosley, Emma] Queensland Univ Technol, Brisbane, Qld, Australia; [McKay, Michael; Gullery, Sue; Eastman, Matthew] St John Ambulance Northern Terr, Darwin, NT, Australia; [Wilson, Alex; McDermott, Mike] Ambulance Tasmania, Hobart, Tas, Australia; [Perkins, Gavin] Univ Warwick, Coventry, W Midlands, England; [Nichol, Graham] Univ Washington, Seattle, WA 98195 USA; [Swain, Andy] Wellington Free Ambulance, Wellington, New Zealand "/>
    <n v="1"/>
    <s v="Bray, Janet, Beck, Ben, Cameron, Peter, Smith, Karen, Walker, Tony, Finn, Judith, Grantham, Hugh, Ball, Stephen, Hein, Cindy, Thorrowgood, Melanie, Driscoll, Keith, Bailey, Paul, Smith, Tony, Dicker, Bridget"/>
    <m/>
    <m/>
    <s v="No"/>
    <s v="Australian Critical Care"/>
    <x v="0"/>
    <s v="Elsevier BV"/>
    <x v="1"/>
    <s v="journal-article"/>
    <b v="0"/>
    <m/>
    <m/>
    <s v="No"/>
    <m/>
    <n v="0"/>
    <x v="0"/>
    <b v="0"/>
    <s v="1036-7314 "/>
    <s v="Yes"/>
    <s v="24 months"/>
    <s v="No"/>
    <m/>
    <s v="https://v2.sherpa.ac.uk/id/publication/16732"/>
    <m/>
    <n v="0"/>
    <m/>
    <s v="Yes"/>
    <s v="No"/>
    <m/>
    <m/>
    <m/>
    <s v="USD"/>
    <n v="1700"/>
    <n v="1700"/>
    <n v="0"/>
    <n v="0"/>
    <n v="0"/>
    <n v="0"/>
    <m/>
    <m/>
    <m/>
    <s v="General &amp; Internal Medicine; Nursing"/>
    <s v="Critical Care; Emergency"/>
    <b v="0"/>
    <s v="No"/>
    <x v="1"/>
    <x v="1"/>
    <x v="1"/>
  </r>
  <r>
    <s v="10.24135/pjr.v26i1.1069"/>
    <s v="oa journal (via doaj)"/>
    <s v="cc-by-nc"/>
    <x v="0"/>
    <s v="Forgetting PNG? Australian media coverage of Papua New Guinea"/>
    <s v="Duffield, Lee"/>
    <n v="1"/>
    <s v="No"/>
    <s v="[Duffield, Lee] Auckland Univ Technol, Pacific Media Ctr, Auckland, New Zealand; [Duffield, Lee] Queensland Univ Technol, Brisbane, Qld, Australia "/>
    <n v="1"/>
    <s v="Duffield, Lee"/>
    <s v="Duffield, L (corresponding author), Auckland Univ Technol, Pacific Media Ctr, Auckland, New Zealand."/>
    <s v="Duffield, L"/>
    <s v="Yes"/>
    <s v="Pacific Journalism Review : Te Koakoa"/>
    <x v="0"/>
    <s v="Auckland University of Technology (AUT) Library"/>
    <x v="0"/>
    <s v="journal-article"/>
    <b v="1"/>
    <s v="publishedVersion"/>
    <s v="publisher"/>
    <s v="No"/>
    <m/>
    <n v="0"/>
    <x v="0"/>
    <b v="1"/>
    <s v="2324-2035 1023-9499 "/>
    <s v="No data"/>
    <m/>
    <m/>
    <m/>
    <m/>
    <m/>
    <n v="0"/>
    <s v="https://ojs.aut.ac.nz/pacific-journalism-review/article/download/1069/1368"/>
    <s v="Yes"/>
    <s v="No"/>
    <m/>
    <m/>
    <m/>
    <m/>
    <m/>
    <m/>
    <n v="0"/>
    <n v="0"/>
    <n v="0"/>
    <n v="0"/>
    <m/>
    <m/>
    <m/>
    <s v="Communication"/>
    <s v="Communication"/>
    <b v="0"/>
    <s v="No"/>
    <x v="1"/>
    <x v="0"/>
    <x v="0"/>
  </r>
  <r>
    <s v="10.1017/pasa.2020.19"/>
    <s v="open (via free pdf)"/>
    <m/>
    <x v="4"/>
    <s v="The MeerKAT telescope as a pulsar facility: System verification and early science results from MeerTime"/>
    <s v="Bailes, M.; Jameson, A.; Abbate, F.; Barr, E. D.; Bhat, N. D. R.; Bondonneau, L.; Burgay, M.; Buchner, S. J.; Camilo, F.; Champion, D. J.; Cognard, I.; Demorest, P. B.; Freire, P. C. C.; Gautam, T.; Geyer, M.; Griessmeier, J.-M.; Guillemot, L.; Hu, H.; Jankowski, F.; Johnston, S.; Karastergiou, A."/>
    <n v="75"/>
    <s v="Yes"/>
    <s v="[Bailes, M.; Jameson, A.; Lower, M. E.; Oslowski, S.; Parthasarathy, A.; Reardon, D. J.; Shamohammadi, M.; Shannon, R. M.; Spiewak, R.] Swinburne Univ Technol, Ctr Astrophys &amp; Supercomp, POB 218, Hawthorn, Vic 3122, Australia; [Bailes, M.; Jameson, A.; Parthasarathy, A.; Shamohammadi, M.; Shannon, R. M.; Spiewak, R.] ARC Ctr Excellence Gravitat Wave Discovery OzGrav, Hawthorn, Vic, Australia; [Abbate, F.; Burgay, M.; Possenti, A.; Ridolfi, A.] INAF, Osservatorio Astron Cagliari, Via Sci 5, I-09047 Selargius 09047, CA, Italy; [Abbate, F.; Barr, E. D.; Champion, D. J.; Freire, P. C. C.; Gautam, T.; Hu, H.; Karuppusamy, R.; Kramer, M.; Parthasarathy, A.; Ridolfi, A.; Krishnan, V. Venkatraman; Wex, N.] Max Planck Inst Radioastron, Hugel 69, D-53121 Bonn, Germany; [Abbate, F.] Univ Milano Bicocca, Dipartimento Fis G Occhialini, Piazza Sci 3, I-20126 Milan, Italy; [Bhat, N. D. R.; Kaur, D.; Meyers, B. W.] Curtin Univ, Int Ctr Radio Astron Res ICRAR, 1 Turner Ave,Technol Pk, Bentley, WA 6102, Australia; [Bondonneau, L.; Cognard, I; Griessmeier, J-M; Guillemot, L.; Theureau, G.] Univ Orleans, Lab Phys &amp; Chim Environm &amp; Espace LPC2E CNRS, F-45071 Orleans, France; [Bondonneau, L.; Cognard, I; Griessmeier, J-M; Guillemot, L.; Theureau, G.] PSL Res Univ, CNRS INSU, Observ Paris, Stn Radioastron Nancay, F-18330 Nancay, France; [Buchner, S. J.; Camilo, F.; Geyer, M.; Schollar, C. T. G.; Serylak, M.; Abbott, T. D.; Adams, G. B.; Burger, J. P.; Gamatham, R. R. G.; Gouws, M.; Horn, D. M.; Hugo, B.; Joubert, A. F.; Manley, J. R.; McAlpine, K.; Passmoor, S. S.; Peens-Hough, A.; Ramudzuli, Z. R.; Rust, A.; Salie, S.; Schwardt, L. C.; Siebrits, R.; Van Tonder, G.; Van Tonder, V.; Welz, M. G.] South African Radio Astron Observ, 2 Fir St,Black River Pk, ZA-7925 Observatory, South Africa; [Demorest, P. B.; Pennucci, T.; Ransom, S. M.] Natl Radio Astron Observ, 520 Edgemont Rd, Charlottesville, VA 22903 USA; [Jankowski, F.; Keith, M. J.; Song, X.; Stappers, B. W.; Weltevrede, P.] Univ Manchester, Jodrell Bank Ctr Astrophys, Dept Phys &amp; Astron, Manchester M13 9PL, Lancs, England; [Johnston, S.; Lower, M. E.] Australia Telescope Natl Facil, CSIRO Astron &amp; Space Sci, POB 76, Epping, NSW 1710, Australia; [Karastergiou, A.; Oswald, L. S.; Posselt, B.] Univ Oxford, Dept Astrophys, Denys Wilkinson Bldg,Keble Rd, Oxford OX1 3RH, England; [van Leeuwen, J.; Maan, Y.; Shaifullah, G.; Szary, A.] Netherlands Inst Radio Astron, ASTRON, Postbus 2, NL-7900 AA Dwingeloo, Netherlands; [van Leeuwen, J.] Univ Amsterdam, Anton Pannekoek Inst Astron, Sci Pk 904, NL-1098 XH Amsterdam, Netherlands; [McLaughlin, M. A.] West Virginia Univ, Dept Phys &amp; Astron, Morgantown, WV 26506 USA; [McLaughlin, M. A.] Ctr Gravitat Waves &amp; Cosmol, Morgantown, WV 26505 USA; [Meyers, B. W.; Stairs, I. H.] Univ British Columbia, Dept Phys &amp; Astron, 6224 Agr Rd, Vancouver, BC V6T 1Z1, Canada; [Pennucci, T.] Eotvos Lorand Univ, Inst Phys, Pazmany Ps 1-A, H-1117 Budapest, Hungary; [Posselt, B.] Penn State Univ, Dept Astron &amp; Astrophys, 525 Davey Lab, University Pk, PA 16802 USA; [Possenti, A.] Univ Cagliari, Dip Fis, SP Monserrato Sestu Km 0,700, I-09042 Monserrato, CA, Italy; [Serylak, M.] Univ Western Cape, Dept Phys &amp; Astron, ZA-7535 Cape Town, South Africa; [Sobey, C.] CSIRO Astron &amp; Space Sci, 26 Dick Perry Ave, Kensington, WA 6151, Australia; [van Straten, W.] Auckland Univ Technol, Inst Radio Astron &amp; Space Res, Private Bag 92006, Auckland 1142, New Zealand; [Szary, A.] Univ Zielona Gora, Janusz Gil Inst Astron, Lubuska 2, PL-65265 Zielona Gora, Poland; [Hugo, B.] Rhodes Univ, Dept Phys &amp; Elect, POB 94, ZA-6140 Grahamstown, South Africa "/>
    <n v="1"/>
    <s v="Bailes, M., Jameson, A., Lower, M. E., Oslowski, S., Parthasarathy, A., Reardon, D. J., Shamohammadi, M., Shannon, R. M., Spiewak, R., Abbate, F., Burgay, M., Possenti, A., Ridolfi, A., Barr, E. D., Champion, D. J., Freire, P. C. C., Gautam, T., Hu, H., Karuppusamy, R., Kramer, M., Krishnan, V. Venkatraman, Wex, N., Bhat, N. D. R., Kaur, D., Meyers, B. W., Bondonneau, L., Cognard, I, Griessmeier, J-M, Guillemot, L., Theureau, G., Buchner, S. J., Camilo, F., Geyer, M., Schollar, C. T. G., Serylak, M., Abbott, T. D., Adams, G. B., Burger, J. P., Gamatham, R. R. G., Gouws, M., Horn, D. M., Hugo, B., Joubert, A. F., Manley, J. R., McAlpine, K., Passmoor, S. S., Peens-Hough, A., Ramudzuli, Z. R., Rust, A., Salie, S., Schwardt, L. C., Siebrits, R., Van Tonder, G., Van Tonder, V., Welz, M. G., Demorest, P. B., Pennucci, T., Ransom, S. M., Jankowski, F., Keith, M. J., Song, X., Stappers, B. W., Weltevrede, P., Johnston, S., Karastergiou, A., Oswald, L. S., Posselt, B., van Leeuwen, J., Maan, Y., Shaifullah, G., Szary, A., McLaughlin, M. A., Stairs, I. H., Sobey, C., van Straten, W."/>
    <s v="Bailes, M (corresponding author), Swinburne Univ Technol, Ctr Astrophys &amp; Supercomp, POB 218, Hawthorn, Vic 3122, Australia.; Bailes, M (corresponding author), ARC Ctr Excellence Gravitat Wave Discovery OzGrav, Hawthorn, Vic, Australia."/>
    <m/>
    <s v="No"/>
    <s v="Publications of the Astronomical Society of Australia"/>
    <x v="0"/>
    <s v="Cambridge University Press (CUP)"/>
    <x v="0"/>
    <s v="journal-article"/>
    <b v="0"/>
    <s v="publishedVersion"/>
    <s v="publisher"/>
    <s v="Yes"/>
    <s v="dare.uva.nl repository.uwc.ac.za arXiv.org HAL "/>
    <n v="4"/>
    <x v="0"/>
    <b v="0"/>
    <s v="1323-3580 1448-6083 "/>
    <s v="Yes"/>
    <s v="6 months"/>
    <s v="No"/>
    <m/>
    <s v="https://v2.sherpa.ac.uk/id/publication/7759"/>
    <m/>
    <n v="21"/>
    <s v="https://www.cambridge.org/core/services/aop-cambridge-core/content/view/A0ED62920EA3207804981FA721B912DF/S1323358020000193a.pdf/div-class-title-the-meerkat-telescope-as-a-pulsar-facility-system-verification-and-early-science-results-from-meertime-div.pdf"/>
    <s v="Yes"/>
    <s v="No"/>
    <m/>
    <m/>
    <m/>
    <s v="USD"/>
    <n v="2920"/>
    <n v="2920"/>
    <n v="7.83"/>
    <n v="0"/>
    <n v="0"/>
    <n v="2"/>
    <s v="http://www.altmetric.com/details.php?citation_id=83202171"/>
    <s v="Australian Research Council Centre of Excellence for Gravitational Wave Discovery (OzGrav)Australian Research Council [CE170100004]; European Research Council (ERC) under the European Union's Horizon 2020 research and innovation programmeEuropean Research Council (ERC) [694745]; Netherlands Organisation for Scientific Research (NWO) under project 'CleanMachine'Netherlands Organization for Scientific Research (NWO) [614.001.301]; ERC under the European Union's Seventh Framework Programme (FP/2007-2013)/ERC Grant [617199]; research grant 'iPeska' under the INAF national call PRIN-SKA/CTA [70/2016]; Science and Technology Facilities Council (STFC)UK Research &amp; Innovation (UKRI)Science &amp; Technology Facilities Council (STFC)Science and Technology Development Fund (STDF); NSF Physics Frontiers Center award [1430284]; NSERCNatural Sciences and Engineering Research Council of Canada (NSERC); Canadian Institute for Advanced ResearchCanadian Institute for Advanced Research (CIFAR); Gravitational Wave Data Centre - Department of Education via Astronomy Australia Ltd.; Australian SKA Office; Swinburne University of Technology"/>
    <m/>
    <s v="Astronomy &amp; Astrophysics"/>
    <s v="Space and Planetary Science; Astronomy and Astrophysics"/>
    <b v="0"/>
    <s v="No"/>
    <x v="1"/>
    <x v="0"/>
    <x v="4"/>
  </r>
  <r>
    <s v="10.14742/ajet.5102"/>
    <s v="oa journal (via doaj)"/>
    <s v="cc-by-nc-nd"/>
    <x v="0"/>
    <s v="Social co-configuration in online language learning"/>
    <s v="Sun, Susan Y. H.; Goodyear, Peter"/>
    <n v="2"/>
    <s v="No"/>
    <s v="[Sun, Susan Y. H.] Auckland Univ Technol, Auckland, New Zealand; [Goodyear, Peter] Univ Sydney, Sydney, NSW, Australia "/>
    <n v="1"/>
    <s v="Sun, Susan Y. H."/>
    <s v="Sun, SYH (corresponding author), Auckland Univ Technol, Auckland, New Zealand."/>
    <s v="Sun, SYH"/>
    <s v="Yes"/>
    <s v="Australasian Journal of Educational Technology"/>
    <x v="2"/>
    <s v="Australasian Society for Computers in Learning in Tertiary Education"/>
    <x v="0"/>
    <s v="journal-article"/>
    <b v="1"/>
    <s v="publishedVersion"/>
    <s v="publisher"/>
    <s v="No"/>
    <m/>
    <n v="0"/>
    <x v="0"/>
    <b v="1"/>
    <s v="1449-5554 1449-3098 "/>
    <s v="Yes"/>
    <s v="None"/>
    <s v="Yes"/>
    <s v="None"/>
    <s v="https://v2.sherpa.ac.uk/id/publication/14247"/>
    <m/>
    <n v="1"/>
    <s v="https://ajet.org.au/index.php/AJET/article/download/5102/1613"/>
    <s v="Yes"/>
    <s v="No"/>
    <m/>
    <m/>
    <m/>
    <m/>
    <m/>
    <m/>
    <n v="0"/>
    <n v="0"/>
    <n v="0"/>
    <n v="0"/>
    <m/>
    <s v="Australian Research CouncilAustralian Research Council [DP150104163]"/>
    <m/>
    <s v="Education &amp; Educational Research"/>
    <s v="Education"/>
    <b v="0"/>
    <s v="No"/>
    <x v="1"/>
    <x v="0"/>
    <x v="0"/>
  </r>
  <r>
    <s v="10.2478/hukin-2019-0081"/>
    <s v="oa journal (via doaj)"/>
    <m/>
    <x v="0"/>
    <s v="Taekwondo Anaerobic Intermittent Kick Test: Discriminant Validity and an Update with the Gold-Standard Wingate Test"/>
    <s v="Tayech, Amel: Tunisian Research Laboratory &quot;Sports Performance Optimization&quot;, National Center of Medicine and Science in Sports (CNMSS) , Tunis , Tunisia, High Institute of Sport and Physical Education, Ksar-Saïd, Manouba University , Tunis , Tunisia; Mejri, Mohamed Arbi: Tunisian Research Laboratory &quot;Sports Performance Optimization&quot;, National Center of Medicine and Science in Sports (CNMSS) , Tunis , Tunisia, High Institute of Sport and Physical Education, Ksar-Saïd, Manouba University , Tunis , Tunisia; Chaouachi, Mehdi: Tunisian Research Laboratory &quot;Sports Performance Optimization&quot;, National Center of Medicine and Science in Sports (CNMSS) , Tunis , Tunisia, Movement Sport and Health Sciences Laboratory, University of Rennes 2-ENS Cachan , Rennes , France; Chaabene, Helmi: Division of Training and Movement Sciences, Research Focus Cognition Sciences, University of Potsdam , Am Neuen Palais 10, 14469 Potsdam , Germany, High Institute of Sports and Physical Education, Kef, University of Jendouba , Jendouba Tunisia; Hambli, Mourad: Tunisian Research Laboratory &quot;Sports Performance Optimization&quot;, National Center of Medicine and Science in Sports (CNMSS) , Tunis , Tunisia; Brughelli, Matt: AUT University, Sports Performance Research Institute New Zealand , Auckland , New Zealand; Behm, David G.: School of Human Kinetics and Recreation, Memorial University of Newfoundland, St. John's , Newfoundland , Canada; Chaouachi, Anis: Tunisian Research Laboratory &quot;Sports Performance Optimization&quot;, National Center of Medicine and Science in Sports (CNMSS) , Tunis , Tunisia, School of Human Kinetics and Recreation, Memorial University of Newfoundland, St. John's , Newfoundland , Canada"/>
    <n v="8"/>
    <s v="No"/>
    <s v="[Tayech, Amel; Mejri, Mohamed Arbi; Chaouachi, Mehdi; Hambli, Mourad; Chaouachi, Anis] Natl Ctr Med &amp; Sci Sports CNMSS, Tunisian Res Lab Sports Performance Optimizat, Ave Med Ali Akid,BP263, Tunis 1004, Tunisia; [Tayech, Amel; Mejri, Mohamed Arbi] Manouba Univ, High Inst Sport &amp; Phys Educ, Tunis, Tunisia; [Chaouachi, Mehdi] Univ Rennes 2, ENS Cachan, Movement Sport &amp; Hlth Sci Lab, Rennes, France; [Chaabene, Helmi] Univ Potsdam, Res Focus Cognit Sci, Div Training &amp; Movement Sci, Neuen Palais 10, D-14469 Potsdam, Germany; [Chaabene, Helmi] Univ Jendouba, High Inst Sports &amp; Phys Educ, Kef, Tunisia; [Brughelli, Matt] AUT Univ, Sports Performance Res Inst New Zealand, Auckland, New Zealand; [Behm, David G.; Chaouachi, Anis] Mem Univ Newfoundland, Sch Human Kinet &amp; Recreat, St John, NF, Canada "/>
    <n v="1"/>
    <s v="Tayech, Amel, Mejri, Mohamed Arbi, Chaouachi, Mehdi, Hambli, Mourad, Chaouachi, Anis, Chaabene, Helmi, Brughelli, Matt"/>
    <s v="Mejri, MA (corresponding author), Natl Ctr Med &amp; Sci Sports CNMSS, Tunisian Res Lab Sports Performance Optimizat, Ave Med Ali Akid,BP263, Tunis 1004, Tunisia."/>
    <m/>
    <s v="No"/>
    <s v="Journal of Human Kinetics"/>
    <x v="0"/>
    <s v="Walter de Gruyter GmbH"/>
    <x v="0"/>
    <s v="journal-article"/>
    <b v="1"/>
    <s v="publishedVersion"/>
    <s v="publisher"/>
    <s v="Yes"/>
    <s v="europepmc.org "/>
    <n v="1"/>
    <x v="0"/>
    <b v="1"/>
    <s v="1899-7562 "/>
    <s v="No"/>
    <m/>
    <s v="Yes"/>
    <s v="None"/>
    <s v="https://v2.sherpa.ac.uk/id/publication/26781"/>
    <m/>
    <n v="3"/>
    <s v="https://doi.org/10.2478/hukin-2019-0081"/>
    <s v="Yes"/>
    <s v="No"/>
    <s v="Yes"/>
    <s v="EUR"/>
    <n v="250"/>
    <m/>
    <m/>
    <n v="305"/>
    <n v="0"/>
    <n v="0"/>
    <n v="0"/>
    <n v="0"/>
    <m/>
    <s v="Research Laboratory Sports Performance Optimization National Center of Medicine and Science in Sports (CNMSS)"/>
    <m/>
    <s v="Sport Sciences"/>
    <s v="Physical Therapy;  Sports Therapy and Rehabilitation; Physiology (medical)"/>
    <b v="0"/>
    <s v="No"/>
    <x v="1"/>
    <x v="0"/>
    <x v="0"/>
  </r>
  <r>
    <s v="10.1080/14616688.2018.1564785"/>
    <m/>
    <m/>
    <x v="1"/>
    <s v="A review of: tourism management in warm-water island destinations"/>
    <s v="Porter, Brooke A.: School of Hospitality &amp; Tourism, Auckland University of Technology, Auckland, New Zealand"/>
    <n v="1"/>
    <s v="No"/>
    <s v="[Porter, Brooke A.] Auckland Univ Technol, Sch Hospitality &amp; Tourism, Auckland, New Zealand "/>
    <n v="1"/>
    <s v="Porter, Brooke A.,"/>
    <s v="Porter, BA (corresponding author), Auckland Univ Technol, Sch Hospitality &amp; Tourism, Auckland, New Zealand."/>
    <s v="Porter, BA"/>
    <s v="Yes"/>
    <s v="Tourism Geographies"/>
    <x v="2"/>
    <s v="Informa UK Limited"/>
    <x v="1"/>
    <s v="journal-article"/>
    <b v="0"/>
    <m/>
    <m/>
    <s v="No"/>
    <m/>
    <n v="0"/>
    <x v="0"/>
    <b v="0"/>
    <s v="1461-6688 1470-1340 "/>
    <s v="Yes"/>
    <s v="18 months"/>
    <s v="No"/>
    <m/>
    <s v="https://v2.sherpa.ac.uk/id/publication/6252"/>
    <m/>
    <n v="0"/>
    <m/>
    <s v="Yes"/>
    <s v="No"/>
    <m/>
    <m/>
    <m/>
    <s v="USD"/>
    <n v="2950"/>
    <n v="2950"/>
    <n v="0"/>
    <n v="0"/>
    <n v="0"/>
    <n v="0"/>
    <m/>
    <m/>
    <m/>
    <s v="Social Sciences - Other Topics"/>
    <s v="Tourism;  Leisure and Hospitality Management; Geography;  Planning and Development"/>
    <b v="0"/>
    <s v="No"/>
    <x v="1"/>
    <x v="1"/>
    <x v="1"/>
  </r>
  <r>
    <s v="10.1080/16184742.2019.1699141"/>
    <m/>
    <m/>
    <x v="1"/>
    <s v="Board roles in Scottish football: an integrative stewardship-resource dependency theory"/>
    <s v="McLeod, Joshua: Deakin Business School, Deakin University, Melbourne, Australia; Shilbury, David: Deakin Business School, Deakin University, Melbourne, Australia; Ferkins, Lesley: AUT Sports Performance Research Institute New Zealand, Auckland University of Technology, Auckland, New Zealand"/>
    <n v="3"/>
    <s v="No"/>
    <s v="[McLeod, Joshua; Shilbury, David] Deakin Univ, Deakin Business Sch, Melbourne, Vic, Australia; [Ferkins, Lesley] Auckland Univ Technol, AUT Sports Performance Res Inst New Zealand, Auckland, New Zealand "/>
    <n v="1"/>
    <s v="McLeod, Joshua, Shilbury, David, Ferkins, Lesley,"/>
    <s v="McLeod, J (corresponding author), Deakin Univ, Deakin Business Sch, Melbourne, Vic, Australia."/>
    <m/>
    <s v="No"/>
    <s v="European Sport Management Quarterly"/>
    <x v="2"/>
    <s v="Informa UK Limited"/>
    <x v="1"/>
    <s v="journal-article"/>
    <b v="0"/>
    <m/>
    <m/>
    <s v="No"/>
    <m/>
    <n v="0"/>
    <x v="0"/>
    <b v="0"/>
    <s v="1618-4742 1746-031X "/>
    <s v="Yes"/>
    <s v="18 months"/>
    <s v="No"/>
    <m/>
    <s v="https://v2.sherpa.ac.uk/id/publication/5260"/>
    <m/>
    <n v="0"/>
    <m/>
    <s v="Yes"/>
    <s v="No"/>
    <m/>
    <m/>
    <m/>
    <s v="USD"/>
    <n v="2950"/>
    <n v="2950"/>
    <n v="0"/>
    <n v="0"/>
    <n v="0"/>
    <n v="0"/>
    <m/>
    <m/>
    <m/>
    <s v="Social Sciences - Other Topics"/>
    <s v="Tourism;  Leisure and Hospitality Management; Strategy and Management"/>
    <b v="0"/>
    <s v="No"/>
    <x v="1"/>
    <x v="1"/>
    <x v="1"/>
  </r>
  <r>
    <s v="10.1080/08990220.2019.1699045"/>
    <m/>
    <m/>
    <x v="1"/>
    <s v="Corticomotor correlates of somatosensory reaction time and variability in individuals with post concussion symptoms"/>
    <s v="Pearce, Alan J.: College of Health Science and Engineering, La Trobe University, Melbourne, Australia;; Kidgell, Dawson J.: Faculty of Medicine Nursing and Health Science, Monash University, Melbourne, Australia;; Frazer, Ashlyn K.: Faculty of Medicine Nursing and Health Science, Monash University, Melbourne, Australia;; King, Doug A.: Faculty of Health and Environmental Science, Auckland University of Technology, Auckland, New Zealand;; Buckland, Michael E.: Department of Neuropathology, Royal Prince Alfred Hospital, Sydney, Australia;, Brain and Mind Centre, University Sydney, Camperdown, Australia;; Tommerdahl, Mark: Cortical Metrics, USA;, Department of Biomedical Engineering, University of North Carolina, NC, USA"/>
    <n v="6"/>
    <s v="No"/>
    <s v="[Pearce, Alan J.] La Trobe Univ, Coll Hlth Sci &amp; Engn, Kingsbury Ave, Melbourne, Vic, Australia; [Kidgell, Dawson J.; Frazer, Ashlyn K.] Monash Univ, Fac Med Nursing &amp; Hlth Sci, Melbourne, Vic, Australia; [King, Doug A.] Auckland Univ Technol, Fac Hlth &amp; Environm Sci, Auckland, New Zealand; [Buckland, Michael E.] Royal Prince Alfred Hosp, Dept Neuropathol, Sydney, NSW, Australia; [Buckland, Michael E.] Univ Sydney, Brain &amp; Mind Ctr, Camperdown, NSW, Australia; [Tommerdahl, Mark] Cort Metr, Carrboro, NC USA; [Tommerdahl, Mark] Univ N Carolina, Dept Biomed Engn, Chapel Hill, NC 27515 USA "/>
    <n v="1"/>
    <s v="Pearce, Alan J., Kidgell, Dawson J., Frazer, Ashlyn K., King, Doug A."/>
    <s v="Pearce, AJ (corresponding author), La Trobe Univ, Coll Hlth Sci &amp; Engn, Kingsbury Ave, Melbourne, Vic, Australia."/>
    <m/>
    <s v="No"/>
    <s v="Somatosensory &amp; Motor Research"/>
    <x v="2"/>
    <s v="Informa UK Limited"/>
    <x v="1"/>
    <s v="journal-article"/>
    <b v="0"/>
    <m/>
    <m/>
    <s v="No"/>
    <m/>
    <n v="0"/>
    <x v="0"/>
    <b v="0"/>
    <s v="0899-0220 1369-1651 "/>
    <s v="Yes"/>
    <s v="12 months"/>
    <s v="No"/>
    <m/>
    <s v="https://v2.sherpa.ac.uk/id/publication/1003"/>
    <m/>
    <n v="9"/>
    <m/>
    <s v="Yes"/>
    <s v="No"/>
    <m/>
    <m/>
    <m/>
    <s v="USD"/>
    <n v="2950"/>
    <n v="2950"/>
    <n v="0.5"/>
    <n v="0"/>
    <n v="0"/>
    <n v="1"/>
    <s v="http://www.altmetric.com/details.php?citation_id=73105745"/>
    <m/>
    <m/>
    <s v="Neurosciences &amp; Neurology"/>
    <s v="Physiology; Sensory Systems"/>
    <b v="0"/>
    <s v="No"/>
    <x v="1"/>
    <x v="1"/>
    <x v="1"/>
  </r>
  <r>
    <s v="10.1177/0022185619875364"/>
    <m/>
    <m/>
    <x v="1"/>
    <s v="Roslyn Cameron, Subas Dhakal and John Burgess (eds), Transitions from Education to Work: Workforce Ready Challenges in the Asia Pacific"/>
    <s v="Ravenswood, Katherine"/>
    <n v="1"/>
    <s v="No"/>
    <s v="[Ravenswood, Katherine] Auckland Univ Technol, Auckland, New Zealand "/>
    <n v="1"/>
    <s v="Ravenswood, Katherine,"/>
    <s v="Ravenswood, K (corresponding author), Auckland Univ Technol, Auckland, New Zealand."/>
    <s v="Ravenswood, K"/>
    <s v="Yes"/>
    <s v="Journal of Industrial Relations"/>
    <x v="2"/>
    <s v="SAGE Publications"/>
    <x v="1"/>
    <s v="journal-article"/>
    <b v="0"/>
    <m/>
    <m/>
    <s v="No"/>
    <m/>
    <n v="0"/>
    <x v="0"/>
    <b v="0"/>
    <s v="0022-1856 1472-9296 "/>
    <s v="Yes"/>
    <s v="None"/>
    <s v="No"/>
    <m/>
    <s v="https://v2.sherpa.ac.uk/id/publication/9297"/>
    <m/>
    <n v="0"/>
    <m/>
    <s v="Yes"/>
    <s v="No"/>
    <m/>
    <m/>
    <m/>
    <s v="USD"/>
    <n v="3000"/>
    <n v="3000"/>
    <n v="0"/>
    <n v="0"/>
    <n v="0"/>
    <n v="0"/>
    <m/>
    <m/>
    <m/>
    <s v="Business &amp; Economics"/>
    <s v="Industrial relations; Business and International Management"/>
    <b v="0"/>
    <s v="No"/>
    <x v="1"/>
    <x v="1"/>
    <x v="1"/>
  </r>
  <r>
    <s v="10.1177/0047287519888280"/>
    <m/>
    <m/>
    <x v="1"/>
    <s v="It Is All in the Mind(set)! Matching Mindsets and Luxury Tourism"/>
    <s v="Seo, Yuri: Department of Marketing, University Auckland, Auckland, New Zealand; Ko, Dongwoo: College of Business, Hankuk University of Foreign Studies, Dongdaemun-gu, Seoul, Korea; Kim, Jungkeun: Department of Marketing, Auckland University of Technology, Auckland, New Zealand"/>
    <n v="3"/>
    <s v="No"/>
    <s v="[Seo, Yuri] Univ Auckland, Dept Mkt, 12 Grafton Rd, Auckland 1010, New Zealand; [Ko, Dongwoo] Hankuk Univ Foreign Studies, Coll Business, Seoul, South Korea; [Kim, Jungkeun] Auckland Univ Technol, Dept Mkt, Auckland, New Zealand "/>
    <n v="1"/>
    <s v="Seo, Yuri, Ko, Dongwoo, Kim, Jungkeun,"/>
    <s v="Seo, Y (corresponding author), Univ Auckland, Dept Mkt, 12 Grafton Rd, Auckland 1010, New Zealand."/>
    <m/>
    <s v="No"/>
    <s v="Journal of Travel Research"/>
    <x v="2"/>
    <s v="SAGE Publications"/>
    <x v="1"/>
    <s v="journal-article"/>
    <b v="0"/>
    <m/>
    <m/>
    <s v="No"/>
    <m/>
    <n v="0"/>
    <x v="0"/>
    <b v="0"/>
    <s v="0047-2875 1552-6763 "/>
    <s v="Yes"/>
    <s v="None"/>
    <s v="No"/>
    <m/>
    <s v="https://v2.sherpa.ac.uk/id/publication/9357"/>
    <m/>
    <n v="1"/>
    <m/>
    <s v="Yes"/>
    <s v="No"/>
    <m/>
    <m/>
    <m/>
    <s v="USD"/>
    <n v="3000"/>
    <n v="3000"/>
    <n v="0"/>
    <n v="0"/>
    <n v="0"/>
    <n v="0"/>
    <m/>
    <m/>
    <s v="University of Auckland"/>
    <s v="Social Sciences - Other Topics"/>
    <s v="Tourism;  Leisure and Hospitality Management; Geography;  Planning and Development; Transportation"/>
    <b v="0"/>
    <s v="No"/>
    <x v="1"/>
    <x v="1"/>
    <x v="1"/>
  </r>
  <r>
    <s v="10.1111/joca.12253"/>
    <m/>
    <m/>
    <x v="1"/>
    <s v="Children as Vulnerable Consumers in Online Environments"/>
    <s v="Kennedy, Ann-Marie; Jones, Katharine; Williams, Janine"/>
    <n v="3"/>
    <s v="No"/>
    <s v="[Kennedy, Ann-Marie] Univ Canterbury, Christchurch, New Zealand; [Jones, Katharine] Auckland Univ Technol, Mayoral Dr, Auckland, New Zealand; [Williams, Janine] Victoria Univ Wellington, Rutherford House, Wellington, New Zealand "/>
    <n v="1"/>
    <s v="Kennedy, Ann-Marie, Jones, Katharine"/>
    <s v="Kennedy, AM (corresponding author), Univ Canterbury, Christchurch, New Zealand."/>
    <m/>
    <s v="No"/>
    <s v="Journal of Consumer Affairs"/>
    <x v="2"/>
    <s v="Wiley"/>
    <x v="1"/>
    <s v="journal-article"/>
    <b v="0"/>
    <m/>
    <m/>
    <s v="No"/>
    <m/>
    <n v="0"/>
    <x v="0"/>
    <b v="0"/>
    <s v="0022-0078 1745-6606 "/>
    <s v="Yes"/>
    <s v="24 months"/>
    <s v="No"/>
    <m/>
    <s v="https://v2.sherpa.ac.uk/id/publication/15799"/>
    <m/>
    <n v="4"/>
    <m/>
    <s v="Yes"/>
    <s v="No"/>
    <m/>
    <m/>
    <m/>
    <s v="USD"/>
    <n v="3000"/>
    <n v="3000"/>
    <n v="0"/>
    <n v="0"/>
    <n v="0"/>
    <n v="0"/>
    <m/>
    <m/>
    <m/>
    <s v="Business &amp; Economics"/>
    <s v="General Economics;  Econometrics and Finance; Sociology and Political Science"/>
    <b v="0"/>
    <s v="No"/>
    <x v="1"/>
    <x v="1"/>
    <x v="1"/>
  </r>
  <r>
    <s v="10.3390/robotics8040088"/>
    <s v="oa journal (via doaj)"/>
    <s v="cc-by"/>
    <x v="0"/>
    <s v="Questionnaires to Measure Acceptability of Social Robots: A Critical Review"/>
    <s v="Krägeloh, Christian U.; Bharatharaj, Jaishankar; Sasthan Kutty, Senthil Kumar; Nirmala, Praveen Regunathan; Huang, Loulin"/>
    <n v="5"/>
    <s v="No"/>
    <s v="[Krageloh, Christian U.; Nirmala, Praveen Regunathan; Huang, Loulin] Auckland Univ Technol, Ctr Person Centred Res, PAIR Lab, Auckland 0627, New Zealand; [Bharatharaj, Jaishankar; Sasthan Kutty, Senthil Kumar] Bharath Inst Higher Educ &amp; Res, Res Ctr Robot, PAIR Lab, Chennai 600073, Tamil Nadu, India "/>
    <n v="1"/>
    <s v="Krageloh, Christian U., Nirmala, Praveen Regunathan, Huang, Loulin"/>
    <s v="Bharatharaj, J (corresponding author), Bharath Inst Higher Educ &amp; Res, Res Ctr Robot, PAIR Lab, Chennai 600073, Tamil Nadu, India."/>
    <m/>
    <s v="No"/>
    <s v="Robotics"/>
    <x v="2"/>
    <s v="MDPI AG"/>
    <x v="0"/>
    <s v="journal-article"/>
    <b v="1"/>
    <s v="publishedVersion"/>
    <s v="publisher"/>
    <s v="No"/>
    <m/>
    <n v="0"/>
    <x v="0"/>
    <b v="1"/>
    <s v="2218-6581 "/>
    <s v="Yes"/>
    <s v="None"/>
    <s v="Yes"/>
    <s v="None"/>
    <s v="https://v2.sherpa.ac.uk/id/publication/24824"/>
    <m/>
    <n v="7"/>
    <s v="https://www.mdpi.com/2218-6581/8/4/88/pdf"/>
    <s v="Yes"/>
    <s v="No"/>
    <s v="Yes"/>
    <s v="CHF"/>
    <n v="350"/>
    <m/>
    <m/>
    <n v="389"/>
    <n v="0.5"/>
    <n v="0"/>
    <n v="0"/>
    <n v="1"/>
    <s v="http://www.altmetric.com/details.php?citation_id=92431710"/>
    <s v="Auckland University of Technology; Bharath Institute of Higher Education and Research"/>
    <s v="Auckland University of Technology, New Zealand"/>
    <s v="Robotics"/>
    <m/>
    <b v="0"/>
    <s v="No"/>
    <x v="1"/>
    <x v="0"/>
    <x v="0"/>
  </r>
  <r>
    <s v="10.1115/1.4044782"/>
    <s v="oa repository (via OAI-PMH doi match)"/>
    <m/>
    <x v="5"/>
    <s v="Improving Engagement With Biomechanics: Student Perspectives and a Professional Development Initiative"/>
    <s v="Shultz, Sarah P.: Kinesiology Department, Seattle University, 901 12th Avenue, Seattle, WA 98122; Millar, Sarah-Kate: Sports Performance Research Institute New Zealand (SPRINZ), School of Sport and Recreation, Auckland University of Technology, Auckland 0632, New Zealand; Auckland Mail Centre, Private Bag 92006, Auckland 0632, New Zealand; Fink, Philip W.: School of Sport, Exercise, and Nutrition, Massey University Manawatu (Turitea), Tennent Drive, Palmerston North 4474, New Zealand; Hébert-Losier, Kim: Division of Health, Engineering, Computing and Science, School of Health, Sport and Human Performance, Adams Centre for High Performance, University of Waikato, 52 Miro Street, Mount Maunganui, Tauranga 3116, New Zealand; Handsfield, Geoffrey: Auckland Bioengineering Institute, University of Auckland, 70 Symonds St, Level 6, Auckland 1010, New Zealand; Sheerin, Kelly: Sports Performance Research Institute New Zealand (SPRINZ), School of Sport and Recreation, Auckland University of Technology, Auckland 0632, New Zealand; Auckland Mail Centre, Private Bag 92006, Auckland 0632, New Zealand; Wells, Denny: Sports Performance Research Institute New Zealand (SPRINZ), School of Sport and Recreation, Auckland University of Technology, Auckland 0632, New Zealand; Auckland Mail Centre, Private Bag 92006, Auckland 0632, New Zealand; Clarke, Jenny: School of Health Sciences, University of Canterbury, Private Bag 4800, Christchurch 8140, New Zealand"/>
    <n v="8"/>
    <s v="No"/>
    <s v="[Shultz, Sarah P.] Seattle Univ, Kinesiol Dept, 901 12th Ave, Seattle, WA 98122 USA; [Millar, Sarah-Kate; Sheerin, Kelly; Wells, Denny] Auckland Univ Technol, Sch Sport &amp; Recreat, SPRINZ, Auckland 0632, New Zealand; [Millar, Sarah-Kate; Sheerin, Kelly; Wells, Denny] Auckland Mail Ctr, Private Bag 92006, Auckland 0632, New Zealand; [Fink, Philip] Massey Univ Manawatu Turitea, Sch Sport Exercise &amp; Nutr, Tennent Dr, Palmerston North 4474, New Zealand; [Hebert-Losier, Kim] Univ Waikato, Adams Ctr High Performance, Sch Hlth Sport &amp; Human Performance, Div Hlth Engn Comp &amp; Sci, 52 Miro St, Mt Maunganui 3116, Tauranga, New Zealand; [Handsfield, Geoffrey] Univ Auckland, Auckland Bioengn Inst, 70 Symonds St, Auckland 1010, New Zealand; [Clarke, Jenny] Univ Canterbury, Sch Hlth Sci, Private Bag 4800, Christchurch 8140, New Zealand "/>
    <n v="1"/>
    <s v="Shultz, Sarah P., Millar, Sarah-Kate, Sheerin, Kelly, Wells, Denny"/>
    <s v="Shultz, SP (corresponding author), Seattle Univ, Kinesiol Dept, 901 12th Ave, Seattle, WA 98122 USA."/>
    <m/>
    <s v="No"/>
    <s v="Journal of Biomechanical Engineering"/>
    <x v="2"/>
    <s v="ASME International"/>
    <x v="0"/>
    <s v="journal-article"/>
    <b v="0"/>
    <s v="submittedVersion"/>
    <s v="repository"/>
    <s v="Yes"/>
    <s v="ir.canterbury.ac.nz researchcommons.waikato.ac.nz "/>
    <n v="2"/>
    <x v="0"/>
    <b v="0"/>
    <s v="0148-0731 1528-8951 "/>
    <s v="No"/>
    <m/>
    <s v="No"/>
    <m/>
    <s v="https://v2.sherpa.ac.uk/id/publication/12224"/>
    <m/>
    <n v="0"/>
    <s v="https://ir.canterbury.ac.nz/bitstream/10092/17944/2/Shultz%20et%20al%20%28BME%202019%29%20accepted.pdf"/>
    <s v="Yes"/>
    <s v="No"/>
    <m/>
    <m/>
    <m/>
    <m/>
    <m/>
    <m/>
    <n v="0"/>
    <n v="0"/>
    <n v="0"/>
    <n v="0"/>
    <m/>
    <s v="Tarn Group; Auckland University of Technology; International Society of Biomechanics in Sports; Ministry of Business, Employment, and Innovation as part of the Unlocking Curious Minds scheme [MAUX1710]"/>
    <s v="Ministry of Business, Innovation and Employment"/>
    <s v="Biophysics; Engineering"/>
    <s v="Physiology (medical); Biomedical Engineering"/>
    <b v="0"/>
    <s v="No"/>
    <x v="1"/>
    <x v="0"/>
    <x v="5"/>
  </r>
  <r>
    <s v="10.3390/jrfm12040179"/>
    <s v="oa journal (via doaj)"/>
    <s v="cc-by"/>
    <x v="0"/>
    <s v="Testing the Information-Based Trading Hypothesis in the Option Market: Evidence from Share Repurchases"/>
    <s v="Badshah; Koerniadi; Kolari"/>
    <n v="3"/>
    <s v="No"/>
    <s v="[Badshah, Ihsan; Koerniadi, Hardjo] Auckland Univ Technol, Dept Finance, Private Bag 92006, Auckland 1142, New Zealand; [Kolari, James] Texas A&amp;M Univ, Dept Finance, College Stn, TX 77843 USA "/>
    <n v="1"/>
    <s v="Badshah, Ihsan, Koerniadi, Hardjo"/>
    <s v="Badshah, I (corresponding author), Auckland Univ Technol, Dept Finance, Private Bag 92006, Auckland 1142, New Zealand."/>
    <s v="Badshah, I"/>
    <s v="Yes"/>
    <s v="Journal of Risk and Financial Management"/>
    <x v="2"/>
    <s v="MDPI AG"/>
    <x v="0"/>
    <s v="journal-article"/>
    <b v="1"/>
    <s v="publishedVersion"/>
    <s v="publisher"/>
    <s v="No"/>
    <m/>
    <n v="0"/>
    <x v="0"/>
    <b v="1"/>
    <s v="1911-8074 "/>
    <s v="Yes"/>
    <s v="None"/>
    <s v="Yes"/>
    <s v="None"/>
    <s v="https://v2.sherpa.ac.uk/id/publication/25583"/>
    <m/>
    <n v="1"/>
    <s v="https://www.mdpi.com/1911-8074/12/4/179/pdf"/>
    <s v="Yes"/>
    <s v="No"/>
    <s v="Yes"/>
    <s v="CHF"/>
    <n v="350"/>
    <m/>
    <m/>
    <n v="389"/>
    <n v="0"/>
    <n v="0"/>
    <n v="0"/>
    <n v="0"/>
    <m/>
    <m/>
    <m/>
    <s v="Business &amp; Economics"/>
    <m/>
    <b v="0"/>
    <s v="No"/>
    <x v="1"/>
    <x v="0"/>
    <x v="0"/>
  </r>
  <r>
    <s v="10.3390/antib8040053"/>
    <s v="oa journal (via doaj)"/>
    <m/>
    <x v="0"/>
    <s v="Engineering a Novel Antibody-Peptide Bispecific Fusion Protein Against MERS-CoV"/>
    <s v="Wang, Lili; Xu, Jiyan; Kong, Yu; Liang, Ruiying; Li, Wei; Li, Jinyao; Lu, Jun; Dimitrov, Dimiter S.; Yu, Fei; Wu, Yanling; Ying, Tianlei"/>
    <n v="11"/>
    <s v="No"/>
    <s v="[Wang, Lili; Xu, Jiyan; Kong, Yu; Wu, Yanling; Ying, Tianlei] Fudan Univ, Shanghai Med Coll, Sch Basic Med Sci, MOE NHC CAMS Key Lab Med Mol Virol, Shanghai 200032, Peoples R China; [Wang, Lili] Hebei Agr Univ, Res Ctr Chinese Jujube, Baoding 071001, Peoples R China; [Liang, Ruiying; Yu, Fei] Hebei Agr Univ, Coll Life &amp; Sci, Baoding 071001, Peoples R China; [Li, Wei; Dimitrov, Dimiter S.] Univ Pittsburgh, Ctr Antibody Therapeut, Med Sch, Pittsburgh, PA 15261 USA; [Li, Jinyao] Xinjiang Univ, Coll Life Sci &amp; Technol, Xinjiang Key Lab Biol Resources &amp; Genet Engn, Urumqi 830046, Peoples R China; [Lu, Jun] Auckland Univ Technol, Fac Hlth &amp; Environm Sci, Sch Sci, Auckland 1142, New Zealand; [Lu, Jun] Auckland Univ Technol, Fac Hlth &amp; Environm Sci, Sch Interprofess Hlth Studies, Auckland 1142, New Zealand "/>
    <n v="1"/>
    <s v="Wang, Lili, Xu, Jiyan, Kong, Yu, Wu, Yanling, Ying, Tianlei, Liang, Ruiying, Yu, Fei, Li, Wei, Dimitrov, Dimiter S., Li, Jinyao, Lu, Jun,"/>
    <s v="Wu, YL (corresponding author), Fudan Univ, Shanghai Med Coll, Sch Basic Med Sci, MOE NHC CAMS Key Lab Med Mol Virol, Shanghai 200032, Peoples R China.; Yu, F (corresponding author), Hebei Agr Univ, Coll Life &amp; Sci, Baoding 071001, Peoples R China."/>
    <m/>
    <s v="No"/>
    <s v="Antibodies"/>
    <x v="2"/>
    <s v="MDPI AG"/>
    <x v="0"/>
    <s v="journal-article"/>
    <b v="1"/>
    <s v="publishedVersion"/>
    <s v="publisher"/>
    <s v="Yes"/>
    <s v="europepmc.org openrepository.aut.ac.nz d-scholarship.pitt.edu "/>
    <n v="3"/>
    <x v="0"/>
    <b v="1"/>
    <s v="2073-4468 "/>
    <s v="Yes"/>
    <s v="None"/>
    <s v="Yes"/>
    <s v="None"/>
    <s v="https://v2.sherpa.ac.uk/id/publication/22261"/>
    <m/>
    <n v="5"/>
    <s v="https://doi.org/10.3390/antib8040053"/>
    <s v="Yes"/>
    <s v="No"/>
    <s v="Yes"/>
    <s v="CHF"/>
    <n v="350"/>
    <m/>
    <m/>
    <n v="389"/>
    <n v="1"/>
    <n v="0"/>
    <n v="0"/>
    <n v="1"/>
    <s v="http://www.altmetric.com/details.php?citation_id=69945782"/>
    <s v="National Natural Science Foundation of ChinaNational Natural Science Foundation of China (NSFC) [81601761, 31570936, 81630090, 81822027, 81501735]; Chinese Academy of Medical Sciences [2019PT350002]; Fudan's Undergraduate Research Opportunities Program [15088]; Hebei Agricultural University [YJ201843]; National Fundamental Fund of Training Basic Science [J1210041-1629]; Program for Talents Introduction from studying overseas of Hebei Province [CN201707]; Program for Youth Talent of Higher Learning Institutions of Hebei Province [BJ2018045]; National Megaprojects of China for Major Infectious Diseases [2018ZX10301403]; New Zealand Ministry of Education's New Zealand-China Tripartite Partnership Fund"/>
    <m/>
    <s v="Immunology"/>
    <m/>
    <b v="1"/>
    <s v="Yes"/>
    <x v="0"/>
    <x v="0"/>
    <x v="0"/>
  </r>
  <r>
    <s v="10.1166/jmihi.2019.2827"/>
    <m/>
    <m/>
    <x v="1"/>
    <s v="A Novel Medical Image Fusion Approach Based on Nonsubsampled Shearlet Transform"/>
    <s v="Li, Liangliang; Wang, Linli; Wang, Zuoxu; Jia, Zhenhong; Si, Yujuan; Yang, Jie; Kasabov, Nikola"/>
    <n v="7"/>
    <s v="No"/>
    <s v="[Li, Liangliang; Jia, Zhenhong] Xinjiang Univ, Coll Informat Sci &amp; Engn, Urumqi 830046, Peoples R China; [Li, Liangliang; Si, Yujuan] Jilin Univ, Coll Commun Engn, Changchun 130012, Jilin, Peoples R China; [Wang, Linli] Xinxiang Univ, Sch Math &amp; Informat Sci, Xinxiang 453003, Henan, Peoples R China; [Wang, Zuoxu] Northeast Forestry Univ, Sch Civil Engn, Harbin 150040, Heilongjiang, Peoples R China; [Si, Yujuan] Jilin Univ, Sch Elect Informat Engn, Zhuhai Coll, Zhuhai 519041, Peoples R China; [Yang, Jie] Shanghai Jiao Tong Univ, Inst Image Proc &amp; Pattern Recognit, Shanghai 200240, Peoples R China; [Kasabov, Nikola] Auckland Univ Technol, Knowledge Engn &amp; Discovery Res Inst, Auckland 1142, New Zealand "/>
    <n v="1"/>
    <s v="Li, Liangliang, Jia, Zhenhong, Si, Yujuan, Wang, Linli, Wang, Zuoxu, Yang, Jie, Kasabov, Nikola,"/>
    <s v="Jia, ZH (corresponding author), Xinjiang Univ, Coll Informat Sci &amp; Engn, Urumqi 830046, Peoples R China."/>
    <m/>
    <s v="No"/>
    <s v="Journal of Medical Imaging and Health Informatics"/>
    <x v="2"/>
    <s v="American Scientific Publishers"/>
    <x v="1"/>
    <s v="journal-article"/>
    <b v="0"/>
    <m/>
    <m/>
    <s v="No"/>
    <m/>
    <n v="0"/>
    <x v="0"/>
    <b v="0"/>
    <s v="2156-7018 2156-7026 "/>
    <s v="No"/>
    <m/>
    <s v="Yes"/>
    <s v="None"/>
    <s v="https://v2.sherpa.ac.uk/id/publication/33505"/>
    <m/>
    <n v="2"/>
    <m/>
    <s v="Yes"/>
    <s v="No"/>
    <m/>
    <m/>
    <m/>
    <m/>
    <m/>
    <m/>
    <n v="0"/>
    <n v="0"/>
    <n v="0"/>
    <n v="0"/>
    <m/>
    <s v="National Science Foundation of ChinaNational Natural Science Foundation of China (NSFC) [61665012, U1803261]; International Science and Technology Cooperation Project of the Ministry of Education of the People's Republic of China [2016-2196]; Key Scientific and Technological Research Project of Jilin Province [20170414017GH, 20190302035GX]; Natural Science Foundation of Guangdong ProvinceNational Natural Science Foundation of Guangdong Province [2016A030313658]; Innovation and Strengthening School Project (provincial key platform and major scientific research project) - Guangdong Government [2015KTSCX175]; Premier-Discipline Enhancement Scheme - Zhuhai Government [2015YXXK02-2]; Premier Key-Discipline Enhancement Scheme - Guangdong Government Funds [2016GDYSZDXK036]"/>
    <m/>
    <s v="Mathematical &amp; Computational Biology; Radiology, Nuclear Medicine &amp; Medical Imaging"/>
    <s v="Health Informatics; Radiology Nuclear Medicine and imaging"/>
    <b v="0"/>
    <s v="No"/>
    <x v="1"/>
    <x v="1"/>
    <x v="1"/>
  </r>
  <r>
    <s v="10.1080/14608944.2019.1696763"/>
    <m/>
    <m/>
    <x v="1"/>
    <s v="Peoples and nations: cultural and political collective self-identification"/>
    <s v="Radaković, Aleksandar: Research and Innovation Office, Auckland University of Technology, Auckland, New Zealand"/>
    <n v="1"/>
    <s v="No"/>
    <s v="[Radakovic, Aleksandar] Auckland Univ Technol, Res &amp; Innovat Off, 56 Wakefield St, Auckland 1010, New Zealand "/>
    <n v="1"/>
    <s v="Radakovic, Aleksandar,"/>
    <s v="Radakovic, A (corresponding author), Auckland Univ Technol, Res &amp; Innovat Off, 56 Wakefield St, Auckland 1010, New Zealand."/>
    <s v="Radakovic, A"/>
    <s v="Yes"/>
    <s v="National Identities"/>
    <x v="2"/>
    <s v="Informa UK Limited"/>
    <x v="1"/>
    <s v="journal-article"/>
    <b v="0"/>
    <m/>
    <m/>
    <s v="No"/>
    <m/>
    <n v="0"/>
    <x v="0"/>
    <b v="0"/>
    <s v="1460-8944 1469-9907 "/>
    <s v="Yes"/>
    <s v="18 months"/>
    <s v="No"/>
    <m/>
    <s v="https://v2.sherpa.ac.uk/id/publication/5881"/>
    <m/>
    <n v="0"/>
    <m/>
    <s v="Yes"/>
    <s v="No"/>
    <m/>
    <m/>
    <m/>
    <s v="USD"/>
    <n v="2950"/>
    <n v="2950"/>
    <n v="2.5"/>
    <n v="0"/>
    <n v="0"/>
    <n v="3"/>
    <s v="http://www.altmetric.com/details.php?citation_id=71468302"/>
    <m/>
    <m/>
    <s v="Government &amp; Law"/>
    <s v="General Earth and Planetary Sciences; History; General Environmental Science"/>
    <b v="0"/>
    <s v="No"/>
    <x v="1"/>
    <x v="1"/>
    <x v="1"/>
  </r>
  <r>
    <s v="10.1080/10903127.2019.1683661"/>
    <s v="open (via crossref license)"/>
    <s v="cc-by-nc-nd"/>
    <x v="2"/>
    <s v="Paramedic-Delivered Fibrinolysis in the Treatment of ST-Elevation Myocardial Infarction: Comparison of a Physician-Authorized versus Autonomous Paramedic Approach"/>
    <s v="Davis, Paul; Howie, Graham J.; Dicker, Bridget; Garrett, Nicholas K."/>
    <n v="4"/>
    <s v="No"/>
    <s v="[Davis, Paul; Dicker, Bridget] Clin Audit &amp; Res Team, 2 Harrison Rd, Auckland 1060, New Zealand; [Howie, Graham J.] Auckland Univ Technol, Sch Paramed, Dept Clin Sci, Auckland, New Zealand; [Garrett, Nicholas K.] Auckland Univ Technol, Fac Hlth &amp; Environm Sci, Biostat &amp; Epidemiol, Auckland, New Zealand "/>
    <n v="1"/>
    <s v="Davis, Paul, Dicker, Bridget, Howie, Graham J., Garrett, Nicholas K.,"/>
    <s v="Davis, P (corresponding author), Clin Audit &amp; Res Team, 2 Harrison Rd, Auckland 1060, New Zealand."/>
    <m/>
    <s v="No"/>
    <s v="Prehospital Emergency Care"/>
    <x v="2"/>
    <s v="Informa UK Limited"/>
    <x v="0"/>
    <s v="journal-article"/>
    <b v="0"/>
    <s v="publishedVersion"/>
    <s v="publisher"/>
    <s v="No"/>
    <m/>
    <n v="0"/>
    <x v="0"/>
    <b v="0"/>
    <s v="1090-3127 1545-0066 "/>
    <s v="Yes"/>
    <s v="12 months"/>
    <s v="No"/>
    <m/>
    <s v="https://v2.sherpa.ac.uk/id/publication/978"/>
    <m/>
    <n v="1"/>
    <s v="https://www.tandfonline.com/doi/pdf/10.1080/10903127.2019.1683661?needAccess=true"/>
    <s v="Yes"/>
    <s v="No"/>
    <m/>
    <m/>
    <m/>
    <s v="USD"/>
    <n v="2950"/>
    <n v="2950"/>
    <n v="2.35"/>
    <n v="0"/>
    <n v="0"/>
    <n v="4"/>
    <s v="http://www.altmetric.com/details.php?citation_id=70327242"/>
    <s v="New Zealand Health Research CouncilHealth Research Council of New Zealand [15/441]"/>
    <m/>
    <s v="Emergency Medicine; Public, Environmental &amp; Occupational Health"/>
    <s v="Emergency; Emergency Medicine"/>
    <b v="0"/>
    <s v="No"/>
    <x v="1"/>
    <x v="0"/>
    <x v="2"/>
  </r>
  <r>
    <s v="10.1017/dsj.2019.22"/>
    <s v="oa journal (via doaj)"/>
    <s v="cc-by-nc-nd"/>
    <x v="0"/>
    <s v="Accretion theory of ideation: evaluation regimes for ideation stages"/>
    <s v="Sosa, Ricardo"/>
    <n v="1"/>
    <s v="No"/>
    <s v="[Sosa, Ricardo] Auckland Univ Technol, Design &amp; Creat Technol, Auckland 1010, Aotearoa, New Zealand; [Sosa, Ricardo] Monash Univ, Art Design &amp; Architecture, Melbourne, Vic 3145, Australia "/>
    <n v="1"/>
    <s v="Sosa, Ricardo"/>
    <s v="Sosa, R (corresponding author), Auckland Univ Technol, Design &amp; Creat Technol, Auckland 1010, Aotearoa, New Zealand.; Sosa, R (corresponding author), Monash Univ, Art Design &amp; Architecture, Melbourne, Vic 3145, Australia."/>
    <s v="Sosa, R"/>
    <s v="Yes"/>
    <s v="Design Science"/>
    <x v="2"/>
    <s v="Cambridge University Press (CUP)"/>
    <x v="0"/>
    <s v="journal-article"/>
    <b v="1"/>
    <s v="publishedVersion"/>
    <s v="publisher"/>
    <s v="No"/>
    <m/>
    <n v="0"/>
    <x v="0"/>
    <b v="1"/>
    <s v="2053-4701 "/>
    <s v="Yes"/>
    <s v="None"/>
    <s v="Yes"/>
    <s v="None"/>
    <s v="https://v2.sherpa.ac.uk/id/publication/31678"/>
    <m/>
    <n v="1"/>
    <s v="https://www.cambridge.org/core/services/aop-cambridge-core/content/view/E3FD36A8DBF2EDC36F9C7A6DC8D609F2/S2053470119000222a.pdf/div-class-title-accretion-theory-of-ideation-evaluation-regimes-for-ideation-stages-div.pdf"/>
    <s v="Yes"/>
    <s v="No"/>
    <s v="Yes"/>
    <s v="USD"/>
    <n v="1575"/>
    <s v="USD"/>
    <n v="1620"/>
    <n v="1620"/>
    <n v="8.25"/>
    <n v="0"/>
    <n v="0"/>
    <n v="10"/>
    <s v="http://www.altmetric.com/details.php?citation_id=70152798"/>
    <m/>
    <m/>
    <s v="Engineering"/>
    <m/>
    <b v="0"/>
    <s v="No"/>
    <x v="1"/>
    <x v="0"/>
    <x v="0"/>
  </r>
  <r>
    <s v="10.1177/1077800419884976"/>
    <m/>
    <m/>
    <x v="1"/>
    <s v="Can Concrete Poems Fly? Setting Data Free in a Performance of Visual Enactment"/>
    <s v="Schoone, Adrian: Auckland University of Technology, New Zealand"/>
    <n v="1"/>
    <s v="No"/>
    <s v="[Schoone, Adrian] Auckland Univ Technol, Sch Educ, Inclus Educ Alternat Educ &amp; Arts, Auckland, New Zealand "/>
    <n v="1"/>
    <s v="Schoone, Adrian,"/>
    <s v="Schoone, A (corresponding author), Auckland Univ Technol, Private Bag 92006, Auckland 1142, New Zealand."/>
    <s v="Schoone, A"/>
    <s v="Yes"/>
    <s v="Qualitative Inquiry"/>
    <x v="2"/>
    <s v="SAGE Publications"/>
    <x v="1"/>
    <s v="journal-article"/>
    <b v="0"/>
    <m/>
    <m/>
    <s v="No"/>
    <m/>
    <n v="0"/>
    <x v="0"/>
    <b v="0"/>
    <s v="1077-8004 1552-7565 "/>
    <s v="Yes"/>
    <s v="None"/>
    <s v="No"/>
    <m/>
    <s v="https://v2.sherpa.ac.uk/id/publication/9440"/>
    <m/>
    <n v="0"/>
    <m/>
    <s v="Yes"/>
    <s v="No"/>
    <m/>
    <m/>
    <m/>
    <s v="USD"/>
    <n v="3000"/>
    <n v="3000"/>
    <n v="0"/>
    <n v="0"/>
    <n v="0"/>
    <n v="0"/>
    <m/>
    <m/>
    <m/>
    <s v="Social Sciences - Other Topics"/>
    <s v="Social Sciences (miscellaneous); Anthropology"/>
    <b v="0"/>
    <s v="No"/>
    <x v="1"/>
    <x v="1"/>
    <x v="1"/>
  </r>
  <r>
    <s v="10.3390/jcm8111769"/>
    <s v="oa journal (via doaj)"/>
    <m/>
    <x v="0"/>
    <s v="Best Evidence Rehabilitation for Chronic Pain Part 5: Osteoarthritis"/>
    <s v="Rice, David; McNair, Peter; Huysmans, Eva; Letzen, Janelle; Finan, Patrick"/>
    <n v="5"/>
    <s v="No"/>
    <s v="[Rice, David; McNair, Peter] Auckland Univ Technol, Hlth &amp; Rehabil Res Inst, Auckland 1142, New Zealand; [Rice, David] Waitemata Dist Hlth Board, Waitemata Pain Serv, Dept Anaesthesiol &amp; Perioperat Med, Auckland 1142, New Zealand; [Huysmans, Eva] Pain Mot Int Res Grp, Brussels, Belgium; [Huysmans, Eva] Vrije Univ Brussel, Fac Phys Educ &amp; Physiotherapy, Dept Physiotherapy Human Physiol &amp; Anat, B-1090 Brussels, Belgium; [Huysmans, Eva] Vrije Univ Brussel, Fac Med &amp; Pharm, Dept Publ Hlth GEWE, B-1090 Brussels, Belgium; [Huysmans, Eva] Interuniv Ctr Hlth Econ Res, I CHER, B-1090 Brussels, Belgium; [Huysmans, Eva] Univ Ziekenhuis Brussel, Dept Phys Med &amp; Physiotherapy, B-1090 Brussels, Belgium; [Letzen, Janelle; Finan, Patrick] Johns Hopkins Univ, Dept Psychiat &amp; Behav Sci, Baltimore, MD 21287 USA "/>
    <n v="1"/>
    <s v="Rice, David, McNair, Peter"/>
    <s v="Rice, D (corresponding author), Auckland Univ Technol, Hlth &amp; Rehabil Res Inst, Auckland 1142, New Zealand.; Rice, D (corresponding author), Waitemata Dist Hlth Board, Waitemata Pain Serv, Dept Anaesthesiol &amp; Perioperat Med, Auckland 1142, New Zealand."/>
    <s v="Rice, D"/>
    <s v="Yes"/>
    <s v="Journal of Clinical Medicine"/>
    <x v="2"/>
    <s v="MDPI AG"/>
    <x v="0"/>
    <s v="journal-article"/>
    <b v="1"/>
    <s v="publishedVersion"/>
    <s v="publisher"/>
    <s v="Yes"/>
    <s v="europepmc.org openrepository.aut.ac.nz "/>
    <n v="2"/>
    <x v="0"/>
    <b v="1"/>
    <s v="2077-0383 "/>
    <s v="Yes"/>
    <s v="None"/>
    <s v="Yes"/>
    <s v="None"/>
    <s v="https://v2.sherpa.ac.uk/id/publication/24805"/>
    <m/>
    <n v="13"/>
    <s v="https://doi.org/10.3390/jcm8111769"/>
    <s v="Yes"/>
    <s v="No"/>
    <s v="Yes"/>
    <s v="CHF"/>
    <n v="1000"/>
    <m/>
    <m/>
    <n v="1112"/>
    <n v="33.950000000000003"/>
    <n v="0"/>
    <n v="0"/>
    <n v="53"/>
    <s v="http://www.altmetric.com/details.php?citation_id=69368137"/>
    <s v=" [FWO -1108619N]"/>
    <m/>
    <s v="General &amp; Internal Medicine"/>
    <m/>
    <b v="1"/>
    <s v="Yes"/>
    <x v="0"/>
    <x v="0"/>
    <x v="0"/>
  </r>
  <r>
    <s v="10.1080/19460171.2019.1674171"/>
    <m/>
    <m/>
    <x v="1"/>
    <s v="Collective desolation, individual consolations: contours of everyday neoliberal subjectivities"/>
    <s v="Skilling, Peter: Department of Management, Auckland University of Technology, Auckland, New Zealand"/>
    <n v="1"/>
    <s v="No"/>
    <s v="[Skilling, Peter] Auckland Univ Technol, Dept Management, Private Bag 92006, Auckland 1142, New Zealand "/>
    <n v="1"/>
    <s v="Skilling, Peter,"/>
    <s v="Skilling, P (corresponding author), Auckland Univ Technol, Dept Management, Private Bag 92006, Auckland 1142, New Zealand."/>
    <s v="Skilling, P"/>
    <s v="Yes"/>
    <s v="Critical Policy Studies"/>
    <x v="2"/>
    <s v="Informa UK Limited"/>
    <x v="1"/>
    <s v="journal-article"/>
    <b v="0"/>
    <m/>
    <m/>
    <s v="No"/>
    <m/>
    <n v="0"/>
    <x v="0"/>
    <b v="0"/>
    <s v="1946-0171 1946-018X "/>
    <s v="Yes"/>
    <s v="18 months"/>
    <s v="No"/>
    <m/>
    <s v="https://v2.sherpa.ac.uk/id/publication/5125"/>
    <m/>
    <n v="1"/>
    <m/>
    <s v="Yes"/>
    <s v="No"/>
    <m/>
    <m/>
    <m/>
    <s v="USD"/>
    <n v="2950"/>
    <n v="2950"/>
    <n v="1.25"/>
    <n v="0"/>
    <n v="0"/>
    <n v="3"/>
    <s v="http://www.altmetric.com/details.php?citation_id=68014794"/>
    <s v="Royal Society of New ZealandRoyal Society of New Zealand [12-AUT-013]"/>
    <s v="Royal Society of New Zealand"/>
    <s v="Government &amp; Law; Public Administration"/>
    <s v="Sociology and Political Science; Public Administration"/>
    <b v="0"/>
    <s v="No"/>
    <x v="1"/>
    <x v="1"/>
    <x v="1"/>
  </r>
  <r>
    <s v="10.1519/SSC.0000000000000459"/>
    <s v="oa repository (via OAI-PMH doi match)"/>
    <m/>
    <x v="5"/>
    <s v="Backward Running: The Why and How to Program for Better Athleticism"/>
    <s v="Uthoff, Aaron; Oliver, Jon; Cronin, John; Winwood, Paul; Harrison, Craig"/>
    <n v="5"/>
    <s v="No"/>
    <s v="[Uthoff, Aaron; Oliver, Jon; Cronin, John; Winwood, Paul; Harrison, Craig] AUT Univ, Sports Performance Res Inst New Zealand SPRINZ, AUT Millennium, Auckland, New Zealand; [Oliver, Jon] Cardiff Metropolitan Univ, Youth Phys Dev Ctr, Sch Sport, Cyncoed Campus, Cardiff, Wales; [Winwood, Paul] Toi Ohomai Inst Technol, Dept Sport &amp; Fitness, Fac Community Wellbeing &amp; Dev, Tauranga, New Zealand "/>
    <n v="1"/>
    <s v="Uthoff, Aaron, Oliver, Jon, Cronin, John, Winwood, Paul, Harrison, Craig"/>
    <s v="Uthoff, A (corresponding author), AUT Univ, Sports Performance Res Inst New Zealand SPRINZ, AUT Millennium, Auckland, New Zealand."/>
    <s v="Uthoff, A"/>
    <s v="Yes"/>
    <s v="Strength &amp; Conditioning Journal"/>
    <x v="2"/>
    <s v="Ovid Technologies (Wolters Kluwer Health)"/>
    <x v="0"/>
    <s v="journal-article"/>
    <b v="0"/>
    <s v="acceptedVersion"/>
    <s v="repository"/>
    <s v="Yes"/>
    <s v="repository.cardiffmet.ac.uk "/>
    <n v="1"/>
    <x v="0"/>
    <b v="0"/>
    <s v="1524-1602 "/>
    <s v="No"/>
    <m/>
    <s v="No"/>
    <m/>
    <s v="https://v2.sherpa.ac.uk/id/publication/8928"/>
    <m/>
    <n v="1"/>
    <s v="https://repository.cardiffmet.ac.uk/bitstream/10369/10611/1/Uthoff%20et%20al%20%282019%29%20The%20Why%20and%20How%20for%20BR%20SCJ.pdf"/>
    <s v="Yes"/>
    <s v="No"/>
    <m/>
    <m/>
    <m/>
    <m/>
    <m/>
    <m/>
    <n v="3.25"/>
    <n v="0"/>
    <n v="0"/>
    <n v="5"/>
    <s v="http://www.altmetric.com/details.php?citation_id=56311412"/>
    <m/>
    <m/>
    <s v="Sport Sciences"/>
    <s v="Physical Therapy;  Sports Therapy and Rehabilitation; Orthopedics and Sports Medicine"/>
    <b v="0"/>
    <s v="No"/>
    <x v="1"/>
    <x v="0"/>
    <x v="5"/>
  </r>
  <r>
    <s v="10.1519/SSC.0000000000000472"/>
    <m/>
    <m/>
    <x v="1"/>
    <s v="Using Smartphones for Jump Diagnostics: A Brief Review of the Validity and Reliability of the My Jump App"/>
    <s v="Sharp, Anthony P.; Cronin, John B.; Neville, Jonathon"/>
    <n v="3"/>
    <s v="No"/>
    <s v="[Sharp, Anthony P.; Cronin, John B.; Neville, Jonathon] Auckland Univ Technol, Sports Performance Res Inst New Zealand SPRINZ, AUT Millennium, Auckland, New Zealand; [Sharp, Anthony P.] New Zealand Cricket High Performance, Lincoln, New Zealand "/>
    <n v="1"/>
    <s v="Sharp, Anthony P., Cronin, John B., Neville, Jonathon"/>
    <s v="Sharp, AP (corresponding author), Auckland Univ Technol, Sports Performance Res Inst New Zealand SPRINZ, AUT Millennium, Auckland, New Zealand.; Sharp, AP (corresponding author), New Zealand Cricket High Performance, Lincoln, New Zealand."/>
    <s v="Sharp, AP"/>
    <s v="Yes"/>
    <s v="Strength &amp; Conditioning Journal"/>
    <x v="2"/>
    <s v="Ovid Technologies (Wolters Kluwer Health)"/>
    <x v="1"/>
    <s v="journal-article"/>
    <b v="0"/>
    <m/>
    <m/>
    <s v="No"/>
    <m/>
    <n v="0"/>
    <x v="0"/>
    <b v="0"/>
    <s v="1524-1602 "/>
    <s v="No"/>
    <m/>
    <s v="No"/>
    <m/>
    <s v="https://v2.sherpa.ac.uk/id/publication/8928"/>
    <m/>
    <n v="4"/>
    <m/>
    <s v="Yes"/>
    <s v="No"/>
    <m/>
    <m/>
    <m/>
    <m/>
    <m/>
    <m/>
    <n v="1.5"/>
    <n v="0"/>
    <n v="0"/>
    <n v="2"/>
    <s v="http://www.altmetric.com/details.php?citation_id=59927624"/>
    <m/>
    <m/>
    <s v="Sport Sciences"/>
    <s v="Physical Therapy;  Sports Therapy and Rehabilitation; Orthopedics and Sports Medicine"/>
    <b v="0"/>
    <s v="No"/>
    <x v="1"/>
    <x v="1"/>
    <x v="1"/>
  </r>
  <r>
    <s v="10.1177/1558866119883600"/>
    <s v="oa repository (via OAI-PMH doi match)"/>
    <m/>
    <x v="5"/>
    <s v="University Students' Negotiation of Physical Activity and Sport Participation Constraints"/>
    <s v="Wilson, Oliver W. A.: Sport Performance Research Institute New Zealand (SPRINZ), Auckland University of Technology, New Zealand; Walters, Simon R.: Sport Performance Research Institute New Zealand (SPRINZ), Auckland University of Technology, New Zealand; Naylor, Michael E.: Sport Performance Research Institute New Zealand (SPRINZ), Auckland University of Technology, New Zealand; Clarke, Jenny C.: School of Health Sciences, University of Canterbury, Christchurch, New Zealand"/>
    <n v="4"/>
    <s v="No"/>
    <s v="[Wilson, Oliver W. A.; Walters, Simon R.; Naylor, Michae E.] Auckland Univ Technol, SPRINZ, Auckland, New Zealand; [Clarke, Jenny C.] Univ Canterbury, Sch Hlth Sci, Christchurch, New Zealand "/>
    <n v="1"/>
    <s v="Wilson, Oliver W. A., Walters, Simon R., Naylor, Michae E."/>
    <s v="Wilson, OWA (corresponding author), Penn State Univ, Dept Kinesiol, 23C Recreat Bldg, University Pk, PA 16802 USA."/>
    <m/>
    <s v="No"/>
    <s v="Recreational Sports Journal"/>
    <x v="2"/>
    <s v="SAGE Publications"/>
    <x v="0"/>
    <s v="journal-article"/>
    <b v="0"/>
    <s v="submittedVersion"/>
    <s v="repository"/>
    <s v="Yes"/>
    <s v="ir.canterbury.ac.nz "/>
    <n v="1"/>
    <x v="0"/>
    <b v="0"/>
    <s v="1558-8661 1558-867X "/>
    <s v="Yes"/>
    <s v="None"/>
    <s v="No"/>
    <m/>
    <s v="https://v2.sherpa.ac.uk/id/publication/12264"/>
    <m/>
    <n v="2"/>
    <s v="http://hdl.handle.net/10092/17945"/>
    <s v="Yes"/>
    <s v="No"/>
    <m/>
    <m/>
    <m/>
    <m/>
    <m/>
    <m/>
    <n v="0"/>
    <n v="0"/>
    <n v="0"/>
    <n v="0"/>
    <m/>
    <m/>
    <m/>
    <s v="Social Sciences - Other Topics"/>
    <m/>
    <b v="0"/>
    <s v="No"/>
    <x v="1"/>
    <x v="0"/>
    <x v="5"/>
  </r>
  <r>
    <s v="10.22215/timreview/1275"/>
    <s v="oa journal (via doaj)"/>
    <s v="cc-by"/>
    <x v="3"/>
    <s v="Giving Science Innovation Systems a 'Nudge'"/>
    <s v="de Jong, Kirsty; Daellenbach, Urs; Davenport, Sally; Haar, Jarrod; Leitch, Shirley"/>
    <n v="5"/>
    <s v="No"/>
    <s v="[de Jong, Kirsty] Victoria Univ, Sci Technol Innovat Natl Sci Challenge, Victoria Business Sch, Wellington, New Zealand; [Daellenbach, Urs] Victoria Univ, Wellingtons Business Sch, Management, Wellington, New Zealand; [Davenport, Sally] Victoria Univ, Business Sch, Management, Wellington, New Zealand; [Haar, Jarrod] AUT, Human Resource Management, Auckland, New Zealand; [Leitch, Shirley] ANU Australian Studies Inst, Canberra, ACT, Australia "/>
    <n v="0"/>
    <m/>
    <s v="de Jong, K (corresponding author), Victoria Univ, Sci Technol Innovat Natl Sci Challenge, Victoria Business Sch, Wellington, New Zealand."/>
    <m/>
    <s v="No"/>
    <s v="Technology Innovation Management Review"/>
    <x v="2"/>
    <s v="Carleton University"/>
    <x v="0"/>
    <s v="journal-article"/>
    <b v="1"/>
    <s v="publishedVersion"/>
    <s v="publisher"/>
    <s v="Yes"/>
    <s v="openresearch-repository.anu.edu.au openrepository.aut.ac.nz "/>
    <n v="2"/>
    <x v="0"/>
    <b v="1"/>
    <s v="1927-0321 "/>
    <s v="No data"/>
    <m/>
    <m/>
    <m/>
    <m/>
    <m/>
    <n v="2"/>
    <s v="https://timreview.ca/sites/default/files/article_PDF/TIMReview_OctE2019%20-%20Final.pdf"/>
    <s v="Yes"/>
    <s v="No"/>
    <s v="No"/>
    <m/>
    <m/>
    <m/>
    <m/>
    <n v="0"/>
    <n v="0"/>
    <n v="0"/>
    <n v="0"/>
    <n v="0"/>
    <m/>
    <m/>
    <m/>
    <s v="Business &amp; Economics"/>
    <m/>
    <b v="1"/>
    <s v="Yes"/>
    <x v="0"/>
    <x v="0"/>
    <x v="3"/>
  </r>
  <r>
    <s v="10.3390/sports7100220"/>
    <s v="oa journal (via doaj)"/>
    <m/>
    <x v="0"/>
    <s v="Acute Metabolic Changes with Lower Leg-Positioned Wearable Resistances during Submaximal Running in Endurance-Trained Runners"/>
    <s v="Field; Gill; Uthoff; Plews"/>
    <n v="4"/>
    <s v="No"/>
    <s v="[Field, Allister P.; Gill, Nicholas; Uthoff, Aaron M.; Plews, Dan] Auckland Univ Technol, AUT Millennium, SPRINZ, Auckland 0632, New Zealand; [Gill, Nicholas] Univ Waikato, Adams Ctr High Performance, Tauranga 3116, New Zealand "/>
    <n v="1"/>
    <s v="Field, Allister P., Gill, Nicholas, Uthoff, Aaron M., Plews, Dan"/>
    <s v="Uthoff, AM (corresponding author), Auckland Univ Technol, AUT Millennium, SPRINZ, Auckland 0632, New Zealand."/>
    <s v="Uthoff, AM"/>
    <s v="Yes"/>
    <s v="Sports"/>
    <x v="2"/>
    <s v="MDPI AG"/>
    <x v="0"/>
    <s v="journal-article"/>
    <b v="1"/>
    <s v="publishedVersion"/>
    <s v="publisher"/>
    <s v="Yes"/>
    <s v="europepmc.org "/>
    <n v="1"/>
    <x v="0"/>
    <b v="1"/>
    <s v="2075-4663 "/>
    <s v="Yes"/>
    <s v="None"/>
    <s v="Yes"/>
    <s v="None"/>
    <s v="https://v2.sherpa.ac.uk/id/publication/24825"/>
    <m/>
    <n v="1"/>
    <s v="https://doi.org/10.3390/sports7100220"/>
    <s v="Yes"/>
    <s v="No"/>
    <s v="Yes"/>
    <s v="CHF"/>
    <n v="350"/>
    <m/>
    <m/>
    <n v="389"/>
    <n v="0"/>
    <n v="0"/>
    <n v="0"/>
    <n v="0"/>
    <m/>
    <s v="Lila(TM) Movement Technologies"/>
    <m/>
    <s v="Sport Sciences"/>
    <m/>
    <b v="0"/>
    <s v="No"/>
    <x v="1"/>
    <x v="0"/>
    <x v="0"/>
  </r>
  <r>
    <s v="10.1109/JSEN.2019.2922772"/>
    <m/>
    <m/>
    <x v="1"/>
    <s v="Improved Distance Metrics for Histogram-Based Device-Free Localization"/>
    <s v="Konings, Daniel; Alam, Fakhrul; Noble, Frazer; Lai, Edmund M-K."/>
    <n v="4"/>
    <s v="No"/>
    <s v="[Konings, Daniel; Alam, Fakhrul; Noble, Frazer] Massey Univ, Dept Mech &amp; Elect Engn, Auckland 0632, New Zealand; [Lai, Edmund M-K] Auckland Univ Technol, Sch Engn Comp &amp; Math Sci, Auckland 1010, New Zealand "/>
    <n v="1"/>
    <s v="Konings, Daniel, Alam, Fakhrul, Noble, Frazer, Lai, Edmund M-K,"/>
    <s v="Konings, D (corresponding author), Massey Univ, Dept Mech &amp; Elect Engn, Auckland 0632, New Zealand."/>
    <m/>
    <s v="No"/>
    <s v="IEEE Sensors Journal"/>
    <x v="2"/>
    <s v="Institute of Electrical and Electronics Engineers (IEEE)"/>
    <x v="1"/>
    <s v="journal-article"/>
    <b v="0"/>
    <m/>
    <m/>
    <s v="No"/>
    <m/>
    <n v="0"/>
    <x v="0"/>
    <b v="0"/>
    <s v="1530-437X 1558-1748 "/>
    <s v="Yes"/>
    <s v="None"/>
    <s v="No"/>
    <m/>
    <s v="https://v2.sherpa.ac.uk/id/publication/3570"/>
    <m/>
    <n v="5"/>
    <m/>
    <s v="Yes"/>
    <s v="No"/>
    <m/>
    <m/>
    <m/>
    <s v="USD"/>
    <n v="2045"/>
    <n v="2045"/>
    <n v="0"/>
    <n v="0"/>
    <n v="0"/>
    <n v="0"/>
    <m/>
    <s v="Massey University Doctoral Scholarships"/>
    <s v="Massey University"/>
    <s v="Engineering; Instruments &amp; Instrumentation; Physics"/>
    <s v="Instrumentation; Electrical and Electronic Engineering"/>
    <b v="0"/>
    <s v="No"/>
    <x v="1"/>
    <x v="1"/>
    <x v="1"/>
  </r>
  <r>
    <s v="10.1183/13993003.congress-2019.PA888"/>
    <m/>
    <m/>
    <x v="1"/>
    <s v="Late Breaking Abstract - External humidification does not alleviate human epithelial inflammation after CPAP therapy"/>
    <s v="Grau Bartual, Sandra; M. Al-Jumaily, Ahmed"/>
    <n v="2"/>
    <s v="No"/>
    <s v="[Bartual, Sandra Grau; Al-Jumaily, Ahmed M.] Auckland Univ Technol, Auckland, New Zealand "/>
    <n v="1"/>
    <s v="Bartual, Sandra Grau, Al-Jumaily, Ahmed M.,"/>
    <m/>
    <m/>
    <s v="No"/>
    <s v="Sleep and control of breathing"/>
    <x v="2"/>
    <s v="European Respiratory Society"/>
    <x v="1"/>
    <s v="proceedings-article"/>
    <b v="0"/>
    <m/>
    <m/>
    <s v="No"/>
    <m/>
    <n v="0"/>
    <x v="0"/>
    <b v="0"/>
    <m/>
    <m/>
    <m/>
    <m/>
    <m/>
    <m/>
    <m/>
    <n v="0"/>
    <m/>
    <s v="Yes"/>
    <s v="No"/>
    <m/>
    <m/>
    <m/>
    <m/>
    <m/>
    <m/>
    <n v="0"/>
    <n v="0"/>
    <n v="0"/>
    <n v="0"/>
    <m/>
    <m/>
    <m/>
    <s v="Respiratory System"/>
    <m/>
    <b v="0"/>
    <s v="No"/>
    <x v="1"/>
    <x v="1"/>
    <x v="1"/>
  </r>
  <r>
    <s v="10.1183/13993003.congress-2019.PA2327"/>
    <m/>
    <m/>
    <x v="1"/>
    <s v="Nasal high flow versus Non-invasive ventilation in patients with acute exacerbation of chronic obstructive pulmonary disease"/>
    <s v="Ischaki, Eleni; Pantazopoulos, Ioannis; Manoulakas, Efstratios; Boutlas, Stylianos; Papalampidou, Athanasia; Moylan, Melanie; Ferdoutsis, Emmanouil; Meletis, Georgios; Athanasiou, Nikolaos; Boulia, Stavroula; Gourgoulianis, Konstantinos; Zakynthinos, Spyros"/>
    <n v="12"/>
    <s v="No"/>
    <s v="[Ischaki, Eleni; Papalampidou, Athanasia; Zakynthinos, Spyros] Evangelismos Med Ctr, Med Sch Athens, Dept Crit Care Med &amp; Pulm Serv 1, Athens, Greece; [Pantazopoulos, Ioannis; Ferdoutsis, Emmanouil; Meletis, Georgios] Venizelio Gen Hosp, Iraklion, Greece; [Manoulakas, Efstratios] Univ Hosp Larisa, Emergency Dept, Larisa, Greece; [Boutlas, Stylianos; Gourgoulianis, Konstantinos] Univ Thessaly, Sch Med, Dept Resp Med, Larisa, Greece; [Moylan, Melanie] Auckland Univ Technol, Dept Epidemiol &amp; Biostat, Auckland, New Zealand; [Athanasiou, Nikolaos; Boulia, Stavroula] Evangelismos Med Ctr, Dept Pulm, Athens, Greece "/>
    <n v="1"/>
    <s v="Ischaki, Eleni, Papalampidou, Athanasia, Zakynthinos, Spyros, Pantazopoulos, Ioannis, Ferdoutsis, Emmanouil, Meletis, Georgios, Manoulakas, Efstratios, Boutlas, Stylianos, Gourgoulianis, Konstantinos, Moylan, Melanie"/>
    <m/>
    <m/>
    <s v="No"/>
    <s v="Noninvasive ventilatory support"/>
    <x v="2"/>
    <s v="European Respiratory Society"/>
    <x v="1"/>
    <s v="proceedings-article"/>
    <b v="0"/>
    <m/>
    <m/>
    <s v="No"/>
    <m/>
    <n v="0"/>
    <x v="0"/>
    <b v="0"/>
    <m/>
    <m/>
    <m/>
    <m/>
    <m/>
    <m/>
    <m/>
    <n v="0"/>
    <m/>
    <s v="Yes"/>
    <s v="No"/>
    <m/>
    <m/>
    <m/>
    <m/>
    <m/>
    <m/>
    <n v="0"/>
    <n v="0"/>
    <n v="0"/>
    <n v="0"/>
    <m/>
    <m/>
    <m/>
    <s v="Respiratory System"/>
    <m/>
    <b v="0"/>
    <s v="No"/>
    <x v="1"/>
    <x v="1"/>
    <x v="1"/>
  </r>
  <r>
    <s v="10.1016/j.jeap.2019.05.003"/>
    <m/>
    <m/>
    <x v="1"/>
    <s v="Book review"/>
    <s v="Couper, Graeme"/>
    <n v="1"/>
    <s v="No"/>
    <s v="[Couper, Graeme] Auckland Univ Technol, Auckland, New Zealand "/>
    <n v="1"/>
    <s v="Couper, Graeme,"/>
    <s v="Couper, G (corresponding author), Auckland Univ Technol, Auckland, New Zealand."/>
    <s v="Couper, G"/>
    <s v="Yes"/>
    <s v="Journal of English for Academic Purposes"/>
    <x v="2"/>
    <s v="Elsevier BV"/>
    <x v="1"/>
    <s v="journal-article"/>
    <b v="0"/>
    <m/>
    <m/>
    <s v="No"/>
    <m/>
    <n v="0"/>
    <x v="0"/>
    <b v="0"/>
    <s v="1475-1585 "/>
    <s v="Yes"/>
    <s v="24 months"/>
    <s v="No"/>
    <m/>
    <s v="https://v2.sherpa.ac.uk/id/publication/13884"/>
    <m/>
    <n v="0"/>
    <m/>
    <s v="Yes"/>
    <s v="No"/>
    <m/>
    <m/>
    <m/>
    <s v="USD"/>
    <n v="1100"/>
    <n v="1100"/>
    <n v="0"/>
    <n v="0"/>
    <n v="0"/>
    <n v="0"/>
    <m/>
    <m/>
    <m/>
    <s v="Education &amp; Educational Research; Linguistics"/>
    <s v="Linguistics and Language; Education; Language and Linguistics"/>
    <b v="0"/>
    <s v="No"/>
    <x v="1"/>
    <x v="1"/>
    <x v="1"/>
  </r>
  <r>
    <s v="10.1111/joca.12209"/>
    <m/>
    <m/>
    <x v="1"/>
    <s v="Small-Dollar Credit Lending: The Effect of Financial Burden on Personal Asset Misvaluation"/>
    <s v="Kapitan, Sommer; Ross, Spencer M.; Silvera, David H."/>
    <n v="3"/>
    <s v="No"/>
    <s v="[Kapitan, Sommer] Auckland Univ Technol, Mkt, Auckland, New Zealand; [Ross, Spencer M.] Univ Massachusetts, Mkt, Lowell, MA USA; [Silvera, David H.] Univ Texas San Antonio, Coll Business, Mkt, San Antonio, TX USA "/>
    <n v="1"/>
    <s v="Kapitan, Sommer"/>
    <s v="Kapitan, S (corresponding author), Auckland Univ Technol, Mkt, Auckland, New Zealand."/>
    <s v="Kapitan, S"/>
    <s v="Yes"/>
    <s v="Journal of Consumer Affairs"/>
    <x v="4"/>
    <s v="Wiley"/>
    <x v="1"/>
    <s v="journal-article"/>
    <b v="0"/>
    <m/>
    <m/>
    <s v="No"/>
    <m/>
    <n v="0"/>
    <x v="0"/>
    <b v="0"/>
    <s v="0022-0078 1745-6606 "/>
    <s v="Yes"/>
    <s v="24 months"/>
    <s v="No"/>
    <m/>
    <s v="https://v2.sherpa.ac.uk/id/publication/15799"/>
    <m/>
    <n v="0"/>
    <m/>
    <s v="Yes"/>
    <s v="No"/>
    <m/>
    <m/>
    <m/>
    <s v="USD"/>
    <n v="3000"/>
    <n v="3000"/>
    <n v="0.5"/>
    <n v="0"/>
    <n v="0"/>
    <n v="1"/>
    <s v="http://www.altmetric.com/details.php?citation_id=44519856"/>
    <m/>
    <m/>
    <s v="Business &amp; Economics"/>
    <m/>
    <b v="0"/>
    <s v="No"/>
    <x v="1"/>
    <x v="1"/>
    <x v="1"/>
  </r>
  <r>
    <s v="10.1123/ssj.2018-0145"/>
    <m/>
    <m/>
    <x v="1"/>
    <s v="Pretty Strong Women: Ingenious Agency, Pink Gloves and Muay Thai"/>
    <s v="Davies, Sharyn G.: 1Auckland University of Technology; Deckert, Antje: 1Auckland University of Technology"/>
    <n v="2"/>
    <s v="No"/>
    <s v="[Davies, Sharyn G.; Deckert, Antje] Auckland Univ Technol, Sch Social Sci &amp; Publ Policy, Auckland, New Zealand "/>
    <n v="1"/>
    <s v="Davies, Sharyn G., Deckert, Antje,"/>
    <s v="Davies, SG (corresponding author), Auckland Univ Technol, Sch Social Sci &amp; Publ Policy, Auckland, New Zealand."/>
    <s v="Davies, SG"/>
    <s v="Yes"/>
    <s v="Sociology of Sport Journal"/>
    <x v="2"/>
    <s v="Human Kinetics"/>
    <x v="1"/>
    <s v="journal-article"/>
    <b v="0"/>
    <m/>
    <m/>
    <s v="No"/>
    <m/>
    <n v="0"/>
    <x v="0"/>
    <b v="0"/>
    <s v="0741-1235 1543-2785 "/>
    <s v="Yes"/>
    <s v="None"/>
    <s v="No"/>
    <m/>
    <s v="https://v2.sherpa.ac.uk/id/publication/12265"/>
    <m/>
    <n v="1"/>
    <m/>
    <s v="Yes"/>
    <s v="No"/>
    <m/>
    <m/>
    <m/>
    <m/>
    <m/>
    <m/>
    <n v="1"/>
    <n v="0"/>
    <n v="0"/>
    <n v="1"/>
    <s v="http://www.altmetric.com/details.php?citation_id=66242708"/>
    <m/>
    <m/>
    <s v="Social Sciences - Other Topics; Sociology; Sport Sciences"/>
    <s v="Physical Therapy;  Sports Therapy and Rehabilitation; Sociology and Political Science; Orthopedics and Sports Medicine"/>
    <b v="0"/>
    <s v="No"/>
    <x v="1"/>
    <x v="1"/>
    <x v="1"/>
  </r>
  <r>
    <s v="10.1109/TNSRE.2019.2932104"/>
    <m/>
    <m/>
    <x v="1"/>
    <s v="EMG- Versus EEG-Triggered Electrical Stimulation for Inducing Corticospinal Plasticity"/>
    <s v="Jochumsen, Mads; Navid, Muhammad S.; Rashid, Usman; Haavik, Heidi; Niazi, Imran K."/>
    <n v="5"/>
    <s v="No"/>
    <s v="[Jochumsen, Mads; Niazi, Imran K.] Aalborg Univ, Dept Hlth Sci &amp; Technol, DK-9220 Aalborg, Denmark; [Navid, Muhammad S.; Haavik, Heidi; Niazi, Imran K.] New Zealand Coll Chiropract, Auckland 1060, New Zealand; [Navid, Muhammad S.] Aalborg Univ Hosp, Dept Gastroenterol &amp; Hepatol, Mech Sense, DK-9100 Aalborg, Denmark; [Rashid, Usman; Niazi, Imran K.] AUT Univ, Hlth &amp; Rehabil Res Inst, Auckland 1010, New Zealand "/>
    <n v="1"/>
    <s v="Jochumsen, Mads, Niazi, Imran K., Navid, Muhammad S., Haavik, Heidi, Rashid, Usman,"/>
    <s v="Niazi, IK (corresponding author), AUT Univ, Hlth &amp; Rehabil Res Inst, Auckland 1010, New Zealand."/>
    <s v="Niazi, IK"/>
    <s v="Yes"/>
    <s v="IEEE Transactions on Neural Systems and Rehabilitation Engineering"/>
    <x v="2"/>
    <s v="Institute of Electrical and Electronics Engineers (IEEE)"/>
    <x v="1"/>
    <s v="journal-article"/>
    <b v="0"/>
    <m/>
    <m/>
    <s v="No"/>
    <m/>
    <n v="0"/>
    <x v="0"/>
    <b v="0"/>
    <s v="1534-4320 1558-0210 "/>
    <s v="Yes"/>
    <s v="None"/>
    <s v="No"/>
    <m/>
    <s v="https://v2.sherpa.ac.uk/id/publication/3533"/>
    <m/>
    <n v="7"/>
    <m/>
    <s v="Yes"/>
    <s v="No"/>
    <m/>
    <m/>
    <m/>
    <s v="USD"/>
    <n v="2045"/>
    <n v="2045"/>
    <n v="0"/>
    <n v="0"/>
    <n v="0"/>
    <n v="0"/>
    <m/>
    <m/>
    <m/>
    <s v="Engineering; Rehabilitation"/>
    <s v="General Neuroscience; Biomedical Engineering; Computer Science Applications"/>
    <b v="0"/>
    <s v="No"/>
    <x v="1"/>
    <x v="1"/>
    <x v="1"/>
  </r>
  <r>
    <s v="10.1016/j.wombi.2019.07.202"/>
    <m/>
    <m/>
    <x v="1"/>
    <s v="The priorities of midwifery education across Australia and New Zealand: a Delphi study"/>
    <s v="Sidebotham, Mary; Davis, Debra; Gamble, Jenny; McKellar, Lois; Gilkison, Andrea"/>
    <n v="5"/>
    <s v="No"/>
    <s v="[Sidebotham, Mary; Gamble, Jenny] Griffith Univ, Nathan, Qld, Australia; [Sidebotham, Mary; Davis, Debra; Gamble, Jenny; McKellar, Lois; Gilkison, Andrea] Trans Tasman Midwifery Educ Consortium, Canberra, ACT, Australia; [Davis, Debra] Univ Canberra, Canberra, ACT, Australia; [McKellar, Lois] Univ South Australia, Adelaide, SA, Australia; [Gilkison, Andrea] Auckland Univ Technol, Auckland, New Zealand "/>
    <n v="1"/>
    <s v="Sidebotham, Mary, Gamble, Jenny, Davis, Debra, McKellar, Lois, Gilkison, Andrea,"/>
    <m/>
    <m/>
    <s v="No"/>
    <s v="Women and Birth"/>
    <x v="2"/>
    <s v="Elsevier BV"/>
    <x v="1"/>
    <s v="journal-article"/>
    <b v="0"/>
    <m/>
    <m/>
    <s v="No"/>
    <m/>
    <n v="0"/>
    <x v="0"/>
    <b v="0"/>
    <s v="1871-5192 "/>
    <s v="Yes"/>
    <s v="24 months"/>
    <s v="No"/>
    <m/>
    <s v="https://v2.sherpa.ac.uk/id/publication/16571"/>
    <m/>
    <n v="0"/>
    <m/>
    <s v="Yes"/>
    <s v="No"/>
    <m/>
    <m/>
    <m/>
    <s v="USD"/>
    <n v="1700"/>
    <n v="1700"/>
    <n v="0"/>
    <n v="0"/>
    <n v="0"/>
    <n v="0"/>
    <m/>
    <m/>
    <m/>
    <s v="Nursing; Obstetrics &amp; Gynecology"/>
    <s v="Obstetrics and Gynaecology; Maternity and Midwifery"/>
    <b v="0"/>
    <s v="No"/>
    <x v="1"/>
    <x v="1"/>
    <x v="1"/>
  </r>
  <r>
    <s v="10.3167/th.2019.6616003"/>
    <m/>
    <m/>
    <x v="1"/>
    <s v="Internal Reasons and the Problem of Climate Change"/>
    <s v="Hall, David: Auckland University of Technology &lt;email&gt;david.hall@aut.ac.nz&lt;/email&gt;"/>
    <n v="1"/>
    <s v="No"/>
    <s v="[Hall, David] Auckland Univ Technol, Policy Observ, Aotearoa, New Zealand "/>
    <n v="1"/>
    <s v="Hall, David,"/>
    <s v="Hall, D (corresponding author), Auckland Univ Technol, Policy Observ, Aotearoa, New Zealand."/>
    <s v="Hall, D"/>
    <s v="Yes"/>
    <s v="Theoria"/>
    <x v="2"/>
    <s v="Berghahn Books"/>
    <x v="1"/>
    <s v="journal-article"/>
    <b v="0"/>
    <m/>
    <m/>
    <s v="No"/>
    <m/>
    <n v="0"/>
    <x v="0"/>
    <b v="0"/>
    <s v="0040-5817 1558-5816 "/>
    <s v="Yes"/>
    <s v="2y"/>
    <s v="No"/>
    <m/>
    <s v="https://v2.sherpa.ac.uk/id/publication/9925"/>
    <m/>
    <n v="0"/>
    <m/>
    <s v="Yes"/>
    <s v="No"/>
    <m/>
    <m/>
    <m/>
    <s v="USD"/>
    <n v="3000"/>
    <n v="3000"/>
    <n v="79.430000000000007"/>
    <n v="8"/>
    <n v="0"/>
    <n v="20"/>
    <s v="http://www.altmetric.com/details.php?citation_id=66547152"/>
    <m/>
    <m/>
    <s v="Arts &amp; Humanities - Other Topics; Social Sciences - Other Topics; Sociology"/>
    <m/>
    <b v="0"/>
    <s v="No"/>
    <x v="1"/>
    <x v="1"/>
    <x v="1"/>
  </r>
  <r>
    <s v="10.1109/TR.2019.2891994"/>
    <m/>
    <m/>
    <x v="1"/>
    <s v="Reliable State Estimation of an Unmanned Aerial Vehicle Over a Distributed Wireless IoT Network"/>
    <s v="Noor-A-Rahim, Md.; Khyam, M. O.; Ali, G. G. Md. Nawaz; Liu, Zilong; Pesch, Dirk; Chong, Peter H. J."/>
    <n v="6"/>
    <s v="No"/>
    <s v="[Noor-A-Rahim, Md.; Pesch, Dirk] Cork Inst Technol, Nimbus Ctr, Cork T12 P928, Ireland; [Pesch, Dirk] Univ Coll Cork, Dept Comp Sci, Cork T12 K8AF, Ireland; [Khyam, M. O.] Virginia Tech, Dept Mech Engn, Blacksburg, VA 24061 USA; [Ali, G. G. Md. Nawaz] Clemson Univ, Dept Automot Engn, Clemson, SC 29634 USA; [Liu, Zilong] Univ Surrey, Inst Commun Syst, Home Innovat Ctr 5G, Guildford GU2 7XH, Surrey, England; [Chong, Peter H. J.] Auckland Univ Technol, Dept Elect &amp; Elect Engn, Auckland 1010, New Zealand "/>
    <n v="1"/>
    <s v="Noor-A-Rahim, Md., Pesch, Dirk, Khyam, M. O., Ali, G. G. Md. Nawaz, Liu, Zilong, Chong, Peter H. J.,"/>
    <s v="Noor-A-Rahim, M (corresponding author), Cork Inst Technol, Nimbus Ctr, Cork T12 P928, Ireland."/>
    <m/>
    <s v="No"/>
    <s v="IEEE Transactions on Reliability"/>
    <x v="2"/>
    <s v="Institute of Electrical and Electronics Engineers (IEEE)"/>
    <x v="1"/>
    <s v="journal-article"/>
    <b v="0"/>
    <m/>
    <m/>
    <s v="No"/>
    <m/>
    <n v="0"/>
    <x v="0"/>
    <b v="0"/>
    <s v="0018-9529 1558-1721 "/>
    <s v="Yes"/>
    <s v="None"/>
    <s v="No"/>
    <m/>
    <s v="https://v2.sherpa.ac.uk/id/publication/3563"/>
    <m/>
    <n v="5"/>
    <m/>
    <s v="Yes"/>
    <s v="No"/>
    <m/>
    <m/>
    <m/>
    <s v="USD"/>
    <n v="2045"/>
    <n v="2045"/>
    <n v="0"/>
    <n v="0"/>
    <n v="0"/>
    <n v="0"/>
    <m/>
    <s v="European Union's Horizon 2020 Research and Innovation Programme under the EDGE COFUND Marie Sklodowska Curie Grant [713567]; National Natural Science Foundation of ChinaNational Natural Science Foundation of China (NSFC) [61750110527]; Research Fund for International Young Scientists"/>
    <s v="National Natural Science Foundation of China; European Unions Horizon 2020; EDGE COFUND; Research Fund for International Young Scientists"/>
    <s v="Computer Science; Engineering"/>
    <s v="Electrical and Electronic Engineering; Safety;  Risk;  Reliability and Quality"/>
    <b v="0"/>
    <s v="No"/>
    <x v="1"/>
    <x v="1"/>
    <x v="1"/>
  </r>
  <r>
    <s v="10.1177/1470593118809799"/>
    <m/>
    <m/>
    <x v="1"/>
    <s v="Markets changing, changing markets: Institutional work as market shaping"/>
    <s v="Baker, Jonathan J.: University of Auckland Business School, New Zealand, Auckland University of Technology, New Zealand; Storbacka, Kaj: University of Auckland Business School, New Zealand; Brodie, Roderick J.: University of Auckland Business School, New Zealand"/>
    <n v="3"/>
    <s v="No"/>
    <s v="[Baker, Jonathan J.; Brodie, Roderick J.] Univ Auckland, Business Sch, Mkt, Auckland, New Zealand; [Baker, Jonathan J.] Auckland Univ Technol, Fac Business, Management, Auckland, New Zealand; [Baker, Jonathan J.] Auckland Univ Technol, Fac Business &amp; Law, 55 Wellesley St East, Auckland 1010, New Zealand; [Storbacka, Kaj] Univ Auckland, Business Sch, Grad Sch Management, Markets &amp; Strategy, Auckland, New Zealand; [Storbacka, Kaj; Brodie, Roderick J.] Univ Auckland, Business Sch, Private Bag 92019, Auckland 1142, New Zealand "/>
    <n v="1"/>
    <s v="Baker, Jonathan J., Brodie, Roderick J."/>
    <s v="Baker, JJ (corresponding author), Auckland Univ Technol, Fac Business &amp; Law, 55 Wellesley St East, Auckland 1010, New Zealand.; Baker, JJ (corresponding author), Auckland Univ Technol, Fac Business, 55 Wellesley St East, Auckland 1010, New Zealand."/>
    <s v="Baker, JJ"/>
    <s v="Yes"/>
    <s v="Marketing Theory"/>
    <x v="4"/>
    <s v="SAGE Publications"/>
    <x v="1"/>
    <s v="journal-article"/>
    <b v="0"/>
    <m/>
    <m/>
    <s v="No"/>
    <m/>
    <n v="0"/>
    <x v="0"/>
    <b v="0"/>
    <s v="1470-5931 1741-301X "/>
    <s v="Yes"/>
    <s v="None"/>
    <s v="No"/>
    <m/>
    <s v="https://v2.sherpa.ac.uk/id/publication/9379"/>
    <m/>
    <n v="25"/>
    <m/>
    <s v="Yes"/>
    <s v="No"/>
    <m/>
    <m/>
    <m/>
    <s v="USD"/>
    <n v="3000"/>
    <n v="3000"/>
    <n v="31"/>
    <n v="4"/>
    <n v="0"/>
    <n v="0"/>
    <s v="http://www.altmetric.com/details.php?citation_id=53217240"/>
    <m/>
    <m/>
    <s v="Business &amp; Economics"/>
    <s v="Marketing"/>
    <b v="0"/>
    <s v="No"/>
    <x v="1"/>
    <x v="1"/>
    <x v="1"/>
  </r>
  <r>
    <s v="10.1177/0004865818805609"/>
    <m/>
    <m/>
    <x v="1"/>
    <s v="Monish Bhatia, Scott Poynting and Waqas Tufail (eds), Media, crime and racism"/>
    <s v="Deckert, Antje"/>
    <n v="1"/>
    <s v="No"/>
    <s v="[Deckert, Antje] Auckland Univ Technol, Auckland, New Zealand "/>
    <n v="1"/>
    <s v="Deckert, Antje,"/>
    <s v="Deckert, A (corresponding author), Auckland Univ Technol, Auckland, New Zealand."/>
    <s v="Deckert, A"/>
    <s v="Yes"/>
    <s v="Australian &amp; New Zealand Journal of Criminology"/>
    <x v="4"/>
    <s v="SAGE Publications"/>
    <x v="1"/>
    <s v="journal-article"/>
    <b v="0"/>
    <m/>
    <m/>
    <s v="No"/>
    <m/>
    <n v="0"/>
    <x v="0"/>
    <b v="0"/>
    <s v="0004-8658 1837-9273 "/>
    <s v="Yes"/>
    <s v="None"/>
    <s v="No"/>
    <m/>
    <s v="https://v2.sherpa.ac.uk/id/publication/6428"/>
    <m/>
    <n v="0"/>
    <m/>
    <s v="Yes"/>
    <s v="No"/>
    <m/>
    <m/>
    <m/>
    <s v="USD"/>
    <n v="3000"/>
    <n v="3000"/>
    <n v="3.6"/>
    <n v="0"/>
    <n v="0"/>
    <n v="6"/>
    <s v="http://www.altmetric.com/details.php?citation_id=49474083"/>
    <m/>
    <m/>
    <s v="Criminology &amp; Penology"/>
    <s v="Pathology and Forensic Medicine"/>
    <b v="0"/>
    <s v="No"/>
    <x v="1"/>
    <x v="1"/>
    <x v="1"/>
  </r>
  <r>
    <s v="10.1109/JRFID.2019.2920110"/>
    <m/>
    <m/>
    <x v="1"/>
    <s v="Fixed UHF RFID Reader Antenna Design for Practical Applications: A Guide for Antenna Engineers With Examples"/>
    <s v="Parthiban, Prabakar"/>
    <n v="1"/>
    <s v="No"/>
    <s v="[Parthiban, Prabakar] Auckland Univ Technol, Sch Engn Comp &amp; Math Sci, Auckland 1010, New Zealand; [Parthiban, Prabakar] Times 7 Res Ltd, Dept Engn, Lower Hutt 5010, New Zealand "/>
    <n v="1"/>
    <s v="Parthiban, Prabakar"/>
    <s v="Parthiban, P (corresponding author), Auckland Univ Technol, Sch Engn Comp &amp; Math Sci, Auckland 1010, New Zealand."/>
    <s v="Parthiban, P"/>
    <s v="Yes"/>
    <s v="IEEE Journal of Radio Frequency Identification"/>
    <x v="2"/>
    <s v="Institute of Electrical and Electronics Engineers (IEEE)"/>
    <x v="1"/>
    <s v="journal-article"/>
    <b v="0"/>
    <m/>
    <m/>
    <s v="No"/>
    <m/>
    <n v="0"/>
    <x v="0"/>
    <b v="0"/>
    <s v="2469-7281 2469-729X "/>
    <s v="Yes"/>
    <s v="None"/>
    <s v="No"/>
    <m/>
    <s v="https://v2.sherpa.ac.uk/id/publication/37778"/>
    <m/>
    <n v="4"/>
    <m/>
    <s v="Yes"/>
    <s v="No"/>
    <m/>
    <m/>
    <m/>
    <s v="USD"/>
    <n v="2045"/>
    <n v="2045"/>
    <n v="0"/>
    <n v="0"/>
    <n v="0"/>
    <n v="0"/>
    <m/>
    <s v="Times-7 Research Ltd., Lower Hutt, New Zealand"/>
    <s v="Times-7 Research Ltd., Lower Hutt, New Zealand"/>
    <s v="Engineering; Telecommunications"/>
    <m/>
    <b v="0"/>
    <s v="No"/>
    <x v="1"/>
    <x v="1"/>
    <x v="1"/>
  </r>
  <r>
    <s v="10.1080/09638288.2019.1651909"/>
    <s v="oa repository (via OAI-PMH title and first author match)"/>
    <m/>
    <x v="5"/>
    <s v="Understanding the therapeutic alliance in stroke rehabilitation"/>
    <s v="Bishop, Megan: Centre for Person Centred Research, Auckland University of Technology, Auckland, New Zealand, School of Physiotherapy, University of Otago, Wellington, New Zealand; Kayes, Nicola: Centre for Person Centred Research, Auckland University of Technology, Auckland, New Zealand; McPherson, Kathryn: Centre for Person Centred Research, Auckland University of Technology, Auckland, New Zealand, Health Research Council of New Zealand, Auckland, New Zealand"/>
    <n v="3"/>
    <s v="No"/>
    <s v="[Bishop, Megan; Kayes, Nicola; McPherson, Kathryn] Auckland Univ Technol, Ctr Person Centred Res, Auckland, New Zealand; [Bishop, Megan] Univ Otago, Sch Physiotherapy, Wellington, New Zealand; [McPherson, Kathryn] Hlth Res Council New Zealand, Auckland, New Zealand "/>
    <n v="1"/>
    <s v="Bishop, Megan, Kayes, Nicola, McPherson, Kathryn"/>
    <s v="Bishop, M (corresponding author), Univ Otago, Sch Physiotherapy, Wellington Sch Med, POB 7343, Wellington 6140, New Zealand."/>
    <m/>
    <s v="No"/>
    <s v="Disability and Rehabilitation"/>
    <x v="2"/>
    <s v="Informa UK Limited"/>
    <x v="0"/>
    <s v="journal-article"/>
    <b v="0"/>
    <s v="submittedVersion"/>
    <s v="repository"/>
    <s v="Yes"/>
    <s v="openrepository.aut.ac.nz "/>
    <n v="1"/>
    <x v="0"/>
    <b v="0"/>
    <s v="0963-8288 1464-5165 "/>
    <s v="Yes"/>
    <s v="12 months"/>
    <s v="No"/>
    <m/>
    <s v="https://v2.sherpa.ac.uk/id/publication/20617"/>
    <m/>
    <n v="4"/>
    <s v="https://openrepository.aut.ac.nz/bitstream/10292/9095/3/BishopM.pdf"/>
    <s v="Yes"/>
    <s v="No"/>
    <m/>
    <m/>
    <m/>
    <s v="USD"/>
    <n v="2950"/>
    <n v="2950"/>
    <n v="0"/>
    <n v="0"/>
    <n v="0"/>
    <n v="0"/>
    <m/>
    <m/>
    <m/>
    <s v="Rehabilitation"/>
    <s v="Rehabilitation"/>
    <b v="1"/>
    <s v="No"/>
    <x v="0"/>
    <x v="0"/>
    <x v="5"/>
  </r>
  <r>
    <s v="10.1080/13528165.2019.1686584"/>
    <m/>
    <m/>
    <x v="1"/>
    <s v="Entangled Animisms"/>
    <s v="Braddock, Christopher"/>
    <n v="1"/>
    <s v="No"/>
    <s v="[Braddock, Christopher] Auckland Univ Technol, Visual Arts, Auckland, New Zealand "/>
    <n v="1"/>
    <s v="Braddock, Christopher,"/>
    <s v="Braddock, C (corresponding author), Auckland Univ Technol, Visual Arts, Auckland, New Zealand."/>
    <s v="Braddock, C"/>
    <s v="Yes"/>
    <s v="Performance Research"/>
    <x v="2"/>
    <s v="Informa UK Limited"/>
    <x v="1"/>
    <s v="journal-article"/>
    <b v="0"/>
    <m/>
    <m/>
    <s v="No"/>
    <m/>
    <n v="0"/>
    <x v="0"/>
    <b v="0"/>
    <s v="1352-8165 1469-9990 "/>
    <s v="Yes"/>
    <s v="18 months"/>
    <s v="No"/>
    <m/>
    <s v="https://v2.sherpa.ac.uk/id/publication/5929"/>
    <m/>
    <n v="0"/>
    <m/>
    <s v="Yes"/>
    <s v="No"/>
    <m/>
    <m/>
    <m/>
    <s v="USD"/>
    <n v="2950"/>
    <n v="2950"/>
    <n v="0"/>
    <n v="0"/>
    <n v="0"/>
    <n v="0"/>
    <m/>
    <m/>
    <m/>
    <s v="Theater"/>
    <s v="Visual Arts and Performing Arts"/>
    <b v="0"/>
    <s v="No"/>
    <x v="1"/>
    <x v="1"/>
    <x v="1"/>
  </r>
  <r>
    <s v="10.1177/0081246319871224"/>
    <s v="open (via free pdf)"/>
    <m/>
    <x v="4"/>
    <s v="Corrigendum"/>
    <m/>
    <m/>
    <s v="No"/>
    <s v="[Ghazinour, Mehdi; Lauritz, Lars-Erik] Umea Univ, Umea, Sweden; [du Preez, Elizabeth] Auckland Univ Technol, Auckland, New Zealand; [Cassimjee, Nafisa; Visser, Maretha] Univ Pretoria, Pretoria, South Africa; [Richter, Jorg] Univ Hull, Kingston Upon Hull, N Humberside, England "/>
    <n v="1"/>
    <s v="Ghazinour, Mehdi, Lauritz, Lars-Erik, du Preez, Elizabeth"/>
    <s v="Ghazinour, M (corresponding author), Umea Univ, Umea, Sweden."/>
    <m/>
    <s v="No"/>
    <s v="South African Journal of Psychology"/>
    <x v="2"/>
    <s v="SAGE Publications"/>
    <x v="0"/>
    <s v="journal-article"/>
    <b v="0"/>
    <s v="publishedVersion"/>
    <s v="publisher"/>
    <s v="No"/>
    <m/>
    <n v="0"/>
    <x v="0"/>
    <b v="0"/>
    <s v="0081-2463 "/>
    <s v="Yes"/>
    <s v="None"/>
    <s v="No"/>
    <m/>
    <s v="https://v2.sherpa.ac.uk/id/publication/24765"/>
    <m/>
    <n v="0"/>
    <s v="https://journals.sagepub.com/doi/pdf/10.1177/0081246319871224"/>
    <s v="Yes"/>
    <s v="No"/>
    <m/>
    <m/>
    <m/>
    <s v="USD"/>
    <n v="3000"/>
    <n v="3000"/>
    <n v="0"/>
    <n v="0"/>
    <n v="0"/>
    <n v="0"/>
    <m/>
    <s v="National Research Foundation of South Africa (NRF)National Research Foundation - South Africa; Swedish International Development Cooperation Agency (SIDA)"/>
    <m/>
    <s v="Psychology"/>
    <s v="General Psychology"/>
    <b v="0"/>
    <s v="No"/>
    <x v="1"/>
    <x v="0"/>
    <x v="4"/>
  </r>
  <r>
    <s v="10.1080/14763141.2019.1636130"/>
    <m/>
    <m/>
    <x v="1"/>
    <s v="Rotational shot put: a phase analysis of current kinematic knowledge"/>
    <s v="Schofield, Michael: Sports Performance Research Institute New Zealand (SPRINZ) at AUT Millennium, Auckland University of Technology, Auckland, New Zealand; Cronin, John B.: Sports Performance Research Institute New Zealand (SPRINZ) at AUT Millennium, Auckland University of Technology, Auckland, New Zealand; Macadam, Paul: Sports Performance Research Institute New Zealand (SPRINZ) at AUT Millennium, Auckland University of Technology, Auckland, New Zealand; Hébert-Losier, Kim: Faculty of Health, Sport and Human Performance, University of Waikato, Tauranga, New Zealand"/>
    <n v="4"/>
    <s v="No"/>
    <s v="[Schofield, Michael; Cronin, John B.; Macadam, Paul] Auckland Univ Technol, AUT Millennium, SPRINZ, Auckland, New Zealand; [Hebert-Losier, Kim] Univ Waikato, Fac Hlth Sport &amp; Human Performance, Tauranga, New Zealand "/>
    <n v="1"/>
    <s v="Schofield, Michael, Cronin, John B., Macadam, Paul"/>
    <s v="Macadam, P (corresponding author), Auckland Univ Technol, AUT Millennium, SPRINZ, Auckland, New Zealand."/>
    <s v="Macadam, P"/>
    <s v="Yes"/>
    <s v="Sports Biomechanics"/>
    <x v="2"/>
    <s v="Informa UK Limited"/>
    <x v="1"/>
    <s v="journal-article"/>
    <b v="0"/>
    <m/>
    <m/>
    <s v="No"/>
    <m/>
    <n v="0"/>
    <x v="0"/>
    <b v="0"/>
    <s v="1476-3141 1752-6116 "/>
    <s v="Yes"/>
    <s v="12 months"/>
    <s v="No"/>
    <m/>
    <s v="https://v2.sherpa.ac.uk/id/publication/6111"/>
    <m/>
    <n v="0"/>
    <m/>
    <s v="Yes"/>
    <s v="No"/>
    <m/>
    <m/>
    <m/>
    <s v="USD"/>
    <n v="2950"/>
    <n v="2950"/>
    <n v="5.0999999999999996"/>
    <n v="0"/>
    <n v="0"/>
    <n v="9"/>
    <s v="http://www.altmetric.com/details.php?citation_id=64425100"/>
    <m/>
    <m/>
    <s v="Engineering; Sport Sciences"/>
    <s v="Physical Therapy;  Sports Therapy and Rehabilitation; Orthopedics and Sports Medicine"/>
    <b v="0"/>
    <s v="No"/>
    <x v="1"/>
    <x v="1"/>
    <x v="1"/>
  </r>
  <r>
    <s v="10.1519/SSC.0000000000000460"/>
    <m/>
    <m/>
    <x v="1"/>
    <s v="Sled Pushing and Pulling to Enhance Speed Capability"/>
    <s v="Cahill, Micheál J.; Cronin, John B.; Oliver, Jon L.; P. Clark, Kenneth; Lloyd, Rhodri S.; Cross, Matt R."/>
    <n v="6"/>
    <s v="No"/>
    <s v="[Cahill, Micheal J.] Athlete Training &amp; Hlth, Plano, TX 75024 USA; [Cahill, Micheal J.; Cronin, John B.; Oliver, Jon L.; Lloyd, Rhodri S.; Cross, Matt R.] Auckland Univ Technol, Sports Performance Res Inst New Zealand, Auckland, New Zealand; [Cronin, John B.] Edith Cowan Univ, Sch Med &amp; Hlth Sci, Perth, WA, Australia; [Oliver, Jon L.; Lloyd, Rhodri S.] Cardiff Sch Sport &amp; Hlth Sci, Cardiff, Wales; [Clark, Kenneth P.] West Chester Univ, Dept Kinesiol, W Chester, PA USA; [Cross, Matt R.] Univ Savoie Mt Blanc, Lab Interuniv Biol Motricite, Chambery, France; [Lloyd, Rhodri S.] WINTEC, Hamilton, New Zealand "/>
    <n v="1"/>
    <s v="Cahill, Micheal J., Cronin, John B., Oliver, Jon L., Lloyd, Rhodri S., Cross, Matt R."/>
    <s v="Cahill, MJ (corresponding author), Athlete Training &amp; Hlth, Plano, TX 75024 USA.; Cahill, MJ (corresponding author), Auckland Univ Technol, Sports Performance Res Inst New Zealand, Auckland, New Zealand."/>
    <s v="Cahill, MJ"/>
    <s v="Yes"/>
    <s v="Strength &amp; Conditioning Journal"/>
    <x v="2"/>
    <s v="Ovid Technologies (Wolters Kluwer Health)"/>
    <x v="1"/>
    <s v="journal-article"/>
    <b v="0"/>
    <m/>
    <m/>
    <s v="No"/>
    <m/>
    <n v="0"/>
    <x v="0"/>
    <b v="0"/>
    <s v="1524-1602 "/>
    <s v="No"/>
    <m/>
    <s v="No"/>
    <m/>
    <s v="https://v2.sherpa.ac.uk/id/publication/8928"/>
    <m/>
    <n v="8"/>
    <m/>
    <s v="Yes"/>
    <s v="No"/>
    <m/>
    <m/>
    <m/>
    <m/>
    <m/>
    <m/>
    <n v="7.6"/>
    <n v="0"/>
    <n v="0"/>
    <n v="12"/>
    <s v="http://www.altmetric.com/details.php?citation_id=55360020"/>
    <m/>
    <m/>
    <s v="Sport Sciences"/>
    <s v="Physical Therapy;  Sports Therapy and Rehabilitation; Orthopedics and Sports Medicine"/>
    <b v="0"/>
    <s v="No"/>
    <x v="1"/>
    <x v="1"/>
    <x v="1"/>
  </r>
  <r>
    <s v="10.1519/SSC.0000000000000436"/>
    <m/>
    <m/>
    <x v="1"/>
    <s v="Wearable Resistance Training for Speed and Agility"/>
    <s v="Cleary Dolcetti, Joseph; Cronin, John B.; Macadam, Paul; Feser, Erin H."/>
    <n v="4"/>
    <s v="No"/>
    <s v="[Dolcetti, Joseph Cleary] LILA Movement Technol, Kuala Lumpur, Malaysia; [Cronin, John B.; Macadam, Paul; Feser, Erin H.] Auckland Univ Technol, AUT Sports Performance Res Inst New Zealand, Auckland, New Zealand; [Cronin, John B.] Edith Cowan Univ, Sch Med &amp; Hlth Sci, Perth, WA, Australia; [Feser, Erin H.] Arizona State Univ, Exercise Sci &amp; Hlth Promot, Phoenix, AZ USA "/>
    <n v="1"/>
    <s v="Dolcetti, Joseph Cleary, Cronin, John B., Macadam, Paul, Feser, Erin H."/>
    <s v="Macadam, P (corresponding author), Auckland Univ Technol, AUT Sports Performance Res Inst New Zealand, Auckland, New Zealand."/>
    <s v="Macadam, P"/>
    <s v="Yes"/>
    <s v="Strength &amp; Conditioning Journal"/>
    <x v="4"/>
    <s v="Ovid Technologies (Wolters Kluwer Health)"/>
    <x v="1"/>
    <s v="journal-article"/>
    <b v="0"/>
    <m/>
    <m/>
    <s v="No"/>
    <m/>
    <n v="0"/>
    <x v="0"/>
    <b v="0"/>
    <s v="1524-1602 "/>
    <s v="No"/>
    <m/>
    <s v="No"/>
    <m/>
    <s v="https://v2.sherpa.ac.uk/id/publication/8928"/>
    <m/>
    <n v="5"/>
    <m/>
    <s v="Yes"/>
    <s v="No"/>
    <m/>
    <m/>
    <m/>
    <m/>
    <m/>
    <m/>
    <n v="2.85"/>
    <n v="0"/>
    <n v="0"/>
    <n v="4"/>
    <s v="http://www.altmetric.com/details.php?citation_id=50493626"/>
    <m/>
    <m/>
    <s v="Sport Sciences"/>
    <s v="Physical Therapy;  Sports Therapy and Rehabilitation; Orthopedics and Sports Medicine"/>
    <b v="0"/>
    <s v="No"/>
    <x v="1"/>
    <x v="1"/>
    <x v="1"/>
  </r>
  <r>
    <s v="10.5014/ajot.2019.73S1-PO2002"/>
    <m/>
    <m/>
    <x v="1"/>
    <s v="Occupational Experience and Homelessness: A Systematic Review and Meta-Aggregation"/>
    <s v="Marshall, Carrie Anne: Western University, London, ON, Canada; Westover, Lee: Columbia University, New York, NY, USA; Boland, Leonie: University of Plymouth, Plymouth, United Kingdom; Gewurtz, Rebecca: McMaster University, Hamilton, ON, Canada; Kirsh, Bonnie: University of Toronto, Toronto, ON, Canada; Roy, Laurence: McGill University, Montreal, ON, Canada; DipNZOT, Jenni Mace: Auckland University of Technology, Auckland, New Zealand; Wickett, Sarah: Queen's University, Kingston, ON, Canada"/>
    <n v="8"/>
    <s v="No"/>
    <s v="[Marshall, Carrie Anne] Western Univ, London, ON, Canada; [Westover, Lee] Columbia Univ, New York, NY USA; [Boland, Leonie] Univ Plymouth, Plymouth, Devon, England; [Gewurtz, Rebecca] McMaster Univ, Hamilton, ON, Canada; [Kirsh, Bonnie] Univ Toronto, Toronto, ON, Canada; [Roy, Laurence] McGill Univ, Montreal, PQ, Canada; [Mace, Jenni] Auckland Univ Technol, Auckland, New Zealand; [Wickett, Sarah] Queens Univ, Kingston, ON, Canada "/>
    <n v="1"/>
    <s v="Marshall, Carrie Anne, Westover, Lee, Boland, Leonie, Gewurtz, Rebecca, Kirsh, Bonnie, Roy, Laurence, Mace, Jenni"/>
    <m/>
    <m/>
    <s v="No"/>
    <s v="American Journal of Occupational Therapy"/>
    <x v="2"/>
    <s v="AOTA Press"/>
    <x v="1"/>
    <s v="journal-article"/>
    <b v="0"/>
    <m/>
    <m/>
    <s v="No"/>
    <m/>
    <n v="0"/>
    <x v="0"/>
    <b v="0"/>
    <s v="0272-9490 "/>
    <s v="Yes"/>
    <s v="None"/>
    <s v="No"/>
    <m/>
    <s v="https://v2.sherpa.ac.uk/id/publication/11539"/>
    <m/>
    <n v="0"/>
    <m/>
    <s v="Yes"/>
    <s v="No"/>
    <m/>
    <m/>
    <m/>
    <m/>
    <m/>
    <m/>
    <n v="0"/>
    <n v="0"/>
    <n v="0"/>
    <n v="0"/>
    <m/>
    <m/>
    <m/>
    <s v="Rehabilitation"/>
    <s v="Occupational Therapy"/>
    <b v="0"/>
    <s v="No"/>
    <x v="1"/>
    <x v="1"/>
    <x v="1"/>
  </r>
  <r>
    <s v="10.3390/sports7080187"/>
    <s v="oa journal (via doaj)"/>
    <m/>
    <x v="0"/>
    <s v="Acute Metabolic Changes with Thigh-Positioned Wearable Resistances during Submaximal Running in Endurance-Trained Runners"/>
    <s v="Field; Gill; Macadam; Plews"/>
    <n v="4"/>
    <s v="No"/>
    <s v="[Field, Allister P.; Gill, Nicholas; Macadam, Paul; Plews, Dan] Auckland Univ Technol, AUT Millennium, SPRINZ, Auckland 0632, New Zealand; [Gill, Nicholas] Univ Waikato, Adams Ctr High Performance, Tauranga 3116, New Zealand "/>
    <n v="1"/>
    <s v="Field, Allister P., Gill, Nicholas, Macadam, Paul, Plews, Dan"/>
    <s v="Macadam, P (corresponding author), Auckland Univ Technol, AUT Millennium, SPRINZ, Auckland 0632, New Zealand."/>
    <s v="Macadam, P"/>
    <s v="Yes"/>
    <s v="Sports"/>
    <x v="2"/>
    <s v="MDPI AG"/>
    <x v="0"/>
    <s v="journal-article"/>
    <b v="1"/>
    <s v="publishedVersion"/>
    <s v="publisher"/>
    <s v="Yes"/>
    <s v="europepmc.org openrepository.aut.ac.nz semanticscholar.org "/>
    <n v="3"/>
    <x v="0"/>
    <b v="1"/>
    <s v="2075-4663 "/>
    <s v="Yes"/>
    <s v="None"/>
    <s v="Yes"/>
    <s v="None"/>
    <s v="https://v2.sherpa.ac.uk/id/publication/24825"/>
    <m/>
    <n v="3"/>
    <s v="https://doi.org/10.3390/sports7080187"/>
    <s v="Yes"/>
    <s v="No"/>
    <s v="Yes"/>
    <s v="CHF"/>
    <n v="350"/>
    <m/>
    <m/>
    <n v="389"/>
    <n v="3.1"/>
    <n v="0"/>
    <n v="0"/>
    <n v="5"/>
    <s v="http://www.altmetric.com/details.php?citation_id=64540296"/>
    <s v="LilaTM Movement Technologies"/>
    <s v="Lila, KL, Malaysia"/>
    <s v="Sport Sciences"/>
    <m/>
    <b v="1"/>
    <s v="Yes"/>
    <x v="0"/>
    <x v="0"/>
    <x v="0"/>
  </r>
  <r>
    <s v="10.3390/sports7080181"/>
    <s v="oa journal (via doaj)"/>
    <m/>
    <x v="0"/>
    <s v="Perfectionism, Body Satisfaction and Dieting in Athletes: The Role of Gender and Sport Type"/>
    <s v="Prnjak, Katarina; Jukic, Ivan; Tufano, James J."/>
    <n v="3"/>
    <s v="No"/>
    <s v="[Prnjak, Katarina] Univ Zagreb, Fac Humanities &amp; Social Sci, Dept Psychol, Zagreb 10000, Croatia; [Jukic, Ivan] Auckland Univ Technol, Sport Performance Res Inst New Zealand SPRINZ, Auckland 0632, New Zealand; [Tufano, James J.] Charles Univ Prague, Fac Phys Educ &amp; Sport, Dept Physiol &amp; Biochem, Prague 16000, Czech Republic "/>
    <n v="1"/>
    <s v="Prnjak, Katarina, Jukic, Ivan"/>
    <s v="Prnjak, K (corresponding author), Univ Zagreb, Fac Humanities &amp; Social Sci, Dept Psychol, Zagreb 10000, Croatia."/>
    <m/>
    <s v="No"/>
    <s v="Sports"/>
    <x v="2"/>
    <s v="MDPI AG"/>
    <x v="0"/>
    <s v="journal-article"/>
    <b v="1"/>
    <s v="publishedVersion"/>
    <s v="publisher"/>
    <s v="Yes"/>
    <s v="europepmc.org repozitorij.ffzg.unizg.hr semanticscholar.org "/>
    <n v="3"/>
    <x v="0"/>
    <b v="1"/>
    <s v="2075-4663 "/>
    <s v="Yes"/>
    <s v="None"/>
    <s v="Yes"/>
    <s v="None"/>
    <s v="https://v2.sherpa.ac.uk/id/publication/24825"/>
    <m/>
    <n v="1"/>
    <s v="https://doi.org/10.3390/sports7080181"/>
    <s v="Yes"/>
    <s v="No"/>
    <s v="Yes"/>
    <s v="CHF"/>
    <n v="350"/>
    <m/>
    <m/>
    <n v="389"/>
    <n v="1.75"/>
    <n v="0"/>
    <n v="0"/>
    <n v="3"/>
    <s v="http://www.altmetric.com/details.php?citation_id=64006544"/>
    <m/>
    <m/>
    <s v="Sport Sciences"/>
    <m/>
    <b v="0"/>
    <s v="No"/>
    <x v="1"/>
    <x v="0"/>
    <x v="0"/>
  </r>
  <r>
    <s v="10.1016/j.ijhm.2019.04.001"/>
    <m/>
    <m/>
    <x v="1"/>
    <s v="Corrigendum to &quot;Hospitality employment 2033: A backcasting perspective (invited paper for 'luminaries' special issue of International Journal of Hospitality Management)&quot; [Int. J. Hosp. Manage. 76 (B) (2019) 45–52]"/>
    <s v="Baum, Tom"/>
    <n v="1"/>
    <s v="No"/>
    <s v="[Baum, Tom] Univ Strathclyde, Glasgow, Lanark, Scotland; [Baum, Tom] Univ Johannesburg, Johannesburg, South Africa; [Mooney, Shelagh] Auckland Univ Technol, Fac Culture &amp; Soc, Hospitality Off WH 519, Auckland, New Zealand "/>
    <n v="1"/>
    <s v="Baum, Tom, Mooney, Shelagh,"/>
    <s v="Baum, T (corresponding author), Univ Strathclyde, Glasgow, Lanark, Scotland."/>
    <m/>
    <s v="No"/>
    <s v="International Journal of Hospitality Management"/>
    <x v="2"/>
    <s v="Elsevier BV"/>
    <x v="1"/>
    <s v="journal-article"/>
    <b v="0"/>
    <m/>
    <m/>
    <s v="No"/>
    <m/>
    <n v="0"/>
    <x v="0"/>
    <b v="0"/>
    <s v="0278-4319 "/>
    <s v="Yes"/>
    <s v="36 months"/>
    <s v="No"/>
    <m/>
    <s v="https://v2.sherpa.ac.uk/id/publication/12572"/>
    <m/>
    <n v="0"/>
    <m/>
    <s v="Yes"/>
    <s v="No"/>
    <m/>
    <m/>
    <m/>
    <s v="USD"/>
    <n v="1100"/>
    <n v="1100"/>
    <n v="0"/>
    <n v="0"/>
    <n v="0"/>
    <n v="0"/>
    <m/>
    <m/>
    <m/>
    <s v="Social Sciences - Other Topics"/>
    <m/>
    <b v="0"/>
    <s v="No"/>
    <x v="1"/>
    <x v="1"/>
    <x v="1"/>
  </r>
  <r>
    <s v="10.1037/spy0000157"/>
    <s v="oa repository (via pmcid lookup)"/>
    <m/>
    <x v="5"/>
    <s v="Perceptions of groupness during fitness classes positively predict recalled perceptions of exertion, enjoyment, and affective valence: An intensive longitudinal investigation."/>
    <s v="Graupensperger, Scott; Gottschall, Jinger S.; Benson, Alex J.; Eys, Mark; Hastings, Bryce; Evans, Michael Blair"/>
    <n v="6"/>
    <s v="No"/>
    <s v="[Graupensperger, Scott; Gottschall, Jinger S.; Evans, Michael Blair] Penn State Univ, Dept Kinesiol, 276 Recreat Bldg, University Pk, PA 16802 USA; [Benson, Alex J.] Univ Western Ontario, Dept Psychol, London, ON, Canada; [Eys, Mark] Wilfrid Laurier Univ, Dept Kinesiol, Waterloo, ON, Canada; [Eys, Mark] Wilfrid Laurier Univ, Dept Phys Educ &amp; Psychol, Waterloo, ON, Canada; [Hastings, Bryce] Auckland Univ Technol, Fac Hlth &amp; Environm Sci, Auckland, New Zealand "/>
    <n v="1"/>
    <s v="Graupensperger, Scott, Gottschall, Jinger S., Evans, Michael Blair, Benson, Alex J., Eys, Mark, Hastings, Bryce,"/>
    <s v="Graupensperger, S (corresponding author), Penn State Univ, Dept Kinesiol, 276 Recreat Bldg, University Pk, PA 16802 USA."/>
    <m/>
    <s v="No"/>
    <s v="Sport, Exercise, and Performance Psychology"/>
    <x v="2"/>
    <s v="American Psychological Association (APA)"/>
    <x v="0"/>
    <s v="journal-article"/>
    <b v="0"/>
    <s v="acceptedVersion"/>
    <s v="repository"/>
    <s v="Yes"/>
    <s v="no_repository_data"/>
    <n v="1"/>
    <x v="0"/>
    <b v="0"/>
    <s v="2157-3913 2157-3905 "/>
    <s v="Yes"/>
    <s v="None"/>
    <s v="No"/>
    <m/>
    <s v="https://v2.sherpa.ac.uk/id/publication/19202"/>
    <m/>
    <n v="7"/>
    <s v="https://www.ncbi.nlm.nih.gov/pmc/articles/PMC6756792"/>
    <s v="Yes"/>
    <s v="No"/>
    <m/>
    <m/>
    <m/>
    <m/>
    <m/>
    <m/>
    <n v="359.28"/>
    <n v="44"/>
    <n v="0"/>
    <n v="5"/>
    <s v="http://www.altmetric.com/details.php?citation_id=58052801"/>
    <s v="National Institutes of Health National Center for Advancing Translational Sciences [TL1 TR002016]; National Institute for Drug AbuseUnited States Department of Health &amp; Human ServicesNational Institutes of Health (NIH) - USANIH National Institute on Drug Abuse (NIDA) [T32 DA017629]; Les Mills International; NATIONAL CENTER FOR ADVANCING TRANSLATIONAL SCIENCESUnited States Department of Health &amp; Human ServicesNational Institutes of Health (NIH) - USANIH National Center for Advancing Translational Sciences (NCATS) [TL1TR002016, UL1TR002014] Funding Source: NIH RePORTER; NATIONAL INSTITUTE ON DRUG ABUSEUnited States Department of Health &amp; Human ServicesNational Institutes of Health (NIH) - USANIH National Institute on Drug Abuse (NIDA)European Commission [T32DA017629] Funding Source: NIH RePORTER"/>
    <s v="National Institute on Drug Abuse; National Institutes of Health National Center for Advancing Translational Sciences"/>
    <s v="Social Sciences - Other Topics; Psychology"/>
    <s v="Applied Psychology; Physical Therapy;  Sports Therapy and Rehabilitation; Social Psychology"/>
    <b v="0"/>
    <s v="No"/>
    <x v="1"/>
    <x v="0"/>
    <x v="5"/>
  </r>
  <r>
    <s v="10.1109/MCOM.2019.8808163"/>
    <s v="open (via free pdf)"/>
    <m/>
    <x v="4"/>
    <s v="Design and Implementation of Devices, Circuits, and Systems"/>
    <s v="Fong, Bernard; Kim, Haesik"/>
    <n v="2"/>
    <s v="No"/>
    <s v="[Fong, Bernard] Univ London, London, England; [Fong, Bernard] Auckland Univ Technol, Auckland, New Zealand; [Fong, Bernard] Hong Kong Polytech Univ, Hong Kong, Peoples R China; [Fong, Bernard] Guangdong Univ Technol, Guangzhou, Guangdong, Peoples R China; [Fong, Bernard] New Zealand Govt, Wellington, New Zealand; [Kim, Haesik] VTT Tech Res Ctr Finland, 5G &amp; Network Team, Espoo, Finland; [Kim, Haesik] Univ Bergen, Bergen, Norway; [Kim, Haesik] Natl Inst Informat &amp; Commun NICT, Koganei, Tokyo, Japan "/>
    <n v="1"/>
    <s v="Fong, Bernard"/>
    <s v="Fong, B (corresponding author), New Zealand Govt, Wellington, New Zealand."/>
    <m/>
    <s v="No"/>
    <s v="IEEE Communications Magazine"/>
    <x v="2"/>
    <s v="Institute of Electrical and Electronics Engineers (IEEE)"/>
    <x v="0"/>
    <s v="journal-article"/>
    <b v="0"/>
    <s v="publishedVersion"/>
    <s v="publisher"/>
    <s v="No"/>
    <m/>
    <n v="0"/>
    <x v="0"/>
    <b v="0"/>
    <s v="0163-6804 1558-1896 "/>
    <s v="Yes"/>
    <s v="None"/>
    <s v="No"/>
    <m/>
    <s v="https://v2.sherpa.ac.uk/id/publication/2258"/>
    <m/>
    <n v="0"/>
    <s v="https://ieeexplore.ieee.org/ielx7/35/8808001/08808163.pdf"/>
    <s v="Yes"/>
    <s v="No"/>
    <m/>
    <m/>
    <m/>
    <s v="USD"/>
    <n v="2045"/>
    <n v="2045"/>
    <n v="0"/>
    <n v="0"/>
    <n v="0"/>
    <n v="0"/>
    <m/>
    <m/>
    <m/>
    <s v="Engineering; Telecommunications"/>
    <s v="Computer Networks and Communications; Electrical and Electronic Engineering; Computer Science Applications"/>
    <b v="0"/>
    <s v="No"/>
    <x v="1"/>
    <x v="0"/>
    <x v="4"/>
  </r>
  <r>
    <s v="10.1080/09638288.2019.1643933"/>
    <s v="oa repository (via OAI-PMH doi match)"/>
    <m/>
    <x v="5"/>
    <s v="Psychometric evaluation of the leg activity measure (LegA) for outcome measurement in people with brain injury and spasticity"/>
    <s v="Ashford, Stephen A.: Regional Hyper-acute Rehabilitation Unit, Northwick Park Hospital, London North West Healthcare NHS Trust, London, UK, Department of Palliative Care, Policy and Rehabilitation, Faculty of Nursing, Midwifery and Palliative Care, King's College London, London, UK, Centre for Nursing and Midwifery led Research, University College London Hospital, London, UK; Siegert, Richard J.: Department of Psychology, Faculty of Health and Environmental Sciences, AUT University, Auckland, New Zealand; Williams, Heather: Regional Hyper-acute Rehabilitation Unit, Northwick Park Hospital, London North West Healthcare NHS Trust, London, UK; Nair, Ajoy: Alderbourne Rehabilitation Unit, Hillingdon Hospital, London, UK; Orridge, Samantha: Kings College Hospital, London, UK; Turner-Stokes, Lynne: Regional Hyper-acute Rehabilitation Unit, Northwick Park Hospital, London North West Healthcare NHS Trust, London, UK, Department of Palliative Care, Policy and Rehabilitation, Faculty of Nursing, Midwifery and Palliative Care, King's College London, London, UK"/>
    <n v="6"/>
    <s v="No"/>
    <s v="[Ashford, Stephen A.; Williams, Heather; Turner-Stokes, Lynne] London North West Healthcare NHS Trust, Northwick Pk Hosp, Reg Hyper Acute Rehabil Unit, Watford Rd, London HA1 3UJ, England; [Ashford, Stephen A.; Turner-Stokes, Lynne] Kings Coll London, Fac Nursing, Dept Palliat Care Policy &amp; Rehabil, London, England; [Ashford, Stephen A.] Univ Coll London Hosp, Ctr Nursing &amp; Midwifery Led Res, London, England; [Siegert, Richard J.] AUT Univ, Fac Hlth &amp; Environm Sci, Dept Psychol, Auckland, New Zealand; [Nair, Ajoy] Hillingdon Hosp, Alderbourne Rehabil Unit, London, England; [Orridge, Samantha] Kings Coll Hosp London, London, England "/>
    <n v="1"/>
    <s v="Ashford, Stephen A., Williams, Heather, Turner-Stokes, Lynne, Siegert, Richard J."/>
    <s v="Ashford, SA (corresponding author), London North West Healthcare NHS Trust, Northwick Pk Hosp, Reg Hyper Acute Rehabil Unit, Watford Rd, London HA1 3UJ, England."/>
    <m/>
    <s v="No"/>
    <s v="Disability and Rehabilitation"/>
    <x v="2"/>
    <s v="Informa UK Limited"/>
    <x v="0"/>
    <s v="journal-article"/>
    <b v="0"/>
    <s v="submittedVersion"/>
    <s v="repository"/>
    <s v="Yes"/>
    <s v="pure.atira.dk "/>
    <n v="1"/>
    <x v="0"/>
    <b v="0"/>
    <s v="0963-8288 1464-5165 "/>
    <s v="Yes"/>
    <s v="12 months"/>
    <s v="No"/>
    <m/>
    <s v="https://v2.sherpa.ac.uk/id/publication/20617"/>
    <m/>
    <n v="1"/>
    <s v="https://kclpure.kcl.ac.uk/portal/files/113917941/Psychometric_evaluation_of_the_ASHFORD_Accepted11July2019Publishedonline22July2019_GREEN_AAM.pdf"/>
    <s v="Yes"/>
    <s v="No"/>
    <m/>
    <m/>
    <m/>
    <s v="USD"/>
    <n v="2950"/>
    <n v="2950"/>
    <n v="0"/>
    <n v="0"/>
    <n v="0"/>
    <n v="0"/>
    <m/>
    <s v="National Institute of Health Research (NIHR)National Institute for Health Research (NIHR) [CAT-CL-03-2012-010]; NIHR CLAHRC Northwest London; National Institute for Health Research (NIHR) UKNational Institute for Health Research (NIHR)"/>
    <m/>
    <s v="Rehabilitation"/>
    <s v="Rehabilitation"/>
    <b v="0"/>
    <s v="No"/>
    <x v="1"/>
    <x v="0"/>
    <x v="5"/>
  </r>
  <r>
    <s v="10.1177/1440783319862683"/>
    <m/>
    <m/>
    <x v="1"/>
    <s v="Book Review: Peter Davis and Roy Lay-Yee, Simulating Societal Change: Counterfactual Modelling for Social and Policy Inquiry"/>
    <s v="Crothers, Charles: Auckland University of Technology"/>
    <n v="1"/>
    <s v="No"/>
    <s v="[Crothers, Charles] Auckland Univ Technol, Auckland, New Zealand "/>
    <n v="1"/>
    <s v="Crothers, Charles,"/>
    <s v="Crothers, C (corresponding author), Auckland Univ Technol, Auckland, New Zealand."/>
    <s v="Crothers, C"/>
    <s v="Yes"/>
    <s v="Journal of Sociology"/>
    <x v="2"/>
    <s v="SAGE Publications"/>
    <x v="1"/>
    <s v="journal-article"/>
    <b v="0"/>
    <m/>
    <m/>
    <s v="No"/>
    <m/>
    <n v="0"/>
    <x v="0"/>
    <b v="0"/>
    <s v="1440-7833 1741-2978 "/>
    <s v="Yes"/>
    <s v="None"/>
    <s v="No"/>
    <m/>
    <s v="https://v2.sherpa.ac.uk/id/publication/9342"/>
    <m/>
    <n v="0"/>
    <m/>
    <s v="Yes"/>
    <s v="No"/>
    <m/>
    <m/>
    <m/>
    <s v="USD"/>
    <n v="3000"/>
    <n v="3000"/>
    <n v="0"/>
    <n v="0"/>
    <n v="0"/>
    <n v="0"/>
    <m/>
    <m/>
    <m/>
    <s v="Sociology"/>
    <s v="Sociology and Political Science"/>
    <b v="0"/>
    <s v="No"/>
    <x v="1"/>
    <x v="1"/>
    <x v="1"/>
  </r>
  <r>
    <s v="10.1080/1750399X.2019.1636609"/>
    <m/>
    <m/>
    <x v="1"/>
    <s v="The identity of the professional interpreter"/>
    <s v="Burn, Jo Anna: School of Language and Culture, AUT University, Auckland, New Zealand,"/>
    <n v="1"/>
    <s v="No"/>
    <s v="[Burn, Jo Anna] AUT Univ, Sch Language &amp; Culture, Auckland, New Zealand "/>
    <n v="1"/>
    <s v="Burn, Jo Anna,"/>
    <s v="Burn, JA (corresponding author), AUT Univ, Sch Language &amp; Culture, Auckland, New Zealand."/>
    <s v="Burn, JA"/>
    <s v="Yes"/>
    <s v="The Interpreter and Translator Trainer"/>
    <x v="2"/>
    <s v="Informa UK Limited"/>
    <x v="1"/>
    <s v="journal-article"/>
    <b v="0"/>
    <m/>
    <m/>
    <s v="No"/>
    <m/>
    <n v="0"/>
    <x v="0"/>
    <b v="0"/>
    <s v="1750-399X 1757-0417 "/>
    <s v="Yes"/>
    <s v="18 months"/>
    <s v="No"/>
    <m/>
    <s v="https://v2.sherpa.ac.uk/id/publication/15057"/>
    <m/>
    <n v="0"/>
    <m/>
    <s v="Yes"/>
    <s v="No"/>
    <m/>
    <m/>
    <m/>
    <s v="USD"/>
    <n v="2950"/>
    <n v="2950"/>
    <n v="0"/>
    <n v="0"/>
    <n v="0"/>
    <n v="0"/>
    <m/>
    <m/>
    <m/>
    <s v="Linguistics"/>
    <s v="Linguistics and Language; Education; Language and Linguistics"/>
    <b v="0"/>
    <s v="No"/>
    <x v="1"/>
    <x v="1"/>
    <x v="1"/>
  </r>
  <r>
    <s v="10.3389/fmars.2019.00406"/>
    <s v="oa journal (via doaj)"/>
    <s v="cc-by"/>
    <x v="0"/>
    <s v="Perspective: Something Old, Something New? Review of Wasting and Other Mortality in Asteroidea (Echinodermata)"/>
    <s v="Hewson, Ian; Sullivan, Brooke; Jackson, Elliot W.; Xu, Qiang; Long, Hao; Lin, Chenggang; Quijano Cardé, Eva Marie; Seymour, Justin; Siboni, Nachshon; Jones, Matthew R. L.; Sewell, Mary A."/>
    <n v="11"/>
    <s v="No"/>
    <s v="[Hewson, Ian; Jackson, Elliot W.; Carde, Eva Marie Quijano] Cornell Univ, Dept Microbiol, Ithaca, NY 14850 USA; [Sullivan, Brooke] Univ Melbourne, Dept BioSci, Melbourne, Vic, Australia; [Xu, Qiang; Long, Hao; Lin, Chenggang] Chinese Acad Sci, Inst Oceanol, Qingdao, Shandong, Peoples R China; [Seymour, Justin; Siboni, Nachshon] Univ Technol Sydney, Climate Change Cluster, Ultimo, NSW, Australia; [Jones, Matthew R. L.] Auckland Univ Technol, Sch Appl Sci, Auckland, New Zealand; [Sewell, Mary A.] Univ Auckland, Sch Biol Sci, Auckland, New Zealand; [Sullivan, Brooke] Univ Washington, Dept Landscape Architecture, Seattle, WA 98195 USA; [Xu, Qiang; Long, Hao] Hainan Univ, State Key Lab Marine Resource Utilizat South Chin, Haikou, Hainan, Peoples R China; [Carde, Eva Marie Quijano] Capital Vet Specialists, Tallahassee, FL USA "/>
    <n v="1"/>
    <s v="Hewson, Ian, Jackson, Elliot W., Carde, Eva Marie Quijano, Sullivan, Brooke, Xu, Qiang, Long, Hao, Lin, Chenggang, Seymour, Justin, Siboni, Nachshon, Jones, Matthew R. L."/>
    <s v="Hewson, I (corresponding author), Cornell Univ, Dept Microbiol, Ithaca, NY 14850 USA."/>
    <m/>
    <s v="No"/>
    <s v="Frontiers in Marine Science"/>
    <x v="2"/>
    <s v="Frontiers Media SA"/>
    <x v="0"/>
    <s v="journal-article"/>
    <b v="1"/>
    <s v="publishedVersion"/>
    <s v="publisher"/>
    <s v="Yes"/>
    <s v="opus.lib.uts.edu.au "/>
    <n v="1"/>
    <x v="0"/>
    <b v="1"/>
    <s v="2296-7745 "/>
    <s v="Yes"/>
    <s v="None"/>
    <s v="Yes"/>
    <s v="None"/>
    <s v="https://v2.sherpa.ac.uk/id/publication/26075"/>
    <m/>
    <n v="10"/>
    <s v="https://www.frontiersin.org/articles/10.3389/fmars.2019.00406/pdf"/>
    <s v="Yes"/>
    <s v="No"/>
    <s v="Yes"/>
    <s v="USD"/>
    <n v="1900"/>
    <m/>
    <m/>
    <n v="1900"/>
    <n v="29.18"/>
    <n v="2"/>
    <n v="0"/>
    <n v="14"/>
    <s v="http://www.altmetric.com/details.php?citation_id=63419807"/>
    <s v="NSFNational Science Foundation (NSF) [OCE-1537111, OCE-1737127]"/>
    <m/>
    <s v="Environmental Sciences &amp; Ecology; Marine &amp; Freshwater Biology"/>
    <s v="Aquatic Science; Global and Planetary Change; Ocean Engineering; Oceanography; Water Science and Technology"/>
    <b v="0"/>
    <s v="No"/>
    <x v="1"/>
    <x v="0"/>
    <x v="0"/>
  </r>
  <r>
    <s v="10.1177/1468087419859084"/>
    <s v="oa repository (via OAI-PMH doi match)"/>
    <m/>
    <x v="5"/>
    <s v="Low noise, vibration and harshness solutions for in-line three-cylinder range extender and hybrid electric vehicles"/>
    <s v="Hooper, Peter R: Department of Mechanical Engineering, School of Engineering, Computer and Mathematical Sciences, Auckland University of Technology, Auckland, New Zealand"/>
    <n v="1"/>
    <s v="No"/>
    <s v="[Hooper, Peter R.] Auckland Univ Technol, Sch Engn Comp &amp; Math Sci, Dept Mech Engn, WS Bldg,34 St Paul St, Auckland 1010, New Zealand "/>
    <n v="1"/>
    <s v="Hooper, Peter R.,"/>
    <s v="Hooper, PR (corresponding author), Auckland Univ Technol, Sch Engn Comp &amp; Math Sci, Dept Mech Engn, WS Bldg,34 St Paul St, Auckland 1010, New Zealand."/>
    <s v="Hooper, PR"/>
    <s v="Yes"/>
    <s v="International Journal of Engine Research"/>
    <x v="2"/>
    <s v="SAGE Publications"/>
    <x v="0"/>
    <s v="journal-article"/>
    <b v="0"/>
    <s v="acceptedVersion"/>
    <s v="repository"/>
    <s v="Yes"/>
    <s v="openrepository.aut.ac.nz "/>
    <n v="1"/>
    <x v="0"/>
    <b v="0"/>
    <s v="1468-0874 2041-3149 "/>
    <s v="Yes"/>
    <s v="None"/>
    <s v="No"/>
    <m/>
    <s v="https://v2.sherpa.ac.uk/id/publication/12371"/>
    <m/>
    <n v="1"/>
    <s v="https://openrepository.aut.ac.nz/bitstream/10292/12651/2/Journal%20Paper%20JER%202019%20-%203%20cylinder%20engines%20for%20HEV%20or%20RE-EV%20%28sage_journals_template_0%29%20-%20FINAL.pdf"/>
    <s v="Yes"/>
    <s v="No"/>
    <m/>
    <m/>
    <m/>
    <s v="USD"/>
    <n v="3000"/>
    <n v="3000"/>
    <n v="0"/>
    <n v="0"/>
    <n v="0"/>
    <n v="0"/>
    <m/>
    <m/>
    <m/>
    <s v="Thermodynamics; Engineering; Transportation"/>
    <s v="Mechanical Engineering; Ocean Engineering; Automotive Engineering; Aerospace Engineering"/>
    <b v="1"/>
    <s v="Yes"/>
    <x v="0"/>
    <x v="0"/>
    <x v="5"/>
  </r>
  <r>
    <s v="10.1080/10357823.2018.1562517"/>
    <m/>
    <m/>
    <x v="1"/>
    <s v="In women's words: violence and everyday life during the Indonesian occupation of East Timor, 1975–1999, by Hannah Loney"/>
    <s v="Davies, Sharyn Graham: Auckland University of Technology"/>
    <n v="1"/>
    <s v="No"/>
    <s v="[Davies, Sharyn Graham] Auckland Univ Technol, Auckland, New Zealand "/>
    <n v="1"/>
    <s v="Davies, Sharyn Graham,"/>
    <s v="Davies, SG (corresponding author), Auckland Univ Technol, Auckland, New Zealand."/>
    <s v="Davies, SG"/>
    <s v="Yes"/>
    <s v="Asian Studies Review"/>
    <x v="2"/>
    <s v="Informa UK Limited"/>
    <x v="1"/>
    <s v="journal-article"/>
    <b v="0"/>
    <m/>
    <m/>
    <s v="No"/>
    <m/>
    <n v="0"/>
    <x v="0"/>
    <b v="0"/>
    <s v="1035-7823 1467-8403 "/>
    <s v="Yes"/>
    <s v="18 months"/>
    <s v="No"/>
    <m/>
    <s v="https://v2.sherpa.ac.uk/id/publication/4973"/>
    <m/>
    <n v="0"/>
    <m/>
    <s v="Yes"/>
    <s v="No"/>
    <m/>
    <m/>
    <m/>
    <s v="USD"/>
    <n v="2950"/>
    <n v="2950"/>
    <n v="0"/>
    <n v="0"/>
    <n v="0"/>
    <n v="0"/>
    <m/>
    <m/>
    <m/>
    <s v="Area Studies; Cultural Studies; Asian Studies"/>
    <s v="Cultural Studies; Sociology and Political Science; History"/>
    <b v="0"/>
    <s v="No"/>
    <x v="1"/>
    <x v="1"/>
    <x v="1"/>
  </r>
  <r>
    <s v="10.3390/sports7070172"/>
    <s v="oa journal (via doaj)"/>
    <m/>
    <x v="0"/>
    <s v="Towards a Sustainable Nutrition Paradigm in Physique Sport: A Narrative Review"/>
    <s v="Helms, Eric R.; Prnjak, Katarina; Linardon, Jake"/>
    <n v="3"/>
    <s v="No"/>
    <s v="[Helms, Eric R.; Prnjak, Katarina] Auckland Univ Technol, Fac Hlth &amp; Environm Sci, Sports Performance Res Inst New Zealand SPRINZ, Private Bag 92006, Auckland 1142, New Zealand; [Linardon, Jake] Deakin Univ, Sch Psychol, 1 Gheringhap St, Geelong, Vic 3220, Australia "/>
    <n v="1"/>
    <s v="Helms, Eric R., Prnjak, Katarina"/>
    <s v="Helms, ER (corresponding author), Auckland Univ Technol, Fac Hlth &amp; Environm Sci, Sports Performance Res Inst New Zealand SPRINZ, Private Bag 92006, Auckland 1142, New Zealand."/>
    <s v="Helms, ER"/>
    <s v="Yes"/>
    <s v="Sports"/>
    <x v="2"/>
    <s v="MDPI AG"/>
    <x v="0"/>
    <s v="journal-article"/>
    <b v="1"/>
    <s v="publishedVersion"/>
    <s v="publisher"/>
    <s v="Yes"/>
    <s v="europepmc.org semanticscholar.org "/>
    <n v="2"/>
    <x v="0"/>
    <b v="1"/>
    <s v="2075-4663 "/>
    <s v="Yes"/>
    <s v="None"/>
    <s v="Yes"/>
    <s v="None"/>
    <s v="https://v2.sherpa.ac.uk/id/publication/24825"/>
    <m/>
    <n v="5"/>
    <s v="https://doi.org/10.3390/sports7070172"/>
    <s v="Yes"/>
    <s v="No"/>
    <s v="Yes"/>
    <s v="CHF"/>
    <n v="350"/>
    <m/>
    <m/>
    <n v="389"/>
    <n v="11.45"/>
    <n v="0"/>
    <n v="0"/>
    <n v="15"/>
    <s v="http://www.altmetric.com/details.php?citation_id=63627754"/>
    <s v="Renaissance Periodization"/>
    <s v="Renaissance Periodization"/>
    <s v="Sport Sciences"/>
    <m/>
    <b v="0"/>
    <s v="No"/>
    <x v="1"/>
    <x v="0"/>
    <x v="0"/>
  </r>
  <r>
    <s v="10.3390/sports7070154"/>
    <s v="oa journal (via doaj)"/>
    <m/>
    <x v="0"/>
    <s v="Nutrition Recommendations for Bodybuilders in the Off-Season: A Narrative Review"/>
    <s v="Iraki, Juma; Fitschen, Peter; Espinar, Sergio; Helms, Eric"/>
    <n v="4"/>
    <s v="No"/>
    <s v="[Iraki, Juma; Espinar, Sergio] Iraki Nutr AS, N-2008 Fjerdingby, Norway; [Fitschen, Peter] Fitbody &amp; Phys LLC, Stevens Point, WI 54481 USA; [Helms, Eric] Auckland Univ Technol, Sport Performance Res Inst New Zealand SPRINZ AUT, Auckland 0632, New Zealand "/>
    <n v="1"/>
    <s v="Iraki, Juma, Espinar, Sergio, Fitschen, Peter, Helms, Eric,"/>
    <s v="Iraki, J (corresponding author), Iraki Nutr AS, N-2008 Fjerdingby, Norway."/>
    <m/>
    <s v="No"/>
    <s v="Sports"/>
    <x v="2"/>
    <s v="MDPI AG"/>
    <x v="0"/>
    <s v="journal-article"/>
    <b v="1"/>
    <s v="publishedVersion"/>
    <s v="publisher"/>
    <s v="Yes"/>
    <s v="europepmc.org mdpi.com semanticscholar.org "/>
    <n v="3"/>
    <x v="0"/>
    <b v="1"/>
    <s v="2075-4663 "/>
    <s v="Yes"/>
    <s v="None"/>
    <s v="Yes"/>
    <s v="None"/>
    <s v="https://v2.sherpa.ac.uk/id/publication/24825"/>
    <m/>
    <n v="10"/>
    <s v="https://doi.org/10.3390/sports7070154"/>
    <s v="Yes"/>
    <s v="No"/>
    <s v="Yes"/>
    <s v="CHF"/>
    <n v="350"/>
    <m/>
    <m/>
    <n v="389"/>
    <n v="110.81"/>
    <n v="2"/>
    <n v="0"/>
    <n v="106"/>
    <s v="http://www.altmetric.com/details.php?citation_id=62710785"/>
    <m/>
    <m/>
    <s v="Sport Sciences"/>
    <m/>
    <b v="0"/>
    <s v="No"/>
    <x v="1"/>
    <x v="0"/>
    <x v="0"/>
  </r>
  <r>
    <s v="10.3390/sports7070178"/>
    <s v="oa journal (via doaj)"/>
    <m/>
    <x v="0"/>
    <s v="The Importance of Fundamental Motor Skills in Identifying Differences in Performance Levels of U10 Soccer Players"/>
    <s v="Jukic, Ivan; Prnjak, Katarina; Zoellner, Anja; Tufano, James; Sekulic, Damir; Salaj, Sanja"/>
    <n v="6"/>
    <s v="No"/>
    <s v="[Jukic, Ivan; Zoeliner, Anja] Auckland Univ Technol, Sport Performance Res Inst New Zealand SPRINZ, Auckland 0632, New Zealand; [Prnjak, Katarina] Univ Zagreb, Fac Social Sci &amp; Humanities, Dept Psychol, Zagreb 10000, Croatia; [Zoeliner, Anja] Unitec Inst Technol, Auckland 0632, New Zealand; [Tufano, James J.] Charles Univ Prague, Dept Physiol &amp; Biochem, Fac Phys Educ &amp; Sport, Prague 16000, Czech Republic; [Sekulic, Damir] Univ Split, Fac Kinesiol, Split 21000, Croatia; [Salaj, Sanja] Univ Zagreb, Fac Kinesiol, Zagreb 10000, Croatia "/>
    <n v="1"/>
    <s v="Jukic, Ivan, Zoeliner, Anja"/>
    <s v="Jukic, I (corresponding author), Auckland Univ Technol, Sport Performance Res Inst New Zealand SPRINZ, Auckland 0632, New Zealand."/>
    <s v="Jukic, I"/>
    <s v="Yes"/>
    <s v="Sports"/>
    <x v="2"/>
    <s v="MDPI AG"/>
    <x v="0"/>
    <s v="journal-article"/>
    <b v="1"/>
    <s v="publishedVersion"/>
    <s v="publisher"/>
    <s v="Yes"/>
    <s v="europepmc.org unitec.researchbank.ac.nz semanticscholar.org "/>
    <n v="3"/>
    <x v="0"/>
    <b v="1"/>
    <s v="2075-4663 "/>
    <s v="Yes"/>
    <s v="None"/>
    <s v="Yes"/>
    <s v="None"/>
    <s v="https://v2.sherpa.ac.uk/id/publication/24825"/>
    <m/>
    <n v="3"/>
    <s v="https://doi.org/10.3390/sports7070178"/>
    <s v="Yes"/>
    <s v="No"/>
    <s v="Yes"/>
    <s v="CHF"/>
    <n v="350"/>
    <m/>
    <m/>
    <n v="389"/>
    <n v="0"/>
    <n v="0"/>
    <n v="0"/>
    <n v="0"/>
    <m/>
    <s v="Motor skills of preschool children [UIP-2014-09-5428]; Croatian Science Foundation"/>
    <s v="Hrvatska Zaklada za Znanost"/>
    <s v="Sport Sciences"/>
    <m/>
    <b v="0"/>
    <s v="No"/>
    <x v="1"/>
    <x v="0"/>
    <x v="0"/>
  </r>
  <r>
    <s v="10.3390/sports7070157"/>
    <s v="oa journal (via doaj)"/>
    <m/>
    <x v="0"/>
    <s v="A Mixed-Methods Approach to Evaluating the Internal Validity of the Reactive Strength Index"/>
    <s v="Louder, Talin; Thompson, Brennan J.; Banks, Nile; Bressel, Eadric"/>
    <n v="4"/>
    <s v="No"/>
    <s v="[Louder, Talin] Univ South Dakota, Div Kinesiol &amp; Sport Management, Vermillion, SD 57069 USA; [Louder, Talin; Thompson, Brennan J.; Bressel, Eadric] Utah State Univ, Dept Kinesiol &amp; Hlth Sci, Logan, UT 84321 USA; [Banks, Nile] Oklahoma State Univ, Sch Kinesiol Appl Hlth &amp; Recreat, Stillwater, OK 74078 USA; [Bressel, Eadric] Auckland Univ Technol, Sport Performance Res Inst, Auckland 0627, New Zealand "/>
    <n v="1"/>
    <s v="Louder, Talin, Thompson, Brennan J., Bressel, Eadric, Banks, Nile,"/>
    <s v="Louder, T (corresponding author), Univ South Dakota, Div Kinesiol &amp; Sport Management, Vermillion, SD 57069 USA.; Louder, T (corresponding author), Utah State Univ, Dept Kinesiol &amp; Hlth Sci, Logan, UT 84321 USA."/>
    <m/>
    <s v="No"/>
    <s v="Sports"/>
    <x v="2"/>
    <s v="MDPI AG"/>
    <x v="0"/>
    <s v="journal-article"/>
    <b v="1"/>
    <s v="publishedVersion"/>
    <s v="publisher"/>
    <s v="Yes"/>
    <s v="europepmc.org mdpi.com semanticscholar.org "/>
    <n v="3"/>
    <x v="0"/>
    <b v="1"/>
    <s v="2075-4663 "/>
    <s v="Yes"/>
    <s v="None"/>
    <s v="Yes"/>
    <s v="None"/>
    <s v="https://v2.sherpa.ac.uk/id/publication/24825"/>
    <m/>
    <n v="0"/>
    <s v="https://doi.org/10.3390/sports7070157"/>
    <s v="Yes"/>
    <s v="No"/>
    <s v="Yes"/>
    <s v="CHF"/>
    <n v="350"/>
    <m/>
    <m/>
    <n v="389"/>
    <n v="0.5"/>
    <n v="0"/>
    <n v="0"/>
    <n v="1"/>
    <s v="http://www.altmetric.com/details.php?citation_id=63642387"/>
    <m/>
    <m/>
    <s v="Sport Sciences"/>
    <m/>
    <b v="0"/>
    <s v="No"/>
    <x v="1"/>
    <x v="0"/>
    <x v="0"/>
  </r>
  <r>
    <s v="10.3390/sports7070168"/>
    <s v="oa journal (via doaj)"/>
    <m/>
    <x v="0"/>
    <s v="The Influence of Maturity Offset, Strength, and Movement Competency on Motor Skill Performance in Adolescent Males"/>
    <s v="Pichardo, Andrew W.; Oliver, Jon L.; Harrison, Craig B.; Maulder, Peter S.; Lloyd, Rhodri S.; Kandoi, Rohan"/>
    <n v="6"/>
    <s v="No"/>
    <s v="[Pichardo, Andrew W.; Oliver, Jon L.; Harrison, Craig B.; Maulder, Peter S.; Lloyd, Rhodri S.] Auckland Univ Technol, Sports Performance Res Inst New Zealand SPRINZ, AUT Millennium, 17 Antares Pl, Auckland 0632, New Zealand; [Oliver, Jon L.; Lloyd, Rhodri S.] Cardiff Metropolitan Univ, Youth Phys Dev Ctr, Sch Sport &amp; Hlth Sci, Cyncoed Campus,Cyncoed Rd, Cardiff CF23 6XD, S Glam, Wales; [Maulder, Peter S.; Lloyd, Rhodri S.; Kandoi, Rohan] Waikato Univ Technol, Ctr Sport Sci &amp; Human Performance, 51 Akoranga Rd, Hamilton 3200, New Zealand "/>
    <n v="1"/>
    <s v="Pichardo, Andrew W., Oliver, Jon L., Harrison, Craig B., Maulder, Peter S., Lloyd, Rhodri S."/>
    <s v="Pichardo, AW (corresponding author), Auckland Univ Technol, Sports Performance Res Inst New Zealand SPRINZ, AUT Millennium, 17 Antares Pl, Auckland 0632, New Zealand."/>
    <s v="Pichardo, AW"/>
    <s v="Yes"/>
    <s v="Sports"/>
    <x v="2"/>
    <s v="MDPI AG"/>
    <x v="0"/>
    <s v="journal-article"/>
    <b v="1"/>
    <s v="publishedVersion"/>
    <s v="publisher"/>
    <s v="Yes"/>
    <s v="europepmc.org repository.cardiffmet.ac.uk semanticscholar.org "/>
    <n v="3"/>
    <x v="0"/>
    <b v="1"/>
    <s v="2075-4663 "/>
    <s v="Yes"/>
    <s v="None"/>
    <s v="Yes"/>
    <s v="None"/>
    <s v="https://v2.sherpa.ac.uk/id/publication/24825"/>
    <m/>
    <n v="6"/>
    <s v="https://doi.org/10.3390/sports7070168"/>
    <s v="Yes"/>
    <s v="No"/>
    <s v="Yes"/>
    <s v="CHF"/>
    <n v="350"/>
    <m/>
    <m/>
    <n v="389"/>
    <n v="17.149999999999999"/>
    <n v="0"/>
    <n v="0"/>
    <n v="26"/>
    <s v="http://www.altmetric.com/details.php?citation_id=63350088"/>
    <m/>
    <m/>
    <s v="Sport Sciences"/>
    <m/>
    <b v="0"/>
    <s v="No"/>
    <x v="1"/>
    <x v="0"/>
    <x v="0"/>
  </r>
  <r>
    <s v="10.3390/sports7070177"/>
    <s v="oa journal (via doaj)"/>
    <m/>
    <x v="0"/>
    <s v="Calculating Set-Volume for the Limb Muscles with the Performance of Multi-Joint Exercises: Implications for Resistance Training Prescription"/>
    <s v="Schoenfeld, Brad; Grgic, Jozo; Haun, Cody; Itagaki, Takahiro; Helms, Eric"/>
    <n v="5"/>
    <s v="No"/>
    <s v="[Schoenfeld, Brad J.] CUNY, Dept Hlth Sci, Lehman Coll, Bronx, NY 10468 USA; [Grgic, Jozo] Victoria Univ, Inst Hlth &amp; Sport IHES, Melbourne, Vic 3011, Australia; [Haun, Cody] LaGrange Coll, Dept Exercise Sci, La Grange, GA 30240 USA; [Itagaki, Takahiro; Helms, Eric R.] Auckland Univ Technol, Sch Sport &amp; Recreat, Sport Performance Res Inst New Zealand, Auckland 1010, New Zealand "/>
    <n v="1"/>
    <s v="Schoenfeld, Brad J., Grgic, Jozo, Haun, Cody, Itagaki, Takahiro, Helms, Eric R.,"/>
    <s v="Schoenfeld, BJ (corresponding author), CUNY, Dept Hlth Sci, Lehman Coll, Bronx, NY 10468 USA."/>
    <m/>
    <s v="No"/>
    <s v="Sports"/>
    <x v="2"/>
    <s v="MDPI AG"/>
    <x v="0"/>
    <s v="journal-article"/>
    <b v="1"/>
    <s v="publishedVersion"/>
    <s v="publisher"/>
    <s v="Yes"/>
    <s v="europepmc.org semanticscholar.org "/>
    <n v="2"/>
    <x v="0"/>
    <b v="1"/>
    <s v="2075-4663 "/>
    <s v="Yes"/>
    <s v="None"/>
    <s v="Yes"/>
    <s v="None"/>
    <s v="https://v2.sherpa.ac.uk/id/publication/24825"/>
    <m/>
    <n v="3"/>
    <s v="https://doi.org/10.3390/sports7070177"/>
    <s v="Yes"/>
    <s v="No"/>
    <s v="Yes"/>
    <s v="CHF"/>
    <n v="350"/>
    <m/>
    <m/>
    <n v="389"/>
    <n v="11.8"/>
    <n v="0"/>
    <n v="0"/>
    <n v="21"/>
    <s v="http://www.altmetric.com/details.php?citation_id=63911242"/>
    <m/>
    <m/>
    <s v="Sport Sciences"/>
    <m/>
    <b v="0"/>
    <s v="No"/>
    <x v="1"/>
    <x v="0"/>
    <x v="0"/>
  </r>
  <r>
    <s v="10.1136/jnnp-2019-anzan.91"/>
    <s v="open (via free pdf)"/>
    <m/>
    <x v="4"/>
    <s v="103 New zealand hospital stroke service provision: a national survey"/>
    <s v="Thompson, Stephanie; Douwes, Jeroen; Barber, Alan; Cadilhac, Dominique; McNaughton, Harry; Gommans, John; Fink, John; Davis, Alan; Feigin, Valery; Ranta, Anna"/>
    <n v="10"/>
    <s v="No"/>
    <s v="[Thompson, Stephanie; Ranta, Anna] Capital &amp; Coast Dist Hlth Board, Wellington, New Zealand; [Thompson, Stephanie; Ranta, Anna] Univ Otago, Wellington, New Zealand; [Douwes, Jeroen] Massey Univ, Wellington, New Zealand; [Barber, Alan] Univ Auckland, Auckland, New Zealand; [Cadilhac, Dominique] Monash Univ, Melbourne, Vic, Australia; [McNaughton, Harry] Med Res Inst New Zealand, Wellington, New Zealand; [Gommans, John] Hawkes Bay Hosp, Hastings, New Zealand; [Fink, John] Christchurch Hosp, Christchurch, New Zealand; [Davis, Alan] Northland DHB, Whangarei, New Zealand; [Feigin, Valery] Auckland Univ Technol, Auckland, New Zealand "/>
    <n v="1"/>
    <s v="Thompson, Stephanie, Ranta, Anna, Douwes, Jeroen, Barber, Alan, Cadilhac, Dominique, McNaughton, Harry, Gommans, John, Fink, John, Davis, Alan, Feigin, Valery,"/>
    <m/>
    <m/>
    <s v="No"/>
    <s v="Journal of Neurology, Neurosurgery &amp; Psychiatry"/>
    <x v="2"/>
    <s v="BMJ"/>
    <x v="0"/>
    <s v="journal-article"/>
    <b v="0"/>
    <s v="publishedVersion"/>
    <s v="publisher"/>
    <s v="Yes"/>
    <s v="openrepository.aut.ac.nz "/>
    <n v="1"/>
    <x v="0"/>
    <b v="0"/>
    <s v="0022-3050 1468-330X "/>
    <s v="Yes"/>
    <s v="None"/>
    <s v="No"/>
    <m/>
    <s v="https://v2.sherpa.ac.uk/id/publication/1940"/>
    <m/>
    <n v="0"/>
    <s v="https://jnnp.bmj.com/content/jnnp/90/e7/A33.3.full.pdf"/>
    <s v="Yes"/>
    <s v="No"/>
    <m/>
    <m/>
    <m/>
    <s v="USD"/>
    <n v="2921"/>
    <n v="2921"/>
    <n v="0"/>
    <n v="0"/>
    <n v="0"/>
    <n v="0"/>
    <m/>
    <m/>
    <m/>
    <s v="Neurosciences &amp; Neurology; Psychiatry; Surgery"/>
    <s v="Surgery; Psychiatry and Mental health; Clinical Neurology"/>
    <b v="1"/>
    <s v="Yes"/>
    <x v="0"/>
    <x v="0"/>
    <x v="4"/>
  </r>
  <r>
    <s v="10.1017/S0307883319000166"/>
    <m/>
    <m/>
    <x v="1"/>
    <s v="Performing Dramaturgy. By Fiona Graham. Wellington: Playmarket, 2017. Pp. iii + 190. NZ$40 Pb."/>
    <s v="Mazer, Sharon"/>
    <n v="1"/>
    <s v="No"/>
    <s v="[Mazer, Sharon] Auckland Univ Technol, Auckland, New Zealand "/>
    <n v="1"/>
    <s v="Mazer, Sharon,"/>
    <s v="Mazer, S (corresponding author), Auckland Univ Technol, Auckland, New Zealand."/>
    <s v="Mazer, S"/>
    <s v="Yes"/>
    <s v="Theatre Research International"/>
    <x v="2"/>
    <s v="Cambridge University Press (CUP)"/>
    <x v="1"/>
    <s v="journal-article"/>
    <b v="0"/>
    <m/>
    <m/>
    <s v="No"/>
    <m/>
    <n v="0"/>
    <x v="0"/>
    <b v="0"/>
    <s v="0307-8833 1474-0672 "/>
    <s v="Yes"/>
    <s v="None"/>
    <s v="No"/>
    <m/>
    <s v="https://v2.sherpa.ac.uk/id/publication/2227"/>
    <m/>
    <n v="0"/>
    <m/>
    <s v="Yes"/>
    <s v="No"/>
    <m/>
    <m/>
    <m/>
    <s v="USD"/>
    <n v="3160"/>
    <n v="3160"/>
    <n v="0.5"/>
    <n v="0"/>
    <n v="0"/>
    <n v="1"/>
    <s v="http://www.altmetric.com/details.php?citation_id=66349414"/>
    <m/>
    <m/>
    <s v="Theater"/>
    <s v="Literature and Literary Theory; Visual Arts and Performing Arts"/>
    <b v="0"/>
    <s v="No"/>
    <x v="1"/>
    <x v="1"/>
    <x v="1"/>
  </r>
  <r>
    <s v="10.1002/tsm2.73"/>
    <m/>
    <m/>
    <x v="1"/>
    <s v="Does caffeine exert dose-response effects on saliva secretory IgA following prolonged submaximal running?"/>
    <s v="Dulson, Deborah K.: Sports Performance Research Institute New Zealand Auckland University of Technology Auckland New Zealand; Gibson, Chloe A.: Sports Performance Research Institute New Zealand Auckland University of Technology Auckland New Zealand; Kilding, Andrew E.: Sports Performance Research Institute New Zealand Auckland University of Technology Auckland New Zealand; Lu, Jun: Faculty of Health and Environmental Sciences, School of Science Auckland University of Technology Auckland New Zealand, Faculty of Health and Environmental Sciences, School of Interprofessional Health Studies Auckland University of Technology Auckland New Zealand, Institute of Biomedical Technology Auckland University of Technology Auckland New Zealand, College of Life Sciences and Oceanography Shenzhen University Shenzhen, Guangdong Province China; Pook, Chris: Faculty of Health and Environmental Sciences, School of Science Auckland University of Technology Auckland New Zealand"/>
    <n v="5"/>
    <s v="No"/>
    <s v="[Dulson, Deborah K.; Gibson, Chloe A.; Kilding, Andrew E.] Auckland Univ Technol, Sports Performance Res Inst New Zealand, Auckland, New Zealand; [Lu, Jun; Pook, Chris] Auckland Univ Technol, Fac Hlth &amp; Environm Sci, Sch Sci, Auckland, New Zealand; [Lu, Jun] Auckland Univ Technol, Fac Hlth &amp; Environm Sci, Sch Interprofess Hlth Studies, Auckland, New Zealand; [Lu, Jun] Auckland Univ Technol, Inst Biomed Technol, Auckland, New Zealand; [Lu, Jun] Shenzhen Univ, Coll Life Sci &amp; Oceanog, Shenzhen, Guangdong, Peoples R China "/>
    <n v="1"/>
    <s v="Dulson, Deborah K., Gibson, Chloe A., Kilding, Andrew E., Lu, Jun, Pook, Chris"/>
    <s v="Dulson, DK (corresponding author), Auckland Univ Technol, Sports Performance Res Inst New Zealand, Auckland, New Zealand."/>
    <s v="Dulson, DK"/>
    <s v="Yes"/>
    <s v="Translational Sports Medicine"/>
    <x v="2"/>
    <s v="Wiley"/>
    <x v="1"/>
    <s v="journal-article"/>
    <b v="0"/>
    <m/>
    <m/>
    <s v="No"/>
    <m/>
    <n v="0"/>
    <x v="0"/>
    <b v="0"/>
    <s v="2573-8488 "/>
    <s v="No data"/>
    <m/>
    <m/>
    <m/>
    <m/>
    <m/>
    <n v="0"/>
    <m/>
    <s v="Yes"/>
    <s v="No"/>
    <m/>
    <m/>
    <m/>
    <s v="USD"/>
    <n v="3300"/>
    <n v="3300"/>
    <n v="0.5"/>
    <n v="0"/>
    <n v="0"/>
    <n v="1"/>
    <s v="http://www.altmetric.com/details.php?citation_id=56460135"/>
    <m/>
    <m/>
    <s v="Sport Sciences"/>
    <m/>
    <b v="0"/>
    <s v="No"/>
    <x v="1"/>
    <x v="1"/>
    <x v="1"/>
  </r>
  <r>
    <s v="10.4103/pm.pm_665_18"/>
    <m/>
    <m/>
    <x v="1"/>
    <s v="Aroma characteristic analysis of Amomi fructus from different habitats using machine olfactory and gas chromatography-mass spectrometry"/>
    <s v="Luo, Dehan; Zhou, Huaying; Gholamhosseini, Hamid; Li, Zhong; Han, Bin; He, Jiafeng; Wang, Shumei"/>
    <n v="7"/>
    <s v="No"/>
    <s v="[Zhou, Huaying; Luo, Dehan; He, Jiafeng] Guangdong Univ Technol, Sch Informat Engn, Dept Commun, Guangzhou 510006, Guangdong, Peoples R China; [Zhou, Huaying] Guangdong Pharmaceut Univ, Coll Med Informat Engn, Dept Comp Sci, Guangzhou, Guangdong, Peoples R China; [Li, Zhong; Han, Bin; Wang, Shumei] Guangdong Pharmaceut Univ, Coll Tradit Chinese Med, Dept Tradit Chinese Med Resources, Guangzhou, Guangdong, Peoples R China; [Gholamhosseini, Hamid] Auckland Univ Technol, Sch Engn Comp &amp; Math Sci, Dept Elect &amp; Elect Engn, Auckland, New Zealand "/>
    <n v="1"/>
    <s v="Zhou, Huaying, Luo, Dehan, He, Jiafeng, Li, Zhong, Han, Bin, Wang, Shumei, Gholamhosseini, Hamid,"/>
    <s v="Luo, DH (corresponding author), Guangdong Univ Technol, Sch Informat Engn, Dept Commun, Guangzhou 510006, Guangdong, Peoples R China."/>
    <m/>
    <s v="No"/>
    <s v="Pharmacognosy Magazine"/>
    <x v="2"/>
    <s v="Medknow"/>
    <x v="1"/>
    <s v="journal-article"/>
    <b v="0"/>
    <m/>
    <m/>
    <s v="No"/>
    <m/>
    <n v="0"/>
    <x v="0"/>
    <b v="0"/>
    <s v="0973-1296 "/>
    <s v="Yes"/>
    <s v="None"/>
    <s v="No"/>
    <m/>
    <s v="https://v2.sherpa.ac.uk/id/publication/4219"/>
    <m/>
    <n v="0"/>
    <m/>
    <s v="Yes"/>
    <s v="No"/>
    <m/>
    <m/>
    <m/>
    <m/>
    <m/>
    <m/>
    <n v="0"/>
    <n v="0"/>
    <n v="0"/>
    <n v="0"/>
    <m/>
    <s v="General Program of the National Natural Science Fund [61571140]; Guangdong Provincial Project [2016A020226018]; Guangdong Provincial Administration of traditional Chinese Medicine Project [20161152]; Guangdong University Project [51348000]"/>
    <m/>
    <s v="Pharmacology &amp; Pharmacy"/>
    <s v="Drug Discovery; Pharmaceutical Science"/>
    <b v="0"/>
    <s v="No"/>
    <x v="1"/>
    <x v="1"/>
    <x v="1"/>
  </r>
  <r>
    <s v="10.1007/s40841-019-00137-0"/>
    <m/>
    <m/>
    <x v="1"/>
    <s v="The business of early career scholars: Review of C. Mutch, Optimising your academic career: advice for early career scholars (2017)"/>
    <s v="McFaul, Martha"/>
    <n v="1"/>
    <s v="No"/>
    <s v="[McFaul, Martha] Auckland Univ Technol, Auckland, New Zealand "/>
    <n v="1"/>
    <s v="McFaul, Martha,"/>
    <s v="McFaul, M (corresponding author), Auckland Univ Technol, Auckland, New Zealand."/>
    <s v="McFaul, M"/>
    <s v="Yes"/>
    <s v="New Zealand Journal of Educational Studies"/>
    <x v="2"/>
    <s v="Springer Science and Business Media LLC"/>
    <x v="1"/>
    <s v="journal-article"/>
    <b v="0"/>
    <m/>
    <m/>
    <s v="No"/>
    <m/>
    <n v="0"/>
    <x v="0"/>
    <b v="0"/>
    <s v="0028-8276 2199-4714 "/>
    <s v="Yes"/>
    <s v="12 months"/>
    <s v="No"/>
    <m/>
    <s v="https://v2.sherpa.ac.uk/id/publication/36152"/>
    <m/>
    <n v="0"/>
    <m/>
    <s v="Yes"/>
    <s v="No"/>
    <m/>
    <m/>
    <m/>
    <s v="USD"/>
    <n v="3000"/>
    <n v="3000"/>
    <n v="0"/>
    <n v="0"/>
    <n v="0"/>
    <n v="0"/>
    <m/>
    <m/>
    <m/>
    <s v="Education &amp; Educational Research"/>
    <s v="Education"/>
    <b v="0"/>
    <s v="No"/>
    <x v="1"/>
    <x v="1"/>
    <x v="1"/>
  </r>
  <r>
    <s v="10.1080/09523367.2019.1583646"/>
    <s v="oa repository (via OAI-PMH doi match)"/>
    <m/>
    <x v="5"/>
    <s v="An Organizational Life Cycle Approach to Exploring the Elite Sport Legacy of Summer Olympic Host Nations: The Cases of China (Beijing 2008) and Australia (Sydney 2000)"/>
    <s v="Chen, Shushu: School of Sport, Exercise and Rehabilitation Sciences, University of Birmingham, Edgbaston, Birmingham, UK;; Zheng, Jinming: Centre for Global Sport &amp;amp; Recreation Studies, Department of Physical Education, Hong Kong Baptist University, Kowloon Tong, Hong Kong;; Dickson, Geoff: School of Sport and Recreation, Auckland University of Technology, Auckland, New Zealand"/>
    <n v="3"/>
    <s v="No"/>
    <s v="[Chen, Shushu] Univ Birmingham, Sch Sport Exercise &amp; Rehabil Sci, Birmingham B15 2TT, W Midlands, England; [Zheng, Jinming] Hong Kong Baptist Univ, Ctr Global Sport &amp; Recreat Studies, Dept Phys Educ, Kowloon Tong, Hong Kong, Peoples R China; [Dickson, Geoff] Auckland Univ Technol, Sch Sport &amp; Recreat, Auckland, New Zealand; [Zheng, Jinming] Northumbria Univ, Dept Sport Exercise &amp; Rehabil, Newcastle, England "/>
    <n v="1"/>
    <s v="Chen, Shushu, Zheng, Jinming, Dickson, Geoff"/>
    <s v="Chen, SS (corresponding author), Univ Birmingham, Sch Sport Exercise &amp; Rehabil Sci, Birmingham B15 2TT, W Midlands, England."/>
    <m/>
    <s v="No"/>
    <s v="The International Journal of the History of Sport"/>
    <x v="2"/>
    <s v="Informa UK Limited"/>
    <x v="0"/>
    <s v="journal-article"/>
    <b v="0"/>
    <s v="publishedVersion"/>
    <s v="repository"/>
    <s v="Yes"/>
    <s v="pure.atira.dk nrl.northumbria.ac.uk "/>
    <n v="2"/>
    <x v="0"/>
    <b v="0"/>
    <s v="0952-3367 1743-9035 "/>
    <s v="Yes"/>
    <s v="18 months"/>
    <s v="No"/>
    <m/>
    <s v="https://v2.sherpa.ac.uk/id/publication/6175"/>
    <m/>
    <n v="3"/>
    <s v="http://pure-oai.bham.ac.uk/ws/files/44684257/Elite_sport_legacy_of_Olympic_host_nations_finalcombine.pdf"/>
    <s v="Yes"/>
    <s v="No"/>
    <m/>
    <m/>
    <m/>
    <s v="USD"/>
    <n v="2950"/>
    <n v="2950"/>
    <n v="0"/>
    <n v="0"/>
    <n v="0"/>
    <n v="0"/>
    <m/>
    <m/>
    <m/>
    <s v="History; Social Sciences - Other Topics"/>
    <s v="Social Sciences (miscellaneous); History"/>
    <b v="0"/>
    <s v="No"/>
    <x v="1"/>
    <x v="0"/>
    <x v="5"/>
  </r>
  <r>
    <s v="10.1080/01419870.2018.1535130"/>
    <m/>
    <m/>
    <x v="1"/>
    <s v="Talking race in young adulthood: race and everyday life in contemporary Britain"/>
    <s v="Crothers, Charles: School of Social Sciences, Auckland University of Technology"/>
    <n v="1"/>
    <s v="No"/>
    <s v="[Crothers, Charles] Auckland Univ Technol, Sch Social Sci, Auckland, New Zealand "/>
    <n v="1"/>
    <s v="Crothers, Charles,"/>
    <s v="Crothers, C (corresponding author), Auckland Univ Technol, Sch Social Sci, Auckland, New Zealand."/>
    <s v="Crothers, C"/>
    <s v="Yes"/>
    <s v="Ethnic and Racial Studies"/>
    <x v="4"/>
    <s v="Informa UK Limited"/>
    <x v="1"/>
    <s v="journal-article"/>
    <b v="0"/>
    <m/>
    <m/>
    <s v="No"/>
    <m/>
    <n v="0"/>
    <x v="0"/>
    <b v="0"/>
    <s v="0141-9870 1466-4356 "/>
    <s v="Yes"/>
    <s v="18 months"/>
    <s v="No"/>
    <m/>
    <s v="https://v2.sherpa.ac.uk/id/publication/5234"/>
    <m/>
    <n v="0"/>
    <m/>
    <s v="Yes"/>
    <s v="No"/>
    <m/>
    <m/>
    <m/>
    <s v="USD"/>
    <n v="2950"/>
    <n v="2950"/>
    <n v="7.75"/>
    <n v="0"/>
    <n v="0"/>
    <n v="11"/>
    <s v="http://www.altmetric.com/details.php?citation_id=50434111"/>
    <m/>
    <m/>
    <s v="Ethnic Studies; Sociology"/>
    <s v="Cultural Studies; Sociology and Political Science; Anthropology"/>
    <b v="0"/>
    <s v="No"/>
    <x v="1"/>
    <x v="1"/>
    <x v="1"/>
  </r>
  <r>
    <s v="10.1249/01.mss.0000560631.22089.11"/>
    <s v="open (via free article)"/>
    <m/>
    <x v="4"/>
    <s v="TheEffects of Eccentric Duration on Squat and Bench Press Concentric Performance"/>
    <s v="Juber, Matthew; Carzoli, Joseph P.; Sousa, Colby A.; Belcher, Daniel J.; Helms, Eric R.; Khamoui, Andy V.; Whitehurst, Michael; Zourdos, Michael C."/>
    <n v="8"/>
    <s v="No"/>
    <s v="[Juber, Matthew; Carzoli, Joseph P.; Sousa, Colby A.; Belcher, Daniel J.; Khamoui, Andy V.; Whitehurst, Michael; Zourdos, Michael C.] Florida Atlantic Univ, Boca Raton, FL 33431 USA; [Helms, Eric R.] Auckland Univ Technol, Auckland, New Zealand "/>
    <n v="1"/>
    <s v="Juber, Matthew, Carzoli, Joseph P., Sousa, Colby A., Belcher, Daniel J., Khamoui, Andy V., Whitehurst, Michael, Zourdos, Michael C., Helms, Eric R.,"/>
    <m/>
    <m/>
    <s v="No"/>
    <s v="Medicine &amp; Science in Sports &amp; Exercise"/>
    <x v="2"/>
    <s v="Ovid Technologies (Wolters Kluwer Health)"/>
    <x v="0"/>
    <s v="journal-article"/>
    <b v="0"/>
    <s v="publishedVersion"/>
    <s v="publisher"/>
    <s v="No"/>
    <m/>
    <n v="0"/>
    <x v="0"/>
    <b v="0"/>
    <s v="1530-0315 0195-9131 "/>
    <s v="No"/>
    <m/>
    <s v="No"/>
    <m/>
    <s v="https://v2.sherpa.ac.uk/id/publication/8873"/>
    <m/>
    <n v="0"/>
    <s v="https://journals.lww.com/acsm-msse/Fulltext/2019/06001/TheEffects_of_Eccentric_Duration_on_Squat_and.140.aspx"/>
    <s v="Yes"/>
    <s v="No"/>
    <m/>
    <m/>
    <m/>
    <m/>
    <m/>
    <m/>
    <n v="0"/>
    <n v="0"/>
    <n v="0"/>
    <n v="0"/>
    <m/>
    <m/>
    <m/>
    <s v="Sport Sciences"/>
    <s v="Physical Therapy;  Sports Therapy and Rehabilitation; Orthopedics and Sports Medicine"/>
    <b v="0"/>
    <s v="No"/>
    <x v="1"/>
    <x v="0"/>
    <x v="4"/>
  </r>
  <r>
    <s v="10.1249/01.mss.0000563313.87191.c2"/>
    <m/>
    <m/>
    <x v="1"/>
    <s v="Proximity To Failure And Repetitions Per Set Effect Rpe Accuracy In The Squat, Bench Press, And Deadlift"/>
    <s v="Sautter, Nicholas M.; Sousa, Colby A.; Belcher, Daniel J.; Carzoli, Joseph P.; Johnson, Trevor K.; Cerminaro, Rebecca M.; Helms, Eric R.; Huang, Chun-Jung; Whitehurst, Michael; Zourdos, Michael C."/>
    <n v="10"/>
    <s v="No"/>
    <s v="[Sautter, Nicholas M.; Sousa, Colby A.; Belcher, Daniel J.; Carzoli, Joseph P.; Johnson, Trevor K.; Cerminaro, Rebecca M.; Huang, Chun-Jung; Whitehurst, Michael; Zourdos, Michael C.] Florida Atlantic Univ, Boca Raton, FL 33431 USA; [Helms, Eric R.] Auckland Univ Technol, Auckland, New Zealand "/>
    <n v="1"/>
    <s v="Sautter, Nicholas M., Sousa, Colby A., Belcher, Daniel J., Carzoli, Joseph P., Johnson, Trevor K., Cerminaro, Rebecca M., Huang, Chun-Jung, Whitehurst, Michael, Zourdos, Michael C., Helms, Eric R.,"/>
    <m/>
    <m/>
    <s v="No"/>
    <s v="Medicine &amp; Science in Sports &amp; Exercise"/>
    <x v="2"/>
    <s v="Ovid Technologies (Wolters Kluwer Health)"/>
    <x v="1"/>
    <s v="journal-article"/>
    <b v="0"/>
    <m/>
    <m/>
    <s v="No"/>
    <m/>
    <n v="0"/>
    <x v="0"/>
    <b v="0"/>
    <s v="1530-0315 0195-9131 "/>
    <s v="No"/>
    <m/>
    <s v="No"/>
    <m/>
    <s v="https://v2.sherpa.ac.uk/id/publication/8873"/>
    <m/>
    <n v="0"/>
    <m/>
    <s v="Yes"/>
    <s v="No"/>
    <m/>
    <m/>
    <m/>
    <m/>
    <m/>
    <m/>
    <n v="0"/>
    <n v="0"/>
    <n v="0"/>
    <n v="0"/>
    <m/>
    <m/>
    <m/>
    <s v="Sport Sciences"/>
    <s v="Physical Therapy;  Sports Therapy and Rehabilitation; Orthopedics and Sports Medicine"/>
    <b v="0"/>
    <s v="No"/>
    <x v="1"/>
    <x v="1"/>
    <x v="1"/>
  </r>
  <r>
    <s v="10.1136/annrheumdis-2019-eular.3151"/>
    <s v="open (via free pdf)"/>
    <m/>
    <x v="4"/>
    <s v="THU0713-HPR LINKING THE PATIENT EXPERIENCE OF FOOT INVOLVEMENT RELATED TO PSORIATIC ARTHRITIS TO THE INTERNATIONAL CLASSIFICATION OF FUNCTIONING, DISABILITY AND HEALTH"/>
    <s v="Carter, Kate; Tannous, Caterina; Walmsley, Steven; Rome, Keith; Turner, Deborah E."/>
    <n v="5"/>
    <s v="No"/>
    <s v="[Carter, Kate; Walmsley, Steven; Turner, Deborah E.] Western Sydney Univ, Podiatry, Sch Sci &amp; Hlth, Sydney, NSW, Australia; [Tannous, Caterina] Western Sydney Univ, Sch Sci &amp; Hlth, Occupat Therapy, Sydney, NSW, Australia; [Rome, Keith] Auckland Univ Technol, Hlth &amp; Rehabil Res Inst, Auckland, New Zealand "/>
    <n v="1"/>
    <s v="Carter, Kate, Walmsley, Steven, Turner, Deborah E., Tannous, Caterina, Rome, Keith,"/>
    <m/>
    <m/>
    <s v="No"/>
    <s v="Health Professionals in Rheumatology Abstracts"/>
    <x v="2"/>
    <s v="BMJ Publishing Group Ltd and European League Against Rheumatism"/>
    <x v="0"/>
    <s v="proceedings-article"/>
    <b v="0"/>
    <s v="publishedVersion"/>
    <s v="publisher"/>
    <s v="No"/>
    <m/>
    <n v="0"/>
    <x v="0"/>
    <b v="0"/>
    <m/>
    <m/>
    <m/>
    <m/>
    <m/>
    <m/>
    <m/>
    <n v="0"/>
    <s v="https://ard.bmj.com/content/annrheumdis/78/Suppl_2/653.1.full.pdf"/>
    <s v="Yes"/>
    <s v="No"/>
    <m/>
    <m/>
    <m/>
    <m/>
    <m/>
    <m/>
    <n v="0"/>
    <n v="0"/>
    <n v="0"/>
    <n v="0"/>
    <m/>
    <m/>
    <m/>
    <s v="Rheumatology"/>
    <m/>
    <b v="0"/>
    <s v="No"/>
    <x v="1"/>
    <x v="0"/>
    <x v="4"/>
  </r>
  <r>
    <s v="10.17705/1pais.11203"/>
    <s v="open (via free pdf)"/>
    <m/>
    <x v="4"/>
    <s v="Experiences of People with Visual Impairments in Accessing Online Information and Services: A Systematic Literature Review"/>
    <s v="Shethia, Shikha; Techatassanasoontorn, Angsana A."/>
    <n v="2"/>
    <s v="No"/>
    <s v="[Shethia, Shikha] Auckland Univ Technol, Business Informat Syst, Auckland, New Zealand; [Techatassanasoontorn, Angsana A.] Auckland Univ Technol, Fac Business Econ &amp; Law, Business Informat Syst, Auckland, New Zealand "/>
    <n v="1"/>
    <s v="Shethia, Shikha, Techatassanasoontorn, Angsana A.,"/>
    <s v="Shethia, S (corresponding author), Auckland Univ Technol, Business Informat Syst, Auckland, New Zealand."/>
    <s v="Shethia, S"/>
    <s v="Yes"/>
    <s v="Pacific Asia Journal of the Association for Information Systems"/>
    <x v="2"/>
    <s v="Association for Information Systems"/>
    <x v="0"/>
    <s v="journal-article"/>
    <b v="0"/>
    <s v="publishedVersion"/>
    <s v="publisher"/>
    <s v="No"/>
    <m/>
    <n v="0"/>
    <x v="0"/>
    <b v="0"/>
    <s v="1943-7544 "/>
    <s v="Yes"/>
    <s v="None"/>
    <s v="Yes"/>
    <s v="None"/>
    <s v="https://v2.sherpa.ac.uk/id/publication/36255"/>
    <m/>
    <n v="0"/>
    <s v="https://aisel.aisnet.org/cgi/viewcontent.cgi?article=1204&amp;context=pajais"/>
    <s v="Yes"/>
    <s v="No"/>
    <m/>
    <m/>
    <m/>
    <m/>
    <m/>
    <m/>
    <n v="0"/>
    <n v="0"/>
    <n v="0"/>
    <n v="0"/>
    <m/>
    <m/>
    <m/>
    <s v="Information Science &amp; Library Science"/>
    <m/>
    <b v="0"/>
    <s v="No"/>
    <x v="1"/>
    <x v="0"/>
    <x v="4"/>
  </r>
  <r>
    <s v="10.1162/dram_a_00851"/>
    <m/>
    <m/>
    <x v="1"/>
    <s v="TDR Cont.: Sharon Mazer responds to Stephanie Nohelani Teves"/>
    <s v="Mazer, Sharon"/>
    <n v="1"/>
    <s v="No"/>
    <s v="[Mazer, Sharon] Auckland Univ Technol, Fac Maori &amp; Indigenous Dev, Theatre &amp; Performance Studies, Auckland, New Zealand "/>
    <n v="1"/>
    <s v="Mazer, Sharon,"/>
    <s v="Mazer, S (corresponding author), Auckland Univ Technol, Fac Maori &amp; Indigenous Dev, Theatre &amp; Performance Studies, Auckland, New Zealand."/>
    <s v="Mazer, S"/>
    <s v="Yes"/>
    <s v="TDR/The Drama Review"/>
    <x v="2"/>
    <s v="MIT Press - Journals"/>
    <x v="1"/>
    <s v="journal-article"/>
    <b v="0"/>
    <m/>
    <m/>
    <s v="No"/>
    <m/>
    <n v="0"/>
    <x v="0"/>
    <b v="0"/>
    <s v="1054-2043 1531-4715 "/>
    <s v="Yes"/>
    <s v="None"/>
    <s v="Yes"/>
    <s v="6 months"/>
    <s v="https://v2.sherpa.ac.uk/id/publication/9797"/>
    <m/>
    <n v="0"/>
    <m/>
    <s v="Yes"/>
    <s v="No"/>
    <m/>
    <m/>
    <m/>
    <m/>
    <m/>
    <m/>
    <n v="0"/>
    <n v="0"/>
    <n v="0"/>
    <n v="0"/>
    <m/>
    <m/>
    <m/>
    <s v="Theater"/>
    <s v="Literature and Literary Theory; Visual Arts and Performing Arts"/>
    <b v="0"/>
    <s v="No"/>
    <x v="1"/>
    <x v="1"/>
    <x v="1"/>
  </r>
  <r>
    <s v="10.1166/jmihi.2019.2680"/>
    <m/>
    <m/>
    <x v="1"/>
    <s v="A Practical Medical Image Enhancement Algorithm Based on Nonsubsampled Contourlet Transform"/>
    <s v="Li, Liangliang; Wang, Linli; Jia, Zhenhong; Si, Yujuan; Yang, Jie; Kasabov, Nikola"/>
    <n v="6"/>
    <s v="No"/>
    <s v="[Li, Liangliang; Jia, Zhenhong] Xinjiang Univ, Coll Informat Sci &amp; Engn, Urumqi 830046, Peoples R China; [Li, Liangliang; Si, Yujuan] Jilin Univ, Coll Commun Engn, Changchun 130012, Jilin, Peoples R China; [Wang, Linli] Xinxiang Univ, Sch Math &amp; Informat Sci, Xinxiang 453003, Peoples R China; [Si, Yujuan] Jilin Univ, Dept Elect Informat, Zhuhai Coll, Zhuhai 519041, Peoples R China; [Yang, Jie] Shanghai Jiao Tong Univ, Inst Image Proc &amp; Pattern Recognit, Shanghai 200240, Peoples R China; [Kasabov, Nikola] Auckland Univ Technol, Knowledge Engn &amp; Discovery Res Inst, Auckland 1142, New Zealand "/>
    <n v="1"/>
    <s v="Li, Liangliang, Jia, Zhenhong, Si, Yujuan, Wang, Linli, Yang, Jie, Kasabov, Nikola,"/>
    <s v="Jia, ZH (corresponding author), Xinjiang Univ, Coll Informat Sci &amp; Engn, Urumqi 830046, Peoples R China."/>
    <m/>
    <s v="No"/>
    <s v="Journal of Medical Imaging and Health Informatics"/>
    <x v="2"/>
    <s v="American Scientific Publishers"/>
    <x v="1"/>
    <s v="journal-article"/>
    <b v="0"/>
    <m/>
    <m/>
    <s v="No"/>
    <m/>
    <n v="0"/>
    <x v="0"/>
    <b v="0"/>
    <s v="2156-7018 2156-7026 "/>
    <s v="No"/>
    <m/>
    <s v="Yes"/>
    <s v="None"/>
    <s v="https://v2.sherpa.ac.uk/id/publication/33505"/>
    <m/>
    <n v="3"/>
    <m/>
    <s v="Yes"/>
    <s v="No"/>
    <m/>
    <m/>
    <m/>
    <m/>
    <m/>
    <m/>
    <n v="0"/>
    <n v="0"/>
    <n v="0"/>
    <n v="0"/>
    <m/>
    <s v="National Science Foundation of ChinaNational Natural Science Foundation of China (NSFC) [61665012, U1803261]; International Science and Technology Cooperation Project of the Ministry of Education of the People's Republic of China [2016-2196]; Key Scientific and Technological Research Project of Jilin Province [20170414017GH, 20190302035GX]; Natural Science Foundation of Guangdong ProvinceNational Natural Science Foundation of Guangdong Province [2016A030313658]; Innovation and Strengthening School Project (provincial key platform and major scientific research project); Guangdong Government [2015KTSCX175]; Premier-Discipline Enhancement Scheme; Zhuhai Government [2015YXXK02-2]; Premier Key-Discipline Enhancement Scheme; Guangdong Government Funds [2016GDYSZDXK036]"/>
    <m/>
    <s v="Mathematical &amp; Computational Biology; Radiology, Nuclear Medicine &amp; Medical Imaging"/>
    <m/>
    <b v="0"/>
    <s v="No"/>
    <x v="1"/>
    <x v="1"/>
    <x v="1"/>
  </r>
  <r>
    <s v="10.1016/j.tourman.2019.01.005"/>
    <m/>
    <m/>
    <x v="1"/>
    <s v="Book Review"/>
    <s v="Li, Fangxuan (Sam)"/>
    <n v="1"/>
    <s v="No"/>
    <s v="[Li, Fangxuan (Sam)] Auckland Univ Technol, New Zealand Tourism Res Inst, Auckland, New Zealand "/>
    <n v="1"/>
    <s v="Li, Fangxuan (Sam),"/>
    <s v="Li, FX (corresponding author), Auckland Univ Technol, New Zealand Tourism Res Inst, Auckland, New Zealand."/>
    <s v="Li, FX"/>
    <s v="Yes"/>
    <s v="Tourism Management"/>
    <x v="2"/>
    <s v="Elsevier BV"/>
    <x v="1"/>
    <s v="journal-article"/>
    <b v="0"/>
    <m/>
    <m/>
    <s v="No"/>
    <m/>
    <n v="0"/>
    <x v="0"/>
    <b v="0"/>
    <s v="0261-5177 "/>
    <s v="Yes"/>
    <s v="36 months"/>
    <s v="No"/>
    <m/>
    <s v="https://v2.sherpa.ac.uk/id/publication/17162"/>
    <m/>
    <n v="0"/>
    <m/>
    <s v="Yes"/>
    <s v="No"/>
    <m/>
    <m/>
    <m/>
    <s v="USD"/>
    <n v="1950"/>
    <n v="1950"/>
    <n v="1"/>
    <n v="0"/>
    <n v="0"/>
    <n v="1"/>
    <s v="http://www.altmetric.com/details.php?citation_id=59868812"/>
    <m/>
    <m/>
    <s v="Environmental Sciences &amp; Ecology; Social Sciences - Other Topics; Business &amp; Economics"/>
    <s v="Tourism;  Leisure and Hospitality Management; Strategy and Management; Development; Transportation"/>
    <b v="0"/>
    <s v="No"/>
    <x v="1"/>
    <x v="1"/>
    <x v="1"/>
  </r>
  <r>
    <s v="10.1080/11745398.2018.1534599"/>
    <m/>
    <m/>
    <x v="1"/>
    <s v="Indigenous tourism: Cases from Australia and New Zealand"/>
    <s v="Mackley-Crump, Jared: AUT University, Auckland, New Zealand"/>
    <n v="1"/>
    <s v="No"/>
    <s v="[Mackley-Crump, Jared] AUT Univ, Auckland, New Zealand "/>
    <n v="1"/>
    <s v="Mackley-Crump, Jared,"/>
    <s v="Mackley-Crump, J (corresponding author), AUT Univ, Auckland, New Zealand."/>
    <s v="Mackley-Crump, J"/>
    <s v="Yes"/>
    <s v="Annals of Leisure Research"/>
    <x v="4"/>
    <s v="Informa UK Limited"/>
    <x v="1"/>
    <s v="journal-article"/>
    <b v="0"/>
    <m/>
    <m/>
    <s v="No"/>
    <m/>
    <n v="0"/>
    <x v="0"/>
    <b v="0"/>
    <s v="1174-5398 2159-6816 "/>
    <s v="Yes"/>
    <s v="18 months"/>
    <s v="No"/>
    <m/>
    <s v="https://v2.sherpa.ac.uk/id/publication/18967"/>
    <m/>
    <n v="0"/>
    <m/>
    <s v="Yes"/>
    <s v="No"/>
    <m/>
    <m/>
    <m/>
    <s v="USD"/>
    <n v="2950"/>
    <n v="2950"/>
    <n v="0"/>
    <n v="0"/>
    <n v="0"/>
    <n v="0"/>
    <m/>
    <m/>
    <m/>
    <s v="Social Sciences - Other Topics"/>
    <s v="Tourism;  Leisure and Hospitality Management; Geography;  Planning and Development; Cultural Studies; Social Psychology"/>
    <b v="0"/>
    <s v="No"/>
    <x v="1"/>
    <x v="1"/>
    <x v="1"/>
  </r>
  <r>
    <s v="10.1016/S0140-6736(19)30041-8"/>
    <s v="open (via crossref license)"/>
    <m/>
    <x v="2"/>
    <s v="Health effects of dietary risks in 195 countries, 1990–2017: a systematic analysis for the Global Burden of Disease Study 2017"/>
    <s v="Afshin, Ashkan; Sur, Patrick John; Fay, Kairsten A.; Cornaby, Leslie; Ferrara, Giannina; Salama, Joseph S; Mullany, Erin C; Abate, Kalkidan Hassen; Abbafati, Cristiana; Abebe, Zegeye; Afarideh, Mohsen; Aggarwal, Anju; Agrawal, Sutapa; Akinyemiju, Tomi; Alahdab, Fares; Bacha, Umar; Bachman, Victoria F; Badali, Hamid; Badawi, Alaa; Bensenor, Isabela M; Bernabe, Eduardo"/>
    <n v="132"/>
    <s v="Yes"/>
    <s v="[Afshin, Ashkan; Hay, Simon I.; Khalil, Ibrahim A.; Mokdad, Ali H.; Naghavi, Mohsen; Vollset, Stein Emil; Theo Vos; Murray, Christopher J. L.] Univ Washington, Dept Hlth Metr Sci, Seattle, WA 98195 USA; [Afshin, Ashkan; Sur, Patrick John; Fay, Kairsten A.; Cornaby, Leslie; Ferrara, Giannina; Salama, Joseph S.; Mullany, Erin C.; Biryukov, Stan H.; Cercy, Kelly M.; Dandona, Lalit; Dandona, Rakhi; Feigin, Valery L.; Forouzanfar, Mohammad H.; Hay, Simon I.; James, Spencer L.; Khalil, Ibrahim A.; Lopez, Alan D.; Lozano, Rafael; Mokdad, Ali H.; Naghavi, Mohsen; Nixon, Molly R.; Ong, Kanyin L.; Roth, Gregory A.; Sorensen, Reed J. D.; Vollset, Stein Emil; Theo Vos; Murray, Christopher J. L.] Univ Washington, Inst Hlth Metr Evaluat, Seattle, WA 98195 USA; [Aggarwal, Anju] Univ Washington, Dept Epidemiol, Seattle, WA 98195 USA; [Bachman, Victoria F.] Univ Washington, Sch Med, Seattle, WA 98195 USA; [Roth, Gregory A.] Univ Washington, Div Cardiol, Seattle, WA 98195 USA; [Sorensen, Reed J. D.] Univ Washington, Dept Global Hlth, Seattle, WA 98195 USA; [Sur, Patrick John] Univ Calif Riverside, Sch Med, Riverside, CA 92521 USA; [Abate, Kalkidan Hassen] Jimma Univ, Dept Populat &amp; Family Hlth, Jimma, Ethiopia; [Abbafati, Cristiana] Univ Roma La Sapienza, Dept Law Philosophy &amp; Econ Studies, Rome, Italy; [Abebe, Zegeye] Univ Gondar, Dept Human Nutr, Gondar, Ethiopia; [Melaku, Yohannes A.] Univ Gondar, Inst Publ Hlth, Gondar, Ethiopia; [Afarideh, Mohsen; Esteghamati, Alireza; Ganji, Morsaleh] Univ Tehran Med Sci, Endocrinol &amp; Metab Res Ctr, Tehran, Iran; [Esteghamati, Sadaf] Univ Tehran Med Sci, Endocrine Res Ctr, Tehran, Iran; [Farzadfar, Farshad] Univ Tehran Med Sci, Noncommunicable Dis Res Ctr, Tehran, Iran; [Kasaeian, Amir] Univ Tehran Med Sci, Hematol Malignancies Res Ctr, Tehran, Iran; [Malekzadeh, Reza; Poustchi, Hossein; Roshandel, Gholamreza; Sepanlou, Sadaf G.] Univ Tehran Med Sci, Digest Dis Res Inst, Tehran, Iran; [Kasaeian, Amir] Univ Tehran Med Sci, Hematol Oncol &amp; Stem Cell Transplantat Res Ctr, Tehran, Iran; [Agrawal, Sutapa] Vital Strategies, Gurugram, India; [Akinyemiju, Tomi] Univ Kentucky, Dept Epidemiol, Lexington, KY USA; [Alahdab, Fares] Mayo Clin, Fdn Med Educ &amp; Res, Evidence Based Practice Ctr, Rochester, MN USA; [Bacha, Umar] Univ Management &amp; Technol, Sch Hlth Sci, Lahore, Pakistan; [Badali, Hamid] Mazandaran Univ Med Sci, Dept Med Mycol, Sari, Iran; [Badawi, Alaa] Publ Hlth Agcy Canada, Publ Hlth Risk Sci Div, Toronto, ON, Canada; [Badawi, Alaa] Univ Toronto, Dept Nutr Sci, Toronto, ON, Canada; [Bensenor, Isabela M.; Goulart, Alessandra C.] Univ Sao Paulo, Dept Internal Med, Sao Paulo, Brazil; [Lotufo, Paulo A.] Univ Sao Paulo, Dept Med, Sao Paulo, Brazil; [Goulart, Alessandra C.] Univ Sao Paulo, Ctr Clin &amp; Epidemiol Res, Sao Paulo, Brazil; [Bernabe, Eduardo] Kings Coll London, Inst Dent, London, England; [Cahill, Leah E.] Dalhousie Univ, Dept Med, Halifax, NS, Canada; [Cahill, Leah E.; Farvid, Maryam S.; Willett, Walter C.] Harvard Univ, TH Chan Sch Publ Hlth, Dept Nutr, Boston, MA 02115 USA; [Thorne-Lyman, Andrew L.] Harvard Univ, TH Chan Sch Publ Hlth, Boston, MA 02115 USA; [Carrero, Juan J.; Weiderpass, Elisabete] Karolinska Inst, Dept Med Epidemiol &amp; Biostat, Stockholm, Sweden; [Agrawal, Sutapa; Dandona, Lalit; Dandona, Rakhi; Kumar, G. Anil] Publ Hlth Fdn India, Gurugram, India; [Anh Kim Dang; Cuong Tat Nguyen] Duy Tan Univ, Inst Global Hlth Innovat, Hanoi, Vietnam; [Degefa, Meaza Girma] Mekelle Univ, Dept Nutr &amp; Dietet, Mekelle, Ethiopia; [Zaki, Maysaa El Sayed] Mansoura Univ, Dept Clin Pathol, Mansoura, Egypt; [Fanzo, Jessica] Johns Hopkins Univ, Berman Inst Bioeth, Baltimore, MD USA; [Thorne-Lyman, Andrew L.] Johns Hopkins Univ, Bloomberg Sch Publ Hlth, Baltimore, MD USA; [Farinha, Carla Sofia E. Sa] Natl Stat Off, Lisbon, Portugal; [Fanzo, Jessica] Food &amp; Agr Org United Nations, Nutr &amp; Food Syst Div, Rome, Italy; [Schmidhuber, Josef] Food &amp; Agr Org United Nations, Trade &amp; Markets Div, Rome, Italy; [Feigin, Valery L.] Auckland Univ Technol, Natl Inst Stroke &amp; Appl Neurosci, Auckland, New Zealand; [Fernandes, Joao C.] Catholic Univ Portugal, Ctr Biotechnol &amp; Fine Chem, Porto, Portugal; [Flor, Luisa Sorio] Sergio Arouca Natl Sch Publ Hlth, Rio De Janeiro, Brazil; [Flor, Luisa Sorio] Univ Fed Espirito Santo, Vitoria, Brazil; [Foigt, Nataliya A.] Natl Acad Med Sci Ukraine, Inst Gerontol, Kiev, Ukraine; [Geleijnse, Johanna M.] Wageningen Univ &amp; Res, Div Human Nutr &amp; Hlth, Wageningen, Netherlands; [Gillum, Richard F.] Howard Univ, Dept Community &amp; Family Med, Div Gen Internal Med, Washington, DC 20059 USA; [Grosso, Giuseppe] Vittorio Emanuele Univ Hosp Polyclin, Registro Tumori Integrato, Catania, Italy; [Guessous, Idris] Geneva Univ Hosp, Dept Community Med Primary Care &amp; Emergency Med, Unit Populat Epidemiol, Geneva, Switzerland; [Guessous, Idris] Univ Lausanne, Dept Ambulatory Care &amp; Community Med, Lausanne, Switzerland; [Hamidi, Samer] Hamdan Bin Mohammed Smart Univ, Sch Hlth &amp; Environm Studies, Dubai, U Arab Emirates; [Hankey, Graeme J.] Univ Western Australia, Sch Med, Perth, WA, Australia; [Hankey, Graeme J.] Sir Charles Gairdner Hosp, Dept Neurol, Perth, WA, Australia; [Harikrishnan, Sivadasanpillai] Sree Chitra Tirunal Inst Med Sci &amp; Technol, Dept Cardiol, Trivandrum, Kerala, India; [Hassen, Hamid Yimam] Mizan Tepi Univ, Dept Publ Hlth, Teppi, Ethiopia; [Hassen, Hamid Yimam] Univ Hosp Antwerp, Unit Epidemiol &amp; Social Med, Antwerp, Belgium; [Chi Linh Hoang; Giang Thu Vu; Linh Gia Vu] Nguyen Tat Thanh Univ, Ctr Excellence Behav Med, Ho Chi Minh, Vietnam; [Horino, Masako; Mirarefin, Mojde] Nevada Div Publ &amp; Behav Hlth, Carson City, NV USA; [Islami, Farhad] Amer Canc Soc, Surveillance &amp; Hlth Serv Res, Atlanta, GA 30329 USA; [Jackson, Maria D.] Univ West Indies, Dept Community Hlth &amp; Psychiat, Mona, Jamaica; [Jonas, Jost B.] Heidelberg Univ, Dept Ophthalmol, Mannheim, Germany; [Marz, Winfried] Heidelberg Univ, Med Clin V, Mannheim, Germany; [Jonas, Jost B.] Beijing Tongren Hosp, Beijing Inst Ophthalmol, Beijing, Peoples R China; [Khader, Yousef Saleh] Jordan Univ Sci &amp; Technol, Dept Publ Hlth &amp; Community Med, Ramtha, Jordan; [Khang, Young-Ho] Seoul Natl Univ, Dept Hlth Policy &amp; Management, Inst Hlth Policy &amp; Management, Seoul, South Korea; [Kimokoti, Ruth W.] Simmons Coll, Dept Nutr, Boston, MA 02115 USA; [Kokubo, Yoshihiro] Natl Cerebral &amp; Cardiovasc Ctr, Dept Prevent Cardiol, Suita, Osaka, Japan; [Lallukka, Tea] Finnish Inst Occupat Hlth, Populat &amp; Work Abil Program, Helsinki, Finland; [Lallukka, Tea] Univ Helsinki, Dept Publ Hlth, Helsinki, Finland; [Wijeratne, Tissa] Univ Melbourne, Dept Med, Melbourne, Vic, Australia; [Lopez, Alan D.] Univ Melbourne, Melbourne, Vic, Australia; [Lorkowski, Stefan] Friedrich Schiller Univ Jena, Inst Nutr, Jena, Germany; [Meier, Toni] Innovat Off, Jena, Germany; [Lorkowski, Stefan] Competence Cluster Nutr &amp; Cardiovasc Hlth NUTRICA, Jena, Germany; [Malekzadeh, Reza; Sepanlou, Sadaf G.] Shiraz Univ Med Sci, Noncommunicable Dis Res Ctr, Shiraz, Iran; [Marz, Winfried] Med Univ Graz, Clin Inst Med &amp; Chem Lab Diagnost, Graz, Austria; [Meier, Toni] Martin Luther Univ Halle Wittenberg, Inst Agr &amp; Nutr Sci, Halle, Germany; [Melaku, Yohannes A.] Univ Adelaide, Adelaide Med Sch, Adelaide, SA, Australia; [Mendoza, Walter] United Nations Populat Fund UNFPA, Peru Country Off, Lima, Peru; [Mensink, Gert B. M.] Robert Koch Inst, Dept Epidemiol &amp; Hlth Monitoring, Berlin, Germany; [Micha, Renata; Mozaffarian, Dariush] Tufts Univ, Friedman Sch Nutr Sci &amp; Policy, Boston, MA USA; [Miller, Ted R.] Pacific Inst Res &amp; Evaluat, Calverton, MD USA; [Miller, Ted R.] Curtin Univ, Sch Publ Hlth, Perth, WA, Australia; [Mohan, Viswanathan] Madras Diabet Res Fdn, Dept Diabetol, Chennai, Tamil Nadu, India; [Nagel, Gabriele] Univ Ulm, Inst Epidemiol &amp; Med Biometry, Ulm, Germany; [Pereira, David M.] Univ Porto, REQUIMTE, LAQV, Porto, Portugal; [Pereira, David M.] Cartagena Univ, Cartagena, Colombia; [Qorbani, Mostafa] Alborz Univ Med Sci, Noncommunicable Dis Res Ctr, Karaj, Iran; [Rai, Rajesh Kumar] Soc Hlth &amp; Demog Surveillance, Suri, India; [Rai, Rajesh Kumar] Univ Goettingen, Dept Econ, Gottingen, Germany; [Razo-Garcia, Christian] Ctr Populat Hlth Res, Cuernavaca, Morelos, Mexico; [Rivera, Juan A.; Rodriguez-Ramirez, Sonia] Ctr Nutr &amp; Hlth Res, Cuernavaca, Morelos, Mexico; [Sanchez-Pimienta, Tania G.] Natl Inst Publ Hlth, Cuernavaca, Morelos, Mexico; [Rehm, Colin D.] Montefiore Med Ctr, Dept Epidemiol &amp; Populat Hlth, Bronx, NY USA; [Roshandel, Gholamreza] Golestan Univ Med Sci, Golestan Res Ctr Gastroenterol &amp; Hepatol, Gorgan, Golestan, Iran; [Sanabria, Juan] Marshall Univ, Dept Surg, Huntington, WV USA; [Sanabria, Juan] Case Western Reserve Univ, Dept Nutr &amp; Prevent Med, Cleveland, OH 44106 USA; [Sartorius, Benn] Univ Kwazulu Natal, Dept Publ Hlth Med, Durban, South Africa; [Schutte, Aletta Elisabeth] North West Univ, HART, Potchefstroom, South Africa; [Schutte, Aletta Elisabeth] South African Med Res Council, Unit Hypertens &amp; Cardiovasc Dis, Cape Town, South Africa; [Shin, Min-Jeong] Korea Univ, Seoul, South Korea; [Springmann, Marco] Univ Oxford, Nuffield Dept Populat Hlth, Oxford Martin Programme Future Food, Oxford, England; [Springmann, Marco] Univ Oxford, Nuffield Dept Populat Hlth, Ctr Populat Approaches Noncommunicable Dis Preven, Oxford, England; [Szponar, Lucjan] Natl Food &amp; Nutr Inst, Warsaw, Poland; [Thrift, Amanda G.] Monash Univ, Melbourne, Vic, Australia; [Touvier, Mathilde] Natl Inst Hlth &amp; Med Res, Nutr Epidemiol Res Team, Paris, France; [Bach Xuan Tran] Hanoi Med Univ, Dept Hlth Econ, Hanoi, Vietnam; [Tyrovolas, Stefanos] San Juan de Dios Sanitary Pk, Res &amp; Dev Unit, Sant Boi De Llobregat, Spain; [Tyrovolas, Stefanos] Carlos III Hlth Inst, Biomed Res Networking Ctr, Mental Hlth Network CIBERSAM, Madrid, Spain; [Ukwaja, Kingsley Nnanna] Fed Teaching Hosp, Dept Internal Med, Abakaliki, Nigeria; [Ullah, Irfan] Gomal Univ, Gomal Ctr Biochem &amp; Biotechnol, Dera Ismail Khan, Paki"/>
    <n v="1"/>
    <s v="Afshin, Ashkan, Hay, Simon I., Khalil, Ibrahim A., Mokdad, Ali H., Naghavi, Mohsen, Vollset, Stein Emil, Theo Vos, Murray, Christopher J. L., Sur, Patrick John, Fay, Kairsten A., Cornaby, Leslie, Ferrara, Giannina, Salama, Joseph S., Mullany, Erin C., Biryukov, Stan H., Cercy, Kelly M., Dandona, Lalit, Dandona, Rakhi, Feigin, Valery L., Forouzanfar, Mohammad H., James, Spencer L., Lopez, Alan D., Lozano, Rafael, Nixon, Molly R., Ong, Kanyin L., Roth, Gregory A., Sorensen, Reed J. D., Aggarwal, Anju, Bachman, Victoria F., Abate, Kalkidan Hassen, Abbafati, Cristiana, Abebe, Zegeye, Melaku, Yohannes A., Afarideh, Mohsen, Esteghamati, Alireza, Ganji, Morsaleh, Esteghamati, Sadaf, Farzadfar, Farshad, Kasaeian, Amir, Malekzadeh, Reza, Poustchi, Hossein, Roshandel, Gholamreza, Sepanlou, Sadaf G., Agrawal, Sutapa, Akinyemiju, Tomi, Alahdab, Fares, Bacha, Umar, Badali, Hamid, Badawi, Alaa, Bensenor, Isabela M., Goulart, Alessandra C., Lotufo, Paulo A., Bernabe, Eduardo, Cahill, Leah E., Farvid, Maryam S., Willett, Walter C., Thorne-Lyman, Andrew L., Carrero, Juan J., Weiderpass, Elisabete, Kumar, G. Anil, Anh Kim Dang, Cuong Tat Nguyen, Degefa, Meaza Girma, Zaki, Maysaa El Sayed, Fanzo, Jessica, Farinha, Carla Sofia E. Sa, Schmidhuber, Josef"/>
    <s v="Murray, CJL (corresponding author), Univ Washington, Inst Hlth Metr Evaluat, Seattle, WA 98195 USA."/>
    <m/>
    <s v="No"/>
    <s v="The Lancet"/>
    <x v="2"/>
    <s v="Elsevier BV"/>
    <x v="0"/>
    <s v="journal-article"/>
    <b v="0"/>
    <s v="publishedVersion"/>
    <s v="publisher"/>
    <s v="Yes"/>
    <s v="helda.helsinki.fi pure.atira.dk openrepository.aut.ac.nz repositorio.ucp.pt repository.nwu.ac.za DiVA.org europepmc.org researchonline.lshtm.ac.uk "/>
    <n v="8"/>
    <x v="0"/>
    <b v="0"/>
    <s v="0140-6736 1474-547X "/>
    <s v="No"/>
    <m/>
    <s v="No"/>
    <m/>
    <s v="https://v2.sherpa.ac.uk/id/publication/23803"/>
    <m/>
    <n v="904"/>
    <s v="https://doi.org/10.1016/s0140-6736(19)30041-8"/>
    <s v="Yes"/>
    <s v="No"/>
    <m/>
    <m/>
    <m/>
    <s v="USD"/>
    <n v="5000"/>
    <n v="5000"/>
    <n v="6382.5719999999001"/>
    <n v="400"/>
    <n v="8"/>
    <n v="4375"/>
    <s v="http://www.altmetric.com/details.php?citation_id=58482398"/>
    <s v="Bill AMP; Melinda Gates Foundation"/>
    <s v="Academy of Finland; German Federal Ministry of Education and Research"/>
    <s v="General &amp; Internal Medicine"/>
    <s v="General Medicine"/>
    <b v="1"/>
    <s v="Yes"/>
    <x v="0"/>
    <x v="0"/>
    <x v="2"/>
  </r>
  <r>
    <s v="10.1017/S0040557419000176"/>
    <m/>
    <m/>
    <x v="1"/>
    <s v="Showing Off, Showing Up: Studies of Hype, Heightened Performance, and Cultural Power. Edited by Laurie Frederik, Kim Marra, and Catherine Schuler. Ann Arbor: University of Michigan Press, 2017; pp. viii + 328, 58 illustrations. $95 cloth, $39.95 paper, $39.95 e-book."/>
    <s v="Mazer, Sharon"/>
    <n v="1"/>
    <s v="No"/>
    <s v="[Mazer, Sharon] Auckland Univ Technol, Auckland, New Zealand "/>
    <n v="1"/>
    <s v="Mazer, Sharon,"/>
    <s v="Mazer, S (corresponding author), Auckland Univ Technol, Auckland, New Zealand."/>
    <s v="Mazer, S"/>
    <s v="Yes"/>
    <s v="Theatre Survey"/>
    <x v="2"/>
    <s v="Cambridge University Press (CUP)"/>
    <x v="1"/>
    <s v="journal-article"/>
    <b v="0"/>
    <m/>
    <m/>
    <s v="No"/>
    <m/>
    <n v="0"/>
    <x v="0"/>
    <b v="0"/>
    <s v="0040-5574 1475-4533 "/>
    <s v="Yes"/>
    <s v="None"/>
    <s v="Yes"/>
    <s v="12 months"/>
    <s v="https://v2.sherpa.ac.uk/id/publication/2228"/>
    <m/>
    <n v="0"/>
    <m/>
    <s v="Yes"/>
    <s v="No"/>
    <m/>
    <m/>
    <m/>
    <m/>
    <m/>
    <m/>
    <n v="0"/>
    <n v="0"/>
    <n v="0"/>
    <n v="0"/>
    <m/>
    <m/>
    <m/>
    <s v="Theater"/>
    <s v="Visual Arts and Performing Arts"/>
    <b v="0"/>
    <s v="No"/>
    <x v="1"/>
    <x v="1"/>
    <x v="1"/>
  </r>
  <r>
    <s v="10.3390/sports7050119"/>
    <s v="oa journal (via doaj)"/>
    <m/>
    <x v="0"/>
    <s v="Sled-Pull Load–Velocity Profiling and Implications for Sprint Training Prescription in Young Male Athletes"/>
    <s v="Cahill, Micheál J.; Oliver, Jon L.; Cronin, John B.; Clark, Kenneth P.; Cross, Matt R.; Lloyd, Rhodri S."/>
    <n v="6"/>
    <s v="No"/>
    <s v="[Cahill, Micheal J.] Athlete Training &amp; Hlth, Plano, TX 75024 USA; [Cahill, Micheal J.; Oliver, Jon L.; Cronin, John B.; Cross, Matt R.; Lloyd, Rhodri S.] Auckland Univ Technol, Sports Performance Res Inst New Zealand, Auckland 0632, New Zealand; [Oliver, Jon L.; Lloyd, Rhodri S.] Cardiff Metropolitan Univ, Cardiff Sch Sport, Cardiff CF23 6XD, S Glam, Wales; [Clark, Kenneth P.] West Chester Univ, Dept Kinesiol, W Chester, PA 19383 USA; [Cross, Matt R.] Univ Savoie Mt Blanc, Lab Interuniv Biol Motricite, F-73000 Chambery, France; [Lloyd, Rhodri S.] Waikato Inst Technol, Ctr Sport Sci &amp; Human Performance, Hamilton 3200, New Zealand "/>
    <n v="1"/>
    <s v="Cahill, Micheal J., Oliver, Jon L., Cronin, John B., Cross, Matt R., Lloyd, Rhodri S."/>
    <s v="Cahill, MJ (corresponding author), Athlete Training &amp; Hlth, Plano, TX 75024 USA.; Cahill, MJ (corresponding author), Auckland Univ Technol, Sports Performance Res Inst New Zealand, Auckland 0632, New Zealand."/>
    <s v="Cahill, MJ"/>
    <s v="Yes"/>
    <s v="Sports"/>
    <x v="2"/>
    <s v="MDPI AG"/>
    <x v="0"/>
    <s v="journal-article"/>
    <b v="1"/>
    <s v="publishedVersion"/>
    <s v="publisher"/>
    <s v="Yes"/>
    <s v="europepmc.org openrepository.aut.ac.nz repository.cardiffmet.ac.uk semanticscholar.org "/>
    <n v="4"/>
    <x v="0"/>
    <b v="1"/>
    <s v="2075-4663 "/>
    <s v="Yes"/>
    <s v="None"/>
    <s v="Yes"/>
    <s v="None"/>
    <s v="https://v2.sherpa.ac.uk/id/publication/24825"/>
    <m/>
    <n v="7"/>
    <s v="https://doi.org/10.3390/sports7050119"/>
    <s v="Yes"/>
    <s v="No"/>
    <s v="Yes"/>
    <s v="CHF"/>
    <n v="350"/>
    <m/>
    <m/>
    <n v="389"/>
    <n v="97.6"/>
    <n v="0"/>
    <n v="0"/>
    <n v="141"/>
    <s v="http://www.altmetric.com/details.php?citation_id=60701042"/>
    <m/>
    <m/>
    <s v="Sport Sciences"/>
    <m/>
    <b v="1"/>
    <s v="Yes"/>
    <x v="0"/>
    <x v="0"/>
    <x v="0"/>
  </r>
  <r>
    <s v="10.1109/TBDATA.2018.2824826"/>
    <m/>
    <m/>
    <x v="1"/>
    <s v="SIMiner: A Stigmergy-Based Model for Mining Influential Nodes in Dynamic Social Networks"/>
    <s v="Li, Weihua; Bai, Quan; Zhang, Minjie"/>
    <n v="3"/>
    <s v="No"/>
    <s v="[Li, Weihua; Bai, Quan] Auckland Univ Technol, Sch Engn Comp &amp; Math Sci, Auckland, New Zealand; [Zhang, Minjie] Univ Wollongong, Sch Comp &amp; Informat Technol, Wollongong, NSW 2522, Australia "/>
    <n v="1"/>
    <s v="Li, Weihua, Bai, Quan"/>
    <s v="Li, WH (corresponding author), Auckland Univ Technol, Sch Engn Comp &amp; Math Sci, Auckland, New Zealand."/>
    <s v="Li, WH"/>
    <s v="Yes"/>
    <s v="IEEE Transactions on Big Data"/>
    <x v="4"/>
    <s v="Institute of Electrical and Electronics Engineers (IEEE)"/>
    <x v="1"/>
    <s v="journal-article"/>
    <b v="0"/>
    <m/>
    <m/>
    <s v="No"/>
    <m/>
    <n v="0"/>
    <x v="0"/>
    <b v="0"/>
    <s v="2332-7790 2372-2096 "/>
    <s v="Yes"/>
    <s v="None"/>
    <s v="No"/>
    <m/>
    <s v="https://v2.sherpa.ac.uk/id/publication/37901"/>
    <m/>
    <n v="1"/>
    <m/>
    <s v="Yes"/>
    <s v="No"/>
    <m/>
    <m/>
    <m/>
    <s v="USD"/>
    <n v="2045"/>
    <n v="2045"/>
    <n v="0"/>
    <n v="0"/>
    <n v="0"/>
    <n v="0"/>
    <m/>
    <m/>
    <m/>
    <s v="Computer Science"/>
    <m/>
    <b v="0"/>
    <s v="No"/>
    <x v="1"/>
    <x v="1"/>
    <x v="1"/>
  </r>
  <r>
    <s v="10.26603/ijspt20190237"/>
    <m/>
    <m/>
    <x v="1"/>
    <s v="INJURY INCIDENCE IN COMPETITIVE CROSS-COUNTRY SKIERS: A PROSPECTIVE COHORT STUDY"/>
    <s v="Worth, Sonya G. A.: University of Vermont Medical Center, Burlington, VT, USA; Reid, Duncan A.: Auckland University of Technology, Auckland, New Zealand; Howard, Alan B.: University of Vermont, Burlington, VT, USA; Henry, Sharon M.: Professor Emerita, Department of Rehabilitation Sciences, University of Vermont, Burlington, VT, USA"/>
    <n v="4"/>
    <s v="No"/>
    <s v="[Worth, Sonya G. A.] Univ Vermont, Med Ctr, Burlington, VT 05401 USA; [Reid, Duncan A.] Auckland Univ Technol, Auckland, New Zealand; [Howard, Alan B.] Univ Vermont, Burlington, VT 05401 USA; [Henry, Sharon M.] Univ Vermont, Dept Rehabil Sci, Burlington, VT 05401 USA "/>
    <n v="1"/>
    <s v="Worth, Sonya G. A., Reid, Duncan A."/>
    <s v="Worth, SGA (corresponding author), Univ Vermont, Med Ctr, Burlington, VT 05401 USA."/>
    <m/>
    <s v="No"/>
    <s v="International Journal of Sports Physical Therapy"/>
    <x v="2"/>
    <s v="The Sports Physical Therapy Session"/>
    <x v="1"/>
    <s v="journal-article"/>
    <b v="0"/>
    <m/>
    <m/>
    <s v="No"/>
    <m/>
    <n v="0"/>
    <x v="0"/>
    <b v="0"/>
    <s v="2159-2896 "/>
    <s v="No data"/>
    <m/>
    <m/>
    <m/>
    <m/>
    <m/>
    <n v="2"/>
    <m/>
    <s v="Yes"/>
    <s v="No"/>
    <m/>
    <m/>
    <m/>
    <m/>
    <m/>
    <m/>
    <n v="0"/>
    <n v="0"/>
    <n v="0"/>
    <n v="0"/>
    <m/>
    <s v="New Zealand Manipulative Physiotherapists Association"/>
    <m/>
    <s v="Sport Sciences"/>
    <m/>
    <b v="0"/>
    <s v="No"/>
    <x v="1"/>
    <x v="1"/>
    <x v="1"/>
  </r>
  <r>
    <s v="10.1016/j.joca.2019.02.694"/>
    <s v="open (via crossref license)"/>
    <s v="elsevier-specific: oa user license"/>
    <x v="4"/>
    <s v="Multi-level reform is required to support high-value osteoarthritis care delivery: outcomes of a multinational survey of clinicians and students"/>
    <s v="Briggs, A.M.; Hinman, R.S.; Darlow, B.; Bennell, K.L.; Houlding, E.; Pizzari, T.; Leech, M.; Larmer, P.J.; MacKay, C.; Greig, A.M.; Desmond, L.A.; Bendrups, A.; Francis-Cracknell, A.; Jordan, J.E.; Slater, H."/>
    <n v="15"/>
    <s v="No"/>
    <s v="[Briggs, A. M.; Slater, H.] Curtin Univ, Perth, WA, Australia; [Hinman, R. S.; Bennell, K. L.; Bendrups, A.] Univ Melbourne, Melbourne, Vic, Australia; [Darlow, B.] Univ Otago, Wellington, New Zealand; [Houlding, E.] Univ Ottawa, Ottawa, ON, Canada; [Pizzari, T.] La Trobe Univ, Melbourne, Vic, Australia; [Leech, M.; Francis-Cracknell, A.] Monash Univ, Melbourne, Vic, Australia; [Larmer, P. J.] Auckland Univ Technol, Auckland, New Zealand; [MacKay, C.] Toronto Rehabil Inst, Toronto, ON, Canada; [Greig, A. M.] Univ British Columbia, Vancouver, BC, Canada; [Desmond, L. A.] Western Hlth, Melbourne, Vic, Australia; [Jordan, J. E.] Hlth Sense Aust Pty Ltd, Melbourne, Australia "/>
    <n v="1"/>
    <s v="Briggs, A. M., Slater, H., Hinman, R. S., Bennell, K. L., Bendrups, A., Darlow, B., Houlding, E., Pizzari, T., Leech, M., Francis-Cracknell, A., Larmer, P. J."/>
    <m/>
    <m/>
    <s v="No"/>
    <s v="Osteoarthritis and Cartilage"/>
    <x v="2"/>
    <s v="Elsevier BV"/>
    <x v="0"/>
    <s v="journal-article"/>
    <b v="0"/>
    <s v="publishedVersion"/>
    <s v="publisher"/>
    <s v="No"/>
    <m/>
    <n v="0"/>
    <x v="0"/>
    <b v="0"/>
    <s v="1063-4584 1522-9653 "/>
    <s v="Yes"/>
    <s v="12 months"/>
    <s v="No"/>
    <m/>
    <s v="https://v2.sherpa.ac.uk/id/publication/17113"/>
    <m/>
    <n v="0"/>
    <s v="http://www.oarsijournal.com/article/S106345841930737X/pdf"/>
    <s v="Yes"/>
    <s v="No"/>
    <m/>
    <m/>
    <m/>
    <s v="USD"/>
    <n v="2588"/>
    <n v="2588"/>
    <n v="0"/>
    <n v="0"/>
    <n v="0"/>
    <n v="0"/>
    <m/>
    <m/>
    <m/>
    <s v="Orthopedics; Rheumatology"/>
    <s v="Rheumatology; Orthopedics and Sports Medicine; Biomedical Engineering"/>
    <b v="0"/>
    <s v="No"/>
    <x v="1"/>
    <x v="0"/>
    <x v="4"/>
  </r>
  <r>
    <s v="10.1016/S1474-4422(18)30454-X"/>
    <s v="open (via crossref license)"/>
    <m/>
    <x v="2"/>
    <s v="Global, regional, and national burden of epilepsy, 1990–2016: a systematic analysis for the Global Burden of Disease Study 2016"/>
    <s v="Beghi, Ettore; Giussani, Giorgia; Nichols, Emma; Abd-Allah, Foad; Abdela, Jemal; Abdelalim, Ahmed; Abraha, Haftom Niguse; Adib, Mina G.; Agrawal, Sutapa; Alahdab, Fares; Awasthi, Ashish; Ayele, Yohanes; Barboza, Miguel A; Belachew, Abate Bekele; Biadgo, Belete; Bijani, Ali; Bitew, Helen; Carvalho, Félix; Chaiah, Yazan; Daryani, Ahmad; Do, Huyen Phuc"/>
    <n v="109"/>
    <s v="Yes"/>
    <s v="[Beghi, Ettore; Giussani, Giorgia] Ist Ric Farmacol Mario Negri IRCCS, Dept Neurosci, Milan, Italy; [Abd-Allah, Foad; Abdelalim, Ahmed] Cairo Univ, Dept Neurol, Cairo, Egypt; [Abdela, Jemal; Ayele, Yohanes; Mengistu, Getnet] Haramaya Univ, Sch Pharm, Harar, Ethiopia; [Hagos, Tekleberhan B.] Mekelle Univ, Anat Unit, Mekelle, Ethiopia; [Abraha, Haftom Niguse; Weldegwergs, Kidu Gidey; Kassa, Tesfaye Dessale; Nirayo, Yirga Legesse] Mekelle Univ, Clin Pharm Unit, Mekelle, Ethiopia; [Tsegay, Amanuel Amanuel Tesfay] Mekelle Univ, Coll Hlth Sci, Mekelle, Ethiopia; [Gezae, Kebede Embaye] Mekelle Univ, Dept Biostat, Mekelle, Ethiopia; [Degefa, Meaza Girma] Mekelle Univ, Dept Nutr &amp; Dietit, Mekelle, Ethiopia; [Bitew, Helen; Gebre, Abadi Kahsu; Tsadik, Afewerki Gebremeskel; Gebremichael, Teklu Gebrehiwo; Yimer, Ebrahim M.] Mekelle Univ, Sch Pharm, Mekelle, Ethiopia; [Belachew, Abate Bekele] Mekelle Univ, Sch Publ Hlth, Mekelle, Ethiopia; [Meles, Hagazi Gebre] Mekelle Univ, Dept Hlth Syst, Mekelle, Ethiopia; [Adib, Mina G.] St Mark Hosp, Emergency Dept, Alexandria, Egypt; [Agrawal, Sutapa] Publ Hlth Fdn India, New Delhi, India; [Agrawal, Sutapa] Gurugram, Vital Strategies, Gurugram, India; [Alandab, Fares] Mayo Clin, Evidence Based Practice Res Program, Fdn Med Educ &amp; Res, Rochester, MN USA; [Alandab, Fares] Syrian Amer Med Soc, Res Comm, Washington, DC USA; [Awasthi, Ashish] Indian Inst Publ Hlth, Gandhinagar, India; [Barboza, Miguel A.] Rafael A Calderon Guardia Hosp, Dept Neurosci, San Jose, Costa Rica; [Barboza, Miguel A.] Costa Rican Dept Social Secur, San Jose, Costa Rica; [Barboza, Miguel A.] Univ Costa Rica, Sch Med, San Pedro, Costa Rica; [Biadgo, Belete] Univ Gondar, Dept Clin Chem, Gondar, Ethiopia; [Ghasemi-Kasman, Maryam] Babol Univ Med Sci, Hlth Res Inst, Babol Sar, Iran; [Bijani, Ali] Babol Univ Med Sci, Social Determinant Hlth Res Ctr, Babol Sar, Iran; [Carvalho, Felix] Univ Porto, Appl Mol Biosci Unit, Porto, Portugal; [Carvalho, Felix] Univ Porto, Inst Publ Hlth, Porto, Portugal; [Fernandes, Eduarda] Univ Porto, REQUIMTE LAQV, Porto, Portugal; [Chaiah, Yazan; Temsah, Mohamad-Hani; Temsah, Omar] Alfaisal Univ, Coll Med, Riyadh, Saudi Arabia; [Daryani, Ahmad; Sarvi, Shahabeddin] Mazandaran Univ Med Sci, Toxoplasmosis Res Ctr, Sari, Iran; [Huyen Phuc Do; Long Hoang Nguyen; Bach Xuan Tran] Duy Tan Univ, Inst Global Hlth Innovat, Hanoi, Vietnam; [Dubey, Manisha] UN World Food Programme, New Delhi, India; [Endries, Aman Yesuf Yesuf] St Pauls Hosp Millennium Med Coll, Publ Hlth Dept, Addis Ababa, Ethiopia; [Haj-Mirzaian, Arvin; Haj-Mirzaian, Arya] Univ Tehran Med Sci, Dept Pharmacol, Tehran, Iran; [Kasaeian, Amir] Univ Tehran Med Sci, Hematol Malignancies Res Ctr, Tehran, Iran; [Kasaeian, Amir] Univ Tehran Med Sci, Hematol Oncol &amp; Stem Cell Transplantat Res Ctr, Tehran, Iran; [Sahraian, Mohammad Ali] Univ Tehran Med Sci, Multiple Sclerosis Res Ctr, Tehran, Iran; [Eskandarieh, Sharareh] Univ Tehran Med Sci, Neurosci Inst, Tehran, Iran; [Farzadfar, Farshad; Irvani, Seyed Sina Naghibi] Univ Tehran Med Sci, Noncommunicable Dis Res Ctr, Tehran, Iran; [Rahimi-Movaghar, Vafa] Univ Tehran Med Sci, Sina Trauma &amp; Surg Res Ctr, Tehran, Iran; [Faro, Andre] Univ Fed Sergipe, Dept Psychol, Sao Cristovao, Brazil; [Fereshtehnejad, Seyed-Mohammad] McGill Univ, Montreal Neurol Inst, Montreal, PQ, Canada; [Fijabi, Daniel Obadare] Brandeis Univ, Heller Sch Social Policy &amp; Management, Waltham, MA USA; [Fijabi, Daniel Obadare] Univ Memphis, Sch Publ Hlth, Memphis, TN 38152 USA; [Filip, Irina] Kaiser Permanente, Dept Psychiat, Fontana, CA USA; [Filip, Irina; Radfar, Amir] Still Univ, Dept Hlth Sci, Mesa, AZ USA; [Fischer, Florian] Bielefeld Univ, Dept Publ Hlth Med, Bielefeld, Germany; [Gnedovskaya, Elena, V] Res Ctr Neurol, Moscow, Russia; [Safari, Saeed] Shahid Beheshti Univ Med Sci, Emergency Dept, Tehran, Iran; [Haj-Mirzaian, Arvin; Irvani, Seyed Sina Naghibi] Shahid Beheshti Univ Med Sci, Res Inst Endocrine Sci, Tehran, Iran; [Haj-Mirzaian, Arya] Johns Hopkins Univ, Dept Radiol, Baltimore, MD 21205 USA; [Hassen, Hamid Yimam] Mizan Tepi Univ, Publ Hlth Dept, Teppi, Ethiopia; [Hassen, Hamid Yimam] Univ Hosp Antwerp, Unit Epidemiol &amp; Social Med, Antwerp, Belgium; [Hay, Simon, I; Jakovljevic, Mihajlo; Khalil, Ibrahim; Krohn, Kristopher J.; Manhertz, Treh; Naghavi, Mohsen; Mokdad, Ali H.; Nichols, Emma; Nixon, Molly R.; Reinig, Nickolas; Smith, Mari; Feigin, Valery L.; Vos, Theo; Murray, Christopher J. L.] Univ Washington, Inst Hlth Metr &amp; Evaluat, Seattle, WA 98195 USA; [Jakovljevic, Mihajlo] Univ Kragujevac, Med Sci Dept, Kragujevac, Serbia; [Khader, Yousef Saleh] Jordan Univ Sci &amp; Technol, Dept Publ Hlth &amp; Community Med, Ramtha, Jordan; [Khan, Ejaz Ahmad] Hlth Serv Acad, Epidemiol &amp; Biostat Dept, Islamabad, Pakistan; [Khubchandani, Jagdish] Ball State Univ, Dept Nutr &amp; Hlth Sci, Muncie, IN 47306 USA; [Kisa, Adnan] Univ Oslo, Dept Hlth Management &amp; Hlth Econ, Oslo, Norway; [Winkler, Andrea Sylvia] Univ Oslo, Inst Hlth &amp; Soc, Oslo, Norway; [Kisa, Adnan] Tulane Univ, Dept Global Community Hlth &amp; Behav Sci, New Orleans, LA 70118 USA; [Kulkarni, Chanda] Sakra World Hosp, Bangalore, Karnataka, India; [Kulkarni, Chanda] Raja Rajeswari Med Coll &amp; Hosp, Cent Res Lab, Bangalore, Karnataka, India; [Mackay, Mark T.] Royal Childrens Hosp, Dept Neurol, Melbourne, Vic, Australia; [Mackay, Mark T.] Univ Melbourne, Dept Paediat, Melbourne, Vic, Australia; [Szoeke, Cassandra E., I] Univ Melbourne, Sch Hlth Sci, Melbourne, Vic, Australia; [Majdan, Marek] Trnava Univ, Dept Publ Hlth, Trnava, Slovakia; [Majeed, Azeem] Imperial Coll London, Dept Primary Care &amp; Publ Hlth, London, England; [Mehndiratta, Man Mohan] Janakpuri Super Specialty Hosp Soc, Neurol Dept, New Delhi, India; [Mekonen, Tesfa] Bahir Dar Univ, Dept Psychiat, Bahir Dar, Ethiopia; [Mengistu, Getnet] Wollo Univ, Dept Pharm, Dessie, Ethiopia; [Mohammed, Shafiu] Ahmadu Bello Univ, Hlth Syst &amp; Policy Res Unit, Zaria, Nigeria; [Mohammed, Shafiu] Heidelberg Univ, Inst Publ Hlth, Heidelberg, Germany; [Mustafa, Ghulam] Nishtar Med Univ, Pediat Dept, Multan, Pakistan; [Mustafa, Ghulam] Inst Mother &amp; Child Care, Pediat &amp; Pediat Pulmonol, Multan, Pakistan; [Ogbo, Felix Akpojene] Western Sydney Univ, Sch Med, Translat Hlth Res Inst, Penrith, NSW, Australia; [Olagunju, Andrew T.] Univ Adelaide, Dept Psychiat, Adelaide, SA, Australia; [Olagunju, Andrew T.] Univ Lagos, Dept Psychiat, Lagos, Nigeria; [Olagunju, Tinuke O.] McMaster Univ, Dept Pathol &amp; Mol Med, Hamilton, ON, Canada; [Owolabi, Mayowa Ojo] Univ Ibadan, Inst Adv Med Res &amp; Training, Ibadan, Nigeria; [Philips, Michael R.] Shanghai Jiao Tong Univ, Shanghai Mental Hlth Ctr, Shanghai, Peoples R China; [Pinilla-Monsalve, Gabriel David] Ind Univ Santander, Inst Reg Project &amp; Distance Educ, Bucaramanga, Colombia; [Pinilla-Monsalve, Gabriel David] Int Hosp Colombia, Cardiovasc Inst, Floridablanca, Colombia; [Qorbani, Mostafa] Alborz Univ Med Sci, Noncommunicable Dis Res Ctr, Karaj, Iran; [Radfar, Amir] Medichem, Barcelona, Spain; [Rafay, Anwar] Contech Sch Publ Hlth, Epidemiol &amp; Biostat, Lahore, Pakistan; [Sachdev, Perminder S.] Univ New South Wales, Sch Psychiat, Kensington, NSW, Australia; [Sachdev, Perminder S.] Prince Wales Hosp, Neuropsychiat Inst, Randwick, NSW, Australia; [Safari, Hosein] Ahvaz Jundishapur Univ Med Sci, Dept Neurosurg, Ahwaz, Iran; [Safiri, Saeid] Maragheh Univ Med Sci, Managerial Epidemiol Res Ctr, Maragheh, Iran; [Samy, Abdallah M.] Ain Shams Univ, Dept Entomol, Cairo, Egypt; [Sawhney, Monika] Univ N Carolina, Dept Publ Hlth Sci, Charlotte, NC USA; [Sharif, Mehdi] Islamic Azad Univ, Dept Basic Sci, Sari, Iran; [Sharif, Mehdi] Islamic Azad Univ, Dept Lab, Sari, Iran; [Singh, Gagandeep] Dayanand Med Coll &amp; Hosp, Dept Neurol, Ludhiana, Punjab, India; [Singh, Gagandeep] UCL, Inst Neurol, London, England; [Szoeke, Cassandra E., I] Australian Catholic Univ, Brain Inst, Melbourne, Vic, Australia; [Tabares-Seisdedos, Rafael] Univ Valencia, Dept Med, Valencia, Spain; [Tortajada-Girbes, Miguel] Univ Valencia, Dept Pediat Obstetricts &amp; Gynecol, Valencia, Spain; [Tabares-Seisdedos, Rafael] Biomed Res Networking Ctr Mental Hlth Network Cib, Carlos III Hlth Inst, Madrid, Spain; [Temsah, Mohamad-Hani] King Saud Univ, Dept Pediat, Riyadh, Saudi Arabia; [Tortajada-Girbes, Miguel] Univ Hosp Doctor Peset, Pediat Dept, Valencia, Spain; [Ullah, Irfan] Gomal Univ, Gomal Ctr Biochem &amp; Biotechnol, Dera Ismail Khan, Pakistan; [Ullah, Irfan] Mufti Mehmood Mem Teaching Hosp, TB Culture Lab, Dera Ismail Khan, Pakistan; [Venketasubramanian, Narayanaswamy] Raffles Hosp, Raffles Neurosci Ctr, Singapore, Singapore; [Venketasubramanian, Narayanaswamy] Natl Univ Singapore, Yong Loo Lin Sch Med, Singapore, Singapore; [Westerman, Ronny] Competence Ctr Mortal Follow Up, Fed Inst Populat Res, Wiesbaden, Germany; [Winkler, Andrea Sylvia] Tech Univ Munich, Dept Neurol, Munich, Germany; [Yonemoto, Naohiro] Kyoto Univ, Dept Biostat, Kyoto, Japan; [Feigin, Valery L.] Auckland Univ Technol, Natl Inst Stroke &amp; Appl Neurosci, Auckland, New Zealand "/>
    <n v="1"/>
    <s v="Beghi, Ettore, Giussani, Giorgia, Abd-Allah, Foad, Abdelalim, Ahmed, Abdela, Jemal, Ayele, Yohanes, Mengistu, Getnet, Hagos, Tekleberhan B., Abraha, Haftom Niguse, Weldegwergs, Kidu Gidey, Kassa, Tesfaye Dessale, Nirayo, Yirga Legesse, Tsegay, Amanuel Amanuel Tesfay, Gezae, Kebede Embaye, Degefa, Meaza Girma, Bitew, Helen, Gebre, Abadi Kahsu, Tsadik, Afewerki Gebremeskel, Gebremichael, Teklu Gebrehiwo, Yimer, Ebrahim M., Belachew, Abate Bekele, Meles, Hagazi Gebre, Adib, Mina G., Agrawal, Sutapa, Alandab, Fares, Awasthi, Ashish, Barboza, Miguel A., Biadgo, Belete, Ghasemi-Kasman, Maryam, Bijani, Ali, Carvalho, Felix, Fernandes, Eduarda, Chaiah, Yazan, Temsah, Mohamad-Hani, Temsah, Omar, Daryani, Ahmad, Sarvi, Shahabeddin, Huyen Phuc Do, Long Hoang Nguyen, Bach Xuan Tran, Dubey, Manisha, Endries, Aman Yesuf Yesuf, Haj-Mirzaian, Arvin, Haj-Mirzaian, Arya, Kasaeian, Amir, Sahraian, Mohammad Ali, Eskandarieh, Sharareh, Farzadfar, Farshad, Irvani, Seyed Sina Naghibi, Rahimi-Movaghar, Vafa, Faro, Andre, Fereshtehnejad, Seyed-Mohammad, Fijabi, Daniel Obadare, Filip, Irina, Radfar, Amir, Fischer, Florian, Gnedovskaya, Elena, V, Safari, Saeed, Hassen, Hamid Yimam, Hay, Simon, I, Jakovljevic, Mihajlo, Khalil, Ibrahim, Krohn, Kristopher J., Manhertz, Treh, Naghavi, Mohsen, Mokdad, Ali H., Nichols, Emma, Nixon, Molly R., Reinig, Nickolas, Smith, Mari, Feigin, Valery L., Vos, Theo, Murray, Christopher J. L., Khader, Yousef Saleh, Khan, Ejaz Ahmad, Khubchandani, Jagdish, Kisa, Adnan, Winkler, Andrea Sylvia, Kulkarni, Chanda, Mackay, Mark T., Szoeke, Cassandra E., I, Majdan, Marek, Majeed, Azeem, Mehndiratta, Man Mohan, Mekonen, Tesfa, Mohammed, Shafiu, Mustafa, Ghulam, Ogbo, Felix Akpojene, Olagunju, Andrew T., Olagunju, Tinuke O., Owolabi, Mayowa Ojo, Philips, Michael R., Pinilla-Monsalve, Gabriel David, Qorbani, Mostafa, Rafay, Anwar, Sachdev, Perminder S., Safari, Hosein, Safiri, Saeid, Samy, Abdallah M., Sawhney, Monika, Sharif, Mehdi, Singh, Gagandeep, Tabares-Seisdedos, Rafael, Tortajada-Girbes, Miguel, Ullah, Irfan, Venketasubramanian, Narayanaswamy, Westerman, Ronny, Yonemoto, Naohiro,"/>
    <s v="Beghi, E (corresponding author), IRCCS Ist Ric Farmacol Mario Negri, Lab Neurol Disorders, I-20156 Milan, Italy."/>
    <m/>
    <s v="No"/>
    <s v="The Lancet Neurology"/>
    <x v="2"/>
    <s v="Elsevier BV"/>
    <x v="0"/>
    <s v="journal-article"/>
    <b v="0"/>
    <s v="publishedVersion"/>
    <s v="publisher"/>
    <s v="Yes"/>
    <s v="europepmc.org jupiter.its.unimelb.edu.au spiral.imperial.ac.uk mediatum.ub.tum.de www.duo.uio.no eprints.soton.ac.uk openrepository.aut.ac.nz "/>
    <n v="7"/>
    <x v="0"/>
    <b v="0"/>
    <s v="1474-4422 "/>
    <s v="No"/>
    <m/>
    <s v="No"/>
    <m/>
    <s v="https://v2.sherpa.ac.uk/id/publication/23805"/>
    <m/>
    <n v="146"/>
    <s v="https://doi.org/10.1016/s1474-4422(18)30454-x"/>
    <s v="Yes"/>
    <s v="No"/>
    <m/>
    <m/>
    <m/>
    <s v="USD"/>
    <n v="5000"/>
    <n v="5000"/>
    <n v="108.13"/>
    <n v="1"/>
    <n v="0"/>
    <n v="151"/>
    <s v="http://www.altmetric.com/details.php?citation_id=55506420"/>
    <s v="Department of Science and Technology, Government of India, New Delhi, through the INSPIRE Faculty Program; European Union (FEDER funds)European Commission [POCI/01/0145/FEDER/007728, POCI/01/0145/FEDER/007265]; European Union National Funds (FCT/MEC, Fundacao para a Ciencia e a Tecnologia) [PT2020 UID/MULTI/04378/2013, PT2020 UID/QUI/50006/2013]; Merck Neuroscience Research Laboratories; Egyptian Fulbright Mission Program; Generalitat Valenciana (Spain)Generalitat Valenciana [PROMETEOII/2015/021]; Spanish national grant from ISCIII-FEDER [PI17/00719]; Northwest London National Institute of Health Research Collaboration for Leadership in Applied Health Research and Care; Ministry of Education Science and Technological Development of the Republic of Serbia [OI175014]"/>
    <s v="European Commission; Lundbeck, Alzheimer's Association, and Royal Australasian College of Practitioners; European Union National Funds; Egyptian Fulbright Mission Program"/>
    <s v="Neurosciences &amp; Neurology"/>
    <s v="Clinical Neurology"/>
    <b v="1"/>
    <s v="No"/>
    <x v="0"/>
    <x v="0"/>
    <x v="2"/>
  </r>
  <r>
    <s v="10.1016/S1474-4422(18)30468-X"/>
    <s v="open (via crossref license)"/>
    <m/>
    <x v="2"/>
    <s v="Global, regional, and national burden of brain and other CNS cancer, 1990–2016: a systematic analysis for the Global Burden of Disease Study 2016"/>
    <s v="Patel, Anoop P; Fisher, James L; Nichols, Emma; Abd-Allah, Foad; Abdela, Jemal; Abdelalim, Ahmed; Abraha, Haftom Niguse; Agius, Dominic; Alahdab, Fares; Alam, Tahiya; Allen, Christine A; Anber, Nahla Hamed; Awasthi, Ashish; Badali, Hamid; Belachew, Abate Bekele; Bijani, Ali; Bjørge, Tone; Carvalho, Félix; Catalá-López, Ferrán; Choi, Jee-Young J; Daryani, Ahmad"/>
    <n v="86"/>
    <s v="Yes"/>
    <s v="[Patel, Anoop P.] Univ Washington, Med Ctr, Dept Neurosurg, Seattle, WA 98121 USA; [Fisher, James L.] Ohio State Univ, James Canc Hosp, Columbus, OH 43210 USA; [Nichols, Emma; Alam, Tahiya; Allen, Christine A.; Foreman, Kyle J.; Harvey, James D.; Hay, Simon, I; Khalil, Ibrahim A.; Mokdad, Ali H.; Naghavi, Mohsen; Nixon, Molly R.; Reiner, Robert C.; Smith, Mari; Vos, Theo; Feigin, Valery L.; Murray, Christopher J. L.; Fitzmaurice, Christina] Univ Washington, Inst Hlth Metr &amp; Evaluat, Seattle, WA 98121 USA; [Hay, Simon, I; Khalil, Ibrahim A.; Mokdad, Ali H.; Naghavi, Mohsen; Reiner, Robert C.; Vos, Theo; Murray, Christopher J. L.] Univ Washington, Dept Hlth Metr Sci, Seattle, WA 98121 USA; [Ellenbogen, Richard G.] Univ Washington, Dept Neurol, Seattle, WA 98121 USA; [Fitzmaurice, Christina] Univ Washington, Div Hematol, Seattle, WA 98121 USA; [Abd-Allah, Foad; Abdelalim, Ahmed] Cairo Univ, Dept Neurol, Cairo, Egypt; [Abdela, Jemal; Mengistu, Getnet] Haramaya Univ, Sch Pharm, Harar, Ethiopia; [Abraha, Haftom Niguse; Weldegwergs, Kidu Gidey] Mekelle Univ, Clin Pharm Unit, Mekelle, Ethiopia; [Belachew, Abate Bekele] Mekelle Univ, Sch Publ Hlth, Mekelle, Ethiopia; [Degefa, Meaza Girma] Mekelle Univ, Dept Nutr &amp; Dietet, Mekelle, Ethiopia; [Gebre, Abadi Kahsu; Yimer, Ebrahim M.] Mekelle Univ, Sch Pharm, Mekelle, Ethiopia; [Agius, Dominic] Directorate Hlth Informat &amp; Res, Dept Hlth, Pieta, Malta; [Alandab, Fares] Mayo Clin Fdn Med Educ &amp; Res, Evidence Based Practice Ctr, Rochester, MN USA; [Anber, Nahia Hamed] Mansoura Univ, Fac Med, Mansoura, Egypt; [Awasthi, Ashish] Indian Inst Publ Hlth, Gandhinagar, India; [Awasthi, Ashish] Publ Hlth Fdn India, Gurugram, India; [Badali, Hamid] Mazandaran Univ Med Sci, Dept Med Mycol, Sari, Iran; [Daryani, Ahmad; Sarvi, Shahabeddin] Mazandaran Univ Med Sci, Toxoplasmosis Res Ctr, Sari, Iran; [Bijani, Ali] Babol Univ Med Sci, Social Determinants Hlth Res Ctr, Babol Sar, Iran; [Bjorge, Tone] Univ Bergen, Dept Global Publ Hlth &amp; Primary Care, Bergen, Norway; [Weiderpass, Elisabete] Canc Registry Norway, Dept Res, Oslo, Norway; [Bjorge, Tone] Canc Registry Norway, Dept Global Publ Hlth &amp; Primary Care, Oslo, Norway; [Carvalho, Felix] Univ Porto, Norway Inst Publ Hlth, Porto, Portugal; [Fernandes, Eduarda; Pereira, David M.] Univ Porto, REQUIMTE LAQV, Porto, Portugal; [Carvalho, Felix] Univ Porto, Appl Mol Biosci Unit, Porto, Portugal; [Catala-Lopez, Ferran] Inst Hlth Carlos III, Dept Hlth Planning &amp; Econ, Madrid, Spain; [Choi, Jee-Young J.] Seoul Natl Univ Hosp, Biomed Sci, Biochem, Seoul, South Korea; [Demoz, Gebre Teklemariam] Aksum Univ, Dept Clin Pharm, Aksum, Ethiopia; [Demoz, Gebre Teklemariam] Addis Ababa Univ, Addis Ababa, Ethiopia; [Huyen Phuc Do; Long Hoang Nguyen; Trang Huyen Nguyen] Nguyen Tat Thanh Univ, Ctr Excellence Behav Hlth, Ho Chi Minh City, Vietnam; [Dubey, Manisha] United Nations World Food Programme, New Delhi, India; [Filip, Irina] Kaiser Permanente, Psychiat, Fontana, CA USA; [Filip, Irina] AT Still Univ, Dept Hlth Sci, Mesa, AZ USA; [Radfar, Amir] AT Still Univ, Mesa, AZ USA; [Geramo, Yilma Chisha Dea] Arba Minch Univ, Dept Publ Hlth, Arba Minch, Ethiopia; [Hafezi-Nejad, Nima] Johns Hopkins Univ, Dept Radiol, Baltimore, MD USA; [Sheikhbahaei, Sara] Johns Hopkins Univ, Dept Radiol &amp; Radiol Sci, Baltimore, MD USA; [Hafezi-Nejad, Nima] Univ Tehran Med Sci, Sch Med, Tehran, Iran; [Irvani, Seyed Sina Naghibi] Univ Tehran Med Sci, Noncommunicable Dis Res Ctr, Tehran, Iran; [Kasaeian, Amir] Univ Tehran Med Sci, Hematol Oncol &amp; Stem Cell Transplantat Res Ctr, Tehran, Iran; [Poustchi, Hossein; Roshandel, Gholamreza] Univ Tehran Med Sci, Digest Dis Res Inst, Tehran, Iran; [Sheikhbahaei, Sara] Univ Tehran Med Sci, Endocrinol &amp; Metab Res Ctr, Tehran, Iran; [Shirkoohi, Reza] Univ Tehran Med Sci, Canc Res Inst, Tehran, Iran; [Kasaeian, Amir] Univ Tehran Med Sci, Hematol Malignancies Res Ctr, Tehran, Iran; [Shirkoohi, Reza] Univ Tehran Med Sci, Canc Biol Res Ctr, Tehran, Iran; [Hamidi, Samer] Hamdan Bin Mohammed Smart Univ, Sch Hlth &amp; Environm Studies, Dubai, U Arab Emirates; [Hassen, Hamid Yimam] Mizan Tepi Univ, Publ Hlth Dept, Teppi, Ethiopia; [Hassen, Hamid Yimam] Univ Hosp Antwerp, Unit Epidemiol &amp; Social Med, Antwerp, Belgium; [Irvani, Seyed Sina Naghibi] Shahid Beheshti Univ Med Sci, Res Inst Endocrine Sci, Tehran, Iran; [Jakovljevic, Mihajlo] Univ Kragujevac, Med Sci Dept, Kragujevac, Serbia; [Jha, Ravi Prakash] Banaras Hindu Univ, Dept Community Med, Varanasi, Uttar Pradesh, India; [Khan, Ejaz Ahmad] Hlth Serv Acad, Epidemiol &amp; Biostat Dept, Islamabad, Pakistan; [Khang, Young-Ho] Seoul Natl Univ, Inst Hlth Policy &amp; Management, Seoul, South Korea; [Khang, Young-Ho] Seoul Natl Univ, Dept Hlth Policy &amp; Management, Seoul, South Korea; [Kim, Yun Jin] Xiamen Univ Malaysia, Sch Med, Sepang, Malaysia; [Mengistu, Getnet] Wollo Univ, Dept Pharm, Dessie, Ethiopia; [Mohammad, Karzan Abdulmuhsin] Salahaddin Univ, Dept Biol, Erbil, Iraq; [Mohammad, Karzan Abdulmuhsin] Ishik Univ, Erbil, Iraq; [Nagel, Gabriele] Ulm Univ, Inst Epidemiol &amp; Med Biometry, Ulm, Germany; [Naik, Gurudatta; Singh, Jasvinder A.] Univ Alabama Birmingham, Dept Epidemiol, Birmingham, AL USA; [Singh, Jasvinder A.] Univ Alabama Birmingham, Dept Med, Birmingham, AL 35294 USA; [Huong Lan Thi Nguyen] Duy Tan Univ, Inst Global Hlth Innovat, Hanoi, Vietnam; [Olagunju, Andrew T.] Univ Adelaide, Adelaide, SA, Australia; [Olagunju, Andrew T.] Univ Lagos, Dept Psychiat, Lagos, Nigeria; [Pereira, David M.] Cartagena Univ, Cartagena, Colombia; [Pinilla-Monsalve, Gabriel David] Ind Univ Santander, Inst Reg Project &amp; Distance Educ, Bucaramanga, Colombia; [Pinilla-Monsalve, Gabriel David] Int Hosp Colombia, Cardiovasc Inst, Floridablanca, Colombia; [Qorbani, Mostafa] Alborz Univ Med Sci, Noncommunicable Dis Res Ctr, Karaj, Iran; [Radfar, Amir] Medichem, Barcelona, Spain; [Roshandel, Gholamreza] Golestan Univ Med Sci, Golestan Res Ctr Gastroenterol &amp; Hepatol, Gorgan, Golestan, Iran; [Safari, Hosein] Ahvaz Jundishapur Univ Med Sci, Dept Neurosurg, Ahwaz, Iran; [Safiri, Saeid] Maragheh Univ Med Sci, Managerial Epidemiol Res Ctr, Maragheh, Iran; [Samy, Abdallah M.] Ain Shams Univ, Dept Entomol, Cairo, Egypt; [Sharif, Mehdi] Islamic Azad Univ, Dept Lab Sci, Sari, Iran; [Sharif, Mehdi] Islamic Azad Univ, Dept Basic Sci, Sari, Iran; [Sharma, Rajesh] Delhi Technol Univ, Univ Sch Management &amp; Entrepreneurship, New Delhi, India; [Tabares-Seisdedos, Rafael] Univ Valencia, Dept Med, Valencia, Spain; [Tabares-Seisdedos, Rafael] Carlos III Hlth Inst, Biomed Res Networking Ctr Mental Hlth Network CIB, Madrid, Spain; [Bach Xuan Tran] Hanoi Med Univ, Dept Hlth Econ, Hanoi, Vietnam; [Khanh Bao Tran] Univ Auckland, Mol Med &amp; Pathol, Auckland, New Zealand; [Khanh Bao Tran] Mil Med Univ, Clin Hematol &amp; Toxicol, Hanoi, Vietnam; [Ullah, Irfan] Gomal Univ, Gomal Ctr Biochem &amp; Biotechnol, Dera Ismail Khan, Pakistan; [Ullah, Irfan] Mufti Mehmood Mem Teaching Hosp, TB Culture Lab, Dera Ismail Khan, Pakistan; [Weiderpass, Elisabete] Karolinska Inst, Dept Med Epidemiol &amp; Biostat, Stockholm, Sweden; [Zadnik, Vesna] Inst Oncol Ljubljana, Epidemiol &amp; Canc Registry Sect, Ljubljana, Slovenia; [Zaidi, Zoubida] Univ Hosp Setif, Dept Epidemiol, Setif, Algeria; [Ellenbogen, Richard G.] Seattle Childrens Hosp, Dept Surg, Seattle, WA USA; [Feigin, Valery L.] Auckland Univ Technol, Natl Inst Stroke &amp; Appl Neurosci, Auckland, New Zealand "/>
    <n v="1"/>
    <s v="Patel, Anoop P., Fisher, James L., Nichols, Emma, Alam, Tahiya, Allen, Christine A., Foreman, Kyle J., Harvey, James D., Hay, Simon, I, Khalil, Ibrahim A., Mokdad, Ali H., Naghavi, Mohsen, Nixon, Molly R., Reiner, Robert C., Smith, Mari, Vos, Theo, Feigin, Valery L., Murray, Christopher J. L., Fitzmaurice, Christina, Ellenbogen, Richard G., Abd-Allah, Foad, Abdelalim, Ahmed, Abdela, Jemal, Mengistu, Getnet, Abraha, Haftom Niguse, Weldegwergs, Kidu Gidey, Belachew, Abate Bekele, Degefa, Meaza Girma, Gebre, Abadi Kahsu, Yimer, Ebrahim M., Agius, Dominic, Alandab, Fares, Anber, Nahia Hamed, Awasthi, Ashish, Badali, Hamid, Daryani, Ahmad, Sarvi, Shahabeddin, Bijani, Ali, Bjorge, Tone, Weiderpass, Elisabete, Carvalho, Felix, Fernandes, Eduarda, Pereira, David M., Catala-Lopez, Ferran, Choi, Jee-Young J., Demoz, Gebre Teklemariam, Huyen Phuc Do, Long Hoang Nguyen, Trang Huyen Nguyen, Dubey, Manisha, Filip, Irina, Radfar, Amir, Geramo, Yilma Chisha Dea, Hafezi-Nejad, Nima, Sheikhbahaei, Sara, Irvani, Seyed Sina Naghibi, Kasaeian, Amir, Poustchi, Hossein, Roshandel, Gholamreza, Shirkoohi, Reza, Hamidi, Samer, Hassen, Hamid Yimam, Jakovljevic, Mihajlo, Jha, Ravi Prakash, Khan, Ejaz Ahmad, Khang, Young-Ho, Kim, Yun Jin, Mohammad, Karzan Abdulmuhsin, Nagel, Gabriele, Naik, Gurudatta, Singh, Jasvinder A., Huong Lan Thi Nguyen, Olagunju, Andrew T., Pinilla-Monsalve, Gabriel David, Qorbani, Mostafa, Safari, Hosein, Safiri, Saeid, Samy, Abdallah M., Sharif, Mehdi, Sharma, Rajesh, Tabares-Seisdedos, Rafael, Bach Xuan Tran, Khanh Bao Tran, Ullah, Irfan, Zadnik, Vesna, Zaidi, Zoubida,"/>
    <s v="Fitzmaurice, C (corresponding author), Univ Washington, Inst Hlth Metr &amp; Evaluat, Dept Med, Div Hematol, Seattle, WA 98121 USA."/>
    <m/>
    <s v="No"/>
    <s v="The Lancet Neurology"/>
    <x v="2"/>
    <s v="Elsevier BV"/>
    <x v="0"/>
    <s v="journal-article"/>
    <b v="0"/>
    <s v="publishedVersion"/>
    <s v="publisher"/>
    <s v="Yes"/>
    <s v="europepmc.org openrepository.aut.ac.nz "/>
    <n v="2"/>
    <x v="0"/>
    <b v="0"/>
    <s v="1474-4422 "/>
    <s v="No"/>
    <m/>
    <s v="No"/>
    <m/>
    <s v="https://v2.sherpa.ac.uk/id/publication/23805"/>
    <m/>
    <n v="109"/>
    <s v="https://doi.org/10.1016/s1474-4422(18)30468-x"/>
    <s v="Yes"/>
    <s v="No"/>
    <m/>
    <m/>
    <m/>
    <s v="USD"/>
    <n v="5000"/>
    <n v="5000"/>
    <n v="24.85"/>
    <n v="0"/>
    <n v="0"/>
    <n v="45"/>
    <s v="http://www.altmetric.com/details.php?citation_id=55839510"/>
    <s v="Bill &amp; Melinda Gates FoundationBill &amp; Melinda Gates Foundation"/>
    <s v="European Commission; Ministarstvo Prosvete, Nauke i Tehnološkog Razvoja; National Funds"/>
    <s v="Neurosciences &amp; Neurology"/>
    <s v="Clinical Neurology"/>
    <b v="1"/>
    <s v="No"/>
    <x v="0"/>
    <x v="0"/>
    <x v="2"/>
  </r>
  <r>
    <s v="10.3390/children6030045"/>
    <s v="oa journal (via doaj)"/>
    <m/>
    <x v="0"/>
    <s v="Longitudinal Fibular Deficiency: A Cross-Sectional Study Comparing Lower Limb Function of Children and Young People with That of Unaffected Peers"/>
    <s v="Pate, Joshua; Hancock, Mark; Tofts, Louise; Epps, Adrienne; Baldwin, Jennifer; McKay, Marnee; Burns, Joshua; Morris, Eleanor; Pacey, Verity"/>
    <n v="9"/>
    <s v="No"/>
    <s v="[Pate, Joshua W.; Hancock, Mark J.; Morris, Eleanor; Pacey, Verity] Macquarie Univ, Fac Med &amp; Hlth Sci, Sydney, NSW 2109, Australia; [Pate, Joshua W.; Tofts, Louise; Epps, Adrienne; Burns, Joshua; Morris, Eleanor; Pacey, Verity] Childrens Hosp Westmead, Westmead, NSW 2145, Australia; [Tofts, Louise; Baldwin, Jennifer N.; Mckay, Marnee J.; Burns, Joshua] Univ Sydney, Fac Hlth Sci, Sydney, NSW 2006, Australia; [Baldwin, Jennifer N.] Auckland Univ Technol, Fac Hlth &amp; Environm Sci, Sch Clin Sci, Auckland 1142, New Zealand "/>
    <n v="1"/>
    <s v="Pate, Joshua W., Hancock, Mark J., Morris, Eleanor, Pacey, Verity, Tofts, Louise, Epps, Adrienne, Burns, Joshua, Baldwin, Jennifer N., Mckay, Marnee J.,"/>
    <s v="Pate, JW (corresponding author), Macquarie Univ, Fac Med &amp; Hlth Sci, Sydney, NSW 2109, Australia.; Pate, JW (corresponding author), Childrens Hosp Westmead, Westmead, NSW 2145, Australia."/>
    <m/>
    <s v="No"/>
    <s v="Children"/>
    <x v="2"/>
    <s v="MDPI AG"/>
    <x v="0"/>
    <s v="journal-article"/>
    <b v="1"/>
    <s v="publishedVersion"/>
    <s v="publisher"/>
    <s v="Yes"/>
    <s v="europepmc.org opus.lib.uts.edu.au semanticscholar.org "/>
    <n v="3"/>
    <x v="0"/>
    <b v="1"/>
    <s v="2227-9067 "/>
    <s v="Yes"/>
    <s v="None"/>
    <s v="Yes"/>
    <s v="None"/>
    <s v="https://v2.sherpa.ac.uk/id/publication/25580"/>
    <m/>
    <n v="1"/>
    <s v="https://doi.org/10.3390/children6030045"/>
    <s v="Yes"/>
    <s v="No"/>
    <s v="Yes"/>
    <s v="CHF"/>
    <n v="550"/>
    <m/>
    <m/>
    <n v="611"/>
    <n v="4.3"/>
    <n v="0"/>
    <n v="0"/>
    <n v="6"/>
    <s v="http://www.altmetric.com/details.php?citation_id=57218906"/>
    <s v="National Health and Medical Research Council of Australia (NHMRC)National Health and Medical Research Council of Australia [1031893]; Australian Podiatry Education Research Fund; Australasian Podiatry Council"/>
    <s v="National Health and Medical Research Council; Limbless Soldiers Association"/>
    <s v="Pediatrics"/>
    <m/>
    <b v="0"/>
    <s v="No"/>
    <x v="1"/>
    <x v="0"/>
    <x v="0"/>
  </r>
  <r>
    <s v="10.1145/3203208"/>
    <m/>
    <m/>
    <x v="1"/>
    <s v="TORUS"/>
    <s v="Sinha, Roopak: Auckland University of Technology, Auckland, New Zealand; Dowdeswell, Barry: Auckland University of Technology, Auckland, New Zealand; Zhabelova, Gulnara: Luleå University of Technology, Luleå, Sweden; Vyatkin, Valeriy: Luleå University of Technology and Aalto University, Helsinki, Finland"/>
    <n v="4"/>
    <s v="No"/>
    <s v="[Sinha, Roopak; Dowdeswell, Barry] Auckland Univ Technol, Dept Informat Technol &amp; Software Engn, Private Bag 92006, Auckland, New Zealand; [Zhabelova, Gulnara; Vyatkin, Valeriy] Lulea Univ Technol, S-97187 Lulea, Sweden; [Vyatkin, Valeriy] Aalto Univ, Helsinki, Finland; [Vyatkin, Valeriy] ITMO Univ, St Petersburg, Russia "/>
    <n v="1"/>
    <s v="Sinha, Roopak, Dowdeswell, Barry"/>
    <s v="Sinha, R (corresponding author), Auckland Univ Technol, Dept Informat Technol &amp; Software Engn, Private Bag 92006, Auckland, New Zealand."/>
    <s v="Sinha, R"/>
    <s v="Yes"/>
    <s v="ACM Transactions on Cyber-Physical Systems"/>
    <x v="4"/>
    <s v="Association for Computing Machinery (ACM)"/>
    <x v="1"/>
    <s v="journal-article"/>
    <b v="0"/>
    <m/>
    <m/>
    <s v="No"/>
    <m/>
    <n v="0"/>
    <x v="0"/>
    <b v="0"/>
    <s v="2378-962X 2378-9638 "/>
    <s v="No data"/>
    <m/>
    <s v="Yes"/>
    <s v="None"/>
    <m/>
    <m/>
    <n v="6"/>
    <m/>
    <s v="Yes"/>
    <s v="No"/>
    <m/>
    <m/>
    <m/>
    <m/>
    <m/>
    <m/>
    <n v="0"/>
    <n v="0"/>
    <n v="0"/>
    <n v="0"/>
    <m/>
    <m/>
    <m/>
    <s v="Computer Science"/>
    <m/>
    <b v="0"/>
    <s v="No"/>
    <x v="1"/>
    <x v="1"/>
    <x v="1"/>
  </r>
  <r>
    <s v="10.1007/s00701-018-3761-z"/>
    <s v="open (via page says license)"/>
    <m/>
    <x v="2"/>
    <s v="Variation in neurosurgical management of traumatic brain injury: a survey in 68 centers participating in the CENTER-TBI study"/>
    <s v="van Essen, Thomas A.; den Boogert, Hugo F.; Cnossen, Maryse C.; de Ruiter, Godard C. W.; Haitsma, Iain; Polinder, Suzanne; Steyerberg, Ewout W.; Menon, David; Maas, Andrew I. R.; Lingsma, Hester F.; Peul, Wilco C."/>
    <n v="11"/>
    <s v="No"/>
    <s v="[van Essen, Thomas A.; Peul, Wilco C.] Leiden Univ, UNCH, Dept Neurosurg, Med Ctr, Leiden, Netherlands; [van Essen, Thomas A.; de Ruiter, Godard C. W.; Peul, Wilco C.] UNCH, Haaglanden Med Ctr, Dept Neurosurg, The Hague, Netherlands; [den Boogert, Hugo F.] Radboud Univ Nijmegen, Med Ctr, Dept Neurosurg, Nijmegen, Netherlands; [Cnossen, Maryse C.; Polinder, Suzanne; Steyerberg, Ewout W.; Lingsma, Hester F.] Erasmus MC, Dept Publ Hlth, Ctr Med Decis Sci, Rotterdam, Netherlands; [Haitsma, Iain] Erasmus MC, Dept Neurosurg, Rotterdam, Netherlands; [Steyerberg, Ewout W.] Leiden Univ, Med Ctr, Dept Biomed Data Sci, Leiden, Netherlands; [Menon, David] Univ Cambridge, Div Anaesthesia, Addenbrookes Hosp, Cambridge, England; [Maas, Andrew I. R.] Antwerp Univ Hosp, Dept Neurosurg, Edegem, Belgium; [Maas, Andrew I. R.] Univ Antwerp, Edegem, Belgium; [Cecilia, Ackerlund; Pradeep, George; Linda, Lanyon; Visakh, Muraleedharan; David, Nelson] Karolinska Inst, INCF Int Neuroinformat Coordinating Facil, Stockholm, Sweden; [Hadie, Adams; Angelos, Kolias G.] Addenbrookes Hosp, Div Neurosurg, Dept Clin Neurosci, Cambridge, England; [Hadie, Adams; Judith, Allanson; Angelos, Kolias G.] Univ Cambridge, Cambridge, England; [Vanni, Agnoletti; Costanza, Martino; Alessandro, Masala; Fabrizio, Zumbo] Osped Gen Provinciale M Bufalini, Dept Anesthesia &amp; Intens Care, Cesena, Italy; [Judith, Allanson] Addenbrookes Hosp, Dept Clin Neurosci, Cambridge, England; [Krisztina, Amrein; Jozsef, Nyiradi] Univ Pecs, Janos Szentagothai Res Ctr, Pecs, Hungary; [Norberto, Andaluz; Mladen, Karan] Univ Cincinnati, Cincinnati, OH USA; [Nada, Andelic] Oslo Univ Hosp, Div Surg &amp; Clin Neurosci, Dept Phys Med &amp; Rehabil, Oslo, Norway; [Nada, Andelic] Univ Oslo, Oslo, Norway; [Lasse, Andreassen] Univ Hosp Northern Norway, Dept Neurosurg, Tromso, Norway; [Azasevac, Antun; Dula, Dilvesi; Jagos, Golubovic; Bojan, Jelaca; Peter, Vulekovic] Univ Novi Sad, Fac Med, Dept Neurosurg, Clin Ctr Vojvodina, Novi Sad, Serbia; [Audny, Anke] Univ Hosp Northern Norway, Dept Phys Med &amp; Rehabil, Tromso, Norway; [Anna, Antoni; Harald, Binder; Elisabeth, Schwendenwein] Med Univ Vienna, Trauma Surg, Vienna, Austria; [Hilko, Ardon] Elisabeth Tweesteden Ziekenhuis, Dept Neurosurg, Tilburg, Netherlands; [Gerard, Audibert] Univ Hosp Nancy, Dept Anesthesiol &amp; Intens Care, Nancy, France; [Kaspars, Auslands] Riga Eastern Clin Univ Hosp, Riga, Latvia; [Philippe, Azouvi] Hop Raymond Poincare, AP HP, Paris, France; [Luisa, Azzolini Maria; Luigi, Beretta; Rosa, Calvi Maria] S Raffaele Univ Hosp, Dept Anesthesiol &amp; Intens Care, Milan, Italy; [Camelia, Baciu; Erta, Biqiri; Giorgio, Chevallard; Arturo, Chieregato; Francesca, Fossi; Marco, Sacchi; Giacinta, Vizzino] Osped Niguarda Ca Granda, NeuroIntens Care, Milan, Italy; [Rafael, Badenes; Francisco Javier, Belda; Federico, Bilotta; Angels, Lozano; Armando, Maruenda; Fabio Silvio, Taccone] Hosp Clin Univ Valencia, Dept Anesthesiol &amp; Surg Trauma Intens Care, Valencia, Spain; [Ronald, Bartels; Hugo, den Boogert] Radboud Univ Nijmegen, Dept Neurosurg, Med Ctr, Nijmegen, Netherlands; [Pal, Barzo] Univ Szeged, Dept Neurosurg, Szeged, Hungary; [Ursula, Bauerfeind; Barbara, Schloesser] Witten Herdecke Univ, Inst Transfus Med ITM, Cologne, Germany; [Romuald, Beauvais; Natascha, Perera] ARTTIC, Int Projects Management, Munich, Germany; [Ronny, Beer; Raimund, Helbok] Med Univ Innsbruck, Dept Neurol, Neurol Intens Care Unit, Innsbruck, Austria; [Bo-Michael, Bellander] Karolinska Univ Hosp, Dept Neurosurg &amp; Anesthesia &amp; Intens Care Med, Stockholm, Sweden; [Antonio, Belli] NIHR Surg Reconstruct &amp; Microbiol Res Ctr, Birmingham, W Midlands, England; [Remy, Bellier; Thierry, Benard; Elsa, Carise; Claire, Dahyot-Fizelier; Benoit, Giraud; Thomas, Kerforne] CHU Poitiers, Intens Care Unit, Poitiers, France; [Habib, Benali; Damien, Galanaud; Vincent, Perlbarg; Audrey, Vanhaudenhuyse] AP HP, Anesthesie Reanimat, Paris, France; [Maurizio, Berardino] AOU Citta Salute &amp; Sci Torino, Dept Anesthesia &amp; ICU, Orthoped &amp; Trauma Ctr, Turin, Italy; [Christopher, Beynon; Julia, Mattern; Edgar, Santos; Michael, Schoell; Alexander, Younsi] Univ Hosp Heidelberg, Dept Neurosurg, Heidelberg, Germany; [Morten, Blaabjerg; Daniel, Hertle] Odense Univ Hosp, Dept Neurol, Odense, Denmark; [Pierre, Bouzat; Gilles, Francony; Jean-Francois, Payen] Univ Hosp Grenoble, Dept Anesthesiol &amp; Intens Care, Grenoble, France; [Peter, Bragge] Monash Univ, Monash Sustainabil Inst, BehaviourWorks Australia, Clayton, Vic, Australia; [Alexandra, Brazinova; Marek, Majdan; Veronika, Rehorcikova; Steven, Taylor Mark] Trnava Univ, Fac Hlth Sci &amp; Social Work, Dept Publ Hlth, Trnava, Slovakia; [Vibeke, Brinck; Mike, Jarrett; Anneliese, Synnot] Quesgen Syst Inc, Burlingame, CA USA; [Joanne, Brooker] Monash Univ, Australian &amp; New Zealand Intens Care Res Ctr, Dept Epidemiol &amp; Prevent Med, Sch Publ Hlth &amp; Prevent Med, Melbourne, Vic, Australia; [Camilla, Brorsson; Lars-Owe, Koskinen; Nina, Sundstrom] Umea Univ Hosp, Dept Neurosurg, Umea, Sweden; [Andras, Buki] Univ Pecs, Dept Neurosurg, Pecs, Hungary; [Andras, Buki] Univ Pecs, MTA PTE Clin Neurosci MR Res Grp, Hungarian Brain Res Program, Pecs, Hungary; [Andras, Buki] Univ Pecs, Janos Szentagothai Res Ctr, Hungarian Brain Res Program, Pecs, Hungary; [Monika, Bullinger] Univ Klinikum Hamburg Eppendorf, Dept Med Psychol, Hamburg, Germany; [Emiliana, Calappi; Marco, Carbonara; Davide, Mulazzi; Fabrizio, Ortolano] IRCCS Ca Granda Osped Maggiore Policlin, Neuro ICU, Milan, Italy; [Peter, Cameron; Emma, Donoghue; Dashiell, Gantner; Lynnette, Murray; Tony, Trapani] Monash Univ, Dept Epidemiol &amp; Prevent Med, ANZIC Res Ctr, Melbourne, Australia; [Lozano Guillermo, Carbayo; Inigo, Pomposo] Hosp Cruces, Dept Neurosurg, Bilbao, Spain; [Carpenter, K.; Karin, Geleijns; Dick, Tibboel; Eno, Wildschut] Sophia Childrens Univ Hosp, Erasmus Med Ctr, Intens Care, Rotterdam, Netherlands; [Carpenter, K.; Karin, Geleijns; Dick, Tibboel; Eno, Wildschut] Sophia Childrens Univ Hosp, Erasmus Med Ctr, Dept Pediat Surg, Rotterdam, Netherlands; [Ana M, Castano-Leon; Pedro, Gomez A.; Alfonso, Lagares; Shirley, Vallance] Hosp Univ 12 Octubre, Dept Neurosurg, Madrid, Spain; [Francesco, Causin] Azienda Osped Univ Padova, Dept Neurosci, Padua, Italy; [Giuseppe, Citerio] ASST Monza, NeuroIntens Care, Monza, Italy; [Giuseppe, Citerio] Univ Milano Bicocca, Sch Med &amp; Surg, Milan, Italy; [Maryse, Cnossen; Juanita, Haagsma A.; Hester, Lingsma; Daan, Nieboer; Suzanne, Polinder; Ewout, Steyerberg W.; Kimberley, Velt; Daphne, Voormolen] Univ Med Ctr, Dept Publ Hlth, Erasmus Med Ctr, Rotterdam, Netherlands; [Mark, Coburn; Rolf, Rossaint; Ana, Stevanovic; Julia, Van Waesberghe] Univ Hosp Aachen, Dept Anaesthesiol, Aachen, Germany; [Jonathan, Coles] Cambridge Univ Hosp NHS Fdn Trust, Dept Anesthesia &amp; Neurointens Care, Cambridge, England; [Lizzie, Coles-Kemp; Johnny, Collett] Oxford Brookes Univ, Oxford Inst Nursing Midwifery &amp; Allied Hlth Res, Movement Sci Grp, Oxford, England; [Jamie, Cooper D.] Monash Univ, Sch Publ Hlth &amp; PM, Melbourne, Vic, Australia; [Jamie, Cooper D.] Alfred Hosp, Melbourne, Vic, Australia; [Marta, Correia] MRC, Cognit &amp; Brain Sci Unit, Radiol MRI Dept, Cambridge, England; [Amra, Covic; Heiko, Engemann; Stefan, Hoefer; Jilske, Huijben; Ruben, Real; Ralph, Telgmann] Univ Med Gottingen, Inst Med Psychol &amp; Med Sociol, Gottingen, Germany; [Nicola, Curry; Simon, Stanworth] Oxford Univ Hosp NHS Trust, Oxford, England; [Endre, Czeiter] Univ Pecs, Dept Neurosurg, Pecs, Hungary; [Endre, Czeiter] Univ Pecs, MTA PTE Clin Neurosci MR Res Grp, Hungarian Brain Res Program Grant KTIA 13 NAP A I, Pecs, Hungary; [Endre, Czeiter] Univ Pecs, Janos Szentagothai Res Ctr, Hungarian Brain Res Program Grant KTIA 13 NAP A I, Pecs, Hungary; [Marek, Czosnyka; Peter, Smielewski] Univ Cambridge, Dept Clin Neurosci, Brain Phys Lab, Div Neurosurg,Addenbrookes Hosp, Cambridge, England; [Francois, Damas; Guy-Loup, Duliere; Hugues, Marechal] CHR Citadelle, Intens Care Unit, Liege, Belgium; [Pierre, Damas] CHU, Intens Care Unit, Liege, Belgium; [Helen, Dawes; Patrick, Esser; Caroline, van Heugten; Derick, Wade] Oxford Brookes Univ, Movement Sci Grp, Fac Hlth &amp; Life Sci, Oxford, England; [Veronique, De Keyser; Andrew, Maas I. R.; Tomas, Menovsky; Nandesh, Nair; Gregory, Van der Steen; Dominique, Van Praag] Antwerp Univ Hosp, Dept Neurosurg, Edegem, Belgium; [Veronique, De Keyser; Andrew, Maas I. R.; Tomas, Menovsky; Nandesh, Nair; Gregory, Van der Steen; Dominique, Van Praag] Univ Antwerp, Edegem, Belgium; [Francesco, Della Corte; Francesca, Grossi; Luminita, Sasu] Maggiore Carita Hosp, Dept Anesthesia &amp; Intens Care, Novara, Italy; [Bart, Depreitere] Univ Hosp Leuven, Dept Neurosurg, Leuven, Belgium; [Godard, de Ruiter C. W.; PeulWilco; Lidwien, Smakman; Jeroen, van Dijck T. J. M.; Thomas, Van Essen A.; Carmen, Vleggeert-Lankamp] Leiden Univ, Med Ctr, Dept Neurosurg, Leiden, Netherlands; [Godard, de Ruiter C. W.; PeulWilco; Lidwien, Smakman; Jeroen, van Dijck T. J. M.; Thomas, Van Essen A.; Carmen, Vleggeert-Lankamp] Med Ctr Haaglanden, Dept Neurosurg, The Hague, Netherlands; [Ding Shenghao; Feng Junfeng; Jin, Lei; Lei, Wang] Shanghai Jiao Tong Univ, Sch Med, Renji Hosp, Dept Neurosurg, Shanghai, Peoples R China; [Diederik, Dippel; Kelly, Foks] Erasmus MC, Dept Neurol, Rotterdam, Netherlands; [Abhishek, Dixit; Ari, Ercole; Charles, McFadyen; David, Menon; Virginia, Newcombe; Barbara, Sahakian; Emmanuel, Stamatakis; Guy, Williams] Univ Cambridge, Addenbrookes Hosp, Div Anaesthesia, Cambridge, England; [Jens, Dreier; Peter, Vajkoczy] Charite Univ Med Berlin, Neurol Neurochirurg &amp; Psychiat, Berlin, Germany; [George, Eapen; Stefan, Jankowski] Sheffield Teaching Hosp NHS Fdn Trust, Neurointens Care, Sheffield, S Yorkshire, England; [Erzsebet, Ezer; Zoltan, Vamos] Univ Pecs, Dept Anaesthesiol &amp; Intens Therapy, Pecs, Hungary; [Martin, Fabricius; Daniel, Kondziella] Rigshosp, Dept Neurol, Reg Hovedstaden, Copenhagen, Denmark; [Martin, Fa"/>
    <n v="1"/>
    <s v="van Essen, Thomas A., Peul, Wilco C., de Ruiter, Godard C. W., den Boogert, Hugo F., Cnossen, Maryse C., Polinder, Suzanne, Steyerberg, Ewout W., Lingsma, Hester F., Haitsma, Iain, Menon, David, Maas, Andrew I. R., Cecilia, Ackerlund, Pradeep, George, Linda, Lanyon, Visakh, Muraleedharan, David, Nelson, Hadie, Adams, Angelos, Kolias G., Judith, Allanson, Vanni, Agnoletti, Costanza, Martino, Alessandro, Masala, Fabrizio, Zumbo, Krisztina, Amrein, Jozsef, Nyiradi, Norberto, Andaluz, Mladen, Karan, Nada, Andelic, Lasse, Andreassen, Azasevac, Antun, Dula, Dilvesi, Jagos, Golubovic, Bojan, Jelaca, Peter, Vulekovic, Audny, Anke, Anna, Antoni, Harald, Binder, Elisabeth, Schwendenwein, Hilko, Ardon, Gerard, Audibert, Kaspars, Auslands, Philippe, Azouvi, Luisa, Azzolini Maria, Luigi, Beretta, Rosa, Calvi Maria, Camelia, Baciu, Erta, Biqiri, Giorgio, Chevallard, Arturo, Chieregato, Francesca, Fossi, Marco, Sacchi, Giacinta, Vizzino, Rafael, Badenes, Francisco Javier, Belda, Federico, Bilotta, Angels, Lozano, Armando, Maruenda, Fabio Silvio, Taccone, Ronald, Bartels, Hugo, den Boogert, Pal, Barzo, Ursula, Bauerfeind, Barbara, Schloesser, Romuald, Beauvais, Natascha, Perera, Ronny, Beer, Raimund, Helbok, Bo-Michael, Bellander, Antonio, Belli, Remy, Bellier, Thierry, Benard, Elsa, Carise, Claire, Dahyot-Fizelier, Benoit, Giraud, Thomas, Kerforne, Habib, Benali, Damien, Galanaud, Vincent, Perlbarg, Audrey, Vanhaudenhuyse, Maurizio, Berardino, Christopher, Beynon, Julia, Mattern, Edgar, Santos, Michael, Schoell, Alexander, Younsi, Morten, Blaabjerg, Daniel, Hertle, Pierre, Bouzat, Gilles, Francony, Jean-Francois, Payen, Peter, Bragge, Alexandra, Brazinova, Marek, Majdan, Veronika, Rehorcikova, Steven, Taylor Mark, Vibeke, Brinck, Mike, Jarrett, Anneliese, Synnot, Joanne, Brooker, Camilla, Brorsson, Lars-Owe, Koskinen, Nina, Sundstrom, Andras, Buki, Monika, Bullinger, Emiliana, Calappi, Marco, Carbonara, Davide, Mulazzi, Fabrizio, Ortolano, Peter, Cameron, Emma, Donoghue, Dashiell, Gantner, Lynnette, Murray, Tony, Trapani, Lozano Guillermo, Carbayo, Inigo, Pomposo, Carpenter, K., Karin, Geleijns, Dick, Tibboel, Eno, Wildschut, Ana M, Castano-Leon, Pedro, Gomez A., Alfonso, Lagares, Shirley, Vallance, Francesco, Causin, Giuseppe, Citerio, Maryse, Cnossen, Juanita, Haagsma A., Hester, Lingsma, Daan, Nieboer, Suzanne, Polinder, Ewout, Steyerberg W., Kimberley, Velt, Daphne, Voormolen, Mark, Coburn, Rolf, Rossaint, Ana, Stevanovic, Julia, Van Waesberghe, Jonathan, Coles, Lizzie, Coles-Kemp, Johnny, Collett, Jamie, Cooper D., Marta, Correia, Amra, Covic, Heiko, Engemann, Stefan, Hoefer, Jilske, Huijben, Ruben, Real, Ralph, Telgmann, Nicola, Curry, Simon, Stanworth, Endre, Czeiter, Marek, Czosnyka, Peter, Smielewski, Francois, Damas, Guy-Loup, Duliere, Hugues, Marechal, Pierre, Damas, Helen, Dawes, Patrick, Esser, Caroline, van Heugten, Derick, Wade, Veronique, De Keyser, Andrew, Maas I. R., Tomas, Menovsky, Nandesh, Nair, Gregory, Van der Steen, Dominique, Van Praag, Francesco, Della Corte, Francesca, Grossi, Luminita, Sasu, Bart, Depreitere, Godard, de Ruiter C. W., PeulWilco, Lidwien, Smakman, Jeroen, van Dijck T. J. M., Thomas, Van Essen A., Carmen, Vleggeert-Lankamp, Ding Shenghao, Feng Junfeng, Jin, Lei, Lei, Wang, Diederik, Dippel, Kelly, Foks, Abhishek, Dixit, Ari, Ercole, Charles, McFadyen, David, Menon, Virginia, Newcombe, Barbara, Sahakian, Emmanuel, Stamatakis, Guy, Williams, Jens, Dreier, Peter, Vajkoczy, George, Eapen, Stefan, Jankowski, Erzsebet, Ezer, Zoltan, Vamos, Martin, Fabricius, Daniel, Kondziella, Valery, Feigin L., Braden, Te Ao, Alice, Theadom, Ulderico, Freo, Shirin, Frisvold, Alex, Furmanov, Guy, Rosenthal, Pablo, Gagliardo, Gao Guoyi, Jiang Ji-yao, Alexandre, Ghuysen, Lelde, Giga, Egils, Valeinis, Agate, Ziverte, Ben, Glocker, Konstantinos, Kamnitsas, Christian, Ledig, Daniel, Rueckert, Russell, Gruen L., Deepak, Gupta, Iain, Haitsma, Victor, Volovici, Jed, Hartings A., Eirik, Helseth, Astrid, Hoedemaekers, Lindsay, Horton, Peter, Hutchinson J., Lindsay, Wilson, Kristine, Haberg Asta, Bram, Jacobs, Joukje, Van der Naalt, Kelly, Jones"/>
    <s v="van Essen, TA (corresponding author), Leiden Univ, UNCH, Dept Neurosurg, Med Ctr, Leiden, Netherlands.; van Essen, TA (corresponding author), UNCH, Haaglanden Med Ctr, Dept Neurosurg, The Hague, Netherlands."/>
    <m/>
    <s v="No"/>
    <s v="Acta Neurochirurgica"/>
    <x v="4"/>
    <s v="Springer Science and Business Media LLC"/>
    <x v="0"/>
    <s v="journal-article"/>
    <b v="0"/>
    <s v="publishedVersion"/>
    <s v="publisher"/>
    <s v="Yes"/>
    <s v="pure.atira.dk dspace.stir.ac.uk spiral.imperial.ac.uk boa.unimib.it sdu.dk helda.helsinki.fi munin.uit.no repub.eur.nl www.duo.uio.no www.research.unipd.it brage.bibsys.no www.repository.cam.ac.uk jupiter.its.unimelb.edu.au "/>
    <n v="13"/>
    <x v="0"/>
    <b v="0"/>
    <s v="0001-6268 0942-0940 "/>
    <s v="Yes"/>
    <s v="12 months"/>
    <s v="No"/>
    <m/>
    <s v="https://v2.sherpa.ac.uk/id/publication/11780"/>
    <m/>
    <n v="15"/>
    <s v="https://doi.org/10.1007/s00701-018-3761-z"/>
    <s v="Yes"/>
    <s v="No"/>
    <m/>
    <m/>
    <m/>
    <s v="USD"/>
    <n v="3000"/>
    <n v="3000"/>
    <n v="14.4"/>
    <n v="0"/>
    <n v="0"/>
    <n v="22"/>
    <s v="http://www.altmetric.com/details.php?citation_id=53019985"/>
    <s v="European UnionEuropean Commission [602150]; Hersenstichting Nederland (Dutch Brain Foundation) [PS2014-06]"/>
    <s v="Hersenstichting; The European Union seventh Framework Program"/>
    <s v="Neurosciences &amp; Neurology; Surgery"/>
    <s v="Surgery; Clinical Neurology"/>
    <b v="0"/>
    <s v="No"/>
    <x v="1"/>
    <x v="0"/>
    <x v="2"/>
  </r>
  <r>
    <s v="10.1007/s00701-019-03815-6"/>
    <s v="open (via free pdf)"/>
    <m/>
    <x v="4"/>
    <s v="Correction to: Variation in neurosurgical management of traumatic brain injury: a survey in 68 centers participating in the CENTER-TBI study"/>
    <s v="van Essen, Thomas A.; den Boogert, Hugo F.; Cnossen, Maryse C.; de Ruiter, Godard C. W.; Haitsma, Iain; Polinder, Suzanne; Steyerberg, Ewout W.; Menon, David; Maas, Andrew I. R.; Lingsma, Hester F.; Peul, Wilco C."/>
    <n v="11"/>
    <s v="No"/>
    <s v="[van Essen, Thomas A.; Peul, Wilco C.] Leiden Univ, Med Ctr, UNCH, Dept Neurosurg, Leiden, Netherlands; [van Essen, Thomas A.; de Ruiter, Godard C. W.; Peul, Wilco C.] UNCH, Haaglanden Med Ctr, Dept Neurosurg, The Hague, Netherlands; [den Boogert, Hugo F.] Radboud Univ Nijmegen, Med Ctr, Dept Neurosurg, Nijmegen, Netherlands; [Cnossen, Maryse C.; Polinder, Suzanne; Steyerberg, Ewout W.; Lingsma, Hester F.] Erasmus MC, Dept Publ Hlth, Ctr Med Decis Sci, Rotterdam, Netherlands; [Haitsma, Iain] Erasmus MC, Dept Neurosurg, Rotterdam, Netherlands; [Steyerberg, Ewout W.] Leiden Univ, Med Ctr, Dept Biomed Data Sci, Leiden, Netherlands; [Menon, David] Univ Cambridge, Div Anaesthesia, Addenbrookes Hosp, Cambridge, England; [Maas, Andrew I. R.] Antwerp Univ Hosp, Dept Neurosurg, Edegem, Belgium; [Maas, Andrew I. R.] Univ Antwerp, Edegem, Belgium; [Ackerlund, Cecilia; George, Pradeep; Lanyon, Linda; Muraleedharan, Visakh; Nelson, David] Karolinska Inst, INCF, Stockholm, Sweden; [Adams, Hadie; Hutchinson, Peter J.; Kolias, Angelos G.] Addenbrookes Hosp, Dept Clin Neurosci, Div Neurosurg, Cambridge, England; [Adams, Hadie; Allanson, Judith; Hutchinson, Peter J.; Kolias, Angelos G.] Univ Cambridge, Cambridge, England; [Agnoletti, Vanni; Martino, Costanza; Masala, Alessandro; Zumbo, Fabrizio] Osped Gen Provinciale M Bufalini, Dept Anesthesia &amp; Intens Care, Cesena, Italy; [Allanson, Judith] Addenbrookes Hosp, Dept Clin Neurosci, Cambridge, England; [Amrein, Krisztina; Nyiradi, Jozsef] Univ Pecs, Janos Szentagothai Res Ctr, Pecs, Hungary; [Andaluz, Norberto; Karan, Mladen] Univ Cincinnati, Cincinnati, OH USA; [Andelic, Nada] Oslo Univ Hosp, Div Surg &amp; Clin Neurosci, Dept Phys Med &amp; Rehabil, Oslo, Norway; [Andelic, Nada] Univ Oslo, Oslo, Norway; [Andreassen, Lasse] Univ Hosp Northern Norway, Dept Neurosurg, Tromso, Norway; [Antun, Azasevac; Dilvesi, Dula; Golubovic, Jagos; Jelaca, Bojan; Vulekovic, Peter] Univ Novi Sad, Dept Neurosurg, Clin Ctr Vojvodina, Fac Med, Novi Sad, Serbia; [Anke, Audny] Univ Hosp Northern Norway, Dept Phys Med &amp; Rehabil, Tromso, Norway; [Antoni, Anna; Binder, Harald; Schwendenwein, Elisabeth] Med Univ Vienna, Trauma Surg, Vienna, Austria; [Ardon, Hilko] Elisabeth Tweesteden Ziekenhuis, Dept Neurosurg, Tilburg, Netherlands; [Audibert, Gerard] Univ Hosp Nancy, Dept Anesthesiol &amp; Intens Care, Nancy, France; [Auslands, Kaspars] Riga Eastern Clin Univ Hosp, Riga, Latvia; [Azouvi, Philippe] Hop Raymond Poincare, AP HP, Paris, France; [Azzolini, Maria Luisa; Beretta, Luigi; Calvi, Maria Rosa] S Raffaele Univ Hosp, Dept Anesthesiol &amp; Intens Care, Milan, Italy; [Baciu, Camelia; Biqiri, Erta; Chevallard, Giorgio; Chieregato, Arturo; Fossi, Francesca; Sacchi, Marco; Vizzino, Giacinta] Osped Niguarda Ca Granda, NeuroIntens Care, Milan, Italy; [Badenes, Rafael; Javier Belda, Francisco; Bilotta, Federico; Lozano, Angels; Maruenda, Armando; Silvio Taccone, Fabio] Hosp Clin Univ Valencia, Dept Anesthesiol &amp; Surg Trauma Intens Care, Valencia, Spain; [Bartels, Ronald; den Boogert, Hugo] Radboud Univ Nijmegen, Med Ctr, Dept Neurosurg, Nijmegen, Netherlands; [Barzo, Pal] Univ Szeged, Dept Neurosurg, Szeged, Hungary; [Bauerfeind, Ursula; Schloesser, Barbara] Witten Herdecke Univ, ITM, Cologne, Germany; [Beauvais, Romuald; Perera, Natascha] ARTTIC, Int Projects Management, Munich, Germany; [Beer, Ronny; Helbok, Raimund] Med Univ Innsbruck, Neurol Intens Care Unit, Dept Neurol, Innsbruck, Austria; [Bellander, Bo-Michael] Karolinska Univ Hosp, Dept Neurosurg &amp; Anesthesia &amp; Intens Care Med, Stockholm, Sweden; [Belli, Antonio] NIHR Surg Reconstruct &amp; Microbiol Res Ctr, Birmingham, W Midlands, England; [Bellier, Remy; Benard, Thierry; Carise, Elsa; Dahyot-Fizelier, Claire; Giraud, Benoit; Kerforne, Thomas] CHU Poitiers, Intens Care Unit, Poitiers, France; [Benali, Habib; Galanaud, Damien; Perlbarg, Vincent; Vanhaudenhuyse, Audrey] AP HP, Anesthesie Reanimat, Paris, France; [Berardino, Maurizio] AOU Citta Salute &amp; Sci Torino, Dept Anesthesia &amp; ICU, Orthoped &amp; Trauma Ctr, Turin, Italy; [Beynon, Christopher; Mattern, Julia; Santos, Edgar; Schoell, Michael; Younsi, Alexander] Univ Hosp Heidelberg, Dept Neurosurg, Heidelberg, Germany; [Blaabjerg, Morten; Hertle, Daniel] Odense Univ Hosp, Dept Neurol, Odense, Denmark; [Bouzat, Pierre; Francony, Gilles; Payen, Jean-Francois] Univ Hosp Grenoble, Dept Anesthesiol &amp; Intens Care, Grenoble, France; [Bragge, Peter] Monash Univ, BehaviourWorks Australia, Monash Sustainabil Inst, Clayton, Vic, Australia; [Brazinova, Alexandra; Majdan, Marek; Rehorcikova, Veronika; Taylor, Mark Steven] Trnava Univ, Fac Hlth Sci &amp; Social Work, Dept Publ Hlth, Trnava, Slovakia; [Brinck, Vibeke; Jarrett, Mike; Synnot, Anneliese] Quesgen Syst Inc, Burlingame, CA USA; [Brooker, Joanne] Monash Univ, Australian &amp; New Zealand Intens Care Res Ctr, Dept Epidemiol &amp; Prevent Med, Sch Publ Hlth &amp; Prevent Med, Melbourne, Vic, Australia; [Brorsson, Camilla; Koskinen, Lars-Owe; Sundstrom, Nina] Umea Univ Hosp, Dept Neurosurg, Umea, Sweden; [Buki, Andras] Univ Pecs, Dept Neurosurg, Pecs, Hungary; [Buki, Andras] Univ Pecs, MTA PTE Clin Neurosci MR Res Grp, Hungarian Brain Res Program, Pecs, Hungary; [Buki, Andras] Univ Pecs, Janos Szentagothai Res Ctr, Hungarian Brain Res Program, Pecs, Hungary; [Bullinger, Monika] Univ Klinikum Hamburg Eppendorf, Dept Med Psychol, Hamburg, Germany; [Calappi, Emiliana; Carbonara, Marco; Mulazzi, Davide; Ortolano, Fabrizio] Fdn IRCCS Ca Granda Osped Maggiore Policlin, Neuro ICU, Milan, Italy; [Cameron, Peter; Donoghue, Emma; Gantner, Dashiell; Murray, Lynnette; Trapani, Tony] Monash Univ, ANZIC Res Ctr, Dept Epidemiol &amp; Prevent Med, Melbourne, Vic, Australia; [Guillermo Carbayo, Lozano; Pomposo, Inigo] Hosp Cruces, Dept Neurosurg, Bilbao, Spain; [Carpenter, K.; Geleijns, Karin; Tibboel, Dick; Wildschut, Eno] Sophia Childrens Univ Hosp, Erasmus Med Ctr, Intens Care, Rotterdam, Netherlands; [Carpenter, K.; Geleijns, Karin; Tibboel, Dick; Wildschut, Eno] Sophia Childrens Univ Hosp, Erasmus Med Ctr, Dept Pediat Surg, Rotterdam, Netherlands; [Castano-Leon, Ana M.; Gomez, Pedro A.; Lagares, Alfonso; Vallance, Shirley] Hosp Univ 12 Octubre, Dept Neurosurg, Madrid, Spain; [Causin, Francesco] Azienda Osped Univ Padova, Dept Neurosci, Padua, Italy; [Citerio, Giuseppe] ASST Monza, NeuroIntens Care, Monza, Italy; [Citerio, Giuseppe] Univ Milano Bicocca, Sch Med &amp; Surg, Milan, Italy; [Cnossen, Maryse; Haagsma, Juanita A.; Huijben, Jilske; Lingsma, Hester; Nieboer, Daan; Polinder, Suzanne; Steyerberg, Ewout W.; Velt, Kimberley; Voormolen, Daphne] Univ Med Ctr, Dept Publ Hlth, Erasmus Med Ctr, Rotterdam, Netherlands; [Coburn, Mark; Rossaint, Rolf; Stevanovic, Ana; Van Waesberghe, Julia] Univ Hosp Aachen, Dept Anaesthesiol, Aachen, Germany; [Coles, Jonathan] Cambridge Univ Hosp NHS Fdn Trust, Dept Anesthesia &amp; Neurointens Care, Cambridge, England; [Coles-Kemp, Lizzie; Collett, Johnny] Oxford Brookes Univ, Movement Sci Grp, Oxford Inst Nursing Midwifery &amp; Allied Hlth Res, Oxford, England; [Cooper, Jamie D.] Monash Univ, Sch Publ Hlth &amp; PM, Melbourne, Vic, Australia; [Cooper, Jamie D.] Alfred Hosp, Melbourne, Vic, Australia; [Correia, Marta] MRC, Cognit &amp; Brain Sci Unit, Radiol MRI Dept, Cambridge, England; [Covic, Amra; Engemann, Heiko; Hoefer, Stefan; Real, Ruben; Telgmann, Ralph] Univ Med Gottingen, Inst Med Psychol &amp; Med Sociol, Gottingen, Germany; [Curry, Nicola; Stanworth, Simon] Oxford Univ Hosp NHS Trust, Oxford, England; [Czeiter, Endre] Univ Pecs, Dept Neurosurg, Pecs, Hungary; [Czeiter, Endre] Univ Pecs, MTA PTE Clin Neurosci MR Res Grp, Hungarian Brain Res Program Grant KTIA 13 NAP A I, Pecs, Hungary; [Czeiter, Endre] Univ Pecs, Janos Szentagothai Res Ctr, Hungarian Brain Res Program Grant KTIA 13 NAP A I, Pecs, Hungary; [Czosnyka, Marek; Smielewski, Peter] Univ Cambridge, Addenbrookes Hosp, Dept Clin Neurosci, Brain Phys Lab,Div Neurosurg, Cambridge, England; [Damas, Francois; Duliere, Guy-Loup; Marechal, Hugues] CHR Citadelle, Intens Care Unit, Liege, Belgium; [Damas, Pierre] CHU, Intens Care Unit, Liege, Belgium; [Dawes, Helen; Esser, Patrick; van Heugten, Caroline; Wade, Derick] Oxford Brookes Univ, Fac Hlth &amp; Life Sci, Movement Sci Grp, Oxford, England; [De Keyser, Veronique; Maas, Andrew I. R.; Menovsky, Tomas; Nair, Nandesh; Van der Steen, Gregory; van Praag, Dominique] Antwerp Univ Hosp, Dept Neurosurg, Edegem, Belgium; [De Keyser, Veronique; Maas, Andrew I. R.; Menovsky, Tomas; Nair, Nandesh; Van der Steen, Gregory; van Praag, Dominique] Univ Antwerp, Edegem, Belgium; [Francesco, Della Corte; Grossi, Francesca; Sasu, Luminita] Maggiore Carita Hosp, Dept Anesthesia &amp; Intens Care, Novara, Italy; [Depreitere, Bart] Univ Hosp Leuven, Dept Neurosurg, Leuven, Belgium; [de Ruiter, Godard C. W.; Peul, Wilco; Smakman, Lidwien; van Dijck, Jeroen T. J. M.; van Essen, Thomas A.; Vleggeert-Lankamp, Carmen] Leiden Univ, Med Ctr, Dept Neurosurg, Leiden, Netherlands; [de Ruiter, Godard C. W.; Peul, Wilco; Smakman, Lidwien; van Dijck, Jeroen T. J. M.; van Essen, Thomas A.; Vleggeert-Lankamp, Carmen] Med Ctr Haaglanden, Dept Neurosurg, The Hague, Netherlands; [Ding, Shenghao; Feng, Junfeng; Lei, Jin; Wang, Lei] Shanghai Jiao Tong Univ, Sch Med, Renji Hosp, Dept Neurosurg, Shanghai, Peoples R China; [Dippel, Diederik; Foks, Kelly] Erasmus MC, Dept Neurol, Rotterdam, Netherlands; [Dixit, Abhishek; Ercole, Ari; McFadyen, Charles; Menon, David; Newcombe, Virginia; Sahakian, Barbara; Stamatakis, Emmanuel; Williams, Guy] Univ Cambridge, Addenbrookes Hosp, Div Anaesthesia, Cambridge, England; [Dreier, Jens; Vajkoczy, Peter] Charite Univ Med Berlin, Neurol Neurochirurg &amp; Psychiat, Berlin, Germany; [Eapen, George; Jankowski, Stefan] Sheffield Teaching Hosp NHS Fdn Trust, Neurointens Care, Sheffield, S Yorkshire, England; [Ezer, Erzsebet; Vamos, Zoltan] Univ Pecs, Dept Anaesthesiol &amp; Intens Therapy, Pecs, Hungary; [Fabricius, Martin; Kondziella, Daniel] Rigshosp, Reg Hovedstaden, Dept Neurol, Copenhagen, Denmark; [Fabri"/>
    <n v="1"/>
    <s v="van Essen, Thomas A., Peul, Wilco C., de Ruiter, Godard C. W., den Boogert, Hugo F., Cnossen, Maryse C., Polinder, Suzanne, Steyerberg, Ewout W., Lingsma, Hester F., Haitsma, Iain, Menon, David, Maas, Andrew I. R., Ackerlund, Cecilia, George, Pradeep, Lanyon, Linda, Muraleedharan, Visakh, Nelson, David, Adams, Hadie, Hutchinson, Peter J., Kolias, Angelos G., Allanson, Judith, Agnoletti, Vanni, Martino, Costanza, Masala, Alessandro, Zumbo, Fabrizio, Amrein, Krisztina, Nyiradi, Jozsef, Andaluz, Norberto, Karan, Mladen, Andelic, Nada, Andreassen, Lasse, Antun, Azasevac, Dilvesi, Dula, Golubovic, Jagos, Jelaca, Bojan, Vulekovic, Peter, Anke, Audny, Antoni, Anna, Binder, Harald, Schwendenwein, Elisabeth, Ardon, Hilko, Audibert, Gerard, Auslands, Kaspars, Azouvi, Philippe, Azzolini, Maria Luisa, Beretta, Luigi, Calvi, Maria Rosa, Baciu, Camelia, Biqiri, Erta, Chevallard, Giorgio, Chieregato, Arturo, Fossi, Francesca, Sacchi, Marco, Vizzino, Giacinta, Badenes, Rafael, Javier Belda, Francisco, Bilotta, Federico, Lozano, Angels, Maruenda, Armando, Silvio Taccone, Fabio, Bartels, Ronald, den Boogert, Hugo, Barzo, Pal, Bauerfeind, Ursula, Schloesser, Barbara, Beauvais, Romuald, Perera, Natascha, Beer, Ronny, Helbok, Raimund, Bellander, Bo-Michael, Belli, Antonio, Bellier, Remy, Benard, Thierry, Carise, Elsa, Dahyot-Fizelier, Claire, Giraud, Benoit, Kerforne, Thomas, Benali, Habib, Galanaud, Damien, Perlbarg, Vincent, Vanhaudenhuyse, Audrey, Berardino, Maurizio, Beynon, Christopher, Mattern, Julia, Santos, Edgar, Schoell, Michael, Younsi, Alexander, Blaabjerg, Morten, Hertle, Daniel, Bouzat, Pierre, Francony, Gilles, Payen, Jean-Francois, Bragge, Peter, Brazinova, Alexandra, Majdan, Marek, Rehorcikova, Veronika, Taylor, Mark Steven, Brinck, Vibeke, Jarrett, Mike, Synnot, Anneliese, Brooker, Joanne, Brorsson, Camilla, Koskinen, Lars-Owe, Sundstrom, Nina, Buki, Andras, Bullinger, Monika, Calappi, Emiliana, Carbonara, Marco, Mulazzi, Davide, Ortolano, Fabrizio, Cameron, Peter, Donoghue, Emma, Gantner, Dashiell, Murray, Lynnette, Trapani, Tony, Guillermo Carbayo, Lozano, Pomposo, Inigo, Carpenter, K., Geleijns, Karin, Tibboel, Dick, Wildschut, Eno, Castano-Leon, Ana M., Gomez, Pedro A., Lagares, Alfonso, Vallance, Shirley, Causin, Francesco, Citerio, Giuseppe, Cnossen, Maryse, Haagsma, Juanita A., Huijben, Jilske, Lingsma, Hester, Nieboer, Daan, Velt, Kimberley, Voormolen, Daphne, Coburn, Mark, Rossaint, Rolf, Stevanovic, Ana, Van Waesberghe, Julia, Coles, Jonathan, Coles-Kemp, Lizzie, Collett, Johnny, Cooper, Jamie D., Correia, Marta, Covic, Amra, Engemann, Heiko, Hoefer, Stefan, Real, Ruben, Telgmann, Ralph, Curry, Nicola, Stanworth, Simon, Czeiter, Endre, Czosnyka, Marek, Smielewski, Peter, Damas, Francois, Duliere, Guy-Loup, Marechal, Hugues, Damas, Pierre, Dawes, Helen, Esser, Patrick, van Heugten, Caroline, Wade, Derick, De Keyser, Veronique, Menovsky, Tomas, Nair, Nandesh, Van der Steen, Gregory, van Praag, Dominique, Francesco, Della Corte, Grossi, Francesca, Sasu, Luminita, Depreitere, Bart, Peul, Wilco, Smakman, Lidwien, van Dijck, Jeroen T. J. M., Vleggeert-Lankamp, Carmen, Ding, Shenghao, Feng, Junfeng, Lei, Jin, Wang, Lei, Dippel, Diederik, Foks, Kelly, Dixit, Abhishek, Ercole, Ari, McFadyen, Charles, Newcombe, Virginia, Sahakian, Barbara, Stamatakis, Emmanuel, Williams, Guy, Dreier, Jens, Vajkoczy, Peter, Eapen, George, Jankowski, Stefan, Ezer, Erzsebet, Vamos, Zoltan, Fabricius, Martin, Kondziella, Daniel, Feigin, Valery L., Ao, Braden Te, Theadom, Alice, Freo, Ulderico, Frisvold, Shirin, Furmanov, Alex, Rosenthal, Guy, Gagliardo, Pablo, Gao, Guoyi, Jiang, Ji-yao, Ghuysen, Alexandre, Giga, Lelde, Valeinis, Egils, Ziverte, Agate, Ben Glocker, Kamnitsas, Konstantinos, Ledig, Christian, Rueckert, Daniel, Gruen, Russell L., Gupta, Deepak, Volovici, Victor, Hartings, Jed A., Helseth, Eirik, Hoedemaekers, Astrid, Horton, Lindsay, Wilson, Lindsay, Haberg, Asta Kristine, Jacobs, Bram, van der Naalt, Joukje, Jones, Kelly"/>
    <s v="van Essen, TA (corresponding author), Leiden Univ, Med Ctr, UNCH, Dept Neurosurg, Leiden, Netherlands.; van Essen, TA (corresponding author), UNCH, Haaglanden Med Ctr, Dept Neurosurg, The Hague, Netherlands."/>
    <m/>
    <s v="No"/>
    <s v="Acta Neurochirurgica"/>
    <x v="2"/>
    <s v="Springer Science and Business Media LLC"/>
    <x v="0"/>
    <s v="journal-article"/>
    <b v="0"/>
    <s v="publishedVersion"/>
    <s v="publisher"/>
    <s v="Yes"/>
    <s v="europepmc.org air.unimi.it lirias2repo.kuleuven.be orbi.ulg.ac.be "/>
    <n v="4"/>
    <x v="0"/>
    <b v="0"/>
    <s v="0001-6268 0942-0940 "/>
    <s v="Yes"/>
    <s v="12 months"/>
    <s v="No"/>
    <m/>
    <s v="https://v2.sherpa.ac.uk/id/publication/11780"/>
    <m/>
    <n v="0"/>
    <s v="https://doi.org/10.1007/s00701-019-03815-6"/>
    <s v="Yes"/>
    <s v="No"/>
    <m/>
    <m/>
    <m/>
    <s v="USD"/>
    <n v="3000"/>
    <n v="3000"/>
    <n v="1.85"/>
    <n v="0"/>
    <n v="0"/>
    <n v="4"/>
    <s v="http://www.altmetric.com/details.php?citation_id=55699486"/>
    <s v="Department of HealthEuropean Commission [NIHR-RP-R3-12-013] Funding Source: Medline"/>
    <m/>
    <s v="Neurosciences &amp; Neurology; Surgery"/>
    <s v="Surgery; Clinical Neurology"/>
    <b v="0"/>
    <s v="No"/>
    <x v="1"/>
    <x v="0"/>
    <x v="4"/>
  </r>
  <r>
    <s v="10.17705/1pais.11102"/>
    <s v="open (via free pdf)"/>
    <m/>
    <x v="4"/>
    <s v="An Explanatory Case Study on Passenger Service Systems Adoption: A Taiwanese Air Carrier"/>
    <s v="Lee, Don Dong-hyun; Wang, William Yu Chung; Leong, Paul"/>
    <n v="3"/>
    <s v="No"/>
    <s v="[Lee, Don Dong-Hyun] Auckland Univ Technol, Auckland, New Zealand; [Leong, Paul] Auckland Univ Technol, Software Engn Res Lab, Auckland, New Zealand; [Wang, William Yu Chung] Univ Waikato, Hamilton, New Zealand "/>
    <n v="1"/>
    <s v="Lee, Don Dong-Hyun, Leong, Paul"/>
    <s v="Lee, DDH (corresponding author), Auckland Univ Technol, Auckland, New Zealand."/>
    <s v="Lee, DDH"/>
    <s v="Yes"/>
    <s v="Pacific Asia Journal of the Association for Information Systems"/>
    <x v="2"/>
    <s v="Association for Information Systems"/>
    <x v="0"/>
    <s v="journal-article"/>
    <b v="0"/>
    <s v="publishedVersion"/>
    <s v="publisher"/>
    <s v="No"/>
    <m/>
    <n v="0"/>
    <x v="0"/>
    <b v="0"/>
    <s v="1943-7544 "/>
    <s v="Yes"/>
    <s v="None"/>
    <s v="Yes"/>
    <s v="None"/>
    <s v="https://v2.sherpa.ac.uk/id/publication/36255"/>
    <m/>
    <n v="0"/>
    <s v="https://aisel.aisnet.org/cgi/viewcontent.cgi?article=1190&amp;context=pajais"/>
    <s v="Yes"/>
    <s v="No"/>
    <m/>
    <m/>
    <m/>
    <m/>
    <m/>
    <m/>
    <n v="0"/>
    <n v="0"/>
    <n v="0"/>
    <n v="0"/>
    <m/>
    <m/>
    <m/>
    <s v="Information Science &amp; Library Science"/>
    <m/>
    <b v="0"/>
    <s v="No"/>
    <x v="1"/>
    <x v="0"/>
    <x v="4"/>
  </r>
  <r>
    <s v="10.1123/ijsc.2018-0133"/>
    <m/>
    <m/>
    <x v="1"/>
    <s v="An Exploration of Sport Fandom in Online Communities"/>
    <s v="Kirkwood, Michael: Auckland University of Technology, New Zealand; Yap, Sheau-Fen: Auckland University of Technology, New Zealand; Xu, Yingzi: Auckland University of Technology, New Zealand"/>
    <n v="3"/>
    <s v="No"/>
    <s v="[Kirkwood, Michael; Yap, Sheau-Fen; Xu, Yingzi] Auckland Univ Technol, AUT Business Sch, Dept Mkt, Auckland, New Zealand "/>
    <n v="1"/>
    <s v="Kirkwood, Michael, Yap, Sheau-Fen, Xu, Yingzi,"/>
    <s v="Xu, YZ (corresponding author), Auckland Univ Technol, AUT Business Sch, Dept Mkt, Auckland, New Zealand."/>
    <s v="Xu, YZ"/>
    <s v="Yes"/>
    <s v="International Journal of Sport Communication"/>
    <x v="2"/>
    <s v="Human Kinetics"/>
    <x v="1"/>
    <s v="journal-article"/>
    <b v="0"/>
    <m/>
    <m/>
    <s v="No"/>
    <m/>
    <n v="0"/>
    <x v="0"/>
    <b v="0"/>
    <s v="1936-3915 1936-3907 "/>
    <s v="Yes"/>
    <s v="None"/>
    <s v="No"/>
    <m/>
    <s v="https://v2.sherpa.ac.uk/id/publication/12247"/>
    <m/>
    <n v="4"/>
    <m/>
    <s v="Yes"/>
    <s v="No"/>
    <m/>
    <m/>
    <m/>
    <m/>
    <m/>
    <m/>
    <n v="0"/>
    <n v="0"/>
    <n v="0"/>
    <n v="0"/>
    <m/>
    <m/>
    <m/>
    <s v="Communication"/>
    <m/>
    <b v="0"/>
    <s v="No"/>
    <x v="1"/>
    <x v="1"/>
    <x v="1"/>
  </r>
  <r>
    <s v="10.1016/S1474-4422(18)30443-5"/>
    <s v="open (via crossref license)"/>
    <m/>
    <x v="2"/>
    <s v="Global, regional, and national burden of multiple sclerosis 1990–2016: a systematic analysis for the Global Burden of Disease Study 2016"/>
    <s v="Wallin, Mitchell T; Culpepper, William J; Nichols, Emma; Bhutta, Zulfiqar A; Gebrehiwot, Tsegaye Tewelde; Hay, Simon I; Khalil, Ibrahim A; Krohn, Kristopher J; Liang, Xiaofeng; Naghavi, Mohsen; Mokdad, Ali H; Nixon, Molly R; Reiner, Robert C; Sartorius, Benn; Smith, Mari; Topor-Madry, Roman; Werdecker, Andrea; Vos, Theo; Feigin, Valery L.; Murray, Christopher J L"/>
    <n v="20"/>
    <s v="No"/>
    <s v="[Wallin, Mitchell T.] George Washington Univ, Dept Neurol, Washington, DC USA; [Wallin, Mitchell T.; Culpepper, William J.] Univ Maryland, Sch Med, Dept Neurol, VA Multiple Sclerosis Ctr Excellence, Baltimore, MD 21201 USA; [Nichols, Emma; Hay, Simon I.; Khalil, Ibrahim A.; Krohn, Kristopher J.; Naghavi, Mohsen; Mokdad, Ali H.; Nixon, Molly R.; Reiner, Robert C.; Smith, Mari; Vos, Theo; Feigin, Valery L.; Murray, Christopher J. L.] Univ Washington, Inst Hlth Metr &amp; Evaluat, Seattle, WA 98195 USA; [Bhutta, Zulfiqar A.] Univ Toronto, Ctr Global Child Hlth, Toronto, ON, Canada; [Bhutta, Zulfiqar A.] Aga Khan Univ, Ctr Excellence Women &amp; Child Hlth, Karachi, Pakistan; [Gebrehiwot, Tsegaye Tewelde] Jimma Univ, Dept Epidemiol, Jimma, Ethiopia; [Liang, Xiaofeng] Chinese Ctr Dis Control &amp; Prevent, Beijing, Peoples R China; [Sartorius, Benn] Univ KwaZulu Natal, Dept Publ Hlth Med, Durban, South Africa; [Topor-Madry, Roman] Jagiellonian Univ, Inst Publ Hlth, Coll Med, Krakow, Poland; [Topor-Madry, Roman] Agcy Hlth Technol Assessment &amp; Tariff Syst, Warsaw, Poland; [Werdecker, Andrea] Fed Inst Populat Res, Demog Change &amp; Ageing Res Area, Wiesbaden, Germany; [Feigin, Valery L.] Auckland Univ Technol, Natl Inst Stroke &amp; Appl Neurosci, Auckland, New Zealand "/>
    <n v="1"/>
    <s v="Wallin, Mitchell T., Culpepper, William J., Nichols, Emma, Hay, Simon I., Khalil, Ibrahim A., Krohn, Kristopher J., Naghavi, Mohsen, Mokdad, Ali H., Nixon, Molly R., Reiner, Robert C., Smith, Mari, Vos, Theo, Feigin, Valery L., Murray, Christopher J. L., Bhutta, Zulfiqar A., Gebrehiwot, Tsegaye Tewelde, Liang, Xiaofeng, Sartorius, Benn, Topor-Madry, Roman, Werdecker, Andrea,"/>
    <s v="Wallin, MT (corresponding author), Dept Vet Affairs, Multiple Sclerosis Ctr Excellence, Washington, DC 20037 USA.; Wallin, MT (corresponding author), George Washington Univ, Washington, DC 20037 USA.; Culpepper, WJ (corresponding author), Dept Vet Affairs, Multiple Sclerosis Ctr Excellence, Baltimore, MD 21201 USA.; Culpepper, WJ (corresponding author), Univ Maryland, Sch Med, Baltimore, MD 21201 USA."/>
    <m/>
    <s v="No"/>
    <s v="The Lancet Neurology"/>
    <x v="2"/>
    <s v="Elsevier BV"/>
    <x v="0"/>
    <s v="journal-article"/>
    <b v="0"/>
    <s v="publishedVersion"/>
    <s v="publisher"/>
    <s v="Yes"/>
    <s v="europepmc.org openrepository.aut.ac.nz researchonline.lshtm.ac.uk "/>
    <n v="3"/>
    <x v="0"/>
    <b v="0"/>
    <s v="1474-4422 "/>
    <s v="No"/>
    <m/>
    <s v="No"/>
    <m/>
    <s v="https://v2.sherpa.ac.uk/id/publication/23805"/>
    <m/>
    <n v="234"/>
    <s v="https://doi.org/10.1016/s1474-4422(18)30443-5"/>
    <s v="Yes"/>
    <s v="No"/>
    <m/>
    <m/>
    <m/>
    <s v="USD"/>
    <n v="5000"/>
    <n v="5000"/>
    <n v="127.404"/>
    <n v="5"/>
    <n v="0"/>
    <n v="129"/>
    <s v="http://www.altmetric.com/details.php?citation_id=54246590"/>
    <s v="Bill AMP; Melinda Gates Foundation"/>
    <m/>
    <s v="Neurosciences &amp; Neurology"/>
    <s v="Clinical Neurology"/>
    <b v="1"/>
    <s v="Yes"/>
    <x v="0"/>
    <x v="0"/>
    <x v="2"/>
  </r>
  <r>
    <s v="10.1177/0022018318814360"/>
    <s v="open (via free pdf)"/>
    <m/>
    <x v="4"/>
    <s v="Protecting the Interests of Vulnerable Defendants in the Criminal Justice System: The New Zealand Experience"/>
    <s v="Brookbanks, Warren: Auckland University of Technology, New Zealand"/>
    <n v="1"/>
    <s v="No"/>
    <s v="[Brookbanks, Warren] Auckland Univ Technol, Auckland, New Zealand "/>
    <n v="1"/>
    <s v="Brookbanks, Warren,"/>
    <s v="Brookbanks, W (corresponding author), Auckland Univ Technol, Fac Law, 120 Mayoral Dr,WY612, Auckland 1010, New Zealand."/>
    <s v="Brookbanks, W"/>
    <s v="Yes"/>
    <s v="The Journal of Criminal Law"/>
    <x v="2"/>
    <s v="SAGE Publications"/>
    <x v="0"/>
    <s v="journal-article"/>
    <b v="0"/>
    <s v="publishedVersion"/>
    <s v="publisher"/>
    <s v="No"/>
    <m/>
    <n v="0"/>
    <x v="0"/>
    <b v="0"/>
    <s v="0022-0183 1740-5580 "/>
    <s v="Yes"/>
    <s v="None"/>
    <s v="No"/>
    <m/>
    <s v="https://v2.sherpa.ac.uk/id/publication/6394"/>
    <m/>
    <n v="2"/>
    <s v="https://journals.sagepub.com/doi/pdf/10.1177/0022018318814360"/>
    <s v="Yes"/>
    <s v="No"/>
    <m/>
    <m/>
    <m/>
    <s v="USD"/>
    <n v="3000"/>
    <n v="3000"/>
    <n v="0"/>
    <n v="0"/>
    <n v="0"/>
    <n v="0"/>
    <m/>
    <m/>
    <m/>
    <s v="Criminology &amp; Penology; Government &amp; Law"/>
    <m/>
    <b v="0"/>
    <s v="No"/>
    <x v="1"/>
    <x v="0"/>
    <x v="4"/>
  </r>
  <r>
    <s v="10.26603/ijspt20190014"/>
    <m/>
    <m/>
    <x v="1"/>
    <s v="EXAMINATION OF GLUTEUS MAXIMUS ELECTROMYOGRAPHIC EXCITATION ASSOCIATED WITH DYNAMIC HIP EXTENSION DURING BODY WEIGHT EXERCISE: A SYSTEMATIC REVIEW"/>
    <s v="Macadam, Paul: Sports Performance Research Institute New Zealand (SPRINZ) at AUT Millennium, Auckland University of Technology, Auckland, New Zealand; Feser, Erin H.: Sports Performance Research Institute New Zealand (SPRINZ) at AUT Millennium, Auckland University of Technology, Auckland, New Zealand, Exercise Science and Health Promotion, Arizona State University, Phoenix, AZ, USA"/>
    <n v="2"/>
    <s v="No"/>
    <s v="[Macadam, Paul; Feser, Erin H.] Auckland Univ Technol, Sports Performance Res Inst New Zealand SPRINZ AU, Auckland, New Zealand; [Feser, Erin H.] Arizona State Univ, Exercise Sci &amp; Hlth Promot, Phoenix, AZ USA "/>
    <n v="1"/>
    <s v="Macadam, Paul, Feser, Erin H."/>
    <s v="Macadam, P (corresponding author), Auckland Univ Technol, SPRINZ, Auckland, New Zealand."/>
    <s v="Macadam, P"/>
    <s v="Yes"/>
    <s v="International Journal of Sports Physical Therapy"/>
    <x v="2"/>
    <s v="The Sports Physical Therapy Session"/>
    <x v="1"/>
    <s v="journal-article"/>
    <b v="0"/>
    <m/>
    <m/>
    <s v="No"/>
    <m/>
    <n v="0"/>
    <x v="0"/>
    <b v="0"/>
    <s v="2159-2896 "/>
    <s v="No data"/>
    <m/>
    <m/>
    <m/>
    <m/>
    <m/>
    <n v="3"/>
    <m/>
    <s v="Yes"/>
    <s v="No"/>
    <m/>
    <m/>
    <m/>
    <m/>
    <m/>
    <m/>
    <n v="0"/>
    <n v="0"/>
    <n v="0"/>
    <n v="0"/>
    <m/>
    <m/>
    <m/>
    <s v="Sport Sciences"/>
    <m/>
    <b v="0"/>
    <s v="No"/>
    <x v="1"/>
    <x v="1"/>
    <x v="1"/>
  </r>
  <r>
    <s v="10.1109/MCOM.2019.8647114"/>
    <s v="open (via free pdf)"/>
    <m/>
    <x v="4"/>
    <s v="Design and Implementation of Devices, Circuits, and Systems"/>
    <s v="Fong, Bernard; Kim, Haesik"/>
    <n v="2"/>
    <s v="No"/>
    <s v="[Fong, Bernard] Auckland Univ Technol, Auckland, New Zealand; [Fong, Bernard] Bespoke Assist Care Solut, Auckland, New Zealand; [Fong, Bernard] Hong Kong Polytech Univ, Hong Kong, Peoples R China; [Fong, Bernard] Guangdong Univ Technol, Guangzhou, Guangdong, Peoples R China; [Fong, Bernard] City Univ Hong Kong, Prognost &amp; Hlth Management Ctr, Hong Kong, Peoples R China; [Fong, Bernard] Chair Syst Biol &amp; Biomed Syst Tech Comm IEEE Syst, Hong Kong, Peoples R China; [Kim, Haesik] VTT Tech Res Ctr Finland, SC &amp; Network Team, Espoo, Finland; [Kim, Haesik] Univ Bergen, Bergen, Norway; [Kim, Haesik] Natl Inst Informat &amp; Commun Technol, Tokyo, Japan; [Kim, Haesik] Samsung Adv Inst Technol, Gyeonggi Do, South Korea "/>
    <n v="1"/>
    <s v="Fong, Bernard"/>
    <s v="Fong, B (corresponding author), Auckland Univ Technol, Auckland, New Zealand.; Fong, B (corresponding author), Bespoke Assist Care Solut, Auckland, New Zealand."/>
    <s v="Fong, B"/>
    <s v="Yes"/>
    <s v="IEEE Communications Magazine"/>
    <x v="2"/>
    <s v="Institute of Electrical and Electronics Engineers (IEEE)"/>
    <x v="0"/>
    <s v="journal-article"/>
    <b v="0"/>
    <s v="publishedVersion"/>
    <s v="publisher"/>
    <s v="No"/>
    <m/>
    <n v="0"/>
    <x v="0"/>
    <b v="0"/>
    <s v="0163-6804 1558-1896 "/>
    <s v="Yes"/>
    <s v="None"/>
    <s v="No"/>
    <m/>
    <s v="https://v2.sherpa.ac.uk/id/publication/2258"/>
    <m/>
    <n v="0"/>
    <s v="https://ieeexplore.ieee.org/ielx7/35/8647092/08647114.pdf"/>
    <s v="Yes"/>
    <s v="No"/>
    <m/>
    <m/>
    <m/>
    <s v="USD"/>
    <n v="2045"/>
    <n v="2045"/>
    <n v="0"/>
    <n v="0"/>
    <n v="0"/>
    <n v="0"/>
    <m/>
    <m/>
    <m/>
    <s v="Engineering; Telecommunications"/>
    <s v="Computer Networks and Communications; Electrical and Electronic Engineering; Computer Science Applications"/>
    <b v="0"/>
    <s v="No"/>
    <x v="1"/>
    <x v="0"/>
    <x v="4"/>
  </r>
  <r>
    <s v="10.1177/1032373218802863"/>
    <m/>
    <m/>
    <x v="1"/>
    <s v="Book review: The Routledge Companion to Business History John F Wilson, Steven Toms, Abe de Jong and Emily Buchnea (eds)"/>
    <s v="Mowatt, Simon: Auckland University of Technology, New Zealand"/>
    <n v="1"/>
    <s v="No"/>
    <s v="[Mowatt, Simon] Auckland Univ Technol, Auckland, New Zealand "/>
    <n v="1"/>
    <s v="Mowatt, Simon,"/>
    <s v="Mowatt, S (corresponding author), Auckland Univ Technol, Auckland, New Zealand."/>
    <s v="Mowatt, S"/>
    <s v="Yes"/>
    <s v="Accounting History"/>
    <x v="4"/>
    <s v="SAGE Publications"/>
    <x v="1"/>
    <s v="journal-article"/>
    <b v="0"/>
    <m/>
    <m/>
    <s v="No"/>
    <m/>
    <n v="0"/>
    <x v="0"/>
    <b v="0"/>
    <s v="1032-3732 1749-3374 "/>
    <s v="Yes"/>
    <s v="None"/>
    <s v="No"/>
    <m/>
    <s v="https://v2.sherpa.ac.uk/id/publication/19316"/>
    <m/>
    <n v="0"/>
    <m/>
    <s v="Yes"/>
    <s v="No"/>
    <m/>
    <m/>
    <m/>
    <s v="USD"/>
    <n v="3000"/>
    <n v="3000"/>
    <n v="0"/>
    <n v="0"/>
    <n v="0"/>
    <n v="0"/>
    <m/>
    <m/>
    <m/>
    <s v="Business &amp; Economics"/>
    <s v="Accounting; History"/>
    <b v="0"/>
    <s v="No"/>
    <x v="1"/>
    <x v="1"/>
    <x v="1"/>
  </r>
  <r>
    <s v="10.1080/10301763.2018.1556233"/>
    <m/>
    <m/>
    <x v="1"/>
    <s v="What is distinctive about New Zealand's Employment Relations Act 2000?"/>
    <s v="Rasmussen, Erling: Professor of Work &amp; Employment, Department of Management, Auckland University of Technology, Auckland, New Zealand; Bray, Mark: Foundation Chair in Employment Studies, Newcastle Business School, University of Newcastle, Newcastle, Australia; Stewart, Andrew: John Bray Professor of Law, Adelaide Law School, University of Adelaide, Adelaide, Australia"/>
    <n v="3"/>
    <s v="No"/>
    <s v="[Rasmussen, Erling] Auckland Univ Technol, Work &amp; Employment, Dept Management, Auckland, New Zealand; [Bray, Mark] Univ Newcastle, Fdn Chair Employment Studies, Newcastle Business Sch, Newcastle, NSW, Australia; [Stewart, Andrew] Univ Adelaide, Law, Adelaide Law Sch, Adelaide, SA, Australia "/>
    <n v="1"/>
    <s v="Rasmussen, Erling"/>
    <s v="Rasmussen, E (corresponding author), Auckland Univ Technol, Work &amp; Employment, Dept Management, Auckland, New Zealand."/>
    <s v="Rasmussen, E"/>
    <s v="Yes"/>
    <s v="Labour &amp; Industry: a journal of the social and economic relations of work"/>
    <x v="2"/>
    <s v="Informa UK Limited"/>
    <x v="1"/>
    <s v="journal-article"/>
    <b v="0"/>
    <m/>
    <m/>
    <s v="No"/>
    <m/>
    <n v="0"/>
    <x v="0"/>
    <b v="0"/>
    <s v="1030-1763 2325-5676 "/>
    <s v="Yes"/>
    <s v="18 months"/>
    <s v="No"/>
    <m/>
    <s v="https://v2.sherpa.ac.uk/id/publication/25460"/>
    <m/>
    <n v="2"/>
    <m/>
    <s v="Yes"/>
    <s v="No"/>
    <m/>
    <m/>
    <m/>
    <s v="USD"/>
    <n v="2950"/>
    <n v="2950"/>
    <n v="0"/>
    <n v="0"/>
    <n v="0"/>
    <n v="0"/>
    <m/>
    <m/>
    <m/>
    <s v="Business &amp; Economics"/>
    <m/>
    <b v="0"/>
    <s v="No"/>
    <x v="1"/>
    <x v="1"/>
    <x v="1"/>
  </r>
  <r>
    <s v="10.2147/OAJSM.S180409"/>
    <s v="oa journal (via doaj)"/>
    <m/>
    <x v="0"/>
    <s v="Impact Of Ketogenic Diet On Athletes: Current Insights"/>
    <s v="McSwiney, Fionn T; Doyle, Lorna; Plews, Daniel J.; Zinn, Caryn"/>
    <n v="4"/>
    <s v="No"/>
    <s v="[McSwiney, Fionn T.] Dublin City Univ, Sch Hlth &amp; Human Performance, Dublin, Ireland; [McSwiney, Fionn T.] Setanta Coll, Thurlus, Tipperary, Ireland; [Doyle, Lorna] Waterford Inst Technol, Dept Sport &amp; Exercise Sci, Waterford, Ireland; [Plews, Daniel J.; Zinn, Caryn] Auckland Univ Technol, SPRINZ, Auckland, New Zealand "/>
    <n v="1"/>
    <s v="McSwiney, Fionn T., Doyle, Lorna, Plews, Daniel J., Zinn, Caryn,"/>
    <s v="Zinn, C (corresponding author), AUT Univ, SPRINZ, Mail Code P-1,Private Bag 92006, Auckland 1142, New Zealand."/>
    <s v="Zinn, C"/>
    <s v="Yes"/>
    <s v="Open Access Journal of Sports Medicine"/>
    <x v="2"/>
    <s v="Informa UK Limited"/>
    <x v="0"/>
    <s v="journal-article"/>
    <b v="1"/>
    <s v="publishedVersion"/>
    <s v="publisher"/>
    <s v="Yes"/>
    <s v="europepmc.org "/>
    <n v="1"/>
    <x v="0"/>
    <b v="1"/>
    <s v="1179-1543 "/>
    <s v="Yes"/>
    <s v="None"/>
    <s v="Yes"/>
    <s v="None"/>
    <s v="https://v2.sherpa.ac.uk/id/publication/9630"/>
    <m/>
    <n v="12"/>
    <s v="https://doi.org/10.2147/oajsm.s180409"/>
    <s v="Yes"/>
    <s v="No"/>
    <s v="Yes"/>
    <s v="USD"/>
    <n v="1958"/>
    <m/>
    <m/>
    <n v="1958"/>
    <n v="66.3"/>
    <n v="0"/>
    <n v="0"/>
    <n v="109"/>
    <s v="http://www.altmetric.com/details.php?citation_id=70369407"/>
    <m/>
    <m/>
    <s v="Sport Sciences"/>
    <m/>
    <b v="0"/>
    <s v="No"/>
    <x v="1"/>
    <x v="0"/>
    <x v="0"/>
  </r>
  <r>
    <s v="10.11157/fohpe.v20i2.301"/>
    <m/>
    <m/>
    <x v="1"/>
    <s v="Transformative learning opportunities for students and educators during interprofessional healthcare practice experiences in higher education: Viewed through the lens of Threshold Concepts Theory"/>
    <s v="Morgan, Cecile Jane; Bowmar, Alexander; McNaughton, Susan; Flood, Brenda; O'Brien, Daniel"/>
    <n v="5"/>
    <s v="No"/>
    <s v="[Morgan, C. J.; Bowmar, A.; McNaughton, S.; Flood, B.] AUT Univ, Sch Interprofess Hlth Studies, Auckland, New Zealand "/>
    <n v="1"/>
    <s v="Morgan, C. J., Bowmar, A., McNaughton, S., Flood, B.,"/>
    <s v="Morgan, CJ (corresponding author), Auckland Univ Technol, Fac Hlth &amp; Environm Sci, Sch Interprofess Studies, Private Bag 92006,90 Akoranga Dr, Auckland 0627, New Zealand."/>
    <s v="Morgan, CJ"/>
    <s v="Yes"/>
    <s v="Focus on Health Professional Education: A Multi-Professional Journal"/>
    <x v="2"/>
    <s v="University of Otago Library"/>
    <x v="1"/>
    <s v="journal-article"/>
    <b v="0"/>
    <m/>
    <m/>
    <s v="No"/>
    <m/>
    <n v="0"/>
    <x v="0"/>
    <b v="0"/>
    <s v="2204-7662 "/>
    <s v="No data"/>
    <m/>
    <s v="Yes"/>
    <s v="None"/>
    <m/>
    <m/>
    <n v="0"/>
    <m/>
    <s v="Yes"/>
    <s v="No"/>
    <m/>
    <m/>
    <m/>
    <m/>
    <m/>
    <m/>
    <n v="0"/>
    <n v="0"/>
    <n v="0"/>
    <n v="0"/>
    <m/>
    <s v="Auckland University of Technology Integrated Health; School of Interprofessional Health Studies"/>
    <m/>
    <s v="Education &amp; Educational Research"/>
    <m/>
    <b v="0"/>
    <s v="No"/>
    <x v="1"/>
    <x v="1"/>
    <x v="1"/>
  </r>
  <r>
    <s v="10.1007/s00894-019-4158-5"/>
    <m/>
    <m/>
    <x v="1"/>
    <s v="Comparison of catalytic performance of metal-modified SAPO-34: a molecular simulation study"/>
    <s v="Dong, Xiuqin; Liu, Chang; Miao, Qing; Yu, Yingzhe; Zhang, Minhua"/>
    <n v="5"/>
    <s v="No"/>
    <s v="[Dong, Xiuze] Beijing Elect Sci &amp; Technol Inst, Dept Elect &amp; Commun Engn, Beijing, Peoples R China; [Guo, Yunchuan; Li, Fenghua] Chinese Acad Sci, Inst Informat Engn, Beijing, Peoples R China; [Li, Fenghua] Univ Chinese Acad Sci, Sch Cyber Secur, Beijing, Peoples R China; [Dong, Liju] Univ Wollongong, Fac Engn &amp; Informat Sci, Wollongong, NSW 2522, Australia; [Khan, Arshad] Auckland Univ Technol, Sch Comp Engn &amp; Math, Auckland, New Zealand "/>
    <n v="1"/>
    <s v="Dong, Xiuze, Guo, Yunchuan, Li, Fenghua, Dong, Liju, Khan, Arshad,"/>
    <s v="Li, FH (corresponding author), Univ Chinese Acad Sci, Sch Cyber Secur, Beijing, Peoples R China."/>
    <m/>
    <s v="No"/>
    <s v="Journal of Molecular Modeling"/>
    <x v="2"/>
    <s v="Springer Science and Business Media LLC"/>
    <x v="1"/>
    <s v="journal-article"/>
    <b v="0"/>
    <m/>
    <m/>
    <s v="No"/>
    <m/>
    <n v="0"/>
    <x v="0"/>
    <b v="0"/>
    <s v="1610-2940 0948-5023 "/>
    <s v="Yes"/>
    <s v="12 months"/>
    <s v="No"/>
    <m/>
    <s v="https://v2.sherpa.ac.uk/id/publication/8071"/>
    <m/>
    <n v="0"/>
    <m/>
    <s v="Yes"/>
    <s v="No"/>
    <m/>
    <m/>
    <m/>
    <s v="USD"/>
    <n v="3000"/>
    <n v="3000"/>
    <n v="0"/>
    <n v="0"/>
    <n v="0"/>
    <n v="0"/>
    <m/>
    <s v="National Key Research and Development Program of China [2016YFB0800704]; National Natural Science Foundation of ChinaNational Natural Science Foundation of China (NSFC) [61672515]; Strategic Priority Research Program of Chinese Academy of SciencesChinese Academy of Sciences"/>
    <m/>
    <s v="Computer Science"/>
    <s v="Physical and Theoretical Chemistry; Inorganic Chemistry; Organic Chemistry; Computational Theory and Mathematics; Catalysis; Computer Science Applications"/>
    <b v="0"/>
    <s v="No"/>
    <x v="1"/>
    <x v="1"/>
    <x v="1"/>
  </r>
  <r>
    <s v="10.14198/jhse.2019.143.16"/>
    <s v="oa journal (via doaj)"/>
    <m/>
    <x v="0"/>
    <s v="Fatigue, complexity and technical execution in cheerleading"/>
    <s v="Donovan, Katie; Spencer, Kirsten"/>
    <n v="2"/>
    <s v="No"/>
    <s v="[Donovan, Katie; Spencer, Kirsten] Auckland Univ Technol, Sch Sport &amp; Recreat, Auckland, New Zealand "/>
    <n v="1"/>
    <s v="Donovan, Katie, Spencer, Kirsten,"/>
    <s v="Spencer, K (corresponding author), Auckland Univ Technol, Sch Sport &amp; Recreat, Auckland, New Zealand."/>
    <s v="Spencer, K"/>
    <s v="Yes"/>
    <s v="Journal of Human Sport and Exercise"/>
    <x v="4"/>
    <s v="Universidad de Alicante Servicio de Publicaciones"/>
    <x v="0"/>
    <s v="journal-article"/>
    <b v="1"/>
    <s v="publishedVersion"/>
    <s v="publisher"/>
    <s v="Yes"/>
    <s v="openrepository.aut.ac.nz semanticscholar.org "/>
    <n v="2"/>
    <x v="0"/>
    <b v="1"/>
    <s v="1988-5202 "/>
    <s v="Yes"/>
    <s v="None"/>
    <s v="Yes"/>
    <s v="None"/>
    <s v="https://v2.sherpa.ac.uk/id/publication/22890"/>
    <m/>
    <n v="0"/>
    <s v="http://rua.ua.es/dspace/bitstream/10045/85150/6/JHSE_14_3_16.pdf"/>
    <s v="Yes"/>
    <s v="No"/>
    <s v="Yes"/>
    <s v="EUR"/>
    <n v="200"/>
    <m/>
    <m/>
    <n v="244"/>
    <n v="0"/>
    <n v="0"/>
    <n v="0"/>
    <n v="0"/>
    <m/>
    <m/>
    <m/>
    <s v="Sport Sciences"/>
    <m/>
    <b v="1"/>
    <s v="Yes"/>
    <x v="0"/>
    <x v="0"/>
    <x v="0"/>
  </r>
  <r>
    <s v="10.1108/WHATT-11-2018-0074"/>
    <m/>
    <m/>
    <x v="1"/>
    <s v="The paradox of &quot;family&quot;; creating a family environment without children in luxury accommodation in New Zealand"/>
    <s v="Harkison, Tracy; Hemmington, Nigel; Hyde, Ken"/>
    <n v="3"/>
    <s v="No"/>
    <s v="[Harkison, Tracy] Auckland Univ Technol, Hospitality &amp; Tourism Management, Auckland, New Zealand; [Hemmington, Nigel] Auckland Univ Technol, Dept RIO, Auckland, New Zealand; [Hyde, Ken] Auckland Univ Technol, Mkt, Auckland, New Zealand "/>
    <n v="1"/>
    <s v="Harkison, Tracy, Hemmington, Nigel, Hyde, Ken,"/>
    <s v="Hemmington, N (corresponding author), Auckland Univ Technol, Dept RIO, Auckland, New Zealand."/>
    <s v="Hemmington, N"/>
    <s v="Yes"/>
    <s v="Worldwide Hospitality and Tourism Themes"/>
    <x v="2"/>
    <s v="Emerald"/>
    <x v="1"/>
    <s v="journal-article"/>
    <b v="0"/>
    <m/>
    <m/>
    <s v="No"/>
    <m/>
    <n v="0"/>
    <x v="0"/>
    <b v="0"/>
    <s v="1755-4217 "/>
    <s v="Yes"/>
    <s v="None"/>
    <s v="No"/>
    <m/>
    <s v="https://v2.sherpa.ac.uk/id/publication/32408"/>
    <m/>
    <n v="0"/>
    <m/>
    <s v="Yes"/>
    <s v="No"/>
    <m/>
    <m/>
    <m/>
    <s v="USD"/>
    <n v="3240"/>
    <n v="3240"/>
    <n v="0"/>
    <n v="0"/>
    <n v="0"/>
    <n v="0"/>
    <m/>
    <m/>
    <m/>
    <s v="Social Sciences - Other Topics"/>
    <m/>
    <b v="0"/>
    <s v="No"/>
    <x v="1"/>
    <x v="1"/>
    <x v="1"/>
  </r>
  <r>
    <s v="10.1558/jwpm.32925"/>
    <m/>
    <m/>
    <x v="1"/>
    <s v="Christopher Partridge. Dub in Babylon: Understanding the Evolution and Significance of Dub Reggae in Jamaica and Britain from King Tubby to Post-punk"/>
    <s v="Tennant, Lewis: Auckland University of Technology"/>
    <n v="1"/>
    <s v="No"/>
    <s v="[Tennant, Lewis] Auckland Univ Technol, Auckland, New Zealand "/>
    <n v="1"/>
    <s v="Tennant, Lewis,"/>
    <s v="Tennant, L (corresponding author), Auckland Univ Technol, Auckland, New Zealand."/>
    <s v="Tennant, L"/>
    <s v="Yes"/>
    <s v="Journal of World Popular Music"/>
    <x v="2"/>
    <s v="Equinox Publishing"/>
    <x v="1"/>
    <s v="journal-article"/>
    <b v="0"/>
    <m/>
    <m/>
    <s v="No"/>
    <m/>
    <n v="0"/>
    <x v="0"/>
    <b v="0"/>
    <s v="2052-4900 2052-4919 "/>
    <s v="Yes"/>
    <s v="24 months"/>
    <s v="No"/>
    <m/>
    <s v="https://v2.sherpa.ac.uk/id/publication/28095"/>
    <m/>
    <n v="0"/>
    <m/>
    <s v="Yes"/>
    <s v="No"/>
    <m/>
    <m/>
    <m/>
    <m/>
    <m/>
    <m/>
    <n v="0"/>
    <n v="0"/>
    <n v="0"/>
    <n v="0"/>
    <m/>
    <m/>
    <m/>
    <s v="Music"/>
    <m/>
    <b v="0"/>
    <s v="No"/>
    <x v="1"/>
    <x v="1"/>
    <x v="1"/>
  </r>
  <r>
    <s v="10.1080/14427591.2019.1592656"/>
    <m/>
    <m/>
    <x v="1"/>
    <s v="Women, peace and welfare: A suppressed history of social reform, 1880-1920"/>
    <s v="Hocking, Clare: Professor of Occupational Science and Therapy, Auckland University of Technology, Auckland, New Zealand"/>
    <n v="1"/>
    <s v="No"/>
    <s v="[Hocking, Clare] Auckland Univ Technol, Occupat Sci &amp; Therapy, Auckland, New Zealand "/>
    <n v="1"/>
    <s v="Hocking, Clare,"/>
    <s v="Hocking, C (corresponding author), Auckland Univ Technol, Occupat Sci &amp; Therapy, Auckland, New Zealand."/>
    <s v="Hocking, C"/>
    <s v="Yes"/>
    <s v="Journal of Occupational Science"/>
    <x v="2"/>
    <s v="Informa UK Limited"/>
    <x v="1"/>
    <s v="journal-article"/>
    <b v="0"/>
    <m/>
    <m/>
    <s v="No"/>
    <m/>
    <n v="0"/>
    <x v="0"/>
    <b v="0"/>
    <s v="1442-7591 2158-1576 "/>
    <s v="Yes"/>
    <s v="12 months"/>
    <s v="No"/>
    <m/>
    <s v="https://v2.sherpa.ac.uk/id/publication/10296"/>
    <m/>
    <n v="0"/>
    <m/>
    <s v="Yes"/>
    <s v="No"/>
    <m/>
    <m/>
    <m/>
    <s v="USD"/>
    <n v="2950"/>
    <n v="2950"/>
    <n v="0.5"/>
    <n v="0"/>
    <n v="0"/>
    <n v="1"/>
    <s v="http://www.altmetric.com/details.php?citation_id=57612012"/>
    <m/>
    <m/>
    <s v="Social Sciences - Other Topics"/>
    <s v="Social Sciences (miscellaneous); Sociology and Political Science"/>
    <b v="0"/>
    <s v="No"/>
    <x v="1"/>
    <x v="1"/>
    <x v="1"/>
  </r>
  <r>
    <s v="10.14742/ajet.3941"/>
    <s v="oa journal (via doaj)"/>
    <m/>
    <x v="0"/>
    <s v="Design principles for heutagogical learning: Implementing student-determined learning with mobile and social media tools"/>
    <s v="Narayan, Vickel; Herrington, Jan; Cochrane, Thom"/>
    <n v="3"/>
    <s v="No"/>
    <s v="[Narayan, Vickel; Cochrane, Thom] Auckland Univ Technol, Auckland, New Zealand; [Herrington, Jan] Murdoch Univ, Murdoch, WA, Australia "/>
    <n v="1"/>
    <s v="Narayan, Vickel, Cochrane, Thom"/>
    <s v="Narayan, V (corresponding author), Auckland Univ Technol, Auckland, New Zealand."/>
    <s v="Narayan, V"/>
    <s v="Yes"/>
    <s v="Australasian Journal of Educational Technology"/>
    <x v="4"/>
    <s v="Australasian Society for Computers in Learning in Tertiary Education"/>
    <x v="0"/>
    <s v="journal-article"/>
    <b v="1"/>
    <s v="publishedVersion"/>
    <s v="publisher"/>
    <s v="Yes"/>
    <s v="researchrepository.murdoch.edu.au openrepository.aut.ac.nz semanticscholar.org "/>
    <n v="3"/>
    <x v="0"/>
    <b v="1"/>
    <s v="1449-5554 1449-3098 "/>
    <s v="Yes"/>
    <s v="None"/>
    <s v="Yes"/>
    <s v="None"/>
    <s v="https://v2.sherpa.ac.uk/id/publication/14247"/>
    <m/>
    <n v="17"/>
    <s v="https://ajet.org.au/index.php/AJET/article/download/3941/1554"/>
    <s v="Yes"/>
    <s v="No"/>
    <m/>
    <m/>
    <m/>
    <m/>
    <m/>
    <m/>
    <n v="1.85"/>
    <n v="0"/>
    <n v="0"/>
    <n v="2"/>
    <s v="http://www.altmetric.com/details.php?citation_id=80054021"/>
    <m/>
    <m/>
    <s v="Education &amp; Educational Research"/>
    <m/>
    <b v="1"/>
    <s v="Yes"/>
    <x v="0"/>
    <x v="0"/>
    <x v="0"/>
  </r>
  <r>
    <s v="10.1080/10331867.2019.1590761"/>
    <m/>
    <m/>
    <x v="1"/>
    <s v="Women architects in the modern movement"/>
    <s v="Hedges, Susan: School of Art &amp;amp; Design, Auckland University of Technology"/>
    <n v="1"/>
    <s v="No"/>
    <s v="[Hedges, Susan] Auckland Univ Technol, Sch Art &amp; Design, Auckland, New Zealand "/>
    <n v="1"/>
    <s v="Hedges, Susan,"/>
    <s v="Hedges, S (corresponding author), Auckland Univ Technol, Sch Art &amp; Design, Auckland, New Zealand."/>
    <s v="Hedges, S"/>
    <s v="Yes"/>
    <s v="Fabrications"/>
    <x v="2"/>
    <s v="Informa UK Limited"/>
    <x v="1"/>
    <s v="journal-article"/>
    <b v="0"/>
    <m/>
    <m/>
    <s v="No"/>
    <m/>
    <n v="0"/>
    <x v="0"/>
    <b v="0"/>
    <s v="1033-1867 2164-4756 "/>
    <s v="Yes"/>
    <s v="18 months"/>
    <s v="No"/>
    <m/>
    <s v="https://v2.sherpa.ac.uk/id/publication/22347"/>
    <m/>
    <n v="0"/>
    <m/>
    <s v="Yes"/>
    <s v="No"/>
    <m/>
    <m/>
    <m/>
    <s v="USD"/>
    <n v="2950"/>
    <n v="2950"/>
    <n v="0"/>
    <n v="0"/>
    <n v="0"/>
    <n v="0"/>
    <m/>
    <m/>
    <m/>
    <s v="Architecture"/>
    <m/>
    <b v="0"/>
    <s v="No"/>
    <x v="1"/>
    <x v="1"/>
    <x v="1"/>
  </r>
  <r>
    <s v="10.1163/15685314-04701008"/>
    <m/>
    <m/>
    <x v="1"/>
    <s v="Mana Tangatarua: Mixed heritages, ethnic identity and biculturalism in Aotearoa/New Zealand, by Zarine L. Rocha and Melinda Webber (eds.)"/>
    <s v="Crothers, Charles: 1 Auckland University of Technology School of Social Sciences"/>
    <n v="1"/>
    <s v="No"/>
    <s v="[Crothers, Charles] Auckland Univ Technol, Sch Social Sci, Auckland, New Zealand "/>
    <n v="1"/>
    <s v="Crothers, Charles,"/>
    <s v="Crothers, C (corresponding author), Auckland Univ Technol, Sch Social Sci, Auckland, New Zealand."/>
    <s v="Crothers, C"/>
    <s v="Yes"/>
    <s v="Asian Journal of Social Science"/>
    <x v="2"/>
    <s v="Brill"/>
    <x v="1"/>
    <s v="journal-article"/>
    <b v="0"/>
    <m/>
    <m/>
    <s v="No"/>
    <m/>
    <n v="0"/>
    <x v="0"/>
    <b v="0"/>
    <s v="1568-4849 1568-5314 "/>
    <s v="Yes"/>
    <s v="None"/>
    <s v="No"/>
    <m/>
    <s v="https://v2.sherpa.ac.uk/id/publication/446"/>
    <m/>
    <n v="0"/>
    <m/>
    <s v="Yes"/>
    <s v="No"/>
    <m/>
    <m/>
    <m/>
    <m/>
    <m/>
    <m/>
    <n v="0"/>
    <n v="0"/>
    <n v="0"/>
    <n v="0"/>
    <m/>
    <m/>
    <m/>
    <s v="Area Studies; Social Sciences - Other Topics"/>
    <s v="General Social Sciences"/>
    <b v="0"/>
    <s v="No"/>
    <x v="1"/>
    <x v="1"/>
    <x v="1"/>
  </r>
  <r>
    <s v="10.3390/sports7010022"/>
    <s v="oa journal (via doaj)"/>
    <m/>
    <x v="0"/>
    <s v="Intermittent Dieting: Theoretical Considerations for the Athlete"/>
    <s v="Peos, Jackson; Norton, Layne; Helms, Eric; Galpin, Andrew; Fournier, Paul"/>
    <n v="5"/>
    <s v="No"/>
    <s v="[Peos, Jackson James; Fournier, Paul] Univ Western Australia, Sch Human Sci, Crawley Campus, Nedlands, WA 6009, Australia; [Norton, Layne Eiseman] Biolayne LLC, 19401 Jacobs River Run, Lutz, FL 33559 USA; [Helms, Eric Russell] Auckland Univ Technol, Sports Performance Inst New Zealand SPRINZ, AUT Millennium, Auckland 0632, New Zealand; [Galpin, Andrew Jacob] Calif State Univ Fullerton, Biochem &amp; Mol Exercise Physiol Lab, Ctr Sport Performance, Fullerton, CA 92831 USA "/>
    <n v="1"/>
    <s v="Peos, Jackson James, Fournier, Paul, Norton, Layne Eiseman, Helms, Eric Russell"/>
    <s v="Peos, JJ (corresponding author), Univ Western Australia, Sch Human Sci, Crawley Campus, Nedlands, WA 6009, Australia."/>
    <m/>
    <s v="No"/>
    <s v="Sports"/>
    <x v="2"/>
    <s v="MDPI AG"/>
    <x v="0"/>
    <s v="journal-article"/>
    <b v="1"/>
    <s v="publishedVersion"/>
    <s v="publisher"/>
    <s v="Yes"/>
    <s v="europepmc.org semanticscholar.org "/>
    <n v="2"/>
    <x v="0"/>
    <b v="1"/>
    <s v="2075-4663 "/>
    <s v="Yes"/>
    <s v="None"/>
    <s v="Yes"/>
    <s v="None"/>
    <s v="https://v2.sherpa.ac.uk/id/publication/24825"/>
    <m/>
    <n v="7"/>
    <s v="https://doi.org/10.3390/sports7010022"/>
    <s v="Yes"/>
    <s v="No"/>
    <s v="Yes"/>
    <s v="CHF"/>
    <n v="350"/>
    <m/>
    <m/>
    <n v="389"/>
    <n v="89.9"/>
    <n v="0"/>
    <n v="0"/>
    <n v="131"/>
    <s v="http://www.altmetric.com/details.php?citation_id=53993252"/>
    <s v="Australian Department of Education and Training via a Research Training Program Scholarship"/>
    <m/>
    <s v="Sport Sciences"/>
    <m/>
    <b v="0"/>
    <s v="No"/>
    <x v="1"/>
    <x v="0"/>
    <x v="0"/>
  </r>
  <r>
    <s v="10.1063/1.5095081"/>
    <s v="open (via free pdf)"/>
    <m/>
    <x v="4"/>
    <s v="Core versus equilibrium allocations in economies with differential information"/>
    <s v="Cao, Jiling"/>
    <n v="1"/>
    <s v="No"/>
    <s v="[Cao, Jiling] Auckland Univ Technol, Sch Engn Comp &amp; Math Sci, Dept Math Sci, Auckland 1142, New Zealand "/>
    <n v="1"/>
    <s v="Cao, Jiling,"/>
    <s v="Cao, JL (corresponding author), Auckland Univ Technol, Sch Engn Comp &amp; Math Sci, Dept Math Sci, Auckland 1142, New Zealand."/>
    <s v="Cao, JL"/>
    <s v="Yes"/>
    <m/>
    <x v="2"/>
    <s v="Author(s)"/>
    <x v="0"/>
    <s v="proceedings-article"/>
    <b v="0"/>
    <s v="publishedVersion"/>
    <s v="publisher"/>
    <s v="No"/>
    <m/>
    <n v="0"/>
    <x v="0"/>
    <b v="0"/>
    <m/>
    <m/>
    <m/>
    <m/>
    <m/>
    <m/>
    <m/>
    <n v="0"/>
    <s v="https://aip.scitation.org/doi/pdf/10.1063/1.5095081"/>
    <s v="Yes"/>
    <s v="No"/>
    <m/>
    <m/>
    <m/>
    <m/>
    <m/>
    <m/>
    <n v="0"/>
    <n v="0"/>
    <n v="0"/>
    <n v="0"/>
    <m/>
    <s v="National Natural Science Foundation of ChinaNational Natural Science Foundation of China (NSFC) [11571158]"/>
    <m/>
    <s v="Mathematics; Physics"/>
    <m/>
    <b v="0"/>
    <s v="No"/>
    <x v="1"/>
    <x v="0"/>
    <x v="4"/>
  </r>
  <r>
    <s v="10.1016/S1474-4422(18)30403-4"/>
    <s v="open (via crossref license)"/>
    <m/>
    <x v="2"/>
    <s v="Global, regional, and national burden of Alzheimer's disease and other dementias, 1990–2016: a systematic analysis for the Global Burden of Disease Study 2016"/>
    <s v="Nichols, Emma; Szoeke, Cassandra E I; Vollset, Stein Emil; Abbasi, Nooshin; Abd-Allah, Foad; Abdela, Jemal; Aichour, Miloud Taki Eddine; Akinyemi, Rufus O; Alahdab, Fares; Asgedom, Solomon W; Awasthi, Ashish; Barker-Collo, Suzanne L; Baune, Bernhard T; Béjot, Yannick; Belachew, Abate B; Bennett, Derrick A.; Biadgo, Belete; Bijani, Ali; Bin Sayeed, Muhammad Shahdaat; Brayne, Carol; Carpenter, David O"/>
    <n v="146"/>
    <s v="Yes"/>
    <s v="[Nichols, Emma; Vollset, Stein Emil; Hay, Simon I.; Khalil, Ibrahim A.; Krohn, Kristopher J.; Mokdad, Ali H.; Naghavi, Mohsen; Nixon, Molly R.; Reiner, Robert C.; Smith, Mari; Feigin, Valery L.; Vos, Theo; Murray, Christopher J. L.] Univ Washington, Inst Hlth Metr &amp; Evaluat, Seattle, WA 98121 USA; [Kalani, Rizwan] Univ Washington, Dept Neurol, Seattle, WA 98121 USA; [Wijeratne, Tissa] Univ Melbourne, Dept Med, Melbourne, Vic, Australia; [Szoeke, Cassandra E. I.; Meretoja, Atte; Sahathevan, Ramesh] Univ Melbourne, Sch Hlth Sci, Melbourne, Vic, Australia; [Cerin, Ester] Australian Catholic Univ, Mary MacKillop Inst Hlth Res, Melbourne, Vic, Australia; [Szoeke, Cassandra E. I.] Australian Catholic Univ, Brain Inst, Melbourne, Vic, Australia; [Sobhani, Soheila] Univ Tehran Med Sci, Dept Anat, Tehran, Iran; [Malekzadeh, Reza; Poustchi, Hossein; Roshandel, Gholamreza; Sepanlou, Sadaf G.] Univ Tehran Med Sci, Digest Dis Res Inst, Tehran, Iran; [Kasaeian, Amir] Univ Tehran Med Sci, Hematol Malignancies Res Ctr, Tehran, Iran; [Kasaeian, Amir] Univ Tehran Med Sci, Hematol Oncol &amp; Stem Cell Transplantat Res Ctr, Tehran, Iran; [Eskandarieh, Sharareh; Sahraian, Mohammad A.] Univ Tehran Med Sci, MS Res Ctr, Tehran, Iran; [Abbasi, Nooshin; Farzadfar, Farshad; Irvani, Seyed Sina N.] Univ Tehran Med Sci, Noncommunicable Dis Res Ctr, Tehran, Iran; [Abbasi, Nooshin] McGill Univ, Montreal Neuroimaging Ctr, Montreal, PQ, Canada; [Fereshtehnejad, Seyed-Mohammad] McGill Univ, Montreal Neurol Inst, Montreal, PQ, Canada; [Abd-Allah, Foad] Cairo Univ, Dept Neurol, Cairo, Egypt; [Abdela, Jemal; Mengistu, Getnet] Haramaya Univ, Sch Pharm, Harar, Ethiopia; [Aichour, Miloud Taki Eddine] Higher Natl Sch Vet Med, Algiers, Algeria; [Akinyemi, Rufus O.; Owolabi, Mayowa O.] Univ Ibadan, Inst Adv Med Res &amp; Training, Ibadan, Nigeria; [Alahdab, Fares] Mayo Clin, Fdn Med Educ &amp; Res, Evidence Based Practice Ctr, Rochester, MN USA; [Alahdab, Fares] Syrian Amer Med Soc, Washington, DC USA; [Hagos, Tekleberhan B.] Mekelle Univ, Anat Unit, Mekelle, Ethiopia; [Nirayo, Yirga L.] Mekelle Univ, Clin Pharm Unit, Mekelle, Ethiopia; [Tsegay, Amanuel T.] Mekelle Univ, Coll Hlth Sci, Mekelle, Ethiopia; [Degefa, Meaza G.] Mekelle Univ, Dept Nutr &amp; Dietet, Mekelle, Ethiopia; [Asgedom, Solomon W.; Gebre, Abadi K.; Yimer, Ebrahim M.] Mekelle Univ, Sch Pharm, Mekelle, Ethiopia; [Belachew, Abate B.] Mekelle Univ, Sch Publ Hlth, Mekelle, Ethiopia; [Awasthi, Ashish] Indian Inst Publ Hlth, Gandhinagar, India; [Awasthi, Ashish] Publ Hlth Fdn India, Gurugram, India; [Barker-Collo, Suzanne L.] Univ Auckland, Sch Psychol, Auckland, New Zealand; [Baune, Bernhard T.] Melbourne Med Sch, Melbourne, Vic, Australia; [Bejot, Yannick] Univ Hosp Dijon, Dept Neurol, Dijon, France; [Bejot, Yannick] Univ Burgundy, UFR Sci Sante, Dijon, France; [Bennett, Derrick A.] Univ Oxford, Nuffield Dept Populat Hlth, Oxford, England; [Bijani, Belete Biadgo Ali] Univ Gondar, Dept Clin Chem, Gondar, Ethiopia; [Geremew, Demeke] Univ Gondar, Dept Med Microbiol, Gondar, Ethiopia; [Mohammadi-Khanaposhtani, Maryam] Babol Univ Med Sci, Dept Pharmacol, Babol Sar, Iran; [Ghasemi-Kasman, Maryam] Babol Univ Med Sci, Hlth Res Inst, Babol Sar, Iran; [Rostami, Ali] Babol Univ Med Sci, Infect Dis &amp; Trop Med Res Ctr, Babol Sar, Iran; [Bijani, Belete Biadgo Ali] Babol Univ Med Sci, Social Determinant Hlth Res Ctr, Babol Sar, Iran; [Bin Sayeed, Muhammad Shahdaat] Australian Natl Univ, Natl Ctr Epidemiol &amp; Populat Hlth, Canberra, ACT, Australia; [Bin Sayeed, Muhammad Shahdaat] Univ Dhaka, Dept Clin Pharm &amp; Pharmacol, Ramna, Bangladesh; [Brayne, Carol] Univ Cambridge, Dept Publ Hlth &amp; Primary Care, Cambridge, England; [Carpenter, David O.] SUNY Albany, Inst Hlth &amp; Environm, Rensselaer, NY USA; [Carvalho, Felix] Univ Porto, Appl Mol Biosci Unit, Porto, Portugal; [Massano, Joao] Univ Porto, Dept Clin Neurosci &amp; Mental Hlth, Fac Med, Porto, Portugal; [Carvalho, Felix] Univ Porto, Inst Publ Hlth, Porto, Portugal; [Fernandes, Eduarda; Pereira, David M.] Univ Porto, REQUIMTE LAQV, Porto, Portugal; [Silva, Joao P.] Univ Porto, UCIBIO, Porto, Portugal; [Catala-Lopez, Ferran] Inst Hlth Carlos III, Dept Hlth Planning &amp; Econ, Madrid, Spain; [Cerin, Ester] Univ Hong Kong, Sch Publ Hlth, Hong Kong, Peoples R China; [Choi, Jee-Young J.] Seoul Natl Univ Hosp, Seoul, South Korea; [Dang, Ahn K.; Nguyen, Long H.; Nguyen, Trang H.; Tran, Tung T.] Duy Tan Univ, Inst Global Hlth Innovat, Hanoi, Vietnam; [Djalalinia, Shirin] Minist Hlth &amp; Med Educ, Deputy Res &amp; Technol, Tehran, Iran; [Dubey, Manisha] UN World Food Programme, New Delhi, India; [Duken, Eyasu Ejeta] Wollega Univ, Dept Hlth Sci, Nekemte, Ethiopia; [Duken, Eyasu Ejeta] Jimma Univ, Mycobacteriol Res Ctr, Jimma, Ethiopia; [Wijeratne, Tissa] La Trobe Univ, Dept Psychol &amp; Counselling, Melbourne, Vic, Australia; [Edvardsson, David] La Trobe Univ, Sch Nursing &amp; Midwifery, Melbourne, Vic, Australia; [Edvardsson, David] Umea Univ, Dept Nursing, Umea, Sweden; [Endres, Matthias] Charite, Med Ctr Berlin, Dept Neurol, Berlin, Germany; [Faro, Andre] Univ Fed Sergipe, Dept Psychol, Sao Cristovao, Brazil; [Fereshtehnejad, Seyed-Mohammad] Karolinska Inst, Dept Neurobiol Care Sci &amp; Soc, Stockholm, Sweden; [Filip, Irina] Kaiser Permanente, Fontana, CA USA; [Filip, Irina] AT Still Univ, Dept Hlth Sci, Mesa, AZ USA; [Radfar, Amir] AT Still Univ, Mesa, AZ USA; [Fischer, Florian] Bielefeld Univ, Dept Publ Hlth Med, Bielefeld, Germany; [Gnedovskaya, Elena V.; Piradov, Michael A.] Res Ctr Neurol, Moscow, Russia; [Gupta, Rajeev] Rajasthan Univ Hlth Sci, Acad &amp; Res, Jaipur, Rajasthan, India; [Gupta, Rajeev] Eternal Heart Care Ctr &amp; Res Inst, Dept Prevent Cardiol, Jaipur, Rajasthan, India; [Hachinski, Vladimir] Univ Western Ontario, Dept Clin Neurol Sci, London, ON, Canada; [Hachinski, Vladimir] Lawson Hlth Res Inst, London, ON, Canada; [Hamidi, Samer] Hamdan Bin Mohammed Smart Univ, Sch Hlth &amp; Environm Studies, Dubai, U Arab Emirates; [Hankey, Graeme J.] Univ Western Australia, Sch Med, Perth, WA, Australia; [Hankey, Graeme J.] Sir Charles Gairdner Hosp, Neurol Dept, Perth, WA, Australia; [Haro, Josep M.] Res &amp; Dev Unit, San Juan Dios Sanitary Pk, St Boi De Llobregat, Spain; [Haro, Josep M.] Univ Barcelona, Dept Med, Barcelona, Spain; [Irvani, Seyed Sina N.] Shahid Beheshti Univ Med Sci, Res Inst Endocrine Sci, Tehran, Iran; [Jha, Ravi P.] Banaras Hindu Univ, Dept Community Med, Varanasi, Uttar Pradesh, India; [Panda-Jonas, Songhomitra] Heidelberg Univ, Augenpraxis Jonas, Mannheim, Germany; [Jonas, Jost B.] Heidelberg Univ, Dept Ophthalmol, Mannheim, Germany; [Marz, Winfried] Heidelberg Univ, Med Clin 5, Mannheim, Germany; [Jonas, Jost B.] Beijing Tongren Hosp, Beijing Inst Ophthalmol, Beijing, Peoples R China; [Karch, Andre] Helmholtz Ctr Infect Res, Dept Epidemiol, Braunschweig, Germany; [Khader, Yousef Saleh] Jordan Univ Sci &amp; Technol, Dept Publ Hlth &amp; Community Med, Ramtha, Jordan; [Khan, Ejaz Ahmad] Hlth Serv Acad, Epidemiol &amp; Biostat Dept, Islamabad, Pakistan; [Khanna, Tripti] Indian Council Med Res, Dept Hlth Res, New Delhi, India; [Khanna, Tripti] Jawahar Lal Nehru Univ, Ctr Eth, New Delhi, India; [Khoja, Tawfik A. M.] Gulf Cooperat Council States, Hlth Minist Council, Execut Board, Riyadh, Saudi Arabia; [Khubchandani, Jagdish] Ball State Univ, Dept Nutr &amp; Hlth Sci, Muncie, IN 47306 USA; [Kisa, Adnan] Univ Oslo, Dept Hlth Management &amp; Hlth Econ, Oslo, Norway; [Kisa, Adnan] Tulane Univ, Dept Global Community Hlth &amp; Behav Sci, New Orleans, LA 70118 USA; [Kissimova-Skarbek, Katarzyna] Jagiellonian Univ, Med Coll, Dept Hlth Econ &amp; Social Secur, Krakow, Poland; [Kivimaki, Mika] UCL, Dept Epidemiol &amp; Publ Hlth, London, England; [Kivimaki, Mika] Univ Helsinki, Dept Publ Hlth, Helsinki, Finland; [Koyanagi, Ai] Res &amp; Dev Unit, St Boi De Llobregat, Spain; [Logroscino, Giancarlo] Univ Bari Aldo Moro, Bari, Italy; [Logroscino, Giancarlo] Fdn Cardinale Giovanni Panico Hosp, Dept Clin Res Neurol, Tricase, Italy; [Lorkowski, Stefan] Friedrich Schiller Univ Jena, Inst Nutr, Jena, Germany; [Lorkowski, Stefan] Competence Cluster Nutr &amp; Cardiovasc Hlth, Jena, Germany; [Majdan, Marek] Trnava Univ, Dept Publ Hlth, Trnava, Slovakia; [Malekzadeh, Reza; Sepanlou, Sadaf G.] Shiraz Univ Med Sci, Noncommunicable Dis Res Ctr, Shiraz, Iran; [Marz, Winfried] Med Univ Graz, Clin Inst Med &amp; Chem Lab Diagnost, Graz, Austria; [Massano, Joao] Hosp Ctr St John, Dept Neurol, Porto, Portugal; [Mengistu, Getnet] Wollo Univ, Dept Pharm, Dessie, Ethiopia; [Meretoja, Atte] Helsinki Univ Hosp, Neuroctr, Helsinki, Finland; [Mohammadi, Moslem] Mazandaran Univ Med Sci, Dept Physiol &amp; Pharmacol, Sari, Iran; [Zare, Zohreh] Mazandaran Univ Med Sci, Dept Anat Sci, Sari, Iran; [Mondello, Stefania] Univ Messina, Dept Biomed &amp; Dent Sci &amp; Morphofunct Imaging, Messina, Italy; [Mondello, Stefania] Oasi Res Inst, Dept Neurol, Troina, Italy; [Moradi, Ghobad] Kurdistan Univ Med Sci, Dept Epidemiol &amp; Biostat, Sanandaj, Iran; [Moradi, Ghobad] Kurdistan Univ Med Sci, Social Determinants Hlth Res Ctr, Sanandaj, Iran; [Nagel, Gabriele] Ulm Univ, Inst Epidemiol &amp; Med Biometry, Ulm, Germany; [Naik, Gurudatta] Univ Alabama Birmingham, Dept Epidemiol, Birmingham, AL USA; [Ofori-Asenso, Richard] Monash Univ, Ctr Cardiovasc Res &amp; Educ Therapeut, Melbourne, Vic, Australia; [Ogbo, Felix A.] Western Sydney Univ, Penrith, NSW, Australia; [Olagunju, Andrew T.] Univ Adelaide, Adelaide, SA, Australia; [Olagunju, Andrew T.] Univ Lagos, Dept Psychiat, Lagos, Nigeria; [Passos, Valeria M. de Azeredo] Univ Fed Minas Gerais, Fac Med Sci Minas Gerais, Belo Horizonte, MG, Brazil; [Pereira, David M.] Cartagena Univ, Cartagena, Colombia; [Pinilla-Monsalve, Gabriel D.] Johns Hopkins Univ, Dept Neurol &amp; Neurosurg, Baltimore, MD USA; [Pinilla-Monsalve, Gabriel D.] Ind Univ Santander, Inst Reg Project &amp; Distance Educ, Bucaramanga, Colombia; [Pond, Constance D.] Univ Newcastle, Discipline Gen Practice, Callaghan, NSW, Australia; [Qorbani, Mostafa] Alborz Univ Med Sci, Noncommunicable D"/>
    <n v="1"/>
    <s v="Nichols, Emma, Vollset, Stein Emil, Hay, Simon I., Khalil, Ibrahim A., Krohn, Kristopher J., Mokdad, Ali H., Naghavi, Mohsen, Nixon, Molly R., Reiner, Robert C., Smith, Mari, Feigin, Valery L., Vos, Theo, Murray, Christopher J. L., Kalani, Rizwan, Wijeratne, Tissa, Szoeke, Cassandra E. I., Meretoja, Atte, Sahathevan, Ramesh, Cerin, Ester, Sobhani, Soheila, Malekzadeh, Reza, Poustchi, Hossein, Roshandel, Gholamreza, Sepanlou, Sadaf G., Kasaeian, Amir, Eskandarieh, Sharareh, Sahraian, Mohammad A., Abbasi, Nooshin, Farzadfar, Farshad, Irvani, Seyed Sina N., Fereshtehnejad, Seyed-Mohammad, Abd-Allah, Foad, Abdela, Jemal, Mengistu, Getnet, Aichour, Miloud Taki Eddine, Akinyemi, Rufus O., Owolabi, Mayowa O., Alahdab, Fares, Hagos, Tekleberhan B., Nirayo, Yirga L., Tsegay, Amanuel T., Degefa, Meaza G., Asgedom, Solomon W., Gebre, Abadi K., Yimer, Ebrahim M., Belachew, Abate B., Awasthi, Ashish, Barker-Collo, Suzanne L., Baune, Bernhard T., Bejot, Yannick, Bennett, Derrick A., Bijani, Belete Biadgo Ali, Geremew, Demeke, Mohammadi-Khanaposhtani, Maryam, Ghasemi-Kasman, Maryam, Rostami, Ali, Bin Sayeed, Muhammad Shahdaat, Brayne, Carol, Carpenter, David O., Carvalho, Felix, Massano, Joao, Fernandes, Eduarda, Pereira, David M., Silva, Joao P., Catala-Lopez, Ferran, Choi, Jee-Young J., Dang, Ahn K., Nguyen, Long H., Nguyen, Trang H., Tran, Tung T., Djalalinia, Shirin, Dubey, Manisha, Duken, Eyasu Ejeta, Edvardsson, David, Endres, Matthias, Faro, Andre, Filip, Irina, Radfar, Amir, Fischer, Florian, Gnedovskaya, Elena V., Piradov, Michael A., Gupta, Rajeev, Hachinski, Vladimir, Hamidi, Samer, Hankey, Graeme J., Haro, Josep M., Jha, Ravi P., Panda-Jonas, Songhomitra, Jonas, Jost B., Marz, Winfried, Karch, Andre, Khader, Yousef Saleh, Khan, Ejaz Ahmad, Khanna, Tripti, Khoja, Tawfik A. M., Khubchandani, Jagdish, Kisa, Adnan, Kissimova-Skarbek, Katarzyna, Kivimaki, Mika, Koyanagi, Ai, Logroscino, Giancarlo, Lorkowski, Stefan, Majdan, Marek, Mohammadi, Moslem, Zare, Zohreh, Mondello, Stefania, Moradi, Ghobad, Nagel, Gabriele, Naik, Gurudatta, Ofori-Asenso, Richard, Ogbo, Felix A., Olagunju, Andrew T., Passos, Valeria M. de Azeredo, Pinilla-Monsalve, Gabriel D., Pond, Constance D., Qorbani, Mostafa, Robinson, Stephen R., Russ, Tom C., Sachdev, Perminder S., Safari, Hosein, Safiri, Saeid, Salimi, Yahya, Satpathy, Maheswar, Sawhney, Monika, Saylan, Mete, Shafieesabet, Azadeh, Shigematsu, Mika, Shiri, Rahman, Shiue, Ivy, Stein, Dan J., Tabares-Seisdedos, Rafael, Tovani-Palone, Marcos R., Wang, Yuan-Pang, Tran, Bach X., Ullah, Irfan, Venketasubramanian, Narayanaswamy, Vlassov, Vasily, Weiss, Jordan, Westerman, Ronny, Wyper, Grant M. A., Yano, Yuichiro, Yonemoto, Naohiro, Yousefifard, Mahmoud, Zaidi, Zoubida,"/>
    <s v="Nichols, E (corresponding author), Univ Washington, Inst Hlth Metr &amp; Evaluat, Seattle, WA 98121 USA."/>
    <m/>
    <s v="No"/>
    <s v="The Lancet Neurology"/>
    <x v="4"/>
    <s v="Elsevier BV"/>
    <x v="0"/>
    <s v="journal-article"/>
    <b v="0"/>
    <s v="publishedVersion"/>
    <s v="publisher"/>
    <s v="Yes"/>
    <s v="europepmc.org jupiter.its.unimelb.edu.au helda.helsinki.fi hzi.openrepository.com ricerca.uniba.it roderic.uv.es DiVA.org eprints.ucl.ac.uk.OAI2 ora.ox.ac.uk diposit.ub.edu "/>
    <n v="10"/>
    <x v="0"/>
    <b v="0"/>
    <s v="1474-4422 "/>
    <s v="No"/>
    <m/>
    <s v="No"/>
    <m/>
    <s v="https://v2.sherpa.ac.uk/id/publication/23805"/>
    <m/>
    <n v="469"/>
    <s v="https://doi.org/10.1016/s1474-4422(18)30403-4"/>
    <s v="Yes"/>
    <s v="No"/>
    <m/>
    <m/>
    <m/>
    <s v="USD"/>
    <n v="5000"/>
    <n v="5000"/>
    <n v="441.274"/>
    <n v="31"/>
    <n v="0"/>
    <n v="243"/>
    <s v="http://www.altmetric.com/details.php?citation_id=51784785"/>
    <s v="Bill &amp; Melinda Gates FoundationBill &amp; Melinda Gates Foundation; EUNICE KENNEDY SHRIVER NATIONAL INSTITUTE OF CHILD HEALTH &amp; HUMAN DEVELOPMENTUnited States Department of Health &amp; Human ServicesNational Institutes of Health (NIH) - USANIH Eunice Kennedy Shriver National Institute of Child Health &amp; Human Development (NICHD) [T32HD007242] Funding Source: NIH RePORTER"/>
    <s v="National Institutes of Health; Australian Research Council Future fellowship; Miguel Servet contract"/>
    <s v="Neurosciences &amp; Neurology"/>
    <s v="Clinical Neurology"/>
    <b v="0"/>
    <s v="No"/>
    <x v="1"/>
    <x v="0"/>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C45A6F6-F04A-4524-9979-909D675FF123}" name="PivotTable4" cacheId="2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1:C14" firstHeaderRow="0" firstDataRow="1" firstDataCol="1" rowPageCount="1" colPageCount="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6">
        <item x="3"/>
        <item x="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 showAll="0"/>
  </pivotFields>
  <rowFields count="1">
    <field x="56"/>
  </rowFields>
  <rowItems count="3">
    <i>
      <x/>
    </i>
    <i>
      <x v="1"/>
    </i>
    <i t="grand">
      <x/>
    </i>
  </rowItems>
  <colFields count="1">
    <field x="-2"/>
  </colFields>
  <colItems count="2">
    <i>
      <x/>
    </i>
    <i i="1">
      <x v="1"/>
    </i>
  </colItems>
  <pageFields count="1">
    <pageField fld="15" item="2" hier="-1"/>
  </pageFields>
  <dataFields count="2">
    <dataField name="Count of Is OA 2" fld="56" subtotal="count" baseField="0" baseItem="0"/>
    <dataField name="Count of Is OA 2_2" fld="56" subtotal="count" showDataAs="percentOfTotal" baseField="56"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2BC5BC9-211A-4813-AAE5-C2DC75BC0FAF}" name="PivotTable3" cacheId="2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C6" firstHeaderRow="0" firstDataRow="1" firstDataCol="1" rowPageCount="1" colPageCount="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6">
        <item x="3"/>
        <item x="4"/>
        <item x="2"/>
        <item x="0"/>
        <item x="1"/>
        <item t="default"/>
      </items>
    </pivotField>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7"/>
  </rowFields>
  <rowItems count="3">
    <i>
      <x/>
    </i>
    <i>
      <x v="1"/>
    </i>
    <i t="grand">
      <x/>
    </i>
  </rowItems>
  <colFields count="1">
    <field x="-2"/>
  </colFields>
  <colItems count="2">
    <i>
      <x/>
    </i>
    <i i="1">
      <x v="1"/>
    </i>
  </colItems>
  <pageFields count="1">
    <pageField fld="15" item="2" hier="-1"/>
  </pageFields>
  <dataFields count="2">
    <dataField name="Count of Is OA" fld="17" subtotal="count" baseField="0" baseItem="0"/>
    <dataField name="Count of Is OA2" fld="17" subtotal="count" showDataAs="percentOfTotal" baseField="17"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77F9538-6FFA-401C-A7AB-A93AD3A85519}" name="PivotTable6" cacheId="2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5:C22" firstHeaderRow="0" firstDataRow="1" firstDataCol="1" rowPageCount="1" colPageCount="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6">
        <item x="3"/>
        <item x="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7">
        <item x="4"/>
        <item x="1"/>
        <item x="3"/>
        <item x="0"/>
        <item x="5"/>
        <item x="2"/>
        <item t="default"/>
      </items>
    </pivotField>
  </pivotFields>
  <rowFields count="1">
    <field x="57"/>
  </rowFields>
  <rowItems count="7">
    <i>
      <x/>
    </i>
    <i>
      <x v="1"/>
    </i>
    <i>
      <x v="2"/>
    </i>
    <i>
      <x v="3"/>
    </i>
    <i>
      <x v="4"/>
    </i>
    <i>
      <x v="5"/>
    </i>
    <i t="grand">
      <x/>
    </i>
  </rowItems>
  <colFields count="1">
    <field x="-2"/>
  </colFields>
  <colItems count="2">
    <i>
      <x/>
    </i>
    <i i="1">
      <x v="1"/>
    </i>
  </colItems>
  <pageFields count="1">
    <pageField fld="15" item="2" hier="-1"/>
  </pageFields>
  <dataFields count="2">
    <dataField name="Count of OA Status 2" fld="57" subtotal="count" baseField="0" baseItem="0"/>
    <dataField name="Count of OA Status 2_2" fld="57" subtotal="count" showDataAs="percentOfTotal" baseField="57"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862F075-3034-4751-865B-831B3E6E47B2}" name="PivotTable5" cacheId="2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C10" firstHeaderRow="0" firstDataRow="1" firstDataCol="1" rowPageCount="1" colPageCount="1"/>
  <pivotFields count="58">
    <pivotField showAll="0"/>
    <pivotField showAll="0"/>
    <pivotField showAll="0"/>
    <pivotField axis="axisRow" dataField="1" showAll="0">
      <items count="7">
        <item x="4"/>
        <item x="1"/>
        <item x="3"/>
        <item x="0"/>
        <item x="5"/>
        <item x="2"/>
        <item t="default"/>
      </items>
    </pivotField>
    <pivotField showAll="0"/>
    <pivotField showAll="0"/>
    <pivotField showAll="0"/>
    <pivotField showAll="0"/>
    <pivotField showAll="0"/>
    <pivotField showAll="0"/>
    <pivotField showAll="0"/>
    <pivotField showAll="0"/>
    <pivotField showAll="0"/>
    <pivotField showAll="0"/>
    <pivotField showAll="0"/>
    <pivotField axis="axisPage" showAll="0">
      <items count="6">
        <item x="3"/>
        <item x="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7">
    <i>
      <x/>
    </i>
    <i>
      <x v="1"/>
    </i>
    <i>
      <x v="2"/>
    </i>
    <i>
      <x v="3"/>
    </i>
    <i>
      <x v="4"/>
    </i>
    <i>
      <x v="5"/>
    </i>
    <i t="grand">
      <x/>
    </i>
  </rowItems>
  <colFields count="1">
    <field x="-2"/>
  </colFields>
  <colItems count="2">
    <i>
      <x/>
    </i>
    <i i="1">
      <x v="1"/>
    </i>
  </colItems>
  <pageFields count="1">
    <pageField fld="15" item="2" hier="-1"/>
  </pageFields>
  <dataFields count="2">
    <dataField name="Count of OA Status" fld="3" subtotal="count" baseField="0" baseItem="0"/>
    <dataField name="Count of OA Status2" fld="3" subtotal="count" showDataAs="percentOfTotal" baseField="3"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FCA1E69-0A87-4566-BFBD-2D5E2AD630A8}" name="PivotTable4" cacheId="2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9:C12" firstHeaderRow="0" firstDataRow="1" firstDataCol="1" rowPageCount="1" colPageCount="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6">
        <item x="3"/>
        <item x="4"/>
        <item x="2"/>
        <item x="0"/>
        <item x="1"/>
        <item t="default"/>
      </items>
    </pivotField>
    <pivotField showAll="0"/>
    <pivotField showAll="0"/>
    <pivotField showAll="0"/>
    <pivotField showAll="0"/>
    <pivotField showAll="0"/>
    <pivotField showAll="0"/>
    <pivotField showAll="0"/>
    <pivotField showAll="0"/>
    <pivotField showAll="0"/>
    <pivotField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 showAll="0"/>
    <pivotField showAll="0"/>
  </pivotFields>
  <rowFields count="1">
    <field x="55"/>
  </rowFields>
  <rowItems count="3">
    <i>
      <x/>
    </i>
    <i>
      <x v="1"/>
    </i>
    <i t="grand">
      <x/>
    </i>
  </rowItems>
  <colFields count="1">
    <field x="-2"/>
  </colFields>
  <colItems count="2">
    <i>
      <x/>
    </i>
    <i i="1">
      <x v="1"/>
    </i>
  </colItems>
  <pageFields count="1">
    <pageField fld="15" item="2" hier="-1"/>
  </pageFields>
  <dataFields count="2">
    <dataField name="Count of Local repository 4" fld="55" subtotal="count" baseField="0" baseItem="0"/>
    <dataField name="Count of Local repository 4_2" fld="55" subtotal="count" showDataAs="percentOfTotal" baseField="55"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9671BB6-9B4C-4A0C-9061-6CDC752AB0E7}" name="PivotTable3" cacheId="2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C5" firstHeaderRow="0" firstDataRow="1" firstDataCol="1" rowPageCount="1" colPageCount="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6">
        <item x="3"/>
        <item x="4"/>
        <item x="2"/>
        <item x="0"/>
        <item x="1"/>
        <item t="default"/>
      </items>
    </pivotField>
    <pivotField showAll="0"/>
    <pivotField showAll="0"/>
    <pivotField showAll="0"/>
    <pivotField showAll="0"/>
    <pivotField showAll="0"/>
    <pivotField showAll="0"/>
    <pivotField showAll="0"/>
    <pivotField showAll="0"/>
    <pivotField showAll="0"/>
    <pivotField axis="axisRow"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5"/>
  </rowFields>
  <rowItems count="2">
    <i>
      <x/>
    </i>
    <i t="grand">
      <x/>
    </i>
  </rowItems>
  <colFields count="1">
    <field x="-2"/>
  </colFields>
  <colItems count="2">
    <i>
      <x/>
    </i>
    <i i="1">
      <x v="1"/>
    </i>
  </colItems>
  <pageFields count="1">
    <pageField fld="15" item="2" hier="-1"/>
  </pageFields>
  <dataFields count="2">
    <dataField name="Count of In local repository" fld="25" subtotal="count" baseField="0" baseItem="0"/>
    <dataField name="Count of In local repository2" fld="25" subtotal="count" showDataAs="percentOfTotal" baseField="25"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ACBD3A-713B-4E63-99EE-9DC89FE187F6}">
  <dimension ref="A1:BF2681"/>
  <sheetViews>
    <sheetView workbookViewId="0">
      <selection activeCell="A2" sqref="A2"/>
    </sheetView>
  </sheetViews>
  <sheetFormatPr defaultRowHeight="14.4" x14ac:dyDescent="0.3"/>
  <sheetData>
    <row r="1" spans="1:58" x14ac:dyDescent="0.3">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c r="AU1" s="3" t="s">
        <v>46</v>
      </c>
      <c r="AV1" s="3" t="s">
        <v>47</v>
      </c>
      <c r="AW1" s="3" t="s">
        <v>48</v>
      </c>
      <c r="AX1" s="3" t="s">
        <v>49</v>
      </c>
      <c r="AY1" s="3" t="s">
        <v>50</v>
      </c>
      <c r="AZ1" s="3" t="s">
        <v>51</v>
      </c>
      <c r="BA1" s="3" t="s">
        <v>52</v>
      </c>
      <c r="BB1" s="3" t="s">
        <v>53</v>
      </c>
      <c r="BC1" s="3" t="s">
        <v>25421</v>
      </c>
      <c r="BD1" s="3" t="s">
        <v>25422</v>
      </c>
      <c r="BE1" s="3" t="s">
        <v>25430</v>
      </c>
      <c r="BF1" s="3" t="s">
        <v>25429</v>
      </c>
    </row>
    <row r="2" spans="1:58" x14ac:dyDescent="0.3">
      <c r="A2" s="3" t="s">
        <v>54</v>
      </c>
      <c r="B2" s="3" t="s">
        <v>55</v>
      </c>
      <c r="C2" s="3"/>
      <c r="D2" s="3" t="s">
        <v>56</v>
      </c>
      <c r="E2" s="3" t="s">
        <v>57</v>
      </c>
      <c r="F2" s="3" t="s">
        <v>58</v>
      </c>
      <c r="G2" s="3">
        <v>9</v>
      </c>
      <c r="H2" s="3" t="s">
        <v>59</v>
      </c>
      <c r="I2" s="3" t="s">
        <v>60</v>
      </c>
      <c r="J2" s="3">
        <v>1</v>
      </c>
      <c r="K2" s="3" t="s">
        <v>61</v>
      </c>
      <c r="L2" s="3" t="s">
        <v>62</v>
      </c>
      <c r="M2" s="3" t="s">
        <v>63</v>
      </c>
      <c r="N2" s="3" t="s">
        <v>64</v>
      </c>
      <c r="O2" s="3" t="s">
        <v>65</v>
      </c>
      <c r="P2" s="3">
        <v>2020</v>
      </c>
      <c r="Q2" s="3" t="s">
        <v>66</v>
      </c>
      <c r="R2" s="3" t="b">
        <v>1</v>
      </c>
      <c r="S2" s="3" t="s">
        <v>67</v>
      </c>
      <c r="T2" s="3" t="b">
        <v>1</v>
      </c>
      <c r="U2" s="3" t="s">
        <v>68</v>
      </c>
      <c r="V2" s="3" t="s">
        <v>69</v>
      </c>
      <c r="W2" s="3" t="s">
        <v>64</v>
      </c>
      <c r="X2" s="3" t="s">
        <v>70</v>
      </c>
      <c r="Y2" s="3">
        <v>1</v>
      </c>
      <c r="Z2" s="3" t="s">
        <v>59</v>
      </c>
      <c r="AA2" s="3" t="b">
        <v>1</v>
      </c>
      <c r="AB2" s="3" t="s">
        <v>71</v>
      </c>
      <c r="AC2" s="3" t="s">
        <v>64</v>
      </c>
      <c r="AD2" s="3" t="s">
        <v>72</v>
      </c>
      <c r="AE2" s="3" t="s">
        <v>64</v>
      </c>
      <c r="AF2" s="3" t="s">
        <v>72</v>
      </c>
      <c r="AG2" s="3" t="s">
        <v>73</v>
      </c>
      <c r="AH2" s="3">
        <v>1</v>
      </c>
      <c r="AI2" s="3">
        <v>0</v>
      </c>
      <c r="AJ2" s="3" t="s">
        <v>74</v>
      </c>
      <c r="AK2" s="3" t="s">
        <v>64</v>
      </c>
      <c r="AL2" s="3" t="s">
        <v>64</v>
      </c>
      <c r="AM2" s="3" t="s">
        <v>64</v>
      </c>
      <c r="AN2" s="3" t="s">
        <v>75</v>
      </c>
      <c r="AO2" s="3">
        <v>1350</v>
      </c>
      <c r="AP2" s="3" t="s">
        <v>76</v>
      </c>
      <c r="AQ2" s="3">
        <v>1905</v>
      </c>
      <c r="AR2" s="3">
        <v>1905</v>
      </c>
      <c r="AS2" s="3">
        <v>8.15</v>
      </c>
      <c r="AT2" s="3">
        <v>0</v>
      </c>
      <c r="AU2" s="3">
        <v>0</v>
      </c>
      <c r="AV2" s="3">
        <v>12</v>
      </c>
      <c r="AW2" s="3" t="s">
        <v>77</v>
      </c>
      <c r="AX2" s="3"/>
      <c r="AY2" s="3"/>
      <c r="AZ2" s="3" t="s">
        <v>78</v>
      </c>
      <c r="BA2" s="3" t="s">
        <v>79</v>
      </c>
      <c r="BB2" s="3" t="b">
        <f>ISNUMBER(FIND("openrepository.aut.ac.nz",X2))</f>
        <v>1</v>
      </c>
      <c r="BC2" s="3" t="str">
        <f>INDEX(repsearch2!B:B,MATCH(A2,repsearch2!A:A,FALSE))</f>
        <v>Yes</v>
      </c>
      <c r="BD2" s="3" t="b">
        <f>OR(BB2=TRUE,BC2="Yes")</f>
        <v>1</v>
      </c>
      <c r="BE2" s="3" t="b">
        <f>NOT(AND(D2="closed",BD2=FALSE))</f>
        <v>1</v>
      </c>
      <c r="BF2" t="str">
        <f>IF(AND(BD2=TRUE,D2="closed"),"green",D2)</f>
        <v>gold</v>
      </c>
    </row>
    <row r="3" spans="1:58" x14ac:dyDescent="0.3">
      <c r="A3" s="3" t="s">
        <v>80</v>
      </c>
      <c r="B3" s="3" t="s">
        <v>55</v>
      </c>
      <c r="C3" s="3" t="s">
        <v>81</v>
      </c>
      <c r="D3" s="3" t="s">
        <v>56</v>
      </c>
      <c r="E3" s="3" t="s">
        <v>82</v>
      </c>
      <c r="F3" s="3" t="s">
        <v>83</v>
      </c>
      <c r="G3" s="3">
        <v>4</v>
      </c>
      <c r="H3" s="3" t="s">
        <v>59</v>
      </c>
      <c r="I3" s="3" t="s">
        <v>84</v>
      </c>
      <c r="J3" s="3">
        <v>1</v>
      </c>
      <c r="K3" s="3" t="s">
        <v>85</v>
      </c>
      <c r="L3" s="3" t="s">
        <v>86</v>
      </c>
      <c r="M3" s="3"/>
      <c r="N3" s="3" t="s">
        <v>59</v>
      </c>
      <c r="O3" s="3" t="s">
        <v>87</v>
      </c>
      <c r="P3" s="3">
        <v>2020</v>
      </c>
      <c r="Q3" s="3" t="s">
        <v>88</v>
      </c>
      <c r="R3" s="3" t="b">
        <v>1</v>
      </c>
      <c r="S3" s="3" t="s">
        <v>67</v>
      </c>
      <c r="T3" s="3" t="b">
        <v>1</v>
      </c>
      <c r="U3" s="3" t="s">
        <v>68</v>
      </c>
      <c r="V3" s="3" t="s">
        <v>69</v>
      </c>
      <c r="W3" s="3" t="s">
        <v>64</v>
      </c>
      <c r="X3" s="3" t="s">
        <v>70</v>
      </c>
      <c r="Y3" s="3">
        <v>1</v>
      </c>
      <c r="Z3" s="3" t="s">
        <v>59</v>
      </c>
      <c r="AA3" s="3" t="b">
        <v>1</v>
      </c>
      <c r="AB3" s="3" t="s">
        <v>89</v>
      </c>
      <c r="AC3" s="3" t="s">
        <v>64</v>
      </c>
      <c r="AD3" s="3" t="s">
        <v>72</v>
      </c>
      <c r="AE3" s="3" t="s">
        <v>64</v>
      </c>
      <c r="AF3" s="3" t="s">
        <v>72</v>
      </c>
      <c r="AG3" s="3" t="s">
        <v>90</v>
      </c>
      <c r="AH3" s="3"/>
      <c r="AI3" s="3">
        <v>0</v>
      </c>
      <c r="AJ3" s="3" t="s">
        <v>91</v>
      </c>
      <c r="AK3" s="3" t="s">
        <v>64</v>
      </c>
      <c r="AL3" s="3" t="s">
        <v>64</v>
      </c>
      <c r="AM3" s="3" t="s">
        <v>64</v>
      </c>
      <c r="AN3" s="3" t="s">
        <v>76</v>
      </c>
      <c r="AO3" s="3">
        <v>1900</v>
      </c>
      <c r="AP3" s="3"/>
      <c r="AQ3" s="3"/>
      <c r="AR3" s="3">
        <v>1900</v>
      </c>
      <c r="AS3" s="3">
        <v>3.1</v>
      </c>
      <c r="AT3" s="3">
        <v>0</v>
      </c>
      <c r="AU3" s="3">
        <v>0</v>
      </c>
      <c r="AV3" s="3">
        <v>5</v>
      </c>
      <c r="AW3" s="3" t="s">
        <v>92</v>
      </c>
      <c r="AX3" s="3" t="s">
        <v>93</v>
      </c>
      <c r="AY3" s="3"/>
      <c r="AZ3" s="3" t="s">
        <v>94</v>
      </c>
      <c r="BA3" s="3"/>
      <c r="BB3" s="3" t="b">
        <f t="shared" ref="BB3:BB66" si="0">ISNUMBER(FIND("openrepository.aut.ac.nz",X3))</f>
        <v>1</v>
      </c>
      <c r="BC3" s="3" t="str">
        <f>INDEX(repsearch2!B:B,MATCH(A3,repsearch2!A:A,FALSE))</f>
        <v>Yes</v>
      </c>
      <c r="BD3" s="3" t="b">
        <f t="shared" ref="BD3:BD66" si="1">OR(BB3=TRUE,BC3="Yes")</f>
        <v>1</v>
      </c>
      <c r="BE3" s="3" t="b">
        <f t="shared" ref="BE3:BE66" si="2">NOT(AND(D3="closed",BD3=FALSE))</f>
        <v>1</v>
      </c>
      <c r="BF3" t="str">
        <f t="shared" ref="BF3:BF66" si="3">IF(AND(BD3=TRUE,D3="closed"),"green",D3)</f>
        <v>gold</v>
      </c>
    </row>
    <row r="4" spans="1:58" x14ac:dyDescent="0.3">
      <c r="A4" t="s">
        <v>95</v>
      </c>
      <c r="D4" t="s">
        <v>96</v>
      </c>
      <c r="E4" t="s">
        <v>97</v>
      </c>
      <c r="F4" t="s">
        <v>98</v>
      </c>
      <c r="G4">
        <v>4</v>
      </c>
      <c r="H4" t="s">
        <v>59</v>
      </c>
      <c r="I4" t="s">
        <v>99</v>
      </c>
      <c r="J4">
        <v>0</v>
      </c>
      <c r="N4" t="s">
        <v>59</v>
      </c>
      <c r="O4" t="s">
        <v>100</v>
      </c>
      <c r="P4">
        <v>2021</v>
      </c>
      <c r="Q4" t="s">
        <v>101</v>
      </c>
      <c r="R4" t="b">
        <v>0</v>
      </c>
      <c r="S4" t="s">
        <v>102</v>
      </c>
      <c r="T4" t="b">
        <v>0</v>
      </c>
      <c r="W4" t="s">
        <v>59</v>
      </c>
      <c r="Y4">
        <v>0</v>
      </c>
      <c r="Z4" t="s">
        <v>59</v>
      </c>
      <c r="AA4" t="b">
        <v>0</v>
      </c>
      <c r="AI4">
        <v>0</v>
      </c>
      <c r="AK4" t="s">
        <v>59</v>
      </c>
      <c r="AL4" t="s">
        <v>64</v>
      </c>
      <c r="AS4">
        <v>0</v>
      </c>
      <c r="AT4">
        <v>0</v>
      </c>
      <c r="AU4">
        <v>0</v>
      </c>
      <c r="AV4">
        <v>0</v>
      </c>
      <c r="BB4" t="b">
        <f t="shared" si="0"/>
        <v>0</v>
      </c>
      <c r="BC4" t="str">
        <f>INDEX(repsearch2!B:B,MATCH(A4,repsearch2!A:A,FALSE))</f>
        <v>No</v>
      </c>
      <c r="BD4" s="3" t="b">
        <f t="shared" si="1"/>
        <v>0</v>
      </c>
      <c r="BE4" s="3" t="b">
        <f t="shared" si="2"/>
        <v>0</v>
      </c>
      <c r="BF4" t="str">
        <f t="shared" si="3"/>
        <v>closed</v>
      </c>
    </row>
    <row r="5" spans="1:58" x14ac:dyDescent="0.3">
      <c r="A5" t="s">
        <v>103</v>
      </c>
      <c r="D5" t="s">
        <v>96</v>
      </c>
      <c r="E5" t="s">
        <v>104</v>
      </c>
      <c r="F5" t="s">
        <v>105</v>
      </c>
      <c r="G5">
        <v>2</v>
      </c>
      <c r="H5" t="s">
        <v>59</v>
      </c>
      <c r="I5" t="s">
        <v>106</v>
      </c>
      <c r="J5">
        <v>2</v>
      </c>
      <c r="K5" t="s">
        <v>107</v>
      </c>
      <c r="L5" t="s">
        <v>108</v>
      </c>
      <c r="M5" t="s">
        <v>109</v>
      </c>
      <c r="N5" t="s">
        <v>64</v>
      </c>
      <c r="O5" t="s">
        <v>110</v>
      </c>
      <c r="P5">
        <v>2021</v>
      </c>
      <c r="Q5" t="s">
        <v>101</v>
      </c>
      <c r="R5" t="b">
        <v>0</v>
      </c>
      <c r="S5" t="s">
        <v>102</v>
      </c>
      <c r="T5" t="b">
        <v>0</v>
      </c>
      <c r="W5" t="s">
        <v>59</v>
      </c>
      <c r="Y5">
        <v>0</v>
      </c>
      <c r="Z5" t="s">
        <v>59</v>
      </c>
      <c r="AA5" t="b">
        <v>0</v>
      </c>
      <c r="AI5">
        <v>0</v>
      </c>
      <c r="AK5" t="s">
        <v>59</v>
      </c>
      <c r="AL5" t="s">
        <v>64</v>
      </c>
      <c r="AS5">
        <v>0</v>
      </c>
      <c r="AT5">
        <v>0</v>
      </c>
      <c r="AU5">
        <v>0</v>
      </c>
      <c r="AV5">
        <v>0</v>
      </c>
      <c r="BB5" t="b">
        <f t="shared" si="0"/>
        <v>0</v>
      </c>
      <c r="BC5" t="str">
        <f>INDEX(repsearch2!B:B,MATCH(A5,repsearch2!A:A,FALSE))</f>
        <v>No</v>
      </c>
      <c r="BD5" s="3" t="b">
        <f t="shared" si="1"/>
        <v>0</v>
      </c>
      <c r="BE5" s="3" t="b">
        <f t="shared" si="2"/>
        <v>0</v>
      </c>
      <c r="BF5" t="str">
        <f t="shared" si="3"/>
        <v>closed</v>
      </c>
    </row>
    <row r="6" spans="1:58" x14ac:dyDescent="0.3">
      <c r="A6" t="s">
        <v>111</v>
      </c>
      <c r="D6" t="s">
        <v>96</v>
      </c>
      <c r="E6" t="s">
        <v>112</v>
      </c>
      <c r="F6" t="s">
        <v>113</v>
      </c>
      <c r="G6">
        <v>4</v>
      </c>
      <c r="H6" t="s">
        <v>59</v>
      </c>
      <c r="I6" t="s">
        <v>114</v>
      </c>
      <c r="J6">
        <v>3</v>
      </c>
      <c r="K6" t="s">
        <v>115</v>
      </c>
      <c r="N6" t="s">
        <v>59</v>
      </c>
      <c r="O6" t="s">
        <v>110</v>
      </c>
      <c r="P6">
        <v>2021</v>
      </c>
      <c r="Q6" t="s">
        <v>101</v>
      </c>
      <c r="R6" t="b">
        <v>0</v>
      </c>
      <c r="S6" t="s">
        <v>102</v>
      </c>
      <c r="T6" t="b">
        <v>0</v>
      </c>
      <c r="W6" t="s">
        <v>59</v>
      </c>
      <c r="Y6">
        <v>0</v>
      </c>
      <c r="Z6" t="s">
        <v>59</v>
      </c>
      <c r="AA6" t="b">
        <v>0</v>
      </c>
      <c r="AI6">
        <v>0</v>
      </c>
      <c r="AK6" t="s">
        <v>59</v>
      </c>
      <c r="AL6" t="s">
        <v>64</v>
      </c>
      <c r="AS6">
        <v>0</v>
      </c>
      <c r="AT6">
        <v>0</v>
      </c>
      <c r="AU6">
        <v>0</v>
      </c>
      <c r="AV6">
        <v>0</v>
      </c>
      <c r="BB6" t="b">
        <f t="shared" si="0"/>
        <v>0</v>
      </c>
      <c r="BC6" t="str">
        <f>INDEX(repsearch2!B:B,MATCH(A6,repsearch2!A:A,FALSE))</f>
        <v>No</v>
      </c>
      <c r="BD6" s="3" t="b">
        <f t="shared" si="1"/>
        <v>0</v>
      </c>
      <c r="BE6" s="3" t="b">
        <f t="shared" si="2"/>
        <v>0</v>
      </c>
      <c r="BF6" t="str">
        <f t="shared" si="3"/>
        <v>closed</v>
      </c>
    </row>
    <row r="7" spans="1:58" x14ac:dyDescent="0.3">
      <c r="A7" t="s">
        <v>116</v>
      </c>
      <c r="B7" t="s">
        <v>55</v>
      </c>
      <c r="D7" t="s">
        <v>56</v>
      </c>
      <c r="E7" t="s">
        <v>117</v>
      </c>
      <c r="F7" t="s">
        <v>118</v>
      </c>
      <c r="G7">
        <v>8</v>
      </c>
      <c r="H7" t="s">
        <v>59</v>
      </c>
      <c r="I7" t="s">
        <v>119</v>
      </c>
      <c r="J7">
        <v>1</v>
      </c>
      <c r="K7" t="s">
        <v>120</v>
      </c>
      <c r="L7" t="s">
        <v>121</v>
      </c>
      <c r="M7" t="s">
        <v>122</v>
      </c>
      <c r="N7" t="s">
        <v>64</v>
      </c>
      <c r="O7" t="s">
        <v>123</v>
      </c>
      <c r="P7">
        <v>2021</v>
      </c>
      <c r="Q7" t="s">
        <v>88</v>
      </c>
      <c r="R7" t="b">
        <v>1</v>
      </c>
      <c r="S7" t="s">
        <v>67</v>
      </c>
      <c r="T7" t="b">
        <v>1</v>
      </c>
      <c r="U7" t="s">
        <v>68</v>
      </c>
      <c r="V7" t="s">
        <v>69</v>
      </c>
      <c r="W7" t="s">
        <v>64</v>
      </c>
      <c r="X7" t="s">
        <v>124</v>
      </c>
      <c r="Y7">
        <v>1</v>
      </c>
      <c r="Z7" t="s">
        <v>59</v>
      </c>
      <c r="AA7" t="b">
        <v>1</v>
      </c>
      <c r="AB7" t="s">
        <v>125</v>
      </c>
      <c r="AC7" t="s">
        <v>64</v>
      </c>
      <c r="AD7" t="s">
        <v>72</v>
      </c>
      <c r="AE7" t="s">
        <v>64</v>
      </c>
      <c r="AF7" t="s">
        <v>72</v>
      </c>
      <c r="AG7" t="s">
        <v>126</v>
      </c>
      <c r="AH7">
        <v>1</v>
      </c>
      <c r="AI7">
        <v>2</v>
      </c>
      <c r="AJ7" t="s">
        <v>127</v>
      </c>
      <c r="AK7" t="s">
        <v>64</v>
      </c>
      <c r="AL7" t="s">
        <v>64</v>
      </c>
      <c r="AM7" t="s">
        <v>64</v>
      </c>
      <c r="AN7" t="s">
        <v>76</v>
      </c>
      <c r="AO7">
        <v>2950</v>
      </c>
      <c r="AR7">
        <v>2950</v>
      </c>
      <c r="AS7">
        <v>1</v>
      </c>
      <c r="AT7">
        <v>0</v>
      </c>
      <c r="AU7">
        <v>0</v>
      </c>
      <c r="AV7">
        <v>1</v>
      </c>
      <c r="AW7" t="s">
        <v>128</v>
      </c>
      <c r="AZ7" t="s">
        <v>129</v>
      </c>
      <c r="BA7" t="s">
        <v>130</v>
      </c>
      <c r="BB7" t="b">
        <f t="shared" si="0"/>
        <v>0</v>
      </c>
      <c r="BC7" t="str">
        <f>INDEX(repsearch2!B:B,MATCH(A7,repsearch2!A:A,FALSE))</f>
        <v>No</v>
      </c>
      <c r="BD7" s="3" t="b">
        <f t="shared" si="1"/>
        <v>0</v>
      </c>
      <c r="BE7" s="3" t="b">
        <f t="shared" si="2"/>
        <v>1</v>
      </c>
      <c r="BF7" t="str">
        <f t="shared" si="3"/>
        <v>gold</v>
      </c>
    </row>
    <row r="8" spans="1:58" x14ac:dyDescent="0.3">
      <c r="A8" t="s">
        <v>131</v>
      </c>
      <c r="D8" t="s">
        <v>96</v>
      </c>
      <c r="E8" t="s">
        <v>132</v>
      </c>
      <c r="F8" t="s">
        <v>133</v>
      </c>
      <c r="G8">
        <v>4</v>
      </c>
      <c r="H8" t="s">
        <v>59</v>
      </c>
      <c r="I8" t="s">
        <v>134</v>
      </c>
      <c r="J8">
        <v>1</v>
      </c>
      <c r="K8" t="s">
        <v>135</v>
      </c>
      <c r="L8" t="s">
        <v>136</v>
      </c>
      <c r="M8" t="s">
        <v>137</v>
      </c>
      <c r="N8" t="s">
        <v>64</v>
      </c>
      <c r="O8" t="s">
        <v>138</v>
      </c>
      <c r="P8">
        <v>2020</v>
      </c>
      <c r="Q8" t="s">
        <v>139</v>
      </c>
      <c r="R8" t="b">
        <v>0</v>
      </c>
      <c r="S8" t="s">
        <v>67</v>
      </c>
      <c r="T8" t="b">
        <v>0</v>
      </c>
      <c r="W8" t="s">
        <v>59</v>
      </c>
      <c r="Y8">
        <v>0</v>
      </c>
      <c r="Z8" t="s">
        <v>59</v>
      </c>
      <c r="AA8" t="b">
        <v>0</v>
      </c>
      <c r="AB8" t="s">
        <v>140</v>
      </c>
      <c r="AC8" t="s">
        <v>64</v>
      </c>
      <c r="AD8" t="s">
        <v>141</v>
      </c>
      <c r="AE8" t="s">
        <v>59</v>
      </c>
      <c r="AG8" t="s">
        <v>142</v>
      </c>
      <c r="AH8">
        <v>4</v>
      </c>
      <c r="AI8">
        <v>5</v>
      </c>
      <c r="AK8" t="s">
        <v>64</v>
      </c>
      <c r="AL8" t="s">
        <v>64</v>
      </c>
      <c r="AP8" t="s">
        <v>76</v>
      </c>
      <c r="AQ8">
        <v>3800</v>
      </c>
      <c r="AR8">
        <v>3800</v>
      </c>
      <c r="AS8">
        <v>0</v>
      </c>
      <c r="AT8">
        <v>0</v>
      </c>
      <c r="AU8">
        <v>0</v>
      </c>
      <c r="AV8">
        <v>0</v>
      </c>
      <c r="AX8" t="s">
        <v>143</v>
      </c>
      <c r="AY8" t="s">
        <v>144</v>
      </c>
      <c r="AZ8" t="s">
        <v>145</v>
      </c>
      <c r="BA8" t="s">
        <v>146</v>
      </c>
      <c r="BB8" t="b">
        <f t="shared" si="0"/>
        <v>0</v>
      </c>
      <c r="BC8" t="str">
        <f>INDEX(repsearch2!B:B,MATCH(A8,repsearch2!A:A,FALSE))</f>
        <v>No</v>
      </c>
      <c r="BD8" s="3" t="b">
        <f t="shared" si="1"/>
        <v>0</v>
      </c>
      <c r="BE8" s="3" t="b">
        <f t="shared" si="2"/>
        <v>0</v>
      </c>
      <c r="BF8" t="str">
        <f t="shared" si="3"/>
        <v>closed</v>
      </c>
    </row>
    <row r="9" spans="1:58" x14ac:dyDescent="0.3">
      <c r="A9" s="3" t="s">
        <v>147</v>
      </c>
      <c r="B9" s="3" t="s">
        <v>55</v>
      </c>
      <c r="C9" s="3"/>
      <c r="D9" s="3" t="s">
        <v>56</v>
      </c>
      <c r="E9" s="3" t="s">
        <v>148</v>
      </c>
      <c r="F9" s="3" t="s">
        <v>149</v>
      </c>
      <c r="G9" s="3">
        <v>5</v>
      </c>
      <c r="H9" s="3" t="s">
        <v>59</v>
      </c>
      <c r="I9" s="3" t="s">
        <v>150</v>
      </c>
      <c r="J9" s="3">
        <v>1</v>
      </c>
      <c r="K9" s="3" t="s">
        <v>151</v>
      </c>
      <c r="L9" s="3" t="s">
        <v>152</v>
      </c>
      <c r="M9" s="3"/>
      <c r="N9" s="3" t="s">
        <v>59</v>
      </c>
      <c r="O9" s="3" t="s">
        <v>153</v>
      </c>
      <c r="P9" s="3">
        <v>2020</v>
      </c>
      <c r="Q9" s="3" t="s">
        <v>154</v>
      </c>
      <c r="R9" s="3" t="b">
        <v>1</v>
      </c>
      <c r="S9" s="3" t="s">
        <v>67</v>
      </c>
      <c r="T9" s="3" t="b">
        <v>1</v>
      </c>
      <c r="U9" s="3" t="s">
        <v>68</v>
      </c>
      <c r="V9" s="3" t="s">
        <v>69</v>
      </c>
      <c r="W9" s="3" t="s">
        <v>64</v>
      </c>
      <c r="X9" s="3" t="s">
        <v>70</v>
      </c>
      <c r="Y9" s="3">
        <v>1</v>
      </c>
      <c r="Z9" s="3" t="s">
        <v>59</v>
      </c>
      <c r="AA9" s="3" t="b">
        <v>1</v>
      </c>
      <c r="AB9" s="3" t="s">
        <v>155</v>
      </c>
      <c r="AC9" s="3" t="s">
        <v>64</v>
      </c>
      <c r="AD9" s="3" t="s">
        <v>72</v>
      </c>
      <c r="AE9" s="3" t="s">
        <v>64</v>
      </c>
      <c r="AF9" s="3" t="s">
        <v>72</v>
      </c>
      <c r="AG9" s="3" t="s">
        <v>156</v>
      </c>
      <c r="AH9" s="3"/>
      <c r="AI9" s="3">
        <v>0</v>
      </c>
      <c r="AJ9" s="3" t="s">
        <v>157</v>
      </c>
      <c r="AK9" s="3" t="s">
        <v>64</v>
      </c>
      <c r="AL9" s="3" t="s">
        <v>64</v>
      </c>
      <c r="AM9" s="3" t="s">
        <v>64</v>
      </c>
      <c r="AN9" s="3" t="s">
        <v>158</v>
      </c>
      <c r="AO9" s="3">
        <v>1800</v>
      </c>
      <c r="AP9" s="3"/>
      <c r="AQ9" s="3"/>
      <c r="AR9" s="3">
        <v>2002</v>
      </c>
      <c r="AS9" s="3">
        <v>0</v>
      </c>
      <c r="AT9" s="3">
        <v>0</v>
      </c>
      <c r="AU9" s="3">
        <v>0</v>
      </c>
      <c r="AV9" s="3">
        <v>0</v>
      </c>
      <c r="AW9" s="3"/>
      <c r="AX9" s="3" t="s">
        <v>159</v>
      </c>
      <c r="AY9" s="3"/>
      <c r="AZ9" s="3" t="s">
        <v>160</v>
      </c>
      <c r="BA9" s="3" t="s">
        <v>161</v>
      </c>
      <c r="BB9" s="3" t="b">
        <f t="shared" si="0"/>
        <v>1</v>
      </c>
      <c r="BC9" s="3" t="str">
        <f>INDEX(repsearch2!B:B,MATCH(A9,repsearch2!A:A,FALSE))</f>
        <v>Yes</v>
      </c>
      <c r="BD9" s="3" t="b">
        <f t="shared" si="1"/>
        <v>1</v>
      </c>
      <c r="BE9" s="3" t="b">
        <f t="shared" si="2"/>
        <v>1</v>
      </c>
      <c r="BF9" t="str">
        <f t="shared" si="3"/>
        <v>gold</v>
      </c>
    </row>
    <row r="10" spans="1:58" x14ac:dyDescent="0.3">
      <c r="A10" t="s">
        <v>162</v>
      </c>
      <c r="B10" t="s">
        <v>55</v>
      </c>
      <c r="D10" t="s">
        <v>56</v>
      </c>
      <c r="E10" t="s">
        <v>163</v>
      </c>
      <c r="F10" t="s">
        <v>164</v>
      </c>
      <c r="G10">
        <v>6</v>
      </c>
      <c r="H10" t="s">
        <v>59</v>
      </c>
      <c r="I10" t="s">
        <v>165</v>
      </c>
      <c r="J10">
        <v>1</v>
      </c>
      <c r="K10" t="s">
        <v>166</v>
      </c>
      <c r="L10" t="s">
        <v>167</v>
      </c>
      <c r="N10" t="s">
        <v>59</v>
      </c>
      <c r="O10" t="s">
        <v>168</v>
      </c>
      <c r="P10">
        <v>2020</v>
      </c>
      <c r="Q10" t="s">
        <v>168</v>
      </c>
      <c r="R10" t="b">
        <v>1</v>
      </c>
      <c r="S10" t="s">
        <v>67</v>
      </c>
      <c r="T10" t="b">
        <v>1</v>
      </c>
      <c r="U10" t="s">
        <v>68</v>
      </c>
      <c r="V10" t="s">
        <v>69</v>
      </c>
      <c r="W10" t="s">
        <v>64</v>
      </c>
      <c r="X10" t="s">
        <v>169</v>
      </c>
      <c r="Y10">
        <v>3</v>
      </c>
      <c r="Z10" t="s">
        <v>59</v>
      </c>
      <c r="AA10" t="b">
        <v>1</v>
      </c>
      <c r="AB10" t="s">
        <v>170</v>
      </c>
      <c r="AC10" t="s">
        <v>64</v>
      </c>
      <c r="AD10" t="s">
        <v>72</v>
      </c>
      <c r="AE10" t="s">
        <v>64</v>
      </c>
      <c r="AF10" t="s">
        <v>72</v>
      </c>
      <c r="AG10" t="s">
        <v>171</v>
      </c>
      <c r="AI10">
        <v>0</v>
      </c>
      <c r="AJ10" t="s">
        <v>172</v>
      </c>
      <c r="AK10" t="s">
        <v>64</v>
      </c>
      <c r="AL10" t="s">
        <v>64</v>
      </c>
      <c r="AM10" t="s">
        <v>64</v>
      </c>
      <c r="AN10" t="s">
        <v>76</v>
      </c>
      <c r="AO10">
        <v>1095</v>
      </c>
      <c r="AR10">
        <v>1095</v>
      </c>
      <c r="AS10">
        <v>58.4</v>
      </c>
      <c r="AT10">
        <v>0</v>
      </c>
      <c r="AU10">
        <v>0</v>
      </c>
      <c r="AV10">
        <v>86</v>
      </c>
      <c r="AW10" t="s">
        <v>173</v>
      </c>
      <c r="AZ10" t="s">
        <v>174</v>
      </c>
      <c r="BA10" t="s">
        <v>175</v>
      </c>
      <c r="BB10" t="b">
        <f t="shared" si="0"/>
        <v>0</v>
      </c>
      <c r="BC10" t="str">
        <f>INDEX(repsearch2!B:B,MATCH(A10,repsearch2!A:A,FALSE))</f>
        <v>No</v>
      </c>
      <c r="BD10" s="3" t="b">
        <f t="shared" si="1"/>
        <v>0</v>
      </c>
      <c r="BE10" s="3" t="b">
        <f t="shared" si="2"/>
        <v>1</v>
      </c>
      <c r="BF10" t="str">
        <f t="shared" si="3"/>
        <v>gold</v>
      </c>
    </row>
    <row r="11" spans="1:58" x14ac:dyDescent="0.3">
      <c r="A11" t="s">
        <v>176</v>
      </c>
      <c r="D11" t="s">
        <v>96</v>
      </c>
      <c r="E11" t="s">
        <v>177</v>
      </c>
      <c r="F11" t="s">
        <v>178</v>
      </c>
      <c r="G11">
        <v>5</v>
      </c>
      <c r="H11" t="s">
        <v>59</v>
      </c>
      <c r="I11" t="s">
        <v>179</v>
      </c>
      <c r="J11">
        <v>1</v>
      </c>
      <c r="K11" t="s">
        <v>180</v>
      </c>
      <c r="L11" t="s">
        <v>181</v>
      </c>
      <c r="M11" t="s">
        <v>182</v>
      </c>
      <c r="N11" t="s">
        <v>64</v>
      </c>
      <c r="O11" t="s">
        <v>183</v>
      </c>
      <c r="P11">
        <v>2020</v>
      </c>
      <c r="Q11" t="s">
        <v>184</v>
      </c>
      <c r="R11" t="b">
        <v>0</v>
      </c>
      <c r="S11" t="s">
        <v>67</v>
      </c>
      <c r="T11" t="b">
        <v>0</v>
      </c>
      <c r="W11" t="s">
        <v>59</v>
      </c>
      <c r="Y11">
        <v>0</v>
      </c>
      <c r="Z11" t="s">
        <v>59</v>
      </c>
      <c r="AA11" t="b">
        <v>0</v>
      </c>
      <c r="AB11" t="s">
        <v>185</v>
      </c>
      <c r="AC11" t="s">
        <v>64</v>
      </c>
      <c r="AD11" t="s">
        <v>186</v>
      </c>
      <c r="AE11" t="s">
        <v>59</v>
      </c>
      <c r="AG11" t="s">
        <v>187</v>
      </c>
      <c r="AI11">
        <v>0</v>
      </c>
      <c r="AK11" t="s">
        <v>64</v>
      </c>
      <c r="AL11" t="s">
        <v>64</v>
      </c>
      <c r="AP11" t="s">
        <v>76</v>
      </c>
      <c r="AQ11">
        <v>2980</v>
      </c>
      <c r="AR11">
        <v>2980</v>
      </c>
      <c r="AS11">
        <v>0</v>
      </c>
      <c r="AT11">
        <v>0</v>
      </c>
      <c r="AU11">
        <v>0</v>
      </c>
      <c r="AV11">
        <v>0</v>
      </c>
      <c r="AX11" t="s">
        <v>188</v>
      </c>
      <c r="AZ11" t="s">
        <v>189</v>
      </c>
      <c r="BA11" t="s">
        <v>190</v>
      </c>
      <c r="BB11" t="b">
        <f t="shared" si="0"/>
        <v>0</v>
      </c>
      <c r="BC11" t="str">
        <f>INDEX(repsearch2!B:B,MATCH(A11,repsearch2!A:A,FALSE))</f>
        <v>No</v>
      </c>
      <c r="BD11" s="3" t="b">
        <f t="shared" si="1"/>
        <v>0</v>
      </c>
      <c r="BE11" s="3" t="b">
        <f t="shared" si="2"/>
        <v>0</v>
      </c>
      <c r="BF11" t="str">
        <f t="shared" si="3"/>
        <v>closed</v>
      </c>
    </row>
    <row r="12" spans="1:58" x14ac:dyDescent="0.3">
      <c r="A12" t="s">
        <v>191</v>
      </c>
      <c r="D12" t="s">
        <v>96</v>
      </c>
      <c r="E12" t="s">
        <v>192</v>
      </c>
      <c r="F12" t="s">
        <v>193</v>
      </c>
      <c r="G12">
        <v>2</v>
      </c>
      <c r="H12" t="s">
        <v>59</v>
      </c>
      <c r="I12" t="s">
        <v>194</v>
      </c>
      <c r="J12">
        <v>1</v>
      </c>
      <c r="K12" t="s">
        <v>195</v>
      </c>
      <c r="N12" t="s">
        <v>59</v>
      </c>
      <c r="O12" t="s">
        <v>196</v>
      </c>
      <c r="P12">
        <v>2021</v>
      </c>
      <c r="Q12" t="s">
        <v>101</v>
      </c>
      <c r="R12" t="b">
        <v>0</v>
      </c>
      <c r="S12" t="s">
        <v>102</v>
      </c>
      <c r="T12" t="b">
        <v>0</v>
      </c>
      <c r="W12" t="s">
        <v>59</v>
      </c>
      <c r="Y12">
        <v>0</v>
      </c>
      <c r="Z12" t="s">
        <v>59</v>
      </c>
      <c r="AA12" t="b">
        <v>0</v>
      </c>
      <c r="AI12">
        <v>0</v>
      </c>
      <c r="AK12" t="s">
        <v>59</v>
      </c>
      <c r="AL12" t="s">
        <v>64</v>
      </c>
      <c r="AS12">
        <v>0</v>
      </c>
      <c r="AT12">
        <v>0</v>
      </c>
      <c r="AU12">
        <v>0</v>
      </c>
      <c r="AV12">
        <v>0</v>
      </c>
      <c r="BB12" t="b">
        <f t="shared" si="0"/>
        <v>0</v>
      </c>
      <c r="BC12" t="str">
        <f>INDEX(repsearch2!B:B,MATCH(A12,repsearch2!A:A,FALSE))</f>
        <v>No</v>
      </c>
      <c r="BD12" s="3" t="b">
        <f t="shared" si="1"/>
        <v>0</v>
      </c>
      <c r="BE12" s="3" t="b">
        <f t="shared" si="2"/>
        <v>0</v>
      </c>
      <c r="BF12" t="str">
        <f t="shared" si="3"/>
        <v>closed</v>
      </c>
    </row>
    <row r="13" spans="1:58" x14ac:dyDescent="0.3">
      <c r="A13" t="s">
        <v>197</v>
      </c>
      <c r="D13" t="s">
        <v>96</v>
      </c>
      <c r="E13" t="s">
        <v>198</v>
      </c>
      <c r="F13" t="s">
        <v>199</v>
      </c>
      <c r="G13">
        <v>4</v>
      </c>
      <c r="H13" t="s">
        <v>59</v>
      </c>
      <c r="I13" t="s">
        <v>200</v>
      </c>
      <c r="J13">
        <v>1</v>
      </c>
      <c r="K13" t="s">
        <v>201</v>
      </c>
      <c r="N13" t="s">
        <v>59</v>
      </c>
      <c r="O13" t="s">
        <v>202</v>
      </c>
      <c r="P13">
        <v>2020</v>
      </c>
      <c r="Q13" t="s">
        <v>203</v>
      </c>
      <c r="R13" t="b">
        <v>0</v>
      </c>
      <c r="S13" t="s">
        <v>67</v>
      </c>
      <c r="T13" t="b">
        <v>0</v>
      </c>
      <c r="W13" t="s">
        <v>59</v>
      </c>
      <c r="Y13">
        <v>0</v>
      </c>
      <c r="Z13" t="s">
        <v>59</v>
      </c>
      <c r="AA13" t="b">
        <v>0</v>
      </c>
      <c r="AB13" t="s">
        <v>204</v>
      </c>
      <c r="AC13" t="s">
        <v>205</v>
      </c>
      <c r="AI13">
        <v>0</v>
      </c>
      <c r="AK13" t="s">
        <v>59</v>
      </c>
      <c r="AL13" t="s">
        <v>64</v>
      </c>
      <c r="AS13">
        <v>0</v>
      </c>
      <c r="AT13">
        <v>0</v>
      </c>
      <c r="AU13">
        <v>0</v>
      </c>
      <c r="AV13">
        <v>0</v>
      </c>
      <c r="BA13" t="s">
        <v>206</v>
      </c>
      <c r="BB13" t="b">
        <f t="shared" si="0"/>
        <v>0</v>
      </c>
      <c r="BC13" t="str">
        <f>INDEX(repsearch2!B:B,MATCH(A13,repsearch2!A:A,FALSE))</f>
        <v>No</v>
      </c>
      <c r="BD13" s="3" t="b">
        <f t="shared" si="1"/>
        <v>0</v>
      </c>
      <c r="BE13" s="3" t="b">
        <f t="shared" si="2"/>
        <v>0</v>
      </c>
      <c r="BF13" t="str">
        <f t="shared" si="3"/>
        <v>closed</v>
      </c>
    </row>
    <row r="14" spans="1:58" x14ac:dyDescent="0.3">
      <c r="A14" t="s">
        <v>207</v>
      </c>
      <c r="D14" t="s">
        <v>96</v>
      </c>
      <c r="E14" t="s">
        <v>208</v>
      </c>
      <c r="F14" t="s">
        <v>209</v>
      </c>
      <c r="G14">
        <v>3</v>
      </c>
      <c r="H14" t="s">
        <v>59</v>
      </c>
      <c r="I14" t="s">
        <v>210</v>
      </c>
      <c r="J14">
        <v>3</v>
      </c>
      <c r="K14" t="s">
        <v>211</v>
      </c>
      <c r="N14" t="s">
        <v>59</v>
      </c>
      <c r="O14" t="s">
        <v>212</v>
      </c>
      <c r="P14">
        <v>2021</v>
      </c>
      <c r="Q14" t="s">
        <v>101</v>
      </c>
      <c r="R14" t="b">
        <v>0</v>
      </c>
      <c r="S14" t="s">
        <v>102</v>
      </c>
      <c r="T14" t="b">
        <v>0</v>
      </c>
      <c r="W14" t="s">
        <v>59</v>
      </c>
      <c r="Y14">
        <v>0</v>
      </c>
      <c r="Z14" t="s">
        <v>59</v>
      </c>
      <c r="AA14" t="b">
        <v>0</v>
      </c>
      <c r="AI14">
        <v>0</v>
      </c>
      <c r="AK14" t="s">
        <v>59</v>
      </c>
      <c r="AL14" t="s">
        <v>64</v>
      </c>
      <c r="AS14">
        <v>0</v>
      </c>
      <c r="AT14">
        <v>0</v>
      </c>
      <c r="AU14">
        <v>0</v>
      </c>
      <c r="AV14">
        <v>0</v>
      </c>
      <c r="BB14" t="b">
        <f t="shared" si="0"/>
        <v>0</v>
      </c>
      <c r="BC14" t="str">
        <f>INDEX(repsearch2!B:B,MATCH(A14,repsearch2!A:A,FALSE))</f>
        <v>No</v>
      </c>
      <c r="BD14" s="3" t="b">
        <f t="shared" si="1"/>
        <v>0</v>
      </c>
      <c r="BE14" s="3" t="b">
        <f t="shared" si="2"/>
        <v>0</v>
      </c>
      <c r="BF14" t="str">
        <f t="shared" si="3"/>
        <v>closed</v>
      </c>
    </row>
    <row r="15" spans="1:58" x14ac:dyDescent="0.3">
      <c r="A15" t="s">
        <v>213</v>
      </c>
      <c r="D15" t="s">
        <v>96</v>
      </c>
      <c r="E15" t="s">
        <v>214</v>
      </c>
      <c r="F15" t="s">
        <v>215</v>
      </c>
      <c r="G15">
        <v>6</v>
      </c>
      <c r="H15" t="s">
        <v>59</v>
      </c>
      <c r="I15" t="s">
        <v>216</v>
      </c>
      <c r="J15">
        <v>3</v>
      </c>
      <c r="K15" t="s">
        <v>211</v>
      </c>
      <c r="N15" t="s">
        <v>59</v>
      </c>
      <c r="O15" t="s">
        <v>212</v>
      </c>
      <c r="P15">
        <v>2021</v>
      </c>
      <c r="Q15" t="s">
        <v>101</v>
      </c>
      <c r="R15" t="b">
        <v>0</v>
      </c>
      <c r="S15" t="s">
        <v>102</v>
      </c>
      <c r="T15" t="b">
        <v>0</v>
      </c>
      <c r="W15" t="s">
        <v>59</v>
      </c>
      <c r="Y15">
        <v>0</v>
      </c>
      <c r="Z15" t="s">
        <v>59</v>
      </c>
      <c r="AA15" t="b">
        <v>0</v>
      </c>
      <c r="AI15">
        <v>0</v>
      </c>
      <c r="AK15" t="s">
        <v>59</v>
      </c>
      <c r="AL15" t="s">
        <v>64</v>
      </c>
      <c r="AS15">
        <v>0</v>
      </c>
      <c r="AT15">
        <v>0</v>
      </c>
      <c r="AU15">
        <v>0</v>
      </c>
      <c r="AV15">
        <v>0</v>
      </c>
      <c r="BB15" t="b">
        <f t="shared" si="0"/>
        <v>0</v>
      </c>
      <c r="BC15" t="str">
        <f>INDEX(repsearch2!B:B,MATCH(A15,repsearch2!A:A,FALSE))</f>
        <v>No</v>
      </c>
      <c r="BD15" s="3" t="b">
        <f t="shared" si="1"/>
        <v>0</v>
      </c>
      <c r="BE15" s="3" t="b">
        <f t="shared" si="2"/>
        <v>0</v>
      </c>
      <c r="BF15" t="str">
        <f t="shared" si="3"/>
        <v>closed</v>
      </c>
    </row>
    <row r="16" spans="1:58" x14ac:dyDescent="0.3">
      <c r="A16" t="s">
        <v>217</v>
      </c>
      <c r="D16" t="s">
        <v>96</v>
      </c>
      <c r="E16" t="s">
        <v>218</v>
      </c>
      <c r="F16" t="s">
        <v>219</v>
      </c>
      <c r="G16">
        <v>5</v>
      </c>
      <c r="H16" t="s">
        <v>59</v>
      </c>
      <c r="I16" t="s">
        <v>220</v>
      </c>
      <c r="J16">
        <v>1</v>
      </c>
      <c r="K16" t="s">
        <v>221</v>
      </c>
      <c r="L16" t="s">
        <v>222</v>
      </c>
      <c r="N16" t="s">
        <v>59</v>
      </c>
      <c r="O16" t="s">
        <v>223</v>
      </c>
      <c r="P16">
        <v>2020</v>
      </c>
      <c r="Q16" t="s">
        <v>224</v>
      </c>
      <c r="R16" t="b">
        <v>0</v>
      </c>
      <c r="S16" t="s">
        <v>67</v>
      </c>
      <c r="T16" t="b">
        <v>0</v>
      </c>
      <c r="W16" t="s">
        <v>59</v>
      </c>
      <c r="Y16">
        <v>0</v>
      </c>
      <c r="Z16" t="s">
        <v>59</v>
      </c>
      <c r="AA16" t="b">
        <v>0</v>
      </c>
      <c r="AB16" t="s">
        <v>225</v>
      </c>
      <c r="AC16" t="s">
        <v>64</v>
      </c>
      <c r="AD16" t="s">
        <v>72</v>
      </c>
      <c r="AE16" t="s">
        <v>59</v>
      </c>
      <c r="AG16" t="s">
        <v>226</v>
      </c>
      <c r="AI16">
        <v>0</v>
      </c>
      <c r="AK16" t="s">
        <v>64</v>
      </c>
      <c r="AL16" t="s">
        <v>64</v>
      </c>
      <c r="AP16" t="s">
        <v>76</v>
      </c>
      <c r="AQ16">
        <v>3240</v>
      </c>
      <c r="AR16">
        <v>3240</v>
      </c>
      <c r="AS16">
        <v>0</v>
      </c>
      <c r="AT16">
        <v>0</v>
      </c>
      <c r="AU16">
        <v>0</v>
      </c>
      <c r="AV16">
        <v>0</v>
      </c>
      <c r="AZ16" t="s">
        <v>227</v>
      </c>
      <c r="BB16" t="b">
        <f t="shared" si="0"/>
        <v>0</v>
      </c>
      <c r="BC16" t="str">
        <f>INDEX(repsearch2!B:B,MATCH(A16,repsearch2!A:A,FALSE))</f>
        <v>No</v>
      </c>
      <c r="BD16" s="3" t="b">
        <f t="shared" si="1"/>
        <v>0</v>
      </c>
      <c r="BE16" s="3" t="b">
        <f t="shared" si="2"/>
        <v>0</v>
      </c>
      <c r="BF16" t="str">
        <f t="shared" si="3"/>
        <v>closed</v>
      </c>
    </row>
    <row r="17" spans="1:58" x14ac:dyDescent="0.3">
      <c r="A17" t="s">
        <v>228</v>
      </c>
      <c r="D17" t="s">
        <v>96</v>
      </c>
      <c r="E17" t="s">
        <v>229</v>
      </c>
      <c r="F17" t="s">
        <v>230</v>
      </c>
      <c r="G17">
        <v>3</v>
      </c>
      <c r="H17" t="s">
        <v>59</v>
      </c>
      <c r="I17" t="s">
        <v>231</v>
      </c>
      <c r="J17">
        <v>1</v>
      </c>
      <c r="K17" t="s">
        <v>232</v>
      </c>
      <c r="N17" t="s">
        <v>59</v>
      </c>
      <c r="O17" t="s">
        <v>233</v>
      </c>
      <c r="P17">
        <v>2021</v>
      </c>
      <c r="Q17" t="s">
        <v>101</v>
      </c>
      <c r="R17" t="b">
        <v>0</v>
      </c>
      <c r="S17" t="s">
        <v>102</v>
      </c>
      <c r="T17" t="b">
        <v>0</v>
      </c>
      <c r="W17" t="s">
        <v>59</v>
      </c>
      <c r="Y17">
        <v>0</v>
      </c>
      <c r="Z17" t="s">
        <v>59</v>
      </c>
      <c r="AA17" t="b">
        <v>0</v>
      </c>
      <c r="AI17">
        <v>0</v>
      </c>
      <c r="AK17" t="s">
        <v>59</v>
      </c>
      <c r="AL17" t="s">
        <v>64</v>
      </c>
      <c r="AS17">
        <v>0</v>
      </c>
      <c r="AT17">
        <v>0</v>
      </c>
      <c r="AU17">
        <v>0</v>
      </c>
      <c r="AV17">
        <v>0</v>
      </c>
      <c r="BB17" t="b">
        <f t="shared" si="0"/>
        <v>0</v>
      </c>
      <c r="BC17" t="str">
        <f>INDEX(repsearch2!B:B,MATCH(A17,repsearch2!A:A,FALSE))</f>
        <v>No</v>
      </c>
      <c r="BD17" s="3" t="b">
        <f t="shared" si="1"/>
        <v>0</v>
      </c>
      <c r="BE17" s="3" t="b">
        <f t="shared" si="2"/>
        <v>0</v>
      </c>
      <c r="BF17" t="str">
        <f t="shared" si="3"/>
        <v>closed</v>
      </c>
    </row>
    <row r="18" spans="1:58" x14ac:dyDescent="0.3">
      <c r="A18" t="s">
        <v>234</v>
      </c>
      <c r="D18" t="s">
        <v>96</v>
      </c>
      <c r="E18" t="s">
        <v>235</v>
      </c>
      <c r="F18" t="s">
        <v>236</v>
      </c>
      <c r="G18">
        <v>7</v>
      </c>
      <c r="H18" t="s">
        <v>59</v>
      </c>
      <c r="I18" t="s">
        <v>237</v>
      </c>
      <c r="J18">
        <v>1</v>
      </c>
      <c r="K18" t="s">
        <v>238</v>
      </c>
      <c r="N18" t="s">
        <v>59</v>
      </c>
      <c r="O18" t="s">
        <v>239</v>
      </c>
      <c r="P18">
        <v>2021</v>
      </c>
      <c r="Q18" t="s">
        <v>101</v>
      </c>
      <c r="R18" t="b">
        <v>0</v>
      </c>
      <c r="S18" t="s">
        <v>102</v>
      </c>
      <c r="T18" t="b">
        <v>0</v>
      </c>
      <c r="W18" t="s">
        <v>59</v>
      </c>
      <c r="Y18">
        <v>0</v>
      </c>
      <c r="Z18" t="s">
        <v>59</v>
      </c>
      <c r="AA18" t="b">
        <v>0</v>
      </c>
      <c r="AI18">
        <v>0</v>
      </c>
      <c r="AK18" t="s">
        <v>59</v>
      </c>
      <c r="AL18" t="s">
        <v>64</v>
      </c>
      <c r="AS18">
        <v>0</v>
      </c>
      <c r="AT18">
        <v>0</v>
      </c>
      <c r="AU18">
        <v>0</v>
      </c>
      <c r="AV18">
        <v>0</v>
      </c>
      <c r="BB18" t="b">
        <f t="shared" si="0"/>
        <v>0</v>
      </c>
      <c r="BC18" t="str">
        <f>INDEX(repsearch2!B:B,MATCH(A18,repsearch2!A:A,FALSE))</f>
        <v>No</v>
      </c>
      <c r="BD18" s="3" t="b">
        <f t="shared" si="1"/>
        <v>0</v>
      </c>
      <c r="BE18" s="3" t="b">
        <f t="shared" si="2"/>
        <v>0</v>
      </c>
      <c r="BF18" t="str">
        <f t="shared" si="3"/>
        <v>closed</v>
      </c>
    </row>
    <row r="19" spans="1:58" x14ac:dyDescent="0.3">
      <c r="A19" t="s">
        <v>240</v>
      </c>
      <c r="B19" t="s">
        <v>241</v>
      </c>
      <c r="C19" t="s">
        <v>81</v>
      </c>
      <c r="D19" t="s">
        <v>242</v>
      </c>
      <c r="E19" t="s">
        <v>243</v>
      </c>
      <c r="F19" t="s">
        <v>244</v>
      </c>
      <c r="G19">
        <v>9</v>
      </c>
      <c r="H19" t="s">
        <v>59</v>
      </c>
      <c r="I19" t="s">
        <v>245</v>
      </c>
      <c r="J19">
        <v>1</v>
      </c>
      <c r="K19" t="s">
        <v>246</v>
      </c>
      <c r="L19" t="s">
        <v>247</v>
      </c>
      <c r="N19" t="s">
        <v>59</v>
      </c>
      <c r="O19" t="s">
        <v>248</v>
      </c>
      <c r="P19">
        <v>2020</v>
      </c>
      <c r="Q19" t="s">
        <v>249</v>
      </c>
      <c r="R19" t="b">
        <v>1</v>
      </c>
      <c r="S19" t="s">
        <v>67</v>
      </c>
      <c r="T19" t="b">
        <v>0</v>
      </c>
      <c r="U19" t="s">
        <v>68</v>
      </c>
      <c r="V19" t="s">
        <v>69</v>
      </c>
      <c r="W19" t="s">
        <v>64</v>
      </c>
      <c r="X19" t="s">
        <v>250</v>
      </c>
      <c r="Y19">
        <v>1</v>
      </c>
      <c r="Z19" t="s">
        <v>59</v>
      </c>
      <c r="AA19" t="b">
        <v>0</v>
      </c>
      <c r="AB19" t="s">
        <v>251</v>
      </c>
      <c r="AC19" t="s">
        <v>64</v>
      </c>
      <c r="AD19" t="s">
        <v>72</v>
      </c>
      <c r="AE19" t="s">
        <v>64</v>
      </c>
      <c r="AF19" t="s">
        <v>252</v>
      </c>
      <c r="AG19" t="s">
        <v>253</v>
      </c>
      <c r="AH19">
        <v>2</v>
      </c>
      <c r="AI19">
        <v>3</v>
      </c>
      <c r="AJ19" t="s">
        <v>254</v>
      </c>
      <c r="AK19" t="s">
        <v>64</v>
      </c>
      <c r="AL19" t="s">
        <v>64</v>
      </c>
      <c r="AS19">
        <v>3.45</v>
      </c>
      <c r="AT19">
        <v>0</v>
      </c>
      <c r="AU19">
        <v>0</v>
      </c>
      <c r="AV19">
        <v>5</v>
      </c>
      <c r="AW19" t="s">
        <v>255</v>
      </c>
      <c r="AX19" t="s">
        <v>256</v>
      </c>
      <c r="AY19" t="s">
        <v>257</v>
      </c>
      <c r="AZ19" t="s">
        <v>258</v>
      </c>
      <c r="BA19" t="s">
        <v>259</v>
      </c>
      <c r="BB19" t="b">
        <f t="shared" si="0"/>
        <v>0</v>
      </c>
      <c r="BC19" t="str">
        <f>INDEX(repsearch2!B:B,MATCH(A19,repsearch2!A:A,FALSE))</f>
        <v>No</v>
      </c>
      <c r="BD19" s="3" t="b">
        <f t="shared" si="1"/>
        <v>0</v>
      </c>
      <c r="BE19" s="3" t="b">
        <f t="shared" si="2"/>
        <v>1</v>
      </c>
      <c r="BF19" t="str">
        <f t="shared" si="3"/>
        <v>hybrid</v>
      </c>
    </row>
    <row r="20" spans="1:58" x14ac:dyDescent="0.3">
      <c r="A20" t="s">
        <v>260</v>
      </c>
      <c r="B20" t="s">
        <v>55</v>
      </c>
      <c r="C20" t="s">
        <v>81</v>
      </c>
      <c r="D20" t="s">
        <v>56</v>
      </c>
      <c r="E20" t="s">
        <v>261</v>
      </c>
      <c r="F20" t="s">
        <v>262</v>
      </c>
      <c r="G20">
        <v>4</v>
      </c>
      <c r="H20" t="s">
        <v>59</v>
      </c>
      <c r="I20" t="s">
        <v>263</v>
      </c>
      <c r="J20">
        <v>1</v>
      </c>
      <c r="K20" t="s">
        <v>264</v>
      </c>
      <c r="L20" t="s">
        <v>265</v>
      </c>
      <c r="M20" t="s">
        <v>266</v>
      </c>
      <c r="N20" t="s">
        <v>64</v>
      </c>
      <c r="O20" t="s">
        <v>267</v>
      </c>
      <c r="P20">
        <v>2020</v>
      </c>
      <c r="Q20" t="s">
        <v>154</v>
      </c>
      <c r="R20" t="b">
        <v>1</v>
      </c>
      <c r="S20" t="s">
        <v>67</v>
      </c>
      <c r="T20" t="b">
        <v>1</v>
      </c>
      <c r="U20" t="s">
        <v>68</v>
      </c>
      <c r="V20" t="s">
        <v>69</v>
      </c>
      <c r="W20" t="s">
        <v>59</v>
      </c>
      <c r="Y20">
        <v>0</v>
      </c>
      <c r="Z20" t="s">
        <v>59</v>
      </c>
      <c r="AA20" t="b">
        <v>1</v>
      </c>
      <c r="AB20" t="s">
        <v>268</v>
      </c>
      <c r="AC20" t="s">
        <v>64</v>
      </c>
      <c r="AD20" t="s">
        <v>72</v>
      </c>
      <c r="AE20" t="s">
        <v>64</v>
      </c>
      <c r="AF20" t="s">
        <v>72</v>
      </c>
      <c r="AG20" t="s">
        <v>269</v>
      </c>
      <c r="AI20">
        <v>0</v>
      </c>
      <c r="AJ20" t="s">
        <v>270</v>
      </c>
      <c r="AK20" t="s">
        <v>64</v>
      </c>
      <c r="AL20" t="s">
        <v>64</v>
      </c>
      <c r="AM20" t="s">
        <v>64</v>
      </c>
      <c r="AN20" t="s">
        <v>158</v>
      </c>
      <c r="AO20">
        <v>1400</v>
      </c>
      <c r="AR20">
        <v>1557</v>
      </c>
      <c r="AS20">
        <v>0</v>
      </c>
      <c r="AT20">
        <v>0</v>
      </c>
      <c r="AU20">
        <v>0</v>
      </c>
      <c r="AV20">
        <v>0</v>
      </c>
      <c r="AZ20" t="s">
        <v>271</v>
      </c>
      <c r="BA20" t="s">
        <v>272</v>
      </c>
      <c r="BB20" t="b">
        <f t="shared" si="0"/>
        <v>0</v>
      </c>
      <c r="BC20" t="str">
        <f>INDEX(repsearch2!B:B,MATCH(A20,repsearch2!A:A,FALSE))</f>
        <v>No</v>
      </c>
      <c r="BD20" s="3" t="b">
        <f t="shared" si="1"/>
        <v>0</v>
      </c>
      <c r="BE20" s="3" t="b">
        <f t="shared" si="2"/>
        <v>1</v>
      </c>
      <c r="BF20" t="str">
        <f t="shared" si="3"/>
        <v>gold</v>
      </c>
    </row>
    <row r="21" spans="1:58" x14ac:dyDescent="0.3">
      <c r="A21" t="s">
        <v>273</v>
      </c>
      <c r="D21" t="s">
        <v>96</v>
      </c>
      <c r="E21" t="s">
        <v>274</v>
      </c>
      <c r="F21" t="s">
        <v>275</v>
      </c>
      <c r="G21">
        <v>5</v>
      </c>
      <c r="H21" t="s">
        <v>59</v>
      </c>
      <c r="I21" t="s">
        <v>276</v>
      </c>
      <c r="J21">
        <v>1</v>
      </c>
      <c r="K21" t="s">
        <v>277</v>
      </c>
      <c r="N21" t="s">
        <v>59</v>
      </c>
      <c r="O21" t="s">
        <v>278</v>
      </c>
      <c r="P21">
        <v>2021</v>
      </c>
      <c r="Q21" t="s">
        <v>279</v>
      </c>
      <c r="R21" t="b">
        <v>0</v>
      </c>
      <c r="S21" t="s">
        <v>102</v>
      </c>
      <c r="T21" t="b">
        <v>0</v>
      </c>
      <c r="W21" t="s">
        <v>59</v>
      </c>
      <c r="Y21">
        <v>0</v>
      </c>
      <c r="Z21" t="s">
        <v>59</v>
      </c>
      <c r="AA21" t="b">
        <v>0</v>
      </c>
      <c r="AI21">
        <v>0</v>
      </c>
      <c r="AK21" t="s">
        <v>59</v>
      </c>
      <c r="AL21" t="s">
        <v>64</v>
      </c>
      <c r="AS21">
        <v>0</v>
      </c>
      <c r="AT21">
        <v>0</v>
      </c>
      <c r="AU21">
        <v>0</v>
      </c>
      <c r="AV21">
        <v>0</v>
      </c>
      <c r="BB21" t="b">
        <f t="shared" si="0"/>
        <v>0</v>
      </c>
      <c r="BC21" t="str">
        <f>INDEX(repsearch2!B:B,MATCH(A21,repsearch2!A:A,FALSE))</f>
        <v>No</v>
      </c>
      <c r="BD21" s="3" t="b">
        <f t="shared" si="1"/>
        <v>0</v>
      </c>
      <c r="BE21" s="3" t="b">
        <f t="shared" si="2"/>
        <v>0</v>
      </c>
      <c r="BF21" t="str">
        <f t="shared" si="3"/>
        <v>closed</v>
      </c>
    </row>
    <row r="22" spans="1:58" x14ac:dyDescent="0.3">
      <c r="A22" t="s">
        <v>280</v>
      </c>
      <c r="B22" t="s">
        <v>55</v>
      </c>
      <c r="C22" t="s">
        <v>81</v>
      </c>
      <c r="D22" t="s">
        <v>56</v>
      </c>
      <c r="E22" t="s">
        <v>281</v>
      </c>
      <c r="F22" t="s">
        <v>282</v>
      </c>
      <c r="G22">
        <v>2</v>
      </c>
      <c r="H22" t="s">
        <v>59</v>
      </c>
      <c r="I22" t="s">
        <v>283</v>
      </c>
      <c r="J22">
        <v>1</v>
      </c>
      <c r="K22" t="s">
        <v>284</v>
      </c>
      <c r="L22" t="s">
        <v>285</v>
      </c>
      <c r="N22" t="s">
        <v>59</v>
      </c>
      <c r="O22" t="s">
        <v>267</v>
      </c>
      <c r="P22">
        <v>2020</v>
      </c>
      <c r="Q22" t="s">
        <v>154</v>
      </c>
      <c r="R22" t="b">
        <v>1</v>
      </c>
      <c r="S22" t="s">
        <v>67</v>
      </c>
      <c r="T22" t="b">
        <v>1</v>
      </c>
      <c r="U22" t="s">
        <v>68</v>
      </c>
      <c r="V22" t="s">
        <v>69</v>
      </c>
      <c r="W22" t="s">
        <v>59</v>
      </c>
      <c r="Y22">
        <v>0</v>
      </c>
      <c r="Z22" t="s">
        <v>59</v>
      </c>
      <c r="AA22" t="b">
        <v>1</v>
      </c>
      <c r="AB22" t="s">
        <v>268</v>
      </c>
      <c r="AC22" t="s">
        <v>64</v>
      </c>
      <c r="AD22" t="s">
        <v>72</v>
      </c>
      <c r="AE22" t="s">
        <v>64</v>
      </c>
      <c r="AF22" t="s">
        <v>72</v>
      </c>
      <c r="AG22" t="s">
        <v>269</v>
      </c>
      <c r="AI22">
        <v>0</v>
      </c>
      <c r="AJ22" t="s">
        <v>286</v>
      </c>
      <c r="AK22" t="s">
        <v>64</v>
      </c>
      <c r="AL22" t="s">
        <v>64</v>
      </c>
      <c r="AM22" t="s">
        <v>64</v>
      </c>
      <c r="AN22" t="s">
        <v>158</v>
      </c>
      <c r="AO22">
        <v>1400</v>
      </c>
      <c r="AR22">
        <v>1557</v>
      </c>
      <c r="AS22">
        <v>0</v>
      </c>
      <c r="AT22">
        <v>0</v>
      </c>
      <c r="AU22">
        <v>0</v>
      </c>
      <c r="AV22">
        <v>0</v>
      </c>
      <c r="AZ22" t="s">
        <v>271</v>
      </c>
      <c r="BA22" t="s">
        <v>272</v>
      </c>
      <c r="BB22" t="b">
        <f t="shared" si="0"/>
        <v>0</v>
      </c>
      <c r="BC22" t="str">
        <f>INDEX(repsearch2!B:B,MATCH(A22,repsearch2!A:A,FALSE))</f>
        <v>No</v>
      </c>
      <c r="BD22" s="3" t="b">
        <f t="shared" si="1"/>
        <v>0</v>
      </c>
      <c r="BE22" s="3" t="b">
        <f t="shared" si="2"/>
        <v>1</v>
      </c>
      <c r="BF22" t="str">
        <f t="shared" si="3"/>
        <v>gold</v>
      </c>
    </row>
    <row r="23" spans="1:58" x14ac:dyDescent="0.3">
      <c r="A23" t="s">
        <v>287</v>
      </c>
      <c r="B23" t="s">
        <v>55</v>
      </c>
      <c r="D23" t="s">
        <v>56</v>
      </c>
      <c r="E23" t="s">
        <v>288</v>
      </c>
      <c r="F23" t="s">
        <v>289</v>
      </c>
      <c r="G23">
        <v>4</v>
      </c>
      <c r="H23" t="s">
        <v>59</v>
      </c>
      <c r="I23" t="s">
        <v>290</v>
      </c>
      <c r="J23">
        <v>1</v>
      </c>
      <c r="K23" t="s">
        <v>291</v>
      </c>
      <c r="L23" t="s">
        <v>292</v>
      </c>
      <c r="M23" t="s">
        <v>122</v>
      </c>
      <c r="N23" t="s">
        <v>64</v>
      </c>
      <c r="O23" t="s">
        <v>293</v>
      </c>
      <c r="P23">
        <v>2020</v>
      </c>
      <c r="Q23" t="s">
        <v>154</v>
      </c>
      <c r="R23" t="b">
        <v>1</v>
      </c>
      <c r="S23" t="s">
        <v>67</v>
      </c>
      <c r="T23" t="b">
        <v>1</v>
      </c>
      <c r="U23" t="s">
        <v>68</v>
      </c>
      <c r="V23" t="s">
        <v>69</v>
      </c>
      <c r="W23" t="s">
        <v>64</v>
      </c>
      <c r="X23" t="s">
        <v>124</v>
      </c>
      <c r="Y23">
        <v>1</v>
      </c>
      <c r="Z23" t="s">
        <v>59</v>
      </c>
      <c r="AA23" t="b">
        <v>1</v>
      </c>
      <c r="AB23" t="s">
        <v>294</v>
      </c>
      <c r="AC23" t="s">
        <v>64</v>
      </c>
      <c r="AD23" t="s">
        <v>72</v>
      </c>
      <c r="AE23" t="s">
        <v>64</v>
      </c>
      <c r="AF23" t="s">
        <v>72</v>
      </c>
      <c r="AG23" t="s">
        <v>295</v>
      </c>
      <c r="AH23">
        <v>1</v>
      </c>
      <c r="AI23">
        <v>1</v>
      </c>
      <c r="AJ23" t="s">
        <v>296</v>
      </c>
      <c r="AK23" t="s">
        <v>64</v>
      </c>
      <c r="AL23" t="s">
        <v>64</v>
      </c>
      <c r="AM23" t="s">
        <v>64</v>
      </c>
      <c r="AN23" t="s">
        <v>158</v>
      </c>
      <c r="AO23">
        <v>1800</v>
      </c>
      <c r="AR23">
        <v>2002</v>
      </c>
      <c r="AS23">
        <v>1.5</v>
      </c>
      <c r="AT23">
        <v>0</v>
      </c>
      <c r="AU23">
        <v>0</v>
      </c>
      <c r="AV23">
        <v>2</v>
      </c>
      <c r="AW23" t="s">
        <v>297</v>
      </c>
      <c r="AZ23" t="s">
        <v>298</v>
      </c>
      <c r="BA23" t="s">
        <v>299</v>
      </c>
      <c r="BB23" t="b">
        <f t="shared" si="0"/>
        <v>0</v>
      </c>
      <c r="BC23" t="str">
        <f>INDEX(repsearch2!B:B,MATCH(A23,repsearch2!A:A,FALSE))</f>
        <v>No</v>
      </c>
      <c r="BD23" s="3" t="b">
        <f t="shared" si="1"/>
        <v>0</v>
      </c>
      <c r="BE23" s="3" t="b">
        <f t="shared" si="2"/>
        <v>1</v>
      </c>
      <c r="BF23" t="str">
        <f t="shared" si="3"/>
        <v>gold</v>
      </c>
    </row>
    <row r="24" spans="1:58" x14ac:dyDescent="0.3">
      <c r="A24" t="s">
        <v>300</v>
      </c>
      <c r="B24" t="s">
        <v>55</v>
      </c>
      <c r="C24" t="s">
        <v>81</v>
      </c>
      <c r="D24" t="s">
        <v>56</v>
      </c>
      <c r="E24" t="s">
        <v>301</v>
      </c>
      <c r="F24" t="s">
        <v>302</v>
      </c>
      <c r="G24">
        <v>3</v>
      </c>
      <c r="H24" t="s">
        <v>59</v>
      </c>
      <c r="I24" t="s">
        <v>303</v>
      </c>
      <c r="J24">
        <v>1</v>
      </c>
      <c r="K24" t="s">
        <v>304</v>
      </c>
      <c r="L24" t="s">
        <v>305</v>
      </c>
      <c r="N24" t="s">
        <v>59</v>
      </c>
      <c r="O24" t="s">
        <v>267</v>
      </c>
      <c r="P24">
        <v>2020</v>
      </c>
      <c r="Q24" t="s">
        <v>154</v>
      </c>
      <c r="R24" t="b">
        <v>1</v>
      </c>
      <c r="S24" t="s">
        <v>67</v>
      </c>
      <c r="T24" t="b">
        <v>1</v>
      </c>
      <c r="U24" t="s">
        <v>68</v>
      </c>
      <c r="V24" t="s">
        <v>69</v>
      </c>
      <c r="W24" t="s">
        <v>59</v>
      </c>
      <c r="Y24">
        <v>0</v>
      </c>
      <c r="Z24" t="s">
        <v>59</v>
      </c>
      <c r="AA24" t="b">
        <v>1</v>
      </c>
      <c r="AB24" t="s">
        <v>268</v>
      </c>
      <c r="AC24" t="s">
        <v>64</v>
      </c>
      <c r="AD24" t="s">
        <v>72</v>
      </c>
      <c r="AE24" t="s">
        <v>64</v>
      </c>
      <c r="AF24" t="s">
        <v>72</v>
      </c>
      <c r="AG24" t="s">
        <v>269</v>
      </c>
      <c r="AI24">
        <v>2</v>
      </c>
      <c r="AJ24" t="s">
        <v>306</v>
      </c>
      <c r="AK24" t="s">
        <v>64</v>
      </c>
      <c r="AL24" t="s">
        <v>64</v>
      </c>
      <c r="AM24" t="s">
        <v>64</v>
      </c>
      <c r="AN24" t="s">
        <v>158</v>
      </c>
      <c r="AO24">
        <v>1400</v>
      </c>
      <c r="AR24">
        <v>1557</v>
      </c>
      <c r="AS24">
        <v>0</v>
      </c>
      <c r="AT24">
        <v>0</v>
      </c>
      <c r="AU24">
        <v>0</v>
      </c>
      <c r="AV24">
        <v>0</v>
      </c>
      <c r="AX24" t="s">
        <v>307</v>
      </c>
      <c r="AZ24" t="s">
        <v>271</v>
      </c>
      <c r="BA24" t="s">
        <v>272</v>
      </c>
      <c r="BB24" t="b">
        <f t="shared" si="0"/>
        <v>0</v>
      </c>
      <c r="BC24" t="str">
        <f>INDEX(repsearch2!B:B,MATCH(A24,repsearch2!A:A,FALSE))</f>
        <v>No</v>
      </c>
      <c r="BD24" s="3" t="b">
        <f t="shared" si="1"/>
        <v>0</v>
      </c>
      <c r="BE24" s="3" t="b">
        <f t="shared" si="2"/>
        <v>1</v>
      </c>
      <c r="BF24" t="str">
        <f t="shared" si="3"/>
        <v>gold</v>
      </c>
    </row>
    <row r="25" spans="1:58" x14ac:dyDescent="0.3">
      <c r="A25" s="3" t="s">
        <v>308</v>
      </c>
      <c r="B25" s="3" t="s">
        <v>55</v>
      </c>
      <c r="C25" s="3"/>
      <c r="D25" s="3" t="s">
        <v>56</v>
      </c>
      <c r="E25" s="3" t="s">
        <v>309</v>
      </c>
      <c r="F25" s="3" t="s">
        <v>310</v>
      </c>
      <c r="G25" s="3">
        <v>12</v>
      </c>
      <c r="H25" s="3" t="s">
        <v>59</v>
      </c>
      <c r="I25" s="3" t="s">
        <v>311</v>
      </c>
      <c r="J25" s="3">
        <v>1</v>
      </c>
      <c r="K25" s="3" t="s">
        <v>312</v>
      </c>
      <c r="L25" s="3" t="s">
        <v>313</v>
      </c>
      <c r="M25" s="3" t="s">
        <v>314</v>
      </c>
      <c r="N25" s="3" t="s">
        <v>64</v>
      </c>
      <c r="O25" s="3" t="s">
        <v>293</v>
      </c>
      <c r="P25" s="3">
        <v>2020</v>
      </c>
      <c r="Q25" s="3" t="s">
        <v>154</v>
      </c>
      <c r="R25" s="3" t="b">
        <v>1</v>
      </c>
      <c r="S25" s="3" t="s">
        <v>67</v>
      </c>
      <c r="T25" s="3" t="b">
        <v>1</v>
      </c>
      <c r="U25" s="3" t="s">
        <v>68</v>
      </c>
      <c r="V25" s="3" t="s">
        <v>69</v>
      </c>
      <c r="W25" s="3" t="s">
        <v>64</v>
      </c>
      <c r="X25" s="3" t="s">
        <v>315</v>
      </c>
      <c r="Y25" s="3">
        <v>3</v>
      </c>
      <c r="Z25" s="3" t="s">
        <v>59</v>
      </c>
      <c r="AA25" s="3" t="b">
        <v>1</v>
      </c>
      <c r="AB25" s="3" t="s">
        <v>294</v>
      </c>
      <c r="AC25" s="3" t="s">
        <v>64</v>
      </c>
      <c r="AD25" s="3" t="s">
        <v>72</v>
      </c>
      <c r="AE25" s="3" t="s">
        <v>64</v>
      </c>
      <c r="AF25" s="3" t="s">
        <v>72</v>
      </c>
      <c r="AG25" s="3" t="s">
        <v>295</v>
      </c>
      <c r="AH25" s="3">
        <v>3</v>
      </c>
      <c r="AI25" s="3">
        <v>2</v>
      </c>
      <c r="AJ25" s="3" t="s">
        <v>316</v>
      </c>
      <c r="AK25" s="3" t="s">
        <v>64</v>
      </c>
      <c r="AL25" s="3" t="s">
        <v>64</v>
      </c>
      <c r="AM25" s="3" t="s">
        <v>64</v>
      </c>
      <c r="AN25" s="3" t="s">
        <v>158</v>
      </c>
      <c r="AO25" s="3">
        <v>1800</v>
      </c>
      <c r="AP25" s="3"/>
      <c r="AQ25" s="3"/>
      <c r="AR25" s="3">
        <v>2002</v>
      </c>
      <c r="AS25" s="3">
        <v>0</v>
      </c>
      <c r="AT25" s="3">
        <v>0</v>
      </c>
      <c r="AU25" s="3">
        <v>0</v>
      </c>
      <c r="AV25" s="3">
        <v>0</v>
      </c>
      <c r="AW25" s="3"/>
      <c r="AX25" s="3" t="s">
        <v>317</v>
      </c>
      <c r="AY25" s="3"/>
      <c r="AZ25" s="3" t="s">
        <v>298</v>
      </c>
      <c r="BA25" s="3" t="s">
        <v>299</v>
      </c>
      <c r="BB25" s="3" t="b">
        <f t="shared" si="0"/>
        <v>1</v>
      </c>
      <c r="BC25" s="3" t="str">
        <f>INDEX(repsearch2!B:B,MATCH(A25,repsearch2!A:A,FALSE))</f>
        <v>Yes</v>
      </c>
      <c r="BD25" s="3" t="b">
        <f t="shared" si="1"/>
        <v>1</v>
      </c>
      <c r="BE25" s="3" t="b">
        <f t="shared" si="2"/>
        <v>1</v>
      </c>
      <c r="BF25" t="str">
        <f t="shared" si="3"/>
        <v>gold</v>
      </c>
    </row>
    <row r="26" spans="1:58" x14ac:dyDescent="0.3">
      <c r="A26" t="s">
        <v>318</v>
      </c>
      <c r="B26" t="s">
        <v>55</v>
      </c>
      <c r="C26" t="s">
        <v>81</v>
      </c>
      <c r="D26" t="s">
        <v>319</v>
      </c>
      <c r="E26" t="s">
        <v>320</v>
      </c>
      <c r="F26" t="s">
        <v>321</v>
      </c>
      <c r="G26">
        <v>2</v>
      </c>
      <c r="H26" t="s">
        <v>59</v>
      </c>
      <c r="I26" t="s">
        <v>322</v>
      </c>
      <c r="J26">
        <v>1</v>
      </c>
      <c r="K26" t="s">
        <v>323</v>
      </c>
      <c r="L26" t="s">
        <v>324</v>
      </c>
      <c r="M26" t="s">
        <v>325</v>
      </c>
      <c r="N26" t="s">
        <v>64</v>
      </c>
      <c r="O26" t="s">
        <v>326</v>
      </c>
      <c r="P26">
        <v>2020</v>
      </c>
      <c r="Q26" t="s">
        <v>154</v>
      </c>
      <c r="R26" t="b">
        <v>1</v>
      </c>
      <c r="S26" t="s">
        <v>67</v>
      </c>
      <c r="T26" t="b">
        <v>1</v>
      </c>
      <c r="U26" t="s">
        <v>68</v>
      </c>
      <c r="V26" t="s">
        <v>69</v>
      </c>
      <c r="W26" t="s">
        <v>59</v>
      </c>
      <c r="Y26">
        <v>0</v>
      </c>
      <c r="Z26" t="s">
        <v>59</v>
      </c>
      <c r="AA26" t="b">
        <v>1</v>
      </c>
      <c r="AB26" t="s">
        <v>327</v>
      </c>
      <c r="AC26" t="s">
        <v>64</v>
      </c>
      <c r="AD26" t="s">
        <v>72</v>
      </c>
      <c r="AE26" t="s">
        <v>64</v>
      </c>
      <c r="AF26" t="s">
        <v>72</v>
      </c>
      <c r="AG26" t="s">
        <v>328</v>
      </c>
      <c r="AI26">
        <v>1</v>
      </c>
      <c r="AJ26" t="s">
        <v>329</v>
      </c>
      <c r="AK26" t="s">
        <v>64</v>
      </c>
      <c r="AL26" t="s">
        <v>64</v>
      </c>
      <c r="AM26" t="s">
        <v>59</v>
      </c>
      <c r="AR26">
        <v>0</v>
      </c>
      <c r="AS26">
        <v>1</v>
      </c>
      <c r="AT26">
        <v>0</v>
      </c>
      <c r="AU26">
        <v>0</v>
      </c>
      <c r="AV26">
        <v>1</v>
      </c>
      <c r="AW26" t="s">
        <v>330</v>
      </c>
      <c r="AZ26" t="s">
        <v>331</v>
      </c>
      <c r="BB26" t="b">
        <f t="shared" si="0"/>
        <v>0</v>
      </c>
      <c r="BC26" t="str">
        <f>INDEX(repsearch2!B:B,MATCH(A26,repsearch2!A:A,FALSE))</f>
        <v>No</v>
      </c>
      <c r="BD26" s="3" t="b">
        <f t="shared" si="1"/>
        <v>0</v>
      </c>
      <c r="BE26" s="3" t="b">
        <f t="shared" si="2"/>
        <v>1</v>
      </c>
      <c r="BF26" t="str">
        <f t="shared" si="3"/>
        <v>diamond</v>
      </c>
    </row>
    <row r="27" spans="1:58" x14ac:dyDescent="0.3">
      <c r="A27" t="s">
        <v>332</v>
      </c>
      <c r="D27" t="s">
        <v>96</v>
      </c>
      <c r="E27" t="s">
        <v>333</v>
      </c>
      <c r="F27" t="s">
        <v>334</v>
      </c>
      <c r="G27">
        <v>2</v>
      </c>
      <c r="H27" t="s">
        <v>59</v>
      </c>
      <c r="I27" t="s">
        <v>335</v>
      </c>
      <c r="J27">
        <v>1</v>
      </c>
      <c r="K27" t="s">
        <v>336</v>
      </c>
      <c r="L27" t="s">
        <v>337</v>
      </c>
      <c r="M27" t="s">
        <v>338</v>
      </c>
      <c r="N27" t="s">
        <v>64</v>
      </c>
      <c r="O27" t="s">
        <v>339</v>
      </c>
      <c r="P27">
        <v>2021</v>
      </c>
      <c r="Q27" t="s">
        <v>340</v>
      </c>
      <c r="R27" t="b">
        <v>0</v>
      </c>
      <c r="S27" t="s">
        <v>67</v>
      </c>
      <c r="T27" t="b">
        <v>0</v>
      </c>
      <c r="W27" t="s">
        <v>59</v>
      </c>
      <c r="Y27">
        <v>0</v>
      </c>
      <c r="Z27" t="s">
        <v>59</v>
      </c>
      <c r="AA27" t="b">
        <v>0</v>
      </c>
      <c r="AB27" t="s">
        <v>341</v>
      </c>
      <c r="AC27" t="s">
        <v>64</v>
      </c>
      <c r="AD27" t="s">
        <v>72</v>
      </c>
      <c r="AE27" t="s">
        <v>59</v>
      </c>
      <c r="AG27" t="s">
        <v>342</v>
      </c>
      <c r="AI27">
        <v>0</v>
      </c>
      <c r="AK27" t="s">
        <v>64</v>
      </c>
      <c r="AL27" t="s">
        <v>64</v>
      </c>
      <c r="AP27" t="s">
        <v>76</v>
      </c>
      <c r="AQ27">
        <v>3070</v>
      </c>
      <c r="AR27">
        <v>3070</v>
      </c>
      <c r="AS27">
        <v>0</v>
      </c>
      <c r="AT27">
        <v>0</v>
      </c>
      <c r="AU27">
        <v>0</v>
      </c>
      <c r="AV27">
        <v>0</v>
      </c>
      <c r="AZ27" t="s">
        <v>343</v>
      </c>
      <c r="BA27" t="s">
        <v>344</v>
      </c>
      <c r="BB27" t="b">
        <f t="shared" si="0"/>
        <v>0</v>
      </c>
      <c r="BC27" t="str">
        <f>INDEX(repsearch2!B:B,MATCH(A27,repsearch2!A:A,FALSE))</f>
        <v>No</v>
      </c>
      <c r="BD27" s="3" t="b">
        <f t="shared" si="1"/>
        <v>0</v>
      </c>
      <c r="BE27" s="3" t="b">
        <f t="shared" si="2"/>
        <v>0</v>
      </c>
      <c r="BF27" t="str">
        <f t="shared" si="3"/>
        <v>closed</v>
      </c>
    </row>
    <row r="28" spans="1:58" x14ac:dyDescent="0.3">
      <c r="A28" t="s">
        <v>345</v>
      </c>
      <c r="B28" t="s">
        <v>346</v>
      </c>
      <c r="D28" t="s">
        <v>347</v>
      </c>
      <c r="E28" t="s">
        <v>348</v>
      </c>
      <c r="H28" t="s">
        <v>59</v>
      </c>
      <c r="I28" t="s">
        <v>349</v>
      </c>
      <c r="J28">
        <v>1</v>
      </c>
      <c r="K28" t="s">
        <v>350</v>
      </c>
      <c r="L28" t="s">
        <v>351</v>
      </c>
      <c r="M28" t="s">
        <v>350</v>
      </c>
      <c r="N28" t="s">
        <v>64</v>
      </c>
      <c r="O28" t="s">
        <v>352</v>
      </c>
      <c r="P28">
        <v>2020</v>
      </c>
      <c r="Q28" t="s">
        <v>101</v>
      </c>
      <c r="R28" t="b">
        <v>1</v>
      </c>
      <c r="S28" t="s">
        <v>102</v>
      </c>
      <c r="T28" t="b">
        <v>0</v>
      </c>
      <c r="U28" t="s">
        <v>68</v>
      </c>
      <c r="V28" t="s">
        <v>69</v>
      </c>
      <c r="W28" t="s">
        <v>59</v>
      </c>
      <c r="Y28">
        <v>0</v>
      </c>
      <c r="Z28" t="s">
        <v>59</v>
      </c>
      <c r="AA28" t="b">
        <v>0</v>
      </c>
      <c r="AI28">
        <v>0</v>
      </c>
      <c r="AJ28" t="s">
        <v>353</v>
      </c>
      <c r="AK28" t="s">
        <v>59</v>
      </c>
      <c r="AL28" t="s">
        <v>64</v>
      </c>
      <c r="AS28">
        <v>0</v>
      </c>
      <c r="AT28">
        <v>0</v>
      </c>
      <c r="AU28">
        <v>0</v>
      </c>
      <c r="AV28">
        <v>0</v>
      </c>
      <c r="BB28" t="b">
        <f t="shared" si="0"/>
        <v>0</v>
      </c>
      <c r="BC28" t="str">
        <f>INDEX(repsearch2!B:B,MATCH(A28,repsearch2!A:A,FALSE))</f>
        <v>No</v>
      </c>
      <c r="BD28" s="3" t="b">
        <f t="shared" si="1"/>
        <v>0</v>
      </c>
      <c r="BE28" s="3" t="b">
        <f t="shared" si="2"/>
        <v>1</v>
      </c>
      <c r="BF28" t="str">
        <f t="shared" si="3"/>
        <v>bronze</v>
      </c>
    </row>
    <row r="29" spans="1:58" x14ac:dyDescent="0.3">
      <c r="A29" t="s">
        <v>354</v>
      </c>
      <c r="D29" t="s">
        <v>96</v>
      </c>
      <c r="E29" t="s">
        <v>355</v>
      </c>
      <c r="F29" t="s">
        <v>356</v>
      </c>
      <c r="G29">
        <v>3</v>
      </c>
      <c r="H29" t="s">
        <v>59</v>
      </c>
      <c r="I29" t="s">
        <v>357</v>
      </c>
      <c r="J29">
        <v>3</v>
      </c>
      <c r="K29" t="s">
        <v>358</v>
      </c>
      <c r="N29" t="s">
        <v>59</v>
      </c>
      <c r="O29" t="s">
        <v>359</v>
      </c>
      <c r="P29">
        <v>2021</v>
      </c>
      <c r="Q29" t="s">
        <v>101</v>
      </c>
      <c r="R29" t="b">
        <v>0</v>
      </c>
      <c r="S29" t="s">
        <v>102</v>
      </c>
      <c r="T29" t="b">
        <v>0</v>
      </c>
      <c r="W29" t="s">
        <v>59</v>
      </c>
      <c r="Y29">
        <v>0</v>
      </c>
      <c r="Z29" t="s">
        <v>59</v>
      </c>
      <c r="AA29" t="b">
        <v>0</v>
      </c>
      <c r="AI29">
        <v>0</v>
      </c>
      <c r="AK29" t="s">
        <v>59</v>
      </c>
      <c r="AL29" t="s">
        <v>64</v>
      </c>
      <c r="AS29">
        <v>0</v>
      </c>
      <c r="AT29">
        <v>0</v>
      </c>
      <c r="AU29">
        <v>0</v>
      </c>
      <c r="AV29">
        <v>0</v>
      </c>
      <c r="BB29" t="b">
        <f t="shared" si="0"/>
        <v>0</v>
      </c>
      <c r="BC29" t="str">
        <f>INDEX(repsearch2!B:B,MATCH(A29,repsearch2!A:A,FALSE))</f>
        <v>No</v>
      </c>
      <c r="BD29" s="3" t="b">
        <f t="shared" si="1"/>
        <v>0</v>
      </c>
      <c r="BE29" s="3" t="b">
        <f t="shared" si="2"/>
        <v>0</v>
      </c>
      <c r="BF29" t="str">
        <f t="shared" si="3"/>
        <v>closed</v>
      </c>
    </row>
    <row r="30" spans="1:58" x14ac:dyDescent="0.3">
      <c r="A30" t="s">
        <v>360</v>
      </c>
      <c r="D30" t="s">
        <v>96</v>
      </c>
      <c r="E30" t="s">
        <v>361</v>
      </c>
      <c r="F30" t="s">
        <v>362</v>
      </c>
      <c r="G30">
        <v>3</v>
      </c>
      <c r="H30" t="s">
        <v>59</v>
      </c>
      <c r="I30" t="s">
        <v>363</v>
      </c>
      <c r="J30">
        <v>1</v>
      </c>
      <c r="K30" t="s">
        <v>364</v>
      </c>
      <c r="L30" t="s">
        <v>365</v>
      </c>
      <c r="M30" t="s">
        <v>366</v>
      </c>
      <c r="N30" t="s">
        <v>64</v>
      </c>
      <c r="O30" t="s">
        <v>367</v>
      </c>
      <c r="P30">
        <v>2020</v>
      </c>
      <c r="Q30" t="s">
        <v>368</v>
      </c>
      <c r="R30" t="b">
        <v>0</v>
      </c>
      <c r="S30" t="s">
        <v>67</v>
      </c>
      <c r="T30" t="b">
        <v>0</v>
      </c>
      <c r="W30" t="s">
        <v>59</v>
      </c>
      <c r="Y30">
        <v>0</v>
      </c>
      <c r="Z30" t="s">
        <v>59</v>
      </c>
      <c r="AA30" t="b">
        <v>0</v>
      </c>
      <c r="AB30" t="s">
        <v>369</v>
      </c>
      <c r="AC30" t="s">
        <v>64</v>
      </c>
      <c r="AD30" t="s">
        <v>252</v>
      </c>
      <c r="AE30" t="s">
        <v>59</v>
      </c>
      <c r="AG30" t="s">
        <v>370</v>
      </c>
      <c r="AI30">
        <v>0</v>
      </c>
      <c r="AK30" t="s">
        <v>64</v>
      </c>
      <c r="AL30" t="s">
        <v>64</v>
      </c>
      <c r="AP30" t="s">
        <v>76</v>
      </c>
      <c r="AQ30">
        <v>3000</v>
      </c>
      <c r="AR30">
        <v>3000</v>
      </c>
      <c r="AS30">
        <v>61.75</v>
      </c>
      <c r="AT30">
        <v>1</v>
      </c>
      <c r="AU30">
        <v>0</v>
      </c>
      <c r="AV30">
        <v>77</v>
      </c>
      <c r="AW30" t="s">
        <v>371</v>
      </c>
      <c r="AZ30" t="s">
        <v>372</v>
      </c>
      <c r="BA30" t="s">
        <v>373</v>
      </c>
      <c r="BB30" t="b">
        <f t="shared" si="0"/>
        <v>0</v>
      </c>
      <c r="BC30" t="str">
        <f>INDEX(repsearch2!B:B,MATCH(A30,repsearch2!A:A,FALSE))</f>
        <v>No</v>
      </c>
      <c r="BD30" s="3" t="b">
        <f t="shared" si="1"/>
        <v>0</v>
      </c>
      <c r="BE30" s="3" t="b">
        <f t="shared" si="2"/>
        <v>0</v>
      </c>
      <c r="BF30" t="str">
        <f t="shared" si="3"/>
        <v>closed</v>
      </c>
    </row>
    <row r="31" spans="1:58" x14ac:dyDescent="0.3">
      <c r="A31" t="s">
        <v>374</v>
      </c>
      <c r="D31" t="s">
        <v>96</v>
      </c>
      <c r="E31" t="s">
        <v>375</v>
      </c>
      <c r="F31" t="s">
        <v>376</v>
      </c>
      <c r="G31">
        <v>1</v>
      </c>
      <c r="H31" t="s">
        <v>59</v>
      </c>
      <c r="I31" t="s">
        <v>377</v>
      </c>
      <c r="J31">
        <v>1</v>
      </c>
      <c r="K31" t="s">
        <v>378</v>
      </c>
      <c r="L31" t="s">
        <v>379</v>
      </c>
      <c r="M31" t="s">
        <v>380</v>
      </c>
      <c r="N31" t="s">
        <v>64</v>
      </c>
      <c r="O31" t="s">
        <v>381</v>
      </c>
      <c r="P31">
        <v>2020</v>
      </c>
      <c r="Q31" t="s">
        <v>139</v>
      </c>
      <c r="R31" t="b">
        <v>0</v>
      </c>
      <c r="S31" t="s">
        <v>67</v>
      </c>
      <c r="T31" t="b">
        <v>0</v>
      </c>
      <c r="W31" t="s">
        <v>59</v>
      </c>
      <c r="Y31">
        <v>0</v>
      </c>
      <c r="Z31" t="s">
        <v>59</v>
      </c>
      <c r="AA31" t="b">
        <v>0</v>
      </c>
      <c r="AB31" t="s">
        <v>382</v>
      </c>
      <c r="AC31" t="s">
        <v>64</v>
      </c>
      <c r="AD31" t="s">
        <v>383</v>
      </c>
      <c r="AE31" t="s">
        <v>59</v>
      </c>
      <c r="AG31" t="s">
        <v>384</v>
      </c>
      <c r="AI31">
        <v>0</v>
      </c>
      <c r="AK31" t="s">
        <v>64</v>
      </c>
      <c r="AL31" t="s">
        <v>64</v>
      </c>
      <c r="AP31" t="s">
        <v>76</v>
      </c>
      <c r="AQ31">
        <v>2300</v>
      </c>
      <c r="AR31">
        <v>2300</v>
      </c>
      <c r="AS31">
        <v>0</v>
      </c>
      <c r="AT31">
        <v>0</v>
      </c>
      <c r="AU31">
        <v>0</v>
      </c>
      <c r="AV31">
        <v>0</v>
      </c>
      <c r="AZ31" t="s">
        <v>227</v>
      </c>
      <c r="BA31" t="s">
        <v>385</v>
      </c>
      <c r="BB31" t="b">
        <f t="shared" si="0"/>
        <v>0</v>
      </c>
      <c r="BC31" t="str">
        <f>INDEX(repsearch2!B:B,MATCH(A31,repsearch2!A:A,FALSE))</f>
        <v>No</v>
      </c>
      <c r="BD31" s="3" t="b">
        <f t="shared" si="1"/>
        <v>0</v>
      </c>
      <c r="BE31" s="3" t="b">
        <f t="shared" si="2"/>
        <v>0</v>
      </c>
      <c r="BF31" t="str">
        <f t="shared" si="3"/>
        <v>closed</v>
      </c>
    </row>
    <row r="32" spans="1:58" x14ac:dyDescent="0.3">
      <c r="A32" t="s">
        <v>386</v>
      </c>
      <c r="B32" t="s">
        <v>387</v>
      </c>
      <c r="C32" t="s">
        <v>388</v>
      </c>
      <c r="D32" t="s">
        <v>242</v>
      </c>
      <c r="E32" t="s">
        <v>389</v>
      </c>
      <c r="F32" t="s">
        <v>390</v>
      </c>
      <c r="G32">
        <v>3</v>
      </c>
      <c r="H32" t="s">
        <v>59</v>
      </c>
      <c r="I32" t="s">
        <v>391</v>
      </c>
      <c r="J32">
        <v>1</v>
      </c>
      <c r="K32" t="s">
        <v>392</v>
      </c>
      <c r="L32" t="s">
        <v>393</v>
      </c>
      <c r="M32" t="s">
        <v>394</v>
      </c>
      <c r="N32" t="s">
        <v>64</v>
      </c>
      <c r="O32" t="s">
        <v>395</v>
      </c>
      <c r="P32">
        <v>2020</v>
      </c>
      <c r="Q32" t="s">
        <v>139</v>
      </c>
      <c r="R32" t="b">
        <v>1</v>
      </c>
      <c r="S32" t="s">
        <v>67</v>
      </c>
      <c r="T32" t="b">
        <v>0</v>
      </c>
      <c r="U32" t="s">
        <v>68</v>
      </c>
      <c r="V32" t="s">
        <v>69</v>
      </c>
      <c r="W32" t="s">
        <v>59</v>
      </c>
      <c r="Y32">
        <v>0</v>
      </c>
      <c r="Z32" t="s">
        <v>59</v>
      </c>
      <c r="AA32" t="b">
        <v>0</v>
      </c>
      <c r="AB32" t="s">
        <v>396</v>
      </c>
      <c r="AC32" t="s">
        <v>64</v>
      </c>
      <c r="AD32" t="s">
        <v>252</v>
      </c>
      <c r="AE32" t="s">
        <v>59</v>
      </c>
      <c r="AG32" t="s">
        <v>397</v>
      </c>
      <c r="AI32">
        <v>0</v>
      </c>
      <c r="AJ32" t="s">
        <v>398</v>
      </c>
      <c r="AK32" t="s">
        <v>64</v>
      </c>
      <c r="AL32" t="s">
        <v>64</v>
      </c>
      <c r="AP32" t="s">
        <v>76</v>
      </c>
      <c r="AQ32">
        <v>3000</v>
      </c>
      <c r="AR32">
        <v>3000</v>
      </c>
      <c r="AS32">
        <v>0</v>
      </c>
      <c r="AT32">
        <v>0</v>
      </c>
      <c r="AU32">
        <v>0</v>
      </c>
      <c r="AV32">
        <v>0</v>
      </c>
      <c r="AX32" t="s">
        <v>399</v>
      </c>
      <c r="AY32" t="s">
        <v>400</v>
      </c>
      <c r="AZ32" t="s">
        <v>401</v>
      </c>
      <c r="BA32" t="s">
        <v>402</v>
      </c>
      <c r="BB32" t="b">
        <f t="shared" si="0"/>
        <v>0</v>
      </c>
      <c r="BC32" t="str">
        <f>INDEX(repsearch2!B:B,MATCH(A32,repsearch2!A:A,FALSE))</f>
        <v>No</v>
      </c>
      <c r="BD32" s="3" t="b">
        <f t="shared" si="1"/>
        <v>0</v>
      </c>
      <c r="BE32" s="3" t="b">
        <f t="shared" si="2"/>
        <v>1</v>
      </c>
      <c r="BF32" t="str">
        <f t="shared" si="3"/>
        <v>hybrid</v>
      </c>
    </row>
    <row r="33" spans="1:58" x14ac:dyDescent="0.3">
      <c r="A33" t="s">
        <v>403</v>
      </c>
      <c r="D33" t="s">
        <v>96</v>
      </c>
      <c r="E33" t="s">
        <v>404</v>
      </c>
      <c r="F33" t="s">
        <v>405</v>
      </c>
      <c r="G33">
        <v>3</v>
      </c>
      <c r="H33" t="s">
        <v>59</v>
      </c>
      <c r="I33" t="s">
        <v>406</v>
      </c>
      <c r="J33">
        <v>1</v>
      </c>
      <c r="K33" t="s">
        <v>407</v>
      </c>
      <c r="L33" t="s">
        <v>408</v>
      </c>
      <c r="M33" t="s">
        <v>409</v>
      </c>
      <c r="N33" t="s">
        <v>64</v>
      </c>
      <c r="O33" t="s">
        <v>410</v>
      </c>
      <c r="P33">
        <v>2020</v>
      </c>
      <c r="Q33" t="s">
        <v>139</v>
      </c>
      <c r="R33" t="b">
        <v>0</v>
      </c>
      <c r="S33" t="s">
        <v>67</v>
      </c>
      <c r="T33" t="b">
        <v>0</v>
      </c>
      <c r="W33" t="s">
        <v>59</v>
      </c>
      <c r="Y33">
        <v>0</v>
      </c>
      <c r="Z33" t="s">
        <v>59</v>
      </c>
      <c r="AA33" t="b">
        <v>0</v>
      </c>
      <c r="AB33" t="s">
        <v>411</v>
      </c>
      <c r="AC33" t="s">
        <v>64</v>
      </c>
      <c r="AD33" t="s">
        <v>141</v>
      </c>
      <c r="AE33" t="s">
        <v>59</v>
      </c>
      <c r="AG33" t="s">
        <v>412</v>
      </c>
      <c r="AI33">
        <v>0</v>
      </c>
      <c r="AK33" t="s">
        <v>64</v>
      </c>
      <c r="AL33" t="s">
        <v>64</v>
      </c>
      <c r="AP33" t="s">
        <v>76</v>
      </c>
      <c r="AQ33">
        <v>1100</v>
      </c>
      <c r="AR33">
        <v>1100</v>
      </c>
      <c r="AS33">
        <v>0</v>
      </c>
      <c r="AT33">
        <v>0</v>
      </c>
      <c r="AU33">
        <v>0</v>
      </c>
      <c r="AV33">
        <v>0</v>
      </c>
      <c r="AX33" t="s">
        <v>413</v>
      </c>
      <c r="AZ33" t="s">
        <v>227</v>
      </c>
      <c r="BA33" t="s">
        <v>414</v>
      </c>
      <c r="BB33" t="b">
        <f t="shared" si="0"/>
        <v>0</v>
      </c>
      <c r="BC33" t="str">
        <f>INDEX(repsearch2!B:B,MATCH(A33,repsearch2!A:A,FALSE))</f>
        <v>No</v>
      </c>
      <c r="BD33" s="3" t="b">
        <f t="shared" si="1"/>
        <v>0</v>
      </c>
      <c r="BE33" s="3" t="b">
        <f t="shared" si="2"/>
        <v>0</v>
      </c>
      <c r="BF33" t="str">
        <f t="shared" si="3"/>
        <v>closed</v>
      </c>
    </row>
    <row r="34" spans="1:58" x14ac:dyDescent="0.3">
      <c r="A34" t="s">
        <v>415</v>
      </c>
      <c r="D34" t="s">
        <v>96</v>
      </c>
      <c r="E34" t="s">
        <v>416</v>
      </c>
      <c r="F34" t="s">
        <v>417</v>
      </c>
      <c r="G34">
        <v>4</v>
      </c>
      <c r="H34" t="s">
        <v>59</v>
      </c>
      <c r="I34" t="s">
        <v>418</v>
      </c>
      <c r="J34">
        <v>1</v>
      </c>
      <c r="K34" t="s">
        <v>419</v>
      </c>
      <c r="L34" t="s">
        <v>420</v>
      </c>
      <c r="M34" t="s">
        <v>421</v>
      </c>
      <c r="N34" t="s">
        <v>64</v>
      </c>
      <c r="O34" t="s">
        <v>422</v>
      </c>
      <c r="P34">
        <v>2020</v>
      </c>
      <c r="Q34" t="s">
        <v>184</v>
      </c>
      <c r="R34" t="b">
        <v>0</v>
      </c>
      <c r="S34" t="s">
        <v>67</v>
      </c>
      <c r="T34" t="b">
        <v>0</v>
      </c>
      <c r="W34" t="s">
        <v>59</v>
      </c>
      <c r="Y34">
        <v>0</v>
      </c>
      <c r="Z34" t="s">
        <v>59</v>
      </c>
      <c r="AA34" t="b">
        <v>0</v>
      </c>
      <c r="AB34" t="s">
        <v>423</v>
      </c>
      <c r="AC34" t="s">
        <v>64</v>
      </c>
      <c r="AD34" t="s">
        <v>252</v>
      </c>
      <c r="AE34" t="s">
        <v>59</v>
      </c>
      <c r="AG34" t="s">
        <v>424</v>
      </c>
      <c r="AI34">
        <v>0</v>
      </c>
      <c r="AK34" t="s">
        <v>64</v>
      </c>
      <c r="AL34" t="s">
        <v>64</v>
      </c>
      <c r="AP34" t="s">
        <v>76</v>
      </c>
      <c r="AQ34">
        <v>3000</v>
      </c>
      <c r="AR34">
        <v>3000</v>
      </c>
      <c r="AS34">
        <v>0.5</v>
      </c>
      <c r="AT34">
        <v>0</v>
      </c>
      <c r="AU34">
        <v>0</v>
      </c>
      <c r="AV34">
        <v>2</v>
      </c>
      <c r="AW34" t="s">
        <v>425</v>
      </c>
      <c r="AX34" t="s">
        <v>426</v>
      </c>
      <c r="AZ34" t="s">
        <v>343</v>
      </c>
      <c r="BA34" t="s">
        <v>427</v>
      </c>
      <c r="BB34" t="b">
        <f t="shared" si="0"/>
        <v>0</v>
      </c>
      <c r="BC34" t="str">
        <f>INDEX(repsearch2!B:B,MATCH(A34,repsearch2!A:A,FALSE))</f>
        <v>No</v>
      </c>
      <c r="BD34" s="3" t="b">
        <f t="shared" si="1"/>
        <v>0</v>
      </c>
      <c r="BE34" s="3" t="b">
        <f t="shared" si="2"/>
        <v>0</v>
      </c>
      <c r="BF34" t="str">
        <f t="shared" si="3"/>
        <v>closed</v>
      </c>
    </row>
    <row r="35" spans="1:58" x14ac:dyDescent="0.3">
      <c r="A35" t="s">
        <v>428</v>
      </c>
      <c r="D35" t="s">
        <v>96</v>
      </c>
      <c r="E35" t="s">
        <v>429</v>
      </c>
      <c r="F35" t="s">
        <v>430</v>
      </c>
      <c r="G35">
        <v>1</v>
      </c>
      <c r="H35" t="s">
        <v>59</v>
      </c>
      <c r="I35" t="s">
        <v>431</v>
      </c>
      <c r="J35">
        <v>1</v>
      </c>
      <c r="K35" t="s">
        <v>432</v>
      </c>
      <c r="L35" t="s">
        <v>433</v>
      </c>
      <c r="M35" t="s">
        <v>434</v>
      </c>
      <c r="N35" t="s">
        <v>64</v>
      </c>
      <c r="O35" t="s">
        <v>435</v>
      </c>
      <c r="P35">
        <v>2019</v>
      </c>
      <c r="Q35" t="s">
        <v>436</v>
      </c>
      <c r="R35" t="b">
        <v>0</v>
      </c>
      <c r="S35" t="s">
        <v>67</v>
      </c>
      <c r="T35" t="b">
        <v>0</v>
      </c>
      <c r="W35" t="s">
        <v>59</v>
      </c>
      <c r="Y35">
        <v>0</v>
      </c>
      <c r="Z35" t="s">
        <v>59</v>
      </c>
      <c r="AA35" t="b">
        <v>0</v>
      </c>
      <c r="AB35" t="s">
        <v>437</v>
      </c>
      <c r="AC35" t="s">
        <v>64</v>
      </c>
      <c r="AD35" t="s">
        <v>72</v>
      </c>
      <c r="AE35" t="s">
        <v>59</v>
      </c>
      <c r="AG35" t="s">
        <v>438</v>
      </c>
      <c r="AH35">
        <v>1</v>
      </c>
      <c r="AI35">
        <v>1</v>
      </c>
      <c r="AK35" t="s">
        <v>64</v>
      </c>
      <c r="AL35" t="s">
        <v>64</v>
      </c>
      <c r="AP35" t="s">
        <v>76</v>
      </c>
      <c r="AQ35">
        <v>3000</v>
      </c>
      <c r="AR35">
        <v>3000</v>
      </c>
      <c r="AS35">
        <v>0.5</v>
      </c>
      <c r="AT35">
        <v>0</v>
      </c>
      <c r="AU35">
        <v>0</v>
      </c>
      <c r="AV35">
        <v>1</v>
      </c>
      <c r="AW35" t="s">
        <v>439</v>
      </c>
      <c r="AZ35" t="s">
        <v>440</v>
      </c>
      <c r="BA35" t="s">
        <v>441</v>
      </c>
      <c r="BB35" t="b">
        <f t="shared" si="0"/>
        <v>0</v>
      </c>
      <c r="BC35" t="str">
        <f>INDEX(repsearch2!B:B,MATCH(A35,repsearch2!A:A,FALSE))</f>
        <v>No</v>
      </c>
      <c r="BD35" s="3" t="b">
        <f t="shared" si="1"/>
        <v>0</v>
      </c>
      <c r="BE35" s="3" t="b">
        <f t="shared" si="2"/>
        <v>0</v>
      </c>
      <c r="BF35" t="str">
        <f t="shared" si="3"/>
        <v>closed</v>
      </c>
    </row>
    <row r="36" spans="1:58" x14ac:dyDescent="0.3">
      <c r="A36" t="s">
        <v>442</v>
      </c>
      <c r="D36" t="s">
        <v>96</v>
      </c>
      <c r="E36" t="s">
        <v>443</v>
      </c>
      <c r="F36" t="s">
        <v>430</v>
      </c>
      <c r="G36">
        <v>1</v>
      </c>
      <c r="H36" t="s">
        <v>59</v>
      </c>
      <c r="I36" t="s">
        <v>444</v>
      </c>
      <c r="J36">
        <v>1</v>
      </c>
      <c r="K36" t="s">
        <v>432</v>
      </c>
      <c r="L36" t="s">
        <v>445</v>
      </c>
      <c r="M36" t="s">
        <v>434</v>
      </c>
      <c r="N36" t="s">
        <v>64</v>
      </c>
      <c r="O36" t="s">
        <v>446</v>
      </c>
      <c r="P36">
        <v>2019</v>
      </c>
      <c r="Q36" t="s">
        <v>436</v>
      </c>
      <c r="R36" t="b">
        <v>0</v>
      </c>
      <c r="S36" t="s">
        <v>67</v>
      </c>
      <c r="T36" t="b">
        <v>0</v>
      </c>
      <c r="W36" t="s">
        <v>59</v>
      </c>
      <c r="Y36">
        <v>0</v>
      </c>
      <c r="Z36" t="s">
        <v>59</v>
      </c>
      <c r="AA36" t="b">
        <v>0</v>
      </c>
      <c r="AB36" t="s">
        <v>447</v>
      </c>
      <c r="AC36" t="s">
        <v>64</v>
      </c>
      <c r="AD36" t="s">
        <v>72</v>
      </c>
      <c r="AE36" t="s">
        <v>59</v>
      </c>
      <c r="AG36" t="s">
        <v>448</v>
      </c>
      <c r="AH36">
        <v>1</v>
      </c>
      <c r="AI36">
        <v>2</v>
      </c>
      <c r="AK36" t="s">
        <v>64</v>
      </c>
      <c r="AL36" t="s">
        <v>64</v>
      </c>
      <c r="AP36" t="s">
        <v>76</v>
      </c>
      <c r="AQ36">
        <v>3000</v>
      </c>
      <c r="AR36">
        <v>3000</v>
      </c>
      <c r="AS36">
        <v>1.25</v>
      </c>
      <c r="AT36">
        <v>0</v>
      </c>
      <c r="AU36">
        <v>0</v>
      </c>
      <c r="AV36">
        <v>3</v>
      </c>
      <c r="AW36" t="s">
        <v>449</v>
      </c>
      <c r="AZ36" t="s">
        <v>450</v>
      </c>
      <c r="BA36" t="s">
        <v>451</v>
      </c>
      <c r="BB36" t="b">
        <f t="shared" si="0"/>
        <v>0</v>
      </c>
      <c r="BC36" t="str">
        <f>INDEX(repsearch2!B:B,MATCH(A36,repsearch2!A:A,FALSE))</f>
        <v>No</v>
      </c>
      <c r="BD36" s="3" t="b">
        <f t="shared" si="1"/>
        <v>0</v>
      </c>
      <c r="BE36" s="3" t="b">
        <f t="shared" si="2"/>
        <v>0</v>
      </c>
      <c r="BF36" t="str">
        <f t="shared" si="3"/>
        <v>closed</v>
      </c>
    </row>
    <row r="37" spans="1:58" x14ac:dyDescent="0.3">
      <c r="A37" t="s">
        <v>452</v>
      </c>
      <c r="D37" t="s">
        <v>96</v>
      </c>
      <c r="E37" t="s">
        <v>453</v>
      </c>
      <c r="F37" t="s">
        <v>454</v>
      </c>
      <c r="G37">
        <v>2</v>
      </c>
      <c r="H37" t="s">
        <v>59</v>
      </c>
      <c r="I37" t="s">
        <v>455</v>
      </c>
      <c r="J37">
        <v>1</v>
      </c>
      <c r="K37" t="s">
        <v>456</v>
      </c>
      <c r="L37" t="s">
        <v>457</v>
      </c>
      <c r="N37" t="s">
        <v>59</v>
      </c>
      <c r="O37" t="s">
        <v>458</v>
      </c>
      <c r="P37">
        <v>2020</v>
      </c>
      <c r="Q37" t="s">
        <v>459</v>
      </c>
      <c r="R37" t="b">
        <v>0</v>
      </c>
      <c r="S37" t="s">
        <v>67</v>
      </c>
      <c r="T37" t="b">
        <v>0</v>
      </c>
      <c r="W37" t="s">
        <v>59</v>
      </c>
      <c r="Y37">
        <v>0</v>
      </c>
      <c r="Z37" t="s">
        <v>59</v>
      </c>
      <c r="AA37" t="b">
        <v>0</v>
      </c>
      <c r="AB37" t="s">
        <v>460</v>
      </c>
      <c r="AC37" t="s">
        <v>64</v>
      </c>
      <c r="AD37" t="s">
        <v>186</v>
      </c>
      <c r="AE37" t="s">
        <v>59</v>
      </c>
      <c r="AG37" t="s">
        <v>461</v>
      </c>
      <c r="AI37">
        <v>1</v>
      </c>
      <c r="AK37" t="s">
        <v>64</v>
      </c>
      <c r="AL37" t="s">
        <v>64</v>
      </c>
      <c r="AS37">
        <v>0</v>
      </c>
      <c r="AT37">
        <v>0</v>
      </c>
      <c r="AU37">
        <v>0</v>
      </c>
      <c r="AV37">
        <v>0</v>
      </c>
      <c r="AZ37" t="s">
        <v>462</v>
      </c>
      <c r="BA37" t="s">
        <v>463</v>
      </c>
      <c r="BB37" t="b">
        <f t="shared" si="0"/>
        <v>0</v>
      </c>
      <c r="BC37" t="str">
        <f>INDEX(repsearch2!B:B,MATCH(A37,repsearch2!A:A,FALSE))</f>
        <v>No</v>
      </c>
      <c r="BD37" s="3" t="b">
        <f t="shared" si="1"/>
        <v>0</v>
      </c>
      <c r="BE37" s="3" t="b">
        <f t="shared" si="2"/>
        <v>0</v>
      </c>
      <c r="BF37" t="str">
        <f t="shared" si="3"/>
        <v>closed</v>
      </c>
    </row>
    <row r="38" spans="1:58" x14ac:dyDescent="0.3">
      <c r="A38" t="s">
        <v>464</v>
      </c>
      <c r="B38" t="s">
        <v>346</v>
      </c>
      <c r="D38" t="s">
        <v>347</v>
      </c>
      <c r="E38" t="s">
        <v>465</v>
      </c>
      <c r="F38" t="s">
        <v>466</v>
      </c>
      <c r="G38">
        <v>4</v>
      </c>
      <c r="H38" t="s">
        <v>59</v>
      </c>
      <c r="I38" t="s">
        <v>467</v>
      </c>
      <c r="J38">
        <v>1</v>
      </c>
      <c r="K38" t="s">
        <v>468</v>
      </c>
      <c r="L38" t="s">
        <v>469</v>
      </c>
      <c r="M38" t="s">
        <v>182</v>
      </c>
      <c r="N38" t="s">
        <v>64</v>
      </c>
      <c r="O38" t="s">
        <v>470</v>
      </c>
      <c r="P38">
        <v>2020</v>
      </c>
      <c r="Q38" t="s">
        <v>471</v>
      </c>
      <c r="R38" t="b">
        <v>1</v>
      </c>
      <c r="S38" t="s">
        <v>67</v>
      </c>
      <c r="T38" t="b">
        <v>0</v>
      </c>
      <c r="U38" t="s">
        <v>68</v>
      </c>
      <c r="V38" t="s">
        <v>69</v>
      </c>
      <c r="W38" t="s">
        <v>59</v>
      </c>
      <c r="Y38">
        <v>0</v>
      </c>
      <c r="Z38" t="s">
        <v>59</v>
      </c>
      <c r="AA38" t="b">
        <v>0</v>
      </c>
      <c r="AB38" t="s">
        <v>472</v>
      </c>
      <c r="AC38" t="s">
        <v>64</v>
      </c>
      <c r="AD38" t="s">
        <v>252</v>
      </c>
      <c r="AE38" t="s">
        <v>59</v>
      </c>
      <c r="AG38" t="s">
        <v>473</v>
      </c>
      <c r="AI38">
        <v>1</v>
      </c>
      <c r="AJ38" t="s">
        <v>474</v>
      </c>
      <c r="AK38" t="s">
        <v>64</v>
      </c>
      <c r="AL38" t="s">
        <v>64</v>
      </c>
      <c r="AS38">
        <v>0.75</v>
      </c>
      <c r="AT38">
        <v>0</v>
      </c>
      <c r="AU38">
        <v>0</v>
      </c>
      <c r="AV38">
        <v>2</v>
      </c>
      <c r="AW38" t="s">
        <v>475</v>
      </c>
      <c r="AX38" t="s">
        <v>476</v>
      </c>
      <c r="AZ38" t="s">
        <v>477</v>
      </c>
      <c r="BA38" t="s">
        <v>478</v>
      </c>
      <c r="BB38" t="b">
        <f t="shared" si="0"/>
        <v>0</v>
      </c>
      <c r="BC38" t="str">
        <f>INDEX(repsearch2!B:B,MATCH(A38,repsearch2!A:A,FALSE))</f>
        <v>No</v>
      </c>
      <c r="BD38" s="3" t="b">
        <f t="shared" si="1"/>
        <v>0</v>
      </c>
      <c r="BE38" s="3" t="b">
        <f t="shared" si="2"/>
        <v>1</v>
      </c>
      <c r="BF38" t="str">
        <f t="shared" si="3"/>
        <v>bronze</v>
      </c>
    </row>
    <row r="39" spans="1:58" x14ac:dyDescent="0.3">
      <c r="A39" s="3" t="s">
        <v>479</v>
      </c>
      <c r="B39" s="3" t="s">
        <v>55</v>
      </c>
      <c r="C39" s="3"/>
      <c r="D39" s="3" t="s">
        <v>56</v>
      </c>
      <c r="E39" s="3" t="s">
        <v>480</v>
      </c>
      <c r="F39" s="3" t="s">
        <v>481</v>
      </c>
      <c r="G39" s="3">
        <v>5</v>
      </c>
      <c r="H39" s="3" t="s">
        <v>59</v>
      </c>
      <c r="I39" s="3" t="s">
        <v>482</v>
      </c>
      <c r="J39" s="3">
        <v>1</v>
      </c>
      <c r="K39" s="3" t="s">
        <v>483</v>
      </c>
      <c r="L39" s="3" t="s">
        <v>484</v>
      </c>
      <c r="M39" s="3" t="s">
        <v>485</v>
      </c>
      <c r="N39" s="3" t="s">
        <v>64</v>
      </c>
      <c r="O39" s="3" t="s">
        <v>486</v>
      </c>
      <c r="P39" s="3">
        <v>2020</v>
      </c>
      <c r="Q39" s="3" t="s">
        <v>154</v>
      </c>
      <c r="R39" s="3" t="b">
        <v>1</v>
      </c>
      <c r="S39" s="3" t="s">
        <v>67</v>
      </c>
      <c r="T39" s="3" t="b">
        <v>1</v>
      </c>
      <c r="U39" s="3" t="s">
        <v>68</v>
      </c>
      <c r="V39" s="3" t="s">
        <v>69</v>
      </c>
      <c r="W39" s="3" t="s">
        <v>64</v>
      </c>
      <c r="X39" s="3" t="s">
        <v>70</v>
      </c>
      <c r="Y39" s="3">
        <v>1</v>
      </c>
      <c r="Z39" s="3" t="s">
        <v>59</v>
      </c>
      <c r="AA39" s="3" t="b">
        <v>1</v>
      </c>
      <c r="AB39" s="3" t="s">
        <v>487</v>
      </c>
      <c r="AC39" s="3" t="s">
        <v>64</v>
      </c>
      <c r="AD39" s="3" t="s">
        <v>72</v>
      </c>
      <c r="AE39" s="3" t="s">
        <v>64</v>
      </c>
      <c r="AF39" s="3" t="s">
        <v>72</v>
      </c>
      <c r="AG39" s="3" t="s">
        <v>488</v>
      </c>
      <c r="AH39" s="3"/>
      <c r="AI39" s="3">
        <v>0</v>
      </c>
      <c r="AJ39" s="3" t="s">
        <v>489</v>
      </c>
      <c r="AK39" s="3" t="s">
        <v>64</v>
      </c>
      <c r="AL39" s="3" t="s">
        <v>64</v>
      </c>
      <c r="AM39" s="3" t="s">
        <v>64</v>
      </c>
      <c r="AN39" s="3" t="s">
        <v>158</v>
      </c>
      <c r="AO39" s="3">
        <v>650</v>
      </c>
      <c r="AP39" s="3"/>
      <c r="AQ39" s="3"/>
      <c r="AR39" s="3">
        <v>723</v>
      </c>
      <c r="AS39" s="3">
        <v>0.5</v>
      </c>
      <c r="AT39" s="3">
        <v>0</v>
      </c>
      <c r="AU39" s="3">
        <v>0</v>
      </c>
      <c r="AV39" s="3">
        <v>1</v>
      </c>
      <c r="AW39" s="3" t="s">
        <v>490</v>
      </c>
      <c r="AX39" s="3"/>
      <c r="AY39" s="3"/>
      <c r="AZ39" s="3" t="s">
        <v>491</v>
      </c>
      <c r="BA39" s="3"/>
      <c r="BB39" s="3" t="b">
        <f t="shared" si="0"/>
        <v>1</v>
      </c>
      <c r="BC39" s="3" t="str">
        <f>INDEX(repsearch2!B:B,MATCH(A39,repsearch2!A:A,FALSE))</f>
        <v>Yes</v>
      </c>
      <c r="BD39" s="3" t="b">
        <f t="shared" si="1"/>
        <v>1</v>
      </c>
      <c r="BE39" s="3" t="b">
        <f t="shared" si="2"/>
        <v>1</v>
      </c>
      <c r="BF39" t="str">
        <f t="shared" si="3"/>
        <v>gold</v>
      </c>
    </row>
    <row r="40" spans="1:58" x14ac:dyDescent="0.3">
      <c r="A40" t="s">
        <v>492</v>
      </c>
      <c r="B40" t="s">
        <v>55</v>
      </c>
      <c r="D40" t="s">
        <v>56</v>
      </c>
      <c r="E40" t="s">
        <v>493</v>
      </c>
      <c r="F40" t="s">
        <v>494</v>
      </c>
      <c r="G40">
        <v>3</v>
      </c>
      <c r="H40" t="s">
        <v>59</v>
      </c>
      <c r="I40" t="s">
        <v>495</v>
      </c>
      <c r="J40">
        <v>1</v>
      </c>
      <c r="K40" t="s">
        <v>496</v>
      </c>
      <c r="L40" t="s">
        <v>497</v>
      </c>
      <c r="N40" t="s">
        <v>59</v>
      </c>
      <c r="O40" t="s">
        <v>498</v>
      </c>
      <c r="P40">
        <v>2020</v>
      </c>
      <c r="Q40" t="s">
        <v>184</v>
      </c>
      <c r="R40" t="b">
        <v>1</v>
      </c>
      <c r="S40" t="s">
        <v>67</v>
      </c>
      <c r="T40" t="b">
        <v>1</v>
      </c>
      <c r="U40" t="s">
        <v>68</v>
      </c>
      <c r="V40" t="s">
        <v>69</v>
      </c>
      <c r="W40" t="s">
        <v>64</v>
      </c>
      <c r="Y40">
        <v>0</v>
      </c>
      <c r="Z40" t="s">
        <v>59</v>
      </c>
      <c r="AA40" t="b">
        <v>1</v>
      </c>
      <c r="AB40" t="s">
        <v>499</v>
      </c>
      <c r="AC40" t="s">
        <v>64</v>
      </c>
      <c r="AD40" t="s">
        <v>72</v>
      </c>
      <c r="AE40" t="s">
        <v>64</v>
      </c>
      <c r="AF40" t="s">
        <v>72</v>
      </c>
      <c r="AG40" t="s">
        <v>500</v>
      </c>
      <c r="AH40">
        <v>1</v>
      </c>
      <c r="AI40">
        <v>1</v>
      </c>
      <c r="AJ40" t="s">
        <v>501</v>
      </c>
      <c r="AK40" t="s">
        <v>64</v>
      </c>
      <c r="AL40" t="s">
        <v>64</v>
      </c>
      <c r="AM40" t="s">
        <v>64</v>
      </c>
      <c r="AN40" t="s">
        <v>75</v>
      </c>
      <c r="AO40">
        <v>1370</v>
      </c>
      <c r="AP40" t="s">
        <v>76</v>
      </c>
      <c r="AQ40">
        <v>2145</v>
      </c>
      <c r="AR40">
        <v>2145</v>
      </c>
      <c r="AS40">
        <v>6.85</v>
      </c>
      <c r="AT40">
        <v>0</v>
      </c>
      <c r="AU40">
        <v>0</v>
      </c>
      <c r="AV40">
        <v>10</v>
      </c>
      <c r="AW40" t="s">
        <v>502</v>
      </c>
      <c r="AZ40" t="s">
        <v>503</v>
      </c>
      <c r="BA40" t="s">
        <v>504</v>
      </c>
      <c r="BB40" t="b">
        <f t="shared" si="0"/>
        <v>0</v>
      </c>
      <c r="BC40" t="str">
        <f>INDEX(repsearch2!B:B,MATCH(A40,repsearch2!A:A,FALSE))</f>
        <v>No</v>
      </c>
      <c r="BD40" s="3" t="b">
        <f t="shared" si="1"/>
        <v>0</v>
      </c>
      <c r="BE40" s="3" t="b">
        <f t="shared" si="2"/>
        <v>1</v>
      </c>
      <c r="BF40" t="str">
        <f t="shared" si="3"/>
        <v>gold</v>
      </c>
    </row>
    <row r="41" spans="1:58" x14ac:dyDescent="0.3">
      <c r="A41" s="3" t="s">
        <v>505</v>
      </c>
      <c r="B41" s="3" t="s">
        <v>55</v>
      </c>
      <c r="C41" s="3"/>
      <c r="D41" s="3" t="s">
        <v>56</v>
      </c>
      <c r="E41" s="3" t="s">
        <v>506</v>
      </c>
      <c r="F41" s="3" t="s">
        <v>507</v>
      </c>
      <c r="G41" s="3">
        <v>4</v>
      </c>
      <c r="H41" s="3" t="s">
        <v>59</v>
      </c>
      <c r="I41" s="3" t="s">
        <v>508</v>
      </c>
      <c r="J41" s="3">
        <v>1</v>
      </c>
      <c r="K41" s="3" t="s">
        <v>509</v>
      </c>
      <c r="L41" s="3" t="s">
        <v>510</v>
      </c>
      <c r="M41" s="3" t="s">
        <v>511</v>
      </c>
      <c r="N41" s="3" t="s">
        <v>64</v>
      </c>
      <c r="O41" s="3" t="s">
        <v>512</v>
      </c>
      <c r="P41" s="3">
        <v>2020</v>
      </c>
      <c r="Q41" s="3" t="s">
        <v>154</v>
      </c>
      <c r="R41" s="3" t="b">
        <v>1</v>
      </c>
      <c r="S41" s="3" t="s">
        <v>67</v>
      </c>
      <c r="T41" s="3" t="b">
        <v>1</v>
      </c>
      <c r="U41" s="3" t="s">
        <v>68</v>
      </c>
      <c r="V41" s="3" t="s">
        <v>69</v>
      </c>
      <c r="W41" s="3" t="s">
        <v>64</v>
      </c>
      <c r="X41" s="3" t="s">
        <v>70</v>
      </c>
      <c r="Y41" s="3">
        <v>1</v>
      </c>
      <c r="Z41" s="3" t="s">
        <v>59</v>
      </c>
      <c r="AA41" s="3" t="b">
        <v>1</v>
      </c>
      <c r="AB41" s="3" t="s">
        <v>513</v>
      </c>
      <c r="AC41" s="3" t="s">
        <v>64</v>
      </c>
      <c r="AD41" s="3" t="s">
        <v>72</v>
      </c>
      <c r="AE41" s="3" t="s">
        <v>64</v>
      </c>
      <c r="AF41" s="3" t="s">
        <v>72</v>
      </c>
      <c r="AG41" s="3" t="s">
        <v>514</v>
      </c>
      <c r="AH41" s="3"/>
      <c r="AI41" s="3">
        <v>1</v>
      </c>
      <c r="AJ41" s="3" t="s">
        <v>515</v>
      </c>
      <c r="AK41" s="3" t="s">
        <v>64</v>
      </c>
      <c r="AL41" s="3" t="s">
        <v>64</v>
      </c>
      <c r="AM41" s="3" t="s">
        <v>64</v>
      </c>
      <c r="AN41" s="3" t="s">
        <v>158</v>
      </c>
      <c r="AO41" s="3">
        <v>1800</v>
      </c>
      <c r="AP41" s="3"/>
      <c r="AQ41" s="3"/>
      <c r="AR41" s="3">
        <v>2002</v>
      </c>
      <c r="AS41" s="3">
        <v>0.5</v>
      </c>
      <c r="AT41" s="3">
        <v>0</v>
      </c>
      <c r="AU41" s="3">
        <v>0</v>
      </c>
      <c r="AV41" s="3">
        <v>1</v>
      </c>
      <c r="AW41" s="3" t="s">
        <v>516</v>
      </c>
      <c r="AX41" s="3" t="s">
        <v>517</v>
      </c>
      <c r="AY41" s="3"/>
      <c r="AZ41" s="3" t="s">
        <v>518</v>
      </c>
      <c r="BA41" s="3" t="s">
        <v>519</v>
      </c>
      <c r="BB41" s="3" t="b">
        <f t="shared" si="0"/>
        <v>1</v>
      </c>
      <c r="BC41" s="3" t="str">
        <f>INDEX(repsearch2!B:B,MATCH(A41,repsearch2!A:A,FALSE))</f>
        <v>Yes</v>
      </c>
      <c r="BD41" s="3" t="b">
        <f t="shared" si="1"/>
        <v>1</v>
      </c>
      <c r="BE41" s="3" t="b">
        <f t="shared" si="2"/>
        <v>1</v>
      </c>
      <c r="BF41" t="str">
        <f t="shared" si="3"/>
        <v>gold</v>
      </c>
    </row>
    <row r="42" spans="1:58" x14ac:dyDescent="0.3">
      <c r="A42" t="s">
        <v>520</v>
      </c>
      <c r="B42" t="s">
        <v>55</v>
      </c>
      <c r="D42" t="s">
        <v>319</v>
      </c>
      <c r="E42" t="s">
        <v>521</v>
      </c>
      <c r="F42" t="s">
        <v>522</v>
      </c>
      <c r="G42">
        <v>3</v>
      </c>
      <c r="H42" t="s">
        <v>59</v>
      </c>
      <c r="I42" t="s">
        <v>523</v>
      </c>
      <c r="J42">
        <v>1</v>
      </c>
      <c r="K42" t="s">
        <v>524</v>
      </c>
      <c r="L42" t="s">
        <v>525</v>
      </c>
      <c r="M42" t="s">
        <v>526</v>
      </c>
      <c r="N42" t="s">
        <v>64</v>
      </c>
      <c r="O42" t="s">
        <v>527</v>
      </c>
      <c r="P42">
        <v>2020</v>
      </c>
      <c r="Q42" t="s">
        <v>184</v>
      </c>
      <c r="R42" t="b">
        <v>1</v>
      </c>
      <c r="S42" t="s">
        <v>67</v>
      </c>
      <c r="T42" t="b">
        <v>1</v>
      </c>
      <c r="U42" t="s">
        <v>68</v>
      </c>
      <c r="V42" t="s">
        <v>69</v>
      </c>
      <c r="W42" t="s">
        <v>64</v>
      </c>
      <c r="Y42">
        <v>0</v>
      </c>
      <c r="Z42" t="s">
        <v>59</v>
      </c>
      <c r="AA42" t="b">
        <v>1</v>
      </c>
      <c r="AB42" t="s">
        <v>528</v>
      </c>
      <c r="AC42" t="s">
        <v>64</v>
      </c>
      <c r="AD42" t="s">
        <v>72</v>
      </c>
      <c r="AE42" t="s">
        <v>64</v>
      </c>
      <c r="AF42" t="s">
        <v>72</v>
      </c>
      <c r="AG42" t="s">
        <v>529</v>
      </c>
      <c r="AI42">
        <v>0</v>
      </c>
      <c r="AJ42" t="s">
        <v>530</v>
      </c>
      <c r="AK42" t="s">
        <v>64</v>
      </c>
      <c r="AL42" t="s">
        <v>64</v>
      </c>
      <c r="AM42" t="s">
        <v>59</v>
      </c>
      <c r="AP42" t="s">
        <v>76</v>
      </c>
      <c r="AQ42">
        <v>0</v>
      </c>
      <c r="AR42">
        <v>0</v>
      </c>
      <c r="AS42">
        <v>3</v>
      </c>
      <c r="AT42">
        <v>0</v>
      </c>
      <c r="AU42">
        <v>0</v>
      </c>
      <c r="AV42">
        <v>6</v>
      </c>
      <c r="AW42" t="s">
        <v>531</v>
      </c>
      <c r="AX42" t="s">
        <v>532</v>
      </c>
      <c r="AY42" t="s">
        <v>533</v>
      </c>
      <c r="AZ42" t="s">
        <v>78</v>
      </c>
      <c r="BA42" t="s">
        <v>79</v>
      </c>
      <c r="BB42" t="b">
        <f t="shared" si="0"/>
        <v>0</v>
      </c>
      <c r="BC42" t="str">
        <f>INDEX(repsearch2!B:B,MATCH(A42,repsearch2!A:A,FALSE))</f>
        <v>No</v>
      </c>
      <c r="BD42" s="3" t="b">
        <f t="shared" si="1"/>
        <v>0</v>
      </c>
      <c r="BE42" s="3" t="b">
        <f t="shared" si="2"/>
        <v>1</v>
      </c>
      <c r="BF42" t="str">
        <f t="shared" si="3"/>
        <v>diamond</v>
      </c>
    </row>
    <row r="43" spans="1:58" x14ac:dyDescent="0.3">
      <c r="A43" t="s">
        <v>534</v>
      </c>
      <c r="D43" t="s">
        <v>96</v>
      </c>
      <c r="E43" t="s">
        <v>535</v>
      </c>
      <c r="F43" t="s">
        <v>536</v>
      </c>
      <c r="G43">
        <v>4</v>
      </c>
      <c r="H43" t="s">
        <v>59</v>
      </c>
      <c r="I43" t="s">
        <v>537</v>
      </c>
      <c r="J43">
        <v>1</v>
      </c>
      <c r="K43" t="s">
        <v>538</v>
      </c>
      <c r="L43" t="s">
        <v>539</v>
      </c>
      <c r="N43" t="s">
        <v>59</v>
      </c>
      <c r="O43" t="s">
        <v>540</v>
      </c>
      <c r="P43">
        <v>2020</v>
      </c>
      <c r="Q43" t="s">
        <v>139</v>
      </c>
      <c r="R43" t="b">
        <v>0</v>
      </c>
      <c r="S43" t="s">
        <v>67</v>
      </c>
      <c r="T43" t="b">
        <v>0</v>
      </c>
      <c r="W43" t="s">
        <v>59</v>
      </c>
      <c r="Y43">
        <v>0</v>
      </c>
      <c r="Z43" t="s">
        <v>59</v>
      </c>
      <c r="AA43" t="b">
        <v>0</v>
      </c>
      <c r="AB43" t="s">
        <v>541</v>
      </c>
      <c r="AC43" t="s">
        <v>64</v>
      </c>
      <c r="AD43" t="s">
        <v>141</v>
      </c>
      <c r="AE43" t="s">
        <v>59</v>
      </c>
      <c r="AG43" t="s">
        <v>542</v>
      </c>
      <c r="AI43">
        <v>0</v>
      </c>
      <c r="AK43" t="s">
        <v>64</v>
      </c>
      <c r="AL43" t="s">
        <v>64</v>
      </c>
      <c r="AP43" t="s">
        <v>76</v>
      </c>
      <c r="AQ43">
        <v>3000</v>
      </c>
      <c r="AR43">
        <v>3000</v>
      </c>
      <c r="AS43">
        <v>0</v>
      </c>
      <c r="AT43">
        <v>0</v>
      </c>
      <c r="AU43">
        <v>0</v>
      </c>
      <c r="AV43">
        <v>0</v>
      </c>
      <c r="AY43" t="s">
        <v>543</v>
      </c>
      <c r="AZ43" t="s">
        <v>544</v>
      </c>
      <c r="BA43" t="s">
        <v>545</v>
      </c>
      <c r="BB43" t="b">
        <f t="shared" si="0"/>
        <v>0</v>
      </c>
      <c r="BC43" t="str">
        <f>INDEX(repsearch2!B:B,MATCH(A43,repsearch2!A:A,FALSE))</f>
        <v>No</v>
      </c>
      <c r="BD43" s="3" t="b">
        <f t="shared" si="1"/>
        <v>0</v>
      </c>
      <c r="BE43" s="3" t="b">
        <f t="shared" si="2"/>
        <v>0</v>
      </c>
      <c r="BF43" t="str">
        <f t="shared" si="3"/>
        <v>closed</v>
      </c>
    </row>
    <row r="44" spans="1:58" x14ac:dyDescent="0.3">
      <c r="A44" t="s">
        <v>546</v>
      </c>
      <c r="D44" t="s">
        <v>96</v>
      </c>
      <c r="E44" t="s">
        <v>547</v>
      </c>
      <c r="F44" t="s">
        <v>548</v>
      </c>
      <c r="G44">
        <v>4</v>
      </c>
      <c r="H44" t="s">
        <v>59</v>
      </c>
      <c r="I44" t="s">
        <v>549</v>
      </c>
      <c r="J44">
        <v>1</v>
      </c>
      <c r="K44" t="s">
        <v>550</v>
      </c>
      <c r="L44" t="s">
        <v>551</v>
      </c>
      <c r="M44" t="s">
        <v>552</v>
      </c>
      <c r="N44" t="s">
        <v>64</v>
      </c>
      <c r="O44" t="s">
        <v>553</v>
      </c>
      <c r="P44">
        <v>2020</v>
      </c>
      <c r="Q44" t="s">
        <v>436</v>
      </c>
      <c r="R44" t="b">
        <v>0</v>
      </c>
      <c r="S44" t="s">
        <v>67</v>
      </c>
      <c r="T44" t="b">
        <v>0</v>
      </c>
      <c r="W44" t="s">
        <v>59</v>
      </c>
      <c r="Y44">
        <v>0</v>
      </c>
      <c r="Z44" t="s">
        <v>59</v>
      </c>
      <c r="AA44" t="b">
        <v>0</v>
      </c>
      <c r="AB44" t="s">
        <v>554</v>
      </c>
      <c r="AC44" t="s">
        <v>64</v>
      </c>
      <c r="AD44" t="s">
        <v>72</v>
      </c>
      <c r="AE44" t="s">
        <v>59</v>
      </c>
      <c r="AG44" t="s">
        <v>555</v>
      </c>
      <c r="AI44">
        <v>0</v>
      </c>
      <c r="AK44" t="s">
        <v>64</v>
      </c>
      <c r="AL44" t="s">
        <v>64</v>
      </c>
      <c r="AP44" t="s">
        <v>76</v>
      </c>
      <c r="AQ44">
        <v>3000</v>
      </c>
      <c r="AR44">
        <v>3000</v>
      </c>
      <c r="AS44">
        <v>0</v>
      </c>
      <c r="AT44">
        <v>0</v>
      </c>
      <c r="AU44">
        <v>0</v>
      </c>
      <c r="AV44">
        <v>0</v>
      </c>
      <c r="AZ44" t="s">
        <v>556</v>
      </c>
      <c r="BA44" t="s">
        <v>557</v>
      </c>
      <c r="BB44" t="b">
        <f t="shared" si="0"/>
        <v>0</v>
      </c>
      <c r="BC44" t="str">
        <f>INDEX(repsearch2!B:B,MATCH(A44,repsearch2!A:A,FALSE))</f>
        <v>No</v>
      </c>
      <c r="BD44" s="3" t="b">
        <f t="shared" si="1"/>
        <v>0</v>
      </c>
      <c r="BE44" s="3" t="b">
        <f t="shared" si="2"/>
        <v>0</v>
      </c>
      <c r="BF44" t="str">
        <f t="shared" si="3"/>
        <v>closed</v>
      </c>
    </row>
    <row r="45" spans="1:58" x14ac:dyDescent="0.3">
      <c r="A45" s="3" t="s">
        <v>558</v>
      </c>
      <c r="B45" s="3" t="s">
        <v>55</v>
      </c>
      <c r="C45" s="3"/>
      <c r="D45" s="3" t="s">
        <v>56</v>
      </c>
      <c r="E45" s="3" t="s">
        <v>559</v>
      </c>
      <c r="F45" s="3" t="s">
        <v>560</v>
      </c>
      <c r="G45" s="3">
        <v>7</v>
      </c>
      <c r="H45" s="3" t="s">
        <v>59</v>
      </c>
      <c r="I45" s="3" t="s">
        <v>561</v>
      </c>
      <c r="J45" s="3">
        <v>6</v>
      </c>
      <c r="K45" s="3" t="s">
        <v>562</v>
      </c>
      <c r="L45" s="3" t="s">
        <v>563</v>
      </c>
      <c r="M45" s="3" t="s">
        <v>564</v>
      </c>
      <c r="N45" s="3" t="s">
        <v>64</v>
      </c>
      <c r="O45" s="3" t="s">
        <v>565</v>
      </c>
      <c r="P45" s="3">
        <v>2020</v>
      </c>
      <c r="Q45" s="3" t="s">
        <v>184</v>
      </c>
      <c r="R45" s="3" t="b">
        <v>1</v>
      </c>
      <c r="S45" s="3" t="s">
        <v>67</v>
      </c>
      <c r="T45" s="3" t="b">
        <v>1</v>
      </c>
      <c r="U45" s="3" t="s">
        <v>68</v>
      </c>
      <c r="V45" s="3" t="s">
        <v>69</v>
      </c>
      <c r="W45" s="3" t="s">
        <v>64</v>
      </c>
      <c r="X45" s="3" t="s">
        <v>70</v>
      </c>
      <c r="Y45" s="3">
        <v>1</v>
      </c>
      <c r="Z45" s="3" t="s">
        <v>59</v>
      </c>
      <c r="AA45" s="3" t="b">
        <v>1</v>
      </c>
      <c r="AB45" s="3" t="s">
        <v>566</v>
      </c>
      <c r="AC45" s="3" t="s">
        <v>64</v>
      </c>
      <c r="AD45" s="3" t="s">
        <v>72</v>
      </c>
      <c r="AE45" s="3" t="s">
        <v>64</v>
      </c>
      <c r="AF45" s="3" t="s">
        <v>72</v>
      </c>
      <c r="AG45" s="3" t="s">
        <v>567</v>
      </c>
      <c r="AH45" s="3"/>
      <c r="AI45" s="3">
        <v>0</v>
      </c>
      <c r="AJ45" s="3" t="s">
        <v>568</v>
      </c>
      <c r="AK45" s="3" t="s">
        <v>59</v>
      </c>
      <c r="AL45" s="3" t="s">
        <v>64</v>
      </c>
      <c r="AM45" s="3" t="s">
        <v>64</v>
      </c>
      <c r="AN45" s="3" t="s">
        <v>75</v>
      </c>
      <c r="AO45" s="3">
        <v>1165</v>
      </c>
      <c r="AP45" s="3" t="s">
        <v>76</v>
      </c>
      <c r="AQ45" s="3">
        <v>1760</v>
      </c>
      <c r="AR45" s="3">
        <v>1760</v>
      </c>
      <c r="AS45" s="3">
        <v>0</v>
      </c>
      <c r="AT45" s="3">
        <v>0</v>
      </c>
      <c r="AU45" s="3">
        <v>0</v>
      </c>
      <c r="AV45" s="3">
        <v>0</v>
      </c>
      <c r="AW45" s="3"/>
      <c r="AX45" s="3"/>
      <c r="AY45" s="3"/>
      <c r="AZ45" s="3"/>
      <c r="BA45" s="3" t="s">
        <v>569</v>
      </c>
      <c r="BB45" s="3" t="b">
        <f t="shared" si="0"/>
        <v>1</v>
      </c>
      <c r="BC45" s="3" t="str">
        <f>INDEX(repsearch2!B:B,MATCH(A45,repsearch2!A:A,FALSE))</f>
        <v>Yes</v>
      </c>
      <c r="BD45" s="3" t="b">
        <f t="shared" si="1"/>
        <v>1</v>
      </c>
      <c r="BE45" s="3" t="b">
        <f t="shared" si="2"/>
        <v>1</v>
      </c>
      <c r="BF45" t="str">
        <f t="shared" si="3"/>
        <v>gold</v>
      </c>
    </row>
    <row r="46" spans="1:58" x14ac:dyDescent="0.3">
      <c r="A46" t="s">
        <v>570</v>
      </c>
      <c r="D46" t="s">
        <v>96</v>
      </c>
      <c r="E46" t="s">
        <v>571</v>
      </c>
      <c r="F46" t="s">
        <v>572</v>
      </c>
      <c r="G46">
        <v>2</v>
      </c>
      <c r="H46" t="s">
        <v>59</v>
      </c>
      <c r="I46" t="s">
        <v>573</v>
      </c>
      <c r="J46">
        <v>1</v>
      </c>
      <c r="K46" t="s">
        <v>574</v>
      </c>
      <c r="L46" t="s">
        <v>575</v>
      </c>
      <c r="M46" t="s">
        <v>576</v>
      </c>
      <c r="N46" t="s">
        <v>64</v>
      </c>
      <c r="O46" t="s">
        <v>577</v>
      </c>
      <c r="P46">
        <v>2020</v>
      </c>
      <c r="Q46" t="s">
        <v>139</v>
      </c>
      <c r="R46" t="b">
        <v>0</v>
      </c>
      <c r="S46" t="s">
        <v>67</v>
      </c>
      <c r="T46" t="b">
        <v>0</v>
      </c>
      <c r="W46" t="s">
        <v>59</v>
      </c>
      <c r="Y46">
        <v>0</v>
      </c>
      <c r="Z46" t="s">
        <v>59</v>
      </c>
      <c r="AA46" t="b">
        <v>0</v>
      </c>
      <c r="AB46" t="s">
        <v>578</v>
      </c>
      <c r="AC46" t="s">
        <v>64</v>
      </c>
      <c r="AD46" t="s">
        <v>252</v>
      </c>
      <c r="AE46" t="s">
        <v>59</v>
      </c>
      <c r="AG46" t="s">
        <v>579</v>
      </c>
      <c r="AH46">
        <v>1</v>
      </c>
      <c r="AI46">
        <v>0</v>
      </c>
      <c r="AK46" t="s">
        <v>64</v>
      </c>
      <c r="AL46" t="s">
        <v>64</v>
      </c>
      <c r="AP46" t="s">
        <v>76</v>
      </c>
      <c r="AQ46">
        <v>1600</v>
      </c>
      <c r="AR46">
        <v>1600</v>
      </c>
      <c r="AS46">
        <v>12.35</v>
      </c>
      <c r="AT46">
        <v>0</v>
      </c>
      <c r="AU46">
        <v>0</v>
      </c>
      <c r="AV46">
        <v>18</v>
      </c>
      <c r="AW46" t="s">
        <v>580</v>
      </c>
      <c r="AY46" t="s">
        <v>400</v>
      </c>
      <c r="AZ46" t="s">
        <v>581</v>
      </c>
      <c r="BB46" t="b">
        <f t="shared" si="0"/>
        <v>0</v>
      </c>
      <c r="BC46" t="str">
        <f>INDEX(repsearch2!B:B,MATCH(A46,repsearch2!A:A,FALSE))</f>
        <v>No</v>
      </c>
      <c r="BD46" s="3" t="b">
        <f t="shared" si="1"/>
        <v>0</v>
      </c>
      <c r="BE46" s="3" t="b">
        <f t="shared" si="2"/>
        <v>0</v>
      </c>
      <c r="BF46" t="str">
        <f t="shared" si="3"/>
        <v>closed</v>
      </c>
    </row>
    <row r="47" spans="1:58" x14ac:dyDescent="0.3">
      <c r="A47" t="s">
        <v>582</v>
      </c>
      <c r="D47" t="s">
        <v>96</v>
      </c>
      <c r="E47" t="s">
        <v>583</v>
      </c>
      <c r="F47" t="s">
        <v>584</v>
      </c>
      <c r="G47">
        <v>3</v>
      </c>
      <c r="H47" t="s">
        <v>59</v>
      </c>
      <c r="I47" t="s">
        <v>585</v>
      </c>
      <c r="J47">
        <v>1</v>
      </c>
      <c r="K47" t="s">
        <v>586</v>
      </c>
      <c r="L47" t="s">
        <v>587</v>
      </c>
      <c r="N47" t="s">
        <v>59</v>
      </c>
      <c r="O47" t="s">
        <v>588</v>
      </c>
      <c r="P47">
        <v>2020</v>
      </c>
      <c r="Q47" t="s">
        <v>139</v>
      </c>
      <c r="R47" t="b">
        <v>0</v>
      </c>
      <c r="S47" t="s">
        <v>67</v>
      </c>
      <c r="T47" t="b">
        <v>0</v>
      </c>
      <c r="W47" t="s">
        <v>59</v>
      </c>
      <c r="Y47">
        <v>0</v>
      </c>
      <c r="Z47" t="s">
        <v>59</v>
      </c>
      <c r="AA47" t="b">
        <v>0</v>
      </c>
      <c r="AB47" t="s">
        <v>589</v>
      </c>
      <c r="AC47" t="s">
        <v>64</v>
      </c>
      <c r="AD47" t="s">
        <v>252</v>
      </c>
      <c r="AE47" t="s">
        <v>59</v>
      </c>
      <c r="AG47" t="s">
        <v>590</v>
      </c>
      <c r="AH47">
        <v>1</v>
      </c>
      <c r="AI47">
        <v>1</v>
      </c>
      <c r="AK47" t="s">
        <v>64</v>
      </c>
      <c r="AL47" t="s">
        <v>64</v>
      </c>
      <c r="AP47" t="s">
        <v>76</v>
      </c>
      <c r="AQ47">
        <v>2500</v>
      </c>
      <c r="AR47">
        <v>2500</v>
      </c>
      <c r="AS47">
        <v>0</v>
      </c>
      <c r="AT47">
        <v>0</v>
      </c>
      <c r="AU47">
        <v>0</v>
      </c>
      <c r="AV47">
        <v>0</v>
      </c>
      <c r="AX47" t="s">
        <v>591</v>
      </c>
      <c r="AY47" t="s">
        <v>144</v>
      </c>
      <c r="AZ47" t="s">
        <v>592</v>
      </c>
      <c r="BB47" t="b">
        <f t="shared" si="0"/>
        <v>0</v>
      </c>
      <c r="BC47" t="str">
        <f>INDEX(repsearch2!B:B,MATCH(A47,repsearch2!A:A,FALSE))</f>
        <v>No</v>
      </c>
      <c r="BD47" s="3" t="b">
        <f t="shared" si="1"/>
        <v>0</v>
      </c>
      <c r="BE47" s="3" t="b">
        <f t="shared" si="2"/>
        <v>0</v>
      </c>
      <c r="BF47" t="str">
        <f t="shared" si="3"/>
        <v>closed</v>
      </c>
    </row>
    <row r="48" spans="1:58" x14ac:dyDescent="0.3">
      <c r="A48" t="s">
        <v>593</v>
      </c>
      <c r="D48" t="s">
        <v>96</v>
      </c>
      <c r="E48" t="s">
        <v>594</v>
      </c>
      <c r="F48" t="s">
        <v>595</v>
      </c>
      <c r="G48">
        <v>4</v>
      </c>
      <c r="H48" t="s">
        <v>59</v>
      </c>
      <c r="I48" t="s">
        <v>596</v>
      </c>
      <c r="J48">
        <v>1</v>
      </c>
      <c r="K48" t="s">
        <v>597</v>
      </c>
      <c r="L48" t="s">
        <v>598</v>
      </c>
      <c r="M48" t="s">
        <v>599</v>
      </c>
      <c r="N48" t="s">
        <v>64</v>
      </c>
      <c r="O48" t="s">
        <v>600</v>
      </c>
      <c r="P48">
        <v>2020</v>
      </c>
      <c r="Q48" t="s">
        <v>139</v>
      </c>
      <c r="R48" t="b">
        <v>0</v>
      </c>
      <c r="S48" t="s">
        <v>67</v>
      </c>
      <c r="T48" t="b">
        <v>0</v>
      </c>
      <c r="W48" t="s">
        <v>59</v>
      </c>
      <c r="Y48">
        <v>0</v>
      </c>
      <c r="Z48" t="s">
        <v>59</v>
      </c>
      <c r="AA48" t="b">
        <v>0</v>
      </c>
      <c r="AB48" t="s">
        <v>601</v>
      </c>
      <c r="AC48" t="s">
        <v>64</v>
      </c>
      <c r="AD48" t="s">
        <v>141</v>
      </c>
      <c r="AE48" t="s">
        <v>59</v>
      </c>
      <c r="AG48" t="s">
        <v>602</v>
      </c>
      <c r="AI48">
        <v>0</v>
      </c>
      <c r="AK48" t="s">
        <v>64</v>
      </c>
      <c r="AL48" t="s">
        <v>64</v>
      </c>
      <c r="AP48" t="s">
        <v>76</v>
      </c>
      <c r="AQ48">
        <v>2400</v>
      </c>
      <c r="AR48">
        <v>2400</v>
      </c>
      <c r="AS48">
        <v>0</v>
      </c>
      <c r="AT48">
        <v>0</v>
      </c>
      <c r="AU48">
        <v>0</v>
      </c>
      <c r="AV48">
        <v>0</v>
      </c>
      <c r="AZ48" t="s">
        <v>603</v>
      </c>
      <c r="BA48" t="s">
        <v>604</v>
      </c>
      <c r="BB48" t="b">
        <f t="shared" si="0"/>
        <v>0</v>
      </c>
      <c r="BC48" t="str">
        <f>INDEX(repsearch2!B:B,MATCH(A48,repsearch2!A:A,FALSE))</f>
        <v>No</v>
      </c>
      <c r="BD48" s="3" t="b">
        <f t="shared" si="1"/>
        <v>0</v>
      </c>
      <c r="BE48" s="3" t="b">
        <f t="shared" si="2"/>
        <v>0</v>
      </c>
      <c r="BF48" t="str">
        <f t="shared" si="3"/>
        <v>closed</v>
      </c>
    </row>
    <row r="49" spans="1:58" x14ac:dyDescent="0.3">
      <c r="A49" t="s">
        <v>605</v>
      </c>
      <c r="D49" t="s">
        <v>96</v>
      </c>
      <c r="E49" t="s">
        <v>606</v>
      </c>
      <c r="F49" t="s">
        <v>607</v>
      </c>
      <c r="G49">
        <v>2</v>
      </c>
      <c r="H49" t="s">
        <v>59</v>
      </c>
      <c r="I49" t="s">
        <v>608</v>
      </c>
      <c r="J49">
        <v>1</v>
      </c>
      <c r="K49" t="s">
        <v>609</v>
      </c>
      <c r="L49" t="s">
        <v>610</v>
      </c>
      <c r="N49" t="s">
        <v>59</v>
      </c>
      <c r="O49" t="s">
        <v>540</v>
      </c>
      <c r="P49">
        <v>2020</v>
      </c>
      <c r="Q49" t="s">
        <v>139</v>
      </c>
      <c r="R49" t="b">
        <v>0</v>
      </c>
      <c r="S49" t="s">
        <v>67</v>
      </c>
      <c r="T49" t="b">
        <v>0</v>
      </c>
      <c r="W49" t="s">
        <v>59</v>
      </c>
      <c r="Y49">
        <v>0</v>
      </c>
      <c r="Z49" t="s">
        <v>59</v>
      </c>
      <c r="AA49" t="b">
        <v>0</v>
      </c>
      <c r="AB49" t="s">
        <v>541</v>
      </c>
      <c r="AC49" t="s">
        <v>64</v>
      </c>
      <c r="AD49" t="s">
        <v>141</v>
      </c>
      <c r="AE49" t="s">
        <v>59</v>
      </c>
      <c r="AG49" t="s">
        <v>542</v>
      </c>
      <c r="AH49">
        <v>28</v>
      </c>
      <c r="AI49">
        <v>28</v>
      </c>
      <c r="AK49" t="s">
        <v>64</v>
      </c>
      <c r="AL49" t="s">
        <v>64</v>
      </c>
      <c r="AP49" t="s">
        <v>76</v>
      </c>
      <c r="AQ49">
        <v>3000</v>
      </c>
      <c r="AR49">
        <v>3000</v>
      </c>
      <c r="AS49">
        <v>1</v>
      </c>
      <c r="AT49">
        <v>0</v>
      </c>
      <c r="AU49">
        <v>0</v>
      </c>
      <c r="AV49">
        <v>1</v>
      </c>
      <c r="AW49" t="s">
        <v>611</v>
      </c>
      <c r="AX49" t="s">
        <v>612</v>
      </c>
      <c r="AY49" t="s">
        <v>613</v>
      </c>
      <c r="AZ49" t="s">
        <v>544</v>
      </c>
      <c r="BA49" t="s">
        <v>545</v>
      </c>
      <c r="BB49" t="b">
        <f t="shared" si="0"/>
        <v>0</v>
      </c>
      <c r="BC49" t="str">
        <f>INDEX(repsearch2!B:B,MATCH(A49,repsearch2!A:A,FALSE))</f>
        <v>No</v>
      </c>
      <c r="BD49" s="3" t="b">
        <f t="shared" si="1"/>
        <v>0</v>
      </c>
      <c r="BE49" s="3" t="b">
        <f t="shared" si="2"/>
        <v>0</v>
      </c>
      <c r="BF49" t="str">
        <f t="shared" si="3"/>
        <v>closed</v>
      </c>
    </row>
    <row r="50" spans="1:58" x14ac:dyDescent="0.3">
      <c r="A50" t="s">
        <v>614</v>
      </c>
      <c r="D50" t="s">
        <v>96</v>
      </c>
      <c r="E50" t="s">
        <v>615</v>
      </c>
      <c r="F50" t="s">
        <v>616</v>
      </c>
      <c r="G50">
        <v>2</v>
      </c>
      <c r="H50" t="s">
        <v>59</v>
      </c>
      <c r="I50" t="s">
        <v>617</v>
      </c>
      <c r="J50">
        <v>1</v>
      </c>
      <c r="K50" t="s">
        <v>618</v>
      </c>
      <c r="L50" t="s">
        <v>619</v>
      </c>
      <c r="M50" t="s">
        <v>182</v>
      </c>
      <c r="N50" t="s">
        <v>64</v>
      </c>
      <c r="O50" t="s">
        <v>620</v>
      </c>
      <c r="P50">
        <v>2020</v>
      </c>
      <c r="Q50" t="s">
        <v>368</v>
      </c>
      <c r="R50" t="b">
        <v>0</v>
      </c>
      <c r="S50" t="s">
        <v>67</v>
      </c>
      <c r="T50" t="b">
        <v>0</v>
      </c>
      <c r="W50" t="s">
        <v>59</v>
      </c>
      <c r="Y50">
        <v>0</v>
      </c>
      <c r="Z50" t="s">
        <v>59</v>
      </c>
      <c r="AA50" t="b">
        <v>0</v>
      </c>
      <c r="AB50" t="s">
        <v>621</v>
      </c>
      <c r="AC50" t="s">
        <v>64</v>
      </c>
      <c r="AD50" t="s">
        <v>252</v>
      </c>
      <c r="AE50" t="s">
        <v>59</v>
      </c>
      <c r="AG50" t="s">
        <v>622</v>
      </c>
      <c r="AI50">
        <v>0</v>
      </c>
      <c r="AK50" t="s">
        <v>64</v>
      </c>
      <c r="AL50" t="s">
        <v>64</v>
      </c>
      <c r="AP50" t="s">
        <v>76</v>
      </c>
      <c r="AQ50">
        <v>3500</v>
      </c>
      <c r="AR50">
        <v>3500</v>
      </c>
      <c r="AS50">
        <v>0</v>
      </c>
      <c r="AT50">
        <v>0</v>
      </c>
      <c r="AU50">
        <v>0</v>
      </c>
      <c r="AV50">
        <v>0</v>
      </c>
      <c r="AZ50" t="s">
        <v>623</v>
      </c>
      <c r="BA50" t="s">
        <v>624</v>
      </c>
      <c r="BB50" t="b">
        <f t="shared" si="0"/>
        <v>0</v>
      </c>
      <c r="BC50" t="str">
        <f>INDEX(repsearch2!B:B,MATCH(A50,repsearch2!A:A,FALSE))</f>
        <v>No</v>
      </c>
      <c r="BD50" s="3" t="b">
        <f t="shared" si="1"/>
        <v>0</v>
      </c>
      <c r="BE50" s="3" t="b">
        <f t="shared" si="2"/>
        <v>0</v>
      </c>
      <c r="BF50" t="str">
        <f t="shared" si="3"/>
        <v>closed</v>
      </c>
    </row>
    <row r="51" spans="1:58" x14ac:dyDescent="0.3">
      <c r="A51" t="s">
        <v>625</v>
      </c>
      <c r="D51" t="s">
        <v>96</v>
      </c>
      <c r="E51" t="s">
        <v>626</v>
      </c>
      <c r="F51" t="s">
        <v>627</v>
      </c>
      <c r="G51">
        <v>2</v>
      </c>
      <c r="H51" t="s">
        <v>59</v>
      </c>
      <c r="I51" t="s">
        <v>628</v>
      </c>
      <c r="J51">
        <v>1</v>
      </c>
      <c r="K51" t="s">
        <v>629</v>
      </c>
      <c r="L51" t="s">
        <v>630</v>
      </c>
      <c r="N51" t="s">
        <v>59</v>
      </c>
      <c r="O51" t="s">
        <v>631</v>
      </c>
      <c r="P51">
        <v>2020</v>
      </c>
      <c r="Q51" t="s">
        <v>139</v>
      </c>
      <c r="R51" t="b">
        <v>0</v>
      </c>
      <c r="S51" t="s">
        <v>67</v>
      </c>
      <c r="T51" t="b">
        <v>0</v>
      </c>
      <c r="W51" t="s">
        <v>59</v>
      </c>
      <c r="Y51">
        <v>0</v>
      </c>
      <c r="Z51" t="s">
        <v>59</v>
      </c>
      <c r="AA51" t="b">
        <v>0</v>
      </c>
      <c r="AB51" t="s">
        <v>632</v>
      </c>
      <c r="AC51" t="s">
        <v>64</v>
      </c>
      <c r="AD51" t="s">
        <v>141</v>
      </c>
      <c r="AE51" t="s">
        <v>59</v>
      </c>
      <c r="AG51" t="s">
        <v>633</v>
      </c>
      <c r="AH51">
        <v>1</v>
      </c>
      <c r="AI51">
        <v>0</v>
      </c>
      <c r="AK51" t="s">
        <v>64</v>
      </c>
      <c r="AL51" t="s">
        <v>64</v>
      </c>
      <c r="AP51" t="s">
        <v>76</v>
      </c>
      <c r="AQ51">
        <v>1100</v>
      </c>
      <c r="AR51">
        <v>1100</v>
      </c>
      <c r="AS51">
        <v>9.0500000000000007</v>
      </c>
      <c r="AT51">
        <v>0</v>
      </c>
      <c r="AU51">
        <v>0</v>
      </c>
      <c r="AV51">
        <v>14</v>
      </c>
      <c r="AW51" t="s">
        <v>634</v>
      </c>
      <c r="AX51" t="s">
        <v>635</v>
      </c>
      <c r="AY51" t="s">
        <v>636</v>
      </c>
      <c r="AZ51" t="s">
        <v>637</v>
      </c>
      <c r="BA51" t="s">
        <v>638</v>
      </c>
      <c r="BB51" t="b">
        <f t="shared" si="0"/>
        <v>0</v>
      </c>
      <c r="BC51" t="str">
        <f>INDEX(repsearch2!B:B,MATCH(A51,repsearch2!A:A,FALSE))</f>
        <v>No</v>
      </c>
      <c r="BD51" s="3" t="b">
        <f t="shared" si="1"/>
        <v>0</v>
      </c>
      <c r="BE51" s="3" t="b">
        <f t="shared" si="2"/>
        <v>0</v>
      </c>
      <c r="BF51" t="str">
        <f t="shared" si="3"/>
        <v>closed</v>
      </c>
    </row>
    <row r="52" spans="1:58" x14ac:dyDescent="0.3">
      <c r="A52" t="s">
        <v>639</v>
      </c>
      <c r="D52" t="s">
        <v>96</v>
      </c>
      <c r="E52" t="s">
        <v>640</v>
      </c>
      <c r="F52" t="s">
        <v>641</v>
      </c>
      <c r="G52">
        <v>3</v>
      </c>
      <c r="H52" t="s">
        <v>59</v>
      </c>
      <c r="I52" t="s">
        <v>642</v>
      </c>
      <c r="J52">
        <v>1</v>
      </c>
      <c r="K52" t="s">
        <v>643</v>
      </c>
      <c r="L52" t="s">
        <v>644</v>
      </c>
      <c r="N52" t="s">
        <v>59</v>
      </c>
      <c r="O52" t="s">
        <v>645</v>
      </c>
      <c r="P52">
        <v>2020</v>
      </c>
      <c r="Q52" t="s">
        <v>139</v>
      </c>
      <c r="R52" t="b">
        <v>0</v>
      </c>
      <c r="S52" t="s">
        <v>67</v>
      </c>
      <c r="T52" t="b">
        <v>0</v>
      </c>
      <c r="W52" t="s">
        <v>59</v>
      </c>
      <c r="Y52">
        <v>0</v>
      </c>
      <c r="Z52" t="s">
        <v>59</v>
      </c>
      <c r="AA52" t="b">
        <v>0</v>
      </c>
      <c r="AB52" t="s">
        <v>646</v>
      </c>
      <c r="AC52" t="s">
        <v>64</v>
      </c>
      <c r="AD52" t="s">
        <v>252</v>
      </c>
      <c r="AE52" t="s">
        <v>59</v>
      </c>
      <c r="AG52" t="s">
        <v>647</v>
      </c>
      <c r="AH52">
        <v>1</v>
      </c>
      <c r="AI52">
        <v>1</v>
      </c>
      <c r="AK52" t="s">
        <v>64</v>
      </c>
      <c r="AL52" t="s">
        <v>64</v>
      </c>
      <c r="AP52" t="s">
        <v>76</v>
      </c>
      <c r="AQ52">
        <v>3000</v>
      </c>
      <c r="AR52">
        <v>3000</v>
      </c>
      <c r="AS52">
        <v>0</v>
      </c>
      <c r="AT52">
        <v>0</v>
      </c>
      <c r="AU52">
        <v>0</v>
      </c>
      <c r="AV52">
        <v>0</v>
      </c>
      <c r="AX52" t="s">
        <v>648</v>
      </c>
      <c r="AY52" t="s">
        <v>649</v>
      </c>
      <c r="AZ52" t="s">
        <v>650</v>
      </c>
      <c r="BA52" t="s">
        <v>651</v>
      </c>
      <c r="BB52" t="b">
        <f t="shared" si="0"/>
        <v>0</v>
      </c>
      <c r="BC52" t="str">
        <f>INDEX(repsearch2!B:B,MATCH(A52,repsearch2!A:A,FALSE))</f>
        <v>No</v>
      </c>
      <c r="BD52" s="3" t="b">
        <f t="shared" si="1"/>
        <v>0</v>
      </c>
      <c r="BE52" s="3" t="b">
        <f t="shared" si="2"/>
        <v>0</v>
      </c>
      <c r="BF52" t="str">
        <f t="shared" si="3"/>
        <v>closed</v>
      </c>
    </row>
    <row r="53" spans="1:58" x14ac:dyDescent="0.3">
      <c r="A53" t="s">
        <v>652</v>
      </c>
      <c r="D53" t="s">
        <v>96</v>
      </c>
      <c r="E53" t="s">
        <v>653</v>
      </c>
      <c r="F53" t="s">
        <v>654</v>
      </c>
      <c r="G53">
        <v>3</v>
      </c>
      <c r="H53" t="s">
        <v>59</v>
      </c>
      <c r="I53" t="s">
        <v>655</v>
      </c>
      <c r="J53">
        <v>1</v>
      </c>
      <c r="K53" t="s">
        <v>656</v>
      </c>
      <c r="L53" t="s">
        <v>657</v>
      </c>
      <c r="M53" t="s">
        <v>658</v>
      </c>
      <c r="N53" t="s">
        <v>64</v>
      </c>
      <c r="O53" t="s">
        <v>659</v>
      </c>
      <c r="P53">
        <v>2020</v>
      </c>
      <c r="Q53" t="s">
        <v>436</v>
      </c>
      <c r="R53" t="b">
        <v>0</v>
      </c>
      <c r="S53" t="s">
        <v>67</v>
      </c>
      <c r="T53" t="b">
        <v>0</v>
      </c>
      <c r="W53" t="s">
        <v>59</v>
      </c>
      <c r="Y53">
        <v>0</v>
      </c>
      <c r="Z53" t="s">
        <v>59</v>
      </c>
      <c r="AA53" t="b">
        <v>0</v>
      </c>
      <c r="AB53" t="s">
        <v>660</v>
      </c>
      <c r="AC53" t="s">
        <v>64</v>
      </c>
      <c r="AD53" t="s">
        <v>72</v>
      </c>
      <c r="AE53" t="s">
        <v>59</v>
      </c>
      <c r="AG53" t="s">
        <v>661</v>
      </c>
      <c r="AH53">
        <v>1</v>
      </c>
      <c r="AI53">
        <v>0</v>
      </c>
      <c r="AK53" t="s">
        <v>64</v>
      </c>
      <c r="AL53" t="s">
        <v>64</v>
      </c>
      <c r="AP53" t="s">
        <v>76</v>
      </c>
      <c r="AQ53">
        <v>3000</v>
      </c>
      <c r="AR53">
        <v>3000</v>
      </c>
      <c r="AS53">
        <v>0</v>
      </c>
      <c r="AT53">
        <v>0</v>
      </c>
      <c r="AU53">
        <v>0</v>
      </c>
      <c r="AV53">
        <v>0</v>
      </c>
      <c r="AX53" t="s">
        <v>662</v>
      </c>
      <c r="AZ53" t="s">
        <v>663</v>
      </c>
      <c r="BA53" t="s">
        <v>664</v>
      </c>
      <c r="BB53" t="b">
        <f t="shared" si="0"/>
        <v>0</v>
      </c>
      <c r="BC53" t="str">
        <f>INDEX(repsearch2!B:B,MATCH(A53,repsearch2!A:A,FALSE))</f>
        <v>No</v>
      </c>
      <c r="BD53" s="3" t="b">
        <f t="shared" si="1"/>
        <v>0</v>
      </c>
      <c r="BE53" s="3" t="b">
        <f t="shared" si="2"/>
        <v>0</v>
      </c>
      <c r="BF53" t="str">
        <f t="shared" si="3"/>
        <v>closed</v>
      </c>
    </row>
    <row r="54" spans="1:58" x14ac:dyDescent="0.3">
      <c r="A54" t="s">
        <v>665</v>
      </c>
      <c r="B54" t="s">
        <v>387</v>
      </c>
      <c r="D54" t="s">
        <v>242</v>
      </c>
      <c r="E54" t="s">
        <v>666</v>
      </c>
      <c r="F54" t="s">
        <v>667</v>
      </c>
      <c r="G54">
        <v>5</v>
      </c>
      <c r="H54" t="s">
        <v>59</v>
      </c>
      <c r="I54" t="s">
        <v>668</v>
      </c>
      <c r="J54">
        <v>1</v>
      </c>
      <c r="K54" t="s">
        <v>669</v>
      </c>
      <c r="L54" t="s">
        <v>670</v>
      </c>
      <c r="N54" t="s">
        <v>59</v>
      </c>
      <c r="O54" t="s">
        <v>671</v>
      </c>
      <c r="P54">
        <v>2020</v>
      </c>
      <c r="Q54" t="s">
        <v>368</v>
      </c>
      <c r="R54" t="b">
        <v>1</v>
      </c>
      <c r="S54" t="s">
        <v>67</v>
      </c>
      <c r="T54" t="b">
        <v>0</v>
      </c>
      <c r="U54" t="s">
        <v>68</v>
      </c>
      <c r="V54" t="s">
        <v>69</v>
      </c>
      <c r="W54" t="s">
        <v>64</v>
      </c>
      <c r="Y54">
        <v>0</v>
      </c>
      <c r="Z54" t="s">
        <v>59</v>
      </c>
      <c r="AA54" t="b">
        <v>0</v>
      </c>
      <c r="AB54" t="s">
        <v>672</v>
      </c>
      <c r="AC54" t="s">
        <v>64</v>
      </c>
      <c r="AD54" t="s">
        <v>252</v>
      </c>
      <c r="AE54" t="s">
        <v>59</v>
      </c>
      <c r="AG54" t="s">
        <v>673</v>
      </c>
      <c r="AI54">
        <v>0</v>
      </c>
      <c r="AJ54" t="s">
        <v>674</v>
      </c>
      <c r="AK54" t="s">
        <v>64</v>
      </c>
      <c r="AL54" t="s">
        <v>64</v>
      </c>
      <c r="AP54" t="s">
        <v>76</v>
      </c>
      <c r="AQ54">
        <v>2700</v>
      </c>
      <c r="AR54">
        <v>2700</v>
      </c>
      <c r="AS54">
        <v>21.03</v>
      </c>
      <c r="AT54">
        <v>0</v>
      </c>
      <c r="AU54">
        <v>0</v>
      </c>
      <c r="AV54">
        <v>22</v>
      </c>
      <c r="AW54" t="s">
        <v>675</v>
      </c>
      <c r="AX54" t="s">
        <v>676</v>
      </c>
      <c r="AZ54" t="s">
        <v>677</v>
      </c>
      <c r="BA54" t="s">
        <v>678</v>
      </c>
      <c r="BB54" t="b">
        <f t="shared" si="0"/>
        <v>0</v>
      </c>
      <c r="BC54" t="str">
        <f>INDEX(repsearch2!B:B,MATCH(A54,repsearch2!A:A,FALSE))</f>
        <v>Yes</v>
      </c>
      <c r="BD54" s="3" t="b">
        <f t="shared" si="1"/>
        <v>1</v>
      </c>
      <c r="BE54" s="3" t="b">
        <f t="shared" si="2"/>
        <v>1</v>
      </c>
      <c r="BF54" t="str">
        <f t="shared" si="3"/>
        <v>hybrid</v>
      </c>
    </row>
    <row r="55" spans="1:58" x14ac:dyDescent="0.3">
      <c r="A55" t="s">
        <v>679</v>
      </c>
      <c r="D55" t="s">
        <v>96</v>
      </c>
      <c r="E55" t="s">
        <v>680</v>
      </c>
      <c r="F55" t="s">
        <v>681</v>
      </c>
      <c r="G55">
        <v>4</v>
      </c>
      <c r="H55" t="s">
        <v>59</v>
      </c>
      <c r="I55" t="s">
        <v>682</v>
      </c>
      <c r="J55">
        <v>1</v>
      </c>
      <c r="K55" t="s">
        <v>683</v>
      </c>
      <c r="L55" t="s">
        <v>684</v>
      </c>
      <c r="M55" t="s">
        <v>685</v>
      </c>
      <c r="N55" t="s">
        <v>64</v>
      </c>
      <c r="O55" t="s">
        <v>686</v>
      </c>
      <c r="P55">
        <v>2020</v>
      </c>
      <c r="Q55" t="s">
        <v>139</v>
      </c>
      <c r="R55" t="b">
        <v>0</v>
      </c>
      <c r="S55" t="s">
        <v>67</v>
      </c>
      <c r="T55" t="b">
        <v>0</v>
      </c>
      <c r="W55" t="s">
        <v>59</v>
      </c>
      <c r="Y55">
        <v>0</v>
      </c>
      <c r="Z55" t="s">
        <v>59</v>
      </c>
      <c r="AA55" t="b">
        <v>0</v>
      </c>
      <c r="AB55" t="s">
        <v>687</v>
      </c>
      <c r="AC55" t="s">
        <v>64</v>
      </c>
      <c r="AD55" t="s">
        <v>141</v>
      </c>
      <c r="AE55" t="s">
        <v>59</v>
      </c>
      <c r="AG55" t="s">
        <v>688</v>
      </c>
      <c r="AH55">
        <v>1</v>
      </c>
      <c r="AI55">
        <v>1</v>
      </c>
      <c r="AK55" t="s">
        <v>64</v>
      </c>
      <c r="AL55" t="s">
        <v>64</v>
      </c>
      <c r="AS55">
        <v>0</v>
      </c>
      <c r="AT55">
        <v>0</v>
      </c>
      <c r="AU55">
        <v>0</v>
      </c>
      <c r="AV55">
        <v>0</v>
      </c>
      <c r="AZ55" t="s">
        <v>189</v>
      </c>
      <c r="BA55" t="s">
        <v>689</v>
      </c>
      <c r="BB55" t="b">
        <f t="shared" si="0"/>
        <v>0</v>
      </c>
      <c r="BC55" t="str">
        <f>INDEX(repsearch2!B:B,MATCH(A55,repsearch2!A:A,FALSE))</f>
        <v>No</v>
      </c>
      <c r="BD55" s="3" t="b">
        <f t="shared" si="1"/>
        <v>0</v>
      </c>
      <c r="BE55" s="3" t="b">
        <f t="shared" si="2"/>
        <v>0</v>
      </c>
      <c r="BF55" t="str">
        <f t="shared" si="3"/>
        <v>closed</v>
      </c>
    </row>
    <row r="56" spans="1:58" x14ac:dyDescent="0.3">
      <c r="A56" t="s">
        <v>690</v>
      </c>
      <c r="D56" t="s">
        <v>96</v>
      </c>
      <c r="E56" t="s">
        <v>691</v>
      </c>
      <c r="F56" t="s">
        <v>692</v>
      </c>
      <c r="G56">
        <v>3</v>
      </c>
      <c r="H56" t="s">
        <v>59</v>
      </c>
      <c r="I56" t="s">
        <v>693</v>
      </c>
      <c r="J56">
        <v>1</v>
      </c>
      <c r="K56" t="s">
        <v>694</v>
      </c>
      <c r="L56" t="s">
        <v>695</v>
      </c>
      <c r="N56" t="s">
        <v>59</v>
      </c>
      <c r="O56" t="s">
        <v>696</v>
      </c>
      <c r="P56">
        <v>2020</v>
      </c>
      <c r="Q56" t="s">
        <v>697</v>
      </c>
      <c r="R56" t="b">
        <v>0</v>
      </c>
      <c r="S56" t="s">
        <v>67</v>
      </c>
      <c r="T56" t="b">
        <v>0</v>
      </c>
      <c r="W56" t="s">
        <v>59</v>
      </c>
      <c r="Y56">
        <v>0</v>
      </c>
      <c r="Z56" t="s">
        <v>59</v>
      </c>
      <c r="AA56" t="b">
        <v>0</v>
      </c>
      <c r="AB56" t="s">
        <v>698</v>
      </c>
      <c r="AC56" t="s">
        <v>64</v>
      </c>
      <c r="AD56" t="s">
        <v>141</v>
      </c>
      <c r="AE56" t="s">
        <v>59</v>
      </c>
      <c r="AG56" t="s">
        <v>699</v>
      </c>
      <c r="AI56">
        <v>0</v>
      </c>
      <c r="AK56" t="s">
        <v>64</v>
      </c>
      <c r="AL56" t="s">
        <v>64</v>
      </c>
      <c r="AP56" t="s">
        <v>76</v>
      </c>
      <c r="AQ56">
        <v>3310</v>
      </c>
      <c r="AR56">
        <v>3310</v>
      </c>
      <c r="AS56">
        <v>1</v>
      </c>
      <c r="AT56">
        <v>0</v>
      </c>
      <c r="AU56">
        <v>0</v>
      </c>
      <c r="AV56">
        <v>1</v>
      </c>
      <c r="AW56" t="s">
        <v>700</v>
      </c>
      <c r="AZ56" t="s">
        <v>701</v>
      </c>
      <c r="BA56" t="s">
        <v>702</v>
      </c>
      <c r="BB56" t="b">
        <f t="shared" si="0"/>
        <v>0</v>
      </c>
      <c r="BC56" t="str">
        <f>INDEX(repsearch2!B:B,MATCH(A56,repsearch2!A:A,FALSE))</f>
        <v>No</v>
      </c>
      <c r="BD56" s="3" t="b">
        <f t="shared" si="1"/>
        <v>0</v>
      </c>
      <c r="BE56" s="3" t="b">
        <f t="shared" si="2"/>
        <v>0</v>
      </c>
      <c r="BF56" t="str">
        <f t="shared" si="3"/>
        <v>closed</v>
      </c>
    </row>
    <row r="57" spans="1:58" x14ac:dyDescent="0.3">
      <c r="A57" t="s">
        <v>703</v>
      </c>
      <c r="B57" t="s">
        <v>55</v>
      </c>
      <c r="D57" t="s">
        <v>319</v>
      </c>
      <c r="E57" t="s">
        <v>704</v>
      </c>
      <c r="F57" t="s">
        <v>705</v>
      </c>
      <c r="G57">
        <v>3</v>
      </c>
      <c r="H57" t="s">
        <v>59</v>
      </c>
      <c r="I57" t="s">
        <v>706</v>
      </c>
      <c r="J57">
        <v>1</v>
      </c>
      <c r="K57" t="s">
        <v>195</v>
      </c>
      <c r="L57" t="s">
        <v>707</v>
      </c>
      <c r="N57" t="s">
        <v>59</v>
      </c>
      <c r="O57" t="s">
        <v>708</v>
      </c>
      <c r="P57">
        <v>2020</v>
      </c>
      <c r="Q57" t="s">
        <v>184</v>
      </c>
      <c r="R57" t="b">
        <v>1</v>
      </c>
      <c r="S57" t="s">
        <v>67</v>
      </c>
      <c r="T57" t="b">
        <v>1</v>
      </c>
      <c r="U57" t="s">
        <v>68</v>
      </c>
      <c r="V57" t="s">
        <v>69</v>
      </c>
      <c r="W57" t="s">
        <v>64</v>
      </c>
      <c r="X57" t="s">
        <v>709</v>
      </c>
      <c r="Y57">
        <v>1</v>
      </c>
      <c r="Z57" t="s">
        <v>59</v>
      </c>
      <c r="AA57" t="b">
        <v>1</v>
      </c>
      <c r="AB57" t="s">
        <v>710</v>
      </c>
      <c r="AC57" t="s">
        <v>64</v>
      </c>
      <c r="AD57" t="s">
        <v>72</v>
      </c>
      <c r="AE57" t="s">
        <v>64</v>
      </c>
      <c r="AF57" t="s">
        <v>72</v>
      </c>
      <c r="AG57" t="s">
        <v>711</v>
      </c>
      <c r="AI57">
        <v>0</v>
      </c>
      <c r="AJ57" t="s">
        <v>712</v>
      </c>
      <c r="AK57" t="s">
        <v>59</v>
      </c>
      <c r="AL57" t="s">
        <v>64</v>
      </c>
      <c r="AM57" t="s">
        <v>59</v>
      </c>
      <c r="AR57">
        <v>0</v>
      </c>
      <c r="AS57">
        <v>0</v>
      </c>
      <c r="AT57">
        <v>0</v>
      </c>
      <c r="AU57">
        <v>0</v>
      </c>
      <c r="AV57">
        <v>0</v>
      </c>
      <c r="BB57" t="b">
        <f t="shared" si="0"/>
        <v>0</v>
      </c>
      <c r="BC57" t="str">
        <f>INDEX(repsearch2!B:B,MATCH(A57,repsearch2!A:A,FALSE))</f>
        <v>No</v>
      </c>
      <c r="BD57" s="3" t="b">
        <f t="shared" si="1"/>
        <v>0</v>
      </c>
      <c r="BE57" s="3" t="b">
        <f t="shared" si="2"/>
        <v>1</v>
      </c>
      <c r="BF57" t="str">
        <f t="shared" si="3"/>
        <v>diamond</v>
      </c>
    </row>
    <row r="58" spans="1:58" x14ac:dyDescent="0.3">
      <c r="A58" t="s">
        <v>713</v>
      </c>
      <c r="D58" t="s">
        <v>96</v>
      </c>
      <c r="E58" t="s">
        <v>714</v>
      </c>
      <c r="F58" t="s">
        <v>715</v>
      </c>
      <c r="G58">
        <v>5</v>
      </c>
      <c r="H58" t="s">
        <v>59</v>
      </c>
      <c r="I58" t="s">
        <v>716</v>
      </c>
      <c r="J58">
        <v>1</v>
      </c>
      <c r="K58" t="s">
        <v>717</v>
      </c>
      <c r="L58" t="s">
        <v>718</v>
      </c>
      <c r="M58" t="s">
        <v>719</v>
      </c>
      <c r="N58" t="s">
        <v>64</v>
      </c>
      <c r="O58" t="s">
        <v>720</v>
      </c>
      <c r="P58">
        <v>2020</v>
      </c>
      <c r="Q58" t="s">
        <v>697</v>
      </c>
      <c r="R58" t="b">
        <v>0</v>
      </c>
      <c r="S58" t="s">
        <v>67</v>
      </c>
      <c r="T58" t="b">
        <v>0</v>
      </c>
      <c r="W58" t="s">
        <v>59</v>
      </c>
      <c r="Y58">
        <v>0</v>
      </c>
      <c r="Z58" t="s">
        <v>59</v>
      </c>
      <c r="AA58" t="b">
        <v>0</v>
      </c>
      <c r="AB58" t="s">
        <v>721</v>
      </c>
      <c r="AC58" t="s">
        <v>64</v>
      </c>
      <c r="AD58" t="s">
        <v>252</v>
      </c>
      <c r="AE58" t="s">
        <v>59</v>
      </c>
      <c r="AG58" t="s">
        <v>722</v>
      </c>
      <c r="AI58">
        <v>0</v>
      </c>
      <c r="AK58" t="s">
        <v>64</v>
      </c>
      <c r="AL58" t="s">
        <v>64</v>
      </c>
      <c r="AP58" t="s">
        <v>76</v>
      </c>
      <c r="AQ58">
        <v>3528</v>
      </c>
      <c r="AR58">
        <v>3528</v>
      </c>
      <c r="AS58">
        <v>2.75</v>
      </c>
      <c r="AT58">
        <v>0</v>
      </c>
      <c r="AU58">
        <v>0</v>
      </c>
      <c r="AV58">
        <v>6</v>
      </c>
      <c r="AW58" t="s">
        <v>723</v>
      </c>
      <c r="AZ58" t="s">
        <v>724</v>
      </c>
      <c r="BA58" t="s">
        <v>725</v>
      </c>
      <c r="BB58" t="b">
        <f t="shared" si="0"/>
        <v>0</v>
      </c>
      <c r="BC58" t="str">
        <f>INDEX(repsearch2!B:B,MATCH(A58,repsearch2!A:A,FALSE))</f>
        <v>No</v>
      </c>
      <c r="BD58" s="3" t="b">
        <f t="shared" si="1"/>
        <v>0</v>
      </c>
      <c r="BE58" s="3" t="b">
        <f t="shared" si="2"/>
        <v>0</v>
      </c>
      <c r="BF58" t="str">
        <f t="shared" si="3"/>
        <v>closed</v>
      </c>
    </row>
    <row r="59" spans="1:58" x14ac:dyDescent="0.3">
      <c r="A59" t="s">
        <v>726</v>
      </c>
      <c r="B59" t="s">
        <v>55</v>
      </c>
      <c r="C59" t="s">
        <v>81</v>
      </c>
      <c r="D59" t="s">
        <v>319</v>
      </c>
      <c r="E59" t="s">
        <v>727</v>
      </c>
      <c r="F59" t="s">
        <v>728</v>
      </c>
      <c r="G59">
        <v>4</v>
      </c>
      <c r="H59" t="s">
        <v>59</v>
      </c>
      <c r="I59" t="s">
        <v>729</v>
      </c>
      <c r="J59">
        <v>1</v>
      </c>
      <c r="K59" t="s">
        <v>730</v>
      </c>
      <c r="L59" t="s">
        <v>731</v>
      </c>
      <c r="M59" t="s">
        <v>730</v>
      </c>
      <c r="N59" t="s">
        <v>64</v>
      </c>
      <c r="O59" t="s">
        <v>732</v>
      </c>
      <c r="P59">
        <v>2020</v>
      </c>
      <c r="Q59" t="s">
        <v>154</v>
      </c>
      <c r="R59" t="b">
        <v>1</v>
      </c>
      <c r="S59" t="s">
        <v>67</v>
      </c>
      <c r="T59" t="b">
        <v>1</v>
      </c>
      <c r="U59" t="s">
        <v>68</v>
      </c>
      <c r="V59" t="s">
        <v>69</v>
      </c>
      <c r="W59" t="s">
        <v>59</v>
      </c>
      <c r="Y59">
        <v>0</v>
      </c>
      <c r="Z59" t="s">
        <v>59</v>
      </c>
      <c r="AA59" t="b">
        <v>1</v>
      </c>
      <c r="AB59" t="s">
        <v>733</v>
      </c>
      <c r="AC59" t="s">
        <v>64</v>
      </c>
      <c r="AD59" t="s">
        <v>72</v>
      </c>
      <c r="AE59" t="s">
        <v>64</v>
      </c>
      <c r="AF59" t="s">
        <v>72</v>
      </c>
      <c r="AG59" t="s">
        <v>734</v>
      </c>
      <c r="AH59">
        <v>1</v>
      </c>
      <c r="AI59">
        <v>1</v>
      </c>
      <c r="AJ59" t="s">
        <v>735</v>
      </c>
      <c r="AK59" t="s">
        <v>59</v>
      </c>
      <c r="AL59" t="s">
        <v>64</v>
      </c>
      <c r="AM59" t="s">
        <v>59</v>
      </c>
      <c r="AR59">
        <v>0</v>
      </c>
      <c r="AS59">
        <v>0</v>
      </c>
      <c r="AT59">
        <v>0</v>
      </c>
      <c r="AU59">
        <v>0</v>
      </c>
      <c r="AV59">
        <v>0</v>
      </c>
      <c r="BB59" t="b">
        <f t="shared" si="0"/>
        <v>0</v>
      </c>
      <c r="BC59" t="str">
        <f>INDEX(repsearch2!B:B,MATCH(A59,repsearch2!A:A,FALSE))</f>
        <v>No</v>
      </c>
      <c r="BD59" s="3" t="b">
        <f t="shared" si="1"/>
        <v>0</v>
      </c>
      <c r="BE59" s="3" t="b">
        <f t="shared" si="2"/>
        <v>1</v>
      </c>
      <c r="BF59" t="str">
        <f t="shared" si="3"/>
        <v>diamond</v>
      </c>
    </row>
    <row r="60" spans="1:58" x14ac:dyDescent="0.3">
      <c r="A60" s="3" t="s">
        <v>736</v>
      </c>
      <c r="B60" s="3" t="s">
        <v>55</v>
      </c>
      <c r="C60" s="3" t="s">
        <v>81</v>
      </c>
      <c r="D60" s="3" t="s">
        <v>319</v>
      </c>
      <c r="E60" s="3" t="s">
        <v>737</v>
      </c>
      <c r="F60" s="3" t="s">
        <v>738</v>
      </c>
      <c r="G60" s="3">
        <v>4</v>
      </c>
      <c r="H60" s="3" t="s">
        <v>59</v>
      </c>
      <c r="I60" s="3" t="s">
        <v>739</v>
      </c>
      <c r="J60" s="3">
        <v>2</v>
      </c>
      <c r="K60" s="3" t="s">
        <v>740</v>
      </c>
      <c r="L60" s="3" t="s">
        <v>741</v>
      </c>
      <c r="M60" s="3" t="s">
        <v>742</v>
      </c>
      <c r="N60" s="3" t="s">
        <v>64</v>
      </c>
      <c r="O60" s="3" t="s">
        <v>732</v>
      </c>
      <c r="P60" s="3">
        <v>2020</v>
      </c>
      <c r="Q60" s="3" t="s">
        <v>154</v>
      </c>
      <c r="R60" s="3" t="b">
        <v>1</v>
      </c>
      <c r="S60" s="3" t="s">
        <v>67</v>
      </c>
      <c r="T60" s="3" t="b">
        <v>1</v>
      </c>
      <c r="U60" s="3" t="s">
        <v>68</v>
      </c>
      <c r="V60" s="3" t="s">
        <v>69</v>
      </c>
      <c r="W60" s="3" t="s">
        <v>64</v>
      </c>
      <c r="X60" s="3" t="s">
        <v>70</v>
      </c>
      <c r="Y60" s="3">
        <v>1</v>
      </c>
      <c r="Z60" s="3" t="s">
        <v>59</v>
      </c>
      <c r="AA60" s="3" t="b">
        <v>1</v>
      </c>
      <c r="AB60" s="3" t="s">
        <v>733</v>
      </c>
      <c r="AC60" s="3" t="s">
        <v>64</v>
      </c>
      <c r="AD60" s="3" t="s">
        <v>72</v>
      </c>
      <c r="AE60" s="3" t="s">
        <v>64</v>
      </c>
      <c r="AF60" s="3" t="s">
        <v>72</v>
      </c>
      <c r="AG60" s="3" t="s">
        <v>734</v>
      </c>
      <c r="AH60" s="3"/>
      <c r="AI60" s="3">
        <v>1</v>
      </c>
      <c r="AJ60" s="3" t="s">
        <v>743</v>
      </c>
      <c r="AK60" s="3" t="s">
        <v>59</v>
      </c>
      <c r="AL60" s="3" t="s">
        <v>64</v>
      </c>
      <c r="AM60" s="3" t="s">
        <v>59</v>
      </c>
      <c r="AN60" s="3"/>
      <c r="AO60" s="3"/>
      <c r="AP60" s="3"/>
      <c r="AQ60" s="3"/>
      <c r="AR60" s="3">
        <v>0</v>
      </c>
      <c r="AS60" s="3">
        <v>0</v>
      </c>
      <c r="AT60" s="3">
        <v>0</v>
      </c>
      <c r="AU60" s="3">
        <v>0</v>
      </c>
      <c r="AV60" s="3">
        <v>0</v>
      </c>
      <c r="AW60" s="3"/>
      <c r="AX60" s="3"/>
      <c r="AY60" s="3"/>
      <c r="AZ60" s="3"/>
      <c r="BA60" s="3"/>
      <c r="BB60" s="3" t="b">
        <f t="shared" si="0"/>
        <v>1</v>
      </c>
      <c r="BC60" s="3" t="str">
        <f>INDEX(repsearch2!B:B,MATCH(A60,repsearch2!A:A,FALSE))</f>
        <v>Yes</v>
      </c>
      <c r="BD60" s="3" t="b">
        <f t="shared" si="1"/>
        <v>1</v>
      </c>
      <c r="BE60" s="3" t="b">
        <f t="shared" si="2"/>
        <v>1</v>
      </c>
      <c r="BF60" t="str">
        <f t="shared" si="3"/>
        <v>diamond</v>
      </c>
    </row>
    <row r="61" spans="1:58" x14ac:dyDescent="0.3">
      <c r="A61" t="s">
        <v>744</v>
      </c>
      <c r="B61" t="s">
        <v>55</v>
      </c>
      <c r="D61" t="s">
        <v>56</v>
      </c>
      <c r="E61" t="s">
        <v>745</v>
      </c>
      <c r="F61" t="s">
        <v>746</v>
      </c>
      <c r="G61">
        <v>4</v>
      </c>
      <c r="H61" t="s">
        <v>59</v>
      </c>
      <c r="I61" t="s">
        <v>747</v>
      </c>
      <c r="J61">
        <v>1</v>
      </c>
      <c r="K61" t="s">
        <v>748</v>
      </c>
      <c r="L61" t="s">
        <v>749</v>
      </c>
      <c r="N61" t="s">
        <v>59</v>
      </c>
      <c r="O61" t="s">
        <v>750</v>
      </c>
      <c r="P61">
        <v>2020</v>
      </c>
      <c r="Q61" t="s">
        <v>154</v>
      </c>
      <c r="R61" t="b">
        <v>1</v>
      </c>
      <c r="S61" t="s">
        <v>67</v>
      </c>
      <c r="T61" t="b">
        <v>1</v>
      </c>
      <c r="U61" t="s">
        <v>68</v>
      </c>
      <c r="V61" t="s">
        <v>69</v>
      </c>
      <c r="W61" t="s">
        <v>64</v>
      </c>
      <c r="Y61">
        <v>0</v>
      </c>
      <c r="Z61" t="s">
        <v>59</v>
      </c>
      <c r="AA61" t="b">
        <v>1</v>
      </c>
      <c r="AB61" t="s">
        <v>751</v>
      </c>
      <c r="AC61" t="s">
        <v>64</v>
      </c>
      <c r="AD61" t="s">
        <v>72</v>
      </c>
      <c r="AE61" t="s">
        <v>64</v>
      </c>
      <c r="AF61" t="s">
        <v>72</v>
      </c>
      <c r="AG61" t="s">
        <v>752</v>
      </c>
      <c r="AH61">
        <v>1</v>
      </c>
      <c r="AI61">
        <v>0</v>
      </c>
      <c r="AJ61" t="s">
        <v>753</v>
      </c>
      <c r="AK61" t="s">
        <v>64</v>
      </c>
      <c r="AL61" t="s">
        <v>64</v>
      </c>
      <c r="AM61" t="s">
        <v>64</v>
      </c>
      <c r="AN61" t="s">
        <v>158</v>
      </c>
      <c r="AO61">
        <v>1600</v>
      </c>
      <c r="AR61">
        <v>1779</v>
      </c>
      <c r="AS61">
        <v>1</v>
      </c>
      <c r="AT61">
        <v>0</v>
      </c>
      <c r="AU61">
        <v>0</v>
      </c>
      <c r="AV61">
        <v>1</v>
      </c>
      <c r="AW61" t="s">
        <v>754</v>
      </c>
      <c r="AX61" t="s">
        <v>755</v>
      </c>
      <c r="AZ61" t="s">
        <v>756</v>
      </c>
      <c r="BB61" t="b">
        <f t="shared" si="0"/>
        <v>0</v>
      </c>
      <c r="BC61" t="str">
        <f>INDEX(repsearch2!B:B,MATCH(A61,repsearch2!A:A,FALSE))</f>
        <v>No</v>
      </c>
      <c r="BD61" s="3" t="b">
        <f t="shared" si="1"/>
        <v>0</v>
      </c>
      <c r="BE61" s="3" t="b">
        <f t="shared" si="2"/>
        <v>1</v>
      </c>
      <c r="BF61" t="str">
        <f t="shared" si="3"/>
        <v>gold</v>
      </c>
    </row>
    <row r="62" spans="1:58" x14ac:dyDescent="0.3">
      <c r="A62" t="s">
        <v>757</v>
      </c>
      <c r="D62" t="s">
        <v>96</v>
      </c>
      <c r="E62" t="s">
        <v>758</v>
      </c>
      <c r="F62" t="s">
        <v>759</v>
      </c>
      <c r="G62">
        <v>3</v>
      </c>
      <c r="H62" t="s">
        <v>59</v>
      </c>
      <c r="I62" t="s">
        <v>760</v>
      </c>
      <c r="J62">
        <v>0</v>
      </c>
      <c r="N62" t="s">
        <v>59</v>
      </c>
      <c r="O62" t="s">
        <v>761</v>
      </c>
      <c r="P62">
        <v>2017</v>
      </c>
      <c r="Q62" t="s">
        <v>762</v>
      </c>
      <c r="R62" t="b">
        <v>0</v>
      </c>
      <c r="S62" t="s">
        <v>67</v>
      </c>
      <c r="T62" t="b">
        <v>0</v>
      </c>
      <c r="W62" t="s">
        <v>59</v>
      </c>
      <c r="Y62">
        <v>0</v>
      </c>
      <c r="Z62" t="s">
        <v>59</v>
      </c>
      <c r="AA62" t="b">
        <v>0</v>
      </c>
      <c r="AB62" t="s">
        <v>763</v>
      </c>
      <c r="AC62" t="s">
        <v>59</v>
      </c>
      <c r="AE62" t="s">
        <v>59</v>
      </c>
      <c r="AG62" t="s">
        <v>764</v>
      </c>
      <c r="AH62">
        <v>8</v>
      </c>
      <c r="AI62">
        <v>6</v>
      </c>
      <c r="AK62" t="s">
        <v>59</v>
      </c>
      <c r="AL62" t="s">
        <v>64</v>
      </c>
      <c r="AS62">
        <v>3.35</v>
      </c>
      <c r="AT62">
        <v>0</v>
      </c>
      <c r="AU62">
        <v>0</v>
      </c>
      <c r="AV62">
        <v>6</v>
      </c>
      <c r="AW62" t="s">
        <v>765</v>
      </c>
      <c r="BA62" t="s">
        <v>766</v>
      </c>
      <c r="BB62" t="b">
        <f t="shared" si="0"/>
        <v>0</v>
      </c>
      <c r="BC62" t="str">
        <f>INDEX(repsearch2!B:B,MATCH(A62,repsearch2!A:A,FALSE))</f>
        <v>No</v>
      </c>
      <c r="BD62" s="3" t="b">
        <f t="shared" si="1"/>
        <v>0</v>
      </c>
      <c r="BE62" s="3" t="b">
        <f t="shared" si="2"/>
        <v>0</v>
      </c>
      <c r="BF62" t="str">
        <f t="shared" si="3"/>
        <v>closed</v>
      </c>
    </row>
    <row r="63" spans="1:58" x14ac:dyDescent="0.3">
      <c r="A63" s="3" t="s">
        <v>767</v>
      </c>
      <c r="B63" s="3" t="s">
        <v>55</v>
      </c>
      <c r="C63" s="3"/>
      <c r="D63" s="3" t="s">
        <v>56</v>
      </c>
      <c r="E63" s="3" t="s">
        <v>768</v>
      </c>
      <c r="F63" s="3" t="s">
        <v>769</v>
      </c>
      <c r="G63" s="3">
        <v>8</v>
      </c>
      <c r="H63" s="3" t="s">
        <v>59</v>
      </c>
      <c r="I63" s="3" t="s">
        <v>770</v>
      </c>
      <c r="J63" s="3">
        <v>2</v>
      </c>
      <c r="K63" s="3" t="s">
        <v>771</v>
      </c>
      <c r="L63" s="3" t="s">
        <v>772</v>
      </c>
      <c r="M63" s="3"/>
      <c r="N63" s="3" t="s">
        <v>59</v>
      </c>
      <c r="O63" s="3" t="s">
        <v>773</v>
      </c>
      <c r="P63" s="3">
        <v>2020</v>
      </c>
      <c r="Q63" s="3" t="s">
        <v>184</v>
      </c>
      <c r="R63" s="3" t="b">
        <v>1</v>
      </c>
      <c r="S63" s="3" t="s">
        <v>67</v>
      </c>
      <c r="T63" s="3" t="b">
        <v>1</v>
      </c>
      <c r="U63" s="3" t="s">
        <v>68</v>
      </c>
      <c r="V63" s="3" t="s">
        <v>69</v>
      </c>
      <c r="W63" s="3" t="s">
        <v>64</v>
      </c>
      <c r="X63" s="3" t="s">
        <v>70</v>
      </c>
      <c r="Y63" s="3">
        <v>1</v>
      </c>
      <c r="Z63" s="3" t="s">
        <v>59</v>
      </c>
      <c r="AA63" s="3" t="b">
        <v>1</v>
      </c>
      <c r="AB63" s="3" t="s">
        <v>774</v>
      </c>
      <c r="AC63" s="3" t="s">
        <v>64</v>
      </c>
      <c r="AD63" s="3" t="s">
        <v>72</v>
      </c>
      <c r="AE63" s="3" t="s">
        <v>64</v>
      </c>
      <c r="AF63" s="3" t="s">
        <v>72</v>
      </c>
      <c r="AG63" s="3" t="s">
        <v>775</v>
      </c>
      <c r="AH63" s="3"/>
      <c r="AI63" s="3">
        <v>0</v>
      </c>
      <c r="AJ63" s="3" t="s">
        <v>776</v>
      </c>
      <c r="AK63" s="3" t="s">
        <v>59</v>
      </c>
      <c r="AL63" s="3" t="s">
        <v>64</v>
      </c>
      <c r="AM63" s="3" t="s">
        <v>64</v>
      </c>
      <c r="AN63" s="3" t="s">
        <v>75</v>
      </c>
      <c r="AO63" s="3">
        <v>1370</v>
      </c>
      <c r="AP63" s="3" t="s">
        <v>76</v>
      </c>
      <c r="AQ63" s="3">
        <v>2145</v>
      </c>
      <c r="AR63" s="3">
        <v>2145</v>
      </c>
      <c r="AS63" s="3">
        <v>0</v>
      </c>
      <c r="AT63" s="3">
        <v>0</v>
      </c>
      <c r="AU63" s="3">
        <v>0</v>
      </c>
      <c r="AV63" s="3">
        <v>0</v>
      </c>
      <c r="AW63" s="3"/>
      <c r="AX63" s="3" t="s">
        <v>777</v>
      </c>
      <c r="AY63" s="3"/>
      <c r="AZ63" s="3"/>
      <c r="BA63" s="3" t="s">
        <v>778</v>
      </c>
      <c r="BB63" s="3" t="b">
        <f t="shared" si="0"/>
        <v>1</v>
      </c>
      <c r="BC63" s="3" t="str">
        <f>INDEX(repsearch2!B:B,MATCH(A63,repsearch2!A:A,FALSE))</f>
        <v>Yes</v>
      </c>
      <c r="BD63" s="3" t="b">
        <f t="shared" si="1"/>
        <v>1</v>
      </c>
      <c r="BE63" s="3" t="b">
        <f t="shared" si="2"/>
        <v>1</v>
      </c>
      <c r="BF63" t="str">
        <f t="shared" si="3"/>
        <v>gold</v>
      </c>
    </row>
    <row r="64" spans="1:58" x14ac:dyDescent="0.3">
      <c r="A64" s="3" t="s">
        <v>779</v>
      </c>
      <c r="B64" s="3" t="s">
        <v>55</v>
      </c>
      <c r="C64" s="3"/>
      <c r="D64" s="3" t="s">
        <v>56</v>
      </c>
      <c r="E64" s="3" t="s">
        <v>780</v>
      </c>
      <c r="F64" s="3" t="s">
        <v>781</v>
      </c>
      <c r="G64" s="3">
        <v>2</v>
      </c>
      <c r="H64" s="3" t="s">
        <v>59</v>
      </c>
      <c r="I64" s="3" t="s">
        <v>782</v>
      </c>
      <c r="J64" s="3">
        <v>1</v>
      </c>
      <c r="K64" s="3" t="s">
        <v>783</v>
      </c>
      <c r="L64" s="3" t="s">
        <v>784</v>
      </c>
      <c r="M64" s="3" t="s">
        <v>785</v>
      </c>
      <c r="N64" s="3" t="s">
        <v>64</v>
      </c>
      <c r="O64" s="3" t="s">
        <v>786</v>
      </c>
      <c r="P64" s="3">
        <v>2020</v>
      </c>
      <c r="Q64" s="3" t="s">
        <v>184</v>
      </c>
      <c r="R64" s="3" t="b">
        <v>1</v>
      </c>
      <c r="S64" s="3" t="s">
        <v>67</v>
      </c>
      <c r="T64" s="3" t="b">
        <v>1</v>
      </c>
      <c r="U64" s="3" t="s">
        <v>68</v>
      </c>
      <c r="V64" s="3" t="s">
        <v>69</v>
      </c>
      <c r="W64" s="3" t="s">
        <v>64</v>
      </c>
      <c r="X64" s="3" t="s">
        <v>70</v>
      </c>
      <c r="Y64" s="3">
        <v>1</v>
      </c>
      <c r="Z64" s="3" t="s">
        <v>59</v>
      </c>
      <c r="AA64" s="3" t="b">
        <v>1</v>
      </c>
      <c r="AB64" s="3" t="s">
        <v>787</v>
      </c>
      <c r="AC64" s="3" t="s">
        <v>64</v>
      </c>
      <c r="AD64" s="3" t="s">
        <v>72</v>
      </c>
      <c r="AE64" s="3" t="s">
        <v>64</v>
      </c>
      <c r="AF64" s="3" t="s">
        <v>72</v>
      </c>
      <c r="AG64" s="3" t="s">
        <v>788</v>
      </c>
      <c r="AH64" s="3">
        <v>2</v>
      </c>
      <c r="AI64" s="3">
        <v>3</v>
      </c>
      <c r="AJ64" s="3" t="s">
        <v>789</v>
      </c>
      <c r="AK64" s="3" t="s">
        <v>64</v>
      </c>
      <c r="AL64" s="3" t="s">
        <v>64</v>
      </c>
      <c r="AM64" s="3" t="s">
        <v>64</v>
      </c>
      <c r="AN64" s="3" t="s">
        <v>790</v>
      </c>
      <c r="AO64" s="3">
        <v>2500</v>
      </c>
      <c r="AP64" s="3" t="s">
        <v>76</v>
      </c>
      <c r="AQ64" s="3">
        <v>2570</v>
      </c>
      <c r="AR64" s="3">
        <v>2570</v>
      </c>
      <c r="AS64" s="3">
        <v>75.45</v>
      </c>
      <c r="AT64" s="3">
        <v>7</v>
      </c>
      <c r="AU64" s="3">
        <v>0</v>
      </c>
      <c r="AV64" s="3">
        <v>24</v>
      </c>
      <c r="AW64" s="3" t="s">
        <v>791</v>
      </c>
      <c r="AX64" s="3"/>
      <c r="AY64" s="3"/>
      <c r="AZ64" s="3" t="s">
        <v>792</v>
      </c>
      <c r="BA64" s="3"/>
      <c r="BB64" s="3" t="b">
        <f t="shared" si="0"/>
        <v>1</v>
      </c>
      <c r="BC64" s="3" t="str">
        <f>INDEX(repsearch2!B:B,MATCH(A64,repsearch2!A:A,FALSE))</f>
        <v>Yes</v>
      </c>
      <c r="BD64" s="3" t="b">
        <f t="shared" si="1"/>
        <v>1</v>
      </c>
      <c r="BE64" s="3" t="b">
        <f t="shared" si="2"/>
        <v>1</v>
      </c>
      <c r="BF64" t="str">
        <f t="shared" si="3"/>
        <v>gold</v>
      </c>
    </row>
    <row r="65" spans="1:58" x14ac:dyDescent="0.3">
      <c r="A65" t="s">
        <v>793</v>
      </c>
      <c r="D65" t="s">
        <v>96</v>
      </c>
      <c r="E65" t="s">
        <v>794</v>
      </c>
      <c r="F65" t="s">
        <v>795</v>
      </c>
      <c r="G65">
        <v>4</v>
      </c>
      <c r="H65" t="s">
        <v>59</v>
      </c>
      <c r="I65" t="s">
        <v>796</v>
      </c>
      <c r="J65">
        <v>4</v>
      </c>
      <c r="K65" t="s">
        <v>797</v>
      </c>
      <c r="L65" t="s">
        <v>798</v>
      </c>
      <c r="M65" t="s">
        <v>799</v>
      </c>
      <c r="N65" t="s">
        <v>64</v>
      </c>
      <c r="O65" t="s">
        <v>800</v>
      </c>
      <c r="P65">
        <v>2020</v>
      </c>
      <c r="Q65" t="s">
        <v>139</v>
      </c>
      <c r="R65" t="b">
        <v>0</v>
      </c>
      <c r="S65" t="s">
        <v>67</v>
      </c>
      <c r="T65" t="b">
        <v>0</v>
      </c>
      <c r="W65" t="s">
        <v>59</v>
      </c>
      <c r="Y65">
        <v>0</v>
      </c>
      <c r="Z65" t="s">
        <v>59</v>
      </c>
      <c r="AA65" t="b">
        <v>0</v>
      </c>
      <c r="AB65" t="s">
        <v>801</v>
      </c>
      <c r="AC65" t="s">
        <v>64</v>
      </c>
      <c r="AD65" t="s">
        <v>252</v>
      </c>
      <c r="AE65" t="s">
        <v>59</v>
      </c>
      <c r="AG65" t="s">
        <v>802</v>
      </c>
      <c r="AI65">
        <v>0</v>
      </c>
      <c r="AK65" t="s">
        <v>59</v>
      </c>
      <c r="AL65" t="s">
        <v>64</v>
      </c>
      <c r="AP65" t="s">
        <v>76</v>
      </c>
      <c r="AQ65">
        <v>2200</v>
      </c>
      <c r="AR65">
        <v>2200</v>
      </c>
      <c r="AS65">
        <v>0.5</v>
      </c>
      <c r="AT65">
        <v>0</v>
      </c>
      <c r="AU65">
        <v>0</v>
      </c>
      <c r="AV65">
        <v>1</v>
      </c>
      <c r="AW65" t="s">
        <v>803</v>
      </c>
      <c r="AX65" t="s">
        <v>804</v>
      </c>
      <c r="AY65" t="s">
        <v>805</v>
      </c>
      <c r="BA65" t="s">
        <v>806</v>
      </c>
      <c r="BB65" t="b">
        <f t="shared" si="0"/>
        <v>0</v>
      </c>
      <c r="BC65" t="str">
        <f>INDEX(repsearch2!B:B,MATCH(A65,repsearch2!A:A,FALSE))</f>
        <v>No</v>
      </c>
      <c r="BD65" s="3" t="b">
        <f t="shared" si="1"/>
        <v>0</v>
      </c>
      <c r="BE65" s="3" t="b">
        <f t="shared" si="2"/>
        <v>0</v>
      </c>
      <c r="BF65" t="str">
        <f t="shared" si="3"/>
        <v>closed</v>
      </c>
    </row>
    <row r="66" spans="1:58" x14ac:dyDescent="0.3">
      <c r="A66" t="s">
        <v>807</v>
      </c>
      <c r="D66" t="s">
        <v>96</v>
      </c>
      <c r="E66" t="s">
        <v>808</v>
      </c>
      <c r="F66" t="s">
        <v>809</v>
      </c>
      <c r="G66">
        <v>7</v>
      </c>
      <c r="H66" t="s">
        <v>59</v>
      </c>
      <c r="I66" t="s">
        <v>810</v>
      </c>
      <c r="J66">
        <v>1</v>
      </c>
      <c r="K66" t="s">
        <v>811</v>
      </c>
      <c r="L66" t="s">
        <v>812</v>
      </c>
      <c r="M66" t="s">
        <v>137</v>
      </c>
      <c r="N66" t="s">
        <v>64</v>
      </c>
      <c r="O66" t="s">
        <v>813</v>
      </c>
      <c r="P66">
        <v>2020</v>
      </c>
      <c r="Q66" t="s">
        <v>184</v>
      </c>
      <c r="R66" t="b">
        <v>0</v>
      </c>
      <c r="S66" t="s">
        <v>67</v>
      </c>
      <c r="T66" t="b">
        <v>0</v>
      </c>
      <c r="W66" t="s">
        <v>59</v>
      </c>
      <c r="Y66">
        <v>0</v>
      </c>
      <c r="Z66" t="s">
        <v>59</v>
      </c>
      <c r="AA66" t="b">
        <v>0</v>
      </c>
      <c r="AB66" t="s">
        <v>814</v>
      </c>
      <c r="AC66" t="s">
        <v>64</v>
      </c>
      <c r="AD66" t="s">
        <v>252</v>
      </c>
      <c r="AE66" t="s">
        <v>59</v>
      </c>
      <c r="AG66" t="s">
        <v>815</v>
      </c>
      <c r="AI66">
        <v>0</v>
      </c>
      <c r="AK66" t="s">
        <v>64</v>
      </c>
      <c r="AL66" t="s">
        <v>64</v>
      </c>
      <c r="AP66" t="s">
        <v>76</v>
      </c>
      <c r="AQ66">
        <v>3000</v>
      </c>
      <c r="AR66">
        <v>3000</v>
      </c>
      <c r="AS66">
        <v>0</v>
      </c>
      <c r="AT66">
        <v>0</v>
      </c>
      <c r="AU66">
        <v>0</v>
      </c>
      <c r="AV66">
        <v>0</v>
      </c>
      <c r="AX66" t="s">
        <v>816</v>
      </c>
      <c r="AZ66" t="s">
        <v>817</v>
      </c>
      <c r="BA66" t="s">
        <v>818</v>
      </c>
      <c r="BB66" t="b">
        <f t="shared" si="0"/>
        <v>0</v>
      </c>
      <c r="BC66" t="str">
        <f>INDEX(repsearch2!B:B,MATCH(A66,repsearch2!A:A,FALSE))</f>
        <v>No</v>
      </c>
      <c r="BD66" s="3" t="b">
        <f t="shared" si="1"/>
        <v>0</v>
      </c>
      <c r="BE66" s="3" t="b">
        <f t="shared" si="2"/>
        <v>0</v>
      </c>
      <c r="BF66" t="str">
        <f t="shared" si="3"/>
        <v>closed</v>
      </c>
    </row>
    <row r="67" spans="1:58" x14ac:dyDescent="0.3">
      <c r="A67" t="s">
        <v>819</v>
      </c>
      <c r="D67" t="s">
        <v>96</v>
      </c>
      <c r="E67" t="s">
        <v>820</v>
      </c>
      <c r="F67" t="s">
        <v>821</v>
      </c>
      <c r="G67">
        <v>3</v>
      </c>
      <c r="H67" t="s">
        <v>59</v>
      </c>
      <c r="I67" t="s">
        <v>822</v>
      </c>
      <c r="J67">
        <v>1</v>
      </c>
      <c r="K67" t="s">
        <v>823</v>
      </c>
      <c r="L67" t="s">
        <v>824</v>
      </c>
      <c r="N67" t="s">
        <v>59</v>
      </c>
      <c r="O67" t="s">
        <v>825</v>
      </c>
      <c r="P67">
        <v>2020</v>
      </c>
      <c r="Q67" t="s">
        <v>184</v>
      </c>
      <c r="R67" t="b">
        <v>0</v>
      </c>
      <c r="S67" t="s">
        <v>67</v>
      </c>
      <c r="T67" t="b">
        <v>0</v>
      </c>
      <c r="W67" t="s">
        <v>59</v>
      </c>
      <c r="Y67">
        <v>0</v>
      </c>
      <c r="Z67" t="s">
        <v>59</v>
      </c>
      <c r="AA67" t="b">
        <v>0</v>
      </c>
      <c r="AB67" t="s">
        <v>826</v>
      </c>
      <c r="AC67" t="s">
        <v>64</v>
      </c>
      <c r="AD67" t="s">
        <v>252</v>
      </c>
      <c r="AE67" t="s">
        <v>59</v>
      </c>
      <c r="AG67" t="s">
        <v>827</v>
      </c>
      <c r="AH67">
        <v>1</v>
      </c>
      <c r="AI67">
        <v>0</v>
      </c>
      <c r="AK67" t="s">
        <v>64</v>
      </c>
      <c r="AL67" t="s">
        <v>64</v>
      </c>
      <c r="AP67" t="s">
        <v>76</v>
      </c>
      <c r="AQ67">
        <v>3000</v>
      </c>
      <c r="AR67">
        <v>3000</v>
      </c>
      <c r="AS67">
        <v>0</v>
      </c>
      <c r="AT67">
        <v>0</v>
      </c>
      <c r="AU67">
        <v>0</v>
      </c>
      <c r="AV67">
        <v>0</v>
      </c>
      <c r="AZ67" t="s">
        <v>828</v>
      </c>
      <c r="BA67" t="s">
        <v>829</v>
      </c>
      <c r="BB67" t="b">
        <f t="shared" ref="BB67:BB130" si="4">ISNUMBER(FIND("openrepository.aut.ac.nz",X67))</f>
        <v>0</v>
      </c>
      <c r="BC67" t="str">
        <f>INDEX(repsearch2!B:B,MATCH(A67,repsearch2!A:A,FALSE))</f>
        <v>No</v>
      </c>
      <c r="BD67" s="3" t="b">
        <f t="shared" ref="BD67:BD130" si="5">OR(BB67=TRUE,BC67="Yes")</f>
        <v>0</v>
      </c>
      <c r="BE67" s="3" t="b">
        <f t="shared" ref="BE67:BE130" si="6">NOT(AND(D67="closed",BD67=FALSE))</f>
        <v>0</v>
      </c>
      <c r="BF67" t="str">
        <f t="shared" ref="BF67:BF130" si="7">IF(AND(BD67=TRUE,D67="closed"),"green",D67)</f>
        <v>closed</v>
      </c>
    </row>
    <row r="68" spans="1:58" x14ac:dyDescent="0.3">
      <c r="A68" t="s">
        <v>830</v>
      </c>
      <c r="D68" t="s">
        <v>96</v>
      </c>
      <c r="E68" t="s">
        <v>831</v>
      </c>
      <c r="F68" t="s">
        <v>832</v>
      </c>
      <c r="G68">
        <v>2</v>
      </c>
      <c r="H68" t="s">
        <v>59</v>
      </c>
      <c r="I68" t="s">
        <v>833</v>
      </c>
      <c r="J68">
        <v>1</v>
      </c>
      <c r="K68" t="s">
        <v>834</v>
      </c>
      <c r="L68" t="s">
        <v>835</v>
      </c>
      <c r="N68" t="s">
        <v>59</v>
      </c>
      <c r="O68" t="s">
        <v>836</v>
      </c>
      <c r="P68">
        <v>2020</v>
      </c>
      <c r="Q68" t="s">
        <v>139</v>
      </c>
      <c r="R68" t="b">
        <v>0</v>
      </c>
      <c r="S68" t="s">
        <v>67</v>
      </c>
      <c r="T68" t="b">
        <v>0</v>
      </c>
      <c r="W68" t="s">
        <v>59</v>
      </c>
      <c r="Y68">
        <v>0</v>
      </c>
      <c r="Z68" t="s">
        <v>59</v>
      </c>
      <c r="AA68" t="b">
        <v>0</v>
      </c>
      <c r="AB68" t="s">
        <v>837</v>
      </c>
      <c r="AC68" t="s">
        <v>64</v>
      </c>
      <c r="AD68" t="s">
        <v>141</v>
      </c>
      <c r="AE68" t="s">
        <v>59</v>
      </c>
      <c r="AG68" t="s">
        <v>838</v>
      </c>
      <c r="AI68">
        <v>0</v>
      </c>
      <c r="AK68" t="s">
        <v>64</v>
      </c>
      <c r="AL68" t="s">
        <v>64</v>
      </c>
      <c r="AP68" t="s">
        <v>76</v>
      </c>
      <c r="AQ68">
        <v>1130</v>
      </c>
      <c r="AR68">
        <v>1130</v>
      </c>
      <c r="AS68">
        <v>0</v>
      </c>
      <c r="AT68">
        <v>0</v>
      </c>
      <c r="AU68">
        <v>0</v>
      </c>
      <c r="AV68">
        <v>0</v>
      </c>
      <c r="AZ68" t="s">
        <v>839</v>
      </c>
      <c r="BA68" t="s">
        <v>840</v>
      </c>
      <c r="BB68" t="b">
        <f t="shared" si="4"/>
        <v>0</v>
      </c>
      <c r="BC68" t="str">
        <f>INDEX(repsearch2!B:B,MATCH(A68,repsearch2!A:A,FALSE))</f>
        <v>No</v>
      </c>
      <c r="BD68" s="3" t="b">
        <f t="shared" si="5"/>
        <v>0</v>
      </c>
      <c r="BE68" s="3" t="b">
        <f t="shared" si="6"/>
        <v>0</v>
      </c>
      <c r="BF68" t="str">
        <f t="shared" si="7"/>
        <v>closed</v>
      </c>
    </row>
    <row r="69" spans="1:58" x14ac:dyDescent="0.3">
      <c r="A69" t="s">
        <v>841</v>
      </c>
      <c r="D69" t="s">
        <v>96</v>
      </c>
      <c r="E69" t="s">
        <v>842</v>
      </c>
      <c r="F69" t="s">
        <v>843</v>
      </c>
      <c r="G69">
        <v>3</v>
      </c>
      <c r="H69" t="s">
        <v>59</v>
      </c>
      <c r="I69" t="s">
        <v>844</v>
      </c>
      <c r="J69">
        <v>1</v>
      </c>
      <c r="K69" t="s">
        <v>845</v>
      </c>
      <c r="L69" t="s">
        <v>846</v>
      </c>
      <c r="N69" t="s">
        <v>59</v>
      </c>
      <c r="O69" t="s">
        <v>847</v>
      </c>
      <c r="P69">
        <v>2020</v>
      </c>
      <c r="Q69" t="s">
        <v>139</v>
      </c>
      <c r="R69" t="b">
        <v>0</v>
      </c>
      <c r="S69" t="s">
        <v>67</v>
      </c>
      <c r="T69" t="b">
        <v>0</v>
      </c>
      <c r="W69" t="s">
        <v>59</v>
      </c>
      <c r="Y69">
        <v>0</v>
      </c>
      <c r="Z69" t="s">
        <v>59</v>
      </c>
      <c r="AA69" t="b">
        <v>0</v>
      </c>
      <c r="AB69" t="s">
        <v>848</v>
      </c>
      <c r="AC69" t="s">
        <v>64</v>
      </c>
      <c r="AD69" t="s">
        <v>383</v>
      </c>
      <c r="AE69" t="s">
        <v>59</v>
      </c>
      <c r="AG69" t="s">
        <v>849</v>
      </c>
      <c r="AH69">
        <v>1</v>
      </c>
      <c r="AI69">
        <v>1</v>
      </c>
      <c r="AK69" t="s">
        <v>64</v>
      </c>
      <c r="AL69" t="s">
        <v>64</v>
      </c>
      <c r="AP69" t="s">
        <v>76</v>
      </c>
      <c r="AQ69">
        <v>1950</v>
      </c>
      <c r="AR69">
        <v>1950</v>
      </c>
      <c r="AS69">
        <v>0</v>
      </c>
      <c r="AT69">
        <v>0</v>
      </c>
      <c r="AU69">
        <v>0</v>
      </c>
      <c r="AV69">
        <v>0</v>
      </c>
      <c r="AZ69" t="s">
        <v>227</v>
      </c>
      <c r="BA69" t="s">
        <v>850</v>
      </c>
      <c r="BB69" t="b">
        <f t="shared" si="4"/>
        <v>0</v>
      </c>
      <c r="BC69" t="str">
        <f>INDEX(repsearch2!B:B,MATCH(A69,repsearch2!A:A,FALSE))</f>
        <v>No</v>
      </c>
      <c r="BD69" s="3" t="b">
        <f t="shared" si="5"/>
        <v>0</v>
      </c>
      <c r="BE69" s="3" t="b">
        <f t="shared" si="6"/>
        <v>0</v>
      </c>
      <c r="BF69" t="str">
        <f t="shared" si="7"/>
        <v>closed</v>
      </c>
    </row>
    <row r="70" spans="1:58" x14ac:dyDescent="0.3">
      <c r="A70" t="s">
        <v>851</v>
      </c>
      <c r="D70" t="s">
        <v>96</v>
      </c>
      <c r="E70" t="s">
        <v>852</v>
      </c>
      <c r="F70" t="s">
        <v>853</v>
      </c>
      <c r="G70">
        <v>4</v>
      </c>
      <c r="H70" t="s">
        <v>59</v>
      </c>
      <c r="I70" t="s">
        <v>854</v>
      </c>
      <c r="J70">
        <v>1</v>
      </c>
      <c r="K70" t="s">
        <v>855</v>
      </c>
      <c r="L70" t="s">
        <v>856</v>
      </c>
      <c r="N70" t="s">
        <v>59</v>
      </c>
      <c r="O70" t="s">
        <v>847</v>
      </c>
      <c r="P70">
        <v>2020</v>
      </c>
      <c r="Q70" t="s">
        <v>139</v>
      </c>
      <c r="R70" t="b">
        <v>0</v>
      </c>
      <c r="S70" t="s">
        <v>67</v>
      </c>
      <c r="T70" t="b">
        <v>0</v>
      </c>
      <c r="W70" t="s">
        <v>59</v>
      </c>
      <c r="Y70">
        <v>0</v>
      </c>
      <c r="Z70" t="s">
        <v>59</v>
      </c>
      <c r="AA70" t="b">
        <v>0</v>
      </c>
      <c r="AB70" t="s">
        <v>848</v>
      </c>
      <c r="AC70" t="s">
        <v>64</v>
      </c>
      <c r="AD70" t="s">
        <v>383</v>
      </c>
      <c r="AE70" t="s">
        <v>59</v>
      </c>
      <c r="AG70" t="s">
        <v>849</v>
      </c>
      <c r="AH70">
        <v>3</v>
      </c>
      <c r="AI70">
        <v>6</v>
      </c>
      <c r="AK70" t="s">
        <v>64</v>
      </c>
      <c r="AL70" t="s">
        <v>64</v>
      </c>
      <c r="AP70" t="s">
        <v>76</v>
      </c>
      <c r="AQ70">
        <v>1950</v>
      </c>
      <c r="AR70">
        <v>1950</v>
      </c>
      <c r="AS70">
        <v>0</v>
      </c>
      <c r="AT70">
        <v>0</v>
      </c>
      <c r="AU70">
        <v>0</v>
      </c>
      <c r="AV70">
        <v>0</v>
      </c>
      <c r="AZ70" t="s">
        <v>227</v>
      </c>
      <c r="BA70" t="s">
        <v>850</v>
      </c>
      <c r="BB70" t="b">
        <f t="shared" si="4"/>
        <v>0</v>
      </c>
      <c r="BC70" t="str">
        <f>INDEX(repsearch2!B:B,MATCH(A70,repsearch2!A:A,FALSE))</f>
        <v>No</v>
      </c>
      <c r="BD70" s="3" t="b">
        <f t="shared" si="5"/>
        <v>0</v>
      </c>
      <c r="BE70" s="3" t="b">
        <f t="shared" si="6"/>
        <v>0</v>
      </c>
      <c r="BF70" t="str">
        <f t="shared" si="7"/>
        <v>closed</v>
      </c>
    </row>
    <row r="71" spans="1:58" x14ac:dyDescent="0.3">
      <c r="A71" t="s">
        <v>857</v>
      </c>
      <c r="D71" t="s">
        <v>96</v>
      </c>
      <c r="E71" t="s">
        <v>858</v>
      </c>
      <c r="F71" t="s">
        <v>859</v>
      </c>
      <c r="G71">
        <v>4</v>
      </c>
      <c r="H71" t="s">
        <v>59</v>
      </c>
      <c r="I71" t="s">
        <v>860</v>
      </c>
      <c r="J71">
        <v>1</v>
      </c>
      <c r="K71" t="s">
        <v>861</v>
      </c>
      <c r="L71" t="s">
        <v>862</v>
      </c>
      <c r="N71" t="s">
        <v>59</v>
      </c>
      <c r="O71" t="s">
        <v>863</v>
      </c>
      <c r="P71">
        <v>2020</v>
      </c>
      <c r="Q71" t="s">
        <v>368</v>
      </c>
      <c r="R71" t="b">
        <v>0</v>
      </c>
      <c r="S71" t="s">
        <v>67</v>
      </c>
      <c r="T71" t="b">
        <v>0</v>
      </c>
      <c r="W71" t="s">
        <v>59</v>
      </c>
      <c r="Y71">
        <v>0</v>
      </c>
      <c r="Z71" t="s">
        <v>59</v>
      </c>
      <c r="AA71" t="b">
        <v>0</v>
      </c>
      <c r="AB71" t="s">
        <v>864</v>
      </c>
      <c r="AC71" t="s">
        <v>64</v>
      </c>
      <c r="AD71" t="s">
        <v>252</v>
      </c>
      <c r="AE71" t="s">
        <v>59</v>
      </c>
      <c r="AG71" t="s">
        <v>865</v>
      </c>
      <c r="AH71">
        <v>3</v>
      </c>
      <c r="AI71">
        <v>2</v>
      </c>
      <c r="AK71" t="s">
        <v>64</v>
      </c>
      <c r="AL71" t="s">
        <v>64</v>
      </c>
      <c r="AP71" t="s">
        <v>76</v>
      </c>
      <c r="AQ71">
        <v>2500</v>
      </c>
      <c r="AR71">
        <v>2500</v>
      </c>
      <c r="AS71">
        <v>0</v>
      </c>
      <c r="AT71">
        <v>0</v>
      </c>
      <c r="AU71">
        <v>0</v>
      </c>
      <c r="AV71">
        <v>0</v>
      </c>
      <c r="AX71" t="s">
        <v>866</v>
      </c>
      <c r="AY71" t="s">
        <v>867</v>
      </c>
      <c r="AZ71" t="s">
        <v>868</v>
      </c>
      <c r="BA71" t="s">
        <v>869</v>
      </c>
      <c r="BB71" t="b">
        <f t="shared" si="4"/>
        <v>0</v>
      </c>
      <c r="BC71" t="str">
        <f>INDEX(repsearch2!B:B,MATCH(A71,repsearch2!A:A,FALSE))</f>
        <v>No</v>
      </c>
      <c r="BD71" s="3" t="b">
        <f t="shared" si="5"/>
        <v>0</v>
      </c>
      <c r="BE71" s="3" t="b">
        <f t="shared" si="6"/>
        <v>0</v>
      </c>
      <c r="BF71" t="str">
        <f t="shared" si="7"/>
        <v>closed</v>
      </c>
    </row>
    <row r="72" spans="1:58" x14ac:dyDescent="0.3">
      <c r="A72" t="s">
        <v>870</v>
      </c>
      <c r="D72" t="s">
        <v>96</v>
      </c>
      <c r="E72" t="s">
        <v>871</v>
      </c>
      <c r="F72" t="s">
        <v>872</v>
      </c>
      <c r="G72">
        <v>5</v>
      </c>
      <c r="H72" t="s">
        <v>59</v>
      </c>
      <c r="I72" t="s">
        <v>873</v>
      </c>
      <c r="J72">
        <v>1</v>
      </c>
      <c r="K72" t="s">
        <v>874</v>
      </c>
      <c r="L72" t="s">
        <v>875</v>
      </c>
      <c r="M72" t="s">
        <v>876</v>
      </c>
      <c r="N72" t="s">
        <v>64</v>
      </c>
      <c r="O72" t="s">
        <v>877</v>
      </c>
      <c r="P72">
        <v>2019</v>
      </c>
      <c r="Q72" t="s">
        <v>184</v>
      </c>
      <c r="R72" t="b">
        <v>0</v>
      </c>
      <c r="S72" t="s">
        <v>67</v>
      </c>
      <c r="T72" t="b">
        <v>0</v>
      </c>
      <c r="W72" t="s">
        <v>59</v>
      </c>
      <c r="Y72">
        <v>0</v>
      </c>
      <c r="Z72" t="s">
        <v>59</v>
      </c>
      <c r="AA72" t="b">
        <v>0</v>
      </c>
      <c r="AB72" t="s">
        <v>878</v>
      </c>
      <c r="AC72" t="s">
        <v>64</v>
      </c>
      <c r="AD72" t="s">
        <v>252</v>
      </c>
      <c r="AE72" t="s">
        <v>59</v>
      </c>
      <c r="AG72" t="s">
        <v>879</v>
      </c>
      <c r="AI72">
        <v>1</v>
      </c>
      <c r="AK72" t="s">
        <v>64</v>
      </c>
      <c r="AL72" t="s">
        <v>64</v>
      </c>
      <c r="AP72" t="s">
        <v>76</v>
      </c>
      <c r="AQ72">
        <v>3000</v>
      </c>
      <c r="AR72">
        <v>3000</v>
      </c>
      <c r="AS72">
        <v>0</v>
      </c>
      <c r="AT72">
        <v>0</v>
      </c>
      <c r="AU72">
        <v>0</v>
      </c>
      <c r="AV72">
        <v>0</v>
      </c>
      <c r="AX72" t="s">
        <v>880</v>
      </c>
      <c r="AY72" t="s">
        <v>400</v>
      </c>
      <c r="AZ72" t="s">
        <v>331</v>
      </c>
      <c r="BA72" t="s">
        <v>881</v>
      </c>
      <c r="BB72" t="b">
        <f t="shared" si="4"/>
        <v>0</v>
      </c>
      <c r="BC72" t="str">
        <f>INDEX(repsearch2!B:B,MATCH(A72,repsearch2!A:A,FALSE))</f>
        <v>No</v>
      </c>
      <c r="BD72" s="3" t="b">
        <f t="shared" si="5"/>
        <v>0</v>
      </c>
      <c r="BE72" s="3" t="b">
        <f t="shared" si="6"/>
        <v>0</v>
      </c>
      <c r="BF72" t="str">
        <f t="shared" si="7"/>
        <v>closed</v>
      </c>
    </row>
    <row r="73" spans="1:58" x14ac:dyDescent="0.3">
      <c r="A73" t="s">
        <v>882</v>
      </c>
      <c r="D73" t="s">
        <v>96</v>
      </c>
      <c r="E73" t="s">
        <v>883</v>
      </c>
      <c r="F73" t="s">
        <v>884</v>
      </c>
      <c r="G73">
        <v>5</v>
      </c>
      <c r="H73" t="s">
        <v>59</v>
      </c>
      <c r="I73" t="s">
        <v>885</v>
      </c>
      <c r="J73">
        <v>1</v>
      </c>
      <c r="K73" t="s">
        <v>886</v>
      </c>
      <c r="L73" t="s">
        <v>887</v>
      </c>
      <c r="N73" t="s">
        <v>59</v>
      </c>
      <c r="O73" t="s">
        <v>888</v>
      </c>
      <c r="P73">
        <v>2020</v>
      </c>
      <c r="Q73" t="s">
        <v>762</v>
      </c>
      <c r="R73" t="b">
        <v>0</v>
      </c>
      <c r="S73" t="s">
        <v>67</v>
      </c>
      <c r="T73" t="b">
        <v>0</v>
      </c>
      <c r="W73" t="s">
        <v>59</v>
      </c>
      <c r="Y73">
        <v>0</v>
      </c>
      <c r="Z73" t="s">
        <v>59</v>
      </c>
      <c r="AA73" t="b">
        <v>0</v>
      </c>
      <c r="AB73" t="s">
        <v>889</v>
      </c>
      <c r="AC73" t="s">
        <v>59</v>
      </c>
      <c r="AE73" t="s">
        <v>59</v>
      </c>
      <c r="AG73" t="s">
        <v>890</v>
      </c>
      <c r="AI73">
        <v>0</v>
      </c>
      <c r="AK73" t="s">
        <v>64</v>
      </c>
      <c r="AL73" t="s">
        <v>64</v>
      </c>
      <c r="AS73">
        <v>16.3</v>
      </c>
      <c r="AT73">
        <v>0</v>
      </c>
      <c r="AU73">
        <v>0</v>
      </c>
      <c r="AV73">
        <v>25</v>
      </c>
      <c r="AW73" t="s">
        <v>891</v>
      </c>
      <c r="AX73" t="s">
        <v>892</v>
      </c>
      <c r="AZ73" t="s">
        <v>893</v>
      </c>
      <c r="BA73" t="s">
        <v>894</v>
      </c>
      <c r="BB73" t="b">
        <f t="shared" si="4"/>
        <v>0</v>
      </c>
      <c r="BC73" t="str">
        <f>INDEX(repsearch2!B:B,MATCH(A73,repsearch2!A:A,FALSE))</f>
        <v>No</v>
      </c>
      <c r="BD73" s="3" t="b">
        <f t="shared" si="5"/>
        <v>0</v>
      </c>
      <c r="BE73" s="3" t="b">
        <f t="shared" si="6"/>
        <v>0</v>
      </c>
      <c r="BF73" t="str">
        <f t="shared" si="7"/>
        <v>closed</v>
      </c>
    </row>
    <row r="74" spans="1:58" x14ac:dyDescent="0.3">
      <c r="A74" t="s">
        <v>895</v>
      </c>
      <c r="B74" t="s">
        <v>896</v>
      </c>
      <c r="D74" t="s">
        <v>897</v>
      </c>
      <c r="E74" t="s">
        <v>898</v>
      </c>
      <c r="F74" t="s">
        <v>899</v>
      </c>
      <c r="G74">
        <v>5</v>
      </c>
      <c r="H74" t="s">
        <v>59</v>
      </c>
      <c r="I74" t="s">
        <v>900</v>
      </c>
      <c r="J74">
        <v>2</v>
      </c>
      <c r="K74" t="s">
        <v>901</v>
      </c>
      <c r="L74" t="s">
        <v>902</v>
      </c>
      <c r="N74" t="s">
        <v>59</v>
      </c>
      <c r="O74" t="s">
        <v>903</v>
      </c>
      <c r="P74">
        <v>2020</v>
      </c>
      <c r="Q74" t="s">
        <v>139</v>
      </c>
      <c r="R74" t="b">
        <v>1</v>
      </c>
      <c r="S74" t="s">
        <v>67</v>
      </c>
      <c r="T74" t="b">
        <v>0</v>
      </c>
      <c r="U74" t="s">
        <v>904</v>
      </c>
      <c r="V74" t="s">
        <v>905</v>
      </c>
      <c r="W74" t="s">
        <v>64</v>
      </c>
      <c r="X74" t="s">
        <v>906</v>
      </c>
      <c r="Y74">
        <v>1</v>
      </c>
      <c r="Z74" t="s">
        <v>59</v>
      </c>
      <c r="AA74" t="b">
        <v>0</v>
      </c>
      <c r="AB74" t="s">
        <v>907</v>
      </c>
      <c r="AC74" t="s">
        <v>64</v>
      </c>
      <c r="AD74" t="s">
        <v>141</v>
      </c>
      <c r="AE74" t="s">
        <v>59</v>
      </c>
      <c r="AG74" t="s">
        <v>908</v>
      </c>
      <c r="AH74">
        <v>3</v>
      </c>
      <c r="AI74">
        <v>5</v>
      </c>
      <c r="AJ74" t="s">
        <v>909</v>
      </c>
      <c r="AK74" t="s">
        <v>59</v>
      </c>
      <c r="AL74" t="s">
        <v>64</v>
      </c>
      <c r="AP74" t="s">
        <v>76</v>
      </c>
      <c r="AQ74">
        <v>3100</v>
      </c>
      <c r="AR74">
        <v>3100</v>
      </c>
      <c r="AS74">
        <v>1</v>
      </c>
      <c r="AT74">
        <v>0</v>
      </c>
      <c r="AU74">
        <v>0</v>
      </c>
      <c r="AV74">
        <v>1</v>
      </c>
      <c r="AW74" t="s">
        <v>910</v>
      </c>
      <c r="AX74" t="s">
        <v>911</v>
      </c>
      <c r="AY74" t="s">
        <v>912</v>
      </c>
      <c r="BA74" t="s">
        <v>913</v>
      </c>
      <c r="BB74" t="b">
        <f t="shared" si="4"/>
        <v>0</v>
      </c>
      <c r="BC74" t="str">
        <f>INDEX(repsearch2!B:B,MATCH(A74,repsearch2!A:A,FALSE))</f>
        <v>No</v>
      </c>
      <c r="BD74" s="3" t="b">
        <f t="shared" si="5"/>
        <v>0</v>
      </c>
      <c r="BE74" s="3" t="b">
        <f t="shared" si="6"/>
        <v>1</v>
      </c>
      <c r="BF74" t="str">
        <f t="shared" si="7"/>
        <v>green</v>
      </c>
    </row>
    <row r="75" spans="1:58" x14ac:dyDescent="0.3">
      <c r="A75" t="s">
        <v>914</v>
      </c>
      <c r="D75" t="s">
        <v>96</v>
      </c>
      <c r="E75" t="s">
        <v>915</v>
      </c>
      <c r="F75" t="s">
        <v>916</v>
      </c>
      <c r="G75">
        <v>5</v>
      </c>
      <c r="H75" t="s">
        <v>59</v>
      </c>
      <c r="I75" t="s">
        <v>917</v>
      </c>
      <c r="J75">
        <v>1</v>
      </c>
      <c r="K75" t="s">
        <v>918</v>
      </c>
      <c r="L75" t="s">
        <v>919</v>
      </c>
      <c r="N75" t="s">
        <v>59</v>
      </c>
      <c r="O75" t="s">
        <v>920</v>
      </c>
      <c r="P75">
        <v>2020</v>
      </c>
      <c r="Q75" t="s">
        <v>368</v>
      </c>
      <c r="R75" t="b">
        <v>0</v>
      </c>
      <c r="S75" t="s">
        <v>67</v>
      </c>
      <c r="T75" t="b">
        <v>0</v>
      </c>
      <c r="W75" t="s">
        <v>59</v>
      </c>
      <c r="Y75">
        <v>0</v>
      </c>
      <c r="Z75" t="s">
        <v>59</v>
      </c>
      <c r="AA75" t="b">
        <v>0</v>
      </c>
      <c r="AB75" t="s">
        <v>921</v>
      </c>
      <c r="AC75" t="s">
        <v>64</v>
      </c>
      <c r="AD75" t="s">
        <v>252</v>
      </c>
      <c r="AE75" t="s">
        <v>59</v>
      </c>
      <c r="AG75" t="s">
        <v>922</v>
      </c>
      <c r="AI75">
        <v>0</v>
      </c>
      <c r="AK75" t="s">
        <v>64</v>
      </c>
      <c r="AL75" t="s">
        <v>64</v>
      </c>
      <c r="AP75" t="s">
        <v>76</v>
      </c>
      <c r="AQ75">
        <v>3350</v>
      </c>
      <c r="AR75">
        <v>3350</v>
      </c>
      <c r="AS75">
        <v>3.35</v>
      </c>
      <c r="AT75">
        <v>0</v>
      </c>
      <c r="AU75">
        <v>0</v>
      </c>
      <c r="AV75">
        <v>4</v>
      </c>
      <c r="AW75" t="s">
        <v>923</v>
      </c>
      <c r="AX75" t="s">
        <v>924</v>
      </c>
      <c r="AY75" t="s">
        <v>925</v>
      </c>
      <c r="AZ75" t="s">
        <v>893</v>
      </c>
      <c r="BA75" t="s">
        <v>894</v>
      </c>
      <c r="BB75" t="b">
        <f t="shared" si="4"/>
        <v>0</v>
      </c>
      <c r="BC75" t="str">
        <f>INDEX(repsearch2!B:B,MATCH(A75,repsearch2!A:A,FALSE))</f>
        <v>No</v>
      </c>
      <c r="BD75" s="3" t="b">
        <f t="shared" si="5"/>
        <v>0</v>
      </c>
      <c r="BE75" s="3" t="b">
        <f t="shared" si="6"/>
        <v>0</v>
      </c>
      <c r="BF75" t="str">
        <f t="shared" si="7"/>
        <v>closed</v>
      </c>
    </row>
    <row r="76" spans="1:58" x14ac:dyDescent="0.3">
      <c r="A76" t="s">
        <v>926</v>
      </c>
      <c r="D76" t="s">
        <v>96</v>
      </c>
      <c r="E76" t="s">
        <v>927</v>
      </c>
      <c r="F76" t="s">
        <v>928</v>
      </c>
      <c r="G76">
        <v>8</v>
      </c>
      <c r="H76" t="s">
        <v>59</v>
      </c>
      <c r="I76" t="s">
        <v>929</v>
      </c>
      <c r="J76">
        <v>1</v>
      </c>
      <c r="K76" t="s">
        <v>930</v>
      </c>
      <c r="L76" t="s">
        <v>931</v>
      </c>
      <c r="N76" t="s">
        <v>59</v>
      </c>
      <c r="O76" t="s">
        <v>920</v>
      </c>
      <c r="P76">
        <v>2020</v>
      </c>
      <c r="Q76" t="s">
        <v>368</v>
      </c>
      <c r="R76" t="b">
        <v>0</v>
      </c>
      <c r="S76" t="s">
        <v>67</v>
      </c>
      <c r="T76" t="b">
        <v>0</v>
      </c>
      <c r="W76" t="s">
        <v>59</v>
      </c>
      <c r="Y76">
        <v>0</v>
      </c>
      <c r="Z76" t="s">
        <v>59</v>
      </c>
      <c r="AA76" t="b">
        <v>0</v>
      </c>
      <c r="AB76" t="s">
        <v>921</v>
      </c>
      <c r="AC76" t="s">
        <v>64</v>
      </c>
      <c r="AD76" t="s">
        <v>252</v>
      </c>
      <c r="AE76" t="s">
        <v>59</v>
      </c>
      <c r="AG76" t="s">
        <v>922</v>
      </c>
      <c r="AH76">
        <v>1</v>
      </c>
      <c r="AI76">
        <v>1</v>
      </c>
      <c r="AK76" t="s">
        <v>64</v>
      </c>
      <c r="AL76" t="s">
        <v>64</v>
      </c>
      <c r="AP76" t="s">
        <v>76</v>
      </c>
      <c r="AQ76">
        <v>3350</v>
      </c>
      <c r="AR76">
        <v>3350</v>
      </c>
      <c r="AS76">
        <v>6.55</v>
      </c>
      <c r="AT76">
        <v>0</v>
      </c>
      <c r="AU76">
        <v>0</v>
      </c>
      <c r="AV76">
        <v>10</v>
      </c>
      <c r="AW76" t="s">
        <v>932</v>
      </c>
      <c r="AX76" t="s">
        <v>933</v>
      </c>
      <c r="AY76" t="s">
        <v>934</v>
      </c>
      <c r="AZ76" t="s">
        <v>893</v>
      </c>
      <c r="BA76" t="s">
        <v>894</v>
      </c>
      <c r="BB76" t="b">
        <f t="shared" si="4"/>
        <v>0</v>
      </c>
      <c r="BC76" t="str">
        <f>INDEX(repsearch2!B:B,MATCH(A76,repsearch2!A:A,FALSE))</f>
        <v>No</v>
      </c>
      <c r="BD76" s="3" t="b">
        <f t="shared" si="5"/>
        <v>0</v>
      </c>
      <c r="BE76" s="3" t="b">
        <f t="shared" si="6"/>
        <v>0</v>
      </c>
      <c r="BF76" t="str">
        <f t="shared" si="7"/>
        <v>closed</v>
      </c>
    </row>
    <row r="77" spans="1:58" x14ac:dyDescent="0.3">
      <c r="A77" t="s">
        <v>935</v>
      </c>
      <c r="D77" t="s">
        <v>96</v>
      </c>
      <c r="E77" t="s">
        <v>936</v>
      </c>
      <c r="F77" t="s">
        <v>937</v>
      </c>
      <c r="G77">
        <v>3</v>
      </c>
      <c r="H77" t="s">
        <v>59</v>
      </c>
      <c r="I77" t="s">
        <v>938</v>
      </c>
      <c r="J77">
        <v>1</v>
      </c>
      <c r="K77" t="s">
        <v>939</v>
      </c>
      <c r="L77" t="s">
        <v>940</v>
      </c>
      <c r="M77" t="s">
        <v>941</v>
      </c>
      <c r="N77" t="s">
        <v>64</v>
      </c>
      <c r="O77" t="s">
        <v>942</v>
      </c>
      <c r="P77">
        <v>2020</v>
      </c>
      <c r="Q77" t="s">
        <v>139</v>
      </c>
      <c r="R77" t="b">
        <v>0</v>
      </c>
      <c r="S77" t="s">
        <v>67</v>
      </c>
      <c r="T77" t="b">
        <v>0</v>
      </c>
      <c r="W77" t="s">
        <v>59</v>
      </c>
      <c r="Y77">
        <v>0</v>
      </c>
      <c r="Z77" t="s">
        <v>59</v>
      </c>
      <c r="AA77" t="b">
        <v>0</v>
      </c>
      <c r="AB77" t="s">
        <v>943</v>
      </c>
      <c r="AC77" t="s">
        <v>64</v>
      </c>
      <c r="AD77" t="s">
        <v>141</v>
      </c>
      <c r="AE77" t="s">
        <v>59</v>
      </c>
      <c r="AG77" t="s">
        <v>944</v>
      </c>
      <c r="AH77">
        <v>1</v>
      </c>
      <c r="AI77">
        <v>0</v>
      </c>
      <c r="AK77" t="s">
        <v>64</v>
      </c>
      <c r="AL77" t="s">
        <v>64</v>
      </c>
      <c r="AP77" t="s">
        <v>76</v>
      </c>
      <c r="AQ77">
        <v>2400</v>
      </c>
      <c r="AR77">
        <v>2400</v>
      </c>
      <c r="AS77">
        <v>0</v>
      </c>
      <c r="AT77">
        <v>0</v>
      </c>
      <c r="AU77">
        <v>0</v>
      </c>
      <c r="AV77">
        <v>0</v>
      </c>
      <c r="AZ77" t="s">
        <v>331</v>
      </c>
      <c r="BA77" t="s">
        <v>945</v>
      </c>
      <c r="BB77" t="b">
        <f t="shared" si="4"/>
        <v>0</v>
      </c>
      <c r="BC77" t="str">
        <f>INDEX(repsearch2!B:B,MATCH(A77,repsearch2!A:A,FALSE))</f>
        <v>No</v>
      </c>
      <c r="BD77" s="3" t="b">
        <f t="shared" si="5"/>
        <v>0</v>
      </c>
      <c r="BE77" s="3" t="b">
        <f t="shared" si="6"/>
        <v>0</v>
      </c>
      <c r="BF77" t="str">
        <f t="shared" si="7"/>
        <v>closed</v>
      </c>
    </row>
    <row r="78" spans="1:58" x14ac:dyDescent="0.3">
      <c r="A78" t="s">
        <v>946</v>
      </c>
      <c r="D78" t="s">
        <v>96</v>
      </c>
      <c r="E78" t="s">
        <v>947</v>
      </c>
      <c r="F78" t="s">
        <v>948</v>
      </c>
      <c r="G78">
        <v>5</v>
      </c>
      <c r="H78" t="s">
        <v>59</v>
      </c>
      <c r="I78" t="s">
        <v>949</v>
      </c>
      <c r="J78">
        <v>1</v>
      </c>
      <c r="K78" t="s">
        <v>950</v>
      </c>
      <c r="L78" t="s">
        <v>951</v>
      </c>
      <c r="M78" t="s">
        <v>952</v>
      </c>
      <c r="N78" t="s">
        <v>64</v>
      </c>
      <c r="O78" t="s">
        <v>953</v>
      </c>
      <c r="P78">
        <v>2020</v>
      </c>
      <c r="Q78" t="s">
        <v>184</v>
      </c>
      <c r="R78" t="b">
        <v>0</v>
      </c>
      <c r="S78" t="s">
        <v>67</v>
      </c>
      <c r="T78" t="b">
        <v>0</v>
      </c>
      <c r="W78" t="s">
        <v>59</v>
      </c>
      <c r="Y78">
        <v>0</v>
      </c>
      <c r="Z78" t="s">
        <v>59</v>
      </c>
      <c r="AA78" t="b">
        <v>0</v>
      </c>
      <c r="AB78" t="s">
        <v>954</v>
      </c>
      <c r="AC78" t="s">
        <v>64</v>
      </c>
      <c r="AD78" t="s">
        <v>252</v>
      </c>
      <c r="AE78" t="s">
        <v>59</v>
      </c>
      <c r="AG78" t="s">
        <v>955</v>
      </c>
      <c r="AH78">
        <v>2</v>
      </c>
      <c r="AI78">
        <v>4</v>
      </c>
      <c r="AK78" t="s">
        <v>64</v>
      </c>
      <c r="AL78" t="s">
        <v>64</v>
      </c>
      <c r="AP78" t="s">
        <v>76</v>
      </c>
      <c r="AQ78">
        <v>3000</v>
      </c>
      <c r="AR78">
        <v>3000</v>
      </c>
      <c r="AS78">
        <v>31.5</v>
      </c>
      <c r="AT78">
        <v>0</v>
      </c>
      <c r="AU78">
        <v>0</v>
      </c>
      <c r="AV78">
        <v>50</v>
      </c>
      <c r="AW78" t="s">
        <v>956</v>
      </c>
      <c r="AZ78" t="s">
        <v>893</v>
      </c>
      <c r="BA78" t="s">
        <v>894</v>
      </c>
      <c r="BB78" t="b">
        <f t="shared" si="4"/>
        <v>0</v>
      </c>
      <c r="BC78" t="str">
        <f>INDEX(repsearch2!B:B,MATCH(A78,repsearch2!A:A,FALSE))</f>
        <v>No</v>
      </c>
      <c r="BD78" s="3" t="b">
        <f t="shared" si="5"/>
        <v>0</v>
      </c>
      <c r="BE78" s="3" t="b">
        <f t="shared" si="6"/>
        <v>0</v>
      </c>
      <c r="BF78" t="str">
        <f t="shared" si="7"/>
        <v>closed</v>
      </c>
    </row>
    <row r="79" spans="1:58" x14ac:dyDescent="0.3">
      <c r="A79" t="s">
        <v>957</v>
      </c>
      <c r="B79" t="s">
        <v>55</v>
      </c>
      <c r="D79" t="s">
        <v>56</v>
      </c>
      <c r="E79" t="s">
        <v>958</v>
      </c>
      <c r="F79" t="s">
        <v>959</v>
      </c>
      <c r="G79">
        <v>6</v>
      </c>
      <c r="H79" t="s">
        <v>59</v>
      </c>
      <c r="I79" t="s">
        <v>960</v>
      </c>
      <c r="J79">
        <v>1</v>
      </c>
      <c r="K79" t="s">
        <v>961</v>
      </c>
      <c r="L79" t="s">
        <v>962</v>
      </c>
      <c r="N79" t="s">
        <v>59</v>
      </c>
      <c r="O79" t="s">
        <v>565</v>
      </c>
      <c r="P79">
        <v>2020</v>
      </c>
      <c r="Q79" t="s">
        <v>184</v>
      </c>
      <c r="R79" t="b">
        <v>1</v>
      </c>
      <c r="S79" t="s">
        <v>67</v>
      </c>
      <c r="T79" t="b">
        <v>1</v>
      </c>
      <c r="U79" t="s">
        <v>68</v>
      </c>
      <c r="V79" t="s">
        <v>69</v>
      </c>
      <c r="W79" t="s">
        <v>64</v>
      </c>
      <c r="Y79">
        <v>0</v>
      </c>
      <c r="Z79" t="s">
        <v>59</v>
      </c>
      <c r="AA79" t="b">
        <v>1</v>
      </c>
      <c r="AB79" t="s">
        <v>566</v>
      </c>
      <c r="AC79" t="s">
        <v>64</v>
      </c>
      <c r="AD79" t="s">
        <v>72</v>
      </c>
      <c r="AE79" t="s">
        <v>64</v>
      </c>
      <c r="AF79" t="s">
        <v>72</v>
      </c>
      <c r="AG79" t="s">
        <v>567</v>
      </c>
      <c r="AH79">
        <v>1</v>
      </c>
      <c r="AI79">
        <v>3</v>
      </c>
      <c r="AJ79" t="s">
        <v>963</v>
      </c>
      <c r="AK79" t="s">
        <v>64</v>
      </c>
      <c r="AL79" t="s">
        <v>64</v>
      </c>
      <c r="AM79" t="s">
        <v>64</v>
      </c>
      <c r="AN79" t="s">
        <v>75</v>
      </c>
      <c r="AO79">
        <v>1165</v>
      </c>
      <c r="AP79" t="s">
        <v>76</v>
      </c>
      <c r="AQ79">
        <v>1760</v>
      </c>
      <c r="AR79">
        <v>1760</v>
      </c>
      <c r="AS79">
        <v>0.75</v>
      </c>
      <c r="AT79">
        <v>0</v>
      </c>
      <c r="AU79">
        <v>0</v>
      </c>
      <c r="AV79">
        <v>3</v>
      </c>
      <c r="AW79" t="s">
        <v>964</v>
      </c>
      <c r="AX79" t="s">
        <v>965</v>
      </c>
      <c r="AY79" t="s">
        <v>966</v>
      </c>
      <c r="AZ79" t="s">
        <v>174</v>
      </c>
      <c r="BA79" t="s">
        <v>569</v>
      </c>
      <c r="BB79" t="b">
        <f t="shared" si="4"/>
        <v>0</v>
      </c>
      <c r="BC79" t="str">
        <f>INDEX(repsearch2!B:B,MATCH(A79,repsearch2!A:A,FALSE))</f>
        <v>No</v>
      </c>
      <c r="BD79" s="3" t="b">
        <f t="shared" si="5"/>
        <v>0</v>
      </c>
      <c r="BE79" s="3" t="b">
        <f t="shared" si="6"/>
        <v>1</v>
      </c>
      <c r="BF79" t="str">
        <f t="shared" si="7"/>
        <v>gold</v>
      </c>
    </row>
    <row r="80" spans="1:58" x14ac:dyDescent="0.3">
      <c r="A80" t="s">
        <v>967</v>
      </c>
      <c r="D80" t="s">
        <v>96</v>
      </c>
      <c r="E80" t="s">
        <v>968</v>
      </c>
      <c r="F80" t="s">
        <v>969</v>
      </c>
      <c r="G80">
        <v>7</v>
      </c>
      <c r="H80" t="s">
        <v>59</v>
      </c>
      <c r="I80" t="s">
        <v>970</v>
      </c>
      <c r="J80">
        <v>1</v>
      </c>
      <c r="K80" t="s">
        <v>971</v>
      </c>
      <c r="L80" t="s">
        <v>972</v>
      </c>
      <c r="N80" t="s">
        <v>59</v>
      </c>
      <c r="O80" t="s">
        <v>973</v>
      </c>
      <c r="P80">
        <v>2020</v>
      </c>
      <c r="Q80" t="s">
        <v>184</v>
      </c>
      <c r="R80" t="b">
        <v>0</v>
      </c>
      <c r="S80" t="s">
        <v>67</v>
      </c>
      <c r="T80" t="b">
        <v>0</v>
      </c>
      <c r="W80" t="s">
        <v>59</v>
      </c>
      <c r="Y80">
        <v>0</v>
      </c>
      <c r="Z80" t="s">
        <v>59</v>
      </c>
      <c r="AA80" t="b">
        <v>0</v>
      </c>
      <c r="AB80" t="s">
        <v>974</v>
      </c>
      <c r="AC80" t="s">
        <v>64</v>
      </c>
      <c r="AD80" t="s">
        <v>252</v>
      </c>
      <c r="AE80" t="s">
        <v>59</v>
      </c>
      <c r="AG80" t="s">
        <v>975</v>
      </c>
      <c r="AH80">
        <v>3</v>
      </c>
      <c r="AI80">
        <v>2</v>
      </c>
      <c r="AK80" t="s">
        <v>64</v>
      </c>
      <c r="AL80" t="s">
        <v>64</v>
      </c>
      <c r="AP80" t="s">
        <v>76</v>
      </c>
      <c r="AQ80">
        <v>3000</v>
      </c>
      <c r="AR80">
        <v>3000</v>
      </c>
      <c r="AS80">
        <v>0</v>
      </c>
      <c r="AT80">
        <v>0</v>
      </c>
      <c r="AU80">
        <v>0</v>
      </c>
      <c r="AV80">
        <v>0</v>
      </c>
      <c r="AX80" t="s">
        <v>976</v>
      </c>
      <c r="AY80" t="s">
        <v>977</v>
      </c>
      <c r="AZ80" t="s">
        <v>978</v>
      </c>
      <c r="BA80" t="s">
        <v>979</v>
      </c>
      <c r="BB80" t="b">
        <f t="shared" si="4"/>
        <v>0</v>
      </c>
      <c r="BC80" t="str">
        <f>INDEX(repsearch2!B:B,MATCH(A80,repsearch2!A:A,FALSE))</f>
        <v>No</v>
      </c>
      <c r="BD80" s="3" t="b">
        <f t="shared" si="5"/>
        <v>0</v>
      </c>
      <c r="BE80" s="3" t="b">
        <f t="shared" si="6"/>
        <v>0</v>
      </c>
      <c r="BF80" t="str">
        <f t="shared" si="7"/>
        <v>closed</v>
      </c>
    </row>
    <row r="81" spans="1:58" x14ac:dyDescent="0.3">
      <c r="A81" t="s">
        <v>980</v>
      </c>
      <c r="D81" t="s">
        <v>96</v>
      </c>
      <c r="E81" t="s">
        <v>981</v>
      </c>
      <c r="F81" t="s">
        <v>982</v>
      </c>
      <c r="G81">
        <v>7</v>
      </c>
      <c r="H81" t="s">
        <v>59</v>
      </c>
      <c r="I81" t="s">
        <v>983</v>
      </c>
      <c r="J81">
        <v>3</v>
      </c>
      <c r="K81" t="s">
        <v>984</v>
      </c>
      <c r="N81" t="s">
        <v>59</v>
      </c>
      <c r="O81" t="s">
        <v>985</v>
      </c>
      <c r="P81">
        <v>2021</v>
      </c>
      <c r="Q81" t="s">
        <v>101</v>
      </c>
      <c r="R81" t="b">
        <v>0</v>
      </c>
      <c r="S81" t="s">
        <v>102</v>
      </c>
      <c r="T81" t="b">
        <v>0</v>
      </c>
      <c r="W81" t="s">
        <v>59</v>
      </c>
      <c r="Y81">
        <v>0</v>
      </c>
      <c r="Z81" t="s">
        <v>59</v>
      </c>
      <c r="AA81" t="b">
        <v>0</v>
      </c>
      <c r="AI81">
        <v>0</v>
      </c>
      <c r="AK81" t="s">
        <v>59</v>
      </c>
      <c r="AL81" t="s">
        <v>64</v>
      </c>
      <c r="AS81">
        <v>0</v>
      </c>
      <c r="AT81">
        <v>0</v>
      </c>
      <c r="AU81">
        <v>0</v>
      </c>
      <c r="AV81">
        <v>0</v>
      </c>
      <c r="BB81" t="b">
        <f t="shared" si="4"/>
        <v>0</v>
      </c>
      <c r="BC81" t="str">
        <f>INDEX(repsearch2!B:B,MATCH(A81,repsearch2!A:A,FALSE))</f>
        <v>No</v>
      </c>
      <c r="BD81" s="3" t="b">
        <f t="shared" si="5"/>
        <v>0</v>
      </c>
      <c r="BE81" s="3" t="b">
        <f t="shared" si="6"/>
        <v>0</v>
      </c>
      <c r="BF81" t="str">
        <f t="shared" si="7"/>
        <v>closed</v>
      </c>
    </row>
    <row r="82" spans="1:58" x14ac:dyDescent="0.3">
      <c r="A82" t="s">
        <v>986</v>
      </c>
      <c r="B82" t="s">
        <v>55</v>
      </c>
      <c r="C82" t="s">
        <v>81</v>
      </c>
      <c r="D82" t="s">
        <v>56</v>
      </c>
      <c r="E82" t="s">
        <v>987</v>
      </c>
      <c r="F82" t="s">
        <v>988</v>
      </c>
      <c r="G82">
        <v>5</v>
      </c>
      <c r="H82" t="s">
        <v>59</v>
      </c>
      <c r="I82" t="s">
        <v>989</v>
      </c>
      <c r="J82">
        <v>1</v>
      </c>
      <c r="K82" t="s">
        <v>990</v>
      </c>
      <c r="L82" t="s">
        <v>991</v>
      </c>
      <c r="N82" t="s">
        <v>59</v>
      </c>
      <c r="O82" t="s">
        <v>992</v>
      </c>
      <c r="P82">
        <v>2020</v>
      </c>
      <c r="Q82" t="s">
        <v>184</v>
      </c>
      <c r="R82" t="b">
        <v>1</v>
      </c>
      <c r="S82" t="s">
        <v>67</v>
      </c>
      <c r="T82" t="b">
        <v>1</v>
      </c>
      <c r="U82" t="s">
        <v>68</v>
      </c>
      <c r="V82" t="s">
        <v>69</v>
      </c>
      <c r="W82" t="s">
        <v>59</v>
      </c>
      <c r="Y82">
        <v>0</v>
      </c>
      <c r="Z82" t="s">
        <v>59</v>
      </c>
      <c r="AA82" t="b">
        <v>1</v>
      </c>
      <c r="AB82" t="s">
        <v>993</v>
      </c>
      <c r="AC82" t="s">
        <v>64</v>
      </c>
      <c r="AD82" t="s">
        <v>72</v>
      </c>
      <c r="AE82" t="s">
        <v>64</v>
      </c>
      <c r="AF82" t="s">
        <v>72</v>
      </c>
      <c r="AG82" t="s">
        <v>994</v>
      </c>
      <c r="AI82">
        <v>0</v>
      </c>
      <c r="AJ82" t="s">
        <v>995</v>
      </c>
      <c r="AK82" t="s">
        <v>59</v>
      </c>
      <c r="AL82" t="s">
        <v>64</v>
      </c>
      <c r="AM82" t="s">
        <v>64</v>
      </c>
      <c r="AN82" t="s">
        <v>75</v>
      </c>
      <c r="AO82">
        <v>1370</v>
      </c>
      <c r="AP82" t="s">
        <v>76</v>
      </c>
      <c r="AQ82">
        <v>2145</v>
      </c>
      <c r="AR82">
        <v>2145</v>
      </c>
      <c r="AS82">
        <v>0</v>
      </c>
      <c r="AT82">
        <v>0</v>
      </c>
      <c r="AU82">
        <v>0</v>
      </c>
      <c r="AV82">
        <v>0</v>
      </c>
      <c r="AX82" t="s">
        <v>996</v>
      </c>
      <c r="AY82" t="s">
        <v>997</v>
      </c>
      <c r="BB82" t="b">
        <f t="shared" si="4"/>
        <v>0</v>
      </c>
      <c r="BC82" t="str">
        <f>INDEX(repsearch2!B:B,MATCH(A82,repsearch2!A:A,FALSE))</f>
        <v>No</v>
      </c>
      <c r="BD82" s="3" t="b">
        <f t="shared" si="5"/>
        <v>0</v>
      </c>
      <c r="BE82" s="3" t="b">
        <f t="shared" si="6"/>
        <v>1</v>
      </c>
      <c r="BF82" t="str">
        <f t="shared" si="7"/>
        <v>gold</v>
      </c>
    </row>
    <row r="83" spans="1:58" x14ac:dyDescent="0.3">
      <c r="A83" t="s">
        <v>998</v>
      </c>
      <c r="B83" t="s">
        <v>55</v>
      </c>
      <c r="C83" t="s">
        <v>81</v>
      </c>
      <c r="D83" t="s">
        <v>56</v>
      </c>
      <c r="E83" t="s">
        <v>999</v>
      </c>
      <c r="F83" t="s">
        <v>1000</v>
      </c>
      <c r="G83">
        <v>6</v>
      </c>
      <c r="H83" t="s">
        <v>59</v>
      </c>
      <c r="I83" t="s">
        <v>1001</v>
      </c>
      <c r="J83">
        <v>1</v>
      </c>
      <c r="K83" t="s">
        <v>1002</v>
      </c>
      <c r="L83" t="s">
        <v>1003</v>
      </c>
      <c r="M83" t="s">
        <v>1004</v>
      </c>
      <c r="N83" t="s">
        <v>64</v>
      </c>
      <c r="O83" t="s">
        <v>1005</v>
      </c>
      <c r="P83">
        <v>2020</v>
      </c>
      <c r="Q83" t="s">
        <v>1006</v>
      </c>
      <c r="R83" t="b">
        <v>1</v>
      </c>
      <c r="S83" t="s">
        <v>67</v>
      </c>
      <c r="T83" t="b">
        <v>1</v>
      </c>
      <c r="U83" t="s">
        <v>68</v>
      </c>
      <c r="V83" t="s">
        <v>69</v>
      </c>
      <c r="W83" t="s">
        <v>64</v>
      </c>
      <c r="X83" t="s">
        <v>1007</v>
      </c>
      <c r="Y83">
        <v>1</v>
      </c>
      <c r="Z83" t="s">
        <v>59</v>
      </c>
      <c r="AA83" t="b">
        <v>1</v>
      </c>
      <c r="AB83" t="s">
        <v>1008</v>
      </c>
      <c r="AC83" t="s">
        <v>64</v>
      </c>
      <c r="AD83" t="s">
        <v>72</v>
      </c>
      <c r="AE83" t="s">
        <v>64</v>
      </c>
      <c r="AF83" t="s">
        <v>72</v>
      </c>
      <c r="AG83" t="s">
        <v>1009</v>
      </c>
      <c r="AI83">
        <v>0</v>
      </c>
      <c r="AJ83" t="s">
        <v>1010</v>
      </c>
      <c r="AK83" t="s">
        <v>64</v>
      </c>
      <c r="AL83" t="s">
        <v>64</v>
      </c>
      <c r="AM83" t="s">
        <v>64</v>
      </c>
      <c r="AN83" t="s">
        <v>790</v>
      </c>
      <c r="AO83">
        <v>400</v>
      </c>
      <c r="AR83">
        <v>489</v>
      </c>
      <c r="AS83">
        <v>0</v>
      </c>
      <c r="AT83">
        <v>0</v>
      </c>
      <c r="AU83">
        <v>0</v>
      </c>
      <c r="AV83">
        <v>0</v>
      </c>
      <c r="AZ83" t="s">
        <v>592</v>
      </c>
      <c r="BA83" t="s">
        <v>604</v>
      </c>
      <c r="BB83" t="b">
        <f t="shared" si="4"/>
        <v>0</v>
      </c>
      <c r="BC83" t="str">
        <f>INDEX(repsearch2!B:B,MATCH(A83,repsearch2!A:A,FALSE))</f>
        <v>No</v>
      </c>
      <c r="BD83" s="3" t="b">
        <f t="shared" si="5"/>
        <v>0</v>
      </c>
      <c r="BE83" s="3" t="b">
        <f t="shared" si="6"/>
        <v>1</v>
      </c>
      <c r="BF83" t="str">
        <f t="shared" si="7"/>
        <v>gold</v>
      </c>
    </row>
    <row r="84" spans="1:58" x14ac:dyDescent="0.3">
      <c r="A84" t="s">
        <v>1011</v>
      </c>
      <c r="B84" t="s">
        <v>55</v>
      </c>
      <c r="C84" t="s">
        <v>388</v>
      </c>
      <c r="D84" t="s">
        <v>319</v>
      </c>
      <c r="E84" t="s">
        <v>1012</v>
      </c>
      <c r="F84" t="s">
        <v>1013</v>
      </c>
      <c r="G84">
        <v>9</v>
      </c>
      <c r="H84" t="s">
        <v>59</v>
      </c>
      <c r="I84" t="s">
        <v>1014</v>
      </c>
      <c r="J84">
        <v>1</v>
      </c>
      <c r="K84" t="s">
        <v>1015</v>
      </c>
      <c r="L84" t="s">
        <v>1016</v>
      </c>
      <c r="N84" t="s">
        <v>59</v>
      </c>
      <c r="O84" t="s">
        <v>1017</v>
      </c>
      <c r="P84">
        <v>2020</v>
      </c>
      <c r="Q84" t="s">
        <v>1018</v>
      </c>
      <c r="R84" t="b">
        <v>1</v>
      </c>
      <c r="S84" t="s">
        <v>67</v>
      </c>
      <c r="T84" t="b">
        <v>1</v>
      </c>
      <c r="U84" t="s">
        <v>68</v>
      </c>
      <c r="V84" t="s">
        <v>69</v>
      </c>
      <c r="W84" t="s">
        <v>59</v>
      </c>
      <c r="Y84">
        <v>0</v>
      </c>
      <c r="Z84" t="s">
        <v>59</v>
      </c>
      <c r="AA84" t="b">
        <v>1</v>
      </c>
      <c r="AB84" t="s">
        <v>1019</v>
      </c>
      <c r="AC84" t="s">
        <v>59</v>
      </c>
      <c r="AE84" t="s">
        <v>59</v>
      </c>
      <c r="AG84" t="s">
        <v>1020</v>
      </c>
      <c r="AH84">
        <v>2</v>
      </c>
      <c r="AI84">
        <v>0</v>
      </c>
      <c r="AJ84" t="s">
        <v>1021</v>
      </c>
      <c r="AK84" t="s">
        <v>64</v>
      </c>
      <c r="AL84" t="s">
        <v>64</v>
      </c>
      <c r="AM84" t="s">
        <v>59</v>
      </c>
      <c r="AP84" t="s">
        <v>76</v>
      </c>
      <c r="AQ84">
        <v>2700</v>
      </c>
      <c r="AR84">
        <v>0</v>
      </c>
      <c r="AS84">
        <v>66.28</v>
      </c>
      <c r="AT84">
        <v>0</v>
      </c>
      <c r="AU84">
        <v>0</v>
      </c>
      <c r="AV84">
        <v>78</v>
      </c>
      <c r="AW84" t="s">
        <v>1022</v>
      </c>
      <c r="AZ84" t="s">
        <v>78</v>
      </c>
      <c r="BA84" t="s">
        <v>1023</v>
      </c>
      <c r="BB84" t="b">
        <f t="shared" si="4"/>
        <v>0</v>
      </c>
      <c r="BC84" t="str">
        <f>INDEX(repsearch2!B:B,MATCH(A84,repsearch2!A:A,FALSE))</f>
        <v>No</v>
      </c>
      <c r="BD84" s="3" t="b">
        <f t="shared" si="5"/>
        <v>0</v>
      </c>
      <c r="BE84" s="3" t="b">
        <f t="shared" si="6"/>
        <v>1</v>
      </c>
      <c r="BF84" t="str">
        <f t="shared" si="7"/>
        <v>diamond</v>
      </c>
    </row>
    <row r="85" spans="1:58" x14ac:dyDescent="0.3">
      <c r="A85" t="s">
        <v>1024</v>
      </c>
      <c r="D85" t="s">
        <v>96</v>
      </c>
      <c r="E85" t="s">
        <v>1025</v>
      </c>
      <c r="F85" t="s">
        <v>1026</v>
      </c>
      <c r="G85">
        <v>7</v>
      </c>
      <c r="H85" t="s">
        <v>59</v>
      </c>
      <c r="I85" t="s">
        <v>1027</v>
      </c>
      <c r="J85">
        <v>1</v>
      </c>
      <c r="K85" t="s">
        <v>1028</v>
      </c>
      <c r="L85" t="s">
        <v>1029</v>
      </c>
      <c r="N85" t="s">
        <v>59</v>
      </c>
      <c r="O85" t="s">
        <v>1030</v>
      </c>
      <c r="P85">
        <v>2020</v>
      </c>
      <c r="Q85" t="s">
        <v>368</v>
      </c>
      <c r="R85" t="b">
        <v>0</v>
      </c>
      <c r="S85" t="s">
        <v>67</v>
      </c>
      <c r="T85" t="b">
        <v>0</v>
      </c>
      <c r="W85" t="s">
        <v>59</v>
      </c>
      <c r="Y85">
        <v>0</v>
      </c>
      <c r="Z85" t="s">
        <v>59</v>
      </c>
      <c r="AA85" t="b">
        <v>0</v>
      </c>
      <c r="AB85" t="s">
        <v>1031</v>
      </c>
      <c r="AC85" t="s">
        <v>64</v>
      </c>
      <c r="AD85" t="s">
        <v>141</v>
      </c>
      <c r="AE85" t="s">
        <v>59</v>
      </c>
      <c r="AG85" t="s">
        <v>1032</v>
      </c>
      <c r="AI85">
        <v>0</v>
      </c>
      <c r="AK85" t="s">
        <v>64</v>
      </c>
      <c r="AL85" t="s">
        <v>64</v>
      </c>
      <c r="AP85" t="s">
        <v>76</v>
      </c>
      <c r="AQ85">
        <v>3300</v>
      </c>
      <c r="AR85">
        <v>3300</v>
      </c>
      <c r="AS85">
        <v>0</v>
      </c>
      <c r="AT85">
        <v>0</v>
      </c>
      <c r="AU85">
        <v>0</v>
      </c>
      <c r="AV85">
        <v>0</v>
      </c>
      <c r="AX85" t="s">
        <v>1033</v>
      </c>
      <c r="AY85" t="s">
        <v>1034</v>
      </c>
      <c r="AZ85" t="s">
        <v>1035</v>
      </c>
      <c r="BA85" t="s">
        <v>1036</v>
      </c>
      <c r="BB85" t="b">
        <f t="shared" si="4"/>
        <v>0</v>
      </c>
      <c r="BC85" t="str">
        <f>INDEX(repsearch2!B:B,MATCH(A85,repsearch2!A:A,FALSE))</f>
        <v>No</v>
      </c>
      <c r="BD85" s="3" t="b">
        <f t="shared" si="5"/>
        <v>0</v>
      </c>
      <c r="BE85" s="3" t="b">
        <f t="shared" si="6"/>
        <v>0</v>
      </c>
      <c r="BF85" t="str">
        <f t="shared" si="7"/>
        <v>closed</v>
      </c>
    </row>
    <row r="86" spans="1:58" x14ac:dyDescent="0.3">
      <c r="A86" s="3" t="s">
        <v>1037</v>
      </c>
      <c r="B86" s="3" t="s">
        <v>55</v>
      </c>
      <c r="C86" s="3"/>
      <c r="D86" s="3" t="s">
        <v>56</v>
      </c>
      <c r="E86" s="3" t="s">
        <v>1038</v>
      </c>
      <c r="F86" s="3" t="s">
        <v>1039</v>
      </c>
      <c r="G86" s="3">
        <v>6</v>
      </c>
      <c r="H86" s="3" t="s">
        <v>59</v>
      </c>
      <c r="I86" s="3" t="s">
        <v>1040</v>
      </c>
      <c r="J86" s="3">
        <v>1</v>
      </c>
      <c r="K86" s="3" t="s">
        <v>1041</v>
      </c>
      <c r="L86" s="3" t="s">
        <v>1042</v>
      </c>
      <c r="M86" s="3" t="s">
        <v>485</v>
      </c>
      <c r="N86" s="3" t="s">
        <v>64</v>
      </c>
      <c r="O86" s="3" t="s">
        <v>565</v>
      </c>
      <c r="P86" s="3">
        <v>2020</v>
      </c>
      <c r="Q86" s="3" t="s">
        <v>184</v>
      </c>
      <c r="R86" s="3" t="b">
        <v>1</v>
      </c>
      <c r="S86" s="3" t="s">
        <v>67</v>
      </c>
      <c r="T86" s="3" t="b">
        <v>1</v>
      </c>
      <c r="U86" s="3" t="s">
        <v>68</v>
      </c>
      <c r="V86" s="3" t="s">
        <v>69</v>
      </c>
      <c r="W86" s="3" t="s">
        <v>64</v>
      </c>
      <c r="X86" s="3" t="s">
        <v>1043</v>
      </c>
      <c r="Y86" s="3">
        <v>2</v>
      </c>
      <c r="Z86" s="3" t="s">
        <v>59</v>
      </c>
      <c r="AA86" s="3" t="b">
        <v>1</v>
      </c>
      <c r="AB86" s="3" t="s">
        <v>566</v>
      </c>
      <c r="AC86" s="3" t="s">
        <v>64</v>
      </c>
      <c r="AD86" s="3" t="s">
        <v>72</v>
      </c>
      <c r="AE86" s="3" t="s">
        <v>64</v>
      </c>
      <c r="AF86" s="3" t="s">
        <v>72</v>
      </c>
      <c r="AG86" s="3" t="s">
        <v>567</v>
      </c>
      <c r="AH86" s="3">
        <v>4</v>
      </c>
      <c r="AI86" s="3">
        <v>4</v>
      </c>
      <c r="AJ86" s="3" t="s">
        <v>1044</v>
      </c>
      <c r="AK86" s="3" t="s">
        <v>64</v>
      </c>
      <c r="AL86" s="3" t="s">
        <v>64</v>
      </c>
      <c r="AM86" s="3" t="s">
        <v>64</v>
      </c>
      <c r="AN86" s="3" t="s">
        <v>75</v>
      </c>
      <c r="AO86" s="3">
        <v>1165</v>
      </c>
      <c r="AP86" s="3" t="s">
        <v>76</v>
      </c>
      <c r="AQ86" s="3">
        <v>1760</v>
      </c>
      <c r="AR86" s="3">
        <v>1760</v>
      </c>
      <c r="AS86" s="3">
        <v>0.5</v>
      </c>
      <c r="AT86" s="3">
        <v>0</v>
      </c>
      <c r="AU86" s="3">
        <v>0</v>
      </c>
      <c r="AV86" s="3">
        <v>1</v>
      </c>
      <c r="AW86" s="3" t="s">
        <v>1045</v>
      </c>
      <c r="AX86" s="3"/>
      <c r="AY86" s="3"/>
      <c r="AZ86" s="3" t="s">
        <v>174</v>
      </c>
      <c r="BA86" s="3" t="s">
        <v>569</v>
      </c>
      <c r="BB86" s="3" t="b">
        <f t="shared" si="4"/>
        <v>1</v>
      </c>
      <c r="BC86" s="3" t="str">
        <f>INDEX(repsearch2!B:B,MATCH(A86,repsearch2!A:A,FALSE))</f>
        <v>Yes</v>
      </c>
      <c r="BD86" s="3" t="b">
        <f t="shared" si="5"/>
        <v>1</v>
      </c>
      <c r="BE86" s="3" t="b">
        <f t="shared" si="6"/>
        <v>1</v>
      </c>
      <c r="BF86" t="str">
        <f t="shared" si="7"/>
        <v>gold</v>
      </c>
    </row>
    <row r="87" spans="1:58" x14ac:dyDescent="0.3">
      <c r="A87" t="s">
        <v>1046</v>
      </c>
      <c r="D87" t="s">
        <v>96</v>
      </c>
      <c r="E87" t="s">
        <v>1047</v>
      </c>
      <c r="F87" t="s">
        <v>1048</v>
      </c>
      <c r="G87">
        <v>6</v>
      </c>
      <c r="H87" t="s">
        <v>59</v>
      </c>
      <c r="I87" t="s">
        <v>1049</v>
      </c>
      <c r="J87">
        <v>1</v>
      </c>
      <c r="K87" t="s">
        <v>1050</v>
      </c>
      <c r="L87" t="s">
        <v>1051</v>
      </c>
      <c r="N87" t="s">
        <v>59</v>
      </c>
      <c r="O87" t="s">
        <v>1052</v>
      </c>
      <c r="P87">
        <v>2020</v>
      </c>
      <c r="Q87" t="s">
        <v>184</v>
      </c>
      <c r="R87" t="b">
        <v>0</v>
      </c>
      <c r="S87" t="s">
        <v>67</v>
      </c>
      <c r="T87" t="b">
        <v>0</v>
      </c>
      <c r="W87" t="s">
        <v>59</v>
      </c>
      <c r="Y87">
        <v>0</v>
      </c>
      <c r="Z87" t="s">
        <v>59</v>
      </c>
      <c r="AA87" t="b">
        <v>0</v>
      </c>
      <c r="AB87" t="s">
        <v>1053</v>
      </c>
      <c r="AC87" t="s">
        <v>64</v>
      </c>
      <c r="AD87" t="s">
        <v>252</v>
      </c>
      <c r="AE87" t="s">
        <v>59</v>
      </c>
      <c r="AG87" t="s">
        <v>1054</v>
      </c>
      <c r="AI87">
        <v>1</v>
      </c>
      <c r="AK87" t="s">
        <v>64</v>
      </c>
      <c r="AL87" t="s">
        <v>64</v>
      </c>
      <c r="AP87" t="s">
        <v>76</v>
      </c>
      <c r="AQ87">
        <v>3000</v>
      </c>
      <c r="AR87">
        <v>3000</v>
      </c>
      <c r="AS87">
        <v>6.6</v>
      </c>
      <c r="AT87">
        <v>0</v>
      </c>
      <c r="AU87">
        <v>0</v>
      </c>
      <c r="AV87">
        <v>10</v>
      </c>
      <c r="AW87" t="s">
        <v>1055</v>
      </c>
      <c r="AZ87" t="s">
        <v>1056</v>
      </c>
      <c r="BA87" t="s">
        <v>1057</v>
      </c>
      <c r="BB87" t="b">
        <f t="shared" si="4"/>
        <v>0</v>
      </c>
      <c r="BC87" t="str">
        <f>INDEX(repsearch2!B:B,MATCH(A87,repsearch2!A:A,FALSE))</f>
        <v>No</v>
      </c>
      <c r="BD87" s="3" t="b">
        <f t="shared" si="5"/>
        <v>0</v>
      </c>
      <c r="BE87" s="3" t="b">
        <f t="shared" si="6"/>
        <v>0</v>
      </c>
      <c r="BF87" t="str">
        <f t="shared" si="7"/>
        <v>closed</v>
      </c>
    </row>
    <row r="88" spans="1:58" x14ac:dyDescent="0.3">
      <c r="A88" t="s">
        <v>1058</v>
      </c>
      <c r="B88" t="s">
        <v>55</v>
      </c>
      <c r="D88" t="s">
        <v>56</v>
      </c>
      <c r="E88" t="s">
        <v>1059</v>
      </c>
      <c r="F88" t="s">
        <v>1060</v>
      </c>
      <c r="G88">
        <v>8</v>
      </c>
      <c r="H88" t="s">
        <v>59</v>
      </c>
      <c r="I88" t="s">
        <v>1061</v>
      </c>
      <c r="J88">
        <v>1</v>
      </c>
      <c r="K88" t="s">
        <v>1062</v>
      </c>
      <c r="L88" t="s">
        <v>1063</v>
      </c>
      <c r="N88" t="s">
        <v>59</v>
      </c>
      <c r="O88" t="s">
        <v>1064</v>
      </c>
      <c r="P88">
        <v>2020</v>
      </c>
      <c r="Q88" t="s">
        <v>139</v>
      </c>
      <c r="R88" t="b">
        <v>1</v>
      </c>
      <c r="S88" t="s">
        <v>67</v>
      </c>
      <c r="T88" t="b">
        <v>1</v>
      </c>
      <c r="U88" t="s">
        <v>68</v>
      </c>
      <c r="V88" t="s">
        <v>69</v>
      </c>
      <c r="W88" t="s">
        <v>64</v>
      </c>
      <c r="Y88">
        <v>0</v>
      </c>
      <c r="Z88" t="s">
        <v>59</v>
      </c>
      <c r="AA88" t="b">
        <v>1</v>
      </c>
      <c r="AB88" t="s">
        <v>1065</v>
      </c>
      <c r="AC88" t="s">
        <v>64</v>
      </c>
      <c r="AD88" t="s">
        <v>72</v>
      </c>
      <c r="AE88" t="s">
        <v>64</v>
      </c>
      <c r="AF88" t="s">
        <v>72</v>
      </c>
      <c r="AG88" t="s">
        <v>1066</v>
      </c>
      <c r="AH88">
        <v>1</v>
      </c>
      <c r="AI88">
        <v>4</v>
      </c>
      <c r="AJ88" t="s">
        <v>1067</v>
      </c>
      <c r="AK88" t="s">
        <v>64</v>
      </c>
      <c r="AL88" t="s">
        <v>64</v>
      </c>
      <c r="AM88" t="s">
        <v>64</v>
      </c>
      <c r="AN88" t="s">
        <v>76</v>
      </c>
      <c r="AO88">
        <v>1250</v>
      </c>
      <c r="AP88" t="s">
        <v>76</v>
      </c>
      <c r="AQ88">
        <v>1250</v>
      </c>
      <c r="AR88">
        <v>1250</v>
      </c>
      <c r="AS88">
        <v>0</v>
      </c>
      <c r="AT88">
        <v>0</v>
      </c>
      <c r="AU88">
        <v>0</v>
      </c>
      <c r="AV88">
        <v>0</v>
      </c>
      <c r="AZ88" t="s">
        <v>174</v>
      </c>
      <c r="BB88" t="b">
        <f t="shared" si="4"/>
        <v>0</v>
      </c>
      <c r="BC88" t="str">
        <f>INDEX(repsearch2!B:B,MATCH(A88,repsearch2!A:A,FALSE))</f>
        <v>No</v>
      </c>
      <c r="BD88" s="3" t="b">
        <f t="shared" si="5"/>
        <v>0</v>
      </c>
      <c r="BE88" s="3" t="b">
        <f t="shared" si="6"/>
        <v>1</v>
      </c>
      <c r="BF88" t="str">
        <f t="shared" si="7"/>
        <v>gold</v>
      </c>
    </row>
    <row r="89" spans="1:58" x14ac:dyDescent="0.3">
      <c r="A89" t="s">
        <v>1068</v>
      </c>
      <c r="B89" t="s">
        <v>55</v>
      </c>
      <c r="D89" t="s">
        <v>56</v>
      </c>
      <c r="E89" t="s">
        <v>1069</v>
      </c>
      <c r="F89" t="s">
        <v>1070</v>
      </c>
      <c r="G89">
        <v>6</v>
      </c>
      <c r="H89" t="s">
        <v>59</v>
      </c>
      <c r="I89" t="s">
        <v>1071</v>
      </c>
      <c r="J89">
        <v>1</v>
      </c>
      <c r="K89" t="s">
        <v>1072</v>
      </c>
      <c r="L89" t="s">
        <v>1073</v>
      </c>
      <c r="N89" t="s">
        <v>59</v>
      </c>
      <c r="O89" t="s">
        <v>1074</v>
      </c>
      <c r="P89">
        <v>2020</v>
      </c>
      <c r="Q89" t="s">
        <v>1075</v>
      </c>
      <c r="R89" t="b">
        <v>1</v>
      </c>
      <c r="S89" t="s">
        <v>67</v>
      </c>
      <c r="T89" t="b">
        <v>1</v>
      </c>
      <c r="U89" t="s">
        <v>68</v>
      </c>
      <c r="V89" t="s">
        <v>69</v>
      </c>
      <c r="W89" t="s">
        <v>64</v>
      </c>
      <c r="X89" t="s">
        <v>1076</v>
      </c>
      <c r="Y89">
        <v>1</v>
      </c>
      <c r="Z89" t="s">
        <v>59</v>
      </c>
      <c r="AA89" t="b">
        <v>1</v>
      </c>
      <c r="AB89" t="s">
        <v>1077</v>
      </c>
      <c r="AC89" t="s">
        <v>59</v>
      </c>
      <c r="AE89" t="s">
        <v>59</v>
      </c>
      <c r="AG89" t="s">
        <v>1078</v>
      </c>
      <c r="AI89">
        <v>0</v>
      </c>
      <c r="AJ89" t="s">
        <v>1079</v>
      </c>
      <c r="AK89" t="s">
        <v>64</v>
      </c>
      <c r="AL89" t="s">
        <v>64</v>
      </c>
      <c r="AM89" t="s">
        <v>64</v>
      </c>
      <c r="AN89" t="s">
        <v>76</v>
      </c>
      <c r="AO89">
        <v>1200</v>
      </c>
      <c r="AR89">
        <v>1200</v>
      </c>
      <c r="AS89">
        <v>0</v>
      </c>
      <c r="AT89">
        <v>0</v>
      </c>
      <c r="AU89">
        <v>0</v>
      </c>
      <c r="AV89">
        <v>0</v>
      </c>
      <c r="AZ89" t="s">
        <v>1080</v>
      </c>
      <c r="BA89" t="s">
        <v>1081</v>
      </c>
      <c r="BB89" t="b">
        <f t="shared" si="4"/>
        <v>0</v>
      </c>
      <c r="BC89" t="str">
        <f>INDEX(repsearch2!B:B,MATCH(A89,repsearch2!A:A,FALSE))</f>
        <v>No</v>
      </c>
      <c r="BD89" s="3" t="b">
        <f t="shared" si="5"/>
        <v>0</v>
      </c>
      <c r="BE89" s="3" t="b">
        <f t="shared" si="6"/>
        <v>1</v>
      </c>
      <c r="BF89" t="str">
        <f t="shared" si="7"/>
        <v>gold</v>
      </c>
    </row>
    <row r="90" spans="1:58" x14ac:dyDescent="0.3">
      <c r="A90" t="s">
        <v>1082</v>
      </c>
      <c r="B90" t="s">
        <v>387</v>
      </c>
      <c r="C90" t="s">
        <v>81</v>
      </c>
      <c r="D90" t="s">
        <v>242</v>
      </c>
      <c r="E90" t="s">
        <v>1083</v>
      </c>
      <c r="F90" t="s">
        <v>1084</v>
      </c>
      <c r="G90">
        <v>9</v>
      </c>
      <c r="H90" t="s">
        <v>59</v>
      </c>
      <c r="I90" t="s">
        <v>1085</v>
      </c>
      <c r="J90">
        <v>1</v>
      </c>
      <c r="K90" t="s">
        <v>1086</v>
      </c>
      <c r="L90" t="s">
        <v>1087</v>
      </c>
      <c r="N90" t="s">
        <v>59</v>
      </c>
      <c r="O90" t="s">
        <v>1088</v>
      </c>
      <c r="P90">
        <v>2020</v>
      </c>
      <c r="Q90" t="s">
        <v>184</v>
      </c>
      <c r="R90" t="b">
        <v>1</v>
      </c>
      <c r="S90" t="s">
        <v>67</v>
      </c>
      <c r="T90" t="b">
        <v>0</v>
      </c>
      <c r="U90" t="s">
        <v>68</v>
      </c>
      <c r="V90" t="s">
        <v>69</v>
      </c>
      <c r="W90" t="s">
        <v>64</v>
      </c>
      <c r="X90" t="s">
        <v>1089</v>
      </c>
      <c r="Y90">
        <v>1</v>
      </c>
      <c r="Z90" t="s">
        <v>59</v>
      </c>
      <c r="AA90" t="b">
        <v>0</v>
      </c>
      <c r="AB90" t="s">
        <v>1090</v>
      </c>
      <c r="AC90" t="s">
        <v>64</v>
      </c>
      <c r="AD90" t="s">
        <v>252</v>
      </c>
      <c r="AE90" t="s">
        <v>59</v>
      </c>
      <c r="AG90" t="s">
        <v>1091</v>
      </c>
      <c r="AI90">
        <v>0</v>
      </c>
      <c r="AJ90" t="s">
        <v>1092</v>
      </c>
      <c r="AK90" t="s">
        <v>64</v>
      </c>
      <c r="AL90" t="s">
        <v>64</v>
      </c>
      <c r="AP90" t="s">
        <v>76</v>
      </c>
      <c r="AQ90">
        <v>3000</v>
      </c>
      <c r="AR90">
        <v>3000</v>
      </c>
      <c r="AS90">
        <v>0</v>
      </c>
      <c r="AT90">
        <v>0</v>
      </c>
      <c r="AU90">
        <v>0</v>
      </c>
      <c r="AV90">
        <v>0</v>
      </c>
      <c r="AZ90" t="s">
        <v>1093</v>
      </c>
      <c r="BA90" t="s">
        <v>1094</v>
      </c>
      <c r="BB90" t="b">
        <f t="shared" si="4"/>
        <v>0</v>
      </c>
      <c r="BC90" t="str">
        <f>INDEX(repsearch2!B:B,MATCH(A90,repsearch2!A:A,FALSE))</f>
        <v>No</v>
      </c>
      <c r="BD90" s="3" t="b">
        <f t="shared" si="5"/>
        <v>0</v>
      </c>
      <c r="BE90" s="3" t="b">
        <f t="shared" si="6"/>
        <v>1</v>
      </c>
      <c r="BF90" t="str">
        <f t="shared" si="7"/>
        <v>hybrid</v>
      </c>
    </row>
    <row r="91" spans="1:58" x14ac:dyDescent="0.3">
      <c r="A91" t="s">
        <v>1095</v>
      </c>
      <c r="B91" t="s">
        <v>1096</v>
      </c>
      <c r="D91" t="s">
        <v>897</v>
      </c>
      <c r="E91" t="s">
        <v>1097</v>
      </c>
      <c r="F91" t="s">
        <v>1098</v>
      </c>
      <c r="G91">
        <v>3</v>
      </c>
      <c r="H91" t="s">
        <v>59</v>
      </c>
      <c r="I91" t="s">
        <v>1099</v>
      </c>
      <c r="J91">
        <v>1</v>
      </c>
      <c r="K91" t="s">
        <v>1100</v>
      </c>
      <c r="L91" t="s">
        <v>1101</v>
      </c>
      <c r="N91" t="s">
        <v>59</v>
      </c>
      <c r="O91" t="s">
        <v>659</v>
      </c>
      <c r="P91">
        <v>2020</v>
      </c>
      <c r="Q91" t="s">
        <v>436</v>
      </c>
      <c r="R91" t="b">
        <v>1</v>
      </c>
      <c r="S91" t="s">
        <v>67</v>
      </c>
      <c r="T91" t="b">
        <v>0</v>
      </c>
      <c r="U91" t="s">
        <v>1102</v>
      </c>
      <c r="V91" t="s">
        <v>905</v>
      </c>
      <c r="W91" t="s">
        <v>64</v>
      </c>
      <c r="X91" t="s">
        <v>1103</v>
      </c>
      <c r="Y91">
        <v>1</v>
      </c>
      <c r="Z91" t="s">
        <v>59</v>
      </c>
      <c r="AA91" t="b">
        <v>0</v>
      </c>
      <c r="AB91" t="s">
        <v>660</v>
      </c>
      <c r="AC91" t="s">
        <v>64</v>
      </c>
      <c r="AD91" t="s">
        <v>72</v>
      </c>
      <c r="AE91" t="s">
        <v>59</v>
      </c>
      <c r="AG91" t="s">
        <v>661</v>
      </c>
      <c r="AI91">
        <v>0</v>
      </c>
      <c r="AJ91" t="s">
        <v>1104</v>
      </c>
      <c r="AK91" t="s">
        <v>64</v>
      </c>
      <c r="AL91" t="s">
        <v>64</v>
      </c>
      <c r="AP91" t="s">
        <v>76</v>
      </c>
      <c r="AQ91">
        <v>3000</v>
      </c>
      <c r="AR91">
        <v>3000</v>
      </c>
      <c r="AS91">
        <v>1.5</v>
      </c>
      <c r="AT91">
        <v>0</v>
      </c>
      <c r="AU91">
        <v>0</v>
      </c>
      <c r="AV91">
        <v>3</v>
      </c>
      <c r="AW91" t="s">
        <v>1105</v>
      </c>
      <c r="AZ91" t="s">
        <v>663</v>
      </c>
      <c r="BA91" t="s">
        <v>664</v>
      </c>
      <c r="BB91" t="b">
        <f t="shared" si="4"/>
        <v>0</v>
      </c>
      <c r="BC91" t="str">
        <f>INDEX(repsearch2!B:B,MATCH(A91,repsearch2!A:A,FALSE))</f>
        <v>No</v>
      </c>
      <c r="BD91" s="3" t="b">
        <f t="shared" si="5"/>
        <v>0</v>
      </c>
      <c r="BE91" s="3" t="b">
        <f t="shared" si="6"/>
        <v>1</v>
      </c>
      <c r="BF91" t="str">
        <f t="shared" si="7"/>
        <v>green</v>
      </c>
    </row>
    <row r="92" spans="1:58" x14ac:dyDescent="0.3">
      <c r="A92" t="s">
        <v>1106</v>
      </c>
      <c r="B92" t="s">
        <v>387</v>
      </c>
      <c r="C92" t="s">
        <v>81</v>
      </c>
      <c r="D92" t="s">
        <v>242</v>
      </c>
      <c r="E92" t="s">
        <v>1107</v>
      </c>
      <c r="F92" t="s">
        <v>1108</v>
      </c>
      <c r="G92">
        <v>6</v>
      </c>
      <c r="H92" t="s">
        <v>59</v>
      </c>
      <c r="I92" t="s">
        <v>1109</v>
      </c>
      <c r="J92">
        <v>1</v>
      </c>
      <c r="K92" t="s">
        <v>1110</v>
      </c>
      <c r="L92" t="s">
        <v>1111</v>
      </c>
      <c r="N92" t="s">
        <v>59</v>
      </c>
      <c r="O92" t="s">
        <v>1112</v>
      </c>
      <c r="P92">
        <v>2020</v>
      </c>
      <c r="Q92" t="s">
        <v>184</v>
      </c>
      <c r="R92" t="b">
        <v>1</v>
      </c>
      <c r="S92" t="s">
        <v>67</v>
      </c>
      <c r="T92" t="b">
        <v>0</v>
      </c>
      <c r="U92" t="s">
        <v>68</v>
      </c>
      <c r="V92" t="s">
        <v>69</v>
      </c>
      <c r="W92" t="s">
        <v>59</v>
      </c>
      <c r="Y92">
        <v>0</v>
      </c>
      <c r="Z92" t="s">
        <v>59</v>
      </c>
      <c r="AA92" t="b">
        <v>0</v>
      </c>
      <c r="AB92" t="s">
        <v>1113</v>
      </c>
      <c r="AC92" t="s">
        <v>64</v>
      </c>
      <c r="AD92" t="s">
        <v>252</v>
      </c>
      <c r="AE92" t="s">
        <v>59</v>
      </c>
      <c r="AG92" t="s">
        <v>1114</v>
      </c>
      <c r="AI92">
        <v>0</v>
      </c>
      <c r="AJ92" t="s">
        <v>1115</v>
      </c>
      <c r="AK92" t="s">
        <v>64</v>
      </c>
      <c r="AL92" t="s">
        <v>64</v>
      </c>
      <c r="AP92" t="s">
        <v>76</v>
      </c>
      <c r="AQ92">
        <v>3000</v>
      </c>
      <c r="AR92">
        <v>3000</v>
      </c>
      <c r="AS92">
        <v>26.3</v>
      </c>
      <c r="AT92">
        <v>0</v>
      </c>
      <c r="AU92">
        <v>0</v>
      </c>
      <c r="AV92">
        <v>31</v>
      </c>
      <c r="AW92" t="s">
        <v>1116</v>
      </c>
      <c r="AX92" t="s">
        <v>1117</v>
      </c>
      <c r="AY92" t="s">
        <v>144</v>
      </c>
      <c r="AZ92" t="s">
        <v>1118</v>
      </c>
      <c r="BA92" t="s">
        <v>1119</v>
      </c>
      <c r="BB92" t="b">
        <f t="shared" si="4"/>
        <v>0</v>
      </c>
      <c r="BC92" t="str">
        <f>INDEX(repsearch2!B:B,MATCH(A92,repsearch2!A:A,FALSE))</f>
        <v>No</v>
      </c>
      <c r="BD92" s="3" t="b">
        <f t="shared" si="5"/>
        <v>0</v>
      </c>
      <c r="BE92" s="3" t="b">
        <f t="shared" si="6"/>
        <v>1</v>
      </c>
      <c r="BF92" t="str">
        <f t="shared" si="7"/>
        <v>hybrid</v>
      </c>
    </row>
    <row r="93" spans="1:58" x14ac:dyDescent="0.3">
      <c r="A93" t="s">
        <v>1120</v>
      </c>
      <c r="B93" t="s">
        <v>55</v>
      </c>
      <c r="D93" t="s">
        <v>56</v>
      </c>
      <c r="E93" t="s">
        <v>1121</v>
      </c>
      <c r="F93" t="s">
        <v>1122</v>
      </c>
      <c r="G93">
        <v>5</v>
      </c>
      <c r="H93" t="s">
        <v>59</v>
      </c>
      <c r="I93" t="s">
        <v>1123</v>
      </c>
      <c r="J93">
        <v>1</v>
      </c>
      <c r="K93" t="s">
        <v>1124</v>
      </c>
      <c r="L93" t="s">
        <v>1125</v>
      </c>
      <c r="N93" t="s">
        <v>59</v>
      </c>
      <c r="O93" t="s">
        <v>1126</v>
      </c>
      <c r="P93">
        <v>2020</v>
      </c>
      <c r="Q93" t="s">
        <v>184</v>
      </c>
      <c r="R93" t="b">
        <v>1</v>
      </c>
      <c r="S93" t="s">
        <v>67</v>
      </c>
      <c r="T93" t="b">
        <v>1</v>
      </c>
      <c r="U93" t="s">
        <v>68</v>
      </c>
      <c r="V93" t="s">
        <v>69</v>
      </c>
      <c r="W93" t="s">
        <v>64</v>
      </c>
      <c r="X93" t="s">
        <v>1127</v>
      </c>
      <c r="Y93">
        <v>3</v>
      </c>
      <c r="Z93" t="s">
        <v>59</v>
      </c>
      <c r="AA93" t="b">
        <v>1</v>
      </c>
      <c r="AB93" t="s">
        <v>1128</v>
      </c>
      <c r="AC93" t="s">
        <v>64</v>
      </c>
      <c r="AD93" t="s">
        <v>72</v>
      </c>
      <c r="AE93" t="s">
        <v>64</v>
      </c>
      <c r="AF93" t="s">
        <v>72</v>
      </c>
      <c r="AG93" t="s">
        <v>1129</v>
      </c>
      <c r="AH93">
        <v>1</v>
      </c>
      <c r="AI93">
        <v>0</v>
      </c>
      <c r="AJ93" t="s">
        <v>1130</v>
      </c>
      <c r="AK93" t="s">
        <v>64</v>
      </c>
      <c r="AL93" t="s">
        <v>64</v>
      </c>
      <c r="AM93" t="s">
        <v>64</v>
      </c>
      <c r="AN93" t="s">
        <v>75</v>
      </c>
      <c r="AO93">
        <v>1370</v>
      </c>
      <c r="AP93" t="s">
        <v>76</v>
      </c>
      <c r="AQ93">
        <v>2145</v>
      </c>
      <c r="AR93">
        <v>2145</v>
      </c>
      <c r="AS93">
        <v>3.45</v>
      </c>
      <c r="AT93">
        <v>0</v>
      </c>
      <c r="AU93">
        <v>0</v>
      </c>
      <c r="AV93">
        <v>6</v>
      </c>
      <c r="AW93" t="s">
        <v>1131</v>
      </c>
      <c r="AX93" t="s">
        <v>1132</v>
      </c>
      <c r="AZ93" t="s">
        <v>893</v>
      </c>
      <c r="BB93" t="b">
        <f t="shared" si="4"/>
        <v>0</v>
      </c>
      <c r="BC93" t="str">
        <f>INDEX(repsearch2!B:B,MATCH(A93,repsearch2!A:A,FALSE))</f>
        <v>No</v>
      </c>
      <c r="BD93" s="3" t="b">
        <f t="shared" si="5"/>
        <v>0</v>
      </c>
      <c r="BE93" s="3" t="b">
        <f t="shared" si="6"/>
        <v>1</v>
      </c>
      <c r="BF93" t="str">
        <f t="shared" si="7"/>
        <v>gold</v>
      </c>
    </row>
    <row r="94" spans="1:58" x14ac:dyDescent="0.3">
      <c r="A94" t="s">
        <v>1133</v>
      </c>
      <c r="B94" t="s">
        <v>55</v>
      </c>
      <c r="D94" t="s">
        <v>56</v>
      </c>
      <c r="E94" t="s">
        <v>1134</v>
      </c>
      <c r="F94" t="s">
        <v>1135</v>
      </c>
      <c r="G94">
        <v>4</v>
      </c>
      <c r="H94" t="s">
        <v>59</v>
      </c>
      <c r="I94" t="s">
        <v>1136</v>
      </c>
      <c r="J94">
        <v>1</v>
      </c>
      <c r="K94" t="s">
        <v>1137</v>
      </c>
      <c r="L94" t="s">
        <v>1138</v>
      </c>
      <c r="N94" t="s">
        <v>59</v>
      </c>
      <c r="O94" t="s">
        <v>1126</v>
      </c>
      <c r="P94">
        <v>2020</v>
      </c>
      <c r="Q94" t="s">
        <v>184</v>
      </c>
      <c r="R94" t="b">
        <v>1</v>
      </c>
      <c r="S94" t="s">
        <v>67</v>
      </c>
      <c r="T94" t="b">
        <v>1</v>
      </c>
      <c r="U94" t="s">
        <v>68</v>
      </c>
      <c r="V94" t="s">
        <v>69</v>
      </c>
      <c r="W94" t="s">
        <v>64</v>
      </c>
      <c r="X94" t="s">
        <v>1139</v>
      </c>
      <c r="Y94">
        <v>2</v>
      </c>
      <c r="Z94" t="s">
        <v>59</v>
      </c>
      <c r="AA94" t="b">
        <v>1</v>
      </c>
      <c r="AB94" t="s">
        <v>1128</v>
      </c>
      <c r="AC94" t="s">
        <v>64</v>
      </c>
      <c r="AD94" t="s">
        <v>72</v>
      </c>
      <c r="AE94" t="s">
        <v>64</v>
      </c>
      <c r="AF94" t="s">
        <v>72</v>
      </c>
      <c r="AG94" t="s">
        <v>1129</v>
      </c>
      <c r="AI94">
        <v>0</v>
      </c>
      <c r="AJ94" t="s">
        <v>1140</v>
      </c>
      <c r="AK94" t="s">
        <v>64</v>
      </c>
      <c r="AL94" t="s">
        <v>64</v>
      </c>
      <c r="AM94" t="s">
        <v>64</v>
      </c>
      <c r="AN94" t="s">
        <v>75</v>
      </c>
      <c r="AO94">
        <v>1370</v>
      </c>
      <c r="AP94" t="s">
        <v>76</v>
      </c>
      <c r="AQ94">
        <v>2145</v>
      </c>
      <c r="AR94">
        <v>2145</v>
      </c>
      <c r="AS94">
        <v>0</v>
      </c>
      <c r="AT94">
        <v>0</v>
      </c>
      <c r="AU94">
        <v>0</v>
      </c>
      <c r="AV94">
        <v>0</v>
      </c>
      <c r="AZ94" t="s">
        <v>893</v>
      </c>
      <c r="BB94" t="b">
        <f t="shared" si="4"/>
        <v>0</v>
      </c>
      <c r="BC94" t="str">
        <f>INDEX(repsearch2!B:B,MATCH(A94,repsearch2!A:A,FALSE))</f>
        <v>No</v>
      </c>
      <c r="BD94" s="3" t="b">
        <f t="shared" si="5"/>
        <v>0</v>
      </c>
      <c r="BE94" s="3" t="b">
        <f t="shared" si="6"/>
        <v>1</v>
      </c>
      <c r="BF94" t="str">
        <f t="shared" si="7"/>
        <v>gold</v>
      </c>
    </row>
    <row r="95" spans="1:58" x14ac:dyDescent="0.3">
      <c r="A95" s="3" t="s">
        <v>1141</v>
      </c>
      <c r="B95" s="3" t="s">
        <v>55</v>
      </c>
      <c r="C95" s="3"/>
      <c r="D95" s="3" t="s">
        <v>56</v>
      </c>
      <c r="E95" s="3" t="s">
        <v>1142</v>
      </c>
      <c r="F95" s="3" t="s">
        <v>1143</v>
      </c>
      <c r="G95" s="3">
        <v>8</v>
      </c>
      <c r="H95" s="3" t="s">
        <v>59</v>
      </c>
      <c r="I95" s="3" t="s">
        <v>1144</v>
      </c>
      <c r="J95" s="3">
        <v>1</v>
      </c>
      <c r="K95" s="3" t="s">
        <v>1145</v>
      </c>
      <c r="L95" s="3" t="s">
        <v>1146</v>
      </c>
      <c r="M95" s="3" t="s">
        <v>1147</v>
      </c>
      <c r="N95" s="3" t="s">
        <v>64</v>
      </c>
      <c r="O95" s="3" t="s">
        <v>750</v>
      </c>
      <c r="P95" s="3">
        <v>2020</v>
      </c>
      <c r="Q95" s="3" t="s">
        <v>154</v>
      </c>
      <c r="R95" s="3" t="b">
        <v>1</v>
      </c>
      <c r="S95" s="3" t="s">
        <v>67</v>
      </c>
      <c r="T95" s="3" t="b">
        <v>1</v>
      </c>
      <c r="U95" s="3" t="s">
        <v>68</v>
      </c>
      <c r="V95" s="3" t="s">
        <v>69</v>
      </c>
      <c r="W95" s="3" t="s">
        <v>64</v>
      </c>
      <c r="X95" s="3" t="s">
        <v>1148</v>
      </c>
      <c r="Y95" s="3">
        <v>3</v>
      </c>
      <c r="Z95" s="3" t="s">
        <v>59</v>
      </c>
      <c r="AA95" s="3" t="b">
        <v>1</v>
      </c>
      <c r="AB95" s="3" t="s">
        <v>751</v>
      </c>
      <c r="AC95" s="3" t="s">
        <v>64</v>
      </c>
      <c r="AD95" s="3" t="s">
        <v>72</v>
      </c>
      <c r="AE95" s="3" t="s">
        <v>64</v>
      </c>
      <c r="AF95" s="3" t="s">
        <v>72</v>
      </c>
      <c r="AG95" s="3" t="s">
        <v>752</v>
      </c>
      <c r="AH95" s="3"/>
      <c r="AI95" s="3">
        <v>0</v>
      </c>
      <c r="AJ95" s="3" t="s">
        <v>1149</v>
      </c>
      <c r="AK95" s="3" t="s">
        <v>64</v>
      </c>
      <c r="AL95" s="3" t="s">
        <v>64</v>
      </c>
      <c r="AM95" s="3" t="s">
        <v>64</v>
      </c>
      <c r="AN95" s="3" t="s">
        <v>158</v>
      </c>
      <c r="AO95" s="3">
        <v>1600</v>
      </c>
      <c r="AP95" s="3"/>
      <c r="AQ95" s="3"/>
      <c r="AR95" s="3">
        <v>1779</v>
      </c>
      <c r="AS95" s="3">
        <v>2.85</v>
      </c>
      <c r="AT95" s="3">
        <v>0</v>
      </c>
      <c r="AU95" s="3">
        <v>0</v>
      </c>
      <c r="AV95" s="3">
        <v>6</v>
      </c>
      <c r="AW95" s="3" t="s">
        <v>1150</v>
      </c>
      <c r="AX95" s="3" t="s">
        <v>1151</v>
      </c>
      <c r="AY95" s="3"/>
      <c r="AZ95" s="3" t="s">
        <v>756</v>
      </c>
      <c r="BA95" s="3"/>
      <c r="BB95" s="3" t="b">
        <f t="shared" si="4"/>
        <v>1</v>
      </c>
      <c r="BC95" s="3" t="str">
        <f>INDEX(repsearch2!B:B,MATCH(A95,repsearch2!A:A,FALSE))</f>
        <v>Yes</v>
      </c>
      <c r="BD95" s="3" t="b">
        <f t="shared" si="5"/>
        <v>1</v>
      </c>
      <c r="BE95" s="3" t="b">
        <f t="shared" si="6"/>
        <v>1</v>
      </c>
      <c r="BF95" t="str">
        <f t="shared" si="7"/>
        <v>gold</v>
      </c>
    </row>
    <row r="96" spans="1:58" x14ac:dyDescent="0.3">
      <c r="A96" t="s">
        <v>1152</v>
      </c>
      <c r="D96" t="s">
        <v>96</v>
      </c>
      <c r="E96" t="s">
        <v>1153</v>
      </c>
      <c r="F96" t="s">
        <v>1154</v>
      </c>
      <c r="G96">
        <v>7</v>
      </c>
      <c r="H96" t="s">
        <v>59</v>
      </c>
      <c r="I96" t="s">
        <v>1155</v>
      </c>
      <c r="J96">
        <v>1</v>
      </c>
      <c r="K96" t="s">
        <v>1156</v>
      </c>
      <c r="N96" t="s">
        <v>59</v>
      </c>
      <c r="O96" t="s">
        <v>761</v>
      </c>
      <c r="P96">
        <v>2020</v>
      </c>
      <c r="Q96" t="s">
        <v>762</v>
      </c>
      <c r="R96" t="b">
        <v>0</v>
      </c>
      <c r="S96" t="s">
        <v>67</v>
      </c>
      <c r="T96" t="b">
        <v>0</v>
      </c>
      <c r="W96" t="s">
        <v>59</v>
      </c>
      <c r="Y96">
        <v>0</v>
      </c>
      <c r="Z96" t="s">
        <v>59</v>
      </c>
      <c r="AA96" t="b">
        <v>0</v>
      </c>
      <c r="AB96" t="s">
        <v>763</v>
      </c>
      <c r="AC96" t="s">
        <v>59</v>
      </c>
      <c r="AE96" t="s">
        <v>59</v>
      </c>
      <c r="AG96" t="s">
        <v>764</v>
      </c>
      <c r="AI96">
        <v>0</v>
      </c>
      <c r="AK96" t="s">
        <v>59</v>
      </c>
      <c r="AL96" t="s">
        <v>64</v>
      </c>
      <c r="AS96">
        <v>5.7</v>
      </c>
      <c r="AT96">
        <v>0</v>
      </c>
      <c r="AU96">
        <v>0</v>
      </c>
      <c r="AV96">
        <v>10</v>
      </c>
      <c r="AW96" t="s">
        <v>1157</v>
      </c>
      <c r="BA96" t="s">
        <v>766</v>
      </c>
      <c r="BB96" t="b">
        <f t="shared" si="4"/>
        <v>0</v>
      </c>
      <c r="BC96" t="str">
        <f>INDEX(repsearch2!B:B,MATCH(A96,repsearch2!A:A,FALSE))</f>
        <v>No</v>
      </c>
      <c r="BD96" s="3" t="b">
        <f t="shared" si="5"/>
        <v>0</v>
      </c>
      <c r="BE96" s="3" t="b">
        <f t="shared" si="6"/>
        <v>0</v>
      </c>
      <c r="BF96" t="str">
        <f t="shared" si="7"/>
        <v>closed</v>
      </c>
    </row>
    <row r="97" spans="1:58" x14ac:dyDescent="0.3">
      <c r="A97" t="s">
        <v>1158</v>
      </c>
      <c r="B97" t="s">
        <v>55</v>
      </c>
      <c r="D97" t="s">
        <v>56</v>
      </c>
      <c r="E97" t="s">
        <v>1159</v>
      </c>
      <c r="F97" t="s">
        <v>1160</v>
      </c>
      <c r="G97">
        <v>5</v>
      </c>
      <c r="H97" t="s">
        <v>59</v>
      </c>
      <c r="I97" t="s">
        <v>1161</v>
      </c>
      <c r="J97">
        <v>1</v>
      </c>
      <c r="K97" t="s">
        <v>1162</v>
      </c>
      <c r="L97" t="s">
        <v>1163</v>
      </c>
      <c r="N97" t="s">
        <v>59</v>
      </c>
      <c r="O97" t="s">
        <v>1126</v>
      </c>
      <c r="P97">
        <v>2020</v>
      </c>
      <c r="Q97" t="s">
        <v>184</v>
      </c>
      <c r="R97" t="b">
        <v>1</v>
      </c>
      <c r="S97" t="s">
        <v>67</v>
      </c>
      <c r="T97" t="b">
        <v>1</v>
      </c>
      <c r="U97" t="s">
        <v>68</v>
      </c>
      <c r="V97" t="s">
        <v>69</v>
      </c>
      <c r="W97" t="s">
        <v>64</v>
      </c>
      <c r="X97" t="s">
        <v>1164</v>
      </c>
      <c r="Y97">
        <v>3</v>
      </c>
      <c r="Z97" t="s">
        <v>59</v>
      </c>
      <c r="AA97" t="b">
        <v>1</v>
      </c>
      <c r="AB97" t="s">
        <v>1128</v>
      </c>
      <c r="AC97" t="s">
        <v>64</v>
      </c>
      <c r="AD97" t="s">
        <v>72</v>
      </c>
      <c r="AE97" t="s">
        <v>64</v>
      </c>
      <c r="AF97" t="s">
        <v>72</v>
      </c>
      <c r="AG97" t="s">
        <v>1129</v>
      </c>
      <c r="AI97">
        <v>0</v>
      </c>
      <c r="AJ97" t="s">
        <v>1165</v>
      </c>
      <c r="AK97" t="s">
        <v>64</v>
      </c>
      <c r="AL97" t="s">
        <v>64</v>
      </c>
      <c r="AM97" t="s">
        <v>64</v>
      </c>
      <c r="AN97" t="s">
        <v>75</v>
      </c>
      <c r="AO97">
        <v>1370</v>
      </c>
      <c r="AP97" t="s">
        <v>76</v>
      </c>
      <c r="AQ97">
        <v>2145</v>
      </c>
      <c r="AR97">
        <v>2145</v>
      </c>
      <c r="AS97">
        <v>5.5</v>
      </c>
      <c r="AT97">
        <v>0</v>
      </c>
      <c r="AU97">
        <v>0</v>
      </c>
      <c r="AV97">
        <v>11</v>
      </c>
      <c r="AW97" t="s">
        <v>1166</v>
      </c>
      <c r="AX97" t="s">
        <v>1132</v>
      </c>
      <c r="AZ97" t="s">
        <v>893</v>
      </c>
      <c r="BB97" t="b">
        <f t="shared" si="4"/>
        <v>0</v>
      </c>
      <c r="BC97" t="str">
        <f>INDEX(repsearch2!B:B,MATCH(A97,repsearch2!A:A,FALSE))</f>
        <v>No</v>
      </c>
      <c r="BD97" s="3" t="b">
        <f t="shared" si="5"/>
        <v>0</v>
      </c>
      <c r="BE97" s="3" t="b">
        <f t="shared" si="6"/>
        <v>1</v>
      </c>
      <c r="BF97" t="str">
        <f t="shared" si="7"/>
        <v>gold</v>
      </c>
    </row>
    <row r="98" spans="1:58" x14ac:dyDescent="0.3">
      <c r="A98" t="s">
        <v>1167</v>
      </c>
      <c r="D98" t="s">
        <v>96</v>
      </c>
      <c r="E98" t="s">
        <v>1168</v>
      </c>
      <c r="F98" t="s">
        <v>1169</v>
      </c>
      <c r="G98">
        <v>6</v>
      </c>
      <c r="H98" t="s">
        <v>59</v>
      </c>
      <c r="I98" t="s">
        <v>1170</v>
      </c>
      <c r="J98">
        <v>1</v>
      </c>
      <c r="K98" t="s">
        <v>1171</v>
      </c>
      <c r="L98" t="s">
        <v>1172</v>
      </c>
      <c r="N98" t="s">
        <v>59</v>
      </c>
      <c r="O98" t="s">
        <v>953</v>
      </c>
      <c r="P98">
        <v>2020</v>
      </c>
      <c r="Q98" t="s">
        <v>184</v>
      </c>
      <c r="R98" t="b">
        <v>0</v>
      </c>
      <c r="S98" t="s">
        <v>67</v>
      </c>
      <c r="T98" t="b">
        <v>0</v>
      </c>
      <c r="W98" t="s">
        <v>59</v>
      </c>
      <c r="Y98">
        <v>0</v>
      </c>
      <c r="Z98" t="s">
        <v>59</v>
      </c>
      <c r="AA98" t="b">
        <v>0</v>
      </c>
      <c r="AB98" t="s">
        <v>954</v>
      </c>
      <c r="AC98" t="s">
        <v>64</v>
      </c>
      <c r="AD98" t="s">
        <v>252</v>
      </c>
      <c r="AE98" t="s">
        <v>59</v>
      </c>
      <c r="AG98" t="s">
        <v>955</v>
      </c>
      <c r="AH98">
        <v>2</v>
      </c>
      <c r="AI98">
        <v>2</v>
      </c>
      <c r="AK98" t="s">
        <v>64</v>
      </c>
      <c r="AL98" t="s">
        <v>64</v>
      </c>
      <c r="AP98" t="s">
        <v>76</v>
      </c>
      <c r="AQ98">
        <v>3000</v>
      </c>
      <c r="AR98">
        <v>3000</v>
      </c>
      <c r="AS98">
        <v>0.5</v>
      </c>
      <c r="AT98">
        <v>0</v>
      </c>
      <c r="AU98">
        <v>0</v>
      </c>
      <c r="AV98">
        <v>1</v>
      </c>
      <c r="AW98" t="s">
        <v>1173</v>
      </c>
      <c r="AZ98" t="s">
        <v>893</v>
      </c>
      <c r="BA98" t="s">
        <v>894</v>
      </c>
      <c r="BB98" t="b">
        <f t="shared" si="4"/>
        <v>0</v>
      </c>
      <c r="BC98" t="str">
        <f>INDEX(repsearch2!B:B,MATCH(A98,repsearch2!A:A,FALSE))</f>
        <v>No</v>
      </c>
      <c r="BD98" s="3" t="b">
        <f t="shared" si="5"/>
        <v>0</v>
      </c>
      <c r="BE98" s="3" t="b">
        <f t="shared" si="6"/>
        <v>0</v>
      </c>
      <c r="BF98" t="str">
        <f t="shared" si="7"/>
        <v>closed</v>
      </c>
    </row>
    <row r="99" spans="1:58" x14ac:dyDescent="0.3">
      <c r="A99" t="s">
        <v>1174</v>
      </c>
      <c r="D99" t="s">
        <v>96</v>
      </c>
      <c r="E99" t="s">
        <v>1175</v>
      </c>
      <c r="F99" t="s">
        <v>1176</v>
      </c>
      <c r="G99">
        <v>8</v>
      </c>
      <c r="H99" t="s">
        <v>59</v>
      </c>
      <c r="I99" t="s">
        <v>1177</v>
      </c>
      <c r="J99">
        <v>1</v>
      </c>
      <c r="K99" t="s">
        <v>1178</v>
      </c>
      <c r="L99" t="s">
        <v>1179</v>
      </c>
      <c r="N99" t="s">
        <v>59</v>
      </c>
      <c r="O99" t="s">
        <v>1180</v>
      </c>
      <c r="P99">
        <v>2020</v>
      </c>
      <c r="Q99" t="s">
        <v>139</v>
      </c>
      <c r="R99" t="b">
        <v>0</v>
      </c>
      <c r="S99" t="s">
        <v>67</v>
      </c>
      <c r="T99" t="b">
        <v>0</v>
      </c>
      <c r="W99" t="s">
        <v>59</v>
      </c>
      <c r="Y99">
        <v>0</v>
      </c>
      <c r="Z99" t="s">
        <v>59</v>
      </c>
      <c r="AA99" t="b">
        <v>0</v>
      </c>
      <c r="AB99" t="s">
        <v>1181</v>
      </c>
      <c r="AC99" t="s">
        <v>64</v>
      </c>
      <c r="AD99" t="s">
        <v>252</v>
      </c>
      <c r="AE99" t="s">
        <v>59</v>
      </c>
      <c r="AG99" t="s">
        <v>1182</v>
      </c>
      <c r="AI99">
        <v>0</v>
      </c>
      <c r="AK99" t="s">
        <v>64</v>
      </c>
      <c r="AL99" t="s">
        <v>64</v>
      </c>
      <c r="AP99" t="s">
        <v>76</v>
      </c>
      <c r="AQ99">
        <v>2500</v>
      </c>
      <c r="AR99">
        <v>2500</v>
      </c>
      <c r="AS99">
        <v>0</v>
      </c>
      <c r="AT99">
        <v>0</v>
      </c>
      <c r="AU99">
        <v>0</v>
      </c>
      <c r="AV99">
        <v>0</v>
      </c>
      <c r="AX99" t="s">
        <v>1183</v>
      </c>
      <c r="AY99" t="s">
        <v>1184</v>
      </c>
      <c r="AZ99" t="s">
        <v>1185</v>
      </c>
      <c r="BA99" t="s">
        <v>1186</v>
      </c>
      <c r="BB99" t="b">
        <f t="shared" si="4"/>
        <v>0</v>
      </c>
      <c r="BC99" t="str">
        <f>INDEX(repsearch2!B:B,MATCH(A99,repsearch2!A:A,FALSE))</f>
        <v>No</v>
      </c>
      <c r="BD99" s="3" t="b">
        <f t="shared" si="5"/>
        <v>0</v>
      </c>
      <c r="BE99" s="3" t="b">
        <f t="shared" si="6"/>
        <v>0</v>
      </c>
      <c r="BF99" t="str">
        <f t="shared" si="7"/>
        <v>closed</v>
      </c>
    </row>
    <row r="100" spans="1:58" x14ac:dyDescent="0.3">
      <c r="A100" t="s">
        <v>1187</v>
      </c>
      <c r="B100" t="s">
        <v>55</v>
      </c>
      <c r="D100" t="s">
        <v>56</v>
      </c>
      <c r="E100" t="s">
        <v>1188</v>
      </c>
      <c r="F100" t="s">
        <v>1189</v>
      </c>
      <c r="G100">
        <v>6</v>
      </c>
      <c r="H100" t="s">
        <v>59</v>
      </c>
      <c r="I100" t="s">
        <v>1190</v>
      </c>
      <c r="J100">
        <v>1</v>
      </c>
      <c r="K100" t="s">
        <v>1191</v>
      </c>
      <c r="L100" t="s">
        <v>1192</v>
      </c>
      <c r="N100" t="s">
        <v>59</v>
      </c>
      <c r="O100" t="s">
        <v>1126</v>
      </c>
      <c r="P100">
        <v>2020</v>
      </c>
      <c r="Q100" t="s">
        <v>184</v>
      </c>
      <c r="R100" t="b">
        <v>1</v>
      </c>
      <c r="S100" t="s">
        <v>67</v>
      </c>
      <c r="T100" t="b">
        <v>1</v>
      </c>
      <c r="U100" t="s">
        <v>68</v>
      </c>
      <c r="V100" t="s">
        <v>69</v>
      </c>
      <c r="W100" t="s">
        <v>64</v>
      </c>
      <c r="Y100">
        <v>0</v>
      </c>
      <c r="Z100" t="s">
        <v>59</v>
      </c>
      <c r="AA100" t="b">
        <v>1</v>
      </c>
      <c r="AB100" t="s">
        <v>1128</v>
      </c>
      <c r="AC100" t="s">
        <v>64</v>
      </c>
      <c r="AD100" t="s">
        <v>72</v>
      </c>
      <c r="AE100" t="s">
        <v>64</v>
      </c>
      <c r="AF100" t="s">
        <v>72</v>
      </c>
      <c r="AG100" t="s">
        <v>1129</v>
      </c>
      <c r="AI100">
        <v>0</v>
      </c>
      <c r="AJ100" t="s">
        <v>1193</v>
      </c>
      <c r="AK100" t="s">
        <v>64</v>
      </c>
      <c r="AL100" t="s">
        <v>64</v>
      </c>
      <c r="AM100" t="s">
        <v>64</v>
      </c>
      <c r="AN100" t="s">
        <v>75</v>
      </c>
      <c r="AO100">
        <v>1370</v>
      </c>
      <c r="AP100" t="s">
        <v>76</v>
      </c>
      <c r="AQ100">
        <v>2145</v>
      </c>
      <c r="AR100">
        <v>2145</v>
      </c>
      <c r="AS100">
        <v>0</v>
      </c>
      <c r="AT100">
        <v>0</v>
      </c>
      <c r="AU100">
        <v>0</v>
      </c>
      <c r="AV100">
        <v>0</v>
      </c>
      <c r="AX100" t="s">
        <v>1194</v>
      </c>
      <c r="AZ100" t="s">
        <v>893</v>
      </c>
      <c r="BB100" t="b">
        <f t="shared" si="4"/>
        <v>0</v>
      </c>
      <c r="BC100" t="str">
        <f>INDEX(repsearch2!B:B,MATCH(A100,repsearch2!A:A,FALSE))</f>
        <v>No</v>
      </c>
      <c r="BD100" s="3" t="b">
        <f t="shared" si="5"/>
        <v>0</v>
      </c>
      <c r="BE100" s="3" t="b">
        <f t="shared" si="6"/>
        <v>1</v>
      </c>
      <c r="BF100" t="str">
        <f t="shared" si="7"/>
        <v>gold</v>
      </c>
    </row>
    <row r="101" spans="1:58" x14ac:dyDescent="0.3">
      <c r="A101" t="s">
        <v>1195</v>
      </c>
      <c r="B101" t="s">
        <v>55</v>
      </c>
      <c r="D101" t="s">
        <v>56</v>
      </c>
      <c r="E101" t="s">
        <v>1196</v>
      </c>
      <c r="F101" t="s">
        <v>1189</v>
      </c>
      <c r="G101">
        <v>6</v>
      </c>
      <c r="H101" t="s">
        <v>59</v>
      </c>
      <c r="I101" t="s">
        <v>1197</v>
      </c>
      <c r="J101">
        <v>1</v>
      </c>
      <c r="K101" t="s">
        <v>1191</v>
      </c>
      <c r="L101" t="s">
        <v>1192</v>
      </c>
      <c r="N101" t="s">
        <v>59</v>
      </c>
      <c r="O101" t="s">
        <v>1126</v>
      </c>
      <c r="P101">
        <v>2020</v>
      </c>
      <c r="Q101" t="s">
        <v>184</v>
      </c>
      <c r="R101" t="b">
        <v>1</v>
      </c>
      <c r="S101" t="s">
        <v>67</v>
      </c>
      <c r="T101" t="b">
        <v>1</v>
      </c>
      <c r="U101" t="s">
        <v>68</v>
      </c>
      <c r="V101" t="s">
        <v>69</v>
      </c>
      <c r="W101" t="s">
        <v>64</v>
      </c>
      <c r="X101" t="s">
        <v>1198</v>
      </c>
      <c r="Y101">
        <v>3</v>
      </c>
      <c r="Z101" t="s">
        <v>59</v>
      </c>
      <c r="AA101" t="b">
        <v>1</v>
      </c>
      <c r="AB101" t="s">
        <v>1128</v>
      </c>
      <c r="AC101" t="s">
        <v>64</v>
      </c>
      <c r="AD101" t="s">
        <v>72</v>
      </c>
      <c r="AE101" t="s">
        <v>64</v>
      </c>
      <c r="AF101" t="s">
        <v>72</v>
      </c>
      <c r="AG101" t="s">
        <v>1129</v>
      </c>
      <c r="AH101">
        <v>6</v>
      </c>
      <c r="AI101">
        <v>7</v>
      </c>
      <c r="AJ101" t="s">
        <v>1199</v>
      </c>
      <c r="AK101" t="s">
        <v>64</v>
      </c>
      <c r="AL101" t="s">
        <v>64</v>
      </c>
      <c r="AM101" t="s">
        <v>64</v>
      </c>
      <c r="AN101" t="s">
        <v>75</v>
      </c>
      <c r="AO101">
        <v>1370</v>
      </c>
      <c r="AP101" t="s">
        <v>76</v>
      </c>
      <c r="AQ101">
        <v>2145</v>
      </c>
      <c r="AR101">
        <v>2145</v>
      </c>
      <c r="AS101">
        <v>5.35</v>
      </c>
      <c r="AT101">
        <v>0</v>
      </c>
      <c r="AU101">
        <v>0</v>
      </c>
      <c r="AV101">
        <v>8</v>
      </c>
      <c r="AW101" t="s">
        <v>1200</v>
      </c>
      <c r="AX101" t="s">
        <v>1194</v>
      </c>
      <c r="AZ101" t="s">
        <v>893</v>
      </c>
      <c r="BB101" t="b">
        <f t="shared" si="4"/>
        <v>0</v>
      </c>
      <c r="BC101" t="str">
        <f>INDEX(repsearch2!B:B,MATCH(A101,repsearch2!A:A,FALSE))</f>
        <v>No</v>
      </c>
      <c r="BD101" s="3" t="b">
        <f t="shared" si="5"/>
        <v>0</v>
      </c>
      <c r="BE101" s="3" t="b">
        <f t="shared" si="6"/>
        <v>1</v>
      </c>
      <c r="BF101" t="str">
        <f t="shared" si="7"/>
        <v>gold</v>
      </c>
    </row>
    <row r="102" spans="1:58" x14ac:dyDescent="0.3">
      <c r="A102" t="s">
        <v>1201</v>
      </c>
      <c r="B102" t="s">
        <v>1096</v>
      </c>
      <c r="D102" t="s">
        <v>897</v>
      </c>
      <c r="E102" t="s">
        <v>1202</v>
      </c>
      <c r="F102" t="s">
        <v>1203</v>
      </c>
      <c r="G102">
        <v>20</v>
      </c>
      <c r="H102" t="s">
        <v>59</v>
      </c>
      <c r="I102" t="s">
        <v>1204</v>
      </c>
      <c r="J102">
        <v>1</v>
      </c>
      <c r="K102" t="s">
        <v>1205</v>
      </c>
      <c r="L102" t="s">
        <v>1206</v>
      </c>
      <c r="N102" t="s">
        <v>59</v>
      </c>
      <c r="O102" t="s">
        <v>1207</v>
      </c>
      <c r="P102">
        <v>2020</v>
      </c>
      <c r="Q102" t="s">
        <v>1208</v>
      </c>
      <c r="R102" t="b">
        <v>1</v>
      </c>
      <c r="S102" t="s">
        <v>67</v>
      </c>
      <c r="T102" t="b">
        <v>0</v>
      </c>
      <c r="U102" t="s">
        <v>1102</v>
      </c>
      <c r="V102" t="s">
        <v>905</v>
      </c>
      <c r="W102" t="s">
        <v>64</v>
      </c>
      <c r="X102" t="s">
        <v>1209</v>
      </c>
      <c r="Y102">
        <v>1</v>
      </c>
      <c r="Z102" t="s">
        <v>59</v>
      </c>
      <c r="AA102" t="b">
        <v>0</v>
      </c>
      <c r="AB102" t="s">
        <v>1210</v>
      </c>
      <c r="AC102" t="s">
        <v>64</v>
      </c>
      <c r="AD102" t="s">
        <v>252</v>
      </c>
      <c r="AE102" t="s">
        <v>59</v>
      </c>
      <c r="AG102" t="s">
        <v>1211</v>
      </c>
      <c r="AH102">
        <v>1</v>
      </c>
      <c r="AI102">
        <v>0</v>
      </c>
      <c r="AJ102" t="s">
        <v>1212</v>
      </c>
      <c r="AK102" t="s">
        <v>64</v>
      </c>
      <c r="AL102" t="s">
        <v>64</v>
      </c>
      <c r="AS102">
        <v>7.58</v>
      </c>
      <c r="AT102">
        <v>0</v>
      </c>
      <c r="AU102">
        <v>0</v>
      </c>
      <c r="AV102">
        <v>2</v>
      </c>
      <c r="AW102" t="s">
        <v>1213</v>
      </c>
      <c r="AX102" t="s">
        <v>1214</v>
      </c>
      <c r="AY102" t="s">
        <v>1215</v>
      </c>
      <c r="AZ102" t="s">
        <v>1216</v>
      </c>
      <c r="BA102" t="s">
        <v>1217</v>
      </c>
      <c r="BB102" t="b">
        <f t="shared" si="4"/>
        <v>0</v>
      </c>
      <c r="BC102" t="str">
        <f>INDEX(repsearch2!B:B,MATCH(A102,repsearch2!A:A,FALSE))</f>
        <v>No</v>
      </c>
      <c r="BD102" s="3" t="b">
        <f t="shared" si="5"/>
        <v>0</v>
      </c>
      <c r="BE102" s="3" t="b">
        <f t="shared" si="6"/>
        <v>1</v>
      </c>
      <c r="BF102" t="str">
        <f t="shared" si="7"/>
        <v>green</v>
      </c>
    </row>
    <row r="103" spans="1:58" x14ac:dyDescent="0.3">
      <c r="A103" s="3" t="s">
        <v>1218</v>
      </c>
      <c r="B103" s="3" t="s">
        <v>55</v>
      </c>
      <c r="C103" s="3"/>
      <c r="D103" s="3" t="s">
        <v>56</v>
      </c>
      <c r="E103" s="3" t="s">
        <v>1219</v>
      </c>
      <c r="F103" s="3" t="s">
        <v>1220</v>
      </c>
      <c r="G103" s="3">
        <v>9</v>
      </c>
      <c r="H103" s="3" t="s">
        <v>59</v>
      </c>
      <c r="I103" s="3" t="s">
        <v>1221</v>
      </c>
      <c r="J103" s="3">
        <v>1</v>
      </c>
      <c r="K103" s="3" t="s">
        <v>1222</v>
      </c>
      <c r="L103" s="3" t="s">
        <v>1223</v>
      </c>
      <c r="M103" s="3" t="s">
        <v>1224</v>
      </c>
      <c r="N103" s="3" t="s">
        <v>64</v>
      </c>
      <c r="O103" s="3" t="s">
        <v>1126</v>
      </c>
      <c r="P103" s="3">
        <v>2020</v>
      </c>
      <c r="Q103" s="3" t="s">
        <v>184</v>
      </c>
      <c r="R103" s="3" t="b">
        <v>1</v>
      </c>
      <c r="S103" s="3" t="s">
        <v>67</v>
      </c>
      <c r="T103" s="3" t="b">
        <v>1</v>
      </c>
      <c r="U103" s="3" t="s">
        <v>68</v>
      </c>
      <c r="V103" s="3" t="s">
        <v>69</v>
      </c>
      <c r="W103" s="3" t="s">
        <v>64</v>
      </c>
      <c r="X103" s="3" t="s">
        <v>70</v>
      </c>
      <c r="Y103" s="3">
        <v>1</v>
      </c>
      <c r="Z103" s="3" t="s">
        <v>59</v>
      </c>
      <c r="AA103" s="3" t="b">
        <v>1</v>
      </c>
      <c r="AB103" s="3" t="s">
        <v>1128</v>
      </c>
      <c r="AC103" s="3" t="s">
        <v>64</v>
      </c>
      <c r="AD103" s="3" t="s">
        <v>72</v>
      </c>
      <c r="AE103" s="3" t="s">
        <v>64</v>
      </c>
      <c r="AF103" s="3" t="s">
        <v>72</v>
      </c>
      <c r="AG103" s="3" t="s">
        <v>1129</v>
      </c>
      <c r="AH103" s="3"/>
      <c r="AI103" s="3">
        <v>0</v>
      </c>
      <c r="AJ103" s="3" t="s">
        <v>1225</v>
      </c>
      <c r="AK103" s="3" t="s">
        <v>64</v>
      </c>
      <c r="AL103" s="3" t="s">
        <v>64</v>
      </c>
      <c r="AM103" s="3" t="s">
        <v>64</v>
      </c>
      <c r="AN103" s="3" t="s">
        <v>75</v>
      </c>
      <c r="AO103" s="3">
        <v>1370</v>
      </c>
      <c r="AP103" s="3" t="s">
        <v>76</v>
      </c>
      <c r="AQ103" s="3">
        <v>2145</v>
      </c>
      <c r="AR103" s="3">
        <v>2145</v>
      </c>
      <c r="AS103" s="3">
        <v>0</v>
      </c>
      <c r="AT103" s="3">
        <v>0</v>
      </c>
      <c r="AU103" s="3">
        <v>0</v>
      </c>
      <c r="AV103" s="3">
        <v>0</v>
      </c>
      <c r="AW103" s="3"/>
      <c r="AX103" s="3" t="s">
        <v>1226</v>
      </c>
      <c r="AY103" s="3" t="s">
        <v>1227</v>
      </c>
      <c r="AZ103" s="3" t="s">
        <v>893</v>
      </c>
      <c r="BA103" s="3"/>
      <c r="BB103" s="3" t="b">
        <f t="shared" si="4"/>
        <v>1</v>
      </c>
      <c r="BC103" s="3" t="str">
        <f>INDEX(repsearch2!B:B,MATCH(A103,repsearch2!A:A,FALSE))</f>
        <v>Yes</v>
      </c>
      <c r="BD103" s="3" t="b">
        <f t="shared" si="5"/>
        <v>1</v>
      </c>
      <c r="BE103" s="3" t="b">
        <f t="shared" si="6"/>
        <v>1</v>
      </c>
      <c r="BF103" t="str">
        <f t="shared" si="7"/>
        <v>gold</v>
      </c>
    </row>
    <row r="104" spans="1:58" x14ac:dyDescent="0.3">
      <c r="A104" t="s">
        <v>1228</v>
      </c>
      <c r="D104" t="s">
        <v>96</v>
      </c>
      <c r="E104" t="s">
        <v>1229</v>
      </c>
      <c r="F104" t="s">
        <v>1230</v>
      </c>
      <c r="G104">
        <v>20</v>
      </c>
      <c r="H104" t="s">
        <v>59</v>
      </c>
      <c r="I104" t="s">
        <v>1231</v>
      </c>
      <c r="J104">
        <v>1</v>
      </c>
      <c r="K104" t="s">
        <v>1232</v>
      </c>
      <c r="L104" t="s">
        <v>1233</v>
      </c>
      <c r="N104" t="s">
        <v>59</v>
      </c>
      <c r="O104" t="s">
        <v>1234</v>
      </c>
      <c r="P104">
        <v>2020</v>
      </c>
      <c r="Q104" t="s">
        <v>184</v>
      </c>
      <c r="R104" t="b">
        <v>0</v>
      </c>
      <c r="S104" t="s">
        <v>67</v>
      </c>
      <c r="T104" t="b">
        <v>0</v>
      </c>
      <c r="W104" t="s">
        <v>59</v>
      </c>
      <c r="Y104">
        <v>0</v>
      </c>
      <c r="Z104" t="s">
        <v>59</v>
      </c>
      <c r="AA104" t="b">
        <v>0</v>
      </c>
      <c r="AB104" t="s">
        <v>1235</v>
      </c>
      <c r="AC104" t="s">
        <v>59</v>
      </c>
      <c r="AE104" t="s">
        <v>59</v>
      </c>
      <c r="AG104" t="s">
        <v>1236</v>
      </c>
      <c r="AH104">
        <v>5</v>
      </c>
      <c r="AI104">
        <v>6</v>
      </c>
      <c r="AK104" t="s">
        <v>64</v>
      </c>
      <c r="AL104" t="s">
        <v>64</v>
      </c>
      <c r="AS104">
        <v>164.68</v>
      </c>
      <c r="AT104">
        <v>9</v>
      </c>
      <c r="AU104">
        <v>0</v>
      </c>
      <c r="AV104">
        <v>119</v>
      </c>
      <c r="AW104" t="s">
        <v>1237</v>
      </c>
      <c r="AX104" t="s">
        <v>1238</v>
      </c>
      <c r="AZ104" t="s">
        <v>1239</v>
      </c>
      <c r="BA104" t="s">
        <v>1240</v>
      </c>
      <c r="BB104" t="b">
        <f t="shared" si="4"/>
        <v>0</v>
      </c>
      <c r="BC104" t="str">
        <f>INDEX(repsearch2!B:B,MATCH(A104,repsearch2!A:A,FALSE))</f>
        <v>No</v>
      </c>
      <c r="BD104" s="3" t="b">
        <f t="shared" si="5"/>
        <v>0</v>
      </c>
      <c r="BE104" s="3" t="b">
        <f t="shared" si="6"/>
        <v>0</v>
      </c>
      <c r="BF104" t="str">
        <f t="shared" si="7"/>
        <v>closed</v>
      </c>
    </row>
    <row r="105" spans="1:58" x14ac:dyDescent="0.3">
      <c r="A105" t="s">
        <v>1241</v>
      </c>
      <c r="B105" t="s">
        <v>241</v>
      </c>
      <c r="C105" t="s">
        <v>388</v>
      </c>
      <c r="D105" t="s">
        <v>56</v>
      </c>
      <c r="E105" t="s">
        <v>1242</v>
      </c>
      <c r="F105" t="s">
        <v>1243</v>
      </c>
      <c r="G105">
        <v>24</v>
      </c>
      <c r="H105" t="s">
        <v>64</v>
      </c>
      <c r="I105" t="s">
        <v>1244</v>
      </c>
      <c r="J105">
        <v>3</v>
      </c>
      <c r="K105" t="s">
        <v>1245</v>
      </c>
      <c r="L105" t="s">
        <v>1246</v>
      </c>
      <c r="N105" t="s">
        <v>59</v>
      </c>
      <c r="O105" t="s">
        <v>1247</v>
      </c>
      <c r="P105">
        <v>2020</v>
      </c>
      <c r="Q105" t="s">
        <v>139</v>
      </c>
      <c r="R105" t="b">
        <v>1</v>
      </c>
      <c r="S105" t="s">
        <v>67</v>
      </c>
      <c r="T105" t="b">
        <v>1</v>
      </c>
      <c r="U105" t="s">
        <v>68</v>
      </c>
      <c r="V105" t="s">
        <v>69</v>
      </c>
      <c r="W105" t="s">
        <v>59</v>
      </c>
      <c r="Y105">
        <v>0</v>
      </c>
      <c r="Z105" t="s">
        <v>59</v>
      </c>
      <c r="AA105" t="b">
        <v>0</v>
      </c>
      <c r="AB105" t="s">
        <v>1248</v>
      </c>
      <c r="AC105" t="s">
        <v>205</v>
      </c>
      <c r="AI105">
        <v>1</v>
      </c>
      <c r="AJ105" t="s">
        <v>1249</v>
      </c>
      <c r="AK105" t="s">
        <v>59</v>
      </c>
      <c r="AL105" t="s">
        <v>64</v>
      </c>
      <c r="AS105">
        <v>7.15</v>
      </c>
      <c r="AT105">
        <v>0</v>
      </c>
      <c r="AU105">
        <v>0</v>
      </c>
      <c r="AV105">
        <v>11</v>
      </c>
      <c r="AW105" t="s">
        <v>1250</v>
      </c>
      <c r="BB105" t="b">
        <f t="shared" si="4"/>
        <v>0</v>
      </c>
      <c r="BC105" t="str">
        <f>INDEX(repsearch2!B:B,MATCH(A105,repsearch2!A:A,FALSE))</f>
        <v>No</v>
      </c>
      <c r="BD105" s="3" t="b">
        <f t="shared" si="5"/>
        <v>0</v>
      </c>
      <c r="BE105" s="3" t="b">
        <f t="shared" si="6"/>
        <v>1</v>
      </c>
      <c r="BF105" t="str">
        <f t="shared" si="7"/>
        <v>gold</v>
      </c>
    </row>
    <row r="106" spans="1:58" x14ac:dyDescent="0.3">
      <c r="A106" t="s">
        <v>1251</v>
      </c>
      <c r="B106" t="s">
        <v>55</v>
      </c>
      <c r="D106" t="s">
        <v>56</v>
      </c>
      <c r="E106" t="s">
        <v>1252</v>
      </c>
      <c r="F106" t="s">
        <v>1253</v>
      </c>
      <c r="G106">
        <v>12</v>
      </c>
      <c r="H106" t="s">
        <v>59</v>
      </c>
      <c r="I106" t="s">
        <v>1254</v>
      </c>
      <c r="J106">
        <v>1</v>
      </c>
      <c r="K106" t="s">
        <v>1255</v>
      </c>
      <c r="L106" t="s">
        <v>1256</v>
      </c>
      <c r="N106" t="s">
        <v>59</v>
      </c>
      <c r="O106" t="s">
        <v>65</v>
      </c>
      <c r="P106">
        <v>2020</v>
      </c>
      <c r="Q106" t="s">
        <v>66</v>
      </c>
      <c r="R106" t="b">
        <v>1</v>
      </c>
      <c r="S106" t="s">
        <v>67</v>
      </c>
      <c r="T106" t="b">
        <v>1</v>
      </c>
      <c r="U106" t="s">
        <v>68</v>
      </c>
      <c r="V106" t="s">
        <v>69</v>
      </c>
      <c r="W106" t="s">
        <v>64</v>
      </c>
      <c r="X106" t="s">
        <v>1257</v>
      </c>
      <c r="Y106">
        <v>4</v>
      </c>
      <c r="Z106" t="s">
        <v>59</v>
      </c>
      <c r="AA106" t="b">
        <v>1</v>
      </c>
      <c r="AB106" t="s">
        <v>71</v>
      </c>
      <c r="AC106" t="s">
        <v>64</v>
      </c>
      <c r="AD106" t="s">
        <v>72</v>
      </c>
      <c r="AE106" t="s">
        <v>64</v>
      </c>
      <c r="AF106" t="s">
        <v>72</v>
      </c>
      <c r="AG106" t="s">
        <v>73</v>
      </c>
      <c r="AH106">
        <v>1</v>
      </c>
      <c r="AI106">
        <v>2</v>
      </c>
      <c r="AJ106" t="s">
        <v>1258</v>
      </c>
      <c r="AK106" t="s">
        <v>64</v>
      </c>
      <c r="AL106" t="s">
        <v>64</v>
      </c>
      <c r="AM106" t="s">
        <v>64</v>
      </c>
      <c r="AN106" t="s">
        <v>75</v>
      </c>
      <c r="AO106">
        <v>1350</v>
      </c>
      <c r="AP106" t="s">
        <v>76</v>
      </c>
      <c r="AQ106">
        <v>1905</v>
      </c>
      <c r="AR106">
        <v>1905</v>
      </c>
      <c r="AS106">
        <v>26.75</v>
      </c>
      <c r="AT106">
        <v>0</v>
      </c>
      <c r="AU106">
        <v>0</v>
      </c>
      <c r="AV106">
        <v>36</v>
      </c>
      <c r="AW106" t="s">
        <v>1259</v>
      </c>
      <c r="AX106" t="s">
        <v>1260</v>
      </c>
      <c r="AZ106" t="s">
        <v>78</v>
      </c>
      <c r="BA106" t="s">
        <v>79</v>
      </c>
      <c r="BB106" t="b">
        <f t="shared" si="4"/>
        <v>0</v>
      </c>
      <c r="BC106" t="str">
        <f>INDEX(repsearch2!B:B,MATCH(A106,repsearch2!A:A,FALSE))</f>
        <v>No</v>
      </c>
      <c r="BD106" s="3" t="b">
        <f t="shared" si="5"/>
        <v>0</v>
      </c>
      <c r="BE106" s="3" t="b">
        <f t="shared" si="6"/>
        <v>1</v>
      </c>
      <c r="BF106" t="str">
        <f t="shared" si="7"/>
        <v>gold</v>
      </c>
    </row>
    <row r="107" spans="1:58" x14ac:dyDescent="0.3">
      <c r="A107" t="s">
        <v>1261</v>
      </c>
      <c r="D107" t="s">
        <v>96</v>
      </c>
      <c r="E107" t="s">
        <v>1262</v>
      </c>
      <c r="F107" t="s">
        <v>1263</v>
      </c>
      <c r="G107">
        <v>2</v>
      </c>
      <c r="H107" t="s">
        <v>59</v>
      </c>
      <c r="I107" t="s">
        <v>1264</v>
      </c>
      <c r="J107">
        <v>2</v>
      </c>
      <c r="K107" t="s">
        <v>1265</v>
      </c>
      <c r="N107" t="s">
        <v>59</v>
      </c>
      <c r="O107" t="s">
        <v>1266</v>
      </c>
      <c r="P107">
        <v>2021</v>
      </c>
      <c r="Q107" t="s">
        <v>101</v>
      </c>
      <c r="R107" t="b">
        <v>0</v>
      </c>
      <c r="S107" t="s">
        <v>102</v>
      </c>
      <c r="T107" t="b">
        <v>0</v>
      </c>
      <c r="W107" t="s">
        <v>59</v>
      </c>
      <c r="Y107">
        <v>0</v>
      </c>
      <c r="Z107" t="s">
        <v>59</v>
      </c>
      <c r="AA107" t="b">
        <v>0</v>
      </c>
      <c r="AI107">
        <v>0</v>
      </c>
      <c r="AK107" t="s">
        <v>59</v>
      </c>
      <c r="AL107" t="s">
        <v>64</v>
      </c>
      <c r="AS107">
        <v>0</v>
      </c>
      <c r="AT107">
        <v>0</v>
      </c>
      <c r="AU107">
        <v>0</v>
      </c>
      <c r="AV107">
        <v>0</v>
      </c>
      <c r="BB107" t="b">
        <f t="shared" si="4"/>
        <v>0</v>
      </c>
      <c r="BC107" t="str">
        <f>INDEX(repsearch2!B:B,MATCH(A107,repsearch2!A:A,FALSE))</f>
        <v>No</v>
      </c>
      <c r="BD107" s="3" t="b">
        <f t="shared" si="5"/>
        <v>0</v>
      </c>
      <c r="BE107" s="3" t="b">
        <f t="shared" si="6"/>
        <v>0</v>
      </c>
      <c r="BF107" t="str">
        <f t="shared" si="7"/>
        <v>closed</v>
      </c>
    </row>
    <row r="108" spans="1:58" x14ac:dyDescent="0.3">
      <c r="A108" t="s">
        <v>1267</v>
      </c>
      <c r="B108" t="s">
        <v>896</v>
      </c>
      <c r="D108" t="s">
        <v>897</v>
      </c>
      <c r="E108" t="s">
        <v>1268</v>
      </c>
      <c r="F108" t="s">
        <v>1269</v>
      </c>
      <c r="G108">
        <v>2</v>
      </c>
      <c r="H108" t="s">
        <v>59</v>
      </c>
      <c r="I108" t="s">
        <v>1270</v>
      </c>
      <c r="J108">
        <v>2</v>
      </c>
      <c r="K108" t="s">
        <v>1271</v>
      </c>
      <c r="L108" t="s">
        <v>1272</v>
      </c>
      <c r="M108" t="s">
        <v>1273</v>
      </c>
      <c r="N108" t="s">
        <v>64</v>
      </c>
      <c r="O108" t="s">
        <v>1266</v>
      </c>
      <c r="P108">
        <v>2021</v>
      </c>
      <c r="Q108" t="s">
        <v>101</v>
      </c>
      <c r="R108" t="b">
        <v>1</v>
      </c>
      <c r="S108" t="s">
        <v>102</v>
      </c>
      <c r="T108" t="b">
        <v>0</v>
      </c>
      <c r="U108" t="s">
        <v>1102</v>
      </c>
      <c r="V108" t="s">
        <v>905</v>
      </c>
      <c r="W108" t="s">
        <v>64</v>
      </c>
      <c r="X108" t="s">
        <v>1209</v>
      </c>
      <c r="Y108">
        <v>1</v>
      </c>
      <c r="Z108" t="s">
        <v>59</v>
      </c>
      <c r="AA108" t="b">
        <v>0</v>
      </c>
      <c r="AI108">
        <v>0</v>
      </c>
      <c r="AJ108" t="s">
        <v>1274</v>
      </c>
      <c r="AK108" t="s">
        <v>59</v>
      </c>
      <c r="AL108" t="s">
        <v>64</v>
      </c>
      <c r="AS108">
        <v>0</v>
      </c>
      <c r="AT108">
        <v>0</v>
      </c>
      <c r="AU108">
        <v>0</v>
      </c>
      <c r="AV108">
        <v>0</v>
      </c>
      <c r="BB108" t="b">
        <f t="shared" si="4"/>
        <v>0</v>
      </c>
      <c r="BC108" t="str">
        <f>INDEX(repsearch2!B:B,MATCH(A108,repsearch2!A:A,FALSE))</f>
        <v>No</v>
      </c>
      <c r="BD108" s="3" t="b">
        <f t="shared" si="5"/>
        <v>0</v>
      </c>
      <c r="BE108" s="3" t="b">
        <f t="shared" si="6"/>
        <v>1</v>
      </c>
      <c r="BF108" t="str">
        <f t="shared" si="7"/>
        <v>green</v>
      </c>
    </row>
    <row r="109" spans="1:58" x14ac:dyDescent="0.3">
      <c r="A109" t="s">
        <v>1275</v>
      </c>
      <c r="D109" t="s">
        <v>96</v>
      </c>
      <c r="E109" t="s">
        <v>1276</v>
      </c>
      <c r="F109" t="s">
        <v>1277</v>
      </c>
      <c r="G109">
        <v>2</v>
      </c>
      <c r="H109" t="s">
        <v>59</v>
      </c>
      <c r="I109" t="s">
        <v>1278</v>
      </c>
      <c r="J109">
        <v>2</v>
      </c>
      <c r="K109" t="s">
        <v>1279</v>
      </c>
      <c r="N109" t="s">
        <v>59</v>
      </c>
      <c r="O109" t="s">
        <v>1266</v>
      </c>
      <c r="P109">
        <v>2021</v>
      </c>
      <c r="Q109" t="s">
        <v>101</v>
      </c>
      <c r="R109" t="b">
        <v>0</v>
      </c>
      <c r="S109" t="s">
        <v>102</v>
      </c>
      <c r="T109" t="b">
        <v>0</v>
      </c>
      <c r="W109" t="s">
        <v>59</v>
      </c>
      <c r="Y109">
        <v>0</v>
      </c>
      <c r="Z109" t="s">
        <v>59</v>
      </c>
      <c r="AA109" t="b">
        <v>0</v>
      </c>
      <c r="AI109">
        <v>0</v>
      </c>
      <c r="AK109" t="s">
        <v>59</v>
      </c>
      <c r="AL109" t="s">
        <v>64</v>
      </c>
      <c r="AS109">
        <v>0</v>
      </c>
      <c r="AT109">
        <v>0</v>
      </c>
      <c r="AU109">
        <v>0</v>
      </c>
      <c r="AV109">
        <v>0</v>
      </c>
      <c r="BB109" t="b">
        <f t="shared" si="4"/>
        <v>0</v>
      </c>
      <c r="BC109" t="str">
        <f>INDEX(repsearch2!B:B,MATCH(A109,repsearch2!A:A,FALSE))</f>
        <v>No</v>
      </c>
      <c r="BD109" s="3" t="b">
        <f t="shared" si="5"/>
        <v>0</v>
      </c>
      <c r="BE109" s="3" t="b">
        <f t="shared" si="6"/>
        <v>0</v>
      </c>
      <c r="BF109" t="str">
        <f t="shared" si="7"/>
        <v>closed</v>
      </c>
    </row>
    <row r="110" spans="1:58" x14ac:dyDescent="0.3">
      <c r="A110" t="s">
        <v>1280</v>
      </c>
      <c r="D110" t="s">
        <v>96</v>
      </c>
      <c r="E110" t="s">
        <v>1281</v>
      </c>
      <c r="F110" t="s">
        <v>1282</v>
      </c>
      <c r="G110">
        <v>3</v>
      </c>
      <c r="H110" t="s">
        <v>59</v>
      </c>
      <c r="I110" t="s">
        <v>1283</v>
      </c>
      <c r="J110">
        <v>3</v>
      </c>
      <c r="K110" t="s">
        <v>1284</v>
      </c>
      <c r="N110" t="s">
        <v>59</v>
      </c>
      <c r="O110" t="s">
        <v>1285</v>
      </c>
      <c r="P110">
        <v>2021</v>
      </c>
      <c r="Q110" t="s">
        <v>101</v>
      </c>
      <c r="R110" t="b">
        <v>0</v>
      </c>
      <c r="S110" t="s">
        <v>102</v>
      </c>
      <c r="T110" t="b">
        <v>0</v>
      </c>
      <c r="W110" t="s">
        <v>59</v>
      </c>
      <c r="Y110">
        <v>0</v>
      </c>
      <c r="Z110" t="s">
        <v>59</v>
      </c>
      <c r="AA110" t="b">
        <v>0</v>
      </c>
      <c r="AI110">
        <v>0</v>
      </c>
      <c r="AK110" t="s">
        <v>59</v>
      </c>
      <c r="AL110" t="s">
        <v>64</v>
      </c>
      <c r="AS110">
        <v>0</v>
      </c>
      <c r="AT110">
        <v>0</v>
      </c>
      <c r="AU110">
        <v>0</v>
      </c>
      <c r="AV110">
        <v>0</v>
      </c>
      <c r="BB110" t="b">
        <f t="shared" si="4"/>
        <v>0</v>
      </c>
      <c r="BC110" t="str">
        <f>INDEX(repsearch2!B:B,MATCH(A110,repsearch2!A:A,FALSE))</f>
        <v>No</v>
      </c>
      <c r="BD110" s="3" t="b">
        <f t="shared" si="5"/>
        <v>0</v>
      </c>
      <c r="BE110" s="3" t="b">
        <f t="shared" si="6"/>
        <v>0</v>
      </c>
      <c r="BF110" t="str">
        <f t="shared" si="7"/>
        <v>closed</v>
      </c>
    </row>
    <row r="111" spans="1:58" x14ac:dyDescent="0.3">
      <c r="A111" t="s">
        <v>1286</v>
      </c>
      <c r="D111" t="s">
        <v>96</v>
      </c>
      <c r="E111" t="s">
        <v>1287</v>
      </c>
      <c r="F111" t="s">
        <v>1288</v>
      </c>
      <c r="G111">
        <v>2</v>
      </c>
      <c r="H111" t="s">
        <v>59</v>
      </c>
      <c r="I111" t="s">
        <v>1289</v>
      </c>
      <c r="J111">
        <v>2</v>
      </c>
      <c r="K111" t="s">
        <v>1290</v>
      </c>
      <c r="N111" t="s">
        <v>59</v>
      </c>
      <c r="O111" t="s">
        <v>1291</v>
      </c>
      <c r="P111">
        <v>2020</v>
      </c>
      <c r="Q111" t="s">
        <v>101</v>
      </c>
      <c r="R111" t="b">
        <v>0</v>
      </c>
      <c r="S111" t="s">
        <v>102</v>
      </c>
      <c r="T111" t="b">
        <v>0</v>
      </c>
      <c r="W111" t="s">
        <v>59</v>
      </c>
      <c r="Y111">
        <v>0</v>
      </c>
      <c r="Z111" t="s">
        <v>59</v>
      </c>
      <c r="AA111" t="b">
        <v>0</v>
      </c>
      <c r="AI111">
        <v>0</v>
      </c>
      <c r="AK111" t="s">
        <v>59</v>
      </c>
      <c r="AL111" t="s">
        <v>64</v>
      </c>
      <c r="AS111">
        <v>0</v>
      </c>
      <c r="AT111">
        <v>0</v>
      </c>
      <c r="AU111">
        <v>0</v>
      </c>
      <c r="AV111">
        <v>0</v>
      </c>
      <c r="BB111" t="b">
        <f t="shared" si="4"/>
        <v>0</v>
      </c>
      <c r="BC111" t="str">
        <f>INDEX(repsearch2!B:B,MATCH(A111,repsearch2!A:A,FALSE))</f>
        <v>No</v>
      </c>
      <c r="BD111" s="3" t="b">
        <f t="shared" si="5"/>
        <v>0</v>
      </c>
      <c r="BE111" s="3" t="b">
        <f t="shared" si="6"/>
        <v>0</v>
      </c>
      <c r="BF111" t="str">
        <f t="shared" si="7"/>
        <v>closed</v>
      </c>
    </row>
    <row r="112" spans="1:58" x14ac:dyDescent="0.3">
      <c r="A112" t="s">
        <v>1292</v>
      </c>
      <c r="D112" t="s">
        <v>96</v>
      </c>
      <c r="E112" t="s">
        <v>1293</v>
      </c>
      <c r="F112" t="s">
        <v>1294</v>
      </c>
      <c r="G112">
        <v>3</v>
      </c>
      <c r="H112" t="s">
        <v>59</v>
      </c>
      <c r="I112" t="s">
        <v>1295</v>
      </c>
      <c r="J112">
        <v>3</v>
      </c>
      <c r="K112" t="s">
        <v>1296</v>
      </c>
      <c r="L112" t="s">
        <v>1297</v>
      </c>
      <c r="M112" t="s">
        <v>1298</v>
      </c>
      <c r="N112" t="s">
        <v>64</v>
      </c>
      <c r="O112" t="s">
        <v>1291</v>
      </c>
      <c r="P112">
        <v>2020</v>
      </c>
      <c r="Q112" t="s">
        <v>101</v>
      </c>
      <c r="R112" t="b">
        <v>0</v>
      </c>
      <c r="S112" t="s">
        <v>102</v>
      </c>
      <c r="T112" t="b">
        <v>0</v>
      </c>
      <c r="W112" t="s">
        <v>59</v>
      </c>
      <c r="Y112">
        <v>0</v>
      </c>
      <c r="Z112" t="s">
        <v>59</v>
      </c>
      <c r="AA112" t="b">
        <v>0</v>
      </c>
      <c r="AI112">
        <v>0</v>
      </c>
      <c r="AK112" t="s">
        <v>59</v>
      </c>
      <c r="AL112" t="s">
        <v>64</v>
      </c>
      <c r="AS112">
        <v>0</v>
      </c>
      <c r="AT112">
        <v>0</v>
      </c>
      <c r="AU112">
        <v>0</v>
      </c>
      <c r="AV112">
        <v>0</v>
      </c>
      <c r="BB112" t="b">
        <f t="shared" si="4"/>
        <v>0</v>
      </c>
      <c r="BC112" t="str">
        <f>INDEX(repsearch2!B:B,MATCH(A112,repsearch2!A:A,FALSE))</f>
        <v>No</v>
      </c>
      <c r="BD112" s="3" t="b">
        <f t="shared" si="5"/>
        <v>0</v>
      </c>
      <c r="BE112" s="3" t="b">
        <f t="shared" si="6"/>
        <v>0</v>
      </c>
      <c r="BF112" t="str">
        <f t="shared" si="7"/>
        <v>closed</v>
      </c>
    </row>
    <row r="113" spans="1:58" x14ac:dyDescent="0.3">
      <c r="A113" t="s">
        <v>1299</v>
      </c>
      <c r="B113" t="s">
        <v>346</v>
      </c>
      <c r="D113" t="s">
        <v>347</v>
      </c>
      <c r="E113" t="s">
        <v>1300</v>
      </c>
      <c r="F113" t="s">
        <v>1301</v>
      </c>
      <c r="G113">
        <v>2</v>
      </c>
      <c r="H113" t="s">
        <v>59</v>
      </c>
      <c r="I113" t="s">
        <v>1302</v>
      </c>
      <c r="J113">
        <v>2</v>
      </c>
      <c r="K113" t="s">
        <v>1303</v>
      </c>
      <c r="N113" t="s">
        <v>59</v>
      </c>
      <c r="O113" t="s">
        <v>1291</v>
      </c>
      <c r="P113">
        <v>2020</v>
      </c>
      <c r="Q113" t="s">
        <v>101</v>
      </c>
      <c r="R113" t="b">
        <v>1</v>
      </c>
      <c r="S113" t="s">
        <v>102</v>
      </c>
      <c r="T113" t="b">
        <v>0</v>
      </c>
      <c r="U113" t="s">
        <v>68</v>
      </c>
      <c r="V113" t="s">
        <v>69</v>
      </c>
      <c r="W113" t="s">
        <v>59</v>
      </c>
      <c r="Y113">
        <v>0</v>
      </c>
      <c r="Z113" t="s">
        <v>59</v>
      </c>
      <c r="AA113" t="b">
        <v>0</v>
      </c>
      <c r="AI113">
        <v>0</v>
      </c>
      <c r="AJ113" t="s">
        <v>1304</v>
      </c>
      <c r="AK113" t="s">
        <v>59</v>
      </c>
      <c r="AL113" t="s">
        <v>64</v>
      </c>
      <c r="AS113">
        <v>0</v>
      </c>
      <c r="AT113">
        <v>0</v>
      </c>
      <c r="AU113">
        <v>0</v>
      </c>
      <c r="AV113">
        <v>0</v>
      </c>
      <c r="BB113" t="b">
        <f t="shared" si="4"/>
        <v>0</v>
      </c>
      <c r="BC113" t="str">
        <f>INDEX(repsearch2!B:B,MATCH(A113,repsearch2!A:A,FALSE))</f>
        <v>No</v>
      </c>
      <c r="BD113" s="3" t="b">
        <f t="shared" si="5"/>
        <v>0</v>
      </c>
      <c r="BE113" s="3" t="b">
        <f t="shared" si="6"/>
        <v>1</v>
      </c>
      <c r="BF113" t="str">
        <f t="shared" si="7"/>
        <v>bronze</v>
      </c>
    </row>
    <row r="114" spans="1:58" x14ac:dyDescent="0.3">
      <c r="A114" s="3" t="s">
        <v>1305</v>
      </c>
      <c r="B114" s="3" t="s">
        <v>896</v>
      </c>
      <c r="C114" s="3"/>
      <c r="D114" s="3" t="s">
        <v>897</v>
      </c>
      <c r="E114" s="3" t="s">
        <v>1306</v>
      </c>
      <c r="F114" s="3" t="s">
        <v>1307</v>
      </c>
      <c r="G114" s="3">
        <v>3</v>
      </c>
      <c r="H114" s="3" t="s">
        <v>59</v>
      </c>
      <c r="I114" s="3" t="s">
        <v>1308</v>
      </c>
      <c r="J114" s="3">
        <v>3</v>
      </c>
      <c r="K114" s="3" t="s">
        <v>1309</v>
      </c>
      <c r="L114" s="3"/>
      <c r="M114" s="3"/>
      <c r="N114" s="3" t="s">
        <v>59</v>
      </c>
      <c r="O114" s="3" t="s">
        <v>1291</v>
      </c>
      <c r="P114" s="3">
        <v>2020</v>
      </c>
      <c r="Q114" s="3" t="s">
        <v>101</v>
      </c>
      <c r="R114" s="3" t="b">
        <v>1</v>
      </c>
      <c r="S114" s="3" t="s">
        <v>102</v>
      </c>
      <c r="T114" s="3" t="b">
        <v>0</v>
      </c>
      <c r="U114" s="3" t="s">
        <v>1102</v>
      </c>
      <c r="V114" s="3" t="s">
        <v>905</v>
      </c>
      <c r="W114" s="3" t="s">
        <v>64</v>
      </c>
      <c r="X114" s="3" t="s">
        <v>70</v>
      </c>
      <c r="Y114" s="3">
        <v>1</v>
      </c>
      <c r="Z114" s="3" t="s">
        <v>59</v>
      </c>
      <c r="AA114" s="3" t="b">
        <v>0</v>
      </c>
      <c r="AB114" s="3"/>
      <c r="AC114" s="3"/>
      <c r="AD114" s="3"/>
      <c r="AE114" s="3"/>
      <c r="AF114" s="3"/>
      <c r="AG114" s="3"/>
      <c r="AH114" s="3"/>
      <c r="AI114" s="3">
        <v>1</v>
      </c>
      <c r="AJ114" s="3" t="s">
        <v>1310</v>
      </c>
      <c r="AK114" s="3" t="s">
        <v>59</v>
      </c>
      <c r="AL114" s="3" t="s">
        <v>64</v>
      </c>
      <c r="AM114" s="3"/>
      <c r="AN114" s="3"/>
      <c r="AO114" s="3"/>
      <c r="AP114" s="3"/>
      <c r="AQ114" s="3"/>
      <c r="AR114" s="3"/>
      <c r="AS114" s="3">
        <v>0</v>
      </c>
      <c r="AT114" s="3">
        <v>0</v>
      </c>
      <c r="AU114" s="3">
        <v>0</v>
      </c>
      <c r="AV114" s="3">
        <v>0</v>
      </c>
      <c r="AW114" s="3"/>
      <c r="AX114" s="3"/>
      <c r="AY114" s="3"/>
      <c r="AZ114" s="3"/>
      <c r="BA114" s="3"/>
      <c r="BB114" s="3" t="b">
        <f t="shared" si="4"/>
        <v>1</v>
      </c>
      <c r="BC114" s="3" t="str">
        <f>INDEX(repsearch2!B:B,MATCH(A114,repsearch2!A:A,FALSE))</f>
        <v>No</v>
      </c>
      <c r="BD114" s="3" t="b">
        <f t="shared" si="5"/>
        <v>1</v>
      </c>
      <c r="BE114" s="3" t="b">
        <f t="shared" si="6"/>
        <v>1</v>
      </c>
      <c r="BF114" t="str">
        <f t="shared" si="7"/>
        <v>green</v>
      </c>
    </row>
    <row r="115" spans="1:58" x14ac:dyDescent="0.3">
      <c r="A115" t="s">
        <v>1311</v>
      </c>
      <c r="D115" t="s">
        <v>96</v>
      </c>
      <c r="E115" t="s">
        <v>1312</v>
      </c>
      <c r="F115" t="s">
        <v>1313</v>
      </c>
      <c r="G115">
        <v>3</v>
      </c>
      <c r="H115" t="s">
        <v>59</v>
      </c>
      <c r="I115" t="s">
        <v>1314</v>
      </c>
      <c r="J115">
        <v>3</v>
      </c>
      <c r="K115" t="s">
        <v>1315</v>
      </c>
      <c r="N115" t="s">
        <v>59</v>
      </c>
      <c r="O115" t="s">
        <v>1291</v>
      </c>
      <c r="P115">
        <v>2020</v>
      </c>
      <c r="Q115" t="s">
        <v>101</v>
      </c>
      <c r="R115" t="b">
        <v>0</v>
      </c>
      <c r="S115" t="s">
        <v>102</v>
      </c>
      <c r="T115" t="b">
        <v>0</v>
      </c>
      <c r="W115" t="s">
        <v>59</v>
      </c>
      <c r="Y115">
        <v>0</v>
      </c>
      <c r="Z115" t="s">
        <v>59</v>
      </c>
      <c r="AA115" t="b">
        <v>0</v>
      </c>
      <c r="AI115">
        <v>2</v>
      </c>
      <c r="AK115" t="s">
        <v>59</v>
      </c>
      <c r="AL115" t="s">
        <v>64</v>
      </c>
      <c r="AS115">
        <v>0</v>
      </c>
      <c r="AT115">
        <v>0</v>
      </c>
      <c r="AU115">
        <v>0</v>
      </c>
      <c r="AV115">
        <v>0</v>
      </c>
      <c r="BB115" t="b">
        <f t="shared" si="4"/>
        <v>0</v>
      </c>
      <c r="BC115" t="str">
        <f>INDEX(repsearch2!B:B,MATCH(A115,repsearch2!A:A,FALSE))</f>
        <v>No</v>
      </c>
      <c r="BD115" s="3" t="b">
        <f t="shared" si="5"/>
        <v>0</v>
      </c>
      <c r="BE115" s="3" t="b">
        <f t="shared" si="6"/>
        <v>0</v>
      </c>
      <c r="BF115" t="str">
        <f t="shared" si="7"/>
        <v>closed</v>
      </c>
    </row>
    <row r="116" spans="1:58" x14ac:dyDescent="0.3">
      <c r="A116" t="s">
        <v>1316</v>
      </c>
      <c r="D116" t="s">
        <v>96</v>
      </c>
      <c r="E116" t="s">
        <v>1317</v>
      </c>
      <c r="F116" t="s">
        <v>1318</v>
      </c>
      <c r="G116">
        <v>2</v>
      </c>
      <c r="H116" t="s">
        <v>59</v>
      </c>
      <c r="I116" t="s">
        <v>1319</v>
      </c>
      <c r="J116">
        <v>2</v>
      </c>
      <c r="K116" t="s">
        <v>1320</v>
      </c>
      <c r="N116" t="s">
        <v>59</v>
      </c>
      <c r="O116" t="s">
        <v>1291</v>
      </c>
      <c r="P116">
        <v>2020</v>
      </c>
      <c r="Q116" t="s">
        <v>101</v>
      </c>
      <c r="R116" t="b">
        <v>0</v>
      </c>
      <c r="S116" t="s">
        <v>102</v>
      </c>
      <c r="T116" t="b">
        <v>0</v>
      </c>
      <c r="W116" t="s">
        <v>59</v>
      </c>
      <c r="Y116">
        <v>0</v>
      </c>
      <c r="Z116" t="s">
        <v>59</v>
      </c>
      <c r="AA116" t="b">
        <v>0</v>
      </c>
      <c r="AI116">
        <v>0</v>
      </c>
      <c r="AK116" t="s">
        <v>59</v>
      </c>
      <c r="AL116" t="s">
        <v>64</v>
      </c>
      <c r="AS116">
        <v>0</v>
      </c>
      <c r="AT116">
        <v>0</v>
      </c>
      <c r="AU116">
        <v>0</v>
      </c>
      <c r="AV116">
        <v>0</v>
      </c>
      <c r="BB116" t="b">
        <f t="shared" si="4"/>
        <v>0</v>
      </c>
      <c r="BC116" t="str">
        <f>INDEX(repsearch2!B:B,MATCH(A116,repsearch2!A:A,FALSE))</f>
        <v>No</v>
      </c>
      <c r="BD116" s="3" t="b">
        <f t="shared" si="5"/>
        <v>0</v>
      </c>
      <c r="BE116" s="3" t="b">
        <f t="shared" si="6"/>
        <v>0</v>
      </c>
      <c r="BF116" t="str">
        <f t="shared" si="7"/>
        <v>closed</v>
      </c>
    </row>
    <row r="117" spans="1:58" x14ac:dyDescent="0.3">
      <c r="A117" t="s">
        <v>1321</v>
      </c>
      <c r="D117" t="s">
        <v>96</v>
      </c>
      <c r="E117" t="s">
        <v>1322</v>
      </c>
      <c r="F117" t="s">
        <v>1323</v>
      </c>
      <c r="G117">
        <v>2</v>
      </c>
      <c r="H117" t="s">
        <v>59</v>
      </c>
      <c r="I117" t="s">
        <v>1324</v>
      </c>
      <c r="J117">
        <v>1</v>
      </c>
      <c r="K117" t="s">
        <v>1325</v>
      </c>
      <c r="L117" t="s">
        <v>1326</v>
      </c>
      <c r="N117" t="s">
        <v>59</v>
      </c>
      <c r="O117" t="s">
        <v>1266</v>
      </c>
      <c r="P117">
        <v>2021</v>
      </c>
      <c r="Q117" t="s">
        <v>101</v>
      </c>
      <c r="R117" t="b">
        <v>0</v>
      </c>
      <c r="S117" t="s">
        <v>102</v>
      </c>
      <c r="T117" t="b">
        <v>0</v>
      </c>
      <c r="W117" t="s">
        <v>59</v>
      </c>
      <c r="Y117">
        <v>0</v>
      </c>
      <c r="Z117" t="s">
        <v>59</v>
      </c>
      <c r="AA117" t="b">
        <v>0</v>
      </c>
      <c r="AI117">
        <v>0</v>
      </c>
      <c r="AK117" t="s">
        <v>59</v>
      </c>
      <c r="AL117" t="s">
        <v>64</v>
      </c>
      <c r="AS117">
        <v>0</v>
      </c>
      <c r="AT117">
        <v>0</v>
      </c>
      <c r="AU117">
        <v>0</v>
      </c>
      <c r="AV117">
        <v>0</v>
      </c>
      <c r="BB117" t="b">
        <f t="shared" si="4"/>
        <v>0</v>
      </c>
      <c r="BC117" t="str">
        <f>INDEX(repsearch2!B:B,MATCH(A117,repsearch2!A:A,FALSE))</f>
        <v>No</v>
      </c>
      <c r="BD117" s="3" t="b">
        <f t="shared" si="5"/>
        <v>0</v>
      </c>
      <c r="BE117" s="3" t="b">
        <f t="shared" si="6"/>
        <v>0</v>
      </c>
      <c r="BF117" t="str">
        <f t="shared" si="7"/>
        <v>closed</v>
      </c>
    </row>
    <row r="118" spans="1:58" x14ac:dyDescent="0.3">
      <c r="A118" t="s">
        <v>1327</v>
      </c>
      <c r="B118" t="s">
        <v>1328</v>
      </c>
      <c r="D118" t="s">
        <v>347</v>
      </c>
      <c r="E118" t="s">
        <v>1329</v>
      </c>
      <c r="F118" t="s">
        <v>1330</v>
      </c>
      <c r="G118">
        <v>3</v>
      </c>
      <c r="H118" t="s">
        <v>59</v>
      </c>
      <c r="I118" t="s">
        <v>1331</v>
      </c>
      <c r="J118">
        <v>1</v>
      </c>
      <c r="K118" t="s">
        <v>1332</v>
      </c>
      <c r="L118" t="s">
        <v>1333</v>
      </c>
      <c r="M118" t="s">
        <v>1334</v>
      </c>
      <c r="N118" t="s">
        <v>64</v>
      </c>
      <c r="O118" t="s">
        <v>1335</v>
      </c>
      <c r="P118">
        <v>2020</v>
      </c>
      <c r="Q118" t="s">
        <v>1336</v>
      </c>
      <c r="R118" t="b">
        <v>1</v>
      </c>
      <c r="S118" t="s">
        <v>67</v>
      </c>
      <c r="T118" t="b">
        <v>0</v>
      </c>
      <c r="U118" t="s">
        <v>68</v>
      </c>
      <c r="V118" t="s">
        <v>69</v>
      </c>
      <c r="W118" t="s">
        <v>64</v>
      </c>
      <c r="X118" t="s">
        <v>1337</v>
      </c>
      <c r="Y118">
        <v>1</v>
      </c>
      <c r="Z118" t="s">
        <v>59</v>
      </c>
      <c r="AA118" t="b">
        <v>0</v>
      </c>
      <c r="AB118" t="s">
        <v>1338</v>
      </c>
      <c r="AC118" t="s">
        <v>64</v>
      </c>
      <c r="AD118" t="s">
        <v>72</v>
      </c>
      <c r="AE118" t="s">
        <v>64</v>
      </c>
      <c r="AF118" t="s">
        <v>72</v>
      </c>
      <c r="AG118" t="s">
        <v>1339</v>
      </c>
      <c r="AI118">
        <v>0</v>
      </c>
      <c r="AJ118" t="s">
        <v>1340</v>
      </c>
      <c r="AK118" t="s">
        <v>64</v>
      </c>
      <c r="AL118" t="s">
        <v>64</v>
      </c>
      <c r="AS118">
        <v>0</v>
      </c>
      <c r="AT118">
        <v>0</v>
      </c>
      <c r="AU118">
        <v>0</v>
      </c>
      <c r="AV118">
        <v>0</v>
      </c>
      <c r="AZ118" t="s">
        <v>592</v>
      </c>
      <c r="BA118" t="s">
        <v>604</v>
      </c>
      <c r="BB118" t="b">
        <f t="shared" si="4"/>
        <v>0</v>
      </c>
      <c r="BC118" t="str">
        <f>INDEX(repsearch2!B:B,MATCH(A118,repsearch2!A:A,FALSE))</f>
        <v>No</v>
      </c>
      <c r="BD118" s="3" t="b">
        <f t="shared" si="5"/>
        <v>0</v>
      </c>
      <c r="BE118" s="3" t="b">
        <f t="shared" si="6"/>
        <v>1</v>
      </c>
      <c r="BF118" t="str">
        <f t="shared" si="7"/>
        <v>bronze</v>
      </c>
    </row>
    <row r="119" spans="1:58" x14ac:dyDescent="0.3">
      <c r="A119" t="s">
        <v>1341</v>
      </c>
      <c r="D119" t="s">
        <v>96</v>
      </c>
      <c r="E119" t="s">
        <v>1342</v>
      </c>
      <c r="F119" t="s">
        <v>1343</v>
      </c>
      <c r="G119">
        <v>7</v>
      </c>
      <c r="H119" t="s">
        <v>59</v>
      </c>
      <c r="I119" t="s">
        <v>1344</v>
      </c>
      <c r="J119">
        <v>1</v>
      </c>
      <c r="K119" t="s">
        <v>1345</v>
      </c>
      <c r="L119" t="s">
        <v>1346</v>
      </c>
      <c r="M119" t="s">
        <v>1347</v>
      </c>
      <c r="N119" t="s">
        <v>64</v>
      </c>
      <c r="O119" t="s">
        <v>1348</v>
      </c>
      <c r="P119">
        <v>2020</v>
      </c>
      <c r="Q119" t="s">
        <v>1349</v>
      </c>
      <c r="R119" t="b">
        <v>0</v>
      </c>
      <c r="S119" t="s">
        <v>67</v>
      </c>
      <c r="T119" t="b">
        <v>0</v>
      </c>
      <c r="W119" t="s">
        <v>59</v>
      </c>
      <c r="Y119">
        <v>0</v>
      </c>
      <c r="Z119" t="s">
        <v>59</v>
      </c>
      <c r="AA119" t="b">
        <v>0</v>
      </c>
      <c r="AB119" t="s">
        <v>1350</v>
      </c>
      <c r="AC119" t="s">
        <v>64</v>
      </c>
      <c r="AD119" t="s">
        <v>252</v>
      </c>
      <c r="AE119" t="s">
        <v>59</v>
      </c>
      <c r="AG119" t="s">
        <v>1351</v>
      </c>
      <c r="AI119">
        <v>0</v>
      </c>
      <c r="AK119" t="s">
        <v>64</v>
      </c>
      <c r="AL119" t="s">
        <v>64</v>
      </c>
      <c r="AP119" t="s">
        <v>76</v>
      </c>
      <c r="AQ119">
        <v>2950</v>
      </c>
      <c r="AR119">
        <v>2950</v>
      </c>
      <c r="AS119">
        <v>1.7</v>
      </c>
      <c r="AT119">
        <v>0</v>
      </c>
      <c r="AU119">
        <v>0</v>
      </c>
      <c r="AV119">
        <v>2</v>
      </c>
      <c r="AW119" t="s">
        <v>1352</v>
      </c>
      <c r="AZ119" t="s">
        <v>893</v>
      </c>
      <c r="BA119" t="s">
        <v>766</v>
      </c>
      <c r="BB119" t="b">
        <f t="shared" si="4"/>
        <v>0</v>
      </c>
      <c r="BC119" t="str">
        <f>INDEX(repsearch2!B:B,MATCH(A119,repsearch2!A:A,FALSE))</f>
        <v>No</v>
      </c>
      <c r="BD119" s="3" t="b">
        <f t="shared" si="5"/>
        <v>0</v>
      </c>
      <c r="BE119" s="3" t="b">
        <f t="shared" si="6"/>
        <v>0</v>
      </c>
      <c r="BF119" t="str">
        <f t="shared" si="7"/>
        <v>closed</v>
      </c>
    </row>
    <row r="120" spans="1:58" x14ac:dyDescent="0.3">
      <c r="A120" s="3" t="s">
        <v>1353</v>
      </c>
      <c r="B120" s="3" t="s">
        <v>241</v>
      </c>
      <c r="C120" s="3" t="s">
        <v>1354</v>
      </c>
      <c r="D120" s="3" t="s">
        <v>242</v>
      </c>
      <c r="E120" s="3" t="s">
        <v>1355</v>
      </c>
      <c r="F120" s="3" t="s">
        <v>1356</v>
      </c>
      <c r="G120" s="3">
        <v>4</v>
      </c>
      <c r="H120" s="3" t="s">
        <v>59</v>
      </c>
      <c r="I120" s="3" t="s">
        <v>1357</v>
      </c>
      <c r="J120" s="3">
        <v>1</v>
      </c>
      <c r="K120" s="3" t="s">
        <v>1358</v>
      </c>
      <c r="L120" s="3" t="s">
        <v>1359</v>
      </c>
      <c r="M120" s="3"/>
      <c r="N120" s="3" t="s">
        <v>59</v>
      </c>
      <c r="O120" s="3" t="s">
        <v>1360</v>
      </c>
      <c r="P120" s="3">
        <v>2020</v>
      </c>
      <c r="Q120" s="3" t="s">
        <v>1361</v>
      </c>
      <c r="R120" s="3" t="b">
        <v>1</v>
      </c>
      <c r="S120" s="3" t="s">
        <v>1362</v>
      </c>
      <c r="T120" s="3" t="b">
        <v>0</v>
      </c>
      <c r="U120" s="3" t="s">
        <v>68</v>
      </c>
      <c r="V120" s="3" t="s">
        <v>69</v>
      </c>
      <c r="W120" s="3" t="s">
        <v>64</v>
      </c>
      <c r="X120" s="3" t="s">
        <v>70</v>
      </c>
      <c r="Y120" s="3">
        <v>1</v>
      </c>
      <c r="Z120" s="3" t="s">
        <v>59</v>
      </c>
      <c r="AA120" s="3" t="b">
        <v>0</v>
      </c>
      <c r="AB120" s="3" t="s">
        <v>1363</v>
      </c>
      <c r="AC120" s="3"/>
      <c r="AD120" s="3"/>
      <c r="AE120" s="3"/>
      <c r="AF120" s="3"/>
      <c r="AG120" s="3"/>
      <c r="AH120" s="3"/>
      <c r="AI120" s="3">
        <v>0</v>
      </c>
      <c r="AJ120" s="3" t="s">
        <v>1364</v>
      </c>
      <c r="AK120" s="3" t="s">
        <v>59</v>
      </c>
      <c r="AL120" s="3" t="s">
        <v>64</v>
      </c>
      <c r="AM120" s="3"/>
      <c r="AN120" s="3"/>
      <c r="AO120" s="3"/>
      <c r="AP120" s="3"/>
      <c r="AQ120" s="3"/>
      <c r="AR120" s="3"/>
      <c r="AS120" s="3">
        <v>0</v>
      </c>
      <c r="AT120" s="3">
        <v>0</v>
      </c>
      <c r="AU120" s="3">
        <v>0</v>
      </c>
      <c r="AV120" s="3">
        <v>0</v>
      </c>
      <c r="AW120" s="3"/>
      <c r="AX120" s="3"/>
      <c r="AY120" s="3"/>
      <c r="AZ120" s="3"/>
      <c r="BA120" s="3"/>
      <c r="BB120" s="3" t="b">
        <f t="shared" si="4"/>
        <v>1</v>
      </c>
      <c r="BC120" s="3" t="str">
        <f>INDEX(repsearch2!B:B,MATCH(A120,repsearch2!A:A,FALSE))</f>
        <v>Yes</v>
      </c>
      <c r="BD120" s="3" t="b">
        <f t="shared" si="5"/>
        <v>1</v>
      </c>
      <c r="BE120" s="3" t="b">
        <f t="shared" si="6"/>
        <v>1</v>
      </c>
      <c r="BF120" t="str">
        <f t="shared" si="7"/>
        <v>hybrid</v>
      </c>
    </row>
    <row r="121" spans="1:58" x14ac:dyDescent="0.3">
      <c r="A121" t="s">
        <v>1365</v>
      </c>
      <c r="D121" t="s">
        <v>96</v>
      </c>
      <c r="E121" t="s">
        <v>1366</v>
      </c>
      <c r="F121" t="s">
        <v>1367</v>
      </c>
      <c r="G121">
        <v>3</v>
      </c>
      <c r="H121" t="s">
        <v>59</v>
      </c>
      <c r="I121" t="s">
        <v>1368</v>
      </c>
      <c r="J121">
        <v>1</v>
      </c>
      <c r="K121" t="s">
        <v>1369</v>
      </c>
      <c r="N121" t="s">
        <v>59</v>
      </c>
      <c r="O121" t="s">
        <v>1370</v>
      </c>
      <c r="P121">
        <v>2020</v>
      </c>
      <c r="Q121" t="s">
        <v>279</v>
      </c>
      <c r="R121" t="b">
        <v>0</v>
      </c>
      <c r="S121" t="s">
        <v>102</v>
      </c>
      <c r="T121" t="b">
        <v>0</v>
      </c>
      <c r="W121" t="s">
        <v>59</v>
      </c>
      <c r="Y121">
        <v>0</v>
      </c>
      <c r="Z121" t="s">
        <v>59</v>
      </c>
      <c r="AA121" t="b">
        <v>0</v>
      </c>
      <c r="AI121">
        <v>0</v>
      </c>
      <c r="AK121" t="s">
        <v>59</v>
      </c>
      <c r="AL121" t="s">
        <v>64</v>
      </c>
      <c r="AS121">
        <v>0</v>
      </c>
      <c r="AT121">
        <v>0</v>
      </c>
      <c r="AU121">
        <v>0</v>
      </c>
      <c r="AV121">
        <v>0</v>
      </c>
      <c r="BB121" t="b">
        <f t="shared" si="4"/>
        <v>0</v>
      </c>
      <c r="BC121" t="str">
        <f>INDEX(repsearch2!B:B,MATCH(A121,repsearch2!A:A,FALSE))</f>
        <v>No</v>
      </c>
      <c r="BD121" s="3" t="b">
        <f t="shared" si="5"/>
        <v>0</v>
      </c>
      <c r="BE121" s="3" t="b">
        <f t="shared" si="6"/>
        <v>0</v>
      </c>
      <c r="BF121" t="str">
        <f t="shared" si="7"/>
        <v>closed</v>
      </c>
    </row>
    <row r="122" spans="1:58" x14ac:dyDescent="0.3">
      <c r="A122" t="s">
        <v>1371</v>
      </c>
      <c r="D122" t="s">
        <v>96</v>
      </c>
      <c r="E122" t="s">
        <v>1372</v>
      </c>
      <c r="F122" t="s">
        <v>1373</v>
      </c>
      <c r="G122">
        <v>3</v>
      </c>
      <c r="H122" t="s">
        <v>59</v>
      </c>
      <c r="I122" t="s">
        <v>1374</v>
      </c>
      <c r="J122">
        <v>3</v>
      </c>
      <c r="K122" t="s">
        <v>1375</v>
      </c>
      <c r="N122" t="s">
        <v>59</v>
      </c>
      <c r="O122" t="s">
        <v>1376</v>
      </c>
      <c r="P122">
        <v>2021</v>
      </c>
      <c r="Q122" t="s">
        <v>279</v>
      </c>
      <c r="R122" t="b">
        <v>0</v>
      </c>
      <c r="S122" t="s">
        <v>102</v>
      </c>
      <c r="T122" t="b">
        <v>0</v>
      </c>
      <c r="W122" t="s">
        <v>59</v>
      </c>
      <c r="Y122">
        <v>0</v>
      </c>
      <c r="Z122" t="s">
        <v>59</v>
      </c>
      <c r="AA122" t="b">
        <v>0</v>
      </c>
      <c r="AI122">
        <v>0</v>
      </c>
      <c r="AK122" t="s">
        <v>59</v>
      </c>
      <c r="AL122" t="s">
        <v>64</v>
      </c>
      <c r="AS122">
        <v>0</v>
      </c>
      <c r="AT122">
        <v>0</v>
      </c>
      <c r="AU122">
        <v>0</v>
      </c>
      <c r="AV122">
        <v>0</v>
      </c>
      <c r="AY122" t="s">
        <v>1377</v>
      </c>
      <c r="BB122" t="b">
        <f t="shared" si="4"/>
        <v>0</v>
      </c>
      <c r="BC122" t="str">
        <f>INDEX(repsearch2!B:B,MATCH(A122,repsearch2!A:A,FALSE))</f>
        <v>No</v>
      </c>
      <c r="BD122" s="3" t="b">
        <f t="shared" si="5"/>
        <v>0</v>
      </c>
      <c r="BE122" s="3" t="b">
        <f t="shared" si="6"/>
        <v>0</v>
      </c>
      <c r="BF122" t="str">
        <f t="shared" si="7"/>
        <v>closed</v>
      </c>
    </row>
    <row r="123" spans="1:58" x14ac:dyDescent="0.3">
      <c r="A123" t="s">
        <v>1378</v>
      </c>
      <c r="D123" t="s">
        <v>96</v>
      </c>
      <c r="E123" t="s">
        <v>1379</v>
      </c>
      <c r="F123" t="s">
        <v>1373</v>
      </c>
      <c r="G123">
        <v>3</v>
      </c>
      <c r="H123" t="s">
        <v>59</v>
      </c>
      <c r="I123" t="s">
        <v>1374</v>
      </c>
      <c r="J123">
        <v>3</v>
      </c>
      <c r="K123" t="s">
        <v>1375</v>
      </c>
      <c r="N123" t="s">
        <v>59</v>
      </c>
      <c r="O123" t="s">
        <v>1376</v>
      </c>
      <c r="P123">
        <v>2021</v>
      </c>
      <c r="Q123" t="s">
        <v>279</v>
      </c>
      <c r="R123" t="b">
        <v>0</v>
      </c>
      <c r="S123" t="s">
        <v>102</v>
      </c>
      <c r="T123" t="b">
        <v>0</v>
      </c>
      <c r="W123" t="s">
        <v>59</v>
      </c>
      <c r="Y123">
        <v>0</v>
      </c>
      <c r="Z123" t="s">
        <v>59</v>
      </c>
      <c r="AA123" t="b">
        <v>0</v>
      </c>
      <c r="AH123">
        <v>1</v>
      </c>
      <c r="AI123">
        <v>0</v>
      </c>
      <c r="AK123" t="s">
        <v>59</v>
      </c>
      <c r="AL123" t="s">
        <v>64</v>
      </c>
      <c r="AS123">
        <v>0</v>
      </c>
      <c r="AT123">
        <v>0</v>
      </c>
      <c r="AU123">
        <v>0</v>
      </c>
      <c r="AV123">
        <v>0</v>
      </c>
      <c r="AY123" t="s">
        <v>1377</v>
      </c>
      <c r="BB123" t="b">
        <f t="shared" si="4"/>
        <v>0</v>
      </c>
      <c r="BC123" t="str">
        <f>INDEX(repsearch2!B:B,MATCH(A123,repsearch2!A:A,FALSE))</f>
        <v>No</v>
      </c>
      <c r="BD123" s="3" t="b">
        <f t="shared" si="5"/>
        <v>0</v>
      </c>
      <c r="BE123" s="3" t="b">
        <f t="shared" si="6"/>
        <v>0</v>
      </c>
      <c r="BF123" t="str">
        <f t="shared" si="7"/>
        <v>closed</v>
      </c>
    </row>
    <row r="124" spans="1:58" x14ac:dyDescent="0.3">
      <c r="A124" t="s">
        <v>1380</v>
      </c>
      <c r="D124" t="s">
        <v>96</v>
      </c>
      <c r="E124" t="s">
        <v>1381</v>
      </c>
      <c r="F124" t="s">
        <v>1382</v>
      </c>
      <c r="G124">
        <v>5</v>
      </c>
      <c r="H124" t="s">
        <v>59</v>
      </c>
      <c r="I124" t="s">
        <v>1383</v>
      </c>
      <c r="J124">
        <v>1</v>
      </c>
      <c r="K124" t="s">
        <v>1384</v>
      </c>
      <c r="L124" t="s">
        <v>1385</v>
      </c>
      <c r="M124" t="s">
        <v>1386</v>
      </c>
      <c r="N124" t="s">
        <v>64</v>
      </c>
      <c r="O124" t="s">
        <v>1387</v>
      </c>
      <c r="P124">
        <v>2019</v>
      </c>
      <c r="Q124" t="s">
        <v>1349</v>
      </c>
      <c r="R124" t="b">
        <v>0</v>
      </c>
      <c r="S124" t="s">
        <v>67</v>
      </c>
      <c r="T124" t="b">
        <v>0</v>
      </c>
      <c r="W124" t="s">
        <v>59</v>
      </c>
      <c r="Y124">
        <v>0</v>
      </c>
      <c r="Z124" t="s">
        <v>59</v>
      </c>
      <c r="AA124" t="b">
        <v>0</v>
      </c>
      <c r="AB124" t="s">
        <v>1388</v>
      </c>
      <c r="AC124" t="s">
        <v>64</v>
      </c>
      <c r="AD124" t="s">
        <v>1389</v>
      </c>
      <c r="AE124" t="s">
        <v>59</v>
      </c>
      <c r="AG124" t="s">
        <v>1390</v>
      </c>
      <c r="AH124">
        <v>2</v>
      </c>
      <c r="AI124">
        <v>2</v>
      </c>
      <c r="AK124" t="s">
        <v>64</v>
      </c>
      <c r="AL124" t="s">
        <v>64</v>
      </c>
      <c r="AP124" t="s">
        <v>76</v>
      </c>
      <c r="AQ124">
        <v>2950</v>
      </c>
      <c r="AR124">
        <v>2950</v>
      </c>
      <c r="AS124">
        <v>5.3</v>
      </c>
      <c r="AT124">
        <v>0</v>
      </c>
      <c r="AU124">
        <v>0</v>
      </c>
      <c r="AV124">
        <v>7</v>
      </c>
      <c r="AW124" t="s">
        <v>1391</v>
      </c>
      <c r="AZ124" t="s">
        <v>1392</v>
      </c>
      <c r="BA124" t="s">
        <v>1393</v>
      </c>
      <c r="BB124" t="b">
        <f t="shared" si="4"/>
        <v>0</v>
      </c>
      <c r="BC124" t="str">
        <f>INDEX(repsearch2!B:B,MATCH(A124,repsearch2!A:A,FALSE))</f>
        <v>No</v>
      </c>
      <c r="BD124" s="3" t="b">
        <f t="shared" si="5"/>
        <v>0</v>
      </c>
      <c r="BE124" s="3" t="b">
        <f t="shared" si="6"/>
        <v>0</v>
      </c>
      <c r="BF124" t="str">
        <f t="shared" si="7"/>
        <v>closed</v>
      </c>
    </row>
    <row r="125" spans="1:58" x14ac:dyDescent="0.3">
      <c r="A125" t="s">
        <v>1394</v>
      </c>
      <c r="D125" t="s">
        <v>96</v>
      </c>
      <c r="E125" t="s">
        <v>1395</v>
      </c>
      <c r="F125" t="s">
        <v>1396</v>
      </c>
      <c r="G125">
        <v>4</v>
      </c>
      <c r="H125" t="s">
        <v>59</v>
      </c>
      <c r="I125" t="s">
        <v>1397</v>
      </c>
      <c r="J125">
        <v>1</v>
      </c>
      <c r="K125" t="s">
        <v>1398</v>
      </c>
      <c r="L125" t="s">
        <v>1399</v>
      </c>
      <c r="N125" t="s">
        <v>59</v>
      </c>
      <c r="O125" t="s">
        <v>1400</v>
      </c>
      <c r="P125">
        <v>2020</v>
      </c>
      <c r="Q125" t="s">
        <v>1349</v>
      </c>
      <c r="R125" t="b">
        <v>0</v>
      </c>
      <c r="S125" t="s">
        <v>67</v>
      </c>
      <c r="T125" t="b">
        <v>0</v>
      </c>
      <c r="W125" t="s">
        <v>59</v>
      </c>
      <c r="Y125">
        <v>0</v>
      </c>
      <c r="Z125" t="s">
        <v>59</v>
      </c>
      <c r="AA125" t="b">
        <v>0</v>
      </c>
      <c r="AB125" t="s">
        <v>1401</v>
      </c>
      <c r="AC125" t="s">
        <v>64</v>
      </c>
      <c r="AD125" t="s">
        <v>252</v>
      </c>
      <c r="AE125" t="s">
        <v>59</v>
      </c>
      <c r="AG125" t="s">
        <v>1402</v>
      </c>
      <c r="AI125">
        <v>0</v>
      </c>
      <c r="AK125" t="s">
        <v>64</v>
      </c>
      <c r="AL125" t="s">
        <v>64</v>
      </c>
      <c r="AP125" t="s">
        <v>76</v>
      </c>
      <c r="AQ125">
        <v>2950</v>
      </c>
      <c r="AR125">
        <v>2950</v>
      </c>
      <c r="AS125">
        <v>2.1</v>
      </c>
      <c r="AT125">
        <v>0</v>
      </c>
      <c r="AU125">
        <v>0</v>
      </c>
      <c r="AV125">
        <v>4</v>
      </c>
      <c r="AW125" t="s">
        <v>1403</v>
      </c>
      <c r="AZ125" t="s">
        <v>893</v>
      </c>
      <c r="BA125" t="s">
        <v>894</v>
      </c>
      <c r="BB125" t="b">
        <f t="shared" si="4"/>
        <v>0</v>
      </c>
      <c r="BC125" t="str">
        <f>INDEX(repsearch2!B:B,MATCH(A125,repsearch2!A:A,FALSE))</f>
        <v>No</v>
      </c>
      <c r="BD125" s="3" t="b">
        <f t="shared" si="5"/>
        <v>0</v>
      </c>
      <c r="BE125" s="3" t="b">
        <f t="shared" si="6"/>
        <v>0</v>
      </c>
      <c r="BF125" t="str">
        <f t="shared" si="7"/>
        <v>closed</v>
      </c>
    </row>
    <row r="126" spans="1:58" x14ac:dyDescent="0.3">
      <c r="A126" t="s">
        <v>1404</v>
      </c>
      <c r="D126" t="s">
        <v>96</v>
      </c>
      <c r="E126" t="s">
        <v>1405</v>
      </c>
      <c r="F126" t="s">
        <v>1406</v>
      </c>
      <c r="G126">
        <v>4</v>
      </c>
      <c r="H126" t="s">
        <v>59</v>
      </c>
      <c r="I126" t="s">
        <v>1407</v>
      </c>
      <c r="J126">
        <v>1</v>
      </c>
      <c r="K126" t="s">
        <v>1408</v>
      </c>
      <c r="L126" t="s">
        <v>1409</v>
      </c>
      <c r="M126" t="s">
        <v>1410</v>
      </c>
      <c r="N126" t="s">
        <v>64</v>
      </c>
      <c r="O126" t="s">
        <v>1411</v>
      </c>
      <c r="P126">
        <v>2020</v>
      </c>
      <c r="Q126" t="s">
        <v>139</v>
      </c>
      <c r="R126" t="b">
        <v>0</v>
      </c>
      <c r="S126" t="s">
        <v>67</v>
      </c>
      <c r="T126" t="b">
        <v>0</v>
      </c>
      <c r="W126" t="s">
        <v>59</v>
      </c>
      <c r="Y126">
        <v>0</v>
      </c>
      <c r="Z126" t="s">
        <v>59</v>
      </c>
      <c r="AA126" t="b">
        <v>0</v>
      </c>
      <c r="AB126" t="s">
        <v>1412</v>
      </c>
      <c r="AC126" t="s">
        <v>64</v>
      </c>
      <c r="AD126" t="s">
        <v>252</v>
      </c>
      <c r="AE126" t="s">
        <v>59</v>
      </c>
      <c r="AG126" t="s">
        <v>1413</v>
      </c>
      <c r="AI126">
        <v>0</v>
      </c>
      <c r="AK126" t="s">
        <v>64</v>
      </c>
      <c r="AL126" t="s">
        <v>64</v>
      </c>
      <c r="AP126" t="s">
        <v>76</v>
      </c>
      <c r="AQ126">
        <v>3100</v>
      </c>
      <c r="AR126">
        <v>3100</v>
      </c>
      <c r="AS126">
        <v>5.3</v>
      </c>
      <c r="AT126">
        <v>0</v>
      </c>
      <c r="AU126">
        <v>0</v>
      </c>
      <c r="AV126">
        <v>8</v>
      </c>
      <c r="AW126" t="s">
        <v>1414</v>
      </c>
      <c r="AX126" t="s">
        <v>1415</v>
      </c>
      <c r="AZ126" t="s">
        <v>491</v>
      </c>
      <c r="BA126" t="s">
        <v>1416</v>
      </c>
      <c r="BB126" t="b">
        <f t="shared" si="4"/>
        <v>0</v>
      </c>
      <c r="BC126" t="str">
        <f>INDEX(repsearch2!B:B,MATCH(A126,repsearch2!A:A,FALSE))</f>
        <v>No</v>
      </c>
      <c r="BD126" s="3" t="b">
        <f t="shared" si="5"/>
        <v>0</v>
      </c>
      <c r="BE126" s="3" t="b">
        <f t="shared" si="6"/>
        <v>0</v>
      </c>
      <c r="BF126" t="str">
        <f t="shared" si="7"/>
        <v>closed</v>
      </c>
    </row>
    <row r="127" spans="1:58" x14ac:dyDescent="0.3">
      <c r="A127" t="s">
        <v>1417</v>
      </c>
      <c r="D127" t="s">
        <v>96</v>
      </c>
      <c r="E127" t="s">
        <v>1418</v>
      </c>
      <c r="F127" t="s">
        <v>1419</v>
      </c>
      <c r="G127">
        <v>5</v>
      </c>
      <c r="H127" t="s">
        <v>59</v>
      </c>
      <c r="I127" t="s">
        <v>1420</v>
      </c>
      <c r="J127">
        <v>1</v>
      </c>
      <c r="K127" t="s">
        <v>1421</v>
      </c>
      <c r="N127" t="s">
        <v>59</v>
      </c>
      <c r="O127" t="s">
        <v>1422</v>
      </c>
      <c r="P127">
        <v>2021</v>
      </c>
      <c r="Q127" t="s">
        <v>279</v>
      </c>
      <c r="R127" t="b">
        <v>0</v>
      </c>
      <c r="S127" t="s">
        <v>102</v>
      </c>
      <c r="T127" t="b">
        <v>0</v>
      </c>
      <c r="W127" t="s">
        <v>59</v>
      </c>
      <c r="Y127">
        <v>0</v>
      </c>
      <c r="Z127" t="s">
        <v>59</v>
      </c>
      <c r="AA127" t="b">
        <v>0</v>
      </c>
      <c r="AI127">
        <v>0</v>
      </c>
      <c r="AK127" t="s">
        <v>59</v>
      </c>
      <c r="AL127" t="s">
        <v>64</v>
      </c>
      <c r="AS127">
        <v>0</v>
      </c>
      <c r="AT127">
        <v>0</v>
      </c>
      <c r="AU127">
        <v>0</v>
      </c>
      <c r="AV127">
        <v>0</v>
      </c>
      <c r="AX127" t="s">
        <v>1423</v>
      </c>
      <c r="AY127" t="s">
        <v>1424</v>
      </c>
      <c r="BB127" t="b">
        <f t="shared" si="4"/>
        <v>0</v>
      </c>
      <c r="BC127" t="str">
        <f>INDEX(repsearch2!B:B,MATCH(A127,repsearch2!A:A,FALSE))</f>
        <v>No</v>
      </c>
      <c r="BD127" s="3" t="b">
        <f t="shared" si="5"/>
        <v>0</v>
      </c>
      <c r="BE127" s="3" t="b">
        <f t="shared" si="6"/>
        <v>0</v>
      </c>
      <c r="BF127" t="str">
        <f t="shared" si="7"/>
        <v>closed</v>
      </c>
    </row>
    <row r="128" spans="1:58" x14ac:dyDescent="0.3">
      <c r="A128" t="s">
        <v>1425</v>
      </c>
      <c r="B128" t="s">
        <v>1426</v>
      </c>
      <c r="D128" t="s">
        <v>897</v>
      </c>
      <c r="E128" t="s">
        <v>1427</v>
      </c>
      <c r="F128" t="s">
        <v>1428</v>
      </c>
      <c r="G128">
        <v>2</v>
      </c>
      <c r="H128" t="s">
        <v>59</v>
      </c>
      <c r="I128" t="s">
        <v>1429</v>
      </c>
      <c r="J128">
        <v>1</v>
      </c>
      <c r="K128" t="s">
        <v>1430</v>
      </c>
      <c r="L128" t="s">
        <v>1431</v>
      </c>
      <c r="M128" t="s">
        <v>1432</v>
      </c>
      <c r="N128" t="s">
        <v>64</v>
      </c>
      <c r="O128" t="s">
        <v>1433</v>
      </c>
      <c r="P128">
        <v>2020</v>
      </c>
      <c r="Q128" t="s">
        <v>139</v>
      </c>
      <c r="R128" t="b">
        <v>1</v>
      </c>
      <c r="S128" t="s">
        <v>67</v>
      </c>
      <c r="T128" t="b">
        <v>0</v>
      </c>
      <c r="U128" t="s">
        <v>68</v>
      </c>
      <c r="V128" t="s">
        <v>905</v>
      </c>
      <c r="W128" t="s">
        <v>64</v>
      </c>
      <c r="X128" t="s">
        <v>1434</v>
      </c>
      <c r="Y128">
        <v>1</v>
      </c>
      <c r="Z128" t="s">
        <v>59</v>
      </c>
      <c r="AA128" t="b">
        <v>0</v>
      </c>
      <c r="AB128" t="s">
        <v>1435</v>
      </c>
      <c r="AC128" t="s">
        <v>64</v>
      </c>
      <c r="AD128" t="s">
        <v>252</v>
      </c>
      <c r="AE128" t="s">
        <v>59</v>
      </c>
      <c r="AG128" t="s">
        <v>1436</v>
      </c>
      <c r="AI128">
        <v>0</v>
      </c>
      <c r="AJ128" t="s">
        <v>1437</v>
      </c>
      <c r="AK128" t="s">
        <v>64</v>
      </c>
      <c r="AL128" t="s">
        <v>64</v>
      </c>
      <c r="AP128" t="s">
        <v>76</v>
      </c>
      <c r="AQ128">
        <v>3500</v>
      </c>
      <c r="AR128">
        <v>3500</v>
      </c>
      <c r="AS128">
        <v>1.6</v>
      </c>
      <c r="AT128">
        <v>0</v>
      </c>
      <c r="AU128">
        <v>0</v>
      </c>
      <c r="AV128">
        <v>3</v>
      </c>
      <c r="AW128" t="s">
        <v>1438</v>
      </c>
      <c r="AX128" t="s">
        <v>1439</v>
      </c>
      <c r="AY128" t="s">
        <v>1440</v>
      </c>
      <c r="AZ128" t="s">
        <v>1441</v>
      </c>
      <c r="BA128" t="s">
        <v>1442</v>
      </c>
      <c r="BB128" t="b">
        <f t="shared" si="4"/>
        <v>0</v>
      </c>
      <c r="BC128" t="str">
        <f>INDEX(repsearch2!B:B,MATCH(A128,repsearch2!A:A,FALSE))</f>
        <v>No</v>
      </c>
      <c r="BD128" s="3" t="b">
        <f t="shared" si="5"/>
        <v>0</v>
      </c>
      <c r="BE128" s="3" t="b">
        <f t="shared" si="6"/>
        <v>1</v>
      </c>
      <c r="BF128" t="str">
        <f t="shared" si="7"/>
        <v>green</v>
      </c>
    </row>
    <row r="129" spans="1:58" x14ac:dyDescent="0.3">
      <c r="A129" t="s">
        <v>1443</v>
      </c>
      <c r="D129" t="s">
        <v>96</v>
      </c>
      <c r="E129" t="s">
        <v>1444</v>
      </c>
      <c r="F129" t="s">
        <v>1445</v>
      </c>
      <c r="G129">
        <v>3</v>
      </c>
      <c r="H129" t="s">
        <v>59</v>
      </c>
      <c r="I129" t="s">
        <v>1446</v>
      </c>
      <c r="J129">
        <v>1</v>
      </c>
      <c r="K129" t="s">
        <v>1447</v>
      </c>
      <c r="L129" t="s">
        <v>1448</v>
      </c>
      <c r="N129" t="s">
        <v>59</v>
      </c>
      <c r="O129" t="s">
        <v>1449</v>
      </c>
      <c r="P129">
        <v>2020</v>
      </c>
      <c r="Q129" t="s">
        <v>224</v>
      </c>
      <c r="R129" t="b">
        <v>0</v>
      </c>
      <c r="S129" t="s">
        <v>67</v>
      </c>
      <c r="T129" t="b">
        <v>0</v>
      </c>
      <c r="W129" t="s">
        <v>59</v>
      </c>
      <c r="Y129">
        <v>0</v>
      </c>
      <c r="Z129" t="s">
        <v>59</v>
      </c>
      <c r="AA129" t="b">
        <v>0</v>
      </c>
      <c r="AB129" t="s">
        <v>1450</v>
      </c>
      <c r="AC129" t="s">
        <v>64</v>
      </c>
      <c r="AD129" t="s">
        <v>72</v>
      </c>
      <c r="AE129" t="s">
        <v>59</v>
      </c>
      <c r="AG129" t="s">
        <v>1451</v>
      </c>
      <c r="AI129">
        <v>0</v>
      </c>
      <c r="AK129" t="s">
        <v>59</v>
      </c>
      <c r="AL129" t="s">
        <v>64</v>
      </c>
      <c r="AP129" t="s">
        <v>76</v>
      </c>
      <c r="AQ129">
        <v>3240</v>
      </c>
      <c r="AR129">
        <v>3240</v>
      </c>
      <c r="AS129">
        <v>0</v>
      </c>
      <c r="AT129">
        <v>0</v>
      </c>
      <c r="AU129">
        <v>0</v>
      </c>
      <c r="AV129">
        <v>0</v>
      </c>
      <c r="BA129" t="s">
        <v>1452</v>
      </c>
      <c r="BB129" t="b">
        <f t="shared" si="4"/>
        <v>0</v>
      </c>
      <c r="BC129" t="str">
        <f>INDEX(repsearch2!B:B,MATCH(A129,repsearch2!A:A,FALSE))</f>
        <v>No</v>
      </c>
      <c r="BD129" s="3" t="b">
        <f t="shared" si="5"/>
        <v>0</v>
      </c>
      <c r="BE129" s="3" t="b">
        <f t="shared" si="6"/>
        <v>0</v>
      </c>
      <c r="BF129" t="str">
        <f t="shared" si="7"/>
        <v>closed</v>
      </c>
    </row>
    <row r="130" spans="1:58" x14ac:dyDescent="0.3">
      <c r="A130" t="s">
        <v>1453</v>
      </c>
      <c r="B130" t="s">
        <v>55</v>
      </c>
      <c r="C130" t="s">
        <v>81</v>
      </c>
      <c r="D130" t="s">
        <v>56</v>
      </c>
      <c r="E130" t="s">
        <v>1454</v>
      </c>
      <c r="F130" t="s">
        <v>1455</v>
      </c>
      <c r="G130">
        <v>2</v>
      </c>
      <c r="H130" t="s">
        <v>59</v>
      </c>
      <c r="I130" t="s">
        <v>1456</v>
      </c>
      <c r="J130">
        <v>1</v>
      </c>
      <c r="K130" t="s">
        <v>1457</v>
      </c>
      <c r="L130" t="s">
        <v>1458</v>
      </c>
      <c r="M130" t="s">
        <v>1459</v>
      </c>
      <c r="N130" t="s">
        <v>64</v>
      </c>
      <c r="O130" t="s">
        <v>267</v>
      </c>
      <c r="P130">
        <v>2020</v>
      </c>
      <c r="Q130" t="s">
        <v>154</v>
      </c>
      <c r="R130" t="b">
        <v>1</v>
      </c>
      <c r="S130" t="s">
        <v>67</v>
      </c>
      <c r="T130" t="b">
        <v>1</v>
      </c>
      <c r="U130" t="s">
        <v>68</v>
      </c>
      <c r="V130" t="s">
        <v>69</v>
      </c>
      <c r="W130" t="s">
        <v>59</v>
      </c>
      <c r="Y130">
        <v>0</v>
      </c>
      <c r="Z130" t="s">
        <v>59</v>
      </c>
      <c r="AA130" t="b">
        <v>1</v>
      </c>
      <c r="AB130" t="s">
        <v>268</v>
      </c>
      <c r="AC130" t="s">
        <v>64</v>
      </c>
      <c r="AD130" t="s">
        <v>72</v>
      </c>
      <c r="AE130" t="s">
        <v>64</v>
      </c>
      <c r="AF130" t="s">
        <v>72</v>
      </c>
      <c r="AG130" t="s">
        <v>269</v>
      </c>
      <c r="AH130">
        <v>7</v>
      </c>
      <c r="AI130">
        <v>6</v>
      </c>
      <c r="AJ130" t="s">
        <v>1460</v>
      </c>
      <c r="AK130" t="s">
        <v>64</v>
      </c>
      <c r="AL130" t="s">
        <v>64</v>
      </c>
      <c r="AM130" t="s">
        <v>64</v>
      </c>
      <c r="AN130" t="s">
        <v>158</v>
      </c>
      <c r="AO130">
        <v>1400</v>
      </c>
      <c r="AR130">
        <v>1557</v>
      </c>
      <c r="AS130">
        <v>0.25</v>
      </c>
      <c r="AT130">
        <v>0</v>
      </c>
      <c r="AU130">
        <v>0</v>
      </c>
      <c r="AV130">
        <v>1</v>
      </c>
      <c r="AW130" t="s">
        <v>1461</v>
      </c>
      <c r="AZ130" t="s">
        <v>271</v>
      </c>
      <c r="BA130" t="s">
        <v>272</v>
      </c>
      <c r="BB130" t="b">
        <f t="shared" si="4"/>
        <v>0</v>
      </c>
      <c r="BC130" t="str">
        <f>INDEX(repsearch2!B:B,MATCH(A130,repsearch2!A:A,FALSE))</f>
        <v>No</v>
      </c>
      <c r="BD130" s="3" t="b">
        <f t="shared" si="5"/>
        <v>0</v>
      </c>
      <c r="BE130" s="3" t="b">
        <f t="shared" si="6"/>
        <v>1</v>
      </c>
      <c r="BF130" t="str">
        <f t="shared" si="7"/>
        <v>gold</v>
      </c>
    </row>
    <row r="131" spans="1:58" x14ac:dyDescent="0.3">
      <c r="A131" t="s">
        <v>1462</v>
      </c>
      <c r="B131" t="s">
        <v>55</v>
      </c>
      <c r="D131" t="s">
        <v>56</v>
      </c>
      <c r="E131" t="s">
        <v>1463</v>
      </c>
      <c r="F131" t="s">
        <v>1464</v>
      </c>
      <c r="G131">
        <v>7</v>
      </c>
      <c r="H131" t="s">
        <v>59</v>
      </c>
      <c r="I131" t="s">
        <v>1465</v>
      </c>
      <c r="J131">
        <v>1</v>
      </c>
      <c r="K131" t="s">
        <v>1466</v>
      </c>
      <c r="L131" t="s">
        <v>1467</v>
      </c>
      <c r="N131" t="s">
        <v>59</v>
      </c>
      <c r="O131" t="s">
        <v>293</v>
      </c>
      <c r="P131">
        <v>2020</v>
      </c>
      <c r="Q131" t="s">
        <v>154</v>
      </c>
      <c r="R131" t="b">
        <v>1</v>
      </c>
      <c r="S131" t="s">
        <v>67</v>
      </c>
      <c r="T131" t="b">
        <v>1</v>
      </c>
      <c r="U131" t="s">
        <v>68</v>
      </c>
      <c r="V131" t="s">
        <v>69</v>
      </c>
      <c r="W131" t="s">
        <v>64</v>
      </c>
      <c r="Y131">
        <v>0</v>
      </c>
      <c r="Z131" t="s">
        <v>59</v>
      </c>
      <c r="AA131" t="b">
        <v>1</v>
      </c>
      <c r="AB131" t="s">
        <v>294</v>
      </c>
      <c r="AC131" t="s">
        <v>64</v>
      </c>
      <c r="AD131" t="s">
        <v>72</v>
      </c>
      <c r="AE131" t="s">
        <v>64</v>
      </c>
      <c r="AF131" t="s">
        <v>72</v>
      </c>
      <c r="AG131" t="s">
        <v>295</v>
      </c>
      <c r="AH131">
        <v>3</v>
      </c>
      <c r="AI131">
        <v>3</v>
      </c>
      <c r="AJ131" t="s">
        <v>1468</v>
      </c>
      <c r="AK131" t="s">
        <v>64</v>
      </c>
      <c r="AL131" t="s">
        <v>64</v>
      </c>
      <c r="AM131" t="s">
        <v>64</v>
      </c>
      <c r="AN131" t="s">
        <v>158</v>
      </c>
      <c r="AO131">
        <v>1800</v>
      </c>
      <c r="AR131">
        <v>2002</v>
      </c>
      <c r="AS131">
        <v>0.5</v>
      </c>
      <c r="AT131">
        <v>0</v>
      </c>
      <c r="AU131">
        <v>0</v>
      </c>
      <c r="AV131">
        <v>1</v>
      </c>
      <c r="AW131" t="s">
        <v>1469</v>
      </c>
      <c r="AX131" t="s">
        <v>1470</v>
      </c>
      <c r="AZ131" t="s">
        <v>298</v>
      </c>
      <c r="BA131" t="s">
        <v>299</v>
      </c>
      <c r="BB131" t="b">
        <f t="shared" ref="BB131:BB194" si="8">ISNUMBER(FIND("openrepository.aut.ac.nz",X131))</f>
        <v>0</v>
      </c>
      <c r="BC131" t="str">
        <f>INDEX(repsearch2!B:B,MATCH(A131,repsearch2!A:A,FALSE))</f>
        <v>No</v>
      </c>
      <c r="BD131" s="3" t="b">
        <f t="shared" ref="BD131:BD194" si="9">OR(BB131=TRUE,BC131="Yes")</f>
        <v>0</v>
      </c>
      <c r="BE131" s="3" t="b">
        <f t="shared" ref="BE131:BE194" si="10">NOT(AND(D131="closed",BD131=FALSE))</f>
        <v>1</v>
      </c>
      <c r="BF131" t="str">
        <f t="shared" ref="BF131:BF194" si="11">IF(AND(BD131=TRUE,D131="closed"),"green",D131)</f>
        <v>gold</v>
      </c>
    </row>
    <row r="132" spans="1:58" x14ac:dyDescent="0.3">
      <c r="A132" t="s">
        <v>1471</v>
      </c>
      <c r="B132" t="s">
        <v>55</v>
      </c>
      <c r="D132" t="s">
        <v>56</v>
      </c>
      <c r="E132" t="s">
        <v>1472</v>
      </c>
      <c r="F132" t="s">
        <v>1473</v>
      </c>
      <c r="G132">
        <v>5</v>
      </c>
      <c r="H132" t="s">
        <v>59</v>
      </c>
      <c r="I132" t="s">
        <v>1474</v>
      </c>
      <c r="J132">
        <v>1</v>
      </c>
      <c r="K132" t="s">
        <v>1475</v>
      </c>
      <c r="L132" t="s">
        <v>1476</v>
      </c>
      <c r="N132" t="s">
        <v>59</v>
      </c>
      <c r="O132" t="s">
        <v>293</v>
      </c>
      <c r="P132">
        <v>2020</v>
      </c>
      <c r="Q132" t="s">
        <v>154</v>
      </c>
      <c r="R132" t="b">
        <v>1</v>
      </c>
      <c r="S132" t="s">
        <v>67</v>
      </c>
      <c r="T132" t="b">
        <v>1</v>
      </c>
      <c r="U132" t="s">
        <v>68</v>
      </c>
      <c r="V132" t="s">
        <v>69</v>
      </c>
      <c r="W132" t="s">
        <v>64</v>
      </c>
      <c r="Y132">
        <v>0</v>
      </c>
      <c r="Z132" t="s">
        <v>59</v>
      </c>
      <c r="AA132" t="b">
        <v>1</v>
      </c>
      <c r="AB132" t="s">
        <v>294</v>
      </c>
      <c r="AC132" t="s">
        <v>64</v>
      </c>
      <c r="AD132" t="s">
        <v>72</v>
      </c>
      <c r="AE132" t="s">
        <v>64</v>
      </c>
      <c r="AF132" t="s">
        <v>72</v>
      </c>
      <c r="AG132" t="s">
        <v>295</v>
      </c>
      <c r="AH132">
        <v>1</v>
      </c>
      <c r="AI132">
        <v>1</v>
      </c>
      <c r="AJ132" t="s">
        <v>1477</v>
      </c>
      <c r="AK132" t="s">
        <v>64</v>
      </c>
      <c r="AL132" t="s">
        <v>64</v>
      </c>
      <c r="AM132" t="s">
        <v>64</v>
      </c>
      <c r="AN132" t="s">
        <v>158</v>
      </c>
      <c r="AO132">
        <v>1800</v>
      </c>
      <c r="AR132">
        <v>2002</v>
      </c>
      <c r="AS132">
        <v>0</v>
      </c>
      <c r="AT132">
        <v>0</v>
      </c>
      <c r="AU132">
        <v>0</v>
      </c>
      <c r="AV132">
        <v>0</v>
      </c>
      <c r="AX132" t="s">
        <v>1478</v>
      </c>
      <c r="AZ132" t="s">
        <v>298</v>
      </c>
      <c r="BA132" t="s">
        <v>299</v>
      </c>
      <c r="BB132" t="b">
        <f t="shared" si="8"/>
        <v>0</v>
      </c>
      <c r="BC132" t="str">
        <f>INDEX(repsearch2!B:B,MATCH(A132,repsearch2!A:A,FALSE))</f>
        <v>No</v>
      </c>
      <c r="BD132" s="3" t="b">
        <f t="shared" si="9"/>
        <v>0</v>
      </c>
      <c r="BE132" s="3" t="b">
        <f t="shared" si="10"/>
        <v>1</v>
      </c>
      <c r="BF132" t="str">
        <f t="shared" si="11"/>
        <v>gold</v>
      </c>
    </row>
    <row r="133" spans="1:58" x14ac:dyDescent="0.3">
      <c r="A133" t="s">
        <v>1479</v>
      </c>
      <c r="B133" t="s">
        <v>55</v>
      </c>
      <c r="D133" t="s">
        <v>56</v>
      </c>
      <c r="E133" t="s">
        <v>1480</v>
      </c>
      <c r="F133" t="s">
        <v>1481</v>
      </c>
      <c r="G133">
        <v>6</v>
      </c>
      <c r="H133" t="s">
        <v>59</v>
      </c>
      <c r="I133" t="s">
        <v>1482</v>
      </c>
      <c r="J133">
        <v>1</v>
      </c>
      <c r="K133" t="s">
        <v>1483</v>
      </c>
      <c r="L133" t="s">
        <v>1484</v>
      </c>
      <c r="M133" t="s">
        <v>1485</v>
      </c>
      <c r="N133" t="s">
        <v>64</v>
      </c>
      <c r="O133" t="s">
        <v>750</v>
      </c>
      <c r="P133">
        <v>2020</v>
      </c>
      <c r="Q133" t="s">
        <v>154</v>
      </c>
      <c r="R133" t="b">
        <v>1</v>
      </c>
      <c r="S133" t="s">
        <v>67</v>
      </c>
      <c r="T133" t="b">
        <v>1</v>
      </c>
      <c r="U133" t="s">
        <v>68</v>
      </c>
      <c r="V133" t="s">
        <v>69</v>
      </c>
      <c r="W133" t="s">
        <v>64</v>
      </c>
      <c r="Y133">
        <v>0</v>
      </c>
      <c r="Z133" t="s">
        <v>59</v>
      </c>
      <c r="AA133" t="b">
        <v>1</v>
      </c>
      <c r="AB133" t="s">
        <v>751</v>
      </c>
      <c r="AC133" t="s">
        <v>64</v>
      </c>
      <c r="AD133" t="s">
        <v>72</v>
      </c>
      <c r="AE133" t="s">
        <v>64</v>
      </c>
      <c r="AF133" t="s">
        <v>72</v>
      </c>
      <c r="AG133" t="s">
        <v>752</v>
      </c>
      <c r="AH133">
        <v>6</v>
      </c>
      <c r="AI133">
        <v>7</v>
      </c>
      <c r="AJ133" t="s">
        <v>1486</v>
      </c>
      <c r="AK133" t="s">
        <v>64</v>
      </c>
      <c r="AL133" t="s">
        <v>64</v>
      </c>
      <c r="AM133" t="s">
        <v>64</v>
      </c>
      <c r="AN133" t="s">
        <v>158</v>
      </c>
      <c r="AO133">
        <v>1600</v>
      </c>
      <c r="AR133">
        <v>1779</v>
      </c>
      <c r="AS133">
        <v>6.25</v>
      </c>
      <c r="AT133">
        <v>0</v>
      </c>
      <c r="AU133">
        <v>0</v>
      </c>
      <c r="AV133">
        <v>7</v>
      </c>
      <c r="AW133" t="s">
        <v>1487</v>
      </c>
      <c r="AZ133" t="s">
        <v>756</v>
      </c>
      <c r="BB133" t="b">
        <f t="shared" si="8"/>
        <v>0</v>
      </c>
      <c r="BC133" t="str">
        <f>INDEX(repsearch2!B:B,MATCH(A133,repsearch2!A:A,FALSE))</f>
        <v>No</v>
      </c>
      <c r="BD133" s="3" t="b">
        <f t="shared" si="9"/>
        <v>0</v>
      </c>
      <c r="BE133" s="3" t="b">
        <f t="shared" si="10"/>
        <v>1</v>
      </c>
      <c r="BF133" t="str">
        <f t="shared" si="11"/>
        <v>gold</v>
      </c>
    </row>
    <row r="134" spans="1:58" x14ac:dyDescent="0.3">
      <c r="A134" t="s">
        <v>1488</v>
      </c>
      <c r="B134" t="s">
        <v>55</v>
      </c>
      <c r="D134" t="s">
        <v>56</v>
      </c>
      <c r="E134" t="s">
        <v>1489</v>
      </c>
      <c r="F134" t="s">
        <v>1490</v>
      </c>
      <c r="G134">
        <v>3</v>
      </c>
      <c r="H134" t="s">
        <v>59</v>
      </c>
      <c r="I134" t="s">
        <v>1491</v>
      </c>
      <c r="J134">
        <v>1</v>
      </c>
      <c r="K134" t="s">
        <v>1492</v>
      </c>
      <c r="L134" t="s">
        <v>1493</v>
      </c>
      <c r="M134" t="s">
        <v>1494</v>
      </c>
      <c r="N134" t="s">
        <v>64</v>
      </c>
      <c r="O134" t="s">
        <v>1495</v>
      </c>
      <c r="P134">
        <v>2020</v>
      </c>
      <c r="Q134" t="s">
        <v>154</v>
      </c>
      <c r="R134" t="b">
        <v>1</v>
      </c>
      <c r="S134" t="s">
        <v>67</v>
      </c>
      <c r="T134" t="b">
        <v>1</v>
      </c>
      <c r="U134" t="s">
        <v>68</v>
      </c>
      <c r="V134" t="s">
        <v>69</v>
      </c>
      <c r="W134" t="s">
        <v>64</v>
      </c>
      <c r="Y134">
        <v>0</v>
      </c>
      <c r="Z134" t="s">
        <v>59</v>
      </c>
      <c r="AA134" t="b">
        <v>1</v>
      </c>
      <c r="AB134" t="s">
        <v>1496</v>
      </c>
      <c r="AC134" t="s">
        <v>64</v>
      </c>
      <c r="AD134" t="s">
        <v>72</v>
      </c>
      <c r="AE134" t="s">
        <v>64</v>
      </c>
      <c r="AF134" t="s">
        <v>72</v>
      </c>
      <c r="AG134" t="s">
        <v>1497</v>
      </c>
      <c r="AH134">
        <v>2</v>
      </c>
      <c r="AI134">
        <v>2</v>
      </c>
      <c r="AJ134" t="s">
        <v>1498</v>
      </c>
      <c r="AK134" t="s">
        <v>64</v>
      </c>
      <c r="AL134" t="s">
        <v>64</v>
      </c>
      <c r="AM134" t="s">
        <v>64</v>
      </c>
      <c r="AN134" t="s">
        <v>158</v>
      </c>
      <c r="AO134">
        <v>1800</v>
      </c>
      <c r="AR134">
        <v>2002</v>
      </c>
      <c r="AS134">
        <v>133.30000000000001</v>
      </c>
      <c r="AT134">
        <v>0</v>
      </c>
      <c r="AU134">
        <v>0</v>
      </c>
      <c r="AV134">
        <v>213</v>
      </c>
      <c r="AW134" t="s">
        <v>1499</v>
      </c>
      <c r="AZ134" t="s">
        <v>1500</v>
      </c>
      <c r="BA134" t="s">
        <v>1501</v>
      </c>
      <c r="BB134" t="b">
        <f t="shared" si="8"/>
        <v>0</v>
      </c>
      <c r="BC134" t="str">
        <f>INDEX(repsearch2!B:B,MATCH(A134,repsearch2!A:A,FALSE))</f>
        <v>No</v>
      </c>
      <c r="BD134" s="3" t="b">
        <f t="shared" si="9"/>
        <v>0</v>
      </c>
      <c r="BE134" s="3" t="b">
        <f t="shared" si="10"/>
        <v>1</v>
      </c>
      <c r="BF134" t="str">
        <f t="shared" si="11"/>
        <v>gold</v>
      </c>
    </row>
    <row r="135" spans="1:58" x14ac:dyDescent="0.3">
      <c r="A135" t="s">
        <v>1502</v>
      </c>
      <c r="D135" t="s">
        <v>96</v>
      </c>
      <c r="E135" t="s">
        <v>1503</v>
      </c>
      <c r="F135" t="s">
        <v>1504</v>
      </c>
      <c r="G135">
        <v>3</v>
      </c>
      <c r="H135" t="s">
        <v>59</v>
      </c>
      <c r="I135" t="s">
        <v>1505</v>
      </c>
      <c r="J135">
        <v>1</v>
      </c>
      <c r="K135" t="s">
        <v>1506</v>
      </c>
      <c r="L135" t="s">
        <v>1507</v>
      </c>
      <c r="M135" t="s">
        <v>1508</v>
      </c>
      <c r="N135" t="s">
        <v>64</v>
      </c>
      <c r="O135" t="s">
        <v>1509</v>
      </c>
      <c r="P135">
        <v>2020</v>
      </c>
      <c r="Q135" t="s">
        <v>1510</v>
      </c>
      <c r="R135" t="b">
        <v>0</v>
      </c>
      <c r="S135" t="s">
        <v>67</v>
      </c>
      <c r="T135" t="b">
        <v>0</v>
      </c>
      <c r="W135" t="s">
        <v>59</v>
      </c>
      <c r="Y135">
        <v>0</v>
      </c>
      <c r="Z135" t="s">
        <v>59</v>
      </c>
      <c r="AA135" t="b">
        <v>0</v>
      </c>
      <c r="AB135" t="s">
        <v>1511</v>
      </c>
      <c r="AC135" t="s">
        <v>64</v>
      </c>
      <c r="AD135" t="s">
        <v>72</v>
      </c>
      <c r="AE135" t="s">
        <v>59</v>
      </c>
      <c r="AG135" t="s">
        <v>1512</v>
      </c>
      <c r="AI135">
        <v>0</v>
      </c>
      <c r="AK135" t="s">
        <v>64</v>
      </c>
      <c r="AL135" t="s">
        <v>64</v>
      </c>
      <c r="AS135">
        <v>0.25</v>
      </c>
      <c r="AT135">
        <v>0</v>
      </c>
      <c r="AU135">
        <v>0</v>
      </c>
      <c r="AV135">
        <v>1</v>
      </c>
      <c r="AW135" t="s">
        <v>1513</v>
      </c>
      <c r="AZ135" t="s">
        <v>1080</v>
      </c>
      <c r="BA135" t="s">
        <v>557</v>
      </c>
      <c r="BB135" t="b">
        <f t="shared" si="8"/>
        <v>0</v>
      </c>
      <c r="BC135" t="str">
        <f>INDEX(repsearch2!B:B,MATCH(A135,repsearch2!A:A,FALSE))</f>
        <v>No</v>
      </c>
      <c r="BD135" s="3" t="b">
        <f t="shared" si="9"/>
        <v>0</v>
      </c>
      <c r="BE135" s="3" t="b">
        <f t="shared" si="10"/>
        <v>0</v>
      </c>
      <c r="BF135" t="str">
        <f t="shared" si="11"/>
        <v>closed</v>
      </c>
    </row>
    <row r="136" spans="1:58" x14ac:dyDescent="0.3">
      <c r="A136" t="s">
        <v>1514</v>
      </c>
      <c r="B136" t="s">
        <v>346</v>
      </c>
      <c r="D136" t="s">
        <v>347</v>
      </c>
      <c r="E136" t="s">
        <v>1515</v>
      </c>
      <c r="F136" t="s">
        <v>1516</v>
      </c>
      <c r="G136">
        <v>3</v>
      </c>
      <c r="H136" t="s">
        <v>59</v>
      </c>
      <c r="I136" t="s">
        <v>1517</v>
      </c>
      <c r="J136">
        <v>1</v>
      </c>
      <c r="K136" t="s">
        <v>1518</v>
      </c>
      <c r="L136" t="s">
        <v>1519</v>
      </c>
      <c r="M136" t="s">
        <v>1520</v>
      </c>
      <c r="N136" t="s">
        <v>64</v>
      </c>
      <c r="O136" t="s">
        <v>1521</v>
      </c>
      <c r="P136">
        <v>2020</v>
      </c>
      <c r="Q136" t="s">
        <v>184</v>
      </c>
      <c r="R136" t="b">
        <v>1</v>
      </c>
      <c r="S136" t="s">
        <v>67</v>
      </c>
      <c r="T136" t="b">
        <v>0</v>
      </c>
      <c r="U136" t="s">
        <v>68</v>
      </c>
      <c r="V136" t="s">
        <v>69</v>
      </c>
      <c r="W136" t="s">
        <v>59</v>
      </c>
      <c r="Y136">
        <v>0</v>
      </c>
      <c r="Z136" t="s">
        <v>59</v>
      </c>
      <c r="AA136" t="b">
        <v>0</v>
      </c>
      <c r="AB136" t="s">
        <v>1522</v>
      </c>
      <c r="AC136" t="s">
        <v>64</v>
      </c>
      <c r="AD136" t="s">
        <v>252</v>
      </c>
      <c r="AE136" t="s">
        <v>59</v>
      </c>
      <c r="AG136" t="s">
        <v>1523</v>
      </c>
      <c r="AI136">
        <v>0</v>
      </c>
      <c r="AJ136" t="s">
        <v>1524</v>
      </c>
      <c r="AK136" t="s">
        <v>64</v>
      </c>
      <c r="AL136" t="s">
        <v>64</v>
      </c>
      <c r="AP136" t="s">
        <v>76</v>
      </c>
      <c r="AQ136">
        <v>3000</v>
      </c>
      <c r="AR136">
        <v>3000</v>
      </c>
      <c r="AS136">
        <v>0</v>
      </c>
      <c r="AT136">
        <v>0</v>
      </c>
      <c r="AU136">
        <v>0</v>
      </c>
      <c r="AV136">
        <v>0</v>
      </c>
      <c r="AZ136" t="s">
        <v>1392</v>
      </c>
      <c r="BA136" t="s">
        <v>1393</v>
      </c>
      <c r="BB136" t="b">
        <f t="shared" si="8"/>
        <v>0</v>
      </c>
      <c r="BC136" t="str">
        <f>INDEX(repsearch2!B:B,MATCH(A136,repsearch2!A:A,FALSE))</f>
        <v>No</v>
      </c>
      <c r="BD136" s="3" t="b">
        <f t="shared" si="9"/>
        <v>0</v>
      </c>
      <c r="BE136" s="3" t="b">
        <f t="shared" si="10"/>
        <v>1</v>
      </c>
      <c r="BF136" t="str">
        <f t="shared" si="11"/>
        <v>bronze</v>
      </c>
    </row>
    <row r="137" spans="1:58" x14ac:dyDescent="0.3">
      <c r="A137" t="s">
        <v>1525</v>
      </c>
      <c r="D137" t="s">
        <v>96</v>
      </c>
      <c r="E137" t="s">
        <v>1526</v>
      </c>
      <c r="F137" t="s">
        <v>1527</v>
      </c>
      <c r="G137">
        <v>3</v>
      </c>
      <c r="H137" t="s">
        <v>59</v>
      </c>
      <c r="I137" t="s">
        <v>1528</v>
      </c>
      <c r="J137">
        <v>1</v>
      </c>
      <c r="K137" t="s">
        <v>1529</v>
      </c>
      <c r="L137" t="s">
        <v>1530</v>
      </c>
      <c r="M137" t="s">
        <v>1531</v>
      </c>
      <c r="N137" t="s">
        <v>64</v>
      </c>
      <c r="O137" t="s">
        <v>761</v>
      </c>
      <c r="P137">
        <v>2019</v>
      </c>
      <c r="Q137" t="s">
        <v>762</v>
      </c>
      <c r="R137" t="b">
        <v>0</v>
      </c>
      <c r="S137" t="s">
        <v>67</v>
      </c>
      <c r="T137" t="b">
        <v>0</v>
      </c>
      <c r="W137" t="s">
        <v>59</v>
      </c>
      <c r="Y137">
        <v>0</v>
      </c>
      <c r="Z137" t="s">
        <v>59</v>
      </c>
      <c r="AA137" t="b">
        <v>0</v>
      </c>
      <c r="AB137" t="s">
        <v>763</v>
      </c>
      <c r="AC137" t="s">
        <v>59</v>
      </c>
      <c r="AE137" t="s">
        <v>59</v>
      </c>
      <c r="AG137" t="s">
        <v>764</v>
      </c>
      <c r="AH137">
        <v>1</v>
      </c>
      <c r="AI137">
        <v>1</v>
      </c>
      <c r="AK137" t="s">
        <v>64</v>
      </c>
      <c r="AL137" t="s">
        <v>64</v>
      </c>
      <c r="AS137">
        <v>3.1</v>
      </c>
      <c r="AT137">
        <v>0</v>
      </c>
      <c r="AU137">
        <v>0</v>
      </c>
      <c r="AV137">
        <v>5</v>
      </c>
      <c r="AW137" t="s">
        <v>1532</v>
      </c>
      <c r="AZ137" t="s">
        <v>893</v>
      </c>
      <c r="BA137" t="s">
        <v>766</v>
      </c>
      <c r="BB137" t="b">
        <f t="shared" si="8"/>
        <v>0</v>
      </c>
      <c r="BC137" t="str">
        <f>INDEX(repsearch2!B:B,MATCH(A137,repsearch2!A:A,FALSE))</f>
        <v>No</v>
      </c>
      <c r="BD137" s="3" t="b">
        <f t="shared" si="9"/>
        <v>0</v>
      </c>
      <c r="BE137" s="3" t="b">
        <f t="shared" si="10"/>
        <v>0</v>
      </c>
      <c r="BF137" t="str">
        <f t="shared" si="11"/>
        <v>closed</v>
      </c>
    </row>
    <row r="138" spans="1:58" x14ac:dyDescent="0.3">
      <c r="A138" t="s">
        <v>1533</v>
      </c>
      <c r="D138" t="s">
        <v>96</v>
      </c>
      <c r="E138" t="s">
        <v>1534</v>
      </c>
      <c r="F138" t="s">
        <v>1535</v>
      </c>
      <c r="G138">
        <v>2</v>
      </c>
      <c r="H138" t="s">
        <v>59</v>
      </c>
      <c r="I138" t="s">
        <v>1536</v>
      </c>
      <c r="J138">
        <v>1</v>
      </c>
      <c r="K138" t="s">
        <v>1537</v>
      </c>
      <c r="L138" t="s">
        <v>1538</v>
      </c>
      <c r="M138" t="s">
        <v>1539</v>
      </c>
      <c r="N138" t="s">
        <v>64</v>
      </c>
      <c r="O138" t="s">
        <v>761</v>
      </c>
      <c r="P138">
        <v>2018</v>
      </c>
      <c r="Q138" t="s">
        <v>762</v>
      </c>
      <c r="R138" t="b">
        <v>0</v>
      </c>
      <c r="S138" t="s">
        <v>67</v>
      </c>
      <c r="T138" t="b">
        <v>0</v>
      </c>
      <c r="W138" t="s">
        <v>59</v>
      </c>
      <c r="Y138">
        <v>0</v>
      </c>
      <c r="Z138" t="s">
        <v>59</v>
      </c>
      <c r="AA138" t="b">
        <v>0</v>
      </c>
      <c r="AB138" t="s">
        <v>763</v>
      </c>
      <c r="AC138" t="s">
        <v>59</v>
      </c>
      <c r="AE138" t="s">
        <v>59</v>
      </c>
      <c r="AG138" t="s">
        <v>764</v>
      </c>
      <c r="AH138">
        <v>3</v>
      </c>
      <c r="AI138">
        <v>5</v>
      </c>
      <c r="AK138" t="s">
        <v>64</v>
      </c>
      <c r="AL138" t="s">
        <v>64</v>
      </c>
      <c r="AS138">
        <v>3.1</v>
      </c>
      <c r="AT138">
        <v>0</v>
      </c>
      <c r="AU138">
        <v>0</v>
      </c>
      <c r="AV138">
        <v>6</v>
      </c>
      <c r="AW138" t="s">
        <v>1540</v>
      </c>
      <c r="AZ138" t="s">
        <v>893</v>
      </c>
      <c r="BA138" t="s">
        <v>766</v>
      </c>
      <c r="BB138" t="b">
        <f t="shared" si="8"/>
        <v>0</v>
      </c>
      <c r="BC138" t="str">
        <f>INDEX(repsearch2!B:B,MATCH(A138,repsearch2!A:A,FALSE))</f>
        <v>No</v>
      </c>
      <c r="BD138" s="3" t="b">
        <f t="shared" si="9"/>
        <v>0</v>
      </c>
      <c r="BE138" s="3" t="b">
        <f t="shared" si="10"/>
        <v>0</v>
      </c>
      <c r="BF138" t="str">
        <f t="shared" si="11"/>
        <v>closed</v>
      </c>
    </row>
    <row r="139" spans="1:58" x14ac:dyDescent="0.3">
      <c r="A139" t="s">
        <v>1541</v>
      </c>
      <c r="D139" t="s">
        <v>96</v>
      </c>
      <c r="E139" t="s">
        <v>1542</v>
      </c>
      <c r="F139" t="s">
        <v>1543</v>
      </c>
      <c r="G139">
        <v>2</v>
      </c>
      <c r="H139" t="s">
        <v>59</v>
      </c>
      <c r="I139" t="s">
        <v>1544</v>
      </c>
      <c r="J139">
        <v>1</v>
      </c>
      <c r="K139" t="s">
        <v>1545</v>
      </c>
      <c r="L139" t="s">
        <v>1546</v>
      </c>
      <c r="M139" t="s">
        <v>137</v>
      </c>
      <c r="N139" t="s">
        <v>64</v>
      </c>
      <c r="O139" t="s">
        <v>1547</v>
      </c>
      <c r="P139">
        <v>2020</v>
      </c>
      <c r="Q139" t="s">
        <v>139</v>
      </c>
      <c r="R139" t="b">
        <v>0</v>
      </c>
      <c r="S139" t="s">
        <v>67</v>
      </c>
      <c r="T139" t="b">
        <v>0</v>
      </c>
      <c r="W139" t="s">
        <v>59</v>
      </c>
      <c r="Y139">
        <v>0</v>
      </c>
      <c r="Z139" t="s">
        <v>59</v>
      </c>
      <c r="AA139" t="b">
        <v>0</v>
      </c>
      <c r="AB139" t="s">
        <v>1548</v>
      </c>
      <c r="AC139" t="s">
        <v>64</v>
      </c>
      <c r="AD139" t="s">
        <v>252</v>
      </c>
      <c r="AE139" t="s">
        <v>59</v>
      </c>
      <c r="AG139" t="s">
        <v>1549</v>
      </c>
      <c r="AH139">
        <v>1</v>
      </c>
      <c r="AI139">
        <v>1</v>
      </c>
      <c r="AK139" t="s">
        <v>64</v>
      </c>
      <c r="AL139" t="s">
        <v>64</v>
      </c>
      <c r="AP139" t="s">
        <v>76</v>
      </c>
      <c r="AQ139">
        <v>3800</v>
      </c>
      <c r="AR139">
        <v>3800</v>
      </c>
      <c r="AS139">
        <v>0.25</v>
      </c>
      <c r="AT139">
        <v>0</v>
      </c>
      <c r="AU139">
        <v>0</v>
      </c>
      <c r="AV139">
        <v>1</v>
      </c>
      <c r="AW139" t="s">
        <v>1550</v>
      </c>
      <c r="AX139" t="s">
        <v>1551</v>
      </c>
      <c r="AY139" t="s">
        <v>1552</v>
      </c>
      <c r="AZ139" t="s">
        <v>1553</v>
      </c>
      <c r="BA139" t="s">
        <v>1554</v>
      </c>
      <c r="BB139" t="b">
        <f t="shared" si="8"/>
        <v>0</v>
      </c>
      <c r="BC139" t="str">
        <f>INDEX(repsearch2!B:B,MATCH(A139,repsearch2!A:A,FALSE))</f>
        <v>No</v>
      </c>
      <c r="BD139" s="3" t="b">
        <f t="shared" si="9"/>
        <v>0</v>
      </c>
      <c r="BE139" s="3" t="b">
        <f t="shared" si="10"/>
        <v>0</v>
      </c>
      <c r="BF139" t="str">
        <f t="shared" si="11"/>
        <v>closed</v>
      </c>
    </row>
    <row r="140" spans="1:58" x14ac:dyDescent="0.3">
      <c r="A140" t="s">
        <v>1555</v>
      </c>
      <c r="D140" t="s">
        <v>96</v>
      </c>
      <c r="E140" t="s">
        <v>1556</v>
      </c>
      <c r="F140" t="s">
        <v>1557</v>
      </c>
      <c r="G140">
        <v>4</v>
      </c>
      <c r="H140" t="s">
        <v>59</v>
      </c>
      <c r="I140" t="s">
        <v>1558</v>
      </c>
      <c r="J140">
        <v>1</v>
      </c>
      <c r="K140" t="s">
        <v>1559</v>
      </c>
      <c r="L140" t="s">
        <v>1560</v>
      </c>
      <c r="M140" t="s">
        <v>1561</v>
      </c>
      <c r="N140" t="s">
        <v>64</v>
      </c>
      <c r="O140" t="s">
        <v>1562</v>
      </c>
      <c r="P140">
        <v>2020</v>
      </c>
      <c r="Q140" t="s">
        <v>368</v>
      </c>
      <c r="R140" t="b">
        <v>0</v>
      </c>
      <c r="S140" t="s">
        <v>67</v>
      </c>
      <c r="T140" t="b">
        <v>0</v>
      </c>
      <c r="W140" t="s">
        <v>59</v>
      </c>
      <c r="Y140">
        <v>0</v>
      </c>
      <c r="Z140" t="s">
        <v>59</v>
      </c>
      <c r="AA140" t="b">
        <v>0</v>
      </c>
      <c r="AB140" t="s">
        <v>1563</v>
      </c>
      <c r="AC140" t="s">
        <v>64</v>
      </c>
      <c r="AD140" t="s">
        <v>252</v>
      </c>
      <c r="AE140" t="s">
        <v>59</v>
      </c>
      <c r="AG140" t="s">
        <v>1564</v>
      </c>
      <c r="AI140">
        <v>0</v>
      </c>
      <c r="AK140" t="s">
        <v>64</v>
      </c>
      <c r="AL140" t="s">
        <v>64</v>
      </c>
      <c r="AP140" t="s">
        <v>76</v>
      </c>
      <c r="AQ140">
        <v>4000</v>
      </c>
      <c r="AR140">
        <v>4000</v>
      </c>
      <c r="AS140">
        <v>0</v>
      </c>
      <c r="AT140">
        <v>0</v>
      </c>
      <c r="AU140">
        <v>0</v>
      </c>
      <c r="AV140">
        <v>0</v>
      </c>
      <c r="AZ140" t="s">
        <v>1565</v>
      </c>
      <c r="BA140" t="s">
        <v>1566</v>
      </c>
      <c r="BB140" t="b">
        <f t="shared" si="8"/>
        <v>0</v>
      </c>
      <c r="BC140" t="str">
        <f>INDEX(repsearch2!B:B,MATCH(A140,repsearch2!A:A,FALSE))</f>
        <v>No</v>
      </c>
      <c r="BD140" s="3" t="b">
        <f t="shared" si="9"/>
        <v>0</v>
      </c>
      <c r="BE140" s="3" t="b">
        <f t="shared" si="10"/>
        <v>0</v>
      </c>
      <c r="BF140" t="str">
        <f t="shared" si="11"/>
        <v>closed</v>
      </c>
    </row>
    <row r="141" spans="1:58" x14ac:dyDescent="0.3">
      <c r="A141" t="s">
        <v>1567</v>
      </c>
      <c r="D141" t="s">
        <v>96</v>
      </c>
      <c r="E141" t="s">
        <v>1568</v>
      </c>
      <c r="F141" t="s">
        <v>1569</v>
      </c>
      <c r="G141">
        <v>3</v>
      </c>
      <c r="H141" t="s">
        <v>59</v>
      </c>
      <c r="I141" t="s">
        <v>1570</v>
      </c>
      <c r="J141">
        <v>1</v>
      </c>
      <c r="K141" t="s">
        <v>1571</v>
      </c>
      <c r="L141" t="s">
        <v>1572</v>
      </c>
      <c r="M141" t="s">
        <v>1573</v>
      </c>
      <c r="N141" t="s">
        <v>64</v>
      </c>
      <c r="O141" t="s">
        <v>1574</v>
      </c>
      <c r="P141">
        <v>2020</v>
      </c>
      <c r="Q141" t="s">
        <v>139</v>
      </c>
      <c r="R141" t="b">
        <v>0</v>
      </c>
      <c r="S141" t="s">
        <v>67</v>
      </c>
      <c r="T141" t="b">
        <v>0</v>
      </c>
      <c r="W141" t="s">
        <v>59</v>
      </c>
      <c r="Y141">
        <v>0</v>
      </c>
      <c r="Z141" t="s">
        <v>59</v>
      </c>
      <c r="AA141" t="b">
        <v>0</v>
      </c>
      <c r="AB141" t="s">
        <v>1575</v>
      </c>
      <c r="AC141" t="s">
        <v>64</v>
      </c>
      <c r="AD141" t="s">
        <v>141</v>
      </c>
      <c r="AE141" t="s">
        <v>59</v>
      </c>
      <c r="AG141" t="s">
        <v>1576</v>
      </c>
      <c r="AH141">
        <v>1</v>
      </c>
      <c r="AI141">
        <v>2</v>
      </c>
      <c r="AK141" t="s">
        <v>64</v>
      </c>
      <c r="AL141" t="s">
        <v>64</v>
      </c>
      <c r="AP141" t="s">
        <v>76</v>
      </c>
      <c r="AQ141">
        <v>3000</v>
      </c>
      <c r="AR141">
        <v>3000</v>
      </c>
      <c r="AS141">
        <v>0</v>
      </c>
      <c r="AT141">
        <v>0</v>
      </c>
      <c r="AU141">
        <v>0</v>
      </c>
      <c r="AV141">
        <v>0</v>
      </c>
      <c r="AX141" t="s">
        <v>1577</v>
      </c>
      <c r="AY141" t="s">
        <v>1578</v>
      </c>
      <c r="AZ141" t="s">
        <v>1579</v>
      </c>
      <c r="BA141" t="s">
        <v>1580</v>
      </c>
      <c r="BB141" t="b">
        <f t="shared" si="8"/>
        <v>0</v>
      </c>
      <c r="BC141" t="str">
        <f>INDEX(repsearch2!B:B,MATCH(A141,repsearch2!A:A,FALSE))</f>
        <v>No</v>
      </c>
      <c r="BD141" s="3" t="b">
        <f t="shared" si="9"/>
        <v>0</v>
      </c>
      <c r="BE141" s="3" t="b">
        <f t="shared" si="10"/>
        <v>0</v>
      </c>
      <c r="BF141" t="str">
        <f t="shared" si="11"/>
        <v>closed</v>
      </c>
    </row>
    <row r="142" spans="1:58" x14ac:dyDescent="0.3">
      <c r="A142" t="s">
        <v>1581</v>
      </c>
      <c r="D142" t="s">
        <v>96</v>
      </c>
      <c r="E142" t="s">
        <v>1582</v>
      </c>
      <c r="F142" t="s">
        <v>1583</v>
      </c>
      <c r="G142">
        <v>1</v>
      </c>
      <c r="H142" t="s">
        <v>59</v>
      </c>
      <c r="I142" t="s">
        <v>1584</v>
      </c>
      <c r="J142">
        <v>1</v>
      </c>
      <c r="K142" t="s">
        <v>1585</v>
      </c>
      <c r="L142" t="s">
        <v>1586</v>
      </c>
      <c r="M142" t="s">
        <v>1587</v>
      </c>
      <c r="N142" t="s">
        <v>64</v>
      </c>
      <c r="O142" t="s">
        <v>1521</v>
      </c>
      <c r="P142">
        <v>2020</v>
      </c>
      <c r="Q142" t="s">
        <v>184</v>
      </c>
      <c r="R142" t="b">
        <v>0</v>
      </c>
      <c r="S142" t="s">
        <v>67</v>
      </c>
      <c r="T142" t="b">
        <v>0</v>
      </c>
      <c r="W142" t="s">
        <v>59</v>
      </c>
      <c r="Y142">
        <v>0</v>
      </c>
      <c r="Z142" t="s">
        <v>59</v>
      </c>
      <c r="AA142" t="b">
        <v>0</v>
      </c>
      <c r="AB142" t="s">
        <v>1522</v>
      </c>
      <c r="AC142" t="s">
        <v>64</v>
      </c>
      <c r="AD142" t="s">
        <v>252</v>
      </c>
      <c r="AE142" t="s">
        <v>59</v>
      </c>
      <c r="AG142" t="s">
        <v>1523</v>
      </c>
      <c r="AI142">
        <v>0</v>
      </c>
      <c r="AK142" t="s">
        <v>64</v>
      </c>
      <c r="AL142" t="s">
        <v>64</v>
      </c>
      <c r="AP142" t="s">
        <v>76</v>
      </c>
      <c r="AQ142">
        <v>3000</v>
      </c>
      <c r="AR142">
        <v>3000</v>
      </c>
      <c r="AS142">
        <v>1.75</v>
      </c>
      <c r="AT142">
        <v>0</v>
      </c>
      <c r="AU142">
        <v>0</v>
      </c>
      <c r="AV142">
        <v>4</v>
      </c>
      <c r="AW142" t="s">
        <v>1588</v>
      </c>
      <c r="AZ142" t="s">
        <v>1392</v>
      </c>
      <c r="BA142" t="s">
        <v>1393</v>
      </c>
      <c r="BB142" t="b">
        <f t="shared" si="8"/>
        <v>0</v>
      </c>
      <c r="BC142" t="str">
        <f>INDEX(repsearch2!B:B,MATCH(A142,repsearch2!A:A,FALSE))</f>
        <v>No</v>
      </c>
      <c r="BD142" s="3" t="b">
        <f t="shared" si="9"/>
        <v>0</v>
      </c>
      <c r="BE142" s="3" t="b">
        <f t="shared" si="10"/>
        <v>0</v>
      </c>
      <c r="BF142" t="str">
        <f t="shared" si="11"/>
        <v>closed</v>
      </c>
    </row>
    <row r="143" spans="1:58" x14ac:dyDescent="0.3">
      <c r="A143" t="s">
        <v>1589</v>
      </c>
      <c r="D143" t="s">
        <v>96</v>
      </c>
      <c r="E143" t="s">
        <v>1590</v>
      </c>
      <c r="F143" t="s">
        <v>1591</v>
      </c>
      <c r="G143">
        <v>2</v>
      </c>
      <c r="H143" t="s">
        <v>59</v>
      </c>
      <c r="I143" t="s">
        <v>1592</v>
      </c>
      <c r="J143">
        <v>2</v>
      </c>
      <c r="K143" t="s">
        <v>1593</v>
      </c>
      <c r="L143" t="s">
        <v>1594</v>
      </c>
      <c r="M143" t="s">
        <v>1595</v>
      </c>
      <c r="N143" t="s">
        <v>64</v>
      </c>
      <c r="O143" t="s">
        <v>1596</v>
      </c>
      <c r="P143">
        <v>2020</v>
      </c>
      <c r="Q143" t="s">
        <v>139</v>
      </c>
      <c r="R143" t="b">
        <v>0</v>
      </c>
      <c r="S143" t="s">
        <v>67</v>
      </c>
      <c r="T143" t="b">
        <v>0</v>
      </c>
      <c r="W143" t="s">
        <v>59</v>
      </c>
      <c r="Y143">
        <v>0</v>
      </c>
      <c r="Z143" t="s">
        <v>59</v>
      </c>
      <c r="AA143" t="b">
        <v>0</v>
      </c>
      <c r="AB143" t="s">
        <v>1597</v>
      </c>
      <c r="AC143" t="s">
        <v>64</v>
      </c>
      <c r="AD143" t="s">
        <v>141</v>
      </c>
      <c r="AE143" t="s">
        <v>59</v>
      </c>
      <c r="AG143" t="s">
        <v>1598</v>
      </c>
      <c r="AI143">
        <v>0</v>
      </c>
      <c r="AK143" t="s">
        <v>59</v>
      </c>
      <c r="AL143" t="s">
        <v>64</v>
      </c>
      <c r="AP143" t="s">
        <v>76</v>
      </c>
      <c r="AQ143">
        <v>3000</v>
      </c>
      <c r="AR143">
        <v>3000</v>
      </c>
      <c r="AS143">
        <v>0</v>
      </c>
      <c r="AT143">
        <v>0</v>
      </c>
      <c r="AU143">
        <v>0</v>
      </c>
      <c r="AV143">
        <v>0</v>
      </c>
      <c r="BA143" t="s">
        <v>1599</v>
      </c>
      <c r="BB143" t="b">
        <f t="shared" si="8"/>
        <v>0</v>
      </c>
      <c r="BC143" t="str">
        <f>INDEX(repsearch2!B:B,MATCH(A143,repsearch2!A:A,FALSE))</f>
        <v>No</v>
      </c>
      <c r="BD143" s="3" t="b">
        <f t="shared" si="9"/>
        <v>0</v>
      </c>
      <c r="BE143" s="3" t="b">
        <f t="shared" si="10"/>
        <v>0</v>
      </c>
      <c r="BF143" t="str">
        <f t="shared" si="11"/>
        <v>closed</v>
      </c>
    </row>
    <row r="144" spans="1:58" x14ac:dyDescent="0.3">
      <c r="A144" t="s">
        <v>1600</v>
      </c>
      <c r="D144" t="s">
        <v>96</v>
      </c>
      <c r="E144" t="s">
        <v>1601</v>
      </c>
      <c r="F144" t="s">
        <v>1602</v>
      </c>
      <c r="G144">
        <v>2</v>
      </c>
      <c r="H144" t="s">
        <v>59</v>
      </c>
      <c r="I144" t="s">
        <v>1603</v>
      </c>
      <c r="J144">
        <v>1</v>
      </c>
      <c r="K144" t="s">
        <v>1604</v>
      </c>
      <c r="L144" t="s">
        <v>1605</v>
      </c>
      <c r="N144" t="s">
        <v>59</v>
      </c>
      <c r="O144" t="s">
        <v>1606</v>
      </c>
      <c r="P144">
        <v>2020</v>
      </c>
      <c r="Q144" t="s">
        <v>368</v>
      </c>
      <c r="R144" t="b">
        <v>0</v>
      </c>
      <c r="S144" t="s">
        <v>67</v>
      </c>
      <c r="T144" t="b">
        <v>0</v>
      </c>
      <c r="W144" t="s">
        <v>59</v>
      </c>
      <c r="Y144">
        <v>0</v>
      </c>
      <c r="Z144" t="s">
        <v>59</v>
      </c>
      <c r="AA144" t="b">
        <v>0</v>
      </c>
      <c r="AB144" t="s">
        <v>1607</v>
      </c>
      <c r="AC144" t="s">
        <v>64</v>
      </c>
      <c r="AD144" t="s">
        <v>141</v>
      </c>
      <c r="AE144" t="s">
        <v>59</v>
      </c>
      <c r="AG144" t="s">
        <v>1608</v>
      </c>
      <c r="AH144">
        <v>2</v>
      </c>
      <c r="AI144">
        <v>0</v>
      </c>
      <c r="AK144" t="s">
        <v>64</v>
      </c>
      <c r="AL144" t="s">
        <v>64</v>
      </c>
      <c r="AP144" t="s">
        <v>76</v>
      </c>
      <c r="AQ144">
        <v>3200</v>
      </c>
      <c r="AR144">
        <v>3200</v>
      </c>
      <c r="AS144">
        <v>0</v>
      </c>
      <c r="AT144">
        <v>0</v>
      </c>
      <c r="AU144">
        <v>0</v>
      </c>
      <c r="AV144">
        <v>0</v>
      </c>
      <c r="AZ144" t="s">
        <v>1609</v>
      </c>
      <c r="BA144" t="s">
        <v>1610</v>
      </c>
      <c r="BB144" t="b">
        <f t="shared" si="8"/>
        <v>0</v>
      </c>
      <c r="BC144" t="str">
        <f>INDEX(repsearch2!B:B,MATCH(A144,repsearch2!A:A,FALSE))</f>
        <v>No</v>
      </c>
      <c r="BD144" s="3" t="b">
        <f t="shared" si="9"/>
        <v>0</v>
      </c>
      <c r="BE144" s="3" t="b">
        <f t="shared" si="10"/>
        <v>0</v>
      </c>
      <c r="BF144" t="str">
        <f t="shared" si="11"/>
        <v>closed</v>
      </c>
    </row>
    <row r="145" spans="1:58" x14ac:dyDescent="0.3">
      <c r="A145" t="s">
        <v>1611</v>
      </c>
      <c r="D145" t="s">
        <v>96</v>
      </c>
      <c r="E145" t="s">
        <v>1612</v>
      </c>
      <c r="F145" t="s">
        <v>1613</v>
      </c>
      <c r="G145">
        <v>2</v>
      </c>
      <c r="H145" t="s">
        <v>59</v>
      </c>
      <c r="I145" t="s">
        <v>1614</v>
      </c>
      <c r="J145">
        <v>1</v>
      </c>
      <c r="K145" t="s">
        <v>1615</v>
      </c>
      <c r="L145" t="s">
        <v>1616</v>
      </c>
      <c r="M145" t="s">
        <v>1617</v>
      </c>
      <c r="N145" t="s">
        <v>64</v>
      </c>
      <c r="O145" t="s">
        <v>1618</v>
      </c>
      <c r="P145">
        <v>2019</v>
      </c>
      <c r="Q145" t="s">
        <v>340</v>
      </c>
      <c r="R145" t="b">
        <v>0</v>
      </c>
      <c r="S145" t="s">
        <v>67</v>
      </c>
      <c r="T145" t="b">
        <v>0</v>
      </c>
      <c r="W145" t="s">
        <v>59</v>
      </c>
      <c r="Y145">
        <v>0</v>
      </c>
      <c r="Z145" t="s">
        <v>59</v>
      </c>
      <c r="AA145" t="b">
        <v>0</v>
      </c>
      <c r="AB145" t="s">
        <v>1619</v>
      </c>
      <c r="AC145" t="s">
        <v>64</v>
      </c>
      <c r="AD145" t="s">
        <v>72</v>
      </c>
      <c r="AE145" t="s">
        <v>59</v>
      </c>
      <c r="AG145" t="s">
        <v>1620</v>
      </c>
      <c r="AH145">
        <v>1</v>
      </c>
      <c r="AI145">
        <v>0</v>
      </c>
      <c r="AK145" t="s">
        <v>64</v>
      </c>
      <c r="AL145" t="s">
        <v>64</v>
      </c>
      <c r="AP145" t="s">
        <v>76</v>
      </c>
      <c r="AQ145">
        <v>3070</v>
      </c>
      <c r="AR145">
        <v>3070</v>
      </c>
      <c r="AS145">
        <v>0</v>
      </c>
      <c r="AT145">
        <v>0</v>
      </c>
      <c r="AU145">
        <v>0</v>
      </c>
      <c r="AV145">
        <v>0</v>
      </c>
      <c r="AX145" t="s">
        <v>1621</v>
      </c>
      <c r="AZ145" t="s">
        <v>677</v>
      </c>
      <c r="BA145" t="s">
        <v>1622</v>
      </c>
      <c r="BB145" t="b">
        <f t="shared" si="8"/>
        <v>0</v>
      </c>
      <c r="BC145" t="str">
        <f>INDEX(repsearch2!B:B,MATCH(A145,repsearch2!A:A,FALSE))</f>
        <v>No</v>
      </c>
      <c r="BD145" s="3" t="b">
        <f t="shared" si="9"/>
        <v>0</v>
      </c>
      <c r="BE145" s="3" t="b">
        <f t="shared" si="10"/>
        <v>0</v>
      </c>
      <c r="BF145" t="str">
        <f t="shared" si="11"/>
        <v>closed</v>
      </c>
    </row>
    <row r="146" spans="1:58" x14ac:dyDescent="0.3">
      <c r="A146" t="s">
        <v>1623</v>
      </c>
      <c r="D146" t="s">
        <v>96</v>
      </c>
      <c r="E146" t="s">
        <v>1624</v>
      </c>
      <c r="F146" t="s">
        <v>1625</v>
      </c>
      <c r="G146">
        <v>4</v>
      </c>
      <c r="H146" t="s">
        <v>59</v>
      </c>
      <c r="I146" t="s">
        <v>1626</v>
      </c>
      <c r="J146">
        <v>3</v>
      </c>
      <c r="K146" t="s">
        <v>1627</v>
      </c>
      <c r="N146" t="s">
        <v>59</v>
      </c>
      <c r="O146" t="s">
        <v>1628</v>
      </c>
      <c r="P146">
        <v>2021</v>
      </c>
      <c r="Q146" t="s">
        <v>101</v>
      </c>
      <c r="R146" t="b">
        <v>0</v>
      </c>
      <c r="S146" t="s">
        <v>102</v>
      </c>
      <c r="T146" t="b">
        <v>0</v>
      </c>
      <c r="W146" t="s">
        <v>59</v>
      </c>
      <c r="Y146">
        <v>0</v>
      </c>
      <c r="Z146" t="s">
        <v>59</v>
      </c>
      <c r="AA146" t="b">
        <v>0</v>
      </c>
      <c r="AI146">
        <v>1</v>
      </c>
      <c r="AK146" t="s">
        <v>59</v>
      </c>
      <c r="AL146" t="s">
        <v>64</v>
      </c>
      <c r="AS146">
        <v>0</v>
      </c>
      <c r="AT146">
        <v>0</v>
      </c>
      <c r="AU146">
        <v>0</v>
      </c>
      <c r="AV146">
        <v>0</v>
      </c>
      <c r="BB146" t="b">
        <f t="shared" si="8"/>
        <v>0</v>
      </c>
      <c r="BC146" t="str">
        <f>INDEX(repsearch2!B:B,MATCH(A146,repsearch2!A:A,FALSE))</f>
        <v>No</v>
      </c>
      <c r="BD146" s="3" t="b">
        <f t="shared" si="9"/>
        <v>0</v>
      </c>
      <c r="BE146" s="3" t="b">
        <f t="shared" si="10"/>
        <v>0</v>
      </c>
      <c r="BF146" t="str">
        <f t="shared" si="11"/>
        <v>closed</v>
      </c>
    </row>
    <row r="147" spans="1:58" x14ac:dyDescent="0.3">
      <c r="A147" t="s">
        <v>1629</v>
      </c>
      <c r="D147" t="s">
        <v>96</v>
      </c>
      <c r="E147" t="s">
        <v>1630</v>
      </c>
      <c r="F147" t="s">
        <v>1631</v>
      </c>
      <c r="G147">
        <v>3</v>
      </c>
      <c r="H147" t="s">
        <v>59</v>
      </c>
      <c r="I147" t="s">
        <v>1632</v>
      </c>
      <c r="J147">
        <v>1</v>
      </c>
      <c r="K147" t="s">
        <v>1633</v>
      </c>
      <c r="L147" t="s">
        <v>1634</v>
      </c>
      <c r="M147" t="s">
        <v>1635</v>
      </c>
      <c r="N147" t="s">
        <v>64</v>
      </c>
      <c r="O147" t="s">
        <v>1636</v>
      </c>
      <c r="P147">
        <v>2021</v>
      </c>
      <c r="Q147" t="s">
        <v>101</v>
      </c>
      <c r="R147" t="b">
        <v>0</v>
      </c>
      <c r="S147" t="s">
        <v>102</v>
      </c>
      <c r="T147" t="b">
        <v>0</v>
      </c>
      <c r="W147" t="s">
        <v>59</v>
      </c>
      <c r="Y147">
        <v>0</v>
      </c>
      <c r="Z147" t="s">
        <v>59</v>
      </c>
      <c r="AA147" t="b">
        <v>0</v>
      </c>
      <c r="AI147">
        <v>0</v>
      </c>
      <c r="AK147" t="s">
        <v>64</v>
      </c>
      <c r="AL147" t="s">
        <v>64</v>
      </c>
      <c r="AS147">
        <v>0</v>
      </c>
      <c r="AT147">
        <v>0</v>
      </c>
      <c r="AU147">
        <v>0</v>
      </c>
      <c r="AV147">
        <v>0</v>
      </c>
      <c r="AX147" t="s">
        <v>1637</v>
      </c>
      <c r="AY147" t="s">
        <v>400</v>
      </c>
      <c r="AZ147" t="s">
        <v>331</v>
      </c>
      <c r="BB147" t="b">
        <f t="shared" si="8"/>
        <v>0</v>
      </c>
      <c r="BC147" t="str">
        <f>INDEX(repsearch2!B:B,MATCH(A147,repsearch2!A:A,FALSE))</f>
        <v>No</v>
      </c>
      <c r="BD147" s="3" t="b">
        <f t="shared" si="9"/>
        <v>0</v>
      </c>
      <c r="BE147" s="3" t="b">
        <f t="shared" si="10"/>
        <v>0</v>
      </c>
      <c r="BF147" t="str">
        <f t="shared" si="11"/>
        <v>closed</v>
      </c>
    </row>
    <row r="148" spans="1:58" x14ac:dyDescent="0.3">
      <c r="A148" s="3" t="s">
        <v>1638</v>
      </c>
      <c r="B148" s="3" t="s">
        <v>346</v>
      </c>
      <c r="C148" s="3"/>
      <c r="D148" s="3" t="s">
        <v>347</v>
      </c>
      <c r="E148" s="3" t="s">
        <v>1639</v>
      </c>
      <c r="F148" s="3" t="s">
        <v>1640</v>
      </c>
      <c r="G148" s="3">
        <v>5</v>
      </c>
      <c r="H148" s="3" t="s">
        <v>59</v>
      </c>
      <c r="I148" s="3" t="s">
        <v>1641</v>
      </c>
      <c r="J148" s="3">
        <v>1</v>
      </c>
      <c r="K148" s="3" t="s">
        <v>1642</v>
      </c>
      <c r="L148" s="3" t="s">
        <v>1643</v>
      </c>
      <c r="M148" s="3"/>
      <c r="N148" s="3" t="s">
        <v>59</v>
      </c>
      <c r="O148" s="3" t="s">
        <v>1644</v>
      </c>
      <c r="P148" s="3">
        <v>2020</v>
      </c>
      <c r="Q148" s="3" t="s">
        <v>1644</v>
      </c>
      <c r="R148" s="3" t="b">
        <v>1</v>
      </c>
      <c r="S148" s="3" t="s">
        <v>67</v>
      </c>
      <c r="T148" s="3" t="b">
        <v>0</v>
      </c>
      <c r="U148" s="3" t="s">
        <v>68</v>
      </c>
      <c r="V148" s="3" t="s">
        <v>69</v>
      </c>
      <c r="W148" s="3" t="s">
        <v>64</v>
      </c>
      <c r="X148" s="3" t="s">
        <v>70</v>
      </c>
      <c r="Y148" s="3">
        <v>1</v>
      </c>
      <c r="Z148" s="3" t="s">
        <v>59</v>
      </c>
      <c r="AA148" s="3" t="b">
        <v>1</v>
      </c>
      <c r="AB148" s="3" t="s">
        <v>1645</v>
      </c>
      <c r="AC148" s="3" t="s">
        <v>64</v>
      </c>
      <c r="AD148" s="3" t="s">
        <v>72</v>
      </c>
      <c r="AE148" s="3" t="s">
        <v>59</v>
      </c>
      <c r="AF148" s="3"/>
      <c r="AG148" s="3" t="s">
        <v>1646</v>
      </c>
      <c r="AH148" s="3"/>
      <c r="AI148" s="3">
        <v>0</v>
      </c>
      <c r="AJ148" s="3" t="s">
        <v>1647</v>
      </c>
      <c r="AK148" s="3" t="s">
        <v>64</v>
      </c>
      <c r="AL148" s="3" t="s">
        <v>64</v>
      </c>
      <c r="AM148" s="3" t="s">
        <v>59</v>
      </c>
      <c r="AN148" s="3"/>
      <c r="AO148" s="3"/>
      <c r="AP148" s="3"/>
      <c r="AQ148" s="3"/>
      <c r="AR148" s="3">
        <v>0</v>
      </c>
      <c r="AS148" s="3">
        <v>0</v>
      </c>
      <c r="AT148" s="3">
        <v>0</v>
      </c>
      <c r="AU148" s="3">
        <v>0</v>
      </c>
      <c r="AV148" s="3">
        <v>0</v>
      </c>
      <c r="AW148" s="3"/>
      <c r="AX148" s="3"/>
      <c r="AY148" s="3"/>
      <c r="AZ148" s="3" t="s">
        <v>592</v>
      </c>
      <c r="BA148" s="3" t="s">
        <v>1648</v>
      </c>
      <c r="BB148" s="3" t="b">
        <f t="shared" si="8"/>
        <v>1</v>
      </c>
      <c r="BC148" s="3" t="str">
        <f>INDEX(repsearch2!B:B,MATCH(A148,repsearch2!A:A,FALSE))</f>
        <v>Yes</v>
      </c>
      <c r="BD148" s="3" t="b">
        <f t="shared" si="9"/>
        <v>1</v>
      </c>
      <c r="BE148" s="3" t="b">
        <f t="shared" si="10"/>
        <v>1</v>
      </c>
      <c r="BF148" t="str">
        <f t="shared" si="11"/>
        <v>bronze</v>
      </c>
    </row>
    <row r="149" spans="1:58" x14ac:dyDescent="0.3">
      <c r="A149" t="s">
        <v>1649</v>
      </c>
      <c r="B149" t="s">
        <v>55</v>
      </c>
      <c r="C149" t="s">
        <v>81</v>
      </c>
      <c r="D149" t="s">
        <v>56</v>
      </c>
      <c r="E149" t="s">
        <v>1650</v>
      </c>
      <c r="F149" t="s">
        <v>1651</v>
      </c>
      <c r="G149">
        <v>3</v>
      </c>
      <c r="H149" t="s">
        <v>59</v>
      </c>
      <c r="I149" t="s">
        <v>1652</v>
      </c>
      <c r="J149">
        <v>1</v>
      </c>
      <c r="K149" t="s">
        <v>1653</v>
      </c>
      <c r="L149" t="s">
        <v>1654</v>
      </c>
      <c r="M149" t="s">
        <v>1655</v>
      </c>
      <c r="N149" t="s">
        <v>64</v>
      </c>
      <c r="O149" t="s">
        <v>1656</v>
      </c>
      <c r="P149">
        <v>2020</v>
      </c>
      <c r="Q149" t="s">
        <v>154</v>
      </c>
      <c r="R149" t="b">
        <v>1</v>
      </c>
      <c r="S149" t="s">
        <v>67</v>
      </c>
      <c r="T149" t="b">
        <v>1</v>
      </c>
      <c r="U149" t="s">
        <v>68</v>
      </c>
      <c r="V149" t="s">
        <v>69</v>
      </c>
      <c r="W149" t="s">
        <v>59</v>
      </c>
      <c r="Y149">
        <v>0</v>
      </c>
      <c r="Z149" t="s">
        <v>59</v>
      </c>
      <c r="AA149" t="b">
        <v>1</v>
      </c>
      <c r="AB149" t="s">
        <v>1657</v>
      </c>
      <c r="AC149" t="s">
        <v>64</v>
      </c>
      <c r="AD149" t="s">
        <v>72</v>
      </c>
      <c r="AE149" t="s">
        <v>64</v>
      </c>
      <c r="AF149" t="s">
        <v>72</v>
      </c>
      <c r="AG149" t="s">
        <v>1658</v>
      </c>
      <c r="AI149">
        <v>0</v>
      </c>
      <c r="AJ149" t="s">
        <v>1659</v>
      </c>
      <c r="AK149" t="s">
        <v>64</v>
      </c>
      <c r="AL149" t="s">
        <v>64</v>
      </c>
      <c r="AM149" t="s">
        <v>64</v>
      </c>
      <c r="AN149" t="s">
        <v>158</v>
      </c>
      <c r="AO149">
        <v>550</v>
      </c>
      <c r="AR149">
        <v>611</v>
      </c>
      <c r="AS149">
        <v>1</v>
      </c>
      <c r="AT149">
        <v>0</v>
      </c>
      <c r="AU149">
        <v>0</v>
      </c>
      <c r="AV149">
        <v>1</v>
      </c>
      <c r="AW149" t="s">
        <v>1660</v>
      </c>
      <c r="AX149" t="s">
        <v>1661</v>
      </c>
      <c r="AZ149" t="s">
        <v>1662</v>
      </c>
      <c r="BB149" t="b">
        <f t="shared" si="8"/>
        <v>0</v>
      </c>
      <c r="BC149" t="str">
        <f>INDEX(repsearch2!B:B,MATCH(A149,repsearch2!A:A,FALSE))</f>
        <v>No</v>
      </c>
      <c r="BD149" s="3" t="b">
        <f t="shared" si="9"/>
        <v>0</v>
      </c>
      <c r="BE149" s="3" t="b">
        <f t="shared" si="10"/>
        <v>1</v>
      </c>
      <c r="BF149" t="str">
        <f t="shared" si="11"/>
        <v>gold</v>
      </c>
    </row>
    <row r="150" spans="1:58" x14ac:dyDescent="0.3">
      <c r="A150" t="s">
        <v>1663</v>
      </c>
      <c r="D150" t="s">
        <v>96</v>
      </c>
      <c r="E150" t="s">
        <v>1664</v>
      </c>
      <c r="F150" t="s">
        <v>1665</v>
      </c>
      <c r="G150">
        <v>3</v>
      </c>
      <c r="H150" t="s">
        <v>59</v>
      </c>
      <c r="I150" t="s">
        <v>1666</v>
      </c>
      <c r="J150">
        <v>1</v>
      </c>
      <c r="K150" t="s">
        <v>1667</v>
      </c>
      <c r="L150" t="s">
        <v>1668</v>
      </c>
      <c r="N150" t="s">
        <v>59</v>
      </c>
      <c r="O150" t="s">
        <v>1669</v>
      </c>
      <c r="P150">
        <v>2020</v>
      </c>
      <c r="Q150" t="s">
        <v>340</v>
      </c>
      <c r="R150" t="b">
        <v>0</v>
      </c>
      <c r="S150" t="s">
        <v>67</v>
      </c>
      <c r="T150" t="b">
        <v>0</v>
      </c>
      <c r="W150" t="s">
        <v>59</v>
      </c>
      <c r="Y150">
        <v>0</v>
      </c>
      <c r="Z150" t="s">
        <v>59</v>
      </c>
      <c r="AA150" t="b">
        <v>0</v>
      </c>
      <c r="AB150" t="s">
        <v>1670</v>
      </c>
      <c r="AC150" t="s">
        <v>64</v>
      </c>
      <c r="AD150" t="s">
        <v>72</v>
      </c>
      <c r="AE150" t="s">
        <v>59</v>
      </c>
      <c r="AG150" t="s">
        <v>1671</v>
      </c>
      <c r="AI150">
        <v>0</v>
      </c>
      <c r="AK150" t="s">
        <v>64</v>
      </c>
      <c r="AL150" t="s">
        <v>64</v>
      </c>
      <c r="AP150" t="s">
        <v>76</v>
      </c>
      <c r="AQ150">
        <v>3070</v>
      </c>
      <c r="AR150">
        <v>3070</v>
      </c>
      <c r="AS150">
        <v>1</v>
      </c>
      <c r="AT150">
        <v>0</v>
      </c>
      <c r="AU150">
        <v>0</v>
      </c>
      <c r="AV150">
        <v>1</v>
      </c>
      <c r="AW150" t="s">
        <v>1672</v>
      </c>
      <c r="AZ150" t="s">
        <v>1392</v>
      </c>
      <c r="BA150" t="s">
        <v>1673</v>
      </c>
      <c r="BB150" t="b">
        <f t="shared" si="8"/>
        <v>0</v>
      </c>
      <c r="BC150" t="str">
        <f>INDEX(repsearch2!B:B,MATCH(A150,repsearch2!A:A,FALSE))</f>
        <v>No</v>
      </c>
      <c r="BD150" s="3" t="b">
        <f t="shared" si="9"/>
        <v>0</v>
      </c>
      <c r="BE150" s="3" t="b">
        <f t="shared" si="10"/>
        <v>0</v>
      </c>
      <c r="BF150" t="str">
        <f t="shared" si="11"/>
        <v>closed</v>
      </c>
    </row>
    <row r="151" spans="1:58" x14ac:dyDescent="0.3">
      <c r="A151" t="s">
        <v>1674</v>
      </c>
      <c r="D151" t="s">
        <v>96</v>
      </c>
      <c r="E151" t="s">
        <v>1675</v>
      </c>
      <c r="F151" t="s">
        <v>795</v>
      </c>
      <c r="G151">
        <v>4</v>
      </c>
      <c r="H151" t="s">
        <v>59</v>
      </c>
      <c r="I151" t="s">
        <v>1676</v>
      </c>
      <c r="J151">
        <v>1</v>
      </c>
      <c r="K151" t="s">
        <v>1677</v>
      </c>
      <c r="L151" t="s">
        <v>1678</v>
      </c>
      <c r="M151" t="s">
        <v>1679</v>
      </c>
      <c r="N151" t="s">
        <v>64</v>
      </c>
      <c r="O151" t="s">
        <v>1680</v>
      </c>
      <c r="P151">
        <v>2020</v>
      </c>
      <c r="Q151" t="s">
        <v>139</v>
      </c>
      <c r="R151" t="b">
        <v>0</v>
      </c>
      <c r="S151" t="s">
        <v>67</v>
      </c>
      <c r="T151" t="b">
        <v>0</v>
      </c>
      <c r="W151" t="s">
        <v>59</v>
      </c>
      <c r="Y151">
        <v>0</v>
      </c>
      <c r="Z151" t="s">
        <v>59</v>
      </c>
      <c r="AA151" t="b">
        <v>0</v>
      </c>
      <c r="AB151" t="s">
        <v>1681</v>
      </c>
      <c r="AC151" t="s">
        <v>64</v>
      </c>
      <c r="AD151" t="s">
        <v>1389</v>
      </c>
      <c r="AE151" t="s">
        <v>59</v>
      </c>
      <c r="AG151" t="s">
        <v>1682</v>
      </c>
      <c r="AH151">
        <v>4</v>
      </c>
      <c r="AI151">
        <v>5</v>
      </c>
      <c r="AK151" t="s">
        <v>64</v>
      </c>
      <c r="AL151" t="s">
        <v>64</v>
      </c>
      <c r="AP151" t="s">
        <v>76</v>
      </c>
      <c r="AQ151">
        <v>3700</v>
      </c>
      <c r="AR151">
        <v>3700</v>
      </c>
      <c r="AS151">
        <v>1.5</v>
      </c>
      <c r="AT151">
        <v>0</v>
      </c>
      <c r="AU151">
        <v>0</v>
      </c>
      <c r="AV151">
        <v>2</v>
      </c>
      <c r="AW151" t="s">
        <v>1683</v>
      </c>
      <c r="AX151" t="s">
        <v>1684</v>
      </c>
      <c r="AY151" t="s">
        <v>805</v>
      </c>
      <c r="AZ151" t="s">
        <v>1685</v>
      </c>
      <c r="BA151" t="s">
        <v>1686</v>
      </c>
      <c r="BB151" t="b">
        <f t="shared" si="8"/>
        <v>0</v>
      </c>
      <c r="BC151" t="str">
        <f>INDEX(repsearch2!B:B,MATCH(A151,repsearch2!A:A,FALSE))</f>
        <v>No</v>
      </c>
      <c r="BD151" s="3" t="b">
        <f t="shared" si="9"/>
        <v>0</v>
      </c>
      <c r="BE151" s="3" t="b">
        <f t="shared" si="10"/>
        <v>0</v>
      </c>
      <c r="BF151" t="str">
        <f t="shared" si="11"/>
        <v>closed</v>
      </c>
    </row>
    <row r="152" spans="1:58" x14ac:dyDescent="0.3">
      <c r="A152" t="s">
        <v>1687</v>
      </c>
      <c r="D152" t="s">
        <v>96</v>
      </c>
      <c r="E152" t="s">
        <v>1688</v>
      </c>
      <c r="F152" t="s">
        <v>1689</v>
      </c>
      <c r="G152">
        <v>3</v>
      </c>
      <c r="H152" t="s">
        <v>59</v>
      </c>
      <c r="I152" t="s">
        <v>1690</v>
      </c>
      <c r="J152">
        <v>1</v>
      </c>
      <c r="K152" t="s">
        <v>1691</v>
      </c>
      <c r="L152" t="s">
        <v>1692</v>
      </c>
      <c r="N152" t="s">
        <v>59</v>
      </c>
      <c r="O152" t="s">
        <v>1693</v>
      </c>
      <c r="P152">
        <v>2020</v>
      </c>
      <c r="Q152" t="s">
        <v>436</v>
      </c>
      <c r="R152" t="b">
        <v>0</v>
      </c>
      <c r="S152" t="s">
        <v>67</v>
      </c>
      <c r="T152" t="b">
        <v>0</v>
      </c>
      <c r="W152" t="s">
        <v>59</v>
      </c>
      <c r="Y152">
        <v>0</v>
      </c>
      <c r="Z152" t="s">
        <v>59</v>
      </c>
      <c r="AA152" t="b">
        <v>0</v>
      </c>
      <c r="AB152" t="s">
        <v>1694</v>
      </c>
      <c r="AC152" t="s">
        <v>205</v>
      </c>
      <c r="AH152">
        <v>1</v>
      </c>
      <c r="AI152">
        <v>0</v>
      </c>
      <c r="AK152" t="s">
        <v>64</v>
      </c>
      <c r="AL152" t="s">
        <v>64</v>
      </c>
      <c r="AS152">
        <v>0</v>
      </c>
      <c r="AT152">
        <v>0</v>
      </c>
      <c r="AU152">
        <v>0</v>
      </c>
      <c r="AV152">
        <v>0</v>
      </c>
      <c r="AZ152" t="s">
        <v>227</v>
      </c>
      <c r="BB152" t="b">
        <f t="shared" si="8"/>
        <v>0</v>
      </c>
      <c r="BC152" t="str">
        <f>INDEX(repsearch2!B:B,MATCH(A152,repsearch2!A:A,FALSE))</f>
        <v>No</v>
      </c>
      <c r="BD152" s="3" t="b">
        <f t="shared" si="9"/>
        <v>0</v>
      </c>
      <c r="BE152" s="3" t="b">
        <f t="shared" si="10"/>
        <v>0</v>
      </c>
      <c r="BF152" t="str">
        <f t="shared" si="11"/>
        <v>closed</v>
      </c>
    </row>
    <row r="153" spans="1:58" x14ac:dyDescent="0.3">
      <c r="A153" t="s">
        <v>1695</v>
      </c>
      <c r="D153" t="s">
        <v>96</v>
      </c>
      <c r="E153" t="s">
        <v>1696</v>
      </c>
      <c r="F153" t="s">
        <v>1697</v>
      </c>
      <c r="G153">
        <v>4</v>
      </c>
      <c r="H153" t="s">
        <v>59</v>
      </c>
      <c r="I153" t="s">
        <v>1698</v>
      </c>
      <c r="J153">
        <v>1</v>
      </c>
      <c r="K153" t="s">
        <v>1699</v>
      </c>
      <c r="L153" t="s">
        <v>1700</v>
      </c>
      <c r="M153" t="s">
        <v>1701</v>
      </c>
      <c r="N153" t="s">
        <v>64</v>
      </c>
      <c r="O153" t="s">
        <v>1702</v>
      </c>
      <c r="P153">
        <v>2020</v>
      </c>
      <c r="Q153" t="s">
        <v>139</v>
      </c>
      <c r="R153" t="b">
        <v>0</v>
      </c>
      <c r="S153" t="s">
        <v>67</v>
      </c>
      <c r="T153" t="b">
        <v>0</v>
      </c>
      <c r="W153" t="s">
        <v>59</v>
      </c>
      <c r="Y153">
        <v>0</v>
      </c>
      <c r="Z153" t="s">
        <v>59</v>
      </c>
      <c r="AA153" t="b">
        <v>0</v>
      </c>
      <c r="AB153" t="s">
        <v>1703</v>
      </c>
      <c r="AC153" t="s">
        <v>64</v>
      </c>
      <c r="AD153" t="s">
        <v>252</v>
      </c>
      <c r="AE153" t="s">
        <v>59</v>
      </c>
      <c r="AG153" t="s">
        <v>1704</v>
      </c>
      <c r="AH153">
        <v>11</v>
      </c>
      <c r="AI153">
        <v>12</v>
      </c>
      <c r="AK153" t="s">
        <v>64</v>
      </c>
      <c r="AL153" t="s">
        <v>64</v>
      </c>
      <c r="AP153" t="s">
        <v>76</v>
      </c>
      <c r="AQ153">
        <v>3500</v>
      </c>
      <c r="AR153">
        <v>3500</v>
      </c>
      <c r="AS153">
        <v>0.25</v>
      </c>
      <c r="AT153">
        <v>0</v>
      </c>
      <c r="AU153">
        <v>0</v>
      </c>
      <c r="AV153">
        <v>1</v>
      </c>
      <c r="AW153" t="s">
        <v>1705</v>
      </c>
      <c r="AX153" t="s">
        <v>1706</v>
      </c>
      <c r="AY153" t="s">
        <v>1707</v>
      </c>
      <c r="AZ153" t="s">
        <v>1708</v>
      </c>
      <c r="BA153" t="s">
        <v>1709</v>
      </c>
      <c r="BB153" t="b">
        <f t="shared" si="8"/>
        <v>0</v>
      </c>
      <c r="BC153" t="str">
        <f>INDEX(repsearch2!B:B,MATCH(A153,repsearch2!A:A,FALSE))</f>
        <v>No</v>
      </c>
      <c r="BD153" s="3" t="b">
        <f t="shared" si="9"/>
        <v>0</v>
      </c>
      <c r="BE153" s="3" t="b">
        <f t="shared" si="10"/>
        <v>0</v>
      </c>
      <c r="BF153" t="str">
        <f t="shared" si="11"/>
        <v>closed</v>
      </c>
    </row>
    <row r="154" spans="1:58" x14ac:dyDescent="0.3">
      <c r="A154" t="s">
        <v>1710</v>
      </c>
      <c r="B154" t="s">
        <v>387</v>
      </c>
      <c r="C154" t="s">
        <v>388</v>
      </c>
      <c r="D154" t="s">
        <v>242</v>
      </c>
      <c r="E154" t="s">
        <v>1711</v>
      </c>
      <c r="F154" t="s">
        <v>1712</v>
      </c>
      <c r="G154">
        <v>5</v>
      </c>
      <c r="H154" t="s">
        <v>59</v>
      </c>
      <c r="I154" t="s">
        <v>1713</v>
      </c>
      <c r="J154">
        <v>1</v>
      </c>
      <c r="K154" t="s">
        <v>1714</v>
      </c>
      <c r="L154" t="s">
        <v>1715</v>
      </c>
      <c r="M154" t="s">
        <v>1716</v>
      </c>
      <c r="N154" t="s">
        <v>64</v>
      </c>
      <c r="O154" t="s">
        <v>1717</v>
      </c>
      <c r="P154">
        <v>2020</v>
      </c>
      <c r="Q154" t="s">
        <v>139</v>
      </c>
      <c r="R154" t="b">
        <v>1</v>
      </c>
      <c r="S154" t="s">
        <v>67</v>
      </c>
      <c r="T154" t="b">
        <v>0</v>
      </c>
      <c r="U154" t="s">
        <v>68</v>
      </c>
      <c r="V154" t="s">
        <v>69</v>
      </c>
      <c r="W154" t="s">
        <v>59</v>
      </c>
      <c r="Y154">
        <v>0</v>
      </c>
      <c r="Z154" t="s">
        <v>59</v>
      </c>
      <c r="AA154" t="b">
        <v>0</v>
      </c>
      <c r="AB154" t="s">
        <v>1718</v>
      </c>
      <c r="AC154" t="s">
        <v>64</v>
      </c>
      <c r="AD154" t="s">
        <v>141</v>
      </c>
      <c r="AE154" t="s">
        <v>59</v>
      </c>
      <c r="AG154" t="s">
        <v>1719</v>
      </c>
      <c r="AH154">
        <v>2</v>
      </c>
      <c r="AI154">
        <v>1</v>
      </c>
      <c r="AJ154" t="s">
        <v>1720</v>
      </c>
      <c r="AK154" t="s">
        <v>64</v>
      </c>
      <c r="AL154" t="s">
        <v>64</v>
      </c>
      <c r="AP154" t="s">
        <v>76</v>
      </c>
      <c r="AQ154">
        <v>3000</v>
      </c>
      <c r="AR154">
        <v>3000</v>
      </c>
      <c r="AS154">
        <v>42.8</v>
      </c>
      <c r="AT154">
        <v>4</v>
      </c>
      <c r="AU154">
        <v>0</v>
      </c>
      <c r="AV154">
        <v>18</v>
      </c>
      <c r="AW154" t="s">
        <v>1721</v>
      </c>
      <c r="AX154" t="s">
        <v>1722</v>
      </c>
      <c r="AY154" t="s">
        <v>1723</v>
      </c>
      <c r="AZ154" t="s">
        <v>893</v>
      </c>
      <c r="BA154" t="s">
        <v>894</v>
      </c>
      <c r="BB154" t="b">
        <f t="shared" si="8"/>
        <v>0</v>
      </c>
      <c r="BC154" t="str">
        <f>INDEX(repsearch2!B:B,MATCH(A154,repsearch2!A:A,FALSE))</f>
        <v>No</v>
      </c>
      <c r="BD154" s="3" t="b">
        <f t="shared" si="9"/>
        <v>0</v>
      </c>
      <c r="BE154" s="3" t="b">
        <f t="shared" si="10"/>
        <v>1</v>
      </c>
      <c r="BF154" t="str">
        <f t="shared" si="11"/>
        <v>hybrid</v>
      </c>
    </row>
    <row r="155" spans="1:58" x14ac:dyDescent="0.3">
      <c r="A155" t="s">
        <v>1724</v>
      </c>
      <c r="D155" t="s">
        <v>96</v>
      </c>
      <c r="E155" t="s">
        <v>1725</v>
      </c>
      <c r="F155" t="s">
        <v>1726</v>
      </c>
      <c r="G155">
        <v>4</v>
      </c>
      <c r="H155" t="s">
        <v>59</v>
      </c>
      <c r="I155" t="s">
        <v>1727</v>
      </c>
      <c r="J155">
        <v>1</v>
      </c>
      <c r="K155" t="s">
        <v>1728</v>
      </c>
      <c r="L155" t="s">
        <v>1729</v>
      </c>
      <c r="N155" t="s">
        <v>59</v>
      </c>
      <c r="O155" t="s">
        <v>1730</v>
      </c>
      <c r="P155">
        <v>2019</v>
      </c>
      <c r="Q155" t="s">
        <v>139</v>
      </c>
      <c r="R155" t="b">
        <v>0</v>
      </c>
      <c r="S155" t="s">
        <v>67</v>
      </c>
      <c r="T155" t="b">
        <v>0</v>
      </c>
      <c r="W155" t="s">
        <v>59</v>
      </c>
      <c r="Y155">
        <v>0</v>
      </c>
      <c r="Z155" t="s">
        <v>59</v>
      </c>
      <c r="AA155" t="b">
        <v>0</v>
      </c>
      <c r="AB155" t="s">
        <v>1731</v>
      </c>
      <c r="AC155" t="s">
        <v>64</v>
      </c>
      <c r="AD155" t="s">
        <v>141</v>
      </c>
      <c r="AE155" t="s">
        <v>59</v>
      </c>
      <c r="AG155" t="s">
        <v>1732</v>
      </c>
      <c r="AI155">
        <v>0</v>
      </c>
      <c r="AK155" t="s">
        <v>64</v>
      </c>
      <c r="AL155" t="s">
        <v>64</v>
      </c>
      <c r="AP155" t="s">
        <v>76</v>
      </c>
      <c r="AQ155">
        <v>1100</v>
      </c>
      <c r="AR155">
        <v>1100</v>
      </c>
      <c r="AS155">
        <v>0</v>
      </c>
      <c r="AT155">
        <v>0</v>
      </c>
      <c r="AU155">
        <v>0</v>
      </c>
      <c r="AV155">
        <v>0</v>
      </c>
      <c r="AX155" t="s">
        <v>1733</v>
      </c>
      <c r="AY155" t="s">
        <v>1734</v>
      </c>
      <c r="AZ155" t="s">
        <v>227</v>
      </c>
      <c r="BA155" t="s">
        <v>1735</v>
      </c>
      <c r="BB155" t="b">
        <f t="shared" si="8"/>
        <v>0</v>
      </c>
      <c r="BC155" t="str">
        <f>INDEX(repsearch2!B:B,MATCH(A155,repsearch2!A:A,FALSE))</f>
        <v>No</v>
      </c>
      <c r="BD155" s="3" t="b">
        <f t="shared" si="9"/>
        <v>0</v>
      </c>
      <c r="BE155" s="3" t="b">
        <f t="shared" si="10"/>
        <v>0</v>
      </c>
      <c r="BF155" t="str">
        <f t="shared" si="11"/>
        <v>closed</v>
      </c>
    </row>
    <row r="156" spans="1:58" x14ac:dyDescent="0.3">
      <c r="A156" t="s">
        <v>1736</v>
      </c>
      <c r="B156" t="s">
        <v>346</v>
      </c>
      <c r="D156" t="s">
        <v>347</v>
      </c>
      <c r="E156" t="s">
        <v>1737</v>
      </c>
      <c r="F156" t="s">
        <v>1738</v>
      </c>
      <c r="G156">
        <v>2</v>
      </c>
      <c r="H156" t="s">
        <v>59</v>
      </c>
      <c r="I156" t="s">
        <v>1739</v>
      </c>
      <c r="J156">
        <v>1</v>
      </c>
      <c r="K156" t="s">
        <v>1740</v>
      </c>
      <c r="L156" t="s">
        <v>1741</v>
      </c>
      <c r="M156" t="s">
        <v>1742</v>
      </c>
      <c r="N156" t="s">
        <v>64</v>
      </c>
      <c r="O156" t="s">
        <v>1743</v>
      </c>
      <c r="P156">
        <v>2020</v>
      </c>
      <c r="Q156" t="s">
        <v>1510</v>
      </c>
      <c r="R156" t="b">
        <v>1</v>
      </c>
      <c r="S156" t="s">
        <v>67</v>
      </c>
      <c r="T156" t="b">
        <v>0</v>
      </c>
      <c r="U156" t="s">
        <v>68</v>
      </c>
      <c r="V156" t="s">
        <v>69</v>
      </c>
      <c r="W156" t="s">
        <v>59</v>
      </c>
      <c r="Y156">
        <v>0</v>
      </c>
      <c r="Z156" t="s">
        <v>59</v>
      </c>
      <c r="AA156" t="b">
        <v>0</v>
      </c>
      <c r="AB156" t="s">
        <v>1744</v>
      </c>
      <c r="AC156" t="s">
        <v>64</v>
      </c>
      <c r="AD156" t="s">
        <v>72</v>
      </c>
      <c r="AE156" t="s">
        <v>59</v>
      </c>
      <c r="AG156" t="s">
        <v>1745</v>
      </c>
      <c r="AI156">
        <v>0</v>
      </c>
      <c r="AJ156" t="s">
        <v>1746</v>
      </c>
      <c r="AK156" t="s">
        <v>64</v>
      </c>
      <c r="AL156" t="s">
        <v>64</v>
      </c>
      <c r="AS156">
        <v>39</v>
      </c>
      <c r="AT156">
        <v>0</v>
      </c>
      <c r="AU156">
        <v>0</v>
      </c>
      <c r="AV156">
        <v>66</v>
      </c>
      <c r="AW156" t="s">
        <v>1747</v>
      </c>
      <c r="AZ156" t="s">
        <v>1748</v>
      </c>
      <c r="BA156" t="s">
        <v>557</v>
      </c>
      <c r="BB156" t="b">
        <f t="shared" si="8"/>
        <v>0</v>
      </c>
      <c r="BC156" t="str">
        <f>INDEX(repsearch2!B:B,MATCH(A156,repsearch2!A:A,FALSE))</f>
        <v>No</v>
      </c>
      <c r="BD156" s="3" t="b">
        <f t="shared" si="9"/>
        <v>0</v>
      </c>
      <c r="BE156" s="3" t="b">
        <f t="shared" si="10"/>
        <v>1</v>
      </c>
      <c r="BF156" t="str">
        <f t="shared" si="11"/>
        <v>bronze</v>
      </c>
    </row>
    <row r="157" spans="1:58" x14ac:dyDescent="0.3">
      <c r="A157" t="s">
        <v>1749</v>
      </c>
      <c r="B157" t="s">
        <v>55</v>
      </c>
      <c r="D157" t="s">
        <v>56</v>
      </c>
      <c r="E157" t="s">
        <v>1750</v>
      </c>
      <c r="F157" t="s">
        <v>1751</v>
      </c>
      <c r="G157">
        <v>6</v>
      </c>
      <c r="H157" t="s">
        <v>59</v>
      </c>
      <c r="I157" t="s">
        <v>1752</v>
      </c>
      <c r="J157">
        <v>1</v>
      </c>
      <c r="K157" t="s">
        <v>1753</v>
      </c>
      <c r="L157" t="s">
        <v>1754</v>
      </c>
      <c r="N157" t="s">
        <v>59</v>
      </c>
      <c r="O157" t="s">
        <v>1755</v>
      </c>
      <c r="P157">
        <v>2020</v>
      </c>
      <c r="Q157" t="s">
        <v>1756</v>
      </c>
      <c r="R157" t="b">
        <v>1</v>
      </c>
      <c r="S157" t="s">
        <v>67</v>
      </c>
      <c r="T157" t="b">
        <v>1</v>
      </c>
      <c r="U157" t="s">
        <v>68</v>
      </c>
      <c r="V157" t="s">
        <v>69</v>
      </c>
      <c r="W157" t="s">
        <v>64</v>
      </c>
      <c r="Y157">
        <v>0</v>
      </c>
      <c r="Z157" t="s">
        <v>59</v>
      </c>
      <c r="AA157" t="b">
        <v>1</v>
      </c>
      <c r="AB157" t="s">
        <v>1757</v>
      </c>
      <c r="AC157" t="s">
        <v>64</v>
      </c>
      <c r="AD157" t="s">
        <v>72</v>
      </c>
      <c r="AE157" t="s">
        <v>64</v>
      </c>
      <c r="AF157" t="s">
        <v>72</v>
      </c>
      <c r="AG157" t="s">
        <v>1758</v>
      </c>
      <c r="AI157">
        <v>0</v>
      </c>
      <c r="AJ157" t="s">
        <v>1759</v>
      </c>
      <c r="AK157" t="s">
        <v>64</v>
      </c>
      <c r="AL157" t="s">
        <v>64</v>
      </c>
      <c r="AM157" t="s">
        <v>64</v>
      </c>
      <c r="AN157" t="s">
        <v>76</v>
      </c>
      <c r="AO157">
        <v>1495</v>
      </c>
      <c r="AR157">
        <v>1495</v>
      </c>
      <c r="AS157">
        <v>0</v>
      </c>
      <c r="AT157">
        <v>0</v>
      </c>
      <c r="AU157">
        <v>0</v>
      </c>
      <c r="AV157">
        <v>0</v>
      </c>
      <c r="AX157" t="s">
        <v>1760</v>
      </c>
      <c r="AY157" t="s">
        <v>1761</v>
      </c>
      <c r="AZ157" t="s">
        <v>174</v>
      </c>
      <c r="BA157" t="s">
        <v>1762</v>
      </c>
      <c r="BB157" t="b">
        <f t="shared" si="8"/>
        <v>0</v>
      </c>
      <c r="BC157" t="str">
        <f>INDEX(repsearch2!B:B,MATCH(A157,repsearch2!A:A,FALSE))</f>
        <v>No</v>
      </c>
      <c r="BD157" s="3" t="b">
        <f t="shared" si="9"/>
        <v>0</v>
      </c>
      <c r="BE157" s="3" t="b">
        <f t="shared" si="10"/>
        <v>1</v>
      </c>
      <c r="BF157" t="str">
        <f t="shared" si="11"/>
        <v>gold</v>
      </c>
    </row>
    <row r="158" spans="1:58" x14ac:dyDescent="0.3">
      <c r="A158" t="s">
        <v>1763</v>
      </c>
      <c r="B158" t="s">
        <v>55</v>
      </c>
      <c r="D158" t="s">
        <v>56</v>
      </c>
      <c r="E158" t="s">
        <v>1764</v>
      </c>
      <c r="F158" t="s">
        <v>1765</v>
      </c>
      <c r="G158">
        <v>4</v>
      </c>
      <c r="H158" t="s">
        <v>59</v>
      </c>
      <c r="I158" t="s">
        <v>1766</v>
      </c>
      <c r="J158">
        <v>1</v>
      </c>
      <c r="K158" t="s">
        <v>1767</v>
      </c>
      <c r="L158" t="s">
        <v>1768</v>
      </c>
      <c r="N158" t="s">
        <v>59</v>
      </c>
      <c r="O158" t="s">
        <v>750</v>
      </c>
      <c r="P158">
        <v>2020</v>
      </c>
      <c r="Q158" t="s">
        <v>154</v>
      </c>
      <c r="R158" t="b">
        <v>1</v>
      </c>
      <c r="S158" t="s">
        <v>67</v>
      </c>
      <c r="T158" t="b">
        <v>1</v>
      </c>
      <c r="U158" t="s">
        <v>68</v>
      </c>
      <c r="V158" t="s">
        <v>69</v>
      </c>
      <c r="W158" t="s">
        <v>64</v>
      </c>
      <c r="X158" t="s">
        <v>1769</v>
      </c>
      <c r="Y158">
        <v>1</v>
      </c>
      <c r="Z158" t="s">
        <v>59</v>
      </c>
      <c r="AA158" t="b">
        <v>1</v>
      </c>
      <c r="AB158" t="s">
        <v>751</v>
      </c>
      <c r="AC158" t="s">
        <v>64</v>
      </c>
      <c r="AD158" t="s">
        <v>72</v>
      </c>
      <c r="AE158" t="s">
        <v>64</v>
      </c>
      <c r="AF158" t="s">
        <v>72</v>
      </c>
      <c r="AG158" t="s">
        <v>752</v>
      </c>
      <c r="AH158">
        <v>2</v>
      </c>
      <c r="AI158">
        <v>2</v>
      </c>
      <c r="AJ158" t="s">
        <v>1770</v>
      </c>
      <c r="AK158" t="s">
        <v>64</v>
      </c>
      <c r="AL158" t="s">
        <v>64</v>
      </c>
      <c r="AM158" t="s">
        <v>64</v>
      </c>
      <c r="AN158" t="s">
        <v>158</v>
      </c>
      <c r="AO158">
        <v>1600</v>
      </c>
      <c r="AR158">
        <v>1779</v>
      </c>
      <c r="AS158">
        <v>16.7</v>
      </c>
      <c r="AT158">
        <v>0</v>
      </c>
      <c r="AU158">
        <v>0</v>
      </c>
      <c r="AV158">
        <v>24</v>
      </c>
      <c r="AW158" t="s">
        <v>1771</v>
      </c>
      <c r="AZ158" t="s">
        <v>756</v>
      </c>
      <c r="BB158" t="b">
        <f t="shared" si="8"/>
        <v>0</v>
      </c>
      <c r="BC158" t="str">
        <f>INDEX(repsearch2!B:B,MATCH(A158,repsearch2!A:A,FALSE))</f>
        <v>No</v>
      </c>
      <c r="BD158" s="3" t="b">
        <f t="shared" si="9"/>
        <v>0</v>
      </c>
      <c r="BE158" s="3" t="b">
        <f t="shared" si="10"/>
        <v>1</v>
      </c>
      <c r="BF158" t="str">
        <f t="shared" si="11"/>
        <v>gold</v>
      </c>
    </row>
    <row r="159" spans="1:58" x14ac:dyDescent="0.3">
      <c r="A159" t="s">
        <v>1772</v>
      </c>
      <c r="D159" t="s">
        <v>96</v>
      </c>
      <c r="E159" t="s">
        <v>1773</v>
      </c>
      <c r="F159" t="s">
        <v>1774</v>
      </c>
      <c r="G159">
        <v>6</v>
      </c>
      <c r="H159" t="s">
        <v>59</v>
      </c>
      <c r="I159" t="s">
        <v>1775</v>
      </c>
      <c r="J159">
        <v>1</v>
      </c>
      <c r="K159" t="s">
        <v>1776</v>
      </c>
      <c r="L159" t="s">
        <v>1777</v>
      </c>
      <c r="N159" t="s">
        <v>59</v>
      </c>
      <c r="O159" t="s">
        <v>1778</v>
      </c>
      <c r="P159">
        <v>2020</v>
      </c>
      <c r="Q159" t="s">
        <v>368</v>
      </c>
      <c r="R159" t="b">
        <v>0</v>
      </c>
      <c r="S159" t="s">
        <v>67</v>
      </c>
      <c r="T159" t="b">
        <v>0</v>
      </c>
      <c r="W159" t="s">
        <v>59</v>
      </c>
      <c r="Y159">
        <v>0</v>
      </c>
      <c r="Z159" t="s">
        <v>59</v>
      </c>
      <c r="AA159" t="b">
        <v>0</v>
      </c>
      <c r="AB159" t="s">
        <v>1779</v>
      </c>
      <c r="AC159" t="s">
        <v>64</v>
      </c>
      <c r="AD159" t="s">
        <v>252</v>
      </c>
      <c r="AE159" t="s">
        <v>59</v>
      </c>
      <c r="AG159" t="s">
        <v>1780</v>
      </c>
      <c r="AI159">
        <v>0</v>
      </c>
      <c r="AK159" t="s">
        <v>64</v>
      </c>
      <c r="AL159" t="s">
        <v>64</v>
      </c>
      <c r="AP159" t="s">
        <v>76</v>
      </c>
      <c r="AQ159">
        <v>4000</v>
      </c>
      <c r="AR159">
        <v>4000</v>
      </c>
      <c r="AS159">
        <v>8.9</v>
      </c>
      <c r="AT159">
        <v>0</v>
      </c>
      <c r="AU159">
        <v>0</v>
      </c>
      <c r="AV159">
        <v>14</v>
      </c>
      <c r="AW159" t="s">
        <v>1781</v>
      </c>
      <c r="AX159" t="s">
        <v>1782</v>
      </c>
      <c r="AY159" t="s">
        <v>1783</v>
      </c>
      <c r="AZ159" t="s">
        <v>1784</v>
      </c>
      <c r="BA159" t="s">
        <v>1785</v>
      </c>
      <c r="BB159" t="b">
        <f t="shared" si="8"/>
        <v>0</v>
      </c>
      <c r="BC159" t="str">
        <f>INDEX(repsearch2!B:B,MATCH(A159,repsearch2!A:A,FALSE))</f>
        <v>No</v>
      </c>
      <c r="BD159" s="3" t="b">
        <f t="shared" si="9"/>
        <v>0</v>
      </c>
      <c r="BE159" s="3" t="b">
        <f t="shared" si="10"/>
        <v>0</v>
      </c>
      <c r="BF159" t="str">
        <f t="shared" si="11"/>
        <v>closed</v>
      </c>
    </row>
    <row r="160" spans="1:58" x14ac:dyDescent="0.3">
      <c r="A160" t="s">
        <v>1786</v>
      </c>
      <c r="D160" t="s">
        <v>96</v>
      </c>
      <c r="E160" t="s">
        <v>1787</v>
      </c>
      <c r="F160" t="s">
        <v>1788</v>
      </c>
      <c r="G160">
        <v>5</v>
      </c>
      <c r="H160" t="s">
        <v>59</v>
      </c>
      <c r="I160" t="s">
        <v>1789</v>
      </c>
      <c r="J160">
        <v>1</v>
      </c>
      <c r="K160" t="s">
        <v>1790</v>
      </c>
      <c r="L160" t="s">
        <v>1791</v>
      </c>
      <c r="N160" t="s">
        <v>59</v>
      </c>
      <c r="O160" t="s">
        <v>1792</v>
      </c>
      <c r="P160">
        <v>2020</v>
      </c>
      <c r="Q160" t="s">
        <v>184</v>
      </c>
      <c r="R160" t="b">
        <v>0</v>
      </c>
      <c r="S160" t="s">
        <v>67</v>
      </c>
      <c r="T160" t="b">
        <v>0</v>
      </c>
      <c r="W160" t="s">
        <v>59</v>
      </c>
      <c r="Y160">
        <v>0</v>
      </c>
      <c r="Z160" t="s">
        <v>59</v>
      </c>
      <c r="AA160" t="b">
        <v>0</v>
      </c>
      <c r="AB160" t="s">
        <v>1793</v>
      </c>
      <c r="AC160" t="s">
        <v>64</v>
      </c>
      <c r="AD160" t="s">
        <v>252</v>
      </c>
      <c r="AE160" t="s">
        <v>59</v>
      </c>
      <c r="AG160" t="s">
        <v>1794</v>
      </c>
      <c r="AH160">
        <v>2</v>
      </c>
      <c r="AI160">
        <v>2</v>
      </c>
      <c r="AK160" t="s">
        <v>64</v>
      </c>
      <c r="AL160" t="s">
        <v>64</v>
      </c>
      <c r="AP160" t="s">
        <v>76</v>
      </c>
      <c r="AQ160">
        <v>3000</v>
      </c>
      <c r="AR160">
        <v>3000</v>
      </c>
      <c r="AS160">
        <v>0</v>
      </c>
      <c r="AT160">
        <v>0</v>
      </c>
      <c r="AU160">
        <v>0</v>
      </c>
      <c r="AV160">
        <v>0</v>
      </c>
      <c r="AZ160" t="s">
        <v>1795</v>
      </c>
      <c r="BA160" t="s">
        <v>1796</v>
      </c>
      <c r="BB160" t="b">
        <f t="shared" si="8"/>
        <v>0</v>
      </c>
      <c r="BC160" t="str">
        <f>INDEX(repsearch2!B:B,MATCH(A160,repsearch2!A:A,FALSE))</f>
        <v>No</v>
      </c>
      <c r="BD160" s="3" t="b">
        <f t="shared" si="9"/>
        <v>0</v>
      </c>
      <c r="BE160" s="3" t="b">
        <f t="shared" si="10"/>
        <v>0</v>
      </c>
      <c r="BF160" t="str">
        <f t="shared" si="11"/>
        <v>closed</v>
      </c>
    </row>
    <row r="161" spans="1:58" x14ac:dyDescent="0.3">
      <c r="A161" t="s">
        <v>1797</v>
      </c>
      <c r="D161" t="s">
        <v>96</v>
      </c>
      <c r="E161" t="s">
        <v>1798</v>
      </c>
      <c r="F161" t="s">
        <v>1799</v>
      </c>
      <c r="G161">
        <v>4</v>
      </c>
      <c r="H161" t="s">
        <v>59</v>
      </c>
      <c r="I161" t="s">
        <v>1800</v>
      </c>
      <c r="J161">
        <v>1</v>
      </c>
      <c r="K161" t="s">
        <v>1801</v>
      </c>
      <c r="L161" t="s">
        <v>1802</v>
      </c>
      <c r="N161" t="s">
        <v>59</v>
      </c>
      <c r="O161" t="s">
        <v>1803</v>
      </c>
      <c r="P161">
        <v>2020</v>
      </c>
      <c r="Q161" t="s">
        <v>184</v>
      </c>
      <c r="R161" t="b">
        <v>0</v>
      </c>
      <c r="S161" t="s">
        <v>67</v>
      </c>
      <c r="T161" t="b">
        <v>0</v>
      </c>
      <c r="W161" t="s">
        <v>59</v>
      </c>
      <c r="Y161">
        <v>0</v>
      </c>
      <c r="Z161" t="s">
        <v>59</v>
      </c>
      <c r="AA161" t="b">
        <v>0</v>
      </c>
      <c r="AB161" t="s">
        <v>1804</v>
      </c>
      <c r="AC161" t="s">
        <v>64</v>
      </c>
      <c r="AD161" t="s">
        <v>252</v>
      </c>
      <c r="AE161" t="s">
        <v>59</v>
      </c>
      <c r="AG161" t="s">
        <v>1805</v>
      </c>
      <c r="AI161">
        <v>0</v>
      </c>
      <c r="AK161" t="s">
        <v>64</v>
      </c>
      <c r="AL161" t="s">
        <v>64</v>
      </c>
      <c r="AP161" t="s">
        <v>76</v>
      </c>
      <c r="AQ161">
        <v>3000</v>
      </c>
      <c r="AR161">
        <v>3000</v>
      </c>
      <c r="AS161">
        <v>0</v>
      </c>
      <c r="AT161">
        <v>0</v>
      </c>
      <c r="AU161">
        <v>0</v>
      </c>
      <c r="AV161">
        <v>0</v>
      </c>
      <c r="AX161" t="s">
        <v>1806</v>
      </c>
      <c r="AY161" t="s">
        <v>867</v>
      </c>
      <c r="AZ161" t="s">
        <v>978</v>
      </c>
      <c r="BA161" t="s">
        <v>1807</v>
      </c>
      <c r="BB161" t="b">
        <f t="shared" si="8"/>
        <v>0</v>
      </c>
      <c r="BC161" t="str">
        <f>INDEX(repsearch2!B:B,MATCH(A161,repsearch2!A:A,FALSE))</f>
        <v>No</v>
      </c>
      <c r="BD161" s="3" t="b">
        <f t="shared" si="9"/>
        <v>0</v>
      </c>
      <c r="BE161" s="3" t="b">
        <f t="shared" si="10"/>
        <v>0</v>
      </c>
      <c r="BF161" t="str">
        <f t="shared" si="11"/>
        <v>closed</v>
      </c>
    </row>
    <row r="162" spans="1:58" x14ac:dyDescent="0.3">
      <c r="A162" t="s">
        <v>1808</v>
      </c>
      <c r="D162" t="s">
        <v>96</v>
      </c>
      <c r="E162" t="s">
        <v>1809</v>
      </c>
      <c r="F162" t="s">
        <v>1810</v>
      </c>
      <c r="G162">
        <v>5</v>
      </c>
      <c r="H162" t="s">
        <v>59</v>
      </c>
      <c r="I162" t="s">
        <v>1811</v>
      </c>
      <c r="J162">
        <v>1</v>
      </c>
      <c r="K162" t="s">
        <v>1812</v>
      </c>
      <c r="L162" t="s">
        <v>1813</v>
      </c>
      <c r="N162" t="s">
        <v>59</v>
      </c>
      <c r="O162" t="s">
        <v>920</v>
      </c>
      <c r="P162">
        <v>2020</v>
      </c>
      <c r="Q162" t="s">
        <v>368</v>
      </c>
      <c r="R162" t="b">
        <v>0</v>
      </c>
      <c r="S162" t="s">
        <v>67</v>
      </c>
      <c r="T162" t="b">
        <v>0</v>
      </c>
      <c r="W162" t="s">
        <v>59</v>
      </c>
      <c r="Y162">
        <v>0</v>
      </c>
      <c r="Z162" t="s">
        <v>59</v>
      </c>
      <c r="AA162" t="b">
        <v>0</v>
      </c>
      <c r="AB162" t="s">
        <v>921</v>
      </c>
      <c r="AC162" t="s">
        <v>64</v>
      </c>
      <c r="AD162" t="s">
        <v>252</v>
      </c>
      <c r="AE162" t="s">
        <v>59</v>
      </c>
      <c r="AG162" t="s">
        <v>922</v>
      </c>
      <c r="AI162">
        <v>0</v>
      </c>
      <c r="AK162" t="s">
        <v>64</v>
      </c>
      <c r="AL162" t="s">
        <v>64</v>
      </c>
      <c r="AP162" t="s">
        <v>76</v>
      </c>
      <c r="AQ162">
        <v>3350</v>
      </c>
      <c r="AR162">
        <v>3350</v>
      </c>
      <c r="AS162">
        <v>8.35</v>
      </c>
      <c r="AT162">
        <v>0</v>
      </c>
      <c r="AU162">
        <v>0</v>
      </c>
      <c r="AV162">
        <v>11</v>
      </c>
      <c r="AW162" t="s">
        <v>1814</v>
      </c>
      <c r="AZ162" t="s">
        <v>893</v>
      </c>
      <c r="BA162" t="s">
        <v>894</v>
      </c>
      <c r="BB162" t="b">
        <f t="shared" si="8"/>
        <v>0</v>
      </c>
      <c r="BC162" t="str">
        <f>INDEX(repsearch2!B:B,MATCH(A162,repsearch2!A:A,FALSE))</f>
        <v>No</v>
      </c>
      <c r="BD162" s="3" t="b">
        <f t="shared" si="9"/>
        <v>0</v>
      </c>
      <c r="BE162" s="3" t="b">
        <f t="shared" si="10"/>
        <v>0</v>
      </c>
      <c r="BF162" t="str">
        <f t="shared" si="11"/>
        <v>closed</v>
      </c>
    </row>
    <row r="163" spans="1:58" x14ac:dyDescent="0.3">
      <c r="A163" t="s">
        <v>1815</v>
      </c>
      <c r="D163" t="s">
        <v>96</v>
      </c>
      <c r="E163" t="s">
        <v>1816</v>
      </c>
      <c r="F163" t="s">
        <v>1817</v>
      </c>
      <c r="G163">
        <v>4</v>
      </c>
      <c r="H163" t="s">
        <v>59</v>
      </c>
      <c r="I163" t="s">
        <v>1818</v>
      </c>
      <c r="J163">
        <v>1</v>
      </c>
      <c r="K163" t="s">
        <v>1819</v>
      </c>
      <c r="L163" t="s">
        <v>1820</v>
      </c>
      <c r="M163" t="s">
        <v>1821</v>
      </c>
      <c r="N163" t="s">
        <v>64</v>
      </c>
      <c r="O163" t="s">
        <v>1822</v>
      </c>
      <c r="P163">
        <v>2020</v>
      </c>
      <c r="Q163" t="s">
        <v>1349</v>
      </c>
      <c r="R163" t="b">
        <v>0</v>
      </c>
      <c r="S163" t="s">
        <v>67</v>
      </c>
      <c r="T163" t="b">
        <v>0</v>
      </c>
      <c r="W163" t="s">
        <v>59</v>
      </c>
      <c r="Y163">
        <v>0</v>
      </c>
      <c r="Z163" t="s">
        <v>59</v>
      </c>
      <c r="AA163" t="b">
        <v>0</v>
      </c>
      <c r="AB163" t="s">
        <v>1823</v>
      </c>
      <c r="AC163" t="s">
        <v>64</v>
      </c>
      <c r="AD163" t="s">
        <v>1389</v>
      </c>
      <c r="AE163" t="s">
        <v>59</v>
      </c>
      <c r="AG163" t="s">
        <v>1824</v>
      </c>
      <c r="AI163">
        <v>0</v>
      </c>
      <c r="AK163" t="s">
        <v>64</v>
      </c>
      <c r="AL163" t="s">
        <v>64</v>
      </c>
      <c r="AP163" t="s">
        <v>76</v>
      </c>
      <c r="AQ163">
        <v>2950</v>
      </c>
      <c r="AR163">
        <v>2950</v>
      </c>
      <c r="AS163">
        <v>0</v>
      </c>
      <c r="AT163">
        <v>0</v>
      </c>
      <c r="AU163">
        <v>0</v>
      </c>
      <c r="AV163">
        <v>0</v>
      </c>
      <c r="AZ163" t="s">
        <v>1118</v>
      </c>
      <c r="BA163" t="s">
        <v>1825</v>
      </c>
      <c r="BB163" t="b">
        <f t="shared" si="8"/>
        <v>0</v>
      </c>
      <c r="BC163" t="str">
        <f>INDEX(repsearch2!B:B,MATCH(A163,repsearch2!A:A,FALSE))</f>
        <v>No</v>
      </c>
      <c r="BD163" s="3" t="b">
        <f t="shared" si="9"/>
        <v>0</v>
      </c>
      <c r="BE163" s="3" t="b">
        <f t="shared" si="10"/>
        <v>0</v>
      </c>
      <c r="BF163" t="str">
        <f t="shared" si="11"/>
        <v>closed</v>
      </c>
    </row>
    <row r="164" spans="1:58" x14ac:dyDescent="0.3">
      <c r="A164" s="3" t="s">
        <v>1826</v>
      </c>
      <c r="B164" s="3" t="s">
        <v>387</v>
      </c>
      <c r="C164" s="3"/>
      <c r="D164" s="3" t="s">
        <v>242</v>
      </c>
      <c r="E164" s="3" t="s">
        <v>1827</v>
      </c>
      <c r="F164" s="3" t="s">
        <v>1828</v>
      </c>
      <c r="G164" s="3">
        <v>8</v>
      </c>
      <c r="H164" s="3" t="s">
        <v>59</v>
      </c>
      <c r="I164" s="3" t="s">
        <v>1829</v>
      </c>
      <c r="J164" s="3">
        <v>1</v>
      </c>
      <c r="K164" s="3" t="s">
        <v>1830</v>
      </c>
      <c r="L164" s="3" t="s">
        <v>1831</v>
      </c>
      <c r="M164" s="3"/>
      <c r="N164" s="3" t="s">
        <v>59</v>
      </c>
      <c r="O164" s="3" t="s">
        <v>953</v>
      </c>
      <c r="P164" s="3">
        <v>2020</v>
      </c>
      <c r="Q164" s="3" t="s">
        <v>184</v>
      </c>
      <c r="R164" s="3" t="b">
        <v>1</v>
      </c>
      <c r="S164" s="3" t="s">
        <v>67</v>
      </c>
      <c r="T164" s="3" t="b">
        <v>0</v>
      </c>
      <c r="U164" s="3" t="s">
        <v>68</v>
      </c>
      <c r="V164" s="3" t="s">
        <v>69</v>
      </c>
      <c r="W164" s="3" t="s">
        <v>64</v>
      </c>
      <c r="X164" s="3" t="s">
        <v>1832</v>
      </c>
      <c r="Y164" s="3">
        <v>2</v>
      </c>
      <c r="Z164" s="3" t="s">
        <v>59</v>
      </c>
      <c r="AA164" s="3" t="b">
        <v>0</v>
      </c>
      <c r="AB164" s="3" t="s">
        <v>954</v>
      </c>
      <c r="AC164" s="3" t="s">
        <v>64</v>
      </c>
      <c r="AD164" s="3" t="s">
        <v>252</v>
      </c>
      <c r="AE164" s="3" t="s">
        <v>59</v>
      </c>
      <c r="AF164" s="3"/>
      <c r="AG164" s="3" t="s">
        <v>955</v>
      </c>
      <c r="AH164" s="3">
        <v>4</v>
      </c>
      <c r="AI164" s="3">
        <v>5</v>
      </c>
      <c r="AJ164" s="3" t="s">
        <v>1833</v>
      </c>
      <c r="AK164" s="3" t="s">
        <v>64</v>
      </c>
      <c r="AL164" s="3" t="s">
        <v>64</v>
      </c>
      <c r="AM164" s="3"/>
      <c r="AN164" s="3"/>
      <c r="AO164" s="3"/>
      <c r="AP164" s="3" t="s">
        <v>76</v>
      </c>
      <c r="AQ164" s="3">
        <v>3000</v>
      </c>
      <c r="AR164" s="3">
        <v>3000</v>
      </c>
      <c r="AS164" s="3">
        <v>714.98</v>
      </c>
      <c r="AT164" s="3">
        <v>80</v>
      </c>
      <c r="AU164" s="3">
        <v>0</v>
      </c>
      <c r="AV164" s="3">
        <v>119</v>
      </c>
      <c r="AW164" s="3" t="s">
        <v>1834</v>
      </c>
      <c r="AX164" s="3" t="s">
        <v>1835</v>
      </c>
      <c r="AY164" s="3" t="s">
        <v>1836</v>
      </c>
      <c r="AZ164" s="3" t="s">
        <v>893</v>
      </c>
      <c r="BA164" s="3" t="s">
        <v>894</v>
      </c>
      <c r="BB164" s="3" t="b">
        <f t="shared" si="8"/>
        <v>1</v>
      </c>
      <c r="BC164" s="3" t="str">
        <f>INDEX(repsearch2!B:B,MATCH(A164,repsearch2!A:A,FALSE))</f>
        <v>Yes</v>
      </c>
      <c r="BD164" s="3" t="b">
        <f t="shared" si="9"/>
        <v>1</v>
      </c>
      <c r="BE164" s="3" t="b">
        <f t="shared" si="10"/>
        <v>1</v>
      </c>
      <c r="BF164" t="str">
        <f t="shared" si="11"/>
        <v>hybrid</v>
      </c>
    </row>
    <row r="165" spans="1:58" x14ac:dyDescent="0.3">
      <c r="A165" s="3" t="s">
        <v>1837</v>
      </c>
      <c r="B165" s="3" t="s">
        <v>346</v>
      </c>
      <c r="C165" s="3"/>
      <c r="D165" s="3" t="s">
        <v>347</v>
      </c>
      <c r="E165" s="3" t="s">
        <v>1838</v>
      </c>
      <c r="F165" s="3" t="s">
        <v>1839</v>
      </c>
      <c r="G165" s="3">
        <v>4</v>
      </c>
      <c r="H165" s="3" t="s">
        <v>59</v>
      </c>
      <c r="I165" s="3" t="s">
        <v>1840</v>
      </c>
      <c r="J165" s="3">
        <v>1</v>
      </c>
      <c r="K165" s="3" t="s">
        <v>1841</v>
      </c>
      <c r="L165" s="3" t="s">
        <v>1842</v>
      </c>
      <c r="M165" s="3"/>
      <c r="N165" s="3" t="s">
        <v>59</v>
      </c>
      <c r="O165" s="3" t="s">
        <v>1693</v>
      </c>
      <c r="P165" s="3">
        <v>2020</v>
      </c>
      <c r="Q165" s="3" t="s">
        <v>436</v>
      </c>
      <c r="R165" s="3" t="b">
        <v>1</v>
      </c>
      <c r="S165" s="3" t="s">
        <v>67</v>
      </c>
      <c r="T165" s="3" t="b">
        <v>0</v>
      </c>
      <c r="U165" s="3" t="s">
        <v>68</v>
      </c>
      <c r="V165" s="3" t="s">
        <v>69</v>
      </c>
      <c r="W165" s="3" t="s">
        <v>64</v>
      </c>
      <c r="X165" s="3" t="s">
        <v>70</v>
      </c>
      <c r="Y165" s="3">
        <v>1</v>
      </c>
      <c r="Z165" s="3" t="s">
        <v>59</v>
      </c>
      <c r="AA165" s="3" t="b">
        <v>0</v>
      </c>
      <c r="AB165" s="3" t="s">
        <v>1694</v>
      </c>
      <c r="AC165" s="3" t="s">
        <v>205</v>
      </c>
      <c r="AD165" s="3"/>
      <c r="AE165" s="3"/>
      <c r="AF165" s="3"/>
      <c r="AG165" s="3"/>
      <c r="AH165" s="3">
        <v>11</v>
      </c>
      <c r="AI165" s="3">
        <v>14</v>
      </c>
      <c r="AJ165" s="3" t="s">
        <v>1843</v>
      </c>
      <c r="AK165" s="3" t="s">
        <v>64</v>
      </c>
      <c r="AL165" s="3" t="s">
        <v>64</v>
      </c>
      <c r="AM165" s="3"/>
      <c r="AN165" s="3"/>
      <c r="AO165" s="3"/>
      <c r="AP165" s="3"/>
      <c r="AQ165" s="3"/>
      <c r="AR165" s="3"/>
      <c r="AS165" s="3">
        <v>2.85</v>
      </c>
      <c r="AT165" s="3">
        <v>0</v>
      </c>
      <c r="AU165" s="3">
        <v>0</v>
      </c>
      <c r="AV165" s="3">
        <v>3</v>
      </c>
      <c r="AW165" s="3" t="s">
        <v>1844</v>
      </c>
      <c r="AX165" s="3"/>
      <c r="AY165" s="3"/>
      <c r="AZ165" s="3" t="s">
        <v>227</v>
      </c>
      <c r="BA165" s="3"/>
      <c r="BB165" s="3" t="b">
        <f t="shared" si="8"/>
        <v>1</v>
      </c>
      <c r="BC165" s="3" t="str">
        <f>INDEX(repsearch2!B:B,MATCH(A165,repsearch2!A:A,FALSE))</f>
        <v>Yes</v>
      </c>
      <c r="BD165" s="3" t="b">
        <f t="shared" si="9"/>
        <v>1</v>
      </c>
      <c r="BE165" s="3" t="b">
        <f t="shared" si="10"/>
        <v>1</v>
      </c>
      <c r="BF165" t="str">
        <f t="shared" si="11"/>
        <v>bronze</v>
      </c>
    </row>
    <row r="166" spans="1:58" x14ac:dyDescent="0.3">
      <c r="A166" t="s">
        <v>1845</v>
      </c>
      <c r="D166" t="s">
        <v>96</v>
      </c>
      <c r="E166" t="s">
        <v>1846</v>
      </c>
      <c r="F166" t="s">
        <v>1847</v>
      </c>
      <c r="G166">
        <v>6</v>
      </c>
      <c r="H166" t="s">
        <v>59</v>
      </c>
      <c r="I166" t="s">
        <v>1848</v>
      </c>
      <c r="J166">
        <v>0</v>
      </c>
      <c r="L166" t="s">
        <v>1849</v>
      </c>
      <c r="N166" t="s">
        <v>59</v>
      </c>
      <c r="O166" t="s">
        <v>1850</v>
      </c>
      <c r="P166">
        <v>2019</v>
      </c>
      <c r="Q166" t="s">
        <v>1349</v>
      </c>
      <c r="R166" t="b">
        <v>0</v>
      </c>
      <c r="S166" t="s">
        <v>67</v>
      </c>
      <c r="T166" t="b">
        <v>0</v>
      </c>
      <c r="W166" t="s">
        <v>59</v>
      </c>
      <c r="Y166">
        <v>0</v>
      </c>
      <c r="Z166" t="s">
        <v>59</v>
      </c>
      <c r="AA166" t="b">
        <v>0</v>
      </c>
      <c r="AB166" t="s">
        <v>1851</v>
      </c>
      <c r="AC166" t="s">
        <v>64</v>
      </c>
      <c r="AD166" t="s">
        <v>252</v>
      </c>
      <c r="AE166" t="s">
        <v>59</v>
      </c>
      <c r="AG166" t="s">
        <v>1852</v>
      </c>
      <c r="AH166">
        <v>2</v>
      </c>
      <c r="AI166">
        <v>5</v>
      </c>
      <c r="AK166" t="s">
        <v>64</v>
      </c>
      <c r="AL166" t="s">
        <v>64</v>
      </c>
      <c r="AP166" t="s">
        <v>76</v>
      </c>
      <c r="AQ166">
        <v>2950</v>
      </c>
      <c r="AR166">
        <v>2950</v>
      </c>
      <c r="AS166">
        <v>8.9</v>
      </c>
      <c r="AT166">
        <v>0</v>
      </c>
      <c r="AU166">
        <v>0</v>
      </c>
      <c r="AV166">
        <v>12</v>
      </c>
      <c r="AW166" t="s">
        <v>1853</v>
      </c>
      <c r="AX166" t="s">
        <v>1854</v>
      </c>
      <c r="AY166" t="s">
        <v>1855</v>
      </c>
      <c r="AZ166" t="s">
        <v>1856</v>
      </c>
      <c r="BA166" t="s">
        <v>1857</v>
      </c>
      <c r="BB166" t="b">
        <f t="shared" si="8"/>
        <v>0</v>
      </c>
      <c r="BC166" t="str">
        <f>INDEX(repsearch2!B:B,MATCH(A166,repsearch2!A:A,FALSE))</f>
        <v>No</v>
      </c>
      <c r="BD166" s="3" t="b">
        <f t="shared" si="9"/>
        <v>0</v>
      </c>
      <c r="BE166" s="3" t="b">
        <f t="shared" si="10"/>
        <v>0</v>
      </c>
      <c r="BF166" t="str">
        <f t="shared" si="11"/>
        <v>closed</v>
      </c>
    </row>
    <row r="167" spans="1:58" x14ac:dyDescent="0.3">
      <c r="A167" t="s">
        <v>1858</v>
      </c>
      <c r="D167" t="s">
        <v>96</v>
      </c>
      <c r="E167" t="s">
        <v>1859</v>
      </c>
      <c r="F167" t="s">
        <v>1860</v>
      </c>
      <c r="G167">
        <v>3</v>
      </c>
      <c r="H167" t="s">
        <v>59</v>
      </c>
      <c r="I167" t="s">
        <v>1861</v>
      </c>
      <c r="J167">
        <v>1</v>
      </c>
      <c r="K167" t="s">
        <v>1862</v>
      </c>
      <c r="L167" t="s">
        <v>1863</v>
      </c>
      <c r="M167" t="s">
        <v>1864</v>
      </c>
      <c r="N167" t="s">
        <v>64</v>
      </c>
      <c r="O167" t="s">
        <v>1865</v>
      </c>
      <c r="P167">
        <v>2018</v>
      </c>
      <c r="Q167" t="s">
        <v>1349</v>
      </c>
      <c r="R167" t="b">
        <v>0</v>
      </c>
      <c r="S167" t="s">
        <v>67</v>
      </c>
      <c r="T167" t="b">
        <v>0</v>
      </c>
      <c r="W167" t="s">
        <v>59</v>
      </c>
      <c r="Y167">
        <v>0</v>
      </c>
      <c r="Z167" t="s">
        <v>59</v>
      </c>
      <c r="AA167" t="b">
        <v>0</v>
      </c>
      <c r="AB167" t="s">
        <v>1866</v>
      </c>
      <c r="AC167" t="s">
        <v>64</v>
      </c>
      <c r="AD167" t="s">
        <v>252</v>
      </c>
      <c r="AE167" t="s">
        <v>59</v>
      </c>
      <c r="AG167" t="s">
        <v>1867</v>
      </c>
      <c r="AH167">
        <v>4</v>
      </c>
      <c r="AI167">
        <v>7</v>
      </c>
      <c r="AK167" t="s">
        <v>64</v>
      </c>
      <c r="AL167" t="s">
        <v>64</v>
      </c>
      <c r="AP167" t="s">
        <v>76</v>
      </c>
      <c r="AQ167">
        <v>2950</v>
      </c>
      <c r="AR167">
        <v>2950</v>
      </c>
      <c r="AS167">
        <v>13.7</v>
      </c>
      <c r="AT167">
        <v>0</v>
      </c>
      <c r="AU167">
        <v>0</v>
      </c>
      <c r="AV167">
        <v>24</v>
      </c>
      <c r="AW167" t="s">
        <v>1868</v>
      </c>
      <c r="AZ167" t="s">
        <v>1869</v>
      </c>
      <c r="BA167" t="s">
        <v>894</v>
      </c>
      <c r="BB167" t="b">
        <f t="shared" si="8"/>
        <v>0</v>
      </c>
      <c r="BC167" t="str">
        <f>INDEX(repsearch2!B:B,MATCH(A167,repsearch2!A:A,FALSE))</f>
        <v>No</v>
      </c>
      <c r="BD167" s="3" t="b">
        <f t="shared" si="9"/>
        <v>0</v>
      </c>
      <c r="BE167" s="3" t="b">
        <f t="shared" si="10"/>
        <v>0</v>
      </c>
      <c r="BF167" t="str">
        <f t="shared" si="11"/>
        <v>closed</v>
      </c>
    </row>
    <row r="168" spans="1:58" x14ac:dyDescent="0.3">
      <c r="A168" t="s">
        <v>1870</v>
      </c>
      <c r="D168" t="s">
        <v>96</v>
      </c>
      <c r="E168" t="s">
        <v>1871</v>
      </c>
      <c r="F168" t="s">
        <v>1872</v>
      </c>
      <c r="G168">
        <v>6</v>
      </c>
      <c r="H168" t="s">
        <v>59</v>
      </c>
      <c r="I168" t="s">
        <v>1873</v>
      </c>
      <c r="J168">
        <v>1</v>
      </c>
      <c r="K168" t="s">
        <v>1874</v>
      </c>
      <c r="L168" t="s">
        <v>1875</v>
      </c>
      <c r="M168" t="s">
        <v>1876</v>
      </c>
      <c r="N168" t="s">
        <v>64</v>
      </c>
      <c r="O168" t="s">
        <v>1743</v>
      </c>
      <c r="P168">
        <v>2020</v>
      </c>
      <c r="Q168" t="s">
        <v>1510</v>
      </c>
      <c r="R168" t="b">
        <v>0</v>
      </c>
      <c r="S168" t="s">
        <v>67</v>
      </c>
      <c r="T168" t="b">
        <v>0</v>
      </c>
      <c r="W168" t="s">
        <v>59</v>
      </c>
      <c r="Y168">
        <v>0</v>
      </c>
      <c r="Z168" t="s">
        <v>59</v>
      </c>
      <c r="AA168" t="b">
        <v>0</v>
      </c>
      <c r="AB168" t="s">
        <v>1744</v>
      </c>
      <c r="AC168" t="s">
        <v>64</v>
      </c>
      <c r="AD168" t="s">
        <v>72</v>
      </c>
      <c r="AE168" t="s">
        <v>59</v>
      </c>
      <c r="AG168" t="s">
        <v>1745</v>
      </c>
      <c r="AI168">
        <v>0</v>
      </c>
      <c r="AK168" t="s">
        <v>64</v>
      </c>
      <c r="AL168" t="s">
        <v>64</v>
      </c>
      <c r="AS168">
        <v>7.7</v>
      </c>
      <c r="AT168">
        <v>0</v>
      </c>
      <c r="AU168">
        <v>0</v>
      </c>
      <c r="AV168">
        <v>13</v>
      </c>
      <c r="AW168" t="s">
        <v>1877</v>
      </c>
      <c r="AX168" t="s">
        <v>1878</v>
      </c>
      <c r="AZ168" t="s">
        <v>1748</v>
      </c>
      <c r="BA168" t="s">
        <v>557</v>
      </c>
      <c r="BB168" t="b">
        <f t="shared" si="8"/>
        <v>0</v>
      </c>
      <c r="BC168" t="str">
        <f>INDEX(repsearch2!B:B,MATCH(A168,repsearch2!A:A,FALSE))</f>
        <v>No</v>
      </c>
      <c r="BD168" s="3" t="b">
        <f t="shared" si="9"/>
        <v>0</v>
      </c>
      <c r="BE168" s="3" t="b">
        <f t="shared" si="10"/>
        <v>0</v>
      </c>
      <c r="BF168" t="str">
        <f t="shared" si="11"/>
        <v>closed</v>
      </c>
    </row>
    <row r="169" spans="1:58" x14ac:dyDescent="0.3">
      <c r="A169" t="s">
        <v>1879</v>
      </c>
      <c r="D169" t="s">
        <v>96</v>
      </c>
      <c r="E169" t="s">
        <v>1880</v>
      </c>
      <c r="F169" t="s">
        <v>1881</v>
      </c>
      <c r="G169">
        <v>5</v>
      </c>
      <c r="H169" t="s">
        <v>59</v>
      </c>
      <c r="I169" t="s">
        <v>1882</v>
      </c>
      <c r="J169">
        <v>1</v>
      </c>
      <c r="K169" t="s">
        <v>1883</v>
      </c>
      <c r="L169" t="s">
        <v>1884</v>
      </c>
      <c r="M169" t="s">
        <v>1885</v>
      </c>
      <c r="N169" t="s">
        <v>64</v>
      </c>
      <c r="O169" t="s">
        <v>1886</v>
      </c>
      <c r="P169">
        <v>2020</v>
      </c>
      <c r="Q169" t="s">
        <v>1887</v>
      </c>
      <c r="R169" t="b">
        <v>0</v>
      </c>
      <c r="S169" t="s">
        <v>67</v>
      </c>
      <c r="T169" t="b">
        <v>0</v>
      </c>
      <c r="W169" t="s">
        <v>59</v>
      </c>
      <c r="Y169">
        <v>0</v>
      </c>
      <c r="Z169" t="s">
        <v>59</v>
      </c>
      <c r="AA169" t="b">
        <v>0</v>
      </c>
      <c r="AB169" t="s">
        <v>1888</v>
      </c>
      <c r="AC169" t="s">
        <v>59</v>
      </c>
      <c r="AE169" t="s">
        <v>59</v>
      </c>
      <c r="AG169" t="s">
        <v>1889</v>
      </c>
      <c r="AH169">
        <v>2</v>
      </c>
      <c r="AI169">
        <v>1</v>
      </c>
      <c r="AK169" t="s">
        <v>64</v>
      </c>
      <c r="AL169" t="s">
        <v>64</v>
      </c>
      <c r="AS169">
        <v>21.25</v>
      </c>
      <c r="AT169">
        <v>1</v>
      </c>
      <c r="AU169">
        <v>0</v>
      </c>
      <c r="AV169">
        <v>20</v>
      </c>
      <c r="AW169" t="s">
        <v>1890</v>
      </c>
      <c r="AX169" t="s">
        <v>1891</v>
      </c>
      <c r="AZ169" t="s">
        <v>1035</v>
      </c>
      <c r="BA169" t="s">
        <v>1036</v>
      </c>
      <c r="BB169" t="b">
        <f t="shared" si="8"/>
        <v>0</v>
      </c>
      <c r="BC169" t="str">
        <f>INDEX(repsearch2!B:B,MATCH(A169,repsearch2!A:A,FALSE))</f>
        <v>No</v>
      </c>
      <c r="BD169" s="3" t="b">
        <f t="shared" si="9"/>
        <v>0</v>
      </c>
      <c r="BE169" s="3" t="b">
        <f t="shared" si="10"/>
        <v>0</v>
      </c>
      <c r="BF169" t="str">
        <f t="shared" si="11"/>
        <v>closed</v>
      </c>
    </row>
    <row r="170" spans="1:58" x14ac:dyDescent="0.3">
      <c r="A170" t="s">
        <v>1892</v>
      </c>
      <c r="D170" t="s">
        <v>96</v>
      </c>
      <c r="E170" t="s">
        <v>1893</v>
      </c>
      <c r="F170" t="s">
        <v>1894</v>
      </c>
      <c r="G170">
        <v>3</v>
      </c>
      <c r="H170" t="s">
        <v>59</v>
      </c>
      <c r="I170" t="s">
        <v>1895</v>
      </c>
      <c r="J170">
        <v>1</v>
      </c>
      <c r="K170" t="s">
        <v>1896</v>
      </c>
      <c r="L170" t="s">
        <v>1897</v>
      </c>
      <c r="M170" t="s">
        <v>1898</v>
      </c>
      <c r="N170" t="s">
        <v>64</v>
      </c>
      <c r="O170" t="s">
        <v>1899</v>
      </c>
      <c r="P170">
        <v>2020</v>
      </c>
      <c r="Q170" t="s">
        <v>139</v>
      </c>
      <c r="R170" t="b">
        <v>0</v>
      </c>
      <c r="S170" t="s">
        <v>67</v>
      </c>
      <c r="T170" t="b">
        <v>0</v>
      </c>
      <c r="W170" t="s">
        <v>59</v>
      </c>
      <c r="Y170">
        <v>0</v>
      </c>
      <c r="Z170" t="s">
        <v>59</v>
      </c>
      <c r="AA170" t="b">
        <v>0</v>
      </c>
      <c r="AB170" t="s">
        <v>1900</v>
      </c>
      <c r="AC170" t="s">
        <v>64</v>
      </c>
      <c r="AD170" t="s">
        <v>383</v>
      </c>
      <c r="AE170" t="s">
        <v>59</v>
      </c>
      <c r="AG170" t="s">
        <v>1901</v>
      </c>
      <c r="AH170">
        <v>5</v>
      </c>
      <c r="AI170">
        <v>5</v>
      </c>
      <c r="AK170" t="s">
        <v>64</v>
      </c>
      <c r="AL170" t="s">
        <v>64</v>
      </c>
      <c r="AP170" t="s">
        <v>76</v>
      </c>
      <c r="AQ170">
        <v>1100</v>
      </c>
      <c r="AR170">
        <v>1100</v>
      </c>
      <c r="AS170">
        <v>2.7</v>
      </c>
      <c r="AT170">
        <v>0</v>
      </c>
      <c r="AU170">
        <v>0</v>
      </c>
      <c r="AV170">
        <v>3</v>
      </c>
      <c r="AW170" t="s">
        <v>1902</v>
      </c>
      <c r="AZ170" t="s">
        <v>227</v>
      </c>
      <c r="BA170" t="s">
        <v>850</v>
      </c>
      <c r="BB170" t="b">
        <f t="shared" si="8"/>
        <v>0</v>
      </c>
      <c r="BC170" t="str">
        <f>INDEX(repsearch2!B:B,MATCH(A170,repsearch2!A:A,FALSE))</f>
        <v>No</v>
      </c>
      <c r="BD170" s="3" t="b">
        <f t="shared" si="9"/>
        <v>0</v>
      </c>
      <c r="BE170" s="3" t="b">
        <f t="shared" si="10"/>
        <v>0</v>
      </c>
      <c r="BF170" t="str">
        <f t="shared" si="11"/>
        <v>closed</v>
      </c>
    </row>
    <row r="171" spans="1:58" x14ac:dyDescent="0.3">
      <c r="A171" t="s">
        <v>1903</v>
      </c>
      <c r="B171" t="s">
        <v>1328</v>
      </c>
      <c r="D171" t="s">
        <v>347</v>
      </c>
      <c r="E171" t="s">
        <v>1904</v>
      </c>
      <c r="F171" t="s">
        <v>1905</v>
      </c>
      <c r="G171">
        <v>5</v>
      </c>
      <c r="H171" t="s">
        <v>59</v>
      </c>
      <c r="I171" t="s">
        <v>1906</v>
      </c>
      <c r="J171">
        <v>1</v>
      </c>
      <c r="K171" t="s">
        <v>1907</v>
      </c>
      <c r="L171" t="s">
        <v>1908</v>
      </c>
      <c r="M171" t="s">
        <v>1909</v>
      </c>
      <c r="N171" t="s">
        <v>64</v>
      </c>
      <c r="O171" t="s">
        <v>1910</v>
      </c>
      <c r="P171">
        <v>2020</v>
      </c>
      <c r="Q171" t="s">
        <v>139</v>
      </c>
      <c r="R171" t="b">
        <v>1</v>
      </c>
      <c r="S171" t="s">
        <v>67</v>
      </c>
      <c r="T171" t="b">
        <v>0</v>
      </c>
      <c r="U171" t="s">
        <v>68</v>
      </c>
      <c r="V171" t="s">
        <v>69</v>
      </c>
      <c r="W171" t="s">
        <v>59</v>
      </c>
      <c r="Y171">
        <v>0</v>
      </c>
      <c r="Z171" t="s">
        <v>59</v>
      </c>
      <c r="AA171" t="b">
        <v>0</v>
      </c>
      <c r="AB171" t="s">
        <v>1911</v>
      </c>
      <c r="AC171" t="s">
        <v>64</v>
      </c>
      <c r="AD171" t="s">
        <v>383</v>
      </c>
      <c r="AE171" t="s">
        <v>59</v>
      </c>
      <c r="AG171" t="s">
        <v>1912</v>
      </c>
      <c r="AI171">
        <v>0</v>
      </c>
      <c r="AJ171" t="s">
        <v>1913</v>
      </c>
      <c r="AK171" t="s">
        <v>64</v>
      </c>
      <c r="AL171" t="s">
        <v>64</v>
      </c>
      <c r="AP171" t="s">
        <v>76</v>
      </c>
      <c r="AQ171">
        <v>1800</v>
      </c>
      <c r="AR171">
        <v>1800</v>
      </c>
      <c r="AS171">
        <v>0</v>
      </c>
      <c r="AT171">
        <v>0</v>
      </c>
      <c r="AU171">
        <v>0</v>
      </c>
      <c r="AV171">
        <v>0</v>
      </c>
      <c r="AZ171" t="s">
        <v>1914</v>
      </c>
      <c r="BA171" t="s">
        <v>1915</v>
      </c>
      <c r="BB171" t="b">
        <f t="shared" si="8"/>
        <v>0</v>
      </c>
      <c r="BC171" t="str">
        <f>INDEX(repsearch2!B:B,MATCH(A171,repsearch2!A:A,FALSE))</f>
        <v>No</v>
      </c>
      <c r="BD171" s="3" t="b">
        <f t="shared" si="9"/>
        <v>0</v>
      </c>
      <c r="BE171" s="3" t="b">
        <f t="shared" si="10"/>
        <v>1</v>
      </c>
      <c r="BF171" t="str">
        <f t="shared" si="11"/>
        <v>bronze</v>
      </c>
    </row>
    <row r="172" spans="1:58" x14ac:dyDescent="0.3">
      <c r="A172" t="s">
        <v>1916</v>
      </c>
      <c r="D172" t="s">
        <v>96</v>
      </c>
      <c r="E172" t="s">
        <v>1917</v>
      </c>
      <c r="F172" t="s">
        <v>1918</v>
      </c>
      <c r="G172">
        <v>5</v>
      </c>
      <c r="H172" t="s">
        <v>59</v>
      </c>
      <c r="I172" t="s">
        <v>1919</v>
      </c>
      <c r="J172">
        <v>1</v>
      </c>
      <c r="K172" t="s">
        <v>1920</v>
      </c>
      <c r="L172" t="s">
        <v>1921</v>
      </c>
      <c r="N172" t="s">
        <v>59</v>
      </c>
      <c r="O172" t="s">
        <v>1922</v>
      </c>
      <c r="P172">
        <v>2020</v>
      </c>
      <c r="Q172" t="s">
        <v>697</v>
      </c>
      <c r="R172" t="b">
        <v>0</v>
      </c>
      <c r="S172" t="s">
        <v>67</v>
      </c>
      <c r="T172" t="b">
        <v>0</v>
      </c>
      <c r="W172" t="s">
        <v>59</v>
      </c>
      <c r="Y172">
        <v>0</v>
      </c>
      <c r="Z172" t="s">
        <v>59</v>
      </c>
      <c r="AA172" t="b">
        <v>0</v>
      </c>
      <c r="AB172" t="s">
        <v>1923</v>
      </c>
      <c r="AC172" t="s">
        <v>64</v>
      </c>
      <c r="AD172" t="s">
        <v>252</v>
      </c>
      <c r="AE172" t="s">
        <v>59</v>
      </c>
      <c r="AG172" t="s">
        <v>1924</v>
      </c>
      <c r="AI172">
        <v>0</v>
      </c>
      <c r="AK172" t="s">
        <v>64</v>
      </c>
      <c r="AL172" t="s">
        <v>64</v>
      </c>
      <c r="AP172" t="s">
        <v>76</v>
      </c>
      <c r="AQ172">
        <v>3210</v>
      </c>
      <c r="AR172">
        <v>3210</v>
      </c>
      <c r="AS172">
        <v>4.8</v>
      </c>
      <c r="AT172">
        <v>0</v>
      </c>
      <c r="AU172">
        <v>0</v>
      </c>
      <c r="AV172">
        <v>6</v>
      </c>
      <c r="AW172" t="s">
        <v>1925</v>
      </c>
      <c r="AX172" t="s">
        <v>1926</v>
      </c>
      <c r="AY172" t="s">
        <v>1927</v>
      </c>
      <c r="AZ172" t="s">
        <v>1928</v>
      </c>
      <c r="BA172" t="s">
        <v>1929</v>
      </c>
      <c r="BB172" t="b">
        <f t="shared" si="8"/>
        <v>0</v>
      </c>
      <c r="BC172" t="str">
        <f>INDEX(repsearch2!B:B,MATCH(A172,repsearch2!A:A,FALSE))</f>
        <v>No</v>
      </c>
      <c r="BD172" s="3" t="b">
        <f t="shared" si="9"/>
        <v>0</v>
      </c>
      <c r="BE172" s="3" t="b">
        <f t="shared" si="10"/>
        <v>0</v>
      </c>
      <c r="BF172" t="str">
        <f t="shared" si="11"/>
        <v>closed</v>
      </c>
    </row>
    <row r="173" spans="1:58" x14ac:dyDescent="0.3">
      <c r="A173" s="3" t="s">
        <v>1930</v>
      </c>
      <c r="B173" s="3" t="s">
        <v>55</v>
      </c>
      <c r="C173" s="3"/>
      <c r="D173" s="3" t="s">
        <v>56</v>
      </c>
      <c r="E173" s="3" t="s">
        <v>1931</v>
      </c>
      <c r="F173" s="3" t="s">
        <v>1932</v>
      </c>
      <c r="G173" s="3">
        <v>8</v>
      </c>
      <c r="H173" s="3" t="s">
        <v>59</v>
      </c>
      <c r="I173" s="3" t="s">
        <v>1933</v>
      </c>
      <c r="J173" s="3">
        <v>1</v>
      </c>
      <c r="K173" s="3" t="s">
        <v>1934</v>
      </c>
      <c r="L173" s="3" t="s">
        <v>1935</v>
      </c>
      <c r="M173" s="3"/>
      <c r="N173" s="3" t="s">
        <v>59</v>
      </c>
      <c r="O173" s="3" t="s">
        <v>1064</v>
      </c>
      <c r="P173" s="3">
        <v>2020</v>
      </c>
      <c r="Q173" s="3" t="s">
        <v>139</v>
      </c>
      <c r="R173" s="3" t="b">
        <v>1</v>
      </c>
      <c r="S173" s="3" t="s">
        <v>67</v>
      </c>
      <c r="T173" s="3" t="b">
        <v>1</v>
      </c>
      <c r="U173" s="3" t="s">
        <v>68</v>
      </c>
      <c r="V173" s="3" t="s">
        <v>69</v>
      </c>
      <c r="W173" s="3" t="s">
        <v>64</v>
      </c>
      <c r="X173" s="3" t="s">
        <v>70</v>
      </c>
      <c r="Y173" s="3">
        <v>1</v>
      </c>
      <c r="Z173" s="3" t="s">
        <v>59</v>
      </c>
      <c r="AA173" s="3" t="b">
        <v>1</v>
      </c>
      <c r="AB173" s="3" t="s">
        <v>1065</v>
      </c>
      <c r="AC173" s="3" t="s">
        <v>64</v>
      </c>
      <c r="AD173" s="3" t="s">
        <v>72</v>
      </c>
      <c r="AE173" s="3" t="s">
        <v>64</v>
      </c>
      <c r="AF173" s="3" t="s">
        <v>72</v>
      </c>
      <c r="AG173" s="3" t="s">
        <v>1066</v>
      </c>
      <c r="AH173" s="3">
        <v>1</v>
      </c>
      <c r="AI173" s="3">
        <v>1</v>
      </c>
      <c r="AJ173" s="3" t="s">
        <v>1936</v>
      </c>
      <c r="AK173" s="3" t="s">
        <v>64</v>
      </c>
      <c r="AL173" s="3" t="s">
        <v>64</v>
      </c>
      <c r="AM173" s="3" t="s">
        <v>64</v>
      </c>
      <c r="AN173" s="3" t="s">
        <v>76</v>
      </c>
      <c r="AO173" s="3">
        <v>1250</v>
      </c>
      <c r="AP173" s="3" t="s">
        <v>76</v>
      </c>
      <c r="AQ173" s="3">
        <v>1250</v>
      </c>
      <c r="AR173" s="3">
        <v>1250</v>
      </c>
      <c r="AS173" s="3">
        <v>0.25</v>
      </c>
      <c r="AT173" s="3">
        <v>0</v>
      </c>
      <c r="AU173" s="3">
        <v>0</v>
      </c>
      <c r="AV173" s="3">
        <v>1</v>
      </c>
      <c r="AW173" s="3" t="s">
        <v>1937</v>
      </c>
      <c r="AX173" s="3" t="s">
        <v>1938</v>
      </c>
      <c r="AY173" s="3" t="s">
        <v>1939</v>
      </c>
      <c r="AZ173" s="3" t="s">
        <v>174</v>
      </c>
      <c r="BA173" s="3"/>
      <c r="BB173" s="3" t="b">
        <f t="shared" si="8"/>
        <v>1</v>
      </c>
      <c r="BC173" s="3" t="str">
        <f>INDEX(repsearch2!B:B,MATCH(A173,repsearch2!A:A,FALSE))</f>
        <v>Yes</v>
      </c>
      <c r="BD173" s="3" t="b">
        <f t="shared" si="9"/>
        <v>1</v>
      </c>
      <c r="BE173" s="3" t="b">
        <f t="shared" si="10"/>
        <v>1</v>
      </c>
      <c r="BF173" t="str">
        <f t="shared" si="11"/>
        <v>gold</v>
      </c>
    </row>
    <row r="174" spans="1:58" x14ac:dyDescent="0.3">
      <c r="A174" t="s">
        <v>1940</v>
      </c>
      <c r="D174" t="s">
        <v>96</v>
      </c>
      <c r="E174" t="s">
        <v>1941</v>
      </c>
      <c r="F174" t="s">
        <v>1942</v>
      </c>
      <c r="G174">
        <v>4</v>
      </c>
      <c r="H174" t="s">
        <v>59</v>
      </c>
      <c r="I174" t="s">
        <v>1943</v>
      </c>
      <c r="J174">
        <v>1</v>
      </c>
      <c r="K174" t="s">
        <v>1944</v>
      </c>
      <c r="L174" t="s">
        <v>1945</v>
      </c>
      <c r="M174" t="s">
        <v>1946</v>
      </c>
      <c r="N174" t="s">
        <v>64</v>
      </c>
      <c r="O174" t="s">
        <v>1947</v>
      </c>
      <c r="P174">
        <v>2020</v>
      </c>
      <c r="Q174" t="s">
        <v>1349</v>
      </c>
      <c r="R174" t="b">
        <v>0</v>
      </c>
      <c r="S174" t="s">
        <v>67</v>
      </c>
      <c r="T174" t="b">
        <v>0</v>
      </c>
      <c r="W174" t="s">
        <v>59</v>
      </c>
      <c r="Y174">
        <v>0</v>
      </c>
      <c r="Z174" t="s">
        <v>59</v>
      </c>
      <c r="AA174" t="b">
        <v>0</v>
      </c>
      <c r="AB174" t="s">
        <v>1948</v>
      </c>
      <c r="AC174" t="s">
        <v>64</v>
      </c>
      <c r="AD174" t="s">
        <v>1389</v>
      </c>
      <c r="AE174" t="s">
        <v>59</v>
      </c>
      <c r="AG174" t="s">
        <v>1949</v>
      </c>
      <c r="AH174">
        <v>3</v>
      </c>
      <c r="AI174">
        <v>3</v>
      </c>
      <c r="AK174" t="s">
        <v>64</v>
      </c>
      <c r="AL174" t="s">
        <v>64</v>
      </c>
      <c r="AP174" t="s">
        <v>76</v>
      </c>
      <c r="AQ174">
        <v>2950</v>
      </c>
      <c r="AR174">
        <v>2950</v>
      </c>
      <c r="AS174">
        <v>0.5</v>
      </c>
      <c r="AT174">
        <v>0</v>
      </c>
      <c r="AU174">
        <v>0</v>
      </c>
      <c r="AV174">
        <v>1</v>
      </c>
      <c r="AW174" t="s">
        <v>1950</v>
      </c>
      <c r="AX174" t="s">
        <v>1951</v>
      </c>
      <c r="AZ174" t="s">
        <v>1952</v>
      </c>
      <c r="BA174" t="s">
        <v>1953</v>
      </c>
      <c r="BB174" t="b">
        <f t="shared" si="8"/>
        <v>0</v>
      </c>
      <c r="BC174" t="str">
        <f>INDEX(repsearch2!B:B,MATCH(A174,repsearch2!A:A,FALSE))</f>
        <v>No</v>
      </c>
      <c r="BD174" s="3" t="b">
        <f t="shared" si="9"/>
        <v>0</v>
      </c>
      <c r="BE174" s="3" t="b">
        <f t="shared" si="10"/>
        <v>0</v>
      </c>
      <c r="BF174" t="str">
        <f t="shared" si="11"/>
        <v>closed</v>
      </c>
    </row>
    <row r="175" spans="1:58" x14ac:dyDescent="0.3">
      <c r="A175" t="s">
        <v>1954</v>
      </c>
      <c r="D175" t="s">
        <v>96</v>
      </c>
      <c r="E175" t="s">
        <v>1955</v>
      </c>
      <c r="F175" t="s">
        <v>1956</v>
      </c>
      <c r="G175">
        <v>5</v>
      </c>
      <c r="H175" t="s">
        <v>59</v>
      </c>
      <c r="I175" t="s">
        <v>1957</v>
      </c>
      <c r="J175">
        <v>1</v>
      </c>
      <c r="K175" t="s">
        <v>1958</v>
      </c>
      <c r="L175" t="s">
        <v>1959</v>
      </c>
      <c r="M175" t="s">
        <v>1960</v>
      </c>
      <c r="N175" t="s">
        <v>64</v>
      </c>
      <c r="O175" t="s">
        <v>1717</v>
      </c>
      <c r="P175">
        <v>2020</v>
      </c>
      <c r="Q175" t="s">
        <v>139</v>
      </c>
      <c r="R175" t="b">
        <v>0</v>
      </c>
      <c r="S175" t="s">
        <v>67</v>
      </c>
      <c r="T175" t="b">
        <v>0</v>
      </c>
      <c r="W175" t="s">
        <v>59</v>
      </c>
      <c r="Y175">
        <v>0</v>
      </c>
      <c r="Z175" t="s">
        <v>59</v>
      </c>
      <c r="AA175" t="b">
        <v>0</v>
      </c>
      <c r="AB175" t="s">
        <v>1718</v>
      </c>
      <c r="AC175" t="s">
        <v>64</v>
      </c>
      <c r="AD175" t="s">
        <v>141</v>
      </c>
      <c r="AE175" t="s">
        <v>59</v>
      </c>
      <c r="AG175" t="s">
        <v>1719</v>
      </c>
      <c r="AI175">
        <v>0</v>
      </c>
      <c r="AK175" t="s">
        <v>64</v>
      </c>
      <c r="AL175" t="s">
        <v>64</v>
      </c>
      <c r="AP175" t="s">
        <v>76</v>
      </c>
      <c r="AQ175">
        <v>3000</v>
      </c>
      <c r="AR175">
        <v>3000</v>
      </c>
      <c r="AS175">
        <v>0.25</v>
      </c>
      <c r="AT175">
        <v>0</v>
      </c>
      <c r="AU175">
        <v>0</v>
      </c>
      <c r="AV175">
        <v>1</v>
      </c>
      <c r="AW175" t="s">
        <v>1961</v>
      </c>
      <c r="AX175" t="s">
        <v>1962</v>
      </c>
      <c r="AZ175" t="s">
        <v>893</v>
      </c>
      <c r="BA175" t="s">
        <v>894</v>
      </c>
      <c r="BB175" t="b">
        <f t="shared" si="8"/>
        <v>0</v>
      </c>
      <c r="BC175" t="str">
        <f>INDEX(repsearch2!B:B,MATCH(A175,repsearch2!A:A,FALSE))</f>
        <v>No</v>
      </c>
      <c r="BD175" s="3" t="b">
        <f t="shared" si="9"/>
        <v>0</v>
      </c>
      <c r="BE175" s="3" t="b">
        <f t="shared" si="10"/>
        <v>0</v>
      </c>
      <c r="BF175" t="str">
        <f t="shared" si="11"/>
        <v>closed</v>
      </c>
    </row>
    <row r="176" spans="1:58" x14ac:dyDescent="0.3">
      <c r="A176" t="s">
        <v>1963</v>
      </c>
      <c r="B176" t="s">
        <v>1096</v>
      </c>
      <c r="D176" t="s">
        <v>897</v>
      </c>
      <c r="E176" t="s">
        <v>1964</v>
      </c>
      <c r="F176" t="s">
        <v>1965</v>
      </c>
      <c r="G176">
        <v>4</v>
      </c>
      <c r="H176" t="s">
        <v>59</v>
      </c>
      <c r="I176" t="s">
        <v>1966</v>
      </c>
      <c r="J176">
        <v>1</v>
      </c>
      <c r="K176" t="s">
        <v>1967</v>
      </c>
      <c r="L176" t="s">
        <v>1968</v>
      </c>
      <c r="N176" t="s">
        <v>59</v>
      </c>
      <c r="O176" t="s">
        <v>1969</v>
      </c>
      <c r="P176">
        <v>2019</v>
      </c>
      <c r="Q176" t="s">
        <v>1349</v>
      </c>
      <c r="R176" t="b">
        <v>1</v>
      </c>
      <c r="S176" t="s">
        <v>67</v>
      </c>
      <c r="T176" t="b">
        <v>0</v>
      </c>
      <c r="U176" t="s">
        <v>1102</v>
      </c>
      <c r="V176" t="s">
        <v>905</v>
      </c>
      <c r="W176" t="s">
        <v>64</v>
      </c>
      <c r="X176" t="s">
        <v>1970</v>
      </c>
      <c r="Y176">
        <v>1</v>
      </c>
      <c r="Z176" t="s">
        <v>59</v>
      </c>
      <c r="AA176" t="b">
        <v>0</v>
      </c>
      <c r="AB176" t="s">
        <v>1971</v>
      </c>
      <c r="AC176" t="s">
        <v>64</v>
      </c>
      <c r="AD176" t="s">
        <v>252</v>
      </c>
      <c r="AE176" t="s">
        <v>59</v>
      </c>
      <c r="AG176" t="s">
        <v>1972</v>
      </c>
      <c r="AH176">
        <v>2</v>
      </c>
      <c r="AI176">
        <v>2</v>
      </c>
      <c r="AJ176" t="s">
        <v>1973</v>
      </c>
      <c r="AK176" t="s">
        <v>64</v>
      </c>
      <c r="AL176" t="s">
        <v>64</v>
      </c>
      <c r="AP176" t="s">
        <v>76</v>
      </c>
      <c r="AQ176">
        <v>2950</v>
      </c>
      <c r="AR176">
        <v>2950</v>
      </c>
      <c r="AS176">
        <v>1.1000000000000001</v>
      </c>
      <c r="AT176">
        <v>0</v>
      </c>
      <c r="AU176">
        <v>0</v>
      </c>
      <c r="AV176">
        <v>1</v>
      </c>
      <c r="AW176" t="s">
        <v>1974</v>
      </c>
      <c r="AZ176" t="s">
        <v>343</v>
      </c>
      <c r="BA176" t="s">
        <v>1975</v>
      </c>
      <c r="BB176" t="b">
        <f t="shared" si="8"/>
        <v>0</v>
      </c>
      <c r="BC176" t="str">
        <f>INDEX(repsearch2!B:B,MATCH(A176,repsearch2!A:A,FALSE))</f>
        <v>No</v>
      </c>
      <c r="BD176" s="3" t="b">
        <f t="shared" si="9"/>
        <v>0</v>
      </c>
      <c r="BE176" s="3" t="b">
        <f t="shared" si="10"/>
        <v>1</v>
      </c>
      <c r="BF176" t="str">
        <f t="shared" si="11"/>
        <v>green</v>
      </c>
    </row>
    <row r="177" spans="1:58" x14ac:dyDescent="0.3">
      <c r="A177" t="s">
        <v>1976</v>
      </c>
      <c r="B177" t="s">
        <v>55</v>
      </c>
      <c r="D177" t="s">
        <v>56</v>
      </c>
      <c r="E177" t="s">
        <v>1977</v>
      </c>
      <c r="F177" t="s">
        <v>1978</v>
      </c>
      <c r="G177">
        <v>7</v>
      </c>
      <c r="H177" t="s">
        <v>59</v>
      </c>
      <c r="I177" t="s">
        <v>1979</v>
      </c>
      <c r="J177">
        <v>1</v>
      </c>
      <c r="K177" t="s">
        <v>1980</v>
      </c>
      <c r="L177" t="s">
        <v>1981</v>
      </c>
      <c r="N177" t="s">
        <v>59</v>
      </c>
      <c r="O177" t="s">
        <v>293</v>
      </c>
      <c r="P177">
        <v>2020</v>
      </c>
      <c r="Q177" t="s">
        <v>154</v>
      </c>
      <c r="R177" t="b">
        <v>1</v>
      </c>
      <c r="S177" t="s">
        <v>67</v>
      </c>
      <c r="T177" t="b">
        <v>1</v>
      </c>
      <c r="U177" t="s">
        <v>68</v>
      </c>
      <c r="V177" t="s">
        <v>69</v>
      </c>
      <c r="W177" t="s">
        <v>64</v>
      </c>
      <c r="X177" t="s">
        <v>1982</v>
      </c>
      <c r="Y177">
        <v>2</v>
      </c>
      <c r="Z177" t="s">
        <v>59</v>
      </c>
      <c r="AA177" t="b">
        <v>1</v>
      </c>
      <c r="AB177" t="s">
        <v>294</v>
      </c>
      <c r="AC177" t="s">
        <v>64</v>
      </c>
      <c r="AD177" t="s">
        <v>72</v>
      </c>
      <c r="AE177" t="s">
        <v>64</v>
      </c>
      <c r="AF177" t="s">
        <v>72</v>
      </c>
      <c r="AG177" t="s">
        <v>295</v>
      </c>
      <c r="AI177">
        <v>0</v>
      </c>
      <c r="AJ177" t="s">
        <v>1983</v>
      </c>
      <c r="AK177" t="s">
        <v>64</v>
      </c>
      <c r="AL177" t="s">
        <v>64</v>
      </c>
      <c r="AM177" t="s">
        <v>64</v>
      </c>
      <c r="AN177" t="s">
        <v>158</v>
      </c>
      <c r="AO177">
        <v>1800</v>
      </c>
      <c r="AR177">
        <v>2002</v>
      </c>
      <c r="AS177">
        <v>11.3</v>
      </c>
      <c r="AT177">
        <v>0</v>
      </c>
      <c r="AU177">
        <v>0</v>
      </c>
      <c r="AV177">
        <v>15</v>
      </c>
      <c r="AW177" t="s">
        <v>1984</v>
      </c>
      <c r="AX177" t="s">
        <v>1985</v>
      </c>
      <c r="AZ177" t="s">
        <v>298</v>
      </c>
      <c r="BA177" t="s">
        <v>299</v>
      </c>
      <c r="BB177" t="b">
        <f t="shared" si="8"/>
        <v>0</v>
      </c>
      <c r="BC177" t="str">
        <f>INDEX(repsearch2!B:B,MATCH(A177,repsearch2!A:A,FALSE))</f>
        <v>No</v>
      </c>
      <c r="BD177" s="3" t="b">
        <f t="shared" si="9"/>
        <v>0</v>
      </c>
      <c r="BE177" s="3" t="b">
        <f t="shared" si="10"/>
        <v>1</v>
      </c>
      <c r="BF177" t="str">
        <f t="shared" si="11"/>
        <v>gold</v>
      </c>
    </row>
    <row r="178" spans="1:58" x14ac:dyDescent="0.3">
      <c r="A178" t="s">
        <v>1986</v>
      </c>
      <c r="D178" t="s">
        <v>96</v>
      </c>
      <c r="E178" t="s">
        <v>1987</v>
      </c>
      <c r="F178" t="s">
        <v>1988</v>
      </c>
      <c r="G178">
        <v>6</v>
      </c>
      <c r="H178" t="s">
        <v>59</v>
      </c>
      <c r="I178" t="s">
        <v>1989</v>
      </c>
      <c r="J178">
        <v>1</v>
      </c>
      <c r="K178" t="s">
        <v>1990</v>
      </c>
      <c r="L178" t="s">
        <v>1991</v>
      </c>
      <c r="M178" t="s">
        <v>1992</v>
      </c>
      <c r="N178" t="s">
        <v>64</v>
      </c>
      <c r="O178" t="s">
        <v>1717</v>
      </c>
      <c r="P178">
        <v>2020</v>
      </c>
      <c r="Q178" t="s">
        <v>139</v>
      </c>
      <c r="R178" t="b">
        <v>0</v>
      </c>
      <c r="S178" t="s">
        <v>67</v>
      </c>
      <c r="T178" t="b">
        <v>0</v>
      </c>
      <c r="W178" t="s">
        <v>59</v>
      </c>
      <c r="Y178">
        <v>0</v>
      </c>
      <c r="Z178" t="s">
        <v>59</v>
      </c>
      <c r="AA178" t="b">
        <v>0</v>
      </c>
      <c r="AB178" t="s">
        <v>1718</v>
      </c>
      <c r="AC178" t="s">
        <v>64</v>
      </c>
      <c r="AD178" t="s">
        <v>141</v>
      </c>
      <c r="AE178" t="s">
        <v>59</v>
      </c>
      <c r="AG178" t="s">
        <v>1719</v>
      </c>
      <c r="AH178">
        <v>3</v>
      </c>
      <c r="AI178">
        <v>2</v>
      </c>
      <c r="AK178" t="s">
        <v>64</v>
      </c>
      <c r="AL178" t="s">
        <v>64</v>
      </c>
      <c r="AP178" t="s">
        <v>76</v>
      </c>
      <c r="AQ178">
        <v>3000</v>
      </c>
      <c r="AR178">
        <v>3000</v>
      </c>
      <c r="AS178">
        <v>5.95</v>
      </c>
      <c r="AT178">
        <v>0</v>
      </c>
      <c r="AU178">
        <v>0</v>
      </c>
      <c r="AV178">
        <v>13</v>
      </c>
      <c r="AW178" t="s">
        <v>1993</v>
      </c>
      <c r="AZ178" t="s">
        <v>893</v>
      </c>
      <c r="BA178" t="s">
        <v>894</v>
      </c>
      <c r="BB178" t="b">
        <f t="shared" si="8"/>
        <v>0</v>
      </c>
      <c r="BC178" t="str">
        <f>INDEX(repsearch2!B:B,MATCH(A178,repsearch2!A:A,FALSE))</f>
        <v>No</v>
      </c>
      <c r="BD178" s="3" t="b">
        <f t="shared" si="9"/>
        <v>0</v>
      </c>
      <c r="BE178" s="3" t="b">
        <f t="shared" si="10"/>
        <v>0</v>
      </c>
      <c r="BF178" t="str">
        <f t="shared" si="11"/>
        <v>closed</v>
      </c>
    </row>
    <row r="179" spans="1:58" x14ac:dyDescent="0.3">
      <c r="A179" t="s">
        <v>1994</v>
      </c>
      <c r="D179" t="s">
        <v>96</v>
      </c>
      <c r="E179" t="s">
        <v>1995</v>
      </c>
      <c r="F179" t="s">
        <v>1996</v>
      </c>
      <c r="G179">
        <v>9</v>
      </c>
      <c r="H179" t="s">
        <v>59</v>
      </c>
      <c r="I179" t="s">
        <v>1997</v>
      </c>
      <c r="J179">
        <v>1</v>
      </c>
      <c r="K179" t="s">
        <v>1998</v>
      </c>
      <c r="L179" t="s">
        <v>1999</v>
      </c>
      <c r="M179" t="s">
        <v>2000</v>
      </c>
      <c r="N179" t="s">
        <v>64</v>
      </c>
      <c r="O179" t="s">
        <v>2001</v>
      </c>
      <c r="P179">
        <v>2020</v>
      </c>
      <c r="Q179" t="s">
        <v>2002</v>
      </c>
      <c r="R179" t="b">
        <v>0</v>
      </c>
      <c r="S179" t="s">
        <v>67</v>
      </c>
      <c r="T179" t="b">
        <v>0</v>
      </c>
      <c r="W179" t="s">
        <v>59</v>
      </c>
      <c r="Y179">
        <v>0</v>
      </c>
      <c r="Z179" t="s">
        <v>59</v>
      </c>
      <c r="AA179" t="b">
        <v>0</v>
      </c>
      <c r="AB179" t="s">
        <v>2003</v>
      </c>
      <c r="AC179" t="s">
        <v>64</v>
      </c>
      <c r="AD179" t="s">
        <v>252</v>
      </c>
      <c r="AE179" t="s">
        <v>59</v>
      </c>
      <c r="AG179" t="s">
        <v>2004</v>
      </c>
      <c r="AH179">
        <v>4</v>
      </c>
      <c r="AI179">
        <v>4</v>
      </c>
      <c r="AK179" t="s">
        <v>64</v>
      </c>
      <c r="AL179" t="s">
        <v>64</v>
      </c>
      <c r="AS179">
        <v>52.7</v>
      </c>
      <c r="AT179">
        <v>0</v>
      </c>
      <c r="AU179">
        <v>0</v>
      </c>
      <c r="AV179">
        <v>83</v>
      </c>
      <c r="AW179" t="s">
        <v>2005</v>
      </c>
      <c r="AX179" t="s">
        <v>2006</v>
      </c>
      <c r="AY179" t="s">
        <v>2007</v>
      </c>
      <c r="AZ179" t="s">
        <v>1748</v>
      </c>
      <c r="BA179" t="s">
        <v>130</v>
      </c>
      <c r="BB179" t="b">
        <f t="shared" si="8"/>
        <v>0</v>
      </c>
      <c r="BC179" t="str">
        <f>INDEX(repsearch2!B:B,MATCH(A179,repsearch2!A:A,FALSE))</f>
        <v>No</v>
      </c>
      <c r="BD179" s="3" t="b">
        <f t="shared" si="9"/>
        <v>0</v>
      </c>
      <c r="BE179" s="3" t="b">
        <f t="shared" si="10"/>
        <v>0</v>
      </c>
      <c r="BF179" t="str">
        <f t="shared" si="11"/>
        <v>closed</v>
      </c>
    </row>
    <row r="180" spans="1:58" x14ac:dyDescent="0.3">
      <c r="A180" t="s">
        <v>2008</v>
      </c>
      <c r="B180" t="s">
        <v>55</v>
      </c>
      <c r="D180" t="s">
        <v>56</v>
      </c>
      <c r="E180" t="s">
        <v>2009</v>
      </c>
      <c r="F180" t="s">
        <v>2010</v>
      </c>
      <c r="G180">
        <v>5</v>
      </c>
      <c r="H180" t="s">
        <v>59</v>
      </c>
      <c r="I180" t="s">
        <v>2011</v>
      </c>
      <c r="J180">
        <v>1</v>
      </c>
      <c r="K180" t="s">
        <v>2012</v>
      </c>
      <c r="L180" t="s">
        <v>2013</v>
      </c>
      <c r="M180" t="s">
        <v>2014</v>
      </c>
      <c r="N180" t="s">
        <v>64</v>
      </c>
      <c r="O180" t="s">
        <v>65</v>
      </c>
      <c r="P180">
        <v>2020</v>
      </c>
      <c r="Q180" t="s">
        <v>66</v>
      </c>
      <c r="R180" t="b">
        <v>1</v>
      </c>
      <c r="S180" t="s">
        <v>67</v>
      </c>
      <c r="T180" t="b">
        <v>1</v>
      </c>
      <c r="U180" t="s">
        <v>68</v>
      </c>
      <c r="V180" t="s">
        <v>69</v>
      </c>
      <c r="W180" t="s">
        <v>64</v>
      </c>
      <c r="X180" t="s">
        <v>2015</v>
      </c>
      <c r="Y180">
        <v>2</v>
      </c>
      <c r="Z180" t="s">
        <v>59</v>
      </c>
      <c r="AA180" t="b">
        <v>1</v>
      </c>
      <c r="AB180" t="s">
        <v>71</v>
      </c>
      <c r="AC180" t="s">
        <v>64</v>
      </c>
      <c r="AD180" t="s">
        <v>72</v>
      </c>
      <c r="AE180" t="s">
        <v>64</v>
      </c>
      <c r="AF180" t="s">
        <v>72</v>
      </c>
      <c r="AG180" t="s">
        <v>73</v>
      </c>
      <c r="AI180">
        <v>0</v>
      </c>
      <c r="AJ180" t="s">
        <v>2016</v>
      </c>
      <c r="AK180" t="s">
        <v>64</v>
      </c>
      <c r="AL180" t="s">
        <v>64</v>
      </c>
      <c r="AM180" t="s">
        <v>64</v>
      </c>
      <c r="AN180" t="s">
        <v>75</v>
      </c>
      <c r="AO180">
        <v>1350</v>
      </c>
      <c r="AP180" t="s">
        <v>76</v>
      </c>
      <c r="AQ180">
        <v>1905</v>
      </c>
      <c r="AR180">
        <v>1905</v>
      </c>
      <c r="AS180">
        <v>8.15</v>
      </c>
      <c r="AT180">
        <v>0</v>
      </c>
      <c r="AU180">
        <v>0</v>
      </c>
      <c r="AV180">
        <v>11</v>
      </c>
      <c r="AW180" t="s">
        <v>2017</v>
      </c>
      <c r="AX180" t="s">
        <v>2018</v>
      </c>
      <c r="AY180" t="s">
        <v>1855</v>
      </c>
      <c r="AZ180" t="s">
        <v>78</v>
      </c>
      <c r="BA180" t="s">
        <v>79</v>
      </c>
      <c r="BB180" t="b">
        <f t="shared" si="8"/>
        <v>0</v>
      </c>
      <c r="BC180" t="str">
        <f>INDEX(repsearch2!B:B,MATCH(A180,repsearch2!A:A,FALSE))</f>
        <v>No</v>
      </c>
      <c r="BD180" s="3" t="b">
        <f t="shared" si="9"/>
        <v>0</v>
      </c>
      <c r="BE180" s="3" t="b">
        <f t="shared" si="10"/>
        <v>1</v>
      </c>
      <c r="BF180" t="str">
        <f t="shared" si="11"/>
        <v>gold</v>
      </c>
    </row>
    <row r="181" spans="1:58" x14ac:dyDescent="0.3">
      <c r="A181" t="s">
        <v>2019</v>
      </c>
      <c r="D181" t="s">
        <v>96</v>
      </c>
      <c r="E181" t="s">
        <v>2020</v>
      </c>
      <c r="F181" t="s">
        <v>2021</v>
      </c>
      <c r="G181">
        <v>4</v>
      </c>
      <c r="H181" t="s">
        <v>59</v>
      </c>
      <c r="I181" t="s">
        <v>2022</v>
      </c>
      <c r="J181">
        <v>1</v>
      </c>
      <c r="K181" t="s">
        <v>2023</v>
      </c>
      <c r="L181" t="s">
        <v>2024</v>
      </c>
      <c r="M181" t="s">
        <v>2025</v>
      </c>
      <c r="N181" t="s">
        <v>64</v>
      </c>
      <c r="O181" t="s">
        <v>2026</v>
      </c>
      <c r="P181">
        <v>2020</v>
      </c>
      <c r="Q181" t="s">
        <v>139</v>
      </c>
      <c r="R181" t="b">
        <v>0</v>
      </c>
      <c r="S181" t="s">
        <v>67</v>
      </c>
      <c r="T181" t="b">
        <v>0</v>
      </c>
      <c r="W181" t="s">
        <v>59</v>
      </c>
      <c r="Y181">
        <v>0</v>
      </c>
      <c r="Z181" t="s">
        <v>59</v>
      </c>
      <c r="AA181" t="b">
        <v>0</v>
      </c>
      <c r="AB181" t="s">
        <v>2027</v>
      </c>
      <c r="AC181" t="s">
        <v>64</v>
      </c>
      <c r="AD181" t="s">
        <v>252</v>
      </c>
      <c r="AE181" t="s">
        <v>59</v>
      </c>
      <c r="AG181" t="s">
        <v>2028</v>
      </c>
      <c r="AH181">
        <v>1</v>
      </c>
      <c r="AI181">
        <v>2</v>
      </c>
      <c r="AK181" t="s">
        <v>64</v>
      </c>
      <c r="AL181" t="s">
        <v>64</v>
      </c>
      <c r="AP181" t="s">
        <v>76</v>
      </c>
      <c r="AQ181">
        <v>2450</v>
      </c>
      <c r="AR181">
        <v>2450</v>
      </c>
      <c r="AS181">
        <v>10.5</v>
      </c>
      <c r="AT181">
        <v>1</v>
      </c>
      <c r="AU181">
        <v>0</v>
      </c>
      <c r="AV181">
        <v>2</v>
      </c>
      <c r="AW181" t="s">
        <v>2029</v>
      </c>
      <c r="AX181" t="s">
        <v>2030</v>
      </c>
      <c r="AY181" t="s">
        <v>400</v>
      </c>
      <c r="AZ181" t="s">
        <v>2031</v>
      </c>
      <c r="BA181" t="s">
        <v>2032</v>
      </c>
      <c r="BB181" t="b">
        <f t="shared" si="8"/>
        <v>0</v>
      </c>
      <c r="BC181" t="str">
        <f>INDEX(repsearch2!B:B,MATCH(A181,repsearch2!A:A,FALSE))</f>
        <v>No</v>
      </c>
      <c r="BD181" s="3" t="b">
        <f t="shared" si="9"/>
        <v>0</v>
      </c>
      <c r="BE181" s="3" t="b">
        <f t="shared" si="10"/>
        <v>0</v>
      </c>
      <c r="BF181" t="str">
        <f t="shared" si="11"/>
        <v>closed</v>
      </c>
    </row>
    <row r="182" spans="1:58" x14ac:dyDescent="0.3">
      <c r="A182" t="s">
        <v>2033</v>
      </c>
      <c r="B182" t="s">
        <v>1096</v>
      </c>
      <c r="D182" t="s">
        <v>897</v>
      </c>
      <c r="E182" t="s">
        <v>2034</v>
      </c>
      <c r="F182" t="s">
        <v>2035</v>
      </c>
      <c r="G182">
        <v>6</v>
      </c>
      <c r="H182" t="s">
        <v>59</v>
      </c>
      <c r="I182" t="s">
        <v>2036</v>
      </c>
      <c r="J182">
        <v>1</v>
      </c>
      <c r="K182" t="s">
        <v>2037</v>
      </c>
      <c r="L182" t="s">
        <v>2038</v>
      </c>
      <c r="N182" t="s">
        <v>59</v>
      </c>
      <c r="O182" t="s">
        <v>2039</v>
      </c>
      <c r="P182">
        <v>2020</v>
      </c>
      <c r="Q182" t="s">
        <v>2040</v>
      </c>
      <c r="R182" t="b">
        <v>1</v>
      </c>
      <c r="S182" t="s">
        <v>67</v>
      </c>
      <c r="T182" t="b">
        <v>0</v>
      </c>
      <c r="U182" t="s">
        <v>1102</v>
      </c>
      <c r="V182" t="s">
        <v>905</v>
      </c>
      <c r="W182" t="s">
        <v>64</v>
      </c>
      <c r="X182" t="s">
        <v>2041</v>
      </c>
      <c r="Y182">
        <v>2</v>
      </c>
      <c r="Z182" t="s">
        <v>59</v>
      </c>
      <c r="AA182" t="b">
        <v>0</v>
      </c>
      <c r="AB182" t="s">
        <v>2042</v>
      </c>
      <c r="AC182" t="s">
        <v>64</v>
      </c>
      <c r="AD182" t="s">
        <v>72</v>
      </c>
      <c r="AE182" t="s">
        <v>64</v>
      </c>
      <c r="AF182" t="s">
        <v>72</v>
      </c>
      <c r="AG182" t="s">
        <v>2043</v>
      </c>
      <c r="AH182">
        <v>1</v>
      </c>
      <c r="AI182">
        <v>2</v>
      </c>
      <c r="AJ182" t="s">
        <v>2044</v>
      </c>
      <c r="AK182" t="s">
        <v>64</v>
      </c>
      <c r="AL182" t="s">
        <v>64</v>
      </c>
      <c r="AP182" t="s">
        <v>76</v>
      </c>
      <c r="AQ182">
        <v>2200</v>
      </c>
      <c r="AR182">
        <v>2200</v>
      </c>
      <c r="AS182">
        <v>0</v>
      </c>
      <c r="AT182">
        <v>0</v>
      </c>
      <c r="AU182">
        <v>0</v>
      </c>
      <c r="AV182">
        <v>0</v>
      </c>
      <c r="AX182" t="s">
        <v>2045</v>
      </c>
      <c r="AY182" t="s">
        <v>2046</v>
      </c>
      <c r="AZ182" t="s">
        <v>2047</v>
      </c>
      <c r="BA182" t="s">
        <v>2048</v>
      </c>
      <c r="BB182" t="b">
        <f t="shared" si="8"/>
        <v>0</v>
      </c>
      <c r="BC182" t="str">
        <f>INDEX(repsearch2!B:B,MATCH(A182,repsearch2!A:A,FALSE))</f>
        <v>No</v>
      </c>
      <c r="BD182" s="3" t="b">
        <f t="shared" si="9"/>
        <v>0</v>
      </c>
      <c r="BE182" s="3" t="b">
        <f t="shared" si="10"/>
        <v>1</v>
      </c>
      <c r="BF182" t="str">
        <f t="shared" si="11"/>
        <v>green</v>
      </c>
    </row>
    <row r="183" spans="1:58" x14ac:dyDescent="0.3">
      <c r="A183" t="s">
        <v>2049</v>
      </c>
      <c r="D183" t="s">
        <v>96</v>
      </c>
      <c r="E183" t="s">
        <v>2050</v>
      </c>
      <c r="F183" t="s">
        <v>2051</v>
      </c>
      <c r="G183">
        <v>3</v>
      </c>
      <c r="H183" t="s">
        <v>59</v>
      </c>
      <c r="I183" t="s">
        <v>2052</v>
      </c>
      <c r="J183">
        <v>3</v>
      </c>
      <c r="K183" t="s">
        <v>2053</v>
      </c>
      <c r="N183" t="s">
        <v>59</v>
      </c>
      <c r="O183" t="s">
        <v>2054</v>
      </c>
      <c r="P183">
        <v>2020</v>
      </c>
      <c r="Q183" t="s">
        <v>101</v>
      </c>
      <c r="R183" t="b">
        <v>0</v>
      </c>
      <c r="S183" t="s">
        <v>102</v>
      </c>
      <c r="T183" t="b">
        <v>0</v>
      </c>
      <c r="W183" t="s">
        <v>59</v>
      </c>
      <c r="Y183">
        <v>0</v>
      </c>
      <c r="Z183" t="s">
        <v>59</v>
      </c>
      <c r="AA183" t="b">
        <v>0</v>
      </c>
      <c r="AI183">
        <v>0</v>
      </c>
      <c r="AK183" t="s">
        <v>59</v>
      </c>
      <c r="AL183" t="s">
        <v>64</v>
      </c>
      <c r="AS183">
        <v>0</v>
      </c>
      <c r="AT183">
        <v>0</v>
      </c>
      <c r="AU183">
        <v>0</v>
      </c>
      <c r="AV183">
        <v>0</v>
      </c>
      <c r="BB183" t="b">
        <f t="shared" si="8"/>
        <v>0</v>
      </c>
      <c r="BC183" t="str">
        <f>INDEX(repsearch2!B:B,MATCH(A183,repsearch2!A:A,FALSE))</f>
        <v>No</v>
      </c>
      <c r="BD183" s="3" t="b">
        <f t="shared" si="9"/>
        <v>0</v>
      </c>
      <c r="BE183" s="3" t="b">
        <f t="shared" si="10"/>
        <v>0</v>
      </c>
      <c r="BF183" t="str">
        <f t="shared" si="11"/>
        <v>closed</v>
      </c>
    </row>
    <row r="184" spans="1:58" x14ac:dyDescent="0.3">
      <c r="A184" t="s">
        <v>2055</v>
      </c>
      <c r="D184" t="s">
        <v>96</v>
      </c>
      <c r="E184" t="s">
        <v>2056</v>
      </c>
      <c r="F184" t="s">
        <v>2057</v>
      </c>
      <c r="G184">
        <v>3</v>
      </c>
      <c r="H184" t="s">
        <v>59</v>
      </c>
      <c r="I184" t="s">
        <v>2058</v>
      </c>
      <c r="J184">
        <v>2</v>
      </c>
      <c r="K184" t="s">
        <v>2059</v>
      </c>
      <c r="N184" t="s">
        <v>59</v>
      </c>
      <c r="O184" t="s">
        <v>2060</v>
      </c>
      <c r="P184">
        <v>2020</v>
      </c>
      <c r="Q184" t="s">
        <v>101</v>
      </c>
      <c r="R184" t="b">
        <v>0</v>
      </c>
      <c r="S184" t="s">
        <v>102</v>
      </c>
      <c r="T184" t="b">
        <v>0</v>
      </c>
      <c r="W184" t="s">
        <v>59</v>
      </c>
      <c r="Y184">
        <v>0</v>
      </c>
      <c r="Z184" t="s">
        <v>59</v>
      </c>
      <c r="AA184" t="b">
        <v>0</v>
      </c>
      <c r="AI184">
        <v>0</v>
      </c>
      <c r="AK184" t="s">
        <v>59</v>
      </c>
      <c r="AL184" t="s">
        <v>64</v>
      </c>
      <c r="AS184">
        <v>0</v>
      </c>
      <c r="AT184">
        <v>0</v>
      </c>
      <c r="AU184">
        <v>0</v>
      </c>
      <c r="AV184">
        <v>0</v>
      </c>
      <c r="BB184" t="b">
        <f t="shared" si="8"/>
        <v>0</v>
      </c>
      <c r="BC184" t="str">
        <f>INDEX(repsearch2!B:B,MATCH(A184,repsearch2!A:A,FALSE))</f>
        <v>No</v>
      </c>
      <c r="BD184" s="3" t="b">
        <f t="shared" si="9"/>
        <v>0</v>
      </c>
      <c r="BE184" s="3" t="b">
        <f t="shared" si="10"/>
        <v>0</v>
      </c>
      <c r="BF184" t="str">
        <f t="shared" si="11"/>
        <v>closed</v>
      </c>
    </row>
    <row r="185" spans="1:58" x14ac:dyDescent="0.3">
      <c r="A185" t="s">
        <v>2061</v>
      </c>
      <c r="B185" t="s">
        <v>387</v>
      </c>
      <c r="C185" t="s">
        <v>388</v>
      </c>
      <c r="D185" t="s">
        <v>242</v>
      </c>
      <c r="E185" t="s">
        <v>2062</v>
      </c>
      <c r="F185" t="s">
        <v>2063</v>
      </c>
      <c r="G185">
        <v>6</v>
      </c>
      <c r="H185" t="s">
        <v>59</v>
      </c>
      <c r="I185" t="s">
        <v>2064</v>
      </c>
      <c r="J185">
        <v>1</v>
      </c>
      <c r="K185" t="s">
        <v>2065</v>
      </c>
      <c r="L185" t="s">
        <v>2066</v>
      </c>
      <c r="M185" t="s">
        <v>2067</v>
      </c>
      <c r="N185" t="s">
        <v>64</v>
      </c>
      <c r="O185" t="s">
        <v>2068</v>
      </c>
      <c r="P185">
        <v>2019</v>
      </c>
      <c r="Q185" t="s">
        <v>1349</v>
      </c>
      <c r="R185" t="b">
        <v>1</v>
      </c>
      <c r="S185" t="s">
        <v>67</v>
      </c>
      <c r="T185" t="b">
        <v>0</v>
      </c>
      <c r="U185" t="s">
        <v>68</v>
      </c>
      <c r="V185" t="s">
        <v>69</v>
      </c>
      <c r="W185" t="s">
        <v>59</v>
      </c>
      <c r="Y185">
        <v>0</v>
      </c>
      <c r="Z185" t="s">
        <v>59</v>
      </c>
      <c r="AA185" t="b">
        <v>0</v>
      </c>
      <c r="AB185" t="s">
        <v>2069</v>
      </c>
      <c r="AC185" t="s">
        <v>64</v>
      </c>
      <c r="AD185" t="s">
        <v>252</v>
      </c>
      <c r="AE185" t="s">
        <v>59</v>
      </c>
      <c r="AG185" t="s">
        <v>2070</v>
      </c>
      <c r="AH185">
        <v>2</v>
      </c>
      <c r="AI185">
        <v>2</v>
      </c>
      <c r="AJ185" t="s">
        <v>2071</v>
      </c>
      <c r="AK185" t="s">
        <v>64</v>
      </c>
      <c r="AL185" t="s">
        <v>64</v>
      </c>
      <c r="AP185" t="s">
        <v>76</v>
      </c>
      <c r="AQ185">
        <v>2950</v>
      </c>
      <c r="AR185">
        <v>2950</v>
      </c>
      <c r="AS185">
        <v>3.2</v>
      </c>
      <c r="AT185">
        <v>0</v>
      </c>
      <c r="AU185">
        <v>0</v>
      </c>
      <c r="AV185">
        <v>4</v>
      </c>
      <c r="AW185" t="s">
        <v>2072</v>
      </c>
      <c r="AZ185" t="s">
        <v>556</v>
      </c>
      <c r="BA185" t="s">
        <v>556</v>
      </c>
      <c r="BB185" t="b">
        <f t="shared" si="8"/>
        <v>0</v>
      </c>
      <c r="BC185" t="str">
        <f>INDEX(repsearch2!B:B,MATCH(A185,repsearch2!A:A,FALSE))</f>
        <v>No</v>
      </c>
      <c r="BD185" s="3" t="b">
        <f t="shared" si="9"/>
        <v>0</v>
      </c>
      <c r="BE185" s="3" t="b">
        <f t="shared" si="10"/>
        <v>1</v>
      </c>
      <c r="BF185" t="str">
        <f t="shared" si="11"/>
        <v>hybrid</v>
      </c>
    </row>
    <row r="186" spans="1:58" x14ac:dyDescent="0.3">
      <c r="A186" t="s">
        <v>2073</v>
      </c>
      <c r="B186" t="s">
        <v>1096</v>
      </c>
      <c r="D186" t="s">
        <v>897</v>
      </c>
      <c r="E186" t="s">
        <v>2074</v>
      </c>
      <c r="F186" t="s">
        <v>2075</v>
      </c>
      <c r="G186">
        <v>10</v>
      </c>
      <c r="H186" t="s">
        <v>59</v>
      </c>
      <c r="I186" t="s">
        <v>2076</v>
      </c>
      <c r="J186">
        <v>1</v>
      </c>
      <c r="K186" t="s">
        <v>2077</v>
      </c>
      <c r="L186" t="s">
        <v>2078</v>
      </c>
      <c r="N186" t="s">
        <v>59</v>
      </c>
      <c r="O186" t="s">
        <v>2068</v>
      </c>
      <c r="P186">
        <v>2019</v>
      </c>
      <c r="Q186" t="s">
        <v>1349</v>
      </c>
      <c r="R186" t="b">
        <v>1</v>
      </c>
      <c r="S186" t="s">
        <v>67</v>
      </c>
      <c r="T186" t="b">
        <v>0</v>
      </c>
      <c r="U186" t="s">
        <v>904</v>
      </c>
      <c r="V186" t="s">
        <v>905</v>
      </c>
      <c r="W186" t="s">
        <v>64</v>
      </c>
      <c r="X186" t="s">
        <v>2079</v>
      </c>
      <c r="Y186">
        <v>3</v>
      </c>
      <c r="Z186" t="s">
        <v>59</v>
      </c>
      <c r="AA186" t="b">
        <v>0</v>
      </c>
      <c r="AB186" t="s">
        <v>2069</v>
      </c>
      <c r="AC186" t="s">
        <v>64</v>
      </c>
      <c r="AD186" t="s">
        <v>252</v>
      </c>
      <c r="AE186" t="s">
        <v>59</v>
      </c>
      <c r="AG186" t="s">
        <v>2070</v>
      </c>
      <c r="AH186">
        <v>3</v>
      </c>
      <c r="AI186">
        <v>4</v>
      </c>
      <c r="AJ186" t="s">
        <v>2080</v>
      </c>
      <c r="AK186" t="s">
        <v>64</v>
      </c>
      <c r="AL186" t="s">
        <v>64</v>
      </c>
      <c r="AP186" t="s">
        <v>76</v>
      </c>
      <c r="AQ186">
        <v>2950</v>
      </c>
      <c r="AR186">
        <v>2950</v>
      </c>
      <c r="AS186">
        <v>19.399999999999999</v>
      </c>
      <c r="AT186">
        <v>0</v>
      </c>
      <c r="AU186">
        <v>0</v>
      </c>
      <c r="AV186">
        <v>27</v>
      </c>
      <c r="AW186" t="s">
        <v>2081</v>
      </c>
      <c r="AX186" t="s">
        <v>2082</v>
      </c>
      <c r="AZ186" t="s">
        <v>556</v>
      </c>
      <c r="BA186" t="s">
        <v>556</v>
      </c>
      <c r="BB186" t="b">
        <f t="shared" si="8"/>
        <v>0</v>
      </c>
      <c r="BC186" t="str">
        <f>INDEX(repsearch2!B:B,MATCH(A186,repsearch2!A:A,FALSE))</f>
        <v>No</v>
      </c>
      <c r="BD186" s="3" t="b">
        <f t="shared" si="9"/>
        <v>0</v>
      </c>
      <c r="BE186" s="3" t="b">
        <f t="shared" si="10"/>
        <v>1</v>
      </c>
      <c r="BF186" t="str">
        <f t="shared" si="11"/>
        <v>green</v>
      </c>
    </row>
    <row r="187" spans="1:58" x14ac:dyDescent="0.3">
      <c r="A187" t="s">
        <v>2083</v>
      </c>
      <c r="D187" t="s">
        <v>96</v>
      </c>
      <c r="E187" t="s">
        <v>2084</v>
      </c>
      <c r="F187" t="s">
        <v>2085</v>
      </c>
      <c r="G187">
        <v>3</v>
      </c>
      <c r="H187" t="s">
        <v>59</v>
      </c>
      <c r="I187" t="s">
        <v>2086</v>
      </c>
      <c r="J187">
        <v>0</v>
      </c>
      <c r="N187" t="s">
        <v>59</v>
      </c>
      <c r="O187" t="s">
        <v>2087</v>
      </c>
      <c r="P187">
        <v>2020</v>
      </c>
      <c r="Q187" t="s">
        <v>101</v>
      </c>
      <c r="R187" t="b">
        <v>0</v>
      </c>
      <c r="S187" t="s">
        <v>102</v>
      </c>
      <c r="T187" t="b">
        <v>0</v>
      </c>
      <c r="W187" t="s">
        <v>59</v>
      </c>
      <c r="Y187">
        <v>0</v>
      </c>
      <c r="Z187" t="s">
        <v>59</v>
      </c>
      <c r="AA187" t="b">
        <v>0</v>
      </c>
      <c r="AH187">
        <v>3</v>
      </c>
      <c r="AI187">
        <v>0</v>
      </c>
      <c r="AK187" t="s">
        <v>59</v>
      </c>
      <c r="AL187" t="s">
        <v>64</v>
      </c>
      <c r="AS187">
        <v>0</v>
      </c>
      <c r="AT187">
        <v>0</v>
      </c>
      <c r="AU187">
        <v>0</v>
      </c>
      <c r="AV187">
        <v>0</v>
      </c>
      <c r="BB187" t="b">
        <f t="shared" si="8"/>
        <v>0</v>
      </c>
      <c r="BC187" t="str">
        <f>INDEX(repsearch2!B:B,MATCH(A187,repsearch2!A:A,FALSE))</f>
        <v>No</v>
      </c>
      <c r="BD187" s="3" t="b">
        <f t="shared" si="9"/>
        <v>0</v>
      </c>
      <c r="BE187" s="3" t="b">
        <f t="shared" si="10"/>
        <v>0</v>
      </c>
      <c r="BF187" t="str">
        <f t="shared" si="11"/>
        <v>closed</v>
      </c>
    </row>
    <row r="188" spans="1:58" x14ac:dyDescent="0.3">
      <c r="A188" t="s">
        <v>2088</v>
      </c>
      <c r="D188" t="s">
        <v>96</v>
      </c>
      <c r="E188" t="s">
        <v>2089</v>
      </c>
      <c r="F188" t="s">
        <v>2090</v>
      </c>
      <c r="G188">
        <v>4</v>
      </c>
      <c r="H188" t="s">
        <v>59</v>
      </c>
      <c r="I188" t="s">
        <v>2091</v>
      </c>
      <c r="J188">
        <v>1</v>
      </c>
      <c r="K188" t="s">
        <v>2092</v>
      </c>
      <c r="N188" t="s">
        <v>59</v>
      </c>
      <c r="O188" t="s">
        <v>2087</v>
      </c>
      <c r="P188">
        <v>2020</v>
      </c>
      <c r="Q188" t="s">
        <v>101</v>
      </c>
      <c r="R188" t="b">
        <v>0</v>
      </c>
      <c r="S188" t="s">
        <v>102</v>
      </c>
      <c r="T188" t="b">
        <v>0</v>
      </c>
      <c r="W188" t="s">
        <v>59</v>
      </c>
      <c r="Y188">
        <v>0</v>
      </c>
      <c r="Z188" t="s">
        <v>59</v>
      </c>
      <c r="AA188" t="b">
        <v>0</v>
      </c>
      <c r="AI188">
        <v>0</v>
      </c>
      <c r="AK188" t="s">
        <v>59</v>
      </c>
      <c r="AL188" t="s">
        <v>64</v>
      </c>
      <c r="AS188">
        <v>0</v>
      </c>
      <c r="AT188">
        <v>0</v>
      </c>
      <c r="AU188">
        <v>0</v>
      </c>
      <c r="AV188">
        <v>0</v>
      </c>
      <c r="BB188" t="b">
        <f t="shared" si="8"/>
        <v>0</v>
      </c>
      <c r="BC188" t="str">
        <f>INDEX(repsearch2!B:B,MATCH(A188,repsearch2!A:A,FALSE))</f>
        <v>No</v>
      </c>
      <c r="BD188" s="3" t="b">
        <f t="shared" si="9"/>
        <v>0</v>
      </c>
      <c r="BE188" s="3" t="b">
        <f t="shared" si="10"/>
        <v>0</v>
      </c>
      <c r="BF188" t="str">
        <f t="shared" si="11"/>
        <v>closed</v>
      </c>
    </row>
    <row r="189" spans="1:58" x14ac:dyDescent="0.3">
      <c r="A189" t="s">
        <v>2093</v>
      </c>
      <c r="D189" t="s">
        <v>96</v>
      </c>
      <c r="E189" t="s">
        <v>2094</v>
      </c>
      <c r="F189" t="s">
        <v>2095</v>
      </c>
      <c r="G189">
        <v>2</v>
      </c>
      <c r="H189" t="s">
        <v>59</v>
      </c>
      <c r="I189" t="s">
        <v>2096</v>
      </c>
      <c r="J189">
        <v>1</v>
      </c>
      <c r="K189" t="s">
        <v>2097</v>
      </c>
      <c r="L189" t="s">
        <v>2098</v>
      </c>
      <c r="N189" t="s">
        <v>59</v>
      </c>
      <c r="O189" t="s">
        <v>2099</v>
      </c>
      <c r="P189">
        <v>2019</v>
      </c>
      <c r="Q189" t="s">
        <v>1349</v>
      </c>
      <c r="R189" t="b">
        <v>0</v>
      </c>
      <c r="S189" t="s">
        <v>67</v>
      </c>
      <c r="T189" t="b">
        <v>0</v>
      </c>
      <c r="W189" t="s">
        <v>59</v>
      </c>
      <c r="Y189">
        <v>0</v>
      </c>
      <c r="Z189" t="s">
        <v>59</v>
      </c>
      <c r="AA189" t="b">
        <v>0</v>
      </c>
      <c r="AB189" t="s">
        <v>2100</v>
      </c>
      <c r="AC189" t="s">
        <v>64</v>
      </c>
      <c r="AD189" t="s">
        <v>1389</v>
      </c>
      <c r="AE189" t="s">
        <v>59</v>
      </c>
      <c r="AG189" t="s">
        <v>2101</v>
      </c>
      <c r="AI189">
        <v>3</v>
      </c>
      <c r="AK189" t="s">
        <v>64</v>
      </c>
      <c r="AL189" t="s">
        <v>64</v>
      </c>
      <c r="AP189" t="s">
        <v>76</v>
      </c>
      <c r="AQ189">
        <v>2950</v>
      </c>
      <c r="AR189">
        <v>2950</v>
      </c>
      <c r="AS189">
        <v>1.25</v>
      </c>
      <c r="AT189">
        <v>0</v>
      </c>
      <c r="AU189">
        <v>0</v>
      </c>
      <c r="AV189">
        <v>3</v>
      </c>
      <c r="AW189" t="s">
        <v>2102</v>
      </c>
      <c r="AZ189" t="s">
        <v>1118</v>
      </c>
      <c r="BA189" t="s">
        <v>2103</v>
      </c>
      <c r="BB189" t="b">
        <f t="shared" si="8"/>
        <v>0</v>
      </c>
      <c r="BC189" t="str">
        <f>INDEX(repsearch2!B:B,MATCH(A189,repsearch2!A:A,FALSE))</f>
        <v>No</v>
      </c>
      <c r="BD189" s="3" t="b">
        <f t="shared" si="9"/>
        <v>0</v>
      </c>
      <c r="BE189" s="3" t="b">
        <f t="shared" si="10"/>
        <v>0</v>
      </c>
      <c r="BF189" t="str">
        <f t="shared" si="11"/>
        <v>closed</v>
      </c>
    </row>
    <row r="190" spans="1:58" x14ac:dyDescent="0.3">
      <c r="A190" t="s">
        <v>2104</v>
      </c>
      <c r="B190" t="s">
        <v>1096</v>
      </c>
      <c r="D190" t="s">
        <v>897</v>
      </c>
      <c r="E190" t="s">
        <v>2105</v>
      </c>
      <c r="F190" t="s">
        <v>2106</v>
      </c>
      <c r="G190">
        <v>3</v>
      </c>
      <c r="H190" t="s">
        <v>59</v>
      </c>
      <c r="I190" t="s">
        <v>2107</v>
      </c>
      <c r="J190">
        <v>3</v>
      </c>
      <c r="K190" t="s">
        <v>2108</v>
      </c>
      <c r="N190" t="s">
        <v>59</v>
      </c>
      <c r="O190" t="s">
        <v>2109</v>
      </c>
      <c r="P190">
        <v>2020</v>
      </c>
      <c r="Q190" t="s">
        <v>101</v>
      </c>
      <c r="R190" t="b">
        <v>1</v>
      </c>
      <c r="S190" t="s">
        <v>102</v>
      </c>
      <c r="T190" t="b">
        <v>0</v>
      </c>
      <c r="U190" t="s">
        <v>1102</v>
      </c>
      <c r="V190" t="s">
        <v>905</v>
      </c>
      <c r="W190" t="s">
        <v>64</v>
      </c>
      <c r="X190" t="s">
        <v>1209</v>
      </c>
      <c r="Y190">
        <v>1</v>
      </c>
      <c r="Z190" t="s">
        <v>59</v>
      </c>
      <c r="AA190" t="b">
        <v>0</v>
      </c>
      <c r="AI190">
        <v>0</v>
      </c>
      <c r="AJ190" t="s">
        <v>2110</v>
      </c>
      <c r="AK190" t="s">
        <v>59</v>
      </c>
      <c r="AL190" t="s">
        <v>64</v>
      </c>
      <c r="AS190">
        <v>0</v>
      </c>
      <c r="AT190">
        <v>0</v>
      </c>
      <c r="AU190">
        <v>0</v>
      </c>
      <c r="AV190">
        <v>0</v>
      </c>
      <c r="BB190" t="b">
        <f t="shared" si="8"/>
        <v>0</v>
      </c>
      <c r="BC190" t="str">
        <f>INDEX(repsearch2!B:B,MATCH(A190,repsearch2!A:A,FALSE))</f>
        <v>No</v>
      </c>
      <c r="BD190" s="3" t="b">
        <f t="shared" si="9"/>
        <v>0</v>
      </c>
      <c r="BE190" s="3" t="b">
        <f t="shared" si="10"/>
        <v>1</v>
      </c>
      <c r="BF190" t="str">
        <f t="shared" si="11"/>
        <v>green</v>
      </c>
    </row>
    <row r="191" spans="1:58" x14ac:dyDescent="0.3">
      <c r="A191" t="s">
        <v>2111</v>
      </c>
      <c r="B191" t="s">
        <v>1096</v>
      </c>
      <c r="D191" t="s">
        <v>897</v>
      </c>
      <c r="E191" t="s">
        <v>2112</v>
      </c>
      <c r="F191" t="s">
        <v>2113</v>
      </c>
      <c r="G191">
        <v>3</v>
      </c>
      <c r="H191" t="s">
        <v>59</v>
      </c>
      <c r="I191" t="s">
        <v>2114</v>
      </c>
      <c r="J191">
        <v>3</v>
      </c>
      <c r="K191" t="s">
        <v>2115</v>
      </c>
      <c r="N191" t="s">
        <v>59</v>
      </c>
      <c r="O191" t="s">
        <v>2109</v>
      </c>
      <c r="P191">
        <v>2020</v>
      </c>
      <c r="Q191" t="s">
        <v>101</v>
      </c>
      <c r="R191" t="b">
        <v>1</v>
      </c>
      <c r="S191" t="s">
        <v>102</v>
      </c>
      <c r="T191" t="b">
        <v>0</v>
      </c>
      <c r="U191" t="s">
        <v>1102</v>
      </c>
      <c r="V191" t="s">
        <v>905</v>
      </c>
      <c r="W191" t="s">
        <v>64</v>
      </c>
      <c r="X191" t="s">
        <v>1209</v>
      </c>
      <c r="Y191">
        <v>1</v>
      </c>
      <c r="Z191" t="s">
        <v>59</v>
      </c>
      <c r="AA191" t="b">
        <v>0</v>
      </c>
      <c r="AI191">
        <v>0</v>
      </c>
      <c r="AJ191" t="s">
        <v>2116</v>
      </c>
      <c r="AK191" t="s">
        <v>59</v>
      </c>
      <c r="AL191" t="s">
        <v>64</v>
      </c>
      <c r="AS191">
        <v>1.25</v>
      </c>
      <c r="AT191">
        <v>0</v>
      </c>
      <c r="AU191">
        <v>0</v>
      </c>
      <c r="AV191">
        <v>2</v>
      </c>
      <c r="AW191" t="s">
        <v>2117</v>
      </c>
      <c r="BB191" t="b">
        <f t="shared" si="8"/>
        <v>0</v>
      </c>
      <c r="BC191" t="str">
        <f>INDEX(repsearch2!B:B,MATCH(A191,repsearch2!A:A,FALSE))</f>
        <v>No</v>
      </c>
      <c r="BD191" s="3" t="b">
        <f t="shared" si="9"/>
        <v>0</v>
      </c>
      <c r="BE191" s="3" t="b">
        <f t="shared" si="10"/>
        <v>1</v>
      </c>
      <c r="BF191" t="str">
        <f t="shared" si="11"/>
        <v>green</v>
      </c>
    </row>
    <row r="192" spans="1:58" x14ac:dyDescent="0.3">
      <c r="A192" t="s">
        <v>2118</v>
      </c>
      <c r="D192" t="s">
        <v>96</v>
      </c>
      <c r="E192" t="s">
        <v>2119</v>
      </c>
      <c r="F192" t="s">
        <v>2120</v>
      </c>
      <c r="G192">
        <v>2</v>
      </c>
      <c r="H192" t="s">
        <v>59</v>
      </c>
      <c r="I192" t="s">
        <v>2121</v>
      </c>
      <c r="J192">
        <v>2</v>
      </c>
      <c r="K192" t="s">
        <v>2122</v>
      </c>
      <c r="N192" t="s">
        <v>59</v>
      </c>
      <c r="O192" t="s">
        <v>2109</v>
      </c>
      <c r="P192">
        <v>2020</v>
      </c>
      <c r="Q192" t="s">
        <v>101</v>
      </c>
      <c r="R192" t="b">
        <v>0</v>
      </c>
      <c r="S192" t="s">
        <v>102</v>
      </c>
      <c r="T192" t="b">
        <v>0</v>
      </c>
      <c r="W192" t="s">
        <v>59</v>
      </c>
      <c r="Y192">
        <v>0</v>
      </c>
      <c r="Z192" t="s">
        <v>59</v>
      </c>
      <c r="AA192" t="b">
        <v>0</v>
      </c>
      <c r="AI192">
        <v>0</v>
      </c>
      <c r="AK192" t="s">
        <v>59</v>
      </c>
      <c r="AL192" t="s">
        <v>64</v>
      </c>
      <c r="AS192">
        <v>0</v>
      </c>
      <c r="AT192">
        <v>0</v>
      </c>
      <c r="AU192">
        <v>0</v>
      </c>
      <c r="AV192">
        <v>0</v>
      </c>
      <c r="BB192" t="b">
        <f t="shared" si="8"/>
        <v>0</v>
      </c>
      <c r="BC192" t="str">
        <f>INDEX(repsearch2!B:B,MATCH(A192,repsearch2!A:A,FALSE))</f>
        <v>No</v>
      </c>
      <c r="BD192" s="3" t="b">
        <f t="shared" si="9"/>
        <v>0</v>
      </c>
      <c r="BE192" s="3" t="b">
        <f t="shared" si="10"/>
        <v>0</v>
      </c>
      <c r="BF192" t="str">
        <f t="shared" si="11"/>
        <v>closed</v>
      </c>
    </row>
    <row r="193" spans="1:58" x14ac:dyDescent="0.3">
      <c r="A193" t="s">
        <v>2123</v>
      </c>
      <c r="D193" t="s">
        <v>96</v>
      </c>
      <c r="E193" t="s">
        <v>2124</v>
      </c>
      <c r="F193" t="s">
        <v>2125</v>
      </c>
      <c r="G193">
        <v>2</v>
      </c>
      <c r="H193" t="s">
        <v>59</v>
      </c>
      <c r="I193" t="s">
        <v>2126</v>
      </c>
      <c r="J193">
        <v>2</v>
      </c>
      <c r="K193" t="s">
        <v>2127</v>
      </c>
      <c r="N193" t="s">
        <v>59</v>
      </c>
      <c r="O193" t="s">
        <v>2109</v>
      </c>
      <c r="P193">
        <v>2020</v>
      </c>
      <c r="Q193" t="s">
        <v>101</v>
      </c>
      <c r="R193" t="b">
        <v>0</v>
      </c>
      <c r="S193" t="s">
        <v>102</v>
      </c>
      <c r="T193" t="b">
        <v>0</v>
      </c>
      <c r="W193" t="s">
        <v>59</v>
      </c>
      <c r="Y193">
        <v>0</v>
      </c>
      <c r="Z193" t="s">
        <v>59</v>
      </c>
      <c r="AA193" t="b">
        <v>0</v>
      </c>
      <c r="AI193">
        <v>0</v>
      </c>
      <c r="AK193" t="s">
        <v>59</v>
      </c>
      <c r="AL193" t="s">
        <v>64</v>
      </c>
      <c r="AS193">
        <v>0</v>
      </c>
      <c r="AT193">
        <v>0</v>
      </c>
      <c r="AU193">
        <v>0</v>
      </c>
      <c r="AV193">
        <v>0</v>
      </c>
      <c r="BB193" t="b">
        <f t="shared" si="8"/>
        <v>0</v>
      </c>
      <c r="BC193" t="str">
        <f>INDEX(repsearch2!B:B,MATCH(A193,repsearch2!A:A,FALSE))</f>
        <v>No</v>
      </c>
      <c r="BD193" s="3" t="b">
        <f t="shared" si="9"/>
        <v>0</v>
      </c>
      <c r="BE193" s="3" t="b">
        <f t="shared" si="10"/>
        <v>0</v>
      </c>
      <c r="BF193" t="str">
        <f t="shared" si="11"/>
        <v>closed</v>
      </c>
    </row>
    <row r="194" spans="1:58" x14ac:dyDescent="0.3">
      <c r="A194" t="s">
        <v>2128</v>
      </c>
      <c r="D194" t="s">
        <v>96</v>
      </c>
      <c r="E194" t="s">
        <v>2129</v>
      </c>
      <c r="F194" t="s">
        <v>2130</v>
      </c>
      <c r="G194">
        <v>3</v>
      </c>
      <c r="H194" t="s">
        <v>59</v>
      </c>
      <c r="I194" t="s">
        <v>2131</v>
      </c>
      <c r="J194">
        <v>3</v>
      </c>
      <c r="K194" t="s">
        <v>2132</v>
      </c>
      <c r="N194" t="s">
        <v>59</v>
      </c>
      <c r="O194" t="s">
        <v>2109</v>
      </c>
      <c r="P194">
        <v>2020</v>
      </c>
      <c r="Q194" t="s">
        <v>101</v>
      </c>
      <c r="R194" t="b">
        <v>0</v>
      </c>
      <c r="S194" t="s">
        <v>102</v>
      </c>
      <c r="T194" t="b">
        <v>0</v>
      </c>
      <c r="W194" t="s">
        <v>59</v>
      </c>
      <c r="Y194">
        <v>0</v>
      </c>
      <c r="Z194" t="s">
        <v>59</v>
      </c>
      <c r="AA194" t="b">
        <v>0</v>
      </c>
      <c r="AI194">
        <v>0</v>
      </c>
      <c r="AK194" t="s">
        <v>59</v>
      </c>
      <c r="AL194" t="s">
        <v>64</v>
      </c>
      <c r="AS194">
        <v>1</v>
      </c>
      <c r="AT194">
        <v>0</v>
      </c>
      <c r="AU194">
        <v>0</v>
      </c>
      <c r="AV194">
        <v>1</v>
      </c>
      <c r="AW194" t="s">
        <v>2133</v>
      </c>
      <c r="BB194" t="b">
        <f t="shared" si="8"/>
        <v>0</v>
      </c>
      <c r="BC194" t="str">
        <f>INDEX(repsearch2!B:B,MATCH(A194,repsearch2!A:A,FALSE))</f>
        <v>No</v>
      </c>
      <c r="BD194" s="3" t="b">
        <f t="shared" si="9"/>
        <v>0</v>
      </c>
      <c r="BE194" s="3" t="b">
        <f t="shared" si="10"/>
        <v>0</v>
      </c>
      <c r="BF194" t="str">
        <f t="shared" si="11"/>
        <v>closed</v>
      </c>
    </row>
    <row r="195" spans="1:58" x14ac:dyDescent="0.3">
      <c r="A195" t="s">
        <v>2134</v>
      </c>
      <c r="B195" t="s">
        <v>1096</v>
      </c>
      <c r="D195" t="s">
        <v>897</v>
      </c>
      <c r="E195" t="s">
        <v>2135</v>
      </c>
      <c r="F195" t="s">
        <v>2113</v>
      </c>
      <c r="G195">
        <v>3</v>
      </c>
      <c r="H195" t="s">
        <v>59</v>
      </c>
      <c r="I195" t="s">
        <v>2114</v>
      </c>
      <c r="J195">
        <v>3</v>
      </c>
      <c r="K195" t="s">
        <v>2115</v>
      </c>
      <c r="N195" t="s">
        <v>59</v>
      </c>
      <c r="O195" t="s">
        <v>2109</v>
      </c>
      <c r="P195">
        <v>2020</v>
      </c>
      <c r="Q195" t="s">
        <v>101</v>
      </c>
      <c r="R195" t="b">
        <v>1</v>
      </c>
      <c r="S195" t="s">
        <v>102</v>
      </c>
      <c r="T195" t="b">
        <v>0</v>
      </c>
      <c r="U195" t="s">
        <v>1102</v>
      </c>
      <c r="V195" t="s">
        <v>905</v>
      </c>
      <c r="W195" t="s">
        <v>64</v>
      </c>
      <c r="X195" t="s">
        <v>1209</v>
      </c>
      <c r="Y195">
        <v>1</v>
      </c>
      <c r="Z195" t="s">
        <v>59</v>
      </c>
      <c r="AA195" t="b">
        <v>0</v>
      </c>
      <c r="AI195">
        <v>0</v>
      </c>
      <c r="AJ195" t="s">
        <v>2136</v>
      </c>
      <c r="AK195" t="s">
        <v>59</v>
      </c>
      <c r="AL195" t="s">
        <v>64</v>
      </c>
      <c r="AS195">
        <v>0</v>
      </c>
      <c r="AT195">
        <v>0</v>
      </c>
      <c r="AU195">
        <v>0</v>
      </c>
      <c r="AV195">
        <v>0</v>
      </c>
      <c r="BB195" t="b">
        <f t="shared" ref="BB195:BB258" si="12">ISNUMBER(FIND("openrepository.aut.ac.nz",X195))</f>
        <v>0</v>
      </c>
      <c r="BC195" t="str">
        <f>INDEX(repsearch2!B:B,MATCH(A195,repsearch2!A:A,FALSE))</f>
        <v>No</v>
      </c>
      <c r="BD195" s="3" t="b">
        <f t="shared" ref="BD195:BD258" si="13">OR(BB195=TRUE,BC195="Yes")</f>
        <v>0</v>
      </c>
      <c r="BE195" s="3" t="b">
        <f t="shared" ref="BE195:BE258" si="14">NOT(AND(D195="closed",BD195=FALSE))</f>
        <v>1</v>
      </c>
      <c r="BF195" t="str">
        <f t="shared" ref="BF195:BF258" si="15">IF(AND(BD195=TRUE,D195="closed"),"green",D195)</f>
        <v>green</v>
      </c>
    </row>
    <row r="196" spans="1:58" x14ac:dyDescent="0.3">
      <c r="A196" t="s">
        <v>2137</v>
      </c>
      <c r="B196" t="s">
        <v>1096</v>
      </c>
      <c r="D196" t="s">
        <v>897</v>
      </c>
      <c r="E196" t="s">
        <v>2138</v>
      </c>
      <c r="F196" t="s">
        <v>2139</v>
      </c>
      <c r="G196">
        <v>5</v>
      </c>
      <c r="H196" t="s">
        <v>59</v>
      </c>
      <c r="I196" t="s">
        <v>2140</v>
      </c>
      <c r="J196">
        <v>3</v>
      </c>
      <c r="K196" t="s">
        <v>2108</v>
      </c>
      <c r="N196" t="s">
        <v>59</v>
      </c>
      <c r="O196" t="s">
        <v>2109</v>
      </c>
      <c r="P196">
        <v>2020</v>
      </c>
      <c r="Q196" t="s">
        <v>101</v>
      </c>
      <c r="R196" t="b">
        <v>1</v>
      </c>
      <c r="S196" t="s">
        <v>102</v>
      </c>
      <c r="T196" t="b">
        <v>0</v>
      </c>
      <c r="U196" t="s">
        <v>1102</v>
      </c>
      <c r="V196" t="s">
        <v>905</v>
      </c>
      <c r="W196" t="s">
        <v>64</v>
      </c>
      <c r="X196" t="s">
        <v>1209</v>
      </c>
      <c r="Y196">
        <v>1</v>
      </c>
      <c r="Z196" t="s">
        <v>59</v>
      </c>
      <c r="AA196" t="b">
        <v>0</v>
      </c>
      <c r="AI196">
        <v>0</v>
      </c>
      <c r="AJ196" t="s">
        <v>2141</v>
      </c>
      <c r="AK196" t="s">
        <v>59</v>
      </c>
      <c r="AL196" t="s">
        <v>64</v>
      </c>
      <c r="AS196">
        <v>0</v>
      </c>
      <c r="AT196">
        <v>0</v>
      </c>
      <c r="AU196">
        <v>0</v>
      </c>
      <c r="AV196">
        <v>0</v>
      </c>
      <c r="BB196" t="b">
        <f t="shared" si="12"/>
        <v>0</v>
      </c>
      <c r="BC196" t="str">
        <f>INDEX(repsearch2!B:B,MATCH(A196,repsearch2!A:A,FALSE))</f>
        <v>No</v>
      </c>
      <c r="BD196" s="3" t="b">
        <f t="shared" si="13"/>
        <v>0</v>
      </c>
      <c r="BE196" s="3" t="b">
        <f t="shared" si="14"/>
        <v>1</v>
      </c>
      <c r="BF196" t="str">
        <f t="shared" si="15"/>
        <v>green</v>
      </c>
    </row>
    <row r="197" spans="1:58" x14ac:dyDescent="0.3">
      <c r="A197" s="3" t="s">
        <v>2142</v>
      </c>
      <c r="B197" s="3" t="s">
        <v>387</v>
      </c>
      <c r="C197" s="3"/>
      <c r="D197" s="3" t="s">
        <v>242</v>
      </c>
      <c r="E197" s="3" t="s">
        <v>2143</v>
      </c>
      <c r="F197" s="3" t="s">
        <v>2144</v>
      </c>
      <c r="G197" s="3">
        <v>790</v>
      </c>
      <c r="H197" s="3" t="s">
        <v>64</v>
      </c>
      <c r="I197" s="3" t="s">
        <v>2145</v>
      </c>
      <c r="J197" s="3">
        <v>0</v>
      </c>
      <c r="K197" s="3"/>
      <c r="L197" s="3" t="s">
        <v>2146</v>
      </c>
      <c r="M197" s="3"/>
      <c r="N197" s="3" t="s">
        <v>59</v>
      </c>
      <c r="O197" s="3" t="s">
        <v>2147</v>
      </c>
      <c r="P197" s="3">
        <v>2020</v>
      </c>
      <c r="Q197" s="3" t="s">
        <v>139</v>
      </c>
      <c r="R197" s="3" t="b">
        <v>1</v>
      </c>
      <c r="S197" s="3" t="s">
        <v>67</v>
      </c>
      <c r="T197" s="3" t="b">
        <v>0</v>
      </c>
      <c r="U197" s="3" t="s">
        <v>68</v>
      </c>
      <c r="V197" s="3" t="s">
        <v>69</v>
      </c>
      <c r="W197" s="3" t="s">
        <v>64</v>
      </c>
      <c r="X197" s="3" t="s">
        <v>2148</v>
      </c>
      <c r="Y197" s="3">
        <v>22</v>
      </c>
      <c r="Z197" s="3" t="s">
        <v>59</v>
      </c>
      <c r="AA197" s="3" t="b">
        <v>0</v>
      </c>
      <c r="AB197" s="3" t="s">
        <v>2149</v>
      </c>
      <c r="AC197" s="3" t="s">
        <v>59</v>
      </c>
      <c r="AD197" s="3"/>
      <c r="AE197" s="3" t="s">
        <v>59</v>
      </c>
      <c r="AF197" s="3"/>
      <c r="AG197" s="3" t="s">
        <v>2150</v>
      </c>
      <c r="AH197" s="3">
        <v>26</v>
      </c>
      <c r="AI197" s="3">
        <v>32</v>
      </c>
      <c r="AJ197" s="3" t="s">
        <v>2151</v>
      </c>
      <c r="AK197" s="3" t="s">
        <v>64</v>
      </c>
      <c r="AL197" s="3" t="s">
        <v>64</v>
      </c>
      <c r="AM197" s="3"/>
      <c r="AN197" s="3"/>
      <c r="AO197" s="3"/>
      <c r="AP197" s="3" t="s">
        <v>76</v>
      </c>
      <c r="AQ197" s="3">
        <v>5000</v>
      </c>
      <c r="AR197" s="3">
        <v>5000</v>
      </c>
      <c r="AS197" s="3">
        <v>619.26</v>
      </c>
      <c r="AT197" s="3">
        <v>28</v>
      </c>
      <c r="AU197" s="3">
        <v>2</v>
      </c>
      <c r="AV197" s="3">
        <v>589</v>
      </c>
      <c r="AW197" s="3" t="s">
        <v>2152</v>
      </c>
      <c r="AX197" s="3" t="s">
        <v>2153</v>
      </c>
      <c r="AY197" s="3"/>
      <c r="AZ197" s="3" t="s">
        <v>78</v>
      </c>
      <c r="BA197" s="3" t="s">
        <v>79</v>
      </c>
      <c r="BB197" s="3" t="b">
        <f t="shared" si="12"/>
        <v>1</v>
      </c>
      <c r="BC197" s="3" t="str">
        <f>INDEX(repsearch2!B:B,MATCH(A197,repsearch2!A:A,FALSE))</f>
        <v>Yes</v>
      </c>
      <c r="BD197" s="3" t="b">
        <f t="shared" si="13"/>
        <v>1</v>
      </c>
      <c r="BE197" s="3" t="b">
        <f t="shared" si="14"/>
        <v>1</v>
      </c>
      <c r="BF197" t="str">
        <f t="shared" si="15"/>
        <v>hybrid</v>
      </c>
    </row>
    <row r="198" spans="1:58" x14ac:dyDescent="0.3">
      <c r="A198" s="3" t="s">
        <v>2154</v>
      </c>
      <c r="B198" s="3" t="s">
        <v>387</v>
      </c>
      <c r="C198" s="3"/>
      <c r="D198" s="3" t="s">
        <v>242</v>
      </c>
      <c r="E198" s="3" t="s">
        <v>2155</v>
      </c>
      <c r="F198" s="3" t="s">
        <v>2156</v>
      </c>
      <c r="G198" s="3">
        <v>1030</v>
      </c>
      <c r="H198" s="3" t="s">
        <v>64</v>
      </c>
      <c r="I198" s="3" t="s">
        <v>2157</v>
      </c>
      <c r="J198" s="3">
        <v>0</v>
      </c>
      <c r="K198" s="3"/>
      <c r="L198" s="3" t="s">
        <v>2158</v>
      </c>
      <c r="M198" s="3"/>
      <c r="N198" s="3" t="s">
        <v>59</v>
      </c>
      <c r="O198" s="3" t="s">
        <v>2147</v>
      </c>
      <c r="P198" s="3">
        <v>2020</v>
      </c>
      <c r="Q198" s="3" t="s">
        <v>139</v>
      </c>
      <c r="R198" s="3" t="b">
        <v>1</v>
      </c>
      <c r="S198" s="3" t="s">
        <v>67</v>
      </c>
      <c r="T198" s="3" t="b">
        <v>0</v>
      </c>
      <c r="U198" s="3" t="s">
        <v>68</v>
      </c>
      <c r="V198" s="3" t="s">
        <v>69</v>
      </c>
      <c r="W198" s="3" t="s">
        <v>64</v>
      </c>
      <c r="X198" s="3" t="s">
        <v>2159</v>
      </c>
      <c r="Y198" s="3">
        <v>17</v>
      </c>
      <c r="Z198" s="3" t="s">
        <v>59</v>
      </c>
      <c r="AA198" s="3" t="b">
        <v>0</v>
      </c>
      <c r="AB198" s="3" t="s">
        <v>2149</v>
      </c>
      <c r="AC198" s="3" t="s">
        <v>59</v>
      </c>
      <c r="AD198" s="3"/>
      <c r="AE198" s="3" t="s">
        <v>59</v>
      </c>
      <c r="AF198" s="3"/>
      <c r="AG198" s="3" t="s">
        <v>2150</v>
      </c>
      <c r="AH198" s="3">
        <v>165</v>
      </c>
      <c r="AI198" s="3">
        <v>254</v>
      </c>
      <c r="AJ198" s="3" t="s">
        <v>2160</v>
      </c>
      <c r="AK198" s="3" t="s">
        <v>59</v>
      </c>
      <c r="AL198" s="3" t="s">
        <v>64</v>
      </c>
      <c r="AM198" s="3"/>
      <c r="AN198" s="3"/>
      <c r="AO198" s="3"/>
      <c r="AP198" s="3" t="s">
        <v>76</v>
      </c>
      <c r="AQ198" s="3">
        <v>5000</v>
      </c>
      <c r="AR198" s="3">
        <v>5000</v>
      </c>
      <c r="AS198" s="3">
        <v>563.70000000000005</v>
      </c>
      <c r="AT198" s="3">
        <v>34</v>
      </c>
      <c r="AU198" s="3">
        <v>0</v>
      </c>
      <c r="AV198" s="3">
        <v>420</v>
      </c>
      <c r="AW198" s="3" t="s">
        <v>2161</v>
      </c>
      <c r="AX198" s="3" t="s">
        <v>2162</v>
      </c>
      <c r="AY198" s="3"/>
      <c r="AZ198" s="3"/>
      <c r="BA198" s="3" t="s">
        <v>79</v>
      </c>
      <c r="BB198" s="3" t="b">
        <f t="shared" si="12"/>
        <v>1</v>
      </c>
      <c r="BC198" s="3" t="str">
        <f>INDEX(repsearch2!B:B,MATCH(A198,repsearch2!A:A,FALSE))</f>
        <v>No</v>
      </c>
      <c r="BD198" s="3" t="b">
        <f t="shared" si="13"/>
        <v>1</v>
      </c>
      <c r="BE198" s="3" t="b">
        <f t="shared" si="14"/>
        <v>1</v>
      </c>
      <c r="BF198" t="str">
        <f t="shared" si="15"/>
        <v>hybrid</v>
      </c>
    </row>
    <row r="199" spans="1:58" x14ac:dyDescent="0.3">
      <c r="A199" t="s">
        <v>2163</v>
      </c>
      <c r="B199" t="s">
        <v>387</v>
      </c>
      <c r="D199" t="s">
        <v>242</v>
      </c>
      <c r="E199" t="s">
        <v>2164</v>
      </c>
      <c r="F199" t="s">
        <v>2165</v>
      </c>
      <c r="G199">
        <v>940</v>
      </c>
      <c r="H199" t="s">
        <v>64</v>
      </c>
      <c r="I199" t="s">
        <v>2157</v>
      </c>
      <c r="J199">
        <v>0</v>
      </c>
      <c r="L199" t="s">
        <v>2158</v>
      </c>
      <c r="N199" t="s">
        <v>59</v>
      </c>
      <c r="O199" t="s">
        <v>2147</v>
      </c>
      <c r="P199">
        <v>2020</v>
      </c>
      <c r="Q199" t="s">
        <v>139</v>
      </c>
      <c r="R199" t="b">
        <v>1</v>
      </c>
      <c r="S199" t="s">
        <v>67</v>
      </c>
      <c r="T199" t="b">
        <v>0</v>
      </c>
      <c r="U199" t="s">
        <v>68</v>
      </c>
      <c r="V199" t="s">
        <v>69</v>
      </c>
      <c r="W199" t="s">
        <v>64</v>
      </c>
      <c r="X199" t="s">
        <v>2166</v>
      </c>
      <c r="Y199">
        <v>19</v>
      </c>
      <c r="Z199" t="s">
        <v>59</v>
      </c>
      <c r="AA199" t="b">
        <v>0</v>
      </c>
      <c r="AB199" t="s">
        <v>2149</v>
      </c>
      <c r="AC199" t="s">
        <v>59</v>
      </c>
      <c r="AE199" t="s">
        <v>59</v>
      </c>
      <c r="AG199" t="s">
        <v>2150</v>
      </c>
      <c r="AH199">
        <v>131</v>
      </c>
      <c r="AI199">
        <v>185</v>
      </c>
      <c r="AJ199" t="s">
        <v>2167</v>
      </c>
      <c r="AK199" t="s">
        <v>59</v>
      </c>
      <c r="AL199" t="s">
        <v>64</v>
      </c>
      <c r="AP199" t="s">
        <v>76</v>
      </c>
      <c r="AQ199">
        <v>5000</v>
      </c>
      <c r="AR199">
        <v>5000</v>
      </c>
      <c r="AS199">
        <v>857.28000000000998</v>
      </c>
      <c r="AT199">
        <v>17</v>
      </c>
      <c r="AU199">
        <v>2</v>
      </c>
      <c r="AV199">
        <v>1152</v>
      </c>
      <c r="AW199" t="s">
        <v>2168</v>
      </c>
      <c r="AX199" t="s">
        <v>2169</v>
      </c>
      <c r="BA199" t="s">
        <v>79</v>
      </c>
      <c r="BB199" t="b">
        <f t="shared" si="12"/>
        <v>0</v>
      </c>
      <c r="BC199" t="str">
        <f>INDEX(repsearch2!B:B,MATCH(A199,repsearch2!A:A,FALSE))</f>
        <v>No</v>
      </c>
      <c r="BD199" s="3" t="b">
        <f t="shared" si="13"/>
        <v>0</v>
      </c>
      <c r="BE199" s="3" t="b">
        <f t="shared" si="14"/>
        <v>1</v>
      </c>
      <c r="BF199" t="str">
        <f t="shared" si="15"/>
        <v>hybrid</v>
      </c>
    </row>
    <row r="200" spans="1:58" x14ac:dyDescent="0.3">
      <c r="A200" t="s">
        <v>2170</v>
      </c>
      <c r="B200" t="s">
        <v>1096</v>
      </c>
      <c r="D200" t="s">
        <v>897</v>
      </c>
      <c r="E200" t="s">
        <v>2171</v>
      </c>
      <c r="F200" t="s">
        <v>2172</v>
      </c>
      <c r="G200">
        <v>865</v>
      </c>
      <c r="H200" t="s">
        <v>64</v>
      </c>
      <c r="I200" t="s">
        <v>2157</v>
      </c>
      <c r="J200">
        <v>0</v>
      </c>
      <c r="N200" t="s">
        <v>59</v>
      </c>
      <c r="O200" t="s">
        <v>2147</v>
      </c>
      <c r="P200">
        <v>2020</v>
      </c>
      <c r="Q200" t="s">
        <v>139</v>
      </c>
      <c r="R200" t="b">
        <v>1</v>
      </c>
      <c r="S200" t="s">
        <v>67</v>
      </c>
      <c r="T200" t="b">
        <v>0</v>
      </c>
      <c r="U200" t="s">
        <v>68</v>
      </c>
      <c r="V200" t="s">
        <v>905</v>
      </c>
      <c r="W200" t="s">
        <v>64</v>
      </c>
      <c r="X200" t="s">
        <v>2173</v>
      </c>
      <c r="Y200">
        <v>5</v>
      </c>
      <c r="Z200" t="s">
        <v>59</v>
      </c>
      <c r="AA200" t="b">
        <v>0</v>
      </c>
      <c r="AB200" t="s">
        <v>2149</v>
      </c>
      <c r="AC200" t="s">
        <v>59</v>
      </c>
      <c r="AE200" t="s">
        <v>59</v>
      </c>
      <c r="AG200" t="s">
        <v>2150</v>
      </c>
      <c r="AH200">
        <v>27</v>
      </c>
      <c r="AI200">
        <v>25</v>
      </c>
      <c r="AJ200" t="s">
        <v>2174</v>
      </c>
      <c r="AK200" t="s">
        <v>59</v>
      </c>
      <c r="AL200" t="s">
        <v>64</v>
      </c>
      <c r="AP200" t="s">
        <v>76</v>
      </c>
      <c r="AQ200">
        <v>5000</v>
      </c>
      <c r="AR200">
        <v>5000</v>
      </c>
      <c r="AS200">
        <v>509.68</v>
      </c>
      <c r="AT200">
        <v>50</v>
      </c>
      <c r="AU200">
        <v>0</v>
      </c>
      <c r="AV200">
        <v>150</v>
      </c>
      <c r="AW200" t="s">
        <v>2175</v>
      </c>
      <c r="AX200" t="s">
        <v>2176</v>
      </c>
      <c r="BA200" t="s">
        <v>79</v>
      </c>
      <c r="BB200" t="b">
        <f t="shared" si="12"/>
        <v>0</v>
      </c>
      <c r="BC200" t="str">
        <f>INDEX(repsearch2!B:B,MATCH(A200,repsearch2!A:A,FALSE))</f>
        <v>No</v>
      </c>
      <c r="BD200" s="3" t="b">
        <f t="shared" si="13"/>
        <v>0</v>
      </c>
      <c r="BE200" s="3" t="b">
        <f t="shared" si="14"/>
        <v>1</v>
      </c>
      <c r="BF200" t="str">
        <f t="shared" si="15"/>
        <v>green</v>
      </c>
    </row>
    <row r="201" spans="1:58" x14ac:dyDescent="0.3">
      <c r="A201" s="3" t="s">
        <v>2177</v>
      </c>
      <c r="B201" s="3" t="s">
        <v>387</v>
      </c>
      <c r="C201" s="3"/>
      <c r="D201" s="3" t="s">
        <v>242</v>
      </c>
      <c r="E201" s="3" t="s">
        <v>2178</v>
      </c>
      <c r="F201" s="3" t="s">
        <v>2179</v>
      </c>
      <c r="G201" s="3">
        <v>728</v>
      </c>
      <c r="H201" s="3" t="s">
        <v>64</v>
      </c>
      <c r="I201" s="3" t="s">
        <v>2157</v>
      </c>
      <c r="J201" s="3">
        <v>0</v>
      </c>
      <c r="K201" s="3"/>
      <c r="L201" s="3"/>
      <c r="M201" s="3"/>
      <c r="N201" s="3" t="s">
        <v>59</v>
      </c>
      <c r="O201" s="3" t="s">
        <v>2147</v>
      </c>
      <c r="P201" s="3">
        <v>2020</v>
      </c>
      <c r="Q201" s="3" t="s">
        <v>139</v>
      </c>
      <c r="R201" s="3" t="b">
        <v>1</v>
      </c>
      <c r="S201" s="3" t="s">
        <v>67</v>
      </c>
      <c r="T201" s="3" t="b">
        <v>0</v>
      </c>
      <c r="U201" s="3" t="s">
        <v>68</v>
      </c>
      <c r="V201" s="3" t="s">
        <v>69</v>
      </c>
      <c r="W201" s="3" t="s">
        <v>64</v>
      </c>
      <c r="X201" s="3" t="s">
        <v>2180</v>
      </c>
      <c r="Y201" s="3">
        <v>14</v>
      </c>
      <c r="Z201" s="3" t="s">
        <v>59</v>
      </c>
      <c r="AA201" s="3" t="b">
        <v>0</v>
      </c>
      <c r="AB201" s="3" t="s">
        <v>2149</v>
      </c>
      <c r="AC201" s="3" t="s">
        <v>59</v>
      </c>
      <c r="AD201" s="3"/>
      <c r="AE201" s="3" t="s">
        <v>59</v>
      </c>
      <c r="AF201" s="3"/>
      <c r="AG201" s="3" t="s">
        <v>2150</v>
      </c>
      <c r="AH201" s="3">
        <v>28</v>
      </c>
      <c r="AI201" s="3">
        <v>41</v>
      </c>
      <c r="AJ201" s="3" t="s">
        <v>2181</v>
      </c>
      <c r="AK201" s="3" t="s">
        <v>59</v>
      </c>
      <c r="AL201" s="3" t="s">
        <v>64</v>
      </c>
      <c r="AM201" s="3"/>
      <c r="AN201" s="3"/>
      <c r="AO201" s="3"/>
      <c r="AP201" s="3" t="s">
        <v>76</v>
      </c>
      <c r="AQ201" s="3">
        <v>5000</v>
      </c>
      <c r="AR201" s="3">
        <v>5000</v>
      </c>
      <c r="AS201" s="3">
        <v>222.57</v>
      </c>
      <c r="AT201" s="3">
        <v>13</v>
      </c>
      <c r="AU201" s="3">
        <v>0</v>
      </c>
      <c r="AV201" s="3">
        <v>149</v>
      </c>
      <c r="AW201" s="3" t="s">
        <v>2182</v>
      </c>
      <c r="AX201" s="3" t="s">
        <v>2183</v>
      </c>
      <c r="AY201" s="3"/>
      <c r="AZ201" s="3"/>
      <c r="BA201" s="3" t="s">
        <v>79</v>
      </c>
      <c r="BB201" s="3" t="b">
        <f t="shared" si="12"/>
        <v>1</v>
      </c>
      <c r="BC201" s="3" t="str">
        <f>INDEX(repsearch2!B:B,MATCH(A201,repsearch2!A:A,FALSE))</f>
        <v>No</v>
      </c>
      <c r="BD201" s="3" t="b">
        <f t="shared" si="13"/>
        <v>1</v>
      </c>
      <c r="BE201" s="3" t="b">
        <f t="shared" si="14"/>
        <v>1</v>
      </c>
      <c r="BF201" t="str">
        <f t="shared" si="15"/>
        <v>hybrid</v>
      </c>
    </row>
    <row r="202" spans="1:58" x14ac:dyDescent="0.3">
      <c r="A202" t="s">
        <v>2184</v>
      </c>
      <c r="D202" t="s">
        <v>96</v>
      </c>
      <c r="E202" t="s">
        <v>2185</v>
      </c>
      <c r="F202" t="s">
        <v>584</v>
      </c>
      <c r="G202">
        <v>3</v>
      </c>
      <c r="H202" t="s">
        <v>59</v>
      </c>
      <c r="I202" t="s">
        <v>2186</v>
      </c>
      <c r="J202">
        <v>1</v>
      </c>
      <c r="K202" t="s">
        <v>586</v>
      </c>
      <c r="L202" t="s">
        <v>587</v>
      </c>
      <c r="N202" t="s">
        <v>59</v>
      </c>
      <c r="O202" t="s">
        <v>2187</v>
      </c>
      <c r="P202">
        <v>2020</v>
      </c>
      <c r="Q202" t="s">
        <v>139</v>
      </c>
      <c r="R202" t="b">
        <v>0</v>
      </c>
      <c r="S202" t="s">
        <v>67</v>
      </c>
      <c r="T202" t="b">
        <v>0</v>
      </c>
      <c r="W202" t="s">
        <v>59</v>
      </c>
      <c r="Y202">
        <v>0</v>
      </c>
      <c r="Z202" t="s">
        <v>59</v>
      </c>
      <c r="AA202" t="b">
        <v>0</v>
      </c>
      <c r="AB202" t="s">
        <v>2188</v>
      </c>
      <c r="AC202" t="s">
        <v>64</v>
      </c>
      <c r="AD202" t="s">
        <v>141</v>
      </c>
      <c r="AE202" t="s">
        <v>59</v>
      </c>
      <c r="AG202" t="s">
        <v>2189</v>
      </c>
      <c r="AH202">
        <v>4</v>
      </c>
      <c r="AI202">
        <v>3</v>
      </c>
      <c r="AK202" t="s">
        <v>64</v>
      </c>
      <c r="AL202" t="s">
        <v>64</v>
      </c>
      <c r="AP202" t="s">
        <v>76</v>
      </c>
      <c r="AQ202">
        <v>2700</v>
      </c>
      <c r="AR202">
        <v>2700</v>
      </c>
      <c r="AS202">
        <v>0</v>
      </c>
      <c r="AT202">
        <v>0</v>
      </c>
      <c r="AU202">
        <v>0</v>
      </c>
      <c r="AV202">
        <v>0</v>
      </c>
      <c r="AX202" t="s">
        <v>2190</v>
      </c>
      <c r="AY202" t="s">
        <v>144</v>
      </c>
      <c r="AZ202" t="s">
        <v>592</v>
      </c>
      <c r="BA202" t="s">
        <v>2191</v>
      </c>
      <c r="BB202" t="b">
        <f t="shared" si="12"/>
        <v>0</v>
      </c>
      <c r="BC202" t="str">
        <f>INDEX(repsearch2!B:B,MATCH(A202,repsearch2!A:A,FALSE))</f>
        <v>No</v>
      </c>
      <c r="BD202" s="3" t="b">
        <f t="shared" si="13"/>
        <v>0</v>
      </c>
      <c r="BE202" s="3" t="b">
        <f t="shared" si="14"/>
        <v>0</v>
      </c>
      <c r="BF202" t="str">
        <f t="shared" si="15"/>
        <v>closed</v>
      </c>
    </row>
    <row r="203" spans="1:58" x14ac:dyDescent="0.3">
      <c r="A203" t="s">
        <v>2192</v>
      </c>
      <c r="B203" t="s">
        <v>55</v>
      </c>
      <c r="D203" t="s">
        <v>56</v>
      </c>
      <c r="E203" t="s">
        <v>2193</v>
      </c>
      <c r="F203" t="s">
        <v>2194</v>
      </c>
      <c r="G203">
        <v>10</v>
      </c>
      <c r="H203" t="s">
        <v>59</v>
      </c>
      <c r="I203" t="s">
        <v>2195</v>
      </c>
      <c r="J203">
        <v>1</v>
      </c>
      <c r="K203" t="s">
        <v>2196</v>
      </c>
      <c r="L203" t="s">
        <v>2197</v>
      </c>
      <c r="N203" t="s">
        <v>59</v>
      </c>
      <c r="O203" t="s">
        <v>2198</v>
      </c>
      <c r="P203">
        <v>2020</v>
      </c>
      <c r="Q203" t="s">
        <v>88</v>
      </c>
      <c r="R203" t="b">
        <v>1</v>
      </c>
      <c r="S203" t="s">
        <v>67</v>
      </c>
      <c r="T203" t="b">
        <v>1</v>
      </c>
      <c r="U203" t="s">
        <v>68</v>
      </c>
      <c r="V203" t="s">
        <v>69</v>
      </c>
      <c r="W203" t="s">
        <v>64</v>
      </c>
      <c r="X203" t="s">
        <v>1982</v>
      </c>
      <c r="Y203">
        <v>2</v>
      </c>
      <c r="Z203" t="s">
        <v>59</v>
      </c>
      <c r="AA203" t="b">
        <v>1</v>
      </c>
      <c r="AB203" t="s">
        <v>2199</v>
      </c>
      <c r="AC203" t="s">
        <v>64</v>
      </c>
      <c r="AD203" t="s">
        <v>72</v>
      </c>
      <c r="AE203" t="s">
        <v>64</v>
      </c>
      <c r="AF203" t="s">
        <v>72</v>
      </c>
      <c r="AG203" t="s">
        <v>2200</v>
      </c>
      <c r="AH203">
        <v>2</v>
      </c>
      <c r="AI203">
        <v>5</v>
      </c>
      <c r="AJ203" t="s">
        <v>2201</v>
      </c>
      <c r="AK203" t="s">
        <v>64</v>
      </c>
      <c r="AL203" t="s">
        <v>64</v>
      </c>
      <c r="AM203" t="s">
        <v>64</v>
      </c>
      <c r="AN203" t="s">
        <v>76</v>
      </c>
      <c r="AO203">
        <v>2950</v>
      </c>
      <c r="AR203">
        <v>2950</v>
      </c>
      <c r="AS203">
        <v>15.4</v>
      </c>
      <c r="AT203">
        <v>0</v>
      </c>
      <c r="AU203">
        <v>0</v>
      </c>
      <c r="AV203">
        <v>21</v>
      </c>
      <c r="AW203" t="s">
        <v>2202</v>
      </c>
      <c r="AX203" t="s">
        <v>2203</v>
      </c>
      <c r="AY203" t="s">
        <v>2204</v>
      </c>
      <c r="AZ203" t="s">
        <v>2205</v>
      </c>
      <c r="BA203" t="s">
        <v>2206</v>
      </c>
      <c r="BB203" t="b">
        <f t="shared" si="12"/>
        <v>0</v>
      </c>
      <c r="BC203" t="str">
        <f>INDEX(repsearch2!B:B,MATCH(A203,repsearch2!A:A,FALSE))</f>
        <v>No</v>
      </c>
      <c r="BD203" s="3" t="b">
        <f t="shared" si="13"/>
        <v>0</v>
      </c>
      <c r="BE203" s="3" t="b">
        <f t="shared" si="14"/>
        <v>1</v>
      </c>
      <c r="BF203" t="str">
        <f t="shared" si="15"/>
        <v>gold</v>
      </c>
    </row>
    <row r="204" spans="1:58" x14ac:dyDescent="0.3">
      <c r="A204" t="s">
        <v>2207</v>
      </c>
      <c r="D204" t="s">
        <v>96</v>
      </c>
      <c r="E204" t="s">
        <v>2208</v>
      </c>
      <c r="F204" t="s">
        <v>2209</v>
      </c>
      <c r="G204">
        <v>4</v>
      </c>
      <c r="H204" t="s">
        <v>59</v>
      </c>
      <c r="I204" t="s">
        <v>2210</v>
      </c>
      <c r="J204">
        <v>1</v>
      </c>
      <c r="K204" t="s">
        <v>2211</v>
      </c>
      <c r="L204" t="s">
        <v>2212</v>
      </c>
      <c r="N204" t="s">
        <v>59</v>
      </c>
      <c r="O204" t="s">
        <v>2213</v>
      </c>
      <c r="P204">
        <v>2020</v>
      </c>
      <c r="Q204" t="s">
        <v>1349</v>
      </c>
      <c r="R204" t="b">
        <v>0</v>
      </c>
      <c r="S204" t="s">
        <v>67</v>
      </c>
      <c r="T204" t="b">
        <v>0</v>
      </c>
      <c r="W204" t="s">
        <v>59</v>
      </c>
      <c r="Y204">
        <v>0</v>
      </c>
      <c r="Z204" t="s">
        <v>59</v>
      </c>
      <c r="AA204" t="b">
        <v>0</v>
      </c>
      <c r="AB204" t="s">
        <v>2214</v>
      </c>
      <c r="AC204" t="s">
        <v>64</v>
      </c>
      <c r="AD204" t="s">
        <v>1389</v>
      </c>
      <c r="AE204" t="s">
        <v>59</v>
      </c>
      <c r="AG204" t="s">
        <v>2215</v>
      </c>
      <c r="AI204">
        <v>0</v>
      </c>
      <c r="AK204" t="s">
        <v>64</v>
      </c>
      <c r="AL204" t="s">
        <v>64</v>
      </c>
      <c r="AP204" t="s">
        <v>76</v>
      </c>
      <c r="AQ204">
        <v>2950</v>
      </c>
      <c r="AR204">
        <v>2950</v>
      </c>
      <c r="AS204">
        <v>1.85</v>
      </c>
      <c r="AT204">
        <v>0</v>
      </c>
      <c r="AU204">
        <v>0</v>
      </c>
      <c r="AV204">
        <v>2</v>
      </c>
      <c r="AW204" t="s">
        <v>2216</v>
      </c>
      <c r="AZ204" t="s">
        <v>227</v>
      </c>
      <c r="BA204" t="s">
        <v>2217</v>
      </c>
      <c r="BB204" t="b">
        <f t="shared" si="12"/>
        <v>0</v>
      </c>
      <c r="BC204" t="str">
        <f>INDEX(repsearch2!B:B,MATCH(A204,repsearch2!A:A,FALSE))</f>
        <v>No</v>
      </c>
      <c r="BD204" s="3" t="b">
        <f t="shared" si="13"/>
        <v>0</v>
      </c>
      <c r="BE204" s="3" t="b">
        <f t="shared" si="14"/>
        <v>0</v>
      </c>
      <c r="BF204" t="str">
        <f t="shared" si="15"/>
        <v>closed</v>
      </c>
    </row>
    <row r="205" spans="1:58" x14ac:dyDescent="0.3">
      <c r="A205" t="s">
        <v>2218</v>
      </c>
      <c r="B205" t="s">
        <v>55</v>
      </c>
      <c r="D205" t="s">
        <v>56</v>
      </c>
      <c r="E205" t="s">
        <v>2219</v>
      </c>
      <c r="F205" t="s">
        <v>2220</v>
      </c>
      <c r="G205">
        <v>4</v>
      </c>
      <c r="H205" t="s">
        <v>59</v>
      </c>
      <c r="I205" t="s">
        <v>2221</v>
      </c>
      <c r="J205">
        <v>1</v>
      </c>
      <c r="K205" t="s">
        <v>2222</v>
      </c>
      <c r="L205" t="s">
        <v>2223</v>
      </c>
      <c r="N205" t="s">
        <v>59</v>
      </c>
      <c r="O205" t="s">
        <v>168</v>
      </c>
      <c r="P205">
        <v>2020</v>
      </c>
      <c r="Q205" t="s">
        <v>168</v>
      </c>
      <c r="R205" t="b">
        <v>1</v>
      </c>
      <c r="S205" t="s">
        <v>67</v>
      </c>
      <c r="T205" t="b">
        <v>1</v>
      </c>
      <c r="U205" t="s">
        <v>68</v>
      </c>
      <c r="V205" t="s">
        <v>69</v>
      </c>
      <c r="W205" t="s">
        <v>64</v>
      </c>
      <c r="X205" t="s">
        <v>1103</v>
      </c>
      <c r="Y205">
        <v>1</v>
      </c>
      <c r="Z205" t="s">
        <v>59</v>
      </c>
      <c r="AA205" t="b">
        <v>1</v>
      </c>
      <c r="AB205" t="s">
        <v>170</v>
      </c>
      <c r="AC205" t="s">
        <v>64</v>
      </c>
      <c r="AD205" t="s">
        <v>72</v>
      </c>
      <c r="AE205" t="s">
        <v>64</v>
      </c>
      <c r="AF205" t="s">
        <v>72</v>
      </c>
      <c r="AG205" t="s">
        <v>171</v>
      </c>
      <c r="AH205">
        <v>1</v>
      </c>
      <c r="AI205">
        <v>0</v>
      </c>
      <c r="AJ205" t="s">
        <v>2224</v>
      </c>
      <c r="AK205" t="s">
        <v>64</v>
      </c>
      <c r="AL205" t="s">
        <v>64</v>
      </c>
      <c r="AM205" t="s">
        <v>64</v>
      </c>
      <c r="AN205" t="s">
        <v>76</v>
      </c>
      <c r="AO205">
        <v>1095</v>
      </c>
      <c r="AR205">
        <v>1095</v>
      </c>
      <c r="AS205">
        <v>4.0999999999999996</v>
      </c>
      <c r="AT205">
        <v>0</v>
      </c>
      <c r="AU205">
        <v>0</v>
      </c>
      <c r="AV205">
        <v>8</v>
      </c>
      <c r="AW205" t="s">
        <v>2225</v>
      </c>
      <c r="AZ205" t="s">
        <v>174</v>
      </c>
      <c r="BA205" t="s">
        <v>175</v>
      </c>
      <c r="BB205" t="b">
        <f t="shared" si="12"/>
        <v>0</v>
      </c>
      <c r="BC205" t="str">
        <f>INDEX(repsearch2!B:B,MATCH(A205,repsearch2!A:A,FALSE))</f>
        <v>No</v>
      </c>
      <c r="BD205" s="3" t="b">
        <f t="shared" si="13"/>
        <v>0</v>
      </c>
      <c r="BE205" s="3" t="b">
        <f t="shared" si="14"/>
        <v>1</v>
      </c>
      <c r="BF205" t="str">
        <f t="shared" si="15"/>
        <v>gold</v>
      </c>
    </row>
    <row r="206" spans="1:58" x14ac:dyDescent="0.3">
      <c r="A206" s="3" t="s">
        <v>2226</v>
      </c>
      <c r="B206" s="3" t="s">
        <v>55</v>
      </c>
      <c r="C206" s="3"/>
      <c r="D206" s="3" t="s">
        <v>56</v>
      </c>
      <c r="E206" s="3" t="s">
        <v>2227</v>
      </c>
      <c r="F206" s="3" t="s">
        <v>2228</v>
      </c>
      <c r="G206" s="3">
        <v>4</v>
      </c>
      <c r="H206" s="3" t="s">
        <v>59</v>
      </c>
      <c r="I206" s="3" t="s">
        <v>2229</v>
      </c>
      <c r="J206" s="3">
        <v>1</v>
      </c>
      <c r="K206" s="3" t="s">
        <v>2230</v>
      </c>
      <c r="L206" s="3" t="s">
        <v>2231</v>
      </c>
      <c r="M206" s="3" t="s">
        <v>2232</v>
      </c>
      <c r="N206" s="3" t="s">
        <v>64</v>
      </c>
      <c r="O206" s="3" t="s">
        <v>2233</v>
      </c>
      <c r="P206" s="3">
        <v>2020</v>
      </c>
      <c r="Q206" s="3" t="s">
        <v>184</v>
      </c>
      <c r="R206" s="3" t="b">
        <v>1</v>
      </c>
      <c r="S206" s="3" t="s">
        <v>67</v>
      </c>
      <c r="T206" s="3" t="b">
        <v>1</v>
      </c>
      <c r="U206" s="3" t="s">
        <v>68</v>
      </c>
      <c r="V206" s="3" t="s">
        <v>69</v>
      </c>
      <c r="W206" s="3" t="s">
        <v>64</v>
      </c>
      <c r="X206" s="3" t="s">
        <v>70</v>
      </c>
      <c r="Y206" s="3">
        <v>1</v>
      </c>
      <c r="Z206" s="3" t="s">
        <v>59</v>
      </c>
      <c r="AA206" s="3" t="b">
        <v>1</v>
      </c>
      <c r="AB206" s="3" t="s">
        <v>2234</v>
      </c>
      <c r="AC206" s="3" t="s">
        <v>64</v>
      </c>
      <c r="AD206" s="3" t="s">
        <v>72</v>
      </c>
      <c r="AE206" s="3" t="s">
        <v>64</v>
      </c>
      <c r="AF206" s="3" t="s">
        <v>72</v>
      </c>
      <c r="AG206" s="3" t="s">
        <v>2235</v>
      </c>
      <c r="AH206" s="3">
        <v>1</v>
      </c>
      <c r="AI206" s="3">
        <v>1</v>
      </c>
      <c r="AJ206" s="3" t="s">
        <v>2236</v>
      </c>
      <c r="AK206" s="3" t="s">
        <v>64</v>
      </c>
      <c r="AL206" s="3" t="s">
        <v>64</v>
      </c>
      <c r="AM206" s="3" t="s">
        <v>64</v>
      </c>
      <c r="AN206" s="3" t="s">
        <v>75</v>
      </c>
      <c r="AO206" s="3">
        <v>1370</v>
      </c>
      <c r="AP206" s="3" t="s">
        <v>76</v>
      </c>
      <c r="AQ206" s="3">
        <v>2145</v>
      </c>
      <c r="AR206" s="3">
        <v>2145</v>
      </c>
      <c r="AS206" s="3">
        <v>1.75</v>
      </c>
      <c r="AT206" s="3">
        <v>0</v>
      </c>
      <c r="AU206" s="3">
        <v>0</v>
      </c>
      <c r="AV206" s="3">
        <v>4</v>
      </c>
      <c r="AW206" s="3" t="s">
        <v>2237</v>
      </c>
      <c r="AX206" s="3"/>
      <c r="AY206" s="3"/>
      <c r="AZ206" s="3" t="s">
        <v>2238</v>
      </c>
      <c r="BA206" s="3" t="s">
        <v>557</v>
      </c>
      <c r="BB206" s="3" t="b">
        <f t="shared" si="12"/>
        <v>1</v>
      </c>
      <c r="BC206" s="3" t="str">
        <f>INDEX(repsearch2!B:B,MATCH(A206,repsearch2!A:A,FALSE))</f>
        <v>Yes</v>
      </c>
      <c r="BD206" s="3" t="b">
        <f t="shared" si="13"/>
        <v>1</v>
      </c>
      <c r="BE206" s="3" t="b">
        <f t="shared" si="14"/>
        <v>1</v>
      </c>
      <c r="BF206" t="str">
        <f t="shared" si="15"/>
        <v>gold</v>
      </c>
    </row>
    <row r="207" spans="1:58" x14ac:dyDescent="0.3">
      <c r="A207" s="3" t="s">
        <v>2239</v>
      </c>
      <c r="B207" s="3" t="s">
        <v>241</v>
      </c>
      <c r="C207" s="3"/>
      <c r="D207" s="3" t="s">
        <v>242</v>
      </c>
      <c r="E207" s="3" t="s">
        <v>2240</v>
      </c>
      <c r="F207" s="3" t="s">
        <v>2241</v>
      </c>
      <c r="G207" s="3">
        <v>4</v>
      </c>
      <c r="H207" s="3" t="s">
        <v>59</v>
      </c>
      <c r="I207" s="3" t="s">
        <v>2242</v>
      </c>
      <c r="J207" s="3">
        <v>1</v>
      </c>
      <c r="K207" s="3" t="s">
        <v>2243</v>
      </c>
      <c r="L207" s="3" t="s">
        <v>2244</v>
      </c>
      <c r="M207" s="3"/>
      <c r="N207" s="3" t="s">
        <v>59</v>
      </c>
      <c r="O207" s="3" t="s">
        <v>66</v>
      </c>
      <c r="P207" s="3">
        <v>2020</v>
      </c>
      <c r="Q207" s="3" t="s">
        <v>66</v>
      </c>
      <c r="R207" s="3" t="b">
        <v>1</v>
      </c>
      <c r="S207" s="3" t="s">
        <v>67</v>
      </c>
      <c r="T207" s="3" t="b">
        <v>0</v>
      </c>
      <c r="U207" s="3" t="s">
        <v>68</v>
      </c>
      <c r="V207" s="3" t="s">
        <v>69</v>
      </c>
      <c r="W207" s="3" t="s">
        <v>64</v>
      </c>
      <c r="X207" s="3" t="s">
        <v>70</v>
      </c>
      <c r="Y207" s="3">
        <v>1</v>
      </c>
      <c r="Z207" s="3" t="s">
        <v>59</v>
      </c>
      <c r="AA207" s="3" t="b">
        <v>0</v>
      </c>
      <c r="AB207" s="3" t="s">
        <v>2245</v>
      </c>
      <c r="AC207" s="3" t="s">
        <v>205</v>
      </c>
      <c r="AD207" s="3"/>
      <c r="AE207" s="3" t="s">
        <v>64</v>
      </c>
      <c r="AF207" s="3" t="s">
        <v>72</v>
      </c>
      <c r="AG207" s="3"/>
      <c r="AH207" s="3">
        <v>1</v>
      </c>
      <c r="AI207" s="3">
        <v>0</v>
      </c>
      <c r="AJ207" s="3" t="s">
        <v>2246</v>
      </c>
      <c r="AK207" s="3" t="s">
        <v>64</v>
      </c>
      <c r="AL207" s="3" t="s">
        <v>64</v>
      </c>
      <c r="AM207" s="3"/>
      <c r="AN207" s="3"/>
      <c r="AO207" s="3"/>
      <c r="AP207" s="3"/>
      <c r="AQ207" s="3"/>
      <c r="AR207" s="3"/>
      <c r="AS207" s="3">
        <v>5.95</v>
      </c>
      <c r="AT207" s="3">
        <v>0</v>
      </c>
      <c r="AU207" s="3">
        <v>0</v>
      </c>
      <c r="AV207" s="3">
        <v>9</v>
      </c>
      <c r="AW207" s="3" t="s">
        <v>2247</v>
      </c>
      <c r="AX207" s="3" t="s">
        <v>2248</v>
      </c>
      <c r="AY207" s="3"/>
      <c r="AZ207" s="3" t="s">
        <v>78</v>
      </c>
      <c r="BA207" s="3"/>
      <c r="BB207" s="3" t="b">
        <f t="shared" si="12"/>
        <v>1</v>
      </c>
      <c r="BC207" s="3" t="str">
        <f>INDEX(repsearch2!B:B,MATCH(A207,repsearch2!A:A,FALSE))</f>
        <v>Yes</v>
      </c>
      <c r="BD207" s="3" t="b">
        <f t="shared" si="13"/>
        <v>1</v>
      </c>
      <c r="BE207" s="3" t="b">
        <f t="shared" si="14"/>
        <v>1</v>
      </c>
      <c r="BF207" t="str">
        <f t="shared" si="15"/>
        <v>hybrid</v>
      </c>
    </row>
    <row r="208" spans="1:58" x14ac:dyDescent="0.3">
      <c r="A208" t="s">
        <v>2249</v>
      </c>
      <c r="B208" t="s">
        <v>55</v>
      </c>
      <c r="C208" t="s">
        <v>1354</v>
      </c>
      <c r="D208" t="s">
        <v>319</v>
      </c>
      <c r="E208" t="s">
        <v>2250</v>
      </c>
      <c r="F208" t="s">
        <v>2251</v>
      </c>
      <c r="G208">
        <v>2</v>
      </c>
      <c r="H208" t="s">
        <v>59</v>
      </c>
      <c r="I208" t="s">
        <v>2252</v>
      </c>
      <c r="J208">
        <v>1</v>
      </c>
      <c r="K208" t="s">
        <v>2253</v>
      </c>
      <c r="N208" t="s">
        <v>59</v>
      </c>
      <c r="O208" t="s">
        <v>2254</v>
      </c>
      <c r="P208">
        <v>2020</v>
      </c>
      <c r="Q208" t="s">
        <v>2255</v>
      </c>
      <c r="R208" t="b">
        <v>1</v>
      </c>
      <c r="S208" t="s">
        <v>67</v>
      </c>
      <c r="T208" t="b">
        <v>1</v>
      </c>
      <c r="U208" t="s">
        <v>68</v>
      </c>
      <c r="V208" t="s">
        <v>69</v>
      </c>
      <c r="W208" t="s">
        <v>59</v>
      </c>
      <c r="Y208">
        <v>0</v>
      </c>
      <c r="Z208" t="s">
        <v>59</v>
      </c>
      <c r="AA208" t="b">
        <v>1</v>
      </c>
      <c r="AB208" t="s">
        <v>2256</v>
      </c>
      <c r="AC208" t="s">
        <v>59</v>
      </c>
      <c r="AE208" t="s">
        <v>64</v>
      </c>
      <c r="AF208" t="s">
        <v>72</v>
      </c>
      <c r="AG208" t="s">
        <v>2257</v>
      </c>
      <c r="AH208">
        <v>1</v>
      </c>
      <c r="AI208">
        <v>1</v>
      </c>
      <c r="AJ208" t="s">
        <v>2258</v>
      </c>
      <c r="AK208" t="s">
        <v>59</v>
      </c>
      <c r="AL208" t="s">
        <v>64</v>
      </c>
      <c r="AM208" t="s">
        <v>59</v>
      </c>
      <c r="AR208">
        <v>0</v>
      </c>
      <c r="AS208">
        <v>1.85</v>
      </c>
      <c r="AT208">
        <v>0</v>
      </c>
      <c r="AU208">
        <v>0</v>
      </c>
      <c r="AV208">
        <v>2</v>
      </c>
      <c r="AW208" t="s">
        <v>2259</v>
      </c>
      <c r="BB208" t="b">
        <f t="shared" si="12"/>
        <v>0</v>
      </c>
      <c r="BC208" t="str">
        <f>INDEX(repsearch2!B:B,MATCH(A208,repsearch2!A:A,FALSE))</f>
        <v>No</v>
      </c>
      <c r="BD208" s="3" t="b">
        <f t="shared" si="13"/>
        <v>0</v>
      </c>
      <c r="BE208" s="3" t="b">
        <f t="shared" si="14"/>
        <v>1</v>
      </c>
      <c r="BF208" t="str">
        <f t="shared" si="15"/>
        <v>diamond</v>
      </c>
    </row>
    <row r="209" spans="1:58" x14ac:dyDescent="0.3">
      <c r="A209" t="s">
        <v>2260</v>
      </c>
      <c r="D209" t="s">
        <v>96</v>
      </c>
      <c r="E209" t="s">
        <v>2261</v>
      </c>
      <c r="F209" t="s">
        <v>2262</v>
      </c>
      <c r="G209">
        <v>3</v>
      </c>
      <c r="H209" t="s">
        <v>59</v>
      </c>
      <c r="I209" t="s">
        <v>2263</v>
      </c>
      <c r="J209">
        <v>1</v>
      </c>
      <c r="K209" t="s">
        <v>2264</v>
      </c>
      <c r="L209" t="s">
        <v>2265</v>
      </c>
      <c r="M209" t="s">
        <v>2266</v>
      </c>
      <c r="N209" t="s">
        <v>64</v>
      </c>
      <c r="O209" t="s">
        <v>2267</v>
      </c>
      <c r="P209">
        <v>2019</v>
      </c>
      <c r="Q209" t="s">
        <v>1349</v>
      </c>
      <c r="R209" t="b">
        <v>0</v>
      </c>
      <c r="S209" t="s">
        <v>67</v>
      </c>
      <c r="T209" t="b">
        <v>0</v>
      </c>
      <c r="W209" t="s">
        <v>59</v>
      </c>
      <c r="Y209">
        <v>0</v>
      </c>
      <c r="Z209" t="s">
        <v>59</v>
      </c>
      <c r="AA209" t="b">
        <v>0</v>
      </c>
      <c r="AB209" t="s">
        <v>2268</v>
      </c>
      <c r="AC209" t="s">
        <v>64</v>
      </c>
      <c r="AD209" t="s">
        <v>252</v>
      </c>
      <c r="AE209" t="s">
        <v>59</v>
      </c>
      <c r="AG209" t="s">
        <v>2269</v>
      </c>
      <c r="AH209">
        <v>1</v>
      </c>
      <c r="AI209">
        <v>1</v>
      </c>
      <c r="AK209" t="s">
        <v>64</v>
      </c>
      <c r="AL209" t="s">
        <v>64</v>
      </c>
      <c r="AP209" t="s">
        <v>76</v>
      </c>
      <c r="AQ209">
        <v>2950</v>
      </c>
      <c r="AR209">
        <v>2950</v>
      </c>
      <c r="AS209">
        <v>13.9</v>
      </c>
      <c r="AT209">
        <v>0</v>
      </c>
      <c r="AU209">
        <v>0</v>
      </c>
      <c r="AV209">
        <v>20</v>
      </c>
      <c r="AW209" t="s">
        <v>2270</v>
      </c>
      <c r="AZ209" t="s">
        <v>556</v>
      </c>
      <c r="BA209" t="s">
        <v>2271</v>
      </c>
      <c r="BB209" t="b">
        <f t="shared" si="12"/>
        <v>0</v>
      </c>
      <c r="BC209" t="str">
        <f>INDEX(repsearch2!B:B,MATCH(A209,repsearch2!A:A,FALSE))</f>
        <v>No</v>
      </c>
      <c r="BD209" s="3" t="b">
        <f t="shared" si="13"/>
        <v>0</v>
      </c>
      <c r="BE209" s="3" t="b">
        <f t="shared" si="14"/>
        <v>0</v>
      </c>
      <c r="BF209" t="str">
        <f t="shared" si="15"/>
        <v>closed</v>
      </c>
    </row>
    <row r="210" spans="1:58" x14ac:dyDescent="0.3">
      <c r="A210" t="s">
        <v>2272</v>
      </c>
      <c r="D210" t="s">
        <v>96</v>
      </c>
      <c r="E210" t="s">
        <v>2273</v>
      </c>
      <c r="F210" t="s">
        <v>2274</v>
      </c>
      <c r="G210">
        <v>1</v>
      </c>
      <c r="H210" t="s">
        <v>59</v>
      </c>
      <c r="I210" t="s">
        <v>2275</v>
      </c>
      <c r="J210">
        <v>1</v>
      </c>
      <c r="K210" t="s">
        <v>2276</v>
      </c>
      <c r="L210" t="s">
        <v>2277</v>
      </c>
      <c r="M210" t="s">
        <v>2278</v>
      </c>
      <c r="N210" t="s">
        <v>64</v>
      </c>
      <c r="O210" t="s">
        <v>2279</v>
      </c>
      <c r="P210">
        <v>2021</v>
      </c>
      <c r="Q210" t="s">
        <v>368</v>
      </c>
      <c r="R210" t="b">
        <v>0</v>
      </c>
      <c r="S210" t="s">
        <v>67</v>
      </c>
      <c r="T210" t="b">
        <v>0</v>
      </c>
      <c r="W210" t="s">
        <v>59</v>
      </c>
      <c r="Y210">
        <v>0</v>
      </c>
      <c r="Z210" t="s">
        <v>59</v>
      </c>
      <c r="AA210" t="b">
        <v>0</v>
      </c>
      <c r="AB210" t="s">
        <v>2280</v>
      </c>
      <c r="AC210" t="s">
        <v>64</v>
      </c>
      <c r="AD210" t="s">
        <v>252</v>
      </c>
      <c r="AE210" t="s">
        <v>59</v>
      </c>
      <c r="AG210" t="s">
        <v>2281</v>
      </c>
      <c r="AI210">
        <v>0</v>
      </c>
      <c r="AK210" t="s">
        <v>64</v>
      </c>
      <c r="AL210" t="s">
        <v>64</v>
      </c>
      <c r="AP210" t="s">
        <v>76</v>
      </c>
      <c r="AQ210">
        <v>2500</v>
      </c>
      <c r="AR210">
        <v>2500</v>
      </c>
      <c r="AS210">
        <v>0</v>
      </c>
      <c r="AT210">
        <v>0</v>
      </c>
      <c r="AU210">
        <v>0</v>
      </c>
      <c r="AV210">
        <v>0</v>
      </c>
      <c r="AZ210" t="s">
        <v>343</v>
      </c>
      <c r="BA210" t="s">
        <v>569</v>
      </c>
      <c r="BB210" t="b">
        <f t="shared" si="12"/>
        <v>0</v>
      </c>
      <c r="BC210" t="str">
        <f>INDEX(repsearch2!B:B,MATCH(A210,repsearch2!A:A,FALSE))</f>
        <v>No</v>
      </c>
      <c r="BD210" s="3" t="b">
        <f t="shared" si="13"/>
        <v>0</v>
      </c>
      <c r="BE210" s="3" t="b">
        <f t="shared" si="14"/>
        <v>0</v>
      </c>
      <c r="BF210" t="str">
        <f t="shared" si="15"/>
        <v>closed</v>
      </c>
    </row>
    <row r="211" spans="1:58" x14ac:dyDescent="0.3">
      <c r="A211" t="s">
        <v>2282</v>
      </c>
      <c r="D211" t="s">
        <v>96</v>
      </c>
      <c r="E211" t="s">
        <v>2283</v>
      </c>
      <c r="F211" t="s">
        <v>2274</v>
      </c>
      <c r="G211">
        <v>1</v>
      </c>
      <c r="H211" t="s">
        <v>59</v>
      </c>
      <c r="I211" t="s">
        <v>2275</v>
      </c>
      <c r="J211">
        <v>1</v>
      </c>
      <c r="K211" t="s">
        <v>2276</v>
      </c>
      <c r="L211" t="s">
        <v>2284</v>
      </c>
      <c r="M211" t="s">
        <v>2285</v>
      </c>
      <c r="N211" t="s">
        <v>64</v>
      </c>
      <c r="O211" t="s">
        <v>2279</v>
      </c>
      <c r="P211">
        <v>2020</v>
      </c>
      <c r="Q211" t="s">
        <v>368</v>
      </c>
      <c r="R211" t="b">
        <v>0</v>
      </c>
      <c r="S211" t="s">
        <v>67</v>
      </c>
      <c r="T211" t="b">
        <v>0</v>
      </c>
      <c r="W211" t="s">
        <v>59</v>
      </c>
      <c r="Y211">
        <v>0</v>
      </c>
      <c r="Z211" t="s">
        <v>59</v>
      </c>
      <c r="AA211" t="b">
        <v>0</v>
      </c>
      <c r="AB211" t="s">
        <v>2280</v>
      </c>
      <c r="AC211" t="s">
        <v>64</v>
      </c>
      <c r="AD211" t="s">
        <v>252</v>
      </c>
      <c r="AE211" t="s">
        <v>59</v>
      </c>
      <c r="AG211" t="s">
        <v>2281</v>
      </c>
      <c r="AI211">
        <v>0</v>
      </c>
      <c r="AK211" t="s">
        <v>64</v>
      </c>
      <c r="AL211" t="s">
        <v>64</v>
      </c>
      <c r="AP211" t="s">
        <v>76</v>
      </c>
      <c r="AQ211">
        <v>2500</v>
      </c>
      <c r="AR211">
        <v>2500</v>
      </c>
      <c r="AS211">
        <v>0</v>
      </c>
      <c r="AT211">
        <v>0</v>
      </c>
      <c r="AU211">
        <v>0</v>
      </c>
      <c r="AV211">
        <v>0</v>
      </c>
      <c r="AZ211" t="s">
        <v>343</v>
      </c>
      <c r="BA211" t="s">
        <v>569</v>
      </c>
      <c r="BB211" t="b">
        <f t="shared" si="12"/>
        <v>0</v>
      </c>
      <c r="BC211" t="str">
        <f>INDEX(repsearch2!B:B,MATCH(A211,repsearch2!A:A,FALSE))</f>
        <v>No</v>
      </c>
      <c r="BD211" s="3" t="b">
        <f t="shared" si="13"/>
        <v>0</v>
      </c>
      <c r="BE211" s="3" t="b">
        <f t="shared" si="14"/>
        <v>0</v>
      </c>
      <c r="BF211" t="str">
        <f t="shared" si="15"/>
        <v>closed</v>
      </c>
    </row>
    <row r="212" spans="1:58" x14ac:dyDescent="0.3">
      <c r="A212" t="s">
        <v>2286</v>
      </c>
      <c r="D212" t="s">
        <v>96</v>
      </c>
      <c r="E212" t="s">
        <v>2287</v>
      </c>
      <c r="F212" t="s">
        <v>2288</v>
      </c>
      <c r="G212">
        <v>5</v>
      </c>
      <c r="H212" t="s">
        <v>59</v>
      </c>
      <c r="I212" t="s">
        <v>2289</v>
      </c>
      <c r="J212">
        <v>5</v>
      </c>
      <c r="K212" t="s">
        <v>2290</v>
      </c>
      <c r="N212" t="s">
        <v>59</v>
      </c>
      <c r="O212" t="s">
        <v>2291</v>
      </c>
      <c r="P212">
        <v>2020</v>
      </c>
      <c r="Q212" t="s">
        <v>101</v>
      </c>
      <c r="R212" t="b">
        <v>0</v>
      </c>
      <c r="S212" t="s">
        <v>102</v>
      </c>
      <c r="T212" t="b">
        <v>0</v>
      </c>
      <c r="W212" t="s">
        <v>59</v>
      </c>
      <c r="Y212">
        <v>0</v>
      </c>
      <c r="Z212" t="s">
        <v>59</v>
      </c>
      <c r="AA212" t="b">
        <v>0</v>
      </c>
      <c r="AI212">
        <v>0</v>
      </c>
      <c r="AK212" t="s">
        <v>59</v>
      </c>
      <c r="AL212" t="s">
        <v>64</v>
      </c>
      <c r="AS212">
        <v>0</v>
      </c>
      <c r="AT212">
        <v>0</v>
      </c>
      <c r="AU212">
        <v>0</v>
      </c>
      <c r="AV212">
        <v>0</v>
      </c>
      <c r="BB212" t="b">
        <f t="shared" si="12"/>
        <v>0</v>
      </c>
      <c r="BC212" t="str">
        <f>INDEX(repsearch2!B:B,MATCH(A212,repsearch2!A:A,FALSE))</f>
        <v>No</v>
      </c>
      <c r="BD212" s="3" t="b">
        <f t="shared" si="13"/>
        <v>0</v>
      </c>
      <c r="BE212" s="3" t="b">
        <f t="shared" si="14"/>
        <v>0</v>
      </c>
      <c r="BF212" t="str">
        <f t="shared" si="15"/>
        <v>closed</v>
      </c>
    </row>
    <row r="213" spans="1:58" x14ac:dyDescent="0.3">
      <c r="A213" t="s">
        <v>2292</v>
      </c>
      <c r="D213" t="s">
        <v>96</v>
      </c>
      <c r="E213" t="s">
        <v>2293</v>
      </c>
      <c r="F213" t="s">
        <v>2294</v>
      </c>
      <c r="G213">
        <v>5</v>
      </c>
      <c r="H213" t="s">
        <v>59</v>
      </c>
      <c r="I213" t="s">
        <v>2295</v>
      </c>
      <c r="J213">
        <v>5</v>
      </c>
      <c r="K213" t="s">
        <v>2296</v>
      </c>
      <c r="N213" t="s">
        <v>59</v>
      </c>
      <c r="O213" t="s">
        <v>2291</v>
      </c>
      <c r="P213">
        <v>2020</v>
      </c>
      <c r="Q213" t="s">
        <v>101</v>
      </c>
      <c r="R213" t="b">
        <v>0</v>
      </c>
      <c r="S213" t="s">
        <v>102</v>
      </c>
      <c r="T213" t="b">
        <v>0</v>
      </c>
      <c r="W213" t="s">
        <v>59</v>
      </c>
      <c r="Y213">
        <v>0</v>
      </c>
      <c r="Z213" t="s">
        <v>59</v>
      </c>
      <c r="AA213" t="b">
        <v>0</v>
      </c>
      <c r="AI213">
        <v>0</v>
      </c>
      <c r="AK213" t="s">
        <v>59</v>
      </c>
      <c r="AL213" t="s">
        <v>64</v>
      </c>
      <c r="AS213">
        <v>0</v>
      </c>
      <c r="AT213">
        <v>0</v>
      </c>
      <c r="AU213">
        <v>0</v>
      </c>
      <c r="AV213">
        <v>0</v>
      </c>
      <c r="BB213" t="b">
        <f t="shared" si="12"/>
        <v>0</v>
      </c>
      <c r="BC213" t="str">
        <f>INDEX(repsearch2!B:B,MATCH(A213,repsearch2!A:A,FALSE))</f>
        <v>No</v>
      </c>
      <c r="BD213" s="3" t="b">
        <f t="shared" si="13"/>
        <v>0</v>
      </c>
      <c r="BE213" s="3" t="b">
        <f t="shared" si="14"/>
        <v>0</v>
      </c>
      <c r="BF213" t="str">
        <f t="shared" si="15"/>
        <v>closed</v>
      </c>
    </row>
    <row r="214" spans="1:58" x14ac:dyDescent="0.3">
      <c r="A214" t="s">
        <v>2297</v>
      </c>
      <c r="B214" t="s">
        <v>346</v>
      </c>
      <c r="D214" t="s">
        <v>347</v>
      </c>
      <c r="E214" t="s">
        <v>2273</v>
      </c>
      <c r="F214" t="s">
        <v>2298</v>
      </c>
      <c r="G214">
        <v>1</v>
      </c>
      <c r="H214" t="s">
        <v>59</v>
      </c>
      <c r="I214" t="s">
        <v>2299</v>
      </c>
      <c r="J214">
        <v>1</v>
      </c>
      <c r="K214" t="s">
        <v>2300</v>
      </c>
      <c r="L214" t="s">
        <v>2301</v>
      </c>
      <c r="M214" t="s">
        <v>2302</v>
      </c>
      <c r="N214" t="s">
        <v>64</v>
      </c>
      <c r="O214" t="s">
        <v>2303</v>
      </c>
      <c r="P214">
        <v>2020</v>
      </c>
      <c r="Q214" t="s">
        <v>1349</v>
      </c>
      <c r="R214" t="b">
        <v>1</v>
      </c>
      <c r="S214" t="s">
        <v>67</v>
      </c>
      <c r="T214" t="b">
        <v>0</v>
      </c>
      <c r="U214" t="s">
        <v>68</v>
      </c>
      <c r="V214" t="s">
        <v>69</v>
      </c>
      <c r="W214" t="s">
        <v>59</v>
      </c>
      <c r="Y214">
        <v>0</v>
      </c>
      <c r="Z214" t="s">
        <v>59</v>
      </c>
      <c r="AA214" t="b">
        <v>0</v>
      </c>
      <c r="AB214" t="s">
        <v>2304</v>
      </c>
      <c r="AC214" t="s">
        <v>64</v>
      </c>
      <c r="AD214" t="s">
        <v>252</v>
      </c>
      <c r="AE214" t="s">
        <v>59</v>
      </c>
      <c r="AG214" t="s">
        <v>2305</v>
      </c>
      <c r="AI214">
        <v>0</v>
      </c>
      <c r="AJ214" t="s">
        <v>2306</v>
      </c>
      <c r="AK214" t="s">
        <v>64</v>
      </c>
      <c r="AL214" t="s">
        <v>64</v>
      </c>
      <c r="AP214" t="s">
        <v>76</v>
      </c>
      <c r="AQ214">
        <v>2950</v>
      </c>
      <c r="AR214">
        <v>2950</v>
      </c>
      <c r="AS214">
        <v>3.7</v>
      </c>
      <c r="AT214">
        <v>0</v>
      </c>
      <c r="AU214">
        <v>0</v>
      </c>
      <c r="AV214">
        <v>6</v>
      </c>
      <c r="AW214" t="s">
        <v>2307</v>
      </c>
      <c r="AZ214" t="s">
        <v>1118</v>
      </c>
      <c r="BA214" t="s">
        <v>2308</v>
      </c>
      <c r="BB214" t="b">
        <f t="shared" si="12"/>
        <v>0</v>
      </c>
      <c r="BC214" t="str">
        <f>INDEX(repsearch2!B:B,MATCH(A214,repsearch2!A:A,FALSE))</f>
        <v>No</v>
      </c>
      <c r="BD214" s="3" t="b">
        <f t="shared" si="13"/>
        <v>0</v>
      </c>
      <c r="BE214" s="3" t="b">
        <f t="shared" si="14"/>
        <v>1</v>
      </c>
      <c r="BF214" t="str">
        <f t="shared" si="15"/>
        <v>bronze</v>
      </c>
    </row>
    <row r="215" spans="1:58" x14ac:dyDescent="0.3">
      <c r="A215" s="3" t="s">
        <v>2309</v>
      </c>
      <c r="B215" s="3" t="s">
        <v>55</v>
      </c>
      <c r="C215" s="3"/>
      <c r="D215" s="3" t="s">
        <v>56</v>
      </c>
      <c r="E215" s="3" t="s">
        <v>2310</v>
      </c>
      <c r="F215" s="3" t="s">
        <v>2311</v>
      </c>
      <c r="G215" s="3">
        <v>3</v>
      </c>
      <c r="H215" s="3" t="s">
        <v>59</v>
      </c>
      <c r="I215" s="3" t="s">
        <v>2312</v>
      </c>
      <c r="J215" s="3">
        <v>1</v>
      </c>
      <c r="K215" s="3" t="s">
        <v>2313</v>
      </c>
      <c r="L215" s="3" t="s">
        <v>2314</v>
      </c>
      <c r="M215" s="3" t="s">
        <v>1655</v>
      </c>
      <c r="N215" s="3" t="s">
        <v>64</v>
      </c>
      <c r="O215" s="3" t="s">
        <v>2315</v>
      </c>
      <c r="P215" s="3">
        <v>2020</v>
      </c>
      <c r="Q215" s="3" t="s">
        <v>2316</v>
      </c>
      <c r="R215" s="3" t="b">
        <v>1</v>
      </c>
      <c r="S215" s="3" t="s">
        <v>67</v>
      </c>
      <c r="T215" s="3" t="b">
        <v>1</v>
      </c>
      <c r="U215" s="3" t="s">
        <v>68</v>
      </c>
      <c r="V215" s="3" t="s">
        <v>69</v>
      </c>
      <c r="W215" s="3" t="s">
        <v>64</v>
      </c>
      <c r="X215" s="3" t="s">
        <v>70</v>
      </c>
      <c r="Y215" s="3">
        <v>1</v>
      </c>
      <c r="Z215" s="3" t="s">
        <v>59</v>
      </c>
      <c r="AA215" s="3" t="b">
        <v>1</v>
      </c>
      <c r="AB215" s="3" t="s">
        <v>2317</v>
      </c>
      <c r="AC215" s="3" t="s">
        <v>64</v>
      </c>
      <c r="AD215" s="3" t="s">
        <v>72</v>
      </c>
      <c r="AE215" s="3" t="s">
        <v>64</v>
      </c>
      <c r="AF215" s="3" t="s">
        <v>72</v>
      </c>
      <c r="AG215" s="3" t="s">
        <v>2318</v>
      </c>
      <c r="AH215" s="3">
        <v>1</v>
      </c>
      <c r="AI215" s="3">
        <v>1</v>
      </c>
      <c r="AJ215" s="3" t="s">
        <v>2319</v>
      </c>
      <c r="AK215" s="3" t="s">
        <v>64</v>
      </c>
      <c r="AL215" s="3" t="s">
        <v>64</v>
      </c>
      <c r="AM215" s="3" t="s">
        <v>64</v>
      </c>
      <c r="AN215" s="3" t="s">
        <v>76</v>
      </c>
      <c r="AO215" s="3">
        <v>2500</v>
      </c>
      <c r="AP215" s="3"/>
      <c r="AQ215" s="3"/>
      <c r="AR215" s="3">
        <v>2500</v>
      </c>
      <c r="AS215" s="3">
        <v>8.4499999999999993</v>
      </c>
      <c r="AT215" s="3">
        <v>0</v>
      </c>
      <c r="AU215" s="3">
        <v>0</v>
      </c>
      <c r="AV215" s="3">
        <v>13</v>
      </c>
      <c r="AW215" s="3" t="s">
        <v>2320</v>
      </c>
      <c r="AX215" s="3"/>
      <c r="AY215" s="3"/>
      <c r="AZ215" s="3" t="s">
        <v>2321</v>
      </c>
      <c r="BA215" s="3" t="s">
        <v>2322</v>
      </c>
      <c r="BB215" s="3" t="b">
        <f t="shared" si="12"/>
        <v>1</v>
      </c>
      <c r="BC215" s="3" t="str">
        <f>INDEX(repsearch2!B:B,MATCH(A215,repsearch2!A:A,FALSE))</f>
        <v>Yes</v>
      </c>
      <c r="BD215" s="3" t="b">
        <f t="shared" si="13"/>
        <v>1</v>
      </c>
      <c r="BE215" s="3" t="b">
        <f t="shared" si="14"/>
        <v>1</v>
      </c>
      <c r="BF215" t="str">
        <f t="shared" si="15"/>
        <v>gold</v>
      </c>
    </row>
    <row r="216" spans="1:58" x14ac:dyDescent="0.3">
      <c r="A216" s="3" t="s">
        <v>2323</v>
      </c>
      <c r="B216" s="3" t="s">
        <v>896</v>
      </c>
      <c r="C216" s="3"/>
      <c r="D216" s="3" t="s">
        <v>897</v>
      </c>
      <c r="E216" s="3" t="s">
        <v>2324</v>
      </c>
      <c r="F216" s="3" t="s">
        <v>2325</v>
      </c>
      <c r="G216" s="3">
        <v>2</v>
      </c>
      <c r="H216" s="3" t="s">
        <v>59</v>
      </c>
      <c r="I216" s="3" t="s">
        <v>2326</v>
      </c>
      <c r="J216" s="3">
        <v>1</v>
      </c>
      <c r="K216" s="3" t="s">
        <v>2327</v>
      </c>
      <c r="L216" s="3" t="s">
        <v>2328</v>
      </c>
      <c r="M216" s="3" t="s">
        <v>2329</v>
      </c>
      <c r="N216" s="3" t="s">
        <v>64</v>
      </c>
      <c r="O216" s="3" t="s">
        <v>2330</v>
      </c>
      <c r="P216" s="3">
        <v>2020</v>
      </c>
      <c r="Q216" s="3" t="s">
        <v>1349</v>
      </c>
      <c r="R216" s="3" t="b">
        <v>1</v>
      </c>
      <c r="S216" s="3" t="s">
        <v>67</v>
      </c>
      <c r="T216" s="3" t="b">
        <v>0</v>
      </c>
      <c r="U216" s="3" t="s">
        <v>1102</v>
      </c>
      <c r="V216" s="3" t="s">
        <v>905</v>
      </c>
      <c r="W216" s="3" t="s">
        <v>64</v>
      </c>
      <c r="X216" s="3" t="s">
        <v>70</v>
      </c>
      <c r="Y216" s="3">
        <v>1</v>
      </c>
      <c r="Z216" s="3" t="s">
        <v>59</v>
      </c>
      <c r="AA216" s="3" t="b">
        <v>0</v>
      </c>
      <c r="AB216" s="3" t="s">
        <v>2331</v>
      </c>
      <c r="AC216" s="3" t="s">
        <v>64</v>
      </c>
      <c r="AD216" s="3" t="s">
        <v>252</v>
      </c>
      <c r="AE216" s="3" t="s">
        <v>59</v>
      </c>
      <c r="AF216" s="3"/>
      <c r="AG216" s="3" t="s">
        <v>2332</v>
      </c>
      <c r="AH216" s="3"/>
      <c r="AI216" s="3">
        <v>0</v>
      </c>
      <c r="AJ216" s="3" t="s">
        <v>2333</v>
      </c>
      <c r="AK216" s="3" t="s">
        <v>64</v>
      </c>
      <c r="AL216" s="3" t="s">
        <v>64</v>
      </c>
      <c r="AM216" s="3"/>
      <c r="AN216" s="3"/>
      <c r="AO216" s="3"/>
      <c r="AP216" s="3" t="s">
        <v>76</v>
      </c>
      <c r="AQ216" s="3">
        <v>2950</v>
      </c>
      <c r="AR216" s="3">
        <v>2950</v>
      </c>
      <c r="AS216" s="3">
        <v>0</v>
      </c>
      <c r="AT216" s="3">
        <v>0</v>
      </c>
      <c r="AU216" s="3">
        <v>0</v>
      </c>
      <c r="AV216" s="3">
        <v>0</v>
      </c>
      <c r="AW216" s="3"/>
      <c r="AX216" s="3"/>
      <c r="AY216" s="3"/>
      <c r="AZ216" s="3" t="s">
        <v>343</v>
      </c>
      <c r="BA216" s="3" t="s">
        <v>2334</v>
      </c>
      <c r="BB216" s="3" t="b">
        <f t="shared" si="12"/>
        <v>1</v>
      </c>
      <c r="BC216" s="3" t="str">
        <f>INDEX(repsearch2!B:B,MATCH(A216,repsearch2!A:A,FALSE))</f>
        <v>No</v>
      </c>
      <c r="BD216" s="3" t="b">
        <f t="shared" si="13"/>
        <v>1</v>
      </c>
      <c r="BE216" s="3" t="b">
        <f t="shared" si="14"/>
        <v>1</v>
      </c>
      <c r="BF216" t="str">
        <f t="shared" si="15"/>
        <v>green</v>
      </c>
    </row>
    <row r="217" spans="1:58" x14ac:dyDescent="0.3">
      <c r="A217" t="s">
        <v>2335</v>
      </c>
      <c r="D217" t="s">
        <v>96</v>
      </c>
      <c r="E217" t="s">
        <v>2336</v>
      </c>
      <c r="F217" t="s">
        <v>2337</v>
      </c>
      <c r="G217">
        <v>3</v>
      </c>
      <c r="H217" t="s">
        <v>59</v>
      </c>
      <c r="I217" t="s">
        <v>2338</v>
      </c>
      <c r="J217">
        <v>1</v>
      </c>
      <c r="K217" t="s">
        <v>2339</v>
      </c>
      <c r="L217" t="s">
        <v>2340</v>
      </c>
      <c r="M217" t="s">
        <v>2341</v>
      </c>
      <c r="N217" t="s">
        <v>64</v>
      </c>
      <c r="O217" t="s">
        <v>2342</v>
      </c>
      <c r="P217">
        <v>2020</v>
      </c>
      <c r="Q217" t="s">
        <v>139</v>
      </c>
      <c r="R217" t="b">
        <v>0</v>
      </c>
      <c r="S217" t="s">
        <v>67</v>
      </c>
      <c r="T217" t="b">
        <v>0</v>
      </c>
      <c r="W217" t="s">
        <v>59</v>
      </c>
      <c r="Y217">
        <v>0</v>
      </c>
      <c r="Z217" t="s">
        <v>59</v>
      </c>
      <c r="AA217" t="b">
        <v>0</v>
      </c>
      <c r="AB217" t="s">
        <v>2343</v>
      </c>
      <c r="AC217" t="s">
        <v>64</v>
      </c>
      <c r="AD217" t="s">
        <v>383</v>
      </c>
      <c r="AE217" t="s">
        <v>59</v>
      </c>
      <c r="AG217" t="s">
        <v>2344</v>
      </c>
      <c r="AH217">
        <v>1</v>
      </c>
      <c r="AI217">
        <v>1</v>
      </c>
      <c r="AK217" t="s">
        <v>64</v>
      </c>
      <c r="AL217" t="s">
        <v>64</v>
      </c>
      <c r="AP217" t="s">
        <v>76</v>
      </c>
      <c r="AQ217">
        <v>1100</v>
      </c>
      <c r="AR217">
        <v>1100</v>
      </c>
      <c r="AS217">
        <v>0</v>
      </c>
      <c r="AT217">
        <v>0</v>
      </c>
      <c r="AU217">
        <v>0</v>
      </c>
      <c r="AV217">
        <v>0</v>
      </c>
      <c r="AZ217" t="s">
        <v>1118</v>
      </c>
      <c r="BA217" t="s">
        <v>2345</v>
      </c>
      <c r="BB217" t="b">
        <f t="shared" si="12"/>
        <v>0</v>
      </c>
      <c r="BC217" t="str">
        <f>INDEX(repsearch2!B:B,MATCH(A217,repsearch2!A:A,FALSE))</f>
        <v>No</v>
      </c>
      <c r="BD217" s="3" t="b">
        <f t="shared" si="13"/>
        <v>0</v>
      </c>
      <c r="BE217" s="3" t="b">
        <f t="shared" si="14"/>
        <v>0</v>
      </c>
      <c r="BF217" t="str">
        <f t="shared" si="15"/>
        <v>closed</v>
      </c>
    </row>
    <row r="218" spans="1:58" x14ac:dyDescent="0.3">
      <c r="A218" t="s">
        <v>2346</v>
      </c>
      <c r="D218" t="s">
        <v>96</v>
      </c>
      <c r="E218" t="s">
        <v>2347</v>
      </c>
      <c r="F218" t="s">
        <v>2348</v>
      </c>
      <c r="G218">
        <v>3</v>
      </c>
      <c r="H218" t="s">
        <v>59</v>
      </c>
      <c r="I218" t="s">
        <v>2349</v>
      </c>
      <c r="J218">
        <v>1</v>
      </c>
      <c r="K218" t="s">
        <v>1571</v>
      </c>
      <c r="L218" t="s">
        <v>1572</v>
      </c>
      <c r="M218" t="s">
        <v>1573</v>
      </c>
      <c r="N218" t="s">
        <v>64</v>
      </c>
      <c r="O218" t="s">
        <v>2350</v>
      </c>
      <c r="P218">
        <v>2020</v>
      </c>
      <c r="Q218" t="s">
        <v>139</v>
      </c>
      <c r="R218" t="b">
        <v>0</v>
      </c>
      <c r="S218" t="s">
        <v>67</v>
      </c>
      <c r="T218" t="b">
        <v>0</v>
      </c>
      <c r="W218" t="s">
        <v>59</v>
      </c>
      <c r="Y218">
        <v>0</v>
      </c>
      <c r="Z218" t="s">
        <v>59</v>
      </c>
      <c r="AA218" t="b">
        <v>0</v>
      </c>
      <c r="AB218" t="s">
        <v>2351</v>
      </c>
      <c r="AC218" t="s">
        <v>64</v>
      </c>
      <c r="AD218" t="s">
        <v>141</v>
      </c>
      <c r="AE218" t="s">
        <v>59</v>
      </c>
      <c r="AG218" t="s">
        <v>2352</v>
      </c>
      <c r="AH218">
        <v>1</v>
      </c>
      <c r="AI218">
        <v>0</v>
      </c>
      <c r="AK218" t="s">
        <v>64</v>
      </c>
      <c r="AL218" t="s">
        <v>64</v>
      </c>
      <c r="AP218" t="s">
        <v>76</v>
      </c>
      <c r="AQ218">
        <v>2500</v>
      </c>
      <c r="AR218">
        <v>2500</v>
      </c>
      <c r="AS218">
        <v>0</v>
      </c>
      <c r="AT218">
        <v>0</v>
      </c>
      <c r="AU218">
        <v>0</v>
      </c>
      <c r="AV218">
        <v>0</v>
      </c>
      <c r="AX218" t="s">
        <v>2353</v>
      </c>
      <c r="AY218" t="s">
        <v>2354</v>
      </c>
      <c r="AZ218" t="s">
        <v>1579</v>
      </c>
      <c r="BA218" t="s">
        <v>1648</v>
      </c>
      <c r="BB218" t="b">
        <f t="shared" si="12"/>
        <v>0</v>
      </c>
      <c r="BC218" t="str">
        <f>INDEX(repsearch2!B:B,MATCH(A218,repsearch2!A:A,FALSE))</f>
        <v>No</v>
      </c>
      <c r="BD218" s="3" t="b">
        <f t="shared" si="13"/>
        <v>0</v>
      </c>
      <c r="BE218" s="3" t="b">
        <f t="shared" si="14"/>
        <v>0</v>
      </c>
      <c r="BF218" t="str">
        <f t="shared" si="15"/>
        <v>closed</v>
      </c>
    </row>
    <row r="219" spans="1:58" x14ac:dyDescent="0.3">
      <c r="A219" t="s">
        <v>2355</v>
      </c>
      <c r="D219" t="s">
        <v>96</v>
      </c>
      <c r="E219" t="s">
        <v>2356</v>
      </c>
      <c r="F219" t="s">
        <v>2357</v>
      </c>
      <c r="G219">
        <v>3</v>
      </c>
      <c r="H219" t="s">
        <v>59</v>
      </c>
      <c r="I219" t="s">
        <v>2358</v>
      </c>
      <c r="J219">
        <v>1</v>
      </c>
      <c r="K219" t="s">
        <v>2359</v>
      </c>
      <c r="L219" t="s">
        <v>2360</v>
      </c>
      <c r="M219" t="s">
        <v>2361</v>
      </c>
      <c r="N219" t="s">
        <v>64</v>
      </c>
      <c r="O219" t="s">
        <v>2362</v>
      </c>
      <c r="P219">
        <v>2020</v>
      </c>
      <c r="Q219" t="s">
        <v>139</v>
      </c>
      <c r="R219" t="b">
        <v>0</v>
      </c>
      <c r="S219" t="s">
        <v>67</v>
      </c>
      <c r="T219" t="b">
        <v>0</v>
      </c>
      <c r="W219" t="s">
        <v>59</v>
      </c>
      <c r="Y219">
        <v>0</v>
      </c>
      <c r="Z219" t="s">
        <v>59</v>
      </c>
      <c r="AA219" t="b">
        <v>0</v>
      </c>
      <c r="AB219" t="s">
        <v>2363</v>
      </c>
      <c r="AC219" t="s">
        <v>64</v>
      </c>
      <c r="AD219" t="s">
        <v>141</v>
      </c>
      <c r="AE219" t="s">
        <v>59</v>
      </c>
      <c r="AG219" t="s">
        <v>2364</v>
      </c>
      <c r="AH219">
        <v>2</v>
      </c>
      <c r="AI219">
        <v>2</v>
      </c>
      <c r="AK219" t="s">
        <v>64</v>
      </c>
      <c r="AL219" t="s">
        <v>64</v>
      </c>
      <c r="AP219" t="s">
        <v>76</v>
      </c>
      <c r="AQ219">
        <v>3550</v>
      </c>
      <c r="AR219">
        <v>3550</v>
      </c>
      <c r="AS219">
        <v>0</v>
      </c>
      <c r="AT219">
        <v>0</v>
      </c>
      <c r="AU219">
        <v>0</v>
      </c>
      <c r="AV219">
        <v>0</v>
      </c>
      <c r="AZ219" t="s">
        <v>2365</v>
      </c>
      <c r="BA219" t="s">
        <v>2366</v>
      </c>
      <c r="BB219" t="b">
        <f t="shared" si="12"/>
        <v>0</v>
      </c>
      <c r="BC219" t="str">
        <f>INDEX(repsearch2!B:B,MATCH(A219,repsearch2!A:A,FALSE))</f>
        <v>No</v>
      </c>
      <c r="BD219" s="3" t="b">
        <f t="shared" si="13"/>
        <v>0</v>
      </c>
      <c r="BE219" s="3" t="b">
        <f t="shared" si="14"/>
        <v>0</v>
      </c>
      <c r="BF219" t="str">
        <f t="shared" si="15"/>
        <v>closed</v>
      </c>
    </row>
    <row r="220" spans="1:58" x14ac:dyDescent="0.3">
      <c r="A220" t="s">
        <v>2367</v>
      </c>
      <c r="D220" t="s">
        <v>96</v>
      </c>
      <c r="E220" t="s">
        <v>2368</v>
      </c>
      <c r="F220" t="s">
        <v>2369</v>
      </c>
      <c r="G220">
        <v>2</v>
      </c>
      <c r="H220" t="s">
        <v>59</v>
      </c>
      <c r="I220" t="s">
        <v>2370</v>
      </c>
      <c r="J220">
        <v>1</v>
      </c>
      <c r="K220" t="s">
        <v>2371</v>
      </c>
      <c r="L220" t="s">
        <v>2372</v>
      </c>
      <c r="M220" t="s">
        <v>2373</v>
      </c>
      <c r="N220" t="s">
        <v>64</v>
      </c>
      <c r="O220" t="s">
        <v>2374</v>
      </c>
      <c r="P220">
        <v>2020</v>
      </c>
      <c r="Q220" t="s">
        <v>368</v>
      </c>
      <c r="R220" t="b">
        <v>0</v>
      </c>
      <c r="S220" t="s">
        <v>67</v>
      </c>
      <c r="T220" t="b">
        <v>0</v>
      </c>
      <c r="W220" t="s">
        <v>59</v>
      </c>
      <c r="Y220">
        <v>0</v>
      </c>
      <c r="Z220" t="s">
        <v>59</v>
      </c>
      <c r="AA220" t="b">
        <v>0</v>
      </c>
      <c r="AB220" t="s">
        <v>2375</v>
      </c>
      <c r="AC220" t="s">
        <v>64</v>
      </c>
      <c r="AD220" t="s">
        <v>252</v>
      </c>
      <c r="AE220" t="s">
        <v>59</v>
      </c>
      <c r="AG220" t="s">
        <v>2376</v>
      </c>
      <c r="AH220">
        <v>1</v>
      </c>
      <c r="AI220">
        <v>1</v>
      </c>
      <c r="AK220" t="s">
        <v>64</v>
      </c>
      <c r="AL220" t="s">
        <v>64</v>
      </c>
      <c r="AP220" t="s">
        <v>76</v>
      </c>
      <c r="AQ220">
        <v>3000</v>
      </c>
      <c r="AR220">
        <v>3000</v>
      </c>
      <c r="AS220">
        <v>2.7</v>
      </c>
      <c r="AT220">
        <v>0</v>
      </c>
      <c r="AU220">
        <v>0</v>
      </c>
      <c r="AV220">
        <v>4</v>
      </c>
      <c r="AW220" t="s">
        <v>2377</v>
      </c>
      <c r="AZ220" t="s">
        <v>1784</v>
      </c>
      <c r="BA220" t="s">
        <v>2378</v>
      </c>
      <c r="BB220" t="b">
        <f t="shared" si="12"/>
        <v>0</v>
      </c>
      <c r="BC220" t="str">
        <f>INDEX(repsearch2!B:B,MATCH(A220,repsearch2!A:A,FALSE))</f>
        <v>No</v>
      </c>
      <c r="BD220" s="3" t="b">
        <f t="shared" si="13"/>
        <v>0</v>
      </c>
      <c r="BE220" s="3" t="b">
        <f t="shared" si="14"/>
        <v>0</v>
      </c>
      <c r="BF220" t="str">
        <f t="shared" si="15"/>
        <v>closed</v>
      </c>
    </row>
    <row r="221" spans="1:58" x14ac:dyDescent="0.3">
      <c r="A221" s="3" t="s">
        <v>2379</v>
      </c>
      <c r="B221" s="3" t="s">
        <v>1096</v>
      </c>
      <c r="C221" s="3"/>
      <c r="D221" s="3" t="s">
        <v>897</v>
      </c>
      <c r="E221" s="3" t="s">
        <v>2380</v>
      </c>
      <c r="F221" s="3" t="s">
        <v>2106</v>
      </c>
      <c r="G221" s="3">
        <v>3</v>
      </c>
      <c r="H221" s="3" t="s">
        <v>59</v>
      </c>
      <c r="I221" s="3" t="s">
        <v>2381</v>
      </c>
      <c r="J221" s="3">
        <v>1</v>
      </c>
      <c r="K221" s="3" t="s">
        <v>2382</v>
      </c>
      <c r="L221" s="3" t="s">
        <v>2383</v>
      </c>
      <c r="M221" s="3" t="s">
        <v>2384</v>
      </c>
      <c r="N221" s="3" t="s">
        <v>64</v>
      </c>
      <c r="O221" s="3" t="s">
        <v>2385</v>
      </c>
      <c r="P221" s="3">
        <v>2020</v>
      </c>
      <c r="Q221" s="3" t="s">
        <v>139</v>
      </c>
      <c r="R221" s="3" t="b">
        <v>1</v>
      </c>
      <c r="S221" s="3" t="s">
        <v>67</v>
      </c>
      <c r="T221" s="3" t="b">
        <v>0</v>
      </c>
      <c r="U221" s="3" t="s">
        <v>68</v>
      </c>
      <c r="V221" s="3" t="s">
        <v>905</v>
      </c>
      <c r="W221" s="3" t="s">
        <v>64</v>
      </c>
      <c r="X221" s="3" t="s">
        <v>2386</v>
      </c>
      <c r="Y221" s="3">
        <v>2</v>
      </c>
      <c r="Z221" s="3" t="s">
        <v>59</v>
      </c>
      <c r="AA221" s="3" t="b">
        <v>0</v>
      </c>
      <c r="AB221" s="3" t="s">
        <v>2387</v>
      </c>
      <c r="AC221" s="3" t="s">
        <v>64</v>
      </c>
      <c r="AD221" s="3" t="s">
        <v>141</v>
      </c>
      <c r="AE221" s="3" t="s">
        <v>59</v>
      </c>
      <c r="AF221" s="3"/>
      <c r="AG221" s="3" t="s">
        <v>2388</v>
      </c>
      <c r="AH221" s="3">
        <v>3</v>
      </c>
      <c r="AI221" s="3">
        <v>3</v>
      </c>
      <c r="AJ221" s="3" t="s">
        <v>2389</v>
      </c>
      <c r="AK221" s="3" t="s">
        <v>64</v>
      </c>
      <c r="AL221" s="3" t="s">
        <v>64</v>
      </c>
      <c r="AM221" s="3"/>
      <c r="AN221" s="3"/>
      <c r="AO221" s="3"/>
      <c r="AP221" s="3" t="s">
        <v>76</v>
      </c>
      <c r="AQ221" s="3">
        <v>1500</v>
      </c>
      <c r="AR221" s="3">
        <v>1500</v>
      </c>
      <c r="AS221" s="3">
        <v>0</v>
      </c>
      <c r="AT221" s="3">
        <v>0</v>
      </c>
      <c r="AU221" s="3">
        <v>0</v>
      </c>
      <c r="AV221" s="3">
        <v>0</v>
      </c>
      <c r="AW221" s="3"/>
      <c r="AX221" s="3"/>
      <c r="AY221" s="3"/>
      <c r="AZ221" s="3" t="s">
        <v>331</v>
      </c>
      <c r="BA221" s="3" t="s">
        <v>2390</v>
      </c>
      <c r="BB221" s="3" t="b">
        <f t="shared" si="12"/>
        <v>1</v>
      </c>
      <c r="BC221" s="3" t="str">
        <f>INDEX(repsearch2!B:B,MATCH(A221,repsearch2!A:A,FALSE))</f>
        <v>Yes</v>
      </c>
      <c r="BD221" s="3" t="b">
        <f t="shared" si="13"/>
        <v>1</v>
      </c>
      <c r="BE221" s="3" t="b">
        <f t="shared" si="14"/>
        <v>1</v>
      </c>
      <c r="BF221" t="str">
        <f t="shared" si="15"/>
        <v>green</v>
      </c>
    </row>
    <row r="222" spans="1:58" x14ac:dyDescent="0.3">
      <c r="A222" t="s">
        <v>2391</v>
      </c>
      <c r="D222" t="s">
        <v>96</v>
      </c>
      <c r="E222" t="s">
        <v>2392</v>
      </c>
      <c r="F222" t="s">
        <v>2393</v>
      </c>
      <c r="G222">
        <v>3</v>
      </c>
      <c r="H222" t="s">
        <v>59</v>
      </c>
      <c r="I222" t="s">
        <v>2394</v>
      </c>
      <c r="J222">
        <v>1</v>
      </c>
      <c r="K222" t="s">
        <v>2395</v>
      </c>
      <c r="L222" t="s">
        <v>2396</v>
      </c>
      <c r="M222" t="s">
        <v>2397</v>
      </c>
      <c r="N222" t="s">
        <v>64</v>
      </c>
      <c r="O222" t="s">
        <v>2398</v>
      </c>
      <c r="P222">
        <v>2020</v>
      </c>
      <c r="Q222" t="s">
        <v>368</v>
      </c>
      <c r="R222" t="b">
        <v>0</v>
      </c>
      <c r="S222" t="s">
        <v>67</v>
      </c>
      <c r="T222" t="b">
        <v>0</v>
      </c>
      <c r="W222" t="s">
        <v>59</v>
      </c>
      <c r="Y222">
        <v>0</v>
      </c>
      <c r="Z222" t="s">
        <v>59</v>
      </c>
      <c r="AA222" t="b">
        <v>0</v>
      </c>
      <c r="AB222" t="s">
        <v>2399</v>
      </c>
      <c r="AC222" t="s">
        <v>64</v>
      </c>
      <c r="AD222" t="s">
        <v>252</v>
      </c>
      <c r="AE222" t="s">
        <v>59</v>
      </c>
      <c r="AG222" t="s">
        <v>2400</v>
      </c>
      <c r="AH222">
        <v>1</v>
      </c>
      <c r="AI222">
        <v>0</v>
      </c>
      <c r="AK222" t="s">
        <v>64</v>
      </c>
      <c r="AL222" t="s">
        <v>64</v>
      </c>
      <c r="AP222" t="s">
        <v>76</v>
      </c>
      <c r="AQ222">
        <v>3700</v>
      </c>
      <c r="AR222">
        <v>3700</v>
      </c>
      <c r="AS222">
        <v>3</v>
      </c>
      <c r="AT222">
        <v>0</v>
      </c>
      <c r="AU222">
        <v>0</v>
      </c>
      <c r="AV222">
        <v>8</v>
      </c>
      <c r="AW222" t="s">
        <v>2401</v>
      </c>
      <c r="AX222" t="s">
        <v>2402</v>
      </c>
      <c r="AY222" t="s">
        <v>2403</v>
      </c>
      <c r="AZ222" t="s">
        <v>2404</v>
      </c>
      <c r="BA222" t="s">
        <v>2405</v>
      </c>
      <c r="BB222" t="b">
        <f t="shared" si="12"/>
        <v>0</v>
      </c>
      <c r="BC222" t="str">
        <f>INDEX(repsearch2!B:B,MATCH(A222,repsearch2!A:A,FALSE))</f>
        <v>No</v>
      </c>
      <c r="BD222" s="3" t="b">
        <f t="shared" si="13"/>
        <v>0</v>
      </c>
      <c r="BE222" s="3" t="b">
        <f t="shared" si="14"/>
        <v>0</v>
      </c>
      <c r="BF222" t="str">
        <f t="shared" si="15"/>
        <v>closed</v>
      </c>
    </row>
    <row r="223" spans="1:58" x14ac:dyDescent="0.3">
      <c r="A223" t="s">
        <v>2406</v>
      </c>
      <c r="D223" t="s">
        <v>96</v>
      </c>
      <c r="E223" t="s">
        <v>2407</v>
      </c>
      <c r="F223" t="s">
        <v>2408</v>
      </c>
      <c r="G223">
        <v>3</v>
      </c>
      <c r="H223" t="s">
        <v>59</v>
      </c>
      <c r="I223" t="s">
        <v>2409</v>
      </c>
      <c r="J223">
        <v>1</v>
      </c>
      <c r="K223" t="s">
        <v>2410</v>
      </c>
      <c r="L223" t="s">
        <v>2411</v>
      </c>
      <c r="M223" t="s">
        <v>2412</v>
      </c>
      <c r="N223" t="s">
        <v>64</v>
      </c>
      <c r="O223" t="s">
        <v>2413</v>
      </c>
      <c r="P223">
        <v>2019</v>
      </c>
      <c r="Q223" t="s">
        <v>1349</v>
      </c>
      <c r="R223" t="b">
        <v>0</v>
      </c>
      <c r="S223" t="s">
        <v>67</v>
      </c>
      <c r="T223" t="b">
        <v>0</v>
      </c>
      <c r="W223" t="s">
        <v>59</v>
      </c>
      <c r="Y223">
        <v>0</v>
      </c>
      <c r="Z223" t="s">
        <v>59</v>
      </c>
      <c r="AA223" t="b">
        <v>0</v>
      </c>
      <c r="AB223" t="s">
        <v>2414</v>
      </c>
      <c r="AC223" t="s">
        <v>64</v>
      </c>
      <c r="AD223" t="s">
        <v>1389</v>
      </c>
      <c r="AE223" t="s">
        <v>59</v>
      </c>
      <c r="AG223" t="s">
        <v>2415</v>
      </c>
      <c r="AH223">
        <v>2</v>
      </c>
      <c r="AI223">
        <v>2</v>
      </c>
      <c r="AK223" t="s">
        <v>64</v>
      </c>
      <c r="AL223" t="s">
        <v>64</v>
      </c>
      <c r="AS223">
        <v>0</v>
      </c>
      <c r="AT223">
        <v>0</v>
      </c>
      <c r="AU223">
        <v>0</v>
      </c>
      <c r="AV223">
        <v>0</v>
      </c>
      <c r="AZ223" t="s">
        <v>1392</v>
      </c>
      <c r="BA223" t="s">
        <v>2416</v>
      </c>
      <c r="BB223" t="b">
        <f t="shared" si="12"/>
        <v>0</v>
      </c>
      <c r="BC223" t="str">
        <f>INDEX(repsearch2!B:B,MATCH(A223,repsearch2!A:A,FALSE))</f>
        <v>No</v>
      </c>
      <c r="BD223" s="3" t="b">
        <f t="shared" si="13"/>
        <v>0</v>
      </c>
      <c r="BE223" s="3" t="b">
        <f t="shared" si="14"/>
        <v>0</v>
      </c>
      <c r="BF223" t="str">
        <f t="shared" si="15"/>
        <v>closed</v>
      </c>
    </row>
    <row r="224" spans="1:58" x14ac:dyDescent="0.3">
      <c r="A224" s="3" t="s">
        <v>2417</v>
      </c>
      <c r="B224" s="3" t="s">
        <v>1096</v>
      </c>
      <c r="C224" s="3"/>
      <c r="D224" s="3" t="s">
        <v>897</v>
      </c>
      <c r="E224" s="3" t="s">
        <v>2418</v>
      </c>
      <c r="F224" s="3" t="s">
        <v>2419</v>
      </c>
      <c r="G224" s="3">
        <v>2</v>
      </c>
      <c r="H224" s="3" t="s">
        <v>59</v>
      </c>
      <c r="I224" s="3" t="s">
        <v>2420</v>
      </c>
      <c r="J224" s="3">
        <v>1</v>
      </c>
      <c r="K224" s="3" t="s">
        <v>2421</v>
      </c>
      <c r="L224" s="3" t="s">
        <v>2422</v>
      </c>
      <c r="M224" s="3" t="s">
        <v>2423</v>
      </c>
      <c r="N224" s="3" t="s">
        <v>64</v>
      </c>
      <c r="O224" s="3" t="s">
        <v>2424</v>
      </c>
      <c r="P224" s="3">
        <v>2019</v>
      </c>
      <c r="Q224" s="3" t="s">
        <v>184</v>
      </c>
      <c r="R224" s="3" t="b">
        <v>1</v>
      </c>
      <c r="S224" s="3" t="s">
        <v>67</v>
      </c>
      <c r="T224" s="3" t="b">
        <v>0</v>
      </c>
      <c r="U224" s="3" t="s">
        <v>1102</v>
      </c>
      <c r="V224" s="3" t="s">
        <v>905</v>
      </c>
      <c r="W224" s="3" t="s">
        <v>64</v>
      </c>
      <c r="X224" s="3" t="s">
        <v>70</v>
      </c>
      <c r="Y224" s="3">
        <v>1</v>
      </c>
      <c r="Z224" s="3" t="s">
        <v>59</v>
      </c>
      <c r="AA224" s="3" t="b">
        <v>0</v>
      </c>
      <c r="AB224" s="3" t="s">
        <v>2425</v>
      </c>
      <c r="AC224" s="3" t="s">
        <v>64</v>
      </c>
      <c r="AD224" s="3" t="s">
        <v>252</v>
      </c>
      <c r="AE224" s="3" t="s">
        <v>59</v>
      </c>
      <c r="AF224" s="3"/>
      <c r="AG224" s="3" t="s">
        <v>2426</v>
      </c>
      <c r="AH224" s="3"/>
      <c r="AI224" s="3">
        <v>1</v>
      </c>
      <c r="AJ224" s="3" t="s">
        <v>2427</v>
      </c>
      <c r="AK224" s="3" t="s">
        <v>64</v>
      </c>
      <c r="AL224" s="3" t="s">
        <v>64</v>
      </c>
      <c r="AM224" s="3"/>
      <c r="AN224" s="3"/>
      <c r="AO224" s="3"/>
      <c r="AP224" s="3" t="s">
        <v>76</v>
      </c>
      <c r="AQ224" s="3">
        <v>3000</v>
      </c>
      <c r="AR224" s="3">
        <v>3000</v>
      </c>
      <c r="AS224" s="3">
        <v>0</v>
      </c>
      <c r="AT224" s="3">
        <v>0</v>
      </c>
      <c r="AU224" s="3">
        <v>0</v>
      </c>
      <c r="AV224" s="3">
        <v>0</v>
      </c>
      <c r="AW224" s="3"/>
      <c r="AX224" s="3"/>
      <c r="AY224" s="3"/>
      <c r="AZ224" s="3" t="s">
        <v>2428</v>
      </c>
      <c r="BA224" s="3" t="s">
        <v>2429</v>
      </c>
      <c r="BB224" s="3" t="b">
        <f t="shared" si="12"/>
        <v>1</v>
      </c>
      <c r="BC224" s="3" t="str">
        <f>INDEX(repsearch2!B:B,MATCH(A224,repsearch2!A:A,FALSE))</f>
        <v>Yes</v>
      </c>
      <c r="BD224" s="3" t="b">
        <f t="shared" si="13"/>
        <v>1</v>
      </c>
      <c r="BE224" s="3" t="b">
        <f t="shared" si="14"/>
        <v>1</v>
      </c>
      <c r="BF224" t="str">
        <f t="shared" si="15"/>
        <v>green</v>
      </c>
    </row>
    <row r="225" spans="1:58" x14ac:dyDescent="0.3">
      <c r="A225" t="s">
        <v>2430</v>
      </c>
      <c r="D225" t="s">
        <v>96</v>
      </c>
      <c r="E225" t="s">
        <v>2431</v>
      </c>
      <c r="F225" t="s">
        <v>2432</v>
      </c>
      <c r="G225">
        <v>2</v>
      </c>
      <c r="H225" t="s">
        <v>59</v>
      </c>
      <c r="I225" t="s">
        <v>2433</v>
      </c>
      <c r="J225">
        <v>1</v>
      </c>
      <c r="K225" t="s">
        <v>2276</v>
      </c>
      <c r="L225" t="s">
        <v>2434</v>
      </c>
      <c r="N225" t="s">
        <v>59</v>
      </c>
      <c r="O225" t="s">
        <v>2279</v>
      </c>
      <c r="P225">
        <v>2020</v>
      </c>
      <c r="Q225" t="s">
        <v>368</v>
      </c>
      <c r="R225" t="b">
        <v>0</v>
      </c>
      <c r="S225" t="s">
        <v>67</v>
      </c>
      <c r="T225" t="b">
        <v>0</v>
      </c>
      <c r="W225" t="s">
        <v>59</v>
      </c>
      <c r="Y225">
        <v>0</v>
      </c>
      <c r="Z225" t="s">
        <v>59</v>
      </c>
      <c r="AA225" t="b">
        <v>0</v>
      </c>
      <c r="AB225" t="s">
        <v>2280</v>
      </c>
      <c r="AC225" t="s">
        <v>64</v>
      </c>
      <c r="AD225" t="s">
        <v>252</v>
      </c>
      <c r="AE225" t="s">
        <v>59</v>
      </c>
      <c r="AG225" t="s">
        <v>2281</v>
      </c>
      <c r="AI225">
        <v>0</v>
      </c>
      <c r="AK225" t="s">
        <v>64</v>
      </c>
      <c r="AL225" t="s">
        <v>64</v>
      </c>
      <c r="AP225" t="s">
        <v>76</v>
      </c>
      <c r="AQ225">
        <v>2500</v>
      </c>
      <c r="AR225">
        <v>2500</v>
      </c>
      <c r="AS225">
        <v>0</v>
      </c>
      <c r="AT225">
        <v>0</v>
      </c>
      <c r="AU225">
        <v>0</v>
      </c>
      <c r="AV225">
        <v>0</v>
      </c>
      <c r="AZ225" t="s">
        <v>343</v>
      </c>
      <c r="BA225" t="s">
        <v>569</v>
      </c>
      <c r="BB225" t="b">
        <f t="shared" si="12"/>
        <v>0</v>
      </c>
      <c r="BC225" t="str">
        <f>INDEX(repsearch2!B:B,MATCH(A225,repsearch2!A:A,FALSE))</f>
        <v>No</v>
      </c>
      <c r="BD225" s="3" t="b">
        <f t="shared" si="13"/>
        <v>0</v>
      </c>
      <c r="BE225" s="3" t="b">
        <f t="shared" si="14"/>
        <v>0</v>
      </c>
      <c r="BF225" t="str">
        <f t="shared" si="15"/>
        <v>closed</v>
      </c>
    </row>
    <row r="226" spans="1:58" x14ac:dyDescent="0.3">
      <c r="A226" t="s">
        <v>2435</v>
      </c>
      <c r="D226" t="s">
        <v>96</v>
      </c>
      <c r="E226" t="s">
        <v>2436</v>
      </c>
      <c r="F226" t="s">
        <v>2437</v>
      </c>
      <c r="G226">
        <v>3</v>
      </c>
      <c r="H226" t="s">
        <v>59</v>
      </c>
      <c r="I226" t="s">
        <v>2438</v>
      </c>
      <c r="J226">
        <v>1</v>
      </c>
      <c r="K226" t="s">
        <v>2439</v>
      </c>
      <c r="L226" t="s">
        <v>2440</v>
      </c>
      <c r="N226" t="s">
        <v>59</v>
      </c>
      <c r="O226" t="s">
        <v>2441</v>
      </c>
      <c r="P226">
        <v>2020</v>
      </c>
      <c r="Q226" t="s">
        <v>2442</v>
      </c>
      <c r="R226" t="b">
        <v>0</v>
      </c>
      <c r="S226" t="s">
        <v>67</v>
      </c>
      <c r="T226" t="b">
        <v>0</v>
      </c>
      <c r="W226" t="s">
        <v>59</v>
      </c>
      <c r="Y226">
        <v>0</v>
      </c>
      <c r="Z226" t="s">
        <v>59</v>
      </c>
      <c r="AA226" t="b">
        <v>0</v>
      </c>
      <c r="AB226" t="s">
        <v>2443</v>
      </c>
      <c r="AC226" t="s">
        <v>64</v>
      </c>
      <c r="AD226" t="s">
        <v>252</v>
      </c>
      <c r="AE226" t="s">
        <v>59</v>
      </c>
      <c r="AG226" t="s">
        <v>2444</v>
      </c>
      <c r="AI226">
        <v>0</v>
      </c>
      <c r="AK226" t="s">
        <v>64</v>
      </c>
      <c r="AL226" t="s">
        <v>64</v>
      </c>
      <c r="AS226">
        <v>1</v>
      </c>
      <c r="AT226">
        <v>0</v>
      </c>
      <c r="AU226">
        <v>0</v>
      </c>
      <c r="AV226">
        <v>2</v>
      </c>
      <c r="AW226" t="s">
        <v>2445</v>
      </c>
      <c r="AX226" t="s">
        <v>2446</v>
      </c>
      <c r="AZ226" t="s">
        <v>893</v>
      </c>
      <c r="BA226" t="s">
        <v>557</v>
      </c>
      <c r="BB226" t="b">
        <f t="shared" si="12"/>
        <v>0</v>
      </c>
      <c r="BC226" t="str">
        <f>INDEX(repsearch2!B:B,MATCH(A226,repsearch2!A:A,FALSE))</f>
        <v>No</v>
      </c>
      <c r="BD226" s="3" t="b">
        <f t="shared" si="13"/>
        <v>0</v>
      </c>
      <c r="BE226" s="3" t="b">
        <f t="shared" si="14"/>
        <v>0</v>
      </c>
      <c r="BF226" t="str">
        <f t="shared" si="15"/>
        <v>closed</v>
      </c>
    </row>
    <row r="227" spans="1:58" x14ac:dyDescent="0.3">
      <c r="A227" t="s">
        <v>2447</v>
      </c>
      <c r="B227" t="s">
        <v>1096</v>
      </c>
      <c r="D227" t="s">
        <v>897</v>
      </c>
      <c r="E227" t="s">
        <v>2448</v>
      </c>
      <c r="F227" t="s">
        <v>2449</v>
      </c>
      <c r="G227">
        <v>4</v>
      </c>
      <c r="H227" t="s">
        <v>59</v>
      </c>
      <c r="I227" t="s">
        <v>2450</v>
      </c>
      <c r="J227">
        <v>1</v>
      </c>
      <c r="K227" t="s">
        <v>2451</v>
      </c>
      <c r="L227" t="s">
        <v>2452</v>
      </c>
      <c r="N227" t="s">
        <v>59</v>
      </c>
      <c r="O227" t="s">
        <v>2453</v>
      </c>
      <c r="P227">
        <v>2019</v>
      </c>
      <c r="Q227" t="s">
        <v>2454</v>
      </c>
      <c r="R227" t="b">
        <v>1</v>
      </c>
      <c r="S227" t="s">
        <v>67</v>
      </c>
      <c r="T227" t="b">
        <v>0</v>
      </c>
      <c r="U227" t="s">
        <v>68</v>
      </c>
      <c r="V227" t="s">
        <v>905</v>
      </c>
      <c r="W227" t="s">
        <v>64</v>
      </c>
      <c r="X227" t="s">
        <v>2455</v>
      </c>
      <c r="Y227">
        <v>1</v>
      </c>
      <c r="Z227" t="s">
        <v>59</v>
      </c>
      <c r="AA227" t="b">
        <v>0</v>
      </c>
      <c r="AB227" t="s">
        <v>2456</v>
      </c>
      <c r="AC227" t="s">
        <v>64</v>
      </c>
      <c r="AD227" t="s">
        <v>72</v>
      </c>
      <c r="AE227" t="s">
        <v>59</v>
      </c>
      <c r="AG227" t="s">
        <v>2457</v>
      </c>
      <c r="AI227">
        <v>0</v>
      </c>
      <c r="AJ227" t="s">
        <v>2458</v>
      </c>
      <c r="AK227" t="s">
        <v>64</v>
      </c>
      <c r="AL227" t="s">
        <v>64</v>
      </c>
      <c r="AP227" t="s">
        <v>76</v>
      </c>
      <c r="AQ227">
        <v>2045</v>
      </c>
      <c r="AR227">
        <v>2045</v>
      </c>
      <c r="AS227">
        <v>0</v>
      </c>
      <c r="AT227">
        <v>0</v>
      </c>
      <c r="AU227">
        <v>0</v>
      </c>
      <c r="AV227">
        <v>0</v>
      </c>
      <c r="AX227" t="s">
        <v>2459</v>
      </c>
      <c r="AY227" t="s">
        <v>649</v>
      </c>
      <c r="AZ227" t="s">
        <v>978</v>
      </c>
      <c r="BA227" t="s">
        <v>2460</v>
      </c>
      <c r="BB227" t="b">
        <f t="shared" si="12"/>
        <v>0</v>
      </c>
      <c r="BC227" t="str">
        <f>INDEX(repsearch2!B:B,MATCH(A227,repsearch2!A:A,FALSE))</f>
        <v>No</v>
      </c>
      <c r="BD227" s="3" t="b">
        <f t="shared" si="13"/>
        <v>0</v>
      </c>
      <c r="BE227" s="3" t="b">
        <f t="shared" si="14"/>
        <v>1</v>
      </c>
      <c r="BF227" t="str">
        <f t="shared" si="15"/>
        <v>green</v>
      </c>
    </row>
    <row r="228" spans="1:58" x14ac:dyDescent="0.3">
      <c r="A228" t="s">
        <v>2461</v>
      </c>
      <c r="D228" t="s">
        <v>96</v>
      </c>
      <c r="E228" t="s">
        <v>2462</v>
      </c>
      <c r="F228" t="s">
        <v>2463</v>
      </c>
      <c r="G228">
        <v>6</v>
      </c>
      <c r="H228" t="s">
        <v>59</v>
      </c>
      <c r="I228" t="s">
        <v>2464</v>
      </c>
      <c r="J228">
        <v>1</v>
      </c>
      <c r="K228" t="s">
        <v>2465</v>
      </c>
      <c r="L228" t="s">
        <v>2466</v>
      </c>
      <c r="N228" t="s">
        <v>59</v>
      </c>
      <c r="O228" t="s">
        <v>2467</v>
      </c>
      <c r="P228">
        <v>2020</v>
      </c>
      <c r="Q228" t="s">
        <v>139</v>
      </c>
      <c r="R228" t="b">
        <v>0</v>
      </c>
      <c r="S228" t="s">
        <v>67</v>
      </c>
      <c r="T228" t="b">
        <v>0</v>
      </c>
      <c r="W228" t="s">
        <v>59</v>
      </c>
      <c r="Y228">
        <v>0</v>
      </c>
      <c r="Z228" t="s">
        <v>59</v>
      </c>
      <c r="AA228" t="b">
        <v>0</v>
      </c>
      <c r="AB228" t="s">
        <v>2468</v>
      </c>
      <c r="AC228" t="s">
        <v>64</v>
      </c>
      <c r="AD228" t="s">
        <v>141</v>
      </c>
      <c r="AE228" t="s">
        <v>59</v>
      </c>
      <c r="AG228" t="s">
        <v>2469</v>
      </c>
      <c r="AI228">
        <v>0</v>
      </c>
      <c r="AK228" t="s">
        <v>64</v>
      </c>
      <c r="AL228" t="s">
        <v>64</v>
      </c>
      <c r="AP228" t="s">
        <v>76</v>
      </c>
      <c r="AQ228">
        <v>2400</v>
      </c>
      <c r="AR228">
        <v>2400</v>
      </c>
      <c r="AS228">
        <v>0</v>
      </c>
      <c r="AT228">
        <v>0</v>
      </c>
      <c r="AU228">
        <v>0</v>
      </c>
      <c r="AV228">
        <v>0</v>
      </c>
      <c r="AZ228" t="s">
        <v>978</v>
      </c>
      <c r="BA228" t="s">
        <v>2470</v>
      </c>
      <c r="BB228" t="b">
        <f t="shared" si="12"/>
        <v>0</v>
      </c>
      <c r="BC228" t="str">
        <f>INDEX(repsearch2!B:B,MATCH(A228,repsearch2!A:A,FALSE))</f>
        <v>No</v>
      </c>
      <c r="BD228" s="3" t="b">
        <f t="shared" si="13"/>
        <v>0</v>
      </c>
      <c r="BE228" s="3" t="b">
        <f t="shared" si="14"/>
        <v>0</v>
      </c>
      <c r="BF228" t="str">
        <f t="shared" si="15"/>
        <v>closed</v>
      </c>
    </row>
    <row r="229" spans="1:58" x14ac:dyDescent="0.3">
      <c r="A229" t="s">
        <v>2471</v>
      </c>
      <c r="B229" t="s">
        <v>1426</v>
      </c>
      <c r="D229" t="s">
        <v>897</v>
      </c>
      <c r="E229" t="s">
        <v>2472</v>
      </c>
      <c r="F229" t="s">
        <v>2473</v>
      </c>
      <c r="G229">
        <v>2</v>
      </c>
      <c r="H229" t="s">
        <v>59</v>
      </c>
      <c r="I229" t="s">
        <v>2474</v>
      </c>
      <c r="J229">
        <v>1</v>
      </c>
      <c r="K229" t="s">
        <v>2475</v>
      </c>
      <c r="L229" t="s">
        <v>2476</v>
      </c>
      <c r="N229" t="s">
        <v>59</v>
      </c>
      <c r="O229" t="s">
        <v>2477</v>
      </c>
      <c r="P229">
        <v>2020</v>
      </c>
      <c r="Q229" t="s">
        <v>139</v>
      </c>
      <c r="R229" t="b">
        <v>1</v>
      </c>
      <c r="S229" t="s">
        <v>67</v>
      </c>
      <c r="T229" t="b">
        <v>0</v>
      </c>
      <c r="U229" t="s">
        <v>68</v>
      </c>
      <c r="V229" t="s">
        <v>905</v>
      </c>
      <c r="W229" t="s">
        <v>64</v>
      </c>
      <c r="X229" t="s">
        <v>1434</v>
      </c>
      <c r="Y229">
        <v>1</v>
      </c>
      <c r="Z229" t="s">
        <v>59</v>
      </c>
      <c r="AA229" t="b">
        <v>0</v>
      </c>
      <c r="AB229" t="s">
        <v>2478</v>
      </c>
      <c r="AC229" t="s">
        <v>64</v>
      </c>
      <c r="AD229" t="s">
        <v>252</v>
      </c>
      <c r="AE229" t="s">
        <v>59</v>
      </c>
      <c r="AG229" t="s">
        <v>2479</v>
      </c>
      <c r="AH229">
        <v>3</v>
      </c>
      <c r="AI229">
        <v>0</v>
      </c>
      <c r="AJ229" t="s">
        <v>2480</v>
      </c>
      <c r="AK229" t="s">
        <v>64</v>
      </c>
      <c r="AL229" t="s">
        <v>64</v>
      </c>
      <c r="AP229" t="s">
        <v>76</v>
      </c>
      <c r="AQ229">
        <v>2200</v>
      </c>
      <c r="AR229">
        <v>2200</v>
      </c>
      <c r="AS229">
        <v>14.6</v>
      </c>
      <c r="AT229">
        <v>1</v>
      </c>
      <c r="AU229">
        <v>0</v>
      </c>
      <c r="AV229">
        <v>6</v>
      </c>
      <c r="AW229" t="s">
        <v>2481</v>
      </c>
      <c r="AZ229" t="s">
        <v>2482</v>
      </c>
      <c r="BA229" t="s">
        <v>2483</v>
      </c>
      <c r="BB229" t="b">
        <f t="shared" si="12"/>
        <v>0</v>
      </c>
      <c r="BC229" t="str">
        <f>INDEX(repsearch2!B:B,MATCH(A229,repsearch2!A:A,FALSE))</f>
        <v>No</v>
      </c>
      <c r="BD229" s="3" t="b">
        <f t="shared" si="13"/>
        <v>0</v>
      </c>
      <c r="BE229" s="3" t="b">
        <f t="shared" si="14"/>
        <v>1</v>
      </c>
      <c r="BF229" t="str">
        <f t="shared" si="15"/>
        <v>green</v>
      </c>
    </row>
    <row r="230" spans="1:58" x14ac:dyDescent="0.3">
      <c r="A230" t="s">
        <v>2484</v>
      </c>
      <c r="B230" t="s">
        <v>1328</v>
      </c>
      <c r="D230" t="s">
        <v>347</v>
      </c>
      <c r="E230" t="s">
        <v>2485</v>
      </c>
      <c r="F230" t="s">
        <v>2486</v>
      </c>
      <c r="G230">
        <v>5</v>
      </c>
      <c r="H230" t="s">
        <v>59</v>
      </c>
      <c r="I230" t="s">
        <v>2487</v>
      </c>
      <c r="J230">
        <v>1</v>
      </c>
      <c r="K230" t="s">
        <v>2488</v>
      </c>
      <c r="L230" t="s">
        <v>2489</v>
      </c>
      <c r="N230" t="s">
        <v>59</v>
      </c>
      <c r="O230" t="s">
        <v>761</v>
      </c>
      <c r="P230">
        <v>2019</v>
      </c>
      <c r="Q230" t="s">
        <v>762</v>
      </c>
      <c r="R230" t="b">
        <v>1</v>
      </c>
      <c r="S230" t="s">
        <v>67</v>
      </c>
      <c r="T230" t="b">
        <v>0</v>
      </c>
      <c r="U230" t="s">
        <v>68</v>
      </c>
      <c r="V230" t="s">
        <v>69</v>
      </c>
      <c r="W230" t="s">
        <v>59</v>
      </c>
      <c r="Y230">
        <v>0</v>
      </c>
      <c r="Z230" t="s">
        <v>59</v>
      </c>
      <c r="AA230" t="b">
        <v>0</v>
      </c>
      <c r="AB230" t="s">
        <v>763</v>
      </c>
      <c r="AC230" t="s">
        <v>59</v>
      </c>
      <c r="AE230" t="s">
        <v>59</v>
      </c>
      <c r="AG230" t="s">
        <v>764</v>
      </c>
      <c r="AH230">
        <v>6</v>
      </c>
      <c r="AI230">
        <v>8</v>
      </c>
      <c r="AJ230" t="s">
        <v>2490</v>
      </c>
      <c r="AK230" t="s">
        <v>64</v>
      </c>
      <c r="AL230" t="s">
        <v>64</v>
      </c>
      <c r="AS230">
        <v>12.55</v>
      </c>
      <c r="AT230">
        <v>0</v>
      </c>
      <c r="AU230">
        <v>0</v>
      </c>
      <c r="AV230">
        <v>25</v>
      </c>
      <c r="AW230" t="s">
        <v>2491</v>
      </c>
      <c r="AZ230" t="s">
        <v>893</v>
      </c>
      <c r="BA230" t="s">
        <v>766</v>
      </c>
      <c r="BB230" t="b">
        <f t="shared" si="12"/>
        <v>0</v>
      </c>
      <c r="BC230" t="str">
        <f>INDEX(repsearch2!B:B,MATCH(A230,repsearch2!A:A,FALSE))</f>
        <v>No</v>
      </c>
      <c r="BD230" s="3" t="b">
        <f t="shared" si="13"/>
        <v>0</v>
      </c>
      <c r="BE230" s="3" t="b">
        <f t="shared" si="14"/>
        <v>1</v>
      </c>
      <c r="BF230" t="str">
        <f t="shared" si="15"/>
        <v>bronze</v>
      </c>
    </row>
    <row r="231" spans="1:58" x14ac:dyDescent="0.3">
      <c r="A231" t="s">
        <v>2492</v>
      </c>
      <c r="D231" t="s">
        <v>96</v>
      </c>
      <c r="E231" t="s">
        <v>2493</v>
      </c>
      <c r="F231" t="s">
        <v>2494</v>
      </c>
      <c r="G231">
        <v>2</v>
      </c>
      <c r="H231" t="s">
        <v>59</v>
      </c>
      <c r="I231" t="s">
        <v>2495</v>
      </c>
      <c r="J231">
        <v>1</v>
      </c>
      <c r="K231" t="s">
        <v>2496</v>
      </c>
      <c r="L231" t="s">
        <v>2497</v>
      </c>
      <c r="M231" t="s">
        <v>2498</v>
      </c>
      <c r="N231" t="s">
        <v>64</v>
      </c>
      <c r="O231" t="s">
        <v>2499</v>
      </c>
      <c r="P231">
        <v>2020</v>
      </c>
      <c r="Q231" t="s">
        <v>139</v>
      </c>
      <c r="R231" t="b">
        <v>0</v>
      </c>
      <c r="S231" t="s">
        <v>67</v>
      </c>
      <c r="T231" t="b">
        <v>0</v>
      </c>
      <c r="W231" t="s">
        <v>59</v>
      </c>
      <c r="Y231">
        <v>0</v>
      </c>
      <c r="Z231" t="s">
        <v>59</v>
      </c>
      <c r="AA231" t="b">
        <v>0</v>
      </c>
      <c r="AB231" t="s">
        <v>2500</v>
      </c>
      <c r="AC231" t="s">
        <v>64</v>
      </c>
      <c r="AD231" t="s">
        <v>252</v>
      </c>
      <c r="AE231" t="s">
        <v>59</v>
      </c>
      <c r="AG231" t="s">
        <v>2501</v>
      </c>
      <c r="AI231">
        <v>0</v>
      </c>
      <c r="AK231" t="s">
        <v>64</v>
      </c>
      <c r="AL231" t="s">
        <v>64</v>
      </c>
      <c r="AP231" t="s">
        <v>76</v>
      </c>
      <c r="AQ231">
        <v>2500</v>
      </c>
      <c r="AR231">
        <v>2500</v>
      </c>
      <c r="AS231">
        <v>0</v>
      </c>
      <c r="AT231">
        <v>0</v>
      </c>
      <c r="AU231">
        <v>0</v>
      </c>
      <c r="AV231">
        <v>0</v>
      </c>
      <c r="AX231" t="s">
        <v>2502</v>
      </c>
      <c r="AY231" t="s">
        <v>2503</v>
      </c>
      <c r="AZ231" t="s">
        <v>556</v>
      </c>
      <c r="BA231" t="s">
        <v>2504</v>
      </c>
      <c r="BB231" t="b">
        <f t="shared" si="12"/>
        <v>0</v>
      </c>
      <c r="BC231" t="str">
        <f>INDEX(repsearch2!B:B,MATCH(A231,repsearch2!A:A,FALSE))</f>
        <v>No</v>
      </c>
      <c r="BD231" s="3" t="b">
        <f t="shared" si="13"/>
        <v>0</v>
      </c>
      <c r="BE231" s="3" t="b">
        <f t="shared" si="14"/>
        <v>0</v>
      </c>
      <c r="BF231" t="str">
        <f t="shared" si="15"/>
        <v>closed</v>
      </c>
    </row>
    <row r="232" spans="1:58" x14ac:dyDescent="0.3">
      <c r="A232" s="3" t="s">
        <v>2505</v>
      </c>
      <c r="B232" s="3" t="s">
        <v>387</v>
      </c>
      <c r="C232" s="3" t="s">
        <v>81</v>
      </c>
      <c r="D232" s="3" t="s">
        <v>242</v>
      </c>
      <c r="E232" s="3" t="s">
        <v>2506</v>
      </c>
      <c r="F232" s="3" t="s">
        <v>2507</v>
      </c>
      <c r="G232" s="3">
        <v>3</v>
      </c>
      <c r="H232" s="3" t="s">
        <v>59</v>
      </c>
      <c r="I232" s="3" t="s">
        <v>2508</v>
      </c>
      <c r="J232" s="3">
        <v>1</v>
      </c>
      <c r="K232" s="3" t="s">
        <v>2509</v>
      </c>
      <c r="L232" s="3" t="s">
        <v>2510</v>
      </c>
      <c r="M232" s="3" t="s">
        <v>2511</v>
      </c>
      <c r="N232" s="3" t="s">
        <v>64</v>
      </c>
      <c r="O232" s="3" t="s">
        <v>2512</v>
      </c>
      <c r="P232" s="3">
        <v>2020</v>
      </c>
      <c r="Q232" s="3" t="s">
        <v>368</v>
      </c>
      <c r="R232" s="3" t="b">
        <v>1</v>
      </c>
      <c r="S232" s="3" t="s">
        <v>67</v>
      </c>
      <c r="T232" s="3" t="b">
        <v>0</v>
      </c>
      <c r="U232" s="3" t="s">
        <v>68</v>
      </c>
      <c r="V232" s="3" t="s">
        <v>69</v>
      </c>
      <c r="W232" s="3" t="s">
        <v>64</v>
      </c>
      <c r="X232" s="3" t="s">
        <v>70</v>
      </c>
      <c r="Y232" s="3">
        <v>1</v>
      </c>
      <c r="Z232" s="3" t="s">
        <v>59</v>
      </c>
      <c r="AA232" s="3" t="b">
        <v>0</v>
      </c>
      <c r="AB232" s="3" t="s">
        <v>2513</v>
      </c>
      <c r="AC232" s="3" t="s">
        <v>64</v>
      </c>
      <c r="AD232" s="3" t="s">
        <v>252</v>
      </c>
      <c r="AE232" s="3" t="s">
        <v>59</v>
      </c>
      <c r="AF232" s="3"/>
      <c r="AG232" s="3" t="s">
        <v>2514</v>
      </c>
      <c r="AH232" s="3"/>
      <c r="AI232" s="3">
        <v>0</v>
      </c>
      <c r="AJ232" s="3" t="s">
        <v>2515</v>
      </c>
      <c r="AK232" s="3" t="s">
        <v>64</v>
      </c>
      <c r="AL232" s="3" t="s">
        <v>64</v>
      </c>
      <c r="AM232" s="3"/>
      <c r="AN232" s="3"/>
      <c r="AO232" s="3"/>
      <c r="AP232" s="3" t="s">
        <v>76</v>
      </c>
      <c r="AQ232" s="3">
        <v>3000</v>
      </c>
      <c r="AR232" s="3">
        <v>3000</v>
      </c>
      <c r="AS232" s="3">
        <v>36.6</v>
      </c>
      <c r="AT232" s="3">
        <v>3</v>
      </c>
      <c r="AU232" s="3">
        <v>0</v>
      </c>
      <c r="AV232" s="3">
        <v>17</v>
      </c>
      <c r="AW232" s="3" t="s">
        <v>2516</v>
      </c>
      <c r="AX232" s="3" t="s">
        <v>2517</v>
      </c>
      <c r="AY232" s="3" t="s">
        <v>2518</v>
      </c>
      <c r="AZ232" s="3" t="s">
        <v>145</v>
      </c>
      <c r="BA232" s="3" t="s">
        <v>2519</v>
      </c>
      <c r="BB232" s="3" t="b">
        <f t="shared" si="12"/>
        <v>1</v>
      </c>
      <c r="BC232" s="3" t="str">
        <f>INDEX(repsearch2!B:B,MATCH(A232,repsearch2!A:A,FALSE))</f>
        <v>Yes</v>
      </c>
      <c r="BD232" s="3" t="b">
        <f t="shared" si="13"/>
        <v>1</v>
      </c>
      <c r="BE232" s="3" t="b">
        <f t="shared" si="14"/>
        <v>1</v>
      </c>
      <c r="BF232" t="str">
        <f t="shared" si="15"/>
        <v>hybrid</v>
      </c>
    </row>
    <row r="233" spans="1:58" x14ac:dyDescent="0.3">
      <c r="A233" t="s">
        <v>2520</v>
      </c>
      <c r="B233" t="s">
        <v>896</v>
      </c>
      <c r="D233" t="s">
        <v>897</v>
      </c>
      <c r="E233" t="s">
        <v>2521</v>
      </c>
      <c r="F233" t="s">
        <v>2522</v>
      </c>
      <c r="G233">
        <v>2</v>
      </c>
      <c r="H233" t="s">
        <v>59</v>
      </c>
      <c r="I233" t="s">
        <v>2523</v>
      </c>
      <c r="J233">
        <v>1</v>
      </c>
      <c r="K233" t="s">
        <v>2524</v>
      </c>
      <c r="L233" t="s">
        <v>2525</v>
      </c>
      <c r="M233" t="s">
        <v>2526</v>
      </c>
      <c r="N233" t="s">
        <v>64</v>
      </c>
      <c r="O233" t="s">
        <v>2527</v>
      </c>
      <c r="P233">
        <v>2020</v>
      </c>
      <c r="Q233" t="s">
        <v>139</v>
      </c>
      <c r="R233" t="b">
        <v>1</v>
      </c>
      <c r="S233" t="s">
        <v>67</v>
      </c>
      <c r="T233" t="b">
        <v>0</v>
      </c>
      <c r="U233" t="s">
        <v>1102</v>
      </c>
      <c r="V233" t="s">
        <v>905</v>
      </c>
      <c r="W233" t="s">
        <v>64</v>
      </c>
      <c r="X233" t="s">
        <v>2528</v>
      </c>
      <c r="Y233">
        <v>1</v>
      </c>
      <c r="Z233" t="s">
        <v>59</v>
      </c>
      <c r="AA233" t="b">
        <v>0</v>
      </c>
      <c r="AB233" t="s">
        <v>2529</v>
      </c>
      <c r="AC233" t="s">
        <v>64</v>
      </c>
      <c r="AD233" t="s">
        <v>383</v>
      </c>
      <c r="AE233" t="s">
        <v>59</v>
      </c>
      <c r="AG233" t="s">
        <v>2530</v>
      </c>
      <c r="AI233">
        <v>0</v>
      </c>
      <c r="AJ233" t="s">
        <v>2531</v>
      </c>
      <c r="AK233" t="s">
        <v>64</v>
      </c>
      <c r="AL233" t="s">
        <v>64</v>
      </c>
      <c r="AP233" t="s">
        <v>76</v>
      </c>
      <c r="AQ233">
        <v>1800</v>
      </c>
      <c r="AR233">
        <v>1800</v>
      </c>
      <c r="AS233">
        <v>2</v>
      </c>
      <c r="AT233">
        <v>0</v>
      </c>
      <c r="AU233">
        <v>0</v>
      </c>
      <c r="AV233">
        <v>2</v>
      </c>
      <c r="AW233" t="s">
        <v>2532</v>
      </c>
      <c r="AX233" t="s">
        <v>2533</v>
      </c>
      <c r="AZ233" t="s">
        <v>227</v>
      </c>
      <c r="BA233" t="s">
        <v>2534</v>
      </c>
      <c r="BB233" t="b">
        <f t="shared" si="12"/>
        <v>0</v>
      </c>
      <c r="BC233" t="str">
        <f>INDEX(repsearch2!B:B,MATCH(A233,repsearch2!A:A,FALSE))</f>
        <v>No</v>
      </c>
      <c r="BD233" s="3" t="b">
        <f t="shared" si="13"/>
        <v>0</v>
      </c>
      <c r="BE233" s="3" t="b">
        <f t="shared" si="14"/>
        <v>1</v>
      </c>
      <c r="BF233" t="str">
        <f t="shared" si="15"/>
        <v>green</v>
      </c>
    </row>
    <row r="234" spans="1:58" x14ac:dyDescent="0.3">
      <c r="A234" t="s">
        <v>2535</v>
      </c>
      <c r="D234" t="s">
        <v>96</v>
      </c>
      <c r="E234" t="s">
        <v>2536</v>
      </c>
      <c r="F234" t="s">
        <v>2537</v>
      </c>
      <c r="G234">
        <v>5</v>
      </c>
      <c r="H234" t="s">
        <v>59</v>
      </c>
      <c r="I234" t="s">
        <v>2538</v>
      </c>
      <c r="J234">
        <v>1</v>
      </c>
      <c r="K234" t="s">
        <v>2539</v>
      </c>
      <c r="L234" t="s">
        <v>2540</v>
      </c>
      <c r="N234" t="s">
        <v>59</v>
      </c>
      <c r="O234" t="s">
        <v>2541</v>
      </c>
      <c r="P234">
        <v>2020</v>
      </c>
      <c r="Q234" t="s">
        <v>139</v>
      </c>
      <c r="R234" t="b">
        <v>0</v>
      </c>
      <c r="S234" t="s">
        <v>67</v>
      </c>
      <c r="T234" t="b">
        <v>0</v>
      </c>
      <c r="W234" t="s">
        <v>59</v>
      </c>
      <c r="Y234">
        <v>0</v>
      </c>
      <c r="Z234" t="s">
        <v>59</v>
      </c>
      <c r="AA234" t="b">
        <v>0</v>
      </c>
      <c r="AB234" t="s">
        <v>2542</v>
      </c>
      <c r="AC234" t="s">
        <v>64</v>
      </c>
      <c r="AD234" t="s">
        <v>141</v>
      </c>
      <c r="AE234" t="s">
        <v>59</v>
      </c>
      <c r="AG234" t="s">
        <v>2543</v>
      </c>
      <c r="AH234">
        <v>3</v>
      </c>
      <c r="AI234">
        <v>5</v>
      </c>
      <c r="AK234" t="s">
        <v>64</v>
      </c>
      <c r="AL234" t="s">
        <v>64</v>
      </c>
      <c r="AP234" t="s">
        <v>76</v>
      </c>
      <c r="AQ234">
        <v>3500</v>
      </c>
      <c r="AR234">
        <v>3500</v>
      </c>
      <c r="AS234">
        <v>0</v>
      </c>
      <c r="AT234">
        <v>0</v>
      </c>
      <c r="AU234">
        <v>0</v>
      </c>
      <c r="AV234">
        <v>0</v>
      </c>
      <c r="AX234" t="s">
        <v>2544</v>
      </c>
      <c r="AY234" t="s">
        <v>2545</v>
      </c>
      <c r="AZ234" t="s">
        <v>2546</v>
      </c>
      <c r="BA234" t="s">
        <v>2547</v>
      </c>
      <c r="BB234" t="b">
        <f t="shared" si="12"/>
        <v>0</v>
      </c>
      <c r="BC234" t="str">
        <f>INDEX(repsearch2!B:B,MATCH(A234,repsearch2!A:A,FALSE))</f>
        <v>No</v>
      </c>
      <c r="BD234" s="3" t="b">
        <f t="shared" si="13"/>
        <v>0</v>
      </c>
      <c r="BE234" s="3" t="b">
        <f t="shared" si="14"/>
        <v>0</v>
      </c>
      <c r="BF234" t="str">
        <f t="shared" si="15"/>
        <v>closed</v>
      </c>
    </row>
    <row r="235" spans="1:58" x14ac:dyDescent="0.3">
      <c r="A235" t="s">
        <v>2548</v>
      </c>
      <c r="D235" t="s">
        <v>96</v>
      </c>
      <c r="E235" t="s">
        <v>2549</v>
      </c>
      <c r="F235" t="s">
        <v>2550</v>
      </c>
      <c r="G235">
        <v>5</v>
      </c>
      <c r="H235" t="s">
        <v>59</v>
      </c>
      <c r="I235" t="s">
        <v>2551</v>
      </c>
      <c r="J235">
        <v>1</v>
      </c>
      <c r="K235" t="s">
        <v>2552</v>
      </c>
      <c r="L235" t="s">
        <v>2553</v>
      </c>
      <c r="N235" t="s">
        <v>59</v>
      </c>
      <c r="O235" t="s">
        <v>2554</v>
      </c>
      <c r="P235">
        <v>2020</v>
      </c>
      <c r="Q235" t="s">
        <v>184</v>
      </c>
      <c r="R235" t="b">
        <v>0</v>
      </c>
      <c r="S235" t="s">
        <v>67</v>
      </c>
      <c r="T235" t="b">
        <v>0</v>
      </c>
      <c r="W235" t="s">
        <v>59</v>
      </c>
      <c r="Y235">
        <v>0</v>
      </c>
      <c r="Z235" t="s">
        <v>59</v>
      </c>
      <c r="AA235" t="b">
        <v>0</v>
      </c>
      <c r="AB235" t="s">
        <v>2555</v>
      </c>
      <c r="AC235" t="s">
        <v>64</v>
      </c>
      <c r="AD235" t="s">
        <v>252</v>
      </c>
      <c r="AE235" t="s">
        <v>59</v>
      </c>
      <c r="AG235" t="s">
        <v>2556</v>
      </c>
      <c r="AH235">
        <v>1</v>
      </c>
      <c r="AI235">
        <v>2</v>
      </c>
      <c r="AK235" t="s">
        <v>64</v>
      </c>
      <c r="AL235" t="s">
        <v>64</v>
      </c>
      <c r="AP235" t="s">
        <v>76</v>
      </c>
      <c r="AQ235">
        <v>3000</v>
      </c>
      <c r="AR235">
        <v>3000</v>
      </c>
      <c r="AS235">
        <v>0</v>
      </c>
      <c r="AT235">
        <v>0</v>
      </c>
      <c r="AU235">
        <v>0</v>
      </c>
      <c r="AV235">
        <v>0</v>
      </c>
      <c r="AZ235" t="s">
        <v>94</v>
      </c>
      <c r="BA235" t="s">
        <v>2557</v>
      </c>
      <c r="BB235" t="b">
        <f t="shared" si="12"/>
        <v>0</v>
      </c>
      <c r="BC235" t="str">
        <f>INDEX(repsearch2!B:B,MATCH(A235,repsearch2!A:A,FALSE))</f>
        <v>No</v>
      </c>
      <c r="BD235" s="3" t="b">
        <f t="shared" si="13"/>
        <v>0</v>
      </c>
      <c r="BE235" s="3" t="b">
        <f t="shared" si="14"/>
        <v>0</v>
      </c>
      <c r="BF235" t="str">
        <f t="shared" si="15"/>
        <v>closed</v>
      </c>
    </row>
    <row r="236" spans="1:58" x14ac:dyDescent="0.3">
      <c r="A236" t="s">
        <v>2558</v>
      </c>
      <c r="D236" t="s">
        <v>96</v>
      </c>
      <c r="E236" t="s">
        <v>2559</v>
      </c>
      <c r="F236" t="s">
        <v>2560</v>
      </c>
      <c r="G236">
        <v>5</v>
      </c>
      <c r="H236" t="s">
        <v>59</v>
      </c>
      <c r="I236" t="s">
        <v>2561</v>
      </c>
      <c r="J236">
        <v>1</v>
      </c>
      <c r="K236" t="s">
        <v>2562</v>
      </c>
      <c r="L236" t="s">
        <v>2563</v>
      </c>
      <c r="N236" t="s">
        <v>59</v>
      </c>
      <c r="O236" t="s">
        <v>2564</v>
      </c>
      <c r="P236">
        <v>2020</v>
      </c>
      <c r="Q236" t="s">
        <v>2565</v>
      </c>
      <c r="R236" t="b">
        <v>0</v>
      </c>
      <c r="S236" t="s">
        <v>67</v>
      </c>
      <c r="T236" t="b">
        <v>0</v>
      </c>
      <c r="W236" t="s">
        <v>59</v>
      </c>
      <c r="Y236">
        <v>0</v>
      </c>
      <c r="Z236" t="s">
        <v>59</v>
      </c>
      <c r="AA236" t="b">
        <v>0</v>
      </c>
      <c r="AB236" t="s">
        <v>2566</v>
      </c>
      <c r="AC236" t="s">
        <v>64</v>
      </c>
      <c r="AD236" t="s">
        <v>72</v>
      </c>
      <c r="AE236" t="s">
        <v>59</v>
      </c>
      <c r="AG236" t="s">
        <v>2567</v>
      </c>
      <c r="AH236">
        <v>8</v>
      </c>
      <c r="AI236">
        <v>9</v>
      </c>
      <c r="AK236" t="s">
        <v>64</v>
      </c>
      <c r="AL236" t="s">
        <v>64</v>
      </c>
      <c r="AS236">
        <v>0</v>
      </c>
      <c r="AT236">
        <v>0</v>
      </c>
      <c r="AU236">
        <v>0</v>
      </c>
      <c r="AV236">
        <v>0</v>
      </c>
      <c r="AX236" t="s">
        <v>2568</v>
      </c>
      <c r="AZ236" t="s">
        <v>2569</v>
      </c>
      <c r="BA236" t="s">
        <v>2570</v>
      </c>
      <c r="BB236" t="b">
        <f t="shared" si="12"/>
        <v>0</v>
      </c>
      <c r="BC236" t="str">
        <f>INDEX(repsearch2!B:B,MATCH(A236,repsearch2!A:A,FALSE))</f>
        <v>No</v>
      </c>
      <c r="BD236" s="3" t="b">
        <f t="shared" si="13"/>
        <v>0</v>
      </c>
      <c r="BE236" s="3" t="b">
        <f t="shared" si="14"/>
        <v>0</v>
      </c>
      <c r="BF236" t="str">
        <f t="shared" si="15"/>
        <v>closed</v>
      </c>
    </row>
    <row r="237" spans="1:58" x14ac:dyDescent="0.3">
      <c r="A237" t="s">
        <v>2571</v>
      </c>
      <c r="D237" t="s">
        <v>96</v>
      </c>
      <c r="E237" t="s">
        <v>2572</v>
      </c>
      <c r="F237" t="s">
        <v>2573</v>
      </c>
      <c r="G237">
        <v>3</v>
      </c>
      <c r="H237" t="s">
        <v>59</v>
      </c>
      <c r="I237" t="s">
        <v>2574</v>
      </c>
      <c r="J237">
        <v>1</v>
      </c>
      <c r="K237" t="s">
        <v>2575</v>
      </c>
      <c r="L237" t="s">
        <v>2576</v>
      </c>
      <c r="M237" t="s">
        <v>182</v>
      </c>
      <c r="N237" t="s">
        <v>64</v>
      </c>
      <c r="O237" t="s">
        <v>2577</v>
      </c>
      <c r="P237">
        <v>2020</v>
      </c>
      <c r="Q237" t="s">
        <v>436</v>
      </c>
      <c r="R237" t="b">
        <v>0</v>
      </c>
      <c r="S237" t="s">
        <v>67</v>
      </c>
      <c r="T237" t="b">
        <v>0</v>
      </c>
      <c r="W237" t="s">
        <v>59</v>
      </c>
      <c r="Y237">
        <v>0</v>
      </c>
      <c r="Z237" t="s">
        <v>59</v>
      </c>
      <c r="AA237" t="b">
        <v>0</v>
      </c>
      <c r="AB237" t="s">
        <v>2578</v>
      </c>
      <c r="AC237" t="s">
        <v>64</v>
      </c>
      <c r="AD237" t="s">
        <v>72</v>
      </c>
      <c r="AE237" t="s">
        <v>59</v>
      </c>
      <c r="AG237" t="s">
        <v>2579</v>
      </c>
      <c r="AI237">
        <v>0</v>
      </c>
      <c r="AK237" t="s">
        <v>64</v>
      </c>
      <c r="AL237" t="s">
        <v>64</v>
      </c>
      <c r="AP237" t="s">
        <v>76</v>
      </c>
      <c r="AQ237">
        <v>3000</v>
      </c>
      <c r="AR237">
        <v>3000</v>
      </c>
      <c r="AS237">
        <v>0</v>
      </c>
      <c r="AT237">
        <v>0</v>
      </c>
      <c r="AU237">
        <v>0</v>
      </c>
      <c r="AV237">
        <v>0</v>
      </c>
      <c r="AX237" t="s">
        <v>2580</v>
      </c>
      <c r="AY237" t="s">
        <v>144</v>
      </c>
      <c r="AZ237" t="s">
        <v>592</v>
      </c>
      <c r="BA237" t="s">
        <v>2581</v>
      </c>
      <c r="BB237" t="b">
        <f t="shared" si="12"/>
        <v>0</v>
      </c>
      <c r="BC237" t="str">
        <f>INDEX(repsearch2!B:B,MATCH(A237,repsearch2!A:A,FALSE))</f>
        <v>No</v>
      </c>
      <c r="BD237" s="3" t="b">
        <f t="shared" si="13"/>
        <v>0</v>
      </c>
      <c r="BE237" s="3" t="b">
        <f t="shared" si="14"/>
        <v>0</v>
      </c>
      <c r="BF237" t="str">
        <f t="shared" si="15"/>
        <v>closed</v>
      </c>
    </row>
    <row r="238" spans="1:58" x14ac:dyDescent="0.3">
      <c r="A238" t="s">
        <v>2582</v>
      </c>
      <c r="B238" t="s">
        <v>1328</v>
      </c>
      <c r="D238" t="s">
        <v>347</v>
      </c>
      <c r="E238" t="s">
        <v>2583</v>
      </c>
      <c r="F238" t="s">
        <v>2584</v>
      </c>
      <c r="G238">
        <v>1</v>
      </c>
      <c r="H238" t="s">
        <v>59</v>
      </c>
      <c r="I238" t="s">
        <v>2585</v>
      </c>
      <c r="J238">
        <v>1</v>
      </c>
      <c r="K238" t="s">
        <v>2586</v>
      </c>
      <c r="L238" t="s">
        <v>2587</v>
      </c>
      <c r="M238" t="s">
        <v>2588</v>
      </c>
      <c r="N238" t="s">
        <v>64</v>
      </c>
      <c r="O238" t="s">
        <v>1778</v>
      </c>
      <c r="P238">
        <v>2020</v>
      </c>
      <c r="Q238" t="s">
        <v>368</v>
      </c>
      <c r="R238" t="b">
        <v>1</v>
      </c>
      <c r="S238" t="s">
        <v>67</v>
      </c>
      <c r="T238" t="b">
        <v>0</v>
      </c>
      <c r="U238" t="s">
        <v>68</v>
      </c>
      <c r="V238" t="s">
        <v>69</v>
      </c>
      <c r="W238" t="s">
        <v>59</v>
      </c>
      <c r="Y238">
        <v>0</v>
      </c>
      <c r="Z238" t="s">
        <v>59</v>
      </c>
      <c r="AA238" t="b">
        <v>0</v>
      </c>
      <c r="AB238" t="s">
        <v>1779</v>
      </c>
      <c r="AC238" t="s">
        <v>64</v>
      </c>
      <c r="AD238" t="s">
        <v>252</v>
      </c>
      <c r="AE238" t="s">
        <v>59</v>
      </c>
      <c r="AG238" t="s">
        <v>1780</v>
      </c>
      <c r="AI238">
        <v>0</v>
      </c>
      <c r="AJ238" t="s">
        <v>2589</v>
      </c>
      <c r="AK238" t="s">
        <v>64</v>
      </c>
      <c r="AL238" t="s">
        <v>64</v>
      </c>
      <c r="AP238" t="s">
        <v>76</v>
      </c>
      <c r="AQ238">
        <v>4000</v>
      </c>
      <c r="AR238">
        <v>4000</v>
      </c>
      <c r="AS238">
        <v>1.75</v>
      </c>
      <c r="AT238">
        <v>0</v>
      </c>
      <c r="AU238">
        <v>0</v>
      </c>
      <c r="AV238">
        <v>4</v>
      </c>
      <c r="AW238" t="s">
        <v>2590</v>
      </c>
      <c r="AZ238" t="s">
        <v>1784</v>
      </c>
      <c r="BA238" t="s">
        <v>1785</v>
      </c>
      <c r="BB238" t="b">
        <f t="shared" si="12"/>
        <v>0</v>
      </c>
      <c r="BC238" t="str">
        <f>INDEX(repsearch2!B:B,MATCH(A238,repsearch2!A:A,FALSE))</f>
        <v>No</v>
      </c>
      <c r="BD238" s="3" t="b">
        <f t="shared" si="13"/>
        <v>0</v>
      </c>
      <c r="BE238" s="3" t="b">
        <f t="shared" si="14"/>
        <v>1</v>
      </c>
      <c r="BF238" t="str">
        <f t="shared" si="15"/>
        <v>bronze</v>
      </c>
    </row>
    <row r="239" spans="1:58" x14ac:dyDescent="0.3">
      <c r="A239" t="s">
        <v>2591</v>
      </c>
      <c r="D239" t="s">
        <v>96</v>
      </c>
      <c r="E239" t="s">
        <v>2592</v>
      </c>
      <c r="F239" t="s">
        <v>2593</v>
      </c>
      <c r="G239">
        <v>4</v>
      </c>
      <c r="H239" t="s">
        <v>59</v>
      </c>
      <c r="I239" t="s">
        <v>2594</v>
      </c>
      <c r="J239">
        <v>1</v>
      </c>
      <c r="K239" t="s">
        <v>2595</v>
      </c>
      <c r="L239" t="s">
        <v>2596</v>
      </c>
      <c r="M239" t="s">
        <v>2597</v>
      </c>
      <c r="N239" t="s">
        <v>64</v>
      </c>
      <c r="O239" t="s">
        <v>1717</v>
      </c>
      <c r="P239">
        <v>2020</v>
      </c>
      <c r="Q239" t="s">
        <v>139</v>
      </c>
      <c r="R239" t="b">
        <v>0</v>
      </c>
      <c r="S239" t="s">
        <v>67</v>
      </c>
      <c r="T239" t="b">
        <v>0</v>
      </c>
      <c r="W239" t="s">
        <v>59</v>
      </c>
      <c r="Y239">
        <v>0</v>
      </c>
      <c r="Z239" t="s">
        <v>59</v>
      </c>
      <c r="AA239" t="b">
        <v>0</v>
      </c>
      <c r="AB239" t="s">
        <v>1718</v>
      </c>
      <c r="AC239" t="s">
        <v>64</v>
      </c>
      <c r="AD239" t="s">
        <v>141</v>
      </c>
      <c r="AE239" t="s">
        <v>59</v>
      </c>
      <c r="AG239" t="s">
        <v>1719</v>
      </c>
      <c r="AH239">
        <v>1</v>
      </c>
      <c r="AI239">
        <v>0</v>
      </c>
      <c r="AK239" t="s">
        <v>64</v>
      </c>
      <c r="AL239" t="s">
        <v>64</v>
      </c>
      <c r="AP239" t="s">
        <v>76</v>
      </c>
      <c r="AQ239">
        <v>3000</v>
      </c>
      <c r="AR239">
        <v>3000</v>
      </c>
      <c r="AS239">
        <v>26.75</v>
      </c>
      <c r="AT239">
        <v>3</v>
      </c>
      <c r="AU239">
        <v>0</v>
      </c>
      <c r="AV239">
        <v>4</v>
      </c>
      <c r="AW239" t="s">
        <v>2598</v>
      </c>
      <c r="AX239" t="s">
        <v>2599</v>
      </c>
      <c r="AZ239" t="s">
        <v>893</v>
      </c>
      <c r="BA239" t="s">
        <v>894</v>
      </c>
      <c r="BB239" t="b">
        <f t="shared" si="12"/>
        <v>0</v>
      </c>
      <c r="BC239" t="str">
        <f>INDEX(repsearch2!B:B,MATCH(A239,repsearch2!A:A,FALSE))</f>
        <v>No</v>
      </c>
      <c r="BD239" s="3" t="b">
        <f t="shared" si="13"/>
        <v>0</v>
      </c>
      <c r="BE239" s="3" t="b">
        <f t="shared" si="14"/>
        <v>0</v>
      </c>
      <c r="BF239" t="str">
        <f t="shared" si="15"/>
        <v>closed</v>
      </c>
    </row>
    <row r="240" spans="1:58" x14ac:dyDescent="0.3">
      <c r="A240" t="s">
        <v>2600</v>
      </c>
      <c r="D240" t="s">
        <v>96</v>
      </c>
      <c r="E240" t="s">
        <v>2601</v>
      </c>
      <c r="F240" t="s">
        <v>2602</v>
      </c>
      <c r="G240">
        <v>4</v>
      </c>
      <c r="H240" t="s">
        <v>59</v>
      </c>
      <c r="I240" t="s">
        <v>2603</v>
      </c>
      <c r="J240">
        <v>1</v>
      </c>
      <c r="K240" t="s">
        <v>2604</v>
      </c>
      <c r="L240" t="s">
        <v>2605</v>
      </c>
      <c r="M240" t="s">
        <v>2606</v>
      </c>
      <c r="N240" t="s">
        <v>64</v>
      </c>
      <c r="O240" t="s">
        <v>761</v>
      </c>
      <c r="P240">
        <v>2019</v>
      </c>
      <c r="Q240" t="s">
        <v>762</v>
      </c>
      <c r="R240" t="b">
        <v>0</v>
      </c>
      <c r="S240" t="s">
        <v>67</v>
      </c>
      <c r="T240" t="b">
        <v>0</v>
      </c>
      <c r="W240" t="s">
        <v>59</v>
      </c>
      <c r="Y240">
        <v>0</v>
      </c>
      <c r="Z240" t="s">
        <v>59</v>
      </c>
      <c r="AA240" t="b">
        <v>0</v>
      </c>
      <c r="AB240" t="s">
        <v>763</v>
      </c>
      <c r="AC240" t="s">
        <v>59</v>
      </c>
      <c r="AE240" t="s">
        <v>59</v>
      </c>
      <c r="AG240" t="s">
        <v>764</v>
      </c>
      <c r="AH240">
        <v>3</v>
      </c>
      <c r="AI240">
        <v>2</v>
      </c>
      <c r="AK240" t="s">
        <v>64</v>
      </c>
      <c r="AL240" t="s">
        <v>64</v>
      </c>
      <c r="AS240">
        <v>1.6</v>
      </c>
      <c r="AT240">
        <v>0</v>
      </c>
      <c r="AU240">
        <v>0</v>
      </c>
      <c r="AV240">
        <v>3</v>
      </c>
      <c r="AW240" t="s">
        <v>2607</v>
      </c>
      <c r="AZ240" t="s">
        <v>893</v>
      </c>
      <c r="BA240" t="s">
        <v>766</v>
      </c>
      <c r="BB240" t="b">
        <f t="shared" si="12"/>
        <v>0</v>
      </c>
      <c r="BC240" t="str">
        <f>INDEX(repsearch2!B:B,MATCH(A240,repsearch2!A:A,FALSE))</f>
        <v>No</v>
      </c>
      <c r="BD240" s="3" t="b">
        <f t="shared" si="13"/>
        <v>0</v>
      </c>
      <c r="BE240" s="3" t="b">
        <f t="shared" si="14"/>
        <v>0</v>
      </c>
      <c r="BF240" t="str">
        <f t="shared" si="15"/>
        <v>closed</v>
      </c>
    </row>
    <row r="241" spans="1:58" x14ac:dyDescent="0.3">
      <c r="A241" t="s">
        <v>2608</v>
      </c>
      <c r="D241" t="s">
        <v>96</v>
      </c>
      <c r="E241" t="s">
        <v>2609</v>
      </c>
      <c r="F241" t="s">
        <v>2610</v>
      </c>
      <c r="G241">
        <v>4</v>
      </c>
      <c r="H241" t="s">
        <v>59</v>
      </c>
      <c r="I241" t="s">
        <v>2611</v>
      </c>
      <c r="J241">
        <v>1</v>
      </c>
      <c r="K241" t="s">
        <v>2612</v>
      </c>
      <c r="L241" t="s">
        <v>2613</v>
      </c>
      <c r="M241" t="s">
        <v>2614</v>
      </c>
      <c r="N241" t="s">
        <v>64</v>
      </c>
      <c r="O241" t="s">
        <v>2615</v>
      </c>
      <c r="P241">
        <v>2020</v>
      </c>
      <c r="Q241" t="s">
        <v>436</v>
      </c>
      <c r="R241" t="b">
        <v>0</v>
      </c>
      <c r="S241" t="s">
        <v>67</v>
      </c>
      <c r="T241" t="b">
        <v>0</v>
      </c>
      <c r="W241" t="s">
        <v>59</v>
      </c>
      <c r="Y241">
        <v>0</v>
      </c>
      <c r="Z241" t="s">
        <v>59</v>
      </c>
      <c r="AA241" t="b">
        <v>0</v>
      </c>
      <c r="AB241" t="s">
        <v>2616</v>
      </c>
      <c r="AC241" t="s">
        <v>64</v>
      </c>
      <c r="AD241" t="s">
        <v>252</v>
      </c>
      <c r="AE241" t="s">
        <v>59</v>
      </c>
      <c r="AG241" t="s">
        <v>2617</v>
      </c>
      <c r="AH241">
        <v>2</v>
      </c>
      <c r="AI241">
        <v>0</v>
      </c>
      <c r="AK241" t="s">
        <v>64</v>
      </c>
      <c r="AL241" t="s">
        <v>64</v>
      </c>
      <c r="AP241" t="s">
        <v>76</v>
      </c>
      <c r="AQ241">
        <v>3000</v>
      </c>
      <c r="AR241">
        <v>3000</v>
      </c>
      <c r="AS241">
        <v>2.85</v>
      </c>
      <c r="AT241">
        <v>0</v>
      </c>
      <c r="AU241">
        <v>0</v>
      </c>
      <c r="AV241">
        <v>4</v>
      </c>
      <c r="AW241" t="s">
        <v>2618</v>
      </c>
      <c r="AZ241" t="s">
        <v>556</v>
      </c>
      <c r="BA241" t="s">
        <v>2619</v>
      </c>
      <c r="BB241" t="b">
        <f t="shared" si="12"/>
        <v>0</v>
      </c>
      <c r="BC241" t="str">
        <f>INDEX(repsearch2!B:B,MATCH(A241,repsearch2!A:A,FALSE))</f>
        <v>No</v>
      </c>
      <c r="BD241" s="3" t="b">
        <f t="shared" si="13"/>
        <v>0</v>
      </c>
      <c r="BE241" s="3" t="b">
        <f t="shared" si="14"/>
        <v>0</v>
      </c>
      <c r="BF241" t="str">
        <f t="shared" si="15"/>
        <v>closed</v>
      </c>
    </row>
    <row r="242" spans="1:58" x14ac:dyDescent="0.3">
      <c r="A242" t="s">
        <v>2620</v>
      </c>
      <c r="D242" t="s">
        <v>96</v>
      </c>
      <c r="E242" t="s">
        <v>2621</v>
      </c>
      <c r="F242" t="s">
        <v>2622</v>
      </c>
      <c r="G242">
        <v>3</v>
      </c>
      <c r="H242" t="s">
        <v>59</v>
      </c>
      <c r="I242" t="s">
        <v>2623</v>
      </c>
      <c r="J242">
        <v>1</v>
      </c>
      <c r="K242" t="s">
        <v>2624</v>
      </c>
      <c r="L242" t="s">
        <v>2625</v>
      </c>
      <c r="M242" t="s">
        <v>2626</v>
      </c>
      <c r="N242" t="s">
        <v>64</v>
      </c>
      <c r="O242" t="s">
        <v>2627</v>
      </c>
      <c r="P242">
        <v>2020</v>
      </c>
      <c r="Q242" t="s">
        <v>139</v>
      </c>
      <c r="R242" t="b">
        <v>0</v>
      </c>
      <c r="S242" t="s">
        <v>67</v>
      </c>
      <c r="T242" t="b">
        <v>0</v>
      </c>
      <c r="W242" t="s">
        <v>59</v>
      </c>
      <c r="Y242">
        <v>0</v>
      </c>
      <c r="Z242" t="s">
        <v>59</v>
      </c>
      <c r="AA242" t="b">
        <v>0</v>
      </c>
      <c r="AB242" t="s">
        <v>2628</v>
      </c>
      <c r="AC242" t="s">
        <v>64</v>
      </c>
      <c r="AD242" t="s">
        <v>383</v>
      </c>
      <c r="AE242" t="s">
        <v>59</v>
      </c>
      <c r="AG242" t="s">
        <v>2629</v>
      </c>
      <c r="AH242">
        <v>6</v>
      </c>
      <c r="AI242">
        <v>5</v>
      </c>
      <c r="AK242" t="s">
        <v>64</v>
      </c>
      <c r="AL242" t="s">
        <v>64</v>
      </c>
      <c r="AP242" t="s">
        <v>76</v>
      </c>
      <c r="AQ242">
        <v>1950</v>
      </c>
      <c r="AR242">
        <v>1950</v>
      </c>
      <c r="AS242">
        <v>0</v>
      </c>
      <c r="AT242">
        <v>0</v>
      </c>
      <c r="AU242">
        <v>0</v>
      </c>
      <c r="AV242">
        <v>0</v>
      </c>
      <c r="AZ242" t="s">
        <v>2630</v>
      </c>
      <c r="BA242" t="s">
        <v>2631</v>
      </c>
      <c r="BB242" t="b">
        <f t="shared" si="12"/>
        <v>0</v>
      </c>
      <c r="BC242" t="str">
        <f>INDEX(repsearch2!B:B,MATCH(A242,repsearch2!A:A,FALSE))</f>
        <v>No</v>
      </c>
      <c r="BD242" s="3" t="b">
        <f t="shared" si="13"/>
        <v>0</v>
      </c>
      <c r="BE242" s="3" t="b">
        <f t="shared" si="14"/>
        <v>0</v>
      </c>
      <c r="BF242" t="str">
        <f t="shared" si="15"/>
        <v>closed</v>
      </c>
    </row>
    <row r="243" spans="1:58" x14ac:dyDescent="0.3">
      <c r="A243" t="s">
        <v>2632</v>
      </c>
      <c r="D243" t="s">
        <v>96</v>
      </c>
      <c r="E243" t="s">
        <v>2633</v>
      </c>
      <c r="F243" t="s">
        <v>2634</v>
      </c>
      <c r="G243">
        <v>3</v>
      </c>
      <c r="H243" t="s">
        <v>59</v>
      </c>
      <c r="I243" t="s">
        <v>2635</v>
      </c>
      <c r="J243">
        <v>2</v>
      </c>
      <c r="K243" t="s">
        <v>2636</v>
      </c>
      <c r="L243" t="s">
        <v>2637</v>
      </c>
      <c r="M243" t="s">
        <v>2638</v>
      </c>
      <c r="N243" t="s">
        <v>64</v>
      </c>
      <c r="O243" t="s">
        <v>2342</v>
      </c>
      <c r="P243">
        <v>2019</v>
      </c>
      <c r="Q243" t="s">
        <v>139</v>
      </c>
      <c r="R243" t="b">
        <v>0</v>
      </c>
      <c r="S243" t="s">
        <v>67</v>
      </c>
      <c r="T243" t="b">
        <v>0</v>
      </c>
      <c r="W243" t="s">
        <v>59</v>
      </c>
      <c r="Y243">
        <v>0</v>
      </c>
      <c r="Z243" t="s">
        <v>59</v>
      </c>
      <c r="AA243" t="b">
        <v>0</v>
      </c>
      <c r="AB243" t="s">
        <v>2343</v>
      </c>
      <c r="AC243" t="s">
        <v>64</v>
      </c>
      <c r="AD243" t="s">
        <v>383</v>
      </c>
      <c r="AE243" t="s">
        <v>59</v>
      </c>
      <c r="AG243" t="s">
        <v>2344</v>
      </c>
      <c r="AI243">
        <v>0</v>
      </c>
      <c r="AK243" t="s">
        <v>59</v>
      </c>
      <c r="AL243" t="s">
        <v>64</v>
      </c>
      <c r="AP243" t="s">
        <v>76</v>
      </c>
      <c r="AQ243">
        <v>1100</v>
      </c>
      <c r="AR243">
        <v>1100</v>
      </c>
      <c r="AS243">
        <v>0</v>
      </c>
      <c r="AT243">
        <v>0</v>
      </c>
      <c r="AU243">
        <v>0</v>
      </c>
      <c r="AV243">
        <v>0</v>
      </c>
      <c r="BA243" t="s">
        <v>2345</v>
      </c>
      <c r="BB243" t="b">
        <f t="shared" si="12"/>
        <v>0</v>
      </c>
      <c r="BC243" t="str">
        <f>INDEX(repsearch2!B:B,MATCH(A243,repsearch2!A:A,FALSE))</f>
        <v>No</v>
      </c>
      <c r="BD243" s="3" t="b">
        <f t="shared" si="13"/>
        <v>0</v>
      </c>
      <c r="BE243" s="3" t="b">
        <f t="shared" si="14"/>
        <v>0</v>
      </c>
      <c r="BF243" t="str">
        <f t="shared" si="15"/>
        <v>closed</v>
      </c>
    </row>
    <row r="244" spans="1:58" x14ac:dyDescent="0.3">
      <c r="A244" t="s">
        <v>2639</v>
      </c>
      <c r="D244" t="s">
        <v>96</v>
      </c>
      <c r="E244" t="s">
        <v>2640</v>
      </c>
      <c r="F244" t="s">
        <v>2641</v>
      </c>
      <c r="G244">
        <v>5</v>
      </c>
      <c r="H244" t="s">
        <v>59</v>
      </c>
      <c r="I244" t="s">
        <v>2642</v>
      </c>
      <c r="J244">
        <v>2</v>
      </c>
      <c r="K244" t="s">
        <v>2643</v>
      </c>
      <c r="N244" t="s">
        <v>59</v>
      </c>
      <c r="O244" t="s">
        <v>2644</v>
      </c>
      <c r="P244">
        <v>2020</v>
      </c>
      <c r="Q244" t="s">
        <v>2645</v>
      </c>
      <c r="R244" t="b">
        <v>0</v>
      </c>
      <c r="S244" t="s">
        <v>67</v>
      </c>
      <c r="T244" t="b">
        <v>0</v>
      </c>
      <c r="W244" t="s">
        <v>59</v>
      </c>
      <c r="Y244">
        <v>0</v>
      </c>
      <c r="Z244" t="s">
        <v>59</v>
      </c>
      <c r="AA244" t="b">
        <v>0</v>
      </c>
      <c r="AB244" t="s">
        <v>2646</v>
      </c>
      <c r="AC244" t="s">
        <v>64</v>
      </c>
      <c r="AD244" t="s">
        <v>252</v>
      </c>
      <c r="AE244" t="s">
        <v>59</v>
      </c>
      <c r="AG244" t="s">
        <v>2647</v>
      </c>
      <c r="AI244">
        <v>0</v>
      </c>
      <c r="AK244" t="s">
        <v>59</v>
      </c>
      <c r="AL244" t="s">
        <v>64</v>
      </c>
      <c r="AS244">
        <v>0.5</v>
      </c>
      <c r="AT244">
        <v>0</v>
      </c>
      <c r="AU244">
        <v>0</v>
      </c>
      <c r="AV244">
        <v>1</v>
      </c>
      <c r="AW244" t="s">
        <v>2648</v>
      </c>
      <c r="BB244" t="b">
        <f t="shared" si="12"/>
        <v>0</v>
      </c>
      <c r="BC244" t="str">
        <f>INDEX(repsearch2!B:B,MATCH(A244,repsearch2!A:A,FALSE))</f>
        <v>No</v>
      </c>
      <c r="BD244" s="3" t="b">
        <f t="shared" si="13"/>
        <v>0</v>
      </c>
      <c r="BE244" s="3" t="b">
        <f t="shared" si="14"/>
        <v>0</v>
      </c>
      <c r="BF244" t="str">
        <f t="shared" si="15"/>
        <v>closed</v>
      </c>
    </row>
    <row r="245" spans="1:58" x14ac:dyDescent="0.3">
      <c r="A245" t="s">
        <v>2649</v>
      </c>
      <c r="B245" t="s">
        <v>55</v>
      </c>
      <c r="D245" t="s">
        <v>56</v>
      </c>
      <c r="E245" t="s">
        <v>2650</v>
      </c>
      <c r="F245" t="s">
        <v>2651</v>
      </c>
      <c r="G245">
        <v>8</v>
      </c>
      <c r="H245" t="s">
        <v>59</v>
      </c>
      <c r="I245" t="s">
        <v>2652</v>
      </c>
      <c r="J245">
        <v>1</v>
      </c>
      <c r="K245" t="s">
        <v>2653</v>
      </c>
      <c r="L245" t="s">
        <v>2654</v>
      </c>
      <c r="N245" t="s">
        <v>59</v>
      </c>
      <c r="O245" t="s">
        <v>1755</v>
      </c>
      <c r="P245">
        <v>2020</v>
      </c>
      <c r="Q245" t="s">
        <v>1756</v>
      </c>
      <c r="R245" t="b">
        <v>1</v>
      </c>
      <c r="S245" t="s">
        <v>67</v>
      </c>
      <c r="T245" t="b">
        <v>1</v>
      </c>
      <c r="U245" t="s">
        <v>68</v>
      </c>
      <c r="V245" t="s">
        <v>69</v>
      </c>
      <c r="W245" t="s">
        <v>64</v>
      </c>
      <c r="X245" t="s">
        <v>2655</v>
      </c>
      <c r="Y245">
        <v>1</v>
      </c>
      <c r="Z245" t="s">
        <v>59</v>
      </c>
      <c r="AA245" t="b">
        <v>1</v>
      </c>
      <c r="AB245" t="s">
        <v>1757</v>
      </c>
      <c r="AC245" t="s">
        <v>64</v>
      </c>
      <c r="AD245" t="s">
        <v>72</v>
      </c>
      <c r="AE245" t="s">
        <v>64</v>
      </c>
      <c r="AF245" t="s">
        <v>72</v>
      </c>
      <c r="AG245" t="s">
        <v>1758</v>
      </c>
      <c r="AI245">
        <v>0</v>
      </c>
      <c r="AJ245" t="s">
        <v>2656</v>
      </c>
      <c r="AK245" t="s">
        <v>64</v>
      </c>
      <c r="AL245" t="s">
        <v>64</v>
      </c>
      <c r="AM245" t="s">
        <v>64</v>
      </c>
      <c r="AN245" t="s">
        <v>76</v>
      </c>
      <c r="AO245">
        <v>1495</v>
      </c>
      <c r="AR245">
        <v>1495</v>
      </c>
      <c r="AS245">
        <v>0.25</v>
      </c>
      <c r="AT245">
        <v>0</v>
      </c>
      <c r="AU245">
        <v>0</v>
      </c>
      <c r="AV245">
        <v>0</v>
      </c>
      <c r="AW245" t="s">
        <v>2657</v>
      </c>
      <c r="AX245" t="s">
        <v>2658</v>
      </c>
      <c r="AY245" t="s">
        <v>2659</v>
      </c>
      <c r="AZ245" t="s">
        <v>174</v>
      </c>
      <c r="BA245" t="s">
        <v>1762</v>
      </c>
      <c r="BB245" t="b">
        <f t="shared" si="12"/>
        <v>0</v>
      </c>
      <c r="BC245" t="str">
        <f>INDEX(repsearch2!B:B,MATCH(A245,repsearch2!A:A,FALSE))</f>
        <v>No</v>
      </c>
      <c r="BD245" s="3" t="b">
        <f t="shared" si="13"/>
        <v>0</v>
      </c>
      <c r="BE245" s="3" t="b">
        <f t="shared" si="14"/>
        <v>1</v>
      </c>
      <c r="BF245" t="str">
        <f t="shared" si="15"/>
        <v>gold</v>
      </c>
    </row>
    <row r="246" spans="1:58" x14ac:dyDescent="0.3">
      <c r="A246" s="3" t="s">
        <v>2660</v>
      </c>
      <c r="B246" s="3" t="s">
        <v>55</v>
      </c>
      <c r="C246" s="3"/>
      <c r="D246" s="3" t="s">
        <v>56</v>
      </c>
      <c r="E246" s="3" t="s">
        <v>2661</v>
      </c>
      <c r="F246" s="3" t="s">
        <v>2662</v>
      </c>
      <c r="G246" s="3">
        <v>5</v>
      </c>
      <c r="H246" s="3" t="s">
        <v>59</v>
      </c>
      <c r="I246" s="3" t="s">
        <v>2663</v>
      </c>
      <c r="J246" s="3">
        <v>1</v>
      </c>
      <c r="K246" s="3" t="s">
        <v>2664</v>
      </c>
      <c r="L246" s="3" t="s">
        <v>2665</v>
      </c>
      <c r="M246" s="3" t="s">
        <v>2666</v>
      </c>
      <c r="N246" s="3" t="s">
        <v>64</v>
      </c>
      <c r="O246" s="3" t="s">
        <v>486</v>
      </c>
      <c r="P246" s="3">
        <v>2020</v>
      </c>
      <c r="Q246" s="3" t="s">
        <v>154</v>
      </c>
      <c r="R246" s="3" t="b">
        <v>1</v>
      </c>
      <c r="S246" s="3" t="s">
        <v>67</v>
      </c>
      <c r="T246" s="3" t="b">
        <v>1</v>
      </c>
      <c r="U246" s="3" t="s">
        <v>68</v>
      </c>
      <c r="V246" s="3" t="s">
        <v>69</v>
      </c>
      <c r="W246" s="3" t="s">
        <v>64</v>
      </c>
      <c r="X246" s="3" t="s">
        <v>70</v>
      </c>
      <c r="Y246" s="3">
        <v>1</v>
      </c>
      <c r="Z246" s="3" t="s">
        <v>59</v>
      </c>
      <c r="AA246" s="3" t="b">
        <v>1</v>
      </c>
      <c r="AB246" s="3" t="s">
        <v>487</v>
      </c>
      <c r="AC246" s="3" t="s">
        <v>64</v>
      </c>
      <c r="AD246" s="3" t="s">
        <v>72</v>
      </c>
      <c r="AE246" s="3" t="s">
        <v>64</v>
      </c>
      <c r="AF246" s="3" t="s">
        <v>72</v>
      </c>
      <c r="AG246" s="3" t="s">
        <v>488</v>
      </c>
      <c r="AH246" s="3"/>
      <c r="AI246" s="3">
        <v>0</v>
      </c>
      <c r="AJ246" s="3" t="s">
        <v>2667</v>
      </c>
      <c r="AK246" s="3" t="s">
        <v>64</v>
      </c>
      <c r="AL246" s="3" t="s">
        <v>64</v>
      </c>
      <c r="AM246" s="3" t="s">
        <v>64</v>
      </c>
      <c r="AN246" s="3" t="s">
        <v>158</v>
      </c>
      <c r="AO246" s="3">
        <v>650</v>
      </c>
      <c r="AP246" s="3"/>
      <c r="AQ246" s="3"/>
      <c r="AR246" s="3">
        <v>723</v>
      </c>
      <c r="AS246" s="3">
        <v>0</v>
      </c>
      <c r="AT246" s="3">
        <v>0</v>
      </c>
      <c r="AU246" s="3">
        <v>0</v>
      </c>
      <c r="AV246" s="3">
        <v>0</v>
      </c>
      <c r="AW246" s="3"/>
      <c r="AX246" s="3"/>
      <c r="AY246" s="3"/>
      <c r="AZ246" s="3" t="s">
        <v>491</v>
      </c>
      <c r="BA246" s="3"/>
      <c r="BB246" s="3" t="b">
        <f t="shared" si="12"/>
        <v>1</v>
      </c>
      <c r="BC246" s="3" t="str">
        <f>INDEX(repsearch2!B:B,MATCH(A246,repsearch2!A:A,FALSE))</f>
        <v>Yes</v>
      </c>
      <c r="BD246" s="3" t="b">
        <f t="shared" si="13"/>
        <v>1</v>
      </c>
      <c r="BE246" s="3" t="b">
        <f t="shared" si="14"/>
        <v>1</v>
      </c>
      <c r="BF246" t="str">
        <f t="shared" si="15"/>
        <v>gold</v>
      </c>
    </row>
    <row r="247" spans="1:58" x14ac:dyDescent="0.3">
      <c r="A247" t="s">
        <v>2668</v>
      </c>
      <c r="D247" t="s">
        <v>96</v>
      </c>
      <c r="E247" t="s">
        <v>2669</v>
      </c>
      <c r="F247" t="s">
        <v>2670</v>
      </c>
      <c r="G247">
        <v>5</v>
      </c>
      <c r="H247" t="s">
        <v>59</v>
      </c>
      <c r="I247" t="s">
        <v>2671</v>
      </c>
      <c r="J247">
        <v>1</v>
      </c>
      <c r="K247" t="s">
        <v>2672</v>
      </c>
      <c r="L247" t="s">
        <v>2673</v>
      </c>
      <c r="M247" t="s">
        <v>2674</v>
      </c>
      <c r="N247" t="s">
        <v>64</v>
      </c>
      <c r="O247" t="s">
        <v>2675</v>
      </c>
      <c r="P247">
        <v>2019</v>
      </c>
      <c r="Q247" t="s">
        <v>2454</v>
      </c>
      <c r="R247" t="b">
        <v>0</v>
      </c>
      <c r="S247" t="s">
        <v>67</v>
      </c>
      <c r="T247" t="b">
        <v>0</v>
      </c>
      <c r="W247" t="s">
        <v>59</v>
      </c>
      <c r="Y247">
        <v>0</v>
      </c>
      <c r="Z247" t="s">
        <v>59</v>
      </c>
      <c r="AA247" t="b">
        <v>0</v>
      </c>
      <c r="AB247" t="s">
        <v>2676</v>
      </c>
      <c r="AC247" t="s">
        <v>64</v>
      </c>
      <c r="AD247" t="s">
        <v>72</v>
      </c>
      <c r="AE247" t="s">
        <v>59</v>
      </c>
      <c r="AG247" t="s">
        <v>2677</v>
      </c>
      <c r="AH247">
        <v>2</v>
      </c>
      <c r="AI247">
        <v>3</v>
      </c>
      <c r="AK247" t="s">
        <v>64</v>
      </c>
      <c r="AL247" t="s">
        <v>64</v>
      </c>
      <c r="AP247" t="s">
        <v>76</v>
      </c>
      <c r="AQ247">
        <v>2045</v>
      </c>
      <c r="AR247">
        <v>2045</v>
      </c>
      <c r="AS247">
        <v>0</v>
      </c>
      <c r="AT247">
        <v>0</v>
      </c>
      <c r="AU247">
        <v>0</v>
      </c>
      <c r="AV247">
        <v>0</v>
      </c>
      <c r="AZ247" t="s">
        <v>2678</v>
      </c>
      <c r="BA247" t="s">
        <v>2679</v>
      </c>
      <c r="BB247" t="b">
        <f t="shared" si="12"/>
        <v>0</v>
      </c>
      <c r="BC247" t="str">
        <f>INDEX(repsearch2!B:B,MATCH(A247,repsearch2!A:A,FALSE))</f>
        <v>No</v>
      </c>
      <c r="BD247" s="3" t="b">
        <f t="shared" si="13"/>
        <v>0</v>
      </c>
      <c r="BE247" s="3" t="b">
        <f t="shared" si="14"/>
        <v>0</v>
      </c>
      <c r="BF247" t="str">
        <f t="shared" si="15"/>
        <v>closed</v>
      </c>
    </row>
    <row r="248" spans="1:58" x14ac:dyDescent="0.3">
      <c r="A248" t="s">
        <v>2680</v>
      </c>
      <c r="D248" t="s">
        <v>96</v>
      </c>
      <c r="E248" t="s">
        <v>2681</v>
      </c>
      <c r="F248" t="s">
        <v>2682</v>
      </c>
      <c r="G248">
        <v>4</v>
      </c>
      <c r="H248" t="s">
        <v>59</v>
      </c>
      <c r="I248" t="s">
        <v>2683</v>
      </c>
      <c r="J248">
        <v>1</v>
      </c>
      <c r="K248" t="s">
        <v>2684</v>
      </c>
      <c r="L248" t="s">
        <v>2685</v>
      </c>
      <c r="N248" t="s">
        <v>59</v>
      </c>
      <c r="O248" t="s">
        <v>2686</v>
      </c>
      <c r="P248">
        <v>2020</v>
      </c>
      <c r="Q248" t="s">
        <v>139</v>
      </c>
      <c r="R248" t="b">
        <v>0</v>
      </c>
      <c r="S248" t="s">
        <v>67</v>
      </c>
      <c r="T248" t="b">
        <v>0</v>
      </c>
      <c r="W248" t="s">
        <v>59</v>
      </c>
      <c r="Y248">
        <v>0</v>
      </c>
      <c r="Z248" t="s">
        <v>59</v>
      </c>
      <c r="AA248" t="b">
        <v>0</v>
      </c>
      <c r="AB248" t="s">
        <v>2687</v>
      </c>
      <c r="AC248" t="s">
        <v>64</v>
      </c>
      <c r="AD248" t="s">
        <v>141</v>
      </c>
      <c r="AE248" t="s">
        <v>59</v>
      </c>
      <c r="AG248" t="s">
        <v>2688</v>
      </c>
      <c r="AH248">
        <v>1</v>
      </c>
      <c r="AI248">
        <v>0</v>
      </c>
      <c r="AK248" t="s">
        <v>64</v>
      </c>
      <c r="AL248" t="s">
        <v>64</v>
      </c>
      <c r="AP248" t="s">
        <v>76</v>
      </c>
      <c r="AQ248">
        <v>1100</v>
      </c>
      <c r="AR248">
        <v>1100</v>
      </c>
      <c r="AS248">
        <v>1.5</v>
      </c>
      <c r="AT248">
        <v>0</v>
      </c>
      <c r="AU248">
        <v>0</v>
      </c>
      <c r="AV248">
        <v>2</v>
      </c>
      <c r="AW248" t="s">
        <v>2689</v>
      </c>
      <c r="AX248" t="s">
        <v>2690</v>
      </c>
      <c r="AY248" t="s">
        <v>400</v>
      </c>
      <c r="AZ248" t="s">
        <v>227</v>
      </c>
      <c r="BA248" t="s">
        <v>2534</v>
      </c>
      <c r="BB248" t="b">
        <f t="shared" si="12"/>
        <v>0</v>
      </c>
      <c r="BC248" t="str">
        <f>INDEX(repsearch2!B:B,MATCH(A248,repsearch2!A:A,FALSE))</f>
        <v>No</v>
      </c>
      <c r="BD248" s="3" t="b">
        <f t="shared" si="13"/>
        <v>0</v>
      </c>
      <c r="BE248" s="3" t="b">
        <f t="shared" si="14"/>
        <v>0</v>
      </c>
      <c r="BF248" t="str">
        <f t="shared" si="15"/>
        <v>closed</v>
      </c>
    </row>
    <row r="249" spans="1:58" x14ac:dyDescent="0.3">
      <c r="A249" t="s">
        <v>2691</v>
      </c>
      <c r="D249" t="s">
        <v>96</v>
      </c>
      <c r="E249" t="s">
        <v>2692</v>
      </c>
      <c r="F249" t="s">
        <v>2693</v>
      </c>
      <c r="G249">
        <v>3</v>
      </c>
      <c r="H249" t="s">
        <v>59</v>
      </c>
      <c r="I249" t="s">
        <v>2694</v>
      </c>
      <c r="J249">
        <v>1</v>
      </c>
      <c r="K249" t="s">
        <v>2695</v>
      </c>
      <c r="L249" t="s">
        <v>2696</v>
      </c>
      <c r="N249" t="s">
        <v>59</v>
      </c>
      <c r="O249" t="s">
        <v>2697</v>
      </c>
      <c r="P249">
        <v>2020</v>
      </c>
      <c r="Q249" t="s">
        <v>184</v>
      </c>
      <c r="R249" t="b">
        <v>0</v>
      </c>
      <c r="S249" t="s">
        <v>67</v>
      </c>
      <c r="T249" t="b">
        <v>0</v>
      </c>
      <c r="W249" t="s">
        <v>59</v>
      </c>
      <c r="Y249">
        <v>0</v>
      </c>
      <c r="Z249" t="s">
        <v>59</v>
      </c>
      <c r="AA249" t="b">
        <v>0</v>
      </c>
      <c r="AB249" t="s">
        <v>2698</v>
      </c>
      <c r="AC249" t="s">
        <v>64</v>
      </c>
      <c r="AD249" t="s">
        <v>252</v>
      </c>
      <c r="AE249" t="s">
        <v>59</v>
      </c>
      <c r="AG249" t="s">
        <v>2699</v>
      </c>
      <c r="AH249">
        <v>5</v>
      </c>
      <c r="AI249">
        <v>1</v>
      </c>
      <c r="AK249" t="s">
        <v>64</v>
      </c>
      <c r="AL249" t="s">
        <v>64</v>
      </c>
      <c r="AP249" t="s">
        <v>76</v>
      </c>
      <c r="AQ249">
        <v>3000</v>
      </c>
      <c r="AR249">
        <v>3000</v>
      </c>
      <c r="AS249">
        <v>0</v>
      </c>
      <c r="AT249">
        <v>0</v>
      </c>
      <c r="AU249">
        <v>0</v>
      </c>
      <c r="AV249">
        <v>0</v>
      </c>
      <c r="AZ249" t="s">
        <v>331</v>
      </c>
      <c r="BA249" t="s">
        <v>2700</v>
      </c>
      <c r="BB249" t="b">
        <f t="shared" si="12"/>
        <v>0</v>
      </c>
      <c r="BC249" t="str">
        <f>INDEX(repsearch2!B:B,MATCH(A249,repsearch2!A:A,FALSE))</f>
        <v>No</v>
      </c>
      <c r="BD249" s="3" t="b">
        <f t="shared" si="13"/>
        <v>0</v>
      </c>
      <c r="BE249" s="3" t="b">
        <f t="shared" si="14"/>
        <v>0</v>
      </c>
      <c r="BF249" t="str">
        <f t="shared" si="15"/>
        <v>closed</v>
      </c>
    </row>
    <row r="250" spans="1:58" x14ac:dyDescent="0.3">
      <c r="A250" t="s">
        <v>2701</v>
      </c>
      <c r="D250" t="s">
        <v>96</v>
      </c>
      <c r="E250" t="s">
        <v>2702</v>
      </c>
      <c r="F250" t="s">
        <v>2703</v>
      </c>
      <c r="G250">
        <v>4</v>
      </c>
      <c r="H250" t="s">
        <v>59</v>
      </c>
      <c r="I250" t="s">
        <v>2704</v>
      </c>
      <c r="J250">
        <v>1</v>
      </c>
      <c r="K250" t="s">
        <v>2705</v>
      </c>
      <c r="L250" t="s">
        <v>2706</v>
      </c>
      <c r="N250" t="s">
        <v>59</v>
      </c>
      <c r="O250" t="s">
        <v>1803</v>
      </c>
      <c r="P250">
        <v>2020</v>
      </c>
      <c r="Q250" t="s">
        <v>184</v>
      </c>
      <c r="R250" t="b">
        <v>0</v>
      </c>
      <c r="S250" t="s">
        <v>67</v>
      </c>
      <c r="T250" t="b">
        <v>0</v>
      </c>
      <c r="W250" t="s">
        <v>59</v>
      </c>
      <c r="Y250">
        <v>0</v>
      </c>
      <c r="Z250" t="s">
        <v>59</v>
      </c>
      <c r="AA250" t="b">
        <v>0</v>
      </c>
      <c r="AB250" t="s">
        <v>1804</v>
      </c>
      <c r="AC250" t="s">
        <v>64</v>
      </c>
      <c r="AD250" t="s">
        <v>252</v>
      </c>
      <c r="AE250" t="s">
        <v>59</v>
      </c>
      <c r="AG250" t="s">
        <v>1805</v>
      </c>
      <c r="AI250">
        <v>0</v>
      </c>
      <c r="AK250" t="s">
        <v>64</v>
      </c>
      <c r="AL250" t="s">
        <v>64</v>
      </c>
      <c r="AP250" t="s">
        <v>76</v>
      </c>
      <c r="AQ250">
        <v>3000</v>
      </c>
      <c r="AR250">
        <v>3000</v>
      </c>
      <c r="AS250">
        <v>0</v>
      </c>
      <c r="AT250">
        <v>0</v>
      </c>
      <c r="AU250">
        <v>0</v>
      </c>
      <c r="AV250">
        <v>0</v>
      </c>
      <c r="AX250" t="s">
        <v>2707</v>
      </c>
      <c r="AY250" t="s">
        <v>2708</v>
      </c>
      <c r="AZ250" t="s">
        <v>978</v>
      </c>
      <c r="BA250" t="s">
        <v>1807</v>
      </c>
      <c r="BB250" t="b">
        <f t="shared" si="12"/>
        <v>0</v>
      </c>
      <c r="BC250" t="str">
        <f>INDEX(repsearch2!B:B,MATCH(A250,repsearch2!A:A,FALSE))</f>
        <v>No</v>
      </c>
      <c r="BD250" s="3" t="b">
        <f t="shared" si="13"/>
        <v>0</v>
      </c>
      <c r="BE250" s="3" t="b">
        <f t="shared" si="14"/>
        <v>0</v>
      </c>
      <c r="BF250" t="str">
        <f t="shared" si="15"/>
        <v>closed</v>
      </c>
    </row>
    <row r="251" spans="1:58" x14ac:dyDescent="0.3">
      <c r="A251" t="s">
        <v>2709</v>
      </c>
      <c r="D251" t="s">
        <v>96</v>
      </c>
      <c r="E251" t="s">
        <v>2710</v>
      </c>
      <c r="F251" t="s">
        <v>2711</v>
      </c>
      <c r="G251">
        <v>3</v>
      </c>
      <c r="H251" t="s">
        <v>59</v>
      </c>
      <c r="I251" t="s">
        <v>2712</v>
      </c>
      <c r="J251">
        <v>1</v>
      </c>
      <c r="K251" t="s">
        <v>2713</v>
      </c>
      <c r="L251" t="s">
        <v>2714</v>
      </c>
      <c r="N251" t="s">
        <v>59</v>
      </c>
      <c r="O251" t="s">
        <v>2441</v>
      </c>
      <c r="P251">
        <v>2020</v>
      </c>
      <c r="Q251" t="s">
        <v>2442</v>
      </c>
      <c r="R251" t="b">
        <v>0</v>
      </c>
      <c r="S251" t="s">
        <v>67</v>
      </c>
      <c r="T251" t="b">
        <v>0</v>
      </c>
      <c r="W251" t="s">
        <v>59</v>
      </c>
      <c r="Y251">
        <v>0</v>
      </c>
      <c r="Z251" t="s">
        <v>59</v>
      </c>
      <c r="AA251" t="b">
        <v>0</v>
      </c>
      <c r="AB251" t="s">
        <v>2443</v>
      </c>
      <c r="AC251" t="s">
        <v>64</v>
      </c>
      <c r="AD251" t="s">
        <v>252</v>
      </c>
      <c r="AE251" t="s">
        <v>59</v>
      </c>
      <c r="AG251" t="s">
        <v>2444</v>
      </c>
      <c r="AH251">
        <v>2</v>
      </c>
      <c r="AI251">
        <v>2</v>
      </c>
      <c r="AK251" t="s">
        <v>64</v>
      </c>
      <c r="AL251" t="s">
        <v>64</v>
      </c>
      <c r="AS251">
        <v>0</v>
      </c>
      <c r="AT251">
        <v>0</v>
      </c>
      <c r="AU251">
        <v>0</v>
      </c>
      <c r="AV251">
        <v>0</v>
      </c>
      <c r="AZ251" t="s">
        <v>893</v>
      </c>
      <c r="BA251" t="s">
        <v>557</v>
      </c>
      <c r="BB251" t="b">
        <f t="shared" si="12"/>
        <v>0</v>
      </c>
      <c r="BC251" t="str">
        <f>INDEX(repsearch2!B:B,MATCH(A251,repsearch2!A:A,FALSE))</f>
        <v>No</v>
      </c>
      <c r="BD251" s="3" t="b">
        <f t="shared" si="13"/>
        <v>0</v>
      </c>
      <c r="BE251" s="3" t="b">
        <f t="shared" si="14"/>
        <v>0</v>
      </c>
      <c r="BF251" t="str">
        <f t="shared" si="15"/>
        <v>closed</v>
      </c>
    </row>
    <row r="252" spans="1:58" x14ac:dyDescent="0.3">
      <c r="A252" t="s">
        <v>2715</v>
      </c>
      <c r="D252" t="s">
        <v>96</v>
      </c>
      <c r="E252" t="s">
        <v>2716</v>
      </c>
      <c r="F252" t="s">
        <v>2717</v>
      </c>
      <c r="G252">
        <v>4</v>
      </c>
      <c r="H252" t="s">
        <v>59</v>
      </c>
      <c r="I252" t="s">
        <v>2718</v>
      </c>
      <c r="J252">
        <v>1</v>
      </c>
      <c r="K252" t="s">
        <v>2719</v>
      </c>
      <c r="L252" t="s">
        <v>2720</v>
      </c>
      <c r="N252" t="s">
        <v>59</v>
      </c>
      <c r="O252" t="s">
        <v>631</v>
      </c>
      <c r="P252">
        <v>2020</v>
      </c>
      <c r="Q252" t="s">
        <v>139</v>
      </c>
      <c r="R252" t="b">
        <v>0</v>
      </c>
      <c r="S252" t="s">
        <v>67</v>
      </c>
      <c r="T252" t="b">
        <v>0</v>
      </c>
      <c r="W252" t="s">
        <v>59</v>
      </c>
      <c r="Y252">
        <v>0</v>
      </c>
      <c r="Z252" t="s">
        <v>59</v>
      </c>
      <c r="AA252" t="b">
        <v>0</v>
      </c>
      <c r="AB252" t="s">
        <v>632</v>
      </c>
      <c r="AC252" t="s">
        <v>64</v>
      </c>
      <c r="AD252" t="s">
        <v>141</v>
      </c>
      <c r="AE252" t="s">
        <v>59</v>
      </c>
      <c r="AG252" t="s">
        <v>633</v>
      </c>
      <c r="AI252">
        <v>0</v>
      </c>
      <c r="AK252" t="s">
        <v>64</v>
      </c>
      <c r="AL252" t="s">
        <v>64</v>
      </c>
      <c r="AP252" t="s">
        <v>76</v>
      </c>
      <c r="AQ252">
        <v>1100</v>
      </c>
      <c r="AR252">
        <v>1100</v>
      </c>
      <c r="AS252">
        <v>6.15</v>
      </c>
      <c r="AT252">
        <v>0</v>
      </c>
      <c r="AU252">
        <v>0</v>
      </c>
      <c r="AV252">
        <v>9</v>
      </c>
      <c r="AW252" t="s">
        <v>2721</v>
      </c>
      <c r="AX252" t="s">
        <v>2722</v>
      </c>
      <c r="AY252" t="s">
        <v>2723</v>
      </c>
      <c r="AZ252" t="s">
        <v>637</v>
      </c>
      <c r="BA252" t="s">
        <v>638</v>
      </c>
      <c r="BB252" t="b">
        <f t="shared" si="12"/>
        <v>0</v>
      </c>
      <c r="BC252" t="str">
        <f>INDEX(repsearch2!B:B,MATCH(A252,repsearch2!A:A,FALSE))</f>
        <v>No</v>
      </c>
      <c r="BD252" s="3" t="b">
        <f t="shared" si="13"/>
        <v>0</v>
      </c>
      <c r="BE252" s="3" t="b">
        <f t="shared" si="14"/>
        <v>0</v>
      </c>
      <c r="BF252" t="str">
        <f t="shared" si="15"/>
        <v>closed</v>
      </c>
    </row>
    <row r="253" spans="1:58" x14ac:dyDescent="0.3">
      <c r="A253" t="s">
        <v>2724</v>
      </c>
      <c r="B253" t="s">
        <v>1328</v>
      </c>
      <c r="D253" t="s">
        <v>347</v>
      </c>
      <c r="E253" t="s">
        <v>2725</v>
      </c>
      <c r="F253" t="s">
        <v>2726</v>
      </c>
      <c r="G253">
        <v>1</v>
      </c>
      <c r="H253" t="s">
        <v>59</v>
      </c>
      <c r="I253" t="s">
        <v>2727</v>
      </c>
      <c r="J253">
        <v>1</v>
      </c>
      <c r="K253" t="s">
        <v>2728</v>
      </c>
      <c r="L253" t="s">
        <v>2729</v>
      </c>
      <c r="M253" t="s">
        <v>2730</v>
      </c>
      <c r="N253" t="s">
        <v>64</v>
      </c>
      <c r="O253" t="s">
        <v>2731</v>
      </c>
      <c r="P253">
        <v>2020</v>
      </c>
      <c r="Q253" t="s">
        <v>368</v>
      </c>
      <c r="R253" t="b">
        <v>1</v>
      </c>
      <c r="S253" t="s">
        <v>67</v>
      </c>
      <c r="T253" t="b">
        <v>0</v>
      </c>
      <c r="U253" t="s">
        <v>68</v>
      </c>
      <c r="V253" t="s">
        <v>69</v>
      </c>
      <c r="W253" t="s">
        <v>59</v>
      </c>
      <c r="Y253">
        <v>0</v>
      </c>
      <c r="Z253" t="s">
        <v>59</v>
      </c>
      <c r="AA253" t="b">
        <v>0</v>
      </c>
      <c r="AB253" t="s">
        <v>2732</v>
      </c>
      <c r="AC253" t="s">
        <v>64</v>
      </c>
      <c r="AD253" t="s">
        <v>252</v>
      </c>
      <c r="AE253" t="s">
        <v>59</v>
      </c>
      <c r="AG253" t="s">
        <v>2733</v>
      </c>
      <c r="AI253">
        <v>0</v>
      </c>
      <c r="AJ253" t="s">
        <v>2734</v>
      </c>
      <c r="AK253" t="s">
        <v>64</v>
      </c>
      <c r="AL253" t="s">
        <v>64</v>
      </c>
      <c r="AP253" t="s">
        <v>76</v>
      </c>
      <c r="AQ253">
        <v>3300</v>
      </c>
      <c r="AR253">
        <v>3300</v>
      </c>
      <c r="AS253">
        <v>2</v>
      </c>
      <c r="AT253">
        <v>0</v>
      </c>
      <c r="AU253">
        <v>0</v>
      </c>
      <c r="AV253">
        <v>4</v>
      </c>
      <c r="AW253" t="s">
        <v>2735</v>
      </c>
      <c r="AZ253" t="s">
        <v>2404</v>
      </c>
      <c r="BA253" t="s">
        <v>2405</v>
      </c>
      <c r="BB253" t="b">
        <f t="shared" si="12"/>
        <v>0</v>
      </c>
      <c r="BC253" t="str">
        <f>INDEX(repsearch2!B:B,MATCH(A253,repsearch2!A:A,FALSE))</f>
        <v>No</v>
      </c>
      <c r="BD253" s="3" t="b">
        <f t="shared" si="13"/>
        <v>0</v>
      </c>
      <c r="BE253" s="3" t="b">
        <f t="shared" si="14"/>
        <v>1</v>
      </c>
      <c r="BF253" t="str">
        <f t="shared" si="15"/>
        <v>bronze</v>
      </c>
    </row>
    <row r="254" spans="1:58" x14ac:dyDescent="0.3">
      <c r="A254" t="s">
        <v>2736</v>
      </c>
      <c r="D254" t="s">
        <v>96</v>
      </c>
      <c r="E254" t="s">
        <v>2737</v>
      </c>
      <c r="F254" t="s">
        <v>2738</v>
      </c>
      <c r="G254">
        <v>2</v>
      </c>
      <c r="H254" t="s">
        <v>59</v>
      </c>
      <c r="I254" t="s">
        <v>2739</v>
      </c>
      <c r="J254">
        <v>1</v>
      </c>
      <c r="K254" t="s">
        <v>2740</v>
      </c>
      <c r="L254" t="s">
        <v>2741</v>
      </c>
      <c r="M254" t="s">
        <v>2742</v>
      </c>
      <c r="N254" t="s">
        <v>64</v>
      </c>
      <c r="O254" t="s">
        <v>2743</v>
      </c>
      <c r="P254">
        <v>2019</v>
      </c>
      <c r="Q254" t="s">
        <v>184</v>
      </c>
      <c r="R254" t="b">
        <v>0</v>
      </c>
      <c r="S254" t="s">
        <v>67</v>
      </c>
      <c r="T254" t="b">
        <v>0</v>
      </c>
      <c r="W254" t="s">
        <v>59</v>
      </c>
      <c r="Y254">
        <v>0</v>
      </c>
      <c r="Z254" t="s">
        <v>59</v>
      </c>
      <c r="AA254" t="b">
        <v>0</v>
      </c>
      <c r="AB254" t="s">
        <v>2744</v>
      </c>
      <c r="AC254" t="s">
        <v>64</v>
      </c>
      <c r="AD254" t="s">
        <v>252</v>
      </c>
      <c r="AE254" t="s">
        <v>59</v>
      </c>
      <c r="AG254" t="s">
        <v>2745</v>
      </c>
      <c r="AI254">
        <v>0</v>
      </c>
      <c r="AK254" t="s">
        <v>64</v>
      </c>
      <c r="AL254" t="s">
        <v>64</v>
      </c>
      <c r="AP254" t="s">
        <v>76</v>
      </c>
      <c r="AQ254">
        <v>3000</v>
      </c>
      <c r="AR254">
        <v>3000</v>
      </c>
      <c r="AS254">
        <v>1.5</v>
      </c>
      <c r="AT254">
        <v>0</v>
      </c>
      <c r="AU254">
        <v>0</v>
      </c>
      <c r="AV254">
        <v>3</v>
      </c>
      <c r="AW254" t="s">
        <v>2746</v>
      </c>
      <c r="AZ254" t="s">
        <v>2747</v>
      </c>
      <c r="BA254" t="s">
        <v>2748</v>
      </c>
      <c r="BB254" t="b">
        <f t="shared" si="12"/>
        <v>0</v>
      </c>
      <c r="BC254" t="str">
        <f>INDEX(repsearch2!B:B,MATCH(A254,repsearch2!A:A,FALSE))</f>
        <v>No</v>
      </c>
      <c r="BD254" s="3" t="b">
        <f t="shared" si="13"/>
        <v>0</v>
      </c>
      <c r="BE254" s="3" t="b">
        <f t="shared" si="14"/>
        <v>0</v>
      </c>
      <c r="BF254" t="str">
        <f t="shared" si="15"/>
        <v>closed</v>
      </c>
    </row>
    <row r="255" spans="1:58" x14ac:dyDescent="0.3">
      <c r="A255" t="s">
        <v>2749</v>
      </c>
      <c r="D255" t="s">
        <v>96</v>
      </c>
      <c r="E255" t="s">
        <v>2750</v>
      </c>
      <c r="F255" t="s">
        <v>2751</v>
      </c>
      <c r="G255">
        <v>3</v>
      </c>
      <c r="H255" t="s">
        <v>59</v>
      </c>
      <c r="I255" t="s">
        <v>2752</v>
      </c>
      <c r="J255">
        <v>1</v>
      </c>
      <c r="K255" t="s">
        <v>2753</v>
      </c>
      <c r="L255" t="s">
        <v>2754</v>
      </c>
      <c r="N255" t="s">
        <v>59</v>
      </c>
      <c r="O255" t="s">
        <v>2755</v>
      </c>
      <c r="P255">
        <v>2018</v>
      </c>
      <c r="Q255" t="s">
        <v>1349</v>
      </c>
      <c r="R255" t="b">
        <v>0</v>
      </c>
      <c r="S255" t="s">
        <v>67</v>
      </c>
      <c r="T255" t="b">
        <v>0</v>
      </c>
      <c r="W255" t="s">
        <v>59</v>
      </c>
      <c r="Y255">
        <v>0</v>
      </c>
      <c r="Z255" t="s">
        <v>59</v>
      </c>
      <c r="AA255" t="b">
        <v>0</v>
      </c>
      <c r="AB255" t="s">
        <v>2756</v>
      </c>
      <c r="AC255" t="s">
        <v>64</v>
      </c>
      <c r="AD255" t="s">
        <v>1389</v>
      </c>
      <c r="AE255" t="s">
        <v>59</v>
      </c>
      <c r="AG255" t="s">
        <v>2757</v>
      </c>
      <c r="AI255">
        <v>0</v>
      </c>
      <c r="AK255" t="s">
        <v>64</v>
      </c>
      <c r="AL255" t="s">
        <v>64</v>
      </c>
      <c r="AP255" t="s">
        <v>76</v>
      </c>
      <c r="AQ255">
        <v>2950</v>
      </c>
      <c r="AR255">
        <v>2950</v>
      </c>
      <c r="AS255">
        <v>0</v>
      </c>
      <c r="AT255">
        <v>0</v>
      </c>
      <c r="AU255">
        <v>0</v>
      </c>
      <c r="AV255">
        <v>0</v>
      </c>
      <c r="AZ255" t="s">
        <v>1118</v>
      </c>
      <c r="BA255" t="s">
        <v>545</v>
      </c>
      <c r="BB255" t="b">
        <f t="shared" si="12"/>
        <v>0</v>
      </c>
      <c r="BC255" t="str">
        <f>INDEX(repsearch2!B:B,MATCH(A255,repsearch2!A:A,FALSE))</f>
        <v>No</v>
      </c>
      <c r="BD255" s="3" t="b">
        <f t="shared" si="13"/>
        <v>0</v>
      </c>
      <c r="BE255" s="3" t="b">
        <f t="shared" si="14"/>
        <v>0</v>
      </c>
      <c r="BF255" t="str">
        <f t="shared" si="15"/>
        <v>closed</v>
      </c>
    </row>
    <row r="256" spans="1:58" x14ac:dyDescent="0.3">
      <c r="A256" t="s">
        <v>2758</v>
      </c>
      <c r="B256" t="s">
        <v>55</v>
      </c>
      <c r="C256" t="s">
        <v>388</v>
      </c>
      <c r="D256" t="s">
        <v>56</v>
      </c>
      <c r="E256" t="s">
        <v>2759</v>
      </c>
      <c r="F256" t="s">
        <v>2760</v>
      </c>
      <c r="G256">
        <v>4</v>
      </c>
      <c r="H256" t="s">
        <v>59</v>
      </c>
      <c r="I256" t="s">
        <v>2761</v>
      </c>
      <c r="J256">
        <v>1</v>
      </c>
      <c r="K256" t="s">
        <v>2762</v>
      </c>
      <c r="L256" t="s">
        <v>2763</v>
      </c>
      <c r="N256" t="s">
        <v>59</v>
      </c>
      <c r="O256" t="s">
        <v>2764</v>
      </c>
      <c r="P256">
        <v>2020</v>
      </c>
      <c r="Q256" t="s">
        <v>2454</v>
      </c>
      <c r="R256" t="b">
        <v>1</v>
      </c>
      <c r="S256" t="s">
        <v>67</v>
      </c>
      <c r="T256" t="b">
        <v>1</v>
      </c>
      <c r="U256" t="s">
        <v>68</v>
      </c>
      <c r="V256" t="s">
        <v>69</v>
      </c>
      <c r="W256" t="s">
        <v>64</v>
      </c>
      <c r="X256" t="s">
        <v>2455</v>
      </c>
      <c r="Y256">
        <v>1</v>
      </c>
      <c r="Z256" t="s">
        <v>59</v>
      </c>
      <c r="AA256" t="b">
        <v>1</v>
      </c>
      <c r="AB256" t="s">
        <v>2765</v>
      </c>
      <c r="AC256" t="s">
        <v>64</v>
      </c>
      <c r="AD256" t="s">
        <v>72</v>
      </c>
      <c r="AE256" t="s">
        <v>59</v>
      </c>
      <c r="AG256" t="s">
        <v>2766</v>
      </c>
      <c r="AI256">
        <v>0</v>
      </c>
      <c r="AJ256" t="s">
        <v>2767</v>
      </c>
      <c r="AK256" t="s">
        <v>64</v>
      </c>
      <c r="AL256" t="s">
        <v>64</v>
      </c>
      <c r="AM256" t="s">
        <v>64</v>
      </c>
      <c r="AN256" t="s">
        <v>76</v>
      </c>
      <c r="AO256">
        <v>1350</v>
      </c>
      <c r="AP256" t="s">
        <v>76</v>
      </c>
      <c r="AQ256">
        <v>2045</v>
      </c>
      <c r="AR256">
        <v>2045</v>
      </c>
      <c r="AS256">
        <v>0</v>
      </c>
      <c r="AT256">
        <v>0</v>
      </c>
      <c r="AU256">
        <v>0</v>
      </c>
      <c r="AV256">
        <v>0</v>
      </c>
      <c r="AX256" t="s">
        <v>2768</v>
      </c>
      <c r="AY256" t="s">
        <v>2769</v>
      </c>
      <c r="AZ256" t="s">
        <v>2770</v>
      </c>
      <c r="BA256" t="s">
        <v>2771</v>
      </c>
      <c r="BB256" t="b">
        <f t="shared" si="12"/>
        <v>0</v>
      </c>
      <c r="BC256" t="str">
        <f>INDEX(repsearch2!B:B,MATCH(A256,repsearch2!A:A,FALSE))</f>
        <v>No</v>
      </c>
      <c r="BD256" s="3" t="b">
        <f t="shared" si="13"/>
        <v>0</v>
      </c>
      <c r="BE256" s="3" t="b">
        <f t="shared" si="14"/>
        <v>1</v>
      </c>
      <c r="BF256" t="str">
        <f t="shared" si="15"/>
        <v>gold</v>
      </c>
    </row>
    <row r="257" spans="1:58" x14ac:dyDescent="0.3">
      <c r="A257" t="s">
        <v>2772</v>
      </c>
      <c r="B257" t="s">
        <v>55</v>
      </c>
      <c r="D257" t="s">
        <v>56</v>
      </c>
      <c r="E257" t="s">
        <v>2773</v>
      </c>
      <c r="F257" t="s">
        <v>2774</v>
      </c>
      <c r="G257">
        <v>4</v>
      </c>
      <c r="H257" t="s">
        <v>59</v>
      </c>
      <c r="I257" t="s">
        <v>2775</v>
      </c>
      <c r="J257">
        <v>1</v>
      </c>
      <c r="K257" t="s">
        <v>2776</v>
      </c>
      <c r="L257" t="s">
        <v>2777</v>
      </c>
      <c r="M257" t="s">
        <v>1992</v>
      </c>
      <c r="N257" t="s">
        <v>64</v>
      </c>
      <c r="O257" t="s">
        <v>2778</v>
      </c>
      <c r="P257">
        <v>2020</v>
      </c>
      <c r="Q257" t="s">
        <v>154</v>
      </c>
      <c r="R257" t="b">
        <v>1</v>
      </c>
      <c r="S257" t="s">
        <v>67</v>
      </c>
      <c r="T257" t="b">
        <v>1</v>
      </c>
      <c r="U257" t="s">
        <v>68</v>
      </c>
      <c r="V257" t="s">
        <v>69</v>
      </c>
      <c r="W257" t="s">
        <v>64</v>
      </c>
      <c r="X257" t="s">
        <v>2779</v>
      </c>
      <c r="Y257">
        <v>1</v>
      </c>
      <c r="Z257" t="s">
        <v>59</v>
      </c>
      <c r="AA257" t="b">
        <v>1</v>
      </c>
      <c r="AB257" t="s">
        <v>2780</v>
      </c>
      <c r="AC257" t="s">
        <v>64</v>
      </c>
      <c r="AD257" t="s">
        <v>72</v>
      </c>
      <c r="AE257" t="s">
        <v>64</v>
      </c>
      <c r="AF257" t="s">
        <v>72</v>
      </c>
      <c r="AG257" t="s">
        <v>2781</v>
      </c>
      <c r="AI257">
        <v>0</v>
      </c>
      <c r="AJ257" t="s">
        <v>2782</v>
      </c>
      <c r="AK257" t="s">
        <v>64</v>
      </c>
      <c r="AL257" t="s">
        <v>64</v>
      </c>
      <c r="AM257" t="s">
        <v>64</v>
      </c>
      <c r="AN257" t="s">
        <v>158</v>
      </c>
      <c r="AO257">
        <v>350</v>
      </c>
      <c r="AR257">
        <v>389</v>
      </c>
      <c r="AS257">
        <v>23.95</v>
      </c>
      <c r="AT257">
        <v>0</v>
      </c>
      <c r="AU257">
        <v>0</v>
      </c>
      <c r="AV257">
        <v>30</v>
      </c>
      <c r="AW257" t="s">
        <v>2783</v>
      </c>
      <c r="AX257" t="s">
        <v>2784</v>
      </c>
      <c r="AZ257" t="s">
        <v>893</v>
      </c>
      <c r="BB257" t="b">
        <f t="shared" si="12"/>
        <v>0</v>
      </c>
      <c r="BC257" t="str">
        <f>INDEX(repsearch2!B:B,MATCH(A257,repsearch2!A:A,FALSE))</f>
        <v>No</v>
      </c>
      <c r="BD257" s="3" t="b">
        <f t="shared" si="13"/>
        <v>0</v>
      </c>
      <c r="BE257" s="3" t="b">
        <f t="shared" si="14"/>
        <v>1</v>
      </c>
      <c r="BF257" t="str">
        <f t="shared" si="15"/>
        <v>gold</v>
      </c>
    </row>
    <row r="258" spans="1:58" x14ac:dyDescent="0.3">
      <c r="A258" t="s">
        <v>2785</v>
      </c>
      <c r="B258" t="s">
        <v>1096</v>
      </c>
      <c r="D258" t="s">
        <v>897</v>
      </c>
      <c r="E258" t="s">
        <v>2786</v>
      </c>
      <c r="F258" t="s">
        <v>2787</v>
      </c>
      <c r="G258">
        <v>7</v>
      </c>
      <c r="H258" t="s">
        <v>59</v>
      </c>
      <c r="I258" t="s">
        <v>2788</v>
      </c>
      <c r="J258">
        <v>0</v>
      </c>
      <c r="N258" t="s">
        <v>59</v>
      </c>
      <c r="O258" t="s">
        <v>2789</v>
      </c>
      <c r="P258">
        <v>2020</v>
      </c>
      <c r="Q258" t="s">
        <v>101</v>
      </c>
      <c r="R258" t="b">
        <v>1</v>
      </c>
      <c r="S258" t="s">
        <v>102</v>
      </c>
      <c r="T258" t="b">
        <v>0</v>
      </c>
      <c r="U258" t="s">
        <v>1102</v>
      </c>
      <c r="V258" t="s">
        <v>905</v>
      </c>
      <c r="W258" t="s">
        <v>64</v>
      </c>
      <c r="X258" t="s">
        <v>2790</v>
      </c>
      <c r="Y258">
        <v>1</v>
      </c>
      <c r="Z258" t="s">
        <v>59</v>
      </c>
      <c r="AA258" t="b">
        <v>0</v>
      </c>
      <c r="AI258">
        <v>0</v>
      </c>
      <c r="AJ258" t="s">
        <v>2791</v>
      </c>
      <c r="AK258" t="s">
        <v>59</v>
      </c>
      <c r="AL258" t="s">
        <v>64</v>
      </c>
      <c r="AS258">
        <v>0</v>
      </c>
      <c r="AT258">
        <v>0</v>
      </c>
      <c r="AU258">
        <v>0</v>
      </c>
      <c r="AV258">
        <v>0</v>
      </c>
      <c r="BB258" t="b">
        <f t="shared" si="12"/>
        <v>0</v>
      </c>
      <c r="BC258" t="str">
        <f>INDEX(repsearch2!B:B,MATCH(A258,repsearch2!A:A,FALSE))</f>
        <v>No</v>
      </c>
      <c r="BD258" s="3" t="b">
        <f t="shared" si="13"/>
        <v>0</v>
      </c>
      <c r="BE258" s="3" t="b">
        <f t="shared" si="14"/>
        <v>1</v>
      </c>
      <c r="BF258" t="str">
        <f t="shared" si="15"/>
        <v>green</v>
      </c>
    </row>
    <row r="259" spans="1:58" x14ac:dyDescent="0.3">
      <c r="A259" t="s">
        <v>2792</v>
      </c>
      <c r="B259" t="s">
        <v>55</v>
      </c>
      <c r="D259" t="s">
        <v>56</v>
      </c>
      <c r="E259" t="s">
        <v>2793</v>
      </c>
      <c r="F259" t="s">
        <v>2794</v>
      </c>
      <c r="G259">
        <v>8</v>
      </c>
      <c r="H259" t="s">
        <v>59</v>
      </c>
      <c r="I259" t="s">
        <v>2795</v>
      </c>
      <c r="J259">
        <v>1</v>
      </c>
      <c r="K259" t="s">
        <v>2796</v>
      </c>
      <c r="L259" t="s">
        <v>2797</v>
      </c>
      <c r="M259" t="s">
        <v>2798</v>
      </c>
      <c r="N259" t="s">
        <v>64</v>
      </c>
      <c r="O259" t="s">
        <v>2799</v>
      </c>
      <c r="P259">
        <v>2020</v>
      </c>
      <c r="Q259" t="s">
        <v>2316</v>
      </c>
      <c r="R259" t="b">
        <v>1</v>
      </c>
      <c r="S259" t="s">
        <v>67</v>
      </c>
      <c r="T259" t="b">
        <v>1</v>
      </c>
      <c r="U259" t="s">
        <v>68</v>
      </c>
      <c r="V259" t="s">
        <v>69</v>
      </c>
      <c r="W259" t="s">
        <v>64</v>
      </c>
      <c r="Y259">
        <v>0</v>
      </c>
      <c r="Z259" t="s">
        <v>59</v>
      </c>
      <c r="AA259" t="b">
        <v>1</v>
      </c>
      <c r="AB259" t="s">
        <v>2800</v>
      </c>
      <c r="AC259" t="s">
        <v>64</v>
      </c>
      <c r="AD259" t="s">
        <v>72</v>
      </c>
      <c r="AE259" t="s">
        <v>64</v>
      </c>
      <c r="AF259" t="s">
        <v>72</v>
      </c>
      <c r="AG259" t="s">
        <v>2801</v>
      </c>
      <c r="AI259">
        <v>0</v>
      </c>
      <c r="AJ259" t="s">
        <v>2802</v>
      </c>
      <c r="AK259" t="s">
        <v>64</v>
      </c>
      <c r="AL259" t="s">
        <v>64</v>
      </c>
      <c r="AM259" t="s">
        <v>64</v>
      </c>
      <c r="AN259" t="s">
        <v>76</v>
      </c>
      <c r="AO259">
        <v>1900</v>
      </c>
      <c r="AR259">
        <v>1900</v>
      </c>
      <c r="AS259">
        <v>2.1</v>
      </c>
      <c r="AT259">
        <v>0</v>
      </c>
      <c r="AU259">
        <v>0</v>
      </c>
      <c r="AV259">
        <v>3</v>
      </c>
      <c r="AW259" t="s">
        <v>2803</v>
      </c>
      <c r="AX259" t="s">
        <v>2804</v>
      </c>
      <c r="AZ259" t="s">
        <v>724</v>
      </c>
      <c r="BB259" t="b">
        <f t="shared" ref="BB259:BB322" si="16">ISNUMBER(FIND("openrepository.aut.ac.nz",X259))</f>
        <v>0</v>
      </c>
      <c r="BC259" t="str">
        <f>INDEX(repsearch2!B:B,MATCH(A259,repsearch2!A:A,FALSE))</f>
        <v>No</v>
      </c>
      <c r="BD259" s="3" t="b">
        <f t="shared" ref="BD259:BD322" si="17">OR(BB259=TRUE,BC259="Yes")</f>
        <v>0</v>
      </c>
      <c r="BE259" s="3" t="b">
        <f t="shared" ref="BE259:BE322" si="18">NOT(AND(D259="closed",BD259=FALSE))</f>
        <v>1</v>
      </c>
      <c r="BF259" t="str">
        <f t="shared" ref="BF259:BF322" si="19">IF(AND(BD259=TRUE,D259="closed"),"green",D259)</f>
        <v>gold</v>
      </c>
    </row>
    <row r="260" spans="1:58" ht="409.6" x14ac:dyDescent="0.3">
      <c r="A260" t="s">
        <v>2805</v>
      </c>
      <c r="B260" t="s">
        <v>55</v>
      </c>
      <c r="D260" t="s">
        <v>56</v>
      </c>
      <c r="E260" t="s">
        <v>2806</v>
      </c>
      <c r="F260" t="s">
        <v>2807</v>
      </c>
      <c r="G260">
        <v>3</v>
      </c>
      <c r="H260" t="s">
        <v>59</v>
      </c>
      <c r="I260" t="s">
        <v>2808</v>
      </c>
      <c r="J260">
        <v>2</v>
      </c>
      <c r="K260" t="s">
        <v>2809</v>
      </c>
      <c r="L260" s="1" t="s">
        <v>2810</v>
      </c>
      <c r="M260" t="s">
        <v>2811</v>
      </c>
      <c r="N260" t="s">
        <v>64</v>
      </c>
      <c r="O260" t="s">
        <v>2812</v>
      </c>
      <c r="P260">
        <v>2020</v>
      </c>
      <c r="Q260" t="s">
        <v>154</v>
      </c>
      <c r="R260" t="b">
        <v>1</v>
      </c>
      <c r="S260" t="s">
        <v>67</v>
      </c>
      <c r="T260" t="b">
        <v>1</v>
      </c>
      <c r="U260" t="s">
        <v>68</v>
      </c>
      <c r="V260" t="s">
        <v>69</v>
      </c>
      <c r="W260" t="s">
        <v>64</v>
      </c>
      <c r="X260" t="s">
        <v>2455</v>
      </c>
      <c r="Y260">
        <v>1</v>
      </c>
      <c r="Z260" t="s">
        <v>59</v>
      </c>
      <c r="AA260" t="b">
        <v>1</v>
      </c>
      <c r="AB260" t="s">
        <v>2813</v>
      </c>
      <c r="AC260" t="s">
        <v>64</v>
      </c>
      <c r="AD260" t="s">
        <v>72</v>
      </c>
      <c r="AE260" t="s">
        <v>64</v>
      </c>
      <c r="AF260" t="s">
        <v>72</v>
      </c>
      <c r="AG260" t="s">
        <v>2814</v>
      </c>
      <c r="AH260">
        <v>3</v>
      </c>
      <c r="AI260">
        <v>5</v>
      </c>
      <c r="AJ260" t="s">
        <v>2815</v>
      </c>
      <c r="AK260" t="s">
        <v>59</v>
      </c>
      <c r="AL260" t="s">
        <v>64</v>
      </c>
      <c r="AM260" t="s">
        <v>64</v>
      </c>
      <c r="AN260" t="s">
        <v>158</v>
      </c>
      <c r="AO260">
        <v>1500</v>
      </c>
      <c r="AR260">
        <v>1668</v>
      </c>
      <c r="AS260">
        <v>0</v>
      </c>
      <c r="AT260">
        <v>0</v>
      </c>
      <c r="AU260">
        <v>0</v>
      </c>
      <c r="AV260">
        <v>0</v>
      </c>
      <c r="AX260" t="s">
        <v>2816</v>
      </c>
      <c r="BA260" t="s">
        <v>2817</v>
      </c>
      <c r="BB260" t="b">
        <f t="shared" si="16"/>
        <v>0</v>
      </c>
      <c r="BC260" t="str">
        <f>INDEX(repsearch2!B:B,MATCH(A260,repsearch2!A:A,FALSE))</f>
        <v>No</v>
      </c>
      <c r="BD260" s="3" t="b">
        <f t="shared" si="17"/>
        <v>0</v>
      </c>
      <c r="BE260" s="3" t="b">
        <f t="shared" si="18"/>
        <v>1</v>
      </c>
      <c r="BF260" t="str">
        <f t="shared" si="19"/>
        <v>gold</v>
      </c>
    </row>
    <row r="261" spans="1:58" x14ac:dyDescent="0.3">
      <c r="A261" t="s">
        <v>2818</v>
      </c>
      <c r="D261" t="s">
        <v>96</v>
      </c>
      <c r="E261" t="s">
        <v>2819</v>
      </c>
      <c r="F261" t="s">
        <v>2820</v>
      </c>
      <c r="G261">
        <v>6</v>
      </c>
      <c r="H261" t="s">
        <v>59</v>
      </c>
      <c r="I261" t="s">
        <v>2821</v>
      </c>
      <c r="J261">
        <v>1</v>
      </c>
      <c r="K261" t="s">
        <v>2822</v>
      </c>
      <c r="L261" t="s">
        <v>2823</v>
      </c>
      <c r="M261" t="s">
        <v>2824</v>
      </c>
      <c r="N261" t="s">
        <v>64</v>
      </c>
      <c r="O261" t="s">
        <v>2825</v>
      </c>
      <c r="P261">
        <v>2020</v>
      </c>
      <c r="Q261" t="s">
        <v>139</v>
      </c>
      <c r="R261" t="b">
        <v>0</v>
      </c>
      <c r="S261" t="s">
        <v>67</v>
      </c>
      <c r="T261" t="b">
        <v>0</v>
      </c>
      <c r="W261" t="s">
        <v>59</v>
      </c>
      <c r="Y261">
        <v>0</v>
      </c>
      <c r="Z261" t="s">
        <v>59</v>
      </c>
      <c r="AA261" t="b">
        <v>0</v>
      </c>
      <c r="AB261" t="s">
        <v>2826</v>
      </c>
      <c r="AC261" t="s">
        <v>64</v>
      </c>
      <c r="AD261" t="s">
        <v>252</v>
      </c>
      <c r="AE261" t="s">
        <v>59</v>
      </c>
      <c r="AG261" t="s">
        <v>2827</v>
      </c>
      <c r="AH261">
        <v>1</v>
      </c>
      <c r="AI261">
        <v>1</v>
      </c>
      <c r="AK261" t="s">
        <v>64</v>
      </c>
      <c r="AL261" t="s">
        <v>64</v>
      </c>
      <c r="AP261" t="s">
        <v>76</v>
      </c>
      <c r="AQ261">
        <v>2050</v>
      </c>
      <c r="AR261">
        <v>2050</v>
      </c>
      <c r="AS261">
        <v>6.35</v>
      </c>
      <c r="AT261">
        <v>0</v>
      </c>
      <c r="AU261">
        <v>0</v>
      </c>
      <c r="AV261">
        <v>8</v>
      </c>
      <c r="AW261" t="s">
        <v>2828</v>
      </c>
      <c r="AX261" t="s">
        <v>2829</v>
      </c>
      <c r="AY261" t="s">
        <v>1855</v>
      </c>
      <c r="AZ261" t="s">
        <v>2830</v>
      </c>
      <c r="BA261" t="s">
        <v>79</v>
      </c>
      <c r="BB261" t="b">
        <f t="shared" si="16"/>
        <v>0</v>
      </c>
      <c r="BC261" t="str">
        <f>INDEX(repsearch2!B:B,MATCH(A261,repsearch2!A:A,FALSE))</f>
        <v>No</v>
      </c>
      <c r="BD261" s="3" t="b">
        <f t="shared" si="17"/>
        <v>0</v>
      </c>
      <c r="BE261" s="3" t="b">
        <f t="shared" si="18"/>
        <v>0</v>
      </c>
      <c r="BF261" t="str">
        <f t="shared" si="19"/>
        <v>closed</v>
      </c>
    </row>
    <row r="262" spans="1:58" x14ac:dyDescent="0.3">
      <c r="A262" t="s">
        <v>2831</v>
      </c>
      <c r="D262" t="s">
        <v>96</v>
      </c>
      <c r="E262" t="s">
        <v>2832</v>
      </c>
      <c r="F262" t="s">
        <v>2833</v>
      </c>
      <c r="G262">
        <v>7</v>
      </c>
      <c r="H262" t="s">
        <v>59</v>
      </c>
      <c r="I262" t="s">
        <v>2834</v>
      </c>
      <c r="J262">
        <v>2</v>
      </c>
      <c r="K262" t="s">
        <v>2835</v>
      </c>
      <c r="N262" t="s">
        <v>59</v>
      </c>
      <c r="O262" t="s">
        <v>2836</v>
      </c>
      <c r="P262">
        <v>2020</v>
      </c>
      <c r="Q262" t="s">
        <v>101</v>
      </c>
      <c r="R262" t="b">
        <v>0</v>
      </c>
      <c r="S262" t="s">
        <v>102</v>
      </c>
      <c r="T262" t="b">
        <v>0</v>
      </c>
      <c r="W262" t="s">
        <v>59</v>
      </c>
      <c r="Y262">
        <v>0</v>
      </c>
      <c r="Z262" t="s">
        <v>59</v>
      </c>
      <c r="AA262" t="b">
        <v>0</v>
      </c>
      <c r="AH262">
        <v>1</v>
      </c>
      <c r="AI262">
        <v>0</v>
      </c>
      <c r="AK262" t="s">
        <v>59</v>
      </c>
      <c r="AL262" t="s">
        <v>64</v>
      </c>
      <c r="AS262">
        <v>0</v>
      </c>
      <c r="AT262">
        <v>0</v>
      </c>
      <c r="AU262">
        <v>0</v>
      </c>
      <c r="AV262">
        <v>0</v>
      </c>
      <c r="BB262" t="b">
        <f t="shared" si="16"/>
        <v>0</v>
      </c>
      <c r="BC262" t="str">
        <f>INDEX(repsearch2!B:B,MATCH(A262,repsearch2!A:A,FALSE))</f>
        <v>No</v>
      </c>
      <c r="BD262" s="3" t="b">
        <f t="shared" si="17"/>
        <v>0</v>
      </c>
      <c r="BE262" s="3" t="b">
        <f t="shared" si="18"/>
        <v>0</v>
      </c>
      <c r="BF262" t="str">
        <f t="shared" si="19"/>
        <v>closed</v>
      </c>
    </row>
    <row r="263" spans="1:58" x14ac:dyDescent="0.3">
      <c r="A263" s="3" t="s">
        <v>2837</v>
      </c>
      <c r="B263" s="3" t="s">
        <v>55</v>
      </c>
      <c r="C263" s="3"/>
      <c r="D263" s="3" t="s">
        <v>56</v>
      </c>
      <c r="E263" s="3" t="s">
        <v>2838</v>
      </c>
      <c r="F263" s="3" t="s">
        <v>2839</v>
      </c>
      <c r="G263" s="3">
        <v>8</v>
      </c>
      <c r="H263" s="3" t="s">
        <v>59</v>
      </c>
      <c r="I263" s="3" t="s">
        <v>2840</v>
      </c>
      <c r="J263" s="3">
        <v>1</v>
      </c>
      <c r="K263" s="3" t="s">
        <v>2841</v>
      </c>
      <c r="L263" s="3" t="s">
        <v>2842</v>
      </c>
      <c r="M263" s="3" t="s">
        <v>2843</v>
      </c>
      <c r="N263" s="3" t="s">
        <v>64</v>
      </c>
      <c r="O263" s="3" t="s">
        <v>1064</v>
      </c>
      <c r="P263" s="3">
        <v>2020</v>
      </c>
      <c r="Q263" s="3" t="s">
        <v>139</v>
      </c>
      <c r="R263" s="3" t="b">
        <v>1</v>
      </c>
      <c r="S263" s="3" t="s">
        <v>67</v>
      </c>
      <c r="T263" s="3" t="b">
        <v>1</v>
      </c>
      <c r="U263" s="3" t="s">
        <v>68</v>
      </c>
      <c r="V263" s="3" t="s">
        <v>69</v>
      </c>
      <c r="W263" s="3" t="s">
        <v>64</v>
      </c>
      <c r="X263" s="3" t="s">
        <v>70</v>
      </c>
      <c r="Y263" s="3">
        <v>1</v>
      </c>
      <c r="Z263" s="3" t="s">
        <v>59</v>
      </c>
      <c r="AA263" s="3" t="b">
        <v>1</v>
      </c>
      <c r="AB263" s="3" t="s">
        <v>1065</v>
      </c>
      <c r="AC263" s="3" t="s">
        <v>64</v>
      </c>
      <c r="AD263" s="3" t="s">
        <v>72</v>
      </c>
      <c r="AE263" s="3" t="s">
        <v>64</v>
      </c>
      <c r="AF263" s="3" t="s">
        <v>72</v>
      </c>
      <c r="AG263" s="3" t="s">
        <v>1066</v>
      </c>
      <c r="AH263" s="3"/>
      <c r="AI263" s="3">
        <v>0</v>
      </c>
      <c r="AJ263" s="3" t="s">
        <v>2844</v>
      </c>
      <c r="AK263" s="3" t="s">
        <v>64</v>
      </c>
      <c r="AL263" s="3" t="s">
        <v>64</v>
      </c>
      <c r="AM263" s="3" t="s">
        <v>64</v>
      </c>
      <c r="AN263" s="3" t="s">
        <v>76</v>
      </c>
      <c r="AO263" s="3">
        <v>1250</v>
      </c>
      <c r="AP263" s="3" t="s">
        <v>76</v>
      </c>
      <c r="AQ263" s="3">
        <v>1250</v>
      </c>
      <c r="AR263" s="3">
        <v>1250</v>
      </c>
      <c r="AS263" s="3">
        <v>0</v>
      </c>
      <c r="AT263" s="3">
        <v>0</v>
      </c>
      <c r="AU263" s="3">
        <v>0</v>
      </c>
      <c r="AV263" s="3">
        <v>0</v>
      </c>
      <c r="AW263" s="3"/>
      <c r="AX263" s="3" t="s">
        <v>2845</v>
      </c>
      <c r="AY263" s="3" t="s">
        <v>2846</v>
      </c>
      <c r="AZ263" s="3" t="s">
        <v>174</v>
      </c>
      <c r="BA263" s="3"/>
      <c r="BB263" s="3" t="b">
        <f t="shared" si="16"/>
        <v>1</v>
      </c>
      <c r="BC263" s="3" t="str">
        <f>INDEX(repsearch2!B:B,MATCH(A263,repsearch2!A:A,FALSE))</f>
        <v>Yes</v>
      </c>
      <c r="BD263" s="3" t="b">
        <f t="shared" si="17"/>
        <v>1</v>
      </c>
      <c r="BE263" s="3" t="b">
        <f t="shared" si="18"/>
        <v>1</v>
      </c>
      <c r="BF263" t="str">
        <f t="shared" si="19"/>
        <v>gold</v>
      </c>
    </row>
    <row r="264" spans="1:58" x14ac:dyDescent="0.3">
      <c r="A264" t="s">
        <v>2847</v>
      </c>
      <c r="B264" t="s">
        <v>387</v>
      </c>
      <c r="C264" t="s">
        <v>81</v>
      </c>
      <c r="D264" t="s">
        <v>242</v>
      </c>
      <c r="E264" t="s">
        <v>2848</v>
      </c>
      <c r="F264" t="s">
        <v>2849</v>
      </c>
      <c r="G264">
        <v>6</v>
      </c>
      <c r="H264" t="s">
        <v>59</v>
      </c>
      <c r="I264" t="s">
        <v>2850</v>
      </c>
      <c r="J264">
        <v>1</v>
      </c>
      <c r="K264" t="s">
        <v>2851</v>
      </c>
      <c r="L264" t="s">
        <v>2852</v>
      </c>
      <c r="M264" t="s">
        <v>2853</v>
      </c>
      <c r="N264" t="s">
        <v>64</v>
      </c>
      <c r="O264" t="s">
        <v>2854</v>
      </c>
      <c r="P264">
        <v>2020</v>
      </c>
      <c r="Q264" t="s">
        <v>368</v>
      </c>
      <c r="R264" t="b">
        <v>1</v>
      </c>
      <c r="S264" t="s">
        <v>67</v>
      </c>
      <c r="T264" t="b">
        <v>0</v>
      </c>
      <c r="U264" t="s">
        <v>68</v>
      </c>
      <c r="V264" t="s">
        <v>69</v>
      </c>
      <c r="W264" t="s">
        <v>64</v>
      </c>
      <c r="X264" t="s">
        <v>2855</v>
      </c>
      <c r="Y264">
        <v>1</v>
      </c>
      <c r="Z264" t="s">
        <v>59</v>
      </c>
      <c r="AA264" t="b">
        <v>0</v>
      </c>
      <c r="AB264" t="s">
        <v>2856</v>
      </c>
      <c r="AC264" t="s">
        <v>64</v>
      </c>
      <c r="AD264" t="s">
        <v>252</v>
      </c>
      <c r="AE264" t="s">
        <v>59</v>
      </c>
      <c r="AG264" t="s">
        <v>2857</v>
      </c>
      <c r="AI264">
        <v>2</v>
      </c>
      <c r="AJ264" t="s">
        <v>2858</v>
      </c>
      <c r="AK264" t="s">
        <v>64</v>
      </c>
      <c r="AL264" t="s">
        <v>64</v>
      </c>
      <c r="AP264" t="s">
        <v>76</v>
      </c>
      <c r="AQ264">
        <v>3100</v>
      </c>
      <c r="AR264">
        <v>3100</v>
      </c>
      <c r="AS264">
        <v>7.15</v>
      </c>
      <c r="AT264">
        <v>0</v>
      </c>
      <c r="AU264">
        <v>0</v>
      </c>
      <c r="AV264">
        <v>11</v>
      </c>
      <c r="AW264" t="s">
        <v>2859</v>
      </c>
      <c r="AX264" t="s">
        <v>2860</v>
      </c>
      <c r="AY264" t="s">
        <v>2861</v>
      </c>
      <c r="AZ264" t="s">
        <v>2862</v>
      </c>
      <c r="BA264" t="s">
        <v>2863</v>
      </c>
      <c r="BB264" t="b">
        <f t="shared" si="16"/>
        <v>0</v>
      </c>
      <c r="BC264" t="str">
        <f>INDEX(repsearch2!B:B,MATCH(A264,repsearch2!A:A,FALSE))</f>
        <v>No</v>
      </c>
      <c r="BD264" s="3" t="b">
        <f t="shared" si="17"/>
        <v>0</v>
      </c>
      <c r="BE264" s="3" t="b">
        <f t="shared" si="18"/>
        <v>1</v>
      </c>
      <c r="BF264" t="str">
        <f t="shared" si="19"/>
        <v>hybrid</v>
      </c>
    </row>
    <row r="265" spans="1:58" x14ac:dyDescent="0.3">
      <c r="A265" t="s">
        <v>2864</v>
      </c>
      <c r="B265" t="s">
        <v>1096</v>
      </c>
      <c r="D265" t="s">
        <v>897</v>
      </c>
      <c r="E265" t="s">
        <v>2865</v>
      </c>
      <c r="F265" t="s">
        <v>2866</v>
      </c>
      <c r="G265">
        <v>4</v>
      </c>
      <c r="H265" t="s">
        <v>59</v>
      </c>
      <c r="I265" t="s">
        <v>2867</v>
      </c>
      <c r="J265">
        <v>1</v>
      </c>
      <c r="K265" t="s">
        <v>2868</v>
      </c>
      <c r="L265" t="s">
        <v>2869</v>
      </c>
      <c r="M265" t="s">
        <v>2870</v>
      </c>
      <c r="N265" t="s">
        <v>64</v>
      </c>
      <c r="O265" t="s">
        <v>2527</v>
      </c>
      <c r="P265">
        <v>2020</v>
      </c>
      <c r="Q265" t="s">
        <v>139</v>
      </c>
      <c r="R265" t="b">
        <v>1</v>
      </c>
      <c r="S265" t="s">
        <v>67</v>
      </c>
      <c r="T265" t="b">
        <v>0</v>
      </c>
      <c r="U265" t="s">
        <v>904</v>
      </c>
      <c r="V265" t="s">
        <v>905</v>
      </c>
      <c r="W265" t="s">
        <v>64</v>
      </c>
      <c r="X265" t="s">
        <v>2871</v>
      </c>
      <c r="Y265">
        <v>3</v>
      </c>
      <c r="Z265" t="s">
        <v>59</v>
      </c>
      <c r="AA265" t="b">
        <v>0</v>
      </c>
      <c r="AB265" t="s">
        <v>2529</v>
      </c>
      <c r="AC265" t="s">
        <v>64</v>
      </c>
      <c r="AD265" t="s">
        <v>383</v>
      </c>
      <c r="AE265" t="s">
        <v>59</v>
      </c>
      <c r="AG265" t="s">
        <v>2530</v>
      </c>
      <c r="AH265">
        <v>3</v>
      </c>
      <c r="AI265">
        <v>2</v>
      </c>
      <c r="AJ265" t="s">
        <v>2872</v>
      </c>
      <c r="AK265" t="s">
        <v>64</v>
      </c>
      <c r="AL265" t="s">
        <v>64</v>
      </c>
      <c r="AP265" t="s">
        <v>76</v>
      </c>
      <c r="AQ265">
        <v>1800</v>
      </c>
      <c r="AR265">
        <v>1800</v>
      </c>
      <c r="AS265">
        <v>1.75</v>
      </c>
      <c r="AT265">
        <v>0</v>
      </c>
      <c r="AU265">
        <v>0</v>
      </c>
      <c r="AV265">
        <v>3</v>
      </c>
      <c r="AW265" t="s">
        <v>2873</v>
      </c>
      <c r="AX265" t="s">
        <v>2874</v>
      </c>
      <c r="AY265" t="s">
        <v>2875</v>
      </c>
      <c r="AZ265" t="s">
        <v>227</v>
      </c>
      <c r="BA265" t="s">
        <v>2534</v>
      </c>
      <c r="BB265" t="b">
        <f t="shared" si="16"/>
        <v>0</v>
      </c>
      <c r="BC265" t="str">
        <f>INDEX(repsearch2!B:B,MATCH(A265,repsearch2!A:A,FALSE))</f>
        <v>No</v>
      </c>
      <c r="BD265" s="3" t="b">
        <f t="shared" si="17"/>
        <v>0</v>
      </c>
      <c r="BE265" s="3" t="b">
        <f t="shared" si="18"/>
        <v>1</v>
      </c>
      <c r="BF265" t="str">
        <f t="shared" si="19"/>
        <v>green</v>
      </c>
    </row>
    <row r="266" spans="1:58" x14ac:dyDescent="0.3">
      <c r="A266" t="s">
        <v>2876</v>
      </c>
      <c r="D266" t="s">
        <v>96</v>
      </c>
      <c r="E266" t="s">
        <v>2877</v>
      </c>
      <c r="F266" t="s">
        <v>2878</v>
      </c>
      <c r="G266">
        <v>5</v>
      </c>
      <c r="H266" t="s">
        <v>59</v>
      </c>
      <c r="I266" t="s">
        <v>2879</v>
      </c>
      <c r="J266">
        <v>1</v>
      </c>
      <c r="K266" t="s">
        <v>2880</v>
      </c>
      <c r="L266" t="s">
        <v>2881</v>
      </c>
      <c r="N266" t="s">
        <v>59</v>
      </c>
      <c r="O266" t="s">
        <v>2882</v>
      </c>
      <c r="P266">
        <v>2020</v>
      </c>
      <c r="Q266" t="s">
        <v>184</v>
      </c>
      <c r="R266" t="b">
        <v>0</v>
      </c>
      <c r="S266" t="s">
        <v>67</v>
      </c>
      <c r="T266" t="b">
        <v>0</v>
      </c>
      <c r="W266" t="s">
        <v>59</v>
      </c>
      <c r="Y266">
        <v>0</v>
      </c>
      <c r="Z266" t="s">
        <v>59</v>
      </c>
      <c r="AA266" t="b">
        <v>0</v>
      </c>
      <c r="AB266" t="s">
        <v>2883</v>
      </c>
      <c r="AC266" t="s">
        <v>64</v>
      </c>
      <c r="AD266" t="s">
        <v>252</v>
      </c>
      <c r="AE266" t="s">
        <v>59</v>
      </c>
      <c r="AG266" t="s">
        <v>2884</v>
      </c>
      <c r="AH266">
        <v>2</v>
      </c>
      <c r="AI266">
        <v>1</v>
      </c>
      <c r="AK266" t="s">
        <v>64</v>
      </c>
      <c r="AL266" t="s">
        <v>64</v>
      </c>
      <c r="AP266" t="s">
        <v>76</v>
      </c>
      <c r="AQ266">
        <v>3000</v>
      </c>
      <c r="AR266">
        <v>3000</v>
      </c>
      <c r="AS266">
        <v>0</v>
      </c>
      <c r="AT266">
        <v>0</v>
      </c>
      <c r="AU266">
        <v>0</v>
      </c>
      <c r="AV266">
        <v>0</v>
      </c>
      <c r="AZ266" t="s">
        <v>2885</v>
      </c>
      <c r="BA266" t="s">
        <v>2886</v>
      </c>
      <c r="BB266" t="b">
        <f t="shared" si="16"/>
        <v>0</v>
      </c>
      <c r="BC266" t="str">
        <f>INDEX(repsearch2!B:B,MATCH(A266,repsearch2!A:A,FALSE))</f>
        <v>No</v>
      </c>
      <c r="BD266" s="3" t="b">
        <f t="shared" si="17"/>
        <v>0</v>
      </c>
      <c r="BE266" s="3" t="b">
        <f t="shared" si="18"/>
        <v>0</v>
      </c>
      <c r="BF266" t="str">
        <f t="shared" si="19"/>
        <v>closed</v>
      </c>
    </row>
    <row r="267" spans="1:58" x14ac:dyDescent="0.3">
      <c r="A267" t="s">
        <v>2887</v>
      </c>
      <c r="B267" t="s">
        <v>1096</v>
      </c>
      <c r="C267" t="s">
        <v>388</v>
      </c>
      <c r="D267" t="s">
        <v>897</v>
      </c>
      <c r="E267" t="s">
        <v>2888</v>
      </c>
      <c r="F267" t="s">
        <v>2889</v>
      </c>
      <c r="G267">
        <v>9</v>
      </c>
      <c r="H267" t="s">
        <v>59</v>
      </c>
      <c r="I267" t="s">
        <v>2890</v>
      </c>
      <c r="J267">
        <v>1</v>
      </c>
      <c r="K267" t="s">
        <v>2891</v>
      </c>
      <c r="L267" t="s">
        <v>2892</v>
      </c>
      <c r="N267" t="s">
        <v>59</v>
      </c>
      <c r="O267" t="s">
        <v>2893</v>
      </c>
      <c r="P267">
        <v>2020</v>
      </c>
      <c r="Q267" t="s">
        <v>697</v>
      </c>
      <c r="R267" t="b">
        <v>1</v>
      </c>
      <c r="S267" t="s">
        <v>67</v>
      </c>
      <c r="T267" t="b">
        <v>0</v>
      </c>
      <c r="U267" t="s">
        <v>1102</v>
      </c>
      <c r="V267" t="s">
        <v>905</v>
      </c>
      <c r="W267" t="s">
        <v>64</v>
      </c>
      <c r="X267" t="s">
        <v>2894</v>
      </c>
      <c r="Y267">
        <v>1</v>
      </c>
      <c r="Z267" t="s">
        <v>59</v>
      </c>
      <c r="AA267" t="b">
        <v>0</v>
      </c>
      <c r="AB267" t="s">
        <v>2895</v>
      </c>
      <c r="AC267" t="s">
        <v>64</v>
      </c>
      <c r="AD267" t="s">
        <v>252</v>
      </c>
      <c r="AE267" t="s">
        <v>59</v>
      </c>
      <c r="AG267" t="s">
        <v>2896</v>
      </c>
      <c r="AH267">
        <v>5</v>
      </c>
      <c r="AI267">
        <v>2</v>
      </c>
      <c r="AJ267" t="s">
        <v>2897</v>
      </c>
      <c r="AK267" t="s">
        <v>64</v>
      </c>
      <c r="AL267" t="s">
        <v>64</v>
      </c>
      <c r="AP267" t="s">
        <v>76</v>
      </c>
      <c r="AQ267">
        <v>2940</v>
      </c>
      <c r="AR267">
        <v>2940</v>
      </c>
      <c r="AS267">
        <v>17.3</v>
      </c>
      <c r="AT267">
        <v>0</v>
      </c>
      <c r="AU267">
        <v>0</v>
      </c>
      <c r="AV267">
        <v>22</v>
      </c>
      <c r="AW267" t="s">
        <v>2898</v>
      </c>
      <c r="AX267" t="s">
        <v>2899</v>
      </c>
      <c r="AY267" t="s">
        <v>2900</v>
      </c>
      <c r="AZ267" t="s">
        <v>2901</v>
      </c>
      <c r="BA267" t="s">
        <v>2902</v>
      </c>
      <c r="BB267" t="b">
        <f t="shared" si="16"/>
        <v>0</v>
      </c>
      <c r="BC267" t="str">
        <f>INDEX(repsearch2!B:B,MATCH(A267,repsearch2!A:A,FALSE))</f>
        <v>No</v>
      </c>
      <c r="BD267" s="3" t="b">
        <f t="shared" si="17"/>
        <v>0</v>
      </c>
      <c r="BE267" s="3" t="b">
        <f t="shared" si="18"/>
        <v>1</v>
      </c>
      <c r="BF267" t="str">
        <f t="shared" si="19"/>
        <v>green</v>
      </c>
    </row>
    <row r="268" spans="1:58" x14ac:dyDescent="0.3">
      <c r="A268" s="3" t="s">
        <v>2903</v>
      </c>
      <c r="B268" s="3" t="s">
        <v>55</v>
      </c>
      <c r="C268" s="3"/>
      <c r="D268" s="3" t="s">
        <v>56</v>
      </c>
      <c r="E268" s="3" t="s">
        <v>2904</v>
      </c>
      <c r="F268" s="3" t="s">
        <v>2905</v>
      </c>
      <c r="G268" s="3">
        <v>12</v>
      </c>
      <c r="H268" s="3" t="s">
        <v>59</v>
      </c>
      <c r="I268" s="3" t="s">
        <v>2906</v>
      </c>
      <c r="J268" s="3">
        <v>1</v>
      </c>
      <c r="K268" s="3" t="s">
        <v>2907</v>
      </c>
      <c r="L268" s="3" t="s">
        <v>2908</v>
      </c>
      <c r="M268" s="3"/>
      <c r="N268" s="3" t="s">
        <v>59</v>
      </c>
      <c r="O268" s="3" t="s">
        <v>2909</v>
      </c>
      <c r="P268" s="3">
        <v>2020</v>
      </c>
      <c r="Q268" s="3" t="s">
        <v>184</v>
      </c>
      <c r="R268" s="3" t="b">
        <v>1</v>
      </c>
      <c r="S268" s="3" t="s">
        <v>67</v>
      </c>
      <c r="T268" s="3" t="b">
        <v>1</v>
      </c>
      <c r="U268" s="3" t="s">
        <v>68</v>
      </c>
      <c r="V268" s="3" t="s">
        <v>69</v>
      </c>
      <c r="W268" s="3" t="s">
        <v>64</v>
      </c>
      <c r="X268" s="3" t="s">
        <v>2910</v>
      </c>
      <c r="Y268" s="3">
        <v>2</v>
      </c>
      <c r="Z268" s="3" t="s">
        <v>59</v>
      </c>
      <c r="AA268" s="3" t="b">
        <v>1</v>
      </c>
      <c r="AB268" s="3" t="s">
        <v>2911</v>
      </c>
      <c r="AC268" s="3" t="s">
        <v>64</v>
      </c>
      <c r="AD268" s="3" t="s">
        <v>72</v>
      </c>
      <c r="AE268" s="3" t="s">
        <v>64</v>
      </c>
      <c r="AF268" s="3" t="s">
        <v>72</v>
      </c>
      <c r="AG268" s="3" t="s">
        <v>2912</v>
      </c>
      <c r="AH268" s="3">
        <v>2</v>
      </c>
      <c r="AI268" s="3">
        <v>2</v>
      </c>
      <c r="AJ268" s="3" t="s">
        <v>2913</v>
      </c>
      <c r="AK268" s="3" t="s">
        <v>64</v>
      </c>
      <c r="AL268" s="3" t="s">
        <v>64</v>
      </c>
      <c r="AM268" s="3" t="s">
        <v>64</v>
      </c>
      <c r="AN268" s="3" t="s">
        <v>75</v>
      </c>
      <c r="AO268" s="3">
        <v>1370</v>
      </c>
      <c r="AP268" s="3" t="s">
        <v>76</v>
      </c>
      <c r="AQ268" s="3">
        <v>2145</v>
      </c>
      <c r="AR268" s="3">
        <v>2145</v>
      </c>
      <c r="AS268" s="3">
        <v>3.95</v>
      </c>
      <c r="AT268" s="3">
        <v>0</v>
      </c>
      <c r="AU268" s="3">
        <v>0</v>
      </c>
      <c r="AV268" s="3">
        <v>6</v>
      </c>
      <c r="AW268" s="3" t="s">
        <v>2914</v>
      </c>
      <c r="AX268" s="3" t="s">
        <v>2915</v>
      </c>
      <c r="AY268" s="3" t="s">
        <v>1855</v>
      </c>
      <c r="AZ268" s="3" t="s">
        <v>78</v>
      </c>
      <c r="BA268" s="3" t="s">
        <v>2916</v>
      </c>
      <c r="BB268" s="3" t="b">
        <f t="shared" si="16"/>
        <v>1</v>
      </c>
      <c r="BC268" s="3" t="str">
        <f>INDEX(repsearch2!B:B,MATCH(A268,repsearch2!A:A,FALSE))</f>
        <v>Yes</v>
      </c>
      <c r="BD268" s="3" t="b">
        <f t="shared" si="17"/>
        <v>1</v>
      </c>
      <c r="BE268" s="3" t="b">
        <f t="shared" si="18"/>
        <v>1</v>
      </c>
      <c r="BF268" t="str">
        <f t="shared" si="19"/>
        <v>gold</v>
      </c>
    </row>
    <row r="269" spans="1:58" x14ac:dyDescent="0.3">
      <c r="A269" t="s">
        <v>2917</v>
      </c>
      <c r="B269" t="s">
        <v>55</v>
      </c>
      <c r="D269" t="s">
        <v>56</v>
      </c>
      <c r="E269" t="s">
        <v>2918</v>
      </c>
      <c r="F269" t="s">
        <v>2919</v>
      </c>
      <c r="G269">
        <v>8</v>
      </c>
      <c r="H269" t="s">
        <v>59</v>
      </c>
      <c r="I269" t="s">
        <v>2920</v>
      </c>
      <c r="J269">
        <v>1</v>
      </c>
      <c r="K269" t="s">
        <v>2921</v>
      </c>
      <c r="L269" t="s">
        <v>2922</v>
      </c>
      <c r="M269" t="s">
        <v>2923</v>
      </c>
      <c r="N269" t="s">
        <v>64</v>
      </c>
      <c r="O269" t="s">
        <v>486</v>
      </c>
      <c r="P269">
        <v>2020</v>
      </c>
      <c r="Q269" t="s">
        <v>154</v>
      </c>
      <c r="R269" t="b">
        <v>1</v>
      </c>
      <c r="S269" t="s">
        <v>67</v>
      </c>
      <c r="T269" t="b">
        <v>1</v>
      </c>
      <c r="U269" t="s">
        <v>68</v>
      </c>
      <c r="V269" t="s">
        <v>69</v>
      </c>
      <c r="W269" t="s">
        <v>64</v>
      </c>
      <c r="Y269">
        <v>0</v>
      </c>
      <c r="Z269" t="s">
        <v>59</v>
      </c>
      <c r="AA269" t="b">
        <v>1</v>
      </c>
      <c r="AB269" t="s">
        <v>487</v>
      </c>
      <c r="AC269" t="s">
        <v>64</v>
      </c>
      <c r="AD269" t="s">
        <v>72</v>
      </c>
      <c r="AE269" t="s">
        <v>64</v>
      </c>
      <c r="AF269" t="s">
        <v>72</v>
      </c>
      <c r="AG269" t="s">
        <v>488</v>
      </c>
      <c r="AI269">
        <v>0</v>
      </c>
      <c r="AJ269" t="s">
        <v>2924</v>
      </c>
      <c r="AK269" t="s">
        <v>64</v>
      </c>
      <c r="AL269" t="s">
        <v>64</v>
      </c>
      <c r="AM269" t="s">
        <v>64</v>
      </c>
      <c r="AN269" t="s">
        <v>158</v>
      </c>
      <c r="AO269">
        <v>650</v>
      </c>
      <c r="AR269">
        <v>723</v>
      </c>
      <c r="AS269">
        <v>3.85</v>
      </c>
      <c r="AT269">
        <v>0</v>
      </c>
      <c r="AU269">
        <v>0</v>
      </c>
      <c r="AV269">
        <v>5</v>
      </c>
      <c r="AW269" t="s">
        <v>2925</v>
      </c>
      <c r="AZ269" t="s">
        <v>491</v>
      </c>
      <c r="BB269" t="b">
        <f t="shared" si="16"/>
        <v>0</v>
      </c>
      <c r="BC269" t="str">
        <f>INDEX(repsearch2!B:B,MATCH(A269,repsearch2!A:A,FALSE))</f>
        <v>No</v>
      </c>
      <c r="BD269" s="3" t="b">
        <f t="shared" si="17"/>
        <v>0</v>
      </c>
      <c r="BE269" s="3" t="b">
        <f t="shared" si="18"/>
        <v>1</v>
      </c>
      <c r="BF269" t="str">
        <f t="shared" si="19"/>
        <v>gold</v>
      </c>
    </row>
    <row r="270" spans="1:58" x14ac:dyDescent="0.3">
      <c r="A270" t="s">
        <v>2926</v>
      </c>
      <c r="B270" t="s">
        <v>346</v>
      </c>
      <c r="D270" t="s">
        <v>347</v>
      </c>
      <c r="E270" t="s">
        <v>2927</v>
      </c>
      <c r="F270" t="s">
        <v>2928</v>
      </c>
      <c r="G270">
        <v>5</v>
      </c>
      <c r="H270" t="s">
        <v>59</v>
      </c>
      <c r="I270" t="s">
        <v>2929</v>
      </c>
      <c r="J270">
        <v>0</v>
      </c>
      <c r="L270" t="s">
        <v>2930</v>
      </c>
      <c r="N270" t="s">
        <v>59</v>
      </c>
      <c r="O270" t="s">
        <v>2931</v>
      </c>
      <c r="P270">
        <v>2020</v>
      </c>
      <c r="Q270" t="s">
        <v>2932</v>
      </c>
      <c r="R270" t="b">
        <v>1</v>
      </c>
      <c r="S270" t="s">
        <v>67</v>
      </c>
      <c r="T270" t="b">
        <v>0</v>
      </c>
      <c r="U270" t="s">
        <v>68</v>
      </c>
      <c r="V270" t="s">
        <v>69</v>
      </c>
      <c r="W270" t="s">
        <v>64</v>
      </c>
      <c r="Y270">
        <v>0</v>
      </c>
      <c r="Z270" t="s">
        <v>59</v>
      </c>
      <c r="AA270" t="b">
        <v>0</v>
      </c>
      <c r="AB270" t="s">
        <v>2933</v>
      </c>
      <c r="AC270" t="s">
        <v>64</v>
      </c>
      <c r="AD270" t="s">
        <v>252</v>
      </c>
      <c r="AE270" t="s">
        <v>59</v>
      </c>
      <c r="AG270" t="s">
        <v>2934</v>
      </c>
      <c r="AH270">
        <v>6</v>
      </c>
      <c r="AI270">
        <v>7</v>
      </c>
      <c r="AJ270" t="s">
        <v>2935</v>
      </c>
      <c r="AK270" t="s">
        <v>59</v>
      </c>
      <c r="AL270" t="s">
        <v>64</v>
      </c>
      <c r="AS270">
        <v>19.05</v>
      </c>
      <c r="AT270">
        <v>1</v>
      </c>
      <c r="AU270">
        <v>1</v>
      </c>
      <c r="AV270">
        <v>8</v>
      </c>
      <c r="AW270" t="s">
        <v>2936</v>
      </c>
      <c r="BA270" t="s">
        <v>2937</v>
      </c>
      <c r="BB270" t="b">
        <f t="shared" si="16"/>
        <v>0</v>
      </c>
      <c r="BC270" t="str">
        <f>INDEX(repsearch2!B:B,MATCH(A270,repsearch2!A:A,FALSE))</f>
        <v>No</v>
      </c>
      <c r="BD270" s="3" t="b">
        <f t="shared" si="17"/>
        <v>0</v>
      </c>
      <c r="BE270" s="3" t="b">
        <f t="shared" si="18"/>
        <v>1</v>
      </c>
      <c r="BF270" t="str">
        <f t="shared" si="19"/>
        <v>bronze</v>
      </c>
    </row>
    <row r="271" spans="1:58" x14ac:dyDescent="0.3">
      <c r="A271" t="s">
        <v>2938</v>
      </c>
      <c r="D271" t="s">
        <v>96</v>
      </c>
      <c r="E271" t="s">
        <v>2939</v>
      </c>
      <c r="F271" t="s">
        <v>2940</v>
      </c>
      <c r="G271">
        <v>6</v>
      </c>
      <c r="H271" t="s">
        <v>59</v>
      </c>
      <c r="I271" t="s">
        <v>2941</v>
      </c>
      <c r="J271">
        <v>0</v>
      </c>
      <c r="L271" t="s">
        <v>2942</v>
      </c>
      <c r="N271" t="s">
        <v>59</v>
      </c>
      <c r="O271" t="s">
        <v>1743</v>
      </c>
      <c r="P271">
        <v>2020</v>
      </c>
      <c r="Q271" t="s">
        <v>1510</v>
      </c>
      <c r="R271" t="b">
        <v>0</v>
      </c>
      <c r="S271" t="s">
        <v>67</v>
      </c>
      <c r="T271" t="b">
        <v>0</v>
      </c>
      <c r="W271" t="s">
        <v>59</v>
      </c>
      <c r="Y271">
        <v>0</v>
      </c>
      <c r="Z271" t="s">
        <v>59</v>
      </c>
      <c r="AA271" t="b">
        <v>0</v>
      </c>
      <c r="AB271" t="s">
        <v>1744</v>
      </c>
      <c r="AC271" t="s">
        <v>64</v>
      </c>
      <c r="AD271" t="s">
        <v>72</v>
      </c>
      <c r="AE271" t="s">
        <v>59</v>
      </c>
      <c r="AG271" t="s">
        <v>1745</v>
      </c>
      <c r="AI271">
        <v>0</v>
      </c>
      <c r="AK271" t="s">
        <v>59</v>
      </c>
      <c r="AL271" t="s">
        <v>64</v>
      </c>
      <c r="AS271">
        <v>8.5</v>
      </c>
      <c r="AT271">
        <v>0</v>
      </c>
      <c r="AU271">
        <v>0</v>
      </c>
      <c r="AV271">
        <v>14</v>
      </c>
      <c r="AW271" t="s">
        <v>2943</v>
      </c>
      <c r="BA271" t="s">
        <v>557</v>
      </c>
      <c r="BB271" t="b">
        <f t="shared" si="16"/>
        <v>0</v>
      </c>
      <c r="BC271" t="str">
        <f>INDEX(repsearch2!B:B,MATCH(A271,repsearch2!A:A,FALSE))</f>
        <v>No</v>
      </c>
      <c r="BD271" s="3" t="b">
        <f t="shared" si="17"/>
        <v>0</v>
      </c>
      <c r="BE271" s="3" t="b">
        <f t="shared" si="18"/>
        <v>0</v>
      </c>
      <c r="BF271" t="str">
        <f t="shared" si="19"/>
        <v>closed</v>
      </c>
    </row>
    <row r="272" spans="1:58" x14ac:dyDescent="0.3">
      <c r="A272" t="s">
        <v>2944</v>
      </c>
      <c r="D272" t="s">
        <v>96</v>
      </c>
      <c r="E272" t="s">
        <v>2945</v>
      </c>
      <c r="F272" t="s">
        <v>2946</v>
      </c>
      <c r="G272">
        <v>9</v>
      </c>
      <c r="H272" t="s">
        <v>59</v>
      </c>
      <c r="I272" t="s">
        <v>2947</v>
      </c>
      <c r="J272">
        <v>1</v>
      </c>
      <c r="K272" t="s">
        <v>2948</v>
      </c>
      <c r="L272" t="s">
        <v>2949</v>
      </c>
      <c r="N272" t="s">
        <v>59</v>
      </c>
      <c r="O272" t="s">
        <v>1400</v>
      </c>
      <c r="P272">
        <v>2020</v>
      </c>
      <c r="Q272" t="s">
        <v>1349</v>
      </c>
      <c r="R272" t="b">
        <v>0</v>
      </c>
      <c r="S272" t="s">
        <v>67</v>
      </c>
      <c r="T272" t="b">
        <v>0</v>
      </c>
      <c r="W272" t="s">
        <v>59</v>
      </c>
      <c r="Y272">
        <v>0</v>
      </c>
      <c r="Z272" t="s">
        <v>59</v>
      </c>
      <c r="AA272" t="b">
        <v>0</v>
      </c>
      <c r="AB272" t="s">
        <v>1401</v>
      </c>
      <c r="AC272" t="s">
        <v>64</v>
      </c>
      <c r="AD272" t="s">
        <v>252</v>
      </c>
      <c r="AE272" t="s">
        <v>59</v>
      </c>
      <c r="AG272" t="s">
        <v>1402</v>
      </c>
      <c r="AI272">
        <v>1</v>
      </c>
      <c r="AK272" t="s">
        <v>64</v>
      </c>
      <c r="AL272" t="s">
        <v>64</v>
      </c>
      <c r="AP272" t="s">
        <v>76</v>
      </c>
      <c r="AQ272">
        <v>2950</v>
      </c>
      <c r="AR272">
        <v>2950</v>
      </c>
      <c r="AS272">
        <v>0.5</v>
      </c>
      <c r="AT272">
        <v>0</v>
      </c>
      <c r="AU272">
        <v>0</v>
      </c>
      <c r="AV272">
        <v>1</v>
      </c>
      <c r="AW272" t="s">
        <v>2950</v>
      </c>
      <c r="AX272" t="s">
        <v>2951</v>
      </c>
      <c r="AY272" t="s">
        <v>2952</v>
      </c>
      <c r="AZ272" t="s">
        <v>893</v>
      </c>
      <c r="BA272" t="s">
        <v>894</v>
      </c>
      <c r="BB272" t="b">
        <f t="shared" si="16"/>
        <v>0</v>
      </c>
      <c r="BC272" t="str">
        <f>INDEX(repsearch2!B:B,MATCH(A272,repsearch2!A:A,FALSE))</f>
        <v>No</v>
      </c>
      <c r="BD272" s="3" t="b">
        <f t="shared" si="17"/>
        <v>0</v>
      </c>
      <c r="BE272" s="3" t="b">
        <f t="shared" si="18"/>
        <v>0</v>
      </c>
      <c r="BF272" t="str">
        <f t="shared" si="19"/>
        <v>closed</v>
      </c>
    </row>
    <row r="273" spans="1:58" x14ac:dyDescent="0.3">
      <c r="A273" t="s">
        <v>2953</v>
      </c>
      <c r="D273" t="s">
        <v>96</v>
      </c>
      <c r="E273" t="s">
        <v>2954</v>
      </c>
      <c r="F273" t="s">
        <v>2955</v>
      </c>
      <c r="G273">
        <v>7</v>
      </c>
      <c r="H273" t="s">
        <v>59</v>
      </c>
      <c r="I273" t="s">
        <v>2956</v>
      </c>
      <c r="J273">
        <v>1</v>
      </c>
      <c r="K273" t="s">
        <v>2957</v>
      </c>
      <c r="L273" t="s">
        <v>2958</v>
      </c>
      <c r="N273" t="s">
        <v>59</v>
      </c>
      <c r="O273" t="s">
        <v>2959</v>
      </c>
      <c r="P273">
        <v>2020</v>
      </c>
      <c r="Q273" t="s">
        <v>368</v>
      </c>
      <c r="R273" t="b">
        <v>0</v>
      </c>
      <c r="S273" t="s">
        <v>67</v>
      </c>
      <c r="T273" t="b">
        <v>0</v>
      </c>
      <c r="W273" t="s">
        <v>59</v>
      </c>
      <c r="Y273">
        <v>0</v>
      </c>
      <c r="Z273" t="s">
        <v>59</v>
      </c>
      <c r="AA273" t="b">
        <v>0</v>
      </c>
      <c r="AB273" t="s">
        <v>2960</v>
      </c>
      <c r="AC273" t="s">
        <v>64</v>
      </c>
      <c r="AD273" t="s">
        <v>252</v>
      </c>
      <c r="AE273" t="s">
        <v>59</v>
      </c>
      <c r="AG273" t="s">
        <v>2961</v>
      </c>
      <c r="AH273">
        <v>3</v>
      </c>
      <c r="AI273">
        <v>2</v>
      </c>
      <c r="AK273" t="s">
        <v>64</v>
      </c>
      <c r="AL273" t="s">
        <v>64</v>
      </c>
      <c r="AP273" t="s">
        <v>76</v>
      </c>
      <c r="AQ273">
        <v>3000</v>
      </c>
      <c r="AR273">
        <v>3000</v>
      </c>
      <c r="AS273">
        <v>1.75</v>
      </c>
      <c r="AT273">
        <v>0</v>
      </c>
      <c r="AU273">
        <v>0</v>
      </c>
      <c r="AV273">
        <v>2</v>
      </c>
      <c r="AW273" t="s">
        <v>2962</v>
      </c>
      <c r="AX273" t="s">
        <v>2963</v>
      </c>
      <c r="AZ273" t="s">
        <v>2964</v>
      </c>
      <c r="BA273" t="s">
        <v>2519</v>
      </c>
      <c r="BB273" t="b">
        <f t="shared" si="16"/>
        <v>0</v>
      </c>
      <c r="BC273" t="str">
        <f>INDEX(repsearch2!B:B,MATCH(A273,repsearch2!A:A,FALSE))</f>
        <v>No</v>
      </c>
      <c r="BD273" s="3" t="b">
        <f t="shared" si="17"/>
        <v>0</v>
      </c>
      <c r="BE273" s="3" t="b">
        <f t="shared" si="18"/>
        <v>0</v>
      </c>
      <c r="BF273" t="str">
        <f t="shared" si="19"/>
        <v>closed</v>
      </c>
    </row>
    <row r="274" spans="1:58" x14ac:dyDescent="0.3">
      <c r="A274" t="s">
        <v>2965</v>
      </c>
      <c r="B274" t="s">
        <v>55</v>
      </c>
      <c r="D274" t="s">
        <v>56</v>
      </c>
      <c r="E274" t="s">
        <v>2966</v>
      </c>
      <c r="F274" t="s">
        <v>2967</v>
      </c>
      <c r="G274">
        <v>7</v>
      </c>
      <c r="H274" t="s">
        <v>59</v>
      </c>
      <c r="I274" t="s">
        <v>2968</v>
      </c>
      <c r="J274">
        <v>1</v>
      </c>
      <c r="K274" t="s">
        <v>2969</v>
      </c>
      <c r="L274" t="s">
        <v>2970</v>
      </c>
      <c r="M274" t="s">
        <v>2971</v>
      </c>
      <c r="N274" t="s">
        <v>64</v>
      </c>
      <c r="O274" t="s">
        <v>2972</v>
      </c>
      <c r="P274">
        <v>2020</v>
      </c>
      <c r="Q274" t="s">
        <v>154</v>
      </c>
      <c r="R274" t="b">
        <v>1</v>
      </c>
      <c r="S274" t="s">
        <v>67</v>
      </c>
      <c r="T274" t="b">
        <v>1</v>
      </c>
      <c r="U274" t="s">
        <v>68</v>
      </c>
      <c r="V274" t="s">
        <v>69</v>
      </c>
      <c r="W274" t="s">
        <v>64</v>
      </c>
      <c r="Y274">
        <v>0</v>
      </c>
      <c r="Z274" t="s">
        <v>59</v>
      </c>
      <c r="AA274" t="b">
        <v>1</v>
      </c>
      <c r="AB274" t="s">
        <v>2973</v>
      </c>
      <c r="AC274" t="s">
        <v>64</v>
      </c>
      <c r="AD274" t="s">
        <v>72</v>
      </c>
      <c r="AE274" t="s">
        <v>64</v>
      </c>
      <c r="AF274" t="s">
        <v>72</v>
      </c>
      <c r="AG274" t="s">
        <v>2974</v>
      </c>
      <c r="AI274">
        <v>1</v>
      </c>
      <c r="AJ274" t="s">
        <v>2975</v>
      </c>
      <c r="AK274" t="s">
        <v>64</v>
      </c>
      <c r="AL274" t="s">
        <v>64</v>
      </c>
      <c r="AM274" t="s">
        <v>64</v>
      </c>
      <c r="AN274" t="s">
        <v>158</v>
      </c>
      <c r="AO274">
        <v>550</v>
      </c>
      <c r="AR274">
        <v>611</v>
      </c>
      <c r="AS274">
        <v>0</v>
      </c>
      <c r="AT274">
        <v>0</v>
      </c>
      <c r="AU274">
        <v>0</v>
      </c>
      <c r="AV274">
        <v>0</v>
      </c>
      <c r="AX274" t="s">
        <v>2976</v>
      </c>
      <c r="AZ274" t="s">
        <v>1708</v>
      </c>
      <c r="BB274" t="b">
        <f t="shared" si="16"/>
        <v>0</v>
      </c>
      <c r="BC274" t="str">
        <f>INDEX(repsearch2!B:B,MATCH(A274,repsearch2!A:A,FALSE))</f>
        <v>Yes</v>
      </c>
      <c r="BD274" s="3" t="b">
        <f t="shared" si="17"/>
        <v>1</v>
      </c>
      <c r="BE274" s="3" t="b">
        <f t="shared" si="18"/>
        <v>1</v>
      </c>
      <c r="BF274" t="str">
        <f t="shared" si="19"/>
        <v>gold</v>
      </c>
    </row>
    <row r="275" spans="1:58" x14ac:dyDescent="0.3">
      <c r="A275" t="s">
        <v>2977</v>
      </c>
      <c r="D275" t="s">
        <v>96</v>
      </c>
      <c r="E275" t="s">
        <v>2978</v>
      </c>
      <c r="F275" t="s">
        <v>2979</v>
      </c>
      <c r="G275">
        <v>7</v>
      </c>
      <c r="H275" t="s">
        <v>59</v>
      </c>
      <c r="I275" t="s">
        <v>2980</v>
      </c>
      <c r="J275">
        <v>1</v>
      </c>
      <c r="K275" t="s">
        <v>2981</v>
      </c>
      <c r="L275" t="s">
        <v>2982</v>
      </c>
      <c r="M275" t="s">
        <v>2983</v>
      </c>
      <c r="N275" t="s">
        <v>64</v>
      </c>
      <c r="O275" t="s">
        <v>761</v>
      </c>
      <c r="P275">
        <v>2020</v>
      </c>
      <c r="Q275" t="s">
        <v>762</v>
      </c>
      <c r="R275" t="b">
        <v>0</v>
      </c>
      <c r="S275" t="s">
        <v>67</v>
      </c>
      <c r="T275" t="b">
        <v>0</v>
      </c>
      <c r="W275" t="s">
        <v>59</v>
      </c>
      <c r="Y275">
        <v>0</v>
      </c>
      <c r="Z275" t="s">
        <v>59</v>
      </c>
      <c r="AA275" t="b">
        <v>0</v>
      </c>
      <c r="AB275" t="s">
        <v>763</v>
      </c>
      <c r="AC275" t="s">
        <v>59</v>
      </c>
      <c r="AE275" t="s">
        <v>59</v>
      </c>
      <c r="AG275" t="s">
        <v>764</v>
      </c>
      <c r="AH275">
        <v>2</v>
      </c>
      <c r="AI275">
        <v>2</v>
      </c>
      <c r="AK275" t="s">
        <v>64</v>
      </c>
      <c r="AL275" t="s">
        <v>64</v>
      </c>
      <c r="AS275">
        <v>143.5</v>
      </c>
      <c r="AT275">
        <v>0</v>
      </c>
      <c r="AU275">
        <v>0</v>
      </c>
      <c r="AV275">
        <v>191</v>
      </c>
      <c r="AW275" t="s">
        <v>2984</v>
      </c>
      <c r="AZ275" t="s">
        <v>893</v>
      </c>
      <c r="BA275" t="s">
        <v>766</v>
      </c>
      <c r="BB275" t="b">
        <f t="shared" si="16"/>
        <v>0</v>
      </c>
      <c r="BC275" t="str">
        <f>INDEX(repsearch2!B:B,MATCH(A275,repsearch2!A:A,FALSE))</f>
        <v>No</v>
      </c>
      <c r="BD275" s="3" t="b">
        <f t="shared" si="17"/>
        <v>0</v>
      </c>
      <c r="BE275" s="3" t="b">
        <f t="shared" si="18"/>
        <v>0</v>
      </c>
      <c r="BF275" t="str">
        <f t="shared" si="19"/>
        <v>closed</v>
      </c>
    </row>
    <row r="276" spans="1:58" x14ac:dyDescent="0.3">
      <c r="A276" t="s">
        <v>2985</v>
      </c>
      <c r="B276" t="s">
        <v>55</v>
      </c>
      <c r="D276" t="s">
        <v>56</v>
      </c>
      <c r="E276" t="s">
        <v>2986</v>
      </c>
      <c r="F276" t="s">
        <v>2987</v>
      </c>
      <c r="G276">
        <v>9</v>
      </c>
      <c r="H276" t="s">
        <v>59</v>
      </c>
      <c r="I276" t="s">
        <v>2988</v>
      </c>
      <c r="J276">
        <v>1</v>
      </c>
      <c r="K276" t="s">
        <v>2989</v>
      </c>
      <c r="L276" t="s">
        <v>2990</v>
      </c>
      <c r="N276" t="s">
        <v>59</v>
      </c>
      <c r="O276" t="s">
        <v>293</v>
      </c>
      <c r="P276">
        <v>2020</v>
      </c>
      <c r="Q276" t="s">
        <v>154</v>
      </c>
      <c r="R276" t="b">
        <v>1</v>
      </c>
      <c r="S276" t="s">
        <v>67</v>
      </c>
      <c r="T276" t="b">
        <v>1</v>
      </c>
      <c r="U276" t="s">
        <v>68</v>
      </c>
      <c r="V276" t="s">
        <v>69</v>
      </c>
      <c r="W276" t="s">
        <v>64</v>
      </c>
      <c r="X276" t="s">
        <v>2991</v>
      </c>
      <c r="Y276">
        <v>2</v>
      </c>
      <c r="Z276" t="s">
        <v>59</v>
      </c>
      <c r="AA276" t="b">
        <v>1</v>
      </c>
      <c r="AB276" t="s">
        <v>294</v>
      </c>
      <c r="AC276" t="s">
        <v>64</v>
      </c>
      <c r="AD276" t="s">
        <v>72</v>
      </c>
      <c r="AE276" t="s">
        <v>64</v>
      </c>
      <c r="AF276" t="s">
        <v>72</v>
      </c>
      <c r="AG276" t="s">
        <v>295</v>
      </c>
      <c r="AI276">
        <v>0</v>
      </c>
      <c r="AJ276" t="s">
        <v>2992</v>
      </c>
      <c r="AK276" t="s">
        <v>64</v>
      </c>
      <c r="AL276" t="s">
        <v>64</v>
      </c>
      <c r="AM276" t="s">
        <v>64</v>
      </c>
      <c r="AN276" t="s">
        <v>158</v>
      </c>
      <c r="AO276">
        <v>1800</v>
      </c>
      <c r="AR276">
        <v>2002</v>
      </c>
      <c r="AS276">
        <v>0.75</v>
      </c>
      <c r="AT276">
        <v>0</v>
      </c>
      <c r="AU276">
        <v>0</v>
      </c>
      <c r="AV276">
        <v>2</v>
      </c>
      <c r="AW276" t="s">
        <v>2993</v>
      </c>
      <c r="AZ276" t="s">
        <v>298</v>
      </c>
      <c r="BA276" t="s">
        <v>299</v>
      </c>
      <c r="BB276" t="b">
        <f t="shared" si="16"/>
        <v>0</v>
      </c>
      <c r="BC276" t="str">
        <f>INDEX(repsearch2!B:B,MATCH(A276,repsearch2!A:A,FALSE))</f>
        <v>No</v>
      </c>
      <c r="BD276" s="3" t="b">
        <f t="shared" si="17"/>
        <v>0</v>
      </c>
      <c r="BE276" s="3" t="b">
        <f t="shared" si="18"/>
        <v>1</v>
      </c>
      <c r="BF276" t="str">
        <f t="shared" si="19"/>
        <v>gold</v>
      </c>
    </row>
    <row r="277" spans="1:58" x14ac:dyDescent="0.3">
      <c r="A277" s="3" t="s">
        <v>2994</v>
      </c>
      <c r="B277" s="3" t="s">
        <v>55</v>
      </c>
      <c r="C277" s="3"/>
      <c r="D277" s="3" t="s">
        <v>56</v>
      </c>
      <c r="E277" s="3" t="s">
        <v>2995</v>
      </c>
      <c r="F277" s="3" t="s">
        <v>2996</v>
      </c>
      <c r="G277" s="3">
        <v>8</v>
      </c>
      <c r="H277" s="3" t="s">
        <v>59</v>
      </c>
      <c r="I277" s="3" t="s">
        <v>2997</v>
      </c>
      <c r="J277" s="3">
        <v>1</v>
      </c>
      <c r="K277" s="3" t="s">
        <v>2998</v>
      </c>
      <c r="L277" s="3" t="s">
        <v>2999</v>
      </c>
      <c r="M277" s="3" t="s">
        <v>3000</v>
      </c>
      <c r="N277" s="3" t="s">
        <v>64</v>
      </c>
      <c r="O277" s="3" t="s">
        <v>3001</v>
      </c>
      <c r="P277" s="3">
        <v>2020</v>
      </c>
      <c r="Q277" s="3" t="s">
        <v>154</v>
      </c>
      <c r="R277" s="3" t="b">
        <v>1</v>
      </c>
      <c r="S277" s="3" t="s">
        <v>67</v>
      </c>
      <c r="T277" s="3" t="b">
        <v>1</v>
      </c>
      <c r="U277" s="3" t="s">
        <v>68</v>
      </c>
      <c r="V277" s="3" t="s">
        <v>69</v>
      </c>
      <c r="W277" s="3" t="s">
        <v>64</v>
      </c>
      <c r="X277" s="3" t="s">
        <v>70</v>
      </c>
      <c r="Y277" s="3">
        <v>1</v>
      </c>
      <c r="Z277" s="3" t="s">
        <v>59</v>
      </c>
      <c r="AA277" s="3" t="b">
        <v>1</v>
      </c>
      <c r="AB277" s="3" t="s">
        <v>3002</v>
      </c>
      <c r="AC277" s="3" t="s">
        <v>64</v>
      </c>
      <c r="AD277" s="3" t="s">
        <v>72</v>
      </c>
      <c r="AE277" s="3" t="s">
        <v>64</v>
      </c>
      <c r="AF277" s="3" t="s">
        <v>72</v>
      </c>
      <c r="AG277" s="3" t="s">
        <v>3003</v>
      </c>
      <c r="AH277" s="3">
        <v>3</v>
      </c>
      <c r="AI277" s="3">
        <v>5</v>
      </c>
      <c r="AJ277" s="3" t="s">
        <v>3004</v>
      </c>
      <c r="AK277" s="3" t="s">
        <v>64</v>
      </c>
      <c r="AL277" s="3" t="s">
        <v>64</v>
      </c>
      <c r="AM277" s="3" t="s">
        <v>64</v>
      </c>
      <c r="AN277" s="3" t="s">
        <v>158</v>
      </c>
      <c r="AO277" s="3">
        <v>1000</v>
      </c>
      <c r="AP277" s="3"/>
      <c r="AQ277" s="3"/>
      <c r="AR277" s="3">
        <v>1112</v>
      </c>
      <c r="AS277" s="3">
        <v>0.25</v>
      </c>
      <c r="AT277" s="3">
        <v>0</v>
      </c>
      <c r="AU277" s="3">
        <v>0</v>
      </c>
      <c r="AV277" s="3">
        <v>1</v>
      </c>
      <c r="AW277" s="3" t="s">
        <v>3005</v>
      </c>
      <c r="AX277" s="3" t="s">
        <v>3006</v>
      </c>
      <c r="AY277" s="3"/>
      <c r="AZ277" s="3" t="s">
        <v>3007</v>
      </c>
      <c r="BA277" s="3" t="s">
        <v>3008</v>
      </c>
      <c r="BB277" s="3" t="b">
        <f t="shared" si="16"/>
        <v>1</v>
      </c>
      <c r="BC277" s="3" t="str">
        <f>INDEX(repsearch2!B:B,MATCH(A277,repsearch2!A:A,FALSE))</f>
        <v>Yes</v>
      </c>
      <c r="BD277" s="3" t="b">
        <f t="shared" si="17"/>
        <v>1</v>
      </c>
      <c r="BE277" s="3" t="b">
        <f t="shared" si="18"/>
        <v>1</v>
      </c>
      <c r="BF277" t="str">
        <f t="shared" si="19"/>
        <v>gold</v>
      </c>
    </row>
    <row r="278" spans="1:58" x14ac:dyDescent="0.3">
      <c r="A278" t="s">
        <v>3009</v>
      </c>
      <c r="B278" t="s">
        <v>55</v>
      </c>
      <c r="C278" t="s">
        <v>81</v>
      </c>
      <c r="D278" t="s">
        <v>56</v>
      </c>
      <c r="E278" t="s">
        <v>3010</v>
      </c>
      <c r="F278" t="s">
        <v>3011</v>
      </c>
      <c r="G278">
        <v>9</v>
      </c>
      <c r="H278" t="s">
        <v>59</v>
      </c>
      <c r="I278" t="s">
        <v>3012</v>
      </c>
      <c r="J278">
        <v>1</v>
      </c>
      <c r="K278" t="s">
        <v>3013</v>
      </c>
      <c r="L278" t="s">
        <v>3014</v>
      </c>
      <c r="N278" t="s">
        <v>59</v>
      </c>
      <c r="O278" t="s">
        <v>3015</v>
      </c>
      <c r="P278">
        <v>2020</v>
      </c>
      <c r="Q278" t="s">
        <v>368</v>
      </c>
      <c r="R278" t="b">
        <v>1</v>
      </c>
      <c r="S278" t="s">
        <v>67</v>
      </c>
      <c r="T278" t="b">
        <v>1</v>
      </c>
      <c r="U278" t="s">
        <v>68</v>
      </c>
      <c r="V278" t="s">
        <v>69</v>
      </c>
      <c r="W278" t="s">
        <v>64</v>
      </c>
      <c r="X278" t="s">
        <v>3016</v>
      </c>
      <c r="Y278">
        <v>1</v>
      </c>
      <c r="Z278" t="s">
        <v>59</v>
      </c>
      <c r="AA278" t="b">
        <v>1</v>
      </c>
      <c r="AB278" t="s">
        <v>3017</v>
      </c>
      <c r="AC278" t="s">
        <v>64</v>
      </c>
      <c r="AD278" t="s">
        <v>72</v>
      </c>
      <c r="AE278" t="s">
        <v>64</v>
      </c>
      <c r="AF278" t="s">
        <v>72</v>
      </c>
      <c r="AG278" t="s">
        <v>3018</v>
      </c>
      <c r="AH278">
        <v>3</v>
      </c>
      <c r="AI278">
        <v>2</v>
      </c>
      <c r="AJ278" t="s">
        <v>3019</v>
      </c>
      <c r="AK278" t="s">
        <v>64</v>
      </c>
      <c r="AL278" t="s">
        <v>64</v>
      </c>
      <c r="AP278" t="s">
        <v>76</v>
      </c>
      <c r="AQ278">
        <v>2000</v>
      </c>
      <c r="AR278">
        <v>2000</v>
      </c>
      <c r="AS278">
        <v>39.35</v>
      </c>
      <c r="AT278">
        <v>0</v>
      </c>
      <c r="AU278">
        <v>0</v>
      </c>
      <c r="AV278">
        <v>53</v>
      </c>
      <c r="AW278" t="s">
        <v>3020</v>
      </c>
      <c r="AX278" t="s">
        <v>3021</v>
      </c>
      <c r="AZ278" t="s">
        <v>3022</v>
      </c>
      <c r="BA278" t="s">
        <v>3023</v>
      </c>
      <c r="BB278" t="b">
        <f t="shared" si="16"/>
        <v>0</v>
      </c>
      <c r="BC278" t="str">
        <f>INDEX(repsearch2!B:B,MATCH(A278,repsearch2!A:A,FALSE))</f>
        <v>No</v>
      </c>
      <c r="BD278" s="3" t="b">
        <f t="shared" si="17"/>
        <v>0</v>
      </c>
      <c r="BE278" s="3" t="b">
        <f t="shared" si="18"/>
        <v>1</v>
      </c>
      <c r="BF278" t="str">
        <f t="shared" si="19"/>
        <v>gold</v>
      </c>
    </row>
    <row r="279" spans="1:58" x14ac:dyDescent="0.3">
      <c r="A279" t="s">
        <v>3024</v>
      </c>
      <c r="D279" t="s">
        <v>96</v>
      </c>
      <c r="E279" t="s">
        <v>3025</v>
      </c>
      <c r="F279" t="s">
        <v>3026</v>
      </c>
      <c r="G279">
        <v>5</v>
      </c>
      <c r="H279" t="s">
        <v>59</v>
      </c>
      <c r="I279" t="s">
        <v>3027</v>
      </c>
      <c r="J279">
        <v>1</v>
      </c>
      <c r="K279" t="s">
        <v>3028</v>
      </c>
      <c r="L279" t="s">
        <v>3029</v>
      </c>
      <c r="N279" t="s">
        <v>59</v>
      </c>
      <c r="O279" t="s">
        <v>3030</v>
      </c>
      <c r="P279">
        <v>2020</v>
      </c>
      <c r="Q279" t="s">
        <v>139</v>
      </c>
      <c r="R279" t="b">
        <v>0</v>
      </c>
      <c r="S279" t="s">
        <v>67</v>
      </c>
      <c r="T279" t="b">
        <v>0</v>
      </c>
      <c r="W279" t="s">
        <v>59</v>
      </c>
      <c r="Y279">
        <v>0</v>
      </c>
      <c r="Z279" t="s">
        <v>59</v>
      </c>
      <c r="AA279" t="b">
        <v>0</v>
      </c>
      <c r="AB279" t="s">
        <v>3031</v>
      </c>
      <c r="AC279" t="s">
        <v>64</v>
      </c>
      <c r="AD279" t="s">
        <v>252</v>
      </c>
      <c r="AE279" t="s">
        <v>59</v>
      </c>
      <c r="AG279" t="s">
        <v>3032</v>
      </c>
      <c r="AH279">
        <v>1</v>
      </c>
      <c r="AI279">
        <v>1</v>
      </c>
      <c r="AK279" t="s">
        <v>64</v>
      </c>
      <c r="AL279" t="s">
        <v>64</v>
      </c>
      <c r="AP279" t="s">
        <v>76</v>
      </c>
      <c r="AQ279">
        <v>2500</v>
      </c>
      <c r="AR279">
        <v>2500</v>
      </c>
      <c r="AS279">
        <v>11.5</v>
      </c>
      <c r="AT279">
        <v>0</v>
      </c>
      <c r="AU279">
        <v>0</v>
      </c>
      <c r="AV279">
        <v>17</v>
      </c>
      <c r="AW279" t="s">
        <v>3033</v>
      </c>
      <c r="AZ279" t="s">
        <v>3034</v>
      </c>
      <c r="BA279" t="s">
        <v>557</v>
      </c>
      <c r="BB279" t="b">
        <f t="shared" si="16"/>
        <v>0</v>
      </c>
      <c r="BC279" t="str">
        <f>INDEX(repsearch2!B:B,MATCH(A279,repsearch2!A:A,FALSE))</f>
        <v>No</v>
      </c>
      <c r="BD279" s="3" t="b">
        <f t="shared" si="17"/>
        <v>0</v>
      </c>
      <c r="BE279" s="3" t="b">
        <f t="shared" si="18"/>
        <v>0</v>
      </c>
      <c r="BF279" t="str">
        <f t="shared" si="19"/>
        <v>closed</v>
      </c>
    </row>
    <row r="280" spans="1:58" x14ac:dyDescent="0.3">
      <c r="A280" t="s">
        <v>3035</v>
      </c>
      <c r="B280" t="s">
        <v>387</v>
      </c>
      <c r="C280" t="s">
        <v>388</v>
      </c>
      <c r="D280" t="s">
        <v>242</v>
      </c>
      <c r="E280" t="s">
        <v>3036</v>
      </c>
      <c r="F280" t="s">
        <v>3037</v>
      </c>
      <c r="G280">
        <v>11</v>
      </c>
      <c r="H280" t="s">
        <v>59</v>
      </c>
      <c r="I280" t="s">
        <v>3038</v>
      </c>
      <c r="J280">
        <v>1</v>
      </c>
      <c r="K280" t="s">
        <v>3039</v>
      </c>
      <c r="L280" t="s">
        <v>3040</v>
      </c>
      <c r="M280" t="s">
        <v>3041</v>
      </c>
      <c r="N280" t="s">
        <v>64</v>
      </c>
      <c r="O280" t="s">
        <v>3042</v>
      </c>
      <c r="P280">
        <v>2020</v>
      </c>
      <c r="Q280" t="s">
        <v>139</v>
      </c>
      <c r="R280" t="b">
        <v>1</v>
      </c>
      <c r="S280" t="s">
        <v>67</v>
      </c>
      <c r="T280" t="b">
        <v>0</v>
      </c>
      <c r="U280" t="s">
        <v>68</v>
      </c>
      <c r="V280" t="s">
        <v>69</v>
      </c>
      <c r="W280" t="s">
        <v>64</v>
      </c>
      <c r="X280" t="s">
        <v>3043</v>
      </c>
      <c r="Y280">
        <v>1</v>
      </c>
      <c r="Z280" t="s">
        <v>59</v>
      </c>
      <c r="AA280" t="b">
        <v>0</v>
      </c>
      <c r="AB280" t="s">
        <v>3044</v>
      </c>
      <c r="AC280" t="s">
        <v>59</v>
      </c>
      <c r="AE280" t="s">
        <v>59</v>
      </c>
      <c r="AG280" t="s">
        <v>3045</v>
      </c>
      <c r="AH280">
        <v>1</v>
      </c>
      <c r="AI280">
        <v>1</v>
      </c>
      <c r="AJ280" t="s">
        <v>3046</v>
      </c>
      <c r="AK280" t="s">
        <v>64</v>
      </c>
      <c r="AL280" t="s">
        <v>64</v>
      </c>
      <c r="AP280" t="s">
        <v>76</v>
      </c>
      <c r="AQ280">
        <v>2500</v>
      </c>
      <c r="AR280">
        <v>2500</v>
      </c>
      <c r="AS280">
        <v>5.35</v>
      </c>
      <c r="AT280">
        <v>0</v>
      </c>
      <c r="AU280">
        <v>0</v>
      </c>
      <c r="AV280">
        <v>8</v>
      </c>
      <c r="AW280" t="s">
        <v>3047</v>
      </c>
      <c r="AX280" t="s">
        <v>3048</v>
      </c>
      <c r="AY280" t="s">
        <v>3048</v>
      </c>
      <c r="AZ280" t="s">
        <v>556</v>
      </c>
      <c r="BB280" t="b">
        <f t="shared" si="16"/>
        <v>0</v>
      </c>
      <c r="BC280" t="str">
        <f>INDEX(repsearch2!B:B,MATCH(A280,repsearch2!A:A,FALSE))</f>
        <v>No</v>
      </c>
      <c r="BD280" s="3" t="b">
        <f t="shared" si="17"/>
        <v>0</v>
      </c>
      <c r="BE280" s="3" t="b">
        <f t="shared" si="18"/>
        <v>1</v>
      </c>
      <c r="BF280" t="str">
        <f t="shared" si="19"/>
        <v>hybrid</v>
      </c>
    </row>
    <row r="281" spans="1:58" x14ac:dyDescent="0.3">
      <c r="A281" t="s">
        <v>3049</v>
      </c>
      <c r="B281" t="s">
        <v>387</v>
      </c>
      <c r="D281" t="s">
        <v>242</v>
      </c>
      <c r="E281" t="s">
        <v>3050</v>
      </c>
      <c r="F281" t="s">
        <v>3051</v>
      </c>
      <c r="G281">
        <v>7</v>
      </c>
      <c r="H281" t="s">
        <v>59</v>
      </c>
      <c r="I281" t="s">
        <v>3052</v>
      </c>
      <c r="J281">
        <v>1</v>
      </c>
      <c r="K281" t="s">
        <v>3053</v>
      </c>
      <c r="L281" t="s">
        <v>3054</v>
      </c>
      <c r="M281" t="s">
        <v>3055</v>
      </c>
      <c r="N281" t="s">
        <v>64</v>
      </c>
      <c r="O281" t="s">
        <v>3056</v>
      </c>
      <c r="P281">
        <v>2020</v>
      </c>
      <c r="Q281" t="s">
        <v>139</v>
      </c>
      <c r="R281" t="b">
        <v>1</v>
      </c>
      <c r="S281" t="s">
        <v>67</v>
      </c>
      <c r="T281" t="b">
        <v>0</v>
      </c>
      <c r="U281" t="s">
        <v>68</v>
      </c>
      <c r="V281" t="s">
        <v>69</v>
      </c>
      <c r="W281" t="s">
        <v>64</v>
      </c>
      <c r="X281" t="s">
        <v>1089</v>
      </c>
      <c r="Y281">
        <v>1</v>
      </c>
      <c r="Z281" t="s">
        <v>59</v>
      </c>
      <c r="AA281" t="b">
        <v>0</v>
      </c>
      <c r="AB281" t="s">
        <v>3057</v>
      </c>
      <c r="AC281" t="s">
        <v>64</v>
      </c>
      <c r="AD281" t="s">
        <v>141</v>
      </c>
      <c r="AE281" t="s">
        <v>59</v>
      </c>
      <c r="AG281" t="s">
        <v>3058</v>
      </c>
      <c r="AH281">
        <v>4</v>
      </c>
      <c r="AI281">
        <v>5</v>
      </c>
      <c r="AJ281" t="s">
        <v>3059</v>
      </c>
      <c r="AK281" t="s">
        <v>64</v>
      </c>
      <c r="AL281" t="s">
        <v>64</v>
      </c>
      <c r="AP281" t="s">
        <v>76</v>
      </c>
      <c r="AQ281">
        <v>1800</v>
      </c>
      <c r="AR281">
        <v>1800</v>
      </c>
      <c r="AS281">
        <v>12.1</v>
      </c>
      <c r="AT281">
        <v>0</v>
      </c>
      <c r="AU281">
        <v>0</v>
      </c>
      <c r="AV281">
        <v>19</v>
      </c>
      <c r="AW281" t="s">
        <v>3060</v>
      </c>
      <c r="AX281" t="s">
        <v>3061</v>
      </c>
      <c r="AY281" t="s">
        <v>3062</v>
      </c>
      <c r="AZ281" t="s">
        <v>3063</v>
      </c>
      <c r="BA281" t="s">
        <v>3063</v>
      </c>
      <c r="BB281" t="b">
        <f t="shared" si="16"/>
        <v>0</v>
      </c>
      <c r="BC281" t="str">
        <f>INDEX(repsearch2!B:B,MATCH(A281,repsearch2!A:A,FALSE))</f>
        <v>No</v>
      </c>
      <c r="BD281" s="3" t="b">
        <f t="shared" si="17"/>
        <v>0</v>
      </c>
      <c r="BE281" s="3" t="b">
        <f t="shared" si="18"/>
        <v>1</v>
      </c>
      <c r="BF281" t="str">
        <f t="shared" si="19"/>
        <v>hybrid</v>
      </c>
    </row>
    <row r="282" spans="1:58" x14ac:dyDescent="0.3">
      <c r="A282" t="s">
        <v>3064</v>
      </c>
      <c r="B282" t="s">
        <v>55</v>
      </c>
      <c r="C282" t="s">
        <v>388</v>
      </c>
      <c r="D282" t="s">
        <v>56</v>
      </c>
      <c r="E282" t="s">
        <v>3065</v>
      </c>
      <c r="F282" t="s">
        <v>3066</v>
      </c>
      <c r="G282">
        <v>9</v>
      </c>
      <c r="H282" t="s">
        <v>59</v>
      </c>
      <c r="I282" t="s">
        <v>3067</v>
      </c>
      <c r="J282">
        <v>1</v>
      </c>
      <c r="K282" t="s">
        <v>3068</v>
      </c>
      <c r="L282" t="s">
        <v>3069</v>
      </c>
      <c r="N282" t="s">
        <v>59</v>
      </c>
      <c r="O282" t="s">
        <v>3070</v>
      </c>
      <c r="P282">
        <v>2020</v>
      </c>
      <c r="Q282" t="s">
        <v>139</v>
      </c>
      <c r="R282" t="b">
        <v>1</v>
      </c>
      <c r="S282" t="s">
        <v>67</v>
      </c>
      <c r="T282" t="b">
        <v>1</v>
      </c>
      <c r="U282" t="s">
        <v>68</v>
      </c>
      <c r="V282" t="s">
        <v>69</v>
      </c>
      <c r="W282" t="s">
        <v>64</v>
      </c>
      <c r="X282" t="s">
        <v>1076</v>
      </c>
      <c r="Y282">
        <v>1</v>
      </c>
      <c r="Z282" t="s">
        <v>59</v>
      </c>
      <c r="AA282" t="b">
        <v>1</v>
      </c>
      <c r="AB282" t="s">
        <v>3071</v>
      </c>
      <c r="AC282" t="s">
        <v>64</v>
      </c>
      <c r="AD282" t="s">
        <v>72</v>
      </c>
      <c r="AE282" t="s">
        <v>64</v>
      </c>
      <c r="AF282" t="s">
        <v>72</v>
      </c>
      <c r="AG282" t="s">
        <v>3072</v>
      </c>
      <c r="AH282">
        <v>12</v>
      </c>
      <c r="AI282">
        <v>17</v>
      </c>
      <c r="AJ282" t="s">
        <v>3073</v>
      </c>
      <c r="AK282" t="s">
        <v>59</v>
      </c>
      <c r="AL282" t="s">
        <v>64</v>
      </c>
      <c r="AM282" t="s">
        <v>64</v>
      </c>
      <c r="AN282" t="s">
        <v>76</v>
      </c>
      <c r="AO282">
        <v>5000</v>
      </c>
      <c r="AR282">
        <v>5000</v>
      </c>
      <c r="AS282">
        <v>98.35</v>
      </c>
      <c r="AT282">
        <v>7</v>
      </c>
      <c r="AU282">
        <v>0</v>
      </c>
      <c r="AV282">
        <v>66</v>
      </c>
      <c r="AW282" t="s">
        <v>3074</v>
      </c>
      <c r="AX282" t="s">
        <v>3075</v>
      </c>
      <c r="BB282" t="b">
        <f t="shared" si="16"/>
        <v>0</v>
      </c>
      <c r="BC282" t="str">
        <f>INDEX(repsearch2!B:B,MATCH(A282,repsearch2!A:A,FALSE))</f>
        <v>No</v>
      </c>
      <c r="BD282" s="3" t="b">
        <f t="shared" si="17"/>
        <v>0</v>
      </c>
      <c r="BE282" s="3" t="b">
        <f t="shared" si="18"/>
        <v>1</v>
      </c>
      <c r="BF282" t="str">
        <f t="shared" si="19"/>
        <v>gold</v>
      </c>
    </row>
    <row r="283" spans="1:58" x14ac:dyDescent="0.3">
      <c r="A283" t="s">
        <v>3076</v>
      </c>
      <c r="D283" t="s">
        <v>96</v>
      </c>
      <c r="E283" t="s">
        <v>3077</v>
      </c>
      <c r="F283" t="s">
        <v>3078</v>
      </c>
      <c r="G283">
        <v>7</v>
      </c>
      <c r="H283" t="s">
        <v>59</v>
      </c>
      <c r="I283" t="s">
        <v>3079</v>
      </c>
      <c r="J283">
        <v>1</v>
      </c>
      <c r="K283" t="s">
        <v>3080</v>
      </c>
      <c r="L283" t="s">
        <v>3081</v>
      </c>
      <c r="N283" t="s">
        <v>59</v>
      </c>
      <c r="O283" t="s">
        <v>3082</v>
      </c>
      <c r="P283">
        <v>2020</v>
      </c>
      <c r="Q283" t="s">
        <v>3083</v>
      </c>
      <c r="R283" t="b">
        <v>0</v>
      </c>
      <c r="S283" t="s">
        <v>67</v>
      </c>
      <c r="T283" t="b">
        <v>0</v>
      </c>
      <c r="W283" t="s">
        <v>59</v>
      </c>
      <c r="Y283">
        <v>0</v>
      </c>
      <c r="Z283" t="s">
        <v>59</v>
      </c>
      <c r="AA283" t="b">
        <v>0</v>
      </c>
      <c r="AB283" t="s">
        <v>3084</v>
      </c>
      <c r="AC283" t="s">
        <v>59</v>
      </c>
      <c r="AE283" t="s">
        <v>59</v>
      </c>
      <c r="AG283" t="s">
        <v>3085</v>
      </c>
      <c r="AI283">
        <v>0</v>
      </c>
      <c r="AK283" t="s">
        <v>64</v>
      </c>
      <c r="AL283" t="s">
        <v>64</v>
      </c>
      <c r="AS283">
        <v>0</v>
      </c>
      <c r="AT283">
        <v>0</v>
      </c>
      <c r="AU283">
        <v>0</v>
      </c>
      <c r="AV283">
        <v>0</v>
      </c>
      <c r="AZ283" t="s">
        <v>3086</v>
      </c>
      <c r="BA283" t="s">
        <v>3087</v>
      </c>
      <c r="BB283" t="b">
        <f t="shared" si="16"/>
        <v>0</v>
      </c>
      <c r="BC283" t="str">
        <f>INDEX(repsearch2!B:B,MATCH(A283,repsearch2!A:A,FALSE))</f>
        <v>No</v>
      </c>
      <c r="BD283" s="3" t="b">
        <f t="shared" si="17"/>
        <v>0</v>
      </c>
      <c r="BE283" s="3" t="b">
        <f t="shared" si="18"/>
        <v>0</v>
      </c>
      <c r="BF283" t="str">
        <f t="shared" si="19"/>
        <v>closed</v>
      </c>
    </row>
    <row r="284" spans="1:58" x14ac:dyDescent="0.3">
      <c r="A284" t="s">
        <v>3088</v>
      </c>
      <c r="B284" t="s">
        <v>3089</v>
      </c>
      <c r="D284" t="s">
        <v>897</v>
      </c>
      <c r="E284" t="s">
        <v>3090</v>
      </c>
      <c r="F284" t="s">
        <v>3091</v>
      </c>
      <c r="G284">
        <v>13</v>
      </c>
      <c r="H284" t="s">
        <v>59</v>
      </c>
      <c r="I284" t="s">
        <v>3092</v>
      </c>
      <c r="J284">
        <v>1</v>
      </c>
      <c r="K284" t="s">
        <v>3093</v>
      </c>
      <c r="L284" t="s">
        <v>3094</v>
      </c>
      <c r="N284" t="s">
        <v>59</v>
      </c>
      <c r="O284" t="s">
        <v>3095</v>
      </c>
      <c r="P284">
        <v>2020</v>
      </c>
      <c r="Q284" t="s">
        <v>436</v>
      </c>
      <c r="R284" t="b">
        <v>1</v>
      </c>
      <c r="S284" t="s">
        <v>67</v>
      </c>
      <c r="T284" t="b">
        <v>0</v>
      </c>
      <c r="U284" t="s">
        <v>1102</v>
      </c>
      <c r="V284" t="s">
        <v>905</v>
      </c>
      <c r="W284" t="s">
        <v>64</v>
      </c>
      <c r="X284" t="s">
        <v>3096</v>
      </c>
      <c r="Y284">
        <v>1</v>
      </c>
      <c r="Z284" t="s">
        <v>59</v>
      </c>
      <c r="AA284" t="b">
        <v>0</v>
      </c>
      <c r="AB284" t="s">
        <v>3097</v>
      </c>
      <c r="AC284" t="s">
        <v>64</v>
      </c>
      <c r="AD284" t="s">
        <v>72</v>
      </c>
      <c r="AE284" t="s">
        <v>59</v>
      </c>
      <c r="AG284" t="s">
        <v>3098</v>
      </c>
      <c r="AH284">
        <v>25</v>
      </c>
      <c r="AI284">
        <v>26</v>
      </c>
      <c r="AJ284" t="s">
        <v>3099</v>
      </c>
      <c r="AK284" t="s">
        <v>64</v>
      </c>
      <c r="AL284" t="s">
        <v>64</v>
      </c>
      <c r="AP284" t="s">
        <v>76</v>
      </c>
      <c r="AQ284">
        <v>3000</v>
      </c>
      <c r="AR284">
        <v>3000</v>
      </c>
      <c r="AS284">
        <v>23.4</v>
      </c>
      <c r="AT284">
        <v>0</v>
      </c>
      <c r="AU284">
        <v>0</v>
      </c>
      <c r="AV284">
        <v>36</v>
      </c>
      <c r="AW284" t="s">
        <v>3100</v>
      </c>
      <c r="AX284" t="s">
        <v>3101</v>
      </c>
      <c r="AZ284" t="s">
        <v>3102</v>
      </c>
      <c r="BA284" t="s">
        <v>3103</v>
      </c>
      <c r="BB284" t="b">
        <f t="shared" si="16"/>
        <v>0</v>
      </c>
      <c r="BC284" t="str">
        <f>INDEX(repsearch2!B:B,MATCH(A284,repsearch2!A:A,FALSE))</f>
        <v>No</v>
      </c>
      <c r="BD284" s="3" t="b">
        <f t="shared" si="17"/>
        <v>0</v>
      </c>
      <c r="BE284" s="3" t="b">
        <f t="shared" si="18"/>
        <v>1</v>
      </c>
      <c r="BF284" t="str">
        <f t="shared" si="19"/>
        <v>green</v>
      </c>
    </row>
    <row r="285" spans="1:58" x14ac:dyDescent="0.3">
      <c r="A285" t="s">
        <v>3104</v>
      </c>
      <c r="B285" t="s">
        <v>387</v>
      </c>
      <c r="C285" t="s">
        <v>81</v>
      </c>
      <c r="D285" t="s">
        <v>242</v>
      </c>
      <c r="E285" t="s">
        <v>3105</v>
      </c>
      <c r="F285" t="s">
        <v>3106</v>
      </c>
      <c r="G285">
        <v>254</v>
      </c>
      <c r="H285" t="s">
        <v>64</v>
      </c>
      <c r="I285" t="s">
        <v>3107</v>
      </c>
      <c r="J285">
        <v>4</v>
      </c>
      <c r="K285" t="s">
        <v>3108</v>
      </c>
      <c r="L285" t="s">
        <v>3109</v>
      </c>
      <c r="N285" t="s">
        <v>59</v>
      </c>
      <c r="O285" t="s">
        <v>3110</v>
      </c>
      <c r="P285">
        <v>2020</v>
      </c>
      <c r="Q285" t="s">
        <v>139</v>
      </c>
      <c r="R285" t="b">
        <v>1</v>
      </c>
      <c r="S285" t="s">
        <v>67</v>
      </c>
      <c r="T285" t="b">
        <v>0</v>
      </c>
      <c r="U285" t="s">
        <v>68</v>
      </c>
      <c r="V285" t="s">
        <v>69</v>
      </c>
      <c r="W285" t="s">
        <v>64</v>
      </c>
      <c r="X285" t="s">
        <v>3111</v>
      </c>
      <c r="Y285">
        <v>7</v>
      </c>
      <c r="Z285" t="s">
        <v>59</v>
      </c>
      <c r="AA285" t="b">
        <v>0</v>
      </c>
      <c r="AB285" t="s">
        <v>3112</v>
      </c>
      <c r="AC285" t="s">
        <v>64</v>
      </c>
      <c r="AD285" t="s">
        <v>252</v>
      </c>
      <c r="AE285" t="s">
        <v>59</v>
      </c>
      <c r="AG285" t="s">
        <v>3113</v>
      </c>
      <c r="AH285">
        <v>2</v>
      </c>
      <c r="AI285">
        <v>3</v>
      </c>
      <c r="AJ285" t="s">
        <v>3114</v>
      </c>
      <c r="AK285" t="s">
        <v>59</v>
      </c>
      <c r="AL285" t="s">
        <v>64</v>
      </c>
      <c r="AP285" t="s">
        <v>76</v>
      </c>
      <c r="AQ285">
        <v>3200</v>
      </c>
      <c r="AR285">
        <v>3200</v>
      </c>
      <c r="AS285">
        <v>24.05</v>
      </c>
      <c r="AT285">
        <v>0</v>
      </c>
      <c r="AU285">
        <v>0</v>
      </c>
      <c r="AV285">
        <v>41</v>
      </c>
      <c r="AW285" t="s">
        <v>3115</v>
      </c>
      <c r="AX285" t="s">
        <v>3116</v>
      </c>
      <c r="AY285" t="s">
        <v>3117</v>
      </c>
      <c r="BA285" t="s">
        <v>3118</v>
      </c>
      <c r="BB285" t="b">
        <f t="shared" si="16"/>
        <v>0</v>
      </c>
      <c r="BC285" t="str">
        <f>INDEX(repsearch2!B:B,MATCH(A285,repsearch2!A:A,FALSE))</f>
        <v>No</v>
      </c>
      <c r="BD285" s="3" t="b">
        <f t="shared" si="17"/>
        <v>0</v>
      </c>
      <c r="BE285" s="3" t="b">
        <f t="shared" si="18"/>
        <v>1</v>
      </c>
      <c r="BF285" t="str">
        <f t="shared" si="19"/>
        <v>hybrid</v>
      </c>
    </row>
    <row r="286" spans="1:58" x14ac:dyDescent="0.3">
      <c r="A286" t="s">
        <v>3119</v>
      </c>
      <c r="B286" t="s">
        <v>1096</v>
      </c>
      <c r="D286" t="s">
        <v>897</v>
      </c>
      <c r="E286" t="s">
        <v>3120</v>
      </c>
      <c r="F286" t="s">
        <v>3121</v>
      </c>
      <c r="G286">
        <v>255</v>
      </c>
      <c r="H286" t="s">
        <v>64</v>
      </c>
      <c r="I286" t="s">
        <v>3122</v>
      </c>
      <c r="J286">
        <v>1</v>
      </c>
      <c r="K286" t="s">
        <v>3123</v>
      </c>
      <c r="L286" t="s">
        <v>3124</v>
      </c>
      <c r="N286" t="s">
        <v>59</v>
      </c>
      <c r="O286" t="s">
        <v>3125</v>
      </c>
      <c r="P286">
        <v>2020</v>
      </c>
      <c r="Q286" t="s">
        <v>139</v>
      </c>
      <c r="R286" t="b">
        <v>1</v>
      </c>
      <c r="S286" t="s">
        <v>67</v>
      </c>
      <c r="T286" t="b">
        <v>0</v>
      </c>
      <c r="U286" t="s">
        <v>68</v>
      </c>
      <c r="V286" t="s">
        <v>905</v>
      </c>
      <c r="W286" t="s">
        <v>64</v>
      </c>
      <c r="X286" t="s">
        <v>3126</v>
      </c>
      <c r="Y286">
        <v>3</v>
      </c>
      <c r="Z286" t="s">
        <v>59</v>
      </c>
      <c r="AA286" t="b">
        <v>0</v>
      </c>
      <c r="AB286" t="s">
        <v>3127</v>
      </c>
      <c r="AC286" t="s">
        <v>64</v>
      </c>
      <c r="AD286" t="s">
        <v>252</v>
      </c>
      <c r="AE286" t="s">
        <v>59</v>
      </c>
      <c r="AG286" t="s">
        <v>3128</v>
      </c>
      <c r="AH286">
        <v>1</v>
      </c>
      <c r="AI286">
        <v>1</v>
      </c>
      <c r="AJ286" t="s">
        <v>3129</v>
      </c>
      <c r="AK286" t="s">
        <v>64</v>
      </c>
      <c r="AL286" t="s">
        <v>64</v>
      </c>
      <c r="AP286" t="s">
        <v>76</v>
      </c>
      <c r="AQ286">
        <v>3000</v>
      </c>
      <c r="AR286">
        <v>3000</v>
      </c>
      <c r="AS286">
        <v>3.5</v>
      </c>
      <c r="AT286">
        <v>0</v>
      </c>
      <c r="AU286">
        <v>0</v>
      </c>
      <c r="AV286">
        <v>8</v>
      </c>
      <c r="AW286" t="s">
        <v>3130</v>
      </c>
      <c r="AX286" t="s">
        <v>3131</v>
      </c>
      <c r="AY286" t="s">
        <v>3132</v>
      </c>
      <c r="AZ286" t="s">
        <v>78</v>
      </c>
      <c r="BA286" t="s">
        <v>3133</v>
      </c>
      <c r="BB286" t="b">
        <f t="shared" si="16"/>
        <v>0</v>
      </c>
      <c r="BC286" t="str">
        <f>INDEX(repsearch2!B:B,MATCH(A286,repsearch2!A:A,FALSE))</f>
        <v>No</v>
      </c>
      <c r="BD286" s="3" t="b">
        <f t="shared" si="17"/>
        <v>0</v>
      </c>
      <c r="BE286" s="3" t="b">
        <f t="shared" si="18"/>
        <v>1</v>
      </c>
      <c r="BF286" t="str">
        <f t="shared" si="19"/>
        <v>green</v>
      </c>
    </row>
    <row r="287" spans="1:58" x14ac:dyDescent="0.3">
      <c r="A287" t="s">
        <v>3134</v>
      </c>
      <c r="D287" t="s">
        <v>96</v>
      </c>
      <c r="E287" t="s">
        <v>3135</v>
      </c>
      <c r="F287" t="s">
        <v>3136</v>
      </c>
      <c r="G287">
        <v>1</v>
      </c>
      <c r="H287" t="s">
        <v>59</v>
      </c>
      <c r="I287" t="s">
        <v>3137</v>
      </c>
      <c r="J287">
        <v>1</v>
      </c>
      <c r="K287" t="s">
        <v>3138</v>
      </c>
      <c r="L287" t="s">
        <v>3139</v>
      </c>
      <c r="M287" t="s">
        <v>3138</v>
      </c>
      <c r="N287" t="s">
        <v>64</v>
      </c>
      <c r="O287" t="s">
        <v>3140</v>
      </c>
      <c r="P287">
        <v>2020</v>
      </c>
      <c r="Q287" t="s">
        <v>101</v>
      </c>
      <c r="R287" t="b">
        <v>0</v>
      </c>
      <c r="S287" t="s">
        <v>102</v>
      </c>
      <c r="T287" t="b">
        <v>0</v>
      </c>
      <c r="W287" t="s">
        <v>59</v>
      </c>
      <c r="Y287">
        <v>0</v>
      </c>
      <c r="Z287" t="s">
        <v>59</v>
      </c>
      <c r="AA287" t="b">
        <v>0</v>
      </c>
      <c r="AI287">
        <v>0</v>
      </c>
      <c r="AK287" t="s">
        <v>59</v>
      </c>
      <c r="AL287" t="s">
        <v>64</v>
      </c>
      <c r="AS287">
        <v>0</v>
      </c>
      <c r="AT287">
        <v>0</v>
      </c>
      <c r="AU287">
        <v>0</v>
      </c>
      <c r="AV287">
        <v>0</v>
      </c>
      <c r="BB287" t="b">
        <f t="shared" si="16"/>
        <v>0</v>
      </c>
      <c r="BC287" t="str">
        <f>INDEX(repsearch2!B:B,MATCH(A287,repsearch2!A:A,FALSE))</f>
        <v>No</v>
      </c>
      <c r="BD287" s="3" t="b">
        <f t="shared" si="17"/>
        <v>0</v>
      </c>
      <c r="BE287" s="3" t="b">
        <f t="shared" si="18"/>
        <v>0</v>
      </c>
      <c r="BF287" t="str">
        <f t="shared" si="19"/>
        <v>closed</v>
      </c>
    </row>
    <row r="288" spans="1:58" x14ac:dyDescent="0.3">
      <c r="A288" t="s">
        <v>3141</v>
      </c>
      <c r="D288" t="s">
        <v>96</v>
      </c>
      <c r="E288" t="s">
        <v>3142</v>
      </c>
      <c r="F288" t="s">
        <v>3143</v>
      </c>
      <c r="G288">
        <v>2</v>
      </c>
      <c r="H288" t="s">
        <v>59</v>
      </c>
      <c r="I288" t="s">
        <v>3144</v>
      </c>
      <c r="J288">
        <v>1</v>
      </c>
      <c r="K288" t="s">
        <v>3145</v>
      </c>
      <c r="L288" t="s">
        <v>3146</v>
      </c>
      <c r="M288" t="s">
        <v>3147</v>
      </c>
      <c r="N288" t="s">
        <v>64</v>
      </c>
      <c r="O288" t="s">
        <v>3148</v>
      </c>
      <c r="P288">
        <v>2020</v>
      </c>
      <c r="Q288" t="s">
        <v>224</v>
      </c>
      <c r="R288" t="b">
        <v>0</v>
      </c>
      <c r="S288" t="s">
        <v>67</v>
      </c>
      <c r="T288" t="b">
        <v>0</v>
      </c>
      <c r="W288" t="s">
        <v>59</v>
      </c>
      <c r="Y288">
        <v>0</v>
      </c>
      <c r="Z288" t="s">
        <v>59</v>
      </c>
      <c r="AA288" t="b">
        <v>0</v>
      </c>
      <c r="AB288" t="s">
        <v>3149</v>
      </c>
      <c r="AC288" t="s">
        <v>64</v>
      </c>
      <c r="AD288" t="s">
        <v>72</v>
      </c>
      <c r="AE288" t="s">
        <v>59</v>
      </c>
      <c r="AG288" t="s">
        <v>3150</v>
      </c>
      <c r="AI288">
        <v>0</v>
      </c>
      <c r="AK288" t="s">
        <v>64</v>
      </c>
      <c r="AL288" t="s">
        <v>64</v>
      </c>
      <c r="AP288" t="s">
        <v>76</v>
      </c>
      <c r="AQ288">
        <v>3240</v>
      </c>
      <c r="AR288">
        <v>3240</v>
      </c>
      <c r="AS288">
        <v>0</v>
      </c>
      <c r="AT288">
        <v>0</v>
      </c>
      <c r="AU288">
        <v>0</v>
      </c>
      <c r="AV288">
        <v>0</v>
      </c>
      <c r="AZ288" t="s">
        <v>331</v>
      </c>
      <c r="BA288" t="s">
        <v>3151</v>
      </c>
      <c r="BB288" t="b">
        <f t="shared" si="16"/>
        <v>0</v>
      </c>
      <c r="BC288" t="str">
        <f>INDEX(repsearch2!B:B,MATCH(A288,repsearch2!A:A,FALSE))</f>
        <v>No</v>
      </c>
      <c r="BD288" s="3" t="b">
        <f t="shared" si="17"/>
        <v>0</v>
      </c>
      <c r="BE288" s="3" t="b">
        <f t="shared" si="18"/>
        <v>0</v>
      </c>
      <c r="BF288" t="str">
        <f t="shared" si="19"/>
        <v>closed</v>
      </c>
    </row>
    <row r="289" spans="1:58" x14ac:dyDescent="0.3">
      <c r="A289" t="s">
        <v>3152</v>
      </c>
      <c r="B289" t="s">
        <v>55</v>
      </c>
      <c r="D289" t="s">
        <v>56</v>
      </c>
      <c r="E289" t="s">
        <v>3153</v>
      </c>
      <c r="F289" t="s">
        <v>3154</v>
      </c>
      <c r="G289">
        <v>3</v>
      </c>
      <c r="H289" t="s">
        <v>59</v>
      </c>
      <c r="I289" t="s">
        <v>3155</v>
      </c>
      <c r="J289">
        <v>1</v>
      </c>
      <c r="K289" t="s">
        <v>3156</v>
      </c>
      <c r="L289" t="s">
        <v>3157</v>
      </c>
      <c r="N289" t="s">
        <v>59</v>
      </c>
      <c r="O289" t="s">
        <v>3158</v>
      </c>
      <c r="P289">
        <v>2020</v>
      </c>
      <c r="Q289" t="s">
        <v>66</v>
      </c>
      <c r="R289" t="b">
        <v>1</v>
      </c>
      <c r="S289" t="s">
        <v>67</v>
      </c>
      <c r="T289" t="b">
        <v>1</v>
      </c>
      <c r="U289" t="s">
        <v>68</v>
      </c>
      <c r="V289" t="s">
        <v>69</v>
      </c>
      <c r="W289" t="s">
        <v>64</v>
      </c>
      <c r="Y289">
        <v>0</v>
      </c>
      <c r="Z289" t="s">
        <v>59</v>
      </c>
      <c r="AA289" t="b">
        <v>1</v>
      </c>
      <c r="AB289" t="s">
        <v>3159</v>
      </c>
      <c r="AC289" t="s">
        <v>64</v>
      </c>
      <c r="AD289" t="s">
        <v>72</v>
      </c>
      <c r="AE289" t="s">
        <v>64</v>
      </c>
      <c r="AF289" t="s">
        <v>72</v>
      </c>
      <c r="AG289" t="s">
        <v>3160</v>
      </c>
      <c r="AH289">
        <v>1</v>
      </c>
      <c r="AI289">
        <v>2</v>
      </c>
      <c r="AJ289" t="s">
        <v>3161</v>
      </c>
      <c r="AK289" t="s">
        <v>59</v>
      </c>
      <c r="AL289" t="s">
        <v>64</v>
      </c>
      <c r="AM289" t="s">
        <v>64</v>
      </c>
      <c r="AN289" t="s">
        <v>75</v>
      </c>
      <c r="AO289">
        <v>1500</v>
      </c>
      <c r="AP289" t="s">
        <v>76</v>
      </c>
      <c r="AQ289">
        <v>1905</v>
      </c>
      <c r="AR289">
        <v>1905</v>
      </c>
      <c r="AS289">
        <v>5.45</v>
      </c>
      <c r="AT289">
        <v>0</v>
      </c>
      <c r="AU289">
        <v>0</v>
      </c>
      <c r="AV289">
        <v>8</v>
      </c>
      <c r="AW289" t="s">
        <v>3162</v>
      </c>
      <c r="AX289" t="s">
        <v>3163</v>
      </c>
      <c r="BB289" t="b">
        <f t="shared" si="16"/>
        <v>0</v>
      </c>
      <c r="BC289" t="str">
        <f>INDEX(repsearch2!B:B,MATCH(A289,repsearch2!A:A,FALSE))</f>
        <v>No</v>
      </c>
      <c r="BD289" s="3" t="b">
        <f t="shared" si="17"/>
        <v>0</v>
      </c>
      <c r="BE289" s="3" t="b">
        <f t="shared" si="18"/>
        <v>1</v>
      </c>
      <c r="BF289" t="str">
        <f t="shared" si="19"/>
        <v>gold</v>
      </c>
    </row>
    <row r="290" spans="1:58" x14ac:dyDescent="0.3">
      <c r="A290" s="3" t="s">
        <v>3164</v>
      </c>
      <c r="B290" s="3" t="s">
        <v>55</v>
      </c>
      <c r="C290" s="3"/>
      <c r="D290" s="3" t="s">
        <v>56</v>
      </c>
      <c r="E290" s="3" t="s">
        <v>3165</v>
      </c>
      <c r="F290" s="3" t="s">
        <v>3166</v>
      </c>
      <c r="G290" s="3">
        <v>3</v>
      </c>
      <c r="H290" s="3" t="s">
        <v>59</v>
      </c>
      <c r="I290" s="3" t="s">
        <v>3167</v>
      </c>
      <c r="J290" s="3">
        <v>1</v>
      </c>
      <c r="K290" s="3" t="s">
        <v>3168</v>
      </c>
      <c r="L290" s="3" t="s">
        <v>3169</v>
      </c>
      <c r="M290" s="3" t="s">
        <v>3170</v>
      </c>
      <c r="N290" s="3" t="s">
        <v>64</v>
      </c>
      <c r="O290" s="3" t="s">
        <v>3171</v>
      </c>
      <c r="P290" s="3">
        <v>2020</v>
      </c>
      <c r="Q290" s="3" t="s">
        <v>88</v>
      </c>
      <c r="R290" s="3" t="b">
        <v>1</v>
      </c>
      <c r="S290" s="3" t="s">
        <v>67</v>
      </c>
      <c r="T290" s="3" t="b">
        <v>1</v>
      </c>
      <c r="U290" s="3" t="s">
        <v>68</v>
      </c>
      <c r="V290" s="3" t="s">
        <v>69</v>
      </c>
      <c r="W290" s="3" t="s">
        <v>64</v>
      </c>
      <c r="X290" s="3" t="s">
        <v>3172</v>
      </c>
      <c r="Y290" s="3">
        <v>2</v>
      </c>
      <c r="Z290" s="3" t="s">
        <v>59</v>
      </c>
      <c r="AA290" s="3" t="b">
        <v>1</v>
      </c>
      <c r="AB290" s="3" t="s">
        <v>3173</v>
      </c>
      <c r="AC290" s="3" t="s">
        <v>64</v>
      </c>
      <c r="AD290" s="3" t="s">
        <v>72</v>
      </c>
      <c r="AE290" s="3" t="s">
        <v>64</v>
      </c>
      <c r="AF290" s="3" t="s">
        <v>72</v>
      </c>
      <c r="AG290" s="3" t="s">
        <v>3174</v>
      </c>
      <c r="AH290" s="3"/>
      <c r="AI290" s="3">
        <v>0</v>
      </c>
      <c r="AJ290" s="3" t="s">
        <v>3175</v>
      </c>
      <c r="AK290" s="3" t="s">
        <v>64</v>
      </c>
      <c r="AL290" s="3" t="s">
        <v>64</v>
      </c>
      <c r="AM290" s="3" t="s">
        <v>64</v>
      </c>
      <c r="AN290" s="3" t="s">
        <v>76</v>
      </c>
      <c r="AO290" s="3">
        <v>2950</v>
      </c>
      <c r="AP290" s="3"/>
      <c r="AQ290" s="3"/>
      <c r="AR290" s="3">
        <v>2950</v>
      </c>
      <c r="AS290" s="3">
        <v>2</v>
      </c>
      <c r="AT290" s="3">
        <v>0</v>
      </c>
      <c r="AU290" s="3">
        <v>0</v>
      </c>
      <c r="AV290" s="3">
        <v>3</v>
      </c>
      <c r="AW290" s="3" t="s">
        <v>3176</v>
      </c>
      <c r="AX290" s="3" t="s">
        <v>3177</v>
      </c>
      <c r="AY290" s="3"/>
      <c r="AZ290" s="3" t="s">
        <v>343</v>
      </c>
      <c r="BA290" s="3" t="s">
        <v>1975</v>
      </c>
      <c r="BB290" s="3" t="b">
        <f t="shared" si="16"/>
        <v>1</v>
      </c>
      <c r="BC290" s="3" t="str">
        <f>INDEX(repsearch2!B:B,MATCH(A290,repsearch2!A:A,FALSE))</f>
        <v>Yes</v>
      </c>
      <c r="BD290" s="3" t="b">
        <f t="shared" si="17"/>
        <v>1</v>
      </c>
      <c r="BE290" s="3" t="b">
        <f t="shared" si="18"/>
        <v>1</v>
      </c>
      <c r="BF290" t="str">
        <f t="shared" si="19"/>
        <v>gold</v>
      </c>
    </row>
    <row r="291" spans="1:58" x14ac:dyDescent="0.3">
      <c r="A291" s="3" t="s">
        <v>3178</v>
      </c>
      <c r="B291" s="3" t="s">
        <v>387</v>
      </c>
      <c r="C291" s="3" t="s">
        <v>388</v>
      </c>
      <c r="D291" s="3" t="s">
        <v>242</v>
      </c>
      <c r="E291" s="3" t="s">
        <v>3179</v>
      </c>
      <c r="F291" s="3" t="s">
        <v>3180</v>
      </c>
      <c r="G291" s="3">
        <v>3</v>
      </c>
      <c r="H291" s="3" t="s">
        <v>59</v>
      </c>
      <c r="I291" s="3" t="s">
        <v>3181</v>
      </c>
      <c r="J291" s="3">
        <v>1</v>
      </c>
      <c r="K291" s="3" t="s">
        <v>3182</v>
      </c>
      <c r="L291" s="3" t="s">
        <v>3183</v>
      </c>
      <c r="M291" s="3" t="s">
        <v>2014</v>
      </c>
      <c r="N291" s="3" t="s">
        <v>64</v>
      </c>
      <c r="O291" s="3" t="s">
        <v>2068</v>
      </c>
      <c r="P291" s="3">
        <v>2019</v>
      </c>
      <c r="Q291" s="3" t="s">
        <v>1349</v>
      </c>
      <c r="R291" s="3" t="b">
        <v>1</v>
      </c>
      <c r="S291" s="3" t="s">
        <v>67</v>
      </c>
      <c r="T291" s="3" t="b">
        <v>0</v>
      </c>
      <c r="U291" s="3" t="s">
        <v>68</v>
      </c>
      <c r="V291" s="3" t="s">
        <v>69</v>
      </c>
      <c r="W291" s="3" t="s">
        <v>64</v>
      </c>
      <c r="X291" s="3" t="s">
        <v>70</v>
      </c>
      <c r="Y291" s="3">
        <v>1</v>
      </c>
      <c r="Z291" s="3" t="s">
        <v>59</v>
      </c>
      <c r="AA291" s="3" t="b">
        <v>0</v>
      </c>
      <c r="AB291" s="3" t="s">
        <v>2069</v>
      </c>
      <c r="AC291" s="3" t="s">
        <v>64</v>
      </c>
      <c r="AD291" s="3" t="s">
        <v>252</v>
      </c>
      <c r="AE291" s="3" t="s">
        <v>59</v>
      </c>
      <c r="AF291" s="3"/>
      <c r="AG291" s="3" t="s">
        <v>2070</v>
      </c>
      <c r="AH291" s="3">
        <v>3</v>
      </c>
      <c r="AI291" s="3">
        <v>1</v>
      </c>
      <c r="AJ291" s="3" t="s">
        <v>3184</v>
      </c>
      <c r="AK291" s="3" t="s">
        <v>64</v>
      </c>
      <c r="AL291" s="3" t="s">
        <v>64</v>
      </c>
      <c r="AM291" s="3"/>
      <c r="AN291" s="3"/>
      <c r="AO291" s="3"/>
      <c r="AP291" s="3" t="s">
        <v>76</v>
      </c>
      <c r="AQ291" s="3">
        <v>2950</v>
      </c>
      <c r="AR291" s="3">
        <v>2950</v>
      </c>
      <c r="AS291" s="3">
        <v>31.2</v>
      </c>
      <c r="AT291" s="3">
        <v>0</v>
      </c>
      <c r="AU291" s="3">
        <v>0</v>
      </c>
      <c r="AV291" s="3">
        <v>35</v>
      </c>
      <c r="AW291" s="3" t="s">
        <v>3185</v>
      </c>
      <c r="AX291" s="3"/>
      <c r="AY291" s="3"/>
      <c r="AZ291" s="3" t="s">
        <v>556</v>
      </c>
      <c r="BA291" s="3" t="s">
        <v>556</v>
      </c>
      <c r="BB291" s="3" t="b">
        <f t="shared" si="16"/>
        <v>1</v>
      </c>
      <c r="BC291" s="3" t="str">
        <f>INDEX(repsearch2!B:B,MATCH(A291,repsearch2!A:A,FALSE))</f>
        <v>Yes</v>
      </c>
      <c r="BD291" s="3" t="b">
        <f t="shared" si="17"/>
        <v>1</v>
      </c>
      <c r="BE291" s="3" t="b">
        <f t="shared" si="18"/>
        <v>1</v>
      </c>
      <c r="BF291" t="str">
        <f t="shared" si="19"/>
        <v>hybrid</v>
      </c>
    </row>
    <row r="292" spans="1:58" x14ac:dyDescent="0.3">
      <c r="A292" t="s">
        <v>3186</v>
      </c>
      <c r="D292" t="s">
        <v>96</v>
      </c>
      <c r="E292" t="s">
        <v>3187</v>
      </c>
      <c r="F292" t="s">
        <v>3188</v>
      </c>
      <c r="G292">
        <v>2</v>
      </c>
      <c r="H292" t="s">
        <v>59</v>
      </c>
      <c r="I292" t="s">
        <v>3189</v>
      </c>
      <c r="J292">
        <v>1</v>
      </c>
      <c r="K292" t="s">
        <v>3190</v>
      </c>
      <c r="L292" t="s">
        <v>3146</v>
      </c>
      <c r="M292" t="s">
        <v>3147</v>
      </c>
      <c r="N292" t="s">
        <v>64</v>
      </c>
      <c r="O292" t="s">
        <v>3148</v>
      </c>
      <c r="P292">
        <v>2020</v>
      </c>
      <c r="Q292" t="s">
        <v>224</v>
      </c>
      <c r="R292" t="b">
        <v>0</v>
      </c>
      <c r="S292" t="s">
        <v>67</v>
      </c>
      <c r="T292" t="b">
        <v>0</v>
      </c>
      <c r="W292" t="s">
        <v>59</v>
      </c>
      <c r="Y292">
        <v>0</v>
      </c>
      <c r="Z292" t="s">
        <v>59</v>
      </c>
      <c r="AA292" t="b">
        <v>0</v>
      </c>
      <c r="AB292" t="s">
        <v>3149</v>
      </c>
      <c r="AC292" t="s">
        <v>64</v>
      </c>
      <c r="AD292" t="s">
        <v>72</v>
      </c>
      <c r="AE292" t="s">
        <v>59</v>
      </c>
      <c r="AG292" t="s">
        <v>3150</v>
      </c>
      <c r="AI292">
        <v>0</v>
      </c>
      <c r="AK292" t="s">
        <v>64</v>
      </c>
      <c r="AL292" t="s">
        <v>64</v>
      </c>
      <c r="AP292" t="s">
        <v>76</v>
      </c>
      <c r="AQ292">
        <v>3240</v>
      </c>
      <c r="AR292">
        <v>3240</v>
      </c>
      <c r="AS292">
        <v>0</v>
      </c>
      <c r="AT292">
        <v>0</v>
      </c>
      <c r="AU292">
        <v>0</v>
      </c>
      <c r="AV292">
        <v>0</v>
      </c>
      <c r="AZ292" t="s">
        <v>331</v>
      </c>
      <c r="BA292" t="s">
        <v>3151</v>
      </c>
      <c r="BB292" t="b">
        <f t="shared" si="16"/>
        <v>0</v>
      </c>
      <c r="BC292" t="str">
        <f>INDEX(repsearch2!B:B,MATCH(A292,repsearch2!A:A,FALSE))</f>
        <v>No</v>
      </c>
      <c r="BD292" s="3" t="b">
        <f t="shared" si="17"/>
        <v>0</v>
      </c>
      <c r="BE292" s="3" t="b">
        <f t="shared" si="18"/>
        <v>0</v>
      </c>
      <c r="BF292" t="str">
        <f t="shared" si="19"/>
        <v>closed</v>
      </c>
    </row>
    <row r="293" spans="1:58" x14ac:dyDescent="0.3">
      <c r="A293" t="s">
        <v>3191</v>
      </c>
      <c r="D293" t="s">
        <v>96</v>
      </c>
      <c r="E293" t="s">
        <v>3192</v>
      </c>
      <c r="F293" t="s">
        <v>3193</v>
      </c>
      <c r="G293">
        <v>6</v>
      </c>
      <c r="H293" t="s">
        <v>59</v>
      </c>
      <c r="I293" t="s">
        <v>3194</v>
      </c>
      <c r="J293">
        <v>1</v>
      </c>
      <c r="K293" t="s">
        <v>238</v>
      </c>
      <c r="N293" t="s">
        <v>59</v>
      </c>
      <c r="O293" t="s">
        <v>3195</v>
      </c>
      <c r="P293">
        <v>2020</v>
      </c>
      <c r="Q293" t="s">
        <v>101</v>
      </c>
      <c r="R293" t="b">
        <v>0</v>
      </c>
      <c r="S293" t="s">
        <v>102</v>
      </c>
      <c r="T293" t="b">
        <v>0</v>
      </c>
      <c r="W293" t="s">
        <v>59</v>
      </c>
      <c r="Y293">
        <v>0</v>
      </c>
      <c r="Z293" t="s">
        <v>59</v>
      </c>
      <c r="AA293" t="b">
        <v>0</v>
      </c>
      <c r="AI293">
        <v>0</v>
      </c>
      <c r="AK293" t="s">
        <v>59</v>
      </c>
      <c r="AL293" t="s">
        <v>64</v>
      </c>
      <c r="AS293">
        <v>0</v>
      </c>
      <c r="AT293">
        <v>0</v>
      </c>
      <c r="AU293">
        <v>0</v>
      </c>
      <c r="AV293">
        <v>0</v>
      </c>
      <c r="AX293" t="s">
        <v>3196</v>
      </c>
      <c r="BB293" t="b">
        <f t="shared" si="16"/>
        <v>0</v>
      </c>
      <c r="BC293" t="str">
        <f>INDEX(repsearch2!B:B,MATCH(A293,repsearch2!A:A,FALSE))</f>
        <v>No</v>
      </c>
      <c r="BD293" s="3" t="b">
        <f t="shared" si="17"/>
        <v>0</v>
      </c>
      <c r="BE293" s="3" t="b">
        <f t="shared" si="18"/>
        <v>0</v>
      </c>
      <c r="BF293" t="str">
        <f t="shared" si="19"/>
        <v>closed</v>
      </c>
    </row>
    <row r="294" spans="1:58" x14ac:dyDescent="0.3">
      <c r="A294" s="3" t="s">
        <v>3197</v>
      </c>
      <c r="B294" s="3" t="s">
        <v>1096</v>
      </c>
      <c r="C294" s="3"/>
      <c r="D294" s="3" t="s">
        <v>897</v>
      </c>
      <c r="E294" s="3" t="s">
        <v>3198</v>
      </c>
      <c r="F294" s="3" t="s">
        <v>3199</v>
      </c>
      <c r="G294" s="3">
        <v>4</v>
      </c>
      <c r="H294" s="3" t="s">
        <v>59</v>
      </c>
      <c r="I294" s="3" t="s">
        <v>3200</v>
      </c>
      <c r="J294" s="3">
        <v>3</v>
      </c>
      <c r="K294" s="3" t="s">
        <v>3201</v>
      </c>
      <c r="L294" s="3" t="s">
        <v>3202</v>
      </c>
      <c r="M294" s="3" t="s">
        <v>3203</v>
      </c>
      <c r="N294" s="3" t="s">
        <v>64</v>
      </c>
      <c r="O294" s="3" t="s">
        <v>3204</v>
      </c>
      <c r="P294" s="3">
        <v>2020</v>
      </c>
      <c r="Q294" s="3" t="s">
        <v>279</v>
      </c>
      <c r="R294" s="3" t="b">
        <v>1</v>
      </c>
      <c r="S294" s="3" t="s">
        <v>102</v>
      </c>
      <c r="T294" s="3" t="b">
        <v>0</v>
      </c>
      <c r="U294" s="3" t="s">
        <v>68</v>
      </c>
      <c r="V294" s="3" t="s">
        <v>905</v>
      </c>
      <c r="W294" s="3" t="s">
        <v>64</v>
      </c>
      <c r="X294" s="3" t="s">
        <v>70</v>
      </c>
      <c r="Y294" s="3">
        <v>1</v>
      </c>
      <c r="Z294" s="3" t="s">
        <v>59</v>
      </c>
      <c r="AA294" s="3" t="b">
        <v>0</v>
      </c>
      <c r="AB294" s="3"/>
      <c r="AC294" s="3"/>
      <c r="AD294" s="3"/>
      <c r="AE294" s="3"/>
      <c r="AF294" s="3"/>
      <c r="AG294" s="3"/>
      <c r="AH294" s="3"/>
      <c r="AI294" s="3">
        <v>0</v>
      </c>
      <c r="AJ294" s="3" t="s">
        <v>3205</v>
      </c>
      <c r="AK294" s="3" t="s">
        <v>59</v>
      </c>
      <c r="AL294" s="3" t="s">
        <v>64</v>
      </c>
      <c r="AM294" s="3"/>
      <c r="AN294" s="3"/>
      <c r="AO294" s="3"/>
      <c r="AP294" s="3"/>
      <c r="AQ294" s="3"/>
      <c r="AR294" s="3"/>
      <c r="AS294" s="3">
        <v>0</v>
      </c>
      <c r="AT294" s="3">
        <v>0</v>
      </c>
      <c r="AU294" s="3">
        <v>0</v>
      </c>
      <c r="AV294" s="3">
        <v>0</v>
      </c>
      <c r="AW294" s="3"/>
      <c r="AX294" s="3"/>
      <c r="AY294" s="3"/>
      <c r="AZ294" s="3"/>
      <c r="BA294" s="3"/>
      <c r="BB294" s="3" t="b">
        <f t="shared" si="16"/>
        <v>1</v>
      </c>
      <c r="BC294" s="3" t="str">
        <f>INDEX(repsearch2!B:B,MATCH(A294,repsearch2!A:A,FALSE))</f>
        <v>Yes</v>
      </c>
      <c r="BD294" s="3" t="b">
        <f t="shared" si="17"/>
        <v>1</v>
      </c>
      <c r="BE294" s="3" t="b">
        <f t="shared" si="18"/>
        <v>1</v>
      </c>
      <c r="BF294" t="str">
        <f t="shared" si="19"/>
        <v>green</v>
      </c>
    </row>
    <row r="295" spans="1:58" x14ac:dyDescent="0.3">
      <c r="A295" t="s">
        <v>3206</v>
      </c>
      <c r="D295" t="s">
        <v>96</v>
      </c>
      <c r="E295" t="s">
        <v>3207</v>
      </c>
      <c r="F295" t="s">
        <v>2125</v>
      </c>
      <c r="G295">
        <v>2</v>
      </c>
      <c r="H295" t="s">
        <v>59</v>
      </c>
      <c r="I295" t="s">
        <v>3208</v>
      </c>
      <c r="J295">
        <v>2</v>
      </c>
      <c r="K295" t="s">
        <v>2127</v>
      </c>
      <c r="N295" t="s">
        <v>59</v>
      </c>
      <c r="O295" t="s">
        <v>3209</v>
      </c>
      <c r="P295">
        <v>2020</v>
      </c>
      <c r="Q295" t="s">
        <v>101</v>
      </c>
      <c r="R295" t="b">
        <v>0</v>
      </c>
      <c r="S295" t="s">
        <v>102</v>
      </c>
      <c r="T295" t="b">
        <v>0</v>
      </c>
      <c r="W295" t="s">
        <v>59</v>
      </c>
      <c r="Y295">
        <v>0</v>
      </c>
      <c r="Z295" t="s">
        <v>59</v>
      </c>
      <c r="AA295" t="b">
        <v>0</v>
      </c>
      <c r="AI295">
        <v>0</v>
      </c>
      <c r="AK295" t="s">
        <v>59</v>
      </c>
      <c r="AL295" t="s">
        <v>64</v>
      </c>
      <c r="AS295">
        <v>0</v>
      </c>
      <c r="AT295">
        <v>0</v>
      </c>
      <c r="AU295">
        <v>0</v>
      </c>
      <c r="AV295">
        <v>0</v>
      </c>
      <c r="BB295" t="b">
        <f t="shared" si="16"/>
        <v>0</v>
      </c>
      <c r="BC295" t="str">
        <f>INDEX(repsearch2!B:B,MATCH(A295,repsearch2!A:A,FALSE))</f>
        <v>No</v>
      </c>
      <c r="BD295" s="3" t="b">
        <f t="shared" si="17"/>
        <v>0</v>
      </c>
      <c r="BE295" s="3" t="b">
        <f t="shared" si="18"/>
        <v>0</v>
      </c>
      <c r="BF295" t="str">
        <f t="shared" si="19"/>
        <v>closed</v>
      </c>
    </row>
    <row r="296" spans="1:58" x14ac:dyDescent="0.3">
      <c r="A296" t="s">
        <v>3210</v>
      </c>
      <c r="D296" t="s">
        <v>96</v>
      </c>
      <c r="E296" t="s">
        <v>3211</v>
      </c>
      <c r="F296" t="s">
        <v>3212</v>
      </c>
      <c r="G296">
        <v>1</v>
      </c>
      <c r="H296" t="s">
        <v>59</v>
      </c>
      <c r="I296" t="s">
        <v>3213</v>
      </c>
      <c r="J296">
        <v>1</v>
      </c>
      <c r="K296" t="s">
        <v>3214</v>
      </c>
      <c r="L296" t="s">
        <v>3215</v>
      </c>
      <c r="M296" t="s">
        <v>3214</v>
      </c>
      <c r="N296" t="s">
        <v>64</v>
      </c>
      <c r="O296" t="s">
        <v>3216</v>
      </c>
      <c r="P296">
        <v>2019</v>
      </c>
      <c r="Q296" t="s">
        <v>1349</v>
      </c>
      <c r="R296" t="b">
        <v>0</v>
      </c>
      <c r="S296" t="s">
        <v>67</v>
      </c>
      <c r="T296" t="b">
        <v>0</v>
      </c>
      <c r="W296" t="s">
        <v>59</v>
      </c>
      <c r="Y296">
        <v>0</v>
      </c>
      <c r="Z296" t="s">
        <v>59</v>
      </c>
      <c r="AA296" t="b">
        <v>0</v>
      </c>
      <c r="AB296" t="s">
        <v>3217</v>
      </c>
      <c r="AC296" t="s">
        <v>64</v>
      </c>
      <c r="AD296" t="s">
        <v>252</v>
      </c>
      <c r="AE296" t="s">
        <v>59</v>
      </c>
      <c r="AG296" t="s">
        <v>3218</v>
      </c>
      <c r="AH296">
        <v>1</v>
      </c>
      <c r="AI296">
        <v>1</v>
      </c>
      <c r="AK296" t="s">
        <v>59</v>
      </c>
      <c r="AL296" t="s">
        <v>64</v>
      </c>
      <c r="AP296" t="s">
        <v>76</v>
      </c>
      <c r="AQ296">
        <v>2950</v>
      </c>
      <c r="AR296">
        <v>2950</v>
      </c>
      <c r="AS296">
        <v>1.85</v>
      </c>
      <c r="AT296">
        <v>0</v>
      </c>
      <c r="AU296">
        <v>0</v>
      </c>
      <c r="AV296">
        <v>3</v>
      </c>
      <c r="AW296" t="s">
        <v>3219</v>
      </c>
      <c r="BA296" t="s">
        <v>3220</v>
      </c>
      <c r="BB296" t="b">
        <f t="shared" si="16"/>
        <v>0</v>
      </c>
      <c r="BC296" t="str">
        <f>INDEX(repsearch2!B:B,MATCH(A296,repsearch2!A:A,FALSE))</f>
        <v>No</v>
      </c>
      <c r="BD296" s="3" t="b">
        <f t="shared" si="17"/>
        <v>0</v>
      </c>
      <c r="BE296" s="3" t="b">
        <f t="shared" si="18"/>
        <v>0</v>
      </c>
      <c r="BF296" t="str">
        <f t="shared" si="19"/>
        <v>closed</v>
      </c>
    </row>
    <row r="297" spans="1:58" x14ac:dyDescent="0.3">
      <c r="A297" t="s">
        <v>3221</v>
      </c>
      <c r="B297" t="s">
        <v>55</v>
      </c>
      <c r="D297" t="s">
        <v>56</v>
      </c>
      <c r="E297" t="s">
        <v>3222</v>
      </c>
      <c r="F297" t="s">
        <v>3223</v>
      </c>
      <c r="G297">
        <v>4</v>
      </c>
      <c r="H297" t="s">
        <v>59</v>
      </c>
      <c r="I297" t="s">
        <v>3224</v>
      </c>
      <c r="J297">
        <v>1</v>
      </c>
      <c r="K297" t="s">
        <v>3225</v>
      </c>
      <c r="L297" t="s">
        <v>3226</v>
      </c>
      <c r="N297" t="s">
        <v>59</v>
      </c>
      <c r="O297" t="s">
        <v>3227</v>
      </c>
      <c r="P297">
        <v>2020</v>
      </c>
      <c r="Q297" t="s">
        <v>184</v>
      </c>
      <c r="R297" t="b">
        <v>1</v>
      </c>
      <c r="S297" t="s">
        <v>67</v>
      </c>
      <c r="T297" t="b">
        <v>1</v>
      </c>
      <c r="U297" t="s">
        <v>68</v>
      </c>
      <c r="V297" t="s">
        <v>69</v>
      </c>
      <c r="W297" t="s">
        <v>64</v>
      </c>
      <c r="Y297">
        <v>0</v>
      </c>
      <c r="Z297" t="s">
        <v>59</v>
      </c>
      <c r="AA297" t="b">
        <v>1</v>
      </c>
      <c r="AB297" t="s">
        <v>3228</v>
      </c>
      <c r="AC297" t="s">
        <v>64</v>
      </c>
      <c r="AD297" t="s">
        <v>72</v>
      </c>
      <c r="AE297" t="s">
        <v>64</v>
      </c>
      <c r="AF297" t="s">
        <v>72</v>
      </c>
      <c r="AG297" t="s">
        <v>3229</v>
      </c>
      <c r="AI297">
        <v>0</v>
      </c>
      <c r="AJ297" t="s">
        <v>3230</v>
      </c>
      <c r="AK297" t="s">
        <v>64</v>
      </c>
      <c r="AL297" t="s">
        <v>64</v>
      </c>
      <c r="AM297" t="s">
        <v>64</v>
      </c>
      <c r="AN297" t="s">
        <v>75</v>
      </c>
      <c r="AO297">
        <v>1370</v>
      </c>
      <c r="AP297" t="s">
        <v>76</v>
      </c>
      <c r="AQ297">
        <v>2145</v>
      </c>
      <c r="AR297">
        <v>2145</v>
      </c>
      <c r="AS297">
        <v>0</v>
      </c>
      <c r="AT297">
        <v>0</v>
      </c>
      <c r="AU297">
        <v>0</v>
      </c>
      <c r="AV297">
        <v>0</v>
      </c>
      <c r="AZ297" t="s">
        <v>3231</v>
      </c>
      <c r="BA297" t="s">
        <v>3232</v>
      </c>
      <c r="BB297" t="b">
        <f t="shared" si="16"/>
        <v>0</v>
      </c>
      <c r="BC297" t="str">
        <f>INDEX(repsearch2!B:B,MATCH(A297,repsearch2!A:A,FALSE))</f>
        <v>No</v>
      </c>
      <c r="BD297" s="3" t="b">
        <f t="shared" si="17"/>
        <v>0</v>
      </c>
      <c r="BE297" s="3" t="b">
        <f t="shared" si="18"/>
        <v>1</v>
      </c>
      <c r="BF297" t="str">
        <f t="shared" si="19"/>
        <v>gold</v>
      </c>
    </row>
    <row r="298" spans="1:58" x14ac:dyDescent="0.3">
      <c r="A298" t="s">
        <v>3233</v>
      </c>
      <c r="D298" t="s">
        <v>96</v>
      </c>
      <c r="E298" t="s">
        <v>3234</v>
      </c>
      <c r="F298" t="s">
        <v>3235</v>
      </c>
      <c r="G298">
        <v>3</v>
      </c>
      <c r="H298" t="s">
        <v>59</v>
      </c>
      <c r="I298" t="s">
        <v>3236</v>
      </c>
      <c r="J298">
        <v>3</v>
      </c>
      <c r="K298" t="s">
        <v>3237</v>
      </c>
      <c r="L298" t="s">
        <v>3238</v>
      </c>
      <c r="M298" t="s">
        <v>3239</v>
      </c>
      <c r="N298" t="s">
        <v>64</v>
      </c>
      <c r="O298" t="s">
        <v>3240</v>
      </c>
      <c r="P298">
        <v>2020</v>
      </c>
      <c r="Q298" t="s">
        <v>101</v>
      </c>
      <c r="R298" t="b">
        <v>0</v>
      </c>
      <c r="S298" t="s">
        <v>102</v>
      </c>
      <c r="T298" t="b">
        <v>0</v>
      </c>
      <c r="W298" t="s">
        <v>59</v>
      </c>
      <c r="Y298">
        <v>0</v>
      </c>
      <c r="Z298" t="s">
        <v>59</v>
      </c>
      <c r="AA298" t="b">
        <v>0</v>
      </c>
      <c r="AH298">
        <v>2</v>
      </c>
      <c r="AI298">
        <v>0</v>
      </c>
      <c r="AK298" t="s">
        <v>59</v>
      </c>
      <c r="AL298" t="s">
        <v>64</v>
      </c>
      <c r="AS298">
        <v>0</v>
      </c>
      <c r="AT298">
        <v>0</v>
      </c>
      <c r="AU298">
        <v>0</v>
      </c>
      <c r="AV298">
        <v>0</v>
      </c>
      <c r="BB298" t="b">
        <f t="shared" si="16"/>
        <v>0</v>
      </c>
      <c r="BC298" t="str">
        <f>INDEX(repsearch2!B:B,MATCH(A298,repsearch2!A:A,FALSE))</f>
        <v>No</v>
      </c>
      <c r="BD298" s="3" t="b">
        <f t="shared" si="17"/>
        <v>0</v>
      </c>
      <c r="BE298" s="3" t="b">
        <f t="shared" si="18"/>
        <v>0</v>
      </c>
      <c r="BF298" t="str">
        <f t="shared" si="19"/>
        <v>closed</v>
      </c>
    </row>
    <row r="299" spans="1:58" x14ac:dyDescent="0.3">
      <c r="A299" t="s">
        <v>3241</v>
      </c>
      <c r="B299" t="s">
        <v>1426</v>
      </c>
      <c r="D299" t="s">
        <v>897</v>
      </c>
      <c r="E299" t="s">
        <v>3242</v>
      </c>
      <c r="F299" t="s">
        <v>3243</v>
      </c>
      <c r="G299">
        <v>2</v>
      </c>
      <c r="H299" t="s">
        <v>59</v>
      </c>
      <c r="I299" t="s">
        <v>3244</v>
      </c>
      <c r="J299">
        <v>1</v>
      </c>
      <c r="K299" t="s">
        <v>3245</v>
      </c>
      <c r="L299" t="s">
        <v>3246</v>
      </c>
      <c r="M299" t="s">
        <v>3247</v>
      </c>
      <c r="N299" t="s">
        <v>64</v>
      </c>
      <c r="O299" t="s">
        <v>3248</v>
      </c>
      <c r="P299">
        <v>2020</v>
      </c>
      <c r="Q299" t="s">
        <v>139</v>
      </c>
      <c r="R299" t="b">
        <v>1</v>
      </c>
      <c r="S299" t="s">
        <v>67</v>
      </c>
      <c r="T299" t="b">
        <v>0</v>
      </c>
      <c r="U299" t="s">
        <v>68</v>
      </c>
      <c r="V299" t="s">
        <v>905</v>
      </c>
      <c r="W299" t="s">
        <v>64</v>
      </c>
      <c r="X299" t="s">
        <v>1434</v>
      </c>
      <c r="Y299">
        <v>1</v>
      </c>
      <c r="Z299" t="s">
        <v>59</v>
      </c>
      <c r="AA299" t="b">
        <v>0</v>
      </c>
      <c r="AB299" t="s">
        <v>3249</v>
      </c>
      <c r="AC299" t="s">
        <v>64</v>
      </c>
      <c r="AD299" t="s">
        <v>141</v>
      </c>
      <c r="AE299" t="s">
        <v>59</v>
      </c>
      <c r="AG299" t="s">
        <v>3250</v>
      </c>
      <c r="AH299">
        <v>3</v>
      </c>
      <c r="AI299">
        <v>1</v>
      </c>
      <c r="AJ299" t="s">
        <v>3251</v>
      </c>
      <c r="AK299" t="s">
        <v>64</v>
      </c>
      <c r="AL299" t="s">
        <v>64</v>
      </c>
      <c r="AP299" t="s">
        <v>76</v>
      </c>
      <c r="AQ299">
        <v>3300</v>
      </c>
      <c r="AR299">
        <v>3300</v>
      </c>
      <c r="AS299">
        <v>0</v>
      </c>
      <c r="AT299">
        <v>0</v>
      </c>
      <c r="AU299">
        <v>0</v>
      </c>
      <c r="AV299">
        <v>0</v>
      </c>
      <c r="AZ299" t="s">
        <v>3252</v>
      </c>
      <c r="BA299" t="s">
        <v>3253</v>
      </c>
      <c r="BB299" t="b">
        <f t="shared" si="16"/>
        <v>0</v>
      </c>
      <c r="BC299" t="str">
        <f>INDEX(repsearch2!B:B,MATCH(A299,repsearch2!A:A,FALSE))</f>
        <v>No</v>
      </c>
      <c r="BD299" s="3" t="b">
        <f t="shared" si="17"/>
        <v>0</v>
      </c>
      <c r="BE299" s="3" t="b">
        <f t="shared" si="18"/>
        <v>1</v>
      </c>
      <c r="BF299" t="str">
        <f t="shared" si="19"/>
        <v>green</v>
      </c>
    </row>
    <row r="300" spans="1:58" x14ac:dyDescent="0.3">
      <c r="A300" t="s">
        <v>3254</v>
      </c>
      <c r="D300" t="s">
        <v>96</v>
      </c>
      <c r="E300" t="s">
        <v>3255</v>
      </c>
      <c r="F300" t="s">
        <v>3256</v>
      </c>
      <c r="G300">
        <v>3</v>
      </c>
      <c r="H300" t="s">
        <v>59</v>
      </c>
      <c r="I300" t="s">
        <v>3257</v>
      </c>
      <c r="J300">
        <v>1</v>
      </c>
      <c r="K300" t="s">
        <v>3258</v>
      </c>
      <c r="L300" t="s">
        <v>3259</v>
      </c>
      <c r="N300" t="s">
        <v>59</v>
      </c>
      <c r="O300" t="s">
        <v>3260</v>
      </c>
      <c r="P300">
        <v>2020</v>
      </c>
      <c r="Q300" t="s">
        <v>224</v>
      </c>
      <c r="R300" t="b">
        <v>0</v>
      </c>
      <c r="S300" t="s">
        <v>67</v>
      </c>
      <c r="T300" t="b">
        <v>0</v>
      </c>
      <c r="W300" t="s">
        <v>59</v>
      </c>
      <c r="Y300">
        <v>0</v>
      </c>
      <c r="Z300" t="s">
        <v>59</v>
      </c>
      <c r="AA300" t="b">
        <v>0</v>
      </c>
      <c r="AB300" t="s">
        <v>3261</v>
      </c>
      <c r="AC300" t="s">
        <v>64</v>
      </c>
      <c r="AD300" t="s">
        <v>72</v>
      </c>
      <c r="AE300" t="s">
        <v>59</v>
      </c>
      <c r="AG300" t="s">
        <v>3262</v>
      </c>
      <c r="AI300">
        <v>0</v>
      </c>
      <c r="AK300" t="s">
        <v>64</v>
      </c>
      <c r="AL300" t="s">
        <v>64</v>
      </c>
      <c r="AP300" t="s">
        <v>76</v>
      </c>
      <c r="AQ300">
        <v>3240</v>
      </c>
      <c r="AR300">
        <v>3240</v>
      </c>
      <c r="AS300">
        <v>0</v>
      </c>
      <c r="AT300">
        <v>0</v>
      </c>
      <c r="AU300">
        <v>0</v>
      </c>
      <c r="AV300">
        <v>0</v>
      </c>
      <c r="AZ300" t="s">
        <v>581</v>
      </c>
      <c r="BA300" t="s">
        <v>3263</v>
      </c>
      <c r="BB300" t="b">
        <f t="shared" si="16"/>
        <v>0</v>
      </c>
      <c r="BC300" t="str">
        <f>INDEX(repsearch2!B:B,MATCH(A300,repsearch2!A:A,FALSE))</f>
        <v>No</v>
      </c>
      <c r="BD300" s="3" t="b">
        <f t="shared" si="17"/>
        <v>0</v>
      </c>
      <c r="BE300" s="3" t="b">
        <f t="shared" si="18"/>
        <v>0</v>
      </c>
      <c r="BF300" t="str">
        <f t="shared" si="19"/>
        <v>closed</v>
      </c>
    </row>
    <row r="301" spans="1:58" x14ac:dyDescent="0.3">
      <c r="A301" s="3" t="s">
        <v>3264</v>
      </c>
      <c r="B301" s="3" t="s">
        <v>55</v>
      </c>
      <c r="C301" s="3"/>
      <c r="D301" s="3" t="s">
        <v>56</v>
      </c>
      <c r="E301" s="3" t="s">
        <v>3265</v>
      </c>
      <c r="F301" s="3" t="s">
        <v>3266</v>
      </c>
      <c r="G301" s="3">
        <v>2</v>
      </c>
      <c r="H301" s="3" t="s">
        <v>59</v>
      </c>
      <c r="I301" s="3" t="s">
        <v>3267</v>
      </c>
      <c r="J301" s="3">
        <v>1</v>
      </c>
      <c r="K301" s="3" t="s">
        <v>3268</v>
      </c>
      <c r="L301" s="3" t="s">
        <v>3269</v>
      </c>
      <c r="M301" s="3" t="s">
        <v>3270</v>
      </c>
      <c r="N301" s="3" t="s">
        <v>64</v>
      </c>
      <c r="O301" s="3" t="s">
        <v>293</v>
      </c>
      <c r="P301" s="3">
        <v>2020</v>
      </c>
      <c r="Q301" s="3" t="s">
        <v>154</v>
      </c>
      <c r="R301" s="3" t="b">
        <v>1</v>
      </c>
      <c r="S301" s="3" t="s">
        <v>67</v>
      </c>
      <c r="T301" s="3" t="b">
        <v>1</v>
      </c>
      <c r="U301" s="3" t="s">
        <v>68</v>
      </c>
      <c r="V301" s="3" t="s">
        <v>69</v>
      </c>
      <c r="W301" s="3" t="s">
        <v>64</v>
      </c>
      <c r="X301" s="3" t="s">
        <v>70</v>
      </c>
      <c r="Y301" s="3">
        <v>1</v>
      </c>
      <c r="Z301" s="3" t="s">
        <v>59</v>
      </c>
      <c r="AA301" s="3" t="b">
        <v>1</v>
      </c>
      <c r="AB301" s="3" t="s">
        <v>294</v>
      </c>
      <c r="AC301" s="3" t="s">
        <v>64</v>
      </c>
      <c r="AD301" s="3" t="s">
        <v>72</v>
      </c>
      <c r="AE301" s="3" t="s">
        <v>64</v>
      </c>
      <c r="AF301" s="3" t="s">
        <v>72</v>
      </c>
      <c r="AG301" s="3" t="s">
        <v>295</v>
      </c>
      <c r="AH301" s="3">
        <v>2</v>
      </c>
      <c r="AI301" s="3">
        <v>2</v>
      </c>
      <c r="AJ301" s="3" t="s">
        <v>3271</v>
      </c>
      <c r="AK301" s="3" t="s">
        <v>64</v>
      </c>
      <c r="AL301" s="3" t="s">
        <v>64</v>
      </c>
      <c r="AM301" s="3" t="s">
        <v>64</v>
      </c>
      <c r="AN301" s="3" t="s">
        <v>158</v>
      </c>
      <c r="AO301" s="3">
        <v>1800</v>
      </c>
      <c r="AP301" s="3"/>
      <c r="AQ301" s="3"/>
      <c r="AR301" s="3">
        <v>2002</v>
      </c>
      <c r="AS301" s="3">
        <v>0</v>
      </c>
      <c r="AT301" s="3">
        <v>0</v>
      </c>
      <c r="AU301" s="3">
        <v>0</v>
      </c>
      <c r="AV301" s="3">
        <v>0</v>
      </c>
      <c r="AW301" s="3"/>
      <c r="AX301" s="3" t="s">
        <v>3272</v>
      </c>
      <c r="AY301" s="3"/>
      <c r="AZ301" s="3" t="s">
        <v>298</v>
      </c>
      <c r="BA301" s="3" t="s">
        <v>299</v>
      </c>
      <c r="BB301" s="3" t="b">
        <f t="shared" si="16"/>
        <v>1</v>
      </c>
      <c r="BC301" s="3" t="str">
        <f>INDEX(repsearch2!B:B,MATCH(A301,repsearch2!A:A,FALSE))</f>
        <v>Yes</v>
      </c>
      <c r="BD301" s="3" t="b">
        <f t="shared" si="17"/>
        <v>1</v>
      </c>
      <c r="BE301" s="3" t="b">
        <f t="shared" si="18"/>
        <v>1</v>
      </c>
      <c r="BF301" t="str">
        <f t="shared" si="19"/>
        <v>gold</v>
      </c>
    </row>
    <row r="302" spans="1:58" x14ac:dyDescent="0.3">
      <c r="A302" t="s">
        <v>3273</v>
      </c>
      <c r="D302" t="s">
        <v>96</v>
      </c>
      <c r="E302" t="s">
        <v>3274</v>
      </c>
      <c r="F302" t="s">
        <v>3275</v>
      </c>
      <c r="G302">
        <v>3</v>
      </c>
      <c r="H302" t="s">
        <v>59</v>
      </c>
      <c r="I302" t="s">
        <v>3276</v>
      </c>
      <c r="J302">
        <v>1</v>
      </c>
      <c r="K302" t="s">
        <v>3277</v>
      </c>
      <c r="L302" t="s">
        <v>3278</v>
      </c>
      <c r="M302" t="s">
        <v>3279</v>
      </c>
      <c r="N302" t="s">
        <v>64</v>
      </c>
      <c r="O302" t="s">
        <v>3280</v>
      </c>
      <c r="P302">
        <v>2020</v>
      </c>
      <c r="Q302" t="s">
        <v>1349</v>
      </c>
      <c r="R302" t="b">
        <v>0</v>
      </c>
      <c r="S302" t="s">
        <v>67</v>
      </c>
      <c r="T302" t="b">
        <v>0</v>
      </c>
      <c r="W302" t="s">
        <v>59</v>
      </c>
      <c r="Y302">
        <v>0</v>
      </c>
      <c r="Z302" t="s">
        <v>59</v>
      </c>
      <c r="AA302" t="b">
        <v>0</v>
      </c>
      <c r="AB302" t="s">
        <v>3281</v>
      </c>
      <c r="AC302" t="s">
        <v>64</v>
      </c>
      <c r="AD302" t="s">
        <v>252</v>
      </c>
      <c r="AE302" t="s">
        <v>59</v>
      </c>
      <c r="AG302" t="s">
        <v>3282</v>
      </c>
      <c r="AI302">
        <v>0</v>
      </c>
      <c r="AK302" t="s">
        <v>64</v>
      </c>
      <c r="AL302" t="s">
        <v>64</v>
      </c>
      <c r="AP302" t="s">
        <v>76</v>
      </c>
      <c r="AQ302">
        <v>2950</v>
      </c>
      <c r="AR302">
        <v>2950</v>
      </c>
      <c r="AS302">
        <v>0</v>
      </c>
      <c r="AT302">
        <v>0</v>
      </c>
      <c r="AU302">
        <v>0</v>
      </c>
      <c r="AV302">
        <v>0</v>
      </c>
      <c r="AX302" t="s">
        <v>3283</v>
      </c>
      <c r="AY302" t="s">
        <v>1377</v>
      </c>
      <c r="AZ302" t="s">
        <v>3284</v>
      </c>
      <c r="BA302" t="s">
        <v>3285</v>
      </c>
      <c r="BB302" t="b">
        <f t="shared" si="16"/>
        <v>0</v>
      </c>
      <c r="BC302" t="str">
        <f>INDEX(repsearch2!B:B,MATCH(A302,repsearch2!A:A,FALSE))</f>
        <v>No</v>
      </c>
      <c r="BD302" s="3" t="b">
        <f t="shared" si="17"/>
        <v>0</v>
      </c>
      <c r="BE302" s="3" t="b">
        <f t="shared" si="18"/>
        <v>0</v>
      </c>
      <c r="BF302" t="str">
        <f t="shared" si="19"/>
        <v>closed</v>
      </c>
    </row>
    <row r="303" spans="1:58" x14ac:dyDescent="0.3">
      <c r="A303" t="s">
        <v>3286</v>
      </c>
      <c r="B303" t="s">
        <v>55</v>
      </c>
      <c r="D303" t="s">
        <v>56</v>
      </c>
      <c r="E303" t="s">
        <v>3287</v>
      </c>
      <c r="F303" t="s">
        <v>3288</v>
      </c>
      <c r="G303">
        <v>4</v>
      </c>
      <c r="H303" t="s">
        <v>59</v>
      </c>
      <c r="I303" t="s">
        <v>3289</v>
      </c>
      <c r="J303">
        <v>1</v>
      </c>
      <c r="K303" t="s">
        <v>3290</v>
      </c>
      <c r="L303" t="s">
        <v>3291</v>
      </c>
      <c r="M303" t="s">
        <v>3292</v>
      </c>
      <c r="N303" t="s">
        <v>64</v>
      </c>
      <c r="O303" t="s">
        <v>293</v>
      </c>
      <c r="P303">
        <v>2020</v>
      </c>
      <c r="Q303" t="s">
        <v>154</v>
      </c>
      <c r="R303" t="b">
        <v>1</v>
      </c>
      <c r="S303" t="s">
        <v>67</v>
      </c>
      <c r="T303" t="b">
        <v>1</v>
      </c>
      <c r="U303" t="s">
        <v>68</v>
      </c>
      <c r="V303" t="s">
        <v>69</v>
      </c>
      <c r="W303" t="s">
        <v>64</v>
      </c>
      <c r="Y303">
        <v>0</v>
      </c>
      <c r="Z303" t="s">
        <v>59</v>
      </c>
      <c r="AA303" t="b">
        <v>1</v>
      </c>
      <c r="AB303" t="s">
        <v>294</v>
      </c>
      <c r="AC303" t="s">
        <v>64</v>
      </c>
      <c r="AD303" t="s">
        <v>72</v>
      </c>
      <c r="AE303" t="s">
        <v>64</v>
      </c>
      <c r="AF303" t="s">
        <v>72</v>
      </c>
      <c r="AG303" t="s">
        <v>295</v>
      </c>
      <c r="AI303">
        <v>0</v>
      </c>
      <c r="AJ303" t="s">
        <v>3293</v>
      </c>
      <c r="AK303" t="s">
        <v>64</v>
      </c>
      <c r="AL303" t="s">
        <v>64</v>
      </c>
      <c r="AM303" t="s">
        <v>64</v>
      </c>
      <c r="AN303" t="s">
        <v>158</v>
      </c>
      <c r="AO303">
        <v>1800</v>
      </c>
      <c r="AR303">
        <v>2002</v>
      </c>
      <c r="AS303">
        <v>0</v>
      </c>
      <c r="AT303">
        <v>0</v>
      </c>
      <c r="AU303">
        <v>0</v>
      </c>
      <c r="AV303">
        <v>0</v>
      </c>
      <c r="AZ303" t="s">
        <v>298</v>
      </c>
      <c r="BA303" t="s">
        <v>299</v>
      </c>
      <c r="BB303" t="b">
        <f t="shared" si="16"/>
        <v>0</v>
      </c>
      <c r="BC303" t="str">
        <f>INDEX(repsearch2!B:B,MATCH(A303,repsearch2!A:A,FALSE))</f>
        <v>No</v>
      </c>
      <c r="BD303" s="3" t="b">
        <f t="shared" si="17"/>
        <v>0</v>
      </c>
      <c r="BE303" s="3" t="b">
        <f t="shared" si="18"/>
        <v>1</v>
      </c>
      <c r="BF303" t="str">
        <f t="shared" si="19"/>
        <v>gold</v>
      </c>
    </row>
    <row r="304" spans="1:58" x14ac:dyDescent="0.3">
      <c r="A304" t="s">
        <v>3294</v>
      </c>
      <c r="D304" t="s">
        <v>96</v>
      </c>
      <c r="E304" t="s">
        <v>3295</v>
      </c>
      <c r="F304" t="s">
        <v>3296</v>
      </c>
      <c r="G304">
        <v>6</v>
      </c>
      <c r="H304" t="s">
        <v>59</v>
      </c>
      <c r="I304" t="s">
        <v>3297</v>
      </c>
      <c r="J304">
        <v>1</v>
      </c>
      <c r="K304" t="s">
        <v>3298</v>
      </c>
      <c r="L304" t="s">
        <v>3299</v>
      </c>
      <c r="M304" t="s">
        <v>3300</v>
      </c>
      <c r="N304" t="s">
        <v>64</v>
      </c>
      <c r="O304" t="s">
        <v>1865</v>
      </c>
      <c r="P304">
        <v>2018</v>
      </c>
      <c r="Q304" t="s">
        <v>1349</v>
      </c>
      <c r="R304" t="b">
        <v>0</v>
      </c>
      <c r="S304" t="s">
        <v>67</v>
      </c>
      <c r="T304" t="b">
        <v>0</v>
      </c>
      <c r="W304" t="s">
        <v>59</v>
      </c>
      <c r="Y304">
        <v>0</v>
      </c>
      <c r="Z304" t="s">
        <v>59</v>
      </c>
      <c r="AA304" t="b">
        <v>0</v>
      </c>
      <c r="AB304" t="s">
        <v>1866</v>
      </c>
      <c r="AC304" t="s">
        <v>64</v>
      </c>
      <c r="AD304" t="s">
        <v>252</v>
      </c>
      <c r="AE304" t="s">
        <v>59</v>
      </c>
      <c r="AG304" t="s">
        <v>1867</v>
      </c>
      <c r="AH304">
        <v>2</v>
      </c>
      <c r="AI304">
        <v>1</v>
      </c>
      <c r="AK304" t="s">
        <v>64</v>
      </c>
      <c r="AL304" t="s">
        <v>64</v>
      </c>
      <c r="AP304" t="s">
        <v>76</v>
      </c>
      <c r="AQ304">
        <v>2950</v>
      </c>
      <c r="AR304">
        <v>2950</v>
      </c>
      <c r="AS304">
        <v>4.7</v>
      </c>
      <c r="AT304">
        <v>0</v>
      </c>
      <c r="AU304">
        <v>0</v>
      </c>
      <c r="AV304">
        <v>7</v>
      </c>
      <c r="AW304" t="s">
        <v>3301</v>
      </c>
      <c r="AY304" t="s">
        <v>3302</v>
      </c>
      <c r="AZ304" t="s">
        <v>1869</v>
      </c>
      <c r="BA304" t="s">
        <v>894</v>
      </c>
      <c r="BB304" t="b">
        <f t="shared" si="16"/>
        <v>0</v>
      </c>
      <c r="BC304" t="str">
        <f>INDEX(repsearch2!B:B,MATCH(A304,repsearch2!A:A,FALSE))</f>
        <v>No</v>
      </c>
      <c r="BD304" s="3" t="b">
        <f t="shared" si="17"/>
        <v>0</v>
      </c>
      <c r="BE304" s="3" t="b">
        <f t="shared" si="18"/>
        <v>0</v>
      </c>
      <c r="BF304" t="str">
        <f t="shared" si="19"/>
        <v>closed</v>
      </c>
    </row>
    <row r="305" spans="1:58" x14ac:dyDescent="0.3">
      <c r="A305" t="s">
        <v>3303</v>
      </c>
      <c r="B305" t="s">
        <v>55</v>
      </c>
      <c r="D305" t="s">
        <v>56</v>
      </c>
      <c r="E305" t="s">
        <v>3304</v>
      </c>
      <c r="F305" t="s">
        <v>3305</v>
      </c>
      <c r="G305">
        <v>4</v>
      </c>
      <c r="H305" t="s">
        <v>59</v>
      </c>
      <c r="I305" t="s">
        <v>3306</v>
      </c>
      <c r="J305">
        <v>1</v>
      </c>
      <c r="K305" t="s">
        <v>2695</v>
      </c>
      <c r="L305" t="s">
        <v>3307</v>
      </c>
      <c r="M305" t="s">
        <v>3308</v>
      </c>
      <c r="N305" t="s">
        <v>64</v>
      </c>
      <c r="O305" t="s">
        <v>293</v>
      </c>
      <c r="P305">
        <v>2020</v>
      </c>
      <c r="Q305" t="s">
        <v>154</v>
      </c>
      <c r="R305" t="b">
        <v>1</v>
      </c>
      <c r="S305" t="s">
        <v>67</v>
      </c>
      <c r="T305" t="b">
        <v>1</v>
      </c>
      <c r="U305" t="s">
        <v>68</v>
      </c>
      <c r="V305" t="s">
        <v>69</v>
      </c>
      <c r="W305" t="s">
        <v>64</v>
      </c>
      <c r="X305" t="s">
        <v>3309</v>
      </c>
      <c r="Y305">
        <v>2</v>
      </c>
      <c r="Z305" t="s">
        <v>59</v>
      </c>
      <c r="AA305" t="b">
        <v>1</v>
      </c>
      <c r="AB305" t="s">
        <v>294</v>
      </c>
      <c r="AC305" t="s">
        <v>64</v>
      </c>
      <c r="AD305" t="s">
        <v>72</v>
      </c>
      <c r="AE305" t="s">
        <v>64</v>
      </c>
      <c r="AF305" t="s">
        <v>72</v>
      </c>
      <c r="AG305" t="s">
        <v>295</v>
      </c>
      <c r="AH305">
        <v>2</v>
      </c>
      <c r="AI305">
        <v>0</v>
      </c>
      <c r="AJ305" t="s">
        <v>3310</v>
      </c>
      <c r="AK305" t="s">
        <v>64</v>
      </c>
      <c r="AL305" t="s">
        <v>64</v>
      </c>
      <c r="AM305" t="s">
        <v>64</v>
      </c>
      <c r="AN305" t="s">
        <v>158</v>
      </c>
      <c r="AO305">
        <v>1800</v>
      </c>
      <c r="AR305">
        <v>2002</v>
      </c>
      <c r="AS305">
        <v>0</v>
      </c>
      <c r="AT305">
        <v>0</v>
      </c>
      <c r="AU305">
        <v>0</v>
      </c>
      <c r="AV305">
        <v>0</v>
      </c>
      <c r="AZ305" t="s">
        <v>298</v>
      </c>
      <c r="BA305" t="s">
        <v>299</v>
      </c>
      <c r="BB305" t="b">
        <f t="shared" si="16"/>
        <v>0</v>
      </c>
      <c r="BC305" t="str">
        <f>INDEX(repsearch2!B:B,MATCH(A305,repsearch2!A:A,FALSE))</f>
        <v>No</v>
      </c>
      <c r="BD305" s="3" t="b">
        <f t="shared" si="17"/>
        <v>0</v>
      </c>
      <c r="BE305" s="3" t="b">
        <f t="shared" si="18"/>
        <v>1</v>
      </c>
      <c r="BF305" t="str">
        <f t="shared" si="19"/>
        <v>gold</v>
      </c>
    </row>
    <row r="306" spans="1:58" x14ac:dyDescent="0.3">
      <c r="A306" s="3" t="s">
        <v>3311</v>
      </c>
      <c r="B306" s="3" t="s">
        <v>55</v>
      </c>
      <c r="C306" s="3"/>
      <c r="D306" s="3" t="s">
        <v>56</v>
      </c>
      <c r="E306" s="3" t="s">
        <v>3312</v>
      </c>
      <c r="F306" s="3" t="s">
        <v>3313</v>
      </c>
      <c r="G306" s="3">
        <v>4</v>
      </c>
      <c r="H306" s="3" t="s">
        <v>59</v>
      </c>
      <c r="I306" s="3" t="s">
        <v>3314</v>
      </c>
      <c r="J306" s="3">
        <v>1</v>
      </c>
      <c r="K306" s="3" t="s">
        <v>3315</v>
      </c>
      <c r="L306" s="3" t="s">
        <v>3316</v>
      </c>
      <c r="M306" s="3"/>
      <c r="N306" s="3" t="s">
        <v>59</v>
      </c>
      <c r="O306" s="3" t="s">
        <v>750</v>
      </c>
      <c r="P306" s="3">
        <v>2020</v>
      </c>
      <c r="Q306" s="3" t="s">
        <v>154</v>
      </c>
      <c r="R306" s="3" t="b">
        <v>1</v>
      </c>
      <c r="S306" s="3" t="s">
        <v>67</v>
      </c>
      <c r="T306" s="3" t="b">
        <v>1</v>
      </c>
      <c r="U306" s="3" t="s">
        <v>68</v>
      </c>
      <c r="V306" s="3" t="s">
        <v>69</v>
      </c>
      <c r="W306" s="3" t="s">
        <v>64</v>
      </c>
      <c r="X306" s="3" t="s">
        <v>70</v>
      </c>
      <c r="Y306" s="3">
        <v>1</v>
      </c>
      <c r="Z306" s="3" t="s">
        <v>59</v>
      </c>
      <c r="AA306" s="3" t="b">
        <v>1</v>
      </c>
      <c r="AB306" s="3" t="s">
        <v>751</v>
      </c>
      <c r="AC306" s="3" t="s">
        <v>64</v>
      </c>
      <c r="AD306" s="3" t="s">
        <v>72</v>
      </c>
      <c r="AE306" s="3" t="s">
        <v>64</v>
      </c>
      <c r="AF306" s="3" t="s">
        <v>72</v>
      </c>
      <c r="AG306" s="3" t="s">
        <v>752</v>
      </c>
      <c r="AH306" s="3">
        <v>3</v>
      </c>
      <c r="AI306" s="3">
        <v>3</v>
      </c>
      <c r="AJ306" s="3" t="s">
        <v>3317</v>
      </c>
      <c r="AK306" s="3" t="s">
        <v>64</v>
      </c>
      <c r="AL306" s="3" t="s">
        <v>64</v>
      </c>
      <c r="AM306" s="3" t="s">
        <v>64</v>
      </c>
      <c r="AN306" s="3" t="s">
        <v>158</v>
      </c>
      <c r="AO306" s="3">
        <v>1600</v>
      </c>
      <c r="AP306" s="3"/>
      <c r="AQ306" s="3"/>
      <c r="AR306" s="3">
        <v>1779</v>
      </c>
      <c r="AS306" s="3">
        <v>0</v>
      </c>
      <c r="AT306" s="3">
        <v>0</v>
      </c>
      <c r="AU306" s="3">
        <v>0</v>
      </c>
      <c r="AV306" s="3">
        <v>0</v>
      </c>
      <c r="AW306" s="3"/>
      <c r="AX306" s="3"/>
      <c r="AY306" s="3"/>
      <c r="AZ306" s="3" t="s">
        <v>756</v>
      </c>
      <c r="BA306" s="3"/>
      <c r="BB306" s="3" t="b">
        <f t="shared" si="16"/>
        <v>1</v>
      </c>
      <c r="BC306" s="3" t="str">
        <f>INDEX(repsearch2!B:B,MATCH(A306,repsearch2!A:A,FALSE))</f>
        <v>Yes</v>
      </c>
      <c r="BD306" s="3" t="b">
        <f t="shared" si="17"/>
        <v>1</v>
      </c>
      <c r="BE306" s="3" t="b">
        <f t="shared" si="18"/>
        <v>1</v>
      </c>
      <c r="BF306" t="str">
        <f t="shared" si="19"/>
        <v>gold</v>
      </c>
    </row>
    <row r="307" spans="1:58" x14ac:dyDescent="0.3">
      <c r="A307" t="s">
        <v>3318</v>
      </c>
      <c r="B307" t="s">
        <v>55</v>
      </c>
      <c r="D307" t="s">
        <v>56</v>
      </c>
      <c r="E307" t="s">
        <v>3319</v>
      </c>
      <c r="F307" t="s">
        <v>3320</v>
      </c>
      <c r="G307">
        <v>7</v>
      </c>
      <c r="H307" t="s">
        <v>59</v>
      </c>
      <c r="I307" t="s">
        <v>3321</v>
      </c>
      <c r="J307">
        <v>1</v>
      </c>
      <c r="K307" t="s">
        <v>3322</v>
      </c>
      <c r="L307" t="s">
        <v>3323</v>
      </c>
      <c r="N307" t="s">
        <v>59</v>
      </c>
      <c r="O307" t="s">
        <v>750</v>
      </c>
      <c r="P307">
        <v>2020</v>
      </c>
      <c r="Q307" t="s">
        <v>154</v>
      </c>
      <c r="R307" t="b">
        <v>1</v>
      </c>
      <c r="S307" t="s">
        <v>67</v>
      </c>
      <c r="T307" t="b">
        <v>1</v>
      </c>
      <c r="U307" t="s">
        <v>68</v>
      </c>
      <c r="V307" t="s">
        <v>69</v>
      </c>
      <c r="W307" t="s">
        <v>64</v>
      </c>
      <c r="Y307">
        <v>0</v>
      </c>
      <c r="Z307" t="s">
        <v>59</v>
      </c>
      <c r="AA307" t="b">
        <v>1</v>
      </c>
      <c r="AB307" t="s">
        <v>751</v>
      </c>
      <c r="AC307" t="s">
        <v>64</v>
      </c>
      <c r="AD307" t="s">
        <v>72</v>
      </c>
      <c r="AE307" t="s">
        <v>64</v>
      </c>
      <c r="AF307" t="s">
        <v>72</v>
      </c>
      <c r="AG307" t="s">
        <v>752</v>
      </c>
      <c r="AH307">
        <v>1</v>
      </c>
      <c r="AI307">
        <v>1</v>
      </c>
      <c r="AJ307" t="s">
        <v>3324</v>
      </c>
      <c r="AK307" t="s">
        <v>64</v>
      </c>
      <c r="AL307" t="s">
        <v>64</v>
      </c>
      <c r="AM307" t="s">
        <v>64</v>
      </c>
      <c r="AN307" t="s">
        <v>158</v>
      </c>
      <c r="AO307">
        <v>1600</v>
      </c>
      <c r="AR307">
        <v>1779</v>
      </c>
      <c r="AS307">
        <v>1.35</v>
      </c>
      <c r="AT307">
        <v>0</v>
      </c>
      <c r="AU307">
        <v>0</v>
      </c>
      <c r="AV307">
        <v>2</v>
      </c>
      <c r="AW307" t="s">
        <v>3325</v>
      </c>
      <c r="AZ307" t="s">
        <v>756</v>
      </c>
      <c r="BB307" t="b">
        <f t="shared" si="16"/>
        <v>0</v>
      </c>
      <c r="BC307" t="str">
        <f>INDEX(repsearch2!B:B,MATCH(A307,repsearch2!A:A,FALSE))</f>
        <v>No</v>
      </c>
      <c r="BD307" s="3" t="b">
        <f t="shared" si="17"/>
        <v>0</v>
      </c>
      <c r="BE307" s="3" t="b">
        <f t="shared" si="18"/>
        <v>1</v>
      </c>
      <c r="BF307" t="str">
        <f t="shared" si="19"/>
        <v>gold</v>
      </c>
    </row>
    <row r="308" spans="1:58" x14ac:dyDescent="0.3">
      <c r="A308" t="s">
        <v>3326</v>
      </c>
      <c r="D308" t="s">
        <v>96</v>
      </c>
      <c r="E308" t="s">
        <v>3327</v>
      </c>
      <c r="F308" t="s">
        <v>3328</v>
      </c>
      <c r="G308">
        <v>1</v>
      </c>
      <c r="H308" t="s">
        <v>59</v>
      </c>
      <c r="I308" t="s">
        <v>3329</v>
      </c>
      <c r="J308">
        <v>1</v>
      </c>
      <c r="K308" t="s">
        <v>3330</v>
      </c>
      <c r="L308" t="s">
        <v>3331</v>
      </c>
      <c r="M308" t="s">
        <v>3330</v>
      </c>
      <c r="N308" t="s">
        <v>64</v>
      </c>
      <c r="O308" t="s">
        <v>3332</v>
      </c>
      <c r="P308">
        <v>2021</v>
      </c>
      <c r="Q308" t="s">
        <v>279</v>
      </c>
      <c r="R308" t="b">
        <v>0</v>
      </c>
      <c r="S308" t="s">
        <v>102</v>
      </c>
      <c r="T308" t="b">
        <v>0</v>
      </c>
      <c r="W308" t="s">
        <v>59</v>
      </c>
      <c r="Y308">
        <v>0</v>
      </c>
      <c r="Z308" t="s">
        <v>59</v>
      </c>
      <c r="AA308" t="b">
        <v>0</v>
      </c>
      <c r="AI308">
        <v>0</v>
      </c>
      <c r="AK308" t="s">
        <v>59</v>
      </c>
      <c r="AL308" t="s">
        <v>64</v>
      </c>
      <c r="AS308">
        <v>0</v>
      </c>
      <c r="AT308">
        <v>0</v>
      </c>
      <c r="AU308">
        <v>0</v>
      </c>
      <c r="AV308">
        <v>0</v>
      </c>
      <c r="BB308" t="b">
        <f t="shared" si="16"/>
        <v>0</v>
      </c>
      <c r="BC308" t="str">
        <f>INDEX(repsearch2!B:B,MATCH(A308,repsearch2!A:A,FALSE))</f>
        <v>No</v>
      </c>
      <c r="BD308" s="3" t="b">
        <f t="shared" si="17"/>
        <v>0</v>
      </c>
      <c r="BE308" s="3" t="b">
        <f t="shared" si="18"/>
        <v>0</v>
      </c>
      <c r="BF308" t="str">
        <f t="shared" si="19"/>
        <v>closed</v>
      </c>
    </row>
    <row r="309" spans="1:58" x14ac:dyDescent="0.3">
      <c r="A309" t="s">
        <v>3333</v>
      </c>
      <c r="B309" t="s">
        <v>346</v>
      </c>
      <c r="D309" t="s">
        <v>347</v>
      </c>
      <c r="E309" t="s">
        <v>3334</v>
      </c>
      <c r="F309" t="s">
        <v>3335</v>
      </c>
      <c r="G309">
        <v>1</v>
      </c>
      <c r="H309" t="s">
        <v>59</v>
      </c>
      <c r="I309" t="s">
        <v>3336</v>
      </c>
      <c r="J309">
        <v>1</v>
      </c>
      <c r="K309" t="s">
        <v>3337</v>
      </c>
      <c r="L309" t="s">
        <v>3338</v>
      </c>
      <c r="M309" t="s">
        <v>3337</v>
      </c>
      <c r="N309" t="s">
        <v>64</v>
      </c>
      <c r="P309">
        <v>2020</v>
      </c>
      <c r="Q309" t="s">
        <v>3339</v>
      </c>
      <c r="R309" t="b">
        <v>1</v>
      </c>
      <c r="S309" t="s">
        <v>3340</v>
      </c>
      <c r="T309" t="b">
        <v>0</v>
      </c>
      <c r="U309" t="s">
        <v>68</v>
      </c>
      <c r="V309" t="s">
        <v>69</v>
      </c>
      <c r="W309" t="s">
        <v>59</v>
      </c>
      <c r="Y309">
        <v>0</v>
      </c>
      <c r="Z309" t="s">
        <v>59</v>
      </c>
      <c r="AA309" t="b">
        <v>0</v>
      </c>
      <c r="AI309">
        <v>1</v>
      </c>
      <c r="AJ309" t="s">
        <v>3341</v>
      </c>
      <c r="AK309" t="s">
        <v>59</v>
      </c>
      <c r="AL309" t="s">
        <v>64</v>
      </c>
      <c r="AS309">
        <v>5.2</v>
      </c>
      <c r="AT309">
        <v>0</v>
      </c>
      <c r="AU309">
        <v>0</v>
      </c>
      <c r="AV309">
        <v>7</v>
      </c>
      <c r="AW309" t="s">
        <v>3342</v>
      </c>
      <c r="BB309" t="b">
        <f t="shared" si="16"/>
        <v>0</v>
      </c>
      <c r="BC309" t="str">
        <f>INDEX(repsearch2!B:B,MATCH(A309,repsearch2!A:A,FALSE))</f>
        <v>No</v>
      </c>
      <c r="BD309" s="3" t="b">
        <f t="shared" si="17"/>
        <v>0</v>
      </c>
      <c r="BE309" s="3" t="b">
        <f t="shared" si="18"/>
        <v>1</v>
      </c>
      <c r="BF309" t="str">
        <f t="shared" si="19"/>
        <v>bronze</v>
      </c>
    </row>
    <row r="310" spans="1:58" x14ac:dyDescent="0.3">
      <c r="A310" t="s">
        <v>3343</v>
      </c>
      <c r="D310" t="s">
        <v>96</v>
      </c>
      <c r="E310" t="s">
        <v>3344</v>
      </c>
      <c r="F310" t="s">
        <v>3136</v>
      </c>
      <c r="G310">
        <v>1</v>
      </c>
      <c r="H310" t="s">
        <v>59</v>
      </c>
      <c r="I310" t="s">
        <v>3345</v>
      </c>
      <c r="J310">
        <v>1</v>
      </c>
      <c r="K310" t="s">
        <v>3138</v>
      </c>
      <c r="L310" t="s">
        <v>3139</v>
      </c>
      <c r="M310" t="s">
        <v>3138</v>
      </c>
      <c r="N310" t="s">
        <v>64</v>
      </c>
      <c r="O310" t="s">
        <v>3346</v>
      </c>
      <c r="P310">
        <v>2020</v>
      </c>
      <c r="Q310" t="s">
        <v>101</v>
      </c>
      <c r="R310" t="b">
        <v>0</v>
      </c>
      <c r="S310" t="s">
        <v>102</v>
      </c>
      <c r="T310" t="b">
        <v>0</v>
      </c>
      <c r="W310" t="s">
        <v>59</v>
      </c>
      <c r="Y310">
        <v>0</v>
      </c>
      <c r="Z310" t="s">
        <v>59</v>
      </c>
      <c r="AA310" t="b">
        <v>0</v>
      </c>
      <c r="AH310">
        <v>1</v>
      </c>
      <c r="AI310">
        <v>0</v>
      </c>
      <c r="AK310" t="s">
        <v>59</v>
      </c>
      <c r="AL310" t="s">
        <v>64</v>
      </c>
      <c r="AS310">
        <v>0</v>
      </c>
      <c r="AT310">
        <v>0</v>
      </c>
      <c r="AU310">
        <v>0</v>
      </c>
      <c r="AV310">
        <v>0</v>
      </c>
      <c r="BB310" t="b">
        <f t="shared" si="16"/>
        <v>0</v>
      </c>
      <c r="BC310" t="str">
        <f>INDEX(repsearch2!B:B,MATCH(A310,repsearch2!A:A,FALSE))</f>
        <v>No</v>
      </c>
      <c r="BD310" s="3" t="b">
        <f t="shared" si="17"/>
        <v>0</v>
      </c>
      <c r="BE310" s="3" t="b">
        <f t="shared" si="18"/>
        <v>0</v>
      </c>
      <c r="BF310" t="str">
        <f t="shared" si="19"/>
        <v>closed</v>
      </c>
    </row>
    <row r="311" spans="1:58" x14ac:dyDescent="0.3">
      <c r="A311" t="s">
        <v>3347</v>
      </c>
      <c r="B311" t="s">
        <v>346</v>
      </c>
      <c r="D311" t="s">
        <v>347</v>
      </c>
      <c r="E311" t="s">
        <v>3348</v>
      </c>
      <c r="F311" t="s">
        <v>3349</v>
      </c>
      <c r="G311">
        <v>1</v>
      </c>
      <c r="H311" t="s">
        <v>59</v>
      </c>
      <c r="I311" t="s">
        <v>3350</v>
      </c>
      <c r="J311">
        <v>1</v>
      </c>
      <c r="K311" t="s">
        <v>1369</v>
      </c>
      <c r="L311" t="s">
        <v>3351</v>
      </c>
      <c r="M311" t="s">
        <v>1369</v>
      </c>
      <c r="N311" t="s">
        <v>64</v>
      </c>
      <c r="O311" t="s">
        <v>3352</v>
      </c>
      <c r="P311">
        <v>2020</v>
      </c>
      <c r="Q311" t="s">
        <v>203</v>
      </c>
      <c r="R311" t="b">
        <v>1</v>
      </c>
      <c r="S311" t="s">
        <v>67</v>
      </c>
      <c r="T311" t="b">
        <v>0</v>
      </c>
      <c r="U311" t="s">
        <v>68</v>
      </c>
      <c r="V311" t="s">
        <v>69</v>
      </c>
      <c r="W311" t="s">
        <v>59</v>
      </c>
      <c r="Y311">
        <v>0</v>
      </c>
      <c r="Z311" t="s">
        <v>59</v>
      </c>
      <c r="AA311" t="b">
        <v>0</v>
      </c>
      <c r="AB311" t="s">
        <v>3353</v>
      </c>
      <c r="AC311" t="s">
        <v>205</v>
      </c>
      <c r="AI311">
        <v>0</v>
      </c>
      <c r="AJ311" t="s">
        <v>3354</v>
      </c>
      <c r="AK311" t="s">
        <v>59</v>
      </c>
      <c r="AL311" t="s">
        <v>64</v>
      </c>
      <c r="AS311">
        <v>0</v>
      </c>
      <c r="AT311">
        <v>0</v>
      </c>
      <c r="AU311">
        <v>0</v>
      </c>
      <c r="AV311">
        <v>0</v>
      </c>
      <c r="BA311" t="s">
        <v>3355</v>
      </c>
      <c r="BB311" t="b">
        <f t="shared" si="16"/>
        <v>0</v>
      </c>
      <c r="BC311" t="str">
        <f>INDEX(repsearch2!B:B,MATCH(A311,repsearch2!A:A,FALSE))</f>
        <v>No</v>
      </c>
      <c r="BD311" s="3" t="b">
        <f t="shared" si="17"/>
        <v>0</v>
      </c>
      <c r="BE311" s="3" t="b">
        <f t="shared" si="18"/>
        <v>1</v>
      </c>
      <c r="BF311" t="str">
        <f t="shared" si="19"/>
        <v>bronze</v>
      </c>
    </row>
    <row r="312" spans="1:58" x14ac:dyDescent="0.3">
      <c r="A312" t="s">
        <v>3356</v>
      </c>
      <c r="D312" t="s">
        <v>96</v>
      </c>
      <c r="E312" t="s">
        <v>3357</v>
      </c>
      <c r="F312" t="s">
        <v>3358</v>
      </c>
      <c r="G312">
        <v>3</v>
      </c>
      <c r="H312" t="s">
        <v>59</v>
      </c>
      <c r="I312" t="s">
        <v>3359</v>
      </c>
      <c r="J312">
        <v>1</v>
      </c>
      <c r="K312" t="s">
        <v>3360</v>
      </c>
      <c r="L312" t="s">
        <v>3361</v>
      </c>
      <c r="M312" t="s">
        <v>2361</v>
      </c>
      <c r="N312" t="s">
        <v>64</v>
      </c>
      <c r="O312" t="s">
        <v>3362</v>
      </c>
      <c r="P312">
        <v>2020</v>
      </c>
      <c r="Q312" t="s">
        <v>2454</v>
      </c>
      <c r="R312" t="b">
        <v>0</v>
      </c>
      <c r="S312" t="s">
        <v>67</v>
      </c>
      <c r="T312" t="b">
        <v>0</v>
      </c>
      <c r="W312" t="s">
        <v>59</v>
      </c>
      <c r="Y312">
        <v>0</v>
      </c>
      <c r="Z312" t="s">
        <v>59</v>
      </c>
      <c r="AA312" t="b">
        <v>0</v>
      </c>
      <c r="AB312" t="s">
        <v>3363</v>
      </c>
      <c r="AC312" t="s">
        <v>64</v>
      </c>
      <c r="AD312" t="s">
        <v>72</v>
      </c>
      <c r="AE312" t="s">
        <v>59</v>
      </c>
      <c r="AG312" t="s">
        <v>3364</v>
      </c>
      <c r="AH312">
        <v>3</v>
      </c>
      <c r="AI312">
        <v>3</v>
      </c>
      <c r="AK312" t="s">
        <v>64</v>
      </c>
      <c r="AL312" t="s">
        <v>64</v>
      </c>
      <c r="AP312" t="s">
        <v>76</v>
      </c>
      <c r="AQ312">
        <v>2045</v>
      </c>
      <c r="AR312">
        <v>2045</v>
      </c>
      <c r="AS312">
        <v>0</v>
      </c>
      <c r="AT312">
        <v>0</v>
      </c>
      <c r="AU312">
        <v>0</v>
      </c>
      <c r="AV312">
        <v>0</v>
      </c>
      <c r="AZ312" t="s">
        <v>592</v>
      </c>
      <c r="BA312" t="s">
        <v>3365</v>
      </c>
      <c r="BB312" t="b">
        <f t="shared" si="16"/>
        <v>0</v>
      </c>
      <c r="BC312" t="str">
        <f>INDEX(repsearch2!B:B,MATCH(A312,repsearch2!A:A,FALSE))</f>
        <v>No</v>
      </c>
      <c r="BD312" s="3" t="b">
        <f t="shared" si="17"/>
        <v>0</v>
      </c>
      <c r="BE312" s="3" t="b">
        <f t="shared" si="18"/>
        <v>0</v>
      </c>
      <c r="BF312" t="str">
        <f t="shared" si="19"/>
        <v>closed</v>
      </c>
    </row>
    <row r="313" spans="1:58" x14ac:dyDescent="0.3">
      <c r="A313" s="3" t="s">
        <v>3366</v>
      </c>
      <c r="B313" s="3" t="s">
        <v>55</v>
      </c>
      <c r="C313" s="3" t="s">
        <v>81</v>
      </c>
      <c r="D313" s="3" t="s">
        <v>56</v>
      </c>
      <c r="E313" s="3" t="s">
        <v>3367</v>
      </c>
      <c r="F313" s="3" t="s">
        <v>3368</v>
      </c>
      <c r="G313" s="3">
        <v>3</v>
      </c>
      <c r="H313" s="3" t="s">
        <v>59</v>
      </c>
      <c r="I313" s="3" t="s">
        <v>3369</v>
      </c>
      <c r="J313" s="3">
        <v>3</v>
      </c>
      <c r="K313" s="3" t="s">
        <v>3370</v>
      </c>
      <c r="L313" s="3" t="s">
        <v>3371</v>
      </c>
      <c r="M313" s="3" t="s">
        <v>195</v>
      </c>
      <c r="N313" s="3" t="s">
        <v>64</v>
      </c>
      <c r="O313" s="3" t="s">
        <v>3372</v>
      </c>
      <c r="P313" s="3">
        <v>2020</v>
      </c>
      <c r="Q313" s="3" t="s">
        <v>154</v>
      </c>
      <c r="R313" s="3" t="b">
        <v>1</v>
      </c>
      <c r="S313" s="3" t="s">
        <v>67</v>
      </c>
      <c r="T313" s="3" t="b">
        <v>1</v>
      </c>
      <c r="U313" s="3" t="s">
        <v>68</v>
      </c>
      <c r="V313" s="3" t="s">
        <v>69</v>
      </c>
      <c r="W313" s="3" t="s">
        <v>64</v>
      </c>
      <c r="X313" s="3" t="s">
        <v>70</v>
      </c>
      <c r="Y313" s="3">
        <v>1</v>
      </c>
      <c r="Z313" s="3" t="s">
        <v>59</v>
      </c>
      <c r="AA313" s="3" t="b">
        <v>1</v>
      </c>
      <c r="AB313" s="3" t="s">
        <v>3373</v>
      </c>
      <c r="AC313" s="3" t="s">
        <v>64</v>
      </c>
      <c r="AD313" s="3" t="s">
        <v>72</v>
      </c>
      <c r="AE313" s="3" t="s">
        <v>64</v>
      </c>
      <c r="AF313" s="3" t="s">
        <v>72</v>
      </c>
      <c r="AG313" s="3" t="s">
        <v>3374</v>
      </c>
      <c r="AH313" s="3">
        <v>2</v>
      </c>
      <c r="AI313" s="3">
        <v>1</v>
      </c>
      <c r="AJ313" s="3" t="s">
        <v>3375</v>
      </c>
      <c r="AK313" s="3" t="s">
        <v>59</v>
      </c>
      <c r="AL313" s="3" t="s">
        <v>64</v>
      </c>
      <c r="AM313" s="3" t="s">
        <v>64</v>
      </c>
      <c r="AN313" s="3" t="s">
        <v>158</v>
      </c>
      <c r="AO313" s="3">
        <v>1500</v>
      </c>
      <c r="AP313" s="3"/>
      <c r="AQ313" s="3"/>
      <c r="AR313" s="3">
        <v>1668</v>
      </c>
      <c r="AS313" s="3">
        <v>0</v>
      </c>
      <c r="AT313" s="3">
        <v>0</v>
      </c>
      <c r="AU313" s="3">
        <v>0</v>
      </c>
      <c r="AV313" s="3">
        <v>0</v>
      </c>
      <c r="AW313" s="3"/>
      <c r="AX313" s="3" t="s">
        <v>3196</v>
      </c>
      <c r="AY313" s="3"/>
      <c r="AZ313" s="3"/>
      <c r="BA313" s="3"/>
      <c r="BB313" s="3" t="b">
        <f t="shared" si="16"/>
        <v>1</v>
      </c>
      <c r="BC313" s="3" t="str">
        <f>INDEX(repsearch2!B:B,MATCH(A313,repsearch2!A:A,FALSE))</f>
        <v>No</v>
      </c>
      <c r="BD313" s="3" t="b">
        <f t="shared" si="17"/>
        <v>1</v>
      </c>
      <c r="BE313" s="3" t="b">
        <f t="shared" si="18"/>
        <v>1</v>
      </c>
      <c r="BF313" t="str">
        <f t="shared" si="19"/>
        <v>gold</v>
      </c>
    </row>
    <row r="314" spans="1:58" x14ac:dyDescent="0.3">
      <c r="A314" t="s">
        <v>3376</v>
      </c>
      <c r="B314" t="s">
        <v>55</v>
      </c>
      <c r="D314" t="s">
        <v>56</v>
      </c>
      <c r="E314" t="s">
        <v>3377</v>
      </c>
      <c r="F314" t="s">
        <v>3378</v>
      </c>
      <c r="G314">
        <v>4</v>
      </c>
      <c r="H314" t="s">
        <v>59</v>
      </c>
      <c r="I314" t="s">
        <v>3379</v>
      </c>
      <c r="J314">
        <v>1</v>
      </c>
      <c r="K314" t="s">
        <v>3380</v>
      </c>
      <c r="L314" t="s">
        <v>3381</v>
      </c>
      <c r="M314" t="s">
        <v>3382</v>
      </c>
      <c r="N314" t="s">
        <v>64</v>
      </c>
      <c r="O314" t="s">
        <v>2972</v>
      </c>
      <c r="P314">
        <v>2020</v>
      </c>
      <c r="Q314" t="s">
        <v>154</v>
      </c>
      <c r="R314" t="b">
        <v>1</v>
      </c>
      <c r="S314" t="s">
        <v>67</v>
      </c>
      <c r="T314" t="b">
        <v>1</v>
      </c>
      <c r="U314" t="s">
        <v>68</v>
      </c>
      <c r="V314" t="s">
        <v>69</v>
      </c>
      <c r="W314" t="s">
        <v>64</v>
      </c>
      <c r="Y314">
        <v>0</v>
      </c>
      <c r="Z314" t="s">
        <v>59</v>
      </c>
      <c r="AA314" t="b">
        <v>1</v>
      </c>
      <c r="AB314" t="s">
        <v>2973</v>
      </c>
      <c r="AC314" t="s">
        <v>64</v>
      </c>
      <c r="AD314" t="s">
        <v>72</v>
      </c>
      <c r="AE314" t="s">
        <v>64</v>
      </c>
      <c r="AF314" t="s">
        <v>72</v>
      </c>
      <c r="AG314" t="s">
        <v>2974</v>
      </c>
      <c r="AH314">
        <v>1</v>
      </c>
      <c r="AI314">
        <v>1</v>
      </c>
      <c r="AJ314" t="s">
        <v>3383</v>
      </c>
      <c r="AK314" t="s">
        <v>64</v>
      </c>
      <c r="AL314" t="s">
        <v>64</v>
      </c>
      <c r="AM314" t="s">
        <v>64</v>
      </c>
      <c r="AN314" t="s">
        <v>158</v>
      </c>
      <c r="AO314">
        <v>550</v>
      </c>
      <c r="AR314">
        <v>611</v>
      </c>
      <c r="AS314">
        <v>0</v>
      </c>
      <c r="AT314">
        <v>0</v>
      </c>
      <c r="AU314">
        <v>0</v>
      </c>
      <c r="AV314">
        <v>0</v>
      </c>
      <c r="AX314" t="s">
        <v>3384</v>
      </c>
      <c r="AZ314" t="s">
        <v>1708</v>
      </c>
      <c r="BB314" t="b">
        <f t="shared" si="16"/>
        <v>0</v>
      </c>
      <c r="BC314" t="str">
        <f>INDEX(repsearch2!B:B,MATCH(A314,repsearch2!A:A,FALSE))</f>
        <v>Yes</v>
      </c>
      <c r="BD314" s="3" t="b">
        <f t="shared" si="17"/>
        <v>1</v>
      </c>
      <c r="BE314" s="3" t="b">
        <f t="shared" si="18"/>
        <v>1</v>
      </c>
      <c r="BF314" t="str">
        <f t="shared" si="19"/>
        <v>gold</v>
      </c>
    </row>
    <row r="315" spans="1:58" x14ac:dyDescent="0.3">
      <c r="A315" s="3" t="s">
        <v>3385</v>
      </c>
      <c r="B315" s="3" t="s">
        <v>55</v>
      </c>
      <c r="C315" s="3"/>
      <c r="D315" s="3" t="s">
        <v>56</v>
      </c>
      <c r="E315" s="3" t="s">
        <v>3386</v>
      </c>
      <c r="F315" s="3" t="s">
        <v>3387</v>
      </c>
      <c r="G315" s="3">
        <v>6</v>
      </c>
      <c r="H315" s="3" t="s">
        <v>59</v>
      </c>
      <c r="I315" s="3" t="s">
        <v>3388</v>
      </c>
      <c r="J315" s="3">
        <v>1</v>
      </c>
      <c r="K315" s="3" t="s">
        <v>3389</v>
      </c>
      <c r="L315" s="3" t="s">
        <v>3390</v>
      </c>
      <c r="M315" s="3" t="s">
        <v>3391</v>
      </c>
      <c r="N315" s="3" t="s">
        <v>64</v>
      </c>
      <c r="O315" s="3" t="s">
        <v>2972</v>
      </c>
      <c r="P315" s="3">
        <v>2020</v>
      </c>
      <c r="Q315" s="3" t="s">
        <v>154</v>
      </c>
      <c r="R315" s="3" t="b">
        <v>1</v>
      </c>
      <c r="S315" s="3" t="s">
        <v>67</v>
      </c>
      <c r="T315" s="3" t="b">
        <v>1</v>
      </c>
      <c r="U315" s="3" t="s">
        <v>68</v>
      </c>
      <c r="V315" s="3" t="s">
        <v>69</v>
      </c>
      <c r="W315" s="3" t="s">
        <v>64</v>
      </c>
      <c r="X315" s="3" t="s">
        <v>70</v>
      </c>
      <c r="Y315" s="3">
        <v>1</v>
      </c>
      <c r="Z315" s="3" t="s">
        <v>59</v>
      </c>
      <c r="AA315" s="3" t="b">
        <v>1</v>
      </c>
      <c r="AB315" s="3" t="s">
        <v>2973</v>
      </c>
      <c r="AC315" s="3" t="s">
        <v>64</v>
      </c>
      <c r="AD315" s="3" t="s">
        <v>72</v>
      </c>
      <c r="AE315" s="3" t="s">
        <v>64</v>
      </c>
      <c r="AF315" s="3" t="s">
        <v>72</v>
      </c>
      <c r="AG315" s="3" t="s">
        <v>2974</v>
      </c>
      <c r="AH315" s="3">
        <v>1</v>
      </c>
      <c r="AI315" s="3">
        <v>1</v>
      </c>
      <c r="AJ315" s="3" t="s">
        <v>3392</v>
      </c>
      <c r="AK315" s="3" t="s">
        <v>64</v>
      </c>
      <c r="AL315" s="3" t="s">
        <v>64</v>
      </c>
      <c r="AM315" s="3" t="s">
        <v>64</v>
      </c>
      <c r="AN315" s="3" t="s">
        <v>158</v>
      </c>
      <c r="AO315" s="3">
        <v>550</v>
      </c>
      <c r="AP315" s="3"/>
      <c r="AQ315" s="3"/>
      <c r="AR315" s="3">
        <v>611</v>
      </c>
      <c r="AS315" s="3">
        <v>0</v>
      </c>
      <c r="AT315" s="3">
        <v>0</v>
      </c>
      <c r="AU315" s="3">
        <v>0</v>
      </c>
      <c r="AV315" s="3">
        <v>0</v>
      </c>
      <c r="AW315" s="3"/>
      <c r="AX315" s="3" t="s">
        <v>3393</v>
      </c>
      <c r="AY315" s="3"/>
      <c r="AZ315" s="3" t="s">
        <v>1708</v>
      </c>
      <c r="BA315" s="3"/>
      <c r="BB315" s="3" t="b">
        <f t="shared" si="16"/>
        <v>1</v>
      </c>
      <c r="BC315" s="3" t="str">
        <f>INDEX(repsearch2!B:B,MATCH(A315,repsearch2!A:A,FALSE))</f>
        <v>Yes</v>
      </c>
      <c r="BD315" s="3" t="b">
        <f t="shared" si="17"/>
        <v>1</v>
      </c>
      <c r="BE315" s="3" t="b">
        <f t="shared" si="18"/>
        <v>1</v>
      </c>
      <c r="BF315" t="str">
        <f t="shared" si="19"/>
        <v>gold</v>
      </c>
    </row>
    <row r="316" spans="1:58" x14ac:dyDescent="0.3">
      <c r="A316" s="3" t="s">
        <v>3394</v>
      </c>
      <c r="B316" s="3" t="s">
        <v>55</v>
      </c>
      <c r="C316" s="3" t="s">
        <v>81</v>
      </c>
      <c r="D316" s="3" t="s">
        <v>56</v>
      </c>
      <c r="E316" s="3" t="s">
        <v>3395</v>
      </c>
      <c r="F316" s="3" t="s">
        <v>3396</v>
      </c>
      <c r="G316" s="3">
        <v>3</v>
      </c>
      <c r="H316" s="3" t="s">
        <v>59</v>
      </c>
      <c r="I316" s="3" t="s">
        <v>3397</v>
      </c>
      <c r="J316" s="3">
        <v>1</v>
      </c>
      <c r="K316" s="3" t="s">
        <v>3398</v>
      </c>
      <c r="L316" s="3" t="s">
        <v>3399</v>
      </c>
      <c r="M316" s="3" t="s">
        <v>3400</v>
      </c>
      <c r="N316" s="3" t="s">
        <v>64</v>
      </c>
      <c r="O316" s="3" t="s">
        <v>3401</v>
      </c>
      <c r="P316" s="3">
        <v>2020</v>
      </c>
      <c r="Q316" s="3" t="s">
        <v>154</v>
      </c>
      <c r="R316" s="3" t="b">
        <v>1</v>
      </c>
      <c r="S316" s="3" t="s">
        <v>67</v>
      </c>
      <c r="T316" s="3" t="b">
        <v>1</v>
      </c>
      <c r="U316" s="3" t="s">
        <v>68</v>
      </c>
      <c r="V316" s="3" t="s">
        <v>69</v>
      </c>
      <c r="W316" s="3" t="s">
        <v>64</v>
      </c>
      <c r="X316" s="3" t="s">
        <v>70</v>
      </c>
      <c r="Y316" s="3">
        <v>1</v>
      </c>
      <c r="Z316" s="3" t="s">
        <v>59</v>
      </c>
      <c r="AA316" s="3" t="b">
        <v>1</v>
      </c>
      <c r="AB316" s="3" t="s">
        <v>3402</v>
      </c>
      <c r="AC316" s="3" t="s">
        <v>64</v>
      </c>
      <c r="AD316" s="3" t="s">
        <v>72</v>
      </c>
      <c r="AE316" s="3" t="s">
        <v>64</v>
      </c>
      <c r="AF316" s="3" t="s">
        <v>72</v>
      </c>
      <c r="AG316" s="3" t="s">
        <v>3403</v>
      </c>
      <c r="AH316" s="3">
        <v>5</v>
      </c>
      <c r="AI316" s="3">
        <v>5</v>
      </c>
      <c r="AJ316" s="3" t="s">
        <v>3404</v>
      </c>
      <c r="AK316" s="3" t="s">
        <v>64</v>
      </c>
      <c r="AL316" s="3" t="s">
        <v>64</v>
      </c>
      <c r="AM316" s="3" t="s">
        <v>64</v>
      </c>
      <c r="AN316" s="3" t="s">
        <v>158</v>
      </c>
      <c r="AO316" s="3">
        <v>1600</v>
      </c>
      <c r="AP316" s="3"/>
      <c r="AQ316" s="3"/>
      <c r="AR316" s="3">
        <v>1779</v>
      </c>
      <c r="AS316" s="3">
        <v>0</v>
      </c>
      <c r="AT316" s="3">
        <v>0</v>
      </c>
      <c r="AU316" s="3">
        <v>0</v>
      </c>
      <c r="AV316" s="3">
        <v>0</v>
      </c>
      <c r="AW316" s="3"/>
      <c r="AX316" s="3"/>
      <c r="AY316" s="3"/>
      <c r="AZ316" s="3" t="s">
        <v>3252</v>
      </c>
      <c r="BA316" s="3" t="s">
        <v>3405</v>
      </c>
      <c r="BB316" s="3" t="b">
        <f t="shared" si="16"/>
        <v>1</v>
      </c>
      <c r="BC316" s="3" t="str">
        <f>INDEX(repsearch2!B:B,MATCH(A316,repsearch2!A:A,FALSE))</f>
        <v>Yes</v>
      </c>
      <c r="BD316" s="3" t="b">
        <f t="shared" si="17"/>
        <v>1</v>
      </c>
      <c r="BE316" s="3" t="b">
        <f t="shared" si="18"/>
        <v>1</v>
      </c>
      <c r="BF316" t="str">
        <f t="shared" si="19"/>
        <v>gold</v>
      </c>
    </row>
    <row r="317" spans="1:58" x14ac:dyDescent="0.3">
      <c r="A317" t="s">
        <v>3406</v>
      </c>
      <c r="D317" t="s">
        <v>96</v>
      </c>
      <c r="E317" t="s">
        <v>3407</v>
      </c>
      <c r="F317" t="s">
        <v>3408</v>
      </c>
      <c r="G317">
        <v>5</v>
      </c>
      <c r="H317" t="s">
        <v>59</v>
      </c>
      <c r="I317" t="s">
        <v>3409</v>
      </c>
      <c r="J317">
        <v>1</v>
      </c>
      <c r="K317" t="s">
        <v>3410</v>
      </c>
      <c r="L317" t="s">
        <v>1546</v>
      </c>
      <c r="M317" t="s">
        <v>137</v>
      </c>
      <c r="N317" t="s">
        <v>64</v>
      </c>
      <c r="O317" t="s">
        <v>3411</v>
      </c>
      <c r="P317">
        <v>2020</v>
      </c>
      <c r="Q317" t="s">
        <v>184</v>
      </c>
      <c r="R317" t="b">
        <v>0</v>
      </c>
      <c r="S317" t="s">
        <v>67</v>
      </c>
      <c r="T317" t="b">
        <v>0</v>
      </c>
      <c r="W317" t="s">
        <v>59</v>
      </c>
      <c r="Y317">
        <v>0</v>
      </c>
      <c r="Z317" t="s">
        <v>59</v>
      </c>
      <c r="AA317" t="b">
        <v>0</v>
      </c>
      <c r="AB317" t="s">
        <v>3412</v>
      </c>
      <c r="AC317" t="s">
        <v>64</v>
      </c>
      <c r="AD317" t="s">
        <v>252</v>
      </c>
      <c r="AE317" t="s">
        <v>59</v>
      </c>
      <c r="AG317" t="s">
        <v>3413</v>
      </c>
      <c r="AI317">
        <v>0</v>
      </c>
      <c r="AK317" t="s">
        <v>64</v>
      </c>
      <c r="AL317" t="s">
        <v>64</v>
      </c>
      <c r="AP317" t="s">
        <v>76</v>
      </c>
      <c r="AQ317">
        <v>3000</v>
      </c>
      <c r="AR317">
        <v>3000</v>
      </c>
      <c r="AS317">
        <v>0.25</v>
      </c>
      <c r="AT317">
        <v>0</v>
      </c>
      <c r="AU317">
        <v>0</v>
      </c>
      <c r="AV317">
        <v>1</v>
      </c>
      <c r="AW317" t="s">
        <v>3414</v>
      </c>
      <c r="AX317" t="s">
        <v>1551</v>
      </c>
      <c r="AY317" t="s">
        <v>3415</v>
      </c>
      <c r="AZ317" t="s">
        <v>3416</v>
      </c>
      <c r="BA317" t="s">
        <v>3417</v>
      </c>
      <c r="BB317" t="b">
        <f t="shared" si="16"/>
        <v>0</v>
      </c>
      <c r="BC317" t="str">
        <f>INDEX(repsearch2!B:B,MATCH(A317,repsearch2!A:A,FALSE))</f>
        <v>No</v>
      </c>
      <c r="BD317" s="3" t="b">
        <f t="shared" si="17"/>
        <v>0</v>
      </c>
      <c r="BE317" s="3" t="b">
        <f t="shared" si="18"/>
        <v>0</v>
      </c>
      <c r="BF317" t="str">
        <f t="shared" si="19"/>
        <v>closed</v>
      </c>
    </row>
    <row r="318" spans="1:58" x14ac:dyDescent="0.3">
      <c r="A318" t="s">
        <v>3418</v>
      </c>
      <c r="D318" t="s">
        <v>96</v>
      </c>
      <c r="E318" t="s">
        <v>3419</v>
      </c>
      <c r="F318" t="s">
        <v>3420</v>
      </c>
      <c r="G318">
        <v>1</v>
      </c>
      <c r="H318" t="s">
        <v>59</v>
      </c>
      <c r="I318" t="s">
        <v>3421</v>
      </c>
      <c r="J318">
        <v>1</v>
      </c>
      <c r="K318" t="s">
        <v>3422</v>
      </c>
      <c r="L318" t="s">
        <v>3423</v>
      </c>
      <c r="M318" t="s">
        <v>3424</v>
      </c>
      <c r="N318" t="s">
        <v>64</v>
      </c>
      <c r="O318" t="s">
        <v>3425</v>
      </c>
      <c r="P318">
        <v>2020</v>
      </c>
      <c r="Q318" t="s">
        <v>139</v>
      </c>
      <c r="R318" t="b">
        <v>0</v>
      </c>
      <c r="S318" t="s">
        <v>67</v>
      </c>
      <c r="T318" t="b">
        <v>0</v>
      </c>
      <c r="W318" t="s">
        <v>59</v>
      </c>
      <c r="Y318">
        <v>0</v>
      </c>
      <c r="Z318" t="s">
        <v>59</v>
      </c>
      <c r="AA318" t="b">
        <v>0</v>
      </c>
      <c r="AB318" t="s">
        <v>3426</v>
      </c>
      <c r="AC318" t="s">
        <v>64</v>
      </c>
      <c r="AD318" t="s">
        <v>252</v>
      </c>
      <c r="AE318" t="s">
        <v>59</v>
      </c>
      <c r="AG318" t="s">
        <v>3427</v>
      </c>
      <c r="AI318">
        <v>0</v>
      </c>
      <c r="AK318" t="s">
        <v>64</v>
      </c>
      <c r="AL318" t="s">
        <v>64</v>
      </c>
      <c r="AP318" t="s">
        <v>76</v>
      </c>
      <c r="AQ318">
        <v>3000</v>
      </c>
      <c r="AR318">
        <v>3000</v>
      </c>
      <c r="AS318">
        <v>0.5</v>
      </c>
      <c r="AT318">
        <v>0</v>
      </c>
      <c r="AU318">
        <v>0</v>
      </c>
      <c r="AV318">
        <v>1</v>
      </c>
      <c r="AW318" t="s">
        <v>3428</v>
      </c>
      <c r="AZ318" t="s">
        <v>581</v>
      </c>
      <c r="BA318" t="s">
        <v>3429</v>
      </c>
      <c r="BB318" t="b">
        <f t="shared" si="16"/>
        <v>0</v>
      </c>
      <c r="BC318" t="str">
        <f>INDEX(repsearch2!B:B,MATCH(A318,repsearch2!A:A,FALSE))</f>
        <v>No</v>
      </c>
      <c r="BD318" s="3" t="b">
        <f t="shared" si="17"/>
        <v>0</v>
      </c>
      <c r="BE318" s="3" t="b">
        <f t="shared" si="18"/>
        <v>0</v>
      </c>
      <c r="BF318" t="str">
        <f t="shared" si="19"/>
        <v>closed</v>
      </c>
    </row>
    <row r="319" spans="1:58" x14ac:dyDescent="0.3">
      <c r="A319" t="s">
        <v>3430</v>
      </c>
      <c r="B319" t="s">
        <v>1096</v>
      </c>
      <c r="D319" t="s">
        <v>897</v>
      </c>
      <c r="E319" t="s">
        <v>3431</v>
      </c>
      <c r="F319" t="s">
        <v>3432</v>
      </c>
      <c r="G319">
        <v>2</v>
      </c>
      <c r="H319" t="s">
        <v>59</v>
      </c>
      <c r="I319" t="s">
        <v>3433</v>
      </c>
      <c r="J319">
        <v>2</v>
      </c>
      <c r="K319" t="s">
        <v>3434</v>
      </c>
      <c r="L319" t="s">
        <v>3435</v>
      </c>
      <c r="M319" t="s">
        <v>3436</v>
      </c>
      <c r="N319" t="s">
        <v>64</v>
      </c>
      <c r="O319" t="s">
        <v>3437</v>
      </c>
      <c r="P319">
        <v>2018</v>
      </c>
      <c r="Q319" t="s">
        <v>436</v>
      </c>
      <c r="R319" t="b">
        <v>1</v>
      </c>
      <c r="S319" t="s">
        <v>67</v>
      </c>
      <c r="T319" t="b">
        <v>0</v>
      </c>
      <c r="U319" t="s">
        <v>1102</v>
      </c>
      <c r="V319" t="s">
        <v>905</v>
      </c>
      <c r="W319" t="s">
        <v>64</v>
      </c>
      <c r="X319" t="s">
        <v>3438</v>
      </c>
      <c r="Y319">
        <v>1</v>
      </c>
      <c r="Z319" t="s">
        <v>59</v>
      </c>
      <c r="AA319" t="b">
        <v>0</v>
      </c>
      <c r="AB319" t="s">
        <v>3439</v>
      </c>
      <c r="AC319" t="s">
        <v>64</v>
      </c>
      <c r="AD319" t="s">
        <v>72</v>
      </c>
      <c r="AE319" t="s">
        <v>59</v>
      </c>
      <c r="AG319" t="s">
        <v>3440</v>
      </c>
      <c r="AH319">
        <v>1</v>
      </c>
      <c r="AI319">
        <v>0</v>
      </c>
      <c r="AJ319" t="s">
        <v>3441</v>
      </c>
      <c r="AK319" t="s">
        <v>59</v>
      </c>
      <c r="AL319" t="s">
        <v>64</v>
      </c>
      <c r="AP319" t="s">
        <v>76</v>
      </c>
      <c r="AQ319">
        <v>3000</v>
      </c>
      <c r="AR319">
        <v>3000</v>
      </c>
      <c r="AS319">
        <v>4.55</v>
      </c>
      <c r="AT319">
        <v>0</v>
      </c>
      <c r="AU319">
        <v>0</v>
      </c>
      <c r="AV319">
        <v>5</v>
      </c>
      <c r="AW319" t="s">
        <v>3442</v>
      </c>
      <c r="BB319" t="b">
        <f t="shared" si="16"/>
        <v>0</v>
      </c>
      <c r="BC319" t="str">
        <f>INDEX(repsearch2!B:B,MATCH(A319,repsearch2!A:A,FALSE))</f>
        <v>No</v>
      </c>
      <c r="BD319" s="3" t="b">
        <f t="shared" si="17"/>
        <v>0</v>
      </c>
      <c r="BE319" s="3" t="b">
        <f t="shared" si="18"/>
        <v>1</v>
      </c>
      <c r="BF319" t="str">
        <f t="shared" si="19"/>
        <v>green</v>
      </c>
    </row>
    <row r="320" spans="1:58" x14ac:dyDescent="0.3">
      <c r="A320" t="s">
        <v>3443</v>
      </c>
      <c r="D320" t="s">
        <v>96</v>
      </c>
      <c r="E320" t="s">
        <v>3444</v>
      </c>
      <c r="F320" t="s">
        <v>3445</v>
      </c>
      <c r="G320">
        <v>3</v>
      </c>
      <c r="H320" t="s">
        <v>59</v>
      </c>
      <c r="I320" t="s">
        <v>3446</v>
      </c>
      <c r="J320">
        <v>2</v>
      </c>
      <c r="K320" t="s">
        <v>3447</v>
      </c>
      <c r="N320" t="s">
        <v>59</v>
      </c>
      <c r="O320" t="s">
        <v>3448</v>
      </c>
      <c r="P320">
        <v>2020</v>
      </c>
      <c r="Q320" t="s">
        <v>101</v>
      </c>
      <c r="R320" t="b">
        <v>0</v>
      </c>
      <c r="S320" t="s">
        <v>102</v>
      </c>
      <c r="T320" t="b">
        <v>0</v>
      </c>
      <c r="W320" t="s">
        <v>59</v>
      </c>
      <c r="Y320">
        <v>0</v>
      </c>
      <c r="Z320" t="s">
        <v>59</v>
      </c>
      <c r="AA320" t="b">
        <v>0</v>
      </c>
      <c r="AI320">
        <v>0</v>
      </c>
      <c r="AK320" t="s">
        <v>59</v>
      </c>
      <c r="AL320" t="s">
        <v>64</v>
      </c>
      <c r="AS320">
        <v>0</v>
      </c>
      <c r="AT320">
        <v>0</v>
      </c>
      <c r="AU320">
        <v>0</v>
      </c>
      <c r="AV320">
        <v>0</v>
      </c>
      <c r="BB320" t="b">
        <f t="shared" si="16"/>
        <v>0</v>
      </c>
      <c r="BC320" t="str">
        <f>INDEX(repsearch2!B:B,MATCH(A320,repsearch2!A:A,FALSE))</f>
        <v>No</v>
      </c>
      <c r="BD320" s="3" t="b">
        <f t="shared" si="17"/>
        <v>0</v>
      </c>
      <c r="BE320" s="3" t="b">
        <f t="shared" si="18"/>
        <v>0</v>
      </c>
      <c r="BF320" t="str">
        <f t="shared" si="19"/>
        <v>closed</v>
      </c>
    </row>
    <row r="321" spans="1:58" x14ac:dyDescent="0.3">
      <c r="A321" t="s">
        <v>3449</v>
      </c>
      <c r="D321" t="s">
        <v>96</v>
      </c>
      <c r="E321" t="s">
        <v>3450</v>
      </c>
      <c r="F321" t="s">
        <v>3451</v>
      </c>
      <c r="G321">
        <v>4</v>
      </c>
      <c r="H321" t="s">
        <v>59</v>
      </c>
      <c r="I321" t="s">
        <v>3452</v>
      </c>
      <c r="J321">
        <v>3</v>
      </c>
      <c r="K321" t="s">
        <v>3453</v>
      </c>
      <c r="N321" t="s">
        <v>59</v>
      </c>
      <c r="O321" t="s">
        <v>3454</v>
      </c>
      <c r="P321">
        <v>2020</v>
      </c>
      <c r="Q321" t="s">
        <v>203</v>
      </c>
      <c r="R321" t="b">
        <v>0</v>
      </c>
      <c r="S321" t="s">
        <v>67</v>
      </c>
      <c r="T321" t="b">
        <v>0</v>
      </c>
      <c r="W321" t="s">
        <v>59</v>
      </c>
      <c r="Y321">
        <v>0</v>
      </c>
      <c r="Z321" t="s">
        <v>59</v>
      </c>
      <c r="AA321" t="b">
        <v>0</v>
      </c>
      <c r="AB321" t="s">
        <v>3455</v>
      </c>
      <c r="AC321" t="s">
        <v>64</v>
      </c>
      <c r="AD321" t="s">
        <v>72</v>
      </c>
      <c r="AE321" t="s">
        <v>59</v>
      </c>
      <c r="AG321" t="s">
        <v>3456</v>
      </c>
      <c r="AH321">
        <v>1</v>
      </c>
      <c r="AI321">
        <v>0</v>
      </c>
      <c r="AK321" t="s">
        <v>59</v>
      </c>
      <c r="AL321" t="s">
        <v>64</v>
      </c>
      <c r="AS321">
        <v>0.75</v>
      </c>
      <c r="AT321">
        <v>0</v>
      </c>
      <c r="AU321">
        <v>0</v>
      </c>
      <c r="AV321">
        <v>3</v>
      </c>
      <c r="AW321" t="s">
        <v>3457</v>
      </c>
      <c r="AX321" t="s">
        <v>3458</v>
      </c>
      <c r="AY321" t="s">
        <v>3459</v>
      </c>
      <c r="BB321" t="b">
        <f t="shared" si="16"/>
        <v>0</v>
      </c>
      <c r="BC321" t="str">
        <f>INDEX(repsearch2!B:B,MATCH(A321,repsearch2!A:A,FALSE))</f>
        <v>No</v>
      </c>
      <c r="BD321" s="3" t="b">
        <f t="shared" si="17"/>
        <v>0</v>
      </c>
      <c r="BE321" s="3" t="b">
        <f t="shared" si="18"/>
        <v>0</v>
      </c>
      <c r="BF321" t="str">
        <f t="shared" si="19"/>
        <v>closed</v>
      </c>
    </row>
    <row r="322" spans="1:58" x14ac:dyDescent="0.3">
      <c r="A322" t="s">
        <v>3460</v>
      </c>
      <c r="D322" t="s">
        <v>96</v>
      </c>
      <c r="E322" t="s">
        <v>3461</v>
      </c>
      <c r="F322" t="s">
        <v>3462</v>
      </c>
      <c r="G322">
        <v>5</v>
      </c>
      <c r="H322" t="s">
        <v>59</v>
      </c>
      <c r="I322" t="s">
        <v>3463</v>
      </c>
      <c r="J322">
        <v>1</v>
      </c>
      <c r="K322" t="s">
        <v>3464</v>
      </c>
      <c r="L322" t="s">
        <v>3465</v>
      </c>
      <c r="N322" t="s">
        <v>59</v>
      </c>
      <c r="O322" t="s">
        <v>3466</v>
      </c>
      <c r="P322">
        <v>2020</v>
      </c>
      <c r="Q322" t="s">
        <v>368</v>
      </c>
      <c r="R322" t="b">
        <v>0</v>
      </c>
      <c r="S322" t="s">
        <v>67</v>
      </c>
      <c r="T322" t="b">
        <v>0</v>
      </c>
      <c r="W322" t="s">
        <v>59</v>
      </c>
      <c r="Y322">
        <v>0</v>
      </c>
      <c r="Z322" t="s">
        <v>59</v>
      </c>
      <c r="AA322" t="b">
        <v>0</v>
      </c>
      <c r="AB322" t="s">
        <v>3467</v>
      </c>
      <c r="AC322" t="s">
        <v>64</v>
      </c>
      <c r="AD322" t="s">
        <v>252</v>
      </c>
      <c r="AE322" t="s">
        <v>59</v>
      </c>
      <c r="AG322" t="s">
        <v>3468</v>
      </c>
      <c r="AI322">
        <v>0</v>
      </c>
      <c r="AK322" t="s">
        <v>64</v>
      </c>
      <c r="AL322" t="s">
        <v>64</v>
      </c>
      <c r="AP322" t="s">
        <v>76</v>
      </c>
      <c r="AQ322">
        <v>3000</v>
      </c>
      <c r="AR322">
        <v>3000</v>
      </c>
      <c r="AS322">
        <v>1.25</v>
      </c>
      <c r="AT322">
        <v>0</v>
      </c>
      <c r="AU322">
        <v>0</v>
      </c>
      <c r="AV322">
        <v>3</v>
      </c>
      <c r="AW322" t="s">
        <v>3469</v>
      </c>
      <c r="AZ322" t="s">
        <v>3470</v>
      </c>
      <c r="BA322" t="s">
        <v>3471</v>
      </c>
      <c r="BB322" t="b">
        <f t="shared" si="16"/>
        <v>0</v>
      </c>
      <c r="BC322" t="str">
        <f>INDEX(repsearch2!B:B,MATCH(A322,repsearch2!A:A,FALSE))</f>
        <v>No</v>
      </c>
      <c r="BD322" s="3" t="b">
        <f t="shared" si="17"/>
        <v>0</v>
      </c>
      <c r="BE322" s="3" t="b">
        <f t="shared" si="18"/>
        <v>0</v>
      </c>
      <c r="BF322" t="str">
        <f t="shared" si="19"/>
        <v>closed</v>
      </c>
    </row>
    <row r="323" spans="1:58" x14ac:dyDescent="0.3">
      <c r="A323" t="s">
        <v>3472</v>
      </c>
      <c r="D323" t="s">
        <v>96</v>
      </c>
      <c r="E323" t="s">
        <v>3473</v>
      </c>
      <c r="F323" t="s">
        <v>3474</v>
      </c>
      <c r="G323">
        <v>3</v>
      </c>
      <c r="H323" t="s">
        <v>59</v>
      </c>
      <c r="I323" t="s">
        <v>3475</v>
      </c>
      <c r="J323">
        <v>2</v>
      </c>
      <c r="K323" t="s">
        <v>3476</v>
      </c>
      <c r="L323" t="s">
        <v>3477</v>
      </c>
      <c r="M323" t="s">
        <v>3478</v>
      </c>
      <c r="N323" t="s">
        <v>64</v>
      </c>
      <c r="O323" t="s">
        <v>3479</v>
      </c>
      <c r="P323">
        <v>2020</v>
      </c>
      <c r="Q323" t="s">
        <v>139</v>
      </c>
      <c r="R323" t="b">
        <v>0</v>
      </c>
      <c r="S323" t="s">
        <v>67</v>
      </c>
      <c r="T323" t="b">
        <v>0</v>
      </c>
      <c r="W323" t="s">
        <v>59</v>
      </c>
      <c r="Y323">
        <v>0</v>
      </c>
      <c r="Z323" t="s">
        <v>59</v>
      </c>
      <c r="AA323" t="b">
        <v>0</v>
      </c>
      <c r="AB323" t="s">
        <v>3480</v>
      </c>
      <c r="AC323" t="s">
        <v>64</v>
      </c>
      <c r="AD323" t="s">
        <v>141</v>
      </c>
      <c r="AE323" t="s">
        <v>59</v>
      </c>
      <c r="AG323" t="s">
        <v>3481</v>
      </c>
      <c r="AH323">
        <v>1</v>
      </c>
      <c r="AI323">
        <v>0</v>
      </c>
      <c r="AK323" t="s">
        <v>59</v>
      </c>
      <c r="AL323" t="s">
        <v>64</v>
      </c>
      <c r="AS323">
        <v>0</v>
      </c>
      <c r="AT323">
        <v>0</v>
      </c>
      <c r="AU323">
        <v>0</v>
      </c>
      <c r="AV323">
        <v>0</v>
      </c>
      <c r="BB323" t="b">
        <f t="shared" ref="BB323:BB386" si="20">ISNUMBER(FIND("openrepository.aut.ac.nz",X323))</f>
        <v>0</v>
      </c>
      <c r="BC323" t="str">
        <f>INDEX(repsearch2!B:B,MATCH(A323,repsearch2!A:A,FALSE))</f>
        <v>No</v>
      </c>
      <c r="BD323" s="3" t="b">
        <f t="shared" ref="BD323:BD386" si="21">OR(BB323=TRUE,BC323="Yes")</f>
        <v>0</v>
      </c>
      <c r="BE323" s="3" t="b">
        <f t="shared" ref="BE323:BE386" si="22">NOT(AND(D323="closed",BD323=FALSE))</f>
        <v>0</v>
      </c>
      <c r="BF323" t="str">
        <f t="shared" ref="BF323:BF386" si="23">IF(AND(BD323=TRUE,D323="closed"),"green",D323)</f>
        <v>closed</v>
      </c>
    </row>
    <row r="324" spans="1:58" x14ac:dyDescent="0.3">
      <c r="A324" t="s">
        <v>3482</v>
      </c>
      <c r="D324" t="s">
        <v>96</v>
      </c>
      <c r="E324" t="s">
        <v>3483</v>
      </c>
      <c r="F324" t="s">
        <v>3484</v>
      </c>
      <c r="G324">
        <v>2</v>
      </c>
      <c r="H324" t="s">
        <v>59</v>
      </c>
      <c r="I324" t="s">
        <v>3485</v>
      </c>
      <c r="J324">
        <v>1</v>
      </c>
      <c r="K324" t="s">
        <v>3486</v>
      </c>
      <c r="L324" t="s">
        <v>3487</v>
      </c>
      <c r="N324" t="s">
        <v>59</v>
      </c>
      <c r="O324" t="s">
        <v>3488</v>
      </c>
      <c r="P324">
        <v>2020</v>
      </c>
      <c r="Q324" t="s">
        <v>436</v>
      </c>
      <c r="R324" t="b">
        <v>0</v>
      </c>
      <c r="S324" t="s">
        <v>67</v>
      </c>
      <c r="T324" t="b">
        <v>0</v>
      </c>
      <c r="W324" t="s">
        <v>59</v>
      </c>
      <c r="Y324">
        <v>0</v>
      </c>
      <c r="Z324" t="s">
        <v>59</v>
      </c>
      <c r="AA324" t="b">
        <v>0</v>
      </c>
      <c r="AB324" t="s">
        <v>3489</v>
      </c>
      <c r="AC324" t="s">
        <v>64</v>
      </c>
      <c r="AD324" t="s">
        <v>72</v>
      </c>
      <c r="AE324" t="s">
        <v>59</v>
      </c>
      <c r="AG324" t="s">
        <v>3490</v>
      </c>
      <c r="AH324">
        <v>1</v>
      </c>
      <c r="AI324">
        <v>0</v>
      </c>
      <c r="AK324" t="s">
        <v>64</v>
      </c>
      <c r="AL324" t="s">
        <v>64</v>
      </c>
      <c r="AP324" t="s">
        <v>76</v>
      </c>
      <c r="AQ324">
        <v>3000</v>
      </c>
      <c r="AR324">
        <v>3000</v>
      </c>
      <c r="AS324">
        <v>0</v>
      </c>
      <c r="AT324">
        <v>0</v>
      </c>
      <c r="AU324">
        <v>0</v>
      </c>
      <c r="AV324">
        <v>0</v>
      </c>
      <c r="AX324" t="s">
        <v>3491</v>
      </c>
      <c r="AY324" t="s">
        <v>3492</v>
      </c>
      <c r="AZ324" t="s">
        <v>3493</v>
      </c>
      <c r="BA324" t="s">
        <v>3494</v>
      </c>
      <c r="BB324" t="b">
        <f t="shared" si="20"/>
        <v>0</v>
      </c>
      <c r="BC324" t="str">
        <f>INDEX(repsearch2!B:B,MATCH(A324,repsearch2!A:A,FALSE))</f>
        <v>No</v>
      </c>
      <c r="BD324" s="3" t="b">
        <f t="shared" si="21"/>
        <v>0</v>
      </c>
      <c r="BE324" s="3" t="b">
        <f t="shared" si="22"/>
        <v>0</v>
      </c>
      <c r="BF324" t="str">
        <f t="shared" si="23"/>
        <v>closed</v>
      </c>
    </row>
    <row r="325" spans="1:58" x14ac:dyDescent="0.3">
      <c r="A325" t="s">
        <v>3495</v>
      </c>
      <c r="D325" t="s">
        <v>96</v>
      </c>
      <c r="E325" t="s">
        <v>3496</v>
      </c>
      <c r="F325" t="s">
        <v>3497</v>
      </c>
      <c r="G325">
        <v>4</v>
      </c>
      <c r="H325" t="s">
        <v>59</v>
      </c>
      <c r="I325" t="s">
        <v>3498</v>
      </c>
      <c r="J325">
        <v>1</v>
      </c>
      <c r="K325" t="s">
        <v>3499</v>
      </c>
      <c r="L325" t="s">
        <v>3500</v>
      </c>
      <c r="N325" t="s">
        <v>59</v>
      </c>
      <c r="O325" t="s">
        <v>3501</v>
      </c>
      <c r="P325">
        <v>2020</v>
      </c>
      <c r="Q325" t="s">
        <v>139</v>
      </c>
      <c r="R325" t="b">
        <v>0</v>
      </c>
      <c r="S325" t="s">
        <v>67</v>
      </c>
      <c r="T325" t="b">
        <v>0</v>
      </c>
      <c r="W325" t="s">
        <v>59</v>
      </c>
      <c r="Y325">
        <v>0</v>
      </c>
      <c r="Z325" t="s">
        <v>59</v>
      </c>
      <c r="AA325" t="b">
        <v>0</v>
      </c>
      <c r="AB325" t="s">
        <v>3502</v>
      </c>
      <c r="AC325" t="s">
        <v>64</v>
      </c>
      <c r="AD325" t="s">
        <v>141</v>
      </c>
      <c r="AE325" t="s">
        <v>59</v>
      </c>
      <c r="AG325" t="s">
        <v>3503</v>
      </c>
      <c r="AH325">
        <v>2</v>
      </c>
      <c r="AI325">
        <v>2</v>
      </c>
      <c r="AK325" t="s">
        <v>64</v>
      </c>
      <c r="AL325" t="s">
        <v>64</v>
      </c>
      <c r="AP325" t="s">
        <v>76</v>
      </c>
      <c r="AQ325">
        <v>2500</v>
      </c>
      <c r="AR325">
        <v>2500</v>
      </c>
      <c r="AS325">
        <v>0</v>
      </c>
      <c r="AT325">
        <v>0</v>
      </c>
      <c r="AU325">
        <v>0</v>
      </c>
      <c r="AV325">
        <v>0</v>
      </c>
      <c r="AX325" t="s">
        <v>3504</v>
      </c>
      <c r="AY325" t="s">
        <v>3505</v>
      </c>
      <c r="AZ325" t="s">
        <v>2569</v>
      </c>
      <c r="BA325" t="s">
        <v>3506</v>
      </c>
      <c r="BB325" t="b">
        <f t="shared" si="20"/>
        <v>0</v>
      </c>
      <c r="BC325" t="str">
        <f>INDEX(repsearch2!B:B,MATCH(A325,repsearch2!A:A,FALSE))</f>
        <v>No</v>
      </c>
      <c r="BD325" s="3" t="b">
        <f t="shared" si="21"/>
        <v>0</v>
      </c>
      <c r="BE325" s="3" t="b">
        <f t="shared" si="22"/>
        <v>0</v>
      </c>
      <c r="BF325" t="str">
        <f t="shared" si="23"/>
        <v>closed</v>
      </c>
    </row>
    <row r="326" spans="1:58" x14ac:dyDescent="0.3">
      <c r="A326" t="s">
        <v>3507</v>
      </c>
      <c r="D326" t="s">
        <v>96</v>
      </c>
      <c r="E326" t="s">
        <v>3508</v>
      </c>
      <c r="F326" t="s">
        <v>3509</v>
      </c>
      <c r="G326">
        <v>5</v>
      </c>
      <c r="H326" t="s">
        <v>59</v>
      </c>
      <c r="I326" t="s">
        <v>3510</v>
      </c>
      <c r="J326">
        <v>1</v>
      </c>
      <c r="K326" t="s">
        <v>3511</v>
      </c>
      <c r="L326" t="s">
        <v>3512</v>
      </c>
      <c r="N326" t="s">
        <v>59</v>
      </c>
      <c r="O326" t="s">
        <v>2362</v>
      </c>
      <c r="P326">
        <v>2020</v>
      </c>
      <c r="Q326" t="s">
        <v>139</v>
      </c>
      <c r="R326" t="b">
        <v>0</v>
      </c>
      <c r="S326" t="s">
        <v>67</v>
      </c>
      <c r="T326" t="b">
        <v>0</v>
      </c>
      <c r="W326" t="s">
        <v>59</v>
      </c>
      <c r="Y326">
        <v>0</v>
      </c>
      <c r="Z326" t="s">
        <v>59</v>
      </c>
      <c r="AA326" t="b">
        <v>0</v>
      </c>
      <c r="AB326" t="s">
        <v>2363</v>
      </c>
      <c r="AC326" t="s">
        <v>64</v>
      </c>
      <c r="AD326" t="s">
        <v>141</v>
      </c>
      <c r="AE326" t="s">
        <v>59</v>
      </c>
      <c r="AG326" t="s">
        <v>2364</v>
      </c>
      <c r="AH326">
        <v>1</v>
      </c>
      <c r="AI326">
        <v>0</v>
      </c>
      <c r="AK326" t="s">
        <v>64</v>
      </c>
      <c r="AL326" t="s">
        <v>64</v>
      </c>
      <c r="AP326" t="s">
        <v>76</v>
      </c>
      <c r="AQ326">
        <v>3550</v>
      </c>
      <c r="AR326">
        <v>3550</v>
      </c>
      <c r="AS326">
        <v>0</v>
      </c>
      <c r="AT326">
        <v>0</v>
      </c>
      <c r="AU326">
        <v>0</v>
      </c>
      <c r="AV326">
        <v>0</v>
      </c>
      <c r="AZ326" t="s">
        <v>2365</v>
      </c>
      <c r="BA326" t="s">
        <v>2366</v>
      </c>
      <c r="BB326" t="b">
        <f t="shared" si="20"/>
        <v>0</v>
      </c>
      <c r="BC326" t="str">
        <f>INDEX(repsearch2!B:B,MATCH(A326,repsearch2!A:A,FALSE))</f>
        <v>No</v>
      </c>
      <c r="BD326" s="3" t="b">
        <f t="shared" si="21"/>
        <v>0</v>
      </c>
      <c r="BE326" s="3" t="b">
        <f t="shared" si="22"/>
        <v>0</v>
      </c>
      <c r="BF326" t="str">
        <f t="shared" si="23"/>
        <v>closed</v>
      </c>
    </row>
    <row r="327" spans="1:58" x14ac:dyDescent="0.3">
      <c r="A327" s="3" t="s">
        <v>3513</v>
      </c>
      <c r="B327" s="3" t="s">
        <v>241</v>
      </c>
      <c r="C327" s="3"/>
      <c r="D327" s="3" t="s">
        <v>242</v>
      </c>
      <c r="E327" s="3" t="s">
        <v>3514</v>
      </c>
      <c r="F327" s="3" t="s">
        <v>3515</v>
      </c>
      <c r="G327" s="3">
        <v>5</v>
      </c>
      <c r="H327" s="3" t="s">
        <v>59</v>
      </c>
      <c r="I327" s="3" t="s">
        <v>3516</v>
      </c>
      <c r="J327" s="3">
        <v>1</v>
      </c>
      <c r="K327" s="3" t="s">
        <v>3517</v>
      </c>
      <c r="L327" s="3" t="s">
        <v>3518</v>
      </c>
      <c r="M327" s="3" t="s">
        <v>719</v>
      </c>
      <c r="N327" s="3" t="s">
        <v>64</v>
      </c>
      <c r="O327" s="3" t="s">
        <v>3519</v>
      </c>
      <c r="P327" s="3">
        <v>2020</v>
      </c>
      <c r="Q327" s="3" t="s">
        <v>436</v>
      </c>
      <c r="R327" s="3" t="b">
        <v>1</v>
      </c>
      <c r="S327" s="3" t="s">
        <v>67</v>
      </c>
      <c r="T327" s="3" t="b">
        <v>0</v>
      </c>
      <c r="U327" s="3" t="s">
        <v>68</v>
      </c>
      <c r="V327" s="3" t="s">
        <v>69</v>
      </c>
      <c r="W327" s="3" t="s">
        <v>64</v>
      </c>
      <c r="X327" s="3" t="s">
        <v>70</v>
      </c>
      <c r="Y327" s="3">
        <v>1</v>
      </c>
      <c r="Z327" s="3" t="s">
        <v>59</v>
      </c>
      <c r="AA327" s="3" t="b">
        <v>0</v>
      </c>
      <c r="AB327" s="3" t="s">
        <v>3520</v>
      </c>
      <c r="AC327" s="3" t="s">
        <v>64</v>
      </c>
      <c r="AD327" s="3" t="s">
        <v>72</v>
      </c>
      <c r="AE327" s="3" t="s">
        <v>59</v>
      </c>
      <c r="AF327" s="3"/>
      <c r="AG327" s="3" t="s">
        <v>3521</v>
      </c>
      <c r="AH327" s="3">
        <v>2</v>
      </c>
      <c r="AI327" s="3">
        <v>0</v>
      </c>
      <c r="AJ327" s="3" t="s">
        <v>3522</v>
      </c>
      <c r="AK327" s="3" t="s">
        <v>64</v>
      </c>
      <c r="AL327" s="3" t="s">
        <v>64</v>
      </c>
      <c r="AM327" s="3"/>
      <c r="AN327" s="3"/>
      <c r="AO327" s="3"/>
      <c r="AP327" s="3" t="s">
        <v>76</v>
      </c>
      <c r="AQ327" s="3">
        <v>3000</v>
      </c>
      <c r="AR327" s="3">
        <v>3000</v>
      </c>
      <c r="AS327" s="3">
        <v>7.83</v>
      </c>
      <c r="AT327" s="3">
        <v>0</v>
      </c>
      <c r="AU327" s="3">
        <v>0</v>
      </c>
      <c r="AV327" s="3">
        <v>2</v>
      </c>
      <c r="AW327" s="3" t="s">
        <v>3523</v>
      </c>
      <c r="AX327" s="3"/>
      <c r="AY327" s="3"/>
      <c r="AZ327" s="3" t="s">
        <v>3524</v>
      </c>
      <c r="BA327" s="3" t="s">
        <v>2271</v>
      </c>
      <c r="BB327" s="3" t="b">
        <f t="shared" si="20"/>
        <v>1</v>
      </c>
      <c r="BC327" s="3" t="str">
        <f>INDEX(repsearch2!B:B,MATCH(A327,repsearch2!A:A,FALSE))</f>
        <v>Yes</v>
      </c>
      <c r="BD327" s="3" t="b">
        <f t="shared" si="21"/>
        <v>1</v>
      </c>
      <c r="BE327" s="3" t="b">
        <f t="shared" si="22"/>
        <v>1</v>
      </c>
      <c r="BF327" t="str">
        <f t="shared" si="23"/>
        <v>hybrid</v>
      </c>
    </row>
    <row r="328" spans="1:58" x14ac:dyDescent="0.3">
      <c r="A328" t="s">
        <v>3525</v>
      </c>
      <c r="D328" t="s">
        <v>96</v>
      </c>
      <c r="E328" t="s">
        <v>3526</v>
      </c>
      <c r="F328" t="s">
        <v>3527</v>
      </c>
      <c r="G328">
        <v>4</v>
      </c>
      <c r="H328" t="s">
        <v>59</v>
      </c>
      <c r="I328" t="s">
        <v>3528</v>
      </c>
      <c r="J328">
        <v>1</v>
      </c>
      <c r="K328" t="s">
        <v>3529</v>
      </c>
      <c r="L328" t="s">
        <v>3530</v>
      </c>
      <c r="N328" t="s">
        <v>59</v>
      </c>
      <c r="O328" t="s">
        <v>3531</v>
      </c>
      <c r="P328">
        <v>2018</v>
      </c>
      <c r="Q328" t="s">
        <v>436</v>
      </c>
      <c r="R328" t="b">
        <v>0</v>
      </c>
      <c r="S328" t="s">
        <v>67</v>
      </c>
      <c r="T328" t="b">
        <v>0</v>
      </c>
      <c r="W328" t="s">
        <v>59</v>
      </c>
      <c r="Y328">
        <v>0</v>
      </c>
      <c r="Z328" t="s">
        <v>59</v>
      </c>
      <c r="AA328" t="b">
        <v>0</v>
      </c>
      <c r="AB328" t="s">
        <v>3532</v>
      </c>
      <c r="AC328" t="s">
        <v>64</v>
      </c>
      <c r="AD328" t="s">
        <v>72</v>
      </c>
      <c r="AE328" t="s">
        <v>59</v>
      </c>
      <c r="AG328" t="s">
        <v>3533</v>
      </c>
      <c r="AH328">
        <v>7</v>
      </c>
      <c r="AI328">
        <v>8</v>
      </c>
      <c r="AK328" t="s">
        <v>64</v>
      </c>
      <c r="AL328" t="s">
        <v>64</v>
      </c>
      <c r="AP328" t="s">
        <v>76</v>
      </c>
      <c r="AQ328">
        <v>3000</v>
      </c>
      <c r="AR328">
        <v>3000</v>
      </c>
      <c r="AS328">
        <v>0.5</v>
      </c>
      <c r="AT328">
        <v>0</v>
      </c>
      <c r="AU328">
        <v>0</v>
      </c>
      <c r="AV328">
        <v>1</v>
      </c>
      <c r="AW328" t="s">
        <v>3534</v>
      </c>
      <c r="AX328" t="s">
        <v>3196</v>
      </c>
      <c r="AZ328" t="s">
        <v>343</v>
      </c>
      <c r="BA328" t="s">
        <v>3535</v>
      </c>
      <c r="BB328" t="b">
        <f t="shared" si="20"/>
        <v>0</v>
      </c>
      <c r="BC328" t="str">
        <f>INDEX(repsearch2!B:B,MATCH(A328,repsearch2!A:A,FALSE))</f>
        <v>No</v>
      </c>
      <c r="BD328" s="3" t="b">
        <f t="shared" si="21"/>
        <v>0</v>
      </c>
      <c r="BE328" s="3" t="b">
        <f t="shared" si="22"/>
        <v>0</v>
      </c>
      <c r="BF328" t="str">
        <f t="shared" si="23"/>
        <v>closed</v>
      </c>
    </row>
    <row r="329" spans="1:58" x14ac:dyDescent="0.3">
      <c r="A329" t="s">
        <v>3536</v>
      </c>
      <c r="D329" t="s">
        <v>96</v>
      </c>
      <c r="E329" t="s">
        <v>3537</v>
      </c>
      <c r="F329" t="s">
        <v>3538</v>
      </c>
      <c r="G329">
        <v>3</v>
      </c>
      <c r="H329" t="s">
        <v>59</v>
      </c>
      <c r="I329" t="s">
        <v>3539</v>
      </c>
      <c r="J329">
        <v>1</v>
      </c>
      <c r="K329" t="s">
        <v>3540</v>
      </c>
      <c r="L329" t="s">
        <v>3541</v>
      </c>
      <c r="N329" t="s">
        <v>59</v>
      </c>
      <c r="O329" t="s">
        <v>3542</v>
      </c>
      <c r="P329">
        <v>2020</v>
      </c>
      <c r="Q329" t="s">
        <v>3543</v>
      </c>
      <c r="R329" t="b">
        <v>0</v>
      </c>
      <c r="S329" t="s">
        <v>67</v>
      </c>
      <c r="T329" t="b">
        <v>0</v>
      </c>
      <c r="W329" t="s">
        <v>59</v>
      </c>
      <c r="Y329">
        <v>0</v>
      </c>
      <c r="Z329" t="s">
        <v>59</v>
      </c>
      <c r="AA329" t="b">
        <v>0</v>
      </c>
      <c r="AB329" t="s">
        <v>3544</v>
      </c>
      <c r="AC329" t="s">
        <v>64</v>
      </c>
      <c r="AD329" t="s">
        <v>72</v>
      </c>
      <c r="AE329" t="s">
        <v>59</v>
      </c>
      <c r="AG329" t="s">
        <v>3545</v>
      </c>
      <c r="AI329">
        <v>0</v>
      </c>
      <c r="AK329" t="s">
        <v>64</v>
      </c>
      <c r="AL329" t="s">
        <v>64</v>
      </c>
      <c r="AS329">
        <v>0</v>
      </c>
      <c r="AT329">
        <v>0</v>
      </c>
      <c r="AU329">
        <v>0</v>
      </c>
      <c r="AV329">
        <v>0</v>
      </c>
      <c r="AZ329" t="s">
        <v>227</v>
      </c>
      <c r="BA329" t="s">
        <v>3546</v>
      </c>
      <c r="BB329" t="b">
        <f t="shared" si="20"/>
        <v>0</v>
      </c>
      <c r="BC329" t="str">
        <f>INDEX(repsearch2!B:B,MATCH(A329,repsearch2!A:A,FALSE))</f>
        <v>No</v>
      </c>
      <c r="BD329" s="3" t="b">
        <f t="shared" si="21"/>
        <v>0</v>
      </c>
      <c r="BE329" s="3" t="b">
        <f t="shared" si="22"/>
        <v>0</v>
      </c>
      <c r="BF329" t="str">
        <f t="shared" si="23"/>
        <v>closed</v>
      </c>
    </row>
    <row r="330" spans="1:58" x14ac:dyDescent="0.3">
      <c r="A330" s="3" t="s">
        <v>3547</v>
      </c>
      <c r="B330" s="3" t="s">
        <v>55</v>
      </c>
      <c r="C330" s="3" t="s">
        <v>388</v>
      </c>
      <c r="D330" s="3" t="s">
        <v>319</v>
      </c>
      <c r="E330" s="3" t="s">
        <v>3548</v>
      </c>
      <c r="F330" s="3" t="s">
        <v>3549</v>
      </c>
      <c r="G330" s="3">
        <v>9</v>
      </c>
      <c r="H330" s="3" t="s">
        <v>59</v>
      </c>
      <c r="I330" s="3" t="s">
        <v>3550</v>
      </c>
      <c r="J330" s="3">
        <v>1</v>
      </c>
      <c r="K330" s="3" t="s">
        <v>3551</v>
      </c>
      <c r="L330" s="3" t="s">
        <v>3552</v>
      </c>
      <c r="M330" s="3"/>
      <c r="N330" s="3" t="s">
        <v>59</v>
      </c>
      <c r="O330" s="3" t="s">
        <v>1017</v>
      </c>
      <c r="P330" s="3">
        <v>2020</v>
      </c>
      <c r="Q330" s="3" t="s">
        <v>1018</v>
      </c>
      <c r="R330" s="3" t="b">
        <v>1</v>
      </c>
      <c r="S330" s="3" t="s">
        <v>67</v>
      </c>
      <c r="T330" s="3" t="b">
        <v>1</v>
      </c>
      <c r="U330" s="3" t="s">
        <v>68</v>
      </c>
      <c r="V330" s="3" t="s">
        <v>69</v>
      </c>
      <c r="W330" s="3" t="s">
        <v>64</v>
      </c>
      <c r="X330" s="3" t="s">
        <v>70</v>
      </c>
      <c r="Y330" s="3">
        <v>1</v>
      </c>
      <c r="Z330" s="3" t="s">
        <v>59</v>
      </c>
      <c r="AA330" s="3" t="b">
        <v>1</v>
      </c>
      <c r="AB330" s="3" t="s">
        <v>1019</v>
      </c>
      <c r="AC330" s="3" t="s">
        <v>59</v>
      </c>
      <c r="AD330" s="3"/>
      <c r="AE330" s="3" t="s">
        <v>59</v>
      </c>
      <c r="AF330" s="3"/>
      <c r="AG330" s="3" t="s">
        <v>1020</v>
      </c>
      <c r="AH330" s="3">
        <v>1</v>
      </c>
      <c r="AI330" s="3">
        <v>0</v>
      </c>
      <c r="AJ330" s="3" t="s">
        <v>3553</v>
      </c>
      <c r="AK330" s="3" t="s">
        <v>64</v>
      </c>
      <c r="AL330" s="3" t="s">
        <v>64</v>
      </c>
      <c r="AM330" s="3" t="s">
        <v>59</v>
      </c>
      <c r="AN330" s="3"/>
      <c r="AO330" s="3"/>
      <c r="AP330" s="3" t="s">
        <v>76</v>
      </c>
      <c r="AQ330" s="3">
        <v>2700</v>
      </c>
      <c r="AR330" s="3">
        <v>0</v>
      </c>
      <c r="AS330" s="3">
        <v>72.75</v>
      </c>
      <c r="AT330" s="3">
        <v>0</v>
      </c>
      <c r="AU330" s="3">
        <v>0</v>
      </c>
      <c r="AV330" s="3">
        <v>102</v>
      </c>
      <c r="AW330" s="3" t="s">
        <v>3554</v>
      </c>
      <c r="AX330" s="3"/>
      <c r="AY330" s="3"/>
      <c r="AZ330" s="3" t="s">
        <v>78</v>
      </c>
      <c r="BA330" s="3" t="s">
        <v>1023</v>
      </c>
      <c r="BB330" s="3" t="b">
        <f t="shared" si="20"/>
        <v>1</v>
      </c>
      <c r="BC330" s="3" t="str">
        <f>INDEX(repsearch2!B:B,MATCH(A330,repsearch2!A:A,FALSE))</f>
        <v>Yes</v>
      </c>
      <c r="BD330" s="3" t="b">
        <f t="shared" si="21"/>
        <v>1</v>
      </c>
      <c r="BE330" s="3" t="b">
        <f t="shared" si="22"/>
        <v>1</v>
      </c>
      <c r="BF330" t="str">
        <f t="shared" si="23"/>
        <v>diamond</v>
      </c>
    </row>
    <row r="331" spans="1:58" x14ac:dyDescent="0.3">
      <c r="A331" t="s">
        <v>3555</v>
      </c>
      <c r="D331" t="s">
        <v>96</v>
      </c>
      <c r="E331" t="s">
        <v>3556</v>
      </c>
      <c r="F331" t="s">
        <v>3557</v>
      </c>
      <c r="G331">
        <v>3</v>
      </c>
      <c r="H331" t="s">
        <v>59</v>
      </c>
      <c r="I331" t="s">
        <v>3558</v>
      </c>
      <c r="J331">
        <v>1</v>
      </c>
      <c r="K331" t="s">
        <v>3559</v>
      </c>
      <c r="L331" t="s">
        <v>3560</v>
      </c>
      <c r="M331" t="s">
        <v>3561</v>
      </c>
      <c r="N331" t="s">
        <v>64</v>
      </c>
      <c r="O331" t="s">
        <v>3562</v>
      </c>
      <c r="P331">
        <v>2018</v>
      </c>
      <c r="Q331" t="s">
        <v>368</v>
      </c>
      <c r="R331" t="b">
        <v>0</v>
      </c>
      <c r="S331" t="s">
        <v>67</v>
      </c>
      <c r="T331" t="b">
        <v>0</v>
      </c>
      <c r="W331" t="s">
        <v>59</v>
      </c>
      <c r="Y331">
        <v>0</v>
      </c>
      <c r="Z331" t="s">
        <v>59</v>
      </c>
      <c r="AA331" t="b">
        <v>0</v>
      </c>
      <c r="AB331" t="s">
        <v>3563</v>
      </c>
      <c r="AC331" t="s">
        <v>64</v>
      </c>
      <c r="AD331" t="s">
        <v>141</v>
      </c>
      <c r="AE331" t="s">
        <v>59</v>
      </c>
      <c r="AG331" t="s">
        <v>3564</v>
      </c>
      <c r="AH331">
        <v>1</v>
      </c>
      <c r="AI331">
        <v>2</v>
      </c>
      <c r="AK331" t="s">
        <v>64</v>
      </c>
      <c r="AL331" t="s">
        <v>64</v>
      </c>
      <c r="AP331" t="s">
        <v>76</v>
      </c>
      <c r="AQ331">
        <v>3000</v>
      </c>
      <c r="AR331">
        <v>3000</v>
      </c>
      <c r="AS331">
        <v>0</v>
      </c>
      <c r="AT331">
        <v>0</v>
      </c>
      <c r="AU331">
        <v>0</v>
      </c>
      <c r="AV331">
        <v>0</v>
      </c>
      <c r="AZ331" t="s">
        <v>227</v>
      </c>
      <c r="BA331" t="s">
        <v>3565</v>
      </c>
      <c r="BB331" t="b">
        <f t="shared" si="20"/>
        <v>0</v>
      </c>
      <c r="BC331" t="str">
        <f>INDEX(repsearch2!B:B,MATCH(A331,repsearch2!A:A,FALSE))</f>
        <v>No</v>
      </c>
      <c r="BD331" s="3" t="b">
        <f t="shared" si="21"/>
        <v>0</v>
      </c>
      <c r="BE331" s="3" t="b">
        <f t="shared" si="22"/>
        <v>0</v>
      </c>
      <c r="BF331" t="str">
        <f t="shared" si="23"/>
        <v>closed</v>
      </c>
    </row>
    <row r="332" spans="1:58" x14ac:dyDescent="0.3">
      <c r="A332" t="s">
        <v>3566</v>
      </c>
      <c r="B332" t="s">
        <v>346</v>
      </c>
      <c r="D332" t="s">
        <v>347</v>
      </c>
      <c r="E332" t="s">
        <v>3567</v>
      </c>
      <c r="F332" t="s">
        <v>3568</v>
      </c>
      <c r="G332">
        <v>3</v>
      </c>
      <c r="H332" t="s">
        <v>59</v>
      </c>
      <c r="I332" t="s">
        <v>3569</v>
      </c>
      <c r="J332">
        <v>1</v>
      </c>
      <c r="K332" t="s">
        <v>3570</v>
      </c>
      <c r="L332" t="s">
        <v>3571</v>
      </c>
      <c r="N332" t="s">
        <v>59</v>
      </c>
      <c r="O332" t="s">
        <v>3572</v>
      </c>
      <c r="P332">
        <v>2020</v>
      </c>
      <c r="Q332" t="s">
        <v>3573</v>
      </c>
      <c r="R332" t="b">
        <v>1</v>
      </c>
      <c r="S332" t="s">
        <v>67</v>
      </c>
      <c r="T332" t="b">
        <v>0</v>
      </c>
      <c r="U332" t="s">
        <v>68</v>
      </c>
      <c r="V332" t="s">
        <v>69</v>
      </c>
      <c r="W332" t="s">
        <v>59</v>
      </c>
      <c r="Y332">
        <v>0</v>
      </c>
      <c r="Z332" t="s">
        <v>59</v>
      </c>
      <c r="AA332" t="b">
        <v>0</v>
      </c>
      <c r="AB332" t="s">
        <v>3574</v>
      </c>
      <c r="AC332" t="s">
        <v>64</v>
      </c>
      <c r="AD332" t="s">
        <v>72</v>
      </c>
      <c r="AE332" t="s">
        <v>64</v>
      </c>
      <c r="AF332" t="s">
        <v>72</v>
      </c>
      <c r="AG332" t="s">
        <v>3575</v>
      </c>
      <c r="AI332">
        <v>0</v>
      </c>
      <c r="AJ332" t="s">
        <v>3576</v>
      </c>
      <c r="AK332" t="s">
        <v>59</v>
      </c>
      <c r="AL332" t="s">
        <v>64</v>
      </c>
      <c r="AS332">
        <v>0</v>
      </c>
      <c r="AT332">
        <v>0</v>
      </c>
      <c r="AU332">
        <v>0</v>
      </c>
      <c r="AV332">
        <v>0</v>
      </c>
      <c r="BA332" t="s">
        <v>272</v>
      </c>
      <c r="BB332" t="b">
        <f t="shared" si="20"/>
        <v>0</v>
      </c>
      <c r="BC332" t="str">
        <f>INDEX(repsearch2!B:B,MATCH(A332,repsearch2!A:A,FALSE))</f>
        <v>No</v>
      </c>
      <c r="BD332" s="3" t="b">
        <f t="shared" si="21"/>
        <v>0</v>
      </c>
      <c r="BE332" s="3" t="b">
        <f t="shared" si="22"/>
        <v>1</v>
      </c>
      <c r="BF332" t="str">
        <f t="shared" si="23"/>
        <v>bronze</v>
      </c>
    </row>
    <row r="333" spans="1:58" x14ac:dyDescent="0.3">
      <c r="A333" t="s">
        <v>3577</v>
      </c>
      <c r="B333" t="s">
        <v>55</v>
      </c>
      <c r="C333" t="s">
        <v>81</v>
      </c>
      <c r="D333" t="s">
        <v>56</v>
      </c>
      <c r="E333" t="s">
        <v>3578</v>
      </c>
      <c r="F333" t="s">
        <v>3579</v>
      </c>
      <c r="G333">
        <v>4</v>
      </c>
      <c r="H333" t="s">
        <v>59</v>
      </c>
      <c r="I333" t="s">
        <v>3580</v>
      </c>
      <c r="J333">
        <v>1</v>
      </c>
      <c r="K333" t="s">
        <v>3581</v>
      </c>
      <c r="L333" t="s">
        <v>3582</v>
      </c>
      <c r="M333" t="s">
        <v>3583</v>
      </c>
      <c r="N333" t="s">
        <v>64</v>
      </c>
      <c r="O333" t="s">
        <v>1656</v>
      </c>
      <c r="P333">
        <v>2020</v>
      </c>
      <c r="Q333" t="s">
        <v>154</v>
      </c>
      <c r="R333" t="b">
        <v>1</v>
      </c>
      <c r="S333" t="s">
        <v>67</v>
      </c>
      <c r="T333" t="b">
        <v>1</v>
      </c>
      <c r="U333" t="s">
        <v>68</v>
      </c>
      <c r="V333" t="s">
        <v>69</v>
      </c>
      <c r="W333" t="s">
        <v>59</v>
      </c>
      <c r="Y333">
        <v>0</v>
      </c>
      <c r="Z333" t="s">
        <v>59</v>
      </c>
      <c r="AA333" t="b">
        <v>1</v>
      </c>
      <c r="AB333" t="s">
        <v>1657</v>
      </c>
      <c r="AC333" t="s">
        <v>64</v>
      </c>
      <c r="AD333" t="s">
        <v>72</v>
      </c>
      <c r="AE333" t="s">
        <v>64</v>
      </c>
      <c r="AF333" t="s">
        <v>72</v>
      </c>
      <c r="AG333" t="s">
        <v>1658</v>
      </c>
      <c r="AI333">
        <v>0</v>
      </c>
      <c r="AJ333" t="s">
        <v>3584</v>
      </c>
      <c r="AK333" t="s">
        <v>64</v>
      </c>
      <c r="AL333" t="s">
        <v>64</v>
      </c>
      <c r="AM333" t="s">
        <v>64</v>
      </c>
      <c r="AN333" t="s">
        <v>158</v>
      </c>
      <c r="AO333">
        <v>550</v>
      </c>
      <c r="AR333">
        <v>611</v>
      </c>
      <c r="AS333">
        <v>0</v>
      </c>
      <c r="AT333">
        <v>0</v>
      </c>
      <c r="AU333">
        <v>0</v>
      </c>
      <c r="AV333">
        <v>0</v>
      </c>
      <c r="AX333" t="s">
        <v>3585</v>
      </c>
      <c r="AZ333" t="s">
        <v>1662</v>
      </c>
      <c r="BB333" t="b">
        <f t="shared" si="20"/>
        <v>0</v>
      </c>
      <c r="BC333" t="str">
        <f>INDEX(repsearch2!B:B,MATCH(A333,repsearch2!A:A,FALSE))</f>
        <v>No</v>
      </c>
      <c r="BD333" s="3" t="b">
        <f t="shared" si="21"/>
        <v>0</v>
      </c>
      <c r="BE333" s="3" t="b">
        <f t="shared" si="22"/>
        <v>1</v>
      </c>
      <c r="BF333" t="str">
        <f t="shared" si="23"/>
        <v>gold</v>
      </c>
    </row>
    <row r="334" spans="1:58" x14ac:dyDescent="0.3">
      <c r="A334" t="s">
        <v>3586</v>
      </c>
      <c r="D334" t="s">
        <v>96</v>
      </c>
      <c r="E334" t="s">
        <v>3587</v>
      </c>
      <c r="F334" t="s">
        <v>3588</v>
      </c>
      <c r="G334">
        <v>5</v>
      </c>
      <c r="H334" t="s">
        <v>59</v>
      </c>
      <c r="I334" t="s">
        <v>3589</v>
      </c>
      <c r="J334">
        <v>1</v>
      </c>
      <c r="K334" t="s">
        <v>3590</v>
      </c>
      <c r="L334" t="s">
        <v>3591</v>
      </c>
      <c r="M334" t="s">
        <v>137</v>
      </c>
      <c r="N334" t="s">
        <v>64</v>
      </c>
      <c r="O334" t="s">
        <v>1547</v>
      </c>
      <c r="P334">
        <v>2020</v>
      </c>
      <c r="Q334" t="s">
        <v>139</v>
      </c>
      <c r="R334" t="b">
        <v>0</v>
      </c>
      <c r="S334" t="s">
        <v>67</v>
      </c>
      <c r="T334" t="b">
        <v>0</v>
      </c>
      <c r="W334" t="s">
        <v>59</v>
      </c>
      <c r="Y334">
        <v>0</v>
      </c>
      <c r="Z334" t="s">
        <v>59</v>
      </c>
      <c r="AA334" t="b">
        <v>0</v>
      </c>
      <c r="AB334" t="s">
        <v>1548</v>
      </c>
      <c r="AC334" t="s">
        <v>64</v>
      </c>
      <c r="AD334" t="s">
        <v>252</v>
      </c>
      <c r="AE334" t="s">
        <v>59</v>
      </c>
      <c r="AG334" t="s">
        <v>1549</v>
      </c>
      <c r="AH334">
        <v>2</v>
      </c>
      <c r="AI334">
        <v>2</v>
      </c>
      <c r="AK334" t="s">
        <v>64</v>
      </c>
      <c r="AL334" t="s">
        <v>64</v>
      </c>
      <c r="AP334" t="s">
        <v>76</v>
      </c>
      <c r="AQ334">
        <v>3800</v>
      </c>
      <c r="AR334">
        <v>3800</v>
      </c>
      <c r="AS334">
        <v>0.25</v>
      </c>
      <c r="AT334">
        <v>0</v>
      </c>
      <c r="AU334">
        <v>0</v>
      </c>
      <c r="AV334">
        <v>1</v>
      </c>
      <c r="AW334" t="s">
        <v>3592</v>
      </c>
      <c r="AX334" t="s">
        <v>3593</v>
      </c>
      <c r="AY334" t="s">
        <v>3594</v>
      </c>
      <c r="AZ334" t="s">
        <v>1553</v>
      </c>
      <c r="BA334" t="s">
        <v>1554</v>
      </c>
      <c r="BB334" t="b">
        <f t="shared" si="20"/>
        <v>0</v>
      </c>
      <c r="BC334" t="str">
        <f>INDEX(repsearch2!B:B,MATCH(A334,repsearch2!A:A,FALSE))</f>
        <v>No</v>
      </c>
      <c r="BD334" s="3" t="b">
        <f t="shared" si="21"/>
        <v>0</v>
      </c>
      <c r="BE334" s="3" t="b">
        <f t="shared" si="22"/>
        <v>0</v>
      </c>
      <c r="BF334" t="str">
        <f t="shared" si="23"/>
        <v>closed</v>
      </c>
    </row>
    <row r="335" spans="1:58" x14ac:dyDescent="0.3">
      <c r="A335" t="s">
        <v>3595</v>
      </c>
      <c r="D335" t="s">
        <v>96</v>
      </c>
      <c r="E335" t="s">
        <v>3596</v>
      </c>
      <c r="F335" t="s">
        <v>3597</v>
      </c>
      <c r="G335">
        <v>7</v>
      </c>
      <c r="H335" t="s">
        <v>59</v>
      </c>
      <c r="I335" t="s">
        <v>3598</v>
      </c>
      <c r="J335">
        <v>1</v>
      </c>
      <c r="K335" t="s">
        <v>3599</v>
      </c>
      <c r="L335" t="s">
        <v>3600</v>
      </c>
      <c r="N335" t="s">
        <v>59</v>
      </c>
      <c r="O335" t="s">
        <v>2564</v>
      </c>
      <c r="P335">
        <v>2020</v>
      </c>
      <c r="Q335" t="s">
        <v>2565</v>
      </c>
      <c r="R335" t="b">
        <v>0</v>
      </c>
      <c r="S335" t="s">
        <v>67</v>
      </c>
      <c r="T335" t="b">
        <v>0</v>
      </c>
      <c r="W335" t="s">
        <v>59</v>
      </c>
      <c r="Y335">
        <v>0</v>
      </c>
      <c r="Z335" t="s">
        <v>59</v>
      </c>
      <c r="AA335" t="b">
        <v>0</v>
      </c>
      <c r="AB335" t="s">
        <v>2566</v>
      </c>
      <c r="AC335" t="s">
        <v>64</v>
      </c>
      <c r="AD335" t="s">
        <v>72</v>
      </c>
      <c r="AE335" t="s">
        <v>59</v>
      </c>
      <c r="AG335" t="s">
        <v>2567</v>
      </c>
      <c r="AH335">
        <v>9</v>
      </c>
      <c r="AI335">
        <v>9</v>
      </c>
      <c r="AK335" t="s">
        <v>64</v>
      </c>
      <c r="AL335" t="s">
        <v>64</v>
      </c>
      <c r="AS335">
        <v>0</v>
      </c>
      <c r="AT335">
        <v>0</v>
      </c>
      <c r="AU335">
        <v>0</v>
      </c>
      <c r="AV335">
        <v>0</v>
      </c>
      <c r="AX335" t="s">
        <v>2190</v>
      </c>
      <c r="AZ335" t="s">
        <v>2569</v>
      </c>
      <c r="BA335" t="s">
        <v>2570</v>
      </c>
      <c r="BB335" t="b">
        <f t="shared" si="20"/>
        <v>0</v>
      </c>
      <c r="BC335" t="str">
        <f>INDEX(repsearch2!B:B,MATCH(A335,repsearch2!A:A,FALSE))</f>
        <v>No</v>
      </c>
      <c r="BD335" s="3" t="b">
        <f t="shared" si="21"/>
        <v>0</v>
      </c>
      <c r="BE335" s="3" t="b">
        <f t="shared" si="22"/>
        <v>0</v>
      </c>
      <c r="BF335" t="str">
        <f t="shared" si="23"/>
        <v>closed</v>
      </c>
    </row>
    <row r="336" spans="1:58" x14ac:dyDescent="0.3">
      <c r="A336" t="s">
        <v>3601</v>
      </c>
      <c r="D336" t="s">
        <v>96</v>
      </c>
      <c r="E336" t="s">
        <v>3602</v>
      </c>
      <c r="F336" t="s">
        <v>3603</v>
      </c>
      <c r="G336">
        <v>3</v>
      </c>
      <c r="H336" t="s">
        <v>59</v>
      </c>
      <c r="I336" t="s">
        <v>3604</v>
      </c>
      <c r="J336">
        <v>2</v>
      </c>
      <c r="K336" t="s">
        <v>3605</v>
      </c>
      <c r="L336" t="s">
        <v>3606</v>
      </c>
      <c r="M336" t="s">
        <v>3607</v>
      </c>
      <c r="N336" t="s">
        <v>64</v>
      </c>
      <c r="O336" t="s">
        <v>3608</v>
      </c>
      <c r="P336">
        <v>2020</v>
      </c>
      <c r="Q336" t="s">
        <v>184</v>
      </c>
      <c r="R336" t="b">
        <v>0</v>
      </c>
      <c r="S336" t="s">
        <v>67</v>
      </c>
      <c r="T336" t="b">
        <v>0</v>
      </c>
      <c r="W336" t="s">
        <v>59</v>
      </c>
      <c r="Y336">
        <v>0</v>
      </c>
      <c r="Z336" t="s">
        <v>59</v>
      </c>
      <c r="AA336" t="b">
        <v>0</v>
      </c>
      <c r="AB336" t="s">
        <v>3609</v>
      </c>
      <c r="AC336" t="s">
        <v>64</v>
      </c>
      <c r="AD336" t="s">
        <v>252</v>
      </c>
      <c r="AE336" t="s">
        <v>59</v>
      </c>
      <c r="AG336" t="s">
        <v>3610</v>
      </c>
      <c r="AI336">
        <v>0</v>
      </c>
      <c r="AK336" t="s">
        <v>59</v>
      </c>
      <c r="AL336" t="s">
        <v>64</v>
      </c>
      <c r="AP336" t="s">
        <v>76</v>
      </c>
      <c r="AQ336">
        <v>3000</v>
      </c>
      <c r="AR336">
        <v>3000</v>
      </c>
      <c r="AS336">
        <v>0</v>
      </c>
      <c r="AT336">
        <v>0</v>
      </c>
      <c r="AU336">
        <v>0</v>
      </c>
      <c r="AV336">
        <v>0</v>
      </c>
      <c r="BB336" t="b">
        <f t="shared" si="20"/>
        <v>0</v>
      </c>
      <c r="BC336" t="str">
        <f>INDEX(repsearch2!B:B,MATCH(A336,repsearch2!A:A,FALSE))</f>
        <v>No</v>
      </c>
      <c r="BD336" s="3" t="b">
        <f t="shared" si="21"/>
        <v>0</v>
      </c>
      <c r="BE336" s="3" t="b">
        <f t="shared" si="22"/>
        <v>0</v>
      </c>
      <c r="BF336" t="str">
        <f t="shared" si="23"/>
        <v>closed</v>
      </c>
    </row>
    <row r="337" spans="1:58" x14ac:dyDescent="0.3">
      <c r="A337" t="s">
        <v>3611</v>
      </c>
      <c r="D337" t="s">
        <v>96</v>
      </c>
      <c r="E337" t="s">
        <v>3612</v>
      </c>
      <c r="F337" t="s">
        <v>3613</v>
      </c>
      <c r="G337">
        <v>4</v>
      </c>
      <c r="H337" t="s">
        <v>59</v>
      </c>
      <c r="I337" t="s">
        <v>3614</v>
      </c>
      <c r="J337">
        <v>1</v>
      </c>
      <c r="K337" t="s">
        <v>3615</v>
      </c>
      <c r="L337" t="s">
        <v>3616</v>
      </c>
      <c r="M337" t="s">
        <v>3617</v>
      </c>
      <c r="N337" t="s">
        <v>64</v>
      </c>
      <c r="O337" t="s">
        <v>3618</v>
      </c>
      <c r="P337">
        <v>2020</v>
      </c>
      <c r="Q337" t="s">
        <v>139</v>
      </c>
      <c r="R337" t="b">
        <v>0</v>
      </c>
      <c r="S337" t="s">
        <v>67</v>
      </c>
      <c r="T337" t="b">
        <v>0</v>
      </c>
      <c r="W337" t="s">
        <v>59</v>
      </c>
      <c r="Y337">
        <v>0</v>
      </c>
      <c r="Z337" t="s">
        <v>59</v>
      </c>
      <c r="AA337" t="b">
        <v>0</v>
      </c>
      <c r="AB337" t="s">
        <v>3619</v>
      </c>
      <c r="AC337" t="s">
        <v>64</v>
      </c>
      <c r="AD337" t="s">
        <v>141</v>
      </c>
      <c r="AE337" t="s">
        <v>59</v>
      </c>
      <c r="AG337" t="s">
        <v>3620</v>
      </c>
      <c r="AH337">
        <v>2</v>
      </c>
      <c r="AI337">
        <v>3</v>
      </c>
      <c r="AK337" t="s">
        <v>64</v>
      </c>
      <c r="AL337" t="s">
        <v>64</v>
      </c>
      <c r="AP337" t="s">
        <v>76</v>
      </c>
      <c r="AQ337">
        <v>2700</v>
      </c>
      <c r="AR337">
        <v>2700</v>
      </c>
      <c r="AS337">
        <v>0</v>
      </c>
      <c r="AT337">
        <v>0</v>
      </c>
      <c r="AU337">
        <v>0</v>
      </c>
      <c r="AV337">
        <v>0</v>
      </c>
      <c r="AX337" t="s">
        <v>3621</v>
      </c>
      <c r="AY337" t="s">
        <v>3622</v>
      </c>
      <c r="AZ337" t="s">
        <v>3623</v>
      </c>
      <c r="BA337" t="s">
        <v>3624</v>
      </c>
      <c r="BB337" t="b">
        <f t="shared" si="20"/>
        <v>0</v>
      </c>
      <c r="BC337" t="str">
        <f>INDEX(repsearch2!B:B,MATCH(A337,repsearch2!A:A,FALSE))</f>
        <v>No</v>
      </c>
      <c r="BD337" s="3" t="b">
        <f t="shared" si="21"/>
        <v>0</v>
      </c>
      <c r="BE337" s="3" t="b">
        <f t="shared" si="22"/>
        <v>0</v>
      </c>
      <c r="BF337" t="str">
        <f t="shared" si="23"/>
        <v>closed</v>
      </c>
    </row>
    <row r="338" spans="1:58" x14ac:dyDescent="0.3">
      <c r="A338" t="s">
        <v>3625</v>
      </c>
      <c r="D338" t="s">
        <v>96</v>
      </c>
      <c r="E338" t="s">
        <v>3626</v>
      </c>
      <c r="F338" t="s">
        <v>3627</v>
      </c>
      <c r="G338">
        <v>4</v>
      </c>
      <c r="H338" t="s">
        <v>59</v>
      </c>
      <c r="I338" t="s">
        <v>3628</v>
      </c>
      <c r="J338">
        <v>1</v>
      </c>
      <c r="K338" t="s">
        <v>3629</v>
      </c>
      <c r="L338" t="s">
        <v>3630</v>
      </c>
      <c r="N338" t="s">
        <v>59</v>
      </c>
      <c r="O338" t="s">
        <v>3631</v>
      </c>
      <c r="P338">
        <v>2019</v>
      </c>
      <c r="Q338" t="s">
        <v>1349</v>
      </c>
      <c r="R338" t="b">
        <v>0</v>
      </c>
      <c r="S338" t="s">
        <v>67</v>
      </c>
      <c r="T338" t="b">
        <v>0</v>
      </c>
      <c r="W338" t="s">
        <v>59</v>
      </c>
      <c r="Y338">
        <v>0</v>
      </c>
      <c r="Z338" t="s">
        <v>59</v>
      </c>
      <c r="AA338" t="b">
        <v>0</v>
      </c>
      <c r="AB338" t="s">
        <v>3632</v>
      </c>
      <c r="AC338" t="s">
        <v>64</v>
      </c>
      <c r="AD338" t="s">
        <v>1389</v>
      </c>
      <c r="AE338" t="s">
        <v>59</v>
      </c>
      <c r="AG338" t="s">
        <v>3633</v>
      </c>
      <c r="AH338">
        <v>2</v>
      </c>
      <c r="AI338">
        <v>2</v>
      </c>
      <c r="AK338" t="s">
        <v>64</v>
      </c>
      <c r="AL338" t="s">
        <v>64</v>
      </c>
      <c r="AP338" t="s">
        <v>76</v>
      </c>
      <c r="AQ338">
        <v>2950</v>
      </c>
      <c r="AR338">
        <v>2950</v>
      </c>
      <c r="AS338">
        <v>6.75</v>
      </c>
      <c r="AT338">
        <v>0</v>
      </c>
      <c r="AU338">
        <v>0</v>
      </c>
      <c r="AV338">
        <v>8</v>
      </c>
      <c r="AW338" t="s">
        <v>3634</v>
      </c>
      <c r="AZ338" t="s">
        <v>1392</v>
      </c>
      <c r="BA338" t="s">
        <v>1393</v>
      </c>
      <c r="BB338" t="b">
        <f t="shared" si="20"/>
        <v>0</v>
      </c>
      <c r="BC338" t="str">
        <f>INDEX(repsearch2!B:B,MATCH(A338,repsearch2!A:A,FALSE))</f>
        <v>No</v>
      </c>
      <c r="BD338" s="3" t="b">
        <f t="shared" si="21"/>
        <v>0</v>
      </c>
      <c r="BE338" s="3" t="b">
        <f t="shared" si="22"/>
        <v>0</v>
      </c>
      <c r="BF338" t="str">
        <f t="shared" si="23"/>
        <v>closed</v>
      </c>
    </row>
    <row r="339" spans="1:58" x14ac:dyDescent="0.3">
      <c r="A339" t="s">
        <v>3635</v>
      </c>
      <c r="B339" t="s">
        <v>896</v>
      </c>
      <c r="C339" t="s">
        <v>1354</v>
      </c>
      <c r="D339" t="s">
        <v>897</v>
      </c>
      <c r="E339" t="s">
        <v>3636</v>
      </c>
      <c r="F339" t="s">
        <v>3637</v>
      </c>
      <c r="G339">
        <v>4</v>
      </c>
      <c r="H339" t="s">
        <v>59</v>
      </c>
      <c r="I339" t="s">
        <v>3638</v>
      </c>
      <c r="J339">
        <v>1</v>
      </c>
      <c r="K339" t="s">
        <v>3639</v>
      </c>
      <c r="L339" t="s">
        <v>3640</v>
      </c>
      <c r="N339" t="s">
        <v>59</v>
      </c>
      <c r="O339" t="s">
        <v>3641</v>
      </c>
      <c r="P339">
        <v>2019</v>
      </c>
      <c r="Q339" t="s">
        <v>66</v>
      </c>
      <c r="R339" t="b">
        <v>1</v>
      </c>
      <c r="S339" t="s">
        <v>67</v>
      </c>
      <c r="T339" t="b">
        <v>0</v>
      </c>
      <c r="U339" t="s">
        <v>1102</v>
      </c>
      <c r="V339" t="s">
        <v>905</v>
      </c>
      <c r="W339" t="s">
        <v>64</v>
      </c>
      <c r="X339" t="s">
        <v>3642</v>
      </c>
      <c r="Y339">
        <v>1</v>
      </c>
      <c r="Z339" t="s">
        <v>59</v>
      </c>
      <c r="AA339" t="b">
        <v>0</v>
      </c>
      <c r="AB339" t="s">
        <v>3643</v>
      </c>
      <c r="AC339" t="s">
        <v>64</v>
      </c>
      <c r="AD339" t="s">
        <v>72</v>
      </c>
      <c r="AE339" t="s">
        <v>59</v>
      </c>
      <c r="AG339" t="s">
        <v>3644</v>
      </c>
      <c r="AH339">
        <v>1</v>
      </c>
      <c r="AI339">
        <v>2</v>
      </c>
      <c r="AJ339" t="s">
        <v>3645</v>
      </c>
      <c r="AK339" t="s">
        <v>64</v>
      </c>
      <c r="AL339" t="s">
        <v>64</v>
      </c>
      <c r="AP339" t="s">
        <v>76</v>
      </c>
      <c r="AQ339">
        <v>2477</v>
      </c>
      <c r="AR339">
        <v>2477</v>
      </c>
      <c r="AS339">
        <v>16.63</v>
      </c>
      <c r="AT339">
        <v>0</v>
      </c>
      <c r="AU339">
        <v>0</v>
      </c>
      <c r="AV339">
        <v>15</v>
      </c>
      <c r="AW339" t="s">
        <v>3646</v>
      </c>
      <c r="AX339" t="s">
        <v>3647</v>
      </c>
      <c r="AZ339" t="s">
        <v>3648</v>
      </c>
      <c r="BA339" t="s">
        <v>3649</v>
      </c>
      <c r="BB339" t="b">
        <f t="shared" si="20"/>
        <v>0</v>
      </c>
      <c r="BC339" t="str">
        <f>INDEX(repsearch2!B:B,MATCH(A339,repsearch2!A:A,FALSE))</f>
        <v>No</v>
      </c>
      <c r="BD339" s="3" t="b">
        <f t="shared" si="21"/>
        <v>0</v>
      </c>
      <c r="BE339" s="3" t="b">
        <f t="shared" si="22"/>
        <v>1</v>
      </c>
      <c r="BF339" t="str">
        <f t="shared" si="23"/>
        <v>green</v>
      </c>
    </row>
    <row r="340" spans="1:58" x14ac:dyDescent="0.3">
      <c r="A340" t="s">
        <v>3650</v>
      </c>
      <c r="D340" t="s">
        <v>96</v>
      </c>
      <c r="E340" t="s">
        <v>3651</v>
      </c>
      <c r="F340" t="s">
        <v>3652</v>
      </c>
      <c r="G340">
        <v>2</v>
      </c>
      <c r="H340" t="s">
        <v>59</v>
      </c>
      <c r="I340" t="s">
        <v>3653</v>
      </c>
      <c r="J340">
        <v>1</v>
      </c>
      <c r="K340" t="s">
        <v>3654</v>
      </c>
      <c r="L340" t="s">
        <v>3655</v>
      </c>
      <c r="M340" t="s">
        <v>3656</v>
      </c>
      <c r="N340" t="s">
        <v>64</v>
      </c>
      <c r="O340" t="s">
        <v>3657</v>
      </c>
      <c r="P340">
        <v>2018</v>
      </c>
      <c r="Q340" t="s">
        <v>368</v>
      </c>
      <c r="R340" t="b">
        <v>0</v>
      </c>
      <c r="S340" t="s">
        <v>67</v>
      </c>
      <c r="T340" t="b">
        <v>0</v>
      </c>
      <c r="W340" t="s">
        <v>59</v>
      </c>
      <c r="Y340">
        <v>0</v>
      </c>
      <c r="Z340" t="s">
        <v>59</v>
      </c>
      <c r="AA340" t="b">
        <v>0</v>
      </c>
      <c r="AB340" t="s">
        <v>3658</v>
      </c>
      <c r="AC340" t="s">
        <v>64</v>
      </c>
      <c r="AD340" t="s">
        <v>141</v>
      </c>
      <c r="AE340" t="s">
        <v>59</v>
      </c>
      <c r="AG340" t="s">
        <v>3659</v>
      </c>
      <c r="AH340">
        <v>2</v>
      </c>
      <c r="AI340">
        <v>4</v>
      </c>
      <c r="AK340" t="s">
        <v>64</v>
      </c>
      <c r="AL340" t="s">
        <v>64</v>
      </c>
      <c r="AP340" t="s">
        <v>76</v>
      </c>
      <c r="AQ340">
        <v>2500</v>
      </c>
      <c r="AR340">
        <v>2500</v>
      </c>
      <c r="AS340">
        <v>0</v>
      </c>
      <c r="AT340">
        <v>0</v>
      </c>
      <c r="AU340">
        <v>0</v>
      </c>
      <c r="AV340">
        <v>0</v>
      </c>
      <c r="AZ340" t="s">
        <v>227</v>
      </c>
      <c r="BA340" t="s">
        <v>2534</v>
      </c>
      <c r="BB340" t="b">
        <f t="shared" si="20"/>
        <v>0</v>
      </c>
      <c r="BC340" t="str">
        <f>INDEX(repsearch2!B:B,MATCH(A340,repsearch2!A:A,FALSE))</f>
        <v>No</v>
      </c>
      <c r="BD340" s="3" t="b">
        <f t="shared" si="21"/>
        <v>0</v>
      </c>
      <c r="BE340" s="3" t="b">
        <f t="shared" si="22"/>
        <v>0</v>
      </c>
      <c r="BF340" t="str">
        <f t="shared" si="23"/>
        <v>closed</v>
      </c>
    </row>
    <row r="341" spans="1:58" x14ac:dyDescent="0.3">
      <c r="A341" t="s">
        <v>3660</v>
      </c>
      <c r="B341" t="s">
        <v>55</v>
      </c>
      <c r="D341" t="s">
        <v>56</v>
      </c>
      <c r="E341" t="s">
        <v>3661</v>
      </c>
      <c r="F341" t="s">
        <v>3662</v>
      </c>
      <c r="G341">
        <v>8</v>
      </c>
      <c r="H341" t="s">
        <v>59</v>
      </c>
      <c r="I341" t="s">
        <v>3663</v>
      </c>
      <c r="J341">
        <v>1</v>
      </c>
      <c r="K341" t="s">
        <v>3664</v>
      </c>
      <c r="L341" t="s">
        <v>3665</v>
      </c>
      <c r="N341" t="s">
        <v>59</v>
      </c>
      <c r="O341" t="s">
        <v>486</v>
      </c>
      <c r="P341">
        <v>2020</v>
      </c>
      <c r="Q341" t="s">
        <v>154</v>
      </c>
      <c r="R341" t="b">
        <v>1</v>
      </c>
      <c r="S341" t="s">
        <v>67</v>
      </c>
      <c r="T341" t="b">
        <v>1</v>
      </c>
      <c r="U341" t="s">
        <v>68</v>
      </c>
      <c r="V341" t="s">
        <v>69</v>
      </c>
      <c r="W341" t="s">
        <v>64</v>
      </c>
      <c r="Y341">
        <v>0</v>
      </c>
      <c r="Z341" t="s">
        <v>59</v>
      </c>
      <c r="AA341" t="b">
        <v>1</v>
      </c>
      <c r="AB341" t="s">
        <v>487</v>
      </c>
      <c r="AC341" t="s">
        <v>64</v>
      </c>
      <c r="AD341" t="s">
        <v>72</v>
      </c>
      <c r="AE341" t="s">
        <v>64</v>
      </c>
      <c r="AF341" t="s">
        <v>72</v>
      </c>
      <c r="AG341" t="s">
        <v>488</v>
      </c>
      <c r="AI341">
        <v>1</v>
      </c>
      <c r="AJ341" t="s">
        <v>3666</v>
      </c>
      <c r="AK341" t="s">
        <v>64</v>
      </c>
      <c r="AL341" t="s">
        <v>64</v>
      </c>
      <c r="AM341" t="s">
        <v>64</v>
      </c>
      <c r="AN341" t="s">
        <v>158</v>
      </c>
      <c r="AO341">
        <v>650</v>
      </c>
      <c r="AR341">
        <v>723</v>
      </c>
      <c r="AS341">
        <v>3.6</v>
      </c>
      <c r="AT341">
        <v>0</v>
      </c>
      <c r="AU341">
        <v>0</v>
      </c>
      <c r="AV341">
        <v>6</v>
      </c>
      <c r="AW341" t="s">
        <v>3667</v>
      </c>
      <c r="AX341" t="s">
        <v>3668</v>
      </c>
      <c r="AY341" t="s">
        <v>3669</v>
      </c>
      <c r="AZ341" t="s">
        <v>491</v>
      </c>
      <c r="BB341" t="b">
        <f t="shared" si="20"/>
        <v>0</v>
      </c>
      <c r="BC341" t="str">
        <f>INDEX(repsearch2!B:B,MATCH(A341,repsearch2!A:A,FALSE))</f>
        <v>No</v>
      </c>
      <c r="BD341" s="3" t="b">
        <f t="shared" si="21"/>
        <v>0</v>
      </c>
      <c r="BE341" s="3" t="b">
        <f t="shared" si="22"/>
        <v>1</v>
      </c>
      <c r="BF341" t="str">
        <f t="shared" si="23"/>
        <v>gold</v>
      </c>
    </row>
    <row r="342" spans="1:58" x14ac:dyDescent="0.3">
      <c r="A342" t="s">
        <v>3670</v>
      </c>
      <c r="D342" t="s">
        <v>96</v>
      </c>
      <c r="E342" t="s">
        <v>3671</v>
      </c>
      <c r="F342" t="s">
        <v>3672</v>
      </c>
      <c r="G342">
        <v>5</v>
      </c>
      <c r="H342" t="s">
        <v>59</v>
      </c>
      <c r="I342" t="s">
        <v>3673</v>
      </c>
      <c r="J342">
        <v>1</v>
      </c>
      <c r="K342" t="s">
        <v>3674</v>
      </c>
      <c r="L342" t="s">
        <v>3675</v>
      </c>
      <c r="N342" t="s">
        <v>59</v>
      </c>
      <c r="O342" t="s">
        <v>2001</v>
      </c>
      <c r="P342">
        <v>2020</v>
      </c>
      <c r="Q342" t="s">
        <v>2002</v>
      </c>
      <c r="R342" t="b">
        <v>0</v>
      </c>
      <c r="S342" t="s">
        <v>67</v>
      </c>
      <c r="T342" t="b">
        <v>0</v>
      </c>
      <c r="W342" t="s">
        <v>59</v>
      </c>
      <c r="Y342">
        <v>0</v>
      </c>
      <c r="Z342" t="s">
        <v>59</v>
      </c>
      <c r="AA342" t="b">
        <v>0</v>
      </c>
      <c r="AB342" t="s">
        <v>2003</v>
      </c>
      <c r="AC342" t="s">
        <v>64</v>
      </c>
      <c r="AD342" t="s">
        <v>252</v>
      </c>
      <c r="AE342" t="s">
        <v>59</v>
      </c>
      <c r="AG342" t="s">
        <v>2004</v>
      </c>
      <c r="AH342">
        <v>1</v>
      </c>
      <c r="AI342">
        <v>1</v>
      </c>
      <c r="AK342" t="s">
        <v>64</v>
      </c>
      <c r="AL342" t="s">
        <v>64</v>
      </c>
      <c r="AS342">
        <v>16.600000000000001</v>
      </c>
      <c r="AT342">
        <v>0</v>
      </c>
      <c r="AU342">
        <v>0</v>
      </c>
      <c r="AV342">
        <v>25</v>
      </c>
      <c r="AW342" t="s">
        <v>3676</v>
      </c>
      <c r="AX342" t="s">
        <v>3677</v>
      </c>
      <c r="AY342" t="s">
        <v>3678</v>
      </c>
      <c r="AZ342" t="s">
        <v>1748</v>
      </c>
      <c r="BA342" t="s">
        <v>130</v>
      </c>
      <c r="BB342" t="b">
        <f t="shared" si="20"/>
        <v>0</v>
      </c>
      <c r="BC342" t="str">
        <f>INDEX(repsearch2!B:B,MATCH(A342,repsearch2!A:A,FALSE))</f>
        <v>No</v>
      </c>
      <c r="BD342" s="3" t="b">
        <f t="shared" si="21"/>
        <v>0</v>
      </c>
      <c r="BE342" s="3" t="b">
        <f t="shared" si="22"/>
        <v>0</v>
      </c>
      <c r="BF342" t="str">
        <f t="shared" si="23"/>
        <v>closed</v>
      </c>
    </row>
    <row r="343" spans="1:58" x14ac:dyDescent="0.3">
      <c r="A343" t="s">
        <v>3679</v>
      </c>
      <c r="D343" t="s">
        <v>96</v>
      </c>
      <c r="E343" t="s">
        <v>3680</v>
      </c>
      <c r="F343" t="s">
        <v>3681</v>
      </c>
      <c r="G343">
        <v>6</v>
      </c>
      <c r="H343" t="s">
        <v>59</v>
      </c>
      <c r="I343" t="s">
        <v>3682</v>
      </c>
      <c r="J343">
        <v>1</v>
      </c>
      <c r="K343" t="s">
        <v>3683</v>
      </c>
      <c r="L343" t="s">
        <v>3684</v>
      </c>
      <c r="N343" t="s">
        <v>59</v>
      </c>
      <c r="O343" t="s">
        <v>1778</v>
      </c>
      <c r="P343">
        <v>2020</v>
      </c>
      <c r="Q343" t="s">
        <v>368</v>
      </c>
      <c r="R343" t="b">
        <v>0</v>
      </c>
      <c r="S343" t="s">
        <v>67</v>
      </c>
      <c r="T343" t="b">
        <v>0</v>
      </c>
      <c r="W343" t="s">
        <v>59</v>
      </c>
      <c r="Y343">
        <v>0</v>
      </c>
      <c r="Z343" t="s">
        <v>59</v>
      </c>
      <c r="AA343" t="b">
        <v>0</v>
      </c>
      <c r="AB343" t="s">
        <v>1779</v>
      </c>
      <c r="AC343" t="s">
        <v>64</v>
      </c>
      <c r="AD343" t="s">
        <v>252</v>
      </c>
      <c r="AE343" t="s">
        <v>59</v>
      </c>
      <c r="AG343" t="s">
        <v>1780</v>
      </c>
      <c r="AH343">
        <v>1</v>
      </c>
      <c r="AI343">
        <v>0</v>
      </c>
      <c r="AK343" t="s">
        <v>64</v>
      </c>
      <c r="AL343" t="s">
        <v>64</v>
      </c>
      <c r="AP343" t="s">
        <v>76</v>
      </c>
      <c r="AQ343">
        <v>4000</v>
      </c>
      <c r="AR343">
        <v>4000</v>
      </c>
      <c r="AS343">
        <v>8.9</v>
      </c>
      <c r="AT343">
        <v>0</v>
      </c>
      <c r="AU343">
        <v>0</v>
      </c>
      <c r="AV343">
        <v>17</v>
      </c>
      <c r="AW343" t="s">
        <v>3685</v>
      </c>
      <c r="AX343" t="s">
        <v>3686</v>
      </c>
      <c r="AY343" t="s">
        <v>1783</v>
      </c>
      <c r="AZ343" t="s">
        <v>1784</v>
      </c>
      <c r="BA343" t="s">
        <v>1785</v>
      </c>
      <c r="BB343" t="b">
        <f t="shared" si="20"/>
        <v>0</v>
      </c>
      <c r="BC343" t="str">
        <f>INDEX(repsearch2!B:B,MATCH(A343,repsearch2!A:A,FALSE))</f>
        <v>No</v>
      </c>
      <c r="BD343" s="3" t="b">
        <f t="shared" si="21"/>
        <v>0</v>
      </c>
      <c r="BE343" s="3" t="b">
        <f t="shared" si="22"/>
        <v>0</v>
      </c>
      <c r="BF343" t="str">
        <f t="shared" si="23"/>
        <v>closed</v>
      </c>
    </row>
    <row r="344" spans="1:58" x14ac:dyDescent="0.3">
      <c r="A344" t="s">
        <v>3687</v>
      </c>
      <c r="D344" t="s">
        <v>96</v>
      </c>
      <c r="E344" t="s">
        <v>3688</v>
      </c>
      <c r="F344" t="s">
        <v>3689</v>
      </c>
      <c r="G344">
        <v>3</v>
      </c>
      <c r="H344" t="s">
        <v>59</v>
      </c>
      <c r="I344" t="s">
        <v>3690</v>
      </c>
      <c r="J344">
        <v>1</v>
      </c>
      <c r="K344" t="s">
        <v>3691</v>
      </c>
      <c r="L344" t="s">
        <v>3692</v>
      </c>
      <c r="N344" t="s">
        <v>59</v>
      </c>
      <c r="O344" t="s">
        <v>3693</v>
      </c>
      <c r="P344">
        <v>2020</v>
      </c>
      <c r="Q344" t="s">
        <v>436</v>
      </c>
      <c r="R344" t="b">
        <v>0</v>
      </c>
      <c r="S344" t="s">
        <v>67</v>
      </c>
      <c r="T344" t="b">
        <v>0</v>
      </c>
      <c r="W344" t="s">
        <v>59</v>
      </c>
      <c r="Y344">
        <v>0</v>
      </c>
      <c r="Z344" t="s">
        <v>59</v>
      </c>
      <c r="AA344" t="b">
        <v>0</v>
      </c>
      <c r="AB344" t="s">
        <v>3694</v>
      </c>
      <c r="AC344" t="s">
        <v>64</v>
      </c>
      <c r="AD344" t="s">
        <v>72</v>
      </c>
      <c r="AE344" t="s">
        <v>59</v>
      </c>
      <c r="AG344" t="s">
        <v>3695</v>
      </c>
      <c r="AI344">
        <v>0</v>
      </c>
      <c r="AK344" t="s">
        <v>64</v>
      </c>
      <c r="AL344" t="s">
        <v>64</v>
      </c>
      <c r="AP344" t="s">
        <v>76</v>
      </c>
      <c r="AQ344">
        <v>3000</v>
      </c>
      <c r="AR344">
        <v>3000</v>
      </c>
      <c r="AS344">
        <v>0</v>
      </c>
      <c r="AT344">
        <v>0</v>
      </c>
      <c r="AU344">
        <v>0</v>
      </c>
      <c r="AV344">
        <v>0</v>
      </c>
      <c r="AX344" t="s">
        <v>3696</v>
      </c>
      <c r="AY344" t="s">
        <v>3697</v>
      </c>
      <c r="AZ344" t="s">
        <v>1118</v>
      </c>
      <c r="BA344" t="s">
        <v>545</v>
      </c>
      <c r="BB344" t="b">
        <f t="shared" si="20"/>
        <v>0</v>
      </c>
      <c r="BC344" t="str">
        <f>INDEX(repsearch2!B:B,MATCH(A344,repsearch2!A:A,FALSE))</f>
        <v>No</v>
      </c>
      <c r="BD344" s="3" t="b">
        <f t="shared" si="21"/>
        <v>0</v>
      </c>
      <c r="BE344" s="3" t="b">
        <f t="shared" si="22"/>
        <v>0</v>
      </c>
      <c r="BF344" t="str">
        <f t="shared" si="23"/>
        <v>closed</v>
      </c>
    </row>
    <row r="345" spans="1:58" x14ac:dyDescent="0.3">
      <c r="A345" t="s">
        <v>3698</v>
      </c>
      <c r="D345" t="s">
        <v>96</v>
      </c>
      <c r="E345" t="s">
        <v>3699</v>
      </c>
      <c r="F345" t="s">
        <v>3700</v>
      </c>
      <c r="G345">
        <v>3</v>
      </c>
      <c r="H345" t="s">
        <v>59</v>
      </c>
      <c r="I345" t="s">
        <v>3701</v>
      </c>
      <c r="J345">
        <v>1</v>
      </c>
      <c r="K345" t="s">
        <v>3702</v>
      </c>
      <c r="L345" t="s">
        <v>3703</v>
      </c>
      <c r="M345" t="s">
        <v>3704</v>
      </c>
      <c r="N345" t="s">
        <v>64</v>
      </c>
      <c r="O345" t="s">
        <v>1574</v>
      </c>
      <c r="P345">
        <v>2020</v>
      </c>
      <c r="Q345" t="s">
        <v>139</v>
      </c>
      <c r="R345" t="b">
        <v>0</v>
      </c>
      <c r="S345" t="s">
        <v>67</v>
      </c>
      <c r="T345" t="b">
        <v>0</v>
      </c>
      <c r="W345" t="s">
        <v>59</v>
      </c>
      <c r="Y345">
        <v>0</v>
      </c>
      <c r="Z345" t="s">
        <v>59</v>
      </c>
      <c r="AA345" t="b">
        <v>0</v>
      </c>
      <c r="AB345" t="s">
        <v>1575</v>
      </c>
      <c r="AC345" t="s">
        <v>64</v>
      </c>
      <c r="AD345" t="s">
        <v>141</v>
      </c>
      <c r="AE345" t="s">
        <v>59</v>
      </c>
      <c r="AG345" t="s">
        <v>1576</v>
      </c>
      <c r="AH345">
        <v>4</v>
      </c>
      <c r="AI345">
        <v>5</v>
      </c>
      <c r="AK345" t="s">
        <v>64</v>
      </c>
      <c r="AL345" t="s">
        <v>64</v>
      </c>
      <c r="AP345" t="s">
        <v>76</v>
      </c>
      <c r="AQ345">
        <v>3000</v>
      </c>
      <c r="AR345">
        <v>3000</v>
      </c>
      <c r="AS345">
        <v>0</v>
      </c>
      <c r="AT345">
        <v>0</v>
      </c>
      <c r="AU345">
        <v>0</v>
      </c>
      <c r="AV345">
        <v>0</v>
      </c>
      <c r="AZ345" t="s">
        <v>1579</v>
      </c>
      <c r="BA345" t="s">
        <v>1580</v>
      </c>
      <c r="BB345" t="b">
        <f t="shared" si="20"/>
        <v>0</v>
      </c>
      <c r="BC345" t="str">
        <f>INDEX(repsearch2!B:B,MATCH(A345,repsearch2!A:A,FALSE))</f>
        <v>No</v>
      </c>
      <c r="BD345" s="3" t="b">
        <f t="shared" si="21"/>
        <v>0</v>
      </c>
      <c r="BE345" s="3" t="b">
        <f t="shared" si="22"/>
        <v>0</v>
      </c>
      <c r="BF345" t="str">
        <f t="shared" si="23"/>
        <v>closed</v>
      </c>
    </row>
    <row r="346" spans="1:58" x14ac:dyDescent="0.3">
      <c r="A346" t="s">
        <v>3705</v>
      </c>
      <c r="D346" t="s">
        <v>96</v>
      </c>
      <c r="E346" t="s">
        <v>3706</v>
      </c>
      <c r="F346" t="s">
        <v>3707</v>
      </c>
      <c r="G346">
        <v>7</v>
      </c>
      <c r="H346" t="s">
        <v>59</v>
      </c>
      <c r="I346" t="s">
        <v>3708</v>
      </c>
      <c r="J346">
        <v>1</v>
      </c>
      <c r="K346" t="s">
        <v>3709</v>
      </c>
      <c r="L346" t="s">
        <v>3710</v>
      </c>
      <c r="M346" t="s">
        <v>3711</v>
      </c>
      <c r="N346" t="s">
        <v>64</v>
      </c>
      <c r="O346" t="s">
        <v>3712</v>
      </c>
      <c r="P346">
        <v>2020</v>
      </c>
      <c r="Q346" t="s">
        <v>139</v>
      </c>
      <c r="R346" t="b">
        <v>0</v>
      </c>
      <c r="S346" t="s">
        <v>67</v>
      </c>
      <c r="T346" t="b">
        <v>0</v>
      </c>
      <c r="W346" t="s">
        <v>59</v>
      </c>
      <c r="Y346">
        <v>0</v>
      </c>
      <c r="Z346" t="s">
        <v>59</v>
      </c>
      <c r="AA346" t="b">
        <v>0</v>
      </c>
      <c r="AB346" t="s">
        <v>3713</v>
      </c>
      <c r="AC346" t="s">
        <v>64</v>
      </c>
      <c r="AD346" t="s">
        <v>141</v>
      </c>
      <c r="AE346" t="s">
        <v>59</v>
      </c>
      <c r="AG346" t="s">
        <v>3714</v>
      </c>
      <c r="AH346">
        <v>1</v>
      </c>
      <c r="AI346">
        <v>2</v>
      </c>
      <c r="AK346" t="s">
        <v>64</v>
      </c>
      <c r="AL346" t="s">
        <v>64</v>
      </c>
      <c r="AP346" t="s">
        <v>76</v>
      </c>
      <c r="AQ346">
        <v>3400</v>
      </c>
      <c r="AR346">
        <v>3400</v>
      </c>
      <c r="AS346">
        <v>0.5</v>
      </c>
      <c r="AT346">
        <v>0</v>
      </c>
      <c r="AU346">
        <v>0</v>
      </c>
      <c r="AV346">
        <v>1</v>
      </c>
      <c r="AW346" t="s">
        <v>3715</v>
      </c>
      <c r="AX346" t="s">
        <v>3716</v>
      </c>
      <c r="AY346" t="s">
        <v>3717</v>
      </c>
      <c r="AZ346" t="s">
        <v>94</v>
      </c>
      <c r="BA346" t="s">
        <v>3718</v>
      </c>
      <c r="BB346" t="b">
        <f t="shared" si="20"/>
        <v>0</v>
      </c>
      <c r="BC346" t="str">
        <f>INDEX(repsearch2!B:B,MATCH(A346,repsearch2!A:A,FALSE))</f>
        <v>No</v>
      </c>
      <c r="BD346" s="3" t="b">
        <f t="shared" si="21"/>
        <v>0</v>
      </c>
      <c r="BE346" s="3" t="b">
        <f t="shared" si="22"/>
        <v>0</v>
      </c>
      <c r="BF346" t="str">
        <f t="shared" si="23"/>
        <v>closed</v>
      </c>
    </row>
    <row r="347" spans="1:58" x14ac:dyDescent="0.3">
      <c r="A347" t="s">
        <v>3719</v>
      </c>
      <c r="D347" t="s">
        <v>96</v>
      </c>
      <c r="E347" t="s">
        <v>3720</v>
      </c>
      <c r="F347" t="s">
        <v>3721</v>
      </c>
      <c r="G347">
        <v>3</v>
      </c>
      <c r="H347" t="s">
        <v>59</v>
      </c>
      <c r="I347" t="s">
        <v>3722</v>
      </c>
      <c r="J347">
        <v>1</v>
      </c>
      <c r="K347" t="s">
        <v>3723</v>
      </c>
      <c r="L347" t="s">
        <v>3724</v>
      </c>
      <c r="N347" t="s">
        <v>59</v>
      </c>
      <c r="O347" t="s">
        <v>3725</v>
      </c>
      <c r="P347">
        <v>2020</v>
      </c>
      <c r="Q347" t="s">
        <v>3726</v>
      </c>
      <c r="R347" t="b">
        <v>0</v>
      </c>
      <c r="S347" t="s">
        <v>67</v>
      </c>
      <c r="T347" t="b">
        <v>0</v>
      </c>
      <c r="W347" t="s">
        <v>59</v>
      </c>
      <c r="Y347">
        <v>0</v>
      </c>
      <c r="Z347" t="s">
        <v>59</v>
      </c>
      <c r="AA347" t="b">
        <v>0</v>
      </c>
      <c r="AB347" t="s">
        <v>3727</v>
      </c>
      <c r="AC347" t="s">
        <v>64</v>
      </c>
      <c r="AD347" t="s">
        <v>252</v>
      </c>
      <c r="AE347" t="s">
        <v>59</v>
      </c>
      <c r="AG347" t="s">
        <v>3728</v>
      </c>
      <c r="AI347">
        <v>0</v>
      </c>
      <c r="AK347" t="s">
        <v>64</v>
      </c>
      <c r="AL347" t="s">
        <v>64</v>
      </c>
      <c r="AS347">
        <v>0</v>
      </c>
      <c r="AT347">
        <v>0</v>
      </c>
      <c r="AU347">
        <v>0</v>
      </c>
      <c r="AV347">
        <v>0</v>
      </c>
      <c r="AZ347" t="s">
        <v>227</v>
      </c>
      <c r="BA347" t="s">
        <v>2534</v>
      </c>
      <c r="BB347" t="b">
        <f t="shared" si="20"/>
        <v>0</v>
      </c>
      <c r="BC347" t="str">
        <f>INDEX(repsearch2!B:B,MATCH(A347,repsearch2!A:A,FALSE))</f>
        <v>No</v>
      </c>
      <c r="BD347" s="3" t="b">
        <f t="shared" si="21"/>
        <v>0</v>
      </c>
      <c r="BE347" s="3" t="b">
        <f t="shared" si="22"/>
        <v>0</v>
      </c>
      <c r="BF347" t="str">
        <f t="shared" si="23"/>
        <v>closed</v>
      </c>
    </row>
    <row r="348" spans="1:58" x14ac:dyDescent="0.3">
      <c r="A348" t="s">
        <v>3729</v>
      </c>
      <c r="D348" t="s">
        <v>96</v>
      </c>
      <c r="E348" t="s">
        <v>3730</v>
      </c>
      <c r="F348" t="s">
        <v>3731</v>
      </c>
      <c r="G348">
        <v>3</v>
      </c>
      <c r="H348" t="s">
        <v>59</v>
      </c>
      <c r="I348" t="s">
        <v>3732</v>
      </c>
      <c r="J348">
        <v>1</v>
      </c>
      <c r="K348" t="s">
        <v>3733</v>
      </c>
      <c r="L348" t="s">
        <v>3734</v>
      </c>
      <c r="M348" t="s">
        <v>3735</v>
      </c>
      <c r="N348" t="s">
        <v>64</v>
      </c>
      <c r="O348" t="s">
        <v>3736</v>
      </c>
      <c r="P348">
        <v>2020</v>
      </c>
      <c r="Q348" t="s">
        <v>139</v>
      </c>
      <c r="R348" t="b">
        <v>0</v>
      </c>
      <c r="S348" t="s">
        <v>67</v>
      </c>
      <c r="T348" t="b">
        <v>0</v>
      </c>
      <c r="W348" t="s">
        <v>59</v>
      </c>
      <c r="Y348">
        <v>0</v>
      </c>
      <c r="Z348" t="s">
        <v>59</v>
      </c>
      <c r="AA348" t="b">
        <v>0</v>
      </c>
      <c r="AB348" t="s">
        <v>3737</v>
      </c>
      <c r="AC348" t="s">
        <v>64</v>
      </c>
      <c r="AD348" t="s">
        <v>252</v>
      </c>
      <c r="AE348" t="s">
        <v>59</v>
      </c>
      <c r="AG348" t="s">
        <v>3738</v>
      </c>
      <c r="AH348">
        <v>1</v>
      </c>
      <c r="AI348">
        <v>1</v>
      </c>
      <c r="AK348" t="s">
        <v>64</v>
      </c>
      <c r="AL348" t="s">
        <v>64</v>
      </c>
      <c r="AP348" t="s">
        <v>76</v>
      </c>
      <c r="AQ348">
        <v>3000</v>
      </c>
      <c r="AR348">
        <v>3000</v>
      </c>
      <c r="AS348">
        <v>0.5</v>
      </c>
      <c r="AT348">
        <v>0</v>
      </c>
      <c r="AU348">
        <v>0</v>
      </c>
      <c r="AV348">
        <v>1</v>
      </c>
      <c r="AW348" t="s">
        <v>3739</v>
      </c>
      <c r="AX348" t="s">
        <v>3740</v>
      </c>
      <c r="AY348" t="s">
        <v>3741</v>
      </c>
      <c r="AZ348" t="s">
        <v>3742</v>
      </c>
      <c r="BA348" t="s">
        <v>1501</v>
      </c>
      <c r="BB348" t="b">
        <f t="shared" si="20"/>
        <v>0</v>
      </c>
      <c r="BC348" t="str">
        <f>INDEX(repsearch2!B:B,MATCH(A348,repsearch2!A:A,FALSE))</f>
        <v>No</v>
      </c>
      <c r="BD348" s="3" t="b">
        <f t="shared" si="21"/>
        <v>0</v>
      </c>
      <c r="BE348" s="3" t="b">
        <f t="shared" si="22"/>
        <v>0</v>
      </c>
      <c r="BF348" t="str">
        <f t="shared" si="23"/>
        <v>closed</v>
      </c>
    </row>
    <row r="349" spans="1:58" x14ac:dyDescent="0.3">
      <c r="A349" t="s">
        <v>3743</v>
      </c>
      <c r="D349" t="s">
        <v>96</v>
      </c>
      <c r="E349" t="s">
        <v>3744</v>
      </c>
      <c r="F349" t="s">
        <v>3745</v>
      </c>
      <c r="G349">
        <v>4</v>
      </c>
      <c r="H349" t="s">
        <v>59</v>
      </c>
      <c r="I349" t="s">
        <v>3746</v>
      </c>
      <c r="J349">
        <v>1</v>
      </c>
      <c r="K349" t="s">
        <v>3747</v>
      </c>
      <c r="L349" t="s">
        <v>3748</v>
      </c>
      <c r="N349" t="s">
        <v>59</v>
      </c>
      <c r="O349" t="s">
        <v>3535</v>
      </c>
      <c r="P349">
        <v>2019</v>
      </c>
      <c r="Q349" t="s">
        <v>368</v>
      </c>
      <c r="R349" t="b">
        <v>0</v>
      </c>
      <c r="S349" t="s">
        <v>67</v>
      </c>
      <c r="T349" t="b">
        <v>0</v>
      </c>
      <c r="W349" t="s">
        <v>59</v>
      </c>
      <c r="Y349">
        <v>0</v>
      </c>
      <c r="Z349" t="s">
        <v>59</v>
      </c>
      <c r="AA349" t="b">
        <v>0</v>
      </c>
      <c r="AB349" t="s">
        <v>3749</v>
      </c>
      <c r="AC349" t="s">
        <v>64</v>
      </c>
      <c r="AD349" t="s">
        <v>252</v>
      </c>
      <c r="AE349" t="s">
        <v>59</v>
      </c>
      <c r="AG349" t="s">
        <v>3750</v>
      </c>
      <c r="AH349">
        <v>1</v>
      </c>
      <c r="AI349">
        <v>0</v>
      </c>
      <c r="AK349" t="s">
        <v>64</v>
      </c>
      <c r="AL349" t="s">
        <v>64</v>
      </c>
      <c r="AP349" t="s">
        <v>76</v>
      </c>
      <c r="AQ349">
        <v>3000</v>
      </c>
      <c r="AR349">
        <v>3000</v>
      </c>
      <c r="AS349">
        <v>2.75</v>
      </c>
      <c r="AT349">
        <v>0</v>
      </c>
      <c r="AU349">
        <v>0</v>
      </c>
      <c r="AV349">
        <v>4</v>
      </c>
      <c r="AW349" t="s">
        <v>3751</v>
      </c>
      <c r="AX349" t="s">
        <v>3752</v>
      </c>
      <c r="AY349" t="s">
        <v>636</v>
      </c>
      <c r="AZ349" t="s">
        <v>343</v>
      </c>
      <c r="BA349" t="s">
        <v>3753</v>
      </c>
      <c r="BB349" t="b">
        <f t="shared" si="20"/>
        <v>0</v>
      </c>
      <c r="BC349" t="str">
        <f>INDEX(repsearch2!B:B,MATCH(A349,repsearch2!A:A,FALSE))</f>
        <v>No</v>
      </c>
      <c r="BD349" s="3" t="b">
        <f t="shared" si="21"/>
        <v>0</v>
      </c>
      <c r="BE349" s="3" t="b">
        <f t="shared" si="22"/>
        <v>0</v>
      </c>
      <c r="BF349" t="str">
        <f t="shared" si="23"/>
        <v>closed</v>
      </c>
    </row>
    <row r="350" spans="1:58" ht="374.4" x14ac:dyDescent="0.3">
      <c r="A350" t="s">
        <v>3754</v>
      </c>
      <c r="B350" t="s">
        <v>55</v>
      </c>
      <c r="C350" t="s">
        <v>81</v>
      </c>
      <c r="D350" t="s">
        <v>56</v>
      </c>
      <c r="E350" t="s">
        <v>3755</v>
      </c>
      <c r="F350" t="s">
        <v>3756</v>
      </c>
      <c r="G350">
        <v>6</v>
      </c>
      <c r="H350" t="s">
        <v>59</v>
      </c>
      <c r="I350" t="s">
        <v>3757</v>
      </c>
      <c r="J350">
        <v>4</v>
      </c>
      <c r="K350" t="s">
        <v>3758</v>
      </c>
      <c r="L350" s="1" t="s">
        <v>3759</v>
      </c>
      <c r="M350" t="s">
        <v>3760</v>
      </c>
      <c r="N350" t="s">
        <v>64</v>
      </c>
      <c r="O350" t="s">
        <v>267</v>
      </c>
      <c r="P350">
        <v>2020</v>
      </c>
      <c r="Q350" t="s">
        <v>154</v>
      </c>
      <c r="R350" t="b">
        <v>1</v>
      </c>
      <c r="S350" t="s">
        <v>67</v>
      </c>
      <c r="T350" t="b">
        <v>1</v>
      </c>
      <c r="U350" t="s">
        <v>68</v>
      </c>
      <c r="V350" t="s">
        <v>69</v>
      </c>
      <c r="W350" t="s">
        <v>59</v>
      </c>
      <c r="Y350">
        <v>0</v>
      </c>
      <c r="Z350" t="s">
        <v>59</v>
      </c>
      <c r="AA350" t="b">
        <v>1</v>
      </c>
      <c r="AB350" t="s">
        <v>268</v>
      </c>
      <c r="AC350" t="s">
        <v>64</v>
      </c>
      <c r="AD350" t="s">
        <v>72</v>
      </c>
      <c r="AE350" t="s">
        <v>64</v>
      </c>
      <c r="AF350" t="s">
        <v>72</v>
      </c>
      <c r="AG350" t="s">
        <v>269</v>
      </c>
      <c r="AH350">
        <v>1</v>
      </c>
      <c r="AI350">
        <v>0</v>
      </c>
      <c r="AJ350" t="s">
        <v>3761</v>
      </c>
      <c r="AK350" t="s">
        <v>59</v>
      </c>
      <c r="AL350" t="s">
        <v>64</v>
      </c>
      <c r="AM350" t="s">
        <v>64</v>
      </c>
      <c r="AN350" t="s">
        <v>158</v>
      </c>
      <c r="AO350">
        <v>1400</v>
      </c>
      <c r="AR350">
        <v>1557</v>
      </c>
      <c r="AS350">
        <v>0</v>
      </c>
      <c r="AT350">
        <v>0</v>
      </c>
      <c r="AU350">
        <v>0</v>
      </c>
      <c r="AV350">
        <v>0</v>
      </c>
      <c r="AX350" t="s">
        <v>3762</v>
      </c>
      <c r="BA350" t="s">
        <v>272</v>
      </c>
      <c r="BB350" t="b">
        <f t="shared" si="20"/>
        <v>0</v>
      </c>
      <c r="BC350" t="str">
        <f>INDEX(repsearch2!B:B,MATCH(A350,repsearch2!A:A,FALSE))</f>
        <v>No</v>
      </c>
      <c r="BD350" s="3" t="b">
        <f t="shared" si="21"/>
        <v>0</v>
      </c>
      <c r="BE350" s="3" t="b">
        <f t="shared" si="22"/>
        <v>1</v>
      </c>
      <c r="BF350" t="str">
        <f t="shared" si="23"/>
        <v>gold</v>
      </c>
    </row>
    <row r="351" spans="1:58" x14ac:dyDescent="0.3">
      <c r="A351" t="s">
        <v>3763</v>
      </c>
      <c r="B351" t="s">
        <v>55</v>
      </c>
      <c r="C351" t="s">
        <v>81</v>
      </c>
      <c r="D351" t="s">
        <v>56</v>
      </c>
      <c r="E351" t="s">
        <v>3764</v>
      </c>
      <c r="F351" t="s">
        <v>3765</v>
      </c>
      <c r="G351">
        <v>7</v>
      </c>
      <c r="H351" t="s">
        <v>59</v>
      </c>
      <c r="I351" t="s">
        <v>3766</v>
      </c>
      <c r="J351">
        <v>1</v>
      </c>
      <c r="K351" t="s">
        <v>3767</v>
      </c>
      <c r="L351" t="s">
        <v>3768</v>
      </c>
      <c r="N351" t="s">
        <v>59</v>
      </c>
      <c r="O351" t="s">
        <v>267</v>
      </c>
      <c r="P351">
        <v>2020</v>
      </c>
      <c r="Q351" t="s">
        <v>154</v>
      </c>
      <c r="R351" t="b">
        <v>1</v>
      </c>
      <c r="S351" t="s">
        <v>67</v>
      </c>
      <c r="T351" t="b">
        <v>1</v>
      </c>
      <c r="U351" t="s">
        <v>68</v>
      </c>
      <c r="V351" t="s">
        <v>69</v>
      </c>
      <c r="W351" t="s">
        <v>59</v>
      </c>
      <c r="Y351">
        <v>0</v>
      </c>
      <c r="Z351" t="s">
        <v>59</v>
      </c>
      <c r="AA351" t="b">
        <v>1</v>
      </c>
      <c r="AB351" t="s">
        <v>268</v>
      </c>
      <c r="AC351" t="s">
        <v>64</v>
      </c>
      <c r="AD351" t="s">
        <v>72</v>
      </c>
      <c r="AE351" t="s">
        <v>64</v>
      </c>
      <c r="AF351" t="s">
        <v>72</v>
      </c>
      <c r="AG351" t="s">
        <v>269</v>
      </c>
      <c r="AH351">
        <v>7</v>
      </c>
      <c r="AI351">
        <v>7</v>
      </c>
      <c r="AJ351" t="s">
        <v>3769</v>
      </c>
      <c r="AK351" t="s">
        <v>59</v>
      </c>
      <c r="AL351" t="s">
        <v>64</v>
      </c>
      <c r="AM351" t="s">
        <v>64</v>
      </c>
      <c r="AN351" t="s">
        <v>158</v>
      </c>
      <c r="AO351">
        <v>1400</v>
      </c>
      <c r="AR351">
        <v>1557</v>
      </c>
      <c r="AS351">
        <v>0</v>
      </c>
      <c r="AT351">
        <v>0</v>
      </c>
      <c r="AU351">
        <v>0</v>
      </c>
      <c r="AV351">
        <v>0</v>
      </c>
      <c r="BA351" t="s">
        <v>272</v>
      </c>
      <c r="BB351" t="b">
        <f t="shared" si="20"/>
        <v>0</v>
      </c>
      <c r="BC351" t="str">
        <f>INDEX(repsearch2!B:B,MATCH(A351,repsearch2!A:A,FALSE))</f>
        <v>No</v>
      </c>
      <c r="BD351" s="3" t="b">
        <f t="shared" si="21"/>
        <v>0</v>
      </c>
      <c r="BE351" s="3" t="b">
        <f t="shared" si="22"/>
        <v>1</v>
      </c>
      <c r="BF351" t="str">
        <f t="shared" si="23"/>
        <v>gold</v>
      </c>
    </row>
    <row r="352" spans="1:58" x14ac:dyDescent="0.3">
      <c r="A352" t="s">
        <v>3770</v>
      </c>
      <c r="B352" t="s">
        <v>387</v>
      </c>
      <c r="C352" t="s">
        <v>388</v>
      </c>
      <c r="D352" t="s">
        <v>242</v>
      </c>
      <c r="E352" t="s">
        <v>3771</v>
      </c>
      <c r="F352" t="s">
        <v>3772</v>
      </c>
      <c r="G352">
        <v>10</v>
      </c>
      <c r="H352" t="s">
        <v>59</v>
      </c>
      <c r="I352" t="s">
        <v>3773</v>
      </c>
      <c r="J352">
        <v>1</v>
      </c>
      <c r="K352" t="s">
        <v>3774</v>
      </c>
      <c r="L352" t="s">
        <v>3775</v>
      </c>
      <c r="N352" t="s">
        <v>59</v>
      </c>
      <c r="O352" t="s">
        <v>3776</v>
      </c>
      <c r="P352">
        <v>2020</v>
      </c>
      <c r="Q352" t="s">
        <v>139</v>
      </c>
      <c r="R352" t="b">
        <v>1</v>
      </c>
      <c r="S352" t="s">
        <v>67</v>
      </c>
      <c r="T352" t="b">
        <v>0</v>
      </c>
      <c r="U352" t="s">
        <v>68</v>
      </c>
      <c r="V352" t="s">
        <v>69</v>
      </c>
      <c r="W352" t="s">
        <v>64</v>
      </c>
      <c r="X352" t="s">
        <v>3777</v>
      </c>
      <c r="Y352">
        <v>2</v>
      </c>
      <c r="Z352" t="s">
        <v>59</v>
      </c>
      <c r="AA352" t="b">
        <v>0</v>
      </c>
      <c r="AB352" t="s">
        <v>3778</v>
      </c>
      <c r="AC352" t="s">
        <v>64</v>
      </c>
      <c r="AD352" t="s">
        <v>141</v>
      </c>
      <c r="AE352" t="s">
        <v>59</v>
      </c>
      <c r="AG352" t="s">
        <v>3779</v>
      </c>
      <c r="AH352">
        <v>2</v>
      </c>
      <c r="AI352">
        <v>3</v>
      </c>
      <c r="AJ352" t="s">
        <v>3780</v>
      </c>
      <c r="AK352" t="s">
        <v>64</v>
      </c>
      <c r="AL352" t="s">
        <v>64</v>
      </c>
      <c r="AP352" t="s">
        <v>76</v>
      </c>
      <c r="AQ352">
        <v>1950</v>
      </c>
      <c r="AR352">
        <v>1950</v>
      </c>
      <c r="AS352">
        <v>15.83</v>
      </c>
      <c r="AT352">
        <v>0</v>
      </c>
      <c r="AU352">
        <v>0</v>
      </c>
      <c r="AV352">
        <v>11</v>
      </c>
      <c r="AW352" t="s">
        <v>3781</v>
      </c>
      <c r="AX352" t="s">
        <v>3782</v>
      </c>
      <c r="AY352" t="s">
        <v>2533</v>
      </c>
      <c r="AZ352" t="s">
        <v>3783</v>
      </c>
      <c r="BA352" t="s">
        <v>3784</v>
      </c>
      <c r="BB352" t="b">
        <f t="shared" si="20"/>
        <v>0</v>
      </c>
      <c r="BC352" t="str">
        <f>INDEX(repsearch2!B:B,MATCH(A352,repsearch2!A:A,FALSE))</f>
        <v>No</v>
      </c>
      <c r="BD352" s="3" t="b">
        <f t="shared" si="21"/>
        <v>0</v>
      </c>
      <c r="BE352" s="3" t="b">
        <f t="shared" si="22"/>
        <v>1</v>
      </c>
      <c r="BF352" t="str">
        <f t="shared" si="23"/>
        <v>hybrid</v>
      </c>
    </row>
    <row r="353" spans="1:58" x14ac:dyDescent="0.3">
      <c r="A353" t="s">
        <v>3785</v>
      </c>
      <c r="D353" t="s">
        <v>96</v>
      </c>
      <c r="E353" t="s">
        <v>3786</v>
      </c>
      <c r="F353" t="s">
        <v>3787</v>
      </c>
      <c r="G353">
        <v>6</v>
      </c>
      <c r="H353" t="s">
        <v>59</v>
      </c>
      <c r="I353" t="s">
        <v>3788</v>
      </c>
      <c r="J353">
        <v>1</v>
      </c>
      <c r="K353" t="s">
        <v>3789</v>
      </c>
      <c r="L353" t="s">
        <v>3790</v>
      </c>
      <c r="N353" t="s">
        <v>59</v>
      </c>
      <c r="O353" t="s">
        <v>3791</v>
      </c>
      <c r="P353">
        <v>2020</v>
      </c>
      <c r="Q353" t="s">
        <v>139</v>
      </c>
      <c r="R353" t="b">
        <v>0</v>
      </c>
      <c r="S353" t="s">
        <v>67</v>
      </c>
      <c r="T353" t="b">
        <v>0</v>
      </c>
      <c r="W353" t="s">
        <v>59</v>
      </c>
      <c r="Y353">
        <v>0</v>
      </c>
      <c r="Z353" t="s">
        <v>59</v>
      </c>
      <c r="AA353" t="b">
        <v>0</v>
      </c>
      <c r="AB353" t="s">
        <v>3792</v>
      </c>
      <c r="AC353" t="s">
        <v>64</v>
      </c>
      <c r="AD353" t="s">
        <v>252</v>
      </c>
      <c r="AE353" t="s">
        <v>59</v>
      </c>
      <c r="AG353" t="s">
        <v>3793</v>
      </c>
      <c r="AH353">
        <v>2</v>
      </c>
      <c r="AI353">
        <v>3</v>
      </c>
      <c r="AK353" t="s">
        <v>64</v>
      </c>
      <c r="AL353" t="s">
        <v>64</v>
      </c>
      <c r="AP353" t="s">
        <v>76</v>
      </c>
      <c r="AQ353">
        <v>3000</v>
      </c>
      <c r="AR353">
        <v>3000</v>
      </c>
      <c r="AS353">
        <v>6.8</v>
      </c>
      <c r="AT353">
        <v>0</v>
      </c>
      <c r="AU353">
        <v>0</v>
      </c>
      <c r="AV353">
        <v>11</v>
      </c>
      <c r="AW353" t="s">
        <v>3794</v>
      </c>
      <c r="AX353" t="s">
        <v>3795</v>
      </c>
      <c r="AZ353" t="s">
        <v>3231</v>
      </c>
      <c r="BA353" t="s">
        <v>766</v>
      </c>
      <c r="BB353" t="b">
        <f t="shared" si="20"/>
        <v>0</v>
      </c>
      <c r="BC353" t="str">
        <f>INDEX(repsearch2!B:B,MATCH(A353,repsearch2!A:A,FALSE))</f>
        <v>No</v>
      </c>
      <c r="BD353" s="3" t="b">
        <f t="shared" si="21"/>
        <v>0</v>
      </c>
      <c r="BE353" s="3" t="b">
        <f t="shared" si="22"/>
        <v>0</v>
      </c>
      <c r="BF353" t="str">
        <f t="shared" si="23"/>
        <v>closed</v>
      </c>
    </row>
    <row r="354" spans="1:58" x14ac:dyDescent="0.3">
      <c r="A354" t="s">
        <v>3796</v>
      </c>
      <c r="D354" t="s">
        <v>96</v>
      </c>
      <c r="E354" t="s">
        <v>3797</v>
      </c>
      <c r="F354" t="s">
        <v>3798</v>
      </c>
      <c r="G354">
        <v>8</v>
      </c>
      <c r="H354" t="s">
        <v>59</v>
      </c>
      <c r="I354" t="s">
        <v>3799</v>
      </c>
      <c r="J354">
        <v>1</v>
      </c>
      <c r="K354" t="s">
        <v>3800</v>
      </c>
      <c r="L354" t="s">
        <v>3801</v>
      </c>
      <c r="N354" t="s">
        <v>59</v>
      </c>
      <c r="O354" t="s">
        <v>3802</v>
      </c>
      <c r="P354">
        <v>2020</v>
      </c>
      <c r="Q354" t="s">
        <v>368</v>
      </c>
      <c r="R354" t="b">
        <v>0</v>
      </c>
      <c r="S354" t="s">
        <v>67</v>
      </c>
      <c r="T354" t="b">
        <v>0</v>
      </c>
      <c r="W354" t="s">
        <v>59</v>
      </c>
      <c r="Y354">
        <v>0</v>
      </c>
      <c r="Z354" t="s">
        <v>59</v>
      </c>
      <c r="AA354" t="b">
        <v>0</v>
      </c>
      <c r="AB354" t="s">
        <v>3803</v>
      </c>
      <c r="AC354" t="s">
        <v>64</v>
      </c>
      <c r="AD354" t="s">
        <v>141</v>
      </c>
      <c r="AE354" t="s">
        <v>59</v>
      </c>
      <c r="AG354" t="s">
        <v>3804</v>
      </c>
      <c r="AH354">
        <v>1</v>
      </c>
      <c r="AI354">
        <v>4</v>
      </c>
      <c r="AK354" t="s">
        <v>64</v>
      </c>
      <c r="AL354" t="s">
        <v>64</v>
      </c>
      <c r="AP354" t="s">
        <v>76</v>
      </c>
      <c r="AQ354">
        <v>3000</v>
      </c>
      <c r="AR354">
        <v>3000</v>
      </c>
      <c r="AS354">
        <v>0</v>
      </c>
      <c r="AT354">
        <v>0</v>
      </c>
      <c r="AU354">
        <v>0</v>
      </c>
      <c r="AV354">
        <v>0</v>
      </c>
      <c r="AZ354" t="s">
        <v>227</v>
      </c>
      <c r="BA354" t="s">
        <v>3805</v>
      </c>
      <c r="BB354" t="b">
        <f t="shared" si="20"/>
        <v>0</v>
      </c>
      <c r="BC354" t="str">
        <f>INDEX(repsearch2!B:B,MATCH(A354,repsearch2!A:A,FALSE))</f>
        <v>No</v>
      </c>
      <c r="BD354" s="3" t="b">
        <f t="shared" si="21"/>
        <v>0</v>
      </c>
      <c r="BE354" s="3" t="b">
        <f t="shared" si="22"/>
        <v>0</v>
      </c>
      <c r="BF354" t="str">
        <f t="shared" si="23"/>
        <v>closed</v>
      </c>
    </row>
    <row r="355" spans="1:58" x14ac:dyDescent="0.3">
      <c r="A355" t="s">
        <v>3806</v>
      </c>
      <c r="D355" t="s">
        <v>96</v>
      </c>
      <c r="E355" t="s">
        <v>3807</v>
      </c>
      <c r="F355" t="s">
        <v>3808</v>
      </c>
      <c r="G355">
        <v>9</v>
      </c>
      <c r="H355" t="s">
        <v>59</v>
      </c>
      <c r="I355" t="s">
        <v>3809</v>
      </c>
      <c r="J355">
        <v>1</v>
      </c>
      <c r="K355" t="s">
        <v>3810</v>
      </c>
      <c r="L355" t="s">
        <v>3811</v>
      </c>
      <c r="N355" t="s">
        <v>59</v>
      </c>
      <c r="O355" t="s">
        <v>3776</v>
      </c>
      <c r="P355">
        <v>2020</v>
      </c>
      <c r="Q355" t="s">
        <v>139</v>
      </c>
      <c r="R355" t="b">
        <v>0</v>
      </c>
      <c r="S355" t="s">
        <v>67</v>
      </c>
      <c r="T355" t="b">
        <v>0</v>
      </c>
      <c r="W355" t="s">
        <v>59</v>
      </c>
      <c r="Y355">
        <v>0</v>
      </c>
      <c r="Z355" t="s">
        <v>59</v>
      </c>
      <c r="AA355" t="b">
        <v>0</v>
      </c>
      <c r="AB355" t="s">
        <v>3778</v>
      </c>
      <c r="AC355" t="s">
        <v>64</v>
      </c>
      <c r="AD355" t="s">
        <v>141</v>
      </c>
      <c r="AE355" t="s">
        <v>59</v>
      </c>
      <c r="AG355" t="s">
        <v>3779</v>
      </c>
      <c r="AI355">
        <v>0</v>
      </c>
      <c r="AK355" t="s">
        <v>64</v>
      </c>
      <c r="AL355" t="s">
        <v>64</v>
      </c>
      <c r="AP355" t="s">
        <v>76</v>
      </c>
      <c r="AQ355">
        <v>1950</v>
      </c>
      <c r="AR355">
        <v>1950</v>
      </c>
      <c r="AS355">
        <v>6.55</v>
      </c>
      <c r="AT355">
        <v>0</v>
      </c>
      <c r="AU355">
        <v>0</v>
      </c>
      <c r="AV355">
        <v>9</v>
      </c>
      <c r="AW355" t="s">
        <v>3812</v>
      </c>
      <c r="AX355" t="s">
        <v>3813</v>
      </c>
      <c r="AY355" t="s">
        <v>3814</v>
      </c>
      <c r="AZ355" t="s">
        <v>3783</v>
      </c>
      <c r="BA355" t="s">
        <v>3784</v>
      </c>
      <c r="BB355" t="b">
        <f t="shared" si="20"/>
        <v>0</v>
      </c>
      <c r="BC355" t="str">
        <f>INDEX(repsearch2!B:B,MATCH(A355,repsearch2!A:A,FALSE))</f>
        <v>No</v>
      </c>
      <c r="BD355" s="3" t="b">
        <f t="shared" si="21"/>
        <v>0</v>
      </c>
      <c r="BE355" s="3" t="b">
        <f t="shared" si="22"/>
        <v>0</v>
      </c>
      <c r="BF355" t="str">
        <f t="shared" si="23"/>
        <v>closed</v>
      </c>
    </row>
    <row r="356" spans="1:58" x14ac:dyDescent="0.3">
      <c r="A356" t="s">
        <v>3815</v>
      </c>
      <c r="B356" t="s">
        <v>55</v>
      </c>
      <c r="D356" t="s">
        <v>56</v>
      </c>
      <c r="E356" t="s">
        <v>3816</v>
      </c>
      <c r="F356" t="s">
        <v>3817</v>
      </c>
      <c r="G356">
        <v>2</v>
      </c>
      <c r="H356" t="s">
        <v>59</v>
      </c>
      <c r="I356" t="s">
        <v>3818</v>
      </c>
      <c r="J356">
        <v>1</v>
      </c>
      <c r="K356" t="s">
        <v>3819</v>
      </c>
      <c r="L356" t="s">
        <v>3820</v>
      </c>
      <c r="M356" t="s">
        <v>3821</v>
      </c>
      <c r="N356" t="s">
        <v>64</v>
      </c>
      <c r="O356" t="s">
        <v>3822</v>
      </c>
      <c r="P356">
        <v>2021</v>
      </c>
      <c r="Q356" t="s">
        <v>3823</v>
      </c>
      <c r="R356" t="b">
        <v>1</v>
      </c>
      <c r="S356" t="s">
        <v>67</v>
      </c>
      <c r="T356" t="b">
        <v>1</v>
      </c>
      <c r="U356" t="s">
        <v>68</v>
      </c>
      <c r="V356" t="s">
        <v>69</v>
      </c>
      <c r="W356" t="s">
        <v>64</v>
      </c>
      <c r="X356" t="s">
        <v>124</v>
      </c>
      <c r="Y356">
        <v>1</v>
      </c>
      <c r="Z356" t="s">
        <v>59</v>
      </c>
      <c r="AA356" t="b">
        <v>1</v>
      </c>
      <c r="AB356" t="s">
        <v>3824</v>
      </c>
      <c r="AC356" t="s">
        <v>59</v>
      </c>
      <c r="AE356" t="s">
        <v>64</v>
      </c>
      <c r="AF356" t="s">
        <v>72</v>
      </c>
      <c r="AG356" t="s">
        <v>3825</v>
      </c>
      <c r="AI356">
        <v>0</v>
      </c>
      <c r="AJ356" t="s">
        <v>3826</v>
      </c>
      <c r="AK356" t="s">
        <v>64</v>
      </c>
      <c r="AL356" t="s">
        <v>64</v>
      </c>
      <c r="AM356" t="s">
        <v>64</v>
      </c>
      <c r="AN356" t="s">
        <v>790</v>
      </c>
      <c r="AO356">
        <v>250</v>
      </c>
      <c r="AR356">
        <v>305</v>
      </c>
      <c r="AS356">
        <v>0</v>
      </c>
      <c r="AT356">
        <v>0</v>
      </c>
      <c r="AU356">
        <v>0</v>
      </c>
      <c r="AV356">
        <v>0</v>
      </c>
      <c r="AZ356" t="s">
        <v>893</v>
      </c>
      <c r="BA356" t="s">
        <v>3827</v>
      </c>
      <c r="BB356" t="b">
        <f t="shared" si="20"/>
        <v>0</v>
      </c>
      <c r="BC356" t="str">
        <f>INDEX(repsearch2!B:B,MATCH(A356,repsearch2!A:A,FALSE))</f>
        <v>No</v>
      </c>
      <c r="BD356" s="3" t="b">
        <f t="shared" si="21"/>
        <v>0</v>
      </c>
      <c r="BE356" s="3" t="b">
        <f t="shared" si="22"/>
        <v>1</v>
      </c>
      <c r="BF356" t="str">
        <f t="shared" si="23"/>
        <v>gold</v>
      </c>
    </row>
    <row r="357" spans="1:58" x14ac:dyDescent="0.3">
      <c r="A357" s="3" t="s">
        <v>3828</v>
      </c>
      <c r="B357" s="3" t="s">
        <v>55</v>
      </c>
      <c r="C357" s="3"/>
      <c r="D357" s="3" t="s">
        <v>56</v>
      </c>
      <c r="E357" s="3" t="s">
        <v>3829</v>
      </c>
      <c r="F357" s="3" t="s">
        <v>3830</v>
      </c>
      <c r="G357" s="3">
        <v>6</v>
      </c>
      <c r="H357" s="3" t="s">
        <v>59</v>
      </c>
      <c r="I357" s="3" t="s">
        <v>3831</v>
      </c>
      <c r="J357" s="3">
        <v>1</v>
      </c>
      <c r="K357" s="3" t="s">
        <v>3832</v>
      </c>
      <c r="L357" s="3" t="s">
        <v>3833</v>
      </c>
      <c r="M357" s="3" t="s">
        <v>3834</v>
      </c>
      <c r="N357" s="3" t="s">
        <v>64</v>
      </c>
      <c r="O357" s="3" t="s">
        <v>3822</v>
      </c>
      <c r="P357" s="3">
        <v>2021</v>
      </c>
      <c r="Q357" s="3" t="s">
        <v>3823</v>
      </c>
      <c r="R357" s="3" t="b">
        <v>1</v>
      </c>
      <c r="S357" s="3" t="s">
        <v>67</v>
      </c>
      <c r="T357" s="3" t="b">
        <v>1</v>
      </c>
      <c r="U357" s="3" t="s">
        <v>68</v>
      </c>
      <c r="V357" s="3" t="s">
        <v>69</v>
      </c>
      <c r="W357" s="3" t="s">
        <v>64</v>
      </c>
      <c r="X357" s="3" t="s">
        <v>70</v>
      </c>
      <c r="Y357" s="3">
        <v>1</v>
      </c>
      <c r="Z357" s="3" t="s">
        <v>59</v>
      </c>
      <c r="AA357" s="3" t="b">
        <v>1</v>
      </c>
      <c r="AB357" s="3" t="s">
        <v>3824</v>
      </c>
      <c r="AC357" s="3" t="s">
        <v>59</v>
      </c>
      <c r="AD357" s="3"/>
      <c r="AE357" s="3" t="s">
        <v>64</v>
      </c>
      <c r="AF357" s="3" t="s">
        <v>72</v>
      </c>
      <c r="AG357" s="3" t="s">
        <v>3825</v>
      </c>
      <c r="AH357" s="3">
        <v>1</v>
      </c>
      <c r="AI357" s="3">
        <v>0</v>
      </c>
      <c r="AJ357" s="3" t="s">
        <v>3835</v>
      </c>
      <c r="AK357" s="3" t="s">
        <v>64</v>
      </c>
      <c r="AL357" s="3" t="s">
        <v>64</v>
      </c>
      <c r="AM357" s="3" t="s">
        <v>64</v>
      </c>
      <c r="AN357" s="3" t="s">
        <v>790</v>
      </c>
      <c r="AO357" s="3">
        <v>250</v>
      </c>
      <c r="AP357" s="3"/>
      <c r="AQ357" s="3"/>
      <c r="AR357" s="3">
        <v>305</v>
      </c>
      <c r="AS357" s="3">
        <v>2</v>
      </c>
      <c r="AT357" s="3">
        <v>0</v>
      </c>
      <c r="AU357" s="3">
        <v>0</v>
      </c>
      <c r="AV357" s="3">
        <v>5</v>
      </c>
      <c r="AW357" s="3" t="s">
        <v>3836</v>
      </c>
      <c r="AX357" s="3"/>
      <c r="AY357" s="3"/>
      <c r="AZ357" s="3" t="s">
        <v>893</v>
      </c>
      <c r="BA357" s="3" t="s">
        <v>3827</v>
      </c>
      <c r="BB357" s="3" t="b">
        <f t="shared" si="20"/>
        <v>1</v>
      </c>
      <c r="BC357" s="3" t="str">
        <f>INDEX(repsearch2!B:B,MATCH(A357,repsearch2!A:A,FALSE))</f>
        <v>Yes</v>
      </c>
      <c r="BD357" s="3" t="b">
        <f t="shared" si="21"/>
        <v>1</v>
      </c>
      <c r="BE357" s="3" t="b">
        <f t="shared" si="22"/>
        <v>1</v>
      </c>
      <c r="BF357" t="str">
        <f t="shared" si="23"/>
        <v>gold</v>
      </c>
    </row>
    <row r="358" spans="1:58" x14ac:dyDescent="0.3">
      <c r="A358" t="s">
        <v>3837</v>
      </c>
      <c r="B358" t="s">
        <v>1096</v>
      </c>
      <c r="D358" t="s">
        <v>897</v>
      </c>
      <c r="E358" t="s">
        <v>3838</v>
      </c>
      <c r="F358" t="s">
        <v>3839</v>
      </c>
      <c r="G358">
        <v>3</v>
      </c>
      <c r="H358" t="s">
        <v>59</v>
      </c>
      <c r="I358" t="s">
        <v>3840</v>
      </c>
      <c r="J358">
        <v>1</v>
      </c>
      <c r="K358" t="s">
        <v>3841</v>
      </c>
      <c r="L358" t="s">
        <v>3842</v>
      </c>
      <c r="N358" t="s">
        <v>59</v>
      </c>
      <c r="O358" t="s">
        <v>223</v>
      </c>
      <c r="P358">
        <v>2020</v>
      </c>
      <c r="Q358" t="s">
        <v>224</v>
      </c>
      <c r="R358" t="b">
        <v>1</v>
      </c>
      <c r="S358" t="s">
        <v>67</v>
      </c>
      <c r="T358" t="b">
        <v>0</v>
      </c>
      <c r="U358" t="s">
        <v>68</v>
      </c>
      <c r="V358" t="s">
        <v>905</v>
      </c>
      <c r="W358" t="s">
        <v>64</v>
      </c>
      <c r="X358" t="s">
        <v>3043</v>
      </c>
      <c r="Y358">
        <v>1</v>
      </c>
      <c r="Z358" t="s">
        <v>59</v>
      </c>
      <c r="AA358" t="b">
        <v>0</v>
      </c>
      <c r="AB358" t="s">
        <v>225</v>
      </c>
      <c r="AC358" t="s">
        <v>64</v>
      </c>
      <c r="AD358" t="s">
        <v>72</v>
      </c>
      <c r="AE358" t="s">
        <v>59</v>
      </c>
      <c r="AG358" t="s">
        <v>226</v>
      </c>
      <c r="AI358">
        <v>0</v>
      </c>
      <c r="AJ358" t="s">
        <v>3843</v>
      </c>
      <c r="AK358" t="s">
        <v>64</v>
      </c>
      <c r="AL358" t="s">
        <v>64</v>
      </c>
      <c r="AP358" t="s">
        <v>76</v>
      </c>
      <c r="AQ358">
        <v>3240</v>
      </c>
      <c r="AR358">
        <v>3240</v>
      </c>
      <c r="AS358">
        <v>0</v>
      </c>
      <c r="AT358">
        <v>0</v>
      </c>
      <c r="AU358">
        <v>0</v>
      </c>
      <c r="AV358">
        <v>0</v>
      </c>
      <c r="AX358" t="s">
        <v>3844</v>
      </c>
      <c r="AZ358" t="s">
        <v>227</v>
      </c>
      <c r="BB358" t="b">
        <f t="shared" si="20"/>
        <v>0</v>
      </c>
      <c r="BC358" t="str">
        <f>INDEX(repsearch2!B:B,MATCH(A358,repsearch2!A:A,FALSE))</f>
        <v>No</v>
      </c>
      <c r="BD358" s="3" t="b">
        <f t="shared" si="21"/>
        <v>0</v>
      </c>
      <c r="BE358" s="3" t="b">
        <f t="shared" si="22"/>
        <v>1</v>
      </c>
      <c r="BF358" t="str">
        <f t="shared" si="23"/>
        <v>green</v>
      </c>
    </row>
    <row r="359" spans="1:58" x14ac:dyDescent="0.3">
      <c r="A359" t="s">
        <v>3845</v>
      </c>
      <c r="B359" t="s">
        <v>55</v>
      </c>
      <c r="D359" t="s">
        <v>56</v>
      </c>
      <c r="E359" t="s">
        <v>3846</v>
      </c>
      <c r="F359" t="s">
        <v>3847</v>
      </c>
      <c r="G359">
        <v>5</v>
      </c>
      <c r="H359" t="s">
        <v>59</v>
      </c>
      <c r="I359" t="s">
        <v>3848</v>
      </c>
      <c r="J359">
        <v>1</v>
      </c>
      <c r="K359" t="s">
        <v>3849</v>
      </c>
      <c r="L359" t="s">
        <v>3850</v>
      </c>
      <c r="N359" t="s">
        <v>59</v>
      </c>
      <c r="O359" t="s">
        <v>123</v>
      </c>
      <c r="P359">
        <v>2020</v>
      </c>
      <c r="Q359" t="s">
        <v>88</v>
      </c>
      <c r="R359" t="b">
        <v>1</v>
      </c>
      <c r="S359" t="s">
        <v>67</v>
      </c>
      <c r="T359" t="b">
        <v>1</v>
      </c>
      <c r="U359" t="s">
        <v>68</v>
      </c>
      <c r="V359" t="s">
        <v>69</v>
      </c>
      <c r="W359" t="s">
        <v>64</v>
      </c>
      <c r="X359" t="s">
        <v>3851</v>
      </c>
      <c r="Y359">
        <v>2</v>
      </c>
      <c r="Z359" t="s">
        <v>59</v>
      </c>
      <c r="AA359" t="b">
        <v>1</v>
      </c>
      <c r="AB359" t="s">
        <v>125</v>
      </c>
      <c r="AC359" t="s">
        <v>64</v>
      </c>
      <c r="AD359" t="s">
        <v>72</v>
      </c>
      <c r="AE359" t="s">
        <v>64</v>
      </c>
      <c r="AF359" t="s">
        <v>72</v>
      </c>
      <c r="AG359" t="s">
        <v>126</v>
      </c>
      <c r="AI359">
        <v>0</v>
      </c>
      <c r="AJ359" t="s">
        <v>3852</v>
      </c>
      <c r="AK359" t="s">
        <v>64</v>
      </c>
      <c r="AL359" t="s">
        <v>64</v>
      </c>
      <c r="AM359" t="s">
        <v>64</v>
      </c>
      <c r="AN359" t="s">
        <v>76</v>
      </c>
      <c r="AO359">
        <v>2950</v>
      </c>
      <c r="AR359">
        <v>2950</v>
      </c>
      <c r="AS359">
        <v>5.2</v>
      </c>
      <c r="AT359">
        <v>0</v>
      </c>
      <c r="AU359">
        <v>0</v>
      </c>
      <c r="AV359">
        <v>10</v>
      </c>
      <c r="AW359" t="s">
        <v>3853</v>
      </c>
      <c r="AX359" t="s">
        <v>3854</v>
      </c>
      <c r="AY359" t="s">
        <v>3855</v>
      </c>
      <c r="AZ359" t="s">
        <v>129</v>
      </c>
      <c r="BA359" t="s">
        <v>130</v>
      </c>
      <c r="BB359" t="b">
        <f t="shared" si="20"/>
        <v>0</v>
      </c>
      <c r="BC359" t="str">
        <f>INDEX(repsearch2!B:B,MATCH(A359,repsearch2!A:A,FALSE))</f>
        <v>No</v>
      </c>
      <c r="BD359" s="3" t="b">
        <f t="shared" si="21"/>
        <v>0</v>
      </c>
      <c r="BE359" s="3" t="b">
        <f t="shared" si="22"/>
        <v>1</v>
      </c>
      <c r="BF359" t="str">
        <f t="shared" si="23"/>
        <v>gold</v>
      </c>
    </row>
    <row r="360" spans="1:58" x14ac:dyDescent="0.3">
      <c r="A360" t="s">
        <v>3856</v>
      </c>
      <c r="B360" t="s">
        <v>55</v>
      </c>
      <c r="C360" t="s">
        <v>388</v>
      </c>
      <c r="D360" t="s">
        <v>56</v>
      </c>
      <c r="E360" t="s">
        <v>3857</v>
      </c>
      <c r="F360" t="s">
        <v>3858</v>
      </c>
      <c r="G360">
        <v>12</v>
      </c>
      <c r="H360" t="s">
        <v>59</v>
      </c>
      <c r="I360" t="s">
        <v>3859</v>
      </c>
      <c r="J360">
        <v>1</v>
      </c>
      <c r="K360" t="s">
        <v>3860</v>
      </c>
      <c r="L360" t="s">
        <v>3861</v>
      </c>
      <c r="N360" t="s">
        <v>59</v>
      </c>
      <c r="O360" t="s">
        <v>3158</v>
      </c>
      <c r="P360">
        <v>2020</v>
      </c>
      <c r="Q360" t="s">
        <v>66</v>
      </c>
      <c r="R360" t="b">
        <v>1</v>
      </c>
      <c r="S360" t="s">
        <v>67</v>
      </c>
      <c r="T360" t="b">
        <v>1</v>
      </c>
      <c r="U360" t="s">
        <v>68</v>
      </c>
      <c r="V360" t="s">
        <v>69</v>
      </c>
      <c r="W360" t="s">
        <v>64</v>
      </c>
      <c r="X360" t="s">
        <v>3862</v>
      </c>
      <c r="Y360">
        <v>1</v>
      </c>
      <c r="Z360" t="s">
        <v>59</v>
      </c>
      <c r="AA360" t="b">
        <v>1</v>
      </c>
      <c r="AB360" t="s">
        <v>3159</v>
      </c>
      <c r="AC360" t="s">
        <v>64</v>
      </c>
      <c r="AD360" t="s">
        <v>72</v>
      </c>
      <c r="AE360" t="s">
        <v>64</v>
      </c>
      <c r="AF360" t="s">
        <v>72</v>
      </c>
      <c r="AG360" t="s">
        <v>3160</v>
      </c>
      <c r="AH360">
        <v>2</v>
      </c>
      <c r="AI360">
        <v>0</v>
      </c>
      <c r="AJ360" t="s">
        <v>3863</v>
      </c>
      <c r="AK360" t="s">
        <v>64</v>
      </c>
      <c r="AL360" t="s">
        <v>64</v>
      </c>
      <c r="AM360" t="s">
        <v>64</v>
      </c>
      <c r="AN360" t="s">
        <v>75</v>
      </c>
      <c r="AO360">
        <v>1500</v>
      </c>
      <c r="AP360" t="s">
        <v>76</v>
      </c>
      <c r="AQ360">
        <v>1905</v>
      </c>
      <c r="AR360">
        <v>1905</v>
      </c>
      <c r="AS360">
        <v>214.25</v>
      </c>
      <c r="AT360">
        <v>0</v>
      </c>
      <c r="AU360">
        <v>0</v>
      </c>
      <c r="AV360">
        <v>301</v>
      </c>
      <c r="AW360" t="s">
        <v>3864</v>
      </c>
      <c r="AZ360" t="s">
        <v>893</v>
      </c>
      <c r="BB360" t="b">
        <f t="shared" si="20"/>
        <v>0</v>
      </c>
      <c r="BC360" t="str">
        <f>INDEX(repsearch2!B:B,MATCH(A360,repsearch2!A:A,FALSE))</f>
        <v>No</v>
      </c>
      <c r="BD360" s="3" t="b">
        <f t="shared" si="21"/>
        <v>0</v>
      </c>
      <c r="BE360" s="3" t="b">
        <f t="shared" si="22"/>
        <v>1</v>
      </c>
      <c r="BF360" t="str">
        <f t="shared" si="23"/>
        <v>gold</v>
      </c>
    </row>
    <row r="361" spans="1:58" x14ac:dyDescent="0.3">
      <c r="A361" t="s">
        <v>3865</v>
      </c>
      <c r="B361" t="s">
        <v>55</v>
      </c>
      <c r="D361" t="s">
        <v>56</v>
      </c>
      <c r="E361" t="s">
        <v>3866</v>
      </c>
      <c r="F361" t="s">
        <v>3867</v>
      </c>
      <c r="G361">
        <v>4</v>
      </c>
      <c r="H361" t="s">
        <v>59</v>
      </c>
      <c r="I361" t="s">
        <v>3868</v>
      </c>
      <c r="J361">
        <v>1</v>
      </c>
      <c r="K361" t="s">
        <v>3869</v>
      </c>
      <c r="L361" t="s">
        <v>3870</v>
      </c>
      <c r="N361" t="s">
        <v>59</v>
      </c>
      <c r="O361" t="s">
        <v>2233</v>
      </c>
      <c r="P361">
        <v>2020</v>
      </c>
      <c r="Q361" t="s">
        <v>184</v>
      </c>
      <c r="R361" t="b">
        <v>1</v>
      </c>
      <c r="S361" t="s">
        <v>67</v>
      </c>
      <c r="T361" t="b">
        <v>1</v>
      </c>
      <c r="U361" t="s">
        <v>68</v>
      </c>
      <c r="V361" t="s">
        <v>69</v>
      </c>
      <c r="W361" t="s">
        <v>64</v>
      </c>
      <c r="X361" t="s">
        <v>3871</v>
      </c>
      <c r="Y361">
        <v>1</v>
      </c>
      <c r="Z361" t="s">
        <v>59</v>
      </c>
      <c r="AA361" t="b">
        <v>1</v>
      </c>
      <c r="AB361" t="s">
        <v>2234</v>
      </c>
      <c r="AC361" t="s">
        <v>64</v>
      </c>
      <c r="AD361" t="s">
        <v>72</v>
      </c>
      <c r="AE361" t="s">
        <v>64</v>
      </c>
      <c r="AF361" t="s">
        <v>72</v>
      </c>
      <c r="AG361" t="s">
        <v>2235</v>
      </c>
      <c r="AI361">
        <v>0</v>
      </c>
      <c r="AJ361" t="s">
        <v>3872</v>
      </c>
      <c r="AK361" t="s">
        <v>64</v>
      </c>
      <c r="AL361" t="s">
        <v>64</v>
      </c>
      <c r="AM361" t="s">
        <v>64</v>
      </c>
      <c r="AN361" t="s">
        <v>75</v>
      </c>
      <c r="AO361">
        <v>1370</v>
      </c>
      <c r="AP361" t="s">
        <v>76</v>
      </c>
      <c r="AQ361">
        <v>2145</v>
      </c>
      <c r="AR361">
        <v>2145</v>
      </c>
      <c r="AS361">
        <v>2</v>
      </c>
      <c r="AT361">
        <v>0</v>
      </c>
      <c r="AU361">
        <v>0</v>
      </c>
      <c r="AV361">
        <v>5</v>
      </c>
      <c r="AW361" t="s">
        <v>3873</v>
      </c>
      <c r="AZ361" t="s">
        <v>2238</v>
      </c>
      <c r="BA361" t="s">
        <v>557</v>
      </c>
      <c r="BB361" t="b">
        <f t="shared" si="20"/>
        <v>0</v>
      </c>
      <c r="BC361" t="str">
        <f>INDEX(repsearch2!B:B,MATCH(A361,repsearch2!A:A,FALSE))</f>
        <v>No</v>
      </c>
      <c r="BD361" s="3" t="b">
        <f t="shared" si="21"/>
        <v>0</v>
      </c>
      <c r="BE361" s="3" t="b">
        <f t="shared" si="22"/>
        <v>1</v>
      </c>
      <c r="BF361" t="str">
        <f t="shared" si="23"/>
        <v>gold</v>
      </c>
    </row>
    <row r="362" spans="1:58" x14ac:dyDescent="0.3">
      <c r="A362" t="s">
        <v>3874</v>
      </c>
      <c r="D362" t="s">
        <v>96</v>
      </c>
      <c r="E362" t="s">
        <v>3875</v>
      </c>
      <c r="F362" t="s">
        <v>3876</v>
      </c>
      <c r="G362">
        <v>4</v>
      </c>
      <c r="H362" t="s">
        <v>59</v>
      </c>
      <c r="I362" t="s">
        <v>3877</v>
      </c>
      <c r="J362">
        <v>1</v>
      </c>
      <c r="K362" t="s">
        <v>3878</v>
      </c>
      <c r="L362" t="s">
        <v>3879</v>
      </c>
      <c r="N362" t="s">
        <v>59</v>
      </c>
      <c r="O362" t="s">
        <v>2213</v>
      </c>
      <c r="P362">
        <v>2020</v>
      </c>
      <c r="Q362" t="s">
        <v>1349</v>
      </c>
      <c r="R362" t="b">
        <v>0</v>
      </c>
      <c r="S362" t="s">
        <v>67</v>
      </c>
      <c r="T362" t="b">
        <v>0</v>
      </c>
      <c r="W362" t="s">
        <v>59</v>
      </c>
      <c r="Y362">
        <v>0</v>
      </c>
      <c r="Z362" t="s">
        <v>59</v>
      </c>
      <c r="AA362" t="b">
        <v>0</v>
      </c>
      <c r="AB362" t="s">
        <v>2214</v>
      </c>
      <c r="AC362" t="s">
        <v>64</v>
      </c>
      <c r="AD362" t="s">
        <v>1389</v>
      </c>
      <c r="AE362" t="s">
        <v>59</v>
      </c>
      <c r="AG362" t="s">
        <v>2215</v>
      </c>
      <c r="AI362">
        <v>0</v>
      </c>
      <c r="AK362" t="s">
        <v>64</v>
      </c>
      <c r="AL362" t="s">
        <v>64</v>
      </c>
      <c r="AP362" t="s">
        <v>76</v>
      </c>
      <c r="AQ362">
        <v>2950</v>
      </c>
      <c r="AR362">
        <v>2950</v>
      </c>
      <c r="AS362">
        <v>0</v>
      </c>
      <c r="AT362">
        <v>0</v>
      </c>
      <c r="AU362">
        <v>0</v>
      </c>
      <c r="AV362">
        <v>0</v>
      </c>
      <c r="AZ362" t="s">
        <v>227</v>
      </c>
      <c r="BA362" t="s">
        <v>2217</v>
      </c>
      <c r="BB362" t="b">
        <f t="shared" si="20"/>
        <v>0</v>
      </c>
      <c r="BC362" t="str">
        <f>INDEX(repsearch2!B:B,MATCH(A362,repsearch2!A:A,FALSE))</f>
        <v>No</v>
      </c>
      <c r="BD362" s="3" t="b">
        <f t="shared" si="21"/>
        <v>0</v>
      </c>
      <c r="BE362" s="3" t="b">
        <f t="shared" si="22"/>
        <v>0</v>
      </c>
      <c r="BF362" t="str">
        <f t="shared" si="23"/>
        <v>closed</v>
      </c>
    </row>
    <row r="363" spans="1:58" x14ac:dyDescent="0.3">
      <c r="A363" t="s">
        <v>3880</v>
      </c>
      <c r="B363" t="s">
        <v>55</v>
      </c>
      <c r="D363" t="s">
        <v>56</v>
      </c>
      <c r="E363" t="s">
        <v>3881</v>
      </c>
      <c r="F363" t="s">
        <v>3882</v>
      </c>
      <c r="G363">
        <v>5</v>
      </c>
      <c r="H363" t="s">
        <v>59</v>
      </c>
      <c r="I363" t="s">
        <v>3883</v>
      </c>
      <c r="J363">
        <v>1</v>
      </c>
      <c r="K363" t="s">
        <v>3884</v>
      </c>
      <c r="L363" t="s">
        <v>3870</v>
      </c>
      <c r="N363" t="s">
        <v>59</v>
      </c>
      <c r="O363" t="s">
        <v>2233</v>
      </c>
      <c r="P363">
        <v>2020</v>
      </c>
      <c r="Q363" t="s">
        <v>184</v>
      </c>
      <c r="R363" t="b">
        <v>1</v>
      </c>
      <c r="S363" t="s">
        <v>67</v>
      </c>
      <c r="T363" t="b">
        <v>1</v>
      </c>
      <c r="U363" t="s">
        <v>68</v>
      </c>
      <c r="V363" t="s">
        <v>69</v>
      </c>
      <c r="W363" t="s">
        <v>64</v>
      </c>
      <c r="X363" t="s">
        <v>3871</v>
      </c>
      <c r="Y363">
        <v>1</v>
      </c>
      <c r="Z363" t="s">
        <v>59</v>
      </c>
      <c r="AA363" t="b">
        <v>1</v>
      </c>
      <c r="AB363" t="s">
        <v>2234</v>
      </c>
      <c r="AC363" t="s">
        <v>64</v>
      </c>
      <c r="AD363" t="s">
        <v>72</v>
      </c>
      <c r="AE363" t="s">
        <v>64</v>
      </c>
      <c r="AF363" t="s">
        <v>72</v>
      </c>
      <c r="AG363" t="s">
        <v>2235</v>
      </c>
      <c r="AI363">
        <v>0</v>
      </c>
      <c r="AJ363" t="s">
        <v>3885</v>
      </c>
      <c r="AK363" t="s">
        <v>64</v>
      </c>
      <c r="AL363" t="s">
        <v>64</v>
      </c>
      <c r="AM363" t="s">
        <v>64</v>
      </c>
      <c r="AN363" t="s">
        <v>75</v>
      </c>
      <c r="AO363">
        <v>1370</v>
      </c>
      <c r="AP363" t="s">
        <v>76</v>
      </c>
      <c r="AQ363">
        <v>2145</v>
      </c>
      <c r="AR363">
        <v>2145</v>
      </c>
      <c r="AS363">
        <v>2.25</v>
      </c>
      <c r="AT363">
        <v>0</v>
      </c>
      <c r="AU363">
        <v>0</v>
      </c>
      <c r="AV363">
        <v>5</v>
      </c>
      <c r="AW363" t="s">
        <v>3886</v>
      </c>
      <c r="AZ363" t="s">
        <v>2238</v>
      </c>
      <c r="BA363" t="s">
        <v>557</v>
      </c>
      <c r="BB363" t="b">
        <f t="shared" si="20"/>
        <v>0</v>
      </c>
      <c r="BC363" t="str">
        <f>INDEX(repsearch2!B:B,MATCH(A363,repsearch2!A:A,FALSE))</f>
        <v>No</v>
      </c>
      <c r="BD363" s="3" t="b">
        <f t="shared" si="21"/>
        <v>0</v>
      </c>
      <c r="BE363" s="3" t="b">
        <f t="shared" si="22"/>
        <v>1</v>
      </c>
      <c r="BF363" t="str">
        <f t="shared" si="23"/>
        <v>gold</v>
      </c>
    </row>
    <row r="364" spans="1:58" x14ac:dyDescent="0.3">
      <c r="A364" s="3" t="s">
        <v>3887</v>
      </c>
      <c r="B364" s="3" t="s">
        <v>1096</v>
      </c>
      <c r="C364" s="3"/>
      <c r="D364" s="3" t="s">
        <v>897</v>
      </c>
      <c r="E364" s="3" t="s">
        <v>3888</v>
      </c>
      <c r="F364" s="3" t="s">
        <v>3889</v>
      </c>
      <c r="G364" s="3">
        <v>3</v>
      </c>
      <c r="H364" s="3" t="s">
        <v>59</v>
      </c>
      <c r="I364" s="3" t="s">
        <v>3890</v>
      </c>
      <c r="J364" s="3">
        <v>1</v>
      </c>
      <c r="K364" s="3" t="s">
        <v>3891</v>
      </c>
      <c r="L364" s="3" t="s">
        <v>3892</v>
      </c>
      <c r="M364" s="3" t="s">
        <v>3893</v>
      </c>
      <c r="N364" s="3" t="s">
        <v>64</v>
      </c>
      <c r="O364" s="3" t="s">
        <v>3894</v>
      </c>
      <c r="P364" s="3">
        <v>2020</v>
      </c>
      <c r="Q364" s="3" t="s">
        <v>224</v>
      </c>
      <c r="R364" s="3" t="b">
        <v>1</v>
      </c>
      <c r="S364" s="3" t="s">
        <v>67</v>
      </c>
      <c r="T364" s="3" t="b">
        <v>0</v>
      </c>
      <c r="U364" s="3" t="s">
        <v>1102</v>
      </c>
      <c r="V364" s="3" t="s">
        <v>905</v>
      </c>
      <c r="W364" s="3" t="s">
        <v>64</v>
      </c>
      <c r="X364" s="3" t="s">
        <v>70</v>
      </c>
      <c r="Y364" s="3">
        <v>1</v>
      </c>
      <c r="Z364" s="3" t="s">
        <v>59</v>
      </c>
      <c r="AA364" s="3" t="b">
        <v>0</v>
      </c>
      <c r="AB364" s="3" t="s">
        <v>3895</v>
      </c>
      <c r="AC364" s="3" t="s">
        <v>64</v>
      </c>
      <c r="AD364" s="3" t="s">
        <v>72</v>
      </c>
      <c r="AE364" s="3" t="s">
        <v>59</v>
      </c>
      <c r="AF364" s="3"/>
      <c r="AG364" s="3" t="s">
        <v>3896</v>
      </c>
      <c r="AH364" s="3">
        <v>1</v>
      </c>
      <c r="AI364" s="3">
        <v>2</v>
      </c>
      <c r="AJ364" s="3" t="s">
        <v>3897</v>
      </c>
      <c r="AK364" s="3" t="s">
        <v>64</v>
      </c>
      <c r="AL364" s="3" t="s">
        <v>64</v>
      </c>
      <c r="AM364" s="3"/>
      <c r="AN364" s="3"/>
      <c r="AO364" s="3"/>
      <c r="AP364" s="3" t="s">
        <v>76</v>
      </c>
      <c r="AQ364" s="3">
        <v>3240</v>
      </c>
      <c r="AR364" s="3">
        <v>3240</v>
      </c>
      <c r="AS364" s="3">
        <v>1.85</v>
      </c>
      <c r="AT364" s="3">
        <v>0</v>
      </c>
      <c r="AU364" s="3">
        <v>0</v>
      </c>
      <c r="AV364" s="3">
        <v>2</v>
      </c>
      <c r="AW364" s="3" t="s">
        <v>3898</v>
      </c>
      <c r="AX364" s="3" t="s">
        <v>3899</v>
      </c>
      <c r="AY364" s="3"/>
      <c r="AZ364" s="3" t="s">
        <v>3900</v>
      </c>
      <c r="BA364" s="3" t="s">
        <v>3901</v>
      </c>
      <c r="BB364" s="3" t="b">
        <f t="shared" si="20"/>
        <v>1</v>
      </c>
      <c r="BC364" s="3" t="str">
        <f>INDEX(repsearch2!B:B,MATCH(A364,repsearch2!A:A,FALSE))</f>
        <v>Yes</v>
      </c>
      <c r="BD364" s="3" t="b">
        <f t="shared" si="21"/>
        <v>1</v>
      </c>
      <c r="BE364" s="3" t="b">
        <f t="shared" si="22"/>
        <v>1</v>
      </c>
      <c r="BF364" t="str">
        <f t="shared" si="23"/>
        <v>green</v>
      </c>
    </row>
    <row r="365" spans="1:58" x14ac:dyDescent="0.3">
      <c r="A365" s="3" t="s">
        <v>3902</v>
      </c>
      <c r="B365" s="3" t="s">
        <v>55</v>
      </c>
      <c r="C365" s="3"/>
      <c r="D365" s="3" t="s">
        <v>56</v>
      </c>
      <c r="E365" s="3" t="s">
        <v>3903</v>
      </c>
      <c r="F365" s="3" t="s">
        <v>3904</v>
      </c>
      <c r="G365" s="3">
        <v>13</v>
      </c>
      <c r="H365" s="3" t="s">
        <v>59</v>
      </c>
      <c r="I365" s="3" t="s">
        <v>3905</v>
      </c>
      <c r="J365" s="3">
        <v>1</v>
      </c>
      <c r="K365" s="3" t="s">
        <v>3906</v>
      </c>
      <c r="L365" s="3" t="s">
        <v>3907</v>
      </c>
      <c r="M365" s="3" t="s">
        <v>3908</v>
      </c>
      <c r="N365" s="3" t="s">
        <v>64</v>
      </c>
      <c r="O365" s="3" t="s">
        <v>3909</v>
      </c>
      <c r="P365" s="3">
        <v>2020</v>
      </c>
      <c r="Q365" s="3" t="s">
        <v>88</v>
      </c>
      <c r="R365" s="3" t="b">
        <v>1</v>
      </c>
      <c r="S365" s="3" t="s">
        <v>67</v>
      </c>
      <c r="T365" s="3" t="b">
        <v>1</v>
      </c>
      <c r="U365" s="3" t="s">
        <v>68</v>
      </c>
      <c r="V365" s="3" t="s">
        <v>69</v>
      </c>
      <c r="W365" s="3" t="s">
        <v>64</v>
      </c>
      <c r="X365" s="3" t="s">
        <v>70</v>
      </c>
      <c r="Y365" s="3">
        <v>1</v>
      </c>
      <c r="Z365" s="3" t="s">
        <v>59</v>
      </c>
      <c r="AA365" s="3" t="b">
        <v>1</v>
      </c>
      <c r="AB365" s="3" t="s">
        <v>3910</v>
      </c>
      <c r="AC365" s="3" t="s">
        <v>64</v>
      </c>
      <c r="AD365" s="3" t="s">
        <v>72</v>
      </c>
      <c r="AE365" s="3" t="s">
        <v>64</v>
      </c>
      <c r="AF365" s="3" t="s">
        <v>72</v>
      </c>
      <c r="AG365" s="3" t="s">
        <v>3911</v>
      </c>
      <c r="AH365" s="3">
        <v>1</v>
      </c>
      <c r="AI365" s="3">
        <v>0</v>
      </c>
      <c r="AJ365" s="3" t="s">
        <v>3912</v>
      </c>
      <c r="AK365" s="3" t="s">
        <v>64</v>
      </c>
      <c r="AL365" s="3" t="s">
        <v>64</v>
      </c>
      <c r="AM365" s="3" t="s">
        <v>64</v>
      </c>
      <c r="AN365" s="3" t="s">
        <v>76</v>
      </c>
      <c r="AO365" s="3">
        <v>2950</v>
      </c>
      <c r="AP365" s="3"/>
      <c r="AQ365" s="3"/>
      <c r="AR365" s="3">
        <v>2950</v>
      </c>
      <c r="AS365" s="3">
        <v>1.25</v>
      </c>
      <c r="AT365" s="3">
        <v>0</v>
      </c>
      <c r="AU365" s="3">
        <v>0</v>
      </c>
      <c r="AV365" s="3">
        <v>2</v>
      </c>
      <c r="AW365" s="3" t="s">
        <v>3913</v>
      </c>
      <c r="AX365" s="3" t="s">
        <v>3914</v>
      </c>
      <c r="AY365" s="3"/>
      <c r="AZ365" s="3" t="s">
        <v>518</v>
      </c>
      <c r="BA365" s="3" t="s">
        <v>3915</v>
      </c>
      <c r="BB365" s="3" t="b">
        <f t="shared" si="20"/>
        <v>1</v>
      </c>
      <c r="BC365" s="3" t="str">
        <f>INDEX(repsearch2!B:B,MATCH(A365,repsearch2!A:A,FALSE))</f>
        <v>Yes</v>
      </c>
      <c r="BD365" s="3" t="b">
        <f t="shared" si="21"/>
        <v>1</v>
      </c>
      <c r="BE365" s="3" t="b">
        <f t="shared" si="22"/>
        <v>1</v>
      </c>
      <c r="BF365" t="str">
        <f t="shared" si="23"/>
        <v>gold</v>
      </c>
    </row>
    <row r="366" spans="1:58" x14ac:dyDescent="0.3">
      <c r="A366" t="s">
        <v>3916</v>
      </c>
      <c r="D366" t="s">
        <v>96</v>
      </c>
      <c r="E366" t="s">
        <v>3917</v>
      </c>
      <c r="F366" t="s">
        <v>3918</v>
      </c>
      <c r="G366">
        <v>3</v>
      </c>
      <c r="H366" t="s">
        <v>59</v>
      </c>
      <c r="I366" t="s">
        <v>3919</v>
      </c>
      <c r="J366">
        <v>1</v>
      </c>
      <c r="K366" t="s">
        <v>3920</v>
      </c>
      <c r="L366" t="s">
        <v>3921</v>
      </c>
      <c r="M366" t="s">
        <v>3922</v>
      </c>
      <c r="N366" t="s">
        <v>64</v>
      </c>
      <c r="O366" t="s">
        <v>3923</v>
      </c>
      <c r="P366">
        <v>2020</v>
      </c>
      <c r="Q366" t="s">
        <v>139</v>
      </c>
      <c r="R366" t="b">
        <v>0</v>
      </c>
      <c r="S366" t="s">
        <v>67</v>
      </c>
      <c r="T366" t="b">
        <v>0</v>
      </c>
      <c r="W366" t="s">
        <v>59</v>
      </c>
      <c r="Y366">
        <v>0</v>
      </c>
      <c r="Z366" t="s">
        <v>59</v>
      </c>
      <c r="AA366" t="b">
        <v>0</v>
      </c>
      <c r="AB366" t="s">
        <v>3924</v>
      </c>
      <c r="AC366" t="s">
        <v>64</v>
      </c>
      <c r="AD366" t="s">
        <v>141</v>
      </c>
      <c r="AE366" t="s">
        <v>59</v>
      </c>
      <c r="AG366" t="s">
        <v>3925</v>
      </c>
      <c r="AH366">
        <v>2</v>
      </c>
      <c r="AI366">
        <v>2</v>
      </c>
      <c r="AK366" t="s">
        <v>64</v>
      </c>
      <c r="AL366" t="s">
        <v>64</v>
      </c>
      <c r="AP366" t="s">
        <v>76</v>
      </c>
      <c r="AQ366">
        <v>4050</v>
      </c>
      <c r="AR366">
        <v>4050</v>
      </c>
      <c r="AS366">
        <v>0</v>
      </c>
      <c r="AT366">
        <v>0</v>
      </c>
      <c r="AU366">
        <v>0</v>
      </c>
      <c r="AV366">
        <v>0</v>
      </c>
      <c r="AZ366" t="s">
        <v>3926</v>
      </c>
      <c r="BA366" t="s">
        <v>3927</v>
      </c>
      <c r="BB366" t="b">
        <f t="shared" si="20"/>
        <v>0</v>
      </c>
      <c r="BC366" t="str">
        <f>INDEX(repsearch2!B:B,MATCH(A366,repsearch2!A:A,FALSE))</f>
        <v>No</v>
      </c>
      <c r="BD366" s="3" t="b">
        <f t="shared" si="21"/>
        <v>0</v>
      </c>
      <c r="BE366" s="3" t="b">
        <f t="shared" si="22"/>
        <v>0</v>
      </c>
      <c r="BF366" t="str">
        <f t="shared" si="23"/>
        <v>closed</v>
      </c>
    </row>
    <row r="367" spans="1:58" x14ac:dyDescent="0.3">
      <c r="A367" t="s">
        <v>3928</v>
      </c>
      <c r="D367" t="s">
        <v>96</v>
      </c>
      <c r="E367" t="s">
        <v>3929</v>
      </c>
      <c r="F367" t="s">
        <v>3930</v>
      </c>
      <c r="G367">
        <v>4</v>
      </c>
      <c r="H367" t="s">
        <v>59</v>
      </c>
      <c r="I367" t="s">
        <v>3931</v>
      </c>
      <c r="J367">
        <v>1</v>
      </c>
      <c r="K367" t="s">
        <v>3932</v>
      </c>
      <c r="L367" t="s">
        <v>3933</v>
      </c>
      <c r="N367" t="s">
        <v>59</v>
      </c>
      <c r="O367" t="s">
        <v>3934</v>
      </c>
      <c r="P367">
        <v>2020</v>
      </c>
      <c r="Q367" t="s">
        <v>224</v>
      </c>
      <c r="R367" t="b">
        <v>0</v>
      </c>
      <c r="S367" t="s">
        <v>67</v>
      </c>
      <c r="T367" t="b">
        <v>0</v>
      </c>
      <c r="W367" t="s">
        <v>59</v>
      </c>
      <c r="Y367">
        <v>0</v>
      </c>
      <c r="Z367" t="s">
        <v>59</v>
      </c>
      <c r="AA367" t="b">
        <v>0</v>
      </c>
      <c r="AB367" t="s">
        <v>3935</v>
      </c>
      <c r="AC367" t="s">
        <v>64</v>
      </c>
      <c r="AD367" t="s">
        <v>72</v>
      </c>
      <c r="AE367" t="s">
        <v>59</v>
      </c>
      <c r="AG367" t="s">
        <v>3936</v>
      </c>
      <c r="AI367">
        <v>0</v>
      </c>
      <c r="AK367" t="s">
        <v>64</v>
      </c>
      <c r="AL367" t="s">
        <v>64</v>
      </c>
      <c r="AP367" t="s">
        <v>76</v>
      </c>
      <c r="AQ367">
        <v>3240</v>
      </c>
      <c r="AR367">
        <v>3240</v>
      </c>
      <c r="AS367">
        <v>0</v>
      </c>
      <c r="AT367">
        <v>0</v>
      </c>
      <c r="AU367">
        <v>0</v>
      </c>
      <c r="AV367">
        <v>0</v>
      </c>
      <c r="AZ367" t="s">
        <v>227</v>
      </c>
      <c r="BA367" t="s">
        <v>3937</v>
      </c>
      <c r="BB367" t="b">
        <f t="shared" si="20"/>
        <v>0</v>
      </c>
      <c r="BC367" t="str">
        <f>INDEX(repsearch2!B:B,MATCH(A367,repsearch2!A:A,FALSE))</f>
        <v>No</v>
      </c>
      <c r="BD367" s="3" t="b">
        <f t="shared" si="21"/>
        <v>0</v>
      </c>
      <c r="BE367" s="3" t="b">
        <f t="shared" si="22"/>
        <v>0</v>
      </c>
      <c r="BF367" t="str">
        <f t="shared" si="23"/>
        <v>closed</v>
      </c>
    </row>
    <row r="368" spans="1:58" x14ac:dyDescent="0.3">
      <c r="A368" t="s">
        <v>3938</v>
      </c>
      <c r="D368" t="s">
        <v>96</v>
      </c>
      <c r="E368" t="s">
        <v>3939</v>
      </c>
      <c r="F368" t="s">
        <v>3940</v>
      </c>
      <c r="G368">
        <v>3</v>
      </c>
      <c r="H368" t="s">
        <v>59</v>
      </c>
      <c r="I368" t="s">
        <v>3941</v>
      </c>
      <c r="J368">
        <v>1</v>
      </c>
      <c r="K368" t="s">
        <v>3942</v>
      </c>
      <c r="L368" t="s">
        <v>3943</v>
      </c>
      <c r="M368" t="s">
        <v>3944</v>
      </c>
      <c r="N368" t="s">
        <v>64</v>
      </c>
      <c r="O368" t="s">
        <v>3945</v>
      </c>
      <c r="P368">
        <v>2018</v>
      </c>
      <c r="Q368" t="s">
        <v>1349</v>
      </c>
      <c r="R368" t="b">
        <v>0</v>
      </c>
      <c r="S368" t="s">
        <v>67</v>
      </c>
      <c r="T368" t="b">
        <v>0</v>
      </c>
      <c r="W368" t="s">
        <v>59</v>
      </c>
      <c r="Y368">
        <v>0</v>
      </c>
      <c r="Z368" t="s">
        <v>59</v>
      </c>
      <c r="AA368" t="b">
        <v>0</v>
      </c>
      <c r="AB368" t="s">
        <v>3946</v>
      </c>
      <c r="AC368" t="s">
        <v>64</v>
      </c>
      <c r="AD368" t="s">
        <v>252</v>
      </c>
      <c r="AE368" t="s">
        <v>59</v>
      </c>
      <c r="AG368" t="s">
        <v>3947</v>
      </c>
      <c r="AH368">
        <v>1</v>
      </c>
      <c r="AI368">
        <v>1</v>
      </c>
      <c r="AK368" t="s">
        <v>64</v>
      </c>
      <c r="AL368" t="s">
        <v>64</v>
      </c>
      <c r="AP368" t="s">
        <v>76</v>
      </c>
      <c r="AQ368">
        <v>2950</v>
      </c>
      <c r="AR368">
        <v>2950</v>
      </c>
      <c r="AS368">
        <v>2.85</v>
      </c>
      <c r="AT368">
        <v>0</v>
      </c>
      <c r="AU368">
        <v>0</v>
      </c>
      <c r="AV368">
        <v>4</v>
      </c>
      <c r="AW368" t="s">
        <v>3948</v>
      </c>
      <c r="AX368" t="s">
        <v>3949</v>
      </c>
      <c r="AY368" t="s">
        <v>1855</v>
      </c>
      <c r="AZ368" t="s">
        <v>3950</v>
      </c>
      <c r="BA368" t="s">
        <v>3951</v>
      </c>
      <c r="BB368" t="b">
        <f t="shared" si="20"/>
        <v>0</v>
      </c>
      <c r="BC368" t="str">
        <f>INDEX(repsearch2!B:B,MATCH(A368,repsearch2!A:A,FALSE))</f>
        <v>No</v>
      </c>
      <c r="BD368" s="3" t="b">
        <f t="shared" si="21"/>
        <v>0</v>
      </c>
      <c r="BE368" s="3" t="b">
        <f t="shared" si="22"/>
        <v>0</v>
      </c>
      <c r="BF368" t="str">
        <f t="shared" si="23"/>
        <v>closed</v>
      </c>
    </row>
    <row r="369" spans="1:58" x14ac:dyDescent="0.3">
      <c r="A369" t="s">
        <v>3952</v>
      </c>
      <c r="B369" t="s">
        <v>346</v>
      </c>
      <c r="D369" t="s">
        <v>347</v>
      </c>
      <c r="E369" t="s">
        <v>3953</v>
      </c>
      <c r="F369" t="s">
        <v>3954</v>
      </c>
      <c r="G369">
        <v>9</v>
      </c>
      <c r="H369" t="s">
        <v>59</v>
      </c>
      <c r="I369" t="s">
        <v>3955</v>
      </c>
      <c r="J369">
        <v>1</v>
      </c>
      <c r="K369" t="s">
        <v>3956</v>
      </c>
      <c r="L369" t="s">
        <v>3957</v>
      </c>
      <c r="N369" t="s">
        <v>59</v>
      </c>
      <c r="O369" t="s">
        <v>2267</v>
      </c>
      <c r="P369">
        <v>2019</v>
      </c>
      <c r="Q369" t="s">
        <v>1349</v>
      </c>
      <c r="R369" t="b">
        <v>1</v>
      </c>
      <c r="S369" t="s">
        <v>67</v>
      </c>
      <c r="T369" t="b">
        <v>0</v>
      </c>
      <c r="U369" t="s">
        <v>68</v>
      </c>
      <c r="V369" t="s">
        <v>69</v>
      </c>
      <c r="W369" t="s">
        <v>59</v>
      </c>
      <c r="Y369">
        <v>0</v>
      </c>
      <c r="Z369" t="s">
        <v>59</v>
      </c>
      <c r="AA369" t="b">
        <v>0</v>
      </c>
      <c r="AB369" t="s">
        <v>2268</v>
      </c>
      <c r="AC369" t="s">
        <v>64</v>
      </c>
      <c r="AD369" t="s">
        <v>252</v>
      </c>
      <c r="AE369" t="s">
        <v>59</v>
      </c>
      <c r="AG369" t="s">
        <v>2269</v>
      </c>
      <c r="AH369">
        <v>1</v>
      </c>
      <c r="AI369">
        <v>3</v>
      </c>
      <c r="AJ369" t="s">
        <v>3958</v>
      </c>
      <c r="AK369" t="s">
        <v>64</v>
      </c>
      <c r="AL369" t="s">
        <v>64</v>
      </c>
      <c r="AP369" t="s">
        <v>76</v>
      </c>
      <c r="AQ369">
        <v>2950</v>
      </c>
      <c r="AR369">
        <v>2950</v>
      </c>
      <c r="AS369">
        <v>25.3</v>
      </c>
      <c r="AT369">
        <v>0</v>
      </c>
      <c r="AU369">
        <v>0</v>
      </c>
      <c r="AV369">
        <v>38</v>
      </c>
      <c r="AW369" t="s">
        <v>3959</v>
      </c>
      <c r="AZ369" t="s">
        <v>556</v>
      </c>
      <c r="BA369" t="s">
        <v>2271</v>
      </c>
      <c r="BB369" t="b">
        <f t="shared" si="20"/>
        <v>0</v>
      </c>
      <c r="BC369" t="str">
        <f>INDEX(repsearch2!B:B,MATCH(A369,repsearch2!A:A,FALSE))</f>
        <v>No</v>
      </c>
      <c r="BD369" s="3" t="b">
        <f t="shared" si="21"/>
        <v>0</v>
      </c>
      <c r="BE369" s="3" t="b">
        <f t="shared" si="22"/>
        <v>1</v>
      </c>
      <c r="BF369" t="str">
        <f t="shared" si="23"/>
        <v>bronze</v>
      </c>
    </row>
    <row r="370" spans="1:58" x14ac:dyDescent="0.3">
      <c r="A370" t="s">
        <v>3960</v>
      </c>
      <c r="D370" t="s">
        <v>96</v>
      </c>
      <c r="E370" t="s">
        <v>3961</v>
      </c>
      <c r="F370" t="s">
        <v>3962</v>
      </c>
      <c r="G370">
        <v>3</v>
      </c>
      <c r="H370" t="s">
        <v>59</v>
      </c>
      <c r="I370" t="s">
        <v>3963</v>
      </c>
      <c r="J370">
        <v>1</v>
      </c>
      <c r="K370" t="s">
        <v>3964</v>
      </c>
      <c r="L370" t="s">
        <v>3965</v>
      </c>
      <c r="N370" t="s">
        <v>59</v>
      </c>
      <c r="O370" t="s">
        <v>3966</v>
      </c>
      <c r="P370">
        <v>2020</v>
      </c>
      <c r="Q370" t="s">
        <v>3967</v>
      </c>
      <c r="R370" t="b">
        <v>0</v>
      </c>
      <c r="S370" t="s">
        <v>67</v>
      </c>
      <c r="T370" t="b">
        <v>0</v>
      </c>
      <c r="W370" t="s">
        <v>59</v>
      </c>
      <c r="Y370">
        <v>0</v>
      </c>
      <c r="Z370" t="s">
        <v>59</v>
      </c>
      <c r="AA370" t="b">
        <v>0</v>
      </c>
      <c r="AB370" t="s">
        <v>3968</v>
      </c>
      <c r="AC370" t="s">
        <v>64</v>
      </c>
      <c r="AD370" t="s">
        <v>186</v>
      </c>
      <c r="AE370" t="s">
        <v>59</v>
      </c>
      <c r="AG370" t="s">
        <v>3969</v>
      </c>
      <c r="AI370">
        <v>0</v>
      </c>
      <c r="AK370" t="s">
        <v>64</v>
      </c>
      <c r="AL370" t="s">
        <v>64</v>
      </c>
      <c r="AS370">
        <v>14.95</v>
      </c>
      <c r="AT370">
        <v>0</v>
      </c>
      <c r="AU370">
        <v>0</v>
      </c>
      <c r="AV370">
        <v>19</v>
      </c>
      <c r="AW370" t="s">
        <v>3970</v>
      </c>
      <c r="AX370" t="s">
        <v>3971</v>
      </c>
      <c r="AZ370" t="s">
        <v>491</v>
      </c>
      <c r="BA370" t="s">
        <v>3972</v>
      </c>
      <c r="BB370" t="b">
        <f t="shared" si="20"/>
        <v>0</v>
      </c>
      <c r="BC370" t="str">
        <f>INDEX(repsearch2!B:B,MATCH(A370,repsearch2!A:A,FALSE))</f>
        <v>No</v>
      </c>
      <c r="BD370" s="3" t="b">
        <f t="shared" si="21"/>
        <v>0</v>
      </c>
      <c r="BE370" s="3" t="b">
        <f t="shared" si="22"/>
        <v>0</v>
      </c>
      <c r="BF370" t="str">
        <f t="shared" si="23"/>
        <v>closed</v>
      </c>
    </row>
    <row r="371" spans="1:58" x14ac:dyDescent="0.3">
      <c r="A371" t="s">
        <v>3973</v>
      </c>
      <c r="D371" t="s">
        <v>96</v>
      </c>
      <c r="E371" t="s">
        <v>3974</v>
      </c>
      <c r="F371" t="s">
        <v>1631</v>
      </c>
      <c r="G371">
        <v>3</v>
      </c>
      <c r="H371" t="s">
        <v>59</v>
      </c>
      <c r="I371" t="s">
        <v>3975</v>
      </c>
      <c r="J371">
        <v>1</v>
      </c>
      <c r="K371" t="s">
        <v>1633</v>
      </c>
      <c r="L371" t="s">
        <v>1634</v>
      </c>
      <c r="M371" t="s">
        <v>1635</v>
      </c>
      <c r="N371" t="s">
        <v>64</v>
      </c>
      <c r="O371" t="s">
        <v>3976</v>
      </c>
      <c r="P371">
        <v>2020</v>
      </c>
      <c r="Q371" t="s">
        <v>139</v>
      </c>
      <c r="R371" t="b">
        <v>0</v>
      </c>
      <c r="S371" t="s">
        <v>67</v>
      </c>
      <c r="T371" t="b">
        <v>0</v>
      </c>
      <c r="W371" t="s">
        <v>59</v>
      </c>
      <c r="Y371">
        <v>0</v>
      </c>
      <c r="Z371" t="s">
        <v>59</v>
      </c>
      <c r="AA371" t="b">
        <v>0</v>
      </c>
      <c r="AB371" t="s">
        <v>3977</v>
      </c>
      <c r="AC371" t="s">
        <v>64</v>
      </c>
      <c r="AD371" t="s">
        <v>141</v>
      </c>
      <c r="AE371" t="s">
        <v>59</v>
      </c>
      <c r="AG371" t="s">
        <v>3978</v>
      </c>
      <c r="AH371">
        <v>2</v>
      </c>
      <c r="AI371">
        <v>1</v>
      </c>
      <c r="AK371" t="s">
        <v>64</v>
      </c>
      <c r="AL371" t="s">
        <v>64</v>
      </c>
      <c r="AP371" t="s">
        <v>76</v>
      </c>
      <c r="AQ371">
        <v>2600</v>
      </c>
      <c r="AR371">
        <v>2600</v>
      </c>
      <c r="AS371">
        <v>0</v>
      </c>
      <c r="AT371">
        <v>0</v>
      </c>
      <c r="AU371">
        <v>0</v>
      </c>
      <c r="AV371">
        <v>0</v>
      </c>
      <c r="AZ371" t="s">
        <v>3979</v>
      </c>
      <c r="BA371" t="s">
        <v>3980</v>
      </c>
      <c r="BB371" t="b">
        <f t="shared" si="20"/>
        <v>0</v>
      </c>
      <c r="BC371" t="str">
        <f>INDEX(repsearch2!B:B,MATCH(A371,repsearch2!A:A,FALSE))</f>
        <v>No</v>
      </c>
      <c r="BD371" s="3" t="b">
        <f t="shared" si="21"/>
        <v>0</v>
      </c>
      <c r="BE371" s="3" t="b">
        <f t="shared" si="22"/>
        <v>0</v>
      </c>
      <c r="BF371" t="str">
        <f t="shared" si="23"/>
        <v>closed</v>
      </c>
    </row>
    <row r="372" spans="1:58" x14ac:dyDescent="0.3">
      <c r="A372" t="s">
        <v>3981</v>
      </c>
      <c r="B372" t="s">
        <v>55</v>
      </c>
      <c r="D372" t="s">
        <v>56</v>
      </c>
      <c r="E372" t="s">
        <v>3982</v>
      </c>
      <c r="F372" t="s">
        <v>3983</v>
      </c>
      <c r="G372">
        <v>5</v>
      </c>
      <c r="H372" t="s">
        <v>59</v>
      </c>
      <c r="I372" t="s">
        <v>3984</v>
      </c>
      <c r="J372">
        <v>1</v>
      </c>
      <c r="K372" t="s">
        <v>3985</v>
      </c>
      <c r="L372" t="s">
        <v>3986</v>
      </c>
      <c r="N372" t="s">
        <v>59</v>
      </c>
      <c r="O372" t="s">
        <v>65</v>
      </c>
      <c r="P372">
        <v>2020</v>
      </c>
      <c r="Q372" t="s">
        <v>66</v>
      </c>
      <c r="R372" t="b">
        <v>1</v>
      </c>
      <c r="S372" t="s">
        <v>67</v>
      </c>
      <c r="T372" t="b">
        <v>1</v>
      </c>
      <c r="U372" t="s">
        <v>68</v>
      </c>
      <c r="V372" t="s">
        <v>69</v>
      </c>
      <c r="W372" t="s">
        <v>64</v>
      </c>
      <c r="X372" t="s">
        <v>3987</v>
      </c>
      <c r="Y372">
        <v>3</v>
      </c>
      <c r="Z372" t="s">
        <v>59</v>
      </c>
      <c r="AA372" t="b">
        <v>1</v>
      </c>
      <c r="AB372" t="s">
        <v>71</v>
      </c>
      <c r="AC372" t="s">
        <v>64</v>
      </c>
      <c r="AD372" t="s">
        <v>72</v>
      </c>
      <c r="AE372" t="s">
        <v>64</v>
      </c>
      <c r="AF372" t="s">
        <v>72</v>
      </c>
      <c r="AG372" t="s">
        <v>73</v>
      </c>
      <c r="AI372">
        <v>0</v>
      </c>
      <c r="AJ372" t="s">
        <v>3988</v>
      </c>
      <c r="AK372" t="s">
        <v>64</v>
      </c>
      <c r="AL372" t="s">
        <v>64</v>
      </c>
      <c r="AM372" t="s">
        <v>64</v>
      </c>
      <c r="AN372" t="s">
        <v>75</v>
      </c>
      <c r="AO372">
        <v>1350</v>
      </c>
      <c r="AP372" t="s">
        <v>76</v>
      </c>
      <c r="AQ372">
        <v>1905</v>
      </c>
      <c r="AR372">
        <v>1905</v>
      </c>
      <c r="AS372">
        <v>14.5</v>
      </c>
      <c r="AT372">
        <v>0</v>
      </c>
      <c r="AU372">
        <v>0</v>
      </c>
      <c r="AV372">
        <v>17</v>
      </c>
      <c r="AW372" t="s">
        <v>3989</v>
      </c>
      <c r="AX372" t="s">
        <v>3990</v>
      </c>
      <c r="AZ372" t="s">
        <v>78</v>
      </c>
      <c r="BA372" t="s">
        <v>79</v>
      </c>
      <c r="BB372" t="b">
        <f t="shared" si="20"/>
        <v>0</v>
      </c>
      <c r="BC372" t="str">
        <f>INDEX(repsearch2!B:B,MATCH(A372,repsearch2!A:A,FALSE))</f>
        <v>No</v>
      </c>
      <c r="BD372" s="3" t="b">
        <f t="shared" si="21"/>
        <v>0</v>
      </c>
      <c r="BE372" s="3" t="b">
        <f t="shared" si="22"/>
        <v>1</v>
      </c>
      <c r="BF372" t="str">
        <f t="shared" si="23"/>
        <v>gold</v>
      </c>
    </row>
    <row r="373" spans="1:58" x14ac:dyDescent="0.3">
      <c r="A373" t="s">
        <v>3991</v>
      </c>
      <c r="D373" t="s">
        <v>96</v>
      </c>
      <c r="E373" t="s">
        <v>3992</v>
      </c>
      <c r="F373" t="s">
        <v>3993</v>
      </c>
      <c r="G373">
        <v>4</v>
      </c>
      <c r="H373" t="s">
        <v>59</v>
      </c>
      <c r="I373" t="s">
        <v>3994</v>
      </c>
      <c r="J373">
        <v>1</v>
      </c>
      <c r="K373" t="s">
        <v>3995</v>
      </c>
      <c r="L373" t="s">
        <v>3996</v>
      </c>
      <c r="M373" t="s">
        <v>3997</v>
      </c>
      <c r="N373" t="s">
        <v>64</v>
      </c>
      <c r="O373" t="s">
        <v>1348</v>
      </c>
      <c r="P373">
        <v>2019</v>
      </c>
      <c r="Q373" t="s">
        <v>1349</v>
      </c>
      <c r="R373" t="b">
        <v>0</v>
      </c>
      <c r="S373" t="s">
        <v>67</v>
      </c>
      <c r="T373" t="b">
        <v>0</v>
      </c>
      <c r="W373" t="s">
        <v>59</v>
      </c>
      <c r="Y373">
        <v>0</v>
      </c>
      <c r="Z373" t="s">
        <v>59</v>
      </c>
      <c r="AA373" t="b">
        <v>0</v>
      </c>
      <c r="AB373" t="s">
        <v>1350</v>
      </c>
      <c r="AC373" t="s">
        <v>64</v>
      </c>
      <c r="AD373" t="s">
        <v>252</v>
      </c>
      <c r="AE373" t="s">
        <v>59</v>
      </c>
      <c r="AG373" t="s">
        <v>1351</v>
      </c>
      <c r="AH373">
        <v>1</v>
      </c>
      <c r="AI373">
        <v>1</v>
      </c>
      <c r="AK373" t="s">
        <v>64</v>
      </c>
      <c r="AL373" t="s">
        <v>64</v>
      </c>
      <c r="AP373" t="s">
        <v>76</v>
      </c>
      <c r="AQ373">
        <v>2950</v>
      </c>
      <c r="AR373">
        <v>2950</v>
      </c>
      <c r="AS373">
        <v>2.35</v>
      </c>
      <c r="AT373">
        <v>0</v>
      </c>
      <c r="AU373">
        <v>0</v>
      </c>
      <c r="AV373">
        <v>5</v>
      </c>
      <c r="AW373" t="s">
        <v>3998</v>
      </c>
      <c r="AX373" t="s">
        <v>3999</v>
      </c>
      <c r="AY373" t="s">
        <v>4000</v>
      </c>
      <c r="AZ373" t="s">
        <v>893</v>
      </c>
      <c r="BA373" t="s">
        <v>766</v>
      </c>
      <c r="BB373" t="b">
        <f t="shared" si="20"/>
        <v>0</v>
      </c>
      <c r="BC373" t="str">
        <f>INDEX(repsearch2!B:B,MATCH(A373,repsearch2!A:A,FALSE))</f>
        <v>No</v>
      </c>
      <c r="BD373" s="3" t="b">
        <f t="shared" si="21"/>
        <v>0</v>
      </c>
      <c r="BE373" s="3" t="b">
        <f t="shared" si="22"/>
        <v>0</v>
      </c>
      <c r="BF373" t="str">
        <f t="shared" si="23"/>
        <v>closed</v>
      </c>
    </row>
    <row r="374" spans="1:58" x14ac:dyDescent="0.3">
      <c r="A374" t="s">
        <v>4001</v>
      </c>
      <c r="D374" t="s">
        <v>96</v>
      </c>
      <c r="E374" t="s">
        <v>4002</v>
      </c>
      <c r="F374" t="s">
        <v>4003</v>
      </c>
      <c r="G374">
        <v>8</v>
      </c>
      <c r="H374" t="s">
        <v>59</v>
      </c>
      <c r="I374" t="s">
        <v>4004</v>
      </c>
      <c r="J374">
        <v>1</v>
      </c>
      <c r="K374" t="s">
        <v>4005</v>
      </c>
      <c r="L374" t="s">
        <v>4006</v>
      </c>
      <c r="M374" t="s">
        <v>4007</v>
      </c>
      <c r="N374" t="s">
        <v>64</v>
      </c>
      <c r="O374" t="s">
        <v>1348</v>
      </c>
      <c r="P374">
        <v>2019</v>
      </c>
      <c r="Q374" t="s">
        <v>1349</v>
      </c>
      <c r="R374" t="b">
        <v>0</v>
      </c>
      <c r="S374" t="s">
        <v>67</v>
      </c>
      <c r="T374" t="b">
        <v>0</v>
      </c>
      <c r="W374" t="s">
        <v>59</v>
      </c>
      <c r="Y374">
        <v>0</v>
      </c>
      <c r="Z374" t="s">
        <v>59</v>
      </c>
      <c r="AA374" t="b">
        <v>0</v>
      </c>
      <c r="AB374" t="s">
        <v>1350</v>
      </c>
      <c r="AC374" t="s">
        <v>64</v>
      </c>
      <c r="AD374" t="s">
        <v>252</v>
      </c>
      <c r="AE374" t="s">
        <v>59</v>
      </c>
      <c r="AG374" t="s">
        <v>1351</v>
      </c>
      <c r="AH374">
        <v>1</v>
      </c>
      <c r="AI374">
        <v>1</v>
      </c>
      <c r="AK374" t="s">
        <v>64</v>
      </c>
      <c r="AL374" t="s">
        <v>64</v>
      </c>
      <c r="AP374" t="s">
        <v>76</v>
      </c>
      <c r="AQ374">
        <v>2950</v>
      </c>
      <c r="AR374">
        <v>2950</v>
      </c>
      <c r="AS374">
        <v>5.7</v>
      </c>
      <c r="AT374">
        <v>0</v>
      </c>
      <c r="AU374">
        <v>0</v>
      </c>
      <c r="AV374">
        <v>9</v>
      </c>
      <c r="AW374" t="s">
        <v>4008</v>
      </c>
      <c r="AZ374" t="s">
        <v>893</v>
      </c>
      <c r="BA374" t="s">
        <v>766</v>
      </c>
      <c r="BB374" t="b">
        <f t="shared" si="20"/>
        <v>0</v>
      </c>
      <c r="BC374" t="str">
        <f>INDEX(repsearch2!B:B,MATCH(A374,repsearch2!A:A,FALSE))</f>
        <v>No</v>
      </c>
      <c r="BD374" s="3" t="b">
        <f t="shared" si="21"/>
        <v>0</v>
      </c>
      <c r="BE374" s="3" t="b">
        <f t="shared" si="22"/>
        <v>0</v>
      </c>
      <c r="BF374" t="str">
        <f t="shared" si="23"/>
        <v>closed</v>
      </c>
    </row>
    <row r="375" spans="1:58" x14ac:dyDescent="0.3">
      <c r="A375" t="s">
        <v>4009</v>
      </c>
      <c r="D375" t="s">
        <v>96</v>
      </c>
      <c r="E375" t="s">
        <v>4010</v>
      </c>
      <c r="F375" t="s">
        <v>4011</v>
      </c>
      <c r="G375">
        <v>3</v>
      </c>
      <c r="H375" t="s">
        <v>59</v>
      </c>
      <c r="I375" t="s">
        <v>4012</v>
      </c>
      <c r="J375">
        <v>1</v>
      </c>
      <c r="K375" t="s">
        <v>4013</v>
      </c>
      <c r="L375" t="s">
        <v>4014</v>
      </c>
      <c r="M375" t="s">
        <v>4015</v>
      </c>
      <c r="N375" t="s">
        <v>64</v>
      </c>
      <c r="O375" t="s">
        <v>4016</v>
      </c>
      <c r="P375">
        <v>2019</v>
      </c>
      <c r="Q375" t="s">
        <v>1349</v>
      </c>
      <c r="R375" t="b">
        <v>0</v>
      </c>
      <c r="S375" t="s">
        <v>67</v>
      </c>
      <c r="T375" t="b">
        <v>0</v>
      </c>
      <c r="W375" t="s">
        <v>59</v>
      </c>
      <c r="Y375">
        <v>0</v>
      </c>
      <c r="Z375" t="s">
        <v>59</v>
      </c>
      <c r="AA375" t="b">
        <v>0</v>
      </c>
      <c r="AB375" t="s">
        <v>4017</v>
      </c>
      <c r="AC375" t="s">
        <v>64</v>
      </c>
      <c r="AD375" t="s">
        <v>252</v>
      </c>
      <c r="AE375" t="s">
        <v>59</v>
      </c>
      <c r="AG375" t="s">
        <v>4018</v>
      </c>
      <c r="AH375">
        <v>2</v>
      </c>
      <c r="AI375">
        <v>1</v>
      </c>
      <c r="AK375" t="s">
        <v>64</v>
      </c>
      <c r="AL375" t="s">
        <v>64</v>
      </c>
      <c r="AP375" t="s">
        <v>76</v>
      </c>
      <c r="AQ375">
        <v>2950</v>
      </c>
      <c r="AR375">
        <v>2950</v>
      </c>
      <c r="AS375">
        <v>0</v>
      </c>
      <c r="AT375">
        <v>0</v>
      </c>
      <c r="AU375">
        <v>0</v>
      </c>
      <c r="AV375">
        <v>0</v>
      </c>
      <c r="AZ375" t="s">
        <v>94</v>
      </c>
      <c r="BA375" t="s">
        <v>4019</v>
      </c>
      <c r="BB375" t="b">
        <f t="shared" si="20"/>
        <v>0</v>
      </c>
      <c r="BC375" t="str">
        <f>INDEX(repsearch2!B:B,MATCH(A375,repsearch2!A:A,FALSE))</f>
        <v>No</v>
      </c>
      <c r="BD375" s="3" t="b">
        <f t="shared" si="21"/>
        <v>0</v>
      </c>
      <c r="BE375" s="3" t="b">
        <f t="shared" si="22"/>
        <v>0</v>
      </c>
      <c r="BF375" t="str">
        <f t="shared" si="23"/>
        <v>closed</v>
      </c>
    </row>
    <row r="376" spans="1:58" x14ac:dyDescent="0.3">
      <c r="A376" t="s">
        <v>4020</v>
      </c>
      <c r="D376" t="s">
        <v>96</v>
      </c>
      <c r="E376" t="s">
        <v>4021</v>
      </c>
      <c r="F376" t="s">
        <v>4022</v>
      </c>
      <c r="G376">
        <v>4</v>
      </c>
      <c r="H376" t="s">
        <v>59</v>
      </c>
      <c r="I376" t="s">
        <v>4023</v>
      </c>
      <c r="J376">
        <v>1</v>
      </c>
      <c r="K376" t="s">
        <v>4024</v>
      </c>
      <c r="L376" t="s">
        <v>4025</v>
      </c>
      <c r="M376" t="s">
        <v>4026</v>
      </c>
      <c r="N376" t="s">
        <v>64</v>
      </c>
      <c r="O376" t="s">
        <v>4027</v>
      </c>
      <c r="P376">
        <v>2020</v>
      </c>
      <c r="Q376" t="s">
        <v>4028</v>
      </c>
      <c r="R376" t="b">
        <v>0</v>
      </c>
      <c r="S376" t="s">
        <v>67</v>
      </c>
      <c r="T376" t="b">
        <v>0</v>
      </c>
      <c r="W376" t="s">
        <v>59</v>
      </c>
      <c r="Y376">
        <v>0</v>
      </c>
      <c r="Z376" t="s">
        <v>59</v>
      </c>
      <c r="AA376" t="b">
        <v>0</v>
      </c>
      <c r="AB376" t="s">
        <v>4029</v>
      </c>
      <c r="AC376" t="s">
        <v>59</v>
      </c>
      <c r="AE376" t="s">
        <v>59</v>
      </c>
      <c r="AG376" t="s">
        <v>4030</v>
      </c>
      <c r="AH376">
        <v>2</v>
      </c>
      <c r="AI376">
        <v>2</v>
      </c>
      <c r="AK376" t="s">
        <v>64</v>
      </c>
      <c r="AL376" t="s">
        <v>64</v>
      </c>
      <c r="AP376" t="s">
        <v>76</v>
      </c>
      <c r="AQ376">
        <v>4000</v>
      </c>
      <c r="AR376">
        <v>4000</v>
      </c>
      <c r="AS376">
        <v>13.7</v>
      </c>
      <c r="AT376">
        <v>0</v>
      </c>
      <c r="AU376">
        <v>0</v>
      </c>
      <c r="AV376">
        <v>17</v>
      </c>
      <c r="AW376" t="s">
        <v>4031</v>
      </c>
      <c r="AX376" t="s">
        <v>4032</v>
      </c>
      <c r="AY376" t="s">
        <v>4033</v>
      </c>
      <c r="AZ376" t="s">
        <v>4034</v>
      </c>
      <c r="BB376" t="b">
        <f t="shared" si="20"/>
        <v>0</v>
      </c>
      <c r="BC376" t="str">
        <f>INDEX(repsearch2!B:B,MATCH(A376,repsearch2!A:A,FALSE))</f>
        <v>No</v>
      </c>
      <c r="BD376" s="3" t="b">
        <f t="shared" si="21"/>
        <v>0</v>
      </c>
      <c r="BE376" s="3" t="b">
        <f t="shared" si="22"/>
        <v>0</v>
      </c>
      <c r="BF376" t="str">
        <f t="shared" si="23"/>
        <v>closed</v>
      </c>
    </row>
    <row r="377" spans="1:58" x14ac:dyDescent="0.3">
      <c r="A377" t="s">
        <v>4035</v>
      </c>
      <c r="B377" t="s">
        <v>1328</v>
      </c>
      <c r="D377" t="s">
        <v>347</v>
      </c>
      <c r="E377" t="s">
        <v>4036</v>
      </c>
      <c r="F377" t="s">
        <v>4037</v>
      </c>
      <c r="G377">
        <v>2</v>
      </c>
      <c r="H377" t="s">
        <v>59</v>
      </c>
      <c r="I377" t="s">
        <v>4038</v>
      </c>
      <c r="J377">
        <v>1</v>
      </c>
      <c r="K377" t="s">
        <v>4039</v>
      </c>
      <c r="L377" t="s">
        <v>4040</v>
      </c>
      <c r="M377" t="s">
        <v>4041</v>
      </c>
      <c r="N377" t="s">
        <v>64</v>
      </c>
      <c r="O377" t="s">
        <v>4042</v>
      </c>
      <c r="P377">
        <v>2020</v>
      </c>
      <c r="Q377" t="s">
        <v>1336</v>
      </c>
      <c r="R377" t="b">
        <v>1</v>
      </c>
      <c r="S377" t="s">
        <v>67</v>
      </c>
      <c r="T377" t="b">
        <v>0</v>
      </c>
      <c r="U377" t="s">
        <v>68</v>
      </c>
      <c r="V377" t="s">
        <v>69</v>
      </c>
      <c r="W377" t="s">
        <v>59</v>
      </c>
      <c r="Y377">
        <v>0</v>
      </c>
      <c r="Z377" t="s">
        <v>59</v>
      </c>
      <c r="AA377" t="b">
        <v>0</v>
      </c>
      <c r="AB377" t="s">
        <v>4043</v>
      </c>
      <c r="AC377" t="s">
        <v>64</v>
      </c>
      <c r="AD377" t="s">
        <v>72</v>
      </c>
      <c r="AE377" t="s">
        <v>64</v>
      </c>
      <c r="AF377" t="s">
        <v>72</v>
      </c>
      <c r="AG377" t="s">
        <v>4044</v>
      </c>
      <c r="AI377">
        <v>0</v>
      </c>
      <c r="AJ377" t="s">
        <v>4045</v>
      </c>
      <c r="AK377" t="s">
        <v>64</v>
      </c>
      <c r="AL377" t="s">
        <v>64</v>
      </c>
      <c r="AS377">
        <v>1</v>
      </c>
      <c r="AT377">
        <v>0</v>
      </c>
      <c r="AU377">
        <v>0</v>
      </c>
      <c r="AV377">
        <v>0</v>
      </c>
      <c r="AW377" t="s">
        <v>4046</v>
      </c>
      <c r="AZ377" t="s">
        <v>592</v>
      </c>
      <c r="BA377" t="s">
        <v>604</v>
      </c>
      <c r="BB377" t="b">
        <f t="shared" si="20"/>
        <v>0</v>
      </c>
      <c r="BC377" t="str">
        <f>INDEX(repsearch2!B:B,MATCH(A377,repsearch2!A:A,FALSE))</f>
        <v>No</v>
      </c>
      <c r="BD377" s="3" t="b">
        <f t="shared" si="21"/>
        <v>0</v>
      </c>
      <c r="BE377" s="3" t="b">
        <f t="shared" si="22"/>
        <v>1</v>
      </c>
      <c r="BF377" t="str">
        <f t="shared" si="23"/>
        <v>bronze</v>
      </c>
    </row>
    <row r="378" spans="1:58" x14ac:dyDescent="0.3">
      <c r="A378" t="s">
        <v>4047</v>
      </c>
      <c r="D378" t="s">
        <v>96</v>
      </c>
      <c r="E378" t="s">
        <v>4048</v>
      </c>
      <c r="F378" t="s">
        <v>4049</v>
      </c>
      <c r="G378">
        <v>4</v>
      </c>
      <c r="H378" t="s">
        <v>59</v>
      </c>
      <c r="I378" t="s">
        <v>4050</v>
      </c>
      <c r="J378">
        <v>2</v>
      </c>
      <c r="K378" t="s">
        <v>2835</v>
      </c>
      <c r="N378" t="s">
        <v>59</v>
      </c>
      <c r="O378" t="s">
        <v>4051</v>
      </c>
      <c r="P378">
        <v>2020</v>
      </c>
      <c r="Q378" t="s">
        <v>101</v>
      </c>
      <c r="R378" t="b">
        <v>0</v>
      </c>
      <c r="S378" t="s">
        <v>102</v>
      </c>
      <c r="T378" t="b">
        <v>0</v>
      </c>
      <c r="W378" t="s">
        <v>59</v>
      </c>
      <c r="Y378">
        <v>0</v>
      </c>
      <c r="Z378" t="s">
        <v>59</v>
      </c>
      <c r="AA378" t="b">
        <v>0</v>
      </c>
      <c r="AI378">
        <v>0</v>
      </c>
      <c r="AK378" t="s">
        <v>59</v>
      </c>
      <c r="AL378" t="s">
        <v>64</v>
      </c>
      <c r="AS378">
        <v>0</v>
      </c>
      <c r="AT378">
        <v>0</v>
      </c>
      <c r="AU378">
        <v>0</v>
      </c>
      <c r="AV378">
        <v>0</v>
      </c>
      <c r="BB378" t="b">
        <f t="shared" si="20"/>
        <v>0</v>
      </c>
      <c r="BC378" t="str">
        <f>INDEX(repsearch2!B:B,MATCH(A378,repsearch2!A:A,FALSE))</f>
        <v>No</v>
      </c>
      <c r="BD378" s="3" t="b">
        <f t="shared" si="21"/>
        <v>0</v>
      </c>
      <c r="BE378" s="3" t="b">
        <f t="shared" si="22"/>
        <v>0</v>
      </c>
      <c r="BF378" t="str">
        <f t="shared" si="23"/>
        <v>closed</v>
      </c>
    </row>
    <row r="379" spans="1:58" x14ac:dyDescent="0.3">
      <c r="A379" s="3" t="s">
        <v>4052</v>
      </c>
      <c r="B379" s="3" t="s">
        <v>896</v>
      </c>
      <c r="C379" s="3" t="s">
        <v>81</v>
      </c>
      <c r="D379" s="3" t="s">
        <v>897</v>
      </c>
      <c r="E379" s="3" t="s">
        <v>4053</v>
      </c>
      <c r="F379" s="3" t="s">
        <v>4054</v>
      </c>
      <c r="G379" s="3">
        <v>6</v>
      </c>
      <c r="H379" s="3" t="s">
        <v>59</v>
      </c>
      <c r="I379" s="3" t="s">
        <v>4055</v>
      </c>
      <c r="J379" s="3">
        <v>2</v>
      </c>
      <c r="K379" s="3" t="s">
        <v>4056</v>
      </c>
      <c r="L379" s="3" t="s">
        <v>4057</v>
      </c>
      <c r="M379" s="3"/>
      <c r="N379" s="3" t="s">
        <v>59</v>
      </c>
      <c r="O379" s="3" t="s">
        <v>4051</v>
      </c>
      <c r="P379" s="3">
        <v>2020</v>
      </c>
      <c r="Q379" s="3" t="s">
        <v>101</v>
      </c>
      <c r="R379" s="3" t="b">
        <v>1</v>
      </c>
      <c r="S379" s="3" t="s">
        <v>102</v>
      </c>
      <c r="T379" s="3" t="b">
        <v>0</v>
      </c>
      <c r="U379" s="3" t="s">
        <v>1102</v>
      </c>
      <c r="V379" s="3" t="s">
        <v>905</v>
      </c>
      <c r="W379" s="3" t="s">
        <v>64</v>
      </c>
      <c r="X379" s="3" t="s">
        <v>70</v>
      </c>
      <c r="Y379" s="3">
        <v>1</v>
      </c>
      <c r="Z379" s="3" t="s">
        <v>59</v>
      </c>
      <c r="AA379" s="3" t="b">
        <v>0</v>
      </c>
      <c r="AB379" s="3"/>
      <c r="AC379" s="3"/>
      <c r="AD379" s="3"/>
      <c r="AE379" s="3"/>
      <c r="AF379" s="3"/>
      <c r="AG379" s="3"/>
      <c r="AH379" s="3"/>
      <c r="AI379" s="3">
        <v>0</v>
      </c>
      <c r="AJ379" s="3" t="s">
        <v>4058</v>
      </c>
      <c r="AK379" s="3" t="s">
        <v>59</v>
      </c>
      <c r="AL379" s="3" t="s">
        <v>64</v>
      </c>
      <c r="AM379" s="3"/>
      <c r="AN379" s="3"/>
      <c r="AO379" s="3"/>
      <c r="AP379" s="3"/>
      <c r="AQ379" s="3"/>
      <c r="AR379" s="3"/>
      <c r="AS379" s="3">
        <v>0</v>
      </c>
      <c r="AT379" s="3">
        <v>0</v>
      </c>
      <c r="AU379" s="3">
        <v>0</v>
      </c>
      <c r="AV379" s="3">
        <v>0</v>
      </c>
      <c r="AW379" s="3"/>
      <c r="AX379" s="3"/>
      <c r="AY379" s="3"/>
      <c r="AZ379" s="3"/>
      <c r="BA379" s="3"/>
      <c r="BB379" s="3" t="b">
        <f t="shared" si="20"/>
        <v>1</v>
      </c>
      <c r="BC379" s="3" t="str">
        <f>INDEX(repsearch2!B:B,MATCH(A379,repsearch2!A:A,FALSE))</f>
        <v>No</v>
      </c>
      <c r="BD379" s="3" t="b">
        <f t="shared" si="21"/>
        <v>1</v>
      </c>
      <c r="BE379" s="3" t="b">
        <f t="shared" si="22"/>
        <v>1</v>
      </c>
      <c r="BF379" t="str">
        <f t="shared" si="23"/>
        <v>green</v>
      </c>
    </row>
    <row r="380" spans="1:58" x14ac:dyDescent="0.3">
      <c r="A380" t="s">
        <v>4059</v>
      </c>
      <c r="D380" t="s">
        <v>96</v>
      </c>
      <c r="E380" t="s">
        <v>4060</v>
      </c>
      <c r="F380" t="s">
        <v>4061</v>
      </c>
      <c r="G380">
        <v>1</v>
      </c>
      <c r="H380" t="s">
        <v>59</v>
      </c>
      <c r="I380" t="s">
        <v>4062</v>
      </c>
      <c r="J380">
        <v>1</v>
      </c>
      <c r="K380" t="s">
        <v>4063</v>
      </c>
      <c r="L380" t="s">
        <v>4064</v>
      </c>
      <c r="M380" t="s">
        <v>4065</v>
      </c>
      <c r="N380" t="s">
        <v>64</v>
      </c>
      <c r="O380" t="s">
        <v>4066</v>
      </c>
      <c r="P380">
        <v>2018</v>
      </c>
      <c r="Q380" t="s">
        <v>1349</v>
      </c>
      <c r="R380" t="b">
        <v>0</v>
      </c>
      <c r="S380" t="s">
        <v>67</v>
      </c>
      <c r="T380" t="b">
        <v>0</v>
      </c>
      <c r="W380" t="s">
        <v>59</v>
      </c>
      <c r="Y380">
        <v>0</v>
      </c>
      <c r="Z380" t="s">
        <v>59</v>
      </c>
      <c r="AA380" t="b">
        <v>0</v>
      </c>
      <c r="AB380" t="s">
        <v>4067</v>
      </c>
      <c r="AC380" t="s">
        <v>64</v>
      </c>
      <c r="AD380" t="s">
        <v>252</v>
      </c>
      <c r="AE380" t="s">
        <v>59</v>
      </c>
      <c r="AG380" t="s">
        <v>4068</v>
      </c>
      <c r="AH380">
        <v>2</v>
      </c>
      <c r="AI380">
        <v>0</v>
      </c>
      <c r="AK380" t="s">
        <v>64</v>
      </c>
      <c r="AL380" t="s">
        <v>64</v>
      </c>
      <c r="AP380" t="s">
        <v>76</v>
      </c>
      <c r="AQ380">
        <v>2950</v>
      </c>
      <c r="AR380">
        <v>2950</v>
      </c>
      <c r="AS380">
        <v>2.85</v>
      </c>
      <c r="AT380">
        <v>0</v>
      </c>
      <c r="AU380">
        <v>0</v>
      </c>
      <c r="AV380">
        <v>4</v>
      </c>
      <c r="AW380" t="s">
        <v>4069</v>
      </c>
      <c r="AZ380" t="s">
        <v>556</v>
      </c>
      <c r="BA380" t="s">
        <v>4070</v>
      </c>
      <c r="BB380" t="b">
        <f t="shared" si="20"/>
        <v>0</v>
      </c>
      <c r="BC380" t="str">
        <f>INDEX(repsearch2!B:B,MATCH(A380,repsearch2!A:A,FALSE))</f>
        <v>No</v>
      </c>
      <c r="BD380" s="3" t="b">
        <f t="shared" si="21"/>
        <v>0</v>
      </c>
      <c r="BE380" s="3" t="b">
        <f t="shared" si="22"/>
        <v>0</v>
      </c>
      <c r="BF380" t="str">
        <f t="shared" si="23"/>
        <v>closed</v>
      </c>
    </row>
    <row r="381" spans="1:58" x14ac:dyDescent="0.3">
      <c r="A381" t="s">
        <v>4071</v>
      </c>
      <c r="B381" t="s">
        <v>55</v>
      </c>
      <c r="D381" t="s">
        <v>56</v>
      </c>
      <c r="E381" t="s">
        <v>4072</v>
      </c>
      <c r="F381" t="s">
        <v>4073</v>
      </c>
      <c r="G381">
        <v>3</v>
      </c>
      <c r="H381" t="s">
        <v>59</v>
      </c>
      <c r="I381" t="s">
        <v>4074</v>
      </c>
      <c r="J381">
        <v>1</v>
      </c>
      <c r="K381" t="s">
        <v>4075</v>
      </c>
      <c r="L381" t="s">
        <v>4076</v>
      </c>
      <c r="N381" t="s">
        <v>59</v>
      </c>
      <c r="O381" t="s">
        <v>293</v>
      </c>
      <c r="P381">
        <v>2020</v>
      </c>
      <c r="Q381" t="s">
        <v>154</v>
      </c>
      <c r="R381" t="b">
        <v>1</v>
      </c>
      <c r="S381" t="s">
        <v>67</v>
      </c>
      <c r="T381" t="b">
        <v>1</v>
      </c>
      <c r="U381" t="s">
        <v>68</v>
      </c>
      <c r="V381" t="s">
        <v>69</v>
      </c>
      <c r="W381" t="s">
        <v>64</v>
      </c>
      <c r="X381" t="s">
        <v>1103</v>
      </c>
      <c r="Y381">
        <v>1</v>
      </c>
      <c r="Z381" t="s">
        <v>59</v>
      </c>
      <c r="AA381" t="b">
        <v>1</v>
      </c>
      <c r="AB381" t="s">
        <v>294</v>
      </c>
      <c r="AC381" t="s">
        <v>64</v>
      </c>
      <c r="AD381" t="s">
        <v>72</v>
      </c>
      <c r="AE381" t="s">
        <v>64</v>
      </c>
      <c r="AF381" t="s">
        <v>72</v>
      </c>
      <c r="AG381" t="s">
        <v>295</v>
      </c>
      <c r="AH381">
        <v>1</v>
      </c>
      <c r="AI381">
        <v>2</v>
      </c>
      <c r="AJ381" t="s">
        <v>4077</v>
      </c>
      <c r="AK381" t="s">
        <v>64</v>
      </c>
      <c r="AL381" t="s">
        <v>64</v>
      </c>
      <c r="AM381" t="s">
        <v>64</v>
      </c>
      <c r="AN381" t="s">
        <v>158</v>
      </c>
      <c r="AO381">
        <v>1800</v>
      </c>
      <c r="AR381">
        <v>2002</v>
      </c>
      <c r="AS381">
        <v>0.5</v>
      </c>
      <c r="AT381">
        <v>0</v>
      </c>
      <c r="AU381">
        <v>0</v>
      </c>
      <c r="AV381">
        <v>1</v>
      </c>
      <c r="AW381" t="s">
        <v>4078</v>
      </c>
      <c r="AX381" t="s">
        <v>1132</v>
      </c>
      <c r="AY381" t="s">
        <v>4079</v>
      </c>
      <c r="AZ381" t="s">
        <v>298</v>
      </c>
      <c r="BA381" t="s">
        <v>299</v>
      </c>
      <c r="BB381" t="b">
        <f t="shared" si="20"/>
        <v>0</v>
      </c>
      <c r="BC381" t="str">
        <f>INDEX(repsearch2!B:B,MATCH(A381,repsearch2!A:A,FALSE))</f>
        <v>No</v>
      </c>
      <c r="BD381" s="3" t="b">
        <f t="shared" si="21"/>
        <v>0</v>
      </c>
      <c r="BE381" s="3" t="b">
        <f t="shared" si="22"/>
        <v>1</v>
      </c>
      <c r="BF381" t="str">
        <f t="shared" si="23"/>
        <v>gold</v>
      </c>
    </row>
    <row r="382" spans="1:58" x14ac:dyDescent="0.3">
      <c r="A382" t="s">
        <v>4080</v>
      </c>
      <c r="D382" t="s">
        <v>96</v>
      </c>
      <c r="E382" t="s">
        <v>4081</v>
      </c>
      <c r="F382" t="s">
        <v>4082</v>
      </c>
      <c r="G382">
        <v>3</v>
      </c>
      <c r="H382" t="s">
        <v>59</v>
      </c>
      <c r="I382" t="s">
        <v>4083</v>
      </c>
      <c r="J382">
        <v>3</v>
      </c>
      <c r="K382" t="s">
        <v>4084</v>
      </c>
      <c r="N382" t="s">
        <v>59</v>
      </c>
      <c r="O382" t="s">
        <v>4085</v>
      </c>
      <c r="P382">
        <v>2020</v>
      </c>
      <c r="Q382" t="s">
        <v>101</v>
      </c>
      <c r="R382" t="b">
        <v>0</v>
      </c>
      <c r="S382" t="s">
        <v>102</v>
      </c>
      <c r="T382" t="b">
        <v>0</v>
      </c>
      <c r="W382" t="s">
        <v>59</v>
      </c>
      <c r="Y382">
        <v>0</v>
      </c>
      <c r="Z382" t="s">
        <v>59</v>
      </c>
      <c r="AA382" t="b">
        <v>0</v>
      </c>
      <c r="AI382">
        <v>0</v>
      </c>
      <c r="AK382" t="s">
        <v>59</v>
      </c>
      <c r="AL382" t="s">
        <v>64</v>
      </c>
      <c r="AS382">
        <v>0</v>
      </c>
      <c r="AT382">
        <v>0</v>
      </c>
      <c r="AU382">
        <v>0</v>
      </c>
      <c r="AV382">
        <v>0</v>
      </c>
      <c r="BB382" t="b">
        <f t="shared" si="20"/>
        <v>0</v>
      </c>
      <c r="BC382" t="str">
        <f>INDEX(repsearch2!B:B,MATCH(A382,repsearch2!A:A,FALSE))</f>
        <v>No</v>
      </c>
      <c r="BD382" s="3" t="b">
        <f t="shared" si="21"/>
        <v>0</v>
      </c>
      <c r="BE382" s="3" t="b">
        <f t="shared" si="22"/>
        <v>0</v>
      </c>
      <c r="BF382" t="str">
        <f t="shared" si="23"/>
        <v>closed</v>
      </c>
    </row>
    <row r="383" spans="1:58" x14ac:dyDescent="0.3">
      <c r="A383" t="s">
        <v>4086</v>
      </c>
      <c r="D383" t="s">
        <v>96</v>
      </c>
      <c r="E383" t="s">
        <v>4087</v>
      </c>
      <c r="F383" t="s">
        <v>4088</v>
      </c>
      <c r="G383">
        <v>1</v>
      </c>
      <c r="H383" t="s">
        <v>59</v>
      </c>
      <c r="I383" t="s">
        <v>4089</v>
      </c>
      <c r="J383">
        <v>1</v>
      </c>
      <c r="K383" t="s">
        <v>4090</v>
      </c>
      <c r="L383" t="s">
        <v>4091</v>
      </c>
      <c r="M383" t="s">
        <v>4092</v>
      </c>
      <c r="N383" t="s">
        <v>64</v>
      </c>
      <c r="O383" t="s">
        <v>4093</v>
      </c>
      <c r="P383">
        <v>2020</v>
      </c>
      <c r="Q383" t="s">
        <v>184</v>
      </c>
      <c r="R383" t="b">
        <v>0</v>
      </c>
      <c r="S383" t="s">
        <v>67</v>
      </c>
      <c r="T383" t="b">
        <v>0</v>
      </c>
      <c r="W383" t="s">
        <v>59</v>
      </c>
      <c r="Y383">
        <v>0</v>
      </c>
      <c r="Z383" t="s">
        <v>59</v>
      </c>
      <c r="AA383" t="b">
        <v>0</v>
      </c>
      <c r="AB383" t="s">
        <v>4094</v>
      </c>
      <c r="AC383" t="s">
        <v>64</v>
      </c>
      <c r="AD383" t="s">
        <v>252</v>
      </c>
      <c r="AE383" t="s">
        <v>59</v>
      </c>
      <c r="AG383" t="s">
        <v>4095</v>
      </c>
      <c r="AI383">
        <v>0</v>
      </c>
      <c r="AK383" t="s">
        <v>64</v>
      </c>
      <c r="AL383" t="s">
        <v>64</v>
      </c>
      <c r="AP383" t="s">
        <v>76</v>
      </c>
      <c r="AQ383">
        <v>3000</v>
      </c>
      <c r="AR383">
        <v>3000</v>
      </c>
      <c r="AS383">
        <v>0</v>
      </c>
      <c r="AT383">
        <v>0</v>
      </c>
      <c r="AU383">
        <v>0</v>
      </c>
      <c r="AV383">
        <v>0</v>
      </c>
      <c r="AZ383" t="s">
        <v>331</v>
      </c>
      <c r="BA383" t="s">
        <v>4096</v>
      </c>
      <c r="BB383" t="b">
        <f t="shared" si="20"/>
        <v>0</v>
      </c>
      <c r="BC383" t="str">
        <f>INDEX(repsearch2!B:B,MATCH(A383,repsearch2!A:A,FALSE))</f>
        <v>No</v>
      </c>
      <c r="BD383" s="3" t="b">
        <f t="shared" si="21"/>
        <v>0</v>
      </c>
      <c r="BE383" s="3" t="b">
        <f t="shared" si="22"/>
        <v>0</v>
      </c>
      <c r="BF383" t="str">
        <f t="shared" si="23"/>
        <v>closed</v>
      </c>
    </row>
    <row r="384" spans="1:58" x14ac:dyDescent="0.3">
      <c r="A384" t="s">
        <v>4097</v>
      </c>
      <c r="D384" t="s">
        <v>96</v>
      </c>
      <c r="E384" t="s">
        <v>4098</v>
      </c>
      <c r="F384" t="s">
        <v>4099</v>
      </c>
      <c r="G384">
        <v>2</v>
      </c>
      <c r="H384" t="s">
        <v>59</v>
      </c>
      <c r="I384" t="s">
        <v>4100</v>
      </c>
      <c r="J384">
        <v>1</v>
      </c>
      <c r="K384" t="s">
        <v>4101</v>
      </c>
      <c r="L384" t="s">
        <v>4102</v>
      </c>
      <c r="M384" t="s">
        <v>4103</v>
      </c>
      <c r="N384" t="s">
        <v>64</v>
      </c>
      <c r="O384" t="s">
        <v>4104</v>
      </c>
      <c r="P384">
        <v>2020</v>
      </c>
      <c r="Q384" t="s">
        <v>3823</v>
      </c>
      <c r="R384" t="b">
        <v>0</v>
      </c>
      <c r="S384" t="s">
        <v>67</v>
      </c>
      <c r="T384" t="b">
        <v>0</v>
      </c>
      <c r="W384" t="s">
        <v>59</v>
      </c>
      <c r="Y384">
        <v>0</v>
      </c>
      <c r="Z384" t="s">
        <v>59</v>
      </c>
      <c r="AA384" t="b">
        <v>0</v>
      </c>
      <c r="AB384" t="s">
        <v>4105</v>
      </c>
      <c r="AC384" t="s">
        <v>59</v>
      </c>
      <c r="AE384" t="s">
        <v>64</v>
      </c>
      <c r="AF384" t="s">
        <v>252</v>
      </c>
      <c r="AG384" t="s">
        <v>4106</v>
      </c>
      <c r="AH384">
        <v>2</v>
      </c>
      <c r="AI384">
        <v>3</v>
      </c>
      <c r="AK384" t="s">
        <v>64</v>
      </c>
      <c r="AL384" t="s">
        <v>64</v>
      </c>
      <c r="AS384">
        <v>0</v>
      </c>
      <c r="AT384">
        <v>0</v>
      </c>
      <c r="AU384">
        <v>0</v>
      </c>
      <c r="AV384">
        <v>0</v>
      </c>
      <c r="AZ384" t="s">
        <v>4107</v>
      </c>
      <c r="BA384" t="s">
        <v>4108</v>
      </c>
      <c r="BB384" t="b">
        <f t="shared" si="20"/>
        <v>0</v>
      </c>
      <c r="BC384" t="str">
        <f>INDEX(repsearch2!B:B,MATCH(A384,repsearch2!A:A,FALSE))</f>
        <v>No</v>
      </c>
      <c r="BD384" s="3" t="b">
        <f t="shared" si="21"/>
        <v>0</v>
      </c>
      <c r="BE384" s="3" t="b">
        <f t="shared" si="22"/>
        <v>0</v>
      </c>
      <c r="BF384" t="str">
        <f t="shared" si="23"/>
        <v>closed</v>
      </c>
    </row>
    <row r="385" spans="1:58" x14ac:dyDescent="0.3">
      <c r="A385" t="s">
        <v>4109</v>
      </c>
      <c r="D385" t="s">
        <v>96</v>
      </c>
      <c r="E385" t="s">
        <v>4110</v>
      </c>
      <c r="F385" t="s">
        <v>4111</v>
      </c>
      <c r="G385">
        <v>1</v>
      </c>
      <c r="H385" t="s">
        <v>59</v>
      </c>
      <c r="I385" t="s">
        <v>4112</v>
      </c>
      <c r="J385">
        <v>1</v>
      </c>
      <c r="K385" t="s">
        <v>4113</v>
      </c>
      <c r="L385" t="s">
        <v>4114</v>
      </c>
      <c r="M385" t="s">
        <v>4115</v>
      </c>
      <c r="N385" t="s">
        <v>64</v>
      </c>
      <c r="O385" t="s">
        <v>1693</v>
      </c>
      <c r="P385">
        <v>2020</v>
      </c>
      <c r="Q385" t="s">
        <v>436</v>
      </c>
      <c r="R385" t="b">
        <v>0</v>
      </c>
      <c r="S385" t="s">
        <v>67</v>
      </c>
      <c r="T385" t="b">
        <v>0</v>
      </c>
      <c r="W385" t="s">
        <v>59</v>
      </c>
      <c r="Y385">
        <v>0</v>
      </c>
      <c r="Z385" t="s">
        <v>59</v>
      </c>
      <c r="AA385" t="b">
        <v>0</v>
      </c>
      <c r="AB385" t="s">
        <v>1694</v>
      </c>
      <c r="AC385" t="s">
        <v>205</v>
      </c>
      <c r="AH385">
        <v>12</v>
      </c>
      <c r="AI385">
        <v>16</v>
      </c>
      <c r="AK385" t="s">
        <v>64</v>
      </c>
      <c r="AL385" t="s">
        <v>64</v>
      </c>
      <c r="AS385">
        <v>0.5</v>
      </c>
      <c r="AT385">
        <v>0</v>
      </c>
      <c r="AU385">
        <v>0</v>
      </c>
      <c r="AV385">
        <v>1</v>
      </c>
      <c r="AW385" t="s">
        <v>4116</v>
      </c>
      <c r="AZ385" t="s">
        <v>227</v>
      </c>
      <c r="BB385" t="b">
        <f t="shared" si="20"/>
        <v>0</v>
      </c>
      <c r="BC385" t="str">
        <f>INDEX(repsearch2!B:B,MATCH(A385,repsearch2!A:A,FALSE))</f>
        <v>No</v>
      </c>
      <c r="BD385" s="3" t="b">
        <f t="shared" si="21"/>
        <v>0</v>
      </c>
      <c r="BE385" s="3" t="b">
        <f t="shared" si="22"/>
        <v>0</v>
      </c>
      <c r="BF385" t="str">
        <f t="shared" si="23"/>
        <v>closed</v>
      </c>
    </row>
    <row r="386" spans="1:58" x14ac:dyDescent="0.3">
      <c r="A386" t="s">
        <v>4117</v>
      </c>
      <c r="B386" t="s">
        <v>1328</v>
      </c>
      <c r="D386" t="s">
        <v>347</v>
      </c>
      <c r="E386" t="s">
        <v>4118</v>
      </c>
      <c r="F386" t="s">
        <v>4119</v>
      </c>
      <c r="G386">
        <v>1</v>
      </c>
      <c r="H386" t="s">
        <v>59</v>
      </c>
      <c r="I386" t="s">
        <v>4120</v>
      </c>
      <c r="J386">
        <v>1</v>
      </c>
      <c r="K386" t="s">
        <v>4121</v>
      </c>
      <c r="L386" t="s">
        <v>4122</v>
      </c>
      <c r="M386" t="s">
        <v>4123</v>
      </c>
      <c r="N386" t="s">
        <v>64</v>
      </c>
      <c r="O386" t="s">
        <v>4124</v>
      </c>
      <c r="P386">
        <v>2020</v>
      </c>
      <c r="Q386" t="s">
        <v>368</v>
      </c>
      <c r="R386" t="b">
        <v>1</v>
      </c>
      <c r="S386" t="s">
        <v>67</v>
      </c>
      <c r="T386" t="b">
        <v>0</v>
      </c>
      <c r="U386" t="s">
        <v>68</v>
      </c>
      <c r="V386" t="s">
        <v>69</v>
      </c>
      <c r="W386" t="s">
        <v>59</v>
      </c>
      <c r="Y386">
        <v>0</v>
      </c>
      <c r="Z386" t="s">
        <v>59</v>
      </c>
      <c r="AA386" t="b">
        <v>0</v>
      </c>
      <c r="AB386" t="s">
        <v>4125</v>
      </c>
      <c r="AC386" t="s">
        <v>64</v>
      </c>
      <c r="AD386" t="s">
        <v>252</v>
      </c>
      <c r="AE386" t="s">
        <v>59</v>
      </c>
      <c r="AG386" t="s">
        <v>4126</v>
      </c>
      <c r="AH386">
        <v>1</v>
      </c>
      <c r="AI386">
        <v>1</v>
      </c>
      <c r="AJ386" t="s">
        <v>4127</v>
      </c>
      <c r="AK386" t="s">
        <v>64</v>
      </c>
      <c r="AL386" t="s">
        <v>64</v>
      </c>
      <c r="AP386" t="s">
        <v>76</v>
      </c>
      <c r="AQ386">
        <v>3200</v>
      </c>
      <c r="AR386">
        <v>3200</v>
      </c>
      <c r="AS386">
        <v>0.5</v>
      </c>
      <c r="AT386">
        <v>0</v>
      </c>
      <c r="AU386">
        <v>0</v>
      </c>
      <c r="AV386">
        <v>1</v>
      </c>
      <c r="AW386" t="s">
        <v>4128</v>
      </c>
      <c r="AZ386" t="s">
        <v>4129</v>
      </c>
      <c r="BA386" t="s">
        <v>4130</v>
      </c>
      <c r="BB386" t="b">
        <f t="shared" si="20"/>
        <v>0</v>
      </c>
      <c r="BC386" t="str">
        <f>INDEX(repsearch2!B:B,MATCH(A386,repsearch2!A:A,FALSE))</f>
        <v>No</v>
      </c>
      <c r="BD386" s="3" t="b">
        <f t="shared" si="21"/>
        <v>0</v>
      </c>
      <c r="BE386" s="3" t="b">
        <f t="shared" si="22"/>
        <v>1</v>
      </c>
      <c r="BF386" t="str">
        <f t="shared" si="23"/>
        <v>bronze</v>
      </c>
    </row>
    <row r="387" spans="1:58" x14ac:dyDescent="0.3">
      <c r="A387" t="s">
        <v>4131</v>
      </c>
      <c r="B387" t="s">
        <v>896</v>
      </c>
      <c r="D387" t="s">
        <v>897</v>
      </c>
      <c r="E387" t="s">
        <v>4132</v>
      </c>
      <c r="F387" t="s">
        <v>4133</v>
      </c>
      <c r="G387">
        <v>1</v>
      </c>
      <c r="H387" t="s">
        <v>59</v>
      </c>
      <c r="I387" t="s">
        <v>4134</v>
      </c>
      <c r="J387">
        <v>1</v>
      </c>
      <c r="K387" t="s">
        <v>4135</v>
      </c>
      <c r="L387" t="s">
        <v>4136</v>
      </c>
      <c r="M387" t="s">
        <v>4137</v>
      </c>
      <c r="N387" t="s">
        <v>64</v>
      </c>
      <c r="O387" t="s">
        <v>4138</v>
      </c>
      <c r="P387">
        <v>2020</v>
      </c>
      <c r="Q387" t="s">
        <v>368</v>
      </c>
      <c r="R387" t="b">
        <v>1</v>
      </c>
      <c r="S387" t="s">
        <v>67</v>
      </c>
      <c r="T387" t="b">
        <v>0</v>
      </c>
      <c r="U387" t="s">
        <v>1102</v>
      </c>
      <c r="V387" t="s">
        <v>905</v>
      </c>
      <c r="W387" t="s">
        <v>64</v>
      </c>
      <c r="X387" t="s">
        <v>4139</v>
      </c>
      <c r="Y387">
        <v>2</v>
      </c>
      <c r="Z387" t="s">
        <v>59</v>
      </c>
      <c r="AA387" t="b">
        <v>0</v>
      </c>
      <c r="AB387" t="s">
        <v>4140</v>
      </c>
      <c r="AC387" t="s">
        <v>64</v>
      </c>
      <c r="AD387" t="s">
        <v>141</v>
      </c>
      <c r="AE387" t="s">
        <v>59</v>
      </c>
      <c r="AG387" t="s">
        <v>4141</v>
      </c>
      <c r="AH387">
        <v>2</v>
      </c>
      <c r="AI387">
        <v>2</v>
      </c>
      <c r="AJ387" t="s">
        <v>4142</v>
      </c>
      <c r="AK387" t="s">
        <v>64</v>
      </c>
      <c r="AL387" t="s">
        <v>64</v>
      </c>
      <c r="AP387" t="s">
        <v>76</v>
      </c>
      <c r="AQ387">
        <v>3000</v>
      </c>
      <c r="AR387">
        <v>3000</v>
      </c>
      <c r="AS387">
        <v>1</v>
      </c>
      <c r="AT387">
        <v>0</v>
      </c>
      <c r="AU387">
        <v>0</v>
      </c>
      <c r="AV387">
        <v>1</v>
      </c>
      <c r="AW387" t="s">
        <v>4143</v>
      </c>
      <c r="AX387" t="s">
        <v>4144</v>
      </c>
      <c r="AZ387" t="s">
        <v>4145</v>
      </c>
      <c r="BA387" t="s">
        <v>4146</v>
      </c>
      <c r="BB387" t="b">
        <f t="shared" ref="BB387:BB450" si="24">ISNUMBER(FIND("openrepository.aut.ac.nz",X387))</f>
        <v>0</v>
      </c>
      <c r="BC387" t="str">
        <f>INDEX(repsearch2!B:B,MATCH(A387,repsearch2!A:A,FALSE))</f>
        <v>No</v>
      </c>
      <c r="BD387" s="3" t="b">
        <f t="shared" ref="BD387:BD450" si="25">OR(BB387=TRUE,BC387="Yes")</f>
        <v>0</v>
      </c>
      <c r="BE387" s="3" t="b">
        <f t="shared" ref="BE387:BE450" si="26">NOT(AND(D387="closed",BD387=FALSE))</f>
        <v>1</v>
      </c>
      <c r="BF387" t="str">
        <f t="shared" ref="BF387:BF450" si="27">IF(AND(BD387=TRUE,D387="closed"),"green",D387)</f>
        <v>green</v>
      </c>
    </row>
    <row r="388" spans="1:58" x14ac:dyDescent="0.3">
      <c r="A388" t="s">
        <v>4147</v>
      </c>
      <c r="D388" t="s">
        <v>96</v>
      </c>
      <c r="E388" t="s">
        <v>4148</v>
      </c>
      <c r="F388" t="s">
        <v>4149</v>
      </c>
      <c r="G388">
        <v>2</v>
      </c>
      <c r="H388" t="s">
        <v>59</v>
      </c>
      <c r="I388" t="s">
        <v>4150</v>
      </c>
      <c r="J388">
        <v>1</v>
      </c>
      <c r="K388" t="s">
        <v>4151</v>
      </c>
      <c r="L388" t="s">
        <v>4152</v>
      </c>
      <c r="M388" t="s">
        <v>4153</v>
      </c>
      <c r="N388" t="s">
        <v>64</v>
      </c>
      <c r="O388" t="s">
        <v>2675</v>
      </c>
      <c r="P388">
        <v>2019</v>
      </c>
      <c r="Q388" t="s">
        <v>2454</v>
      </c>
      <c r="R388" t="b">
        <v>0</v>
      </c>
      <c r="S388" t="s">
        <v>67</v>
      </c>
      <c r="T388" t="b">
        <v>0</v>
      </c>
      <c r="W388" t="s">
        <v>59</v>
      </c>
      <c r="Y388">
        <v>0</v>
      </c>
      <c r="Z388" t="s">
        <v>59</v>
      </c>
      <c r="AA388" t="b">
        <v>0</v>
      </c>
      <c r="AB388" t="s">
        <v>2676</v>
      </c>
      <c r="AC388" t="s">
        <v>64</v>
      </c>
      <c r="AD388" t="s">
        <v>72</v>
      </c>
      <c r="AE388" t="s">
        <v>59</v>
      </c>
      <c r="AG388" t="s">
        <v>2677</v>
      </c>
      <c r="AH388">
        <v>6</v>
      </c>
      <c r="AI388">
        <v>10</v>
      </c>
      <c r="AK388" t="s">
        <v>64</v>
      </c>
      <c r="AL388" t="s">
        <v>64</v>
      </c>
      <c r="AP388" t="s">
        <v>76</v>
      </c>
      <c r="AQ388">
        <v>2045</v>
      </c>
      <c r="AR388">
        <v>2045</v>
      </c>
      <c r="AS388">
        <v>0</v>
      </c>
      <c r="AT388">
        <v>0</v>
      </c>
      <c r="AU388">
        <v>0</v>
      </c>
      <c r="AV388">
        <v>0</v>
      </c>
      <c r="AX388" t="s">
        <v>4154</v>
      </c>
      <c r="AY388" t="s">
        <v>4155</v>
      </c>
      <c r="AZ388" t="s">
        <v>2678</v>
      </c>
      <c r="BA388" t="s">
        <v>2679</v>
      </c>
      <c r="BB388" t="b">
        <f t="shared" si="24"/>
        <v>0</v>
      </c>
      <c r="BC388" t="str">
        <f>INDEX(repsearch2!B:B,MATCH(A388,repsearch2!A:A,FALSE))</f>
        <v>No</v>
      </c>
      <c r="BD388" s="3" t="b">
        <f t="shared" si="25"/>
        <v>0</v>
      </c>
      <c r="BE388" s="3" t="b">
        <f t="shared" si="26"/>
        <v>0</v>
      </c>
      <c r="BF388" t="str">
        <f t="shared" si="27"/>
        <v>closed</v>
      </c>
    </row>
    <row r="389" spans="1:58" x14ac:dyDescent="0.3">
      <c r="A389" t="s">
        <v>4156</v>
      </c>
      <c r="D389" t="s">
        <v>96</v>
      </c>
      <c r="E389" t="s">
        <v>4157</v>
      </c>
      <c r="F389" t="s">
        <v>4158</v>
      </c>
      <c r="G389">
        <v>2</v>
      </c>
      <c r="H389" t="s">
        <v>59</v>
      </c>
      <c r="I389" t="s">
        <v>4159</v>
      </c>
      <c r="J389">
        <v>1</v>
      </c>
      <c r="K389" t="s">
        <v>4160</v>
      </c>
      <c r="L389" t="s">
        <v>4161</v>
      </c>
      <c r="M389" t="s">
        <v>4162</v>
      </c>
      <c r="N389" t="s">
        <v>64</v>
      </c>
      <c r="O389" t="s">
        <v>4163</v>
      </c>
      <c r="P389">
        <v>2020</v>
      </c>
      <c r="Q389" t="s">
        <v>368</v>
      </c>
      <c r="R389" t="b">
        <v>0</v>
      </c>
      <c r="S389" t="s">
        <v>67</v>
      </c>
      <c r="T389" t="b">
        <v>0</v>
      </c>
      <c r="W389" t="s">
        <v>59</v>
      </c>
      <c r="Y389">
        <v>0</v>
      </c>
      <c r="Z389" t="s">
        <v>59</v>
      </c>
      <c r="AA389" t="b">
        <v>0</v>
      </c>
      <c r="AB389" t="s">
        <v>4164</v>
      </c>
      <c r="AC389" t="s">
        <v>64</v>
      </c>
      <c r="AD389" t="s">
        <v>141</v>
      </c>
      <c r="AE389" t="s">
        <v>59</v>
      </c>
      <c r="AG389" t="s">
        <v>4165</v>
      </c>
      <c r="AI389">
        <v>0</v>
      </c>
      <c r="AK389" t="s">
        <v>64</v>
      </c>
      <c r="AL389" t="s">
        <v>64</v>
      </c>
      <c r="AP389" t="s">
        <v>76</v>
      </c>
      <c r="AQ389">
        <v>2500</v>
      </c>
      <c r="AR389">
        <v>2500</v>
      </c>
      <c r="AS389">
        <v>0</v>
      </c>
      <c r="AT389">
        <v>0</v>
      </c>
      <c r="AU389">
        <v>0</v>
      </c>
      <c r="AV389">
        <v>0</v>
      </c>
      <c r="AZ389" t="s">
        <v>227</v>
      </c>
      <c r="BA389" t="s">
        <v>4166</v>
      </c>
      <c r="BB389" t="b">
        <f t="shared" si="24"/>
        <v>0</v>
      </c>
      <c r="BC389" t="str">
        <f>INDEX(repsearch2!B:B,MATCH(A389,repsearch2!A:A,FALSE))</f>
        <v>No</v>
      </c>
      <c r="BD389" s="3" t="b">
        <f t="shared" si="25"/>
        <v>0</v>
      </c>
      <c r="BE389" s="3" t="b">
        <f t="shared" si="26"/>
        <v>0</v>
      </c>
      <c r="BF389" t="str">
        <f t="shared" si="27"/>
        <v>closed</v>
      </c>
    </row>
    <row r="390" spans="1:58" x14ac:dyDescent="0.3">
      <c r="A390" t="s">
        <v>4167</v>
      </c>
      <c r="D390" t="s">
        <v>96</v>
      </c>
      <c r="E390" t="s">
        <v>4168</v>
      </c>
      <c r="F390" t="s">
        <v>4169</v>
      </c>
      <c r="G390">
        <v>2</v>
      </c>
      <c r="H390" t="s">
        <v>59</v>
      </c>
      <c r="I390" t="s">
        <v>4170</v>
      </c>
      <c r="J390">
        <v>1</v>
      </c>
      <c r="K390" t="s">
        <v>4171</v>
      </c>
      <c r="L390" t="s">
        <v>4172</v>
      </c>
      <c r="M390" t="s">
        <v>4173</v>
      </c>
      <c r="N390" t="s">
        <v>64</v>
      </c>
      <c r="O390" t="s">
        <v>4174</v>
      </c>
      <c r="P390">
        <v>2020</v>
      </c>
      <c r="Q390" t="s">
        <v>3726</v>
      </c>
      <c r="R390" t="b">
        <v>0</v>
      </c>
      <c r="S390" t="s">
        <v>67</v>
      </c>
      <c r="T390" t="b">
        <v>0</v>
      </c>
      <c r="W390" t="s">
        <v>59</v>
      </c>
      <c r="Y390">
        <v>0</v>
      </c>
      <c r="Z390" t="s">
        <v>59</v>
      </c>
      <c r="AA390" t="b">
        <v>0</v>
      </c>
      <c r="AB390" t="s">
        <v>4175</v>
      </c>
      <c r="AC390" t="s">
        <v>64</v>
      </c>
      <c r="AD390" t="s">
        <v>252</v>
      </c>
      <c r="AE390" t="s">
        <v>59</v>
      </c>
      <c r="AG390" t="s">
        <v>4176</v>
      </c>
      <c r="AH390">
        <v>2</v>
      </c>
      <c r="AI390">
        <v>0</v>
      </c>
      <c r="AK390" t="s">
        <v>64</v>
      </c>
      <c r="AL390" t="s">
        <v>64</v>
      </c>
      <c r="AS390">
        <v>0</v>
      </c>
      <c r="AT390">
        <v>0</v>
      </c>
      <c r="AU390">
        <v>0</v>
      </c>
      <c r="AV390">
        <v>0</v>
      </c>
      <c r="AZ390" t="s">
        <v>227</v>
      </c>
      <c r="BA390" t="s">
        <v>4177</v>
      </c>
      <c r="BB390" t="b">
        <f t="shared" si="24"/>
        <v>0</v>
      </c>
      <c r="BC390" t="str">
        <f>INDEX(repsearch2!B:B,MATCH(A390,repsearch2!A:A,FALSE))</f>
        <v>No</v>
      </c>
      <c r="BD390" s="3" t="b">
        <f t="shared" si="25"/>
        <v>0</v>
      </c>
      <c r="BE390" s="3" t="b">
        <f t="shared" si="26"/>
        <v>0</v>
      </c>
      <c r="BF390" t="str">
        <f t="shared" si="27"/>
        <v>closed</v>
      </c>
    </row>
    <row r="391" spans="1:58" x14ac:dyDescent="0.3">
      <c r="A391" t="s">
        <v>4178</v>
      </c>
      <c r="D391" t="s">
        <v>96</v>
      </c>
      <c r="E391" t="s">
        <v>4179</v>
      </c>
      <c r="F391" t="s">
        <v>4180</v>
      </c>
      <c r="G391">
        <v>4</v>
      </c>
      <c r="H391" t="s">
        <v>59</v>
      </c>
      <c r="I391" t="s">
        <v>4181</v>
      </c>
      <c r="J391">
        <v>1</v>
      </c>
      <c r="K391" t="s">
        <v>4182</v>
      </c>
      <c r="N391" t="s">
        <v>59</v>
      </c>
      <c r="O391" t="s">
        <v>4183</v>
      </c>
      <c r="P391">
        <v>2020</v>
      </c>
      <c r="Q391" t="s">
        <v>101</v>
      </c>
      <c r="R391" t="b">
        <v>0</v>
      </c>
      <c r="S391" t="s">
        <v>102</v>
      </c>
      <c r="T391" t="b">
        <v>0</v>
      </c>
      <c r="W391" t="s">
        <v>59</v>
      </c>
      <c r="Y391">
        <v>0</v>
      </c>
      <c r="Z391" t="s">
        <v>59</v>
      </c>
      <c r="AA391" t="b">
        <v>0</v>
      </c>
      <c r="AI391">
        <v>0</v>
      </c>
      <c r="AK391" t="s">
        <v>59</v>
      </c>
      <c r="AL391" t="s">
        <v>64</v>
      </c>
      <c r="AS391">
        <v>0</v>
      </c>
      <c r="AT391">
        <v>0</v>
      </c>
      <c r="AU391">
        <v>0</v>
      </c>
      <c r="AV391">
        <v>0</v>
      </c>
      <c r="AX391" t="s">
        <v>4184</v>
      </c>
      <c r="BB391" t="b">
        <f t="shared" si="24"/>
        <v>0</v>
      </c>
      <c r="BC391" t="str">
        <f>INDEX(repsearch2!B:B,MATCH(A391,repsearch2!A:A,FALSE))</f>
        <v>No</v>
      </c>
      <c r="BD391" s="3" t="b">
        <f t="shared" si="25"/>
        <v>0</v>
      </c>
      <c r="BE391" s="3" t="b">
        <f t="shared" si="26"/>
        <v>0</v>
      </c>
      <c r="BF391" t="str">
        <f t="shared" si="27"/>
        <v>closed</v>
      </c>
    </row>
    <row r="392" spans="1:58" x14ac:dyDescent="0.3">
      <c r="A392" t="s">
        <v>4185</v>
      </c>
      <c r="D392" t="s">
        <v>96</v>
      </c>
      <c r="E392" t="s">
        <v>4186</v>
      </c>
      <c r="F392" t="s">
        <v>4187</v>
      </c>
      <c r="G392">
        <v>4</v>
      </c>
      <c r="H392" t="s">
        <v>59</v>
      </c>
      <c r="I392" t="s">
        <v>4188</v>
      </c>
      <c r="J392">
        <v>1</v>
      </c>
      <c r="K392" t="s">
        <v>4189</v>
      </c>
      <c r="L392" t="s">
        <v>4190</v>
      </c>
      <c r="M392" t="s">
        <v>4191</v>
      </c>
      <c r="N392" t="s">
        <v>64</v>
      </c>
      <c r="O392" t="s">
        <v>4192</v>
      </c>
      <c r="P392">
        <v>2019</v>
      </c>
      <c r="Q392" t="s">
        <v>762</v>
      </c>
      <c r="R392" t="b">
        <v>0</v>
      </c>
      <c r="S392" t="s">
        <v>67</v>
      </c>
      <c r="T392" t="b">
        <v>0</v>
      </c>
      <c r="W392" t="s">
        <v>59</v>
      </c>
      <c r="Y392">
        <v>0</v>
      </c>
      <c r="Z392" t="s">
        <v>59</v>
      </c>
      <c r="AA392" t="b">
        <v>0</v>
      </c>
      <c r="AB392" t="s">
        <v>4193</v>
      </c>
      <c r="AC392" t="s">
        <v>59</v>
      </c>
      <c r="AE392" t="s">
        <v>59</v>
      </c>
      <c r="AG392" t="s">
        <v>4194</v>
      </c>
      <c r="AI392">
        <v>1</v>
      </c>
      <c r="AK392" t="s">
        <v>64</v>
      </c>
      <c r="AL392" t="s">
        <v>64</v>
      </c>
      <c r="AS392">
        <v>6.4</v>
      </c>
      <c r="AT392">
        <v>0</v>
      </c>
      <c r="AU392">
        <v>0</v>
      </c>
      <c r="AV392">
        <v>7</v>
      </c>
      <c r="AW392" t="s">
        <v>4195</v>
      </c>
      <c r="AZ392" t="s">
        <v>893</v>
      </c>
      <c r="BA392" t="s">
        <v>894</v>
      </c>
      <c r="BB392" t="b">
        <f t="shared" si="24"/>
        <v>0</v>
      </c>
      <c r="BC392" t="str">
        <f>INDEX(repsearch2!B:B,MATCH(A392,repsearch2!A:A,FALSE))</f>
        <v>No</v>
      </c>
      <c r="BD392" s="3" t="b">
        <f t="shared" si="25"/>
        <v>0</v>
      </c>
      <c r="BE392" s="3" t="b">
        <f t="shared" si="26"/>
        <v>0</v>
      </c>
      <c r="BF392" t="str">
        <f t="shared" si="27"/>
        <v>closed</v>
      </c>
    </row>
    <row r="393" spans="1:58" x14ac:dyDescent="0.3">
      <c r="A393" t="s">
        <v>4196</v>
      </c>
      <c r="B393" t="s">
        <v>55</v>
      </c>
      <c r="C393" t="s">
        <v>81</v>
      </c>
      <c r="D393" t="s">
        <v>56</v>
      </c>
      <c r="E393" t="s">
        <v>4197</v>
      </c>
      <c r="F393" t="s">
        <v>4198</v>
      </c>
      <c r="G393">
        <v>3</v>
      </c>
      <c r="H393" t="s">
        <v>59</v>
      </c>
      <c r="I393" t="s">
        <v>4199</v>
      </c>
      <c r="J393">
        <v>1</v>
      </c>
      <c r="K393" t="s">
        <v>4200</v>
      </c>
      <c r="L393" t="s">
        <v>4201</v>
      </c>
      <c r="M393" t="s">
        <v>4202</v>
      </c>
      <c r="N393" t="s">
        <v>64</v>
      </c>
      <c r="O393" t="s">
        <v>1656</v>
      </c>
      <c r="P393">
        <v>2020</v>
      </c>
      <c r="Q393" t="s">
        <v>154</v>
      </c>
      <c r="R393" t="b">
        <v>1</v>
      </c>
      <c r="S393" t="s">
        <v>67</v>
      </c>
      <c r="T393" t="b">
        <v>1</v>
      </c>
      <c r="U393" t="s">
        <v>68</v>
      </c>
      <c r="V393" t="s">
        <v>69</v>
      </c>
      <c r="W393" t="s">
        <v>59</v>
      </c>
      <c r="Y393">
        <v>0</v>
      </c>
      <c r="Z393" t="s">
        <v>59</v>
      </c>
      <c r="AA393" t="b">
        <v>1</v>
      </c>
      <c r="AB393" t="s">
        <v>1657</v>
      </c>
      <c r="AC393" t="s">
        <v>64</v>
      </c>
      <c r="AD393" t="s">
        <v>72</v>
      </c>
      <c r="AE393" t="s">
        <v>64</v>
      </c>
      <c r="AF393" t="s">
        <v>72</v>
      </c>
      <c r="AG393" t="s">
        <v>1658</v>
      </c>
      <c r="AH393">
        <v>3</v>
      </c>
      <c r="AI393">
        <v>4</v>
      </c>
      <c r="AJ393" t="s">
        <v>4203</v>
      </c>
      <c r="AK393" t="s">
        <v>64</v>
      </c>
      <c r="AL393" t="s">
        <v>64</v>
      </c>
      <c r="AM393" t="s">
        <v>64</v>
      </c>
      <c r="AN393" t="s">
        <v>158</v>
      </c>
      <c r="AO393">
        <v>550</v>
      </c>
      <c r="AR393">
        <v>611</v>
      </c>
      <c r="AS393">
        <v>0</v>
      </c>
      <c r="AT393">
        <v>0</v>
      </c>
      <c r="AU393">
        <v>0</v>
      </c>
      <c r="AV393">
        <v>0</v>
      </c>
      <c r="AZ393" t="s">
        <v>1662</v>
      </c>
      <c r="BB393" t="b">
        <f t="shared" si="24"/>
        <v>0</v>
      </c>
      <c r="BC393" t="str">
        <f>INDEX(repsearch2!B:B,MATCH(A393,repsearch2!A:A,FALSE))</f>
        <v>No</v>
      </c>
      <c r="BD393" s="3" t="b">
        <f t="shared" si="25"/>
        <v>0</v>
      </c>
      <c r="BE393" s="3" t="b">
        <f t="shared" si="26"/>
        <v>1</v>
      </c>
      <c r="BF393" t="str">
        <f t="shared" si="27"/>
        <v>gold</v>
      </c>
    </row>
    <row r="394" spans="1:58" x14ac:dyDescent="0.3">
      <c r="A394" t="s">
        <v>4204</v>
      </c>
      <c r="D394" t="s">
        <v>96</v>
      </c>
      <c r="E394" t="s">
        <v>4205</v>
      </c>
      <c r="F394" t="s">
        <v>4206</v>
      </c>
      <c r="G394">
        <v>5</v>
      </c>
      <c r="H394" t="s">
        <v>59</v>
      </c>
      <c r="I394" t="s">
        <v>4207</v>
      </c>
      <c r="J394">
        <v>1</v>
      </c>
      <c r="K394" t="s">
        <v>4208</v>
      </c>
      <c r="L394" t="s">
        <v>4209</v>
      </c>
      <c r="N394" t="s">
        <v>59</v>
      </c>
      <c r="O394" t="s">
        <v>1803</v>
      </c>
      <c r="P394">
        <v>2020</v>
      </c>
      <c r="Q394" t="s">
        <v>184</v>
      </c>
      <c r="R394" t="b">
        <v>0</v>
      </c>
      <c r="S394" t="s">
        <v>67</v>
      </c>
      <c r="T394" t="b">
        <v>0</v>
      </c>
      <c r="W394" t="s">
        <v>59</v>
      </c>
      <c r="Y394">
        <v>0</v>
      </c>
      <c r="Z394" t="s">
        <v>59</v>
      </c>
      <c r="AA394" t="b">
        <v>0</v>
      </c>
      <c r="AB394" t="s">
        <v>1804</v>
      </c>
      <c r="AC394" t="s">
        <v>64</v>
      </c>
      <c r="AD394" t="s">
        <v>252</v>
      </c>
      <c r="AE394" t="s">
        <v>59</v>
      </c>
      <c r="AG394" t="s">
        <v>1805</v>
      </c>
      <c r="AI394">
        <v>0</v>
      </c>
      <c r="AK394" t="s">
        <v>64</v>
      </c>
      <c r="AL394" t="s">
        <v>64</v>
      </c>
      <c r="AP394" t="s">
        <v>76</v>
      </c>
      <c r="AQ394">
        <v>3000</v>
      </c>
      <c r="AR394">
        <v>3000</v>
      </c>
      <c r="AS394">
        <v>0</v>
      </c>
      <c r="AT394">
        <v>0</v>
      </c>
      <c r="AU394">
        <v>0</v>
      </c>
      <c r="AV394">
        <v>0</v>
      </c>
      <c r="AX394" t="s">
        <v>1806</v>
      </c>
      <c r="AY394" t="s">
        <v>867</v>
      </c>
      <c r="AZ394" t="s">
        <v>978</v>
      </c>
      <c r="BA394" t="s">
        <v>1807</v>
      </c>
      <c r="BB394" t="b">
        <f t="shared" si="24"/>
        <v>0</v>
      </c>
      <c r="BC394" t="str">
        <f>INDEX(repsearch2!B:B,MATCH(A394,repsearch2!A:A,FALSE))</f>
        <v>No</v>
      </c>
      <c r="BD394" s="3" t="b">
        <f t="shared" si="25"/>
        <v>0</v>
      </c>
      <c r="BE394" s="3" t="b">
        <f t="shared" si="26"/>
        <v>0</v>
      </c>
      <c r="BF394" t="str">
        <f t="shared" si="27"/>
        <v>closed</v>
      </c>
    </row>
    <row r="395" spans="1:58" x14ac:dyDescent="0.3">
      <c r="A395" t="s">
        <v>4210</v>
      </c>
      <c r="D395" t="s">
        <v>96</v>
      </c>
      <c r="E395" t="s">
        <v>4211</v>
      </c>
      <c r="F395" t="s">
        <v>4212</v>
      </c>
      <c r="G395">
        <v>6</v>
      </c>
      <c r="H395" t="s">
        <v>59</v>
      </c>
      <c r="I395" t="s">
        <v>4213</v>
      </c>
      <c r="J395">
        <v>1</v>
      </c>
      <c r="K395" t="s">
        <v>4214</v>
      </c>
      <c r="L395" t="s">
        <v>4215</v>
      </c>
      <c r="M395" t="s">
        <v>4216</v>
      </c>
      <c r="N395" t="s">
        <v>64</v>
      </c>
      <c r="O395" t="s">
        <v>588</v>
      </c>
      <c r="P395">
        <v>2020</v>
      </c>
      <c r="Q395" t="s">
        <v>139</v>
      </c>
      <c r="R395" t="b">
        <v>0</v>
      </c>
      <c r="S395" t="s">
        <v>67</v>
      </c>
      <c r="T395" t="b">
        <v>0</v>
      </c>
      <c r="W395" t="s">
        <v>59</v>
      </c>
      <c r="Y395">
        <v>0</v>
      </c>
      <c r="Z395" t="s">
        <v>59</v>
      </c>
      <c r="AA395" t="b">
        <v>0</v>
      </c>
      <c r="AB395" t="s">
        <v>589</v>
      </c>
      <c r="AC395" t="s">
        <v>64</v>
      </c>
      <c r="AD395" t="s">
        <v>252</v>
      </c>
      <c r="AE395" t="s">
        <v>59</v>
      </c>
      <c r="AG395" t="s">
        <v>590</v>
      </c>
      <c r="AH395">
        <v>4</v>
      </c>
      <c r="AI395">
        <v>4</v>
      </c>
      <c r="AK395" t="s">
        <v>64</v>
      </c>
      <c r="AL395" t="s">
        <v>64</v>
      </c>
      <c r="AP395" t="s">
        <v>76</v>
      </c>
      <c r="AQ395">
        <v>2500</v>
      </c>
      <c r="AR395">
        <v>2500</v>
      </c>
      <c r="AS395">
        <v>0</v>
      </c>
      <c r="AT395">
        <v>0</v>
      </c>
      <c r="AU395">
        <v>0</v>
      </c>
      <c r="AV395">
        <v>0</v>
      </c>
      <c r="AX395" t="s">
        <v>4217</v>
      </c>
      <c r="AZ395" t="s">
        <v>592</v>
      </c>
      <c r="BB395" t="b">
        <f t="shared" si="24"/>
        <v>0</v>
      </c>
      <c r="BC395" t="str">
        <f>INDEX(repsearch2!B:B,MATCH(A395,repsearch2!A:A,FALSE))</f>
        <v>No</v>
      </c>
      <c r="BD395" s="3" t="b">
        <f t="shared" si="25"/>
        <v>0</v>
      </c>
      <c r="BE395" s="3" t="b">
        <f t="shared" si="26"/>
        <v>0</v>
      </c>
      <c r="BF395" t="str">
        <f t="shared" si="27"/>
        <v>closed</v>
      </c>
    </row>
    <row r="396" spans="1:58" x14ac:dyDescent="0.3">
      <c r="A396" t="s">
        <v>4218</v>
      </c>
      <c r="D396" t="s">
        <v>96</v>
      </c>
      <c r="E396" t="s">
        <v>4219</v>
      </c>
      <c r="F396" t="s">
        <v>4220</v>
      </c>
      <c r="G396">
        <v>5</v>
      </c>
      <c r="H396" t="s">
        <v>59</v>
      </c>
      <c r="I396" t="s">
        <v>4221</v>
      </c>
      <c r="J396">
        <v>1</v>
      </c>
      <c r="K396" t="s">
        <v>4222</v>
      </c>
      <c r="L396" t="s">
        <v>4223</v>
      </c>
      <c r="N396" t="s">
        <v>59</v>
      </c>
      <c r="O396" t="s">
        <v>4224</v>
      </c>
      <c r="P396">
        <v>2020</v>
      </c>
      <c r="Q396" t="s">
        <v>139</v>
      </c>
      <c r="R396" t="b">
        <v>0</v>
      </c>
      <c r="S396" t="s">
        <v>67</v>
      </c>
      <c r="T396" t="b">
        <v>0</v>
      </c>
      <c r="W396" t="s">
        <v>59</v>
      </c>
      <c r="Y396">
        <v>0</v>
      </c>
      <c r="Z396" t="s">
        <v>59</v>
      </c>
      <c r="AA396" t="b">
        <v>0</v>
      </c>
      <c r="AB396" t="s">
        <v>4225</v>
      </c>
      <c r="AC396" t="s">
        <v>64</v>
      </c>
      <c r="AD396" t="s">
        <v>141</v>
      </c>
      <c r="AE396" t="s">
        <v>59</v>
      </c>
      <c r="AG396" t="s">
        <v>4226</v>
      </c>
      <c r="AH396">
        <v>4</v>
      </c>
      <c r="AI396">
        <v>2</v>
      </c>
      <c r="AK396" t="s">
        <v>64</v>
      </c>
      <c r="AL396" t="s">
        <v>64</v>
      </c>
      <c r="AP396" t="s">
        <v>76</v>
      </c>
      <c r="AQ396">
        <v>2400</v>
      </c>
      <c r="AR396">
        <v>2400</v>
      </c>
      <c r="AS396">
        <v>6.25</v>
      </c>
      <c r="AT396">
        <v>0</v>
      </c>
      <c r="AU396">
        <v>0</v>
      </c>
      <c r="AV396">
        <v>5</v>
      </c>
      <c r="AW396" t="s">
        <v>4227</v>
      </c>
      <c r="AZ396" t="s">
        <v>4228</v>
      </c>
      <c r="BA396" t="s">
        <v>4229</v>
      </c>
      <c r="BB396" t="b">
        <f t="shared" si="24"/>
        <v>0</v>
      </c>
      <c r="BC396" t="str">
        <f>INDEX(repsearch2!B:B,MATCH(A396,repsearch2!A:A,FALSE))</f>
        <v>No</v>
      </c>
      <c r="BD396" s="3" t="b">
        <f t="shared" si="25"/>
        <v>0</v>
      </c>
      <c r="BE396" s="3" t="b">
        <f t="shared" si="26"/>
        <v>0</v>
      </c>
      <c r="BF396" t="str">
        <f t="shared" si="27"/>
        <v>closed</v>
      </c>
    </row>
    <row r="397" spans="1:58" x14ac:dyDescent="0.3">
      <c r="A397" t="s">
        <v>4230</v>
      </c>
      <c r="D397" t="s">
        <v>96</v>
      </c>
      <c r="E397" t="s">
        <v>4231</v>
      </c>
      <c r="F397" t="s">
        <v>4232</v>
      </c>
      <c r="G397">
        <v>5</v>
      </c>
      <c r="H397" t="s">
        <v>59</v>
      </c>
      <c r="I397" t="s">
        <v>4233</v>
      </c>
      <c r="J397">
        <v>1</v>
      </c>
      <c r="K397" t="s">
        <v>4234</v>
      </c>
      <c r="L397" t="s">
        <v>4235</v>
      </c>
      <c r="N397" t="s">
        <v>59</v>
      </c>
      <c r="O397" t="s">
        <v>2627</v>
      </c>
      <c r="P397">
        <v>2020</v>
      </c>
      <c r="Q397" t="s">
        <v>139</v>
      </c>
      <c r="R397" t="b">
        <v>0</v>
      </c>
      <c r="S397" t="s">
        <v>67</v>
      </c>
      <c r="T397" t="b">
        <v>0</v>
      </c>
      <c r="W397" t="s">
        <v>59</v>
      </c>
      <c r="Y397">
        <v>0</v>
      </c>
      <c r="Z397" t="s">
        <v>59</v>
      </c>
      <c r="AA397" t="b">
        <v>0</v>
      </c>
      <c r="AB397" t="s">
        <v>2628</v>
      </c>
      <c r="AC397" t="s">
        <v>64</v>
      </c>
      <c r="AD397" t="s">
        <v>383</v>
      </c>
      <c r="AE397" t="s">
        <v>59</v>
      </c>
      <c r="AG397" t="s">
        <v>2629</v>
      </c>
      <c r="AH397">
        <v>11</v>
      </c>
      <c r="AI397">
        <v>10</v>
      </c>
      <c r="AK397" t="s">
        <v>64</v>
      </c>
      <c r="AL397" t="s">
        <v>64</v>
      </c>
      <c r="AP397" t="s">
        <v>76</v>
      </c>
      <c r="AQ397">
        <v>1950</v>
      </c>
      <c r="AR397">
        <v>1950</v>
      </c>
      <c r="AS397">
        <v>0.5</v>
      </c>
      <c r="AT397">
        <v>0</v>
      </c>
      <c r="AU397">
        <v>0</v>
      </c>
      <c r="AV397">
        <v>1</v>
      </c>
      <c r="AW397" t="s">
        <v>4236</v>
      </c>
      <c r="AZ397" t="s">
        <v>2630</v>
      </c>
      <c r="BA397" t="s">
        <v>2631</v>
      </c>
      <c r="BB397" t="b">
        <f t="shared" si="24"/>
        <v>0</v>
      </c>
      <c r="BC397" t="str">
        <f>INDEX(repsearch2!B:B,MATCH(A397,repsearch2!A:A,FALSE))</f>
        <v>No</v>
      </c>
      <c r="BD397" s="3" t="b">
        <f t="shared" si="25"/>
        <v>0</v>
      </c>
      <c r="BE397" s="3" t="b">
        <f t="shared" si="26"/>
        <v>0</v>
      </c>
      <c r="BF397" t="str">
        <f t="shared" si="27"/>
        <v>closed</v>
      </c>
    </row>
    <row r="398" spans="1:58" x14ac:dyDescent="0.3">
      <c r="A398" t="s">
        <v>4237</v>
      </c>
      <c r="D398" t="s">
        <v>96</v>
      </c>
      <c r="E398" t="s">
        <v>4238</v>
      </c>
      <c r="F398" t="s">
        <v>4239</v>
      </c>
      <c r="G398">
        <v>4</v>
      </c>
      <c r="H398" t="s">
        <v>59</v>
      </c>
      <c r="I398" t="s">
        <v>4240</v>
      </c>
      <c r="J398">
        <v>1</v>
      </c>
      <c r="K398" t="s">
        <v>4241</v>
      </c>
      <c r="L398" t="s">
        <v>4242</v>
      </c>
      <c r="N398" t="s">
        <v>59</v>
      </c>
      <c r="O398" t="s">
        <v>4243</v>
      </c>
      <c r="P398">
        <v>2019</v>
      </c>
      <c r="Q398" t="s">
        <v>184</v>
      </c>
      <c r="R398" t="b">
        <v>0</v>
      </c>
      <c r="S398" t="s">
        <v>67</v>
      </c>
      <c r="T398" t="b">
        <v>0</v>
      </c>
      <c r="W398" t="s">
        <v>59</v>
      </c>
      <c r="Y398">
        <v>0</v>
      </c>
      <c r="Z398" t="s">
        <v>59</v>
      </c>
      <c r="AA398" t="b">
        <v>0</v>
      </c>
      <c r="AB398" t="s">
        <v>4244</v>
      </c>
      <c r="AC398" t="s">
        <v>64</v>
      </c>
      <c r="AD398" t="s">
        <v>252</v>
      </c>
      <c r="AE398" t="s">
        <v>59</v>
      </c>
      <c r="AG398" t="s">
        <v>4245</v>
      </c>
      <c r="AH398">
        <v>4</v>
      </c>
      <c r="AI398">
        <v>0</v>
      </c>
      <c r="AK398" t="s">
        <v>64</v>
      </c>
      <c r="AL398" t="s">
        <v>64</v>
      </c>
      <c r="AP398" t="s">
        <v>76</v>
      </c>
      <c r="AQ398">
        <v>3000</v>
      </c>
      <c r="AR398">
        <v>3000</v>
      </c>
      <c r="AS398">
        <v>33.25</v>
      </c>
      <c r="AT398">
        <v>4</v>
      </c>
      <c r="AU398">
        <v>0</v>
      </c>
      <c r="AV398">
        <v>2</v>
      </c>
      <c r="AW398" t="s">
        <v>4246</v>
      </c>
      <c r="AX398" t="s">
        <v>4247</v>
      </c>
      <c r="AY398" t="s">
        <v>4248</v>
      </c>
      <c r="AZ398" t="s">
        <v>4249</v>
      </c>
      <c r="BA398" t="s">
        <v>4250</v>
      </c>
      <c r="BB398" t="b">
        <f t="shared" si="24"/>
        <v>0</v>
      </c>
      <c r="BC398" t="str">
        <f>INDEX(repsearch2!B:B,MATCH(A398,repsearch2!A:A,FALSE))</f>
        <v>No</v>
      </c>
      <c r="BD398" s="3" t="b">
        <f t="shared" si="25"/>
        <v>0</v>
      </c>
      <c r="BE398" s="3" t="b">
        <f t="shared" si="26"/>
        <v>0</v>
      </c>
      <c r="BF398" t="str">
        <f t="shared" si="27"/>
        <v>closed</v>
      </c>
    </row>
    <row r="399" spans="1:58" x14ac:dyDescent="0.3">
      <c r="A399" s="3" t="s">
        <v>4251</v>
      </c>
      <c r="B399" s="3" t="s">
        <v>1096</v>
      </c>
      <c r="C399" s="3"/>
      <c r="D399" s="3" t="s">
        <v>897</v>
      </c>
      <c r="E399" s="3" t="s">
        <v>4252</v>
      </c>
      <c r="F399" s="3" t="s">
        <v>4253</v>
      </c>
      <c r="G399" s="3">
        <v>5</v>
      </c>
      <c r="H399" s="3" t="s">
        <v>59</v>
      </c>
      <c r="I399" s="3" t="s">
        <v>4254</v>
      </c>
      <c r="J399" s="3">
        <v>0</v>
      </c>
      <c r="K399" s="3"/>
      <c r="L399" s="3"/>
      <c r="M399" s="3"/>
      <c r="N399" s="3" t="s">
        <v>59</v>
      </c>
      <c r="O399" s="3" t="s">
        <v>4255</v>
      </c>
      <c r="P399" s="3">
        <v>2020</v>
      </c>
      <c r="Q399" s="3" t="s">
        <v>101</v>
      </c>
      <c r="R399" s="3" t="b">
        <v>1</v>
      </c>
      <c r="S399" s="3" t="s">
        <v>102</v>
      </c>
      <c r="T399" s="3" t="b">
        <v>0</v>
      </c>
      <c r="U399" s="3" t="s">
        <v>1102</v>
      </c>
      <c r="V399" s="3" t="s">
        <v>905</v>
      </c>
      <c r="W399" s="3" t="s">
        <v>64</v>
      </c>
      <c r="X399" s="3" t="s">
        <v>70</v>
      </c>
      <c r="Y399" s="3">
        <v>1</v>
      </c>
      <c r="Z399" s="3" t="s">
        <v>59</v>
      </c>
      <c r="AA399" s="3" t="b">
        <v>0</v>
      </c>
      <c r="AB399" s="3"/>
      <c r="AC399" s="3"/>
      <c r="AD399" s="3"/>
      <c r="AE399" s="3"/>
      <c r="AF399" s="3"/>
      <c r="AG399" s="3"/>
      <c r="AH399" s="3"/>
      <c r="AI399" s="3">
        <v>0</v>
      </c>
      <c r="AJ399" s="3" t="s">
        <v>4256</v>
      </c>
      <c r="AK399" s="3" t="s">
        <v>59</v>
      </c>
      <c r="AL399" s="3" t="s">
        <v>64</v>
      </c>
      <c r="AM399" s="3"/>
      <c r="AN399" s="3"/>
      <c r="AO399" s="3"/>
      <c r="AP399" s="3"/>
      <c r="AQ399" s="3"/>
      <c r="AR399" s="3"/>
      <c r="AS399" s="3">
        <v>0</v>
      </c>
      <c r="AT399" s="3">
        <v>0</v>
      </c>
      <c r="AU399" s="3">
        <v>0</v>
      </c>
      <c r="AV399" s="3">
        <v>0</v>
      </c>
      <c r="AW399" s="3"/>
      <c r="AX399" s="3" t="s">
        <v>4257</v>
      </c>
      <c r="AY399" s="3"/>
      <c r="AZ399" s="3"/>
      <c r="BA399" s="3"/>
      <c r="BB399" s="3" t="b">
        <f t="shared" si="24"/>
        <v>1</v>
      </c>
      <c r="BC399" s="3" t="str">
        <f>INDEX(repsearch2!B:B,MATCH(A399,repsearch2!A:A,FALSE))</f>
        <v>Yes</v>
      </c>
      <c r="BD399" s="3" t="b">
        <f t="shared" si="25"/>
        <v>1</v>
      </c>
      <c r="BE399" s="3" t="b">
        <f t="shared" si="26"/>
        <v>1</v>
      </c>
      <c r="BF399" t="str">
        <f t="shared" si="27"/>
        <v>green</v>
      </c>
    </row>
    <row r="400" spans="1:58" x14ac:dyDescent="0.3">
      <c r="A400" t="s">
        <v>4258</v>
      </c>
      <c r="D400" t="s">
        <v>96</v>
      </c>
      <c r="E400" t="s">
        <v>4259</v>
      </c>
      <c r="F400" t="s">
        <v>4260</v>
      </c>
      <c r="G400">
        <v>4</v>
      </c>
      <c r="H400" t="s">
        <v>59</v>
      </c>
      <c r="I400" t="s">
        <v>4261</v>
      </c>
      <c r="J400">
        <v>2</v>
      </c>
      <c r="K400" t="s">
        <v>2835</v>
      </c>
      <c r="N400" t="s">
        <v>59</v>
      </c>
      <c r="O400" t="s">
        <v>4262</v>
      </c>
      <c r="P400">
        <v>2020</v>
      </c>
      <c r="Q400" t="s">
        <v>101</v>
      </c>
      <c r="R400" t="b">
        <v>0</v>
      </c>
      <c r="S400" t="s">
        <v>102</v>
      </c>
      <c r="T400" t="b">
        <v>0</v>
      </c>
      <c r="W400" t="s">
        <v>59</v>
      </c>
      <c r="Y400">
        <v>0</v>
      </c>
      <c r="Z400" t="s">
        <v>59</v>
      </c>
      <c r="AA400" t="b">
        <v>0</v>
      </c>
      <c r="AH400">
        <v>3</v>
      </c>
      <c r="AI400">
        <v>0</v>
      </c>
      <c r="AK400" t="s">
        <v>59</v>
      </c>
      <c r="AL400" t="s">
        <v>64</v>
      </c>
      <c r="AS400">
        <v>0</v>
      </c>
      <c r="AT400">
        <v>0</v>
      </c>
      <c r="AU400">
        <v>0</v>
      </c>
      <c r="AV400">
        <v>0</v>
      </c>
      <c r="BB400" t="b">
        <f t="shared" si="24"/>
        <v>0</v>
      </c>
      <c r="BC400" t="str">
        <f>INDEX(repsearch2!B:B,MATCH(A400,repsearch2!A:A,FALSE))</f>
        <v>No</v>
      </c>
      <c r="BD400" s="3" t="b">
        <f t="shared" si="25"/>
        <v>0</v>
      </c>
      <c r="BE400" s="3" t="b">
        <f t="shared" si="26"/>
        <v>0</v>
      </c>
      <c r="BF400" t="str">
        <f t="shared" si="27"/>
        <v>closed</v>
      </c>
    </row>
    <row r="401" spans="1:58" x14ac:dyDescent="0.3">
      <c r="A401" t="s">
        <v>4263</v>
      </c>
      <c r="D401" t="s">
        <v>96</v>
      </c>
      <c r="E401" t="s">
        <v>4264</v>
      </c>
      <c r="F401" t="s">
        <v>3613</v>
      </c>
      <c r="G401">
        <v>4</v>
      </c>
      <c r="H401" t="s">
        <v>59</v>
      </c>
      <c r="I401" t="s">
        <v>4265</v>
      </c>
      <c r="J401">
        <v>1</v>
      </c>
      <c r="K401" t="s">
        <v>4266</v>
      </c>
      <c r="N401" t="s">
        <v>59</v>
      </c>
      <c r="O401" t="s">
        <v>4267</v>
      </c>
      <c r="P401">
        <v>2020</v>
      </c>
      <c r="Q401" t="s">
        <v>101</v>
      </c>
      <c r="R401" t="b">
        <v>0</v>
      </c>
      <c r="S401" t="s">
        <v>102</v>
      </c>
      <c r="T401" t="b">
        <v>0</v>
      </c>
      <c r="W401" t="s">
        <v>59</v>
      </c>
      <c r="Y401">
        <v>0</v>
      </c>
      <c r="Z401" t="s">
        <v>59</v>
      </c>
      <c r="AA401" t="b">
        <v>0</v>
      </c>
      <c r="AI401">
        <v>0</v>
      </c>
      <c r="AK401" t="s">
        <v>59</v>
      </c>
      <c r="AL401" t="s">
        <v>64</v>
      </c>
      <c r="AS401">
        <v>0</v>
      </c>
      <c r="AT401">
        <v>0</v>
      </c>
      <c r="AU401">
        <v>0</v>
      </c>
      <c r="AV401">
        <v>0</v>
      </c>
      <c r="BB401" t="b">
        <f t="shared" si="24"/>
        <v>0</v>
      </c>
      <c r="BC401" t="str">
        <f>INDEX(repsearch2!B:B,MATCH(A401,repsearch2!A:A,FALSE))</f>
        <v>No</v>
      </c>
      <c r="BD401" s="3" t="b">
        <f t="shared" si="25"/>
        <v>0</v>
      </c>
      <c r="BE401" s="3" t="b">
        <f t="shared" si="26"/>
        <v>0</v>
      </c>
      <c r="BF401" t="str">
        <f t="shared" si="27"/>
        <v>closed</v>
      </c>
    </row>
    <row r="402" spans="1:58" x14ac:dyDescent="0.3">
      <c r="A402" t="s">
        <v>4268</v>
      </c>
      <c r="B402" t="s">
        <v>346</v>
      </c>
      <c r="D402" t="s">
        <v>347</v>
      </c>
      <c r="E402" t="s">
        <v>4269</v>
      </c>
      <c r="F402" t="s">
        <v>4270</v>
      </c>
      <c r="G402">
        <v>5</v>
      </c>
      <c r="H402" t="s">
        <v>59</v>
      </c>
      <c r="I402" t="s">
        <v>4271</v>
      </c>
      <c r="J402">
        <v>1</v>
      </c>
      <c r="K402" t="s">
        <v>4272</v>
      </c>
      <c r="L402" t="s">
        <v>4273</v>
      </c>
      <c r="M402" t="s">
        <v>4274</v>
      </c>
      <c r="N402" t="s">
        <v>64</v>
      </c>
      <c r="O402" t="s">
        <v>4275</v>
      </c>
      <c r="P402">
        <v>2020</v>
      </c>
      <c r="Q402" t="s">
        <v>101</v>
      </c>
      <c r="R402" t="b">
        <v>1</v>
      </c>
      <c r="S402" t="s">
        <v>102</v>
      </c>
      <c r="T402" t="b">
        <v>0</v>
      </c>
      <c r="U402" t="s">
        <v>68</v>
      </c>
      <c r="V402" t="s">
        <v>69</v>
      </c>
      <c r="W402" t="s">
        <v>59</v>
      </c>
      <c r="Y402">
        <v>0</v>
      </c>
      <c r="Z402" t="s">
        <v>59</v>
      </c>
      <c r="AA402" t="b">
        <v>0</v>
      </c>
      <c r="AI402">
        <v>0</v>
      </c>
      <c r="AJ402" t="s">
        <v>4276</v>
      </c>
      <c r="AK402" t="s">
        <v>64</v>
      </c>
      <c r="AL402" t="s">
        <v>64</v>
      </c>
      <c r="AS402">
        <v>0</v>
      </c>
      <c r="AT402">
        <v>0</v>
      </c>
      <c r="AU402">
        <v>0</v>
      </c>
      <c r="AV402">
        <v>0</v>
      </c>
      <c r="AZ402" t="s">
        <v>978</v>
      </c>
      <c r="BB402" t="b">
        <f t="shared" si="24"/>
        <v>0</v>
      </c>
      <c r="BC402" t="str">
        <f>INDEX(repsearch2!B:B,MATCH(A402,repsearch2!A:A,FALSE))</f>
        <v>No</v>
      </c>
      <c r="BD402" s="3" t="b">
        <f t="shared" si="25"/>
        <v>0</v>
      </c>
      <c r="BE402" s="3" t="b">
        <f t="shared" si="26"/>
        <v>1</v>
      </c>
      <c r="BF402" t="str">
        <f t="shared" si="27"/>
        <v>bronze</v>
      </c>
    </row>
    <row r="403" spans="1:58" x14ac:dyDescent="0.3">
      <c r="A403" s="3" t="s">
        <v>4277</v>
      </c>
      <c r="B403" s="3" t="s">
        <v>55</v>
      </c>
      <c r="C403" s="3"/>
      <c r="D403" s="3" t="s">
        <v>56</v>
      </c>
      <c r="E403" s="3" t="s">
        <v>4278</v>
      </c>
      <c r="F403" s="3" t="s">
        <v>4279</v>
      </c>
      <c r="G403" s="3">
        <v>6</v>
      </c>
      <c r="H403" s="3" t="s">
        <v>59</v>
      </c>
      <c r="I403" s="3" t="s">
        <v>4280</v>
      </c>
      <c r="J403" s="3">
        <v>1</v>
      </c>
      <c r="K403" s="3" t="s">
        <v>4281</v>
      </c>
      <c r="L403" s="3" t="s">
        <v>4282</v>
      </c>
      <c r="M403" s="3"/>
      <c r="N403" s="3" t="s">
        <v>59</v>
      </c>
      <c r="O403" s="3" t="s">
        <v>2972</v>
      </c>
      <c r="P403" s="3">
        <v>2020</v>
      </c>
      <c r="Q403" s="3" t="s">
        <v>154</v>
      </c>
      <c r="R403" s="3" t="b">
        <v>1</v>
      </c>
      <c r="S403" s="3" t="s">
        <v>67</v>
      </c>
      <c r="T403" s="3" t="b">
        <v>1</v>
      </c>
      <c r="U403" s="3" t="s">
        <v>68</v>
      </c>
      <c r="V403" s="3" t="s">
        <v>69</v>
      </c>
      <c r="W403" s="3" t="s">
        <v>64</v>
      </c>
      <c r="X403" s="3" t="s">
        <v>70</v>
      </c>
      <c r="Y403" s="3">
        <v>1</v>
      </c>
      <c r="Z403" s="3" t="s">
        <v>59</v>
      </c>
      <c r="AA403" s="3" t="b">
        <v>1</v>
      </c>
      <c r="AB403" s="3" t="s">
        <v>2973</v>
      </c>
      <c r="AC403" s="3" t="s">
        <v>64</v>
      </c>
      <c r="AD403" s="3" t="s">
        <v>72</v>
      </c>
      <c r="AE403" s="3" t="s">
        <v>64</v>
      </c>
      <c r="AF403" s="3" t="s">
        <v>72</v>
      </c>
      <c r="AG403" s="3" t="s">
        <v>2974</v>
      </c>
      <c r="AH403" s="3">
        <v>3</v>
      </c>
      <c r="AI403" s="3">
        <v>3</v>
      </c>
      <c r="AJ403" s="3" t="s">
        <v>4283</v>
      </c>
      <c r="AK403" s="3" t="s">
        <v>64</v>
      </c>
      <c r="AL403" s="3" t="s">
        <v>64</v>
      </c>
      <c r="AM403" s="3" t="s">
        <v>64</v>
      </c>
      <c r="AN403" s="3" t="s">
        <v>158</v>
      </c>
      <c r="AO403" s="3">
        <v>550</v>
      </c>
      <c r="AP403" s="3"/>
      <c r="AQ403" s="3"/>
      <c r="AR403" s="3">
        <v>611</v>
      </c>
      <c r="AS403" s="3">
        <v>0</v>
      </c>
      <c r="AT403" s="3">
        <v>0</v>
      </c>
      <c r="AU403" s="3">
        <v>0</v>
      </c>
      <c r="AV403" s="3">
        <v>0</v>
      </c>
      <c r="AW403" s="3"/>
      <c r="AX403" s="3"/>
      <c r="AY403" s="3"/>
      <c r="AZ403" s="3" t="s">
        <v>1708</v>
      </c>
      <c r="BA403" s="3"/>
      <c r="BB403" s="3" t="b">
        <f t="shared" si="24"/>
        <v>1</v>
      </c>
      <c r="BC403" s="3" t="str">
        <f>INDEX(repsearch2!B:B,MATCH(A403,repsearch2!A:A,FALSE))</f>
        <v>Yes</v>
      </c>
      <c r="BD403" s="3" t="b">
        <f t="shared" si="25"/>
        <v>1</v>
      </c>
      <c r="BE403" s="3" t="b">
        <f t="shared" si="26"/>
        <v>1</v>
      </c>
      <c r="BF403" t="str">
        <f t="shared" si="27"/>
        <v>gold</v>
      </c>
    </row>
    <row r="404" spans="1:58" x14ac:dyDescent="0.3">
      <c r="A404" t="s">
        <v>4284</v>
      </c>
      <c r="B404" t="s">
        <v>55</v>
      </c>
      <c r="C404" t="s">
        <v>81</v>
      </c>
      <c r="D404" t="s">
        <v>56</v>
      </c>
      <c r="E404" t="s">
        <v>4285</v>
      </c>
      <c r="F404" t="s">
        <v>4286</v>
      </c>
      <c r="G404">
        <v>4</v>
      </c>
      <c r="H404" t="s">
        <v>59</v>
      </c>
      <c r="I404" t="s">
        <v>4287</v>
      </c>
      <c r="J404">
        <v>1</v>
      </c>
      <c r="K404" t="s">
        <v>4288</v>
      </c>
      <c r="L404" t="s">
        <v>4289</v>
      </c>
      <c r="N404" t="s">
        <v>59</v>
      </c>
      <c r="O404" t="s">
        <v>1656</v>
      </c>
      <c r="P404">
        <v>2020</v>
      </c>
      <c r="Q404" t="s">
        <v>154</v>
      </c>
      <c r="R404" t="b">
        <v>1</v>
      </c>
      <c r="S404" t="s">
        <v>67</v>
      </c>
      <c r="T404" t="b">
        <v>1</v>
      </c>
      <c r="U404" t="s">
        <v>68</v>
      </c>
      <c r="V404" t="s">
        <v>69</v>
      </c>
      <c r="W404" t="s">
        <v>59</v>
      </c>
      <c r="Y404">
        <v>0</v>
      </c>
      <c r="Z404" t="s">
        <v>59</v>
      </c>
      <c r="AA404" t="b">
        <v>1</v>
      </c>
      <c r="AB404" t="s">
        <v>1657</v>
      </c>
      <c r="AC404" t="s">
        <v>64</v>
      </c>
      <c r="AD404" t="s">
        <v>72</v>
      </c>
      <c r="AE404" t="s">
        <v>64</v>
      </c>
      <c r="AF404" t="s">
        <v>72</v>
      </c>
      <c r="AG404" t="s">
        <v>1658</v>
      </c>
      <c r="AH404">
        <v>2</v>
      </c>
      <c r="AI404">
        <v>0</v>
      </c>
      <c r="AJ404" t="s">
        <v>4290</v>
      </c>
      <c r="AK404" t="s">
        <v>64</v>
      </c>
      <c r="AL404" t="s">
        <v>64</v>
      </c>
      <c r="AM404" t="s">
        <v>64</v>
      </c>
      <c r="AN404" t="s">
        <v>158</v>
      </c>
      <c r="AO404">
        <v>550</v>
      </c>
      <c r="AR404">
        <v>611</v>
      </c>
      <c r="AS404">
        <v>0</v>
      </c>
      <c r="AT404">
        <v>0</v>
      </c>
      <c r="AU404">
        <v>0</v>
      </c>
      <c r="AV404">
        <v>0</v>
      </c>
      <c r="AX404" t="s">
        <v>4291</v>
      </c>
      <c r="AZ404" t="s">
        <v>1662</v>
      </c>
      <c r="BB404" t="b">
        <f t="shared" si="24"/>
        <v>0</v>
      </c>
      <c r="BC404" t="str">
        <f>INDEX(repsearch2!B:B,MATCH(A404,repsearch2!A:A,FALSE))</f>
        <v>No</v>
      </c>
      <c r="BD404" s="3" t="b">
        <f t="shared" si="25"/>
        <v>0</v>
      </c>
      <c r="BE404" s="3" t="b">
        <f t="shared" si="26"/>
        <v>1</v>
      </c>
      <c r="BF404" t="str">
        <f t="shared" si="27"/>
        <v>gold</v>
      </c>
    </row>
    <row r="405" spans="1:58" x14ac:dyDescent="0.3">
      <c r="A405" t="s">
        <v>4292</v>
      </c>
      <c r="B405" t="s">
        <v>55</v>
      </c>
      <c r="D405" t="s">
        <v>56</v>
      </c>
      <c r="E405" t="s">
        <v>4293</v>
      </c>
      <c r="F405" t="s">
        <v>4294</v>
      </c>
      <c r="G405">
        <v>4</v>
      </c>
      <c r="H405" t="s">
        <v>59</v>
      </c>
      <c r="I405" t="s">
        <v>4295</v>
      </c>
      <c r="J405">
        <v>1</v>
      </c>
      <c r="K405" t="s">
        <v>861</v>
      </c>
      <c r="L405" t="s">
        <v>4296</v>
      </c>
      <c r="N405" t="s">
        <v>59</v>
      </c>
      <c r="O405" t="s">
        <v>2764</v>
      </c>
      <c r="P405">
        <v>2020</v>
      </c>
      <c r="Q405" t="s">
        <v>2454</v>
      </c>
      <c r="R405" t="b">
        <v>1</v>
      </c>
      <c r="S405" t="s">
        <v>67</v>
      </c>
      <c r="T405" t="b">
        <v>1</v>
      </c>
      <c r="U405" t="s">
        <v>68</v>
      </c>
      <c r="V405" t="s">
        <v>69</v>
      </c>
      <c r="W405" t="s">
        <v>64</v>
      </c>
      <c r="X405" t="s">
        <v>2455</v>
      </c>
      <c r="Y405">
        <v>1</v>
      </c>
      <c r="Z405" t="s">
        <v>59</v>
      </c>
      <c r="AA405" t="b">
        <v>1</v>
      </c>
      <c r="AB405" t="s">
        <v>2765</v>
      </c>
      <c r="AC405" t="s">
        <v>64</v>
      </c>
      <c r="AD405" t="s">
        <v>72</v>
      </c>
      <c r="AE405" t="s">
        <v>59</v>
      </c>
      <c r="AG405" t="s">
        <v>2766</v>
      </c>
      <c r="AH405">
        <v>1</v>
      </c>
      <c r="AI405">
        <v>1</v>
      </c>
      <c r="AJ405" t="s">
        <v>4297</v>
      </c>
      <c r="AK405" t="s">
        <v>64</v>
      </c>
      <c r="AL405" t="s">
        <v>64</v>
      </c>
      <c r="AM405" t="s">
        <v>64</v>
      </c>
      <c r="AN405" t="s">
        <v>76</v>
      </c>
      <c r="AO405">
        <v>1350</v>
      </c>
      <c r="AP405" t="s">
        <v>76</v>
      </c>
      <c r="AQ405">
        <v>2045</v>
      </c>
      <c r="AR405">
        <v>2045</v>
      </c>
      <c r="AS405">
        <v>0</v>
      </c>
      <c r="AT405">
        <v>0</v>
      </c>
      <c r="AU405">
        <v>0</v>
      </c>
      <c r="AV405">
        <v>0</v>
      </c>
      <c r="AY405" t="s">
        <v>4298</v>
      </c>
      <c r="AZ405" t="s">
        <v>2770</v>
      </c>
      <c r="BA405" t="s">
        <v>2771</v>
      </c>
      <c r="BB405" t="b">
        <f t="shared" si="24"/>
        <v>0</v>
      </c>
      <c r="BC405" t="str">
        <f>INDEX(repsearch2!B:B,MATCH(A405,repsearch2!A:A,FALSE))</f>
        <v>No</v>
      </c>
      <c r="BD405" s="3" t="b">
        <f t="shared" si="25"/>
        <v>0</v>
      </c>
      <c r="BE405" s="3" t="b">
        <f t="shared" si="26"/>
        <v>1</v>
      </c>
      <c r="BF405" t="str">
        <f t="shared" si="27"/>
        <v>gold</v>
      </c>
    </row>
    <row r="406" spans="1:58" x14ac:dyDescent="0.3">
      <c r="A406" t="s">
        <v>4299</v>
      </c>
      <c r="D406" t="s">
        <v>96</v>
      </c>
      <c r="E406" t="s">
        <v>4300</v>
      </c>
      <c r="F406" t="s">
        <v>4301</v>
      </c>
      <c r="G406">
        <v>5</v>
      </c>
      <c r="H406" t="s">
        <v>59</v>
      </c>
      <c r="I406" t="s">
        <v>4302</v>
      </c>
      <c r="J406">
        <v>1</v>
      </c>
      <c r="K406" t="s">
        <v>4303</v>
      </c>
      <c r="L406" t="s">
        <v>4304</v>
      </c>
      <c r="N406" t="s">
        <v>59</v>
      </c>
      <c r="O406" t="s">
        <v>4305</v>
      </c>
      <c r="P406">
        <v>2020</v>
      </c>
      <c r="Q406" t="s">
        <v>184</v>
      </c>
      <c r="R406" t="b">
        <v>0</v>
      </c>
      <c r="S406" t="s">
        <v>67</v>
      </c>
      <c r="T406" t="b">
        <v>0</v>
      </c>
      <c r="W406" t="s">
        <v>59</v>
      </c>
      <c r="Y406">
        <v>0</v>
      </c>
      <c r="Z406" t="s">
        <v>59</v>
      </c>
      <c r="AA406" t="b">
        <v>0</v>
      </c>
      <c r="AB406" t="s">
        <v>4306</v>
      </c>
      <c r="AC406" t="s">
        <v>64</v>
      </c>
      <c r="AD406" t="s">
        <v>252</v>
      </c>
      <c r="AE406" t="s">
        <v>59</v>
      </c>
      <c r="AG406" t="s">
        <v>4307</v>
      </c>
      <c r="AI406">
        <v>0</v>
      </c>
      <c r="AK406" t="s">
        <v>64</v>
      </c>
      <c r="AL406" t="s">
        <v>64</v>
      </c>
      <c r="AP406" t="s">
        <v>76</v>
      </c>
      <c r="AQ406">
        <v>3000</v>
      </c>
      <c r="AR406">
        <v>3000</v>
      </c>
      <c r="AS406">
        <v>0</v>
      </c>
      <c r="AT406">
        <v>0</v>
      </c>
      <c r="AU406">
        <v>0</v>
      </c>
      <c r="AV406">
        <v>0</v>
      </c>
      <c r="AZ406" t="s">
        <v>189</v>
      </c>
      <c r="BA406" t="s">
        <v>4308</v>
      </c>
      <c r="BB406" t="b">
        <f t="shared" si="24"/>
        <v>0</v>
      </c>
      <c r="BC406" t="str">
        <f>INDEX(repsearch2!B:B,MATCH(A406,repsearch2!A:A,FALSE))</f>
        <v>No</v>
      </c>
      <c r="BD406" s="3" t="b">
        <f t="shared" si="25"/>
        <v>0</v>
      </c>
      <c r="BE406" s="3" t="b">
        <f t="shared" si="26"/>
        <v>0</v>
      </c>
      <c r="BF406" t="str">
        <f t="shared" si="27"/>
        <v>closed</v>
      </c>
    </row>
    <row r="407" spans="1:58" x14ac:dyDescent="0.3">
      <c r="A407" t="s">
        <v>4309</v>
      </c>
      <c r="D407" t="s">
        <v>96</v>
      </c>
      <c r="E407" t="s">
        <v>4310</v>
      </c>
      <c r="F407" t="s">
        <v>4311</v>
      </c>
      <c r="G407">
        <v>3</v>
      </c>
      <c r="H407" t="s">
        <v>59</v>
      </c>
      <c r="I407" t="s">
        <v>4312</v>
      </c>
      <c r="J407">
        <v>1</v>
      </c>
      <c r="K407" t="s">
        <v>4313</v>
      </c>
      <c r="L407" t="s">
        <v>4314</v>
      </c>
      <c r="N407" t="s">
        <v>59</v>
      </c>
      <c r="O407" t="s">
        <v>4315</v>
      </c>
      <c r="P407">
        <v>2020</v>
      </c>
      <c r="Q407" t="s">
        <v>4316</v>
      </c>
      <c r="R407" t="b">
        <v>0</v>
      </c>
      <c r="S407" t="s">
        <v>67</v>
      </c>
      <c r="T407" t="b">
        <v>0</v>
      </c>
      <c r="W407" t="s">
        <v>59</v>
      </c>
      <c r="Y407">
        <v>0</v>
      </c>
      <c r="Z407" t="s">
        <v>59</v>
      </c>
      <c r="AA407" t="b">
        <v>0</v>
      </c>
      <c r="AB407" t="s">
        <v>4317</v>
      </c>
      <c r="AC407" t="s">
        <v>59</v>
      </c>
      <c r="AE407" t="s">
        <v>59</v>
      </c>
      <c r="AG407" t="s">
        <v>4318</v>
      </c>
      <c r="AI407">
        <v>0</v>
      </c>
      <c r="AK407" t="s">
        <v>64</v>
      </c>
      <c r="AL407" t="s">
        <v>64</v>
      </c>
      <c r="AS407">
        <v>31.8</v>
      </c>
      <c r="AT407">
        <v>0</v>
      </c>
      <c r="AU407">
        <v>0</v>
      </c>
      <c r="AV407">
        <v>49</v>
      </c>
      <c r="AW407" t="s">
        <v>4319</v>
      </c>
      <c r="AX407" t="s">
        <v>3196</v>
      </c>
      <c r="AZ407" t="s">
        <v>4320</v>
      </c>
      <c r="BA407" t="s">
        <v>4321</v>
      </c>
      <c r="BB407" t="b">
        <f t="shared" si="24"/>
        <v>0</v>
      </c>
      <c r="BC407" t="str">
        <f>INDEX(repsearch2!B:B,MATCH(A407,repsearch2!A:A,FALSE))</f>
        <v>No</v>
      </c>
      <c r="BD407" s="3" t="b">
        <f t="shared" si="25"/>
        <v>0</v>
      </c>
      <c r="BE407" s="3" t="b">
        <f t="shared" si="26"/>
        <v>0</v>
      </c>
      <c r="BF407" t="str">
        <f t="shared" si="27"/>
        <v>closed</v>
      </c>
    </row>
    <row r="408" spans="1:58" x14ac:dyDescent="0.3">
      <c r="A408" t="s">
        <v>4322</v>
      </c>
      <c r="B408" t="s">
        <v>55</v>
      </c>
      <c r="D408" t="s">
        <v>56</v>
      </c>
      <c r="E408" t="s">
        <v>4323</v>
      </c>
      <c r="F408" t="s">
        <v>4324</v>
      </c>
      <c r="G408">
        <v>6</v>
      </c>
      <c r="H408" t="s">
        <v>59</v>
      </c>
      <c r="I408" t="s">
        <v>4325</v>
      </c>
      <c r="J408">
        <v>1</v>
      </c>
      <c r="K408" t="s">
        <v>4326</v>
      </c>
      <c r="L408" t="s">
        <v>4327</v>
      </c>
      <c r="N408" t="s">
        <v>59</v>
      </c>
      <c r="O408" t="s">
        <v>4328</v>
      </c>
      <c r="P408">
        <v>2020</v>
      </c>
      <c r="Q408" t="s">
        <v>154</v>
      </c>
      <c r="R408" t="b">
        <v>1</v>
      </c>
      <c r="S408" t="s">
        <v>67</v>
      </c>
      <c r="T408" t="b">
        <v>1</v>
      </c>
      <c r="U408" t="s">
        <v>68</v>
      </c>
      <c r="V408" t="s">
        <v>69</v>
      </c>
      <c r="W408" t="s">
        <v>64</v>
      </c>
      <c r="X408" t="s">
        <v>4329</v>
      </c>
      <c r="Y408">
        <v>1</v>
      </c>
      <c r="Z408" t="s">
        <v>59</v>
      </c>
      <c r="AA408" t="b">
        <v>1</v>
      </c>
      <c r="AB408" t="s">
        <v>4330</v>
      </c>
      <c r="AC408" t="s">
        <v>64</v>
      </c>
      <c r="AD408" t="s">
        <v>72</v>
      </c>
      <c r="AE408" t="s">
        <v>64</v>
      </c>
      <c r="AF408" t="s">
        <v>72</v>
      </c>
      <c r="AG408" t="s">
        <v>4331</v>
      </c>
      <c r="AI408">
        <v>0</v>
      </c>
      <c r="AJ408" t="s">
        <v>4332</v>
      </c>
      <c r="AK408" t="s">
        <v>64</v>
      </c>
      <c r="AL408" t="s">
        <v>64</v>
      </c>
      <c r="AM408" t="s">
        <v>64</v>
      </c>
      <c r="AN408" t="s">
        <v>158</v>
      </c>
      <c r="AO408">
        <v>1500</v>
      </c>
      <c r="AR408">
        <v>1668</v>
      </c>
      <c r="AS408">
        <v>0.5</v>
      </c>
      <c r="AT408">
        <v>0</v>
      </c>
      <c r="AU408">
        <v>0</v>
      </c>
      <c r="AV408">
        <v>1</v>
      </c>
      <c r="AW408" t="s">
        <v>4333</v>
      </c>
      <c r="AX408" t="s">
        <v>4334</v>
      </c>
      <c r="AY408" t="s">
        <v>4335</v>
      </c>
      <c r="AZ408" t="s">
        <v>4336</v>
      </c>
      <c r="BB408" t="b">
        <f t="shared" si="24"/>
        <v>0</v>
      </c>
      <c r="BC408" t="str">
        <f>INDEX(repsearch2!B:B,MATCH(A408,repsearch2!A:A,FALSE))</f>
        <v>No</v>
      </c>
      <c r="BD408" s="3" t="b">
        <f t="shared" si="25"/>
        <v>0</v>
      </c>
      <c r="BE408" s="3" t="b">
        <f t="shared" si="26"/>
        <v>1</v>
      </c>
      <c r="BF408" t="str">
        <f t="shared" si="27"/>
        <v>gold</v>
      </c>
    </row>
    <row r="409" spans="1:58" x14ac:dyDescent="0.3">
      <c r="A409" t="s">
        <v>4337</v>
      </c>
      <c r="D409" t="s">
        <v>96</v>
      </c>
      <c r="E409" t="s">
        <v>4338</v>
      </c>
      <c r="F409" t="s">
        <v>4339</v>
      </c>
      <c r="G409">
        <v>3</v>
      </c>
      <c r="H409" t="s">
        <v>59</v>
      </c>
      <c r="I409" t="s">
        <v>4340</v>
      </c>
      <c r="J409">
        <v>0</v>
      </c>
      <c r="L409" t="s">
        <v>4341</v>
      </c>
      <c r="N409" t="s">
        <v>59</v>
      </c>
      <c r="O409" t="s">
        <v>4342</v>
      </c>
      <c r="P409">
        <v>2020</v>
      </c>
      <c r="Q409" t="s">
        <v>436</v>
      </c>
      <c r="R409" t="b">
        <v>0</v>
      </c>
      <c r="S409" t="s">
        <v>67</v>
      </c>
      <c r="T409" t="b">
        <v>0</v>
      </c>
      <c r="W409" t="s">
        <v>59</v>
      </c>
      <c r="Y409">
        <v>0</v>
      </c>
      <c r="Z409" t="s">
        <v>59</v>
      </c>
      <c r="AA409" t="b">
        <v>0</v>
      </c>
      <c r="AB409" t="s">
        <v>4343</v>
      </c>
      <c r="AC409" t="s">
        <v>64</v>
      </c>
      <c r="AD409" t="s">
        <v>72</v>
      </c>
      <c r="AE409" t="s">
        <v>59</v>
      </c>
      <c r="AG409" t="s">
        <v>4344</v>
      </c>
      <c r="AH409">
        <v>1</v>
      </c>
      <c r="AI409">
        <v>1</v>
      </c>
      <c r="AK409" t="s">
        <v>59</v>
      </c>
      <c r="AL409" t="s">
        <v>64</v>
      </c>
      <c r="AP409" t="s">
        <v>76</v>
      </c>
      <c r="AQ409">
        <v>4000</v>
      </c>
      <c r="AR409">
        <v>4000</v>
      </c>
      <c r="AS409">
        <v>0.25</v>
      </c>
      <c r="AT409">
        <v>0</v>
      </c>
      <c r="AU409">
        <v>0</v>
      </c>
      <c r="AV409">
        <v>1</v>
      </c>
      <c r="AW409" t="s">
        <v>4345</v>
      </c>
      <c r="BA409" t="s">
        <v>894</v>
      </c>
      <c r="BB409" t="b">
        <f t="shared" si="24"/>
        <v>0</v>
      </c>
      <c r="BC409" t="str">
        <f>INDEX(repsearch2!B:B,MATCH(A409,repsearch2!A:A,FALSE))</f>
        <v>No</v>
      </c>
      <c r="BD409" s="3" t="b">
        <f t="shared" si="25"/>
        <v>0</v>
      </c>
      <c r="BE409" s="3" t="b">
        <f t="shared" si="26"/>
        <v>0</v>
      </c>
      <c r="BF409" t="str">
        <f t="shared" si="27"/>
        <v>closed</v>
      </c>
    </row>
    <row r="410" spans="1:58" x14ac:dyDescent="0.3">
      <c r="A410" t="s">
        <v>4346</v>
      </c>
      <c r="D410" t="s">
        <v>96</v>
      </c>
      <c r="E410" t="s">
        <v>4347</v>
      </c>
      <c r="F410" t="s">
        <v>4348</v>
      </c>
      <c r="G410">
        <v>6</v>
      </c>
      <c r="H410" t="s">
        <v>59</v>
      </c>
      <c r="I410" t="s">
        <v>4349</v>
      </c>
      <c r="J410">
        <v>1</v>
      </c>
      <c r="K410" t="s">
        <v>4350</v>
      </c>
      <c r="L410" t="s">
        <v>4351</v>
      </c>
      <c r="M410" t="s">
        <v>4352</v>
      </c>
      <c r="N410" t="s">
        <v>64</v>
      </c>
      <c r="O410" t="s">
        <v>4353</v>
      </c>
      <c r="P410">
        <v>2019</v>
      </c>
      <c r="Q410" t="s">
        <v>139</v>
      </c>
      <c r="R410" t="b">
        <v>0</v>
      </c>
      <c r="S410" t="s">
        <v>67</v>
      </c>
      <c r="T410" t="b">
        <v>0</v>
      </c>
      <c r="W410" t="s">
        <v>59</v>
      </c>
      <c r="Y410">
        <v>0</v>
      </c>
      <c r="Z410" t="s">
        <v>59</v>
      </c>
      <c r="AA410" t="b">
        <v>0</v>
      </c>
      <c r="AB410" t="s">
        <v>4354</v>
      </c>
      <c r="AC410" t="s">
        <v>64</v>
      </c>
      <c r="AD410" t="s">
        <v>252</v>
      </c>
      <c r="AE410" t="s">
        <v>59</v>
      </c>
      <c r="AG410" t="s">
        <v>4355</v>
      </c>
      <c r="AH410">
        <v>3</v>
      </c>
      <c r="AI410">
        <v>0</v>
      </c>
      <c r="AK410" t="s">
        <v>64</v>
      </c>
      <c r="AL410" t="s">
        <v>64</v>
      </c>
      <c r="AP410" t="s">
        <v>76</v>
      </c>
      <c r="AQ410">
        <v>2500</v>
      </c>
      <c r="AR410">
        <v>2500</v>
      </c>
      <c r="AS410">
        <v>6.55</v>
      </c>
      <c r="AT410">
        <v>0</v>
      </c>
      <c r="AU410">
        <v>0</v>
      </c>
      <c r="AV410">
        <v>11</v>
      </c>
      <c r="AW410" t="s">
        <v>4356</v>
      </c>
      <c r="AZ410" t="s">
        <v>4357</v>
      </c>
      <c r="BA410" t="s">
        <v>1057</v>
      </c>
      <c r="BB410" t="b">
        <f t="shared" si="24"/>
        <v>0</v>
      </c>
      <c r="BC410" t="str">
        <f>INDEX(repsearch2!B:B,MATCH(A410,repsearch2!A:A,FALSE))</f>
        <v>No</v>
      </c>
      <c r="BD410" s="3" t="b">
        <f t="shared" si="25"/>
        <v>0</v>
      </c>
      <c r="BE410" s="3" t="b">
        <f t="shared" si="26"/>
        <v>0</v>
      </c>
      <c r="BF410" t="str">
        <f t="shared" si="27"/>
        <v>closed</v>
      </c>
    </row>
    <row r="411" spans="1:58" x14ac:dyDescent="0.3">
      <c r="A411" t="s">
        <v>4358</v>
      </c>
      <c r="D411" t="s">
        <v>96</v>
      </c>
      <c r="E411" t="s">
        <v>4359</v>
      </c>
      <c r="F411" t="s">
        <v>4360</v>
      </c>
      <c r="G411">
        <v>4</v>
      </c>
      <c r="H411" t="s">
        <v>59</v>
      </c>
      <c r="I411" t="s">
        <v>4361</v>
      </c>
      <c r="J411">
        <v>1</v>
      </c>
      <c r="K411" t="s">
        <v>4362</v>
      </c>
      <c r="L411" t="s">
        <v>4363</v>
      </c>
      <c r="N411" t="s">
        <v>59</v>
      </c>
      <c r="O411" t="s">
        <v>4364</v>
      </c>
      <c r="P411">
        <v>2020</v>
      </c>
      <c r="Q411" t="s">
        <v>139</v>
      </c>
      <c r="R411" t="b">
        <v>0</v>
      </c>
      <c r="S411" t="s">
        <v>67</v>
      </c>
      <c r="T411" t="b">
        <v>0</v>
      </c>
      <c r="W411" t="s">
        <v>59</v>
      </c>
      <c r="Y411">
        <v>0</v>
      </c>
      <c r="Z411" t="s">
        <v>59</v>
      </c>
      <c r="AA411" t="b">
        <v>0</v>
      </c>
      <c r="AB411" t="s">
        <v>4365</v>
      </c>
      <c r="AC411" t="s">
        <v>64</v>
      </c>
      <c r="AD411" t="s">
        <v>252</v>
      </c>
      <c r="AE411" t="s">
        <v>59</v>
      </c>
      <c r="AG411" t="s">
        <v>4366</v>
      </c>
      <c r="AH411">
        <v>1</v>
      </c>
      <c r="AI411">
        <v>1</v>
      </c>
      <c r="AK411" t="s">
        <v>64</v>
      </c>
      <c r="AL411" t="s">
        <v>64</v>
      </c>
      <c r="AP411" t="s">
        <v>76</v>
      </c>
      <c r="AQ411">
        <v>3000</v>
      </c>
      <c r="AR411">
        <v>3000</v>
      </c>
      <c r="AS411">
        <v>0</v>
      </c>
      <c r="AT411">
        <v>0</v>
      </c>
      <c r="AU411">
        <v>0</v>
      </c>
      <c r="AV411">
        <v>0</v>
      </c>
      <c r="AX411" t="s">
        <v>4367</v>
      </c>
      <c r="AY411" t="s">
        <v>4368</v>
      </c>
      <c r="AZ411" t="s">
        <v>1708</v>
      </c>
      <c r="BA411" t="s">
        <v>1501</v>
      </c>
      <c r="BB411" t="b">
        <f t="shared" si="24"/>
        <v>0</v>
      </c>
      <c r="BC411" t="str">
        <f>INDEX(repsearch2!B:B,MATCH(A411,repsearch2!A:A,FALSE))</f>
        <v>No</v>
      </c>
      <c r="BD411" s="3" t="b">
        <f t="shared" si="25"/>
        <v>0</v>
      </c>
      <c r="BE411" s="3" t="b">
        <f t="shared" si="26"/>
        <v>0</v>
      </c>
      <c r="BF411" t="str">
        <f t="shared" si="27"/>
        <v>closed</v>
      </c>
    </row>
    <row r="412" spans="1:58" x14ac:dyDescent="0.3">
      <c r="A412" t="s">
        <v>4369</v>
      </c>
      <c r="D412" t="s">
        <v>96</v>
      </c>
      <c r="E412" t="s">
        <v>4370</v>
      </c>
      <c r="F412" t="s">
        <v>4371</v>
      </c>
      <c r="G412">
        <v>5</v>
      </c>
      <c r="H412" t="s">
        <v>59</v>
      </c>
      <c r="I412" t="s">
        <v>4372</v>
      </c>
      <c r="J412">
        <v>1</v>
      </c>
      <c r="K412" t="s">
        <v>4373</v>
      </c>
      <c r="L412" t="s">
        <v>4374</v>
      </c>
      <c r="N412" t="s">
        <v>59</v>
      </c>
      <c r="O412" t="s">
        <v>4375</v>
      </c>
      <c r="P412">
        <v>2020</v>
      </c>
      <c r="Q412" t="s">
        <v>4376</v>
      </c>
      <c r="R412" t="b">
        <v>0</v>
      </c>
      <c r="S412" t="s">
        <v>67</v>
      </c>
      <c r="T412" t="b">
        <v>0</v>
      </c>
      <c r="W412" t="s">
        <v>59</v>
      </c>
      <c r="Y412">
        <v>0</v>
      </c>
      <c r="Z412" t="s">
        <v>59</v>
      </c>
      <c r="AA412" t="b">
        <v>0</v>
      </c>
      <c r="AB412" t="s">
        <v>4377</v>
      </c>
      <c r="AC412" t="s">
        <v>64</v>
      </c>
      <c r="AD412" t="s">
        <v>72</v>
      </c>
      <c r="AE412" t="s">
        <v>59</v>
      </c>
      <c r="AG412" t="s">
        <v>4378</v>
      </c>
      <c r="AH412">
        <v>1</v>
      </c>
      <c r="AI412">
        <v>1</v>
      </c>
      <c r="AK412" t="s">
        <v>64</v>
      </c>
      <c r="AL412" t="s">
        <v>64</v>
      </c>
      <c r="AS412">
        <v>368.7</v>
      </c>
      <c r="AT412">
        <v>16</v>
      </c>
      <c r="AU412">
        <v>0</v>
      </c>
      <c r="AV412">
        <v>324</v>
      </c>
      <c r="AW412" t="s">
        <v>4379</v>
      </c>
      <c r="AZ412" t="s">
        <v>343</v>
      </c>
      <c r="BA412" t="s">
        <v>4380</v>
      </c>
      <c r="BB412" t="b">
        <f t="shared" si="24"/>
        <v>0</v>
      </c>
      <c r="BC412" t="str">
        <f>INDEX(repsearch2!B:B,MATCH(A412,repsearch2!A:A,FALSE))</f>
        <v>No</v>
      </c>
      <c r="BD412" s="3" t="b">
        <f t="shared" si="25"/>
        <v>0</v>
      </c>
      <c r="BE412" s="3" t="b">
        <f t="shared" si="26"/>
        <v>0</v>
      </c>
      <c r="BF412" t="str">
        <f t="shared" si="27"/>
        <v>closed</v>
      </c>
    </row>
    <row r="413" spans="1:58" x14ac:dyDescent="0.3">
      <c r="A413" t="s">
        <v>4381</v>
      </c>
      <c r="D413" t="s">
        <v>96</v>
      </c>
      <c r="E413" t="s">
        <v>4382</v>
      </c>
      <c r="F413" t="s">
        <v>4383</v>
      </c>
      <c r="G413">
        <v>3</v>
      </c>
      <c r="H413" t="s">
        <v>59</v>
      </c>
      <c r="I413" t="s">
        <v>4384</v>
      </c>
      <c r="J413">
        <v>1</v>
      </c>
      <c r="K413" t="s">
        <v>4385</v>
      </c>
      <c r="L413" t="s">
        <v>3703</v>
      </c>
      <c r="M413" t="s">
        <v>4386</v>
      </c>
      <c r="N413" t="s">
        <v>64</v>
      </c>
      <c r="O413" t="s">
        <v>1574</v>
      </c>
      <c r="P413">
        <v>2020</v>
      </c>
      <c r="Q413" t="s">
        <v>139</v>
      </c>
      <c r="R413" t="b">
        <v>0</v>
      </c>
      <c r="S413" t="s">
        <v>67</v>
      </c>
      <c r="T413" t="b">
        <v>0</v>
      </c>
      <c r="W413" t="s">
        <v>59</v>
      </c>
      <c r="Y413">
        <v>0</v>
      </c>
      <c r="Z413" t="s">
        <v>59</v>
      </c>
      <c r="AA413" t="b">
        <v>0</v>
      </c>
      <c r="AB413" t="s">
        <v>1575</v>
      </c>
      <c r="AC413" t="s">
        <v>64</v>
      </c>
      <c r="AD413" t="s">
        <v>141</v>
      </c>
      <c r="AE413" t="s">
        <v>59</v>
      </c>
      <c r="AG413" t="s">
        <v>1576</v>
      </c>
      <c r="AH413">
        <v>1</v>
      </c>
      <c r="AI413">
        <v>1</v>
      </c>
      <c r="AK413" t="s">
        <v>64</v>
      </c>
      <c r="AL413" t="s">
        <v>64</v>
      </c>
      <c r="AP413" t="s">
        <v>76</v>
      </c>
      <c r="AQ413">
        <v>3000</v>
      </c>
      <c r="AR413">
        <v>3000</v>
      </c>
      <c r="AS413">
        <v>0</v>
      </c>
      <c r="AT413">
        <v>0</v>
      </c>
      <c r="AU413">
        <v>0</v>
      </c>
      <c r="AV413">
        <v>0</v>
      </c>
      <c r="AZ413" t="s">
        <v>1579</v>
      </c>
      <c r="BA413" t="s">
        <v>1580</v>
      </c>
      <c r="BB413" t="b">
        <f t="shared" si="24"/>
        <v>0</v>
      </c>
      <c r="BC413" t="str">
        <f>INDEX(repsearch2!B:B,MATCH(A413,repsearch2!A:A,FALSE))</f>
        <v>No</v>
      </c>
      <c r="BD413" s="3" t="b">
        <f t="shared" si="25"/>
        <v>0</v>
      </c>
      <c r="BE413" s="3" t="b">
        <f t="shared" si="26"/>
        <v>0</v>
      </c>
      <c r="BF413" t="str">
        <f t="shared" si="27"/>
        <v>closed</v>
      </c>
    </row>
    <row r="414" spans="1:58" x14ac:dyDescent="0.3">
      <c r="A414" t="s">
        <v>4387</v>
      </c>
      <c r="D414" t="s">
        <v>96</v>
      </c>
      <c r="E414" t="s">
        <v>4388</v>
      </c>
      <c r="F414" t="s">
        <v>4389</v>
      </c>
      <c r="G414">
        <v>5</v>
      </c>
      <c r="H414" t="s">
        <v>59</v>
      </c>
      <c r="I414" t="s">
        <v>4390</v>
      </c>
      <c r="J414">
        <v>1</v>
      </c>
      <c r="K414" t="s">
        <v>4391</v>
      </c>
      <c r="L414" t="s">
        <v>4392</v>
      </c>
      <c r="M414" t="s">
        <v>4393</v>
      </c>
      <c r="N414" t="s">
        <v>64</v>
      </c>
      <c r="O414" t="s">
        <v>3976</v>
      </c>
      <c r="P414">
        <v>2020</v>
      </c>
      <c r="Q414" t="s">
        <v>139</v>
      </c>
      <c r="R414" t="b">
        <v>0</v>
      </c>
      <c r="S414" t="s">
        <v>67</v>
      </c>
      <c r="T414" t="b">
        <v>0</v>
      </c>
      <c r="W414" t="s">
        <v>59</v>
      </c>
      <c r="Y414">
        <v>0</v>
      </c>
      <c r="Z414" t="s">
        <v>59</v>
      </c>
      <c r="AA414" t="b">
        <v>0</v>
      </c>
      <c r="AB414" t="s">
        <v>3977</v>
      </c>
      <c r="AC414" t="s">
        <v>64</v>
      </c>
      <c r="AD414" t="s">
        <v>141</v>
      </c>
      <c r="AE414" t="s">
        <v>59</v>
      </c>
      <c r="AG414" t="s">
        <v>3978</v>
      </c>
      <c r="AH414">
        <v>7</v>
      </c>
      <c r="AI414">
        <v>7</v>
      </c>
      <c r="AK414" t="s">
        <v>64</v>
      </c>
      <c r="AL414" t="s">
        <v>64</v>
      </c>
      <c r="AP414" t="s">
        <v>76</v>
      </c>
      <c r="AQ414">
        <v>2600</v>
      </c>
      <c r="AR414">
        <v>2600</v>
      </c>
      <c r="AS414">
        <v>0</v>
      </c>
      <c r="AT414">
        <v>0</v>
      </c>
      <c r="AU414">
        <v>0</v>
      </c>
      <c r="AV414">
        <v>0</v>
      </c>
      <c r="AX414" t="s">
        <v>4394</v>
      </c>
      <c r="AY414" t="s">
        <v>4395</v>
      </c>
      <c r="AZ414" t="s">
        <v>3979</v>
      </c>
      <c r="BA414" t="s">
        <v>3980</v>
      </c>
      <c r="BB414" t="b">
        <f t="shared" si="24"/>
        <v>0</v>
      </c>
      <c r="BC414" t="str">
        <f>INDEX(repsearch2!B:B,MATCH(A414,repsearch2!A:A,FALSE))</f>
        <v>No</v>
      </c>
      <c r="BD414" s="3" t="b">
        <f t="shared" si="25"/>
        <v>0</v>
      </c>
      <c r="BE414" s="3" t="b">
        <f t="shared" si="26"/>
        <v>0</v>
      </c>
      <c r="BF414" t="str">
        <f t="shared" si="27"/>
        <v>closed</v>
      </c>
    </row>
    <row r="415" spans="1:58" x14ac:dyDescent="0.3">
      <c r="A415" t="s">
        <v>4396</v>
      </c>
      <c r="D415" t="s">
        <v>96</v>
      </c>
      <c r="E415" t="s">
        <v>4397</v>
      </c>
      <c r="F415" t="s">
        <v>4398</v>
      </c>
      <c r="G415">
        <v>3</v>
      </c>
      <c r="H415" t="s">
        <v>59</v>
      </c>
      <c r="I415" t="s">
        <v>4399</v>
      </c>
      <c r="J415">
        <v>1</v>
      </c>
      <c r="K415" t="s">
        <v>4400</v>
      </c>
      <c r="L415" t="s">
        <v>3146</v>
      </c>
      <c r="M415" t="s">
        <v>3147</v>
      </c>
      <c r="N415" t="s">
        <v>64</v>
      </c>
      <c r="O415" t="s">
        <v>4401</v>
      </c>
      <c r="P415">
        <v>2020</v>
      </c>
      <c r="Q415" t="s">
        <v>184</v>
      </c>
      <c r="R415" t="b">
        <v>0</v>
      </c>
      <c r="S415" t="s">
        <v>67</v>
      </c>
      <c r="T415" t="b">
        <v>0</v>
      </c>
      <c r="W415" t="s">
        <v>59</v>
      </c>
      <c r="Y415">
        <v>0</v>
      </c>
      <c r="Z415" t="s">
        <v>59</v>
      </c>
      <c r="AA415" t="b">
        <v>0</v>
      </c>
      <c r="AB415" t="s">
        <v>4402</v>
      </c>
      <c r="AC415" t="s">
        <v>64</v>
      </c>
      <c r="AD415" t="s">
        <v>252</v>
      </c>
      <c r="AE415" t="s">
        <v>59</v>
      </c>
      <c r="AG415" t="s">
        <v>4403</v>
      </c>
      <c r="AH415">
        <v>1</v>
      </c>
      <c r="AI415">
        <v>1</v>
      </c>
      <c r="AK415" t="s">
        <v>64</v>
      </c>
      <c r="AL415" t="s">
        <v>64</v>
      </c>
      <c r="AP415" t="s">
        <v>76</v>
      </c>
      <c r="AQ415">
        <v>3000</v>
      </c>
      <c r="AR415">
        <v>3000</v>
      </c>
      <c r="AS415">
        <v>0</v>
      </c>
      <c r="AT415">
        <v>0</v>
      </c>
      <c r="AU415">
        <v>0</v>
      </c>
      <c r="AV415">
        <v>0</v>
      </c>
      <c r="AZ415" t="s">
        <v>331</v>
      </c>
      <c r="BA415" t="s">
        <v>4404</v>
      </c>
      <c r="BB415" t="b">
        <f t="shared" si="24"/>
        <v>0</v>
      </c>
      <c r="BC415" t="str">
        <f>INDEX(repsearch2!B:B,MATCH(A415,repsearch2!A:A,FALSE))</f>
        <v>No</v>
      </c>
      <c r="BD415" s="3" t="b">
        <f t="shared" si="25"/>
        <v>0</v>
      </c>
      <c r="BE415" s="3" t="b">
        <f t="shared" si="26"/>
        <v>0</v>
      </c>
      <c r="BF415" t="str">
        <f t="shared" si="27"/>
        <v>closed</v>
      </c>
    </row>
    <row r="416" spans="1:58" x14ac:dyDescent="0.3">
      <c r="A416" t="s">
        <v>4405</v>
      </c>
      <c r="B416" t="s">
        <v>387</v>
      </c>
      <c r="D416" t="s">
        <v>242</v>
      </c>
      <c r="E416" t="s">
        <v>4406</v>
      </c>
      <c r="F416" t="s">
        <v>4407</v>
      </c>
      <c r="G416">
        <v>4</v>
      </c>
      <c r="H416" t="s">
        <v>59</v>
      </c>
      <c r="I416" t="s">
        <v>4408</v>
      </c>
      <c r="J416">
        <v>1</v>
      </c>
      <c r="K416" t="s">
        <v>4409</v>
      </c>
      <c r="L416" t="s">
        <v>4410</v>
      </c>
      <c r="N416" t="s">
        <v>59</v>
      </c>
      <c r="O416" t="s">
        <v>4243</v>
      </c>
      <c r="P416">
        <v>2019</v>
      </c>
      <c r="Q416" t="s">
        <v>184</v>
      </c>
      <c r="R416" t="b">
        <v>1</v>
      </c>
      <c r="S416" t="s">
        <v>67</v>
      </c>
      <c r="T416" t="b">
        <v>0</v>
      </c>
      <c r="U416" t="s">
        <v>68</v>
      </c>
      <c r="V416" t="s">
        <v>69</v>
      </c>
      <c r="W416" t="s">
        <v>64</v>
      </c>
      <c r="X416" t="s">
        <v>4411</v>
      </c>
      <c r="Y416">
        <v>2</v>
      </c>
      <c r="Z416" t="s">
        <v>59</v>
      </c>
      <c r="AA416" t="b">
        <v>0</v>
      </c>
      <c r="AB416" t="s">
        <v>4244</v>
      </c>
      <c r="AC416" t="s">
        <v>64</v>
      </c>
      <c r="AD416" t="s">
        <v>252</v>
      </c>
      <c r="AE416" t="s">
        <v>59</v>
      </c>
      <c r="AG416" t="s">
        <v>4245</v>
      </c>
      <c r="AI416">
        <v>0</v>
      </c>
      <c r="AJ416" t="s">
        <v>4412</v>
      </c>
      <c r="AK416" t="s">
        <v>64</v>
      </c>
      <c r="AL416" t="s">
        <v>64</v>
      </c>
      <c r="AP416" t="s">
        <v>76</v>
      </c>
      <c r="AQ416">
        <v>3000</v>
      </c>
      <c r="AR416">
        <v>3000</v>
      </c>
      <c r="AS416">
        <v>10.5</v>
      </c>
      <c r="AT416">
        <v>0</v>
      </c>
      <c r="AU416">
        <v>0</v>
      </c>
      <c r="AV416">
        <v>16</v>
      </c>
      <c r="AW416" t="s">
        <v>4413</v>
      </c>
      <c r="AX416" t="s">
        <v>4414</v>
      </c>
      <c r="AY416" t="s">
        <v>4415</v>
      </c>
      <c r="AZ416" t="s">
        <v>4249</v>
      </c>
      <c r="BA416" t="s">
        <v>4250</v>
      </c>
      <c r="BB416" t="b">
        <f t="shared" si="24"/>
        <v>0</v>
      </c>
      <c r="BC416" t="str">
        <f>INDEX(repsearch2!B:B,MATCH(A416,repsearch2!A:A,FALSE))</f>
        <v>No</v>
      </c>
      <c r="BD416" s="3" t="b">
        <f t="shared" si="25"/>
        <v>0</v>
      </c>
      <c r="BE416" s="3" t="b">
        <f t="shared" si="26"/>
        <v>1</v>
      </c>
      <c r="BF416" t="str">
        <f t="shared" si="27"/>
        <v>hybrid</v>
      </c>
    </row>
    <row r="417" spans="1:58" x14ac:dyDescent="0.3">
      <c r="A417" t="s">
        <v>4416</v>
      </c>
      <c r="D417" t="s">
        <v>96</v>
      </c>
      <c r="E417" t="s">
        <v>4417</v>
      </c>
      <c r="F417" t="s">
        <v>4418</v>
      </c>
      <c r="G417">
        <v>4</v>
      </c>
      <c r="H417" t="s">
        <v>59</v>
      </c>
      <c r="I417" t="s">
        <v>4419</v>
      </c>
      <c r="J417">
        <v>1</v>
      </c>
      <c r="K417" t="s">
        <v>4420</v>
      </c>
      <c r="L417" t="s">
        <v>4421</v>
      </c>
      <c r="M417" t="s">
        <v>4422</v>
      </c>
      <c r="N417" t="s">
        <v>64</v>
      </c>
      <c r="O417" t="s">
        <v>761</v>
      </c>
      <c r="P417">
        <v>2018</v>
      </c>
      <c r="Q417" t="s">
        <v>762</v>
      </c>
      <c r="R417" t="b">
        <v>0</v>
      </c>
      <c r="S417" t="s">
        <v>67</v>
      </c>
      <c r="T417" t="b">
        <v>0</v>
      </c>
      <c r="W417" t="s">
        <v>59</v>
      </c>
      <c r="Y417">
        <v>0</v>
      </c>
      <c r="Z417" t="s">
        <v>59</v>
      </c>
      <c r="AA417" t="b">
        <v>0</v>
      </c>
      <c r="AB417" t="s">
        <v>763</v>
      </c>
      <c r="AC417" t="s">
        <v>59</v>
      </c>
      <c r="AE417" t="s">
        <v>59</v>
      </c>
      <c r="AG417" t="s">
        <v>764</v>
      </c>
      <c r="AH417">
        <v>6</v>
      </c>
      <c r="AI417">
        <v>5</v>
      </c>
      <c r="AK417" t="s">
        <v>64</v>
      </c>
      <c r="AL417" t="s">
        <v>64</v>
      </c>
      <c r="AS417">
        <v>32.25</v>
      </c>
      <c r="AT417">
        <v>0</v>
      </c>
      <c r="AU417">
        <v>0</v>
      </c>
      <c r="AV417">
        <v>47</v>
      </c>
      <c r="AW417" t="s">
        <v>4423</v>
      </c>
      <c r="AZ417" t="s">
        <v>893</v>
      </c>
      <c r="BA417" t="s">
        <v>766</v>
      </c>
      <c r="BB417" t="b">
        <f t="shared" si="24"/>
        <v>0</v>
      </c>
      <c r="BC417" t="str">
        <f>INDEX(repsearch2!B:B,MATCH(A417,repsearch2!A:A,FALSE))</f>
        <v>No</v>
      </c>
      <c r="BD417" s="3" t="b">
        <f t="shared" si="25"/>
        <v>0</v>
      </c>
      <c r="BE417" s="3" t="b">
        <f t="shared" si="26"/>
        <v>0</v>
      </c>
      <c r="BF417" t="str">
        <f t="shared" si="27"/>
        <v>closed</v>
      </c>
    </row>
    <row r="418" spans="1:58" x14ac:dyDescent="0.3">
      <c r="A418" s="3" t="s">
        <v>4424</v>
      </c>
      <c r="B418" s="3" t="s">
        <v>55</v>
      </c>
      <c r="C418" s="3"/>
      <c r="D418" s="3" t="s">
        <v>56</v>
      </c>
      <c r="E418" s="3" t="s">
        <v>4425</v>
      </c>
      <c r="F418" s="3" t="s">
        <v>4426</v>
      </c>
      <c r="G418" s="3">
        <v>7</v>
      </c>
      <c r="H418" s="3" t="s">
        <v>59</v>
      </c>
      <c r="I418" s="3" t="s">
        <v>4427</v>
      </c>
      <c r="J418" s="3">
        <v>1</v>
      </c>
      <c r="K418" s="3" t="s">
        <v>4428</v>
      </c>
      <c r="L418" s="3" t="s">
        <v>4429</v>
      </c>
      <c r="M418" s="3"/>
      <c r="N418" s="3" t="s">
        <v>59</v>
      </c>
      <c r="O418" s="3" t="s">
        <v>1755</v>
      </c>
      <c r="P418" s="3">
        <v>2020</v>
      </c>
      <c r="Q418" s="3" t="s">
        <v>1756</v>
      </c>
      <c r="R418" s="3" t="b">
        <v>1</v>
      </c>
      <c r="S418" s="3" t="s">
        <v>67</v>
      </c>
      <c r="T418" s="3" t="b">
        <v>1</v>
      </c>
      <c r="U418" s="3" t="s">
        <v>68</v>
      </c>
      <c r="V418" s="3" t="s">
        <v>69</v>
      </c>
      <c r="W418" s="3" t="s">
        <v>64</v>
      </c>
      <c r="X418" s="3" t="s">
        <v>70</v>
      </c>
      <c r="Y418" s="3">
        <v>1</v>
      </c>
      <c r="Z418" s="3" t="s">
        <v>59</v>
      </c>
      <c r="AA418" s="3" t="b">
        <v>1</v>
      </c>
      <c r="AB418" s="3" t="s">
        <v>1757</v>
      </c>
      <c r="AC418" s="3" t="s">
        <v>64</v>
      </c>
      <c r="AD418" s="3" t="s">
        <v>72</v>
      </c>
      <c r="AE418" s="3" t="s">
        <v>64</v>
      </c>
      <c r="AF418" s="3" t="s">
        <v>72</v>
      </c>
      <c r="AG418" s="3" t="s">
        <v>1758</v>
      </c>
      <c r="AH418" s="3">
        <v>1</v>
      </c>
      <c r="AI418" s="3">
        <v>4</v>
      </c>
      <c r="AJ418" s="3" t="s">
        <v>4430</v>
      </c>
      <c r="AK418" s="3" t="s">
        <v>64</v>
      </c>
      <c r="AL418" s="3" t="s">
        <v>64</v>
      </c>
      <c r="AM418" s="3" t="s">
        <v>64</v>
      </c>
      <c r="AN418" s="3" t="s">
        <v>76</v>
      </c>
      <c r="AO418" s="3">
        <v>1495</v>
      </c>
      <c r="AP418" s="3"/>
      <c r="AQ418" s="3"/>
      <c r="AR418" s="3">
        <v>1495</v>
      </c>
      <c r="AS418" s="3">
        <v>65.95</v>
      </c>
      <c r="AT418" s="3">
        <v>7</v>
      </c>
      <c r="AU418" s="3">
        <v>0</v>
      </c>
      <c r="AV418" s="3">
        <v>9</v>
      </c>
      <c r="AW418" s="3" t="s">
        <v>4431</v>
      </c>
      <c r="AX418" s="3" t="s">
        <v>4432</v>
      </c>
      <c r="AY418" s="3"/>
      <c r="AZ418" s="3" t="s">
        <v>174</v>
      </c>
      <c r="BA418" s="3" t="s">
        <v>1762</v>
      </c>
      <c r="BB418" s="3" t="b">
        <f t="shared" si="24"/>
        <v>1</v>
      </c>
      <c r="BC418" s="3" t="str">
        <f>INDEX(repsearch2!B:B,MATCH(A418,repsearch2!A:A,FALSE))</f>
        <v>Yes</v>
      </c>
      <c r="BD418" s="3" t="b">
        <f t="shared" si="25"/>
        <v>1</v>
      </c>
      <c r="BE418" s="3" t="b">
        <f t="shared" si="26"/>
        <v>1</v>
      </c>
      <c r="BF418" t="str">
        <f t="shared" si="27"/>
        <v>gold</v>
      </c>
    </row>
    <row r="419" spans="1:58" x14ac:dyDescent="0.3">
      <c r="A419" s="3" t="s">
        <v>4433</v>
      </c>
      <c r="B419" s="3" t="s">
        <v>55</v>
      </c>
      <c r="C419" s="3" t="s">
        <v>81</v>
      </c>
      <c r="D419" s="3" t="s">
        <v>56</v>
      </c>
      <c r="E419" s="3" t="s">
        <v>4434</v>
      </c>
      <c r="F419" s="3" t="s">
        <v>4435</v>
      </c>
      <c r="G419" s="3">
        <v>4</v>
      </c>
      <c r="H419" s="3" t="s">
        <v>59</v>
      </c>
      <c r="I419" s="3" t="s">
        <v>4436</v>
      </c>
      <c r="J419" s="3">
        <v>1</v>
      </c>
      <c r="K419" s="3" t="s">
        <v>4437</v>
      </c>
      <c r="L419" s="3" t="s">
        <v>4438</v>
      </c>
      <c r="M419" s="3"/>
      <c r="N419" s="3" t="s">
        <v>59</v>
      </c>
      <c r="O419" s="3" t="s">
        <v>4439</v>
      </c>
      <c r="P419" s="3">
        <v>2020</v>
      </c>
      <c r="Q419" s="3" t="s">
        <v>154</v>
      </c>
      <c r="R419" s="3" t="b">
        <v>1</v>
      </c>
      <c r="S419" s="3" t="s">
        <v>67</v>
      </c>
      <c r="T419" s="3" t="b">
        <v>1</v>
      </c>
      <c r="U419" s="3" t="s">
        <v>68</v>
      </c>
      <c r="V419" s="3" t="s">
        <v>69</v>
      </c>
      <c r="W419" s="3" t="s">
        <v>64</v>
      </c>
      <c r="X419" s="3" t="s">
        <v>70</v>
      </c>
      <c r="Y419" s="3">
        <v>1</v>
      </c>
      <c r="Z419" s="3" t="s">
        <v>59</v>
      </c>
      <c r="AA419" s="3" t="b">
        <v>1</v>
      </c>
      <c r="AB419" s="3" t="s">
        <v>4440</v>
      </c>
      <c r="AC419" s="3" t="s">
        <v>64</v>
      </c>
      <c r="AD419" s="3" t="s">
        <v>72</v>
      </c>
      <c r="AE419" s="3" t="s">
        <v>64</v>
      </c>
      <c r="AF419" s="3" t="s">
        <v>72</v>
      </c>
      <c r="AG419" s="3" t="s">
        <v>4441</v>
      </c>
      <c r="AH419" s="3">
        <v>1</v>
      </c>
      <c r="AI419" s="3">
        <v>1</v>
      </c>
      <c r="AJ419" s="3" t="s">
        <v>4442</v>
      </c>
      <c r="AK419" s="3" t="s">
        <v>64</v>
      </c>
      <c r="AL419" s="3" t="s">
        <v>64</v>
      </c>
      <c r="AM419" s="3" t="s">
        <v>64</v>
      </c>
      <c r="AN419" s="3" t="s">
        <v>158</v>
      </c>
      <c r="AO419" s="3">
        <v>550</v>
      </c>
      <c r="AP419" s="3"/>
      <c r="AQ419" s="3"/>
      <c r="AR419" s="3">
        <v>611</v>
      </c>
      <c r="AS419" s="3">
        <v>36</v>
      </c>
      <c r="AT419" s="3">
        <v>0</v>
      </c>
      <c r="AU419" s="3">
        <v>0</v>
      </c>
      <c r="AV419" s="3">
        <v>42</v>
      </c>
      <c r="AW419" s="3" t="s">
        <v>4443</v>
      </c>
      <c r="AX419" s="3" t="s">
        <v>4444</v>
      </c>
      <c r="AY419" s="3"/>
      <c r="AZ419" s="3" t="s">
        <v>4445</v>
      </c>
      <c r="BA419" s="3"/>
      <c r="BB419" s="3" t="b">
        <f t="shared" si="24"/>
        <v>1</v>
      </c>
      <c r="BC419" s="3" t="str">
        <f>INDEX(repsearch2!B:B,MATCH(A419,repsearch2!A:A,FALSE))</f>
        <v>Yes</v>
      </c>
      <c r="BD419" s="3" t="b">
        <f t="shared" si="25"/>
        <v>1</v>
      </c>
      <c r="BE419" s="3" t="b">
        <f t="shared" si="26"/>
        <v>1</v>
      </c>
      <c r="BF419" t="str">
        <f t="shared" si="27"/>
        <v>gold</v>
      </c>
    </row>
    <row r="420" spans="1:58" x14ac:dyDescent="0.3">
      <c r="A420" t="s">
        <v>4446</v>
      </c>
      <c r="D420" t="s">
        <v>96</v>
      </c>
      <c r="E420" t="s">
        <v>4447</v>
      </c>
      <c r="F420" t="s">
        <v>4448</v>
      </c>
      <c r="G420">
        <v>13</v>
      </c>
      <c r="H420" t="s">
        <v>59</v>
      </c>
      <c r="I420" t="s">
        <v>4449</v>
      </c>
      <c r="J420">
        <v>1</v>
      </c>
      <c r="K420" t="s">
        <v>4450</v>
      </c>
      <c r="L420" t="s">
        <v>4451</v>
      </c>
      <c r="N420" t="s">
        <v>59</v>
      </c>
      <c r="O420" t="s">
        <v>4452</v>
      </c>
      <c r="P420">
        <v>2019</v>
      </c>
      <c r="Q420" t="s">
        <v>697</v>
      </c>
      <c r="R420" t="b">
        <v>0</v>
      </c>
      <c r="S420" t="s">
        <v>67</v>
      </c>
      <c r="T420" t="b">
        <v>0</v>
      </c>
      <c r="W420" t="s">
        <v>59</v>
      </c>
      <c r="Y420">
        <v>0</v>
      </c>
      <c r="Z420" t="s">
        <v>59</v>
      </c>
      <c r="AA420" t="b">
        <v>0</v>
      </c>
      <c r="AB420" t="s">
        <v>4453</v>
      </c>
      <c r="AC420" t="s">
        <v>64</v>
      </c>
      <c r="AD420" t="s">
        <v>252</v>
      </c>
      <c r="AE420" t="s">
        <v>59</v>
      </c>
      <c r="AG420" t="s">
        <v>4454</v>
      </c>
      <c r="AH420">
        <v>1</v>
      </c>
      <c r="AI420">
        <v>1</v>
      </c>
      <c r="AK420" t="s">
        <v>64</v>
      </c>
      <c r="AL420" t="s">
        <v>64</v>
      </c>
      <c r="AP420" t="s">
        <v>76</v>
      </c>
      <c r="AQ420">
        <v>3400</v>
      </c>
      <c r="AR420">
        <v>3400</v>
      </c>
      <c r="AS420">
        <v>3.45</v>
      </c>
      <c r="AT420">
        <v>0</v>
      </c>
      <c r="AU420">
        <v>0</v>
      </c>
      <c r="AV420">
        <v>5</v>
      </c>
      <c r="AW420" t="s">
        <v>4455</v>
      </c>
      <c r="AX420" t="s">
        <v>805</v>
      </c>
      <c r="AY420" t="s">
        <v>805</v>
      </c>
      <c r="AZ420" t="s">
        <v>677</v>
      </c>
      <c r="BA420" t="s">
        <v>4456</v>
      </c>
      <c r="BB420" t="b">
        <f t="shared" si="24"/>
        <v>0</v>
      </c>
      <c r="BC420" t="str">
        <f>INDEX(repsearch2!B:B,MATCH(A420,repsearch2!A:A,FALSE))</f>
        <v>No</v>
      </c>
      <c r="BD420" s="3" t="b">
        <f t="shared" si="25"/>
        <v>0</v>
      </c>
      <c r="BE420" s="3" t="b">
        <f t="shared" si="26"/>
        <v>0</v>
      </c>
      <c r="BF420" t="str">
        <f t="shared" si="27"/>
        <v>closed</v>
      </c>
    </row>
    <row r="421" spans="1:58" x14ac:dyDescent="0.3">
      <c r="A421" s="3" t="s">
        <v>4457</v>
      </c>
      <c r="B421" s="3" t="s">
        <v>387</v>
      </c>
      <c r="C421" s="3"/>
      <c r="D421" s="3" t="s">
        <v>242</v>
      </c>
      <c r="E421" s="3" t="s">
        <v>4458</v>
      </c>
      <c r="F421" s="3" t="s">
        <v>4459</v>
      </c>
      <c r="G421" s="3">
        <v>6</v>
      </c>
      <c r="H421" s="3" t="s">
        <v>59</v>
      </c>
      <c r="I421" s="3" t="s">
        <v>4460</v>
      </c>
      <c r="J421" s="3">
        <v>1</v>
      </c>
      <c r="K421" s="3" t="s">
        <v>4461</v>
      </c>
      <c r="L421" s="3" t="s">
        <v>4462</v>
      </c>
      <c r="M421" s="3"/>
      <c r="N421" s="3" t="s">
        <v>59</v>
      </c>
      <c r="O421" s="3" t="s">
        <v>4452</v>
      </c>
      <c r="P421" s="3">
        <v>2020</v>
      </c>
      <c r="Q421" s="3" t="s">
        <v>697</v>
      </c>
      <c r="R421" s="3" t="b">
        <v>1</v>
      </c>
      <c r="S421" s="3" t="s">
        <v>67</v>
      </c>
      <c r="T421" s="3" t="b">
        <v>0</v>
      </c>
      <c r="U421" s="3" t="s">
        <v>68</v>
      </c>
      <c r="V421" s="3" t="s">
        <v>69</v>
      </c>
      <c r="W421" s="3" t="s">
        <v>64</v>
      </c>
      <c r="X421" s="3" t="s">
        <v>1043</v>
      </c>
      <c r="Y421" s="3">
        <v>2</v>
      </c>
      <c r="Z421" s="3" t="s">
        <v>59</v>
      </c>
      <c r="AA421" s="3" t="b">
        <v>0</v>
      </c>
      <c r="AB421" s="3" t="s">
        <v>4453</v>
      </c>
      <c r="AC421" s="3" t="s">
        <v>64</v>
      </c>
      <c r="AD421" s="3" t="s">
        <v>252</v>
      </c>
      <c r="AE421" s="3" t="s">
        <v>59</v>
      </c>
      <c r="AF421" s="3"/>
      <c r="AG421" s="3" t="s">
        <v>4454</v>
      </c>
      <c r="AH421" s="3">
        <v>2</v>
      </c>
      <c r="AI421" s="3">
        <v>2</v>
      </c>
      <c r="AJ421" s="3" t="s">
        <v>4463</v>
      </c>
      <c r="AK421" s="3" t="s">
        <v>64</v>
      </c>
      <c r="AL421" s="3" t="s">
        <v>64</v>
      </c>
      <c r="AM421" s="3"/>
      <c r="AN421" s="3"/>
      <c r="AO421" s="3"/>
      <c r="AP421" s="3" t="s">
        <v>76</v>
      </c>
      <c r="AQ421" s="3">
        <v>3400</v>
      </c>
      <c r="AR421" s="3">
        <v>3400</v>
      </c>
      <c r="AS421" s="3">
        <v>25.8</v>
      </c>
      <c r="AT421" s="3">
        <v>1</v>
      </c>
      <c r="AU421" s="3">
        <v>0</v>
      </c>
      <c r="AV421" s="3">
        <v>23</v>
      </c>
      <c r="AW421" s="3" t="s">
        <v>4464</v>
      </c>
      <c r="AX421" s="3" t="s">
        <v>4465</v>
      </c>
      <c r="AY421" s="3" t="s">
        <v>4465</v>
      </c>
      <c r="AZ421" s="3" t="s">
        <v>677</v>
      </c>
      <c r="BA421" s="3" t="s">
        <v>4456</v>
      </c>
      <c r="BB421" s="3" t="b">
        <f t="shared" si="24"/>
        <v>1</v>
      </c>
      <c r="BC421" s="3" t="str">
        <f>INDEX(repsearch2!B:B,MATCH(A421,repsearch2!A:A,FALSE))</f>
        <v>Yes</v>
      </c>
      <c r="BD421" s="3" t="b">
        <f t="shared" si="25"/>
        <v>1</v>
      </c>
      <c r="BE421" s="3" t="b">
        <f t="shared" si="26"/>
        <v>1</v>
      </c>
      <c r="BF421" t="str">
        <f t="shared" si="27"/>
        <v>hybrid</v>
      </c>
    </row>
    <row r="422" spans="1:58" x14ac:dyDescent="0.3">
      <c r="A422" t="s">
        <v>4466</v>
      </c>
      <c r="B422" t="s">
        <v>1096</v>
      </c>
      <c r="D422" t="s">
        <v>897</v>
      </c>
      <c r="E422" t="s">
        <v>4467</v>
      </c>
      <c r="F422" t="s">
        <v>4468</v>
      </c>
      <c r="G422">
        <v>4</v>
      </c>
      <c r="H422" t="s">
        <v>59</v>
      </c>
      <c r="I422" t="s">
        <v>4469</v>
      </c>
      <c r="J422">
        <v>1</v>
      </c>
      <c r="K422" t="s">
        <v>4470</v>
      </c>
      <c r="L422" t="s">
        <v>4471</v>
      </c>
      <c r="N422" t="s">
        <v>59</v>
      </c>
      <c r="O422" t="s">
        <v>659</v>
      </c>
      <c r="P422">
        <v>2020</v>
      </c>
      <c r="Q422" t="s">
        <v>436</v>
      </c>
      <c r="R422" t="b">
        <v>1</v>
      </c>
      <c r="S422" t="s">
        <v>67</v>
      </c>
      <c r="T422" t="b">
        <v>0</v>
      </c>
      <c r="U422" t="s">
        <v>904</v>
      </c>
      <c r="V422" t="s">
        <v>905</v>
      </c>
      <c r="W422" t="s">
        <v>64</v>
      </c>
      <c r="X422" t="s">
        <v>4472</v>
      </c>
      <c r="Y422">
        <v>1</v>
      </c>
      <c r="Z422" t="s">
        <v>59</v>
      </c>
      <c r="AA422" t="b">
        <v>0</v>
      </c>
      <c r="AB422" t="s">
        <v>660</v>
      </c>
      <c r="AC422" t="s">
        <v>64</v>
      </c>
      <c r="AD422" t="s">
        <v>72</v>
      </c>
      <c r="AE422" t="s">
        <v>59</v>
      </c>
      <c r="AG422" t="s">
        <v>661</v>
      </c>
      <c r="AH422">
        <v>5</v>
      </c>
      <c r="AI422">
        <v>6</v>
      </c>
      <c r="AJ422" t="s">
        <v>4473</v>
      </c>
      <c r="AK422" t="s">
        <v>64</v>
      </c>
      <c r="AL422" t="s">
        <v>64</v>
      </c>
      <c r="AP422" t="s">
        <v>76</v>
      </c>
      <c r="AQ422">
        <v>3000</v>
      </c>
      <c r="AR422">
        <v>3000</v>
      </c>
      <c r="AS422">
        <v>5.05</v>
      </c>
      <c r="AT422">
        <v>0</v>
      </c>
      <c r="AU422">
        <v>0</v>
      </c>
      <c r="AV422">
        <v>6</v>
      </c>
      <c r="AW422" t="s">
        <v>4474</v>
      </c>
      <c r="AZ422" t="s">
        <v>663</v>
      </c>
      <c r="BA422" t="s">
        <v>664</v>
      </c>
      <c r="BB422" t="b">
        <f t="shared" si="24"/>
        <v>0</v>
      </c>
      <c r="BC422" t="str">
        <f>INDEX(repsearch2!B:B,MATCH(A422,repsearch2!A:A,FALSE))</f>
        <v>No</v>
      </c>
      <c r="BD422" s="3" t="b">
        <f t="shared" si="25"/>
        <v>0</v>
      </c>
      <c r="BE422" s="3" t="b">
        <f t="shared" si="26"/>
        <v>1</v>
      </c>
      <c r="BF422" t="str">
        <f t="shared" si="27"/>
        <v>green</v>
      </c>
    </row>
    <row r="423" spans="1:58" x14ac:dyDescent="0.3">
      <c r="A423" t="s">
        <v>4475</v>
      </c>
      <c r="D423" t="s">
        <v>96</v>
      </c>
      <c r="E423" t="s">
        <v>4476</v>
      </c>
      <c r="F423" t="s">
        <v>4477</v>
      </c>
      <c r="G423">
        <v>3</v>
      </c>
      <c r="H423" t="s">
        <v>59</v>
      </c>
      <c r="I423" t="s">
        <v>4478</v>
      </c>
      <c r="J423">
        <v>1</v>
      </c>
      <c r="K423" t="s">
        <v>4479</v>
      </c>
      <c r="L423" t="s">
        <v>4480</v>
      </c>
      <c r="M423" t="s">
        <v>4481</v>
      </c>
      <c r="N423" t="s">
        <v>64</v>
      </c>
      <c r="O423" t="s">
        <v>410</v>
      </c>
      <c r="P423">
        <v>2020</v>
      </c>
      <c r="Q423" t="s">
        <v>139</v>
      </c>
      <c r="R423" t="b">
        <v>0</v>
      </c>
      <c r="S423" t="s">
        <v>67</v>
      </c>
      <c r="T423" t="b">
        <v>0</v>
      </c>
      <c r="W423" t="s">
        <v>59</v>
      </c>
      <c r="Y423">
        <v>0</v>
      </c>
      <c r="Z423" t="s">
        <v>59</v>
      </c>
      <c r="AA423" t="b">
        <v>0</v>
      </c>
      <c r="AB423" t="s">
        <v>411</v>
      </c>
      <c r="AC423" t="s">
        <v>64</v>
      </c>
      <c r="AD423" t="s">
        <v>141</v>
      </c>
      <c r="AE423" t="s">
        <v>59</v>
      </c>
      <c r="AG423" t="s">
        <v>412</v>
      </c>
      <c r="AI423">
        <v>0</v>
      </c>
      <c r="AK423" t="s">
        <v>64</v>
      </c>
      <c r="AL423" t="s">
        <v>64</v>
      </c>
      <c r="AP423" t="s">
        <v>76</v>
      </c>
      <c r="AQ423">
        <v>1100</v>
      </c>
      <c r="AR423">
        <v>1100</v>
      </c>
      <c r="AS423">
        <v>0</v>
      </c>
      <c r="AT423">
        <v>0</v>
      </c>
      <c r="AU423">
        <v>0</v>
      </c>
      <c r="AV423">
        <v>0</v>
      </c>
      <c r="AX423" t="s">
        <v>4482</v>
      </c>
      <c r="AZ423" t="s">
        <v>227</v>
      </c>
      <c r="BA423" t="s">
        <v>414</v>
      </c>
      <c r="BB423" t="b">
        <f t="shared" si="24"/>
        <v>0</v>
      </c>
      <c r="BC423" t="str">
        <f>INDEX(repsearch2!B:B,MATCH(A423,repsearch2!A:A,FALSE))</f>
        <v>No</v>
      </c>
      <c r="BD423" s="3" t="b">
        <f t="shared" si="25"/>
        <v>0</v>
      </c>
      <c r="BE423" s="3" t="b">
        <f t="shared" si="26"/>
        <v>0</v>
      </c>
      <c r="BF423" t="str">
        <f t="shared" si="27"/>
        <v>closed</v>
      </c>
    </row>
    <row r="424" spans="1:58" ht="403.2" x14ac:dyDescent="0.3">
      <c r="A424" t="s">
        <v>4483</v>
      </c>
      <c r="B424" t="s">
        <v>55</v>
      </c>
      <c r="D424" t="s">
        <v>56</v>
      </c>
      <c r="E424" t="s">
        <v>4484</v>
      </c>
      <c r="F424" t="s">
        <v>4485</v>
      </c>
      <c r="G424">
        <v>14</v>
      </c>
      <c r="H424" t="s">
        <v>59</v>
      </c>
      <c r="I424" t="s">
        <v>4486</v>
      </c>
      <c r="J424">
        <v>1</v>
      </c>
      <c r="K424" t="s">
        <v>4487</v>
      </c>
      <c r="L424" s="1" t="s">
        <v>4488</v>
      </c>
      <c r="N424" t="s">
        <v>59</v>
      </c>
      <c r="O424" t="s">
        <v>4489</v>
      </c>
      <c r="P424">
        <v>2020</v>
      </c>
      <c r="Q424" t="s">
        <v>4490</v>
      </c>
      <c r="R424" t="b">
        <v>1</v>
      </c>
      <c r="S424" t="s">
        <v>67</v>
      </c>
      <c r="T424" t="b">
        <v>1</v>
      </c>
      <c r="U424" t="s">
        <v>68</v>
      </c>
      <c r="V424" t="s">
        <v>69</v>
      </c>
      <c r="W424" t="s">
        <v>64</v>
      </c>
      <c r="Y424">
        <v>0</v>
      </c>
      <c r="Z424" t="s">
        <v>59</v>
      </c>
      <c r="AA424" t="b">
        <v>1</v>
      </c>
      <c r="AB424" t="s">
        <v>4491</v>
      </c>
      <c r="AC424" t="s">
        <v>64</v>
      </c>
      <c r="AD424" t="s">
        <v>72</v>
      </c>
      <c r="AE424" t="s">
        <v>64</v>
      </c>
      <c r="AF424" t="s">
        <v>72</v>
      </c>
      <c r="AG424" t="s">
        <v>4492</v>
      </c>
      <c r="AH424">
        <v>3</v>
      </c>
      <c r="AI424">
        <v>4</v>
      </c>
      <c r="AJ424" t="s">
        <v>4493</v>
      </c>
      <c r="AK424" t="s">
        <v>59</v>
      </c>
      <c r="AL424" t="s">
        <v>64</v>
      </c>
      <c r="AM424" t="s">
        <v>64</v>
      </c>
      <c r="AN424" t="s">
        <v>76</v>
      </c>
      <c r="AO424">
        <v>2500</v>
      </c>
      <c r="AR424">
        <v>2500</v>
      </c>
      <c r="AS424">
        <v>2.35</v>
      </c>
      <c r="AT424">
        <v>0</v>
      </c>
      <c r="AU424">
        <v>0</v>
      </c>
      <c r="AV424">
        <v>6</v>
      </c>
      <c r="AW424" t="s">
        <v>4494</v>
      </c>
      <c r="AX424" t="s">
        <v>4495</v>
      </c>
      <c r="AY424" t="s">
        <v>4496</v>
      </c>
      <c r="BA424" t="s">
        <v>4497</v>
      </c>
      <c r="BB424" t="b">
        <f t="shared" si="24"/>
        <v>0</v>
      </c>
      <c r="BC424" t="str">
        <f>INDEX(repsearch2!B:B,MATCH(A424,repsearch2!A:A,FALSE))</f>
        <v>No</v>
      </c>
      <c r="BD424" s="3" t="b">
        <f t="shared" si="25"/>
        <v>0</v>
      </c>
      <c r="BE424" s="3" t="b">
        <f t="shared" si="26"/>
        <v>1</v>
      </c>
      <c r="BF424" t="str">
        <f t="shared" si="27"/>
        <v>gold</v>
      </c>
    </row>
    <row r="425" spans="1:58" x14ac:dyDescent="0.3">
      <c r="A425" t="s">
        <v>4498</v>
      </c>
      <c r="D425" t="s">
        <v>96</v>
      </c>
      <c r="E425" t="s">
        <v>4499</v>
      </c>
      <c r="F425" t="s">
        <v>4500</v>
      </c>
      <c r="G425">
        <v>6</v>
      </c>
      <c r="H425" t="s">
        <v>59</v>
      </c>
      <c r="I425" t="s">
        <v>4501</v>
      </c>
      <c r="J425">
        <v>1</v>
      </c>
      <c r="K425" t="s">
        <v>4502</v>
      </c>
      <c r="L425" t="s">
        <v>4503</v>
      </c>
      <c r="N425" t="s">
        <v>59</v>
      </c>
      <c r="O425" t="s">
        <v>4504</v>
      </c>
      <c r="P425">
        <v>2020</v>
      </c>
      <c r="Q425" t="s">
        <v>471</v>
      </c>
      <c r="R425" t="b">
        <v>0</v>
      </c>
      <c r="S425" t="s">
        <v>67</v>
      </c>
      <c r="T425" t="b">
        <v>0</v>
      </c>
      <c r="W425" t="s">
        <v>59</v>
      </c>
      <c r="Y425">
        <v>0</v>
      </c>
      <c r="Z425" t="s">
        <v>59</v>
      </c>
      <c r="AA425" t="b">
        <v>0</v>
      </c>
      <c r="AB425" t="s">
        <v>4505</v>
      </c>
      <c r="AC425" t="s">
        <v>64</v>
      </c>
      <c r="AD425" t="s">
        <v>252</v>
      </c>
      <c r="AE425" t="s">
        <v>59</v>
      </c>
      <c r="AG425" t="s">
        <v>4506</v>
      </c>
      <c r="AH425">
        <v>1</v>
      </c>
      <c r="AI425">
        <v>3</v>
      </c>
      <c r="AK425" t="s">
        <v>64</v>
      </c>
      <c r="AL425" t="s">
        <v>64</v>
      </c>
      <c r="AS425">
        <v>0</v>
      </c>
      <c r="AT425">
        <v>0</v>
      </c>
      <c r="AU425">
        <v>0</v>
      </c>
      <c r="AV425">
        <v>0</v>
      </c>
      <c r="AX425" t="s">
        <v>4507</v>
      </c>
      <c r="AZ425" t="s">
        <v>4508</v>
      </c>
      <c r="BA425" t="s">
        <v>4509</v>
      </c>
      <c r="BB425" t="b">
        <f t="shared" si="24"/>
        <v>0</v>
      </c>
      <c r="BC425" t="str">
        <f>INDEX(repsearch2!B:B,MATCH(A425,repsearch2!A:A,FALSE))</f>
        <v>No</v>
      </c>
      <c r="BD425" s="3" t="b">
        <f t="shared" si="25"/>
        <v>0</v>
      </c>
      <c r="BE425" s="3" t="b">
        <f t="shared" si="26"/>
        <v>0</v>
      </c>
      <c r="BF425" t="str">
        <f t="shared" si="27"/>
        <v>closed</v>
      </c>
    </row>
    <row r="426" spans="1:58" x14ac:dyDescent="0.3">
      <c r="A426" t="s">
        <v>4510</v>
      </c>
      <c r="D426" t="s">
        <v>96</v>
      </c>
      <c r="E426" t="s">
        <v>4511</v>
      </c>
      <c r="F426" t="s">
        <v>4512</v>
      </c>
      <c r="G426">
        <v>17</v>
      </c>
      <c r="H426" t="s">
        <v>59</v>
      </c>
      <c r="I426" t="s">
        <v>4513</v>
      </c>
      <c r="J426">
        <v>1</v>
      </c>
      <c r="K426" t="s">
        <v>4514</v>
      </c>
      <c r="L426" t="s">
        <v>4515</v>
      </c>
      <c r="N426" t="s">
        <v>59</v>
      </c>
      <c r="O426" t="s">
        <v>4516</v>
      </c>
      <c r="P426">
        <v>2020</v>
      </c>
      <c r="Q426" t="s">
        <v>139</v>
      </c>
      <c r="R426" t="b">
        <v>0</v>
      </c>
      <c r="S426" t="s">
        <v>67</v>
      </c>
      <c r="T426" t="b">
        <v>0</v>
      </c>
      <c r="W426" t="s">
        <v>59</v>
      </c>
      <c r="Y426">
        <v>0</v>
      </c>
      <c r="Z426" t="s">
        <v>59</v>
      </c>
      <c r="AA426" t="b">
        <v>0</v>
      </c>
      <c r="AB426" t="s">
        <v>4517</v>
      </c>
      <c r="AC426" t="s">
        <v>64</v>
      </c>
      <c r="AD426" t="s">
        <v>252</v>
      </c>
      <c r="AE426" t="s">
        <v>59</v>
      </c>
      <c r="AG426" t="s">
        <v>4518</v>
      </c>
      <c r="AI426">
        <v>0</v>
      </c>
      <c r="AK426" t="s">
        <v>64</v>
      </c>
      <c r="AL426" t="s">
        <v>64</v>
      </c>
      <c r="AP426" t="s">
        <v>76</v>
      </c>
      <c r="AQ426">
        <v>3000</v>
      </c>
      <c r="AR426">
        <v>3000</v>
      </c>
      <c r="AS426">
        <v>1.85</v>
      </c>
      <c r="AT426">
        <v>0</v>
      </c>
      <c r="AU426">
        <v>0</v>
      </c>
      <c r="AV426">
        <v>2</v>
      </c>
      <c r="AW426" t="s">
        <v>4519</v>
      </c>
      <c r="AX426" t="s">
        <v>4520</v>
      </c>
      <c r="AY426" t="s">
        <v>4520</v>
      </c>
      <c r="AZ426" t="s">
        <v>4521</v>
      </c>
      <c r="BA426" t="s">
        <v>4522</v>
      </c>
      <c r="BB426" t="b">
        <f t="shared" si="24"/>
        <v>0</v>
      </c>
      <c r="BC426" t="str">
        <f>INDEX(repsearch2!B:B,MATCH(A426,repsearch2!A:A,FALSE))</f>
        <v>No</v>
      </c>
      <c r="BD426" s="3" t="b">
        <f t="shared" si="25"/>
        <v>0</v>
      </c>
      <c r="BE426" s="3" t="b">
        <f t="shared" si="26"/>
        <v>0</v>
      </c>
      <c r="BF426" t="str">
        <f t="shared" si="27"/>
        <v>closed</v>
      </c>
    </row>
    <row r="427" spans="1:58" x14ac:dyDescent="0.3">
      <c r="A427" t="s">
        <v>4523</v>
      </c>
      <c r="D427" t="s">
        <v>96</v>
      </c>
      <c r="E427" t="s">
        <v>4524</v>
      </c>
      <c r="F427" t="s">
        <v>4525</v>
      </c>
      <c r="G427">
        <v>8</v>
      </c>
      <c r="H427" t="s">
        <v>59</v>
      </c>
      <c r="I427" t="s">
        <v>4526</v>
      </c>
      <c r="J427">
        <v>1</v>
      </c>
      <c r="K427" t="s">
        <v>4527</v>
      </c>
      <c r="L427" t="s">
        <v>4528</v>
      </c>
      <c r="M427" t="s">
        <v>4527</v>
      </c>
      <c r="N427" t="s">
        <v>64</v>
      </c>
      <c r="O427" t="s">
        <v>4529</v>
      </c>
      <c r="P427">
        <v>2019</v>
      </c>
      <c r="Q427" t="s">
        <v>184</v>
      </c>
      <c r="R427" t="b">
        <v>0</v>
      </c>
      <c r="S427" t="s">
        <v>67</v>
      </c>
      <c r="T427" t="b">
        <v>0</v>
      </c>
      <c r="W427" t="s">
        <v>59</v>
      </c>
      <c r="Y427">
        <v>0</v>
      </c>
      <c r="Z427" t="s">
        <v>59</v>
      </c>
      <c r="AA427" t="b">
        <v>0</v>
      </c>
      <c r="AB427" t="s">
        <v>4530</v>
      </c>
      <c r="AC427" t="s">
        <v>64</v>
      </c>
      <c r="AD427" t="s">
        <v>252</v>
      </c>
      <c r="AE427" t="s">
        <v>59</v>
      </c>
      <c r="AG427" t="s">
        <v>4531</v>
      </c>
      <c r="AH427">
        <v>1</v>
      </c>
      <c r="AI427">
        <v>1</v>
      </c>
      <c r="AK427" t="s">
        <v>59</v>
      </c>
      <c r="AL427" t="s">
        <v>64</v>
      </c>
      <c r="AP427" t="s">
        <v>76</v>
      </c>
      <c r="AQ427">
        <v>3000</v>
      </c>
      <c r="AR427">
        <v>3000</v>
      </c>
      <c r="AS427">
        <v>0.25</v>
      </c>
      <c r="AT427">
        <v>0</v>
      </c>
      <c r="AU427">
        <v>0</v>
      </c>
      <c r="AV427">
        <v>1</v>
      </c>
      <c r="AW427" t="s">
        <v>4532</v>
      </c>
      <c r="AX427" t="s">
        <v>4533</v>
      </c>
      <c r="AY427" t="s">
        <v>4534</v>
      </c>
      <c r="BA427" t="s">
        <v>4535</v>
      </c>
      <c r="BB427" t="b">
        <f t="shared" si="24"/>
        <v>0</v>
      </c>
      <c r="BC427" t="str">
        <f>INDEX(repsearch2!B:B,MATCH(A427,repsearch2!A:A,FALSE))</f>
        <v>No</v>
      </c>
      <c r="BD427" s="3" t="b">
        <f t="shared" si="25"/>
        <v>0</v>
      </c>
      <c r="BE427" s="3" t="b">
        <f t="shared" si="26"/>
        <v>0</v>
      </c>
      <c r="BF427" t="str">
        <f t="shared" si="27"/>
        <v>closed</v>
      </c>
    </row>
    <row r="428" spans="1:58" x14ac:dyDescent="0.3">
      <c r="A428" t="s">
        <v>4536</v>
      </c>
      <c r="B428" t="s">
        <v>1096</v>
      </c>
      <c r="D428" t="s">
        <v>897</v>
      </c>
      <c r="E428" t="s">
        <v>4537</v>
      </c>
      <c r="F428" t="s">
        <v>4538</v>
      </c>
      <c r="G428">
        <v>7</v>
      </c>
      <c r="H428" t="s">
        <v>59</v>
      </c>
      <c r="I428" t="s">
        <v>4539</v>
      </c>
      <c r="J428">
        <v>1</v>
      </c>
      <c r="K428" t="s">
        <v>4540</v>
      </c>
      <c r="L428" t="s">
        <v>4541</v>
      </c>
      <c r="N428" t="s">
        <v>59</v>
      </c>
      <c r="O428" t="s">
        <v>761</v>
      </c>
      <c r="P428">
        <v>2020</v>
      </c>
      <c r="Q428" t="s">
        <v>762</v>
      </c>
      <c r="R428" t="b">
        <v>1</v>
      </c>
      <c r="S428" t="s">
        <v>67</v>
      </c>
      <c r="T428" t="b">
        <v>0</v>
      </c>
      <c r="U428" t="s">
        <v>1102</v>
      </c>
      <c r="V428" t="s">
        <v>905</v>
      </c>
      <c r="W428" t="s">
        <v>64</v>
      </c>
      <c r="X428" t="s">
        <v>1103</v>
      </c>
      <c r="Y428">
        <v>1</v>
      </c>
      <c r="Z428" t="s">
        <v>59</v>
      </c>
      <c r="AA428" t="b">
        <v>0</v>
      </c>
      <c r="AB428" t="s">
        <v>763</v>
      </c>
      <c r="AC428" t="s">
        <v>59</v>
      </c>
      <c r="AE428" t="s">
        <v>59</v>
      </c>
      <c r="AG428" t="s">
        <v>764</v>
      </c>
      <c r="AH428">
        <v>2</v>
      </c>
      <c r="AI428">
        <v>4</v>
      </c>
      <c r="AJ428" t="s">
        <v>4542</v>
      </c>
      <c r="AK428" t="s">
        <v>64</v>
      </c>
      <c r="AL428" t="s">
        <v>64</v>
      </c>
      <c r="AS428">
        <v>2.85</v>
      </c>
      <c r="AT428">
        <v>0</v>
      </c>
      <c r="AU428">
        <v>0</v>
      </c>
      <c r="AV428">
        <v>6</v>
      </c>
      <c r="AW428" t="s">
        <v>4543</v>
      </c>
      <c r="AZ428" t="s">
        <v>893</v>
      </c>
      <c r="BA428" t="s">
        <v>766</v>
      </c>
      <c r="BB428" t="b">
        <f t="shared" si="24"/>
        <v>0</v>
      </c>
      <c r="BC428" t="str">
        <f>INDEX(repsearch2!B:B,MATCH(A428,repsearch2!A:A,FALSE))</f>
        <v>No</v>
      </c>
      <c r="BD428" s="3" t="b">
        <f t="shared" si="25"/>
        <v>0</v>
      </c>
      <c r="BE428" s="3" t="b">
        <f t="shared" si="26"/>
        <v>1</v>
      </c>
      <c r="BF428" t="str">
        <f t="shared" si="27"/>
        <v>green</v>
      </c>
    </row>
    <row r="429" spans="1:58" x14ac:dyDescent="0.3">
      <c r="A429" t="s">
        <v>4544</v>
      </c>
      <c r="D429" t="s">
        <v>96</v>
      </c>
      <c r="E429" t="s">
        <v>4545</v>
      </c>
      <c r="F429" t="s">
        <v>4546</v>
      </c>
      <c r="G429">
        <v>9</v>
      </c>
      <c r="H429" t="s">
        <v>59</v>
      </c>
      <c r="I429" t="s">
        <v>4547</v>
      </c>
      <c r="J429">
        <v>1</v>
      </c>
      <c r="K429" t="s">
        <v>4548</v>
      </c>
      <c r="L429" t="s">
        <v>4549</v>
      </c>
      <c r="N429" t="s">
        <v>59</v>
      </c>
      <c r="O429" t="s">
        <v>4550</v>
      </c>
      <c r="P429">
        <v>2020</v>
      </c>
      <c r="Q429" t="s">
        <v>368</v>
      </c>
      <c r="R429" t="b">
        <v>0</v>
      </c>
      <c r="S429" t="s">
        <v>67</v>
      </c>
      <c r="T429" t="b">
        <v>0</v>
      </c>
      <c r="W429" t="s">
        <v>59</v>
      </c>
      <c r="Y429">
        <v>0</v>
      </c>
      <c r="Z429" t="s">
        <v>59</v>
      </c>
      <c r="AA429" t="b">
        <v>0</v>
      </c>
      <c r="AB429" t="s">
        <v>4551</v>
      </c>
      <c r="AC429" t="s">
        <v>64</v>
      </c>
      <c r="AD429" t="s">
        <v>141</v>
      </c>
      <c r="AE429" t="s">
        <v>59</v>
      </c>
      <c r="AG429" t="s">
        <v>4552</v>
      </c>
      <c r="AI429">
        <v>0</v>
      </c>
      <c r="AK429" t="s">
        <v>64</v>
      </c>
      <c r="AL429" t="s">
        <v>64</v>
      </c>
      <c r="AP429" t="s">
        <v>76</v>
      </c>
      <c r="AQ429">
        <v>2500</v>
      </c>
      <c r="AR429">
        <v>2500</v>
      </c>
      <c r="AS429">
        <v>0.5</v>
      </c>
      <c r="AT429">
        <v>0</v>
      </c>
      <c r="AU429">
        <v>0</v>
      </c>
      <c r="AV429">
        <v>1</v>
      </c>
      <c r="AW429" t="s">
        <v>4553</v>
      </c>
      <c r="AZ429" t="s">
        <v>1856</v>
      </c>
      <c r="BA429" t="s">
        <v>4554</v>
      </c>
      <c r="BB429" t="b">
        <f t="shared" si="24"/>
        <v>0</v>
      </c>
      <c r="BC429" t="str">
        <f>INDEX(repsearch2!B:B,MATCH(A429,repsearch2!A:A,FALSE))</f>
        <v>No</v>
      </c>
      <c r="BD429" s="3" t="b">
        <f t="shared" si="25"/>
        <v>0</v>
      </c>
      <c r="BE429" s="3" t="b">
        <f t="shared" si="26"/>
        <v>0</v>
      </c>
      <c r="BF429" t="str">
        <f t="shared" si="27"/>
        <v>closed</v>
      </c>
    </row>
    <row r="430" spans="1:58" x14ac:dyDescent="0.3">
      <c r="A430" t="s">
        <v>4555</v>
      </c>
      <c r="B430" t="s">
        <v>1328</v>
      </c>
      <c r="D430" t="s">
        <v>347</v>
      </c>
      <c r="E430" t="s">
        <v>4556</v>
      </c>
      <c r="F430" t="s">
        <v>4557</v>
      </c>
      <c r="G430">
        <v>7</v>
      </c>
      <c r="H430" t="s">
        <v>59</v>
      </c>
      <c r="I430" t="s">
        <v>4558</v>
      </c>
      <c r="J430">
        <v>1</v>
      </c>
      <c r="K430" t="s">
        <v>4559</v>
      </c>
      <c r="L430" t="s">
        <v>4560</v>
      </c>
      <c r="N430" t="s">
        <v>59</v>
      </c>
      <c r="O430" t="s">
        <v>1778</v>
      </c>
      <c r="P430">
        <v>2020</v>
      </c>
      <c r="Q430" t="s">
        <v>368</v>
      </c>
      <c r="R430" t="b">
        <v>1</v>
      </c>
      <c r="S430" t="s">
        <v>67</v>
      </c>
      <c r="T430" t="b">
        <v>0</v>
      </c>
      <c r="U430" t="s">
        <v>68</v>
      </c>
      <c r="V430" t="s">
        <v>69</v>
      </c>
      <c r="W430" t="s">
        <v>64</v>
      </c>
      <c r="X430" t="s">
        <v>709</v>
      </c>
      <c r="Y430">
        <v>1</v>
      </c>
      <c r="Z430" t="s">
        <v>59</v>
      </c>
      <c r="AA430" t="b">
        <v>0</v>
      </c>
      <c r="AB430" t="s">
        <v>1779</v>
      </c>
      <c r="AC430" t="s">
        <v>64</v>
      </c>
      <c r="AD430" t="s">
        <v>252</v>
      </c>
      <c r="AE430" t="s">
        <v>59</v>
      </c>
      <c r="AG430" t="s">
        <v>1780</v>
      </c>
      <c r="AH430">
        <v>27</v>
      </c>
      <c r="AI430">
        <v>29</v>
      </c>
      <c r="AJ430" t="s">
        <v>4561</v>
      </c>
      <c r="AK430" t="s">
        <v>64</v>
      </c>
      <c r="AL430" t="s">
        <v>64</v>
      </c>
      <c r="AP430" t="s">
        <v>76</v>
      </c>
      <c r="AQ430">
        <v>4000</v>
      </c>
      <c r="AR430">
        <v>4000</v>
      </c>
      <c r="AS430">
        <v>55.96</v>
      </c>
      <c r="AT430">
        <v>3</v>
      </c>
      <c r="AU430">
        <v>2</v>
      </c>
      <c r="AV430">
        <v>32</v>
      </c>
      <c r="AW430" t="s">
        <v>4562</v>
      </c>
      <c r="AZ430" t="s">
        <v>1784</v>
      </c>
      <c r="BA430" t="s">
        <v>1785</v>
      </c>
      <c r="BB430" t="b">
        <f t="shared" si="24"/>
        <v>0</v>
      </c>
      <c r="BC430" t="str">
        <f>INDEX(repsearch2!B:B,MATCH(A430,repsearch2!A:A,FALSE))</f>
        <v>No</v>
      </c>
      <c r="BD430" s="3" t="b">
        <f t="shared" si="25"/>
        <v>0</v>
      </c>
      <c r="BE430" s="3" t="b">
        <f t="shared" si="26"/>
        <v>1</v>
      </c>
      <c r="BF430" t="str">
        <f t="shared" si="27"/>
        <v>bronze</v>
      </c>
    </row>
    <row r="431" spans="1:58" x14ac:dyDescent="0.3">
      <c r="A431" t="s">
        <v>4563</v>
      </c>
      <c r="B431" t="s">
        <v>346</v>
      </c>
      <c r="D431" t="s">
        <v>347</v>
      </c>
      <c r="E431" t="s">
        <v>4564</v>
      </c>
      <c r="F431" t="s">
        <v>4565</v>
      </c>
      <c r="G431">
        <v>13</v>
      </c>
      <c r="H431" t="s">
        <v>59</v>
      </c>
      <c r="I431" t="s">
        <v>4566</v>
      </c>
      <c r="J431">
        <v>1</v>
      </c>
      <c r="K431" t="s">
        <v>4567</v>
      </c>
      <c r="L431" t="s">
        <v>4568</v>
      </c>
      <c r="M431" t="s">
        <v>4569</v>
      </c>
      <c r="N431" t="s">
        <v>64</v>
      </c>
      <c r="O431" t="s">
        <v>4570</v>
      </c>
      <c r="P431">
        <v>2020</v>
      </c>
      <c r="Q431" t="s">
        <v>184</v>
      </c>
      <c r="R431" t="b">
        <v>1</v>
      </c>
      <c r="S431" t="s">
        <v>67</v>
      </c>
      <c r="T431" t="b">
        <v>0</v>
      </c>
      <c r="U431" t="s">
        <v>68</v>
      </c>
      <c r="V431" t="s">
        <v>69</v>
      </c>
      <c r="W431" t="s">
        <v>64</v>
      </c>
      <c r="Y431">
        <v>0</v>
      </c>
      <c r="Z431" t="s">
        <v>59</v>
      </c>
      <c r="AA431" t="b">
        <v>0</v>
      </c>
      <c r="AB431" t="s">
        <v>4571</v>
      </c>
      <c r="AC431" t="s">
        <v>64</v>
      </c>
      <c r="AD431" t="s">
        <v>252</v>
      </c>
      <c r="AE431" t="s">
        <v>59</v>
      </c>
      <c r="AG431" t="s">
        <v>4572</v>
      </c>
      <c r="AI431">
        <v>0</v>
      </c>
      <c r="AJ431" t="s">
        <v>4573</v>
      </c>
      <c r="AK431" t="s">
        <v>64</v>
      </c>
      <c r="AL431" t="s">
        <v>64</v>
      </c>
      <c r="AP431" t="s">
        <v>76</v>
      </c>
      <c r="AQ431">
        <v>3000</v>
      </c>
      <c r="AR431">
        <v>3000</v>
      </c>
      <c r="AS431">
        <v>0.25</v>
      </c>
      <c r="AT431">
        <v>0</v>
      </c>
      <c r="AU431">
        <v>0</v>
      </c>
      <c r="AV431">
        <v>1</v>
      </c>
      <c r="AW431" t="s">
        <v>4574</v>
      </c>
      <c r="AZ431" t="s">
        <v>4575</v>
      </c>
      <c r="BA431" t="s">
        <v>4576</v>
      </c>
      <c r="BB431" t="b">
        <f t="shared" si="24"/>
        <v>0</v>
      </c>
      <c r="BC431" t="str">
        <f>INDEX(repsearch2!B:B,MATCH(A431,repsearch2!A:A,FALSE))</f>
        <v>No</v>
      </c>
      <c r="BD431" s="3" t="b">
        <f t="shared" si="25"/>
        <v>0</v>
      </c>
      <c r="BE431" s="3" t="b">
        <f t="shared" si="26"/>
        <v>1</v>
      </c>
      <c r="BF431" t="str">
        <f t="shared" si="27"/>
        <v>bronze</v>
      </c>
    </row>
    <row r="432" spans="1:58" x14ac:dyDescent="0.3">
      <c r="A432" t="s">
        <v>4577</v>
      </c>
      <c r="B432" t="s">
        <v>387</v>
      </c>
      <c r="D432" t="s">
        <v>242</v>
      </c>
      <c r="E432" t="s">
        <v>4578</v>
      </c>
      <c r="F432" t="s">
        <v>4565</v>
      </c>
      <c r="G432">
        <v>13</v>
      </c>
      <c r="H432" t="s">
        <v>59</v>
      </c>
      <c r="I432" t="s">
        <v>4579</v>
      </c>
      <c r="J432">
        <v>1</v>
      </c>
      <c r="K432" t="s">
        <v>4580</v>
      </c>
      <c r="L432" t="s">
        <v>4581</v>
      </c>
      <c r="M432" t="s">
        <v>4569</v>
      </c>
      <c r="N432" t="s">
        <v>64</v>
      </c>
      <c r="O432" t="s">
        <v>4570</v>
      </c>
      <c r="P432">
        <v>2020</v>
      </c>
      <c r="Q432" t="s">
        <v>184</v>
      </c>
      <c r="R432" t="b">
        <v>1</v>
      </c>
      <c r="S432" t="s">
        <v>67</v>
      </c>
      <c r="T432" t="b">
        <v>0</v>
      </c>
      <c r="U432" t="s">
        <v>68</v>
      </c>
      <c r="V432" t="s">
        <v>69</v>
      </c>
      <c r="W432" t="s">
        <v>64</v>
      </c>
      <c r="X432" t="s">
        <v>4582</v>
      </c>
      <c r="Y432">
        <v>1</v>
      </c>
      <c r="Z432" t="s">
        <v>59</v>
      </c>
      <c r="AA432" t="b">
        <v>0</v>
      </c>
      <c r="AB432" t="s">
        <v>4571</v>
      </c>
      <c r="AC432" t="s">
        <v>64</v>
      </c>
      <c r="AD432" t="s">
        <v>252</v>
      </c>
      <c r="AE432" t="s">
        <v>59</v>
      </c>
      <c r="AG432" t="s">
        <v>4572</v>
      </c>
      <c r="AH432">
        <v>4</v>
      </c>
      <c r="AI432">
        <v>4</v>
      </c>
      <c r="AJ432" t="s">
        <v>4583</v>
      </c>
      <c r="AK432" t="s">
        <v>64</v>
      </c>
      <c r="AL432" t="s">
        <v>64</v>
      </c>
      <c r="AP432" t="s">
        <v>76</v>
      </c>
      <c r="AQ432">
        <v>3000</v>
      </c>
      <c r="AR432">
        <v>3000</v>
      </c>
      <c r="AS432">
        <v>2.35</v>
      </c>
      <c r="AT432">
        <v>0</v>
      </c>
      <c r="AU432">
        <v>0</v>
      </c>
      <c r="AV432">
        <v>3</v>
      </c>
      <c r="AW432" t="s">
        <v>4584</v>
      </c>
      <c r="AX432" t="s">
        <v>4585</v>
      </c>
      <c r="AY432" t="s">
        <v>4586</v>
      </c>
      <c r="AZ432" t="s">
        <v>4575</v>
      </c>
      <c r="BA432" t="s">
        <v>4576</v>
      </c>
      <c r="BB432" t="b">
        <f t="shared" si="24"/>
        <v>0</v>
      </c>
      <c r="BC432" t="str">
        <f>INDEX(repsearch2!B:B,MATCH(A432,repsearch2!A:A,FALSE))</f>
        <v>No</v>
      </c>
      <c r="BD432" s="3" t="b">
        <f t="shared" si="25"/>
        <v>0</v>
      </c>
      <c r="BE432" s="3" t="b">
        <f t="shared" si="26"/>
        <v>1</v>
      </c>
      <c r="BF432" t="str">
        <f t="shared" si="27"/>
        <v>hybrid</v>
      </c>
    </row>
    <row r="433" spans="1:58" x14ac:dyDescent="0.3">
      <c r="A433" t="s">
        <v>4587</v>
      </c>
      <c r="B433" t="s">
        <v>55</v>
      </c>
      <c r="D433" t="s">
        <v>56</v>
      </c>
      <c r="E433" t="s">
        <v>4588</v>
      </c>
      <c r="F433" t="s">
        <v>4589</v>
      </c>
      <c r="G433">
        <v>11</v>
      </c>
      <c r="H433" t="s">
        <v>59</v>
      </c>
      <c r="I433" t="s">
        <v>4590</v>
      </c>
      <c r="J433">
        <v>1</v>
      </c>
      <c r="K433" t="s">
        <v>4591</v>
      </c>
      <c r="L433" t="s">
        <v>4592</v>
      </c>
      <c r="N433" t="s">
        <v>59</v>
      </c>
      <c r="O433" t="s">
        <v>2778</v>
      </c>
      <c r="P433">
        <v>2020</v>
      </c>
      <c r="Q433" t="s">
        <v>154</v>
      </c>
      <c r="R433" t="b">
        <v>1</v>
      </c>
      <c r="S433" t="s">
        <v>67</v>
      </c>
      <c r="T433" t="b">
        <v>1</v>
      </c>
      <c r="U433" t="s">
        <v>68</v>
      </c>
      <c r="V433" t="s">
        <v>69</v>
      </c>
      <c r="W433" t="s">
        <v>64</v>
      </c>
      <c r="X433" t="s">
        <v>4593</v>
      </c>
      <c r="Y433">
        <v>2</v>
      </c>
      <c r="Z433" t="s">
        <v>59</v>
      </c>
      <c r="AA433" t="b">
        <v>1</v>
      </c>
      <c r="AB433" t="s">
        <v>2780</v>
      </c>
      <c r="AC433" t="s">
        <v>64</v>
      </c>
      <c r="AD433" t="s">
        <v>72</v>
      </c>
      <c r="AE433" t="s">
        <v>64</v>
      </c>
      <c r="AF433" t="s">
        <v>72</v>
      </c>
      <c r="AG433" t="s">
        <v>2781</v>
      </c>
      <c r="AI433">
        <v>1</v>
      </c>
      <c r="AJ433" t="s">
        <v>4594</v>
      </c>
      <c r="AK433" t="s">
        <v>64</v>
      </c>
      <c r="AL433" t="s">
        <v>64</v>
      </c>
      <c r="AM433" t="s">
        <v>64</v>
      </c>
      <c r="AN433" t="s">
        <v>158</v>
      </c>
      <c r="AO433">
        <v>350</v>
      </c>
      <c r="AR433">
        <v>389</v>
      </c>
      <c r="AS433">
        <v>3.35</v>
      </c>
      <c r="AT433">
        <v>0</v>
      </c>
      <c r="AU433">
        <v>0</v>
      </c>
      <c r="AV433">
        <v>5</v>
      </c>
      <c r="AW433" t="s">
        <v>4595</v>
      </c>
      <c r="AX433" t="s">
        <v>4596</v>
      </c>
      <c r="AZ433" t="s">
        <v>893</v>
      </c>
      <c r="BB433" t="b">
        <f t="shared" si="24"/>
        <v>0</v>
      </c>
      <c r="BC433" t="str">
        <f>INDEX(repsearch2!B:B,MATCH(A433,repsearch2!A:A,FALSE))</f>
        <v>No</v>
      </c>
      <c r="BD433" s="3" t="b">
        <f t="shared" si="25"/>
        <v>0</v>
      </c>
      <c r="BE433" s="3" t="b">
        <f t="shared" si="26"/>
        <v>1</v>
      </c>
      <c r="BF433" t="str">
        <f t="shared" si="27"/>
        <v>gold</v>
      </c>
    </row>
    <row r="434" spans="1:58" x14ac:dyDescent="0.3">
      <c r="A434" t="s">
        <v>4597</v>
      </c>
      <c r="D434" t="s">
        <v>96</v>
      </c>
      <c r="E434" t="s">
        <v>4598</v>
      </c>
      <c r="F434" t="s">
        <v>4599</v>
      </c>
      <c r="G434">
        <v>7</v>
      </c>
      <c r="H434" t="s">
        <v>59</v>
      </c>
      <c r="I434" t="s">
        <v>4600</v>
      </c>
      <c r="J434">
        <v>1</v>
      </c>
      <c r="K434" t="s">
        <v>4601</v>
      </c>
      <c r="L434" t="s">
        <v>4602</v>
      </c>
      <c r="N434" t="s">
        <v>59</v>
      </c>
      <c r="O434" t="s">
        <v>761</v>
      </c>
      <c r="P434">
        <v>2020</v>
      </c>
      <c r="Q434" t="s">
        <v>762</v>
      </c>
      <c r="R434" t="b">
        <v>0</v>
      </c>
      <c r="S434" t="s">
        <v>67</v>
      </c>
      <c r="T434" t="b">
        <v>0</v>
      </c>
      <c r="W434" t="s">
        <v>59</v>
      </c>
      <c r="Y434">
        <v>0</v>
      </c>
      <c r="Z434" t="s">
        <v>59</v>
      </c>
      <c r="AA434" t="b">
        <v>0</v>
      </c>
      <c r="AB434" t="s">
        <v>763</v>
      </c>
      <c r="AC434" t="s">
        <v>59</v>
      </c>
      <c r="AE434" t="s">
        <v>59</v>
      </c>
      <c r="AG434" t="s">
        <v>764</v>
      </c>
      <c r="AI434">
        <v>1</v>
      </c>
      <c r="AK434" t="s">
        <v>64</v>
      </c>
      <c r="AL434" t="s">
        <v>64</v>
      </c>
      <c r="AS434">
        <v>50.85</v>
      </c>
      <c r="AT434">
        <v>5</v>
      </c>
      <c r="AU434">
        <v>0</v>
      </c>
      <c r="AV434">
        <v>16</v>
      </c>
      <c r="AW434" t="s">
        <v>4603</v>
      </c>
      <c r="AZ434" t="s">
        <v>893</v>
      </c>
      <c r="BA434" t="s">
        <v>766</v>
      </c>
      <c r="BB434" t="b">
        <f t="shared" si="24"/>
        <v>0</v>
      </c>
      <c r="BC434" t="str">
        <f>INDEX(repsearch2!B:B,MATCH(A434,repsearch2!A:A,FALSE))</f>
        <v>No</v>
      </c>
      <c r="BD434" s="3" t="b">
        <f t="shared" si="25"/>
        <v>0</v>
      </c>
      <c r="BE434" s="3" t="b">
        <f t="shared" si="26"/>
        <v>0</v>
      </c>
      <c r="BF434" t="str">
        <f t="shared" si="27"/>
        <v>closed</v>
      </c>
    </row>
    <row r="435" spans="1:58" x14ac:dyDescent="0.3">
      <c r="A435" t="s">
        <v>4604</v>
      </c>
      <c r="D435" t="s">
        <v>96</v>
      </c>
      <c r="E435" t="s">
        <v>4605</v>
      </c>
      <c r="F435" t="s">
        <v>4606</v>
      </c>
      <c r="G435">
        <v>7</v>
      </c>
      <c r="H435" t="s">
        <v>59</v>
      </c>
      <c r="I435" t="s">
        <v>4607</v>
      </c>
      <c r="J435">
        <v>1</v>
      </c>
      <c r="K435" t="s">
        <v>4608</v>
      </c>
      <c r="L435" t="s">
        <v>4609</v>
      </c>
      <c r="N435" t="s">
        <v>59</v>
      </c>
      <c r="O435" t="s">
        <v>659</v>
      </c>
      <c r="P435">
        <v>2020</v>
      </c>
      <c r="Q435" t="s">
        <v>436</v>
      </c>
      <c r="R435" t="b">
        <v>0</v>
      </c>
      <c r="S435" t="s">
        <v>67</v>
      </c>
      <c r="T435" t="b">
        <v>0</v>
      </c>
      <c r="W435" t="s">
        <v>59</v>
      </c>
      <c r="Y435">
        <v>0</v>
      </c>
      <c r="Z435" t="s">
        <v>59</v>
      </c>
      <c r="AA435" t="b">
        <v>0</v>
      </c>
      <c r="AB435" t="s">
        <v>660</v>
      </c>
      <c r="AC435" t="s">
        <v>64</v>
      </c>
      <c r="AD435" t="s">
        <v>72</v>
      </c>
      <c r="AE435" t="s">
        <v>59</v>
      </c>
      <c r="AG435" t="s">
        <v>661</v>
      </c>
      <c r="AH435">
        <v>5</v>
      </c>
      <c r="AI435">
        <v>4</v>
      </c>
      <c r="AK435" t="s">
        <v>64</v>
      </c>
      <c r="AL435" t="s">
        <v>64</v>
      </c>
      <c r="AP435" t="s">
        <v>76</v>
      </c>
      <c r="AQ435">
        <v>3000</v>
      </c>
      <c r="AR435">
        <v>3000</v>
      </c>
      <c r="AS435">
        <v>1</v>
      </c>
      <c r="AT435">
        <v>0</v>
      </c>
      <c r="AU435">
        <v>0</v>
      </c>
      <c r="AV435">
        <v>1</v>
      </c>
      <c r="AW435" t="s">
        <v>4610</v>
      </c>
      <c r="AZ435" t="s">
        <v>663</v>
      </c>
      <c r="BA435" t="s">
        <v>664</v>
      </c>
      <c r="BB435" t="b">
        <f t="shared" si="24"/>
        <v>0</v>
      </c>
      <c r="BC435" t="str">
        <f>INDEX(repsearch2!B:B,MATCH(A435,repsearch2!A:A,FALSE))</f>
        <v>No</v>
      </c>
      <c r="BD435" s="3" t="b">
        <f t="shared" si="25"/>
        <v>0</v>
      </c>
      <c r="BE435" s="3" t="b">
        <f t="shared" si="26"/>
        <v>0</v>
      </c>
      <c r="BF435" t="str">
        <f t="shared" si="27"/>
        <v>closed</v>
      </c>
    </row>
    <row r="436" spans="1:58" x14ac:dyDescent="0.3">
      <c r="A436" t="s">
        <v>4611</v>
      </c>
      <c r="B436" t="s">
        <v>896</v>
      </c>
      <c r="D436" t="s">
        <v>897</v>
      </c>
      <c r="E436" t="s">
        <v>4612</v>
      </c>
      <c r="F436" t="s">
        <v>4613</v>
      </c>
      <c r="G436">
        <v>96</v>
      </c>
      <c r="H436" t="s">
        <v>64</v>
      </c>
      <c r="I436" t="s">
        <v>4614</v>
      </c>
      <c r="J436">
        <v>1</v>
      </c>
      <c r="K436" t="s">
        <v>4615</v>
      </c>
      <c r="L436" t="s">
        <v>4616</v>
      </c>
      <c r="N436" t="s">
        <v>59</v>
      </c>
      <c r="O436" t="s">
        <v>4617</v>
      </c>
      <c r="P436">
        <v>2020</v>
      </c>
      <c r="Q436" t="s">
        <v>1208</v>
      </c>
      <c r="R436" t="b">
        <v>1</v>
      </c>
      <c r="S436" t="s">
        <v>67</v>
      </c>
      <c r="T436" t="b">
        <v>0</v>
      </c>
      <c r="U436" t="s">
        <v>904</v>
      </c>
      <c r="V436" t="s">
        <v>905</v>
      </c>
      <c r="W436" t="s">
        <v>64</v>
      </c>
      <c r="X436" t="s">
        <v>4618</v>
      </c>
      <c r="Y436">
        <v>4</v>
      </c>
      <c r="Z436" t="s">
        <v>59</v>
      </c>
      <c r="AA436" t="b">
        <v>0</v>
      </c>
      <c r="AB436" t="s">
        <v>4619</v>
      </c>
      <c r="AC436" t="s">
        <v>64</v>
      </c>
      <c r="AD436" t="s">
        <v>252</v>
      </c>
      <c r="AE436" t="s">
        <v>59</v>
      </c>
      <c r="AG436" t="s">
        <v>4620</v>
      </c>
      <c r="AH436">
        <v>2</v>
      </c>
      <c r="AI436">
        <v>2</v>
      </c>
      <c r="AJ436" t="s">
        <v>4621</v>
      </c>
      <c r="AK436" t="s">
        <v>64</v>
      </c>
      <c r="AL436" t="s">
        <v>64</v>
      </c>
      <c r="AS436">
        <v>10.58</v>
      </c>
      <c r="AT436">
        <v>0</v>
      </c>
      <c r="AU436">
        <v>0</v>
      </c>
      <c r="AV436">
        <v>2</v>
      </c>
      <c r="AW436" t="s">
        <v>4622</v>
      </c>
      <c r="AX436" t="s">
        <v>4623</v>
      </c>
      <c r="AZ436" t="s">
        <v>1216</v>
      </c>
      <c r="BA436" t="s">
        <v>1217</v>
      </c>
      <c r="BB436" t="b">
        <f t="shared" si="24"/>
        <v>0</v>
      </c>
      <c r="BC436" t="str">
        <f>INDEX(repsearch2!B:B,MATCH(A436,repsearch2!A:A,FALSE))</f>
        <v>No</v>
      </c>
      <c r="BD436" s="3" t="b">
        <f t="shared" si="25"/>
        <v>0</v>
      </c>
      <c r="BE436" s="3" t="b">
        <f t="shared" si="26"/>
        <v>1</v>
      </c>
      <c r="BF436" t="str">
        <f t="shared" si="27"/>
        <v>green</v>
      </c>
    </row>
    <row r="437" spans="1:58" x14ac:dyDescent="0.3">
      <c r="A437" t="s">
        <v>4624</v>
      </c>
      <c r="B437" t="s">
        <v>55</v>
      </c>
      <c r="D437" t="s">
        <v>56</v>
      </c>
      <c r="E437" t="s">
        <v>4625</v>
      </c>
      <c r="F437" t="s">
        <v>4626</v>
      </c>
      <c r="G437">
        <v>706</v>
      </c>
      <c r="H437" t="s">
        <v>64</v>
      </c>
      <c r="I437" t="s">
        <v>2157</v>
      </c>
      <c r="J437">
        <v>0</v>
      </c>
      <c r="L437" t="s">
        <v>4627</v>
      </c>
      <c r="N437" t="s">
        <v>59</v>
      </c>
      <c r="O437" t="s">
        <v>4628</v>
      </c>
      <c r="P437">
        <v>2020</v>
      </c>
      <c r="Q437" t="s">
        <v>139</v>
      </c>
      <c r="R437" t="b">
        <v>1</v>
      </c>
      <c r="S437" t="s">
        <v>67</v>
      </c>
      <c r="T437" t="b">
        <v>1</v>
      </c>
      <c r="U437" t="s">
        <v>68</v>
      </c>
      <c r="V437" t="s">
        <v>69</v>
      </c>
      <c r="W437" t="s">
        <v>64</v>
      </c>
      <c r="X437" t="s">
        <v>4629</v>
      </c>
      <c r="Y437">
        <v>16</v>
      </c>
      <c r="Z437" t="s">
        <v>59</v>
      </c>
      <c r="AA437" t="b">
        <v>1</v>
      </c>
      <c r="AB437" t="s">
        <v>4630</v>
      </c>
      <c r="AC437" t="s">
        <v>64</v>
      </c>
      <c r="AD437" t="s">
        <v>72</v>
      </c>
      <c r="AE437" t="s">
        <v>64</v>
      </c>
      <c r="AF437" t="s">
        <v>72</v>
      </c>
      <c r="AG437" t="s">
        <v>4631</v>
      </c>
      <c r="AH437">
        <v>4</v>
      </c>
      <c r="AI437">
        <v>4</v>
      </c>
      <c r="AJ437" t="s">
        <v>4632</v>
      </c>
      <c r="AK437" t="s">
        <v>59</v>
      </c>
      <c r="AL437" t="s">
        <v>64</v>
      </c>
      <c r="AM437" t="s">
        <v>64</v>
      </c>
      <c r="AN437" t="s">
        <v>76</v>
      </c>
      <c r="AO437">
        <v>5000</v>
      </c>
      <c r="AP437" t="s">
        <v>76</v>
      </c>
      <c r="AQ437">
        <v>5000</v>
      </c>
      <c r="AR437">
        <v>5000</v>
      </c>
      <c r="AS437">
        <v>36.65</v>
      </c>
      <c r="AT437">
        <v>1</v>
      </c>
      <c r="AU437">
        <v>0</v>
      </c>
      <c r="AV437">
        <v>47</v>
      </c>
      <c r="AW437" t="s">
        <v>4633</v>
      </c>
      <c r="AX437" t="s">
        <v>4634</v>
      </c>
      <c r="BA437" t="s">
        <v>79</v>
      </c>
      <c r="BB437" t="b">
        <f t="shared" si="24"/>
        <v>0</v>
      </c>
      <c r="BC437" t="str">
        <f>INDEX(repsearch2!B:B,MATCH(A437,repsearch2!A:A,FALSE))</f>
        <v>No</v>
      </c>
      <c r="BD437" s="3" t="b">
        <f t="shared" si="25"/>
        <v>0</v>
      </c>
      <c r="BE437" s="3" t="b">
        <f t="shared" si="26"/>
        <v>1</v>
      </c>
      <c r="BF437" t="str">
        <f t="shared" si="27"/>
        <v>gold</v>
      </c>
    </row>
    <row r="438" spans="1:58" x14ac:dyDescent="0.3">
      <c r="A438" t="s">
        <v>4635</v>
      </c>
      <c r="B438" t="s">
        <v>387</v>
      </c>
      <c r="C438" t="s">
        <v>388</v>
      </c>
      <c r="D438" t="s">
        <v>242</v>
      </c>
      <c r="E438" t="s">
        <v>4636</v>
      </c>
      <c r="F438" t="s">
        <v>4637</v>
      </c>
      <c r="G438">
        <v>2</v>
      </c>
      <c r="H438" t="s">
        <v>59</v>
      </c>
      <c r="I438" t="s">
        <v>4638</v>
      </c>
      <c r="J438">
        <v>1</v>
      </c>
      <c r="K438" t="s">
        <v>4639</v>
      </c>
      <c r="L438" t="s">
        <v>4640</v>
      </c>
      <c r="M438" t="s">
        <v>4641</v>
      </c>
      <c r="N438" t="s">
        <v>64</v>
      </c>
      <c r="O438" t="s">
        <v>2068</v>
      </c>
      <c r="P438">
        <v>2019</v>
      </c>
      <c r="Q438" t="s">
        <v>1349</v>
      </c>
      <c r="R438" t="b">
        <v>1</v>
      </c>
      <c r="S438" t="s">
        <v>67</v>
      </c>
      <c r="T438" t="b">
        <v>0</v>
      </c>
      <c r="U438" t="s">
        <v>68</v>
      </c>
      <c r="V438" t="s">
        <v>69</v>
      </c>
      <c r="W438" t="s">
        <v>59</v>
      </c>
      <c r="Y438">
        <v>0</v>
      </c>
      <c r="Z438" t="s">
        <v>59</v>
      </c>
      <c r="AA438" t="b">
        <v>0</v>
      </c>
      <c r="AB438" t="s">
        <v>2069</v>
      </c>
      <c r="AC438" t="s">
        <v>64</v>
      </c>
      <c r="AD438" t="s">
        <v>252</v>
      </c>
      <c r="AE438" t="s">
        <v>59</v>
      </c>
      <c r="AG438" t="s">
        <v>2070</v>
      </c>
      <c r="AH438">
        <v>4</v>
      </c>
      <c r="AI438">
        <v>6</v>
      </c>
      <c r="AJ438" t="s">
        <v>4642</v>
      </c>
      <c r="AK438" t="s">
        <v>64</v>
      </c>
      <c r="AL438" t="s">
        <v>64</v>
      </c>
      <c r="AP438" t="s">
        <v>76</v>
      </c>
      <c r="AQ438">
        <v>2950</v>
      </c>
      <c r="AR438">
        <v>2950</v>
      </c>
      <c r="AS438">
        <v>50.35</v>
      </c>
      <c r="AT438">
        <v>0</v>
      </c>
      <c r="AU438">
        <v>0</v>
      </c>
      <c r="AV438">
        <v>78</v>
      </c>
      <c r="AW438" t="s">
        <v>4643</v>
      </c>
      <c r="AZ438" t="s">
        <v>556</v>
      </c>
      <c r="BA438" t="s">
        <v>556</v>
      </c>
      <c r="BB438" t="b">
        <f t="shared" si="24"/>
        <v>0</v>
      </c>
      <c r="BC438" t="str">
        <f>INDEX(repsearch2!B:B,MATCH(A438,repsearch2!A:A,FALSE))</f>
        <v>No</v>
      </c>
      <c r="BD438" s="3" t="b">
        <f t="shared" si="25"/>
        <v>0</v>
      </c>
      <c r="BE438" s="3" t="b">
        <f t="shared" si="26"/>
        <v>1</v>
      </c>
      <c r="BF438" t="str">
        <f t="shared" si="27"/>
        <v>hybrid</v>
      </c>
    </row>
    <row r="439" spans="1:58" x14ac:dyDescent="0.3">
      <c r="A439" s="3" t="s">
        <v>4644</v>
      </c>
      <c r="B439" s="3" t="s">
        <v>346</v>
      </c>
      <c r="C439" s="3"/>
      <c r="D439" s="3" t="s">
        <v>347</v>
      </c>
      <c r="E439" s="3" t="s">
        <v>4645</v>
      </c>
      <c r="F439" s="3" t="s">
        <v>4646</v>
      </c>
      <c r="G439" s="3">
        <v>4</v>
      </c>
      <c r="H439" s="3" t="s">
        <v>59</v>
      </c>
      <c r="I439" s="3" t="s">
        <v>4647</v>
      </c>
      <c r="J439" s="3">
        <v>1</v>
      </c>
      <c r="K439" s="3" t="s">
        <v>4648</v>
      </c>
      <c r="L439" s="3" t="s">
        <v>4649</v>
      </c>
      <c r="M439" s="3"/>
      <c r="N439" s="3" t="s">
        <v>59</v>
      </c>
      <c r="O439" s="3" t="s">
        <v>4650</v>
      </c>
      <c r="P439" s="3">
        <v>2020</v>
      </c>
      <c r="Q439" s="3" t="s">
        <v>224</v>
      </c>
      <c r="R439" s="3" t="b">
        <v>1</v>
      </c>
      <c r="S439" s="3" t="s">
        <v>67</v>
      </c>
      <c r="T439" s="3" t="b">
        <v>0</v>
      </c>
      <c r="U439" s="3" t="s">
        <v>68</v>
      </c>
      <c r="V439" s="3" t="s">
        <v>69</v>
      </c>
      <c r="W439" s="3" t="s">
        <v>64</v>
      </c>
      <c r="X439" s="3" t="s">
        <v>4651</v>
      </c>
      <c r="Y439" s="3">
        <v>2</v>
      </c>
      <c r="Z439" s="3" t="s">
        <v>59</v>
      </c>
      <c r="AA439" s="3" t="b">
        <v>0</v>
      </c>
      <c r="AB439" s="3" t="s">
        <v>4652</v>
      </c>
      <c r="AC439" s="3" t="s">
        <v>64</v>
      </c>
      <c r="AD439" s="3" t="s">
        <v>72</v>
      </c>
      <c r="AE439" s="3" t="s">
        <v>59</v>
      </c>
      <c r="AF439" s="3"/>
      <c r="AG439" s="3" t="s">
        <v>4653</v>
      </c>
      <c r="AH439" s="3">
        <v>31</v>
      </c>
      <c r="AI439" s="3">
        <v>42</v>
      </c>
      <c r="AJ439" s="3" t="s">
        <v>4654</v>
      </c>
      <c r="AK439" s="3" t="s">
        <v>64</v>
      </c>
      <c r="AL439" s="3" t="s">
        <v>64</v>
      </c>
      <c r="AM439" s="3"/>
      <c r="AN439" s="3"/>
      <c r="AO439" s="3"/>
      <c r="AP439" s="3" t="s">
        <v>76</v>
      </c>
      <c r="AQ439" s="3">
        <v>3240</v>
      </c>
      <c r="AR439" s="3">
        <v>3240</v>
      </c>
      <c r="AS439" s="3">
        <v>81.91</v>
      </c>
      <c r="AT439" s="3">
        <v>9</v>
      </c>
      <c r="AU439" s="3">
        <v>0</v>
      </c>
      <c r="AV439" s="3">
        <v>3</v>
      </c>
      <c r="AW439" s="3" t="s">
        <v>4655</v>
      </c>
      <c r="AX439" s="3"/>
      <c r="AY439" s="3"/>
      <c r="AZ439" s="3" t="s">
        <v>544</v>
      </c>
      <c r="BA439" s="3" t="s">
        <v>545</v>
      </c>
      <c r="BB439" s="3" t="b">
        <f t="shared" si="24"/>
        <v>1</v>
      </c>
      <c r="BC439" s="3" t="str">
        <f>INDEX(repsearch2!B:B,MATCH(A439,repsearch2!A:A,FALSE))</f>
        <v>Yes</v>
      </c>
      <c r="BD439" s="3" t="b">
        <f t="shared" si="25"/>
        <v>1</v>
      </c>
      <c r="BE439" s="3" t="b">
        <f t="shared" si="26"/>
        <v>1</v>
      </c>
      <c r="BF439" t="str">
        <f t="shared" si="27"/>
        <v>bronze</v>
      </c>
    </row>
    <row r="440" spans="1:58" x14ac:dyDescent="0.3">
      <c r="A440" t="s">
        <v>4656</v>
      </c>
      <c r="D440" t="s">
        <v>96</v>
      </c>
      <c r="E440" t="s">
        <v>4657</v>
      </c>
      <c r="F440" t="s">
        <v>4658</v>
      </c>
      <c r="G440">
        <v>1</v>
      </c>
      <c r="H440" t="s">
        <v>59</v>
      </c>
      <c r="I440" t="s">
        <v>4659</v>
      </c>
      <c r="J440">
        <v>1</v>
      </c>
      <c r="K440" t="s">
        <v>4660</v>
      </c>
      <c r="L440" t="s">
        <v>4661</v>
      </c>
      <c r="M440" t="s">
        <v>4662</v>
      </c>
      <c r="N440" t="s">
        <v>64</v>
      </c>
      <c r="O440" t="s">
        <v>4663</v>
      </c>
      <c r="P440">
        <v>2019</v>
      </c>
      <c r="Q440" t="s">
        <v>1349</v>
      </c>
      <c r="R440" t="b">
        <v>0</v>
      </c>
      <c r="S440" t="s">
        <v>67</v>
      </c>
      <c r="T440" t="b">
        <v>0</v>
      </c>
      <c r="W440" t="s">
        <v>59</v>
      </c>
      <c r="Y440">
        <v>0</v>
      </c>
      <c r="Z440" t="s">
        <v>59</v>
      </c>
      <c r="AA440" t="b">
        <v>0</v>
      </c>
      <c r="AB440" t="s">
        <v>4664</v>
      </c>
      <c r="AC440" t="s">
        <v>64</v>
      </c>
      <c r="AD440" t="s">
        <v>1389</v>
      </c>
      <c r="AE440" t="s">
        <v>59</v>
      </c>
      <c r="AG440" t="s">
        <v>4665</v>
      </c>
      <c r="AI440">
        <v>1</v>
      </c>
      <c r="AK440" t="s">
        <v>64</v>
      </c>
      <c r="AL440" t="s">
        <v>64</v>
      </c>
      <c r="AP440" t="s">
        <v>76</v>
      </c>
      <c r="AQ440">
        <v>2950</v>
      </c>
      <c r="AR440">
        <v>2950</v>
      </c>
      <c r="AS440">
        <v>3.35</v>
      </c>
      <c r="AT440">
        <v>0</v>
      </c>
      <c r="AU440">
        <v>0</v>
      </c>
      <c r="AV440">
        <v>5</v>
      </c>
      <c r="AW440" t="s">
        <v>4666</v>
      </c>
      <c r="AZ440" t="s">
        <v>1392</v>
      </c>
      <c r="BA440" t="s">
        <v>1393</v>
      </c>
      <c r="BB440" t="b">
        <f t="shared" si="24"/>
        <v>0</v>
      </c>
      <c r="BC440" t="str">
        <f>INDEX(repsearch2!B:B,MATCH(A440,repsearch2!A:A,FALSE))</f>
        <v>No</v>
      </c>
      <c r="BD440" s="3" t="b">
        <f t="shared" si="25"/>
        <v>0</v>
      </c>
      <c r="BE440" s="3" t="b">
        <f t="shared" si="26"/>
        <v>0</v>
      </c>
      <c r="BF440" t="str">
        <f t="shared" si="27"/>
        <v>closed</v>
      </c>
    </row>
    <row r="441" spans="1:58" x14ac:dyDescent="0.3">
      <c r="A441" s="3" t="s">
        <v>4667</v>
      </c>
      <c r="B441" s="3" t="s">
        <v>55</v>
      </c>
      <c r="C441" s="3"/>
      <c r="D441" s="3" t="s">
        <v>56</v>
      </c>
      <c r="E441" s="3" t="s">
        <v>4668</v>
      </c>
      <c r="F441" s="3" t="s">
        <v>4669</v>
      </c>
      <c r="G441" s="3">
        <v>5</v>
      </c>
      <c r="H441" s="3" t="s">
        <v>59</v>
      </c>
      <c r="I441" s="3" t="s">
        <v>4670</v>
      </c>
      <c r="J441" s="3">
        <v>0</v>
      </c>
      <c r="K441" s="3"/>
      <c r="L441" s="3" t="s">
        <v>4671</v>
      </c>
      <c r="M441" s="3"/>
      <c r="N441" s="3" t="s">
        <v>59</v>
      </c>
      <c r="O441" s="3" t="s">
        <v>4672</v>
      </c>
      <c r="P441" s="3">
        <v>2020</v>
      </c>
      <c r="Q441" s="3" t="s">
        <v>184</v>
      </c>
      <c r="R441" s="3" t="b">
        <v>1</v>
      </c>
      <c r="S441" s="3" t="s">
        <v>67</v>
      </c>
      <c r="T441" s="3" t="b">
        <v>1</v>
      </c>
      <c r="U441" s="3" t="s">
        <v>68</v>
      </c>
      <c r="V441" s="3" t="s">
        <v>69</v>
      </c>
      <c r="W441" s="3" t="s">
        <v>64</v>
      </c>
      <c r="X441" s="3" t="s">
        <v>70</v>
      </c>
      <c r="Y441" s="3">
        <v>1</v>
      </c>
      <c r="Z441" s="3" t="s">
        <v>59</v>
      </c>
      <c r="AA441" s="3" t="b">
        <v>1</v>
      </c>
      <c r="AB441" s="3" t="s">
        <v>4673</v>
      </c>
      <c r="AC441" s="3" t="s">
        <v>64</v>
      </c>
      <c r="AD441" s="3" t="s">
        <v>72</v>
      </c>
      <c r="AE441" s="3" t="s">
        <v>64</v>
      </c>
      <c r="AF441" s="3" t="s">
        <v>72</v>
      </c>
      <c r="AG441" s="3" t="s">
        <v>4674</v>
      </c>
      <c r="AH441" s="3">
        <v>1</v>
      </c>
      <c r="AI441" s="3">
        <v>0</v>
      </c>
      <c r="AJ441" s="3" t="s">
        <v>4675</v>
      </c>
      <c r="AK441" s="3" t="s">
        <v>59</v>
      </c>
      <c r="AL441" s="3" t="s">
        <v>64</v>
      </c>
      <c r="AM441" s="3" t="s">
        <v>64</v>
      </c>
      <c r="AN441" s="3" t="s">
        <v>75</v>
      </c>
      <c r="AO441" s="3">
        <v>1565</v>
      </c>
      <c r="AP441" s="3" t="s">
        <v>76</v>
      </c>
      <c r="AQ441" s="3">
        <v>2450</v>
      </c>
      <c r="AR441" s="3">
        <v>2450</v>
      </c>
      <c r="AS441" s="3">
        <v>0.25</v>
      </c>
      <c r="AT441" s="3">
        <v>0</v>
      </c>
      <c r="AU441" s="3">
        <v>0</v>
      </c>
      <c r="AV441" s="3">
        <v>1</v>
      </c>
      <c r="AW441" s="3" t="s">
        <v>4676</v>
      </c>
      <c r="AX441" s="3"/>
      <c r="AY441" s="3" t="s">
        <v>805</v>
      </c>
      <c r="AZ441" s="3"/>
      <c r="BA441" s="3"/>
      <c r="BB441" s="3" t="b">
        <f t="shared" si="24"/>
        <v>1</v>
      </c>
      <c r="BC441" s="3" t="str">
        <f>INDEX(repsearch2!B:B,MATCH(A441,repsearch2!A:A,FALSE))</f>
        <v>Yes</v>
      </c>
      <c r="BD441" s="3" t="b">
        <f t="shared" si="25"/>
        <v>1</v>
      </c>
      <c r="BE441" s="3" t="b">
        <f t="shared" si="26"/>
        <v>1</v>
      </c>
      <c r="BF441" t="str">
        <f t="shared" si="27"/>
        <v>gold</v>
      </c>
    </row>
    <row r="442" spans="1:58" x14ac:dyDescent="0.3">
      <c r="A442" t="s">
        <v>4677</v>
      </c>
      <c r="D442" t="s">
        <v>96</v>
      </c>
      <c r="E442" t="s">
        <v>4678</v>
      </c>
      <c r="F442" t="s">
        <v>4679</v>
      </c>
      <c r="G442">
        <v>2</v>
      </c>
      <c r="H442" t="s">
        <v>59</v>
      </c>
      <c r="I442" t="s">
        <v>4680</v>
      </c>
      <c r="J442">
        <v>1</v>
      </c>
      <c r="K442" t="s">
        <v>4681</v>
      </c>
      <c r="L442" t="s">
        <v>4682</v>
      </c>
      <c r="M442" t="s">
        <v>4683</v>
      </c>
      <c r="N442" t="s">
        <v>64</v>
      </c>
      <c r="O442" t="s">
        <v>4684</v>
      </c>
      <c r="P442">
        <v>2020</v>
      </c>
      <c r="Q442" t="s">
        <v>224</v>
      </c>
      <c r="R442" t="b">
        <v>0</v>
      </c>
      <c r="S442" t="s">
        <v>67</v>
      </c>
      <c r="T442" t="b">
        <v>0</v>
      </c>
      <c r="W442" t="s">
        <v>59</v>
      </c>
      <c r="Y442">
        <v>0</v>
      </c>
      <c r="Z442" t="s">
        <v>59</v>
      </c>
      <c r="AA442" t="b">
        <v>0</v>
      </c>
      <c r="AB442" t="s">
        <v>4685</v>
      </c>
      <c r="AC442" t="s">
        <v>64</v>
      </c>
      <c r="AD442" t="s">
        <v>72</v>
      </c>
      <c r="AE442" t="s">
        <v>59</v>
      </c>
      <c r="AG442" t="s">
        <v>4686</v>
      </c>
      <c r="AH442">
        <v>1</v>
      </c>
      <c r="AI442">
        <v>0</v>
      </c>
      <c r="AK442" t="s">
        <v>64</v>
      </c>
      <c r="AL442" t="s">
        <v>64</v>
      </c>
      <c r="AP442" t="s">
        <v>76</v>
      </c>
      <c r="AQ442">
        <v>3240</v>
      </c>
      <c r="AR442">
        <v>3240</v>
      </c>
      <c r="AS442">
        <v>33.508000000000003</v>
      </c>
      <c r="AT442">
        <v>3</v>
      </c>
      <c r="AU442">
        <v>0</v>
      </c>
      <c r="AV442">
        <v>1</v>
      </c>
      <c r="AW442" t="s">
        <v>4687</v>
      </c>
      <c r="AZ442" t="s">
        <v>4688</v>
      </c>
      <c r="BA442" t="s">
        <v>4689</v>
      </c>
      <c r="BB442" t="b">
        <f t="shared" si="24"/>
        <v>0</v>
      </c>
      <c r="BC442" t="str">
        <f>INDEX(repsearch2!B:B,MATCH(A442,repsearch2!A:A,FALSE))</f>
        <v>No</v>
      </c>
      <c r="BD442" s="3" t="b">
        <f t="shared" si="25"/>
        <v>0</v>
      </c>
      <c r="BE442" s="3" t="b">
        <f t="shared" si="26"/>
        <v>0</v>
      </c>
      <c r="BF442" t="str">
        <f t="shared" si="27"/>
        <v>closed</v>
      </c>
    </row>
    <row r="443" spans="1:58" x14ac:dyDescent="0.3">
      <c r="A443" t="s">
        <v>4690</v>
      </c>
      <c r="D443" t="s">
        <v>96</v>
      </c>
      <c r="E443" t="s">
        <v>4691</v>
      </c>
      <c r="F443" t="s">
        <v>4692</v>
      </c>
      <c r="G443">
        <v>3</v>
      </c>
      <c r="H443" t="s">
        <v>59</v>
      </c>
      <c r="I443" t="s">
        <v>4693</v>
      </c>
      <c r="J443">
        <v>1</v>
      </c>
      <c r="K443" t="s">
        <v>4694</v>
      </c>
      <c r="L443" t="s">
        <v>4695</v>
      </c>
      <c r="M443" t="s">
        <v>4696</v>
      </c>
      <c r="N443" t="s">
        <v>64</v>
      </c>
      <c r="O443" t="s">
        <v>4697</v>
      </c>
      <c r="P443">
        <v>2020</v>
      </c>
      <c r="Q443" t="s">
        <v>1349</v>
      </c>
      <c r="R443" t="b">
        <v>0</v>
      </c>
      <c r="S443" t="s">
        <v>67</v>
      </c>
      <c r="T443" t="b">
        <v>0</v>
      </c>
      <c r="W443" t="s">
        <v>59</v>
      </c>
      <c r="Y443">
        <v>0</v>
      </c>
      <c r="Z443" t="s">
        <v>59</v>
      </c>
      <c r="AA443" t="b">
        <v>0</v>
      </c>
      <c r="AB443" t="s">
        <v>4698</v>
      </c>
      <c r="AC443" t="s">
        <v>64</v>
      </c>
      <c r="AD443" t="s">
        <v>1389</v>
      </c>
      <c r="AE443" t="s">
        <v>59</v>
      </c>
      <c r="AG443" t="s">
        <v>4699</v>
      </c>
      <c r="AI443">
        <v>0</v>
      </c>
      <c r="AK443" t="s">
        <v>64</v>
      </c>
      <c r="AL443" t="s">
        <v>64</v>
      </c>
      <c r="AP443" t="s">
        <v>76</v>
      </c>
      <c r="AQ443">
        <v>2950</v>
      </c>
      <c r="AR443">
        <v>2950</v>
      </c>
      <c r="AS443">
        <v>0</v>
      </c>
      <c r="AT443">
        <v>0</v>
      </c>
      <c r="AU443">
        <v>0</v>
      </c>
      <c r="AV443">
        <v>0</v>
      </c>
      <c r="AX443" t="s">
        <v>4700</v>
      </c>
      <c r="AZ443" t="s">
        <v>1118</v>
      </c>
      <c r="BA443" t="s">
        <v>4701</v>
      </c>
      <c r="BB443" t="b">
        <f t="shared" si="24"/>
        <v>0</v>
      </c>
      <c r="BC443" t="str">
        <f>INDEX(repsearch2!B:B,MATCH(A443,repsearch2!A:A,FALSE))</f>
        <v>No</v>
      </c>
      <c r="BD443" s="3" t="b">
        <f t="shared" si="25"/>
        <v>0</v>
      </c>
      <c r="BE443" s="3" t="b">
        <f t="shared" si="26"/>
        <v>0</v>
      </c>
      <c r="BF443" t="str">
        <f t="shared" si="27"/>
        <v>closed</v>
      </c>
    </row>
    <row r="444" spans="1:58" x14ac:dyDescent="0.3">
      <c r="A444" t="s">
        <v>4702</v>
      </c>
      <c r="D444" t="s">
        <v>96</v>
      </c>
      <c r="E444" t="s">
        <v>4703</v>
      </c>
      <c r="F444" t="s">
        <v>4704</v>
      </c>
      <c r="G444">
        <v>1</v>
      </c>
      <c r="H444" t="s">
        <v>59</v>
      </c>
      <c r="I444" t="s">
        <v>4705</v>
      </c>
      <c r="J444">
        <v>1</v>
      </c>
      <c r="K444" t="s">
        <v>4706</v>
      </c>
      <c r="L444" t="s">
        <v>4707</v>
      </c>
      <c r="M444" t="s">
        <v>4706</v>
      </c>
      <c r="N444" t="s">
        <v>64</v>
      </c>
      <c r="P444">
        <v>2020</v>
      </c>
      <c r="Q444" t="s">
        <v>3339</v>
      </c>
      <c r="R444" t="b">
        <v>0</v>
      </c>
      <c r="S444" t="s">
        <v>4708</v>
      </c>
      <c r="T444" t="b">
        <v>0</v>
      </c>
      <c r="W444" t="s">
        <v>59</v>
      </c>
      <c r="Y444">
        <v>0</v>
      </c>
      <c r="Z444" t="s">
        <v>59</v>
      </c>
      <c r="AA444" t="b">
        <v>0</v>
      </c>
      <c r="AH444">
        <v>2</v>
      </c>
      <c r="AI444">
        <v>0</v>
      </c>
      <c r="AK444" t="s">
        <v>59</v>
      </c>
      <c r="AL444" t="s">
        <v>64</v>
      </c>
      <c r="AS444">
        <v>0</v>
      </c>
      <c r="AT444">
        <v>0</v>
      </c>
      <c r="AU444">
        <v>0</v>
      </c>
      <c r="AV444">
        <v>0</v>
      </c>
      <c r="BB444" t="b">
        <f t="shared" si="24"/>
        <v>0</v>
      </c>
      <c r="BC444" t="str">
        <f>INDEX(repsearch2!B:B,MATCH(A444,repsearch2!A:A,FALSE))</f>
        <v>No</v>
      </c>
      <c r="BD444" s="3" t="b">
        <f t="shared" si="25"/>
        <v>0</v>
      </c>
      <c r="BE444" s="3" t="b">
        <f t="shared" si="26"/>
        <v>0</v>
      </c>
      <c r="BF444" t="str">
        <f t="shared" si="27"/>
        <v>closed</v>
      </c>
    </row>
    <row r="445" spans="1:58" x14ac:dyDescent="0.3">
      <c r="A445" t="s">
        <v>4709</v>
      </c>
      <c r="D445" t="s">
        <v>96</v>
      </c>
      <c r="E445" t="s">
        <v>4710</v>
      </c>
      <c r="F445" t="s">
        <v>4711</v>
      </c>
      <c r="G445">
        <v>4</v>
      </c>
      <c r="H445" t="s">
        <v>59</v>
      </c>
      <c r="I445" t="s">
        <v>4712</v>
      </c>
      <c r="J445">
        <v>1</v>
      </c>
      <c r="K445" t="s">
        <v>4713</v>
      </c>
      <c r="L445" t="s">
        <v>4714</v>
      </c>
      <c r="N445" t="s">
        <v>59</v>
      </c>
      <c r="O445" t="s">
        <v>1400</v>
      </c>
      <c r="P445">
        <v>2020</v>
      </c>
      <c r="Q445" t="s">
        <v>1349</v>
      </c>
      <c r="R445" t="b">
        <v>0</v>
      </c>
      <c r="S445" t="s">
        <v>67</v>
      </c>
      <c r="T445" t="b">
        <v>0</v>
      </c>
      <c r="W445" t="s">
        <v>59</v>
      </c>
      <c r="Y445">
        <v>0</v>
      </c>
      <c r="Z445" t="s">
        <v>59</v>
      </c>
      <c r="AA445" t="b">
        <v>0</v>
      </c>
      <c r="AB445" t="s">
        <v>1401</v>
      </c>
      <c r="AC445" t="s">
        <v>64</v>
      </c>
      <c r="AD445" t="s">
        <v>252</v>
      </c>
      <c r="AE445" t="s">
        <v>59</v>
      </c>
      <c r="AG445" t="s">
        <v>1402</v>
      </c>
      <c r="AH445">
        <v>1</v>
      </c>
      <c r="AI445">
        <v>1</v>
      </c>
      <c r="AK445" t="s">
        <v>64</v>
      </c>
      <c r="AL445" t="s">
        <v>64</v>
      </c>
      <c r="AP445" t="s">
        <v>76</v>
      </c>
      <c r="AQ445">
        <v>2950</v>
      </c>
      <c r="AR445">
        <v>2950</v>
      </c>
      <c r="AS445">
        <v>6.4</v>
      </c>
      <c r="AT445">
        <v>0</v>
      </c>
      <c r="AU445">
        <v>0</v>
      </c>
      <c r="AV445">
        <v>9</v>
      </c>
      <c r="AW445" t="s">
        <v>4715</v>
      </c>
      <c r="AZ445" t="s">
        <v>893</v>
      </c>
      <c r="BA445" t="s">
        <v>894</v>
      </c>
      <c r="BB445" t="b">
        <f t="shared" si="24"/>
        <v>0</v>
      </c>
      <c r="BC445" t="str">
        <f>INDEX(repsearch2!B:B,MATCH(A445,repsearch2!A:A,FALSE))</f>
        <v>No</v>
      </c>
      <c r="BD445" s="3" t="b">
        <f t="shared" si="25"/>
        <v>0</v>
      </c>
      <c r="BE445" s="3" t="b">
        <f t="shared" si="26"/>
        <v>0</v>
      </c>
      <c r="BF445" t="str">
        <f t="shared" si="27"/>
        <v>closed</v>
      </c>
    </row>
    <row r="446" spans="1:58" x14ac:dyDescent="0.3">
      <c r="A446" t="s">
        <v>4716</v>
      </c>
      <c r="D446" t="s">
        <v>96</v>
      </c>
      <c r="E446" t="s">
        <v>4717</v>
      </c>
      <c r="F446" t="s">
        <v>4718</v>
      </c>
      <c r="G446">
        <v>9</v>
      </c>
      <c r="H446" t="s">
        <v>59</v>
      </c>
      <c r="I446" t="s">
        <v>4719</v>
      </c>
      <c r="J446">
        <v>1</v>
      </c>
      <c r="K446" t="s">
        <v>4720</v>
      </c>
      <c r="L446" t="s">
        <v>4721</v>
      </c>
      <c r="N446" t="s">
        <v>59</v>
      </c>
      <c r="O446" t="s">
        <v>1400</v>
      </c>
      <c r="P446">
        <v>2020</v>
      </c>
      <c r="Q446" t="s">
        <v>1349</v>
      </c>
      <c r="R446" t="b">
        <v>0</v>
      </c>
      <c r="S446" t="s">
        <v>67</v>
      </c>
      <c r="T446" t="b">
        <v>0</v>
      </c>
      <c r="W446" t="s">
        <v>59</v>
      </c>
      <c r="Y446">
        <v>0</v>
      </c>
      <c r="Z446" t="s">
        <v>59</v>
      </c>
      <c r="AA446" t="b">
        <v>0</v>
      </c>
      <c r="AB446" t="s">
        <v>1401</v>
      </c>
      <c r="AC446" t="s">
        <v>64</v>
      </c>
      <c r="AD446" t="s">
        <v>252</v>
      </c>
      <c r="AE446" t="s">
        <v>59</v>
      </c>
      <c r="AG446" t="s">
        <v>1402</v>
      </c>
      <c r="AH446">
        <v>2</v>
      </c>
      <c r="AI446">
        <v>1</v>
      </c>
      <c r="AK446" t="s">
        <v>64</v>
      </c>
      <c r="AL446" t="s">
        <v>64</v>
      </c>
      <c r="AP446" t="s">
        <v>76</v>
      </c>
      <c r="AQ446">
        <v>2950</v>
      </c>
      <c r="AR446">
        <v>2950</v>
      </c>
      <c r="AS446">
        <v>44.25</v>
      </c>
      <c r="AT446">
        <v>3</v>
      </c>
      <c r="AU446">
        <v>0</v>
      </c>
      <c r="AV446">
        <v>32</v>
      </c>
      <c r="AW446" t="s">
        <v>4722</v>
      </c>
      <c r="AX446" t="s">
        <v>4723</v>
      </c>
      <c r="AY446" t="s">
        <v>4724</v>
      </c>
      <c r="AZ446" t="s">
        <v>893</v>
      </c>
      <c r="BA446" t="s">
        <v>894</v>
      </c>
      <c r="BB446" t="b">
        <f t="shared" si="24"/>
        <v>0</v>
      </c>
      <c r="BC446" t="str">
        <f>INDEX(repsearch2!B:B,MATCH(A446,repsearch2!A:A,FALSE))</f>
        <v>No</v>
      </c>
      <c r="BD446" s="3" t="b">
        <f t="shared" si="25"/>
        <v>0</v>
      </c>
      <c r="BE446" s="3" t="b">
        <f t="shared" si="26"/>
        <v>0</v>
      </c>
      <c r="BF446" t="str">
        <f t="shared" si="27"/>
        <v>closed</v>
      </c>
    </row>
    <row r="447" spans="1:58" x14ac:dyDescent="0.3">
      <c r="A447" t="s">
        <v>4725</v>
      </c>
      <c r="B447" t="s">
        <v>4726</v>
      </c>
      <c r="D447" t="s">
        <v>96</v>
      </c>
      <c r="E447" t="s">
        <v>4727</v>
      </c>
      <c r="F447" t="s">
        <v>4728</v>
      </c>
      <c r="G447">
        <v>2</v>
      </c>
      <c r="H447" t="s">
        <v>59</v>
      </c>
      <c r="I447" t="s">
        <v>4729</v>
      </c>
      <c r="J447">
        <v>1</v>
      </c>
      <c r="K447" t="s">
        <v>4730</v>
      </c>
      <c r="L447" t="s">
        <v>4731</v>
      </c>
      <c r="N447" t="s">
        <v>59</v>
      </c>
      <c r="O447" t="s">
        <v>4732</v>
      </c>
      <c r="P447">
        <v>2020</v>
      </c>
      <c r="Q447" t="s">
        <v>139</v>
      </c>
      <c r="R447" t="b">
        <v>0</v>
      </c>
      <c r="S447" t="s">
        <v>67</v>
      </c>
      <c r="T447" t="b">
        <v>0</v>
      </c>
      <c r="U447" t="s">
        <v>68</v>
      </c>
      <c r="V447" t="s">
        <v>69</v>
      </c>
      <c r="W447" t="s">
        <v>59</v>
      </c>
      <c r="Y447">
        <v>0</v>
      </c>
      <c r="Z447" t="s">
        <v>59</v>
      </c>
      <c r="AA447" t="b">
        <v>0</v>
      </c>
      <c r="AB447" t="s">
        <v>4733</v>
      </c>
      <c r="AC447" t="s">
        <v>64</v>
      </c>
      <c r="AD447" t="s">
        <v>141</v>
      </c>
      <c r="AE447" t="s">
        <v>59</v>
      </c>
      <c r="AG447" t="s">
        <v>4734</v>
      </c>
      <c r="AI447">
        <v>0</v>
      </c>
      <c r="AJ447" t="s">
        <v>4735</v>
      </c>
      <c r="AK447" t="s">
        <v>64</v>
      </c>
      <c r="AL447" t="s">
        <v>64</v>
      </c>
      <c r="AP447" t="s">
        <v>76</v>
      </c>
      <c r="AQ447">
        <v>1500</v>
      </c>
      <c r="AR447">
        <v>1500</v>
      </c>
      <c r="AS447">
        <v>0</v>
      </c>
      <c r="AT447">
        <v>0</v>
      </c>
      <c r="AU447">
        <v>0</v>
      </c>
      <c r="AV447">
        <v>0</v>
      </c>
      <c r="AZ447" t="s">
        <v>4736</v>
      </c>
      <c r="BA447" t="s">
        <v>4737</v>
      </c>
      <c r="BB447" t="b">
        <f t="shared" si="24"/>
        <v>0</v>
      </c>
      <c r="BC447" t="str">
        <f>INDEX(repsearch2!B:B,MATCH(A447,repsearch2!A:A,FALSE))</f>
        <v>No</v>
      </c>
      <c r="BD447" s="3" t="b">
        <f t="shared" si="25"/>
        <v>0</v>
      </c>
      <c r="BE447" s="3" t="b">
        <f t="shared" si="26"/>
        <v>0</v>
      </c>
      <c r="BF447" t="str">
        <f t="shared" si="27"/>
        <v>closed</v>
      </c>
    </row>
    <row r="448" spans="1:58" x14ac:dyDescent="0.3">
      <c r="A448" t="s">
        <v>4738</v>
      </c>
      <c r="B448" t="s">
        <v>55</v>
      </c>
      <c r="D448" t="s">
        <v>56</v>
      </c>
      <c r="E448" t="s">
        <v>4739</v>
      </c>
      <c r="F448" t="s">
        <v>4740</v>
      </c>
      <c r="G448">
        <v>4</v>
      </c>
      <c r="H448" t="s">
        <v>59</v>
      </c>
      <c r="I448" t="s">
        <v>4741</v>
      </c>
      <c r="J448">
        <v>1</v>
      </c>
      <c r="K448" t="s">
        <v>4470</v>
      </c>
      <c r="L448" t="s">
        <v>4742</v>
      </c>
      <c r="N448" t="s">
        <v>59</v>
      </c>
      <c r="O448" t="s">
        <v>3171</v>
      </c>
      <c r="P448">
        <v>2020</v>
      </c>
      <c r="Q448" t="s">
        <v>88</v>
      </c>
      <c r="R448" t="b">
        <v>1</v>
      </c>
      <c r="S448" t="s">
        <v>67</v>
      </c>
      <c r="T448" t="b">
        <v>1</v>
      </c>
      <c r="U448" t="s">
        <v>68</v>
      </c>
      <c r="V448" t="s">
        <v>69</v>
      </c>
      <c r="W448" t="s">
        <v>64</v>
      </c>
      <c r="X448" t="s">
        <v>4472</v>
      </c>
      <c r="Y448">
        <v>1</v>
      </c>
      <c r="Z448" t="s">
        <v>59</v>
      </c>
      <c r="AA448" t="b">
        <v>1</v>
      </c>
      <c r="AB448" t="s">
        <v>3173</v>
      </c>
      <c r="AC448" t="s">
        <v>64</v>
      </c>
      <c r="AD448" t="s">
        <v>72</v>
      </c>
      <c r="AE448" t="s">
        <v>64</v>
      </c>
      <c r="AF448" t="s">
        <v>72</v>
      </c>
      <c r="AG448" t="s">
        <v>3174</v>
      </c>
      <c r="AH448">
        <v>3</v>
      </c>
      <c r="AI448">
        <v>4</v>
      </c>
      <c r="AJ448" t="s">
        <v>4743</v>
      </c>
      <c r="AK448" t="s">
        <v>64</v>
      </c>
      <c r="AL448" t="s">
        <v>64</v>
      </c>
      <c r="AM448" t="s">
        <v>64</v>
      </c>
      <c r="AN448" t="s">
        <v>76</v>
      </c>
      <c r="AO448">
        <v>2950</v>
      </c>
      <c r="AR448">
        <v>2950</v>
      </c>
      <c r="AS448">
        <v>107.75</v>
      </c>
      <c r="AT448">
        <v>0</v>
      </c>
      <c r="AU448">
        <v>0</v>
      </c>
      <c r="AV448">
        <v>141</v>
      </c>
      <c r="AW448" t="s">
        <v>4744</v>
      </c>
      <c r="AX448" t="s">
        <v>4745</v>
      </c>
      <c r="AY448" t="s">
        <v>4746</v>
      </c>
      <c r="AZ448" t="s">
        <v>343</v>
      </c>
      <c r="BA448" t="s">
        <v>1975</v>
      </c>
      <c r="BB448" t="b">
        <f t="shared" si="24"/>
        <v>0</v>
      </c>
      <c r="BC448" t="str">
        <f>INDEX(repsearch2!B:B,MATCH(A448,repsearch2!A:A,FALSE))</f>
        <v>Yes</v>
      </c>
      <c r="BD448" s="3" t="b">
        <f t="shared" si="25"/>
        <v>1</v>
      </c>
      <c r="BE448" s="3" t="b">
        <f t="shared" si="26"/>
        <v>1</v>
      </c>
      <c r="BF448" t="str">
        <f t="shared" si="27"/>
        <v>gold</v>
      </c>
    </row>
    <row r="449" spans="1:58" x14ac:dyDescent="0.3">
      <c r="A449" s="3" t="s">
        <v>4747</v>
      </c>
      <c r="B449" s="3" t="s">
        <v>55</v>
      </c>
      <c r="C449" s="3"/>
      <c r="D449" s="3" t="s">
        <v>56</v>
      </c>
      <c r="E449" s="3" t="s">
        <v>4748</v>
      </c>
      <c r="F449" s="3" t="s">
        <v>4749</v>
      </c>
      <c r="G449" s="3">
        <v>4</v>
      </c>
      <c r="H449" s="3" t="s">
        <v>59</v>
      </c>
      <c r="I449" s="3" t="s">
        <v>4750</v>
      </c>
      <c r="J449" s="3">
        <v>1</v>
      </c>
      <c r="K449" s="3" t="s">
        <v>4751</v>
      </c>
      <c r="L449" s="3" t="s">
        <v>4752</v>
      </c>
      <c r="M449" s="3"/>
      <c r="N449" s="3" t="s">
        <v>59</v>
      </c>
      <c r="O449" s="3" t="s">
        <v>4753</v>
      </c>
      <c r="P449" s="3">
        <v>2020</v>
      </c>
      <c r="Q449" s="3" t="s">
        <v>184</v>
      </c>
      <c r="R449" s="3" t="b">
        <v>1</v>
      </c>
      <c r="S449" s="3" t="s">
        <v>67</v>
      </c>
      <c r="T449" s="3" t="b">
        <v>1</v>
      </c>
      <c r="U449" s="3" t="s">
        <v>68</v>
      </c>
      <c r="V449" s="3" t="s">
        <v>69</v>
      </c>
      <c r="W449" s="3" t="s">
        <v>64</v>
      </c>
      <c r="X449" s="3" t="s">
        <v>1043</v>
      </c>
      <c r="Y449" s="3">
        <v>2</v>
      </c>
      <c r="Z449" s="3" t="s">
        <v>59</v>
      </c>
      <c r="AA449" s="3" t="b">
        <v>1</v>
      </c>
      <c r="AB449" s="3" t="s">
        <v>4754</v>
      </c>
      <c r="AC449" s="3" t="s">
        <v>64</v>
      </c>
      <c r="AD449" s="3" t="s">
        <v>72</v>
      </c>
      <c r="AE449" s="3" t="s">
        <v>64</v>
      </c>
      <c r="AF449" s="3" t="s">
        <v>72</v>
      </c>
      <c r="AG449" s="3" t="s">
        <v>4755</v>
      </c>
      <c r="AH449" s="3">
        <v>2</v>
      </c>
      <c r="AI449" s="3">
        <v>3</v>
      </c>
      <c r="AJ449" s="3" t="s">
        <v>4756</v>
      </c>
      <c r="AK449" s="3" t="s">
        <v>64</v>
      </c>
      <c r="AL449" s="3" t="s">
        <v>64</v>
      </c>
      <c r="AM449" s="3" t="s">
        <v>64</v>
      </c>
      <c r="AN449" s="3" t="s">
        <v>75</v>
      </c>
      <c r="AO449" s="3">
        <v>1370</v>
      </c>
      <c r="AP449" s="3" t="s">
        <v>76</v>
      </c>
      <c r="AQ449" s="3">
        <v>2145</v>
      </c>
      <c r="AR449" s="3">
        <v>2145</v>
      </c>
      <c r="AS449" s="3">
        <v>14.63</v>
      </c>
      <c r="AT449" s="3">
        <v>0</v>
      </c>
      <c r="AU449" s="3">
        <v>0</v>
      </c>
      <c r="AV449" s="3">
        <v>12</v>
      </c>
      <c r="AW449" s="3" t="s">
        <v>4757</v>
      </c>
      <c r="AX449" s="3" t="s">
        <v>4758</v>
      </c>
      <c r="AY449" s="3"/>
      <c r="AZ449" s="3" t="s">
        <v>677</v>
      </c>
      <c r="BA449" s="3" t="s">
        <v>4759</v>
      </c>
      <c r="BB449" s="3" t="b">
        <f t="shared" si="24"/>
        <v>1</v>
      </c>
      <c r="BC449" s="3" t="str">
        <f>INDEX(repsearch2!B:B,MATCH(A449,repsearch2!A:A,FALSE))</f>
        <v>Yes</v>
      </c>
      <c r="BD449" s="3" t="b">
        <f t="shared" si="25"/>
        <v>1</v>
      </c>
      <c r="BE449" s="3" t="b">
        <f t="shared" si="26"/>
        <v>1</v>
      </c>
      <c r="BF449" t="str">
        <f t="shared" si="27"/>
        <v>gold</v>
      </c>
    </row>
    <row r="450" spans="1:58" x14ac:dyDescent="0.3">
      <c r="A450" s="3" t="s">
        <v>4760</v>
      </c>
      <c r="B450" s="3" t="s">
        <v>55</v>
      </c>
      <c r="C450" s="3"/>
      <c r="D450" s="3" t="s">
        <v>56</v>
      </c>
      <c r="E450" s="3" t="s">
        <v>4761</v>
      </c>
      <c r="F450" s="3" t="s">
        <v>4762</v>
      </c>
      <c r="G450" s="3">
        <v>6</v>
      </c>
      <c r="H450" s="3" t="s">
        <v>59</v>
      </c>
      <c r="I450" s="3" t="s">
        <v>4763</v>
      </c>
      <c r="J450" s="3">
        <v>1</v>
      </c>
      <c r="K450" s="3" t="s">
        <v>4764</v>
      </c>
      <c r="L450" s="3" t="s">
        <v>4765</v>
      </c>
      <c r="M450" s="3" t="s">
        <v>4766</v>
      </c>
      <c r="N450" s="3" t="s">
        <v>64</v>
      </c>
      <c r="O450" s="3" t="s">
        <v>4767</v>
      </c>
      <c r="P450" s="3">
        <v>2020</v>
      </c>
      <c r="Q450" s="3" t="s">
        <v>184</v>
      </c>
      <c r="R450" s="3" t="b">
        <v>1</v>
      </c>
      <c r="S450" s="3" t="s">
        <v>67</v>
      </c>
      <c r="T450" s="3" t="b">
        <v>1</v>
      </c>
      <c r="U450" s="3" t="s">
        <v>68</v>
      </c>
      <c r="V450" s="3" t="s">
        <v>69</v>
      </c>
      <c r="W450" s="3" t="s">
        <v>64</v>
      </c>
      <c r="X450" s="3" t="s">
        <v>1043</v>
      </c>
      <c r="Y450" s="3">
        <v>2</v>
      </c>
      <c r="Z450" s="3" t="s">
        <v>59</v>
      </c>
      <c r="AA450" s="3" t="b">
        <v>1</v>
      </c>
      <c r="AB450" s="3" t="s">
        <v>4768</v>
      </c>
      <c r="AC450" s="3" t="s">
        <v>205</v>
      </c>
      <c r="AD450" s="3"/>
      <c r="AE450" s="3" t="s">
        <v>64</v>
      </c>
      <c r="AF450" s="3" t="s">
        <v>72</v>
      </c>
      <c r="AG450" s="3"/>
      <c r="AH450" s="3"/>
      <c r="AI450" s="3">
        <v>0</v>
      </c>
      <c r="AJ450" s="3" t="s">
        <v>4769</v>
      </c>
      <c r="AK450" s="3" t="s">
        <v>64</v>
      </c>
      <c r="AL450" s="3" t="s">
        <v>64</v>
      </c>
      <c r="AM450" s="3" t="s">
        <v>64</v>
      </c>
      <c r="AN450" s="3" t="s">
        <v>75</v>
      </c>
      <c r="AO450" s="3">
        <v>1565</v>
      </c>
      <c r="AP450" s="3" t="s">
        <v>76</v>
      </c>
      <c r="AQ450" s="3">
        <v>2450</v>
      </c>
      <c r="AR450" s="3">
        <v>2450</v>
      </c>
      <c r="AS450" s="3">
        <v>0</v>
      </c>
      <c r="AT450" s="3">
        <v>0</v>
      </c>
      <c r="AU450" s="3">
        <v>0</v>
      </c>
      <c r="AV450" s="3">
        <v>0</v>
      </c>
      <c r="AW450" s="3"/>
      <c r="AX450" s="3"/>
      <c r="AY450" s="3"/>
      <c r="AZ450" s="3" t="s">
        <v>2238</v>
      </c>
      <c r="BA450" s="3" t="s">
        <v>4770</v>
      </c>
      <c r="BB450" s="3" t="b">
        <f t="shared" si="24"/>
        <v>1</v>
      </c>
      <c r="BC450" s="3" t="str">
        <f>INDEX(repsearch2!B:B,MATCH(A450,repsearch2!A:A,FALSE))</f>
        <v>Yes</v>
      </c>
      <c r="BD450" s="3" t="b">
        <f t="shared" si="25"/>
        <v>1</v>
      </c>
      <c r="BE450" s="3" t="b">
        <f t="shared" si="26"/>
        <v>1</v>
      </c>
      <c r="BF450" t="str">
        <f t="shared" si="27"/>
        <v>gold</v>
      </c>
    </row>
    <row r="451" spans="1:58" x14ac:dyDescent="0.3">
      <c r="A451" t="s">
        <v>4771</v>
      </c>
      <c r="D451" t="s">
        <v>96</v>
      </c>
      <c r="E451" t="s">
        <v>4772</v>
      </c>
      <c r="F451" t="s">
        <v>4773</v>
      </c>
      <c r="G451">
        <v>3</v>
      </c>
      <c r="H451" t="s">
        <v>59</v>
      </c>
      <c r="I451" t="s">
        <v>4774</v>
      </c>
      <c r="J451">
        <v>1</v>
      </c>
      <c r="K451" t="s">
        <v>4775</v>
      </c>
      <c r="L451" t="s">
        <v>4776</v>
      </c>
      <c r="N451" t="s">
        <v>59</v>
      </c>
      <c r="O451" t="s">
        <v>4777</v>
      </c>
      <c r="P451">
        <v>2020</v>
      </c>
      <c r="Q451" t="s">
        <v>368</v>
      </c>
      <c r="R451" t="b">
        <v>0</v>
      </c>
      <c r="S451" t="s">
        <v>67</v>
      </c>
      <c r="T451" t="b">
        <v>0</v>
      </c>
      <c r="W451" t="s">
        <v>59</v>
      </c>
      <c r="Y451">
        <v>0</v>
      </c>
      <c r="Z451" t="s">
        <v>59</v>
      </c>
      <c r="AA451" t="b">
        <v>0</v>
      </c>
      <c r="AB451" t="s">
        <v>4778</v>
      </c>
      <c r="AC451" t="s">
        <v>64</v>
      </c>
      <c r="AD451" t="s">
        <v>252</v>
      </c>
      <c r="AE451" t="s">
        <v>59</v>
      </c>
      <c r="AG451" t="s">
        <v>4779</v>
      </c>
      <c r="AI451">
        <v>0</v>
      </c>
      <c r="AK451" t="s">
        <v>64</v>
      </c>
      <c r="AL451" t="s">
        <v>64</v>
      </c>
      <c r="AP451" t="s">
        <v>76</v>
      </c>
      <c r="AQ451">
        <v>3000</v>
      </c>
      <c r="AR451">
        <v>3000</v>
      </c>
      <c r="AS451">
        <v>0</v>
      </c>
      <c r="AT451">
        <v>0</v>
      </c>
      <c r="AU451">
        <v>0</v>
      </c>
      <c r="AV451">
        <v>0</v>
      </c>
      <c r="AZ451" t="s">
        <v>603</v>
      </c>
      <c r="BA451" t="s">
        <v>4780</v>
      </c>
      <c r="BB451" t="b">
        <f t="shared" ref="BB451:BB514" si="28">ISNUMBER(FIND("openrepository.aut.ac.nz",X451))</f>
        <v>0</v>
      </c>
      <c r="BC451" t="str">
        <f>INDEX(repsearch2!B:B,MATCH(A451,repsearch2!A:A,FALSE))</f>
        <v>No</v>
      </c>
      <c r="BD451" s="3" t="b">
        <f t="shared" ref="BD451:BD514" si="29">OR(BB451=TRUE,BC451="Yes")</f>
        <v>0</v>
      </c>
      <c r="BE451" s="3" t="b">
        <f t="shared" ref="BE451:BE514" si="30">NOT(AND(D451="closed",BD451=FALSE))</f>
        <v>0</v>
      </c>
      <c r="BF451" t="str">
        <f t="shared" ref="BF451:BF514" si="31">IF(AND(BD451=TRUE,D451="closed"),"green",D451)</f>
        <v>closed</v>
      </c>
    </row>
    <row r="452" spans="1:58" x14ac:dyDescent="0.3">
      <c r="A452" t="s">
        <v>4781</v>
      </c>
      <c r="B452" t="s">
        <v>896</v>
      </c>
      <c r="D452" t="s">
        <v>897</v>
      </c>
      <c r="E452" t="s">
        <v>4782</v>
      </c>
      <c r="F452" t="s">
        <v>4783</v>
      </c>
      <c r="G452">
        <v>29</v>
      </c>
      <c r="H452" t="s">
        <v>64</v>
      </c>
      <c r="I452" t="s">
        <v>4784</v>
      </c>
      <c r="J452">
        <v>1</v>
      </c>
      <c r="K452" t="s">
        <v>4785</v>
      </c>
      <c r="L452" t="s">
        <v>4786</v>
      </c>
      <c r="N452" t="s">
        <v>59</v>
      </c>
      <c r="O452" t="s">
        <v>1207</v>
      </c>
      <c r="P452">
        <v>2020</v>
      </c>
      <c r="Q452" t="s">
        <v>1208</v>
      </c>
      <c r="R452" t="b">
        <v>1</v>
      </c>
      <c r="S452" t="s">
        <v>67</v>
      </c>
      <c r="T452" t="b">
        <v>0</v>
      </c>
      <c r="U452" t="s">
        <v>904</v>
      </c>
      <c r="V452" t="s">
        <v>905</v>
      </c>
      <c r="W452" t="s">
        <v>64</v>
      </c>
      <c r="X452" t="s">
        <v>4787</v>
      </c>
      <c r="Y452">
        <v>2</v>
      </c>
      <c r="Z452" t="s">
        <v>59</v>
      </c>
      <c r="AA452" t="b">
        <v>0</v>
      </c>
      <c r="AB452" t="s">
        <v>1210</v>
      </c>
      <c r="AC452" t="s">
        <v>64</v>
      </c>
      <c r="AD452" t="s">
        <v>252</v>
      </c>
      <c r="AE452" t="s">
        <v>59</v>
      </c>
      <c r="AG452" t="s">
        <v>1211</v>
      </c>
      <c r="AH452">
        <v>3</v>
      </c>
      <c r="AI452">
        <v>1</v>
      </c>
      <c r="AJ452" t="s">
        <v>4788</v>
      </c>
      <c r="AK452" t="s">
        <v>64</v>
      </c>
      <c r="AL452" t="s">
        <v>64</v>
      </c>
      <c r="AS452">
        <v>7.33</v>
      </c>
      <c r="AT452">
        <v>0</v>
      </c>
      <c r="AU452">
        <v>0</v>
      </c>
      <c r="AV452">
        <v>1</v>
      </c>
      <c r="AW452" t="s">
        <v>4789</v>
      </c>
      <c r="AX452" t="s">
        <v>4790</v>
      </c>
      <c r="AY452" t="s">
        <v>4791</v>
      </c>
      <c r="AZ452" t="s">
        <v>1216</v>
      </c>
      <c r="BA452" t="s">
        <v>1217</v>
      </c>
      <c r="BB452" t="b">
        <f t="shared" si="28"/>
        <v>0</v>
      </c>
      <c r="BC452" t="str">
        <f>INDEX(repsearch2!B:B,MATCH(A452,repsearch2!A:A,FALSE))</f>
        <v>No</v>
      </c>
      <c r="BD452" s="3" t="b">
        <f t="shared" si="29"/>
        <v>0</v>
      </c>
      <c r="BE452" s="3" t="b">
        <f t="shared" si="30"/>
        <v>1</v>
      </c>
      <c r="BF452" t="str">
        <f t="shared" si="31"/>
        <v>green</v>
      </c>
    </row>
    <row r="453" spans="1:58" x14ac:dyDescent="0.3">
      <c r="A453" t="s">
        <v>4792</v>
      </c>
      <c r="B453" t="s">
        <v>4793</v>
      </c>
      <c r="D453" t="s">
        <v>56</v>
      </c>
      <c r="E453" t="s">
        <v>4794</v>
      </c>
      <c r="F453" t="s">
        <v>4795</v>
      </c>
      <c r="G453">
        <v>6</v>
      </c>
      <c r="H453" t="s">
        <v>59</v>
      </c>
      <c r="I453" t="s">
        <v>4796</v>
      </c>
      <c r="J453">
        <v>1</v>
      </c>
      <c r="K453" t="s">
        <v>4797</v>
      </c>
      <c r="L453" t="s">
        <v>4798</v>
      </c>
      <c r="N453" t="s">
        <v>59</v>
      </c>
      <c r="O453" t="s">
        <v>4799</v>
      </c>
      <c r="P453">
        <v>2020</v>
      </c>
      <c r="Q453" t="s">
        <v>4800</v>
      </c>
      <c r="R453" t="b">
        <v>1</v>
      </c>
      <c r="S453" t="s">
        <v>67</v>
      </c>
      <c r="T453" t="b">
        <v>1</v>
      </c>
      <c r="U453" t="s">
        <v>68</v>
      </c>
      <c r="V453" t="s">
        <v>69</v>
      </c>
      <c r="W453" t="s">
        <v>59</v>
      </c>
      <c r="Y453">
        <v>0</v>
      </c>
      <c r="Z453" t="s">
        <v>59</v>
      </c>
      <c r="AA453" t="b">
        <v>0</v>
      </c>
      <c r="AB453" t="s">
        <v>4801</v>
      </c>
      <c r="AC453" t="s">
        <v>64</v>
      </c>
      <c r="AD453" t="s">
        <v>72</v>
      </c>
      <c r="AE453" t="s">
        <v>64</v>
      </c>
      <c r="AF453" t="s">
        <v>72</v>
      </c>
      <c r="AG453" t="s">
        <v>4802</v>
      </c>
      <c r="AI453">
        <v>0</v>
      </c>
      <c r="AJ453" t="s">
        <v>4803</v>
      </c>
      <c r="AK453" t="s">
        <v>59</v>
      </c>
      <c r="AL453" t="s">
        <v>64</v>
      </c>
      <c r="AS453">
        <v>0</v>
      </c>
      <c r="AT453">
        <v>0</v>
      </c>
      <c r="AU453">
        <v>0</v>
      </c>
      <c r="AV453">
        <v>0</v>
      </c>
      <c r="AX453" t="s">
        <v>4804</v>
      </c>
      <c r="BB453" t="b">
        <f t="shared" si="28"/>
        <v>0</v>
      </c>
      <c r="BC453" t="str">
        <f>INDEX(repsearch2!B:B,MATCH(A453,repsearch2!A:A,FALSE))</f>
        <v>No</v>
      </c>
      <c r="BD453" s="3" t="b">
        <f t="shared" si="29"/>
        <v>0</v>
      </c>
      <c r="BE453" s="3" t="b">
        <f t="shared" si="30"/>
        <v>1</v>
      </c>
      <c r="BF453" t="str">
        <f t="shared" si="31"/>
        <v>gold</v>
      </c>
    </row>
    <row r="454" spans="1:58" x14ac:dyDescent="0.3">
      <c r="A454" t="s">
        <v>4805</v>
      </c>
      <c r="D454" t="s">
        <v>96</v>
      </c>
      <c r="E454" t="s">
        <v>4806</v>
      </c>
      <c r="F454" t="s">
        <v>4807</v>
      </c>
      <c r="G454">
        <v>6</v>
      </c>
      <c r="H454" t="s">
        <v>59</v>
      </c>
      <c r="I454" t="s">
        <v>4808</v>
      </c>
      <c r="J454">
        <v>2</v>
      </c>
      <c r="K454" t="s">
        <v>2835</v>
      </c>
      <c r="N454" t="s">
        <v>59</v>
      </c>
      <c r="O454" t="s">
        <v>4809</v>
      </c>
      <c r="P454">
        <v>2021</v>
      </c>
      <c r="Q454" t="s">
        <v>101</v>
      </c>
      <c r="R454" t="b">
        <v>0</v>
      </c>
      <c r="S454" t="s">
        <v>102</v>
      </c>
      <c r="T454" t="b">
        <v>0</v>
      </c>
      <c r="W454" t="s">
        <v>59</v>
      </c>
      <c r="Y454">
        <v>0</v>
      </c>
      <c r="Z454" t="s">
        <v>59</v>
      </c>
      <c r="AA454" t="b">
        <v>0</v>
      </c>
      <c r="AI454">
        <v>0</v>
      </c>
      <c r="AK454" t="s">
        <v>59</v>
      </c>
      <c r="AL454" t="s">
        <v>64</v>
      </c>
      <c r="AS454">
        <v>0</v>
      </c>
      <c r="AT454">
        <v>0</v>
      </c>
      <c r="AU454">
        <v>0</v>
      </c>
      <c r="AV454">
        <v>0</v>
      </c>
      <c r="BB454" t="b">
        <f t="shared" si="28"/>
        <v>0</v>
      </c>
      <c r="BC454" t="str">
        <f>INDEX(repsearch2!B:B,MATCH(A454,repsearch2!A:A,FALSE))</f>
        <v>No</v>
      </c>
      <c r="BD454" s="3" t="b">
        <f t="shared" si="29"/>
        <v>0</v>
      </c>
      <c r="BE454" s="3" t="b">
        <f t="shared" si="30"/>
        <v>0</v>
      </c>
      <c r="BF454" t="str">
        <f t="shared" si="31"/>
        <v>closed</v>
      </c>
    </row>
    <row r="455" spans="1:58" x14ac:dyDescent="0.3">
      <c r="A455" t="s">
        <v>4810</v>
      </c>
      <c r="D455" t="s">
        <v>96</v>
      </c>
      <c r="E455" t="s">
        <v>4811</v>
      </c>
      <c r="F455" t="s">
        <v>4812</v>
      </c>
      <c r="G455">
        <v>2</v>
      </c>
      <c r="H455" t="s">
        <v>59</v>
      </c>
      <c r="I455" t="s">
        <v>4813</v>
      </c>
      <c r="J455">
        <v>1</v>
      </c>
      <c r="K455" t="s">
        <v>4814</v>
      </c>
      <c r="L455" t="s">
        <v>4815</v>
      </c>
      <c r="M455" t="s">
        <v>4816</v>
      </c>
      <c r="N455" t="s">
        <v>64</v>
      </c>
      <c r="O455" t="s">
        <v>4817</v>
      </c>
      <c r="P455">
        <v>2019</v>
      </c>
      <c r="Q455" t="s">
        <v>1349</v>
      </c>
      <c r="R455" t="b">
        <v>0</v>
      </c>
      <c r="S455" t="s">
        <v>67</v>
      </c>
      <c r="T455" t="b">
        <v>0</v>
      </c>
      <c r="W455" t="s">
        <v>59</v>
      </c>
      <c r="Y455">
        <v>0</v>
      </c>
      <c r="Z455" t="s">
        <v>59</v>
      </c>
      <c r="AA455" t="b">
        <v>0</v>
      </c>
      <c r="AB455" t="s">
        <v>4818</v>
      </c>
      <c r="AC455" t="s">
        <v>64</v>
      </c>
      <c r="AD455" t="s">
        <v>1389</v>
      </c>
      <c r="AE455" t="s">
        <v>59</v>
      </c>
      <c r="AG455" t="s">
        <v>4819</v>
      </c>
      <c r="AH455">
        <v>1</v>
      </c>
      <c r="AI455">
        <v>1</v>
      </c>
      <c r="AK455" t="s">
        <v>64</v>
      </c>
      <c r="AL455" t="s">
        <v>64</v>
      </c>
      <c r="AP455" t="s">
        <v>76</v>
      </c>
      <c r="AQ455">
        <v>2950</v>
      </c>
      <c r="AR455">
        <v>2950</v>
      </c>
      <c r="AS455">
        <v>3.85</v>
      </c>
      <c r="AT455">
        <v>0</v>
      </c>
      <c r="AU455">
        <v>0</v>
      </c>
      <c r="AV455">
        <v>5</v>
      </c>
      <c r="AW455" t="s">
        <v>4820</v>
      </c>
      <c r="AZ455" t="s">
        <v>1392</v>
      </c>
      <c r="BA455" t="s">
        <v>1393</v>
      </c>
      <c r="BB455" t="b">
        <f t="shared" si="28"/>
        <v>0</v>
      </c>
      <c r="BC455" t="str">
        <f>INDEX(repsearch2!B:B,MATCH(A455,repsearch2!A:A,FALSE))</f>
        <v>No</v>
      </c>
      <c r="BD455" s="3" t="b">
        <f t="shared" si="29"/>
        <v>0</v>
      </c>
      <c r="BE455" s="3" t="b">
        <f t="shared" si="30"/>
        <v>0</v>
      </c>
      <c r="BF455" t="str">
        <f t="shared" si="31"/>
        <v>closed</v>
      </c>
    </row>
    <row r="456" spans="1:58" x14ac:dyDescent="0.3">
      <c r="A456" t="s">
        <v>4821</v>
      </c>
      <c r="B456" t="s">
        <v>346</v>
      </c>
      <c r="D456" t="s">
        <v>347</v>
      </c>
      <c r="E456" t="s">
        <v>4822</v>
      </c>
      <c r="F456" t="s">
        <v>4823</v>
      </c>
      <c r="G456">
        <v>8</v>
      </c>
      <c r="H456" t="s">
        <v>59</v>
      </c>
      <c r="I456" t="s">
        <v>4824</v>
      </c>
      <c r="J456">
        <v>1</v>
      </c>
      <c r="K456" t="s">
        <v>4825</v>
      </c>
      <c r="L456" t="s">
        <v>4826</v>
      </c>
      <c r="N456" t="s">
        <v>59</v>
      </c>
      <c r="O456" t="s">
        <v>1850</v>
      </c>
      <c r="P456">
        <v>2019</v>
      </c>
      <c r="Q456" t="s">
        <v>1349</v>
      </c>
      <c r="R456" t="b">
        <v>1</v>
      </c>
      <c r="S456" t="s">
        <v>67</v>
      </c>
      <c r="T456" t="b">
        <v>0</v>
      </c>
      <c r="U456" t="s">
        <v>68</v>
      </c>
      <c r="V456" t="s">
        <v>69</v>
      </c>
      <c r="W456" t="s">
        <v>64</v>
      </c>
      <c r="X456" t="s">
        <v>4827</v>
      </c>
      <c r="Y456">
        <v>1</v>
      </c>
      <c r="Z456" t="s">
        <v>59</v>
      </c>
      <c r="AA456" t="b">
        <v>0</v>
      </c>
      <c r="AB456" t="s">
        <v>1851</v>
      </c>
      <c r="AC456" t="s">
        <v>64</v>
      </c>
      <c r="AD456" t="s">
        <v>252</v>
      </c>
      <c r="AE456" t="s">
        <v>59</v>
      </c>
      <c r="AG456" t="s">
        <v>1852</v>
      </c>
      <c r="AH456">
        <v>2</v>
      </c>
      <c r="AI456">
        <v>2</v>
      </c>
      <c r="AJ456" t="s">
        <v>4828</v>
      </c>
      <c r="AK456" t="s">
        <v>64</v>
      </c>
      <c r="AL456" t="s">
        <v>64</v>
      </c>
      <c r="AP456" t="s">
        <v>76</v>
      </c>
      <c r="AQ456">
        <v>2950</v>
      </c>
      <c r="AR456">
        <v>2950</v>
      </c>
      <c r="AS456">
        <v>7.2</v>
      </c>
      <c r="AT456">
        <v>0</v>
      </c>
      <c r="AU456">
        <v>0</v>
      </c>
      <c r="AV456">
        <v>11</v>
      </c>
      <c r="AW456" t="s">
        <v>4829</v>
      </c>
      <c r="AX456" t="s">
        <v>4830</v>
      </c>
      <c r="AY456" t="s">
        <v>4831</v>
      </c>
      <c r="AZ456" t="s">
        <v>1856</v>
      </c>
      <c r="BA456" t="s">
        <v>1857</v>
      </c>
      <c r="BB456" t="b">
        <f t="shared" si="28"/>
        <v>0</v>
      </c>
      <c r="BC456" t="str">
        <f>INDEX(repsearch2!B:B,MATCH(A456,repsearch2!A:A,FALSE))</f>
        <v>No</v>
      </c>
      <c r="BD456" s="3" t="b">
        <f t="shared" si="29"/>
        <v>0</v>
      </c>
      <c r="BE456" s="3" t="b">
        <f t="shared" si="30"/>
        <v>1</v>
      </c>
      <c r="BF456" t="str">
        <f t="shared" si="31"/>
        <v>bronze</v>
      </c>
    </row>
    <row r="457" spans="1:58" x14ac:dyDescent="0.3">
      <c r="A457" t="s">
        <v>4832</v>
      </c>
      <c r="D457" t="s">
        <v>96</v>
      </c>
      <c r="E457" t="s">
        <v>4833</v>
      </c>
      <c r="F457" t="s">
        <v>4834</v>
      </c>
      <c r="G457">
        <v>3</v>
      </c>
      <c r="H457" t="s">
        <v>59</v>
      </c>
      <c r="I457" t="s">
        <v>4835</v>
      </c>
      <c r="J457">
        <v>1</v>
      </c>
      <c r="K457" t="s">
        <v>4836</v>
      </c>
      <c r="L457" t="s">
        <v>4837</v>
      </c>
      <c r="N457" t="s">
        <v>59</v>
      </c>
      <c r="O457" t="s">
        <v>4838</v>
      </c>
      <c r="P457">
        <v>2020</v>
      </c>
      <c r="Q457" t="s">
        <v>1349</v>
      </c>
      <c r="R457" t="b">
        <v>0</v>
      </c>
      <c r="S457" t="s">
        <v>67</v>
      </c>
      <c r="T457" t="b">
        <v>0</v>
      </c>
      <c r="W457" t="s">
        <v>59</v>
      </c>
      <c r="Y457">
        <v>0</v>
      </c>
      <c r="Z457" t="s">
        <v>59</v>
      </c>
      <c r="AA457" t="b">
        <v>0</v>
      </c>
      <c r="AB457" t="s">
        <v>4839</v>
      </c>
      <c r="AC457" t="s">
        <v>64</v>
      </c>
      <c r="AD457" t="s">
        <v>1389</v>
      </c>
      <c r="AE457" t="s">
        <v>59</v>
      </c>
      <c r="AG457" t="s">
        <v>4840</v>
      </c>
      <c r="AH457">
        <v>1</v>
      </c>
      <c r="AI457">
        <v>1</v>
      </c>
      <c r="AK457" t="s">
        <v>64</v>
      </c>
      <c r="AL457" t="s">
        <v>64</v>
      </c>
      <c r="AP457" t="s">
        <v>76</v>
      </c>
      <c r="AQ457">
        <v>2950</v>
      </c>
      <c r="AR457">
        <v>2950</v>
      </c>
      <c r="AS457">
        <v>1.35</v>
      </c>
      <c r="AT457">
        <v>0</v>
      </c>
      <c r="AU457">
        <v>0</v>
      </c>
      <c r="AV457">
        <v>2</v>
      </c>
      <c r="AW457" t="s">
        <v>4841</v>
      </c>
      <c r="AZ457" t="s">
        <v>227</v>
      </c>
      <c r="BA457" t="s">
        <v>545</v>
      </c>
      <c r="BB457" t="b">
        <f t="shared" si="28"/>
        <v>0</v>
      </c>
      <c r="BC457" t="str">
        <f>INDEX(repsearch2!B:B,MATCH(A457,repsearch2!A:A,FALSE))</f>
        <v>No</v>
      </c>
      <c r="BD457" s="3" t="b">
        <f t="shared" si="29"/>
        <v>0</v>
      </c>
      <c r="BE457" s="3" t="b">
        <f t="shared" si="30"/>
        <v>0</v>
      </c>
      <c r="BF457" t="str">
        <f t="shared" si="31"/>
        <v>closed</v>
      </c>
    </row>
    <row r="458" spans="1:58" x14ac:dyDescent="0.3">
      <c r="A458" t="s">
        <v>4842</v>
      </c>
      <c r="B458" t="s">
        <v>346</v>
      </c>
      <c r="D458" t="s">
        <v>347</v>
      </c>
      <c r="E458" t="s">
        <v>4843</v>
      </c>
      <c r="F458" t="s">
        <v>4844</v>
      </c>
      <c r="G458">
        <v>4</v>
      </c>
      <c r="H458" t="s">
        <v>59</v>
      </c>
      <c r="I458" t="s">
        <v>4845</v>
      </c>
      <c r="J458">
        <v>1</v>
      </c>
      <c r="K458" t="s">
        <v>4846</v>
      </c>
      <c r="L458" t="s">
        <v>4847</v>
      </c>
      <c r="M458" t="s">
        <v>4848</v>
      </c>
      <c r="N458" t="s">
        <v>64</v>
      </c>
      <c r="O458" t="s">
        <v>4849</v>
      </c>
      <c r="P458">
        <v>2020</v>
      </c>
      <c r="Q458" t="s">
        <v>1349</v>
      </c>
      <c r="R458" t="b">
        <v>1</v>
      </c>
      <c r="S458" t="s">
        <v>67</v>
      </c>
      <c r="T458" t="b">
        <v>0</v>
      </c>
      <c r="U458" t="s">
        <v>68</v>
      </c>
      <c r="V458" t="s">
        <v>69</v>
      </c>
      <c r="W458" t="s">
        <v>59</v>
      </c>
      <c r="Y458">
        <v>0</v>
      </c>
      <c r="Z458" t="s">
        <v>59</v>
      </c>
      <c r="AA458" t="b">
        <v>0</v>
      </c>
      <c r="AB458" t="s">
        <v>4850</v>
      </c>
      <c r="AC458" t="s">
        <v>64</v>
      </c>
      <c r="AD458" t="s">
        <v>252</v>
      </c>
      <c r="AE458" t="s">
        <v>59</v>
      </c>
      <c r="AG458" t="s">
        <v>4851</v>
      </c>
      <c r="AH458">
        <v>20</v>
      </c>
      <c r="AI458">
        <v>29</v>
      </c>
      <c r="AJ458" t="s">
        <v>4852</v>
      </c>
      <c r="AK458" t="s">
        <v>64</v>
      </c>
      <c r="AL458" t="s">
        <v>64</v>
      </c>
      <c r="AP458" t="s">
        <v>76</v>
      </c>
      <c r="AQ458">
        <v>2950</v>
      </c>
      <c r="AR458">
        <v>2950</v>
      </c>
      <c r="AS458">
        <v>85.21</v>
      </c>
      <c r="AT458">
        <v>7</v>
      </c>
      <c r="AU458">
        <v>0</v>
      </c>
      <c r="AV458">
        <v>15</v>
      </c>
      <c r="AW458" t="s">
        <v>4853</v>
      </c>
      <c r="AZ458" t="s">
        <v>4854</v>
      </c>
      <c r="BA458" t="s">
        <v>4855</v>
      </c>
      <c r="BB458" t="b">
        <f t="shared" si="28"/>
        <v>0</v>
      </c>
      <c r="BC458" t="str">
        <f>INDEX(repsearch2!B:B,MATCH(A458,repsearch2!A:A,FALSE))</f>
        <v>No</v>
      </c>
      <c r="BD458" s="3" t="b">
        <f t="shared" si="29"/>
        <v>0</v>
      </c>
      <c r="BE458" s="3" t="b">
        <f t="shared" si="30"/>
        <v>1</v>
      </c>
      <c r="BF458" t="str">
        <f t="shared" si="31"/>
        <v>bronze</v>
      </c>
    </row>
    <row r="459" spans="1:58" x14ac:dyDescent="0.3">
      <c r="A459" t="s">
        <v>4856</v>
      </c>
      <c r="B459" t="s">
        <v>55</v>
      </c>
      <c r="C459" t="s">
        <v>81</v>
      </c>
      <c r="D459" t="s">
        <v>319</v>
      </c>
      <c r="E459" t="s">
        <v>4857</v>
      </c>
      <c r="F459" t="s">
        <v>4858</v>
      </c>
      <c r="G459">
        <v>3</v>
      </c>
      <c r="H459" t="s">
        <v>59</v>
      </c>
      <c r="I459" t="s">
        <v>4859</v>
      </c>
      <c r="J459">
        <v>3</v>
      </c>
      <c r="K459" t="s">
        <v>4860</v>
      </c>
      <c r="L459" t="s">
        <v>4861</v>
      </c>
      <c r="M459" t="s">
        <v>4862</v>
      </c>
      <c r="N459" t="s">
        <v>64</v>
      </c>
      <c r="O459" t="s">
        <v>4863</v>
      </c>
      <c r="P459">
        <v>2020</v>
      </c>
      <c r="Q459" t="s">
        <v>4864</v>
      </c>
      <c r="R459" t="b">
        <v>1</v>
      </c>
      <c r="S459" t="s">
        <v>67</v>
      </c>
      <c r="T459" t="b">
        <v>1</v>
      </c>
      <c r="U459" t="s">
        <v>68</v>
      </c>
      <c r="V459" t="s">
        <v>69</v>
      </c>
      <c r="W459" t="s">
        <v>59</v>
      </c>
      <c r="Y459">
        <v>0</v>
      </c>
      <c r="Z459" t="s">
        <v>59</v>
      </c>
      <c r="AA459" t="b">
        <v>1</v>
      </c>
      <c r="AB459" t="s">
        <v>4865</v>
      </c>
      <c r="AC459" t="s">
        <v>64</v>
      </c>
      <c r="AD459" t="s">
        <v>72</v>
      </c>
      <c r="AE459" t="s">
        <v>64</v>
      </c>
      <c r="AF459" t="s">
        <v>72</v>
      </c>
      <c r="AG459" t="s">
        <v>4866</v>
      </c>
      <c r="AI459">
        <v>0</v>
      </c>
      <c r="AJ459" t="s">
        <v>4867</v>
      </c>
      <c r="AK459" t="s">
        <v>59</v>
      </c>
      <c r="AL459" t="s">
        <v>64</v>
      </c>
      <c r="AM459" t="s">
        <v>59</v>
      </c>
      <c r="AR459">
        <v>0</v>
      </c>
      <c r="AS459">
        <v>0</v>
      </c>
      <c r="AT459">
        <v>0</v>
      </c>
      <c r="AU459">
        <v>0</v>
      </c>
      <c r="AV459">
        <v>0</v>
      </c>
      <c r="BB459" t="b">
        <f t="shared" si="28"/>
        <v>0</v>
      </c>
      <c r="BC459" t="str">
        <f>INDEX(repsearch2!B:B,MATCH(A459,repsearch2!A:A,FALSE))</f>
        <v>No</v>
      </c>
      <c r="BD459" s="3" t="b">
        <f t="shared" si="29"/>
        <v>0</v>
      </c>
      <c r="BE459" s="3" t="b">
        <f t="shared" si="30"/>
        <v>1</v>
      </c>
      <c r="BF459" t="str">
        <f t="shared" si="31"/>
        <v>diamond</v>
      </c>
    </row>
    <row r="460" spans="1:58" x14ac:dyDescent="0.3">
      <c r="A460" t="s">
        <v>4868</v>
      </c>
      <c r="D460" t="s">
        <v>96</v>
      </c>
      <c r="E460" t="s">
        <v>4869</v>
      </c>
      <c r="F460" t="s">
        <v>4870</v>
      </c>
      <c r="G460">
        <v>4</v>
      </c>
      <c r="H460" t="s">
        <v>59</v>
      </c>
      <c r="I460" t="s">
        <v>4871</v>
      </c>
      <c r="J460">
        <v>1</v>
      </c>
      <c r="K460" t="s">
        <v>4872</v>
      </c>
      <c r="L460" t="s">
        <v>4873</v>
      </c>
      <c r="M460" t="s">
        <v>4874</v>
      </c>
      <c r="N460" t="s">
        <v>64</v>
      </c>
      <c r="O460" t="s">
        <v>4875</v>
      </c>
      <c r="P460">
        <v>2019</v>
      </c>
      <c r="Q460" t="s">
        <v>1349</v>
      </c>
      <c r="R460" t="b">
        <v>0</v>
      </c>
      <c r="S460" t="s">
        <v>67</v>
      </c>
      <c r="T460" t="b">
        <v>0</v>
      </c>
      <c r="W460" t="s">
        <v>59</v>
      </c>
      <c r="Y460">
        <v>0</v>
      </c>
      <c r="Z460" t="s">
        <v>59</v>
      </c>
      <c r="AA460" t="b">
        <v>0</v>
      </c>
      <c r="AB460" t="s">
        <v>4876</v>
      </c>
      <c r="AC460" t="s">
        <v>64</v>
      </c>
      <c r="AD460" t="s">
        <v>252</v>
      </c>
      <c r="AE460" t="s">
        <v>59</v>
      </c>
      <c r="AG460" t="s">
        <v>4877</v>
      </c>
      <c r="AI460">
        <v>0</v>
      </c>
      <c r="AK460" t="s">
        <v>64</v>
      </c>
      <c r="AL460" t="s">
        <v>64</v>
      </c>
      <c r="AP460" t="s">
        <v>76</v>
      </c>
      <c r="AQ460">
        <v>2950</v>
      </c>
      <c r="AR460">
        <v>2950</v>
      </c>
      <c r="AS460">
        <v>0</v>
      </c>
      <c r="AT460">
        <v>0</v>
      </c>
      <c r="AU460">
        <v>0</v>
      </c>
      <c r="AV460">
        <v>0</v>
      </c>
      <c r="AZ460" t="s">
        <v>4878</v>
      </c>
      <c r="BA460" t="s">
        <v>4879</v>
      </c>
      <c r="BB460" t="b">
        <f t="shared" si="28"/>
        <v>0</v>
      </c>
      <c r="BC460" t="str">
        <f>INDEX(repsearch2!B:B,MATCH(A460,repsearch2!A:A,FALSE))</f>
        <v>No</v>
      </c>
      <c r="BD460" s="3" t="b">
        <f t="shared" si="29"/>
        <v>0</v>
      </c>
      <c r="BE460" s="3" t="b">
        <f t="shared" si="30"/>
        <v>0</v>
      </c>
      <c r="BF460" t="str">
        <f t="shared" si="31"/>
        <v>closed</v>
      </c>
    </row>
    <row r="461" spans="1:58" x14ac:dyDescent="0.3">
      <c r="A461" t="s">
        <v>4880</v>
      </c>
      <c r="B461" t="s">
        <v>346</v>
      </c>
      <c r="D461" t="s">
        <v>347</v>
      </c>
      <c r="E461" t="s">
        <v>4881</v>
      </c>
      <c r="F461" t="s">
        <v>4882</v>
      </c>
      <c r="G461">
        <v>1</v>
      </c>
      <c r="H461" t="s">
        <v>59</v>
      </c>
      <c r="I461" t="s">
        <v>4883</v>
      </c>
      <c r="J461">
        <v>1</v>
      </c>
      <c r="K461" t="s">
        <v>4884</v>
      </c>
      <c r="L461" t="s">
        <v>4885</v>
      </c>
      <c r="M461" t="s">
        <v>4886</v>
      </c>
      <c r="N461" t="s">
        <v>64</v>
      </c>
      <c r="O461" t="s">
        <v>4887</v>
      </c>
      <c r="P461">
        <v>2019</v>
      </c>
      <c r="Q461" t="s">
        <v>1349</v>
      </c>
      <c r="R461" t="b">
        <v>1</v>
      </c>
      <c r="S461" t="s">
        <v>67</v>
      </c>
      <c r="T461" t="b">
        <v>0</v>
      </c>
      <c r="U461" t="s">
        <v>68</v>
      </c>
      <c r="V461" t="s">
        <v>69</v>
      </c>
      <c r="W461" t="s">
        <v>59</v>
      </c>
      <c r="Y461">
        <v>0</v>
      </c>
      <c r="Z461" t="s">
        <v>59</v>
      </c>
      <c r="AA461" t="b">
        <v>0</v>
      </c>
      <c r="AB461" t="s">
        <v>4888</v>
      </c>
      <c r="AC461" t="s">
        <v>64</v>
      </c>
      <c r="AD461" t="s">
        <v>1389</v>
      </c>
      <c r="AE461" t="s">
        <v>59</v>
      </c>
      <c r="AG461" t="s">
        <v>4889</v>
      </c>
      <c r="AI461">
        <v>0</v>
      </c>
      <c r="AJ461" t="s">
        <v>4890</v>
      </c>
      <c r="AK461" t="s">
        <v>64</v>
      </c>
      <c r="AL461" t="s">
        <v>64</v>
      </c>
      <c r="AP461" t="s">
        <v>76</v>
      </c>
      <c r="AQ461">
        <v>2950</v>
      </c>
      <c r="AR461">
        <v>2950</v>
      </c>
      <c r="AS461">
        <v>0</v>
      </c>
      <c r="AT461">
        <v>0</v>
      </c>
      <c r="AU461">
        <v>0</v>
      </c>
      <c r="AV461">
        <v>0</v>
      </c>
      <c r="AZ461" t="s">
        <v>1392</v>
      </c>
      <c r="BA461" t="s">
        <v>4891</v>
      </c>
      <c r="BB461" t="b">
        <f t="shared" si="28"/>
        <v>0</v>
      </c>
      <c r="BC461" t="str">
        <f>INDEX(repsearch2!B:B,MATCH(A461,repsearch2!A:A,FALSE))</f>
        <v>No</v>
      </c>
      <c r="BD461" s="3" t="b">
        <f t="shared" si="29"/>
        <v>0</v>
      </c>
      <c r="BE461" s="3" t="b">
        <f t="shared" si="30"/>
        <v>1</v>
      </c>
      <c r="BF461" t="str">
        <f t="shared" si="31"/>
        <v>bronze</v>
      </c>
    </row>
    <row r="462" spans="1:58" x14ac:dyDescent="0.3">
      <c r="A462" t="s">
        <v>4892</v>
      </c>
      <c r="D462" t="s">
        <v>96</v>
      </c>
      <c r="E462" t="s">
        <v>4893</v>
      </c>
      <c r="F462" t="s">
        <v>4894</v>
      </c>
      <c r="G462">
        <v>3</v>
      </c>
      <c r="H462" t="s">
        <v>59</v>
      </c>
      <c r="I462" t="s">
        <v>4895</v>
      </c>
      <c r="J462">
        <v>1</v>
      </c>
      <c r="K462" t="s">
        <v>4896</v>
      </c>
      <c r="L462" t="s">
        <v>4897</v>
      </c>
      <c r="N462" t="s">
        <v>59</v>
      </c>
      <c r="O462" t="s">
        <v>2303</v>
      </c>
      <c r="P462">
        <v>2020</v>
      </c>
      <c r="Q462" t="s">
        <v>1349</v>
      </c>
      <c r="R462" t="b">
        <v>0</v>
      </c>
      <c r="S462" t="s">
        <v>67</v>
      </c>
      <c r="T462" t="b">
        <v>0</v>
      </c>
      <c r="W462" t="s">
        <v>59</v>
      </c>
      <c r="Y462">
        <v>0</v>
      </c>
      <c r="Z462" t="s">
        <v>59</v>
      </c>
      <c r="AA462" t="b">
        <v>0</v>
      </c>
      <c r="AB462" t="s">
        <v>2304</v>
      </c>
      <c r="AC462" t="s">
        <v>64</v>
      </c>
      <c r="AD462" t="s">
        <v>252</v>
      </c>
      <c r="AE462" t="s">
        <v>59</v>
      </c>
      <c r="AG462" t="s">
        <v>2305</v>
      </c>
      <c r="AH462">
        <v>2</v>
      </c>
      <c r="AI462">
        <v>2</v>
      </c>
      <c r="AK462" t="s">
        <v>64</v>
      </c>
      <c r="AL462" t="s">
        <v>64</v>
      </c>
      <c r="AP462" t="s">
        <v>76</v>
      </c>
      <c r="AQ462">
        <v>2950</v>
      </c>
      <c r="AR462">
        <v>2950</v>
      </c>
      <c r="AS462">
        <v>2.2000000000000002</v>
      </c>
      <c r="AT462">
        <v>0</v>
      </c>
      <c r="AU462">
        <v>0</v>
      </c>
      <c r="AV462">
        <v>3</v>
      </c>
      <c r="AW462" t="s">
        <v>4898</v>
      </c>
      <c r="AX462" t="s">
        <v>4899</v>
      </c>
      <c r="AZ462" t="s">
        <v>1118</v>
      </c>
      <c r="BA462" t="s">
        <v>2308</v>
      </c>
      <c r="BB462" t="b">
        <f t="shared" si="28"/>
        <v>0</v>
      </c>
      <c r="BC462" t="str">
        <f>INDEX(repsearch2!B:B,MATCH(A462,repsearch2!A:A,FALSE))</f>
        <v>No</v>
      </c>
      <c r="BD462" s="3" t="b">
        <f t="shared" si="29"/>
        <v>0</v>
      </c>
      <c r="BE462" s="3" t="b">
        <f t="shared" si="30"/>
        <v>0</v>
      </c>
      <c r="BF462" t="str">
        <f t="shared" si="31"/>
        <v>closed</v>
      </c>
    </row>
    <row r="463" spans="1:58" x14ac:dyDescent="0.3">
      <c r="A463" t="s">
        <v>4900</v>
      </c>
      <c r="D463" t="s">
        <v>96</v>
      </c>
      <c r="E463" t="s">
        <v>4901</v>
      </c>
      <c r="F463" t="s">
        <v>4902</v>
      </c>
      <c r="G463">
        <v>4</v>
      </c>
      <c r="H463" t="s">
        <v>59</v>
      </c>
      <c r="I463" t="s">
        <v>4903</v>
      </c>
      <c r="J463">
        <v>1</v>
      </c>
      <c r="K463" t="s">
        <v>4904</v>
      </c>
      <c r="L463" t="s">
        <v>4905</v>
      </c>
      <c r="N463" t="s">
        <v>59</v>
      </c>
      <c r="O463" t="s">
        <v>2068</v>
      </c>
      <c r="P463">
        <v>2019</v>
      </c>
      <c r="Q463" t="s">
        <v>1349</v>
      </c>
      <c r="R463" t="b">
        <v>0</v>
      </c>
      <c r="S463" t="s">
        <v>67</v>
      </c>
      <c r="T463" t="b">
        <v>0</v>
      </c>
      <c r="W463" t="s">
        <v>59</v>
      </c>
      <c r="Y463">
        <v>0</v>
      </c>
      <c r="Z463" t="s">
        <v>59</v>
      </c>
      <c r="AA463" t="b">
        <v>0</v>
      </c>
      <c r="AB463" t="s">
        <v>2069</v>
      </c>
      <c r="AC463" t="s">
        <v>64</v>
      </c>
      <c r="AD463" t="s">
        <v>252</v>
      </c>
      <c r="AE463" t="s">
        <v>59</v>
      </c>
      <c r="AG463" t="s">
        <v>2070</v>
      </c>
      <c r="AH463">
        <v>4</v>
      </c>
      <c r="AI463">
        <v>5</v>
      </c>
      <c r="AK463" t="s">
        <v>64</v>
      </c>
      <c r="AL463" t="s">
        <v>64</v>
      </c>
      <c r="AP463" t="s">
        <v>76</v>
      </c>
      <c r="AQ463">
        <v>2950</v>
      </c>
      <c r="AR463">
        <v>2950</v>
      </c>
      <c r="AS463">
        <v>3.2</v>
      </c>
      <c r="AT463">
        <v>0</v>
      </c>
      <c r="AU463">
        <v>0</v>
      </c>
      <c r="AV463">
        <v>4</v>
      </c>
      <c r="AW463" t="s">
        <v>4906</v>
      </c>
      <c r="AX463" t="s">
        <v>4907</v>
      </c>
      <c r="AY463" t="s">
        <v>4908</v>
      </c>
      <c r="AZ463" t="s">
        <v>556</v>
      </c>
      <c r="BA463" t="s">
        <v>556</v>
      </c>
      <c r="BB463" t="b">
        <f t="shared" si="28"/>
        <v>0</v>
      </c>
      <c r="BC463" t="str">
        <f>INDEX(repsearch2!B:B,MATCH(A463,repsearch2!A:A,FALSE))</f>
        <v>No</v>
      </c>
      <c r="BD463" s="3" t="b">
        <f t="shared" si="29"/>
        <v>0</v>
      </c>
      <c r="BE463" s="3" t="b">
        <f t="shared" si="30"/>
        <v>0</v>
      </c>
      <c r="BF463" t="str">
        <f t="shared" si="31"/>
        <v>closed</v>
      </c>
    </row>
    <row r="464" spans="1:58" x14ac:dyDescent="0.3">
      <c r="A464" t="s">
        <v>4909</v>
      </c>
      <c r="D464" t="s">
        <v>96</v>
      </c>
      <c r="E464" t="s">
        <v>4910</v>
      </c>
      <c r="F464" t="s">
        <v>4911</v>
      </c>
      <c r="G464">
        <v>2</v>
      </c>
      <c r="H464" t="s">
        <v>59</v>
      </c>
      <c r="I464" t="s">
        <v>4912</v>
      </c>
      <c r="J464">
        <v>1</v>
      </c>
      <c r="K464" t="s">
        <v>4913</v>
      </c>
      <c r="L464" t="s">
        <v>4914</v>
      </c>
      <c r="N464" t="s">
        <v>59</v>
      </c>
      <c r="O464" t="s">
        <v>4915</v>
      </c>
      <c r="P464">
        <v>2020</v>
      </c>
      <c r="Q464" t="s">
        <v>224</v>
      </c>
      <c r="R464" t="b">
        <v>0</v>
      </c>
      <c r="S464" t="s">
        <v>67</v>
      </c>
      <c r="T464" t="b">
        <v>0</v>
      </c>
      <c r="W464" t="s">
        <v>59</v>
      </c>
      <c r="Y464">
        <v>0</v>
      </c>
      <c r="Z464" t="s">
        <v>59</v>
      </c>
      <c r="AA464" t="b">
        <v>0</v>
      </c>
      <c r="AB464" t="s">
        <v>4916</v>
      </c>
      <c r="AC464" t="s">
        <v>64</v>
      </c>
      <c r="AD464" t="s">
        <v>72</v>
      </c>
      <c r="AE464" t="s">
        <v>59</v>
      </c>
      <c r="AG464" t="s">
        <v>4917</v>
      </c>
      <c r="AH464">
        <v>4</v>
      </c>
      <c r="AI464">
        <v>4</v>
      </c>
      <c r="AK464" t="s">
        <v>64</v>
      </c>
      <c r="AL464" t="s">
        <v>64</v>
      </c>
      <c r="AP464" t="s">
        <v>76</v>
      </c>
      <c r="AQ464">
        <v>3240</v>
      </c>
      <c r="AR464">
        <v>3240</v>
      </c>
      <c r="AS464">
        <v>2</v>
      </c>
      <c r="AT464">
        <v>0</v>
      </c>
      <c r="AU464">
        <v>0</v>
      </c>
      <c r="AV464">
        <v>3</v>
      </c>
      <c r="AW464" t="s">
        <v>4918</v>
      </c>
      <c r="AZ464" t="s">
        <v>1118</v>
      </c>
      <c r="BA464" t="s">
        <v>4919</v>
      </c>
      <c r="BB464" t="b">
        <f t="shared" si="28"/>
        <v>0</v>
      </c>
      <c r="BC464" t="str">
        <f>INDEX(repsearch2!B:B,MATCH(A464,repsearch2!A:A,FALSE))</f>
        <v>No</v>
      </c>
      <c r="BD464" s="3" t="b">
        <f t="shared" si="29"/>
        <v>0</v>
      </c>
      <c r="BE464" s="3" t="b">
        <f t="shared" si="30"/>
        <v>0</v>
      </c>
      <c r="BF464" t="str">
        <f t="shared" si="31"/>
        <v>closed</v>
      </c>
    </row>
    <row r="465" spans="1:58" x14ac:dyDescent="0.3">
      <c r="A465" t="s">
        <v>4920</v>
      </c>
      <c r="D465" t="s">
        <v>96</v>
      </c>
      <c r="E465" t="s">
        <v>4921</v>
      </c>
      <c r="F465" t="s">
        <v>4922</v>
      </c>
      <c r="G465">
        <v>4</v>
      </c>
      <c r="H465" t="s">
        <v>59</v>
      </c>
      <c r="I465" t="s">
        <v>4923</v>
      </c>
      <c r="J465">
        <v>1</v>
      </c>
      <c r="K465" t="s">
        <v>4924</v>
      </c>
      <c r="L465" t="s">
        <v>4925</v>
      </c>
      <c r="M465" t="s">
        <v>4926</v>
      </c>
      <c r="N465" t="s">
        <v>64</v>
      </c>
      <c r="O465" t="s">
        <v>4927</v>
      </c>
      <c r="P465">
        <v>2019</v>
      </c>
      <c r="Q465" t="s">
        <v>1349</v>
      </c>
      <c r="R465" t="b">
        <v>0</v>
      </c>
      <c r="S465" t="s">
        <v>67</v>
      </c>
      <c r="T465" t="b">
        <v>0</v>
      </c>
      <c r="W465" t="s">
        <v>59</v>
      </c>
      <c r="Y465">
        <v>0</v>
      </c>
      <c r="Z465" t="s">
        <v>59</v>
      </c>
      <c r="AA465" t="b">
        <v>0</v>
      </c>
      <c r="AB465" t="s">
        <v>4928</v>
      </c>
      <c r="AC465" t="s">
        <v>64</v>
      </c>
      <c r="AD465" t="s">
        <v>252</v>
      </c>
      <c r="AE465" t="s">
        <v>59</v>
      </c>
      <c r="AG465" t="s">
        <v>4929</v>
      </c>
      <c r="AI465">
        <v>0</v>
      </c>
      <c r="AK465" t="s">
        <v>64</v>
      </c>
      <c r="AL465" t="s">
        <v>64</v>
      </c>
      <c r="AP465" t="s">
        <v>76</v>
      </c>
      <c r="AQ465">
        <v>2950</v>
      </c>
      <c r="AR465">
        <v>2950</v>
      </c>
      <c r="AS465">
        <v>0</v>
      </c>
      <c r="AT465">
        <v>0</v>
      </c>
      <c r="AU465">
        <v>0</v>
      </c>
      <c r="AV465">
        <v>0</v>
      </c>
      <c r="AX465" t="s">
        <v>4930</v>
      </c>
      <c r="AZ465" t="s">
        <v>2901</v>
      </c>
      <c r="BA465" t="s">
        <v>4931</v>
      </c>
      <c r="BB465" t="b">
        <f t="shared" si="28"/>
        <v>0</v>
      </c>
      <c r="BC465" t="str">
        <f>INDEX(repsearch2!B:B,MATCH(A465,repsearch2!A:A,FALSE))</f>
        <v>No</v>
      </c>
      <c r="BD465" s="3" t="b">
        <f t="shared" si="29"/>
        <v>0</v>
      </c>
      <c r="BE465" s="3" t="b">
        <f t="shared" si="30"/>
        <v>0</v>
      </c>
      <c r="BF465" t="str">
        <f t="shared" si="31"/>
        <v>closed</v>
      </c>
    </row>
    <row r="466" spans="1:58" x14ac:dyDescent="0.3">
      <c r="A466" t="s">
        <v>4932</v>
      </c>
      <c r="D466" t="s">
        <v>96</v>
      </c>
      <c r="E466" t="s">
        <v>4933</v>
      </c>
      <c r="F466" t="s">
        <v>4934</v>
      </c>
      <c r="G466">
        <v>8</v>
      </c>
      <c r="H466" t="s">
        <v>59</v>
      </c>
      <c r="I466" t="s">
        <v>4935</v>
      </c>
      <c r="J466">
        <v>1</v>
      </c>
      <c r="K466" t="s">
        <v>4936</v>
      </c>
      <c r="L466" t="s">
        <v>4937</v>
      </c>
      <c r="N466" t="s">
        <v>59</v>
      </c>
      <c r="O466" t="s">
        <v>2068</v>
      </c>
      <c r="P466">
        <v>2019</v>
      </c>
      <c r="Q466" t="s">
        <v>1349</v>
      </c>
      <c r="R466" t="b">
        <v>0</v>
      </c>
      <c r="S466" t="s">
        <v>67</v>
      </c>
      <c r="T466" t="b">
        <v>0</v>
      </c>
      <c r="W466" t="s">
        <v>59</v>
      </c>
      <c r="Y466">
        <v>0</v>
      </c>
      <c r="Z466" t="s">
        <v>59</v>
      </c>
      <c r="AA466" t="b">
        <v>0</v>
      </c>
      <c r="AB466" t="s">
        <v>2069</v>
      </c>
      <c r="AC466" t="s">
        <v>64</v>
      </c>
      <c r="AD466" t="s">
        <v>252</v>
      </c>
      <c r="AE466" t="s">
        <v>59</v>
      </c>
      <c r="AG466" t="s">
        <v>2070</v>
      </c>
      <c r="AH466">
        <v>2</v>
      </c>
      <c r="AI466">
        <v>1</v>
      </c>
      <c r="AK466" t="s">
        <v>64</v>
      </c>
      <c r="AL466" t="s">
        <v>64</v>
      </c>
      <c r="AP466" t="s">
        <v>76</v>
      </c>
      <c r="AQ466">
        <v>2950</v>
      </c>
      <c r="AR466">
        <v>2950</v>
      </c>
      <c r="AS466">
        <v>1.85</v>
      </c>
      <c r="AT466">
        <v>0</v>
      </c>
      <c r="AU466">
        <v>0</v>
      </c>
      <c r="AV466">
        <v>3</v>
      </c>
      <c r="AW466" t="s">
        <v>4938</v>
      </c>
      <c r="AX466" t="s">
        <v>4939</v>
      </c>
      <c r="AY466" t="s">
        <v>1855</v>
      </c>
      <c r="AZ466" t="s">
        <v>556</v>
      </c>
      <c r="BA466" t="s">
        <v>556</v>
      </c>
      <c r="BB466" t="b">
        <f t="shared" si="28"/>
        <v>0</v>
      </c>
      <c r="BC466" t="str">
        <f>INDEX(repsearch2!B:B,MATCH(A466,repsearch2!A:A,FALSE))</f>
        <v>No</v>
      </c>
      <c r="BD466" s="3" t="b">
        <f t="shared" si="29"/>
        <v>0</v>
      </c>
      <c r="BE466" s="3" t="b">
        <f t="shared" si="30"/>
        <v>0</v>
      </c>
      <c r="BF466" t="str">
        <f t="shared" si="31"/>
        <v>closed</v>
      </c>
    </row>
    <row r="467" spans="1:58" x14ac:dyDescent="0.3">
      <c r="A467" t="s">
        <v>4940</v>
      </c>
      <c r="D467" t="s">
        <v>96</v>
      </c>
      <c r="E467" t="s">
        <v>4941</v>
      </c>
      <c r="F467" t="s">
        <v>4942</v>
      </c>
      <c r="G467">
        <v>13</v>
      </c>
      <c r="H467" t="s">
        <v>59</v>
      </c>
      <c r="I467" t="s">
        <v>4943</v>
      </c>
      <c r="J467">
        <v>1</v>
      </c>
      <c r="K467" t="s">
        <v>4944</v>
      </c>
      <c r="L467" t="s">
        <v>4945</v>
      </c>
      <c r="N467" t="s">
        <v>59</v>
      </c>
      <c r="O467" t="s">
        <v>4946</v>
      </c>
      <c r="P467">
        <v>2019</v>
      </c>
      <c r="Q467" t="s">
        <v>1349</v>
      </c>
      <c r="R467" t="b">
        <v>0</v>
      </c>
      <c r="S467" t="s">
        <v>67</v>
      </c>
      <c r="T467" t="b">
        <v>0</v>
      </c>
      <c r="W467" t="s">
        <v>59</v>
      </c>
      <c r="Y467">
        <v>0</v>
      </c>
      <c r="Z467" t="s">
        <v>59</v>
      </c>
      <c r="AA467" t="b">
        <v>0</v>
      </c>
      <c r="AB467" t="s">
        <v>4947</v>
      </c>
      <c r="AC467" t="s">
        <v>64</v>
      </c>
      <c r="AD467" t="s">
        <v>252</v>
      </c>
      <c r="AE467" t="s">
        <v>59</v>
      </c>
      <c r="AG467" t="s">
        <v>4948</v>
      </c>
      <c r="AI467">
        <v>1</v>
      </c>
      <c r="AK467" t="s">
        <v>64</v>
      </c>
      <c r="AL467" t="s">
        <v>64</v>
      </c>
      <c r="AP467" t="s">
        <v>76</v>
      </c>
      <c r="AQ467">
        <v>2950</v>
      </c>
      <c r="AR467">
        <v>2950</v>
      </c>
      <c r="AS467">
        <v>0.75</v>
      </c>
      <c r="AT467">
        <v>0</v>
      </c>
      <c r="AU467">
        <v>0</v>
      </c>
      <c r="AV467">
        <v>2</v>
      </c>
      <c r="AW467" t="s">
        <v>4949</v>
      </c>
      <c r="AX467" t="s">
        <v>4950</v>
      </c>
      <c r="AZ467" t="s">
        <v>491</v>
      </c>
      <c r="BA467" t="s">
        <v>4951</v>
      </c>
      <c r="BB467" t="b">
        <f t="shared" si="28"/>
        <v>0</v>
      </c>
      <c r="BC467" t="str">
        <f>INDEX(repsearch2!B:B,MATCH(A467,repsearch2!A:A,FALSE))</f>
        <v>No</v>
      </c>
      <c r="BD467" s="3" t="b">
        <f t="shared" si="29"/>
        <v>0</v>
      </c>
      <c r="BE467" s="3" t="b">
        <f t="shared" si="30"/>
        <v>0</v>
      </c>
      <c r="BF467" t="str">
        <f t="shared" si="31"/>
        <v>closed</v>
      </c>
    </row>
    <row r="468" spans="1:58" x14ac:dyDescent="0.3">
      <c r="A468" t="s">
        <v>4952</v>
      </c>
      <c r="B468" t="s">
        <v>346</v>
      </c>
      <c r="D468" t="s">
        <v>347</v>
      </c>
      <c r="E468" t="s">
        <v>4953</v>
      </c>
      <c r="F468" t="s">
        <v>4954</v>
      </c>
      <c r="G468">
        <v>1</v>
      </c>
      <c r="H468" t="s">
        <v>59</v>
      </c>
      <c r="I468" t="s">
        <v>4955</v>
      </c>
      <c r="J468">
        <v>1</v>
      </c>
      <c r="K468" t="s">
        <v>4956</v>
      </c>
      <c r="L468" t="s">
        <v>4957</v>
      </c>
      <c r="M468" t="s">
        <v>4956</v>
      </c>
      <c r="N468" t="s">
        <v>64</v>
      </c>
      <c r="O468" t="s">
        <v>4958</v>
      </c>
      <c r="P468">
        <v>2020</v>
      </c>
      <c r="Q468" t="s">
        <v>4959</v>
      </c>
      <c r="R468" t="b">
        <v>1</v>
      </c>
      <c r="S468" t="s">
        <v>67</v>
      </c>
      <c r="T468" t="b">
        <v>0</v>
      </c>
      <c r="U468" t="s">
        <v>68</v>
      </c>
      <c r="V468" t="s">
        <v>69</v>
      </c>
      <c r="W468" t="s">
        <v>59</v>
      </c>
      <c r="Y468">
        <v>0</v>
      </c>
      <c r="Z468" t="s">
        <v>59</v>
      </c>
      <c r="AA468" t="b">
        <v>0</v>
      </c>
      <c r="AB468" t="s">
        <v>4960</v>
      </c>
      <c r="AC468" t="s">
        <v>205</v>
      </c>
      <c r="AH468">
        <v>1</v>
      </c>
      <c r="AI468">
        <v>0</v>
      </c>
      <c r="AJ468" t="s">
        <v>4961</v>
      </c>
      <c r="AK468" t="s">
        <v>59</v>
      </c>
      <c r="AL468" t="s">
        <v>64</v>
      </c>
      <c r="AS468">
        <v>0</v>
      </c>
      <c r="AT468">
        <v>0</v>
      </c>
      <c r="AU468">
        <v>0</v>
      </c>
      <c r="AV468">
        <v>0</v>
      </c>
      <c r="BB468" t="b">
        <f t="shared" si="28"/>
        <v>0</v>
      </c>
      <c r="BC468" t="str">
        <f>INDEX(repsearch2!B:B,MATCH(A468,repsearch2!A:A,FALSE))</f>
        <v>No</v>
      </c>
      <c r="BD468" s="3" t="b">
        <f t="shared" si="29"/>
        <v>0</v>
      </c>
      <c r="BE468" s="3" t="b">
        <f t="shared" si="30"/>
        <v>1</v>
      </c>
      <c r="BF468" t="str">
        <f t="shared" si="31"/>
        <v>bronze</v>
      </c>
    </row>
    <row r="469" spans="1:58" x14ac:dyDescent="0.3">
      <c r="A469" t="s">
        <v>4962</v>
      </c>
      <c r="D469" t="s">
        <v>96</v>
      </c>
      <c r="E469" t="s">
        <v>4963</v>
      </c>
      <c r="F469" t="s">
        <v>4964</v>
      </c>
      <c r="G469">
        <v>1</v>
      </c>
      <c r="H469" t="s">
        <v>59</v>
      </c>
      <c r="I469" t="s">
        <v>4965</v>
      </c>
      <c r="J469">
        <v>1</v>
      </c>
      <c r="K469" t="s">
        <v>4966</v>
      </c>
      <c r="L469" t="s">
        <v>4967</v>
      </c>
      <c r="M469" t="s">
        <v>4966</v>
      </c>
      <c r="N469" t="s">
        <v>64</v>
      </c>
      <c r="O469" t="s">
        <v>4968</v>
      </c>
      <c r="P469">
        <v>2020</v>
      </c>
      <c r="Q469" t="s">
        <v>2645</v>
      </c>
      <c r="R469" t="b">
        <v>0</v>
      </c>
      <c r="S469" t="s">
        <v>67</v>
      </c>
      <c r="T469" t="b">
        <v>0</v>
      </c>
      <c r="W469" t="s">
        <v>59</v>
      </c>
      <c r="Y469">
        <v>0</v>
      </c>
      <c r="Z469" t="s">
        <v>59</v>
      </c>
      <c r="AA469" t="b">
        <v>0</v>
      </c>
      <c r="AB469" t="s">
        <v>4969</v>
      </c>
      <c r="AC469" t="s">
        <v>64</v>
      </c>
      <c r="AD469" t="s">
        <v>252</v>
      </c>
      <c r="AE469" t="s">
        <v>59</v>
      </c>
      <c r="AG469" t="s">
        <v>4970</v>
      </c>
      <c r="AI469">
        <v>0</v>
      </c>
      <c r="AK469" t="s">
        <v>59</v>
      </c>
      <c r="AL469" t="s">
        <v>64</v>
      </c>
      <c r="AS469">
        <v>0</v>
      </c>
      <c r="AT469">
        <v>0</v>
      </c>
      <c r="AU469">
        <v>0</v>
      </c>
      <c r="AV469">
        <v>0</v>
      </c>
      <c r="BB469" t="b">
        <f t="shared" si="28"/>
        <v>0</v>
      </c>
      <c r="BC469" t="str">
        <f>INDEX(repsearch2!B:B,MATCH(A469,repsearch2!A:A,FALSE))</f>
        <v>No</v>
      </c>
      <c r="BD469" s="3" t="b">
        <f t="shared" si="29"/>
        <v>0</v>
      </c>
      <c r="BE469" s="3" t="b">
        <f t="shared" si="30"/>
        <v>0</v>
      </c>
      <c r="BF469" t="str">
        <f t="shared" si="31"/>
        <v>closed</v>
      </c>
    </row>
    <row r="470" spans="1:58" x14ac:dyDescent="0.3">
      <c r="A470" s="3" t="s">
        <v>4971</v>
      </c>
      <c r="B470" s="3" t="s">
        <v>1096</v>
      </c>
      <c r="C470" s="3"/>
      <c r="D470" s="3" t="s">
        <v>897</v>
      </c>
      <c r="E470" s="3" t="s">
        <v>4972</v>
      </c>
      <c r="F470" s="3" t="s">
        <v>4973</v>
      </c>
      <c r="G470" s="3">
        <v>2</v>
      </c>
      <c r="H470" s="3" t="s">
        <v>59</v>
      </c>
      <c r="I470" s="3" t="s">
        <v>4974</v>
      </c>
      <c r="J470" s="3">
        <v>1</v>
      </c>
      <c r="K470" s="3" t="s">
        <v>4975</v>
      </c>
      <c r="L470" s="3" t="s">
        <v>4976</v>
      </c>
      <c r="M470" s="3" t="s">
        <v>4977</v>
      </c>
      <c r="N470" s="3" t="s">
        <v>64</v>
      </c>
      <c r="O470" s="3" t="s">
        <v>4978</v>
      </c>
      <c r="P470" s="3">
        <v>2020</v>
      </c>
      <c r="Q470" s="3" t="s">
        <v>4979</v>
      </c>
      <c r="R470" s="3" t="b">
        <v>1</v>
      </c>
      <c r="S470" s="3" t="s">
        <v>67</v>
      </c>
      <c r="T470" s="3" t="b">
        <v>0</v>
      </c>
      <c r="U470" s="3" t="s">
        <v>68</v>
      </c>
      <c r="V470" s="3" t="s">
        <v>905</v>
      </c>
      <c r="W470" s="3" t="s">
        <v>64</v>
      </c>
      <c r="X470" s="3" t="s">
        <v>70</v>
      </c>
      <c r="Y470" s="3">
        <v>1</v>
      </c>
      <c r="Z470" s="3" t="s">
        <v>59</v>
      </c>
      <c r="AA470" s="3" t="b">
        <v>0</v>
      </c>
      <c r="AB470" s="3" t="s">
        <v>4980</v>
      </c>
      <c r="AC470" s="3" t="s">
        <v>59</v>
      </c>
      <c r="AD470" s="3"/>
      <c r="AE470" s="3" t="s">
        <v>64</v>
      </c>
      <c r="AF470" s="3" t="s">
        <v>72</v>
      </c>
      <c r="AG470" s="3" t="s">
        <v>4981</v>
      </c>
      <c r="AH470" s="3"/>
      <c r="AI470" s="3">
        <v>0</v>
      </c>
      <c r="AJ470" s="3" t="s">
        <v>4982</v>
      </c>
      <c r="AK470" s="3" t="s">
        <v>64</v>
      </c>
      <c r="AL470" s="3" t="s">
        <v>64</v>
      </c>
      <c r="AM470" s="3"/>
      <c r="AN470" s="3"/>
      <c r="AO470" s="3"/>
      <c r="AP470" s="3"/>
      <c r="AQ470" s="3"/>
      <c r="AR470" s="3"/>
      <c r="AS470" s="3">
        <v>0</v>
      </c>
      <c r="AT470" s="3">
        <v>0</v>
      </c>
      <c r="AU470" s="3">
        <v>0</v>
      </c>
      <c r="AV470" s="3">
        <v>0</v>
      </c>
      <c r="AW470" s="3"/>
      <c r="AX470" s="3"/>
      <c r="AY470" s="3"/>
      <c r="AZ470" s="3" t="s">
        <v>592</v>
      </c>
      <c r="BA470" s="3" t="s">
        <v>4983</v>
      </c>
      <c r="BB470" s="3" t="b">
        <f t="shared" si="28"/>
        <v>1</v>
      </c>
      <c r="BC470" s="3" t="str">
        <f>INDEX(repsearch2!B:B,MATCH(A470,repsearch2!A:A,FALSE))</f>
        <v>Yes</v>
      </c>
      <c r="BD470" s="3" t="b">
        <f t="shared" si="29"/>
        <v>1</v>
      </c>
      <c r="BE470" s="3" t="b">
        <f t="shared" si="30"/>
        <v>1</v>
      </c>
      <c r="BF470" t="str">
        <f t="shared" si="31"/>
        <v>green</v>
      </c>
    </row>
    <row r="471" spans="1:58" x14ac:dyDescent="0.3">
      <c r="A471" t="s">
        <v>4984</v>
      </c>
      <c r="D471" t="s">
        <v>96</v>
      </c>
      <c r="E471" t="s">
        <v>4985</v>
      </c>
      <c r="F471" t="s">
        <v>4986</v>
      </c>
      <c r="G471">
        <v>3</v>
      </c>
      <c r="H471" t="s">
        <v>59</v>
      </c>
      <c r="I471" t="s">
        <v>4987</v>
      </c>
      <c r="J471">
        <v>3</v>
      </c>
      <c r="K471" t="s">
        <v>4988</v>
      </c>
      <c r="N471" t="s">
        <v>59</v>
      </c>
      <c r="O471" t="s">
        <v>4989</v>
      </c>
      <c r="P471">
        <v>2020</v>
      </c>
      <c r="Q471" t="s">
        <v>101</v>
      </c>
      <c r="R471" t="b">
        <v>0</v>
      </c>
      <c r="S471" t="s">
        <v>102</v>
      </c>
      <c r="T471" t="b">
        <v>0</v>
      </c>
      <c r="W471" t="s">
        <v>59</v>
      </c>
      <c r="Y471">
        <v>0</v>
      </c>
      <c r="Z471" t="s">
        <v>59</v>
      </c>
      <c r="AA471" t="b">
        <v>0</v>
      </c>
      <c r="AH471">
        <v>1</v>
      </c>
      <c r="AI471">
        <v>0</v>
      </c>
      <c r="AK471" t="s">
        <v>59</v>
      </c>
      <c r="AL471" t="s">
        <v>64</v>
      </c>
      <c r="AS471">
        <v>0</v>
      </c>
      <c r="AT471">
        <v>0</v>
      </c>
      <c r="AU471">
        <v>0</v>
      </c>
      <c r="AV471">
        <v>0</v>
      </c>
      <c r="BB471" t="b">
        <f t="shared" si="28"/>
        <v>0</v>
      </c>
      <c r="BC471" t="str">
        <f>INDEX(repsearch2!B:B,MATCH(A471,repsearch2!A:A,FALSE))</f>
        <v>No</v>
      </c>
      <c r="BD471" s="3" t="b">
        <f t="shared" si="29"/>
        <v>0</v>
      </c>
      <c r="BE471" s="3" t="b">
        <f t="shared" si="30"/>
        <v>0</v>
      </c>
      <c r="BF471" t="str">
        <f t="shared" si="31"/>
        <v>closed</v>
      </c>
    </row>
    <row r="472" spans="1:58" x14ac:dyDescent="0.3">
      <c r="A472" t="s">
        <v>4990</v>
      </c>
      <c r="D472" t="s">
        <v>96</v>
      </c>
      <c r="E472" t="s">
        <v>4991</v>
      </c>
      <c r="F472" t="s">
        <v>4986</v>
      </c>
      <c r="G472">
        <v>3</v>
      </c>
      <c r="H472" t="s">
        <v>59</v>
      </c>
      <c r="I472" t="s">
        <v>4987</v>
      </c>
      <c r="J472">
        <v>3</v>
      </c>
      <c r="K472" t="s">
        <v>4988</v>
      </c>
      <c r="N472" t="s">
        <v>59</v>
      </c>
      <c r="O472" t="s">
        <v>4992</v>
      </c>
      <c r="P472">
        <v>2020</v>
      </c>
      <c r="Q472" t="s">
        <v>101</v>
      </c>
      <c r="R472" t="b">
        <v>0</v>
      </c>
      <c r="S472" t="s">
        <v>102</v>
      </c>
      <c r="T472" t="b">
        <v>0</v>
      </c>
      <c r="W472" t="s">
        <v>59</v>
      </c>
      <c r="Y472">
        <v>0</v>
      </c>
      <c r="Z472" t="s">
        <v>59</v>
      </c>
      <c r="AA472" t="b">
        <v>0</v>
      </c>
      <c r="AI472">
        <v>0</v>
      </c>
      <c r="AK472" t="s">
        <v>59</v>
      </c>
      <c r="AL472" t="s">
        <v>64</v>
      </c>
      <c r="AS472">
        <v>0</v>
      </c>
      <c r="AT472">
        <v>0</v>
      </c>
      <c r="AU472">
        <v>0</v>
      </c>
      <c r="AV472">
        <v>0</v>
      </c>
      <c r="BB472" t="b">
        <f t="shared" si="28"/>
        <v>0</v>
      </c>
      <c r="BC472" t="str">
        <f>INDEX(repsearch2!B:B,MATCH(A472,repsearch2!A:A,FALSE))</f>
        <v>No</v>
      </c>
      <c r="BD472" s="3" t="b">
        <f t="shared" si="29"/>
        <v>0</v>
      </c>
      <c r="BE472" s="3" t="b">
        <f t="shared" si="30"/>
        <v>0</v>
      </c>
      <c r="BF472" t="str">
        <f t="shared" si="31"/>
        <v>closed</v>
      </c>
    </row>
    <row r="473" spans="1:58" x14ac:dyDescent="0.3">
      <c r="A473" t="s">
        <v>4993</v>
      </c>
      <c r="D473" t="s">
        <v>96</v>
      </c>
      <c r="E473" t="s">
        <v>4994</v>
      </c>
      <c r="F473" t="s">
        <v>4995</v>
      </c>
      <c r="G473">
        <v>3</v>
      </c>
      <c r="H473" t="s">
        <v>59</v>
      </c>
      <c r="I473" t="s">
        <v>4996</v>
      </c>
      <c r="J473">
        <v>3</v>
      </c>
      <c r="K473" t="s">
        <v>4997</v>
      </c>
      <c r="N473" t="s">
        <v>59</v>
      </c>
      <c r="O473" t="s">
        <v>4998</v>
      </c>
      <c r="P473">
        <v>2020</v>
      </c>
      <c r="Q473" t="s">
        <v>101</v>
      </c>
      <c r="R473" t="b">
        <v>0</v>
      </c>
      <c r="S473" t="s">
        <v>102</v>
      </c>
      <c r="T473" t="b">
        <v>0</v>
      </c>
      <c r="W473" t="s">
        <v>59</v>
      </c>
      <c r="Y473">
        <v>0</v>
      </c>
      <c r="Z473" t="s">
        <v>59</v>
      </c>
      <c r="AA473" t="b">
        <v>0</v>
      </c>
      <c r="AI473">
        <v>0</v>
      </c>
      <c r="AK473" t="s">
        <v>59</v>
      </c>
      <c r="AL473" t="s">
        <v>64</v>
      </c>
      <c r="AS473">
        <v>0</v>
      </c>
      <c r="AT473">
        <v>0</v>
      </c>
      <c r="AU473">
        <v>0</v>
      </c>
      <c r="AV473">
        <v>0</v>
      </c>
      <c r="BB473" t="b">
        <f t="shared" si="28"/>
        <v>0</v>
      </c>
      <c r="BC473" t="str">
        <f>INDEX(repsearch2!B:B,MATCH(A473,repsearch2!A:A,FALSE))</f>
        <v>No</v>
      </c>
      <c r="BD473" s="3" t="b">
        <f t="shared" si="29"/>
        <v>0</v>
      </c>
      <c r="BE473" s="3" t="b">
        <f t="shared" si="30"/>
        <v>0</v>
      </c>
      <c r="BF473" t="str">
        <f t="shared" si="31"/>
        <v>closed</v>
      </c>
    </row>
    <row r="474" spans="1:58" x14ac:dyDescent="0.3">
      <c r="A474" t="s">
        <v>4999</v>
      </c>
      <c r="D474" t="s">
        <v>96</v>
      </c>
      <c r="E474" t="s">
        <v>5000</v>
      </c>
      <c r="F474" t="s">
        <v>5001</v>
      </c>
      <c r="G474">
        <v>1</v>
      </c>
      <c r="H474" t="s">
        <v>59</v>
      </c>
      <c r="I474" t="s">
        <v>5002</v>
      </c>
      <c r="J474">
        <v>1</v>
      </c>
      <c r="K474" t="s">
        <v>5003</v>
      </c>
      <c r="L474" t="s">
        <v>5004</v>
      </c>
      <c r="M474" t="s">
        <v>5005</v>
      </c>
      <c r="N474" t="s">
        <v>64</v>
      </c>
      <c r="O474" t="s">
        <v>5006</v>
      </c>
      <c r="P474">
        <v>2020</v>
      </c>
      <c r="Q474" t="s">
        <v>3823</v>
      </c>
      <c r="R474" t="b">
        <v>0</v>
      </c>
      <c r="S474" t="s">
        <v>67</v>
      </c>
      <c r="T474" t="b">
        <v>0</v>
      </c>
      <c r="W474" t="s">
        <v>59</v>
      </c>
      <c r="Y474">
        <v>0</v>
      </c>
      <c r="Z474" t="s">
        <v>59</v>
      </c>
      <c r="AA474" t="b">
        <v>0</v>
      </c>
      <c r="AB474" t="s">
        <v>5007</v>
      </c>
      <c r="AC474" t="s">
        <v>59</v>
      </c>
      <c r="AE474" t="s">
        <v>64</v>
      </c>
      <c r="AF474" t="s">
        <v>252</v>
      </c>
      <c r="AG474" t="s">
        <v>5008</v>
      </c>
      <c r="AI474">
        <v>0</v>
      </c>
      <c r="AK474" t="s">
        <v>64</v>
      </c>
      <c r="AL474" t="s">
        <v>64</v>
      </c>
      <c r="AS474">
        <v>2</v>
      </c>
      <c r="AT474">
        <v>0</v>
      </c>
      <c r="AU474">
        <v>0</v>
      </c>
      <c r="AV474">
        <v>3</v>
      </c>
      <c r="AW474" t="s">
        <v>5009</v>
      </c>
      <c r="AZ474" t="s">
        <v>5010</v>
      </c>
      <c r="BA474" t="s">
        <v>5011</v>
      </c>
      <c r="BB474" t="b">
        <f t="shared" si="28"/>
        <v>0</v>
      </c>
      <c r="BC474" t="str">
        <f>INDEX(repsearch2!B:B,MATCH(A474,repsearch2!A:A,FALSE))</f>
        <v>No</v>
      </c>
      <c r="BD474" s="3" t="b">
        <f t="shared" si="29"/>
        <v>0</v>
      </c>
      <c r="BE474" s="3" t="b">
        <f t="shared" si="30"/>
        <v>0</v>
      </c>
      <c r="BF474" t="str">
        <f t="shared" si="31"/>
        <v>closed</v>
      </c>
    </row>
    <row r="475" spans="1:58" x14ac:dyDescent="0.3">
      <c r="A475" t="s">
        <v>5012</v>
      </c>
      <c r="D475" t="s">
        <v>96</v>
      </c>
      <c r="E475" t="s">
        <v>5013</v>
      </c>
      <c r="F475" t="s">
        <v>5014</v>
      </c>
      <c r="G475">
        <v>2</v>
      </c>
      <c r="H475" t="s">
        <v>59</v>
      </c>
      <c r="I475" t="s">
        <v>5015</v>
      </c>
      <c r="J475">
        <v>1</v>
      </c>
      <c r="K475" t="s">
        <v>5016</v>
      </c>
      <c r="L475" t="s">
        <v>4040</v>
      </c>
      <c r="M475" t="s">
        <v>4041</v>
      </c>
      <c r="N475" t="s">
        <v>64</v>
      </c>
      <c r="O475" t="s">
        <v>5017</v>
      </c>
      <c r="P475">
        <v>2020</v>
      </c>
      <c r="Q475" t="s">
        <v>2454</v>
      </c>
      <c r="R475" t="b">
        <v>0</v>
      </c>
      <c r="S475" t="s">
        <v>67</v>
      </c>
      <c r="T475" t="b">
        <v>0</v>
      </c>
      <c r="W475" t="s">
        <v>59</v>
      </c>
      <c r="Y475">
        <v>0</v>
      </c>
      <c r="Z475" t="s">
        <v>59</v>
      </c>
      <c r="AA475" t="b">
        <v>0</v>
      </c>
      <c r="AB475" t="s">
        <v>5018</v>
      </c>
      <c r="AC475" t="s">
        <v>64</v>
      </c>
      <c r="AD475" t="s">
        <v>72</v>
      </c>
      <c r="AE475" t="s">
        <v>59</v>
      </c>
      <c r="AG475" t="s">
        <v>5019</v>
      </c>
      <c r="AH475">
        <v>2</v>
      </c>
      <c r="AI475">
        <v>2</v>
      </c>
      <c r="AK475" t="s">
        <v>64</v>
      </c>
      <c r="AL475" t="s">
        <v>64</v>
      </c>
      <c r="AP475" t="s">
        <v>76</v>
      </c>
      <c r="AQ475">
        <v>2045</v>
      </c>
      <c r="AR475">
        <v>2045</v>
      </c>
      <c r="AS475">
        <v>0</v>
      </c>
      <c r="AT475">
        <v>0</v>
      </c>
      <c r="AU475">
        <v>0</v>
      </c>
      <c r="AV475">
        <v>0</v>
      </c>
      <c r="AZ475" t="s">
        <v>603</v>
      </c>
      <c r="BA475" t="s">
        <v>5020</v>
      </c>
      <c r="BB475" t="b">
        <f t="shared" si="28"/>
        <v>0</v>
      </c>
      <c r="BC475" t="str">
        <f>INDEX(repsearch2!B:B,MATCH(A475,repsearch2!A:A,FALSE))</f>
        <v>No</v>
      </c>
      <c r="BD475" s="3" t="b">
        <f t="shared" si="29"/>
        <v>0</v>
      </c>
      <c r="BE475" s="3" t="b">
        <f t="shared" si="30"/>
        <v>0</v>
      </c>
      <c r="BF475" t="str">
        <f t="shared" si="31"/>
        <v>closed</v>
      </c>
    </row>
    <row r="476" spans="1:58" x14ac:dyDescent="0.3">
      <c r="A476" t="s">
        <v>5021</v>
      </c>
      <c r="B476" t="s">
        <v>346</v>
      </c>
      <c r="D476" t="s">
        <v>347</v>
      </c>
      <c r="E476" t="s">
        <v>5022</v>
      </c>
      <c r="F476" t="s">
        <v>5023</v>
      </c>
      <c r="G476">
        <v>1</v>
      </c>
      <c r="H476" t="s">
        <v>59</v>
      </c>
      <c r="I476" t="s">
        <v>5024</v>
      </c>
      <c r="J476">
        <v>1</v>
      </c>
      <c r="K476" t="s">
        <v>5025</v>
      </c>
      <c r="L476" t="s">
        <v>5026</v>
      </c>
      <c r="M476" t="s">
        <v>5027</v>
      </c>
      <c r="N476" t="s">
        <v>64</v>
      </c>
      <c r="O476" t="s">
        <v>5028</v>
      </c>
      <c r="P476">
        <v>2020</v>
      </c>
      <c r="Q476" t="s">
        <v>184</v>
      </c>
      <c r="R476" t="b">
        <v>1</v>
      </c>
      <c r="S476" t="s">
        <v>67</v>
      </c>
      <c r="T476" t="b">
        <v>0</v>
      </c>
      <c r="U476" t="s">
        <v>68</v>
      </c>
      <c r="V476" t="s">
        <v>69</v>
      </c>
      <c r="W476" t="s">
        <v>59</v>
      </c>
      <c r="Y476">
        <v>0</v>
      </c>
      <c r="Z476" t="s">
        <v>59</v>
      </c>
      <c r="AA476" t="b">
        <v>0</v>
      </c>
      <c r="AB476" t="s">
        <v>5029</v>
      </c>
      <c r="AC476" t="s">
        <v>64</v>
      </c>
      <c r="AD476" t="s">
        <v>252</v>
      </c>
      <c r="AE476" t="s">
        <v>59</v>
      </c>
      <c r="AG476" t="s">
        <v>5030</v>
      </c>
      <c r="AI476">
        <v>0</v>
      </c>
      <c r="AJ476" t="s">
        <v>5031</v>
      </c>
      <c r="AK476" t="s">
        <v>64</v>
      </c>
      <c r="AL476" t="s">
        <v>64</v>
      </c>
      <c r="AP476" t="s">
        <v>76</v>
      </c>
      <c r="AQ476">
        <v>3000</v>
      </c>
      <c r="AR476">
        <v>3000</v>
      </c>
      <c r="AS476">
        <v>5.08</v>
      </c>
      <c r="AT476">
        <v>0</v>
      </c>
      <c r="AU476">
        <v>0</v>
      </c>
      <c r="AV476">
        <v>0</v>
      </c>
      <c r="AW476" t="s">
        <v>5032</v>
      </c>
      <c r="AZ476" t="s">
        <v>5033</v>
      </c>
      <c r="BA476" t="s">
        <v>5034</v>
      </c>
      <c r="BB476" t="b">
        <f t="shared" si="28"/>
        <v>0</v>
      </c>
      <c r="BC476" t="str">
        <f>INDEX(repsearch2!B:B,MATCH(A476,repsearch2!A:A,FALSE))</f>
        <v>No</v>
      </c>
      <c r="BD476" s="3" t="b">
        <f t="shared" si="29"/>
        <v>0</v>
      </c>
      <c r="BE476" s="3" t="b">
        <f t="shared" si="30"/>
        <v>1</v>
      </c>
      <c r="BF476" t="str">
        <f t="shared" si="31"/>
        <v>bronze</v>
      </c>
    </row>
    <row r="477" spans="1:58" x14ac:dyDescent="0.3">
      <c r="A477" t="s">
        <v>5035</v>
      </c>
      <c r="D477" t="s">
        <v>96</v>
      </c>
      <c r="E477" t="s">
        <v>5036</v>
      </c>
      <c r="F477" t="s">
        <v>5037</v>
      </c>
      <c r="G477">
        <v>4</v>
      </c>
      <c r="H477" t="s">
        <v>59</v>
      </c>
      <c r="I477" t="s">
        <v>5038</v>
      </c>
      <c r="J477">
        <v>1</v>
      </c>
      <c r="K477" t="s">
        <v>5039</v>
      </c>
      <c r="L477" t="s">
        <v>1586</v>
      </c>
      <c r="M477" t="s">
        <v>1587</v>
      </c>
      <c r="N477" t="s">
        <v>64</v>
      </c>
      <c r="O477" t="s">
        <v>1521</v>
      </c>
      <c r="P477">
        <v>2020</v>
      </c>
      <c r="Q477" t="s">
        <v>184</v>
      </c>
      <c r="R477" t="b">
        <v>0</v>
      </c>
      <c r="S477" t="s">
        <v>67</v>
      </c>
      <c r="T477" t="b">
        <v>0</v>
      </c>
      <c r="W477" t="s">
        <v>59</v>
      </c>
      <c r="Y477">
        <v>0</v>
      </c>
      <c r="Z477" t="s">
        <v>59</v>
      </c>
      <c r="AA477" t="b">
        <v>0</v>
      </c>
      <c r="AB477" t="s">
        <v>1522</v>
      </c>
      <c r="AC477" t="s">
        <v>64</v>
      </c>
      <c r="AD477" t="s">
        <v>252</v>
      </c>
      <c r="AE477" t="s">
        <v>59</v>
      </c>
      <c r="AG477" t="s">
        <v>1523</v>
      </c>
      <c r="AH477">
        <v>3</v>
      </c>
      <c r="AI477">
        <v>4</v>
      </c>
      <c r="AK477" t="s">
        <v>64</v>
      </c>
      <c r="AL477" t="s">
        <v>64</v>
      </c>
      <c r="AP477" t="s">
        <v>76</v>
      </c>
      <c r="AQ477">
        <v>3000</v>
      </c>
      <c r="AR477">
        <v>3000</v>
      </c>
      <c r="AS477">
        <v>1.85</v>
      </c>
      <c r="AT477">
        <v>0</v>
      </c>
      <c r="AU477">
        <v>0</v>
      </c>
      <c r="AV477">
        <v>3</v>
      </c>
      <c r="AW477" t="s">
        <v>5040</v>
      </c>
      <c r="AZ477" t="s">
        <v>1392</v>
      </c>
      <c r="BA477" t="s">
        <v>1393</v>
      </c>
      <c r="BB477" t="b">
        <f t="shared" si="28"/>
        <v>0</v>
      </c>
      <c r="BC477" t="str">
        <f>INDEX(repsearch2!B:B,MATCH(A477,repsearch2!A:A,FALSE))</f>
        <v>No</v>
      </c>
      <c r="BD477" s="3" t="b">
        <f t="shared" si="29"/>
        <v>0</v>
      </c>
      <c r="BE477" s="3" t="b">
        <f t="shared" si="30"/>
        <v>0</v>
      </c>
      <c r="BF477" t="str">
        <f t="shared" si="31"/>
        <v>closed</v>
      </c>
    </row>
    <row r="478" spans="1:58" x14ac:dyDescent="0.3">
      <c r="A478" t="s">
        <v>5041</v>
      </c>
      <c r="D478" t="s">
        <v>96</v>
      </c>
      <c r="E478" t="s">
        <v>5042</v>
      </c>
      <c r="F478" t="s">
        <v>5043</v>
      </c>
      <c r="G478">
        <v>1</v>
      </c>
      <c r="H478" t="s">
        <v>59</v>
      </c>
      <c r="I478" t="s">
        <v>5044</v>
      </c>
      <c r="J478">
        <v>1</v>
      </c>
      <c r="K478" t="s">
        <v>5045</v>
      </c>
      <c r="L478" t="s">
        <v>5046</v>
      </c>
      <c r="M478" t="s">
        <v>5047</v>
      </c>
      <c r="N478" t="s">
        <v>64</v>
      </c>
      <c r="O478" t="s">
        <v>5048</v>
      </c>
      <c r="P478">
        <v>2020</v>
      </c>
      <c r="Q478" t="s">
        <v>139</v>
      </c>
      <c r="R478" t="b">
        <v>0</v>
      </c>
      <c r="S478" t="s">
        <v>67</v>
      </c>
      <c r="T478" t="b">
        <v>0</v>
      </c>
      <c r="W478" t="s">
        <v>59</v>
      </c>
      <c r="Y478">
        <v>0</v>
      </c>
      <c r="Z478" t="s">
        <v>59</v>
      </c>
      <c r="AA478" t="b">
        <v>0</v>
      </c>
      <c r="AB478" t="s">
        <v>5049</v>
      </c>
      <c r="AC478" t="s">
        <v>64</v>
      </c>
      <c r="AD478" t="s">
        <v>252</v>
      </c>
      <c r="AE478" t="s">
        <v>59</v>
      </c>
      <c r="AG478" t="s">
        <v>5050</v>
      </c>
      <c r="AH478">
        <v>7</v>
      </c>
      <c r="AI478">
        <v>4</v>
      </c>
      <c r="AK478" t="s">
        <v>64</v>
      </c>
      <c r="AL478" t="s">
        <v>64</v>
      </c>
      <c r="AP478" t="s">
        <v>76</v>
      </c>
      <c r="AQ478">
        <v>2800</v>
      </c>
      <c r="AR478">
        <v>2800</v>
      </c>
      <c r="AS478">
        <v>12.53</v>
      </c>
      <c r="AT478">
        <v>0</v>
      </c>
      <c r="AU478">
        <v>0</v>
      </c>
      <c r="AV478">
        <v>9</v>
      </c>
      <c r="AW478" t="s">
        <v>5051</v>
      </c>
      <c r="AZ478" t="s">
        <v>1080</v>
      </c>
      <c r="BA478" t="s">
        <v>1023</v>
      </c>
      <c r="BB478" t="b">
        <f t="shared" si="28"/>
        <v>0</v>
      </c>
      <c r="BC478" t="str">
        <f>INDEX(repsearch2!B:B,MATCH(A478,repsearch2!A:A,FALSE))</f>
        <v>No</v>
      </c>
      <c r="BD478" s="3" t="b">
        <f t="shared" si="29"/>
        <v>0</v>
      </c>
      <c r="BE478" s="3" t="b">
        <f t="shared" si="30"/>
        <v>0</v>
      </c>
      <c r="BF478" t="str">
        <f t="shared" si="31"/>
        <v>closed</v>
      </c>
    </row>
    <row r="479" spans="1:58" x14ac:dyDescent="0.3">
      <c r="A479" t="s">
        <v>5052</v>
      </c>
      <c r="D479" t="s">
        <v>96</v>
      </c>
      <c r="E479" t="s">
        <v>5053</v>
      </c>
      <c r="F479" t="s">
        <v>5054</v>
      </c>
      <c r="G479">
        <v>2</v>
      </c>
      <c r="H479" t="s">
        <v>59</v>
      </c>
      <c r="I479" t="s">
        <v>5055</v>
      </c>
      <c r="J479">
        <v>1</v>
      </c>
      <c r="K479" t="s">
        <v>5056</v>
      </c>
      <c r="L479" t="s">
        <v>5057</v>
      </c>
      <c r="M479" t="s">
        <v>5058</v>
      </c>
      <c r="N479" t="s">
        <v>64</v>
      </c>
      <c r="O479" t="s">
        <v>1521</v>
      </c>
      <c r="P479">
        <v>2020</v>
      </c>
      <c r="Q479" t="s">
        <v>184</v>
      </c>
      <c r="R479" t="b">
        <v>0</v>
      </c>
      <c r="S479" t="s">
        <v>67</v>
      </c>
      <c r="T479" t="b">
        <v>0</v>
      </c>
      <c r="W479" t="s">
        <v>59</v>
      </c>
      <c r="Y479">
        <v>0</v>
      </c>
      <c r="Z479" t="s">
        <v>59</v>
      </c>
      <c r="AA479" t="b">
        <v>0</v>
      </c>
      <c r="AB479" t="s">
        <v>1522</v>
      </c>
      <c r="AC479" t="s">
        <v>64</v>
      </c>
      <c r="AD479" t="s">
        <v>252</v>
      </c>
      <c r="AE479" t="s">
        <v>59</v>
      </c>
      <c r="AG479" t="s">
        <v>1523</v>
      </c>
      <c r="AH479">
        <v>1</v>
      </c>
      <c r="AI479">
        <v>1</v>
      </c>
      <c r="AK479" t="s">
        <v>64</v>
      </c>
      <c r="AL479" t="s">
        <v>64</v>
      </c>
      <c r="AP479" t="s">
        <v>76</v>
      </c>
      <c r="AQ479">
        <v>3000</v>
      </c>
      <c r="AR479">
        <v>3000</v>
      </c>
      <c r="AS479">
        <v>0.5</v>
      </c>
      <c r="AT479">
        <v>0</v>
      </c>
      <c r="AU479">
        <v>0</v>
      </c>
      <c r="AV479">
        <v>1</v>
      </c>
      <c r="AW479" t="s">
        <v>5059</v>
      </c>
      <c r="AZ479" t="s">
        <v>1392</v>
      </c>
      <c r="BA479" t="s">
        <v>1393</v>
      </c>
      <c r="BB479" t="b">
        <f t="shared" si="28"/>
        <v>0</v>
      </c>
      <c r="BC479" t="str">
        <f>INDEX(repsearch2!B:B,MATCH(A479,repsearch2!A:A,FALSE))</f>
        <v>No</v>
      </c>
      <c r="BD479" s="3" t="b">
        <f t="shared" si="29"/>
        <v>0</v>
      </c>
      <c r="BE479" s="3" t="b">
        <f t="shared" si="30"/>
        <v>0</v>
      </c>
      <c r="BF479" t="str">
        <f t="shared" si="31"/>
        <v>closed</v>
      </c>
    </row>
    <row r="480" spans="1:58" x14ac:dyDescent="0.3">
      <c r="A480" t="s">
        <v>5060</v>
      </c>
      <c r="B480" t="s">
        <v>346</v>
      </c>
      <c r="D480" t="s">
        <v>347</v>
      </c>
      <c r="E480" t="s">
        <v>5061</v>
      </c>
      <c r="F480" t="s">
        <v>5062</v>
      </c>
      <c r="G480">
        <v>3</v>
      </c>
      <c r="H480" t="s">
        <v>59</v>
      </c>
      <c r="I480" t="s">
        <v>5063</v>
      </c>
      <c r="J480">
        <v>1</v>
      </c>
      <c r="K480" t="s">
        <v>5064</v>
      </c>
      <c r="L480" t="s">
        <v>1519</v>
      </c>
      <c r="M480" t="s">
        <v>1520</v>
      </c>
      <c r="N480" t="s">
        <v>64</v>
      </c>
      <c r="O480" t="s">
        <v>1521</v>
      </c>
      <c r="P480">
        <v>2020</v>
      </c>
      <c r="Q480" t="s">
        <v>184</v>
      </c>
      <c r="R480" t="b">
        <v>1</v>
      </c>
      <c r="S480" t="s">
        <v>67</v>
      </c>
      <c r="T480" t="b">
        <v>0</v>
      </c>
      <c r="U480" t="s">
        <v>68</v>
      </c>
      <c r="V480" t="s">
        <v>69</v>
      </c>
      <c r="W480" t="s">
        <v>59</v>
      </c>
      <c r="Y480">
        <v>0</v>
      </c>
      <c r="Z480" t="s">
        <v>59</v>
      </c>
      <c r="AA480" t="b">
        <v>0</v>
      </c>
      <c r="AB480" t="s">
        <v>1522</v>
      </c>
      <c r="AC480" t="s">
        <v>64</v>
      </c>
      <c r="AD480" t="s">
        <v>252</v>
      </c>
      <c r="AE480" t="s">
        <v>59</v>
      </c>
      <c r="AG480" t="s">
        <v>1523</v>
      </c>
      <c r="AH480">
        <v>1</v>
      </c>
      <c r="AI480">
        <v>2</v>
      </c>
      <c r="AJ480" t="s">
        <v>5065</v>
      </c>
      <c r="AK480" t="s">
        <v>64</v>
      </c>
      <c r="AL480" t="s">
        <v>64</v>
      </c>
      <c r="AP480" t="s">
        <v>76</v>
      </c>
      <c r="AQ480">
        <v>3000</v>
      </c>
      <c r="AR480">
        <v>3000</v>
      </c>
      <c r="AS480">
        <v>0.5</v>
      </c>
      <c r="AT480">
        <v>0</v>
      </c>
      <c r="AU480">
        <v>0</v>
      </c>
      <c r="AV480">
        <v>1</v>
      </c>
      <c r="AW480" t="s">
        <v>5066</v>
      </c>
      <c r="AZ480" t="s">
        <v>1392</v>
      </c>
      <c r="BA480" t="s">
        <v>1393</v>
      </c>
      <c r="BB480" t="b">
        <f t="shared" si="28"/>
        <v>0</v>
      </c>
      <c r="BC480" t="str">
        <f>INDEX(repsearch2!B:B,MATCH(A480,repsearch2!A:A,FALSE))</f>
        <v>No</v>
      </c>
      <c r="BD480" s="3" t="b">
        <f t="shared" si="29"/>
        <v>0</v>
      </c>
      <c r="BE480" s="3" t="b">
        <f t="shared" si="30"/>
        <v>1</v>
      </c>
      <c r="BF480" t="str">
        <f t="shared" si="31"/>
        <v>bronze</v>
      </c>
    </row>
    <row r="481" spans="1:58" x14ac:dyDescent="0.3">
      <c r="A481" t="s">
        <v>5067</v>
      </c>
      <c r="D481" t="s">
        <v>96</v>
      </c>
      <c r="E481" t="s">
        <v>5068</v>
      </c>
      <c r="F481" t="s">
        <v>5069</v>
      </c>
      <c r="G481">
        <v>1</v>
      </c>
      <c r="H481" t="s">
        <v>59</v>
      </c>
      <c r="I481" t="s">
        <v>5070</v>
      </c>
      <c r="J481">
        <v>1</v>
      </c>
      <c r="K481" t="s">
        <v>5071</v>
      </c>
      <c r="L481" t="s">
        <v>5072</v>
      </c>
      <c r="M481" t="s">
        <v>5073</v>
      </c>
      <c r="N481" t="s">
        <v>64</v>
      </c>
      <c r="O481" t="s">
        <v>1521</v>
      </c>
      <c r="P481">
        <v>2020</v>
      </c>
      <c r="Q481" t="s">
        <v>184</v>
      </c>
      <c r="R481" t="b">
        <v>0</v>
      </c>
      <c r="S481" t="s">
        <v>67</v>
      </c>
      <c r="T481" t="b">
        <v>0</v>
      </c>
      <c r="W481" t="s">
        <v>59</v>
      </c>
      <c r="Y481">
        <v>0</v>
      </c>
      <c r="Z481" t="s">
        <v>59</v>
      </c>
      <c r="AA481" t="b">
        <v>0</v>
      </c>
      <c r="AB481" t="s">
        <v>1522</v>
      </c>
      <c r="AC481" t="s">
        <v>64</v>
      </c>
      <c r="AD481" t="s">
        <v>252</v>
      </c>
      <c r="AE481" t="s">
        <v>59</v>
      </c>
      <c r="AG481" t="s">
        <v>1523</v>
      </c>
      <c r="AH481">
        <v>3</v>
      </c>
      <c r="AI481">
        <v>2</v>
      </c>
      <c r="AK481" t="s">
        <v>64</v>
      </c>
      <c r="AL481" t="s">
        <v>64</v>
      </c>
      <c r="AP481" t="s">
        <v>76</v>
      </c>
      <c r="AQ481">
        <v>3000</v>
      </c>
      <c r="AR481">
        <v>3000</v>
      </c>
      <c r="AS481">
        <v>0.5</v>
      </c>
      <c r="AT481">
        <v>0</v>
      </c>
      <c r="AU481">
        <v>0</v>
      </c>
      <c r="AV481">
        <v>1</v>
      </c>
      <c r="AW481" t="s">
        <v>5074</v>
      </c>
      <c r="AZ481" t="s">
        <v>1392</v>
      </c>
      <c r="BA481" t="s">
        <v>1393</v>
      </c>
      <c r="BB481" t="b">
        <f t="shared" si="28"/>
        <v>0</v>
      </c>
      <c r="BC481" t="str">
        <f>INDEX(repsearch2!B:B,MATCH(A481,repsearch2!A:A,FALSE))</f>
        <v>No</v>
      </c>
      <c r="BD481" s="3" t="b">
        <f t="shared" si="29"/>
        <v>0</v>
      </c>
      <c r="BE481" s="3" t="b">
        <f t="shared" si="30"/>
        <v>0</v>
      </c>
      <c r="BF481" t="str">
        <f t="shared" si="31"/>
        <v>closed</v>
      </c>
    </row>
    <row r="482" spans="1:58" x14ac:dyDescent="0.3">
      <c r="A482" t="s">
        <v>5075</v>
      </c>
      <c r="D482" t="s">
        <v>96</v>
      </c>
      <c r="E482" t="s">
        <v>5076</v>
      </c>
      <c r="F482" t="s">
        <v>5077</v>
      </c>
      <c r="G482">
        <v>2</v>
      </c>
      <c r="H482" t="s">
        <v>59</v>
      </c>
      <c r="I482" t="s">
        <v>5078</v>
      </c>
      <c r="J482">
        <v>1</v>
      </c>
      <c r="K482" t="s">
        <v>5079</v>
      </c>
      <c r="L482" t="s">
        <v>5080</v>
      </c>
      <c r="M482" t="s">
        <v>5081</v>
      </c>
      <c r="N482" t="s">
        <v>64</v>
      </c>
      <c r="O482" t="s">
        <v>5082</v>
      </c>
      <c r="P482">
        <v>2020</v>
      </c>
      <c r="Q482" t="s">
        <v>368</v>
      </c>
      <c r="R482" t="b">
        <v>0</v>
      </c>
      <c r="S482" t="s">
        <v>67</v>
      </c>
      <c r="T482" t="b">
        <v>0</v>
      </c>
      <c r="W482" t="s">
        <v>59</v>
      </c>
      <c r="Y482">
        <v>0</v>
      </c>
      <c r="Z482" t="s">
        <v>59</v>
      </c>
      <c r="AA482" t="b">
        <v>0</v>
      </c>
      <c r="AB482" t="s">
        <v>5083</v>
      </c>
      <c r="AC482" t="s">
        <v>64</v>
      </c>
      <c r="AD482" t="s">
        <v>141</v>
      </c>
      <c r="AE482" t="s">
        <v>59</v>
      </c>
      <c r="AG482" t="s">
        <v>5084</v>
      </c>
      <c r="AH482">
        <v>3</v>
      </c>
      <c r="AI482">
        <v>2</v>
      </c>
      <c r="AK482" t="s">
        <v>64</v>
      </c>
      <c r="AL482" t="s">
        <v>64</v>
      </c>
      <c r="AP482" t="s">
        <v>76</v>
      </c>
      <c r="AQ482">
        <v>2500</v>
      </c>
      <c r="AR482">
        <v>2500</v>
      </c>
      <c r="AS482">
        <v>0</v>
      </c>
      <c r="AT482">
        <v>0</v>
      </c>
      <c r="AU482">
        <v>0</v>
      </c>
      <c r="AV482">
        <v>0</v>
      </c>
      <c r="AZ482" t="s">
        <v>227</v>
      </c>
      <c r="BA482" t="s">
        <v>5085</v>
      </c>
      <c r="BB482" t="b">
        <f t="shared" si="28"/>
        <v>0</v>
      </c>
      <c r="BC482" t="str">
        <f>INDEX(repsearch2!B:B,MATCH(A482,repsearch2!A:A,FALSE))</f>
        <v>No</v>
      </c>
      <c r="BD482" s="3" t="b">
        <f t="shared" si="29"/>
        <v>0</v>
      </c>
      <c r="BE482" s="3" t="b">
        <f t="shared" si="30"/>
        <v>0</v>
      </c>
      <c r="BF482" t="str">
        <f t="shared" si="31"/>
        <v>closed</v>
      </c>
    </row>
    <row r="483" spans="1:58" x14ac:dyDescent="0.3">
      <c r="A483" t="s">
        <v>5086</v>
      </c>
      <c r="D483" t="s">
        <v>96</v>
      </c>
      <c r="E483" t="s">
        <v>5087</v>
      </c>
      <c r="F483" t="s">
        <v>5088</v>
      </c>
      <c r="G483">
        <v>1</v>
      </c>
      <c r="H483" t="s">
        <v>59</v>
      </c>
      <c r="I483" t="s">
        <v>5089</v>
      </c>
      <c r="J483">
        <v>1</v>
      </c>
      <c r="K483" t="s">
        <v>5090</v>
      </c>
      <c r="L483" t="s">
        <v>5091</v>
      </c>
      <c r="M483" t="s">
        <v>5092</v>
      </c>
      <c r="N483" t="s">
        <v>64</v>
      </c>
      <c r="O483" t="s">
        <v>5093</v>
      </c>
      <c r="P483">
        <v>2019</v>
      </c>
      <c r="Q483" t="s">
        <v>436</v>
      </c>
      <c r="R483" t="b">
        <v>0</v>
      </c>
      <c r="S483" t="s">
        <v>67</v>
      </c>
      <c r="T483" t="b">
        <v>0</v>
      </c>
      <c r="W483" t="s">
        <v>59</v>
      </c>
      <c r="Y483">
        <v>0</v>
      </c>
      <c r="Z483" t="s">
        <v>59</v>
      </c>
      <c r="AA483" t="b">
        <v>0</v>
      </c>
      <c r="AB483" t="s">
        <v>5094</v>
      </c>
      <c r="AC483" t="s">
        <v>64</v>
      </c>
      <c r="AD483" t="s">
        <v>72</v>
      </c>
      <c r="AE483" t="s">
        <v>59</v>
      </c>
      <c r="AG483" t="s">
        <v>5095</v>
      </c>
      <c r="AH483">
        <v>5</v>
      </c>
      <c r="AI483">
        <v>0</v>
      </c>
      <c r="AK483" t="s">
        <v>64</v>
      </c>
      <c r="AL483" t="s">
        <v>64</v>
      </c>
      <c r="AP483" t="s">
        <v>76</v>
      </c>
      <c r="AQ483">
        <v>3000</v>
      </c>
      <c r="AR483">
        <v>3000</v>
      </c>
      <c r="AS483">
        <v>1.85</v>
      </c>
      <c r="AT483">
        <v>0</v>
      </c>
      <c r="AU483">
        <v>0</v>
      </c>
      <c r="AV483">
        <v>3</v>
      </c>
      <c r="AW483" t="s">
        <v>5096</v>
      </c>
      <c r="AZ483" t="s">
        <v>1392</v>
      </c>
      <c r="BA483" t="s">
        <v>1393</v>
      </c>
      <c r="BB483" t="b">
        <f t="shared" si="28"/>
        <v>0</v>
      </c>
      <c r="BC483" t="str">
        <f>INDEX(repsearch2!B:B,MATCH(A483,repsearch2!A:A,FALSE))</f>
        <v>No</v>
      </c>
      <c r="BD483" s="3" t="b">
        <f t="shared" si="29"/>
        <v>0</v>
      </c>
      <c r="BE483" s="3" t="b">
        <f t="shared" si="30"/>
        <v>0</v>
      </c>
      <c r="BF483" t="str">
        <f t="shared" si="31"/>
        <v>closed</v>
      </c>
    </row>
    <row r="484" spans="1:58" x14ac:dyDescent="0.3">
      <c r="A484" t="s">
        <v>5097</v>
      </c>
      <c r="D484" t="s">
        <v>96</v>
      </c>
      <c r="E484" t="s">
        <v>5098</v>
      </c>
      <c r="F484" t="s">
        <v>5099</v>
      </c>
      <c r="G484">
        <v>3</v>
      </c>
      <c r="H484" t="s">
        <v>59</v>
      </c>
      <c r="I484" t="s">
        <v>5100</v>
      </c>
      <c r="J484">
        <v>1</v>
      </c>
      <c r="K484" t="s">
        <v>5101</v>
      </c>
      <c r="N484" t="s">
        <v>59</v>
      </c>
      <c r="O484" t="s">
        <v>4998</v>
      </c>
      <c r="P484">
        <v>2020</v>
      </c>
      <c r="Q484" t="s">
        <v>101</v>
      </c>
      <c r="R484" t="b">
        <v>0</v>
      </c>
      <c r="S484" t="s">
        <v>102</v>
      </c>
      <c r="T484" t="b">
        <v>0</v>
      </c>
      <c r="W484" t="s">
        <v>59</v>
      </c>
      <c r="Y484">
        <v>0</v>
      </c>
      <c r="Z484" t="s">
        <v>59</v>
      </c>
      <c r="AA484" t="b">
        <v>0</v>
      </c>
      <c r="AI484">
        <v>0</v>
      </c>
      <c r="AK484" t="s">
        <v>59</v>
      </c>
      <c r="AL484" t="s">
        <v>64</v>
      </c>
      <c r="AS484">
        <v>0</v>
      </c>
      <c r="AT484">
        <v>0</v>
      </c>
      <c r="AU484">
        <v>0</v>
      </c>
      <c r="AV484">
        <v>0</v>
      </c>
      <c r="BB484" t="b">
        <f t="shared" si="28"/>
        <v>0</v>
      </c>
      <c r="BC484" t="str">
        <f>INDEX(repsearch2!B:B,MATCH(A484,repsearch2!A:A,FALSE))</f>
        <v>No</v>
      </c>
      <c r="BD484" s="3" t="b">
        <f t="shared" si="29"/>
        <v>0</v>
      </c>
      <c r="BE484" s="3" t="b">
        <f t="shared" si="30"/>
        <v>0</v>
      </c>
      <c r="BF484" t="str">
        <f t="shared" si="31"/>
        <v>closed</v>
      </c>
    </row>
    <row r="485" spans="1:58" x14ac:dyDescent="0.3">
      <c r="A485" s="3" t="s">
        <v>5102</v>
      </c>
      <c r="B485" s="3" t="s">
        <v>55</v>
      </c>
      <c r="C485" s="3" t="s">
        <v>81</v>
      </c>
      <c r="D485" s="3" t="s">
        <v>56</v>
      </c>
      <c r="E485" s="3" t="s">
        <v>5103</v>
      </c>
      <c r="F485" s="3" t="s">
        <v>5104</v>
      </c>
      <c r="G485" s="3">
        <v>4</v>
      </c>
      <c r="H485" s="3" t="s">
        <v>59</v>
      </c>
      <c r="I485" s="3" t="s">
        <v>5105</v>
      </c>
      <c r="J485" s="3">
        <v>1</v>
      </c>
      <c r="K485" s="3" t="s">
        <v>5106</v>
      </c>
      <c r="L485" s="3" t="s">
        <v>5107</v>
      </c>
      <c r="M485" s="3" t="s">
        <v>5108</v>
      </c>
      <c r="N485" s="3" t="s">
        <v>64</v>
      </c>
      <c r="O485" s="3" t="s">
        <v>3401</v>
      </c>
      <c r="P485" s="3">
        <v>2020</v>
      </c>
      <c r="Q485" s="3" t="s">
        <v>154</v>
      </c>
      <c r="R485" s="3" t="b">
        <v>1</v>
      </c>
      <c r="S485" s="3" t="s">
        <v>67</v>
      </c>
      <c r="T485" s="3" t="b">
        <v>1</v>
      </c>
      <c r="U485" s="3" t="s">
        <v>68</v>
      </c>
      <c r="V485" s="3" t="s">
        <v>69</v>
      </c>
      <c r="W485" s="3" t="s">
        <v>64</v>
      </c>
      <c r="X485" s="3" t="s">
        <v>70</v>
      </c>
      <c r="Y485" s="3">
        <v>1</v>
      </c>
      <c r="Z485" s="3" t="s">
        <v>59</v>
      </c>
      <c r="AA485" s="3" t="b">
        <v>1</v>
      </c>
      <c r="AB485" s="3" t="s">
        <v>3402</v>
      </c>
      <c r="AC485" s="3" t="s">
        <v>64</v>
      </c>
      <c r="AD485" s="3" t="s">
        <v>72</v>
      </c>
      <c r="AE485" s="3" t="s">
        <v>64</v>
      </c>
      <c r="AF485" s="3" t="s">
        <v>72</v>
      </c>
      <c r="AG485" s="3" t="s">
        <v>3403</v>
      </c>
      <c r="AH485" s="3">
        <v>1</v>
      </c>
      <c r="AI485" s="3">
        <v>1</v>
      </c>
      <c r="AJ485" s="3" t="s">
        <v>5109</v>
      </c>
      <c r="AK485" s="3" t="s">
        <v>64</v>
      </c>
      <c r="AL485" s="3" t="s">
        <v>64</v>
      </c>
      <c r="AM485" s="3" t="s">
        <v>64</v>
      </c>
      <c r="AN485" s="3" t="s">
        <v>158</v>
      </c>
      <c r="AO485" s="3">
        <v>1600</v>
      </c>
      <c r="AP485" s="3"/>
      <c r="AQ485" s="3"/>
      <c r="AR485" s="3">
        <v>1779</v>
      </c>
      <c r="AS485" s="3">
        <v>0</v>
      </c>
      <c r="AT485" s="3">
        <v>0</v>
      </c>
      <c r="AU485" s="3">
        <v>0</v>
      </c>
      <c r="AV485" s="3">
        <v>0</v>
      </c>
      <c r="AW485" s="3"/>
      <c r="AX485" s="3"/>
      <c r="AY485" s="3"/>
      <c r="AZ485" s="3" t="s">
        <v>3252</v>
      </c>
      <c r="BA485" s="3" t="s">
        <v>3405</v>
      </c>
      <c r="BB485" s="3" t="b">
        <f t="shared" si="28"/>
        <v>1</v>
      </c>
      <c r="BC485" s="3" t="str">
        <f>INDEX(repsearch2!B:B,MATCH(A485,repsearch2!A:A,FALSE))</f>
        <v>Yes</v>
      </c>
      <c r="BD485" s="3" t="b">
        <f t="shared" si="29"/>
        <v>1</v>
      </c>
      <c r="BE485" s="3" t="b">
        <f t="shared" si="30"/>
        <v>1</v>
      </c>
      <c r="BF485" t="str">
        <f t="shared" si="31"/>
        <v>gold</v>
      </c>
    </row>
    <row r="486" spans="1:58" x14ac:dyDescent="0.3">
      <c r="A486" t="s">
        <v>5110</v>
      </c>
      <c r="D486" t="s">
        <v>96</v>
      </c>
      <c r="E486" t="s">
        <v>5111</v>
      </c>
      <c r="F486" t="s">
        <v>3288</v>
      </c>
      <c r="G486">
        <v>4</v>
      </c>
      <c r="H486" t="s">
        <v>59</v>
      </c>
      <c r="I486" t="s">
        <v>5112</v>
      </c>
      <c r="J486">
        <v>1</v>
      </c>
      <c r="K486" t="s">
        <v>5113</v>
      </c>
      <c r="L486" t="s">
        <v>5114</v>
      </c>
      <c r="M486" t="s">
        <v>3292</v>
      </c>
      <c r="N486" t="s">
        <v>64</v>
      </c>
      <c r="O486" t="s">
        <v>5115</v>
      </c>
      <c r="P486">
        <v>2020</v>
      </c>
      <c r="Q486" t="s">
        <v>2454</v>
      </c>
      <c r="R486" t="b">
        <v>0</v>
      </c>
      <c r="S486" t="s">
        <v>67</v>
      </c>
      <c r="T486" t="b">
        <v>0</v>
      </c>
      <c r="W486" t="s">
        <v>59</v>
      </c>
      <c r="Y486">
        <v>0</v>
      </c>
      <c r="Z486" t="s">
        <v>59</v>
      </c>
      <c r="AA486" t="b">
        <v>0</v>
      </c>
      <c r="AB486" t="s">
        <v>5116</v>
      </c>
      <c r="AC486" t="s">
        <v>64</v>
      </c>
      <c r="AD486" t="s">
        <v>72</v>
      </c>
      <c r="AE486" t="s">
        <v>59</v>
      </c>
      <c r="AG486" t="s">
        <v>5117</v>
      </c>
      <c r="AH486">
        <v>7</v>
      </c>
      <c r="AI486">
        <v>5</v>
      </c>
      <c r="AK486" t="s">
        <v>64</v>
      </c>
      <c r="AL486" t="s">
        <v>64</v>
      </c>
      <c r="AP486" t="s">
        <v>76</v>
      </c>
      <c r="AQ486">
        <v>2045</v>
      </c>
      <c r="AR486">
        <v>2045</v>
      </c>
      <c r="AS486">
        <v>0</v>
      </c>
      <c r="AT486">
        <v>0</v>
      </c>
      <c r="AU486">
        <v>0</v>
      </c>
      <c r="AV486">
        <v>0</v>
      </c>
      <c r="AZ486" t="s">
        <v>5118</v>
      </c>
      <c r="BA486" t="s">
        <v>5119</v>
      </c>
      <c r="BB486" t="b">
        <f t="shared" si="28"/>
        <v>0</v>
      </c>
      <c r="BC486" t="str">
        <f>INDEX(repsearch2!B:B,MATCH(A486,repsearch2!A:A,FALSE))</f>
        <v>No</v>
      </c>
      <c r="BD486" s="3" t="b">
        <f t="shared" si="29"/>
        <v>0</v>
      </c>
      <c r="BE486" s="3" t="b">
        <f t="shared" si="30"/>
        <v>0</v>
      </c>
      <c r="BF486" t="str">
        <f t="shared" si="31"/>
        <v>closed</v>
      </c>
    </row>
    <row r="487" spans="1:58" x14ac:dyDescent="0.3">
      <c r="A487" t="s">
        <v>5120</v>
      </c>
      <c r="D487" t="s">
        <v>96</v>
      </c>
      <c r="E487" t="s">
        <v>5121</v>
      </c>
      <c r="F487" t="s">
        <v>5122</v>
      </c>
      <c r="G487">
        <v>3</v>
      </c>
      <c r="H487" t="s">
        <v>59</v>
      </c>
      <c r="I487" t="s">
        <v>5123</v>
      </c>
      <c r="J487">
        <v>1</v>
      </c>
      <c r="K487" t="s">
        <v>2211</v>
      </c>
      <c r="L487" t="s">
        <v>5124</v>
      </c>
      <c r="N487" t="s">
        <v>59</v>
      </c>
      <c r="O487" t="s">
        <v>5125</v>
      </c>
      <c r="P487">
        <v>2020</v>
      </c>
      <c r="Q487" t="s">
        <v>139</v>
      </c>
      <c r="R487" t="b">
        <v>0</v>
      </c>
      <c r="S487" t="s">
        <v>67</v>
      </c>
      <c r="T487" t="b">
        <v>0</v>
      </c>
      <c r="W487" t="s">
        <v>59</v>
      </c>
      <c r="Y487">
        <v>0</v>
      </c>
      <c r="Z487" t="s">
        <v>59</v>
      </c>
      <c r="AA487" t="b">
        <v>0</v>
      </c>
      <c r="AB487" t="s">
        <v>5126</v>
      </c>
      <c r="AC487" t="s">
        <v>64</v>
      </c>
      <c r="AD487" t="s">
        <v>141</v>
      </c>
      <c r="AE487" t="s">
        <v>59</v>
      </c>
      <c r="AG487" t="s">
        <v>5127</v>
      </c>
      <c r="AH487">
        <v>1</v>
      </c>
      <c r="AI487">
        <v>0</v>
      </c>
      <c r="AK487" t="s">
        <v>64</v>
      </c>
      <c r="AL487" t="s">
        <v>64</v>
      </c>
      <c r="AP487" t="s">
        <v>76</v>
      </c>
      <c r="AQ487">
        <v>1100</v>
      </c>
      <c r="AR487">
        <v>1100</v>
      </c>
      <c r="AS487">
        <v>3</v>
      </c>
      <c r="AT487">
        <v>0</v>
      </c>
      <c r="AU487">
        <v>0</v>
      </c>
      <c r="AV487">
        <v>4</v>
      </c>
      <c r="AW487" t="s">
        <v>5128</v>
      </c>
      <c r="AZ487" t="s">
        <v>227</v>
      </c>
      <c r="BA487" t="s">
        <v>2534</v>
      </c>
      <c r="BB487" t="b">
        <f t="shared" si="28"/>
        <v>0</v>
      </c>
      <c r="BC487" t="str">
        <f>INDEX(repsearch2!B:B,MATCH(A487,repsearch2!A:A,FALSE))</f>
        <v>No</v>
      </c>
      <c r="BD487" s="3" t="b">
        <f t="shared" si="29"/>
        <v>0</v>
      </c>
      <c r="BE487" s="3" t="b">
        <f t="shared" si="30"/>
        <v>0</v>
      </c>
      <c r="BF487" t="str">
        <f t="shared" si="31"/>
        <v>closed</v>
      </c>
    </row>
    <row r="488" spans="1:58" x14ac:dyDescent="0.3">
      <c r="A488" t="s">
        <v>5129</v>
      </c>
      <c r="D488" t="s">
        <v>96</v>
      </c>
      <c r="E488" t="s">
        <v>5130</v>
      </c>
      <c r="F488" t="s">
        <v>4187</v>
      </c>
      <c r="G488">
        <v>4</v>
      </c>
      <c r="H488" t="s">
        <v>59</v>
      </c>
      <c r="I488" t="s">
        <v>5131</v>
      </c>
      <c r="J488">
        <v>1</v>
      </c>
      <c r="K488" t="s">
        <v>4189</v>
      </c>
      <c r="L488" t="s">
        <v>5132</v>
      </c>
      <c r="M488" t="s">
        <v>4191</v>
      </c>
      <c r="N488" t="s">
        <v>64</v>
      </c>
      <c r="O488" t="s">
        <v>3791</v>
      </c>
      <c r="P488">
        <v>2020</v>
      </c>
      <c r="Q488" t="s">
        <v>139</v>
      </c>
      <c r="R488" t="b">
        <v>0</v>
      </c>
      <c r="S488" t="s">
        <v>67</v>
      </c>
      <c r="T488" t="b">
        <v>0</v>
      </c>
      <c r="W488" t="s">
        <v>59</v>
      </c>
      <c r="Y488">
        <v>0</v>
      </c>
      <c r="Z488" t="s">
        <v>59</v>
      </c>
      <c r="AA488" t="b">
        <v>0</v>
      </c>
      <c r="AB488" t="s">
        <v>3792</v>
      </c>
      <c r="AC488" t="s">
        <v>64</v>
      </c>
      <c r="AD488" t="s">
        <v>252</v>
      </c>
      <c r="AE488" t="s">
        <v>59</v>
      </c>
      <c r="AG488" t="s">
        <v>3793</v>
      </c>
      <c r="AH488">
        <v>2</v>
      </c>
      <c r="AI488">
        <v>1</v>
      </c>
      <c r="AK488" t="s">
        <v>64</v>
      </c>
      <c r="AL488" t="s">
        <v>64</v>
      </c>
      <c r="AP488" t="s">
        <v>76</v>
      </c>
      <c r="AQ488">
        <v>3000</v>
      </c>
      <c r="AR488">
        <v>3000</v>
      </c>
      <c r="AS488">
        <v>15.8</v>
      </c>
      <c r="AT488">
        <v>0</v>
      </c>
      <c r="AU488">
        <v>0</v>
      </c>
      <c r="AV488">
        <v>25</v>
      </c>
      <c r="AW488" t="s">
        <v>5133</v>
      </c>
      <c r="AZ488" t="s">
        <v>3231</v>
      </c>
      <c r="BA488" t="s">
        <v>766</v>
      </c>
      <c r="BB488" t="b">
        <f t="shared" si="28"/>
        <v>0</v>
      </c>
      <c r="BC488" t="str">
        <f>INDEX(repsearch2!B:B,MATCH(A488,repsearch2!A:A,FALSE))</f>
        <v>No</v>
      </c>
      <c r="BD488" s="3" t="b">
        <f t="shared" si="29"/>
        <v>0</v>
      </c>
      <c r="BE488" s="3" t="b">
        <f t="shared" si="30"/>
        <v>0</v>
      </c>
      <c r="BF488" t="str">
        <f t="shared" si="31"/>
        <v>closed</v>
      </c>
    </row>
    <row r="489" spans="1:58" x14ac:dyDescent="0.3">
      <c r="A489" t="s">
        <v>5134</v>
      </c>
      <c r="D489" t="s">
        <v>96</v>
      </c>
      <c r="E489" t="s">
        <v>5135</v>
      </c>
      <c r="F489" t="s">
        <v>5136</v>
      </c>
      <c r="G489">
        <v>2</v>
      </c>
      <c r="H489" t="s">
        <v>59</v>
      </c>
      <c r="I489" t="s">
        <v>5137</v>
      </c>
      <c r="J489">
        <v>1</v>
      </c>
      <c r="K489" t="s">
        <v>5138</v>
      </c>
      <c r="L489" t="s">
        <v>5139</v>
      </c>
      <c r="M489" t="s">
        <v>5140</v>
      </c>
      <c r="N489" t="s">
        <v>64</v>
      </c>
      <c r="O489" t="s">
        <v>1803</v>
      </c>
      <c r="P489">
        <v>2020</v>
      </c>
      <c r="Q489" t="s">
        <v>184</v>
      </c>
      <c r="R489" t="b">
        <v>0</v>
      </c>
      <c r="S489" t="s">
        <v>67</v>
      </c>
      <c r="T489" t="b">
        <v>0</v>
      </c>
      <c r="W489" t="s">
        <v>59</v>
      </c>
      <c r="Y489">
        <v>0</v>
      </c>
      <c r="Z489" t="s">
        <v>59</v>
      </c>
      <c r="AA489" t="b">
        <v>0</v>
      </c>
      <c r="AB489" t="s">
        <v>1804</v>
      </c>
      <c r="AC489" t="s">
        <v>64</v>
      </c>
      <c r="AD489" t="s">
        <v>252</v>
      </c>
      <c r="AE489" t="s">
        <v>59</v>
      </c>
      <c r="AG489" t="s">
        <v>1805</v>
      </c>
      <c r="AH489">
        <v>8</v>
      </c>
      <c r="AI489">
        <v>7</v>
      </c>
      <c r="AK489" t="s">
        <v>64</v>
      </c>
      <c r="AL489" t="s">
        <v>64</v>
      </c>
      <c r="AP489" t="s">
        <v>76</v>
      </c>
      <c r="AQ489">
        <v>3000</v>
      </c>
      <c r="AR489">
        <v>3000</v>
      </c>
      <c r="AS489">
        <v>0</v>
      </c>
      <c r="AT489">
        <v>0</v>
      </c>
      <c r="AU489">
        <v>0</v>
      </c>
      <c r="AV489">
        <v>0</v>
      </c>
      <c r="AX489" t="s">
        <v>5141</v>
      </c>
      <c r="AZ489" t="s">
        <v>978</v>
      </c>
      <c r="BA489" t="s">
        <v>1807</v>
      </c>
      <c r="BB489" t="b">
        <f t="shared" si="28"/>
        <v>0</v>
      </c>
      <c r="BC489" t="str">
        <f>INDEX(repsearch2!B:B,MATCH(A489,repsearch2!A:A,FALSE))</f>
        <v>No</v>
      </c>
      <c r="BD489" s="3" t="b">
        <f t="shared" si="29"/>
        <v>0</v>
      </c>
      <c r="BE489" s="3" t="b">
        <f t="shared" si="30"/>
        <v>0</v>
      </c>
      <c r="BF489" t="str">
        <f t="shared" si="31"/>
        <v>closed</v>
      </c>
    </row>
    <row r="490" spans="1:58" x14ac:dyDescent="0.3">
      <c r="A490" t="s">
        <v>5142</v>
      </c>
      <c r="D490" t="s">
        <v>96</v>
      </c>
      <c r="E490" t="s">
        <v>5143</v>
      </c>
      <c r="F490" t="s">
        <v>5144</v>
      </c>
      <c r="G490">
        <v>3</v>
      </c>
      <c r="H490" t="s">
        <v>59</v>
      </c>
      <c r="I490" t="s">
        <v>5145</v>
      </c>
      <c r="J490">
        <v>1</v>
      </c>
      <c r="K490" t="s">
        <v>5146</v>
      </c>
      <c r="L490" t="s">
        <v>5147</v>
      </c>
      <c r="M490" t="s">
        <v>5148</v>
      </c>
      <c r="N490" t="s">
        <v>64</v>
      </c>
      <c r="O490" t="s">
        <v>3056</v>
      </c>
      <c r="P490">
        <v>2020</v>
      </c>
      <c r="Q490" t="s">
        <v>139</v>
      </c>
      <c r="R490" t="b">
        <v>0</v>
      </c>
      <c r="S490" t="s">
        <v>67</v>
      </c>
      <c r="T490" t="b">
        <v>0</v>
      </c>
      <c r="W490" t="s">
        <v>59</v>
      </c>
      <c r="Y490">
        <v>0</v>
      </c>
      <c r="Z490" t="s">
        <v>59</v>
      </c>
      <c r="AA490" t="b">
        <v>0</v>
      </c>
      <c r="AB490" t="s">
        <v>3057</v>
      </c>
      <c r="AC490" t="s">
        <v>64</v>
      </c>
      <c r="AD490" t="s">
        <v>141</v>
      </c>
      <c r="AE490" t="s">
        <v>59</v>
      </c>
      <c r="AG490" t="s">
        <v>3058</v>
      </c>
      <c r="AH490">
        <v>1</v>
      </c>
      <c r="AI490">
        <v>1</v>
      </c>
      <c r="AK490" t="s">
        <v>64</v>
      </c>
      <c r="AL490" t="s">
        <v>64</v>
      </c>
      <c r="AP490" t="s">
        <v>76</v>
      </c>
      <c r="AQ490">
        <v>1800</v>
      </c>
      <c r="AR490">
        <v>1800</v>
      </c>
      <c r="AS490">
        <v>11.4</v>
      </c>
      <c r="AT490">
        <v>0</v>
      </c>
      <c r="AU490">
        <v>0</v>
      </c>
      <c r="AV490">
        <v>16</v>
      </c>
      <c r="AW490" t="s">
        <v>5149</v>
      </c>
      <c r="AX490" t="s">
        <v>5150</v>
      </c>
      <c r="AY490" t="s">
        <v>5151</v>
      </c>
      <c r="AZ490" t="s">
        <v>3063</v>
      </c>
      <c r="BA490" t="s">
        <v>3063</v>
      </c>
      <c r="BB490" t="b">
        <f t="shared" si="28"/>
        <v>0</v>
      </c>
      <c r="BC490" t="str">
        <f>INDEX(repsearch2!B:B,MATCH(A490,repsearch2!A:A,FALSE))</f>
        <v>No</v>
      </c>
      <c r="BD490" s="3" t="b">
        <f t="shared" si="29"/>
        <v>0</v>
      </c>
      <c r="BE490" s="3" t="b">
        <f t="shared" si="30"/>
        <v>0</v>
      </c>
      <c r="BF490" t="str">
        <f t="shared" si="31"/>
        <v>closed</v>
      </c>
    </row>
    <row r="491" spans="1:58" x14ac:dyDescent="0.3">
      <c r="A491" t="s">
        <v>5152</v>
      </c>
      <c r="D491" t="s">
        <v>96</v>
      </c>
      <c r="E491" t="s">
        <v>5153</v>
      </c>
      <c r="F491" t="s">
        <v>5154</v>
      </c>
      <c r="G491">
        <v>4</v>
      </c>
      <c r="H491" t="s">
        <v>59</v>
      </c>
      <c r="I491" t="s">
        <v>5155</v>
      </c>
      <c r="J491">
        <v>1</v>
      </c>
      <c r="K491" t="s">
        <v>5156</v>
      </c>
      <c r="L491" t="s">
        <v>1507</v>
      </c>
      <c r="M491" t="s">
        <v>1508</v>
      </c>
      <c r="N491" t="s">
        <v>64</v>
      </c>
      <c r="O491" t="s">
        <v>1521</v>
      </c>
      <c r="P491">
        <v>2019</v>
      </c>
      <c r="Q491" t="s">
        <v>184</v>
      </c>
      <c r="R491" t="b">
        <v>0</v>
      </c>
      <c r="S491" t="s">
        <v>67</v>
      </c>
      <c r="T491" t="b">
        <v>0</v>
      </c>
      <c r="W491" t="s">
        <v>59</v>
      </c>
      <c r="Y491">
        <v>0</v>
      </c>
      <c r="Z491" t="s">
        <v>59</v>
      </c>
      <c r="AA491" t="b">
        <v>0</v>
      </c>
      <c r="AB491" t="s">
        <v>1522</v>
      </c>
      <c r="AC491" t="s">
        <v>64</v>
      </c>
      <c r="AD491" t="s">
        <v>252</v>
      </c>
      <c r="AE491" t="s">
        <v>59</v>
      </c>
      <c r="AG491" t="s">
        <v>1523</v>
      </c>
      <c r="AH491">
        <v>1</v>
      </c>
      <c r="AI491">
        <v>1</v>
      </c>
      <c r="AK491" t="s">
        <v>64</v>
      </c>
      <c r="AL491" t="s">
        <v>64</v>
      </c>
      <c r="AP491" t="s">
        <v>76</v>
      </c>
      <c r="AQ491">
        <v>3000</v>
      </c>
      <c r="AR491">
        <v>3000</v>
      </c>
      <c r="AS491">
        <v>0.75</v>
      </c>
      <c r="AT491">
        <v>0</v>
      </c>
      <c r="AU491">
        <v>0</v>
      </c>
      <c r="AV491">
        <v>2</v>
      </c>
      <c r="AW491" t="s">
        <v>5157</v>
      </c>
      <c r="AZ491" t="s">
        <v>1392</v>
      </c>
      <c r="BA491" t="s">
        <v>1393</v>
      </c>
      <c r="BB491" t="b">
        <f t="shared" si="28"/>
        <v>0</v>
      </c>
      <c r="BC491" t="str">
        <f>INDEX(repsearch2!B:B,MATCH(A491,repsearch2!A:A,FALSE))</f>
        <v>No</v>
      </c>
      <c r="BD491" s="3" t="b">
        <f t="shared" si="29"/>
        <v>0</v>
      </c>
      <c r="BE491" s="3" t="b">
        <f t="shared" si="30"/>
        <v>0</v>
      </c>
      <c r="BF491" t="str">
        <f t="shared" si="31"/>
        <v>closed</v>
      </c>
    </row>
    <row r="492" spans="1:58" x14ac:dyDescent="0.3">
      <c r="A492" s="3" t="s">
        <v>5158</v>
      </c>
      <c r="B492" s="3" t="s">
        <v>55</v>
      </c>
      <c r="C492" s="3" t="s">
        <v>81</v>
      </c>
      <c r="D492" s="3" t="s">
        <v>56</v>
      </c>
      <c r="E492" s="3" t="s">
        <v>5159</v>
      </c>
      <c r="F492" s="3" t="s">
        <v>5160</v>
      </c>
      <c r="G492" s="3">
        <v>3</v>
      </c>
      <c r="H492" s="3" t="s">
        <v>59</v>
      </c>
      <c r="I492" s="3" t="s">
        <v>5161</v>
      </c>
      <c r="J492" s="3">
        <v>1</v>
      </c>
      <c r="K492" s="3" t="s">
        <v>5162</v>
      </c>
      <c r="L492" s="3" t="s">
        <v>5163</v>
      </c>
      <c r="M492" s="3" t="s">
        <v>3400</v>
      </c>
      <c r="N492" s="3" t="s">
        <v>64</v>
      </c>
      <c r="O492" s="3" t="s">
        <v>3401</v>
      </c>
      <c r="P492" s="3">
        <v>2020</v>
      </c>
      <c r="Q492" s="3" t="s">
        <v>154</v>
      </c>
      <c r="R492" s="3" t="b">
        <v>1</v>
      </c>
      <c r="S492" s="3" t="s">
        <v>67</v>
      </c>
      <c r="T492" s="3" t="b">
        <v>1</v>
      </c>
      <c r="U492" s="3" t="s">
        <v>68</v>
      </c>
      <c r="V492" s="3" t="s">
        <v>69</v>
      </c>
      <c r="W492" s="3" t="s">
        <v>64</v>
      </c>
      <c r="X492" s="3" t="s">
        <v>70</v>
      </c>
      <c r="Y492" s="3">
        <v>1</v>
      </c>
      <c r="Z492" s="3" t="s">
        <v>59</v>
      </c>
      <c r="AA492" s="3" t="b">
        <v>1</v>
      </c>
      <c r="AB492" s="3" t="s">
        <v>3402</v>
      </c>
      <c r="AC492" s="3" t="s">
        <v>64</v>
      </c>
      <c r="AD492" s="3" t="s">
        <v>72</v>
      </c>
      <c r="AE492" s="3" t="s">
        <v>64</v>
      </c>
      <c r="AF492" s="3" t="s">
        <v>72</v>
      </c>
      <c r="AG492" s="3" t="s">
        <v>3403</v>
      </c>
      <c r="AH492" s="3">
        <v>1</v>
      </c>
      <c r="AI492" s="3">
        <v>0</v>
      </c>
      <c r="AJ492" s="3" t="s">
        <v>5164</v>
      </c>
      <c r="AK492" s="3" t="s">
        <v>64</v>
      </c>
      <c r="AL492" s="3" t="s">
        <v>64</v>
      </c>
      <c r="AM492" s="3" t="s">
        <v>64</v>
      </c>
      <c r="AN492" s="3" t="s">
        <v>158</v>
      </c>
      <c r="AO492" s="3">
        <v>1600</v>
      </c>
      <c r="AP492" s="3"/>
      <c r="AQ492" s="3"/>
      <c r="AR492" s="3">
        <v>1779</v>
      </c>
      <c r="AS492" s="3">
        <v>1.5</v>
      </c>
      <c r="AT492" s="3">
        <v>0</v>
      </c>
      <c r="AU492" s="3">
        <v>0</v>
      </c>
      <c r="AV492" s="3">
        <v>5</v>
      </c>
      <c r="AW492" s="3" t="s">
        <v>5165</v>
      </c>
      <c r="AX492" s="3"/>
      <c r="AY492" s="3"/>
      <c r="AZ492" s="3" t="s">
        <v>3252</v>
      </c>
      <c r="BA492" s="3" t="s">
        <v>3405</v>
      </c>
      <c r="BB492" s="3" t="b">
        <f t="shared" si="28"/>
        <v>1</v>
      </c>
      <c r="BC492" s="3" t="str">
        <f>INDEX(repsearch2!B:B,MATCH(A492,repsearch2!A:A,FALSE))</f>
        <v>Yes</v>
      </c>
      <c r="BD492" s="3" t="b">
        <f t="shared" si="29"/>
        <v>1</v>
      </c>
      <c r="BE492" s="3" t="b">
        <f t="shared" si="30"/>
        <v>1</v>
      </c>
      <c r="BF492" t="str">
        <f t="shared" si="31"/>
        <v>gold</v>
      </c>
    </row>
    <row r="493" spans="1:58" x14ac:dyDescent="0.3">
      <c r="A493" t="s">
        <v>5166</v>
      </c>
      <c r="B493" t="s">
        <v>55</v>
      </c>
      <c r="C493" t="s">
        <v>81</v>
      </c>
      <c r="D493" t="s">
        <v>56</v>
      </c>
      <c r="E493" t="s">
        <v>5167</v>
      </c>
      <c r="F493" t="s">
        <v>5168</v>
      </c>
      <c r="G493">
        <v>6</v>
      </c>
      <c r="H493" t="s">
        <v>59</v>
      </c>
      <c r="I493" t="s">
        <v>5169</v>
      </c>
      <c r="J493">
        <v>1</v>
      </c>
      <c r="K493" t="s">
        <v>5170</v>
      </c>
      <c r="L493" t="s">
        <v>5171</v>
      </c>
      <c r="M493" t="s">
        <v>5172</v>
      </c>
      <c r="N493" t="s">
        <v>64</v>
      </c>
      <c r="O493" t="s">
        <v>3401</v>
      </c>
      <c r="P493">
        <v>2020</v>
      </c>
      <c r="Q493" t="s">
        <v>154</v>
      </c>
      <c r="R493" t="b">
        <v>1</v>
      </c>
      <c r="S493" t="s">
        <v>67</v>
      </c>
      <c r="T493" t="b">
        <v>1</v>
      </c>
      <c r="U493" t="s">
        <v>68</v>
      </c>
      <c r="V493" t="s">
        <v>69</v>
      </c>
      <c r="W493" t="s">
        <v>59</v>
      </c>
      <c r="Y493">
        <v>0</v>
      </c>
      <c r="Z493" t="s">
        <v>59</v>
      </c>
      <c r="AA493" t="b">
        <v>1</v>
      </c>
      <c r="AB493" t="s">
        <v>3402</v>
      </c>
      <c r="AC493" t="s">
        <v>64</v>
      </c>
      <c r="AD493" t="s">
        <v>72</v>
      </c>
      <c r="AE493" t="s">
        <v>64</v>
      </c>
      <c r="AF493" t="s">
        <v>72</v>
      </c>
      <c r="AG493" t="s">
        <v>3403</v>
      </c>
      <c r="AI493">
        <v>1</v>
      </c>
      <c r="AJ493" t="s">
        <v>5173</v>
      </c>
      <c r="AK493" t="s">
        <v>64</v>
      </c>
      <c r="AL493" t="s">
        <v>64</v>
      </c>
      <c r="AM493" t="s">
        <v>64</v>
      </c>
      <c r="AN493" t="s">
        <v>158</v>
      </c>
      <c r="AO493">
        <v>1600</v>
      </c>
      <c r="AR493">
        <v>1779</v>
      </c>
      <c r="AS493">
        <v>0</v>
      </c>
      <c r="AT493">
        <v>0</v>
      </c>
      <c r="AU493">
        <v>0</v>
      </c>
      <c r="AV493">
        <v>0</v>
      </c>
      <c r="AX493" t="s">
        <v>5174</v>
      </c>
      <c r="AZ493" t="s">
        <v>3252</v>
      </c>
      <c r="BA493" t="s">
        <v>3405</v>
      </c>
      <c r="BB493" t="b">
        <f t="shared" si="28"/>
        <v>0</v>
      </c>
      <c r="BC493" t="str">
        <f>INDEX(repsearch2!B:B,MATCH(A493,repsearch2!A:A,FALSE))</f>
        <v>No</v>
      </c>
      <c r="BD493" s="3" t="b">
        <f t="shared" si="29"/>
        <v>0</v>
      </c>
      <c r="BE493" s="3" t="b">
        <f t="shared" si="30"/>
        <v>1</v>
      </c>
      <c r="BF493" t="str">
        <f t="shared" si="31"/>
        <v>gold</v>
      </c>
    </row>
    <row r="494" spans="1:58" x14ac:dyDescent="0.3">
      <c r="A494" t="s">
        <v>5175</v>
      </c>
      <c r="D494" t="s">
        <v>96</v>
      </c>
      <c r="E494" t="s">
        <v>5176</v>
      </c>
      <c r="F494" t="s">
        <v>5177</v>
      </c>
      <c r="G494">
        <v>4</v>
      </c>
      <c r="H494" t="s">
        <v>59</v>
      </c>
      <c r="I494" t="s">
        <v>5178</v>
      </c>
      <c r="J494">
        <v>1</v>
      </c>
      <c r="K494" t="s">
        <v>5179</v>
      </c>
      <c r="L494" t="s">
        <v>5180</v>
      </c>
      <c r="M494" t="s">
        <v>5181</v>
      </c>
      <c r="N494" t="s">
        <v>64</v>
      </c>
      <c r="O494" t="s">
        <v>761</v>
      </c>
      <c r="P494">
        <v>2018</v>
      </c>
      <c r="Q494" t="s">
        <v>762</v>
      </c>
      <c r="R494" t="b">
        <v>0</v>
      </c>
      <c r="S494" t="s">
        <v>67</v>
      </c>
      <c r="T494" t="b">
        <v>0</v>
      </c>
      <c r="W494" t="s">
        <v>59</v>
      </c>
      <c r="Y494">
        <v>0</v>
      </c>
      <c r="Z494" t="s">
        <v>59</v>
      </c>
      <c r="AA494" t="b">
        <v>0</v>
      </c>
      <c r="AB494" t="s">
        <v>763</v>
      </c>
      <c r="AC494" t="s">
        <v>59</v>
      </c>
      <c r="AE494" t="s">
        <v>59</v>
      </c>
      <c r="AG494" t="s">
        <v>764</v>
      </c>
      <c r="AI494">
        <v>0</v>
      </c>
      <c r="AK494" t="s">
        <v>64</v>
      </c>
      <c r="AL494" t="s">
        <v>64</v>
      </c>
      <c r="AS494">
        <v>2.25</v>
      </c>
      <c r="AT494">
        <v>0</v>
      </c>
      <c r="AU494">
        <v>0</v>
      </c>
      <c r="AV494">
        <v>4</v>
      </c>
      <c r="AW494" t="s">
        <v>5182</v>
      </c>
      <c r="AZ494" t="s">
        <v>893</v>
      </c>
      <c r="BA494" t="s">
        <v>766</v>
      </c>
      <c r="BB494" t="b">
        <f t="shared" si="28"/>
        <v>0</v>
      </c>
      <c r="BC494" t="str">
        <f>INDEX(repsearch2!B:B,MATCH(A494,repsearch2!A:A,FALSE))</f>
        <v>No</v>
      </c>
      <c r="BD494" s="3" t="b">
        <f t="shared" si="29"/>
        <v>0</v>
      </c>
      <c r="BE494" s="3" t="b">
        <f t="shared" si="30"/>
        <v>0</v>
      </c>
      <c r="BF494" t="str">
        <f t="shared" si="31"/>
        <v>closed</v>
      </c>
    </row>
    <row r="495" spans="1:58" x14ac:dyDescent="0.3">
      <c r="A495" t="s">
        <v>5183</v>
      </c>
      <c r="D495" t="s">
        <v>96</v>
      </c>
      <c r="E495" t="s">
        <v>5184</v>
      </c>
      <c r="F495" t="s">
        <v>5185</v>
      </c>
      <c r="G495">
        <v>5</v>
      </c>
      <c r="H495" t="s">
        <v>59</v>
      </c>
      <c r="I495" t="s">
        <v>5186</v>
      </c>
      <c r="J495">
        <v>1</v>
      </c>
      <c r="K495" t="s">
        <v>5187</v>
      </c>
      <c r="L495" t="s">
        <v>5188</v>
      </c>
      <c r="N495" t="s">
        <v>59</v>
      </c>
      <c r="O495" t="s">
        <v>5189</v>
      </c>
      <c r="P495">
        <v>2020</v>
      </c>
      <c r="Q495" t="s">
        <v>368</v>
      </c>
      <c r="R495" t="b">
        <v>0</v>
      </c>
      <c r="S495" t="s">
        <v>67</v>
      </c>
      <c r="T495" t="b">
        <v>0</v>
      </c>
      <c r="W495" t="s">
        <v>59</v>
      </c>
      <c r="Y495">
        <v>0</v>
      </c>
      <c r="Z495" t="s">
        <v>59</v>
      </c>
      <c r="AA495" t="b">
        <v>0</v>
      </c>
      <c r="AB495" t="s">
        <v>5190</v>
      </c>
      <c r="AC495" t="s">
        <v>64</v>
      </c>
      <c r="AD495" t="s">
        <v>252</v>
      </c>
      <c r="AE495" t="s">
        <v>59</v>
      </c>
      <c r="AG495" t="s">
        <v>5191</v>
      </c>
      <c r="AH495">
        <v>11</v>
      </c>
      <c r="AI495">
        <v>7</v>
      </c>
      <c r="AK495" t="s">
        <v>64</v>
      </c>
      <c r="AL495" t="s">
        <v>64</v>
      </c>
      <c r="AP495" t="s">
        <v>76</v>
      </c>
      <c r="AQ495">
        <v>3000</v>
      </c>
      <c r="AR495">
        <v>3000</v>
      </c>
      <c r="AS495">
        <v>19.850000000000001</v>
      </c>
      <c r="AT495">
        <v>2</v>
      </c>
      <c r="AU495">
        <v>0</v>
      </c>
      <c r="AV495">
        <v>6</v>
      </c>
      <c r="AW495" t="s">
        <v>5192</v>
      </c>
      <c r="AX495" t="s">
        <v>5193</v>
      </c>
      <c r="AZ495" t="s">
        <v>491</v>
      </c>
      <c r="BA495" t="s">
        <v>5194</v>
      </c>
      <c r="BB495" t="b">
        <f t="shared" si="28"/>
        <v>0</v>
      </c>
      <c r="BC495" t="str">
        <f>INDEX(repsearch2!B:B,MATCH(A495,repsearch2!A:A,FALSE))</f>
        <v>No</v>
      </c>
      <c r="BD495" s="3" t="b">
        <f t="shared" si="29"/>
        <v>0</v>
      </c>
      <c r="BE495" s="3" t="b">
        <f t="shared" si="30"/>
        <v>0</v>
      </c>
      <c r="BF495" t="str">
        <f t="shared" si="31"/>
        <v>closed</v>
      </c>
    </row>
    <row r="496" spans="1:58" x14ac:dyDescent="0.3">
      <c r="A496" t="s">
        <v>5195</v>
      </c>
      <c r="D496" t="s">
        <v>96</v>
      </c>
      <c r="E496" t="s">
        <v>5196</v>
      </c>
      <c r="F496" t="s">
        <v>5197</v>
      </c>
      <c r="G496">
        <v>2</v>
      </c>
      <c r="H496" t="s">
        <v>59</v>
      </c>
      <c r="I496" t="s">
        <v>5198</v>
      </c>
      <c r="J496">
        <v>1</v>
      </c>
      <c r="K496" t="s">
        <v>5199</v>
      </c>
      <c r="L496" t="s">
        <v>5200</v>
      </c>
      <c r="M496" t="s">
        <v>5201</v>
      </c>
      <c r="N496" t="s">
        <v>64</v>
      </c>
      <c r="O496" t="s">
        <v>5202</v>
      </c>
      <c r="P496">
        <v>2020</v>
      </c>
      <c r="Q496" t="s">
        <v>184</v>
      </c>
      <c r="R496" t="b">
        <v>0</v>
      </c>
      <c r="S496" t="s">
        <v>67</v>
      </c>
      <c r="T496" t="b">
        <v>0</v>
      </c>
      <c r="W496" t="s">
        <v>59</v>
      </c>
      <c r="Y496">
        <v>0</v>
      </c>
      <c r="Z496" t="s">
        <v>59</v>
      </c>
      <c r="AA496" t="b">
        <v>0</v>
      </c>
      <c r="AB496" t="s">
        <v>5203</v>
      </c>
      <c r="AC496" t="s">
        <v>59</v>
      </c>
      <c r="AE496" t="s">
        <v>59</v>
      </c>
      <c r="AG496" t="s">
        <v>5204</v>
      </c>
      <c r="AI496">
        <v>0</v>
      </c>
      <c r="AK496" t="s">
        <v>64</v>
      </c>
      <c r="AL496" t="s">
        <v>64</v>
      </c>
      <c r="AS496">
        <v>10.3</v>
      </c>
      <c r="AT496">
        <v>0</v>
      </c>
      <c r="AU496">
        <v>0</v>
      </c>
      <c r="AV496">
        <v>17</v>
      </c>
      <c r="AW496" t="s">
        <v>5205</v>
      </c>
      <c r="AZ496" t="s">
        <v>4034</v>
      </c>
      <c r="BA496" t="s">
        <v>5206</v>
      </c>
      <c r="BB496" t="b">
        <f t="shared" si="28"/>
        <v>0</v>
      </c>
      <c r="BC496" t="str">
        <f>INDEX(repsearch2!B:B,MATCH(A496,repsearch2!A:A,FALSE))</f>
        <v>No</v>
      </c>
      <c r="BD496" s="3" t="b">
        <f t="shared" si="29"/>
        <v>0</v>
      </c>
      <c r="BE496" s="3" t="b">
        <f t="shared" si="30"/>
        <v>0</v>
      </c>
      <c r="BF496" t="str">
        <f t="shared" si="31"/>
        <v>closed</v>
      </c>
    </row>
    <row r="497" spans="1:58" x14ac:dyDescent="0.3">
      <c r="A497" t="s">
        <v>5207</v>
      </c>
      <c r="B497" t="s">
        <v>896</v>
      </c>
      <c r="D497" t="s">
        <v>897</v>
      </c>
      <c r="E497" t="s">
        <v>5208</v>
      </c>
      <c r="F497" t="s">
        <v>5209</v>
      </c>
      <c r="G497">
        <v>3</v>
      </c>
      <c r="H497" t="s">
        <v>59</v>
      </c>
      <c r="I497" t="s">
        <v>5210</v>
      </c>
      <c r="J497">
        <v>1</v>
      </c>
      <c r="K497" t="s">
        <v>5211</v>
      </c>
      <c r="L497" t="s">
        <v>5212</v>
      </c>
      <c r="N497" t="s">
        <v>59</v>
      </c>
      <c r="O497" t="s">
        <v>5213</v>
      </c>
      <c r="P497">
        <v>2020</v>
      </c>
      <c r="Q497" t="s">
        <v>139</v>
      </c>
      <c r="R497" t="b">
        <v>1</v>
      </c>
      <c r="S497" t="s">
        <v>67</v>
      </c>
      <c r="T497" t="b">
        <v>0</v>
      </c>
      <c r="U497" t="s">
        <v>1102</v>
      </c>
      <c r="V497" t="s">
        <v>905</v>
      </c>
      <c r="W497" t="s">
        <v>64</v>
      </c>
      <c r="X497" t="s">
        <v>5214</v>
      </c>
      <c r="Y497">
        <v>3</v>
      </c>
      <c r="Z497" t="s">
        <v>59</v>
      </c>
      <c r="AA497" t="b">
        <v>0</v>
      </c>
      <c r="AB497" t="s">
        <v>5215</v>
      </c>
      <c r="AC497" t="s">
        <v>64</v>
      </c>
      <c r="AD497" t="s">
        <v>141</v>
      </c>
      <c r="AE497" t="s">
        <v>59</v>
      </c>
      <c r="AG497" t="s">
        <v>5216</v>
      </c>
      <c r="AI497">
        <v>2</v>
      </c>
      <c r="AJ497" t="s">
        <v>5217</v>
      </c>
      <c r="AK497" t="s">
        <v>64</v>
      </c>
      <c r="AL497" t="s">
        <v>64</v>
      </c>
      <c r="AP497" t="s">
        <v>76</v>
      </c>
      <c r="AQ497">
        <v>1100</v>
      </c>
      <c r="AR497">
        <v>1100</v>
      </c>
      <c r="AS497">
        <v>0</v>
      </c>
      <c r="AT497">
        <v>0</v>
      </c>
      <c r="AU497">
        <v>0</v>
      </c>
      <c r="AV497">
        <v>0</v>
      </c>
      <c r="AX497" t="s">
        <v>5218</v>
      </c>
      <c r="AZ497" t="s">
        <v>227</v>
      </c>
      <c r="BA497" t="s">
        <v>2534</v>
      </c>
      <c r="BB497" t="b">
        <f t="shared" si="28"/>
        <v>0</v>
      </c>
      <c r="BC497" t="str">
        <f>INDEX(repsearch2!B:B,MATCH(A497,repsearch2!A:A,FALSE))</f>
        <v>No</v>
      </c>
      <c r="BD497" s="3" t="b">
        <f t="shared" si="29"/>
        <v>0</v>
      </c>
      <c r="BE497" s="3" t="b">
        <f t="shared" si="30"/>
        <v>1</v>
      </c>
      <c r="BF497" t="str">
        <f t="shared" si="31"/>
        <v>green</v>
      </c>
    </row>
    <row r="498" spans="1:58" x14ac:dyDescent="0.3">
      <c r="A498" t="s">
        <v>5219</v>
      </c>
      <c r="D498" t="s">
        <v>96</v>
      </c>
      <c r="E498" t="s">
        <v>5220</v>
      </c>
      <c r="F498" t="s">
        <v>5221</v>
      </c>
      <c r="G498">
        <v>7</v>
      </c>
      <c r="H498" t="s">
        <v>59</v>
      </c>
      <c r="I498" t="s">
        <v>5222</v>
      </c>
      <c r="J498">
        <v>1</v>
      </c>
      <c r="K498" t="s">
        <v>5223</v>
      </c>
      <c r="L498" t="s">
        <v>5224</v>
      </c>
      <c r="N498" t="s">
        <v>59</v>
      </c>
      <c r="O498" t="s">
        <v>2499</v>
      </c>
      <c r="P498">
        <v>2020</v>
      </c>
      <c r="Q498" t="s">
        <v>139</v>
      </c>
      <c r="R498" t="b">
        <v>0</v>
      </c>
      <c r="S498" t="s">
        <v>67</v>
      </c>
      <c r="T498" t="b">
        <v>0</v>
      </c>
      <c r="W498" t="s">
        <v>59</v>
      </c>
      <c r="Y498">
        <v>0</v>
      </c>
      <c r="Z498" t="s">
        <v>59</v>
      </c>
      <c r="AA498" t="b">
        <v>0</v>
      </c>
      <c r="AB498" t="s">
        <v>2500</v>
      </c>
      <c r="AC498" t="s">
        <v>64</v>
      </c>
      <c r="AD498" t="s">
        <v>252</v>
      </c>
      <c r="AE498" t="s">
        <v>59</v>
      </c>
      <c r="AG498" t="s">
        <v>2501</v>
      </c>
      <c r="AI498">
        <v>0</v>
      </c>
      <c r="AK498" t="s">
        <v>64</v>
      </c>
      <c r="AL498" t="s">
        <v>64</v>
      </c>
      <c r="AP498" t="s">
        <v>76</v>
      </c>
      <c r="AQ498">
        <v>2500</v>
      </c>
      <c r="AR498">
        <v>2500</v>
      </c>
      <c r="AS498">
        <v>0.5</v>
      </c>
      <c r="AT498">
        <v>0</v>
      </c>
      <c r="AU498">
        <v>0</v>
      </c>
      <c r="AV498">
        <v>1</v>
      </c>
      <c r="AW498" t="s">
        <v>5225</v>
      </c>
      <c r="AZ498" t="s">
        <v>556</v>
      </c>
      <c r="BA498" t="s">
        <v>2504</v>
      </c>
      <c r="BB498" t="b">
        <f t="shared" si="28"/>
        <v>0</v>
      </c>
      <c r="BC498" t="str">
        <f>INDEX(repsearch2!B:B,MATCH(A498,repsearch2!A:A,FALSE))</f>
        <v>No</v>
      </c>
      <c r="BD498" s="3" t="b">
        <f t="shared" si="29"/>
        <v>0</v>
      </c>
      <c r="BE498" s="3" t="b">
        <f t="shared" si="30"/>
        <v>0</v>
      </c>
      <c r="BF498" t="str">
        <f t="shared" si="31"/>
        <v>closed</v>
      </c>
    </row>
    <row r="499" spans="1:58" x14ac:dyDescent="0.3">
      <c r="A499" t="s">
        <v>5226</v>
      </c>
      <c r="B499" t="s">
        <v>1096</v>
      </c>
      <c r="D499" t="s">
        <v>897</v>
      </c>
      <c r="E499" t="s">
        <v>5227</v>
      </c>
      <c r="F499" t="s">
        <v>5228</v>
      </c>
      <c r="G499">
        <v>5</v>
      </c>
      <c r="H499" t="s">
        <v>59</v>
      </c>
      <c r="I499" t="s">
        <v>5229</v>
      </c>
      <c r="J499">
        <v>1</v>
      </c>
      <c r="K499" t="s">
        <v>5230</v>
      </c>
      <c r="L499" t="s">
        <v>5231</v>
      </c>
      <c r="M499" t="s">
        <v>3000</v>
      </c>
      <c r="N499" t="s">
        <v>64</v>
      </c>
      <c r="O499" t="s">
        <v>5232</v>
      </c>
      <c r="P499">
        <v>2020</v>
      </c>
      <c r="Q499" t="s">
        <v>139</v>
      </c>
      <c r="R499" t="b">
        <v>1</v>
      </c>
      <c r="S499" t="s">
        <v>67</v>
      </c>
      <c r="T499" t="b">
        <v>0</v>
      </c>
      <c r="U499" t="s">
        <v>904</v>
      </c>
      <c r="V499" t="s">
        <v>905</v>
      </c>
      <c r="W499" t="s">
        <v>64</v>
      </c>
      <c r="X499" t="s">
        <v>5233</v>
      </c>
      <c r="Y499">
        <v>1</v>
      </c>
      <c r="Z499" t="s">
        <v>59</v>
      </c>
      <c r="AA499" t="b">
        <v>0</v>
      </c>
      <c r="AB499" t="s">
        <v>5234</v>
      </c>
      <c r="AC499" t="s">
        <v>64</v>
      </c>
      <c r="AD499" t="s">
        <v>252</v>
      </c>
      <c r="AE499" t="s">
        <v>59</v>
      </c>
      <c r="AG499" t="s">
        <v>5235</v>
      </c>
      <c r="AH499">
        <v>1</v>
      </c>
      <c r="AI499">
        <v>4</v>
      </c>
      <c r="AJ499" t="s">
        <v>5236</v>
      </c>
      <c r="AK499" t="s">
        <v>64</v>
      </c>
      <c r="AL499" t="s">
        <v>64</v>
      </c>
      <c r="AP499" t="s">
        <v>76</v>
      </c>
      <c r="AQ499">
        <v>3800</v>
      </c>
      <c r="AR499">
        <v>3800</v>
      </c>
      <c r="AS499">
        <v>0</v>
      </c>
      <c r="AT499">
        <v>0</v>
      </c>
      <c r="AU499">
        <v>0</v>
      </c>
      <c r="AV499">
        <v>0</v>
      </c>
      <c r="AX499" t="s">
        <v>5237</v>
      </c>
      <c r="AY499" t="s">
        <v>5238</v>
      </c>
      <c r="AZ499" t="s">
        <v>3007</v>
      </c>
      <c r="BB499" t="b">
        <f t="shared" si="28"/>
        <v>0</v>
      </c>
      <c r="BC499" t="str">
        <f>INDEX(repsearch2!B:B,MATCH(A499,repsearch2!A:A,FALSE))</f>
        <v>No</v>
      </c>
      <c r="BD499" s="3" t="b">
        <f t="shared" si="29"/>
        <v>0</v>
      </c>
      <c r="BE499" s="3" t="b">
        <f t="shared" si="30"/>
        <v>1</v>
      </c>
      <c r="BF499" t="str">
        <f t="shared" si="31"/>
        <v>green</v>
      </c>
    </row>
    <row r="500" spans="1:58" x14ac:dyDescent="0.3">
      <c r="A500" t="s">
        <v>5239</v>
      </c>
      <c r="D500" t="s">
        <v>96</v>
      </c>
      <c r="E500" t="s">
        <v>5240</v>
      </c>
      <c r="F500" t="s">
        <v>5241</v>
      </c>
      <c r="G500">
        <v>5</v>
      </c>
      <c r="H500" t="s">
        <v>59</v>
      </c>
      <c r="I500" t="s">
        <v>5242</v>
      </c>
      <c r="J500">
        <v>1</v>
      </c>
      <c r="K500" t="s">
        <v>5243</v>
      </c>
      <c r="L500" t="s">
        <v>5244</v>
      </c>
      <c r="N500" t="s">
        <v>59</v>
      </c>
      <c r="O500" t="s">
        <v>5245</v>
      </c>
      <c r="P500">
        <v>2019</v>
      </c>
      <c r="Q500" t="s">
        <v>2454</v>
      </c>
      <c r="R500" t="b">
        <v>0</v>
      </c>
      <c r="S500" t="s">
        <v>67</v>
      </c>
      <c r="T500" t="b">
        <v>0</v>
      </c>
      <c r="W500" t="s">
        <v>59</v>
      </c>
      <c r="Y500">
        <v>0</v>
      </c>
      <c r="Z500" t="s">
        <v>59</v>
      </c>
      <c r="AA500" t="b">
        <v>0</v>
      </c>
      <c r="AB500" t="s">
        <v>5246</v>
      </c>
      <c r="AC500" t="s">
        <v>64</v>
      </c>
      <c r="AD500" t="s">
        <v>72</v>
      </c>
      <c r="AE500" t="s">
        <v>59</v>
      </c>
      <c r="AG500" t="s">
        <v>5247</v>
      </c>
      <c r="AH500">
        <v>4</v>
      </c>
      <c r="AI500">
        <v>4</v>
      </c>
      <c r="AK500" t="s">
        <v>64</v>
      </c>
      <c r="AL500" t="s">
        <v>64</v>
      </c>
      <c r="AP500" t="s">
        <v>76</v>
      </c>
      <c r="AQ500">
        <v>2045</v>
      </c>
      <c r="AR500">
        <v>2045</v>
      </c>
      <c r="AS500">
        <v>0</v>
      </c>
      <c r="AT500">
        <v>0</v>
      </c>
      <c r="AU500">
        <v>0</v>
      </c>
      <c r="AV500">
        <v>0</v>
      </c>
      <c r="AX500" t="s">
        <v>5248</v>
      </c>
      <c r="AY500" t="s">
        <v>5249</v>
      </c>
      <c r="AZ500" t="s">
        <v>5250</v>
      </c>
      <c r="BA500" t="s">
        <v>5251</v>
      </c>
      <c r="BB500" t="b">
        <f t="shared" si="28"/>
        <v>0</v>
      </c>
      <c r="BC500" t="str">
        <f>INDEX(repsearch2!B:B,MATCH(A500,repsearch2!A:A,FALSE))</f>
        <v>No</v>
      </c>
      <c r="BD500" s="3" t="b">
        <f t="shared" si="29"/>
        <v>0</v>
      </c>
      <c r="BE500" s="3" t="b">
        <f t="shared" si="30"/>
        <v>0</v>
      </c>
      <c r="BF500" t="str">
        <f t="shared" si="31"/>
        <v>closed</v>
      </c>
    </row>
    <row r="501" spans="1:58" x14ac:dyDescent="0.3">
      <c r="A501" t="s">
        <v>5252</v>
      </c>
      <c r="D501" t="s">
        <v>96</v>
      </c>
      <c r="E501" t="s">
        <v>5253</v>
      </c>
      <c r="F501" t="s">
        <v>5254</v>
      </c>
      <c r="G501">
        <v>6</v>
      </c>
      <c r="H501" t="s">
        <v>59</v>
      </c>
      <c r="I501" t="s">
        <v>5255</v>
      </c>
      <c r="J501">
        <v>1</v>
      </c>
      <c r="K501" t="s">
        <v>5256</v>
      </c>
      <c r="L501" t="s">
        <v>5257</v>
      </c>
      <c r="N501" t="s">
        <v>59</v>
      </c>
      <c r="O501" t="s">
        <v>5258</v>
      </c>
      <c r="P501">
        <v>2019</v>
      </c>
      <c r="Q501" t="s">
        <v>66</v>
      </c>
      <c r="R501" t="b">
        <v>0</v>
      </c>
      <c r="S501" t="s">
        <v>67</v>
      </c>
      <c r="T501" t="b">
        <v>0</v>
      </c>
      <c r="W501" t="s">
        <v>59</v>
      </c>
      <c r="Y501">
        <v>0</v>
      </c>
      <c r="Z501" t="s">
        <v>59</v>
      </c>
      <c r="AA501" t="b">
        <v>0</v>
      </c>
      <c r="AB501" t="s">
        <v>5259</v>
      </c>
      <c r="AC501" t="s">
        <v>64</v>
      </c>
      <c r="AD501" t="s">
        <v>72</v>
      </c>
      <c r="AE501" t="s">
        <v>59</v>
      </c>
      <c r="AG501" t="s">
        <v>5260</v>
      </c>
      <c r="AH501">
        <v>3</v>
      </c>
      <c r="AI501">
        <v>4</v>
      </c>
      <c r="AK501" t="s">
        <v>64</v>
      </c>
      <c r="AL501" t="s">
        <v>64</v>
      </c>
      <c r="AP501" t="s">
        <v>76</v>
      </c>
      <c r="AQ501">
        <v>2477</v>
      </c>
      <c r="AR501">
        <v>2477</v>
      </c>
      <c r="AS501">
        <v>17.93</v>
      </c>
      <c r="AT501">
        <v>0</v>
      </c>
      <c r="AU501">
        <v>0</v>
      </c>
      <c r="AV501">
        <v>9</v>
      </c>
      <c r="AW501" t="s">
        <v>5261</v>
      </c>
      <c r="AZ501" t="s">
        <v>5262</v>
      </c>
      <c r="BB501" t="b">
        <f t="shared" si="28"/>
        <v>0</v>
      </c>
      <c r="BC501" t="str">
        <f>INDEX(repsearch2!B:B,MATCH(A501,repsearch2!A:A,FALSE))</f>
        <v>No</v>
      </c>
      <c r="BD501" s="3" t="b">
        <f t="shared" si="29"/>
        <v>0</v>
      </c>
      <c r="BE501" s="3" t="b">
        <f t="shared" si="30"/>
        <v>0</v>
      </c>
      <c r="BF501" t="str">
        <f t="shared" si="31"/>
        <v>closed</v>
      </c>
    </row>
    <row r="502" spans="1:58" x14ac:dyDescent="0.3">
      <c r="A502" t="s">
        <v>5263</v>
      </c>
      <c r="D502" t="s">
        <v>96</v>
      </c>
      <c r="E502" t="s">
        <v>5264</v>
      </c>
      <c r="F502" t="s">
        <v>5265</v>
      </c>
      <c r="G502">
        <v>6</v>
      </c>
      <c r="H502" t="s">
        <v>59</v>
      </c>
      <c r="I502" t="s">
        <v>5266</v>
      </c>
      <c r="J502">
        <v>1</v>
      </c>
      <c r="K502" t="s">
        <v>5267</v>
      </c>
      <c r="L502" t="s">
        <v>5268</v>
      </c>
      <c r="N502" t="s">
        <v>59</v>
      </c>
      <c r="O502" t="s">
        <v>5269</v>
      </c>
      <c r="P502">
        <v>2019</v>
      </c>
      <c r="Q502" t="s">
        <v>436</v>
      </c>
      <c r="R502" t="b">
        <v>0</v>
      </c>
      <c r="S502" t="s">
        <v>67</v>
      </c>
      <c r="T502" t="b">
        <v>0</v>
      </c>
      <c r="W502" t="s">
        <v>59</v>
      </c>
      <c r="Y502">
        <v>0</v>
      </c>
      <c r="Z502" t="s">
        <v>59</v>
      </c>
      <c r="AA502" t="b">
        <v>0</v>
      </c>
      <c r="AB502" t="s">
        <v>5270</v>
      </c>
      <c r="AC502" t="s">
        <v>64</v>
      </c>
      <c r="AD502" t="s">
        <v>72</v>
      </c>
      <c r="AE502" t="s">
        <v>59</v>
      </c>
      <c r="AG502" t="s">
        <v>5271</v>
      </c>
      <c r="AH502">
        <v>4</v>
      </c>
      <c r="AI502">
        <v>1</v>
      </c>
      <c r="AK502" t="s">
        <v>64</v>
      </c>
      <c r="AL502" t="s">
        <v>64</v>
      </c>
      <c r="AP502" t="s">
        <v>76</v>
      </c>
      <c r="AQ502">
        <v>3000</v>
      </c>
      <c r="AR502">
        <v>3000</v>
      </c>
      <c r="AS502">
        <v>1</v>
      </c>
      <c r="AT502">
        <v>0</v>
      </c>
      <c r="AU502">
        <v>0</v>
      </c>
      <c r="AV502">
        <v>2</v>
      </c>
      <c r="AW502" t="s">
        <v>5272</v>
      </c>
      <c r="AZ502" t="s">
        <v>1118</v>
      </c>
      <c r="BA502" t="s">
        <v>5273</v>
      </c>
      <c r="BB502" t="b">
        <f t="shared" si="28"/>
        <v>0</v>
      </c>
      <c r="BC502" t="str">
        <f>INDEX(repsearch2!B:B,MATCH(A502,repsearch2!A:A,FALSE))</f>
        <v>No</v>
      </c>
      <c r="BD502" s="3" t="b">
        <f t="shared" si="29"/>
        <v>0</v>
      </c>
      <c r="BE502" s="3" t="b">
        <f t="shared" si="30"/>
        <v>0</v>
      </c>
      <c r="BF502" t="str">
        <f t="shared" si="31"/>
        <v>closed</v>
      </c>
    </row>
    <row r="503" spans="1:58" x14ac:dyDescent="0.3">
      <c r="A503" t="s">
        <v>5274</v>
      </c>
      <c r="D503" t="s">
        <v>96</v>
      </c>
      <c r="E503" t="s">
        <v>5275</v>
      </c>
      <c r="F503" t="s">
        <v>5276</v>
      </c>
      <c r="G503">
        <v>6</v>
      </c>
      <c r="H503" t="s">
        <v>59</v>
      </c>
      <c r="I503" t="s">
        <v>5277</v>
      </c>
      <c r="J503">
        <v>2</v>
      </c>
      <c r="K503" t="s">
        <v>5278</v>
      </c>
      <c r="N503" t="s">
        <v>59</v>
      </c>
      <c r="O503" t="s">
        <v>5279</v>
      </c>
      <c r="P503">
        <v>2020</v>
      </c>
      <c r="Q503" t="s">
        <v>101</v>
      </c>
      <c r="R503" t="b">
        <v>0</v>
      </c>
      <c r="S503" t="s">
        <v>102</v>
      </c>
      <c r="T503" t="b">
        <v>0</v>
      </c>
      <c r="W503" t="s">
        <v>59</v>
      </c>
      <c r="Y503">
        <v>0</v>
      </c>
      <c r="Z503" t="s">
        <v>59</v>
      </c>
      <c r="AA503" t="b">
        <v>0</v>
      </c>
      <c r="AI503">
        <v>0</v>
      </c>
      <c r="AK503" t="s">
        <v>59</v>
      </c>
      <c r="AL503" t="s">
        <v>64</v>
      </c>
      <c r="AS503">
        <v>0</v>
      </c>
      <c r="AT503">
        <v>0</v>
      </c>
      <c r="AU503">
        <v>0</v>
      </c>
      <c r="AV503">
        <v>0</v>
      </c>
      <c r="BB503" t="b">
        <f t="shared" si="28"/>
        <v>0</v>
      </c>
      <c r="BC503" t="str">
        <f>INDEX(repsearch2!B:B,MATCH(A503,repsearch2!A:A,FALSE))</f>
        <v>No</v>
      </c>
      <c r="BD503" s="3" t="b">
        <f t="shared" si="29"/>
        <v>0</v>
      </c>
      <c r="BE503" s="3" t="b">
        <f t="shared" si="30"/>
        <v>0</v>
      </c>
      <c r="BF503" t="str">
        <f t="shared" si="31"/>
        <v>closed</v>
      </c>
    </row>
    <row r="504" spans="1:58" x14ac:dyDescent="0.3">
      <c r="A504" t="s">
        <v>5280</v>
      </c>
      <c r="D504" t="s">
        <v>96</v>
      </c>
      <c r="E504" t="s">
        <v>5281</v>
      </c>
      <c r="F504" t="s">
        <v>5282</v>
      </c>
      <c r="G504">
        <v>4</v>
      </c>
      <c r="H504" t="s">
        <v>59</v>
      </c>
      <c r="I504" t="s">
        <v>5283</v>
      </c>
      <c r="J504">
        <v>1</v>
      </c>
      <c r="K504" t="s">
        <v>5284</v>
      </c>
      <c r="L504" t="s">
        <v>5285</v>
      </c>
      <c r="N504" t="s">
        <v>59</v>
      </c>
      <c r="O504" t="s">
        <v>1743</v>
      </c>
      <c r="P504">
        <v>2020</v>
      </c>
      <c r="Q504" t="s">
        <v>1510</v>
      </c>
      <c r="R504" t="b">
        <v>0</v>
      </c>
      <c r="S504" t="s">
        <v>67</v>
      </c>
      <c r="T504" t="b">
        <v>0</v>
      </c>
      <c r="W504" t="s">
        <v>59</v>
      </c>
      <c r="Y504">
        <v>0</v>
      </c>
      <c r="Z504" t="s">
        <v>59</v>
      </c>
      <c r="AA504" t="b">
        <v>0</v>
      </c>
      <c r="AB504" t="s">
        <v>1744</v>
      </c>
      <c r="AC504" t="s">
        <v>64</v>
      </c>
      <c r="AD504" t="s">
        <v>72</v>
      </c>
      <c r="AE504" t="s">
        <v>59</v>
      </c>
      <c r="AG504" t="s">
        <v>1745</v>
      </c>
      <c r="AH504">
        <v>1</v>
      </c>
      <c r="AI504">
        <v>0</v>
      </c>
      <c r="AK504" t="s">
        <v>64</v>
      </c>
      <c r="AL504" t="s">
        <v>64</v>
      </c>
      <c r="AS504">
        <v>25.1</v>
      </c>
      <c r="AT504">
        <v>0</v>
      </c>
      <c r="AU504">
        <v>0</v>
      </c>
      <c r="AV504">
        <v>36</v>
      </c>
      <c r="AW504" t="s">
        <v>5286</v>
      </c>
      <c r="AX504" t="s">
        <v>5287</v>
      </c>
      <c r="AZ504" t="s">
        <v>1748</v>
      </c>
      <c r="BA504" t="s">
        <v>557</v>
      </c>
      <c r="BB504" t="b">
        <f t="shared" si="28"/>
        <v>0</v>
      </c>
      <c r="BC504" t="str">
        <f>INDEX(repsearch2!B:B,MATCH(A504,repsearch2!A:A,FALSE))</f>
        <v>No</v>
      </c>
      <c r="BD504" s="3" t="b">
        <f t="shared" si="29"/>
        <v>0</v>
      </c>
      <c r="BE504" s="3" t="b">
        <f t="shared" si="30"/>
        <v>0</v>
      </c>
      <c r="BF504" t="str">
        <f t="shared" si="31"/>
        <v>closed</v>
      </c>
    </row>
    <row r="505" spans="1:58" x14ac:dyDescent="0.3">
      <c r="A505" t="s">
        <v>5288</v>
      </c>
      <c r="B505" t="s">
        <v>1096</v>
      </c>
      <c r="D505" t="s">
        <v>897</v>
      </c>
      <c r="E505" t="s">
        <v>5289</v>
      </c>
      <c r="F505" t="s">
        <v>5290</v>
      </c>
      <c r="G505">
        <v>6</v>
      </c>
      <c r="H505" t="s">
        <v>59</v>
      </c>
      <c r="I505" t="s">
        <v>5291</v>
      </c>
      <c r="J505">
        <v>1</v>
      </c>
      <c r="K505" t="s">
        <v>5292</v>
      </c>
      <c r="L505" t="s">
        <v>5293</v>
      </c>
      <c r="N505" t="s">
        <v>59</v>
      </c>
      <c r="O505" t="s">
        <v>761</v>
      </c>
      <c r="P505">
        <v>2017</v>
      </c>
      <c r="Q505" t="s">
        <v>762</v>
      </c>
      <c r="R505" t="b">
        <v>1</v>
      </c>
      <c r="S505" t="s">
        <v>67</v>
      </c>
      <c r="T505" t="b">
        <v>0</v>
      </c>
      <c r="U505" t="s">
        <v>68</v>
      </c>
      <c r="V505" t="s">
        <v>905</v>
      </c>
      <c r="W505" t="s">
        <v>64</v>
      </c>
      <c r="X505" t="s">
        <v>5294</v>
      </c>
      <c r="Y505">
        <v>2</v>
      </c>
      <c r="Z505" t="s">
        <v>59</v>
      </c>
      <c r="AA505" t="b">
        <v>0</v>
      </c>
      <c r="AB505" t="s">
        <v>763</v>
      </c>
      <c r="AC505" t="s">
        <v>59</v>
      </c>
      <c r="AE505" t="s">
        <v>59</v>
      </c>
      <c r="AG505" t="s">
        <v>764</v>
      </c>
      <c r="AH505">
        <v>2</v>
      </c>
      <c r="AI505">
        <v>4</v>
      </c>
      <c r="AJ505" t="s">
        <v>5295</v>
      </c>
      <c r="AK505" t="s">
        <v>64</v>
      </c>
      <c r="AL505" t="s">
        <v>64</v>
      </c>
      <c r="AS505">
        <v>27.2</v>
      </c>
      <c r="AT505">
        <v>0</v>
      </c>
      <c r="AU505">
        <v>0</v>
      </c>
      <c r="AV505">
        <v>41</v>
      </c>
      <c r="AW505" t="s">
        <v>5296</v>
      </c>
      <c r="AZ505" t="s">
        <v>893</v>
      </c>
      <c r="BA505" t="s">
        <v>766</v>
      </c>
      <c r="BB505" t="b">
        <f t="shared" si="28"/>
        <v>0</v>
      </c>
      <c r="BC505" t="str">
        <f>INDEX(repsearch2!B:B,MATCH(A505,repsearch2!A:A,FALSE))</f>
        <v>No</v>
      </c>
      <c r="BD505" s="3" t="b">
        <f t="shared" si="29"/>
        <v>0</v>
      </c>
      <c r="BE505" s="3" t="b">
        <f t="shared" si="30"/>
        <v>1</v>
      </c>
      <c r="BF505" t="str">
        <f t="shared" si="31"/>
        <v>green</v>
      </c>
    </row>
    <row r="506" spans="1:58" x14ac:dyDescent="0.3">
      <c r="A506" t="s">
        <v>5297</v>
      </c>
      <c r="D506" t="s">
        <v>96</v>
      </c>
      <c r="E506" t="s">
        <v>5298</v>
      </c>
      <c r="F506" t="s">
        <v>5299</v>
      </c>
      <c r="G506">
        <v>5</v>
      </c>
      <c r="H506" t="s">
        <v>59</v>
      </c>
      <c r="I506" t="s">
        <v>5300</v>
      </c>
      <c r="J506">
        <v>2</v>
      </c>
      <c r="K506" t="s">
        <v>5301</v>
      </c>
      <c r="L506" t="s">
        <v>5302</v>
      </c>
      <c r="M506" t="s">
        <v>5303</v>
      </c>
      <c r="N506" t="s">
        <v>64</v>
      </c>
      <c r="O506" t="s">
        <v>5304</v>
      </c>
      <c r="P506">
        <v>2020</v>
      </c>
      <c r="Q506" t="s">
        <v>139</v>
      </c>
      <c r="R506" t="b">
        <v>0</v>
      </c>
      <c r="S506" t="s">
        <v>67</v>
      </c>
      <c r="T506" t="b">
        <v>0</v>
      </c>
      <c r="W506" t="s">
        <v>59</v>
      </c>
      <c r="Y506">
        <v>0</v>
      </c>
      <c r="Z506" t="s">
        <v>59</v>
      </c>
      <c r="AA506" t="b">
        <v>0</v>
      </c>
      <c r="AB506" t="s">
        <v>5305</v>
      </c>
      <c r="AC506" t="s">
        <v>64</v>
      </c>
      <c r="AD506" t="s">
        <v>141</v>
      </c>
      <c r="AE506" t="s">
        <v>59</v>
      </c>
      <c r="AG506" t="s">
        <v>5306</v>
      </c>
      <c r="AI506">
        <v>0</v>
      </c>
      <c r="AK506" t="s">
        <v>59</v>
      </c>
      <c r="AL506" t="s">
        <v>64</v>
      </c>
      <c r="AP506" t="s">
        <v>76</v>
      </c>
      <c r="AQ506">
        <v>3400</v>
      </c>
      <c r="AR506">
        <v>3400</v>
      </c>
      <c r="AS506">
        <v>0.25</v>
      </c>
      <c r="AT506">
        <v>0</v>
      </c>
      <c r="AU506">
        <v>0</v>
      </c>
      <c r="AV506">
        <v>1</v>
      </c>
      <c r="AW506" t="s">
        <v>5307</v>
      </c>
      <c r="AX506" t="s">
        <v>3196</v>
      </c>
      <c r="AY506" t="s">
        <v>5308</v>
      </c>
      <c r="BA506" t="s">
        <v>5309</v>
      </c>
      <c r="BB506" t="b">
        <f t="shared" si="28"/>
        <v>0</v>
      </c>
      <c r="BC506" t="str">
        <f>INDEX(repsearch2!B:B,MATCH(A506,repsearch2!A:A,FALSE))</f>
        <v>No</v>
      </c>
      <c r="BD506" s="3" t="b">
        <f t="shared" si="29"/>
        <v>0</v>
      </c>
      <c r="BE506" s="3" t="b">
        <f t="shared" si="30"/>
        <v>0</v>
      </c>
      <c r="BF506" t="str">
        <f t="shared" si="31"/>
        <v>closed</v>
      </c>
    </row>
    <row r="507" spans="1:58" x14ac:dyDescent="0.3">
      <c r="A507" t="s">
        <v>5310</v>
      </c>
      <c r="D507" t="s">
        <v>96</v>
      </c>
      <c r="E507" t="s">
        <v>5311</v>
      </c>
      <c r="F507" t="s">
        <v>5312</v>
      </c>
      <c r="G507">
        <v>8</v>
      </c>
      <c r="H507" t="s">
        <v>59</v>
      </c>
      <c r="I507" t="s">
        <v>5313</v>
      </c>
      <c r="J507">
        <v>1</v>
      </c>
      <c r="K507" t="s">
        <v>5314</v>
      </c>
      <c r="L507" t="s">
        <v>5315</v>
      </c>
      <c r="N507" t="s">
        <v>59</v>
      </c>
      <c r="O507" t="s">
        <v>5316</v>
      </c>
      <c r="P507">
        <v>2020</v>
      </c>
      <c r="Q507" t="s">
        <v>368</v>
      </c>
      <c r="R507" t="b">
        <v>0</v>
      </c>
      <c r="S507" t="s">
        <v>67</v>
      </c>
      <c r="T507" t="b">
        <v>0</v>
      </c>
      <c r="W507" t="s">
        <v>59</v>
      </c>
      <c r="Y507">
        <v>0</v>
      </c>
      <c r="Z507" t="s">
        <v>59</v>
      </c>
      <c r="AA507" t="b">
        <v>0</v>
      </c>
      <c r="AB507" t="s">
        <v>5317</v>
      </c>
      <c r="AC507" t="s">
        <v>64</v>
      </c>
      <c r="AD507" t="s">
        <v>252</v>
      </c>
      <c r="AE507" t="s">
        <v>59</v>
      </c>
      <c r="AG507" t="s">
        <v>5318</v>
      </c>
      <c r="AH507">
        <v>4</v>
      </c>
      <c r="AI507">
        <v>0</v>
      </c>
      <c r="AK507" t="s">
        <v>64</v>
      </c>
      <c r="AL507" t="s">
        <v>64</v>
      </c>
      <c r="AP507" t="s">
        <v>76</v>
      </c>
      <c r="AQ507">
        <v>2900</v>
      </c>
      <c r="AR507">
        <v>2900</v>
      </c>
      <c r="AS507">
        <v>0</v>
      </c>
      <c r="AT507">
        <v>0</v>
      </c>
      <c r="AU507">
        <v>0</v>
      </c>
      <c r="AV507">
        <v>0</v>
      </c>
      <c r="AX507" t="s">
        <v>5319</v>
      </c>
      <c r="AZ507" t="s">
        <v>1708</v>
      </c>
      <c r="BA507" t="s">
        <v>5320</v>
      </c>
      <c r="BB507" t="b">
        <f t="shared" si="28"/>
        <v>0</v>
      </c>
      <c r="BC507" t="str">
        <f>INDEX(repsearch2!B:B,MATCH(A507,repsearch2!A:A,FALSE))</f>
        <v>No</v>
      </c>
      <c r="BD507" s="3" t="b">
        <f t="shared" si="29"/>
        <v>0</v>
      </c>
      <c r="BE507" s="3" t="b">
        <f t="shared" si="30"/>
        <v>0</v>
      </c>
      <c r="BF507" t="str">
        <f t="shared" si="31"/>
        <v>closed</v>
      </c>
    </row>
    <row r="508" spans="1:58" x14ac:dyDescent="0.3">
      <c r="A508" t="s">
        <v>5321</v>
      </c>
      <c r="B508" t="s">
        <v>1096</v>
      </c>
      <c r="D508" t="s">
        <v>897</v>
      </c>
      <c r="E508" t="s">
        <v>5322</v>
      </c>
      <c r="F508" t="s">
        <v>5323</v>
      </c>
      <c r="G508">
        <v>6</v>
      </c>
      <c r="H508" t="s">
        <v>59</v>
      </c>
      <c r="I508" t="s">
        <v>5324</v>
      </c>
      <c r="J508">
        <v>1</v>
      </c>
      <c r="K508" t="s">
        <v>5325</v>
      </c>
      <c r="L508" t="s">
        <v>3710</v>
      </c>
      <c r="M508" t="s">
        <v>3711</v>
      </c>
      <c r="N508" t="s">
        <v>64</v>
      </c>
      <c r="O508" t="s">
        <v>5326</v>
      </c>
      <c r="P508">
        <v>2020</v>
      </c>
      <c r="Q508" t="s">
        <v>139</v>
      </c>
      <c r="R508" t="b">
        <v>1</v>
      </c>
      <c r="S508" t="s">
        <v>67</v>
      </c>
      <c r="T508" t="b">
        <v>0</v>
      </c>
      <c r="U508" t="s">
        <v>1102</v>
      </c>
      <c r="V508" t="s">
        <v>905</v>
      </c>
      <c r="W508" t="s">
        <v>64</v>
      </c>
      <c r="X508" t="s">
        <v>2790</v>
      </c>
      <c r="Y508">
        <v>1</v>
      </c>
      <c r="Z508" t="s">
        <v>59</v>
      </c>
      <c r="AA508" t="b">
        <v>0</v>
      </c>
      <c r="AB508" t="s">
        <v>5327</v>
      </c>
      <c r="AC508" t="s">
        <v>64</v>
      </c>
      <c r="AD508" t="s">
        <v>141</v>
      </c>
      <c r="AE508" t="s">
        <v>59</v>
      </c>
      <c r="AG508" t="s">
        <v>5328</v>
      </c>
      <c r="AH508">
        <v>1</v>
      </c>
      <c r="AI508">
        <v>0</v>
      </c>
      <c r="AJ508" t="s">
        <v>5329</v>
      </c>
      <c r="AK508" t="s">
        <v>64</v>
      </c>
      <c r="AL508" t="s">
        <v>64</v>
      </c>
      <c r="AP508" t="s">
        <v>76</v>
      </c>
      <c r="AQ508">
        <v>3000</v>
      </c>
      <c r="AR508">
        <v>3000</v>
      </c>
      <c r="AS508">
        <v>1</v>
      </c>
      <c r="AT508">
        <v>0</v>
      </c>
      <c r="AU508">
        <v>0</v>
      </c>
      <c r="AV508">
        <v>2</v>
      </c>
      <c r="AW508" t="s">
        <v>5330</v>
      </c>
      <c r="AX508" t="s">
        <v>5331</v>
      </c>
      <c r="AY508" t="s">
        <v>5332</v>
      </c>
      <c r="AZ508" t="s">
        <v>5333</v>
      </c>
      <c r="BA508" t="s">
        <v>5334</v>
      </c>
      <c r="BB508" t="b">
        <f t="shared" si="28"/>
        <v>0</v>
      </c>
      <c r="BC508" t="str">
        <f>INDEX(repsearch2!B:B,MATCH(A508,repsearch2!A:A,FALSE))</f>
        <v>No</v>
      </c>
      <c r="BD508" s="3" t="b">
        <f t="shared" si="29"/>
        <v>0</v>
      </c>
      <c r="BE508" s="3" t="b">
        <f t="shared" si="30"/>
        <v>1</v>
      </c>
      <c r="BF508" t="str">
        <f t="shared" si="31"/>
        <v>green</v>
      </c>
    </row>
    <row r="509" spans="1:58" x14ac:dyDescent="0.3">
      <c r="A509" t="s">
        <v>5335</v>
      </c>
      <c r="B509" t="s">
        <v>1096</v>
      </c>
      <c r="D509" t="s">
        <v>897</v>
      </c>
      <c r="E509" t="s">
        <v>5336</v>
      </c>
      <c r="F509" t="s">
        <v>5337</v>
      </c>
      <c r="G509">
        <v>3</v>
      </c>
      <c r="H509" t="s">
        <v>59</v>
      </c>
      <c r="I509" t="s">
        <v>5338</v>
      </c>
      <c r="J509">
        <v>1</v>
      </c>
      <c r="K509" t="s">
        <v>5339</v>
      </c>
      <c r="L509" t="s">
        <v>5340</v>
      </c>
      <c r="N509" t="s">
        <v>59</v>
      </c>
      <c r="O509" t="s">
        <v>953</v>
      </c>
      <c r="P509">
        <v>2020</v>
      </c>
      <c r="Q509" t="s">
        <v>184</v>
      </c>
      <c r="R509" t="b">
        <v>1</v>
      </c>
      <c r="S509" t="s">
        <v>67</v>
      </c>
      <c r="T509" t="b">
        <v>0</v>
      </c>
      <c r="U509" t="s">
        <v>904</v>
      </c>
      <c r="V509" t="s">
        <v>905</v>
      </c>
      <c r="W509" t="s">
        <v>64</v>
      </c>
      <c r="X509" t="s">
        <v>1103</v>
      </c>
      <c r="Y509">
        <v>1</v>
      </c>
      <c r="Z509" t="s">
        <v>59</v>
      </c>
      <c r="AA509" t="b">
        <v>0</v>
      </c>
      <c r="AB509" t="s">
        <v>954</v>
      </c>
      <c r="AC509" t="s">
        <v>64</v>
      </c>
      <c r="AD509" t="s">
        <v>252</v>
      </c>
      <c r="AE509" t="s">
        <v>59</v>
      </c>
      <c r="AG509" t="s">
        <v>955</v>
      </c>
      <c r="AH509">
        <v>2</v>
      </c>
      <c r="AI509">
        <v>0</v>
      </c>
      <c r="AJ509" t="s">
        <v>5341</v>
      </c>
      <c r="AK509" t="s">
        <v>64</v>
      </c>
      <c r="AL509" t="s">
        <v>64</v>
      </c>
      <c r="AP509" t="s">
        <v>76</v>
      </c>
      <c r="AQ509">
        <v>3000</v>
      </c>
      <c r="AR509">
        <v>3000</v>
      </c>
      <c r="AS509">
        <v>45.8</v>
      </c>
      <c r="AT509">
        <v>0</v>
      </c>
      <c r="AU509">
        <v>0</v>
      </c>
      <c r="AV509">
        <v>71</v>
      </c>
      <c r="AW509" t="s">
        <v>5342</v>
      </c>
      <c r="AZ509" t="s">
        <v>893</v>
      </c>
      <c r="BA509" t="s">
        <v>894</v>
      </c>
      <c r="BB509" t="b">
        <f t="shared" si="28"/>
        <v>0</v>
      </c>
      <c r="BC509" t="str">
        <f>INDEX(repsearch2!B:B,MATCH(A509,repsearch2!A:A,FALSE))</f>
        <v>No</v>
      </c>
      <c r="BD509" s="3" t="b">
        <f t="shared" si="29"/>
        <v>0</v>
      </c>
      <c r="BE509" s="3" t="b">
        <f t="shared" si="30"/>
        <v>1</v>
      </c>
      <c r="BF509" t="str">
        <f t="shared" si="31"/>
        <v>green</v>
      </c>
    </row>
    <row r="510" spans="1:58" x14ac:dyDescent="0.3">
      <c r="A510" t="s">
        <v>5343</v>
      </c>
      <c r="D510" t="s">
        <v>96</v>
      </c>
      <c r="E510" t="s">
        <v>5344</v>
      </c>
      <c r="F510" t="s">
        <v>5345</v>
      </c>
      <c r="G510">
        <v>5</v>
      </c>
      <c r="H510" t="s">
        <v>59</v>
      </c>
      <c r="I510" t="s">
        <v>5346</v>
      </c>
      <c r="J510">
        <v>1</v>
      </c>
      <c r="K510" t="s">
        <v>5347</v>
      </c>
      <c r="L510" t="s">
        <v>5348</v>
      </c>
      <c r="N510" t="s">
        <v>59</v>
      </c>
      <c r="O510" t="s">
        <v>5349</v>
      </c>
      <c r="P510">
        <v>2020</v>
      </c>
      <c r="Q510" t="s">
        <v>471</v>
      </c>
      <c r="R510" t="b">
        <v>0</v>
      </c>
      <c r="S510" t="s">
        <v>67</v>
      </c>
      <c r="T510" t="b">
        <v>0</v>
      </c>
      <c r="W510" t="s">
        <v>59</v>
      </c>
      <c r="Y510">
        <v>0</v>
      </c>
      <c r="Z510" t="s">
        <v>59</v>
      </c>
      <c r="AA510" t="b">
        <v>0</v>
      </c>
      <c r="AB510" t="s">
        <v>5350</v>
      </c>
      <c r="AC510" t="s">
        <v>64</v>
      </c>
      <c r="AD510" t="s">
        <v>72</v>
      </c>
      <c r="AE510" t="s">
        <v>59</v>
      </c>
      <c r="AG510" t="s">
        <v>5351</v>
      </c>
      <c r="AH510">
        <v>3</v>
      </c>
      <c r="AI510">
        <v>4</v>
      </c>
      <c r="AK510" t="s">
        <v>64</v>
      </c>
      <c r="AL510" t="s">
        <v>64</v>
      </c>
      <c r="AS510">
        <v>0.5</v>
      </c>
      <c r="AT510">
        <v>0</v>
      </c>
      <c r="AU510">
        <v>0</v>
      </c>
      <c r="AV510">
        <v>1</v>
      </c>
      <c r="AW510" t="s">
        <v>5352</v>
      </c>
      <c r="AX510" t="s">
        <v>5353</v>
      </c>
      <c r="AZ510" t="s">
        <v>5354</v>
      </c>
      <c r="BA510" t="s">
        <v>5355</v>
      </c>
      <c r="BB510" t="b">
        <f t="shared" si="28"/>
        <v>0</v>
      </c>
      <c r="BC510" t="str">
        <f>INDEX(repsearch2!B:B,MATCH(A510,repsearch2!A:A,FALSE))</f>
        <v>No</v>
      </c>
      <c r="BD510" s="3" t="b">
        <f t="shared" si="29"/>
        <v>0</v>
      </c>
      <c r="BE510" s="3" t="b">
        <f t="shared" si="30"/>
        <v>0</v>
      </c>
      <c r="BF510" t="str">
        <f t="shared" si="31"/>
        <v>closed</v>
      </c>
    </row>
    <row r="511" spans="1:58" x14ac:dyDescent="0.3">
      <c r="A511" t="s">
        <v>5356</v>
      </c>
      <c r="B511" t="s">
        <v>1328</v>
      </c>
      <c r="D511" t="s">
        <v>347</v>
      </c>
      <c r="E511" t="s">
        <v>5357</v>
      </c>
      <c r="F511" t="s">
        <v>5358</v>
      </c>
      <c r="G511">
        <v>7</v>
      </c>
      <c r="H511" t="s">
        <v>59</v>
      </c>
      <c r="I511" t="s">
        <v>5359</v>
      </c>
      <c r="J511">
        <v>1</v>
      </c>
      <c r="K511" t="s">
        <v>5360</v>
      </c>
      <c r="L511" t="s">
        <v>5361</v>
      </c>
      <c r="N511" t="s">
        <v>59</v>
      </c>
      <c r="O511" t="s">
        <v>1778</v>
      </c>
      <c r="P511">
        <v>2020</v>
      </c>
      <c r="Q511" t="s">
        <v>368</v>
      </c>
      <c r="R511" t="b">
        <v>1</v>
      </c>
      <c r="S511" t="s">
        <v>67</v>
      </c>
      <c r="T511" t="b">
        <v>0</v>
      </c>
      <c r="U511" t="s">
        <v>68</v>
      </c>
      <c r="V511" t="s">
        <v>69</v>
      </c>
      <c r="W511" t="s">
        <v>64</v>
      </c>
      <c r="X511" t="s">
        <v>709</v>
      </c>
      <c r="Y511">
        <v>1</v>
      </c>
      <c r="Z511" t="s">
        <v>59</v>
      </c>
      <c r="AA511" t="b">
        <v>0</v>
      </c>
      <c r="AB511" t="s">
        <v>1779</v>
      </c>
      <c r="AC511" t="s">
        <v>64</v>
      </c>
      <c r="AD511" t="s">
        <v>252</v>
      </c>
      <c r="AE511" t="s">
        <v>59</v>
      </c>
      <c r="AG511" t="s">
        <v>1780</v>
      </c>
      <c r="AH511">
        <v>3</v>
      </c>
      <c r="AI511">
        <v>2</v>
      </c>
      <c r="AJ511" t="s">
        <v>5362</v>
      </c>
      <c r="AK511" t="s">
        <v>64</v>
      </c>
      <c r="AL511" t="s">
        <v>64</v>
      </c>
      <c r="AP511" t="s">
        <v>76</v>
      </c>
      <c r="AQ511">
        <v>4000</v>
      </c>
      <c r="AR511">
        <v>4000</v>
      </c>
      <c r="AS511">
        <v>83.65</v>
      </c>
      <c r="AT511">
        <v>0</v>
      </c>
      <c r="AU511">
        <v>0</v>
      </c>
      <c r="AV511">
        <v>132</v>
      </c>
      <c r="AW511" t="s">
        <v>5363</v>
      </c>
      <c r="AZ511" t="s">
        <v>1784</v>
      </c>
      <c r="BA511" t="s">
        <v>1785</v>
      </c>
      <c r="BB511" t="b">
        <f t="shared" si="28"/>
        <v>0</v>
      </c>
      <c r="BC511" t="str">
        <f>INDEX(repsearch2!B:B,MATCH(A511,repsearch2!A:A,FALSE))</f>
        <v>No</v>
      </c>
      <c r="BD511" s="3" t="b">
        <f t="shared" si="29"/>
        <v>0</v>
      </c>
      <c r="BE511" s="3" t="b">
        <f t="shared" si="30"/>
        <v>1</v>
      </c>
      <c r="BF511" t="str">
        <f t="shared" si="31"/>
        <v>bronze</v>
      </c>
    </row>
    <row r="512" spans="1:58" x14ac:dyDescent="0.3">
      <c r="A512" t="s">
        <v>5364</v>
      </c>
      <c r="B512" t="s">
        <v>1328</v>
      </c>
      <c r="D512" t="s">
        <v>347</v>
      </c>
      <c r="E512" t="s">
        <v>5365</v>
      </c>
      <c r="F512" t="s">
        <v>5366</v>
      </c>
      <c r="G512">
        <v>7</v>
      </c>
      <c r="H512" t="s">
        <v>59</v>
      </c>
      <c r="I512" t="s">
        <v>5367</v>
      </c>
      <c r="J512">
        <v>1</v>
      </c>
      <c r="K512" t="s">
        <v>5368</v>
      </c>
      <c r="L512" t="s">
        <v>5361</v>
      </c>
      <c r="N512" t="s">
        <v>59</v>
      </c>
      <c r="O512" t="s">
        <v>1778</v>
      </c>
      <c r="P512">
        <v>2020</v>
      </c>
      <c r="Q512" t="s">
        <v>368</v>
      </c>
      <c r="R512" t="b">
        <v>1</v>
      </c>
      <c r="S512" t="s">
        <v>67</v>
      </c>
      <c r="T512" t="b">
        <v>0</v>
      </c>
      <c r="U512" t="s">
        <v>68</v>
      </c>
      <c r="V512" t="s">
        <v>69</v>
      </c>
      <c r="W512" t="s">
        <v>64</v>
      </c>
      <c r="X512" t="s">
        <v>5369</v>
      </c>
      <c r="Y512">
        <v>3</v>
      </c>
      <c r="Z512" t="s">
        <v>59</v>
      </c>
      <c r="AA512" t="b">
        <v>0</v>
      </c>
      <c r="AB512" t="s">
        <v>1779</v>
      </c>
      <c r="AC512" t="s">
        <v>64</v>
      </c>
      <c r="AD512" t="s">
        <v>252</v>
      </c>
      <c r="AE512" t="s">
        <v>59</v>
      </c>
      <c r="AG512" t="s">
        <v>1780</v>
      </c>
      <c r="AH512">
        <v>90</v>
      </c>
      <c r="AI512">
        <v>79</v>
      </c>
      <c r="AJ512" t="s">
        <v>5370</v>
      </c>
      <c r="AK512" t="s">
        <v>64</v>
      </c>
      <c r="AL512" t="s">
        <v>64</v>
      </c>
      <c r="AP512" t="s">
        <v>76</v>
      </c>
      <c r="AQ512">
        <v>4000</v>
      </c>
      <c r="AR512">
        <v>4000</v>
      </c>
      <c r="AS512">
        <v>152.75</v>
      </c>
      <c r="AT512">
        <v>1</v>
      </c>
      <c r="AU512">
        <v>0</v>
      </c>
      <c r="AV512">
        <v>223</v>
      </c>
      <c r="AW512" t="s">
        <v>5371</v>
      </c>
      <c r="AZ512" t="s">
        <v>1784</v>
      </c>
      <c r="BA512" t="s">
        <v>1785</v>
      </c>
      <c r="BB512" t="b">
        <f t="shared" si="28"/>
        <v>0</v>
      </c>
      <c r="BC512" t="str">
        <f>INDEX(repsearch2!B:B,MATCH(A512,repsearch2!A:A,FALSE))</f>
        <v>No</v>
      </c>
      <c r="BD512" s="3" t="b">
        <f t="shared" si="29"/>
        <v>0</v>
      </c>
      <c r="BE512" s="3" t="b">
        <f t="shared" si="30"/>
        <v>1</v>
      </c>
      <c r="BF512" t="str">
        <f t="shared" si="31"/>
        <v>bronze</v>
      </c>
    </row>
    <row r="513" spans="1:58" x14ac:dyDescent="0.3">
      <c r="A513" t="s">
        <v>5372</v>
      </c>
      <c r="B513" t="s">
        <v>1096</v>
      </c>
      <c r="D513" t="s">
        <v>897</v>
      </c>
      <c r="E513" t="s">
        <v>5373</v>
      </c>
      <c r="F513" t="s">
        <v>5374</v>
      </c>
      <c r="G513">
        <v>7</v>
      </c>
      <c r="H513" t="s">
        <v>59</v>
      </c>
      <c r="I513" t="s">
        <v>5375</v>
      </c>
      <c r="J513">
        <v>1</v>
      </c>
      <c r="K513" t="s">
        <v>5376</v>
      </c>
      <c r="L513" t="s">
        <v>5377</v>
      </c>
      <c r="N513" t="s">
        <v>59</v>
      </c>
      <c r="O513" t="s">
        <v>5378</v>
      </c>
      <c r="P513">
        <v>2020</v>
      </c>
      <c r="Q513" t="s">
        <v>184</v>
      </c>
      <c r="R513" t="b">
        <v>1</v>
      </c>
      <c r="S513" t="s">
        <v>67</v>
      </c>
      <c r="T513" t="b">
        <v>0</v>
      </c>
      <c r="U513" t="s">
        <v>1102</v>
      </c>
      <c r="V513" t="s">
        <v>905</v>
      </c>
      <c r="W513" t="s">
        <v>64</v>
      </c>
      <c r="X513" t="s">
        <v>5379</v>
      </c>
      <c r="Y513">
        <v>2</v>
      </c>
      <c r="Z513" t="s">
        <v>59</v>
      </c>
      <c r="AA513" t="b">
        <v>0</v>
      </c>
      <c r="AB513" t="s">
        <v>5380</v>
      </c>
      <c r="AC513" t="s">
        <v>59</v>
      </c>
      <c r="AE513" t="s">
        <v>59</v>
      </c>
      <c r="AG513" t="s">
        <v>5381</v>
      </c>
      <c r="AH513">
        <v>2</v>
      </c>
      <c r="AI513">
        <v>2</v>
      </c>
      <c r="AJ513" t="s">
        <v>5382</v>
      </c>
      <c r="AK513" t="s">
        <v>64</v>
      </c>
      <c r="AL513" t="s">
        <v>64</v>
      </c>
      <c r="AS513">
        <v>81.09</v>
      </c>
      <c r="AT513">
        <v>8</v>
      </c>
      <c r="AU513">
        <v>0</v>
      </c>
      <c r="AV513">
        <v>8</v>
      </c>
      <c r="AW513" t="s">
        <v>5383</v>
      </c>
      <c r="AX513" t="s">
        <v>5384</v>
      </c>
      <c r="AZ513" t="s">
        <v>1216</v>
      </c>
      <c r="BB513" t="b">
        <f t="shared" si="28"/>
        <v>0</v>
      </c>
      <c r="BC513" t="str">
        <f>INDEX(repsearch2!B:B,MATCH(A513,repsearch2!A:A,FALSE))</f>
        <v>No</v>
      </c>
      <c r="BD513" s="3" t="b">
        <f t="shared" si="29"/>
        <v>0</v>
      </c>
      <c r="BE513" s="3" t="b">
        <f t="shared" si="30"/>
        <v>1</v>
      </c>
      <c r="BF513" t="str">
        <f t="shared" si="31"/>
        <v>green</v>
      </c>
    </row>
    <row r="514" spans="1:58" x14ac:dyDescent="0.3">
      <c r="A514" s="3" t="s">
        <v>5385</v>
      </c>
      <c r="B514" s="3" t="s">
        <v>55</v>
      </c>
      <c r="C514" s="3"/>
      <c r="D514" s="3" t="s">
        <v>56</v>
      </c>
      <c r="E514" s="3" t="s">
        <v>5386</v>
      </c>
      <c r="F514" s="3" t="s">
        <v>5387</v>
      </c>
      <c r="G514" s="3">
        <v>12</v>
      </c>
      <c r="H514" s="3" t="s">
        <v>59</v>
      </c>
      <c r="I514" s="3" t="s">
        <v>5388</v>
      </c>
      <c r="J514" s="3">
        <v>1</v>
      </c>
      <c r="K514" s="3" t="s">
        <v>5389</v>
      </c>
      <c r="L514" s="3" t="s">
        <v>5390</v>
      </c>
      <c r="M514" s="3" t="s">
        <v>2843</v>
      </c>
      <c r="N514" s="3" t="s">
        <v>64</v>
      </c>
      <c r="O514" s="3" t="s">
        <v>1064</v>
      </c>
      <c r="P514" s="3">
        <v>2020</v>
      </c>
      <c r="Q514" s="3" t="s">
        <v>139</v>
      </c>
      <c r="R514" s="3" t="b">
        <v>1</v>
      </c>
      <c r="S514" s="3" t="s">
        <v>67</v>
      </c>
      <c r="T514" s="3" t="b">
        <v>1</v>
      </c>
      <c r="U514" s="3" t="s">
        <v>68</v>
      </c>
      <c r="V514" s="3" t="s">
        <v>69</v>
      </c>
      <c r="W514" s="3" t="s">
        <v>64</v>
      </c>
      <c r="X514" s="3" t="s">
        <v>1043</v>
      </c>
      <c r="Y514" s="3">
        <v>2</v>
      </c>
      <c r="Z514" s="3" t="s">
        <v>59</v>
      </c>
      <c r="AA514" s="3" t="b">
        <v>1</v>
      </c>
      <c r="AB514" s="3" t="s">
        <v>1065</v>
      </c>
      <c r="AC514" s="3" t="s">
        <v>64</v>
      </c>
      <c r="AD514" s="3" t="s">
        <v>72</v>
      </c>
      <c r="AE514" s="3" t="s">
        <v>64</v>
      </c>
      <c r="AF514" s="3" t="s">
        <v>72</v>
      </c>
      <c r="AG514" s="3" t="s">
        <v>1066</v>
      </c>
      <c r="AH514" s="3"/>
      <c r="AI514" s="3">
        <v>0</v>
      </c>
      <c r="AJ514" s="3" t="s">
        <v>5391</v>
      </c>
      <c r="AK514" s="3" t="s">
        <v>64</v>
      </c>
      <c r="AL514" s="3" t="s">
        <v>64</v>
      </c>
      <c r="AM514" s="3" t="s">
        <v>64</v>
      </c>
      <c r="AN514" s="3" t="s">
        <v>76</v>
      </c>
      <c r="AO514" s="3">
        <v>1250</v>
      </c>
      <c r="AP514" s="3" t="s">
        <v>76</v>
      </c>
      <c r="AQ514" s="3">
        <v>1250</v>
      </c>
      <c r="AR514" s="3">
        <v>1250</v>
      </c>
      <c r="AS514" s="3">
        <v>0</v>
      </c>
      <c r="AT514" s="3">
        <v>0</v>
      </c>
      <c r="AU514" s="3">
        <v>0</v>
      </c>
      <c r="AV514" s="3">
        <v>0</v>
      </c>
      <c r="AW514" s="3"/>
      <c r="AX514" s="3" t="s">
        <v>5392</v>
      </c>
      <c r="AY514" s="3" t="s">
        <v>5393</v>
      </c>
      <c r="AZ514" s="3" t="s">
        <v>174</v>
      </c>
      <c r="BA514" s="3"/>
      <c r="BB514" s="3" t="b">
        <f t="shared" si="28"/>
        <v>1</v>
      </c>
      <c r="BC514" s="3" t="str">
        <f>INDEX(repsearch2!B:B,MATCH(A514,repsearch2!A:A,FALSE))</f>
        <v>Yes</v>
      </c>
      <c r="BD514" s="3" t="b">
        <f t="shared" si="29"/>
        <v>1</v>
      </c>
      <c r="BE514" s="3" t="b">
        <f t="shared" si="30"/>
        <v>1</v>
      </c>
      <c r="BF514" t="str">
        <f t="shared" si="31"/>
        <v>gold</v>
      </c>
    </row>
    <row r="515" spans="1:58" x14ac:dyDescent="0.3">
      <c r="A515" s="3" t="s">
        <v>5394</v>
      </c>
      <c r="B515" s="3" t="s">
        <v>55</v>
      </c>
      <c r="C515" s="3" t="s">
        <v>388</v>
      </c>
      <c r="D515" s="3" t="s">
        <v>319</v>
      </c>
      <c r="E515" s="3" t="s">
        <v>5395</v>
      </c>
      <c r="F515" s="3" t="s">
        <v>5396</v>
      </c>
      <c r="G515" s="3">
        <v>11</v>
      </c>
      <c r="H515" s="3" t="s">
        <v>59</v>
      </c>
      <c r="I515" s="3" t="s">
        <v>5397</v>
      </c>
      <c r="J515" s="3">
        <v>1</v>
      </c>
      <c r="K515" s="3" t="s">
        <v>5398</v>
      </c>
      <c r="L515" s="3" t="s">
        <v>5399</v>
      </c>
      <c r="M515" s="3"/>
      <c r="N515" s="3" t="s">
        <v>59</v>
      </c>
      <c r="O515" s="3" t="s">
        <v>5400</v>
      </c>
      <c r="P515" s="3">
        <v>2020</v>
      </c>
      <c r="Q515" s="3" t="s">
        <v>139</v>
      </c>
      <c r="R515" s="3" t="b">
        <v>1</v>
      </c>
      <c r="S515" s="3" t="s">
        <v>67</v>
      </c>
      <c r="T515" s="3" t="b">
        <v>1</v>
      </c>
      <c r="U515" s="3" t="s">
        <v>68</v>
      </c>
      <c r="V515" s="3" t="s">
        <v>69</v>
      </c>
      <c r="W515" s="3" t="s">
        <v>64</v>
      </c>
      <c r="X515" s="3" t="s">
        <v>5401</v>
      </c>
      <c r="Y515" s="3">
        <v>2</v>
      </c>
      <c r="Z515" s="3" t="s">
        <v>59</v>
      </c>
      <c r="AA515" s="3" t="b">
        <v>1</v>
      </c>
      <c r="AB515" s="3" t="s">
        <v>5402</v>
      </c>
      <c r="AC515" s="3" t="s">
        <v>64</v>
      </c>
      <c r="AD515" s="3" t="s">
        <v>72</v>
      </c>
      <c r="AE515" s="3" t="s">
        <v>64</v>
      </c>
      <c r="AF515" s="3" t="s">
        <v>72</v>
      </c>
      <c r="AG515" s="3" t="s">
        <v>5403</v>
      </c>
      <c r="AH515" s="3">
        <v>2</v>
      </c>
      <c r="AI515" s="3">
        <v>1</v>
      </c>
      <c r="AJ515" s="3" t="s">
        <v>5404</v>
      </c>
      <c r="AK515" s="3" t="s">
        <v>64</v>
      </c>
      <c r="AL515" s="3" t="s">
        <v>64</v>
      </c>
      <c r="AM515" s="3" t="s">
        <v>59</v>
      </c>
      <c r="AN515" s="3"/>
      <c r="AO515" s="3"/>
      <c r="AP515" s="3" t="s">
        <v>76</v>
      </c>
      <c r="AQ515" s="3">
        <v>0</v>
      </c>
      <c r="AR515" s="3">
        <v>0</v>
      </c>
      <c r="AS515" s="3">
        <v>71.849999999999994</v>
      </c>
      <c r="AT515" s="3">
        <v>0</v>
      </c>
      <c r="AU515" s="3">
        <v>0</v>
      </c>
      <c r="AV515" s="3">
        <v>102</v>
      </c>
      <c r="AW515" s="3" t="s">
        <v>5405</v>
      </c>
      <c r="AX515" s="3" t="s">
        <v>5406</v>
      </c>
      <c r="AY515" s="3" t="s">
        <v>5407</v>
      </c>
      <c r="AZ515" s="3" t="s">
        <v>5408</v>
      </c>
      <c r="BA515" s="3" t="s">
        <v>4070</v>
      </c>
      <c r="BB515" s="3" t="b">
        <f t="shared" ref="BB515:BB578" si="32">ISNUMBER(FIND("openrepository.aut.ac.nz",X515))</f>
        <v>1</v>
      </c>
      <c r="BC515" s="3" t="str">
        <f>INDEX(repsearch2!B:B,MATCH(A515,repsearch2!A:A,FALSE))</f>
        <v>Yes</v>
      </c>
      <c r="BD515" s="3" t="b">
        <f t="shared" ref="BD515:BD578" si="33">OR(BB515=TRUE,BC515="Yes")</f>
        <v>1</v>
      </c>
      <c r="BE515" s="3" t="b">
        <f t="shared" ref="BE515:BE578" si="34">NOT(AND(D515="closed",BD515=FALSE))</f>
        <v>1</v>
      </c>
      <c r="BF515" t="str">
        <f t="shared" ref="BF515:BF578" si="35">IF(AND(BD515=TRUE,D515="closed"),"green",D515)</f>
        <v>diamond</v>
      </c>
    </row>
    <row r="516" spans="1:58" x14ac:dyDescent="0.3">
      <c r="A516" t="s">
        <v>5409</v>
      </c>
      <c r="D516" t="s">
        <v>96</v>
      </c>
      <c r="E516" t="s">
        <v>5410</v>
      </c>
      <c r="F516" t="s">
        <v>5411</v>
      </c>
      <c r="G516">
        <v>21</v>
      </c>
      <c r="H516" t="s">
        <v>64</v>
      </c>
      <c r="I516" t="s">
        <v>5412</v>
      </c>
      <c r="J516">
        <v>1</v>
      </c>
      <c r="K516" t="s">
        <v>5413</v>
      </c>
      <c r="L516" t="s">
        <v>5414</v>
      </c>
      <c r="M516" t="s">
        <v>5415</v>
      </c>
      <c r="N516" t="s">
        <v>64</v>
      </c>
      <c r="O516" t="s">
        <v>3095</v>
      </c>
      <c r="P516">
        <v>2019</v>
      </c>
      <c r="Q516" t="s">
        <v>436</v>
      </c>
      <c r="R516" t="b">
        <v>0</v>
      </c>
      <c r="S516" t="s">
        <v>67</v>
      </c>
      <c r="T516" t="b">
        <v>0</v>
      </c>
      <c r="W516" t="s">
        <v>59</v>
      </c>
      <c r="Y516">
        <v>0</v>
      </c>
      <c r="Z516" t="s">
        <v>59</v>
      </c>
      <c r="AA516" t="b">
        <v>0</v>
      </c>
      <c r="AB516" t="s">
        <v>3097</v>
      </c>
      <c r="AC516" t="s">
        <v>64</v>
      </c>
      <c r="AD516" t="s">
        <v>72</v>
      </c>
      <c r="AE516" t="s">
        <v>59</v>
      </c>
      <c r="AG516" t="s">
        <v>3098</v>
      </c>
      <c r="AH516">
        <v>1</v>
      </c>
      <c r="AI516">
        <v>0</v>
      </c>
      <c r="AK516" t="s">
        <v>64</v>
      </c>
      <c r="AL516" t="s">
        <v>64</v>
      </c>
      <c r="AP516" t="s">
        <v>76</v>
      </c>
      <c r="AQ516">
        <v>3000</v>
      </c>
      <c r="AR516">
        <v>3000</v>
      </c>
      <c r="AS516">
        <v>4.0999999999999996</v>
      </c>
      <c r="AT516">
        <v>0</v>
      </c>
      <c r="AU516">
        <v>0</v>
      </c>
      <c r="AV516">
        <v>7</v>
      </c>
      <c r="AW516" t="s">
        <v>5416</v>
      </c>
      <c r="AX516" t="s">
        <v>5417</v>
      </c>
      <c r="AY516" t="s">
        <v>1855</v>
      </c>
      <c r="AZ516" t="s">
        <v>3102</v>
      </c>
      <c r="BA516" t="s">
        <v>3103</v>
      </c>
      <c r="BB516" t="b">
        <f t="shared" si="32"/>
        <v>0</v>
      </c>
      <c r="BC516" t="str">
        <f>INDEX(repsearch2!B:B,MATCH(A516,repsearch2!A:A,FALSE))</f>
        <v>No</v>
      </c>
      <c r="BD516" s="3" t="b">
        <f t="shared" si="33"/>
        <v>0</v>
      </c>
      <c r="BE516" s="3" t="b">
        <f t="shared" si="34"/>
        <v>0</v>
      </c>
      <c r="BF516" t="str">
        <f t="shared" si="35"/>
        <v>closed</v>
      </c>
    </row>
    <row r="517" spans="1:58" x14ac:dyDescent="0.3">
      <c r="A517" t="s">
        <v>5418</v>
      </c>
      <c r="B517" t="s">
        <v>55</v>
      </c>
      <c r="D517" t="s">
        <v>56</v>
      </c>
      <c r="E517" t="s">
        <v>5419</v>
      </c>
      <c r="F517" t="s">
        <v>5420</v>
      </c>
      <c r="G517">
        <v>31</v>
      </c>
      <c r="H517" t="s">
        <v>64</v>
      </c>
      <c r="I517" t="s">
        <v>5421</v>
      </c>
      <c r="J517">
        <v>1</v>
      </c>
      <c r="K517" t="s">
        <v>5422</v>
      </c>
      <c r="L517" t="s">
        <v>5423</v>
      </c>
      <c r="N517" t="s">
        <v>59</v>
      </c>
      <c r="O517" t="s">
        <v>5424</v>
      </c>
      <c r="P517">
        <v>2020</v>
      </c>
      <c r="Q517" t="s">
        <v>139</v>
      </c>
      <c r="R517" t="b">
        <v>1</v>
      </c>
      <c r="S517" t="s">
        <v>67</v>
      </c>
      <c r="T517" t="b">
        <v>1</v>
      </c>
      <c r="U517" t="s">
        <v>68</v>
      </c>
      <c r="V517" t="s">
        <v>69</v>
      </c>
      <c r="W517" t="s">
        <v>64</v>
      </c>
      <c r="X517" t="s">
        <v>5425</v>
      </c>
      <c r="Y517">
        <v>9</v>
      </c>
      <c r="Z517" t="s">
        <v>59</v>
      </c>
      <c r="AA517" t="b">
        <v>1</v>
      </c>
      <c r="AB517" t="s">
        <v>5426</v>
      </c>
      <c r="AC517" t="s">
        <v>64</v>
      </c>
      <c r="AD517" t="s">
        <v>72</v>
      </c>
      <c r="AE517" t="s">
        <v>64</v>
      </c>
      <c r="AF517" t="s">
        <v>72</v>
      </c>
      <c r="AG517" t="s">
        <v>5427</v>
      </c>
      <c r="AH517">
        <v>101</v>
      </c>
      <c r="AI517">
        <v>115</v>
      </c>
      <c r="AJ517" t="s">
        <v>5428</v>
      </c>
      <c r="AK517" t="s">
        <v>64</v>
      </c>
      <c r="AL517" t="s">
        <v>64</v>
      </c>
      <c r="AP517" t="s">
        <v>76</v>
      </c>
      <c r="AQ517">
        <v>2500</v>
      </c>
      <c r="AR517">
        <v>2500</v>
      </c>
      <c r="AS517">
        <v>43.08</v>
      </c>
      <c r="AT517">
        <v>1</v>
      </c>
      <c r="AU517">
        <v>0</v>
      </c>
      <c r="AV517">
        <v>40</v>
      </c>
      <c r="AW517" t="s">
        <v>5429</v>
      </c>
      <c r="AX517" t="s">
        <v>5430</v>
      </c>
      <c r="AY517" t="s">
        <v>5431</v>
      </c>
      <c r="AZ517" t="s">
        <v>5432</v>
      </c>
      <c r="BA517" t="s">
        <v>2334</v>
      </c>
      <c r="BB517" t="b">
        <f t="shared" si="32"/>
        <v>0</v>
      </c>
      <c r="BC517" t="str">
        <f>INDEX(repsearch2!B:B,MATCH(A517,repsearch2!A:A,FALSE))</f>
        <v>No</v>
      </c>
      <c r="BD517" s="3" t="b">
        <f t="shared" si="33"/>
        <v>0</v>
      </c>
      <c r="BE517" s="3" t="b">
        <f t="shared" si="34"/>
        <v>1</v>
      </c>
      <c r="BF517" t="str">
        <f t="shared" si="35"/>
        <v>gold</v>
      </c>
    </row>
    <row r="518" spans="1:58" x14ac:dyDescent="0.3">
      <c r="A518" t="s">
        <v>5433</v>
      </c>
      <c r="D518" t="s">
        <v>96</v>
      </c>
      <c r="E518" t="s">
        <v>5434</v>
      </c>
      <c r="F518" t="s">
        <v>5435</v>
      </c>
      <c r="G518">
        <v>5</v>
      </c>
      <c r="H518" t="s">
        <v>59</v>
      </c>
      <c r="I518" t="s">
        <v>5436</v>
      </c>
      <c r="J518">
        <v>1</v>
      </c>
      <c r="K518" t="s">
        <v>5437</v>
      </c>
      <c r="L518" t="s">
        <v>5438</v>
      </c>
      <c r="M518" t="s">
        <v>5439</v>
      </c>
      <c r="N518" t="s">
        <v>64</v>
      </c>
      <c r="O518" t="s">
        <v>5440</v>
      </c>
      <c r="P518">
        <v>2020</v>
      </c>
      <c r="Q518" t="s">
        <v>224</v>
      </c>
      <c r="R518" t="b">
        <v>0</v>
      </c>
      <c r="S518" t="s">
        <v>67</v>
      </c>
      <c r="T518" t="b">
        <v>0</v>
      </c>
      <c r="W518" t="s">
        <v>59</v>
      </c>
      <c r="Y518">
        <v>0</v>
      </c>
      <c r="Z518" t="s">
        <v>59</v>
      </c>
      <c r="AA518" t="b">
        <v>0</v>
      </c>
      <c r="AB518" t="s">
        <v>5441</v>
      </c>
      <c r="AC518" t="s">
        <v>64</v>
      </c>
      <c r="AD518" t="s">
        <v>72</v>
      </c>
      <c r="AE518" t="s">
        <v>59</v>
      </c>
      <c r="AG518" t="s">
        <v>5442</v>
      </c>
      <c r="AI518">
        <v>0</v>
      </c>
      <c r="AK518" t="s">
        <v>64</v>
      </c>
      <c r="AL518" t="s">
        <v>64</v>
      </c>
      <c r="AP518" t="s">
        <v>76</v>
      </c>
      <c r="AQ518">
        <v>3240</v>
      </c>
      <c r="AR518">
        <v>3240</v>
      </c>
      <c r="AS518">
        <v>0</v>
      </c>
      <c r="AT518">
        <v>0</v>
      </c>
      <c r="AU518">
        <v>0</v>
      </c>
      <c r="AV518">
        <v>0</v>
      </c>
      <c r="AZ518" t="s">
        <v>227</v>
      </c>
      <c r="BA518" t="s">
        <v>850</v>
      </c>
      <c r="BB518" t="b">
        <f t="shared" si="32"/>
        <v>0</v>
      </c>
      <c r="BC518" t="str">
        <f>INDEX(repsearch2!B:B,MATCH(A518,repsearch2!A:A,FALSE))</f>
        <v>No</v>
      </c>
      <c r="BD518" s="3" t="b">
        <f t="shared" si="33"/>
        <v>0</v>
      </c>
      <c r="BE518" s="3" t="b">
        <f t="shared" si="34"/>
        <v>0</v>
      </c>
      <c r="BF518" t="str">
        <f t="shared" si="35"/>
        <v>closed</v>
      </c>
    </row>
    <row r="519" spans="1:58" x14ac:dyDescent="0.3">
      <c r="A519" t="s">
        <v>5443</v>
      </c>
      <c r="D519" t="s">
        <v>96</v>
      </c>
      <c r="E519" t="s">
        <v>5444</v>
      </c>
      <c r="F519" t="s">
        <v>5445</v>
      </c>
      <c r="G519">
        <v>3</v>
      </c>
      <c r="H519" t="s">
        <v>59</v>
      </c>
      <c r="I519" t="s">
        <v>5446</v>
      </c>
      <c r="J519">
        <v>1</v>
      </c>
      <c r="K519" t="s">
        <v>5447</v>
      </c>
      <c r="L519" t="s">
        <v>5448</v>
      </c>
      <c r="M519" t="s">
        <v>5449</v>
      </c>
      <c r="N519" t="s">
        <v>64</v>
      </c>
      <c r="O519" t="s">
        <v>5450</v>
      </c>
      <c r="P519">
        <v>2020</v>
      </c>
      <c r="Q519" t="s">
        <v>224</v>
      </c>
      <c r="R519" t="b">
        <v>0</v>
      </c>
      <c r="S519" t="s">
        <v>67</v>
      </c>
      <c r="T519" t="b">
        <v>0</v>
      </c>
      <c r="W519" t="s">
        <v>59</v>
      </c>
      <c r="Y519">
        <v>0</v>
      </c>
      <c r="Z519" t="s">
        <v>59</v>
      </c>
      <c r="AA519" t="b">
        <v>0</v>
      </c>
      <c r="AB519" t="s">
        <v>5451</v>
      </c>
      <c r="AC519" t="s">
        <v>64</v>
      </c>
      <c r="AD519" t="s">
        <v>72</v>
      </c>
      <c r="AE519" t="s">
        <v>59</v>
      </c>
      <c r="AG519" t="s">
        <v>5452</v>
      </c>
      <c r="AH519">
        <v>1</v>
      </c>
      <c r="AI519">
        <v>0</v>
      </c>
      <c r="AK519" t="s">
        <v>64</v>
      </c>
      <c r="AL519" t="s">
        <v>64</v>
      </c>
      <c r="AP519" t="s">
        <v>76</v>
      </c>
      <c r="AQ519">
        <v>3240</v>
      </c>
      <c r="AR519">
        <v>3240</v>
      </c>
      <c r="AS519">
        <v>0</v>
      </c>
      <c r="AT519">
        <v>0</v>
      </c>
      <c r="AU519">
        <v>0</v>
      </c>
      <c r="AV519">
        <v>0</v>
      </c>
      <c r="AZ519" t="s">
        <v>227</v>
      </c>
      <c r="BB519" t="b">
        <f t="shared" si="32"/>
        <v>0</v>
      </c>
      <c r="BC519" t="str">
        <f>INDEX(repsearch2!B:B,MATCH(A519,repsearch2!A:A,FALSE))</f>
        <v>No</v>
      </c>
      <c r="BD519" s="3" t="b">
        <f t="shared" si="33"/>
        <v>0</v>
      </c>
      <c r="BE519" s="3" t="b">
        <f t="shared" si="34"/>
        <v>0</v>
      </c>
      <c r="BF519" t="str">
        <f t="shared" si="35"/>
        <v>closed</v>
      </c>
    </row>
    <row r="520" spans="1:58" x14ac:dyDescent="0.3">
      <c r="A520" t="s">
        <v>5453</v>
      </c>
      <c r="D520" t="s">
        <v>96</v>
      </c>
      <c r="E520" t="s">
        <v>5454</v>
      </c>
      <c r="F520" t="s">
        <v>5455</v>
      </c>
      <c r="G520">
        <v>3</v>
      </c>
      <c r="H520" t="s">
        <v>59</v>
      </c>
      <c r="I520" t="s">
        <v>5456</v>
      </c>
      <c r="J520">
        <v>1</v>
      </c>
      <c r="K520" t="s">
        <v>5457</v>
      </c>
      <c r="L520" t="s">
        <v>5458</v>
      </c>
      <c r="M520" t="s">
        <v>5459</v>
      </c>
      <c r="N520" t="s">
        <v>64</v>
      </c>
      <c r="O520" t="s">
        <v>223</v>
      </c>
      <c r="P520">
        <v>2020</v>
      </c>
      <c r="Q520" t="s">
        <v>224</v>
      </c>
      <c r="R520" t="b">
        <v>0</v>
      </c>
      <c r="S520" t="s">
        <v>67</v>
      </c>
      <c r="T520" t="b">
        <v>0</v>
      </c>
      <c r="W520" t="s">
        <v>59</v>
      </c>
      <c r="Y520">
        <v>0</v>
      </c>
      <c r="Z520" t="s">
        <v>59</v>
      </c>
      <c r="AA520" t="b">
        <v>0</v>
      </c>
      <c r="AB520" t="s">
        <v>225</v>
      </c>
      <c r="AC520" t="s">
        <v>64</v>
      </c>
      <c r="AD520" t="s">
        <v>72</v>
      </c>
      <c r="AE520" t="s">
        <v>59</v>
      </c>
      <c r="AG520" t="s">
        <v>226</v>
      </c>
      <c r="AH520">
        <v>2</v>
      </c>
      <c r="AI520">
        <v>0</v>
      </c>
      <c r="AK520" t="s">
        <v>64</v>
      </c>
      <c r="AL520" t="s">
        <v>64</v>
      </c>
      <c r="AP520" t="s">
        <v>76</v>
      </c>
      <c r="AQ520">
        <v>3240</v>
      </c>
      <c r="AR520">
        <v>3240</v>
      </c>
      <c r="AS520">
        <v>0</v>
      </c>
      <c r="AT520">
        <v>0</v>
      </c>
      <c r="AU520">
        <v>0</v>
      </c>
      <c r="AV520">
        <v>0</v>
      </c>
      <c r="AZ520" t="s">
        <v>227</v>
      </c>
      <c r="BB520" t="b">
        <f t="shared" si="32"/>
        <v>0</v>
      </c>
      <c r="BC520" t="str">
        <f>INDEX(repsearch2!B:B,MATCH(A520,repsearch2!A:A,FALSE))</f>
        <v>No</v>
      </c>
      <c r="BD520" s="3" t="b">
        <f t="shared" si="33"/>
        <v>0</v>
      </c>
      <c r="BE520" s="3" t="b">
        <f t="shared" si="34"/>
        <v>0</v>
      </c>
      <c r="BF520" t="str">
        <f t="shared" si="35"/>
        <v>closed</v>
      </c>
    </row>
    <row r="521" spans="1:58" x14ac:dyDescent="0.3">
      <c r="A521" t="s">
        <v>5460</v>
      </c>
      <c r="B521" t="s">
        <v>1096</v>
      </c>
      <c r="D521" t="s">
        <v>897</v>
      </c>
      <c r="E521" t="s">
        <v>5461</v>
      </c>
      <c r="F521" t="s">
        <v>5462</v>
      </c>
      <c r="G521">
        <v>9</v>
      </c>
      <c r="H521" t="s">
        <v>59</v>
      </c>
      <c r="I521" t="s">
        <v>5463</v>
      </c>
      <c r="J521">
        <v>1</v>
      </c>
      <c r="K521" t="s">
        <v>5464</v>
      </c>
      <c r="N521" t="s">
        <v>59</v>
      </c>
      <c r="O521" t="s">
        <v>5465</v>
      </c>
      <c r="P521">
        <v>2020</v>
      </c>
      <c r="Q521" t="s">
        <v>279</v>
      </c>
      <c r="R521" t="b">
        <v>1</v>
      </c>
      <c r="S521" t="s">
        <v>102</v>
      </c>
      <c r="T521" t="b">
        <v>0</v>
      </c>
      <c r="U521" t="s">
        <v>1102</v>
      </c>
      <c r="V521" t="s">
        <v>905</v>
      </c>
      <c r="W521" t="s">
        <v>64</v>
      </c>
      <c r="X521" t="s">
        <v>5466</v>
      </c>
      <c r="Y521">
        <v>2</v>
      </c>
      <c r="Z521" t="s">
        <v>59</v>
      </c>
      <c r="AA521" t="b">
        <v>0</v>
      </c>
      <c r="AH521">
        <v>2</v>
      </c>
      <c r="AI521">
        <v>1</v>
      </c>
      <c r="AJ521" t="s">
        <v>5467</v>
      </c>
      <c r="AK521" t="s">
        <v>59</v>
      </c>
      <c r="AL521" t="s">
        <v>64</v>
      </c>
      <c r="AS521">
        <v>2.8</v>
      </c>
      <c r="AT521">
        <v>0</v>
      </c>
      <c r="AU521">
        <v>0</v>
      </c>
      <c r="AV521">
        <v>4</v>
      </c>
      <c r="AW521" t="s">
        <v>5468</v>
      </c>
      <c r="BB521" t="b">
        <f t="shared" si="32"/>
        <v>0</v>
      </c>
      <c r="BC521" t="str">
        <f>INDEX(repsearch2!B:B,MATCH(A521,repsearch2!A:A,FALSE))</f>
        <v>No</v>
      </c>
      <c r="BD521" s="3" t="b">
        <f t="shared" si="33"/>
        <v>0</v>
      </c>
      <c r="BE521" s="3" t="b">
        <f t="shared" si="34"/>
        <v>1</v>
      </c>
      <c r="BF521" t="str">
        <f t="shared" si="35"/>
        <v>green</v>
      </c>
    </row>
    <row r="522" spans="1:58" x14ac:dyDescent="0.3">
      <c r="A522" t="s">
        <v>5469</v>
      </c>
      <c r="D522" t="s">
        <v>96</v>
      </c>
      <c r="E522" t="s">
        <v>5470</v>
      </c>
      <c r="F522" t="s">
        <v>5471</v>
      </c>
      <c r="G522">
        <v>2</v>
      </c>
      <c r="H522" t="s">
        <v>59</v>
      </c>
      <c r="I522" t="s">
        <v>5472</v>
      </c>
      <c r="J522">
        <v>0</v>
      </c>
      <c r="L522" t="s">
        <v>5473</v>
      </c>
      <c r="N522" t="s">
        <v>59</v>
      </c>
      <c r="O522" t="s">
        <v>1433</v>
      </c>
      <c r="P522">
        <v>2020</v>
      </c>
      <c r="Q522" t="s">
        <v>139</v>
      </c>
      <c r="R522" t="b">
        <v>0</v>
      </c>
      <c r="S522" t="s">
        <v>67</v>
      </c>
      <c r="T522" t="b">
        <v>0</v>
      </c>
      <c r="W522" t="s">
        <v>59</v>
      </c>
      <c r="Y522">
        <v>0</v>
      </c>
      <c r="Z522" t="s">
        <v>59</v>
      </c>
      <c r="AA522" t="b">
        <v>0</v>
      </c>
      <c r="AB522" t="s">
        <v>1435</v>
      </c>
      <c r="AC522" t="s">
        <v>64</v>
      </c>
      <c r="AD522" t="s">
        <v>252</v>
      </c>
      <c r="AE522" t="s">
        <v>59</v>
      </c>
      <c r="AG522" t="s">
        <v>1436</v>
      </c>
      <c r="AH522">
        <v>4</v>
      </c>
      <c r="AI522">
        <v>4</v>
      </c>
      <c r="AK522" t="s">
        <v>59</v>
      </c>
      <c r="AL522" t="s">
        <v>64</v>
      </c>
      <c r="AP522" t="s">
        <v>76</v>
      </c>
      <c r="AQ522">
        <v>3500</v>
      </c>
      <c r="AR522">
        <v>3500</v>
      </c>
      <c r="AS522">
        <v>9.9499999999999993</v>
      </c>
      <c r="AT522">
        <v>0</v>
      </c>
      <c r="AU522">
        <v>0</v>
      </c>
      <c r="AV522">
        <v>16</v>
      </c>
      <c r="AW522" t="s">
        <v>5474</v>
      </c>
      <c r="AX522" t="s">
        <v>5475</v>
      </c>
      <c r="AY522" t="s">
        <v>5476</v>
      </c>
      <c r="BA522" t="s">
        <v>1442</v>
      </c>
      <c r="BB522" t="b">
        <f t="shared" si="32"/>
        <v>0</v>
      </c>
      <c r="BC522" t="str">
        <f>INDEX(repsearch2!B:B,MATCH(A522,repsearch2!A:A,FALSE))</f>
        <v>No</v>
      </c>
      <c r="BD522" s="3" t="b">
        <f t="shared" si="33"/>
        <v>0</v>
      </c>
      <c r="BE522" s="3" t="b">
        <f t="shared" si="34"/>
        <v>0</v>
      </c>
      <c r="BF522" t="str">
        <f t="shared" si="35"/>
        <v>closed</v>
      </c>
    </row>
    <row r="523" spans="1:58" x14ac:dyDescent="0.3">
      <c r="A523" t="s">
        <v>5477</v>
      </c>
      <c r="D523" t="s">
        <v>96</v>
      </c>
      <c r="E523" t="s">
        <v>5478</v>
      </c>
      <c r="F523" t="s">
        <v>5479</v>
      </c>
      <c r="G523">
        <v>3</v>
      </c>
      <c r="H523" t="s">
        <v>59</v>
      </c>
      <c r="I523" t="s">
        <v>5480</v>
      </c>
      <c r="J523">
        <v>1</v>
      </c>
      <c r="K523" t="s">
        <v>5481</v>
      </c>
      <c r="L523" t="s">
        <v>4471</v>
      </c>
      <c r="N523" t="s">
        <v>59</v>
      </c>
      <c r="O523" t="s">
        <v>1400</v>
      </c>
      <c r="P523">
        <v>2019</v>
      </c>
      <c r="Q523" t="s">
        <v>1349</v>
      </c>
      <c r="R523" t="b">
        <v>0</v>
      </c>
      <c r="S523" t="s">
        <v>67</v>
      </c>
      <c r="T523" t="b">
        <v>0</v>
      </c>
      <c r="W523" t="s">
        <v>59</v>
      </c>
      <c r="Y523">
        <v>0</v>
      </c>
      <c r="Z523" t="s">
        <v>59</v>
      </c>
      <c r="AA523" t="b">
        <v>0</v>
      </c>
      <c r="AB523" t="s">
        <v>1401</v>
      </c>
      <c r="AC523" t="s">
        <v>64</v>
      </c>
      <c r="AD523" t="s">
        <v>252</v>
      </c>
      <c r="AE523" t="s">
        <v>59</v>
      </c>
      <c r="AG523" t="s">
        <v>1402</v>
      </c>
      <c r="AH523">
        <v>6</v>
      </c>
      <c r="AI523">
        <v>7</v>
      </c>
      <c r="AK523" t="s">
        <v>64</v>
      </c>
      <c r="AL523" t="s">
        <v>64</v>
      </c>
      <c r="AP523" t="s">
        <v>76</v>
      </c>
      <c r="AQ523">
        <v>2950</v>
      </c>
      <c r="AR523">
        <v>2950</v>
      </c>
      <c r="AS523">
        <v>23.4</v>
      </c>
      <c r="AT523">
        <v>0</v>
      </c>
      <c r="AU523">
        <v>0</v>
      </c>
      <c r="AV523">
        <v>31</v>
      </c>
      <c r="AW523" t="s">
        <v>5482</v>
      </c>
      <c r="AZ523" t="s">
        <v>893</v>
      </c>
      <c r="BA523" t="s">
        <v>894</v>
      </c>
      <c r="BB523" t="b">
        <f t="shared" si="32"/>
        <v>0</v>
      </c>
      <c r="BC523" t="str">
        <f>INDEX(repsearch2!B:B,MATCH(A523,repsearch2!A:A,FALSE))</f>
        <v>No</v>
      </c>
      <c r="BD523" s="3" t="b">
        <f t="shared" si="33"/>
        <v>0</v>
      </c>
      <c r="BE523" s="3" t="b">
        <f t="shared" si="34"/>
        <v>0</v>
      </c>
      <c r="BF523" t="str">
        <f t="shared" si="35"/>
        <v>closed</v>
      </c>
    </row>
    <row r="524" spans="1:58" x14ac:dyDescent="0.3">
      <c r="A524" t="s">
        <v>5483</v>
      </c>
      <c r="B524" t="s">
        <v>1096</v>
      </c>
      <c r="D524" t="s">
        <v>897</v>
      </c>
      <c r="E524" t="s">
        <v>5484</v>
      </c>
      <c r="F524" t="s">
        <v>5485</v>
      </c>
      <c r="G524">
        <v>8</v>
      </c>
      <c r="H524" t="s">
        <v>59</v>
      </c>
      <c r="I524" t="s">
        <v>5486</v>
      </c>
      <c r="J524">
        <v>1</v>
      </c>
      <c r="K524" t="s">
        <v>5487</v>
      </c>
      <c r="L524" t="s">
        <v>4609</v>
      </c>
      <c r="N524" t="s">
        <v>59</v>
      </c>
      <c r="O524" t="s">
        <v>1400</v>
      </c>
      <c r="P524">
        <v>2019</v>
      </c>
      <c r="Q524" t="s">
        <v>1349</v>
      </c>
      <c r="R524" t="b">
        <v>1</v>
      </c>
      <c r="S524" t="s">
        <v>67</v>
      </c>
      <c r="T524" t="b">
        <v>0</v>
      </c>
      <c r="U524" t="s">
        <v>904</v>
      </c>
      <c r="V524" t="s">
        <v>905</v>
      </c>
      <c r="W524" t="s">
        <v>64</v>
      </c>
      <c r="X524" t="s">
        <v>5488</v>
      </c>
      <c r="Y524">
        <v>1</v>
      </c>
      <c r="Z524" t="s">
        <v>59</v>
      </c>
      <c r="AA524" t="b">
        <v>0</v>
      </c>
      <c r="AB524" t="s">
        <v>1401</v>
      </c>
      <c r="AC524" t="s">
        <v>64</v>
      </c>
      <c r="AD524" t="s">
        <v>252</v>
      </c>
      <c r="AE524" t="s">
        <v>59</v>
      </c>
      <c r="AG524" t="s">
        <v>1402</v>
      </c>
      <c r="AH524">
        <v>4</v>
      </c>
      <c r="AI524">
        <v>6</v>
      </c>
      <c r="AJ524" t="s">
        <v>5489</v>
      </c>
      <c r="AK524" t="s">
        <v>64</v>
      </c>
      <c r="AL524" t="s">
        <v>64</v>
      </c>
      <c r="AP524" t="s">
        <v>76</v>
      </c>
      <c r="AQ524">
        <v>2950</v>
      </c>
      <c r="AR524">
        <v>2950</v>
      </c>
      <c r="AS524">
        <v>29.35</v>
      </c>
      <c r="AT524">
        <v>0</v>
      </c>
      <c r="AU524">
        <v>0</v>
      </c>
      <c r="AV524">
        <v>47</v>
      </c>
      <c r="AW524" t="s">
        <v>5490</v>
      </c>
      <c r="AZ524" t="s">
        <v>893</v>
      </c>
      <c r="BA524" t="s">
        <v>894</v>
      </c>
      <c r="BB524" t="b">
        <f t="shared" si="32"/>
        <v>0</v>
      </c>
      <c r="BC524" t="str">
        <f>INDEX(repsearch2!B:B,MATCH(A524,repsearch2!A:A,FALSE))</f>
        <v>No</v>
      </c>
      <c r="BD524" s="3" t="b">
        <f t="shared" si="33"/>
        <v>0</v>
      </c>
      <c r="BE524" s="3" t="b">
        <f t="shared" si="34"/>
        <v>1</v>
      </c>
      <c r="BF524" t="str">
        <f t="shared" si="35"/>
        <v>green</v>
      </c>
    </row>
    <row r="525" spans="1:58" x14ac:dyDescent="0.3">
      <c r="A525" t="s">
        <v>5491</v>
      </c>
      <c r="D525" t="s">
        <v>96</v>
      </c>
      <c r="E525" t="s">
        <v>5492</v>
      </c>
      <c r="F525" t="s">
        <v>5493</v>
      </c>
      <c r="G525">
        <v>12</v>
      </c>
      <c r="H525" t="s">
        <v>59</v>
      </c>
      <c r="I525" t="s">
        <v>5494</v>
      </c>
      <c r="J525">
        <v>1</v>
      </c>
      <c r="K525" t="s">
        <v>2092</v>
      </c>
      <c r="N525" t="s">
        <v>59</v>
      </c>
      <c r="O525" t="s">
        <v>5495</v>
      </c>
      <c r="P525">
        <v>2020</v>
      </c>
      <c r="Q525" t="s">
        <v>279</v>
      </c>
      <c r="R525" t="b">
        <v>0</v>
      </c>
      <c r="S525" t="s">
        <v>102</v>
      </c>
      <c r="T525" t="b">
        <v>0</v>
      </c>
      <c r="W525" t="s">
        <v>59</v>
      </c>
      <c r="Y525">
        <v>0</v>
      </c>
      <c r="Z525" t="s">
        <v>59</v>
      </c>
      <c r="AA525" t="b">
        <v>0</v>
      </c>
      <c r="AH525">
        <v>1</v>
      </c>
      <c r="AI525">
        <v>1</v>
      </c>
      <c r="AK525" t="s">
        <v>59</v>
      </c>
      <c r="AL525" t="s">
        <v>64</v>
      </c>
      <c r="AS525">
        <v>0</v>
      </c>
      <c r="AT525">
        <v>0</v>
      </c>
      <c r="AU525">
        <v>0</v>
      </c>
      <c r="AV525">
        <v>0</v>
      </c>
      <c r="BB525" t="b">
        <f t="shared" si="32"/>
        <v>0</v>
      </c>
      <c r="BC525" t="str">
        <f>INDEX(repsearch2!B:B,MATCH(A525,repsearch2!A:A,FALSE))</f>
        <v>No</v>
      </c>
      <c r="BD525" s="3" t="b">
        <f t="shared" si="33"/>
        <v>0</v>
      </c>
      <c r="BE525" s="3" t="b">
        <f t="shared" si="34"/>
        <v>0</v>
      </c>
      <c r="BF525" t="str">
        <f t="shared" si="35"/>
        <v>closed</v>
      </c>
    </row>
    <row r="526" spans="1:58" x14ac:dyDescent="0.3">
      <c r="A526" t="s">
        <v>5496</v>
      </c>
      <c r="D526" t="s">
        <v>96</v>
      </c>
      <c r="E526" t="s">
        <v>5497</v>
      </c>
      <c r="F526" t="s">
        <v>5498</v>
      </c>
      <c r="G526">
        <v>5</v>
      </c>
      <c r="H526" t="s">
        <v>59</v>
      </c>
      <c r="I526" t="s">
        <v>5499</v>
      </c>
      <c r="J526">
        <v>1</v>
      </c>
      <c r="K526" t="s">
        <v>5500</v>
      </c>
      <c r="L526" t="s">
        <v>5501</v>
      </c>
      <c r="M526" t="s">
        <v>137</v>
      </c>
      <c r="N526" t="s">
        <v>64</v>
      </c>
      <c r="O526" t="s">
        <v>5502</v>
      </c>
      <c r="P526">
        <v>2020</v>
      </c>
      <c r="Q526" t="s">
        <v>139</v>
      </c>
      <c r="R526" t="b">
        <v>0</v>
      </c>
      <c r="S526" t="s">
        <v>67</v>
      </c>
      <c r="T526" t="b">
        <v>0</v>
      </c>
      <c r="W526" t="s">
        <v>59</v>
      </c>
      <c r="Y526">
        <v>0</v>
      </c>
      <c r="Z526" t="s">
        <v>59</v>
      </c>
      <c r="AA526" t="b">
        <v>0</v>
      </c>
      <c r="AB526" t="s">
        <v>5503</v>
      </c>
      <c r="AC526" t="s">
        <v>64</v>
      </c>
      <c r="AD526" t="s">
        <v>141</v>
      </c>
      <c r="AE526" t="s">
        <v>59</v>
      </c>
      <c r="AG526" t="s">
        <v>5504</v>
      </c>
      <c r="AI526">
        <v>0</v>
      </c>
      <c r="AK526" t="s">
        <v>64</v>
      </c>
      <c r="AL526" t="s">
        <v>64</v>
      </c>
      <c r="AP526" t="s">
        <v>76</v>
      </c>
      <c r="AQ526">
        <v>3700</v>
      </c>
      <c r="AR526">
        <v>3700</v>
      </c>
      <c r="AS526">
        <v>4.3499999999999996</v>
      </c>
      <c r="AT526">
        <v>0</v>
      </c>
      <c r="AU526">
        <v>0</v>
      </c>
      <c r="AV526">
        <v>6</v>
      </c>
      <c r="AW526" t="s">
        <v>5505</v>
      </c>
      <c r="AX526" t="s">
        <v>5506</v>
      </c>
      <c r="AY526" t="s">
        <v>5507</v>
      </c>
      <c r="AZ526" t="s">
        <v>5508</v>
      </c>
      <c r="BA526" t="s">
        <v>5509</v>
      </c>
      <c r="BB526" t="b">
        <f t="shared" si="32"/>
        <v>0</v>
      </c>
      <c r="BC526" t="str">
        <f>INDEX(repsearch2!B:B,MATCH(A526,repsearch2!A:A,FALSE))</f>
        <v>No</v>
      </c>
      <c r="BD526" s="3" t="b">
        <f t="shared" si="33"/>
        <v>0</v>
      </c>
      <c r="BE526" s="3" t="b">
        <f t="shared" si="34"/>
        <v>0</v>
      </c>
      <c r="BF526" t="str">
        <f t="shared" si="35"/>
        <v>closed</v>
      </c>
    </row>
    <row r="527" spans="1:58" x14ac:dyDescent="0.3">
      <c r="A527" t="s">
        <v>5510</v>
      </c>
      <c r="D527" t="s">
        <v>96</v>
      </c>
      <c r="E527" t="s">
        <v>5511</v>
      </c>
      <c r="F527" t="s">
        <v>5512</v>
      </c>
      <c r="G527">
        <v>1</v>
      </c>
      <c r="H527" t="s">
        <v>59</v>
      </c>
      <c r="I527" t="s">
        <v>5513</v>
      </c>
      <c r="J527">
        <v>1</v>
      </c>
      <c r="K527" t="s">
        <v>5514</v>
      </c>
      <c r="L527" t="s">
        <v>5515</v>
      </c>
      <c r="M527" t="s">
        <v>5514</v>
      </c>
      <c r="N527" t="s">
        <v>64</v>
      </c>
      <c r="O527" t="s">
        <v>5516</v>
      </c>
      <c r="P527">
        <v>2020</v>
      </c>
      <c r="Q527" t="s">
        <v>279</v>
      </c>
      <c r="R527" t="b">
        <v>0</v>
      </c>
      <c r="S527" t="s">
        <v>102</v>
      </c>
      <c r="T527" t="b">
        <v>0</v>
      </c>
      <c r="W527" t="s">
        <v>59</v>
      </c>
      <c r="Y527">
        <v>0</v>
      </c>
      <c r="Z527" t="s">
        <v>59</v>
      </c>
      <c r="AA527" t="b">
        <v>0</v>
      </c>
      <c r="AI527">
        <v>0</v>
      </c>
      <c r="AK527" t="s">
        <v>59</v>
      </c>
      <c r="AL527" t="s">
        <v>64</v>
      </c>
      <c r="AS527">
        <v>3.85</v>
      </c>
      <c r="AT527">
        <v>0</v>
      </c>
      <c r="AU527">
        <v>0</v>
      </c>
      <c r="AV527">
        <v>4</v>
      </c>
      <c r="AW527" t="s">
        <v>5517</v>
      </c>
      <c r="BB527" t="b">
        <f t="shared" si="32"/>
        <v>0</v>
      </c>
      <c r="BC527" t="str">
        <f>INDEX(repsearch2!B:B,MATCH(A527,repsearch2!A:A,FALSE))</f>
        <v>No</v>
      </c>
      <c r="BD527" s="3" t="b">
        <f t="shared" si="33"/>
        <v>0</v>
      </c>
      <c r="BE527" s="3" t="b">
        <f t="shared" si="34"/>
        <v>0</v>
      </c>
      <c r="BF527" t="str">
        <f t="shared" si="35"/>
        <v>closed</v>
      </c>
    </row>
    <row r="528" spans="1:58" x14ac:dyDescent="0.3">
      <c r="A528" t="s">
        <v>5518</v>
      </c>
      <c r="B528" t="s">
        <v>55</v>
      </c>
      <c r="D528" t="s">
        <v>56</v>
      </c>
      <c r="E528" t="s">
        <v>5519</v>
      </c>
      <c r="F528" t="s">
        <v>5520</v>
      </c>
      <c r="G528">
        <v>7</v>
      </c>
      <c r="H528" t="s">
        <v>59</v>
      </c>
      <c r="I528" t="s">
        <v>5521</v>
      </c>
      <c r="J528">
        <v>1</v>
      </c>
      <c r="K528" t="s">
        <v>5522</v>
      </c>
      <c r="L528" t="s">
        <v>5523</v>
      </c>
      <c r="N528" t="s">
        <v>59</v>
      </c>
      <c r="O528" t="s">
        <v>5524</v>
      </c>
      <c r="P528">
        <v>2020</v>
      </c>
      <c r="Q528" t="s">
        <v>184</v>
      </c>
      <c r="R528" t="b">
        <v>1</v>
      </c>
      <c r="S528" t="s">
        <v>67</v>
      </c>
      <c r="T528" t="b">
        <v>1</v>
      </c>
      <c r="U528" t="s">
        <v>68</v>
      </c>
      <c r="V528" t="s">
        <v>69</v>
      </c>
      <c r="W528" t="s">
        <v>64</v>
      </c>
      <c r="X528" t="s">
        <v>5525</v>
      </c>
      <c r="Y528">
        <v>2</v>
      </c>
      <c r="Z528" t="s">
        <v>59</v>
      </c>
      <c r="AA528" t="b">
        <v>1</v>
      </c>
      <c r="AB528" t="s">
        <v>5526</v>
      </c>
      <c r="AC528" t="s">
        <v>64</v>
      </c>
      <c r="AD528" t="s">
        <v>72</v>
      </c>
      <c r="AE528" t="s">
        <v>64</v>
      </c>
      <c r="AF528" t="s">
        <v>72</v>
      </c>
      <c r="AG528" t="s">
        <v>5527</v>
      </c>
      <c r="AH528">
        <v>2</v>
      </c>
      <c r="AI528">
        <v>1</v>
      </c>
      <c r="AJ528" t="s">
        <v>5528</v>
      </c>
      <c r="AK528" t="s">
        <v>64</v>
      </c>
      <c r="AL528" t="s">
        <v>64</v>
      </c>
      <c r="AM528" t="s">
        <v>64</v>
      </c>
      <c r="AN528" t="s">
        <v>75</v>
      </c>
      <c r="AO528">
        <v>1370</v>
      </c>
      <c r="AP528" t="s">
        <v>76</v>
      </c>
      <c r="AQ528">
        <v>2145</v>
      </c>
      <c r="AR528">
        <v>2145</v>
      </c>
      <c r="AS528">
        <v>3.95</v>
      </c>
      <c r="AT528">
        <v>0</v>
      </c>
      <c r="AU528">
        <v>0</v>
      </c>
      <c r="AV528">
        <v>7</v>
      </c>
      <c r="AW528" t="s">
        <v>5529</v>
      </c>
      <c r="AZ528" t="s">
        <v>2830</v>
      </c>
      <c r="BA528" t="s">
        <v>5530</v>
      </c>
      <c r="BB528" t="b">
        <f t="shared" si="32"/>
        <v>0</v>
      </c>
      <c r="BC528" t="str">
        <f>INDEX(repsearch2!B:B,MATCH(A528,repsearch2!A:A,FALSE))</f>
        <v>No</v>
      </c>
      <c r="BD528" s="3" t="b">
        <f t="shared" si="33"/>
        <v>0</v>
      </c>
      <c r="BE528" s="3" t="b">
        <f t="shared" si="34"/>
        <v>1</v>
      </c>
      <c r="BF528" t="str">
        <f t="shared" si="35"/>
        <v>gold</v>
      </c>
    </row>
    <row r="529" spans="1:58" x14ac:dyDescent="0.3">
      <c r="A529" t="s">
        <v>5531</v>
      </c>
      <c r="D529" t="s">
        <v>96</v>
      </c>
      <c r="E529" t="s">
        <v>5532</v>
      </c>
      <c r="F529" t="s">
        <v>5533</v>
      </c>
      <c r="G529">
        <v>12</v>
      </c>
      <c r="H529" t="s">
        <v>59</v>
      </c>
      <c r="I529" t="s">
        <v>5534</v>
      </c>
      <c r="J529">
        <v>1</v>
      </c>
      <c r="K529" t="s">
        <v>2092</v>
      </c>
      <c r="N529" t="s">
        <v>59</v>
      </c>
      <c r="O529" t="s">
        <v>5535</v>
      </c>
      <c r="P529">
        <v>2020</v>
      </c>
      <c r="Q529" t="s">
        <v>279</v>
      </c>
      <c r="R529" t="b">
        <v>0</v>
      </c>
      <c r="S529" t="s">
        <v>102</v>
      </c>
      <c r="T529" t="b">
        <v>0</v>
      </c>
      <c r="W529" t="s">
        <v>59</v>
      </c>
      <c r="Y529">
        <v>0</v>
      </c>
      <c r="Z529" t="s">
        <v>59</v>
      </c>
      <c r="AA529" t="b">
        <v>0</v>
      </c>
      <c r="AH529">
        <v>1</v>
      </c>
      <c r="AI529">
        <v>1</v>
      </c>
      <c r="AK529" t="s">
        <v>59</v>
      </c>
      <c r="AL529" t="s">
        <v>64</v>
      </c>
      <c r="AS529">
        <v>0</v>
      </c>
      <c r="AT529">
        <v>0</v>
      </c>
      <c r="AU529">
        <v>0</v>
      </c>
      <c r="AV529">
        <v>0</v>
      </c>
      <c r="BB529" t="b">
        <f t="shared" si="32"/>
        <v>0</v>
      </c>
      <c r="BC529" t="str">
        <f>INDEX(repsearch2!B:B,MATCH(A529,repsearch2!A:A,FALSE))</f>
        <v>No</v>
      </c>
      <c r="BD529" s="3" t="b">
        <f t="shared" si="33"/>
        <v>0</v>
      </c>
      <c r="BE529" s="3" t="b">
        <f t="shared" si="34"/>
        <v>0</v>
      </c>
      <c r="BF529" t="str">
        <f t="shared" si="35"/>
        <v>closed</v>
      </c>
    </row>
    <row r="530" spans="1:58" x14ac:dyDescent="0.3">
      <c r="A530" s="3" t="s">
        <v>5536</v>
      </c>
      <c r="B530" s="3" t="s">
        <v>896</v>
      </c>
      <c r="C530" s="3"/>
      <c r="D530" s="3" t="s">
        <v>897</v>
      </c>
      <c r="E530" s="3" t="s">
        <v>5537</v>
      </c>
      <c r="F530" s="3" t="s">
        <v>5538</v>
      </c>
      <c r="G530" s="3">
        <v>7</v>
      </c>
      <c r="H530" s="3" t="s">
        <v>59</v>
      </c>
      <c r="I530" s="3" t="s">
        <v>5539</v>
      </c>
      <c r="J530" s="3">
        <v>1</v>
      </c>
      <c r="K530" s="3" t="s">
        <v>5540</v>
      </c>
      <c r="L530" s="3" t="s">
        <v>5541</v>
      </c>
      <c r="M530" s="3"/>
      <c r="N530" s="3" t="s">
        <v>59</v>
      </c>
      <c r="O530" s="3" t="s">
        <v>5542</v>
      </c>
      <c r="P530" s="3">
        <v>2020</v>
      </c>
      <c r="Q530" s="3" t="s">
        <v>368</v>
      </c>
      <c r="R530" s="3" t="b">
        <v>1</v>
      </c>
      <c r="S530" s="3" t="s">
        <v>67</v>
      </c>
      <c r="T530" s="3" t="b">
        <v>0</v>
      </c>
      <c r="U530" s="3" t="s">
        <v>68</v>
      </c>
      <c r="V530" s="3" t="s">
        <v>905</v>
      </c>
      <c r="W530" s="3" t="s">
        <v>64</v>
      </c>
      <c r="X530" s="3" t="s">
        <v>70</v>
      </c>
      <c r="Y530" s="3">
        <v>1</v>
      </c>
      <c r="Z530" s="3" t="s">
        <v>59</v>
      </c>
      <c r="AA530" s="3" t="b">
        <v>0</v>
      </c>
      <c r="AB530" s="3" t="s">
        <v>5543</v>
      </c>
      <c r="AC530" s="3" t="s">
        <v>59</v>
      </c>
      <c r="AD530" s="3"/>
      <c r="AE530" s="3" t="s">
        <v>64</v>
      </c>
      <c r="AF530" s="3" t="s">
        <v>252</v>
      </c>
      <c r="AG530" s="3" t="s">
        <v>5544</v>
      </c>
      <c r="AH530" s="3">
        <v>15</v>
      </c>
      <c r="AI530" s="3">
        <v>9</v>
      </c>
      <c r="AJ530" s="3" t="s">
        <v>5545</v>
      </c>
      <c r="AK530" s="3" t="s">
        <v>64</v>
      </c>
      <c r="AL530" s="3" t="s">
        <v>64</v>
      </c>
      <c r="AM530" s="3"/>
      <c r="AN530" s="3"/>
      <c r="AO530" s="3"/>
      <c r="AP530" s="3" t="s">
        <v>76</v>
      </c>
      <c r="AQ530" s="3">
        <v>3000</v>
      </c>
      <c r="AR530" s="3">
        <v>3000</v>
      </c>
      <c r="AS530" s="3">
        <v>37.6</v>
      </c>
      <c r="AT530" s="3">
        <v>0</v>
      </c>
      <c r="AU530" s="3">
        <v>0</v>
      </c>
      <c r="AV530" s="3">
        <v>64</v>
      </c>
      <c r="AW530" s="3" t="s">
        <v>5546</v>
      </c>
      <c r="AX530" s="3" t="s">
        <v>5547</v>
      </c>
      <c r="AY530" s="3"/>
      <c r="AZ530" s="3" t="s">
        <v>78</v>
      </c>
      <c r="BA530" s="3"/>
      <c r="BB530" s="3" t="b">
        <f t="shared" si="32"/>
        <v>1</v>
      </c>
      <c r="BC530" s="3" t="str">
        <f>INDEX(repsearch2!B:B,MATCH(A530,repsearch2!A:A,FALSE))</f>
        <v>No</v>
      </c>
      <c r="BD530" s="3" t="b">
        <f t="shared" si="33"/>
        <v>1</v>
      </c>
      <c r="BE530" s="3" t="b">
        <f t="shared" si="34"/>
        <v>1</v>
      </c>
      <c r="BF530" t="str">
        <f t="shared" si="35"/>
        <v>green</v>
      </c>
    </row>
    <row r="531" spans="1:58" x14ac:dyDescent="0.3">
      <c r="A531" t="s">
        <v>5548</v>
      </c>
      <c r="D531" t="s">
        <v>96</v>
      </c>
      <c r="E531" t="s">
        <v>5549</v>
      </c>
      <c r="F531" t="s">
        <v>5550</v>
      </c>
      <c r="G531">
        <v>4</v>
      </c>
      <c r="H531" t="s">
        <v>59</v>
      </c>
      <c r="I531" t="s">
        <v>5551</v>
      </c>
      <c r="J531">
        <v>1</v>
      </c>
      <c r="K531" t="s">
        <v>5552</v>
      </c>
      <c r="L531" t="s">
        <v>5553</v>
      </c>
      <c r="N531" t="s">
        <v>59</v>
      </c>
      <c r="O531" t="s">
        <v>5554</v>
      </c>
      <c r="P531">
        <v>2020</v>
      </c>
      <c r="Q531" t="s">
        <v>224</v>
      </c>
      <c r="R531" t="b">
        <v>0</v>
      </c>
      <c r="S531" t="s">
        <v>67</v>
      </c>
      <c r="T531" t="b">
        <v>0</v>
      </c>
      <c r="W531" t="s">
        <v>59</v>
      </c>
      <c r="Y531">
        <v>0</v>
      </c>
      <c r="Z531" t="s">
        <v>59</v>
      </c>
      <c r="AA531" t="b">
        <v>0</v>
      </c>
      <c r="AB531" t="s">
        <v>5555</v>
      </c>
      <c r="AC531" t="s">
        <v>64</v>
      </c>
      <c r="AD531" t="s">
        <v>72</v>
      </c>
      <c r="AE531" t="s">
        <v>59</v>
      </c>
      <c r="AG531" t="s">
        <v>5556</v>
      </c>
      <c r="AH531">
        <v>4</v>
      </c>
      <c r="AI531">
        <v>4</v>
      </c>
      <c r="AK531" t="s">
        <v>64</v>
      </c>
      <c r="AL531" t="s">
        <v>64</v>
      </c>
      <c r="AP531" t="s">
        <v>76</v>
      </c>
      <c r="AQ531">
        <v>3240</v>
      </c>
      <c r="AR531">
        <v>3240</v>
      </c>
      <c r="AS531">
        <v>1</v>
      </c>
      <c r="AT531">
        <v>0</v>
      </c>
      <c r="AU531">
        <v>0</v>
      </c>
      <c r="AV531">
        <v>1</v>
      </c>
      <c r="AW531" t="s">
        <v>5557</v>
      </c>
      <c r="AZ531" t="s">
        <v>227</v>
      </c>
      <c r="BA531" t="s">
        <v>850</v>
      </c>
      <c r="BB531" t="b">
        <f t="shared" si="32"/>
        <v>0</v>
      </c>
      <c r="BC531" t="str">
        <f>INDEX(repsearch2!B:B,MATCH(A531,repsearch2!A:A,FALSE))</f>
        <v>No</v>
      </c>
      <c r="BD531" s="3" t="b">
        <f t="shared" si="33"/>
        <v>0</v>
      </c>
      <c r="BE531" s="3" t="b">
        <f t="shared" si="34"/>
        <v>0</v>
      </c>
      <c r="BF531" t="str">
        <f t="shared" si="35"/>
        <v>closed</v>
      </c>
    </row>
    <row r="532" spans="1:58" x14ac:dyDescent="0.3">
      <c r="A532" t="s">
        <v>5558</v>
      </c>
      <c r="D532" t="s">
        <v>96</v>
      </c>
      <c r="E532" t="s">
        <v>5559</v>
      </c>
      <c r="F532" t="s">
        <v>5560</v>
      </c>
      <c r="G532">
        <v>3</v>
      </c>
      <c r="H532" t="s">
        <v>59</v>
      </c>
      <c r="I532" t="s">
        <v>5561</v>
      </c>
      <c r="J532">
        <v>1</v>
      </c>
      <c r="K532" t="s">
        <v>4400</v>
      </c>
      <c r="L532" t="s">
        <v>5562</v>
      </c>
      <c r="M532" t="s">
        <v>3147</v>
      </c>
      <c r="N532" t="s">
        <v>64</v>
      </c>
      <c r="O532" t="s">
        <v>5563</v>
      </c>
      <c r="P532">
        <v>2019</v>
      </c>
      <c r="Q532" t="s">
        <v>368</v>
      </c>
      <c r="R532" t="b">
        <v>0</v>
      </c>
      <c r="S532" t="s">
        <v>67</v>
      </c>
      <c r="T532" t="b">
        <v>0</v>
      </c>
      <c r="W532" t="s">
        <v>59</v>
      </c>
      <c r="Y532">
        <v>0</v>
      </c>
      <c r="Z532" t="s">
        <v>59</v>
      </c>
      <c r="AA532" t="b">
        <v>0</v>
      </c>
      <c r="AB532" t="s">
        <v>5564</v>
      </c>
      <c r="AC532" t="s">
        <v>64</v>
      </c>
      <c r="AD532" t="s">
        <v>252</v>
      </c>
      <c r="AE532" t="s">
        <v>59</v>
      </c>
      <c r="AG532" t="s">
        <v>5565</v>
      </c>
      <c r="AH532">
        <v>1</v>
      </c>
      <c r="AI532">
        <v>1</v>
      </c>
      <c r="AK532" t="s">
        <v>64</v>
      </c>
      <c r="AL532" t="s">
        <v>64</v>
      </c>
      <c r="AP532" t="s">
        <v>76</v>
      </c>
      <c r="AQ532">
        <v>3300</v>
      </c>
      <c r="AR532">
        <v>3300</v>
      </c>
      <c r="AS532">
        <v>0</v>
      </c>
      <c r="AT532">
        <v>0</v>
      </c>
      <c r="AU532">
        <v>0</v>
      </c>
      <c r="AV532">
        <v>0</v>
      </c>
      <c r="AZ532" t="s">
        <v>331</v>
      </c>
      <c r="BA532" t="s">
        <v>5566</v>
      </c>
      <c r="BB532" t="b">
        <f t="shared" si="32"/>
        <v>0</v>
      </c>
      <c r="BC532" t="str">
        <f>INDEX(repsearch2!B:B,MATCH(A532,repsearch2!A:A,FALSE))</f>
        <v>No</v>
      </c>
      <c r="BD532" s="3" t="b">
        <f t="shared" si="33"/>
        <v>0</v>
      </c>
      <c r="BE532" s="3" t="b">
        <f t="shared" si="34"/>
        <v>0</v>
      </c>
      <c r="BF532" t="str">
        <f t="shared" si="35"/>
        <v>closed</v>
      </c>
    </row>
    <row r="533" spans="1:58" x14ac:dyDescent="0.3">
      <c r="A533" t="s">
        <v>5567</v>
      </c>
      <c r="B533" t="s">
        <v>55</v>
      </c>
      <c r="D533" t="s">
        <v>56</v>
      </c>
      <c r="E533" t="s">
        <v>5568</v>
      </c>
      <c r="F533" t="s">
        <v>5569</v>
      </c>
      <c r="G533">
        <v>5</v>
      </c>
      <c r="H533" t="s">
        <v>59</v>
      </c>
      <c r="I533" t="s">
        <v>5570</v>
      </c>
      <c r="J533">
        <v>1</v>
      </c>
      <c r="K533" t="s">
        <v>5571</v>
      </c>
      <c r="L533" t="s">
        <v>5572</v>
      </c>
      <c r="M533" t="s">
        <v>2971</v>
      </c>
      <c r="N533" t="s">
        <v>64</v>
      </c>
      <c r="O533" t="s">
        <v>153</v>
      </c>
      <c r="P533">
        <v>2020</v>
      </c>
      <c r="Q533" t="s">
        <v>154</v>
      </c>
      <c r="R533" t="b">
        <v>1</v>
      </c>
      <c r="S533" t="s">
        <v>67</v>
      </c>
      <c r="T533" t="b">
        <v>1</v>
      </c>
      <c r="U533" t="s">
        <v>68</v>
      </c>
      <c r="V533" t="s">
        <v>69</v>
      </c>
      <c r="W533" t="s">
        <v>64</v>
      </c>
      <c r="X533" t="s">
        <v>709</v>
      </c>
      <c r="Y533">
        <v>1</v>
      </c>
      <c r="Z533" t="s">
        <v>59</v>
      </c>
      <c r="AA533" t="b">
        <v>1</v>
      </c>
      <c r="AB533" t="s">
        <v>155</v>
      </c>
      <c r="AC533" t="s">
        <v>64</v>
      </c>
      <c r="AD533" t="s">
        <v>72</v>
      </c>
      <c r="AE533" t="s">
        <v>64</v>
      </c>
      <c r="AF533" t="s">
        <v>72</v>
      </c>
      <c r="AG533" t="s">
        <v>156</v>
      </c>
      <c r="AH533">
        <v>2</v>
      </c>
      <c r="AI533">
        <v>3</v>
      </c>
      <c r="AJ533" t="s">
        <v>5573</v>
      </c>
      <c r="AK533" t="s">
        <v>64</v>
      </c>
      <c r="AL533" t="s">
        <v>64</v>
      </c>
      <c r="AM533" t="s">
        <v>64</v>
      </c>
      <c r="AN533" t="s">
        <v>158</v>
      </c>
      <c r="AO533">
        <v>1800</v>
      </c>
      <c r="AR533">
        <v>2002</v>
      </c>
      <c r="AS533">
        <v>0</v>
      </c>
      <c r="AT533">
        <v>0</v>
      </c>
      <c r="AU533">
        <v>0</v>
      </c>
      <c r="AV533">
        <v>0</v>
      </c>
      <c r="AX533" t="s">
        <v>5574</v>
      </c>
      <c r="AZ533" t="s">
        <v>160</v>
      </c>
      <c r="BA533" t="s">
        <v>161</v>
      </c>
      <c r="BB533" t="b">
        <f t="shared" si="32"/>
        <v>0</v>
      </c>
      <c r="BC533" t="str">
        <f>INDEX(repsearch2!B:B,MATCH(A533,repsearch2!A:A,FALSE))</f>
        <v>Yes</v>
      </c>
      <c r="BD533" s="3" t="b">
        <f t="shared" si="33"/>
        <v>1</v>
      </c>
      <c r="BE533" s="3" t="b">
        <f t="shared" si="34"/>
        <v>1</v>
      </c>
      <c r="BF533" t="str">
        <f t="shared" si="35"/>
        <v>gold</v>
      </c>
    </row>
    <row r="534" spans="1:58" x14ac:dyDescent="0.3">
      <c r="A534" t="s">
        <v>5575</v>
      </c>
      <c r="D534" t="s">
        <v>96</v>
      </c>
      <c r="E534" t="s">
        <v>5576</v>
      </c>
      <c r="F534" t="s">
        <v>5577</v>
      </c>
      <c r="G534">
        <v>3</v>
      </c>
      <c r="H534" t="s">
        <v>59</v>
      </c>
      <c r="I534" t="s">
        <v>5578</v>
      </c>
      <c r="J534">
        <v>1</v>
      </c>
      <c r="K534" t="s">
        <v>5579</v>
      </c>
      <c r="L534" t="s">
        <v>5580</v>
      </c>
      <c r="M534" t="s">
        <v>5581</v>
      </c>
      <c r="N534" t="s">
        <v>64</v>
      </c>
      <c r="O534" t="s">
        <v>5582</v>
      </c>
      <c r="P534">
        <v>2020</v>
      </c>
      <c r="Q534" t="s">
        <v>5583</v>
      </c>
      <c r="R534" t="b">
        <v>0</v>
      </c>
      <c r="S534" t="s">
        <v>67</v>
      </c>
      <c r="T534" t="b">
        <v>0</v>
      </c>
      <c r="W534" t="s">
        <v>59</v>
      </c>
      <c r="Y534">
        <v>0</v>
      </c>
      <c r="Z534" t="s">
        <v>59</v>
      </c>
      <c r="AA534" t="b">
        <v>0</v>
      </c>
      <c r="AB534" t="s">
        <v>5584</v>
      </c>
      <c r="AC534" t="s">
        <v>64</v>
      </c>
      <c r="AD534" t="s">
        <v>72</v>
      </c>
      <c r="AE534" t="s">
        <v>59</v>
      </c>
      <c r="AG534" t="s">
        <v>5585</v>
      </c>
      <c r="AH534">
        <v>1</v>
      </c>
      <c r="AI534">
        <v>2</v>
      </c>
      <c r="AK534" t="s">
        <v>64</v>
      </c>
      <c r="AL534" t="s">
        <v>64</v>
      </c>
      <c r="AS534">
        <v>0</v>
      </c>
      <c r="AT534">
        <v>0</v>
      </c>
      <c r="AU534">
        <v>0</v>
      </c>
      <c r="AV534">
        <v>0</v>
      </c>
      <c r="AZ534" t="s">
        <v>5586</v>
      </c>
      <c r="BB534" t="b">
        <f t="shared" si="32"/>
        <v>0</v>
      </c>
      <c r="BC534" t="str">
        <f>INDEX(repsearch2!B:B,MATCH(A534,repsearch2!A:A,FALSE))</f>
        <v>No</v>
      </c>
      <c r="BD534" s="3" t="b">
        <f t="shared" si="33"/>
        <v>0</v>
      </c>
      <c r="BE534" s="3" t="b">
        <f t="shared" si="34"/>
        <v>0</v>
      </c>
      <c r="BF534" t="str">
        <f t="shared" si="35"/>
        <v>closed</v>
      </c>
    </row>
    <row r="535" spans="1:58" x14ac:dyDescent="0.3">
      <c r="A535" t="s">
        <v>5587</v>
      </c>
      <c r="D535" t="s">
        <v>96</v>
      </c>
      <c r="E535" t="s">
        <v>5588</v>
      </c>
      <c r="F535" t="s">
        <v>2622</v>
      </c>
      <c r="G535">
        <v>3</v>
      </c>
      <c r="H535" t="s">
        <v>59</v>
      </c>
      <c r="I535" t="s">
        <v>5589</v>
      </c>
      <c r="J535">
        <v>1</v>
      </c>
      <c r="K535" t="s">
        <v>2624</v>
      </c>
      <c r="L535" t="s">
        <v>5590</v>
      </c>
      <c r="M535" t="s">
        <v>2626</v>
      </c>
      <c r="N535" t="s">
        <v>64</v>
      </c>
      <c r="O535" t="s">
        <v>5591</v>
      </c>
      <c r="P535">
        <v>2020</v>
      </c>
      <c r="Q535" t="s">
        <v>224</v>
      </c>
      <c r="R535" t="b">
        <v>0</v>
      </c>
      <c r="S535" t="s">
        <v>67</v>
      </c>
      <c r="T535" t="b">
        <v>0</v>
      </c>
      <c r="W535" t="s">
        <v>59</v>
      </c>
      <c r="Y535">
        <v>0</v>
      </c>
      <c r="Z535" t="s">
        <v>59</v>
      </c>
      <c r="AA535" t="b">
        <v>0</v>
      </c>
      <c r="AB535" t="s">
        <v>5592</v>
      </c>
      <c r="AC535" t="s">
        <v>64</v>
      </c>
      <c r="AD535" t="s">
        <v>72</v>
      </c>
      <c r="AE535" t="s">
        <v>59</v>
      </c>
      <c r="AG535" t="s">
        <v>5593</v>
      </c>
      <c r="AH535">
        <v>2</v>
      </c>
      <c r="AI535">
        <v>1</v>
      </c>
      <c r="AK535" t="s">
        <v>64</v>
      </c>
      <c r="AL535" t="s">
        <v>64</v>
      </c>
      <c r="AP535" t="s">
        <v>76</v>
      </c>
      <c r="AQ535">
        <v>3240</v>
      </c>
      <c r="AR535">
        <v>3240</v>
      </c>
      <c r="AS535">
        <v>0</v>
      </c>
      <c r="AT535">
        <v>0</v>
      </c>
      <c r="AU535">
        <v>0</v>
      </c>
      <c r="AV535">
        <v>0</v>
      </c>
      <c r="AZ535" t="s">
        <v>1118</v>
      </c>
      <c r="BB535" t="b">
        <f t="shared" si="32"/>
        <v>0</v>
      </c>
      <c r="BC535" t="str">
        <f>INDEX(repsearch2!B:B,MATCH(A535,repsearch2!A:A,FALSE))</f>
        <v>No</v>
      </c>
      <c r="BD535" s="3" t="b">
        <f t="shared" si="33"/>
        <v>0</v>
      </c>
      <c r="BE535" s="3" t="b">
        <f t="shared" si="34"/>
        <v>0</v>
      </c>
      <c r="BF535" t="str">
        <f t="shared" si="35"/>
        <v>closed</v>
      </c>
    </row>
    <row r="536" spans="1:58" x14ac:dyDescent="0.3">
      <c r="A536" t="s">
        <v>5594</v>
      </c>
      <c r="D536" t="s">
        <v>96</v>
      </c>
      <c r="E536" t="s">
        <v>5595</v>
      </c>
      <c r="F536" t="s">
        <v>5596</v>
      </c>
      <c r="G536">
        <v>7</v>
      </c>
      <c r="H536" t="s">
        <v>59</v>
      </c>
      <c r="I536" t="s">
        <v>5597</v>
      </c>
      <c r="J536">
        <v>1</v>
      </c>
      <c r="K536" t="s">
        <v>5598</v>
      </c>
      <c r="L536" t="s">
        <v>5599</v>
      </c>
      <c r="N536" t="s">
        <v>59</v>
      </c>
      <c r="O536" t="s">
        <v>5600</v>
      </c>
      <c r="P536">
        <v>2020</v>
      </c>
      <c r="Q536" t="s">
        <v>224</v>
      </c>
      <c r="R536" t="b">
        <v>0</v>
      </c>
      <c r="S536" t="s">
        <v>67</v>
      </c>
      <c r="T536" t="b">
        <v>0</v>
      </c>
      <c r="W536" t="s">
        <v>59</v>
      </c>
      <c r="Y536">
        <v>0</v>
      </c>
      <c r="Z536" t="s">
        <v>59</v>
      </c>
      <c r="AA536" t="b">
        <v>0</v>
      </c>
      <c r="AB536" t="s">
        <v>5601</v>
      </c>
      <c r="AC536" t="s">
        <v>64</v>
      </c>
      <c r="AD536" t="s">
        <v>72</v>
      </c>
      <c r="AE536" t="s">
        <v>59</v>
      </c>
      <c r="AG536" t="s">
        <v>5602</v>
      </c>
      <c r="AI536">
        <v>0</v>
      </c>
      <c r="AK536" t="s">
        <v>64</v>
      </c>
      <c r="AL536" t="s">
        <v>64</v>
      </c>
      <c r="AP536" t="s">
        <v>76</v>
      </c>
      <c r="AQ536">
        <v>3240</v>
      </c>
      <c r="AR536">
        <v>3240</v>
      </c>
      <c r="AS536">
        <v>138.19999999999999</v>
      </c>
      <c r="AT536">
        <v>0</v>
      </c>
      <c r="AU536">
        <v>0</v>
      </c>
      <c r="AV536">
        <v>201</v>
      </c>
      <c r="AW536" t="s">
        <v>5603</v>
      </c>
      <c r="AX536" t="s">
        <v>5604</v>
      </c>
      <c r="AZ536" t="s">
        <v>227</v>
      </c>
      <c r="BA536" t="s">
        <v>5605</v>
      </c>
      <c r="BB536" t="b">
        <f t="shared" si="32"/>
        <v>0</v>
      </c>
      <c r="BC536" t="str">
        <f>INDEX(repsearch2!B:B,MATCH(A536,repsearch2!A:A,FALSE))</f>
        <v>No</v>
      </c>
      <c r="BD536" s="3" t="b">
        <f t="shared" si="33"/>
        <v>0</v>
      </c>
      <c r="BE536" s="3" t="b">
        <f t="shared" si="34"/>
        <v>0</v>
      </c>
      <c r="BF536" t="str">
        <f t="shared" si="35"/>
        <v>closed</v>
      </c>
    </row>
    <row r="537" spans="1:58" x14ac:dyDescent="0.3">
      <c r="A537" t="s">
        <v>5606</v>
      </c>
      <c r="D537" t="s">
        <v>96</v>
      </c>
      <c r="E537" t="s">
        <v>5607</v>
      </c>
      <c r="F537" t="s">
        <v>5608</v>
      </c>
      <c r="G537">
        <v>6</v>
      </c>
      <c r="H537" t="s">
        <v>59</v>
      </c>
      <c r="I537" t="s">
        <v>5609</v>
      </c>
      <c r="J537">
        <v>1</v>
      </c>
      <c r="K537" t="s">
        <v>5610</v>
      </c>
      <c r="L537" t="s">
        <v>5611</v>
      </c>
      <c r="M537" t="s">
        <v>2588</v>
      </c>
      <c r="N537" t="s">
        <v>64</v>
      </c>
      <c r="O537" t="s">
        <v>5612</v>
      </c>
      <c r="P537">
        <v>2019</v>
      </c>
      <c r="Q537" t="s">
        <v>1349</v>
      </c>
      <c r="R537" t="b">
        <v>0</v>
      </c>
      <c r="S537" t="s">
        <v>67</v>
      </c>
      <c r="T537" t="b">
        <v>0</v>
      </c>
      <c r="W537" t="s">
        <v>59</v>
      </c>
      <c r="Y537">
        <v>0</v>
      </c>
      <c r="Z537" t="s">
        <v>59</v>
      </c>
      <c r="AA537" t="b">
        <v>0</v>
      </c>
      <c r="AB537" t="s">
        <v>5613</v>
      </c>
      <c r="AC537" t="s">
        <v>64</v>
      </c>
      <c r="AD537" t="s">
        <v>252</v>
      </c>
      <c r="AE537" t="s">
        <v>59</v>
      </c>
      <c r="AG537" t="s">
        <v>5614</v>
      </c>
      <c r="AI537">
        <v>0</v>
      </c>
      <c r="AK537" t="s">
        <v>64</v>
      </c>
      <c r="AL537" t="s">
        <v>64</v>
      </c>
      <c r="AP537" t="s">
        <v>76</v>
      </c>
      <c r="AQ537">
        <v>2950</v>
      </c>
      <c r="AR537">
        <v>2950</v>
      </c>
      <c r="AS537">
        <v>0.5</v>
      </c>
      <c r="AT537">
        <v>0</v>
      </c>
      <c r="AU537">
        <v>0</v>
      </c>
      <c r="AV537">
        <v>1</v>
      </c>
      <c r="AW537" t="s">
        <v>5615</v>
      </c>
      <c r="AX537" t="s">
        <v>5616</v>
      </c>
      <c r="AY537" t="s">
        <v>5617</v>
      </c>
      <c r="AZ537" t="s">
        <v>5618</v>
      </c>
      <c r="BA537" t="s">
        <v>5619</v>
      </c>
      <c r="BB537" t="b">
        <f t="shared" si="32"/>
        <v>0</v>
      </c>
      <c r="BC537" t="str">
        <f>INDEX(repsearch2!B:B,MATCH(A537,repsearch2!A:A,FALSE))</f>
        <v>No</v>
      </c>
      <c r="BD537" s="3" t="b">
        <f t="shared" si="33"/>
        <v>0</v>
      </c>
      <c r="BE537" s="3" t="b">
        <f t="shared" si="34"/>
        <v>0</v>
      </c>
      <c r="BF537" t="str">
        <f t="shared" si="35"/>
        <v>closed</v>
      </c>
    </row>
    <row r="538" spans="1:58" x14ac:dyDescent="0.3">
      <c r="A538" t="s">
        <v>5620</v>
      </c>
      <c r="B538" t="s">
        <v>55</v>
      </c>
      <c r="D538" t="s">
        <v>56</v>
      </c>
      <c r="E538" t="s">
        <v>5621</v>
      </c>
      <c r="F538" t="s">
        <v>5622</v>
      </c>
      <c r="G538">
        <v>6</v>
      </c>
      <c r="H538" t="s">
        <v>59</v>
      </c>
      <c r="I538" t="s">
        <v>5623</v>
      </c>
      <c r="J538">
        <v>1</v>
      </c>
      <c r="K538" t="s">
        <v>5624</v>
      </c>
      <c r="L538" t="s">
        <v>1921</v>
      </c>
      <c r="N538" t="s">
        <v>59</v>
      </c>
      <c r="O538" t="s">
        <v>5625</v>
      </c>
      <c r="P538">
        <v>2020</v>
      </c>
      <c r="Q538" t="s">
        <v>184</v>
      </c>
      <c r="R538" t="b">
        <v>1</v>
      </c>
      <c r="S538" t="s">
        <v>67</v>
      </c>
      <c r="T538" t="b">
        <v>1</v>
      </c>
      <c r="U538" t="s">
        <v>68</v>
      </c>
      <c r="V538" t="s">
        <v>69</v>
      </c>
      <c r="W538" t="s">
        <v>64</v>
      </c>
      <c r="X538" t="s">
        <v>709</v>
      </c>
      <c r="Y538">
        <v>1</v>
      </c>
      <c r="Z538" t="s">
        <v>59</v>
      </c>
      <c r="AA538" t="b">
        <v>1</v>
      </c>
      <c r="AB538" t="s">
        <v>5626</v>
      </c>
      <c r="AC538" t="s">
        <v>64</v>
      </c>
      <c r="AD538" t="s">
        <v>72</v>
      </c>
      <c r="AE538" t="s">
        <v>64</v>
      </c>
      <c r="AF538" t="s">
        <v>72</v>
      </c>
      <c r="AG538" t="s">
        <v>5627</v>
      </c>
      <c r="AH538">
        <v>12</v>
      </c>
      <c r="AI538">
        <v>13</v>
      </c>
      <c r="AJ538" t="s">
        <v>5628</v>
      </c>
      <c r="AK538" t="s">
        <v>64</v>
      </c>
      <c r="AL538" t="s">
        <v>64</v>
      </c>
      <c r="AM538" t="s">
        <v>64</v>
      </c>
      <c r="AN538" t="s">
        <v>75</v>
      </c>
      <c r="AO538">
        <v>1565</v>
      </c>
      <c r="AP538" t="s">
        <v>76</v>
      </c>
      <c r="AQ538">
        <v>2450</v>
      </c>
      <c r="AR538">
        <v>2450</v>
      </c>
      <c r="AS538">
        <v>34.93</v>
      </c>
      <c r="AT538">
        <v>0</v>
      </c>
      <c r="AU538">
        <v>0</v>
      </c>
      <c r="AV538">
        <v>43</v>
      </c>
      <c r="AW538" t="s">
        <v>5629</v>
      </c>
      <c r="AX538" t="s">
        <v>5630</v>
      </c>
      <c r="AY538" t="s">
        <v>5631</v>
      </c>
      <c r="AZ538" t="s">
        <v>1928</v>
      </c>
      <c r="BB538" t="b">
        <f t="shared" si="32"/>
        <v>0</v>
      </c>
      <c r="BC538" t="str">
        <f>INDEX(repsearch2!B:B,MATCH(A538,repsearch2!A:A,FALSE))</f>
        <v>No</v>
      </c>
      <c r="BD538" s="3" t="b">
        <f t="shared" si="33"/>
        <v>0</v>
      </c>
      <c r="BE538" s="3" t="b">
        <f t="shared" si="34"/>
        <v>1</v>
      </c>
      <c r="BF538" t="str">
        <f t="shared" si="35"/>
        <v>gold</v>
      </c>
    </row>
    <row r="539" spans="1:58" x14ac:dyDescent="0.3">
      <c r="A539" s="3" t="s">
        <v>5632</v>
      </c>
      <c r="B539" s="3" t="s">
        <v>55</v>
      </c>
      <c r="C539" s="3"/>
      <c r="D539" s="3" t="s">
        <v>56</v>
      </c>
      <c r="E539" s="3" t="s">
        <v>5633</v>
      </c>
      <c r="F539" s="3" t="s">
        <v>5634</v>
      </c>
      <c r="G539" s="3">
        <v>8</v>
      </c>
      <c r="H539" s="3" t="s">
        <v>59</v>
      </c>
      <c r="I539" s="3" t="s">
        <v>5635</v>
      </c>
      <c r="J539" s="3">
        <v>1</v>
      </c>
      <c r="K539" s="3" t="s">
        <v>5636</v>
      </c>
      <c r="L539" s="3" t="s">
        <v>5637</v>
      </c>
      <c r="M539" s="3" t="s">
        <v>2923</v>
      </c>
      <c r="N539" s="3" t="s">
        <v>64</v>
      </c>
      <c r="O539" s="3" t="s">
        <v>293</v>
      </c>
      <c r="P539" s="3">
        <v>2020</v>
      </c>
      <c r="Q539" s="3" t="s">
        <v>154</v>
      </c>
      <c r="R539" s="3" t="b">
        <v>1</v>
      </c>
      <c r="S539" s="3" t="s">
        <v>67</v>
      </c>
      <c r="T539" s="3" t="b">
        <v>1</v>
      </c>
      <c r="U539" s="3" t="s">
        <v>68</v>
      </c>
      <c r="V539" s="3" t="s">
        <v>69</v>
      </c>
      <c r="W539" s="3" t="s">
        <v>64</v>
      </c>
      <c r="X539" s="3" t="s">
        <v>1043</v>
      </c>
      <c r="Y539" s="3">
        <v>2</v>
      </c>
      <c r="Z539" s="3" t="s">
        <v>59</v>
      </c>
      <c r="AA539" s="3" t="b">
        <v>1</v>
      </c>
      <c r="AB539" s="3" t="s">
        <v>294</v>
      </c>
      <c r="AC539" s="3" t="s">
        <v>64</v>
      </c>
      <c r="AD539" s="3" t="s">
        <v>72</v>
      </c>
      <c r="AE539" s="3" t="s">
        <v>64</v>
      </c>
      <c r="AF539" s="3" t="s">
        <v>72</v>
      </c>
      <c r="AG539" s="3" t="s">
        <v>295</v>
      </c>
      <c r="AH539" s="3"/>
      <c r="AI539" s="3">
        <v>0</v>
      </c>
      <c r="AJ539" s="3" t="s">
        <v>5638</v>
      </c>
      <c r="AK539" s="3" t="s">
        <v>64</v>
      </c>
      <c r="AL539" s="3" t="s">
        <v>64</v>
      </c>
      <c r="AM539" s="3" t="s">
        <v>64</v>
      </c>
      <c r="AN539" s="3" t="s">
        <v>158</v>
      </c>
      <c r="AO539" s="3">
        <v>1800</v>
      </c>
      <c r="AP539" s="3"/>
      <c r="AQ539" s="3"/>
      <c r="AR539" s="3">
        <v>2002</v>
      </c>
      <c r="AS539" s="3">
        <v>1.85</v>
      </c>
      <c r="AT539" s="3">
        <v>0</v>
      </c>
      <c r="AU539" s="3">
        <v>0</v>
      </c>
      <c r="AV539" s="3">
        <v>2</v>
      </c>
      <c r="AW539" s="3" t="s">
        <v>5639</v>
      </c>
      <c r="AX539" s="3"/>
      <c r="AY539" s="3"/>
      <c r="AZ539" s="3" t="s">
        <v>298</v>
      </c>
      <c r="BA539" s="3" t="s">
        <v>299</v>
      </c>
      <c r="BB539" s="3" t="b">
        <f t="shared" si="32"/>
        <v>1</v>
      </c>
      <c r="BC539" s="3" t="str">
        <f>INDEX(repsearch2!B:B,MATCH(A539,repsearch2!A:A,FALSE))</f>
        <v>Yes</v>
      </c>
      <c r="BD539" s="3" t="b">
        <f t="shared" si="33"/>
        <v>1</v>
      </c>
      <c r="BE539" s="3" t="b">
        <f t="shared" si="34"/>
        <v>1</v>
      </c>
      <c r="BF539" t="str">
        <f t="shared" si="35"/>
        <v>gold</v>
      </c>
    </row>
    <row r="540" spans="1:58" x14ac:dyDescent="0.3">
      <c r="A540" t="s">
        <v>5640</v>
      </c>
      <c r="B540" t="s">
        <v>346</v>
      </c>
      <c r="D540" t="s">
        <v>347</v>
      </c>
      <c r="E540" t="s">
        <v>5641</v>
      </c>
      <c r="F540" t="s">
        <v>5642</v>
      </c>
      <c r="G540">
        <v>2</v>
      </c>
      <c r="H540" t="s">
        <v>59</v>
      </c>
      <c r="I540" t="s">
        <v>5643</v>
      </c>
      <c r="J540">
        <v>1</v>
      </c>
      <c r="K540" t="s">
        <v>5644</v>
      </c>
      <c r="L540" t="s">
        <v>5645</v>
      </c>
      <c r="M540" t="s">
        <v>5646</v>
      </c>
      <c r="N540" t="s">
        <v>64</v>
      </c>
      <c r="O540" t="s">
        <v>5647</v>
      </c>
      <c r="P540">
        <v>2020</v>
      </c>
      <c r="Q540" t="s">
        <v>436</v>
      </c>
      <c r="R540" t="b">
        <v>1</v>
      </c>
      <c r="S540" t="s">
        <v>67</v>
      </c>
      <c r="T540" t="b">
        <v>0</v>
      </c>
      <c r="U540" t="s">
        <v>68</v>
      </c>
      <c r="V540" t="s">
        <v>69</v>
      </c>
      <c r="W540" t="s">
        <v>59</v>
      </c>
      <c r="Y540">
        <v>0</v>
      </c>
      <c r="Z540" t="s">
        <v>59</v>
      </c>
      <c r="AA540" t="b">
        <v>0</v>
      </c>
      <c r="AB540" t="s">
        <v>5648</v>
      </c>
      <c r="AC540" t="s">
        <v>64</v>
      </c>
      <c r="AD540" t="s">
        <v>72</v>
      </c>
      <c r="AE540" t="s">
        <v>59</v>
      </c>
      <c r="AG540" t="s">
        <v>5649</v>
      </c>
      <c r="AH540">
        <v>2</v>
      </c>
      <c r="AI540">
        <v>1</v>
      </c>
      <c r="AJ540" t="s">
        <v>5650</v>
      </c>
      <c r="AK540" t="s">
        <v>64</v>
      </c>
      <c r="AL540" t="s">
        <v>64</v>
      </c>
      <c r="AP540" t="s">
        <v>76</v>
      </c>
      <c r="AQ540">
        <v>3000</v>
      </c>
      <c r="AR540">
        <v>3000</v>
      </c>
      <c r="AS540">
        <v>1.25</v>
      </c>
      <c r="AT540">
        <v>0</v>
      </c>
      <c r="AU540">
        <v>0</v>
      </c>
      <c r="AV540">
        <v>1</v>
      </c>
      <c r="AW540" t="s">
        <v>5651</v>
      </c>
      <c r="AZ540" t="s">
        <v>5652</v>
      </c>
      <c r="BB540" t="b">
        <f t="shared" si="32"/>
        <v>0</v>
      </c>
      <c r="BC540" t="str">
        <f>INDEX(repsearch2!B:B,MATCH(A540,repsearch2!A:A,FALSE))</f>
        <v>No</v>
      </c>
      <c r="BD540" s="3" t="b">
        <f t="shared" si="33"/>
        <v>0</v>
      </c>
      <c r="BE540" s="3" t="b">
        <f t="shared" si="34"/>
        <v>1</v>
      </c>
      <c r="BF540" t="str">
        <f t="shared" si="35"/>
        <v>bronze</v>
      </c>
    </row>
    <row r="541" spans="1:58" x14ac:dyDescent="0.3">
      <c r="A541" t="s">
        <v>5653</v>
      </c>
      <c r="D541" t="s">
        <v>96</v>
      </c>
      <c r="E541" t="s">
        <v>2273</v>
      </c>
      <c r="F541" t="s">
        <v>5654</v>
      </c>
      <c r="G541">
        <v>1</v>
      </c>
      <c r="H541" t="s">
        <v>59</v>
      </c>
      <c r="I541" t="s">
        <v>5655</v>
      </c>
      <c r="J541">
        <v>1</v>
      </c>
      <c r="K541" t="s">
        <v>2276</v>
      </c>
      <c r="L541" t="s">
        <v>5656</v>
      </c>
      <c r="M541" t="s">
        <v>2278</v>
      </c>
      <c r="N541" t="s">
        <v>64</v>
      </c>
      <c r="O541" t="s">
        <v>2279</v>
      </c>
      <c r="P541">
        <v>2020</v>
      </c>
      <c r="Q541" t="s">
        <v>368</v>
      </c>
      <c r="R541" t="b">
        <v>0</v>
      </c>
      <c r="S541" t="s">
        <v>67</v>
      </c>
      <c r="T541" t="b">
        <v>0</v>
      </c>
      <c r="W541" t="s">
        <v>59</v>
      </c>
      <c r="Y541">
        <v>0</v>
      </c>
      <c r="Z541" t="s">
        <v>59</v>
      </c>
      <c r="AA541" t="b">
        <v>0</v>
      </c>
      <c r="AB541" t="s">
        <v>2280</v>
      </c>
      <c r="AC541" t="s">
        <v>64</v>
      </c>
      <c r="AD541" t="s">
        <v>252</v>
      </c>
      <c r="AE541" t="s">
        <v>59</v>
      </c>
      <c r="AG541" t="s">
        <v>2281</v>
      </c>
      <c r="AI541">
        <v>0</v>
      </c>
      <c r="AK541" t="s">
        <v>64</v>
      </c>
      <c r="AL541" t="s">
        <v>64</v>
      </c>
      <c r="AP541" t="s">
        <v>76</v>
      </c>
      <c r="AQ541">
        <v>2500</v>
      </c>
      <c r="AR541">
        <v>2500</v>
      </c>
      <c r="AS541">
        <v>0</v>
      </c>
      <c r="AT541">
        <v>0</v>
      </c>
      <c r="AU541">
        <v>0</v>
      </c>
      <c r="AV541">
        <v>0</v>
      </c>
      <c r="AZ541" t="s">
        <v>343</v>
      </c>
      <c r="BA541" t="s">
        <v>569</v>
      </c>
      <c r="BB541" t="b">
        <f t="shared" si="32"/>
        <v>0</v>
      </c>
      <c r="BC541" t="str">
        <f>INDEX(repsearch2!B:B,MATCH(A541,repsearch2!A:A,FALSE))</f>
        <v>No</v>
      </c>
      <c r="BD541" s="3" t="b">
        <f t="shared" si="33"/>
        <v>0</v>
      </c>
      <c r="BE541" s="3" t="b">
        <f t="shared" si="34"/>
        <v>0</v>
      </c>
      <c r="BF541" t="str">
        <f t="shared" si="35"/>
        <v>closed</v>
      </c>
    </row>
    <row r="542" spans="1:58" x14ac:dyDescent="0.3">
      <c r="A542" t="s">
        <v>5657</v>
      </c>
      <c r="B542" t="s">
        <v>346</v>
      </c>
      <c r="D542" t="s">
        <v>347</v>
      </c>
      <c r="E542" t="s">
        <v>5658</v>
      </c>
      <c r="F542" t="s">
        <v>5659</v>
      </c>
      <c r="G542">
        <v>1</v>
      </c>
      <c r="H542" t="s">
        <v>59</v>
      </c>
      <c r="I542" t="s">
        <v>5660</v>
      </c>
      <c r="J542">
        <v>1</v>
      </c>
      <c r="K542" t="s">
        <v>5661</v>
      </c>
      <c r="L542" t="s">
        <v>5662</v>
      </c>
      <c r="M542" t="s">
        <v>5663</v>
      </c>
      <c r="N542" t="s">
        <v>64</v>
      </c>
      <c r="O542" t="s">
        <v>5664</v>
      </c>
      <c r="P542">
        <v>2020</v>
      </c>
      <c r="Q542" t="s">
        <v>436</v>
      </c>
      <c r="R542" t="b">
        <v>1</v>
      </c>
      <c r="S542" t="s">
        <v>67</v>
      </c>
      <c r="T542" t="b">
        <v>0</v>
      </c>
      <c r="U542" t="s">
        <v>68</v>
      </c>
      <c r="V542" t="s">
        <v>69</v>
      </c>
      <c r="W542" t="s">
        <v>59</v>
      </c>
      <c r="Y542">
        <v>0</v>
      </c>
      <c r="Z542" t="s">
        <v>59</v>
      </c>
      <c r="AA542" t="b">
        <v>0</v>
      </c>
      <c r="AB542" t="s">
        <v>5665</v>
      </c>
      <c r="AC542" t="s">
        <v>64</v>
      </c>
      <c r="AD542" t="s">
        <v>72</v>
      </c>
      <c r="AE542" t="s">
        <v>59</v>
      </c>
      <c r="AG542" t="s">
        <v>5666</v>
      </c>
      <c r="AH542">
        <v>2</v>
      </c>
      <c r="AI542">
        <v>2</v>
      </c>
      <c r="AJ542" t="s">
        <v>5667</v>
      </c>
      <c r="AK542" t="s">
        <v>64</v>
      </c>
      <c r="AL542" t="s">
        <v>64</v>
      </c>
      <c r="AP542" t="s">
        <v>76</v>
      </c>
      <c r="AQ542">
        <v>3000</v>
      </c>
      <c r="AR542">
        <v>3000</v>
      </c>
      <c r="AS542">
        <v>0</v>
      </c>
      <c r="AT542">
        <v>0</v>
      </c>
      <c r="AU542">
        <v>0</v>
      </c>
      <c r="AV542">
        <v>0</v>
      </c>
      <c r="AZ542" t="s">
        <v>227</v>
      </c>
      <c r="BA542" t="s">
        <v>850</v>
      </c>
      <c r="BB542" t="b">
        <f t="shared" si="32"/>
        <v>0</v>
      </c>
      <c r="BC542" t="str">
        <f>INDEX(repsearch2!B:B,MATCH(A542,repsearch2!A:A,FALSE))</f>
        <v>No</v>
      </c>
      <c r="BD542" s="3" t="b">
        <f t="shared" si="33"/>
        <v>0</v>
      </c>
      <c r="BE542" s="3" t="b">
        <f t="shared" si="34"/>
        <v>1</v>
      </c>
      <c r="BF542" t="str">
        <f t="shared" si="35"/>
        <v>bronze</v>
      </c>
    </row>
    <row r="543" spans="1:58" x14ac:dyDescent="0.3">
      <c r="A543" t="s">
        <v>5668</v>
      </c>
      <c r="D543" t="s">
        <v>96</v>
      </c>
      <c r="E543" t="s">
        <v>5669</v>
      </c>
      <c r="F543" t="s">
        <v>5670</v>
      </c>
      <c r="G543">
        <v>1</v>
      </c>
      <c r="H543" t="s">
        <v>59</v>
      </c>
      <c r="I543" t="s">
        <v>5671</v>
      </c>
      <c r="J543">
        <v>1</v>
      </c>
      <c r="K543" t="s">
        <v>4121</v>
      </c>
      <c r="L543" t="s">
        <v>5672</v>
      </c>
      <c r="M543" t="s">
        <v>4123</v>
      </c>
      <c r="N543" t="s">
        <v>64</v>
      </c>
      <c r="O543" t="s">
        <v>4243</v>
      </c>
      <c r="P543">
        <v>2020</v>
      </c>
      <c r="Q543" t="s">
        <v>184</v>
      </c>
      <c r="R543" t="b">
        <v>0</v>
      </c>
      <c r="S543" t="s">
        <v>67</v>
      </c>
      <c r="T543" t="b">
        <v>0</v>
      </c>
      <c r="W543" t="s">
        <v>59</v>
      </c>
      <c r="Y543">
        <v>0</v>
      </c>
      <c r="Z543" t="s">
        <v>59</v>
      </c>
      <c r="AA543" t="b">
        <v>0</v>
      </c>
      <c r="AB543" t="s">
        <v>4244</v>
      </c>
      <c r="AC543" t="s">
        <v>64</v>
      </c>
      <c r="AD543" t="s">
        <v>252</v>
      </c>
      <c r="AE543" t="s">
        <v>59</v>
      </c>
      <c r="AG543" t="s">
        <v>4245</v>
      </c>
      <c r="AH543">
        <v>1</v>
      </c>
      <c r="AI543">
        <v>2</v>
      </c>
      <c r="AK543" t="s">
        <v>64</v>
      </c>
      <c r="AL543" t="s">
        <v>64</v>
      </c>
      <c r="AP543" t="s">
        <v>76</v>
      </c>
      <c r="AQ543">
        <v>3000</v>
      </c>
      <c r="AR543">
        <v>3000</v>
      </c>
      <c r="AS543">
        <v>0.25</v>
      </c>
      <c r="AT543">
        <v>0</v>
      </c>
      <c r="AU543">
        <v>0</v>
      </c>
      <c r="AV543">
        <v>1</v>
      </c>
      <c r="AW543" t="s">
        <v>5673</v>
      </c>
      <c r="AZ543" t="s">
        <v>4249</v>
      </c>
      <c r="BA543" t="s">
        <v>4250</v>
      </c>
      <c r="BB543" t="b">
        <f t="shared" si="32"/>
        <v>0</v>
      </c>
      <c r="BC543" t="str">
        <f>INDEX(repsearch2!B:B,MATCH(A543,repsearch2!A:A,FALSE))</f>
        <v>No</v>
      </c>
      <c r="BD543" s="3" t="b">
        <f t="shared" si="33"/>
        <v>0</v>
      </c>
      <c r="BE543" s="3" t="b">
        <f t="shared" si="34"/>
        <v>0</v>
      </c>
      <c r="BF543" t="str">
        <f t="shared" si="35"/>
        <v>closed</v>
      </c>
    </row>
    <row r="544" spans="1:58" x14ac:dyDescent="0.3">
      <c r="A544" t="s">
        <v>5674</v>
      </c>
      <c r="D544" t="s">
        <v>96</v>
      </c>
      <c r="E544" t="s">
        <v>5675</v>
      </c>
      <c r="F544" t="s">
        <v>5676</v>
      </c>
      <c r="G544">
        <v>1</v>
      </c>
      <c r="H544" t="s">
        <v>59</v>
      </c>
      <c r="I544" t="s">
        <v>5677</v>
      </c>
      <c r="J544">
        <v>1</v>
      </c>
      <c r="K544" t="s">
        <v>5678</v>
      </c>
      <c r="N544" t="s">
        <v>59</v>
      </c>
      <c r="O544" t="s">
        <v>5679</v>
      </c>
      <c r="P544">
        <v>2020</v>
      </c>
      <c r="Q544" t="s">
        <v>139</v>
      </c>
      <c r="R544" t="b">
        <v>0</v>
      </c>
      <c r="S544" t="s">
        <v>67</v>
      </c>
      <c r="T544" t="b">
        <v>0</v>
      </c>
      <c r="W544" t="s">
        <v>59</v>
      </c>
      <c r="Y544">
        <v>0</v>
      </c>
      <c r="Z544" t="s">
        <v>59</v>
      </c>
      <c r="AA544" t="b">
        <v>0</v>
      </c>
      <c r="AB544" t="s">
        <v>5680</v>
      </c>
      <c r="AC544" t="s">
        <v>64</v>
      </c>
      <c r="AD544" t="s">
        <v>141</v>
      </c>
      <c r="AE544" t="s">
        <v>59</v>
      </c>
      <c r="AG544" t="s">
        <v>5681</v>
      </c>
      <c r="AH544">
        <v>2</v>
      </c>
      <c r="AI544">
        <v>5</v>
      </c>
      <c r="AK544" t="s">
        <v>59</v>
      </c>
      <c r="AL544" t="s">
        <v>64</v>
      </c>
      <c r="AP544" t="s">
        <v>76</v>
      </c>
      <c r="AQ544">
        <v>1100</v>
      </c>
      <c r="AR544">
        <v>1100</v>
      </c>
      <c r="AS544">
        <v>2.7</v>
      </c>
      <c r="AT544">
        <v>0</v>
      </c>
      <c r="AU544">
        <v>0</v>
      </c>
      <c r="AV544">
        <v>4</v>
      </c>
      <c r="AW544" t="s">
        <v>5682</v>
      </c>
      <c r="BB544" t="b">
        <f t="shared" si="32"/>
        <v>0</v>
      </c>
      <c r="BC544" t="str">
        <f>INDEX(repsearch2!B:B,MATCH(A544,repsearch2!A:A,FALSE))</f>
        <v>No</v>
      </c>
      <c r="BD544" s="3" t="b">
        <f t="shared" si="33"/>
        <v>0</v>
      </c>
      <c r="BE544" s="3" t="b">
        <f t="shared" si="34"/>
        <v>0</v>
      </c>
      <c r="BF544" t="str">
        <f t="shared" si="35"/>
        <v>closed</v>
      </c>
    </row>
    <row r="545" spans="1:58" x14ac:dyDescent="0.3">
      <c r="A545" s="3" t="s">
        <v>5683</v>
      </c>
      <c r="B545" s="3" t="s">
        <v>1096</v>
      </c>
      <c r="C545" s="3"/>
      <c r="D545" s="3" t="s">
        <v>897</v>
      </c>
      <c r="E545" s="3" t="s">
        <v>5684</v>
      </c>
      <c r="F545" s="3" t="s">
        <v>5676</v>
      </c>
      <c r="G545" s="3">
        <v>1</v>
      </c>
      <c r="H545" s="3" t="s">
        <v>59</v>
      </c>
      <c r="I545" s="3" t="s">
        <v>5677</v>
      </c>
      <c r="J545" s="3">
        <v>1</v>
      </c>
      <c r="K545" s="3" t="s">
        <v>5678</v>
      </c>
      <c r="L545" s="3"/>
      <c r="M545" s="3"/>
      <c r="N545" s="3" t="s">
        <v>59</v>
      </c>
      <c r="O545" s="3" t="s">
        <v>5679</v>
      </c>
      <c r="P545" s="3">
        <v>2020</v>
      </c>
      <c r="Q545" s="3" t="s">
        <v>139</v>
      </c>
      <c r="R545" s="3" t="b">
        <v>1</v>
      </c>
      <c r="S545" s="3" t="s">
        <v>67</v>
      </c>
      <c r="T545" s="3" t="b">
        <v>0</v>
      </c>
      <c r="U545" s="3" t="s">
        <v>1102</v>
      </c>
      <c r="V545" s="3" t="s">
        <v>905</v>
      </c>
      <c r="W545" s="3" t="s">
        <v>64</v>
      </c>
      <c r="X545" s="3" t="s">
        <v>70</v>
      </c>
      <c r="Y545" s="3">
        <v>1</v>
      </c>
      <c r="Z545" s="3" t="s">
        <v>59</v>
      </c>
      <c r="AA545" s="3" t="b">
        <v>0</v>
      </c>
      <c r="AB545" s="3" t="s">
        <v>5680</v>
      </c>
      <c r="AC545" s="3" t="s">
        <v>64</v>
      </c>
      <c r="AD545" s="3" t="s">
        <v>141</v>
      </c>
      <c r="AE545" s="3" t="s">
        <v>59</v>
      </c>
      <c r="AF545" s="3"/>
      <c r="AG545" s="3" t="s">
        <v>5681</v>
      </c>
      <c r="AH545" s="3">
        <v>6</v>
      </c>
      <c r="AI545" s="3">
        <v>8</v>
      </c>
      <c r="AJ545" s="3" t="s">
        <v>5685</v>
      </c>
      <c r="AK545" s="3" t="s">
        <v>59</v>
      </c>
      <c r="AL545" s="3" t="s">
        <v>64</v>
      </c>
      <c r="AM545" s="3"/>
      <c r="AN545" s="3"/>
      <c r="AO545" s="3"/>
      <c r="AP545" s="3" t="s">
        <v>76</v>
      </c>
      <c r="AQ545" s="3">
        <v>1100</v>
      </c>
      <c r="AR545" s="3">
        <v>1100</v>
      </c>
      <c r="AS545" s="3">
        <v>5.9</v>
      </c>
      <c r="AT545" s="3">
        <v>0</v>
      </c>
      <c r="AU545" s="3">
        <v>0</v>
      </c>
      <c r="AV545" s="3">
        <v>9</v>
      </c>
      <c r="AW545" s="3" t="s">
        <v>5686</v>
      </c>
      <c r="AX545" s="3"/>
      <c r="AY545" s="3"/>
      <c r="AZ545" s="3"/>
      <c r="BA545" s="3"/>
      <c r="BB545" s="3" t="b">
        <f t="shared" si="32"/>
        <v>1</v>
      </c>
      <c r="BC545" s="3" t="str">
        <f>INDEX(repsearch2!B:B,MATCH(A545,repsearch2!A:A,FALSE))</f>
        <v>Yes</v>
      </c>
      <c r="BD545" s="3" t="b">
        <f t="shared" si="33"/>
        <v>1</v>
      </c>
      <c r="BE545" s="3" t="b">
        <f t="shared" si="34"/>
        <v>1</v>
      </c>
      <c r="BF545" t="str">
        <f t="shared" si="35"/>
        <v>green</v>
      </c>
    </row>
    <row r="546" spans="1:58" x14ac:dyDescent="0.3">
      <c r="A546" t="s">
        <v>5687</v>
      </c>
      <c r="D546" t="s">
        <v>96</v>
      </c>
      <c r="E546" t="s">
        <v>5688</v>
      </c>
      <c r="F546" t="s">
        <v>5689</v>
      </c>
      <c r="G546">
        <v>1</v>
      </c>
      <c r="H546" t="s">
        <v>59</v>
      </c>
      <c r="I546" t="s">
        <v>5690</v>
      </c>
      <c r="J546">
        <v>1</v>
      </c>
      <c r="K546" t="s">
        <v>5691</v>
      </c>
      <c r="L546" t="s">
        <v>5692</v>
      </c>
      <c r="M546" t="s">
        <v>5693</v>
      </c>
      <c r="N546" t="s">
        <v>64</v>
      </c>
      <c r="O546" t="s">
        <v>5694</v>
      </c>
      <c r="P546">
        <v>2019</v>
      </c>
      <c r="Q546" t="s">
        <v>436</v>
      </c>
      <c r="R546" t="b">
        <v>0</v>
      </c>
      <c r="S546" t="s">
        <v>67</v>
      </c>
      <c r="T546" t="b">
        <v>0</v>
      </c>
      <c r="W546" t="s">
        <v>59</v>
      </c>
      <c r="Y546">
        <v>0</v>
      </c>
      <c r="Z546" t="s">
        <v>59</v>
      </c>
      <c r="AA546" t="b">
        <v>0</v>
      </c>
      <c r="AB546" t="s">
        <v>5695</v>
      </c>
      <c r="AC546" t="s">
        <v>64</v>
      </c>
      <c r="AD546" t="s">
        <v>72</v>
      </c>
      <c r="AE546" t="s">
        <v>59</v>
      </c>
      <c r="AG546" t="s">
        <v>5696</v>
      </c>
      <c r="AI546">
        <v>0</v>
      </c>
      <c r="AK546" t="s">
        <v>64</v>
      </c>
      <c r="AL546" t="s">
        <v>64</v>
      </c>
      <c r="AP546" t="s">
        <v>76</v>
      </c>
      <c r="AQ546">
        <v>3000</v>
      </c>
      <c r="AR546">
        <v>3000</v>
      </c>
      <c r="AS546">
        <v>8.08</v>
      </c>
      <c r="AT546">
        <v>0</v>
      </c>
      <c r="AU546">
        <v>0</v>
      </c>
      <c r="AV546">
        <v>1</v>
      </c>
      <c r="AW546" t="s">
        <v>5697</v>
      </c>
      <c r="AZ546" t="s">
        <v>5652</v>
      </c>
      <c r="BA546" t="s">
        <v>5698</v>
      </c>
      <c r="BB546" t="b">
        <f t="shared" si="32"/>
        <v>0</v>
      </c>
      <c r="BC546" t="str">
        <f>INDEX(repsearch2!B:B,MATCH(A546,repsearch2!A:A,FALSE))</f>
        <v>No</v>
      </c>
      <c r="BD546" s="3" t="b">
        <f t="shared" si="33"/>
        <v>0</v>
      </c>
      <c r="BE546" s="3" t="b">
        <f t="shared" si="34"/>
        <v>0</v>
      </c>
      <c r="BF546" t="str">
        <f t="shared" si="35"/>
        <v>closed</v>
      </c>
    </row>
    <row r="547" spans="1:58" x14ac:dyDescent="0.3">
      <c r="A547" t="s">
        <v>5699</v>
      </c>
      <c r="D547" t="s">
        <v>96</v>
      </c>
      <c r="E547" t="s">
        <v>5700</v>
      </c>
      <c r="F547" t="s">
        <v>5701</v>
      </c>
      <c r="G547">
        <v>1</v>
      </c>
      <c r="H547" t="s">
        <v>59</v>
      </c>
      <c r="I547" t="s">
        <v>5702</v>
      </c>
      <c r="J547">
        <v>1</v>
      </c>
      <c r="K547" t="s">
        <v>5703</v>
      </c>
      <c r="L547" t="s">
        <v>5704</v>
      </c>
      <c r="M547" t="s">
        <v>5705</v>
      </c>
      <c r="N547" t="s">
        <v>64</v>
      </c>
      <c r="O547" t="s">
        <v>5706</v>
      </c>
      <c r="P547">
        <v>2019</v>
      </c>
      <c r="Q547" t="s">
        <v>436</v>
      </c>
      <c r="R547" t="b">
        <v>0</v>
      </c>
      <c r="S547" t="s">
        <v>67</v>
      </c>
      <c r="T547" t="b">
        <v>0</v>
      </c>
      <c r="W547" t="s">
        <v>59</v>
      </c>
      <c r="Y547">
        <v>0</v>
      </c>
      <c r="Z547" t="s">
        <v>59</v>
      </c>
      <c r="AA547" t="b">
        <v>0</v>
      </c>
      <c r="AB547" t="s">
        <v>5707</v>
      </c>
      <c r="AC547" t="s">
        <v>64</v>
      </c>
      <c r="AD547" t="s">
        <v>72</v>
      </c>
      <c r="AE547" t="s">
        <v>59</v>
      </c>
      <c r="AG547" t="s">
        <v>5708</v>
      </c>
      <c r="AI547">
        <v>0</v>
      </c>
      <c r="AK547" t="s">
        <v>64</v>
      </c>
      <c r="AL547" t="s">
        <v>64</v>
      </c>
      <c r="AP547" t="s">
        <v>76</v>
      </c>
      <c r="AQ547">
        <v>3000</v>
      </c>
      <c r="AR547">
        <v>3000</v>
      </c>
      <c r="AS547">
        <v>3.85</v>
      </c>
      <c r="AT547">
        <v>0</v>
      </c>
      <c r="AU547">
        <v>0</v>
      </c>
      <c r="AV547">
        <v>4</v>
      </c>
      <c r="AW547" t="s">
        <v>5709</v>
      </c>
      <c r="AZ547" t="s">
        <v>1914</v>
      </c>
      <c r="BA547" t="s">
        <v>5710</v>
      </c>
      <c r="BB547" t="b">
        <f t="shared" si="32"/>
        <v>0</v>
      </c>
      <c r="BC547" t="str">
        <f>INDEX(repsearch2!B:B,MATCH(A547,repsearch2!A:A,FALSE))</f>
        <v>No</v>
      </c>
      <c r="BD547" s="3" t="b">
        <f t="shared" si="33"/>
        <v>0</v>
      </c>
      <c r="BE547" s="3" t="b">
        <f t="shared" si="34"/>
        <v>0</v>
      </c>
      <c r="BF547" t="str">
        <f t="shared" si="35"/>
        <v>closed</v>
      </c>
    </row>
    <row r="548" spans="1:58" x14ac:dyDescent="0.3">
      <c r="A548" t="s">
        <v>5711</v>
      </c>
      <c r="D548" t="s">
        <v>96</v>
      </c>
      <c r="E548" t="s">
        <v>5712</v>
      </c>
      <c r="F548" t="s">
        <v>3878</v>
      </c>
      <c r="G548">
        <v>1</v>
      </c>
      <c r="H548" t="s">
        <v>59</v>
      </c>
      <c r="I548" t="s">
        <v>5713</v>
      </c>
      <c r="J548">
        <v>1</v>
      </c>
      <c r="K548" t="s">
        <v>5714</v>
      </c>
      <c r="L548" t="s">
        <v>5715</v>
      </c>
      <c r="M548" t="s">
        <v>5716</v>
      </c>
      <c r="N548" t="s">
        <v>64</v>
      </c>
      <c r="O548" t="s">
        <v>2686</v>
      </c>
      <c r="P548">
        <v>2018</v>
      </c>
      <c r="Q548" t="s">
        <v>139</v>
      </c>
      <c r="R548" t="b">
        <v>0</v>
      </c>
      <c r="S548" t="s">
        <v>67</v>
      </c>
      <c r="T548" t="b">
        <v>0</v>
      </c>
      <c r="W548" t="s">
        <v>59</v>
      </c>
      <c r="Y548">
        <v>0</v>
      </c>
      <c r="Z548" t="s">
        <v>59</v>
      </c>
      <c r="AA548" t="b">
        <v>0</v>
      </c>
      <c r="AB548" t="s">
        <v>2687</v>
      </c>
      <c r="AC548" t="s">
        <v>64</v>
      </c>
      <c r="AD548" t="s">
        <v>141</v>
      </c>
      <c r="AE548" t="s">
        <v>59</v>
      </c>
      <c r="AG548" t="s">
        <v>2688</v>
      </c>
      <c r="AH548">
        <v>1</v>
      </c>
      <c r="AI548">
        <v>0</v>
      </c>
      <c r="AK548" t="s">
        <v>64</v>
      </c>
      <c r="AL548" t="s">
        <v>64</v>
      </c>
      <c r="AP548" t="s">
        <v>76</v>
      </c>
      <c r="AQ548">
        <v>1100</v>
      </c>
      <c r="AR548">
        <v>1100</v>
      </c>
      <c r="AS548">
        <v>0</v>
      </c>
      <c r="AT548">
        <v>0</v>
      </c>
      <c r="AU548">
        <v>0</v>
      </c>
      <c r="AV548">
        <v>0</v>
      </c>
      <c r="AZ548" t="s">
        <v>227</v>
      </c>
      <c r="BA548" t="s">
        <v>2534</v>
      </c>
      <c r="BB548" t="b">
        <f t="shared" si="32"/>
        <v>0</v>
      </c>
      <c r="BC548" t="str">
        <f>INDEX(repsearch2!B:B,MATCH(A548,repsearch2!A:A,FALSE))</f>
        <v>No</v>
      </c>
      <c r="BD548" s="3" t="b">
        <f t="shared" si="33"/>
        <v>0</v>
      </c>
      <c r="BE548" s="3" t="b">
        <f t="shared" si="34"/>
        <v>0</v>
      </c>
      <c r="BF548" t="str">
        <f t="shared" si="35"/>
        <v>closed</v>
      </c>
    </row>
    <row r="549" spans="1:58" x14ac:dyDescent="0.3">
      <c r="A549" t="s">
        <v>5717</v>
      </c>
      <c r="D549" t="s">
        <v>96</v>
      </c>
      <c r="E549" t="s">
        <v>5718</v>
      </c>
      <c r="F549" t="s">
        <v>5719</v>
      </c>
      <c r="G549">
        <v>1</v>
      </c>
      <c r="H549" t="s">
        <v>59</v>
      </c>
      <c r="I549" t="s">
        <v>5720</v>
      </c>
      <c r="J549">
        <v>1</v>
      </c>
      <c r="K549" t="s">
        <v>5721</v>
      </c>
      <c r="L549" t="s">
        <v>5722</v>
      </c>
      <c r="M549" t="s">
        <v>409</v>
      </c>
      <c r="N549" t="s">
        <v>64</v>
      </c>
      <c r="O549" t="s">
        <v>5723</v>
      </c>
      <c r="P549">
        <v>2018</v>
      </c>
      <c r="Q549" t="s">
        <v>368</v>
      </c>
      <c r="R549" t="b">
        <v>0</v>
      </c>
      <c r="S549" t="s">
        <v>67</v>
      </c>
      <c r="T549" t="b">
        <v>0</v>
      </c>
      <c r="W549" t="s">
        <v>59</v>
      </c>
      <c r="Y549">
        <v>0</v>
      </c>
      <c r="Z549" t="s">
        <v>59</v>
      </c>
      <c r="AA549" t="b">
        <v>0</v>
      </c>
      <c r="AB549" t="s">
        <v>5724</v>
      </c>
      <c r="AC549" t="s">
        <v>64</v>
      </c>
      <c r="AD549" t="s">
        <v>141</v>
      </c>
      <c r="AE549" t="s">
        <v>59</v>
      </c>
      <c r="AG549" t="s">
        <v>5725</v>
      </c>
      <c r="AH549">
        <v>1</v>
      </c>
      <c r="AI549">
        <v>1</v>
      </c>
      <c r="AK549" t="s">
        <v>64</v>
      </c>
      <c r="AL549" t="s">
        <v>64</v>
      </c>
      <c r="AP549" t="s">
        <v>76</v>
      </c>
      <c r="AQ549">
        <v>2500</v>
      </c>
      <c r="AR549">
        <v>2500</v>
      </c>
      <c r="AS549">
        <v>0</v>
      </c>
      <c r="AT549">
        <v>0</v>
      </c>
      <c r="AU549">
        <v>0</v>
      </c>
      <c r="AV549">
        <v>0</v>
      </c>
      <c r="AX549" t="s">
        <v>3196</v>
      </c>
      <c r="AY549" t="s">
        <v>400</v>
      </c>
      <c r="AZ549" t="s">
        <v>227</v>
      </c>
      <c r="BA549" t="s">
        <v>414</v>
      </c>
      <c r="BB549" t="b">
        <f t="shared" si="32"/>
        <v>0</v>
      </c>
      <c r="BC549" t="str">
        <f>INDEX(repsearch2!B:B,MATCH(A549,repsearch2!A:A,FALSE))</f>
        <v>No</v>
      </c>
      <c r="BD549" s="3" t="b">
        <f t="shared" si="33"/>
        <v>0</v>
      </c>
      <c r="BE549" s="3" t="b">
        <f t="shared" si="34"/>
        <v>0</v>
      </c>
      <c r="BF549" t="str">
        <f t="shared" si="35"/>
        <v>closed</v>
      </c>
    </row>
    <row r="550" spans="1:58" x14ac:dyDescent="0.3">
      <c r="A550" s="3" t="s">
        <v>5726</v>
      </c>
      <c r="B550" s="3" t="s">
        <v>55</v>
      </c>
      <c r="C550" s="3" t="s">
        <v>81</v>
      </c>
      <c r="D550" s="3" t="s">
        <v>56</v>
      </c>
      <c r="E550" s="3" t="s">
        <v>5727</v>
      </c>
      <c r="F550" s="3" t="s">
        <v>5728</v>
      </c>
      <c r="G550" s="3">
        <v>2</v>
      </c>
      <c r="H550" s="3" t="s">
        <v>59</v>
      </c>
      <c r="I550" s="3" t="s">
        <v>5729</v>
      </c>
      <c r="J550" s="3">
        <v>1</v>
      </c>
      <c r="K550" s="3" t="s">
        <v>5730</v>
      </c>
      <c r="L550" s="3" t="s">
        <v>5731</v>
      </c>
      <c r="M550" s="3" t="s">
        <v>5732</v>
      </c>
      <c r="N550" s="3" t="s">
        <v>64</v>
      </c>
      <c r="O550" s="3" t="s">
        <v>1656</v>
      </c>
      <c r="P550" s="3">
        <v>2020</v>
      </c>
      <c r="Q550" s="3" t="s">
        <v>154</v>
      </c>
      <c r="R550" s="3" t="b">
        <v>1</v>
      </c>
      <c r="S550" s="3" t="s">
        <v>67</v>
      </c>
      <c r="T550" s="3" t="b">
        <v>1</v>
      </c>
      <c r="U550" s="3" t="s">
        <v>68</v>
      </c>
      <c r="V550" s="3" t="s">
        <v>69</v>
      </c>
      <c r="W550" s="3" t="s">
        <v>64</v>
      </c>
      <c r="X550" s="3" t="s">
        <v>70</v>
      </c>
      <c r="Y550" s="3">
        <v>1</v>
      </c>
      <c r="Z550" s="3" t="s">
        <v>59</v>
      </c>
      <c r="AA550" s="3" t="b">
        <v>1</v>
      </c>
      <c r="AB550" s="3" t="s">
        <v>1657</v>
      </c>
      <c r="AC550" s="3" t="s">
        <v>64</v>
      </c>
      <c r="AD550" s="3" t="s">
        <v>72</v>
      </c>
      <c r="AE550" s="3" t="s">
        <v>64</v>
      </c>
      <c r="AF550" s="3" t="s">
        <v>72</v>
      </c>
      <c r="AG550" s="3" t="s">
        <v>1658</v>
      </c>
      <c r="AH550" s="3"/>
      <c r="AI550" s="3">
        <v>0</v>
      </c>
      <c r="AJ550" s="3" t="s">
        <v>5733</v>
      </c>
      <c r="AK550" s="3" t="s">
        <v>64</v>
      </c>
      <c r="AL550" s="3" t="s">
        <v>64</v>
      </c>
      <c r="AM550" s="3" t="s">
        <v>64</v>
      </c>
      <c r="AN550" s="3" t="s">
        <v>158</v>
      </c>
      <c r="AO550" s="3">
        <v>550</v>
      </c>
      <c r="AP550" s="3"/>
      <c r="AQ550" s="3"/>
      <c r="AR550" s="3">
        <v>611</v>
      </c>
      <c r="AS550" s="3">
        <v>0</v>
      </c>
      <c r="AT550" s="3">
        <v>0</v>
      </c>
      <c r="AU550" s="3">
        <v>0</v>
      </c>
      <c r="AV550" s="3">
        <v>0</v>
      </c>
      <c r="AW550" s="3"/>
      <c r="AX550" s="3" t="s">
        <v>5734</v>
      </c>
      <c r="AY550" s="3"/>
      <c r="AZ550" s="3" t="s">
        <v>1662</v>
      </c>
      <c r="BA550" s="3"/>
      <c r="BB550" s="3" t="b">
        <f t="shared" si="32"/>
        <v>1</v>
      </c>
      <c r="BC550" s="3" t="str">
        <f>INDEX(repsearch2!B:B,MATCH(A550,repsearch2!A:A,FALSE))</f>
        <v>Yes</v>
      </c>
      <c r="BD550" s="3" t="b">
        <f t="shared" si="33"/>
        <v>1</v>
      </c>
      <c r="BE550" s="3" t="b">
        <f t="shared" si="34"/>
        <v>1</v>
      </c>
      <c r="BF550" t="str">
        <f t="shared" si="35"/>
        <v>gold</v>
      </c>
    </row>
    <row r="551" spans="1:58" x14ac:dyDescent="0.3">
      <c r="A551" t="s">
        <v>5735</v>
      </c>
      <c r="D551" t="s">
        <v>96</v>
      </c>
      <c r="E551" t="s">
        <v>5736</v>
      </c>
      <c r="F551" t="s">
        <v>5737</v>
      </c>
      <c r="G551">
        <v>3</v>
      </c>
      <c r="H551" t="s">
        <v>59</v>
      </c>
      <c r="I551" t="s">
        <v>5738</v>
      </c>
      <c r="J551">
        <v>1</v>
      </c>
      <c r="K551" t="s">
        <v>5739</v>
      </c>
      <c r="L551" t="s">
        <v>5740</v>
      </c>
      <c r="N551" t="s">
        <v>59</v>
      </c>
      <c r="O551" t="s">
        <v>5741</v>
      </c>
      <c r="P551">
        <v>2020</v>
      </c>
      <c r="Q551" t="s">
        <v>139</v>
      </c>
      <c r="R551" t="b">
        <v>0</v>
      </c>
      <c r="S551" t="s">
        <v>67</v>
      </c>
      <c r="T551" t="b">
        <v>0</v>
      </c>
      <c r="W551" t="s">
        <v>59</v>
      </c>
      <c r="Y551">
        <v>0</v>
      </c>
      <c r="Z551" t="s">
        <v>59</v>
      </c>
      <c r="AA551" t="b">
        <v>0</v>
      </c>
      <c r="AB551" t="s">
        <v>5742</v>
      </c>
      <c r="AC551" t="s">
        <v>64</v>
      </c>
      <c r="AD551" t="s">
        <v>252</v>
      </c>
      <c r="AE551" t="s">
        <v>59</v>
      </c>
      <c r="AG551" t="s">
        <v>5743</v>
      </c>
      <c r="AI551">
        <v>0</v>
      </c>
      <c r="AK551" t="s">
        <v>64</v>
      </c>
      <c r="AL551" t="s">
        <v>64</v>
      </c>
      <c r="AP551" t="s">
        <v>76</v>
      </c>
      <c r="AQ551">
        <v>1700</v>
      </c>
      <c r="AR551">
        <v>1700</v>
      </c>
      <c r="AS551">
        <v>1.75</v>
      </c>
      <c r="AT551">
        <v>0</v>
      </c>
      <c r="AU551">
        <v>0</v>
      </c>
      <c r="AV551">
        <v>3</v>
      </c>
      <c r="AW551" t="s">
        <v>5744</v>
      </c>
      <c r="AX551" t="s">
        <v>5745</v>
      </c>
      <c r="AZ551" t="s">
        <v>5746</v>
      </c>
      <c r="BA551" t="s">
        <v>5747</v>
      </c>
      <c r="BB551" t="b">
        <f t="shared" si="32"/>
        <v>0</v>
      </c>
      <c r="BC551" t="str">
        <f>INDEX(repsearch2!B:B,MATCH(A551,repsearch2!A:A,FALSE))</f>
        <v>No</v>
      </c>
      <c r="BD551" s="3" t="b">
        <f t="shared" si="33"/>
        <v>0</v>
      </c>
      <c r="BE551" s="3" t="b">
        <f t="shared" si="34"/>
        <v>0</v>
      </c>
      <c r="BF551" t="str">
        <f t="shared" si="35"/>
        <v>closed</v>
      </c>
    </row>
    <row r="552" spans="1:58" x14ac:dyDescent="0.3">
      <c r="A552" t="s">
        <v>5748</v>
      </c>
      <c r="B552" t="s">
        <v>55</v>
      </c>
      <c r="D552" t="s">
        <v>56</v>
      </c>
      <c r="E552" t="s">
        <v>5749</v>
      </c>
      <c r="F552" t="s">
        <v>5750</v>
      </c>
      <c r="G552">
        <v>5</v>
      </c>
      <c r="H552" t="s">
        <v>59</v>
      </c>
      <c r="I552" t="s">
        <v>5751</v>
      </c>
      <c r="J552">
        <v>1</v>
      </c>
      <c r="K552" t="s">
        <v>5752</v>
      </c>
      <c r="L552" t="s">
        <v>5753</v>
      </c>
      <c r="M552" t="s">
        <v>5754</v>
      </c>
      <c r="N552" t="s">
        <v>64</v>
      </c>
      <c r="O552" t="s">
        <v>65</v>
      </c>
      <c r="P552">
        <v>2020</v>
      </c>
      <c r="Q552" t="s">
        <v>66</v>
      </c>
      <c r="R552" t="b">
        <v>1</v>
      </c>
      <c r="S552" t="s">
        <v>67</v>
      </c>
      <c r="T552" t="b">
        <v>1</v>
      </c>
      <c r="U552" t="s">
        <v>68</v>
      </c>
      <c r="V552" t="s">
        <v>69</v>
      </c>
      <c r="W552" t="s">
        <v>64</v>
      </c>
      <c r="X552" t="s">
        <v>709</v>
      </c>
      <c r="Y552">
        <v>1</v>
      </c>
      <c r="Z552" t="s">
        <v>59</v>
      </c>
      <c r="AA552" t="b">
        <v>1</v>
      </c>
      <c r="AB552" t="s">
        <v>71</v>
      </c>
      <c r="AC552" t="s">
        <v>64</v>
      </c>
      <c r="AD552" t="s">
        <v>72</v>
      </c>
      <c r="AE552" t="s">
        <v>64</v>
      </c>
      <c r="AF552" t="s">
        <v>72</v>
      </c>
      <c r="AG552" t="s">
        <v>73</v>
      </c>
      <c r="AI552">
        <v>0</v>
      </c>
      <c r="AJ552" t="s">
        <v>5755</v>
      </c>
      <c r="AK552" t="s">
        <v>64</v>
      </c>
      <c r="AL552" t="s">
        <v>64</v>
      </c>
      <c r="AM552" t="s">
        <v>64</v>
      </c>
      <c r="AN552" t="s">
        <v>75</v>
      </c>
      <c r="AO552">
        <v>1350</v>
      </c>
      <c r="AP552" t="s">
        <v>76</v>
      </c>
      <c r="AQ552">
        <v>1905</v>
      </c>
      <c r="AR552">
        <v>1905</v>
      </c>
      <c r="AS552">
        <v>0.75</v>
      </c>
      <c r="AT552">
        <v>0</v>
      </c>
      <c r="AU552">
        <v>0</v>
      </c>
      <c r="AV552">
        <v>2</v>
      </c>
      <c r="AW552" t="s">
        <v>5756</v>
      </c>
      <c r="AX552" t="s">
        <v>5757</v>
      </c>
      <c r="AY552" t="s">
        <v>5758</v>
      </c>
      <c r="AZ552" t="s">
        <v>78</v>
      </c>
      <c r="BA552" t="s">
        <v>79</v>
      </c>
      <c r="BB552" t="b">
        <f t="shared" si="32"/>
        <v>0</v>
      </c>
      <c r="BC552" t="str">
        <f>INDEX(repsearch2!B:B,MATCH(A552,repsearch2!A:A,FALSE))</f>
        <v>No</v>
      </c>
      <c r="BD552" s="3" t="b">
        <f t="shared" si="33"/>
        <v>0</v>
      </c>
      <c r="BE552" s="3" t="b">
        <f t="shared" si="34"/>
        <v>1</v>
      </c>
      <c r="BF552" t="str">
        <f t="shared" si="35"/>
        <v>gold</v>
      </c>
    </row>
    <row r="553" spans="1:58" x14ac:dyDescent="0.3">
      <c r="A553" t="s">
        <v>5759</v>
      </c>
      <c r="D553" t="s">
        <v>96</v>
      </c>
      <c r="E553" t="s">
        <v>5760</v>
      </c>
      <c r="F553" t="s">
        <v>5761</v>
      </c>
      <c r="G553">
        <v>3</v>
      </c>
      <c r="H553" t="s">
        <v>59</v>
      </c>
      <c r="I553" t="s">
        <v>5762</v>
      </c>
      <c r="J553">
        <v>1</v>
      </c>
      <c r="K553" t="s">
        <v>5763</v>
      </c>
      <c r="L553" t="s">
        <v>5764</v>
      </c>
      <c r="N553" t="s">
        <v>59</v>
      </c>
      <c r="O553" t="s">
        <v>5765</v>
      </c>
      <c r="P553">
        <v>2019</v>
      </c>
      <c r="Q553" t="s">
        <v>762</v>
      </c>
      <c r="R553" t="b">
        <v>0</v>
      </c>
      <c r="S553" t="s">
        <v>67</v>
      </c>
      <c r="T553" t="b">
        <v>0</v>
      </c>
      <c r="W553" t="s">
        <v>59</v>
      </c>
      <c r="Y553">
        <v>0</v>
      </c>
      <c r="Z553" t="s">
        <v>59</v>
      </c>
      <c r="AA553" t="b">
        <v>0</v>
      </c>
      <c r="AB553" t="s">
        <v>5766</v>
      </c>
      <c r="AC553" t="s">
        <v>59</v>
      </c>
      <c r="AE553" t="s">
        <v>59</v>
      </c>
      <c r="AG553" t="s">
        <v>5767</v>
      </c>
      <c r="AH553">
        <v>2</v>
      </c>
      <c r="AI553">
        <v>2</v>
      </c>
      <c r="AK553" t="s">
        <v>64</v>
      </c>
      <c r="AL553" t="s">
        <v>64</v>
      </c>
      <c r="AS553">
        <v>1.75</v>
      </c>
      <c r="AT553">
        <v>0</v>
      </c>
      <c r="AU553">
        <v>0</v>
      </c>
      <c r="AV553">
        <v>3</v>
      </c>
      <c r="AW553" t="s">
        <v>5768</v>
      </c>
      <c r="AX553" t="s">
        <v>5769</v>
      </c>
      <c r="AZ553" t="s">
        <v>5770</v>
      </c>
      <c r="BA553" t="s">
        <v>5771</v>
      </c>
      <c r="BB553" t="b">
        <f t="shared" si="32"/>
        <v>0</v>
      </c>
      <c r="BC553" t="str">
        <f>INDEX(repsearch2!B:B,MATCH(A553,repsearch2!A:A,FALSE))</f>
        <v>No</v>
      </c>
      <c r="BD553" s="3" t="b">
        <f t="shared" si="33"/>
        <v>0</v>
      </c>
      <c r="BE553" s="3" t="b">
        <f t="shared" si="34"/>
        <v>0</v>
      </c>
      <c r="BF553" t="str">
        <f t="shared" si="35"/>
        <v>closed</v>
      </c>
    </row>
    <row r="554" spans="1:58" x14ac:dyDescent="0.3">
      <c r="A554" t="s">
        <v>5772</v>
      </c>
      <c r="D554" t="s">
        <v>96</v>
      </c>
      <c r="E554" t="s">
        <v>5773</v>
      </c>
      <c r="F554" t="s">
        <v>5774</v>
      </c>
      <c r="G554">
        <v>4</v>
      </c>
      <c r="H554" t="s">
        <v>59</v>
      </c>
      <c r="I554" t="s">
        <v>5775</v>
      </c>
      <c r="J554">
        <v>1</v>
      </c>
      <c r="K554" t="s">
        <v>4214</v>
      </c>
      <c r="L554" t="s">
        <v>5776</v>
      </c>
      <c r="M554" t="s">
        <v>4216</v>
      </c>
      <c r="N554" t="s">
        <v>64</v>
      </c>
      <c r="O554" t="s">
        <v>3501</v>
      </c>
      <c r="P554">
        <v>2020</v>
      </c>
      <c r="Q554" t="s">
        <v>139</v>
      </c>
      <c r="R554" t="b">
        <v>0</v>
      </c>
      <c r="S554" t="s">
        <v>67</v>
      </c>
      <c r="T554" t="b">
        <v>0</v>
      </c>
      <c r="W554" t="s">
        <v>59</v>
      </c>
      <c r="Y554">
        <v>0</v>
      </c>
      <c r="Z554" t="s">
        <v>59</v>
      </c>
      <c r="AA554" t="b">
        <v>0</v>
      </c>
      <c r="AB554" t="s">
        <v>3502</v>
      </c>
      <c r="AC554" t="s">
        <v>64</v>
      </c>
      <c r="AD554" t="s">
        <v>141</v>
      </c>
      <c r="AE554" t="s">
        <v>59</v>
      </c>
      <c r="AG554" t="s">
        <v>3503</v>
      </c>
      <c r="AH554">
        <v>8</v>
      </c>
      <c r="AI554">
        <v>9</v>
      </c>
      <c r="AK554" t="s">
        <v>64</v>
      </c>
      <c r="AL554" t="s">
        <v>64</v>
      </c>
      <c r="AP554" t="s">
        <v>76</v>
      </c>
      <c r="AQ554">
        <v>2500</v>
      </c>
      <c r="AR554">
        <v>2500</v>
      </c>
      <c r="AS554">
        <v>0</v>
      </c>
      <c r="AT554">
        <v>0</v>
      </c>
      <c r="AU554">
        <v>0</v>
      </c>
      <c r="AV554">
        <v>0</v>
      </c>
      <c r="AX554" t="s">
        <v>5777</v>
      </c>
      <c r="AY554" t="s">
        <v>5778</v>
      </c>
      <c r="AZ554" t="s">
        <v>2569</v>
      </c>
      <c r="BA554" t="s">
        <v>3506</v>
      </c>
      <c r="BB554" t="b">
        <f t="shared" si="32"/>
        <v>0</v>
      </c>
      <c r="BC554" t="str">
        <f>INDEX(repsearch2!B:B,MATCH(A554,repsearch2!A:A,FALSE))</f>
        <v>No</v>
      </c>
      <c r="BD554" s="3" t="b">
        <f t="shared" si="33"/>
        <v>0</v>
      </c>
      <c r="BE554" s="3" t="b">
        <f t="shared" si="34"/>
        <v>0</v>
      </c>
      <c r="BF554" t="str">
        <f t="shared" si="35"/>
        <v>closed</v>
      </c>
    </row>
    <row r="555" spans="1:58" x14ac:dyDescent="0.3">
      <c r="A555" t="s">
        <v>5779</v>
      </c>
      <c r="B555" t="s">
        <v>1096</v>
      </c>
      <c r="D555" t="s">
        <v>897</v>
      </c>
      <c r="E555" t="s">
        <v>5780</v>
      </c>
      <c r="F555" t="s">
        <v>5781</v>
      </c>
      <c r="G555">
        <v>3</v>
      </c>
      <c r="H555" t="s">
        <v>59</v>
      </c>
      <c r="I555" t="s">
        <v>5782</v>
      </c>
      <c r="J555">
        <v>1</v>
      </c>
      <c r="K555" t="s">
        <v>5783</v>
      </c>
      <c r="L555" t="s">
        <v>5784</v>
      </c>
      <c r="N555" t="s">
        <v>59</v>
      </c>
      <c r="O555" t="s">
        <v>5785</v>
      </c>
      <c r="P555">
        <v>2020</v>
      </c>
      <c r="Q555" t="s">
        <v>139</v>
      </c>
      <c r="R555" t="b">
        <v>1</v>
      </c>
      <c r="S555" t="s">
        <v>67</v>
      </c>
      <c r="T555" t="b">
        <v>0</v>
      </c>
      <c r="U555" t="s">
        <v>904</v>
      </c>
      <c r="V555" t="s">
        <v>905</v>
      </c>
      <c r="W555" t="s">
        <v>64</v>
      </c>
      <c r="X555" t="s">
        <v>5786</v>
      </c>
      <c r="Y555">
        <v>1</v>
      </c>
      <c r="Z555" t="s">
        <v>59</v>
      </c>
      <c r="AA555" t="b">
        <v>0</v>
      </c>
      <c r="AB555" t="s">
        <v>5787</v>
      </c>
      <c r="AC555" t="s">
        <v>64</v>
      </c>
      <c r="AD555" t="s">
        <v>141</v>
      </c>
      <c r="AE555" t="s">
        <v>59</v>
      </c>
      <c r="AG555" t="s">
        <v>5788</v>
      </c>
      <c r="AH555">
        <v>3</v>
      </c>
      <c r="AI555">
        <v>3</v>
      </c>
      <c r="AJ555" t="s">
        <v>5789</v>
      </c>
      <c r="AK555" t="s">
        <v>64</v>
      </c>
      <c r="AL555" t="s">
        <v>64</v>
      </c>
      <c r="AP555" t="s">
        <v>76</v>
      </c>
      <c r="AQ555">
        <v>1100</v>
      </c>
      <c r="AR555">
        <v>1100</v>
      </c>
      <c r="AS555">
        <v>1</v>
      </c>
      <c r="AT555">
        <v>0</v>
      </c>
      <c r="AU555">
        <v>0</v>
      </c>
      <c r="AV555">
        <v>1</v>
      </c>
      <c r="AW555" t="s">
        <v>5790</v>
      </c>
      <c r="AZ555" t="s">
        <v>1118</v>
      </c>
      <c r="BA555" t="s">
        <v>545</v>
      </c>
      <c r="BB555" t="b">
        <f t="shared" si="32"/>
        <v>0</v>
      </c>
      <c r="BC555" t="str">
        <f>INDEX(repsearch2!B:B,MATCH(A555,repsearch2!A:A,FALSE))</f>
        <v>No</v>
      </c>
      <c r="BD555" s="3" t="b">
        <f t="shared" si="33"/>
        <v>0</v>
      </c>
      <c r="BE555" s="3" t="b">
        <f t="shared" si="34"/>
        <v>1</v>
      </c>
      <c r="BF555" t="str">
        <f t="shared" si="35"/>
        <v>green</v>
      </c>
    </row>
    <row r="556" spans="1:58" x14ac:dyDescent="0.3">
      <c r="A556" t="s">
        <v>5791</v>
      </c>
      <c r="D556" t="s">
        <v>96</v>
      </c>
      <c r="E556" t="s">
        <v>5792</v>
      </c>
      <c r="F556" t="s">
        <v>5793</v>
      </c>
      <c r="G556">
        <v>3</v>
      </c>
      <c r="H556" t="s">
        <v>59</v>
      </c>
      <c r="I556" t="s">
        <v>5794</v>
      </c>
      <c r="J556">
        <v>1</v>
      </c>
      <c r="K556" t="s">
        <v>5795</v>
      </c>
      <c r="L556" t="s">
        <v>5796</v>
      </c>
      <c r="N556" t="s">
        <v>59</v>
      </c>
      <c r="O556" t="s">
        <v>659</v>
      </c>
      <c r="P556">
        <v>2020</v>
      </c>
      <c r="Q556" t="s">
        <v>436</v>
      </c>
      <c r="R556" t="b">
        <v>0</v>
      </c>
      <c r="S556" t="s">
        <v>67</v>
      </c>
      <c r="T556" t="b">
        <v>0</v>
      </c>
      <c r="W556" t="s">
        <v>59</v>
      </c>
      <c r="Y556">
        <v>0</v>
      </c>
      <c r="Z556" t="s">
        <v>59</v>
      </c>
      <c r="AA556" t="b">
        <v>0</v>
      </c>
      <c r="AB556" t="s">
        <v>660</v>
      </c>
      <c r="AC556" t="s">
        <v>64</v>
      </c>
      <c r="AD556" t="s">
        <v>72</v>
      </c>
      <c r="AE556" t="s">
        <v>59</v>
      </c>
      <c r="AG556" t="s">
        <v>661</v>
      </c>
      <c r="AH556">
        <v>4</v>
      </c>
      <c r="AI556">
        <v>2</v>
      </c>
      <c r="AK556" t="s">
        <v>64</v>
      </c>
      <c r="AL556" t="s">
        <v>64</v>
      </c>
      <c r="AP556" t="s">
        <v>76</v>
      </c>
      <c r="AQ556">
        <v>3000</v>
      </c>
      <c r="AR556">
        <v>3000</v>
      </c>
      <c r="AS556">
        <v>1.35</v>
      </c>
      <c r="AT556">
        <v>0</v>
      </c>
      <c r="AU556">
        <v>0</v>
      </c>
      <c r="AV556">
        <v>2</v>
      </c>
      <c r="AW556" t="s">
        <v>5797</v>
      </c>
      <c r="AZ556" t="s">
        <v>663</v>
      </c>
      <c r="BA556" t="s">
        <v>664</v>
      </c>
      <c r="BB556" t="b">
        <f t="shared" si="32"/>
        <v>0</v>
      </c>
      <c r="BC556" t="str">
        <f>INDEX(repsearch2!B:B,MATCH(A556,repsearch2!A:A,FALSE))</f>
        <v>No</v>
      </c>
      <c r="BD556" s="3" t="b">
        <f t="shared" si="33"/>
        <v>0</v>
      </c>
      <c r="BE556" s="3" t="b">
        <f t="shared" si="34"/>
        <v>0</v>
      </c>
      <c r="BF556" t="str">
        <f t="shared" si="35"/>
        <v>closed</v>
      </c>
    </row>
    <row r="557" spans="1:58" x14ac:dyDescent="0.3">
      <c r="A557" t="s">
        <v>5798</v>
      </c>
      <c r="D557" t="s">
        <v>96</v>
      </c>
      <c r="E557" t="s">
        <v>5799</v>
      </c>
      <c r="F557" t="s">
        <v>5800</v>
      </c>
      <c r="G557">
        <v>5</v>
      </c>
      <c r="H557" t="s">
        <v>59</v>
      </c>
      <c r="I557" t="s">
        <v>5801</v>
      </c>
      <c r="J557">
        <v>1</v>
      </c>
      <c r="K557" t="s">
        <v>5802</v>
      </c>
      <c r="L557" t="s">
        <v>587</v>
      </c>
      <c r="N557" t="s">
        <v>59</v>
      </c>
      <c r="O557" t="s">
        <v>588</v>
      </c>
      <c r="P557">
        <v>2020</v>
      </c>
      <c r="Q557" t="s">
        <v>139</v>
      </c>
      <c r="R557" t="b">
        <v>0</v>
      </c>
      <c r="S557" t="s">
        <v>67</v>
      </c>
      <c r="T557" t="b">
        <v>0</v>
      </c>
      <c r="W557" t="s">
        <v>59</v>
      </c>
      <c r="Y557">
        <v>0</v>
      </c>
      <c r="Z557" t="s">
        <v>59</v>
      </c>
      <c r="AA557" t="b">
        <v>0</v>
      </c>
      <c r="AB557" t="s">
        <v>589</v>
      </c>
      <c r="AC557" t="s">
        <v>64</v>
      </c>
      <c r="AD557" t="s">
        <v>252</v>
      </c>
      <c r="AE557" t="s">
        <v>59</v>
      </c>
      <c r="AG557" t="s">
        <v>590</v>
      </c>
      <c r="AH557">
        <v>15</v>
      </c>
      <c r="AI557">
        <v>15</v>
      </c>
      <c r="AK557" t="s">
        <v>64</v>
      </c>
      <c r="AL557" t="s">
        <v>64</v>
      </c>
      <c r="AP557" t="s">
        <v>76</v>
      </c>
      <c r="AQ557">
        <v>2500</v>
      </c>
      <c r="AR557">
        <v>2500</v>
      </c>
      <c r="AS557">
        <v>0</v>
      </c>
      <c r="AT557">
        <v>0</v>
      </c>
      <c r="AU557">
        <v>0</v>
      </c>
      <c r="AV557">
        <v>0</v>
      </c>
      <c r="AX557" t="s">
        <v>5803</v>
      </c>
      <c r="AZ557" t="s">
        <v>592</v>
      </c>
      <c r="BB557" t="b">
        <f t="shared" si="32"/>
        <v>0</v>
      </c>
      <c r="BC557" t="str">
        <f>INDEX(repsearch2!B:B,MATCH(A557,repsearch2!A:A,FALSE))</f>
        <v>No</v>
      </c>
      <c r="BD557" s="3" t="b">
        <f t="shared" si="33"/>
        <v>0</v>
      </c>
      <c r="BE557" s="3" t="b">
        <f t="shared" si="34"/>
        <v>0</v>
      </c>
      <c r="BF557" t="str">
        <f t="shared" si="35"/>
        <v>closed</v>
      </c>
    </row>
    <row r="558" spans="1:58" x14ac:dyDescent="0.3">
      <c r="A558" s="3" t="s">
        <v>5804</v>
      </c>
      <c r="B558" s="3" t="s">
        <v>1096</v>
      </c>
      <c r="C558" s="3"/>
      <c r="D558" s="3" t="s">
        <v>897</v>
      </c>
      <c r="E558" s="3" t="s">
        <v>5805</v>
      </c>
      <c r="F558" s="3" t="s">
        <v>5806</v>
      </c>
      <c r="G558" s="3">
        <v>4</v>
      </c>
      <c r="H558" s="3" t="s">
        <v>59</v>
      </c>
      <c r="I558" s="3" t="s">
        <v>5807</v>
      </c>
      <c r="J558" s="3">
        <v>1</v>
      </c>
      <c r="K558" s="3" t="s">
        <v>5808</v>
      </c>
      <c r="L558" s="3" t="s">
        <v>5809</v>
      </c>
      <c r="M558" s="3"/>
      <c r="N558" s="3" t="s">
        <v>59</v>
      </c>
      <c r="O558" s="3" t="s">
        <v>5810</v>
      </c>
      <c r="P558" s="3">
        <v>2020</v>
      </c>
      <c r="Q558" s="3" t="s">
        <v>368</v>
      </c>
      <c r="R558" s="3" t="b">
        <v>1</v>
      </c>
      <c r="S558" s="3" t="s">
        <v>67</v>
      </c>
      <c r="T558" s="3" t="b">
        <v>0</v>
      </c>
      <c r="U558" s="3" t="s">
        <v>1102</v>
      </c>
      <c r="V558" s="3" t="s">
        <v>905</v>
      </c>
      <c r="W558" s="3" t="s">
        <v>64</v>
      </c>
      <c r="X558" s="3" t="s">
        <v>70</v>
      </c>
      <c r="Y558" s="3">
        <v>1</v>
      </c>
      <c r="Z558" s="3" t="s">
        <v>59</v>
      </c>
      <c r="AA558" s="3" t="b">
        <v>0</v>
      </c>
      <c r="AB558" s="3" t="s">
        <v>5811</v>
      </c>
      <c r="AC558" s="3" t="s">
        <v>64</v>
      </c>
      <c r="AD558" s="3" t="s">
        <v>72</v>
      </c>
      <c r="AE558" s="3" t="s">
        <v>64</v>
      </c>
      <c r="AF558" s="3" t="s">
        <v>141</v>
      </c>
      <c r="AG558" s="3" t="s">
        <v>5812</v>
      </c>
      <c r="AH558" s="3">
        <v>1</v>
      </c>
      <c r="AI558" s="3">
        <v>3</v>
      </c>
      <c r="AJ558" s="3" t="s">
        <v>5813</v>
      </c>
      <c r="AK558" s="3" t="s">
        <v>64</v>
      </c>
      <c r="AL558" s="3" t="s">
        <v>64</v>
      </c>
      <c r="AM558" s="3"/>
      <c r="AN558" s="3"/>
      <c r="AO558" s="3"/>
      <c r="AP558" s="3" t="s">
        <v>76</v>
      </c>
      <c r="AQ558" s="3">
        <v>3000</v>
      </c>
      <c r="AR558" s="3">
        <v>3000</v>
      </c>
      <c r="AS558" s="3">
        <v>2.85</v>
      </c>
      <c r="AT558" s="3">
        <v>0</v>
      </c>
      <c r="AU558" s="3">
        <v>0</v>
      </c>
      <c r="AV558" s="3">
        <v>5</v>
      </c>
      <c r="AW558" s="3" t="s">
        <v>5814</v>
      </c>
      <c r="AX558" s="3"/>
      <c r="AY558" s="3"/>
      <c r="AZ558" s="3" t="s">
        <v>5815</v>
      </c>
      <c r="BA558" s="3" t="s">
        <v>5816</v>
      </c>
      <c r="BB558" s="3" t="b">
        <f t="shared" si="32"/>
        <v>1</v>
      </c>
      <c r="BC558" s="3" t="str">
        <f>INDEX(repsearch2!B:B,MATCH(A558,repsearch2!A:A,FALSE))</f>
        <v>Yes</v>
      </c>
      <c r="BD558" s="3" t="b">
        <f t="shared" si="33"/>
        <v>1</v>
      </c>
      <c r="BE558" s="3" t="b">
        <f t="shared" si="34"/>
        <v>1</v>
      </c>
      <c r="BF558" t="str">
        <f t="shared" si="35"/>
        <v>green</v>
      </c>
    </row>
    <row r="559" spans="1:58" x14ac:dyDescent="0.3">
      <c r="A559" s="3" t="s">
        <v>5817</v>
      </c>
      <c r="B559" s="3" t="s">
        <v>387</v>
      </c>
      <c r="C559" s="3"/>
      <c r="D559" s="3" t="s">
        <v>242</v>
      </c>
      <c r="E559" s="3" t="s">
        <v>5818</v>
      </c>
      <c r="F559" s="3" t="s">
        <v>5819</v>
      </c>
      <c r="G559" s="3">
        <v>3</v>
      </c>
      <c r="H559" s="3" t="s">
        <v>59</v>
      </c>
      <c r="I559" s="3" t="s">
        <v>5820</v>
      </c>
      <c r="J559" s="3">
        <v>1</v>
      </c>
      <c r="K559" s="3" t="s">
        <v>5821</v>
      </c>
      <c r="L559" s="3" t="s">
        <v>5822</v>
      </c>
      <c r="M559" s="3" t="s">
        <v>5823</v>
      </c>
      <c r="N559" s="3" t="s">
        <v>64</v>
      </c>
      <c r="O559" s="3" t="s">
        <v>5824</v>
      </c>
      <c r="P559" s="3">
        <v>2019</v>
      </c>
      <c r="Q559" s="3" t="s">
        <v>368</v>
      </c>
      <c r="R559" s="3" t="b">
        <v>1</v>
      </c>
      <c r="S559" s="3" t="s">
        <v>67</v>
      </c>
      <c r="T559" s="3" t="b">
        <v>0</v>
      </c>
      <c r="U559" s="3" t="s">
        <v>68</v>
      </c>
      <c r="V559" s="3" t="s">
        <v>69</v>
      </c>
      <c r="W559" s="3" t="s">
        <v>64</v>
      </c>
      <c r="X559" s="3" t="s">
        <v>70</v>
      </c>
      <c r="Y559" s="3">
        <v>1</v>
      </c>
      <c r="Z559" s="3" t="s">
        <v>59</v>
      </c>
      <c r="AA559" s="3" t="b">
        <v>0</v>
      </c>
      <c r="AB559" s="3" t="s">
        <v>5825</v>
      </c>
      <c r="AC559" s="3" t="s">
        <v>64</v>
      </c>
      <c r="AD559" s="3" t="s">
        <v>252</v>
      </c>
      <c r="AE559" s="3" t="s">
        <v>59</v>
      </c>
      <c r="AF559" s="3"/>
      <c r="AG559" s="3" t="s">
        <v>5826</v>
      </c>
      <c r="AH559" s="3">
        <v>4</v>
      </c>
      <c r="AI559" s="3">
        <v>4</v>
      </c>
      <c r="AJ559" s="3" t="s">
        <v>5827</v>
      </c>
      <c r="AK559" s="3" t="s">
        <v>64</v>
      </c>
      <c r="AL559" s="3" t="s">
        <v>64</v>
      </c>
      <c r="AM559" s="3"/>
      <c r="AN559" s="3"/>
      <c r="AO559" s="3"/>
      <c r="AP559" s="3" t="s">
        <v>76</v>
      </c>
      <c r="AQ559" s="3">
        <v>2500</v>
      </c>
      <c r="AR559" s="3">
        <v>2500</v>
      </c>
      <c r="AS559" s="3">
        <v>12.75</v>
      </c>
      <c r="AT559" s="3">
        <v>0</v>
      </c>
      <c r="AU559" s="3">
        <v>0</v>
      </c>
      <c r="AV559" s="3">
        <v>22</v>
      </c>
      <c r="AW559" s="3" t="s">
        <v>5828</v>
      </c>
      <c r="AX559" s="3"/>
      <c r="AY559" s="3"/>
      <c r="AZ559" s="3" t="s">
        <v>1784</v>
      </c>
      <c r="BA559" s="3" t="s">
        <v>2271</v>
      </c>
      <c r="BB559" s="3" t="b">
        <f t="shared" si="32"/>
        <v>1</v>
      </c>
      <c r="BC559" s="3" t="str">
        <f>INDEX(repsearch2!B:B,MATCH(A559,repsearch2!A:A,FALSE))</f>
        <v>Yes</v>
      </c>
      <c r="BD559" s="3" t="b">
        <f t="shared" si="33"/>
        <v>1</v>
      </c>
      <c r="BE559" s="3" t="b">
        <f t="shared" si="34"/>
        <v>1</v>
      </c>
      <c r="BF559" t="str">
        <f t="shared" si="35"/>
        <v>hybrid</v>
      </c>
    </row>
    <row r="560" spans="1:58" x14ac:dyDescent="0.3">
      <c r="A560" t="s">
        <v>5829</v>
      </c>
      <c r="D560" t="s">
        <v>96</v>
      </c>
      <c r="E560" t="s">
        <v>5830</v>
      </c>
      <c r="F560" t="s">
        <v>5831</v>
      </c>
      <c r="G560">
        <v>2</v>
      </c>
      <c r="H560" t="s">
        <v>59</v>
      </c>
      <c r="I560" t="s">
        <v>5832</v>
      </c>
      <c r="J560">
        <v>1</v>
      </c>
      <c r="K560" t="s">
        <v>5833</v>
      </c>
      <c r="L560" t="s">
        <v>5834</v>
      </c>
      <c r="N560" t="s">
        <v>59</v>
      </c>
      <c r="O560" t="s">
        <v>4093</v>
      </c>
      <c r="P560">
        <v>2019</v>
      </c>
      <c r="Q560" t="s">
        <v>184</v>
      </c>
      <c r="R560" t="b">
        <v>0</v>
      </c>
      <c r="S560" t="s">
        <v>67</v>
      </c>
      <c r="T560" t="b">
        <v>0</v>
      </c>
      <c r="W560" t="s">
        <v>59</v>
      </c>
      <c r="Y560">
        <v>0</v>
      </c>
      <c r="Z560" t="s">
        <v>59</v>
      </c>
      <c r="AA560" t="b">
        <v>0</v>
      </c>
      <c r="AB560" t="s">
        <v>4094</v>
      </c>
      <c r="AC560" t="s">
        <v>64</v>
      </c>
      <c r="AD560" t="s">
        <v>252</v>
      </c>
      <c r="AE560" t="s">
        <v>59</v>
      </c>
      <c r="AG560" t="s">
        <v>4095</v>
      </c>
      <c r="AH560">
        <v>10</v>
      </c>
      <c r="AI560">
        <v>11</v>
      </c>
      <c r="AK560" t="s">
        <v>64</v>
      </c>
      <c r="AL560" t="s">
        <v>64</v>
      </c>
      <c r="AP560" t="s">
        <v>76</v>
      </c>
      <c r="AQ560">
        <v>3000</v>
      </c>
      <c r="AR560">
        <v>3000</v>
      </c>
      <c r="AS560">
        <v>0</v>
      </c>
      <c r="AT560">
        <v>0</v>
      </c>
      <c r="AU560">
        <v>0</v>
      </c>
      <c r="AV560">
        <v>0</v>
      </c>
      <c r="AX560" t="s">
        <v>5835</v>
      </c>
      <c r="AY560" t="s">
        <v>867</v>
      </c>
      <c r="AZ560" t="s">
        <v>331</v>
      </c>
      <c r="BA560" t="s">
        <v>4096</v>
      </c>
      <c r="BB560" t="b">
        <f t="shared" si="32"/>
        <v>0</v>
      </c>
      <c r="BC560" t="str">
        <f>INDEX(repsearch2!B:B,MATCH(A560,repsearch2!A:A,FALSE))</f>
        <v>No</v>
      </c>
      <c r="BD560" s="3" t="b">
        <f t="shared" si="33"/>
        <v>0</v>
      </c>
      <c r="BE560" s="3" t="b">
        <f t="shared" si="34"/>
        <v>0</v>
      </c>
      <c r="BF560" t="str">
        <f t="shared" si="35"/>
        <v>closed</v>
      </c>
    </row>
    <row r="561" spans="1:58" x14ac:dyDescent="0.3">
      <c r="A561" t="s">
        <v>5836</v>
      </c>
      <c r="B561" t="s">
        <v>1096</v>
      </c>
      <c r="D561" t="s">
        <v>897</v>
      </c>
      <c r="E561" t="s">
        <v>5837</v>
      </c>
      <c r="F561" t="s">
        <v>5838</v>
      </c>
      <c r="G561">
        <v>3</v>
      </c>
      <c r="H561" t="s">
        <v>59</v>
      </c>
      <c r="I561" t="s">
        <v>5839</v>
      </c>
      <c r="J561">
        <v>1</v>
      </c>
      <c r="K561" t="s">
        <v>5840</v>
      </c>
      <c r="L561" t="s">
        <v>5841</v>
      </c>
      <c r="M561" t="s">
        <v>5842</v>
      </c>
      <c r="N561" t="s">
        <v>64</v>
      </c>
      <c r="O561" t="s">
        <v>1778</v>
      </c>
      <c r="P561">
        <v>2018</v>
      </c>
      <c r="Q561" t="s">
        <v>368</v>
      </c>
      <c r="R561" t="b">
        <v>1</v>
      </c>
      <c r="S561" t="s">
        <v>67</v>
      </c>
      <c r="T561" t="b">
        <v>0</v>
      </c>
      <c r="U561" t="s">
        <v>68</v>
      </c>
      <c r="V561" t="s">
        <v>905</v>
      </c>
      <c r="W561" t="s">
        <v>64</v>
      </c>
      <c r="X561" t="s">
        <v>3438</v>
      </c>
      <c r="Y561">
        <v>1</v>
      </c>
      <c r="Z561" t="s">
        <v>59</v>
      </c>
      <c r="AA561" t="b">
        <v>0</v>
      </c>
      <c r="AB561" t="s">
        <v>1779</v>
      </c>
      <c r="AC561" t="s">
        <v>64</v>
      </c>
      <c r="AD561" t="s">
        <v>252</v>
      </c>
      <c r="AE561" t="s">
        <v>59</v>
      </c>
      <c r="AG561" t="s">
        <v>1780</v>
      </c>
      <c r="AH561">
        <v>1</v>
      </c>
      <c r="AI561">
        <v>0</v>
      </c>
      <c r="AJ561" t="s">
        <v>5843</v>
      </c>
      <c r="AK561" t="s">
        <v>64</v>
      </c>
      <c r="AL561" t="s">
        <v>64</v>
      </c>
      <c r="AP561" t="s">
        <v>76</v>
      </c>
      <c r="AQ561">
        <v>4000</v>
      </c>
      <c r="AR561">
        <v>4000</v>
      </c>
      <c r="AS561">
        <v>12.25</v>
      </c>
      <c r="AT561">
        <v>0</v>
      </c>
      <c r="AU561">
        <v>0</v>
      </c>
      <c r="AV561">
        <v>20</v>
      </c>
      <c r="AW561" t="s">
        <v>5844</v>
      </c>
      <c r="AZ561" t="s">
        <v>1784</v>
      </c>
      <c r="BA561" t="s">
        <v>1785</v>
      </c>
      <c r="BB561" t="b">
        <f t="shared" si="32"/>
        <v>0</v>
      </c>
      <c r="BC561" t="str">
        <f>INDEX(repsearch2!B:B,MATCH(A561,repsearch2!A:A,FALSE))</f>
        <v>Yes</v>
      </c>
      <c r="BD561" s="3" t="b">
        <f t="shared" si="33"/>
        <v>1</v>
      </c>
      <c r="BE561" s="3" t="b">
        <f t="shared" si="34"/>
        <v>1</v>
      </c>
      <c r="BF561" t="str">
        <f t="shared" si="35"/>
        <v>green</v>
      </c>
    </row>
    <row r="562" spans="1:58" x14ac:dyDescent="0.3">
      <c r="A562" t="s">
        <v>5845</v>
      </c>
      <c r="D562" t="s">
        <v>96</v>
      </c>
      <c r="E562" t="s">
        <v>5846</v>
      </c>
      <c r="F562" t="s">
        <v>5847</v>
      </c>
      <c r="G562">
        <v>3</v>
      </c>
      <c r="H562" t="s">
        <v>59</v>
      </c>
      <c r="I562" t="s">
        <v>5848</v>
      </c>
      <c r="J562">
        <v>1</v>
      </c>
      <c r="K562" t="s">
        <v>5849</v>
      </c>
      <c r="N562" t="s">
        <v>59</v>
      </c>
      <c r="O562" t="s">
        <v>5850</v>
      </c>
      <c r="P562">
        <v>2020</v>
      </c>
      <c r="Q562" t="s">
        <v>101</v>
      </c>
      <c r="R562" t="b">
        <v>0</v>
      </c>
      <c r="S562" t="s">
        <v>102</v>
      </c>
      <c r="T562" t="b">
        <v>0</v>
      </c>
      <c r="W562" t="s">
        <v>59</v>
      </c>
      <c r="Y562">
        <v>0</v>
      </c>
      <c r="Z562" t="s">
        <v>59</v>
      </c>
      <c r="AA562" t="b">
        <v>0</v>
      </c>
      <c r="AI562">
        <v>0</v>
      </c>
      <c r="AK562" t="s">
        <v>59</v>
      </c>
      <c r="AL562" t="s">
        <v>64</v>
      </c>
      <c r="AS562">
        <v>0</v>
      </c>
      <c r="AT562">
        <v>0</v>
      </c>
      <c r="AU562">
        <v>0</v>
      </c>
      <c r="AV562">
        <v>0</v>
      </c>
      <c r="BB562" t="b">
        <f t="shared" si="32"/>
        <v>0</v>
      </c>
      <c r="BC562" t="str">
        <f>INDEX(repsearch2!B:B,MATCH(A562,repsearch2!A:A,FALSE))</f>
        <v>No</v>
      </c>
      <c r="BD562" s="3" t="b">
        <f t="shared" si="33"/>
        <v>0</v>
      </c>
      <c r="BE562" s="3" t="b">
        <f t="shared" si="34"/>
        <v>0</v>
      </c>
      <c r="BF562" t="str">
        <f t="shared" si="35"/>
        <v>closed</v>
      </c>
    </row>
    <row r="563" spans="1:58" x14ac:dyDescent="0.3">
      <c r="A563" t="s">
        <v>5851</v>
      </c>
      <c r="D563" t="s">
        <v>96</v>
      </c>
      <c r="E563" t="s">
        <v>5852</v>
      </c>
      <c r="F563" t="s">
        <v>5853</v>
      </c>
      <c r="G563">
        <v>2</v>
      </c>
      <c r="H563" t="s">
        <v>59</v>
      </c>
      <c r="I563" t="s">
        <v>5854</v>
      </c>
      <c r="J563">
        <v>1</v>
      </c>
      <c r="K563" t="s">
        <v>5855</v>
      </c>
      <c r="L563" t="s">
        <v>5856</v>
      </c>
      <c r="N563" t="s">
        <v>59</v>
      </c>
      <c r="O563" t="s">
        <v>5857</v>
      </c>
      <c r="P563">
        <v>2020</v>
      </c>
      <c r="Q563" t="s">
        <v>4800</v>
      </c>
      <c r="R563" t="b">
        <v>0</v>
      </c>
      <c r="S563" t="s">
        <v>67</v>
      </c>
      <c r="T563" t="b">
        <v>0</v>
      </c>
      <c r="W563" t="s">
        <v>59</v>
      </c>
      <c r="Y563">
        <v>0</v>
      </c>
      <c r="Z563" t="s">
        <v>59</v>
      </c>
      <c r="AA563" t="b">
        <v>0</v>
      </c>
      <c r="AB563" t="s">
        <v>5858</v>
      </c>
      <c r="AC563" t="s">
        <v>64</v>
      </c>
      <c r="AD563" t="s">
        <v>252</v>
      </c>
      <c r="AE563" t="s">
        <v>59</v>
      </c>
      <c r="AG563" t="s">
        <v>5859</v>
      </c>
      <c r="AH563">
        <v>1</v>
      </c>
      <c r="AI563">
        <v>1</v>
      </c>
      <c r="AK563" t="s">
        <v>64</v>
      </c>
      <c r="AL563" t="s">
        <v>64</v>
      </c>
      <c r="AS563">
        <v>2</v>
      </c>
      <c r="AT563">
        <v>0</v>
      </c>
      <c r="AU563">
        <v>0</v>
      </c>
      <c r="AV563">
        <v>3</v>
      </c>
      <c r="AW563" t="s">
        <v>5860</v>
      </c>
      <c r="AZ563" t="s">
        <v>5861</v>
      </c>
      <c r="BB563" t="b">
        <f t="shared" si="32"/>
        <v>0</v>
      </c>
      <c r="BC563" t="str">
        <f>INDEX(repsearch2!B:B,MATCH(A563,repsearch2!A:A,FALSE))</f>
        <v>No</v>
      </c>
      <c r="BD563" s="3" t="b">
        <f t="shared" si="33"/>
        <v>0</v>
      </c>
      <c r="BE563" s="3" t="b">
        <f t="shared" si="34"/>
        <v>0</v>
      </c>
      <c r="BF563" t="str">
        <f t="shared" si="35"/>
        <v>closed</v>
      </c>
    </row>
    <row r="564" spans="1:58" x14ac:dyDescent="0.3">
      <c r="A564" t="s">
        <v>5862</v>
      </c>
      <c r="D564" t="s">
        <v>96</v>
      </c>
      <c r="E564" t="s">
        <v>5863</v>
      </c>
      <c r="F564" t="s">
        <v>5864</v>
      </c>
      <c r="G564">
        <v>6</v>
      </c>
      <c r="H564" t="s">
        <v>59</v>
      </c>
      <c r="I564" t="s">
        <v>5865</v>
      </c>
      <c r="J564">
        <v>1</v>
      </c>
      <c r="K564" t="s">
        <v>5866</v>
      </c>
      <c r="L564" t="s">
        <v>5867</v>
      </c>
      <c r="N564" t="s">
        <v>59</v>
      </c>
      <c r="O564" t="s">
        <v>5868</v>
      </c>
      <c r="P564">
        <v>2020</v>
      </c>
      <c r="Q564" t="s">
        <v>2454</v>
      </c>
      <c r="R564" t="b">
        <v>0</v>
      </c>
      <c r="S564" t="s">
        <v>67</v>
      </c>
      <c r="T564" t="b">
        <v>0</v>
      </c>
      <c r="W564" t="s">
        <v>59</v>
      </c>
      <c r="Y564">
        <v>0</v>
      </c>
      <c r="Z564" t="s">
        <v>59</v>
      </c>
      <c r="AA564" t="b">
        <v>0</v>
      </c>
      <c r="AB564" t="s">
        <v>5869</v>
      </c>
      <c r="AC564" t="s">
        <v>64</v>
      </c>
      <c r="AD564" t="s">
        <v>72</v>
      </c>
      <c r="AE564" t="s">
        <v>59</v>
      </c>
      <c r="AG564" t="s">
        <v>5870</v>
      </c>
      <c r="AH564">
        <v>7</v>
      </c>
      <c r="AI564">
        <v>6</v>
      </c>
      <c r="AK564" t="s">
        <v>64</v>
      </c>
      <c r="AL564" t="s">
        <v>64</v>
      </c>
      <c r="AP564" t="s">
        <v>76</v>
      </c>
      <c r="AQ564">
        <v>2045</v>
      </c>
      <c r="AR564">
        <v>2045</v>
      </c>
      <c r="AS564">
        <v>0</v>
      </c>
      <c r="AT564">
        <v>0</v>
      </c>
      <c r="AU564">
        <v>0</v>
      </c>
      <c r="AV564">
        <v>0</v>
      </c>
      <c r="AX564" t="s">
        <v>5871</v>
      </c>
      <c r="AY564" t="s">
        <v>5872</v>
      </c>
      <c r="AZ564" t="s">
        <v>603</v>
      </c>
      <c r="BA564" t="s">
        <v>604</v>
      </c>
      <c r="BB564" t="b">
        <f t="shared" si="32"/>
        <v>0</v>
      </c>
      <c r="BC564" t="str">
        <f>INDEX(repsearch2!B:B,MATCH(A564,repsearch2!A:A,FALSE))</f>
        <v>No</v>
      </c>
      <c r="BD564" s="3" t="b">
        <f t="shared" si="33"/>
        <v>0</v>
      </c>
      <c r="BE564" s="3" t="b">
        <f t="shared" si="34"/>
        <v>0</v>
      </c>
      <c r="BF564" t="str">
        <f t="shared" si="35"/>
        <v>closed</v>
      </c>
    </row>
    <row r="565" spans="1:58" x14ac:dyDescent="0.3">
      <c r="A565" t="s">
        <v>5873</v>
      </c>
      <c r="D565" t="s">
        <v>96</v>
      </c>
      <c r="E565" t="s">
        <v>5874</v>
      </c>
      <c r="F565" t="s">
        <v>5875</v>
      </c>
      <c r="G565">
        <v>5</v>
      </c>
      <c r="H565" t="s">
        <v>59</v>
      </c>
      <c r="I565" t="s">
        <v>5876</v>
      </c>
      <c r="J565">
        <v>1</v>
      </c>
      <c r="K565" t="s">
        <v>5877</v>
      </c>
      <c r="L565" t="s">
        <v>5878</v>
      </c>
      <c r="N565" t="s">
        <v>59</v>
      </c>
      <c r="O565" t="s">
        <v>761</v>
      </c>
      <c r="P565">
        <v>2019</v>
      </c>
      <c r="Q565" t="s">
        <v>762</v>
      </c>
      <c r="R565" t="b">
        <v>0</v>
      </c>
      <c r="S565" t="s">
        <v>67</v>
      </c>
      <c r="T565" t="b">
        <v>0</v>
      </c>
      <c r="W565" t="s">
        <v>59</v>
      </c>
      <c r="Y565">
        <v>0</v>
      </c>
      <c r="Z565" t="s">
        <v>59</v>
      </c>
      <c r="AA565" t="b">
        <v>0</v>
      </c>
      <c r="AB565" t="s">
        <v>763</v>
      </c>
      <c r="AC565" t="s">
        <v>59</v>
      </c>
      <c r="AE565" t="s">
        <v>59</v>
      </c>
      <c r="AG565" t="s">
        <v>764</v>
      </c>
      <c r="AH565">
        <v>6</v>
      </c>
      <c r="AI565">
        <v>8</v>
      </c>
      <c r="AK565" t="s">
        <v>64</v>
      </c>
      <c r="AL565" t="s">
        <v>64</v>
      </c>
      <c r="AS565">
        <v>59.4</v>
      </c>
      <c r="AT565">
        <v>0</v>
      </c>
      <c r="AU565">
        <v>0</v>
      </c>
      <c r="AV565">
        <v>88</v>
      </c>
      <c r="AW565" t="s">
        <v>5879</v>
      </c>
      <c r="AZ565" t="s">
        <v>893</v>
      </c>
      <c r="BA565" t="s">
        <v>766</v>
      </c>
      <c r="BB565" t="b">
        <f t="shared" si="32"/>
        <v>0</v>
      </c>
      <c r="BC565" t="str">
        <f>INDEX(repsearch2!B:B,MATCH(A565,repsearch2!A:A,FALSE))</f>
        <v>No</v>
      </c>
      <c r="BD565" s="3" t="b">
        <f t="shared" si="33"/>
        <v>0</v>
      </c>
      <c r="BE565" s="3" t="b">
        <f t="shared" si="34"/>
        <v>0</v>
      </c>
      <c r="BF565" t="str">
        <f t="shared" si="35"/>
        <v>closed</v>
      </c>
    </row>
    <row r="566" spans="1:58" x14ac:dyDescent="0.3">
      <c r="A566" t="s">
        <v>5880</v>
      </c>
      <c r="D566" t="s">
        <v>96</v>
      </c>
      <c r="E566" t="s">
        <v>5881</v>
      </c>
      <c r="F566" t="s">
        <v>5882</v>
      </c>
      <c r="G566">
        <v>2</v>
      </c>
      <c r="H566" t="s">
        <v>59</v>
      </c>
      <c r="I566" t="s">
        <v>5883</v>
      </c>
      <c r="J566">
        <v>1</v>
      </c>
      <c r="K566" t="s">
        <v>5884</v>
      </c>
      <c r="L566" t="s">
        <v>3703</v>
      </c>
      <c r="M566" t="s">
        <v>3704</v>
      </c>
      <c r="N566" t="s">
        <v>64</v>
      </c>
      <c r="O566" t="s">
        <v>1574</v>
      </c>
      <c r="P566">
        <v>2020</v>
      </c>
      <c r="Q566" t="s">
        <v>139</v>
      </c>
      <c r="R566" t="b">
        <v>0</v>
      </c>
      <c r="S566" t="s">
        <v>67</v>
      </c>
      <c r="T566" t="b">
        <v>0</v>
      </c>
      <c r="W566" t="s">
        <v>59</v>
      </c>
      <c r="Y566">
        <v>0</v>
      </c>
      <c r="Z566" t="s">
        <v>59</v>
      </c>
      <c r="AA566" t="b">
        <v>0</v>
      </c>
      <c r="AB566" t="s">
        <v>1575</v>
      </c>
      <c r="AC566" t="s">
        <v>64</v>
      </c>
      <c r="AD566" t="s">
        <v>141</v>
      </c>
      <c r="AE566" t="s">
        <v>59</v>
      </c>
      <c r="AG566" t="s">
        <v>1576</v>
      </c>
      <c r="AH566">
        <v>4</v>
      </c>
      <c r="AI566">
        <v>4</v>
      </c>
      <c r="AK566" t="s">
        <v>64</v>
      </c>
      <c r="AL566" t="s">
        <v>64</v>
      </c>
      <c r="AP566" t="s">
        <v>76</v>
      </c>
      <c r="AQ566">
        <v>3000</v>
      </c>
      <c r="AR566">
        <v>3000</v>
      </c>
      <c r="AS566">
        <v>0</v>
      </c>
      <c r="AT566">
        <v>0</v>
      </c>
      <c r="AU566">
        <v>0</v>
      </c>
      <c r="AV566">
        <v>0</v>
      </c>
      <c r="AZ566" t="s">
        <v>1579</v>
      </c>
      <c r="BA566" t="s">
        <v>1580</v>
      </c>
      <c r="BB566" t="b">
        <f t="shared" si="32"/>
        <v>0</v>
      </c>
      <c r="BC566" t="str">
        <f>INDEX(repsearch2!B:B,MATCH(A566,repsearch2!A:A,FALSE))</f>
        <v>No</v>
      </c>
      <c r="BD566" s="3" t="b">
        <f t="shared" si="33"/>
        <v>0</v>
      </c>
      <c r="BE566" s="3" t="b">
        <f t="shared" si="34"/>
        <v>0</v>
      </c>
      <c r="BF566" t="str">
        <f t="shared" si="35"/>
        <v>closed</v>
      </c>
    </row>
    <row r="567" spans="1:58" x14ac:dyDescent="0.3">
      <c r="A567" t="s">
        <v>5885</v>
      </c>
      <c r="D567" t="s">
        <v>96</v>
      </c>
      <c r="E567" t="s">
        <v>5886</v>
      </c>
      <c r="F567" t="s">
        <v>5887</v>
      </c>
      <c r="G567">
        <v>3</v>
      </c>
      <c r="H567" t="s">
        <v>59</v>
      </c>
      <c r="I567" t="s">
        <v>5888</v>
      </c>
      <c r="J567">
        <v>1</v>
      </c>
      <c r="K567" t="s">
        <v>1728</v>
      </c>
      <c r="L567" t="s">
        <v>5889</v>
      </c>
      <c r="N567" t="s">
        <v>59</v>
      </c>
      <c r="O567" t="s">
        <v>5890</v>
      </c>
      <c r="P567">
        <v>2020</v>
      </c>
      <c r="Q567" t="s">
        <v>368</v>
      </c>
      <c r="R567" t="b">
        <v>0</v>
      </c>
      <c r="S567" t="s">
        <v>67</v>
      </c>
      <c r="T567" t="b">
        <v>0</v>
      </c>
      <c r="W567" t="s">
        <v>59</v>
      </c>
      <c r="Y567">
        <v>0</v>
      </c>
      <c r="Z567" t="s">
        <v>59</v>
      </c>
      <c r="AA567" t="b">
        <v>0</v>
      </c>
      <c r="AB567" t="s">
        <v>5891</v>
      </c>
      <c r="AC567" t="s">
        <v>64</v>
      </c>
      <c r="AD567" t="s">
        <v>141</v>
      </c>
      <c r="AE567" t="s">
        <v>59</v>
      </c>
      <c r="AG567" t="s">
        <v>5892</v>
      </c>
      <c r="AH567">
        <v>4</v>
      </c>
      <c r="AI567">
        <v>7</v>
      </c>
      <c r="AK567" t="s">
        <v>64</v>
      </c>
      <c r="AL567" t="s">
        <v>64</v>
      </c>
      <c r="AP567" t="s">
        <v>76</v>
      </c>
      <c r="AQ567">
        <v>2500</v>
      </c>
      <c r="AR567">
        <v>2500</v>
      </c>
      <c r="AS567">
        <v>0</v>
      </c>
      <c r="AT567">
        <v>0</v>
      </c>
      <c r="AU567">
        <v>0</v>
      </c>
      <c r="AV567">
        <v>0</v>
      </c>
      <c r="AZ567" t="s">
        <v>227</v>
      </c>
      <c r="BA567" t="s">
        <v>5893</v>
      </c>
      <c r="BB567" t="b">
        <f t="shared" si="32"/>
        <v>0</v>
      </c>
      <c r="BC567" t="str">
        <f>INDEX(repsearch2!B:B,MATCH(A567,repsearch2!A:A,FALSE))</f>
        <v>No</v>
      </c>
      <c r="BD567" s="3" t="b">
        <f t="shared" si="33"/>
        <v>0</v>
      </c>
      <c r="BE567" s="3" t="b">
        <f t="shared" si="34"/>
        <v>0</v>
      </c>
      <c r="BF567" t="str">
        <f t="shared" si="35"/>
        <v>closed</v>
      </c>
    </row>
    <row r="568" spans="1:58" x14ac:dyDescent="0.3">
      <c r="A568" t="s">
        <v>5894</v>
      </c>
      <c r="D568" t="s">
        <v>96</v>
      </c>
      <c r="E568" t="s">
        <v>5895</v>
      </c>
      <c r="F568" t="s">
        <v>5896</v>
      </c>
      <c r="G568">
        <v>3</v>
      </c>
      <c r="H568" t="s">
        <v>59</v>
      </c>
      <c r="I568" t="s">
        <v>5897</v>
      </c>
      <c r="J568">
        <v>1</v>
      </c>
      <c r="K568" t="s">
        <v>5898</v>
      </c>
      <c r="L568" t="s">
        <v>575</v>
      </c>
      <c r="M568" t="s">
        <v>576</v>
      </c>
      <c r="N568" t="s">
        <v>64</v>
      </c>
      <c r="O568" t="s">
        <v>5899</v>
      </c>
      <c r="P568">
        <v>2020</v>
      </c>
      <c r="Q568" t="s">
        <v>436</v>
      </c>
      <c r="R568" t="b">
        <v>0</v>
      </c>
      <c r="S568" t="s">
        <v>67</v>
      </c>
      <c r="T568" t="b">
        <v>0</v>
      </c>
      <c r="W568" t="s">
        <v>59</v>
      </c>
      <c r="Y568">
        <v>0</v>
      </c>
      <c r="Z568" t="s">
        <v>59</v>
      </c>
      <c r="AA568" t="b">
        <v>0</v>
      </c>
      <c r="AB568" t="s">
        <v>5900</v>
      </c>
      <c r="AC568" t="s">
        <v>64</v>
      </c>
      <c r="AD568" t="s">
        <v>72</v>
      </c>
      <c r="AE568" t="s">
        <v>59</v>
      </c>
      <c r="AG568" t="s">
        <v>5901</v>
      </c>
      <c r="AH568">
        <v>6</v>
      </c>
      <c r="AI568">
        <v>5</v>
      </c>
      <c r="AK568" t="s">
        <v>64</v>
      </c>
      <c r="AL568" t="s">
        <v>64</v>
      </c>
      <c r="AP568" t="s">
        <v>76</v>
      </c>
      <c r="AQ568">
        <v>3000</v>
      </c>
      <c r="AR568">
        <v>3000</v>
      </c>
      <c r="AS568">
        <v>34.35</v>
      </c>
      <c r="AT568">
        <v>2</v>
      </c>
      <c r="AU568">
        <v>0</v>
      </c>
      <c r="AV568">
        <v>29</v>
      </c>
      <c r="AW568" t="s">
        <v>5902</v>
      </c>
      <c r="AZ568" t="s">
        <v>5903</v>
      </c>
      <c r="BA568" t="s">
        <v>5904</v>
      </c>
      <c r="BB568" t="b">
        <f t="shared" si="32"/>
        <v>0</v>
      </c>
      <c r="BC568" t="str">
        <f>INDEX(repsearch2!B:B,MATCH(A568,repsearch2!A:A,FALSE))</f>
        <v>No</v>
      </c>
      <c r="BD568" s="3" t="b">
        <f t="shared" si="33"/>
        <v>0</v>
      </c>
      <c r="BE568" s="3" t="b">
        <f t="shared" si="34"/>
        <v>0</v>
      </c>
      <c r="BF568" t="str">
        <f t="shared" si="35"/>
        <v>closed</v>
      </c>
    </row>
    <row r="569" spans="1:58" x14ac:dyDescent="0.3">
      <c r="A569" t="s">
        <v>5905</v>
      </c>
      <c r="D569" t="s">
        <v>96</v>
      </c>
      <c r="E569" t="s">
        <v>5906</v>
      </c>
      <c r="F569" t="s">
        <v>5907</v>
      </c>
      <c r="G569">
        <v>8</v>
      </c>
      <c r="H569" t="s">
        <v>59</v>
      </c>
      <c r="I569" t="s">
        <v>5908</v>
      </c>
      <c r="J569">
        <v>1</v>
      </c>
      <c r="K569" t="s">
        <v>5909</v>
      </c>
      <c r="L569" t="s">
        <v>5910</v>
      </c>
      <c r="M569" t="s">
        <v>5911</v>
      </c>
      <c r="N569" t="s">
        <v>64</v>
      </c>
      <c r="O569" t="s">
        <v>953</v>
      </c>
      <c r="P569">
        <v>2019</v>
      </c>
      <c r="Q569" t="s">
        <v>184</v>
      </c>
      <c r="R569" t="b">
        <v>0</v>
      </c>
      <c r="S569" t="s">
        <v>67</v>
      </c>
      <c r="T569" t="b">
        <v>0</v>
      </c>
      <c r="W569" t="s">
        <v>59</v>
      </c>
      <c r="Y569">
        <v>0</v>
      </c>
      <c r="Z569" t="s">
        <v>59</v>
      </c>
      <c r="AA569" t="b">
        <v>0</v>
      </c>
      <c r="AB569" t="s">
        <v>954</v>
      </c>
      <c r="AC569" t="s">
        <v>64</v>
      </c>
      <c r="AD569" t="s">
        <v>252</v>
      </c>
      <c r="AE569" t="s">
        <v>59</v>
      </c>
      <c r="AG569" t="s">
        <v>955</v>
      </c>
      <c r="AH569">
        <v>2</v>
      </c>
      <c r="AI569">
        <v>2</v>
      </c>
      <c r="AK569" t="s">
        <v>64</v>
      </c>
      <c r="AL569" t="s">
        <v>64</v>
      </c>
      <c r="AP569" t="s">
        <v>76</v>
      </c>
      <c r="AQ569">
        <v>3000</v>
      </c>
      <c r="AR569">
        <v>3000</v>
      </c>
      <c r="AS569">
        <v>6.2</v>
      </c>
      <c r="AT569">
        <v>0</v>
      </c>
      <c r="AU569">
        <v>0</v>
      </c>
      <c r="AV569">
        <v>11</v>
      </c>
      <c r="AW569" t="s">
        <v>5912</v>
      </c>
      <c r="AX569" t="s">
        <v>5913</v>
      </c>
      <c r="AZ569" t="s">
        <v>893</v>
      </c>
      <c r="BA569" t="s">
        <v>894</v>
      </c>
      <c r="BB569" t="b">
        <f t="shared" si="32"/>
        <v>0</v>
      </c>
      <c r="BC569" t="str">
        <f>INDEX(repsearch2!B:B,MATCH(A569,repsearch2!A:A,FALSE))</f>
        <v>No</v>
      </c>
      <c r="BD569" s="3" t="b">
        <f t="shared" si="33"/>
        <v>0</v>
      </c>
      <c r="BE569" s="3" t="b">
        <f t="shared" si="34"/>
        <v>0</v>
      </c>
      <c r="BF569" t="str">
        <f t="shared" si="35"/>
        <v>closed</v>
      </c>
    </row>
    <row r="570" spans="1:58" x14ac:dyDescent="0.3">
      <c r="A570" t="s">
        <v>5914</v>
      </c>
      <c r="D570" t="s">
        <v>96</v>
      </c>
      <c r="E570" t="s">
        <v>5915</v>
      </c>
      <c r="F570" t="s">
        <v>5916</v>
      </c>
      <c r="G570">
        <v>2</v>
      </c>
      <c r="H570" t="s">
        <v>59</v>
      </c>
      <c r="I570" t="s">
        <v>5917</v>
      </c>
      <c r="J570">
        <v>1</v>
      </c>
      <c r="K570" t="s">
        <v>5918</v>
      </c>
      <c r="L570" t="s">
        <v>5919</v>
      </c>
      <c r="N570" t="s">
        <v>59</v>
      </c>
      <c r="O570" t="s">
        <v>5920</v>
      </c>
      <c r="P570">
        <v>2019</v>
      </c>
      <c r="Q570" t="s">
        <v>139</v>
      </c>
      <c r="R570" t="b">
        <v>0</v>
      </c>
      <c r="S570" t="s">
        <v>67</v>
      </c>
      <c r="T570" t="b">
        <v>0</v>
      </c>
      <c r="W570" t="s">
        <v>59</v>
      </c>
      <c r="Y570">
        <v>0</v>
      </c>
      <c r="Z570" t="s">
        <v>59</v>
      </c>
      <c r="AA570" t="b">
        <v>0</v>
      </c>
      <c r="AB570" t="s">
        <v>5921</v>
      </c>
      <c r="AC570" t="s">
        <v>64</v>
      </c>
      <c r="AD570" t="s">
        <v>383</v>
      </c>
      <c r="AE570" t="s">
        <v>59</v>
      </c>
      <c r="AG570" t="s">
        <v>5922</v>
      </c>
      <c r="AH570">
        <v>6</v>
      </c>
      <c r="AI570">
        <v>5</v>
      </c>
      <c r="AK570" t="s">
        <v>64</v>
      </c>
      <c r="AL570" t="s">
        <v>64</v>
      </c>
      <c r="AP570" t="s">
        <v>76</v>
      </c>
      <c r="AQ570">
        <v>1100</v>
      </c>
      <c r="AR570">
        <v>1100</v>
      </c>
      <c r="AS570">
        <v>0</v>
      </c>
      <c r="AT570">
        <v>0</v>
      </c>
      <c r="AU570">
        <v>0</v>
      </c>
      <c r="AV570">
        <v>0</v>
      </c>
      <c r="AZ570" t="s">
        <v>227</v>
      </c>
      <c r="BA570" t="s">
        <v>850</v>
      </c>
      <c r="BB570" t="b">
        <f t="shared" si="32"/>
        <v>0</v>
      </c>
      <c r="BC570" t="str">
        <f>INDEX(repsearch2!B:B,MATCH(A570,repsearch2!A:A,FALSE))</f>
        <v>No</v>
      </c>
      <c r="BD570" s="3" t="b">
        <f t="shared" si="33"/>
        <v>0</v>
      </c>
      <c r="BE570" s="3" t="b">
        <f t="shared" si="34"/>
        <v>0</v>
      </c>
      <c r="BF570" t="str">
        <f t="shared" si="35"/>
        <v>closed</v>
      </c>
    </row>
    <row r="571" spans="1:58" x14ac:dyDescent="0.3">
      <c r="A571" t="s">
        <v>5923</v>
      </c>
      <c r="D571" t="s">
        <v>96</v>
      </c>
      <c r="E571" t="s">
        <v>5924</v>
      </c>
      <c r="F571" t="s">
        <v>5925</v>
      </c>
      <c r="G571">
        <v>3</v>
      </c>
      <c r="H571" t="s">
        <v>59</v>
      </c>
      <c r="I571" t="s">
        <v>5926</v>
      </c>
      <c r="J571">
        <v>1</v>
      </c>
      <c r="K571" t="s">
        <v>5927</v>
      </c>
      <c r="L571" t="s">
        <v>5928</v>
      </c>
      <c r="N571" t="s">
        <v>59</v>
      </c>
      <c r="O571" t="s">
        <v>5929</v>
      </c>
      <c r="P571">
        <v>2019</v>
      </c>
      <c r="Q571" t="s">
        <v>139</v>
      </c>
      <c r="R571" t="b">
        <v>0</v>
      </c>
      <c r="S571" t="s">
        <v>67</v>
      </c>
      <c r="T571" t="b">
        <v>0</v>
      </c>
      <c r="W571" t="s">
        <v>59</v>
      </c>
      <c r="Y571">
        <v>0</v>
      </c>
      <c r="Z571" t="s">
        <v>59</v>
      </c>
      <c r="AA571" t="b">
        <v>0</v>
      </c>
      <c r="AB571" t="s">
        <v>5930</v>
      </c>
      <c r="AC571" t="s">
        <v>64</v>
      </c>
      <c r="AD571" t="s">
        <v>141</v>
      </c>
      <c r="AE571" t="s">
        <v>59</v>
      </c>
      <c r="AG571" t="s">
        <v>5931</v>
      </c>
      <c r="AH571">
        <v>11</v>
      </c>
      <c r="AI571">
        <v>9</v>
      </c>
      <c r="AK571" t="s">
        <v>64</v>
      </c>
      <c r="AL571" t="s">
        <v>64</v>
      </c>
      <c r="AP571" t="s">
        <v>76</v>
      </c>
      <c r="AQ571">
        <v>3100</v>
      </c>
      <c r="AR571">
        <v>3100</v>
      </c>
      <c r="AS571">
        <v>0</v>
      </c>
      <c r="AT571">
        <v>0</v>
      </c>
      <c r="AU571">
        <v>0</v>
      </c>
      <c r="AV571">
        <v>0</v>
      </c>
      <c r="AZ571" t="s">
        <v>331</v>
      </c>
      <c r="BA571" t="s">
        <v>5932</v>
      </c>
      <c r="BB571" t="b">
        <f t="shared" si="32"/>
        <v>0</v>
      </c>
      <c r="BC571" t="str">
        <f>INDEX(repsearch2!B:B,MATCH(A571,repsearch2!A:A,FALSE))</f>
        <v>No</v>
      </c>
      <c r="BD571" s="3" t="b">
        <f t="shared" si="33"/>
        <v>0</v>
      </c>
      <c r="BE571" s="3" t="b">
        <f t="shared" si="34"/>
        <v>0</v>
      </c>
      <c r="BF571" t="str">
        <f t="shared" si="35"/>
        <v>closed</v>
      </c>
    </row>
    <row r="572" spans="1:58" x14ac:dyDescent="0.3">
      <c r="A572" t="s">
        <v>5933</v>
      </c>
      <c r="D572" t="s">
        <v>96</v>
      </c>
      <c r="E572" t="s">
        <v>5934</v>
      </c>
      <c r="F572" t="s">
        <v>5935</v>
      </c>
      <c r="G572">
        <v>6</v>
      </c>
      <c r="H572" t="s">
        <v>59</v>
      </c>
      <c r="I572" t="s">
        <v>5936</v>
      </c>
      <c r="J572">
        <v>1</v>
      </c>
      <c r="K572" t="s">
        <v>5937</v>
      </c>
      <c r="L572" t="s">
        <v>5938</v>
      </c>
      <c r="N572" t="s">
        <v>59</v>
      </c>
      <c r="O572" t="s">
        <v>5939</v>
      </c>
      <c r="P572">
        <v>2018</v>
      </c>
      <c r="Q572" t="s">
        <v>436</v>
      </c>
      <c r="R572" t="b">
        <v>0</v>
      </c>
      <c r="S572" t="s">
        <v>67</v>
      </c>
      <c r="T572" t="b">
        <v>0</v>
      </c>
      <c r="W572" t="s">
        <v>59</v>
      </c>
      <c r="Y572">
        <v>0</v>
      </c>
      <c r="Z572" t="s">
        <v>59</v>
      </c>
      <c r="AA572" t="b">
        <v>0</v>
      </c>
      <c r="AB572" t="s">
        <v>5940</v>
      </c>
      <c r="AC572" t="s">
        <v>64</v>
      </c>
      <c r="AD572" t="s">
        <v>72</v>
      </c>
      <c r="AE572" t="s">
        <v>59</v>
      </c>
      <c r="AG572" t="s">
        <v>5941</v>
      </c>
      <c r="AH572">
        <v>4</v>
      </c>
      <c r="AI572">
        <v>2</v>
      </c>
      <c r="AK572" t="s">
        <v>64</v>
      </c>
      <c r="AL572" t="s">
        <v>64</v>
      </c>
      <c r="AP572" t="s">
        <v>76</v>
      </c>
      <c r="AQ572">
        <v>3000</v>
      </c>
      <c r="AR572">
        <v>3000</v>
      </c>
      <c r="AS572">
        <v>1</v>
      </c>
      <c r="AT572">
        <v>0</v>
      </c>
      <c r="AU572">
        <v>0</v>
      </c>
      <c r="AV572">
        <v>2</v>
      </c>
      <c r="AW572" t="s">
        <v>5942</v>
      </c>
      <c r="AX572" t="s">
        <v>5943</v>
      </c>
      <c r="AY572" t="s">
        <v>5944</v>
      </c>
      <c r="AZ572" t="s">
        <v>1784</v>
      </c>
      <c r="BA572" t="s">
        <v>5945</v>
      </c>
      <c r="BB572" t="b">
        <f t="shared" si="32"/>
        <v>0</v>
      </c>
      <c r="BC572" t="str">
        <f>INDEX(repsearch2!B:B,MATCH(A572,repsearch2!A:A,FALSE))</f>
        <v>No</v>
      </c>
      <c r="BD572" s="3" t="b">
        <f t="shared" si="33"/>
        <v>0</v>
      </c>
      <c r="BE572" s="3" t="b">
        <f t="shared" si="34"/>
        <v>0</v>
      </c>
      <c r="BF572" t="str">
        <f t="shared" si="35"/>
        <v>closed</v>
      </c>
    </row>
    <row r="573" spans="1:58" x14ac:dyDescent="0.3">
      <c r="A573" t="s">
        <v>5946</v>
      </c>
      <c r="B573" t="s">
        <v>55</v>
      </c>
      <c r="D573" t="s">
        <v>56</v>
      </c>
      <c r="E573" t="s">
        <v>5947</v>
      </c>
      <c r="F573" t="s">
        <v>5948</v>
      </c>
      <c r="G573">
        <v>4</v>
      </c>
      <c r="H573" t="s">
        <v>59</v>
      </c>
      <c r="I573" t="s">
        <v>5949</v>
      </c>
      <c r="J573">
        <v>1</v>
      </c>
      <c r="K573" t="s">
        <v>5950</v>
      </c>
      <c r="L573" t="s">
        <v>5951</v>
      </c>
      <c r="N573" t="s">
        <v>59</v>
      </c>
      <c r="O573" t="s">
        <v>750</v>
      </c>
      <c r="P573">
        <v>2020</v>
      </c>
      <c r="Q573" t="s">
        <v>154</v>
      </c>
      <c r="R573" t="b">
        <v>1</v>
      </c>
      <c r="S573" t="s">
        <v>67</v>
      </c>
      <c r="T573" t="b">
        <v>1</v>
      </c>
      <c r="U573" t="s">
        <v>68</v>
      </c>
      <c r="V573" t="s">
        <v>69</v>
      </c>
      <c r="W573" t="s">
        <v>64</v>
      </c>
      <c r="X573" t="s">
        <v>5952</v>
      </c>
      <c r="Y573">
        <v>2</v>
      </c>
      <c r="Z573" t="s">
        <v>59</v>
      </c>
      <c r="AA573" t="b">
        <v>1</v>
      </c>
      <c r="AB573" t="s">
        <v>751</v>
      </c>
      <c r="AC573" t="s">
        <v>64</v>
      </c>
      <c r="AD573" t="s">
        <v>72</v>
      </c>
      <c r="AE573" t="s">
        <v>64</v>
      </c>
      <c r="AF573" t="s">
        <v>72</v>
      </c>
      <c r="AG573" t="s">
        <v>752</v>
      </c>
      <c r="AI573">
        <v>0</v>
      </c>
      <c r="AJ573" t="s">
        <v>5953</v>
      </c>
      <c r="AK573" t="s">
        <v>64</v>
      </c>
      <c r="AL573" t="s">
        <v>64</v>
      </c>
      <c r="AM573" t="s">
        <v>64</v>
      </c>
      <c r="AN573" t="s">
        <v>158</v>
      </c>
      <c r="AO573">
        <v>1600</v>
      </c>
      <c r="AR573">
        <v>1779</v>
      </c>
      <c r="AS573">
        <v>15</v>
      </c>
      <c r="AT573">
        <v>1</v>
      </c>
      <c r="AU573">
        <v>0</v>
      </c>
      <c r="AV573">
        <v>3</v>
      </c>
      <c r="AW573" t="s">
        <v>5954</v>
      </c>
      <c r="AX573" t="s">
        <v>5955</v>
      </c>
      <c r="AZ573" t="s">
        <v>756</v>
      </c>
      <c r="BB573" t="b">
        <f t="shared" si="32"/>
        <v>0</v>
      </c>
      <c r="BC573" t="str">
        <f>INDEX(repsearch2!B:B,MATCH(A573,repsearch2!A:A,FALSE))</f>
        <v>No</v>
      </c>
      <c r="BD573" s="3" t="b">
        <f t="shared" si="33"/>
        <v>0</v>
      </c>
      <c r="BE573" s="3" t="b">
        <f t="shared" si="34"/>
        <v>1</v>
      </c>
      <c r="BF573" t="str">
        <f t="shared" si="35"/>
        <v>gold</v>
      </c>
    </row>
    <row r="574" spans="1:58" x14ac:dyDescent="0.3">
      <c r="A574" t="s">
        <v>5956</v>
      </c>
      <c r="D574" t="s">
        <v>96</v>
      </c>
      <c r="E574" t="s">
        <v>5957</v>
      </c>
      <c r="F574" t="s">
        <v>5958</v>
      </c>
      <c r="G574">
        <v>4</v>
      </c>
      <c r="H574" t="s">
        <v>59</v>
      </c>
      <c r="I574" t="s">
        <v>5959</v>
      </c>
      <c r="J574">
        <v>1</v>
      </c>
      <c r="K574" t="s">
        <v>5960</v>
      </c>
      <c r="L574" t="s">
        <v>5961</v>
      </c>
      <c r="N574" t="s">
        <v>59</v>
      </c>
      <c r="O574" t="s">
        <v>1778</v>
      </c>
      <c r="P574">
        <v>2020</v>
      </c>
      <c r="Q574" t="s">
        <v>368</v>
      </c>
      <c r="R574" t="b">
        <v>0</v>
      </c>
      <c r="S574" t="s">
        <v>67</v>
      </c>
      <c r="T574" t="b">
        <v>0</v>
      </c>
      <c r="W574" t="s">
        <v>59</v>
      </c>
      <c r="Y574">
        <v>0</v>
      </c>
      <c r="Z574" t="s">
        <v>59</v>
      </c>
      <c r="AA574" t="b">
        <v>0</v>
      </c>
      <c r="AB574" t="s">
        <v>1779</v>
      </c>
      <c r="AC574" t="s">
        <v>64</v>
      </c>
      <c r="AD574" t="s">
        <v>252</v>
      </c>
      <c r="AE574" t="s">
        <v>59</v>
      </c>
      <c r="AG574" t="s">
        <v>1780</v>
      </c>
      <c r="AH574">
        <v>1</v>
      </c>
      <c r="AI574">
        <v>3</v>
      </c>
      <c r="AK574" t="s">
        <v>64</v>
      </c>
      <c r="AL574" t="s">
        <v>64</v>
      </c>
      <c r="AP574" t="s">
        <v>76</v>
      </c>
      <c r="AQ574">
        <v>4000</v>
      </c>
      <c r="AR574">
        <v>4000</v>
      </c>
      <c r="AS574">
        <v>4.95</v>
      </c>
      <c r="AT574">
        <v>0</v>
      </c>
      <c r="AU574">
        <v>0</v>
      </c>
      <c r="AV574">
        <v>8</v>
      </c>
      <c r="AW574" t="s">
        <v>5962</v>
      </c>
      <c r="AZ574" t="s">
        <v>1784</v>
      </c>
      <c r="BA574" t="s">
        <v>1785</v>
      </c>
      <c r="BB574" t="b">
        <f t="shared" si="32"/>
        <v>0</v>
      </c>
      <c r="BC574" t="str">
        <f>INDEX(repsearch2!B:B,MATCH(A574,repsearch2!A:A,FALSE))</f>
        <v>No</v>
      </c>
      <c r="BD574" s="3" t="b">
        <f t="shared" si="33"/>
        <v>0</v>
      </c>
      <c r="BE574" s="3" t="b">
        <f t="shared" si="34"/>
        <v>0</v>
      </c>
      <c r="BF574" t="str">
        <f t="shared" si="35"/>
        <v>closed</v>
      </c>
    </row>
    <row r="575" spans="1:58" x14ac:dyDescent="0.3">
      <c r="A575" t="s">
        <v>5963</v>
      </c>
      <c r="D575" t="s">
        <v>96</v>
      </c>
      <c r="E575" t="s">
        <v>5964</v>
      </c>
      <c r="F575" t="s">
        <v>5965</v>
      </c>
      <c r="G575">
        <v>3</v>
      </c>
      <c r="H575" t="s">
        <v>59</v>
      </c>
      <c r="I575" t="s">
        <v>5966</v>
      </c>
      <c r="J575">
        <v>1</v>
      </c>
      <c r="K575" t="s">
        <v>5967</v>
      </c>
      <c r="L575" t="s">
        <v>5968</v>
      </c>
      <c r="N575" t="s">
        <v>59</v>
      </c>
      <c r="O575" t="s">
        <v>5969</v>
      </c>
      <c r="P575">
        <v>2020</v>
      </c>
      <c r="Q575" t="s">
        <v>139</v>
      </c>
      <c r="R575" t="b">
        <v>0</v>
      </c>
      <c r="S575" t="s">
        <v>67</v>
      </c>
      <c r="T575" t="b">
        <v>0</v>
      </c>
      <c r="W575" t="s">
        <v>59</v>
      </c>
      <c r="Y575">
        <v>0</v>
      </c>
      <c r="Z575" t="s">
        <v>59</v>
      </c>
      <c r="AA575" t="b">
        <v>0</v>
      </c>
      <c r="AB575" t="s">
        <v>5970</v>
      </c>
      <c r="AC575" t="s">
        <v>64</v>
      </c>
      <c r="AD575" t="s">
        <v>252</v>
      </c>
      <c r="AE575" t="s">
        <v>59</v>
      </c>
      <c r="AG575" t="s">
        <v>5971</v>
      </c>
      <c r="AI575">
        <v>0</v>
      </c>
      <c r="AK575" t="s">
        <v>64</v>
      </c>
      <c r="AL575" t="s">
        <v>64</v>
      </c>
      <c r="AP575" t="s">
        <v>76</v>
      </c>
      <c r="AQ575">
        <v>3000</v>
      </c>
      <c r="AR575">
        <v>3000</v>
      </c>
      <c r="AS575">
        <v>0</v>
      </c>
      <c r="AT575">
        <v>0</v>
      </c>
      <c r="AU575">
        <v>0</v>
      </c>
      <c r="AV575">
        <v>0</v>
      </c>
      <c r="AX575" t="s">
        <v>5972</v>
      </c>
      <c r="AY575" t="s">
        <v>400</v>
      </c>
      <c r="AZ575" t="s">
        <v>1708</v>
      </c>
      <c r="BA575" t="s">
        <v>5973</v>
      </c>
      <c r="BB575" t="b">
        <f t="shared" si="32"/>
        <v>0</v>
      </c>
      <c r="BC575" t="str">
        <f>INDEX(repsearch2!B:B,MATCH(A575,repsearch2!A:A,FALSE))</f>
        <v>No</v>
      </c>
      <c r="BD575" s="3" t="b">
        <f t="shared" si="33"/>
        <v>0</v>
      </c>
      <c r="BE575" s="3" t="b">
        <f t="shared" si="34"/>
        <v>0</v>
      </c>
      <c r="BF575" t="str">
        <f t="shared" si="35"/>
        <v>closed</v>
      </c>
    </row>
    <row r="576" spans="1:58" x14ac:dyDescent="0.3">
      <c r="A576" t="s">
        <v>5974</v>
      </c>
      <c r="D576" t="s">
        <v>96</v>
      </c>
      <c r="E576" t="s">
        <v>5975</v>
      </c>
      <c r="F576" t="s">
        <v>5976</v>
      </c>
      <c r="G576">
        <v>8</v>
      </c>
      <c r="H576" t="s">
        <v>59</v>
      </c>
      <c r="I576" t="s">
        <v>5977</v>
      </c>
      <c r="J576">
        <v>1</v>
      </c>
      <c r="K576" t="s">
        <v>5978</v>
      </c>
      <c r="L576" t="s">
        <v>5979</v>
      </c>
      <c r="N576" t="s">
        <v>59</v>
      </c>
      <c r="O576" t="s">
        <v>1803</v>
      </c>
      <c r="P576">
        <v>2020</v>
      </c>
      <c r="Q576" t="s">
        <v>184</v>
      </c>
      <c r="R576" t="b">
        <v>0</v>
      </c>
      <c r="S576" t="s">
        <v>67</v>
      </c>
      <c r="T576" t="b">
        <v>0</v>
      </c>
      <c r="W576" t="s">
        <v>59</v>
      </c>
      <c r="Y576">
        <v>0</v>
      </c>
      <c r="Z576" t="s">
        <v>59</v>
      </c>
      <c r="AA576" t="b">
        <v>0</v>
      </c>
      <c r="AB576" t="s">
        <v>1804</v>
      </c>
      <c r="AC576" t="s">
        <v>64</v>
      </c>
      <c r="AD576" t="s">
        <v>252</v>
      </c>
      <c r="AE576" t="s">
        <v>59</v>
      </c>
      <c r="AG576" t="s">
        <v>1805</v>
      </c>
      <c r="AI576">
        <v>0</v>
      </c>
      <c r="AK576" t="s">
        <v>64</v>
      </c>
      <c r="AL576" t="s">
        <v>64</v>
      </c>
      <c r="AP576" t="s">
        <v>76</v>
      </c>
      <c r="AQ576">
        <v>3000</v>
      </c>
      <c r="AR576">
        <v>3000</v>
      </c>
      <c r="AS576">
        <v>0</v>
      </c>
      <c r="AT576">
        <v>0</v>
      </c>
      <c r="AU576">
        <v>0</v>
      </c>
      <c r="AV576">
        <v>0</v>
      </c>
      <c r="AX576" t="s">
        <v>5980</v>
      </c>
      <c r="AY576" t="s">
        <v>5981</v>
      </c>
      <c r="AZ576" t="s">
        <v>978</v>
      </c>
      <c r="BA576" t="s">
        <v>1807</v>
      </c>
      <c r="BB576" t="b">
        <f t="shared" si="32"/>
        <v>0</v>
      </c>
      <c r="BC576" t="str">
        <f>INDEX(repsearch2!B:B,MATCH(A576,repsearch2!A:A,FALSE))</f>
        <v>No</v>
      </c>
      <c r="BD576" s="3" t="b">
        <f t="shared" si="33"/>
        <v>0</v>
      </c>
      <c r="BE576" s="3" t="b">
        <f t="shared" si="34"/>
        <v>0</v>
      </c>
      <c r="BF576" t="str">
        <f t="shared" si="35"/>
        <v>closed</v>
      </c>
    </row>
    <row r="577" spans="1:58" x14ac:dyDescent="0.3">
      <c r="A577" t="s">
        <v>5982</v>
      </c>
      <c r="B577" t="s">
        <v>1096</v>
      </c>
      <c r="D577" t="s">
        <v>897</v>
      </c>
      <c r="E577" t="s">
        <v>5983</v>
      </c>
      <c r="F577" t="s">
        <v>5984</v>
      </c>
      <c r="G577">
        <v>5</v>
      </c>
      <c r="H577" t="s">
        <v>59</v>
      </c>
      <c r="I577" t="s">
        <v>5985</v>
      </c>
      <c r="J577">
        <v>1</v>
      </c>
      <c r="K577" t="s">
        <v>5986</v>
      </c>
      <c r="L577" t="s">
        <v>5987</v>
      </c>
      <c r="M577" t="s">
        <v>5988</v>
      </c>
      <c r="N577" t="s">
        <v>64</v>
      </c>
      <c r="O577" t="s">
        <v>5989</v>
      </c>
      <c r="P577">
        <v>2019</v>
      </c>
      <c r="Q577" t="s">
        <v>139</v>
      </c>
      <c r="R577" t="b">
        <v>1</v>
      </c>
      <c r="S577" t="s">
        <v>67</v>
      </c>
      <c r="T577" t="b">
        <v>0</v>
      </c>
      <c r="U577" t="s">
        <v>904</v>
      </c>
      <c r="V577" t="s">
        <v>905</v>
      </c>
      <c r="W577" t="s">
        <v>64</v>
      </c>
      <c r="X577" t="s">
        <v>5990</v>
      </c>
      <c r="Y577">
        <v>1</v>
      </c>
      <c r="Z577" t="s">
        <v>59</v>
      </c>
      <c r="AA577" t="b">
        <v>0</v>
      </c>
      <c r="AB577" t="s">
        <v>5991</v>
      </c>
      <c r="AC577" t="s">
        <v>64</v>
      </c>
      <c r="AD577" t="s">
        <v>141</v>
      </c>
      <c r="AE577" t="s">
        <v>59</v>
      </c>
      <c r="AG577" t="s">
        <v>5992</v>
      </c>
      <c r="AH577">
        <v>40</v>
      </c>
      <c r="AI577">
        <v>39</v>
      </c>
      <c r="AJ577" t="s">
        <v>5993</v>
      </c>
      <c r="AK577" t="s">
        <v>64</v>
      </c>
      <c r="AL577" t="s">
        <v>64</v>
      </c>
      <c r="AP577" t="s">
        <v>76</v>
      </c>
      <c r="AQ577">
        <v>3100</v>
      </c>
      <c r="AR577">
        <v>3100</v>
      </c>
      <c r="AS577">
        <v>1</v>
      </c>
      <c r="AT577">
        <v>0</v>
      </c>
      <c r="AU577">
        <v>0</v>
      </c>
      <c r="AV577">
        <v>1</v>
      </c>
      <c r="AW577" t="s">
        <v>5994</v>
      </c>
      <c r="AX577" t="s">
        <v>5995</v>
      </c>
      <c r="AZ577" t="s">
        <v>5996</v>
      </c>
      <c r="BA577" t="s">
        <v>5997</v>
      </c>
      <c r="BB577" t="b">
        <f t="shared" si="32"/>
        <v>0</v>
      </c>
      <c r="BC577" t="str">
        <f>INDEX(repsearch2!B:B,MATCH(A577,repsearch2!A:A,FALSE))</f>
        <v>No</v>
      </c>
      <c r="BD577" s="3" t="b">
        <f t="shared" si="33"/>
        <v>0</v>
      </c>
      <c r="BE577" s="3" t="b">
        <f t="shared" si="34"/>
        <v>1</v>
      </c>
      <c r="BF577" t="str">
        <f t="shared" si="35"/>
        <v>green</v>
      </c>
    </row>
    <row r="578" spans="1:58" x14ac:dyDescent="0.3">
      <c r="A578" t="s">
        <v>5998</v>
      </c>
      <c r="D578" t="s">
        <v>96</v>
      </c>
      <c r="E578" t="s">
        <v>5999</v>
      </c>
      <c r="F578" t="s">
        <v>6000</v>
      </c>
      <c r="G578">
        <v>7</v>
      </c>
      <c r="H578" t="s">
        <v>59</v>
      </c>
      <c r="I578" t="s">
        <v>6001</v>
      </c>
      <c r="J578">
        <v>1</v>
      </c>
      <c r="K578" t="s">
        <v>6002</v>
      </c>
      <c r="L578" t="s">
        <v>6003</v>
      </c>
      <c r="N578" t="s">
        <v>59</v>
      </c>
      <c r="O578" t="s">
        <v>1778</v>
      </c>
      <c r="P578">
        <v>2019</v>
      </c>
      <c r="Q578" t="s">
        <v>368</v>
      </c>
      <c r="R578" t="b">
        <v>0</v>
      </c>
      <c r="S578" t="s">
        <v>67</v>
      </c>
      <c r="T578" t="b">
        <v>0</v>
      </c>
      <c r="W578" t="s">
        <v>59</v>
      </c>
      <c r="Y578">
        <v>0</v>
      </c>
      <c r="Z578" t="s">
        <v>59</v>
      </c>
      <c r="AA578" t="b">
        <v>0</v>
      </c>
      <c r="AB578" t="s">
        <v>1779</v>
      </c>
      <c r="AC578" t="s">
        <v>64</v>
      </c>
      <c r="AD578" t="s">
        <v>252</v>
      </c>
      <c r="AE578" t="s">
        <v>59</v>
      </c>
      <c r="AG578" t="s">
        <v>1780</v>
      </c>
      <c r="AH578">
        <v>2</v>
      </c>
      <c r="AI578">
        <v>1</v>
      </c>
      <c r="AK578" t="s">
        <v>64</v>
      </c>
      <c r="AL578" t="s">
        <v>64</v>
      </c>
      <c r="AP578" t="s">
        <v>76</v>
      </c>
      <c r="AQ578">
        <v>4000</v>
      </c>
      <c r="AR578">
        <v>4000</v>
      </c>
      <c r="AS578">
        <v>17.2</v>
      </c>
      <c r="AT578">
        <v>0</v>
      </c>
      <c r="AU578">
        <v>0</v>
      </c>
      <c r="AV578">
        <v>27</v>
      </c>
      <c r="AW578" t="s">
        <v>6004</v>
      </c>
      <c r="AZ578" t="s">
        <v>1784</v>
      </c>
      <c r="BA578" t="s">
        <v>1785</v>
      </c>
      <c r="BB578" t="b">
        <f t="shared" si="32"/>
        <v>0</v>
      </c>
      <c r="BC578" t="str">
        <f>INDEX(repsearch2!B:B,MATCH(A578,repsearch2!A:A,FALSE))</f>
        <v>No</v>
      </c>
      <c r="BD578" s="3" t="b">
        <f t="shared" si="33"/>
        <v>0</v>
      </c>
      <c r="BE578" s="3" t="b">
        <f t="shared" si="34"/>
        <v>0</v>
      </c>
      <c r="BF578" t="str">
        <f t="shared" si="35"/>
        <v>closed</v>
      </c>
    </row>
    <row r="579" spans="1:58" x14ac:dyDescent="0.3">
      <c r="A579" t="s">
        <v>6005</v>
      </c>
      <c r="D579" t="s">
        <v>96</v>
      </c>
      <c r="E579" t="s">
        <v>6006</v>
      </c>
      <c r="F579" t="s">
        <v>6007</v>
      </c>
      <c r="G579">
        <v>4</v>
      </c>
      <c r="H579" t="s">
        <v>59</v>
      </c>
      <c r="I579" t="s">
        <v>6008</v>
      </c>
      <c r="J579">
        <v>1</v>
      </c>
      <c r="K579" t="s">
        <v>6009</v>
      </c>
      <c r="L579" t="s">
        <v>6010</v>
      </c>
      <c r="M579" t="s">
        <v>6011</v>
      </c>
      <c r="N579" t="s">
        <v>64</v>
      </c>
      <c r="O579" t="s">
        <v>2686</v>
      </c>
      <c r="P579">
        <v>2018</v>
      </c>
      <c r="Q579" t="s">
        <v>139</v>
      </c>
      <c r="R579" t="b">
        <v>0</v>
      </c>
      <c r="S579" t="s">
        <v>67</v>
      </c>
      <c r="T579" t="b">
        <v>0</v>
      </c>
      <c r="W579" t="s">
        <v>59</v>
      </c>
      <c r="Y579">
        <v>0</v>
      </c>
      <c r="Z579" t="s">
        <v>59</v>
      </c>
      <c r="AA579" t="b">
        <v>0</v>
      </c>
      <c r="AB579" t="s">
        <v>2687</v>
      </c>
      <c r="AC579" t="s">
        <v>64</v>
      </c>
      <c r="AD579" t="s">
        <v>141</v>
      </c>
      <c r="AE579" t="s">
        <v>59</v>
      </c>
      <c r="AG579" t="s">
        <v>2688</v>
      </c>
      <c r="AH579">
        <v>2</v>
      </c>
      <c r="AI579">
        <v>3</v>
      </c>
      <c r="AK579" t="s">
        <v>64</v>
      </c>
      <c r="AL579" t="s">
        <v>64</v>
      </c>
      <c r="AP579" t="s">
        <v>76</v>
      </c>
      <c r="AQ579">
        <v>1100</v>
      </c>
      <c r="AR579">
        <v>1100</v>
      </c>
      <c r="AS579">
        <v>0</v>
      </c>
      <c r="AT579">
        <v>0</v>
      </c>
      <c r="AU579">
        <v>0</v>
      </c>
      <c r="AV579">
        <v>0</v>
      </c>
      <c r="AX579" t="s">
        <v>6012</v>
      </c>
      <c r="AY579" t="s">
        <v>867</v>
      </c>
      <c r="AZ579" t="s">
        <v>227</v>
      </c>
      <c r="BA579" t="s">
        <v>2534</v>
      </c>
      <c r="BB579" t="b">
        <f t="shared" ref="BB579:BB642" si="36">ISNUMBER(FIND("openrepository.aut.ac.nz",X579))</f>
        <v>0</v>
      </c>
      <c r="BC579" t="str">
        <f>INDEX(repsearch2!B:B,MATCH(A579,repsearch2!A:A,FALSE))</f>
        <v>No</v>
      </c>
      <c r="BD579" s="3" t="b">
        <f t="shared" ref="BD579:BD642" si="37">OR(BB579=TRUE,BC579="Yes")</f>
        <v>0</v>
      </c>
      <c r="BE579" s="3" t="b">
        <f t="shared" ref="BE579:BE642" si="38">NOT(AND(D579="closed",BD579=FALSE))</f>
        <v>0</v>
      </c>
      <c r="BF579" t="str">
        <f t="shared" ref="BF579:BF642" si="39">IF(AND(BD579=TRUE,D579="closed"),"green",D579)</f>
        <v>closed</v>
      </c>
    </row>
    <row r="580" spans="1:58" x14ac:dyDescent="0.3">
      <c r="A580" t="s">
        <v>6013</v>
      </c>
      <c r="D580" t="s">
        <v>96</v>
      </c>
      <c r="E580" t="s">
        <v>6014</v>
      </c>
      <c r="F580" t="s">
        <v>6015</v>
      </c>
      <c r="G580">
        <v>7</v>
      </c>
      <c r="H580" t="s">
        <v>59</v>
      </c>
      <c r="I580" t="s">
        <v>6016</v>
      </c>
      <c r="J580">
        <v>1</v>
      </c>
      <c r="K580" t="s">
        <v>6017</v>
      </c>
      <c r="L580" t="s">
        <v>6018</v>
      </c>
      <c r="M580" t="s">
        <v>6019</v>
      </c>
      <c r="N580" t="s">
        <v>64</v>
      </c>
      <c r="O580" t="s">
        <v>6020</v>
      </c>
      <c r="P580">
        <v>2019</v>
      </c>
      <c r="Q580" t="s">
        <v>697</v>
      </c>
      <c r="R580" t="b">
        <v>0</v>
      </c>
      <c r="S580" t="s">
        <v>67</v>
      </c>
      <c r="T580" t="b">
        <v>0</v>
      </c>
      <c r="W580" t="s">
        <v>59</v>
      </c>
      <c r="Y580">
        <v>0</v>
      </c>
      <c r="Z580" t="s">
        <v>59</v>
      </c>
      <c r="AA580" t="b">
        <v>0</v>
      </c>
      <c r="AB580" t="s">
        <v>6021</v>
      </c>
      <c r="AC580" t="s">
        <v>64</v>
      </c>
      <c r="AD580" t="s">
        <v>252</v>
      </c>
      <c r="AE580" t="s">
        <v>59</v>
      </c>
      <c r="AG580" t="s">
        <v>6022</v>
      </c>
      <c r="AH580">
        <v>2</v>
      </c>
      <c r="AI580">
        <v>3</v>
      </c>
      <c r="AK580" t="s">
        <v>64</v>
      </c>
      <c r="AL580" t="s">
        <v>64</v>
      </c>
      <c r="AP580" t="s">
        <v>76</v>
      </c>
      <c r="AQ580">
        <v>3150</v>
      </c>
      <c r="AR580">
        <v>3150</v>
      </c>
      <c r="AS580">
        <v>6.6</v>
      </c>
      <c r="AT580">
        <v>0</v>
      </c>
      <c r="AU580">
        <v>0</v>
      </c>
      <c r="AV580">
        <v>11</v>
      </c>
      <c r="AW580" t="s">
        <v>6023</v>
      </c>
      <c r="AX580" t="s">
        <v>6024</v>
      </c>
      <c r="AY580" t="s">
        <v>6025</v>
      </c>
      <c r="AZ580" t="s">
        <v>6026</v>
      </c>
      <c r="BA580" t="s">
        <v>6027</v>
      </c>
      <c r="BB580" t="b">
        <f t="shared" si="36"/>
        <v>0</v>
      </c>
      <c r="BC580" t="str">
        <f>INDEX(repsearch2!B:B,MATCH(A580,repsearch2!A:A,FALSE))</f>
        <v>No</v>
      </c>
      <c r="BD580" s="3" t="b">
        <f t="shared" si="37"/>
        <v>0</v>
      </c>
      <c r="BE580" s="3" t="b">
        <f t="shared" si="38"/>
        <v>0</v>
      </c>
      <c r="BF580" t="str">
        <f t="shared" si="39"/>
        <v>closed</v>
      </c>
    </row>
    <row r="581" spans="1:58" x14ac:dyDescent="0.3">
      <c r="A581" s="3" t="s">
        <v>6028</v>
      </c>
      <c r="B581" s="3" t="s">
        <v>55</v>
      </c>
      <c r="C581" s="3"/>
      <c r="D581" s="3" t="s">
        <v>56</v>
      </c>
      <c r="E581" s="3" t="s">
        <v>6029</v>
      </c>
      <c r="F581" s="3" t="s">
        <v>6030</v>
      </c>
      <c r="G581" s="3">
        <v>15</v>
      </c>
      <c r="H581" s="3" t="s">
        <v>59</v>
      </c>
      <c r="I581" s="3" t="s">
        <v>6031</v>
      </c>
      <c r="J581" s="3">
        <v>2</v>
      </c>
      <c r="K581" s="3" t="s">
        <v>6032</v>
      </c>
      <c r="L581" s="3" t="s">
        <v>6033</v>
      </c>
      <c r="M581" s="3"/>
      <c r="N581" s="3" t="s">
        <v>59</v>
      </c>
      <c r="O581" s="3" t="s">
        <v>6034</v>
      </c>
      <c r="P581" s="3">
        <v>2020</v>
      </c>
      <c r="Q581" s="3" t="s">
        <v>368</v>
      </c>
      <c r="R581" s="3" t="b">
        <v>1</v>
      </c>
      <c r="S581" s="3" t="s">
        <v>67</v>
      </c>
      <c r="T581" s="3" t="b">
        <v>1</v>
      </c>
      <c r="U581" s="3" t="s">
        <v>68</v>
      </c>
      <c r="V581" s="3" t="s">
        <v>69</v>
      </c>
      <c r="W581" s="3" t="s">
        <v>64</v>
      </c>
      <c r="X581" s="3" t="s">
        <v>6035</v>
      </c>
      <c r="Y581" s="3">
        <v>3</v>
      </c>
      <c r="Z581" s="3" t="s">
        <v>59</v>
      </c>
      <c r="AA581" s="3" t="b">
        <v>1</v>
      </c>
      <c r="AB581" s="3" t="s">
        <v>6036</v>
      </c>
      <c r="AC581" s="3" t="s">
        <v>64</v>
      </c>
      <c r="AD581" s="3" t="s">
        <v>72</v>
      </c>
      <c r="AE581" s="3" t="s">
        <v>64</v>
      </c>
      <c r="AF581" s="3" t="s">
        <v>72</v>
      </c>
      <c r="AG581" s="3" t="s">
        <v>6037</v>
      </c>
      <c r="AH581" s="3"/>
      <c r="AI581" s="3">
        <v>0</v>
      </c>
      <c r="AJ581" s="3" t="s">
        <v>6038</v>
      </c>
      <c r="AK581" s="3" t="s">
        <v>59</v>
      </c>
      <c r="AL581" s="3" t="s">
        <v>64</v>
      </c>
      <c r="AM581" s="3" t="s">
        <v>64</v>
      </c>
      <c r="AN581" s="3" t="s">
        <v>790</v>
      </c>
      <c r="AO581" s="3">
        <v>2500</v>
      </c>
      <c r="AP581" s="3" t="s">
        <v>76</v>
      </c>
      <c r="AQ581" s="3">
        <v>3000</v>
      </c>
      <c r="AR581" s="3">
        <v>3000</v>
      </c>
      <c r="AS581" s="3">
        <v>0</v>
      </c>
      <c r="AT581" s="3">
        <v>0</v>
      </c>
      <c r="AU581" s="3">
        <v>0</v>
      </c>
      <c r="AV581" s="3">
        <v>0</v>
      </c>
      <c r="AW581" s="3"/>
      <c r="AX581" s="3"/>
      <c r="AY581" s="3"/>
      <c r="AZ581" s="3"/>
      <c r="BA581" s="3"/>
      <c r="BB581" s="3" t="b">
        <f t="shared" si="36"/>
        <v>1</v>
      </c>
      <c r="BC581" s="3" t="str">
        <f>INDEX(repsearch2!B:B,MATCH(A581,repsearch2!A:A,FALSE))</f>
        <v>No</v>
      </c>
      <c r="BD581" s="3" t="b">
        <f t="shared" si="37"/>
        <v>1</v>
      </c>
      <c r="BE581" s="3" t="b">
        <f t="shared" si="38"/>
        <v>1</v>
      </c>
      <c r="BF581" t="str">
        <f t="shared" si="39"/>
        <v>gold</v>
      </c>
    </row>
    <row r="582" spans="1:58" x14ac:dyDescent="0.3">
      <c r="A582" t="s">
        <v>6039</v>
      </c>
      <c r="B582" t="s">
        <v>55</v>
      </c>
      <c r="D582" t="s">
        <v>56</v>
      </c>
      <c r="E582" t="s">
        <v>6040</v>
      </c>
      <c r="F582" t="s">
        <v>6041</v>
      </c>
      <c r="G582">
        <v>6</v>
      </c>
      <c r="H582" t="s">
        <v>59</v>
      </c>
      <c r="I582" t="s">
        <v>6042</v>
      </c>
      <c r="J582">
        <v>1</v>
      </c>
      <c r="K582" t="s">
        <v>6043</v>
      </c>
      <c r="L582" t="s">
        <v>6044</v>
      </c>
      <c r="N582" t="s">
        <v>59</v>
      </c>
      <c r="O582" t="s">
        <v>750</v>
      </c>
      <c r="P582">
        <v>2020</v>
      </c>
      <c r="Q582" t="s">
        <v>154</v>
      </c>
      <c r="R582" t="b">
        <v>1</v>
      </c>
      <c r="S582" t="s">
        <v>67</v>
      </c>
      <c r="T582" t="b">
        <v>1</v>
      </c>
      <c r="U582" t="s">
        <v>68</v>
      </c>
      <c r="V582" t="s">
        <v>69</v>
      </c>
      <c r="W582" t="s">
        <v>64</v>
      </c>
      <c r="X582" t="s">
        <v>709</v>
      </c>
      <c r="Y582">
        <v>1</v>
      </c>
      <c r="Z582" t="s">
        <v>59</v>
      </c>
      <c r="AA582" t="b">
        <v>1</v>
      </c>
      <c r="AB582" t="s">
        <v>751</v>
      </c>
      <c r="AC582" t="s">
        <v>64</v>
      </c>
      <c r="AD582" t="s">
        <v>72</v>
      </c>
      <c r="AE582" t="s">
        <v>64</v>
      </c>
      <c r="AF582" t="s">
        <v>72</v>
      </c>
      <c r="AG582" t="s">
        <v>752</v>
      </c>
      <c r="AI582">
        <v>0</v>
      </c>
      <c r="AJ582" t="s">
        <v>6045</v>
      </c>
      <c r="AK582" t="s">
        <v>64</v>
      </c>
      <c r="AL582" t="s">
        <v>64</v>
      </c>
      <c r="AM582" t="s">
        <v>64</v>
      </c>
      <c r="AN582" t="s">
        <v>158</v>
      </c>
      <c r="AO582">
        <v>1600</v>
      </c>
      <c r="AR582">
        <v>1779</v>
      </c>
      <c r="AS582">
        <v>0</v>
      </c>
      <c r="AT582">
        <v>0</v>
      </c>
      <c r="AU582">
        <v>0</v>
      </c>
      <c r="AV582">
        <v>0</v>
      </c>
      <c r="AZ582" t="s">
        <v>756</v>
      </c>
      <c r="BB582" t="b">
        <f t="shared" si="36"/>
        <v>0</v>
      </c>
      <c r="BC582" t="str">
        <f>INDEX(repsearch2!B:B,MATCH(A582,repsearch2!A:A,FALSE))</f>
        <v>No</v>
      </c>
      <c r="BD582" s="3" t="b">
        <f t="shared" si="37"/>
        <v>0</v>
      </c>
      <c r="BE582" s="3" t="b">
        <f t="shared" si="38"/>
        <v>1</v>
      </c>
      <c r="BF582" t="str">
        <f t="shared" si="39"/>
        <v>gold</v>
      </c>
    </row>
    <row r="583" spans="1:58" x14ac:dyDescent="0.3">
      <c r="A583" t="s">
        <v>6046</v>
      </c>
      <c r="B583" t="s">
        <v>55</v>
      </c>
      <c r="D583" t="s">
        <v>56</v>
      </c>
      <c r="E583" t="s">
        <v>6047</v>
      </c>
      <c r="F583" t="s">
        <v>6048</v>
      </c>
      <c r="G583">
        <v>8</v>
      </c>
      <c r="H583" t="s">
        <v>59</v>
      </c>
      <c r="I583" t="s">
        <v>6049</v>
      </c>
      <c r="J583">
        <v>1</v>
      </c>
      <c r="K583" t="s">
        <v>6050</v>
      </c>
      <c r="L583" t="s">
        <v>6051</v>
      </c>
      <c r="N583" t="s">
        <v>59</v>
      </c>
      <c r="O583" t="s">
        <v>1755</v>
      </c>
      <c r="P583">
        <v>2020</v>
      </c>
      <c r="Q583" t="s">
        <v>1756</v>
      </c>
      <c r="R583" t="b">
        <v>1</v>
      </c>
      <c r="S583" t="s">
        <v>67</v>
      </c>
      <c r="T583" t="b">
        <v>1</v>
      </c>
      <c r="U583" t="s">
        <v>68</v>
      </c>
      <c r="V583" t="s">
        <v>69</v>
      </c>
      <c r="W583" t="s">
        <v>64</v>
      </c>
      <c r="X583" t="s">
        <v>6052</v>
      </c>
      <c r="Y583">
        <v>3</v>
      </c>
      <c r="Z583" t="s">
        <v>59</v>
      </c>
      <c r="AA583" t="b">
        <v>1</v>
      </c>
      <c r="AB583" t="s">
        <v>1757</v>
      </c>
      <c r="AC583" t="s">
        <v>64</v>
      </c>
      <c r="AD583" t="s">
        <v>72</v>
      </c>
      <c r="AE583" t="s">
        <v>64</v>
      </c>
      <c r="AF583" t="s">
        <v>72</v>
      </c>
      <c r="AG583" t="s">
        <v>1758</v>
      </c>
      <c r="AH583">
        <v>8</v>
      </c>
      <c r="AI583">
        <v>11</v>
      </c>
      <c r="AJ583" t="s">
        <v>6053</v>
      </c>
      <c r="AK583" t="s">
        <v>64</v>
      </c>
      <c r="AL583" t="s">
        <v>64</v>
      </c>
      <c r="AM583" t="s">
        <v>64</v>
      </c>
      <c r="AN583" t="s">
        <v>76</v>
      </c>
      <c r="AO583">
        <v>1495</v>
      </c>
      <c r="AR583">
        <v>1495</v>
      </c>
      <c r="AS583">
        <v>53.15</v>
      </c>
      <c r="AT583">
        <v>3</v>
      </c>
      <c r="AU583">
        <v>0</v>
      </c>
      <c r="AV583">
        <v>38</v>
      </c>
      <c r="AW583" t="s">
        <v>6054</v>
      </c>
      <c r="AX583" t="s">
        <v>6055</v>
      </c>
      <c r="AZ583" t="s">
        <v>174</v>
      </c>
      <c r="BA583" t="s">
        <v>1762</v>
      </c>
      <c r="BB583" t="b">
        <f t="shared" si="36"/>
        <v>0</v>
      </c>
      <c r="BC583" t="str">
        <f>INDEX(repsearch2!B:B,MATCH(A583,repsearch2!A:A,FALSE))</f>
        <v>No</v>
      </c>
      <c r="BD583" s="3" t="b">
        <f t="shared" si="37"/>
        <v>0</v>
      </c>
      <c r="BE583" s="3" t="b">
        <f t="shared" si="38"/>
        <v>1</v>
      </c>
      <c r="BF583" t="str">
        <f t="shared" si="39"/>
        <v>gold</v>
      </c>
    </row>
    <row r="584" spans="1:58" x14ac:dyDescent="0.3">
      <c r="A584" t="s">
        <v>6056</v>
      </c>
      <c r="D584" t="s">
        <v>96</v>
      </c>
      <c r="E584" t="s">
        <v>6057</v>
      </c>
      <c r="F584" t="s">
        <v>6058</v>
      </c>
      <c r="G584">
        <v>4</v>
      </c>
      <c r="H584" t="s">
        <v>59</v>
      </c>
      <c r="I584" t="s">
        <v>6059</v>
      </c>
      <c r="J584">
        <v>1</v>
      </c>
      <c r="K584" t="s">
        <v>6060</v>
      </c>
      <c r="L584" t="s">
        <v>6061</v>
      </c>
      <c r="N584" t="s">
        <v>59</v>
      </c>
      <c r="O584" t="s">
        <v>6062</v>
      </c>
      <c r="P584">
        <v>2019</v>
      </c>
      <c r="Q584" t="s">
        <v>340</v>
      </c>
      <c r="R584" t="b">
        <v>0</v>
      </c>
      <c r="S584" t="s">
        <v>67</v>
      </c>
      <c r="T584" t="b">
        <v>0</v>
      </c>
      <c r="W584" t="s">
        <v>59</v>
      </c>
      <c r="Y584">
        <v>0</v>
      </c>
      <c r="Z584" t="s">
        <v>59</v>
      </c>
      <c r="AA584" t="b">
        <v>0</v>
      </c>
      <c r="AB584" t="s">
        <v>6063</v>
      </c>
      <c r="AC584" t="s">
        <v>64</v>
      </c>
      <c r="AD584" t="s">
        <v>72</v>
      </c>
      <c r="AE584" t="s">
        <v>64</v>
      </c>
      <c r="AF584" t="s">
        <v>252</v>
      </c>
      <c r="AG584" t="s">
        <v>6064</v>
      </c>
      <c r="AH584">
        <v>5</v>
      </c>
      <c r="AI584">
        <v>5</v>
      </c>
      <c r="AK584" t="s">
        <v>64</v>
      </c>
      <c r="AL584" t="s">
        <v>64</v>
      </c>
      <c r="AP584" t="s">
        <v>76</v>
      </c>
      <c r="AQ584">
        <v>3070</v>
      </c>
      <c r="AR584">
        <v>3070</v>
      </c>
      <c r="AS584">
        <v>1</v>
      </c>
      <c r="AT584">
        <v>0</v>
      </c>
      <c r="AU584">
        <v>0</v>
      </c>
      <c r="AV584">
        <v>3</v>
      </c>
      <c r="AW584" t="s">
        <v>6065</v>
      </c>
      <c r="AX584" t="s">
        <v>6066</v>
      </c>
      <c r="AZ584" t="s">
        <v>6067</v>
      </c>
      <c r="BA584" t="s">
        <v>6068</v>
      </c>
      <c r="BB584" t="b">
        <f t="shared" si="36"/>
        <v>0</v>
      </c>
      <c r="BC584" t="str">
        <f>INDEX(repsearch2!B:B,MATCH(A584,repsearch2!A:A,FALSE))</f>
        <v>No</v>
      </c>
      <c r="BD584" s="3" t="b">
        <f t="shared" si="37"/>
        <v>0</v>
      </c>
      <c r="BE584" s="3" t="b">
        <f t="shared" si="38"/>
        <v>0</v>
      </c>
      <c r="BF584" t="str">
        <f t="shared" si="39"/>
        <v>closed</v>
      </c>
    </row>
    <row r="585" spans="1:58" x14ac:dyDescent="0.3">
      <c r="A585" t="s">
        <v>6069</v>
      </c>
      <c r="D585" t="s">
        <v>96</v>
      </c>
      <c r="E585" t="s">
        <v>6070</v>
      </c>
      <c r="F585" t="s">
        <v>6071</v>
      </c>
      <c r="G585">
        <v>6</v>
      </c>
      <c r="H585" t="s">
        <v>59</v>
      </c>
      <c r="I585" t="s">
        <v>6072</v>
      </c>
      <c r="J585">
        <v>1</v>
      </c>
      <c r="K585" t="s">
        <v>6073</v>
      </c>
      <c r="L585" t="s">
        <v>6074</v>
      </c>
      <c r="N585" t="s">
        <v>59</v>
      </c>
      <c r="O585" t="s">
        <v>6075</v>
      </c>
      <c r="P585">
        <v>2019</v>
      </c>
      <c r="Q585" t="s">
        <v>368</v>
      </c>
      <c r="R585" t="b">
        <v>0</v>
      </c>
      <c r="S585" t="s">
        <v>67</v>
      </c>
      <c r="T585" t="b">
        <v>0</v>
      </c>
      <c r="W585" t="s">
        <v>59</v>
      </c>
      <c r="Y585">
        <v>0</v>
      </c>
      <c r="Z585" t="s">
        <v>59</v>
      </c>
      <c r="AA585" t="b">
        <v>0</v>
      </c>
      <c r="AB585" t="s">
        <v>6076</v>
      </c>
      <c r="AC585" t="s">
        <v>64</v>
      </c>
      <c r="AD585" t="s">
        <v>252</v>
      </c>
      <c r="AE585" t="s">
        <v>59</v>
      </c>
      <c r="AG585" t="s">
        <v>6077</v>
      </c>
      <c r="AH585">
        <v>3</v>
      </c>
      <c r="AI585">
        <v>2</v>
      </c>
      <c r="AK585" t="s">
        <v>64</v>
      </c>
      <c r="AL585" t="s">
        <v>64</v>
      </c>
      <c r="AP585" t="s">
        <v>76</v>
      </c>
      <c r="AQ585">
        <v>3000</v>
      </c>
      <c r="AR585">
        <v>3000</v>
      </c>
      <c r="AS585">
        <v>15.45</v>
      </c>
      <c r="AT585">
        <v>0</v>
      </c>
      <c r="AU585">
        <v>0</v>
      </c>
      <c r="AV585">
        <v>27</v>
      </c>
      <c r="AW585" t="s">
        <v>6078</v>
      </c>
      <c r="AX585" t="s">
        <v>6079</v>
      </c>
      <c r="AY585" t="s">
        <v>6080</v>
      </c>
      <c r="AZ585" t="s">
        <v>3022</v>
      </c>
      <c r="BA585" t="s">
        <v>6081</v>
      </c>
      <c r="BB585" t="b">
        <f t="shared" si="36"/>
        <v>0</v>
      </c>
      <c r="BC585" t="str">
        <f>INDEX(repsearch2!B:B,MATCH(A585,repsearch2!A:A,FALSE))</f>
        <v>No</v>
      </c>
      <c r="BD585" s="3" t="b">
        <f t="shared" si="37"/>
        <v>0</v>
      </c>
      <c r="BE585" s="3" t="b">
        <f t="shared" si="38"/>
        <v>0</v>
      </c>
      <c r="BF585" t="str">
        <f t="shared" si="39"/>
        <v>closed</v>
      </c>
    </row>
    <row r="586" spans="1:58" x14ac:dyDescent="0.3">
      <c r="A586" t="s">
        <v>6082</v>
      </c>
      <c r="D586" t="s">
        <v>96</v>
      </c>
      <c r="E586" t="s">
        <v>6083</v>
      </c>
      <c r="F586" t="s">
        <v>6084</v>
      </c>
      <c r="G586">
        <v>8</v>
      </c>
      <c r="H586" t="s">
        <v>59</v>
      </c>
      <c r="I586" t="s">
        <v>6085</v>
      </c>
      <c r="J586">
        <v>1</v>
      </c>
      <c r="K586" t="s">
        <v>6086</v>
      </c>
      <c r="L586" t="s">
        <v>6087</v>
      </c>
      <c r="N586" t="s">
        <v>59</v>
      </c>
      <c r="O586" t="s">
        <v>2441</v>
      </c>
      <c r="P586">
        <v>2020</v>
      </c>
      <c r="Q586" t="s">
        <v>2442</v>
      </c>
      <c r="R586" t="b">
        <v>0</v>
      </c>
      <c r="S586" t="s">
        <v>67</v>
      </c>
      <c r="T586" t="b">
        <v>0</v>
      </c>
      <c r="W586" t="s">
        <v>59</v>
      </c>
      <c r="Y586">
        <v>0</v>
      </c>
      <c r="Z586" t="s">
        <v>59</v>
      </c>
      <c r="AA586" t="b">
        <v>0</v>
      </c>
      <c r="AB586" t="s">
        <v>2443</v>
      </c>
      <c r="AC586" t="s">
        <v>64</v>
      </c>
      <c r="AD586" t="s">
        <v>252</v>
      </c>
      <c r="AE586" t="s">
        <v>59</v>
      </c>
      <c r="AG586" t="s">
        <v>2444</v>
      </c>
      <c r="AI586">
        <v>0</v>
      </c>
      <c r="AK586" t="s">
        <v>64</v>
      </c>
      <c r="AL586" t="s">
        <v>64</v>
      </c>
      <c r="AS586">
        <v>0</v>
      </c>
      <c r="AT586">
        <v>0</v>
      </c>
      <c r="AU586">
        <v>0</v>
      </c>
      <c r="AV586">
        <v>0</v>
      </c>
      <c r="AZ586" t="s">
        <v>893</v>
      </c>
      <c r="BA586" t="s">
        <v>557</v>
      </c>
      <c r="BB586" t="b">
        <f t="shared" si="36"/>
        <v>0</v>
      </c>
      <c r="BC586" t="str">
        <f>INDEX(repsearch2!B:B,MATCH(A586,repsearch2!A:A,FALSE))</f>
        <v>No</v>
      </c>
      <c r="BD586" s="3" t="b">
        <f t="shared" si="37"/>
        <v>0</v>
      </c>
      <c r="BE586" s="3" t="b">
        <f t="shared" si="38"/>
        <v>0</v>
      </c>
      <c r="BF586" t="str">
        <f t="shared" si="39"/>
        <v>closed</v>
      </c>
    </row>
    <row r="587" spans="1:58" x14ac:dyDescent="0.3">
      <c r="A587" t="s">
        <v>6088</v>
      </c>
      <c r="D587" t="s">
        <v>96</v>
      </c>
      <c r="E587" t="s">
        <v>6089</v>
      </c>
      <c r="F587" t="s">
        <v>6090</v>
      </c>
      <c r="G587">
        <v>5</v>
      </c>
      <c r="H587" t="s">
        <v>59</v>
      </c>
      <c r="I587" t="s">
        <v>6091</v>
      </c>
      <c r="J587">
        <v>1</v>
      </c>
      <c r="K587" t="s">
        <v>6092</v>
      </c>
      <c r="L587" t="s">
        <v>6093</v>
      </c>
      <c r="N587" t="s">
        <v>59</v>
      </c>
      <c r="O587" t="s">
        <v>6094</v>
      </c>
      <c r="P587">
        <v>2020</v>
      </c>
      <c r="Q587" t="s">
        <v>139</v>
      </c>
      <c r="R587" t="b">
        <v>0</v>
      </c>
      <c r="S587" t="s">
        <v>67</v>
      </c>
      <c r="T587" t="b">
        <v>0</v>
      </c>
      <c r="W587" t="s">
        <v>59</v>
      </c>
      <c r="Y587">
        <v>0</v>
      </c>
      <c r="Z587" t="s">
        <v>59</v>
      </c>
      <c r="AA587" t="b">
        <v>0</v>
      </c>
      <c r="AB587" t="s">
        <v>6095</v>
      </c>
      <c r="AC587" t="s">
        <v>64</v>
      </c>
      <c r="AD587" t="s">
        <v>252</v>
      </c>
      <c r="AE587" t="s">
        <v>59</v>
      </c>
      <c r="AG587" t="s">
        <v>6096</v>
      </c>
      <c r="AI587">
        <v>0</v>
      </c>
      <c r="AK587" t="s">
        <v>64</v>
      </c>
      <c r="AL587" t="s">
        <v>64</v>
      </c>
      <c r="AP587" t="s">
        <v>76</v>
      </c>
      <c r="AQ587">
        <v>2400</v>
      </c>
      <c r="AR587">
        <v>2400</v>
      </c>
      <c r="AS587">
        <v>2.1</v>
      </c>
      <c r="AT587">
        <v>0</v>
      </c>
      <c r="AU587">
        <v>0</v>
      </c>
      <c r="AV587">
        <v>4</v>
      </c>
      <c r="AW587" t="s">
        <v>6097</v>
      </c>
      <c r="AX587" t="s">
        <v>6098</v>
      </c>
      <c r="AY587" t="s">
        <v>6099</v>
      </c>
      <c r="AZ587" t="s">
        <v>491</v>
      </c>
      <c r="BA587" t="s">
        <v>5194</v>
      </c>
      <c r="BB587" t="b">
        <f t="shared" si="36"/>
        <v>0</v>
      </c>
      <c r="BC587" t="str">
        <f>INDEX(repsearch2!B:B,MATCH(A587,repsearch2!A:A,FALSE))</f>
        <v>No</v>
      </c>
      <c r="BD587" s="3" t="b">
        <f t="shared" si="37"/>
        <v>0</v>
      </c>
      <c r="BE587" s="3" t="b">
        <f t="shared" si="38"/>
        <v>0</v>
      </c>
      <c r="BF587" t="str">
        <f t="shared" si="39"/>
        <v>closed</v>
      </c>
    </row>
    <row r="588" spans="1:58" s="3" customFormat="1" x14ac:dyDescent="0.3">
      <c r="A588" s="3" t="s">
        <v>6100</v>
      </c>
      <c r="B588" s="3" t="s">
        <v>55</v>
      </c>
      <c r="D588" s="3" t="s">
        <v>56</v>
      </c>
      <c r="E588" s="3" t="s">
        <v>6101</v>
      </c>
      <c r="F588" s="3" t="s">
        <v>6102</v>
      </c>
      <c r="G588" s="3">
        <v>7</v>
      </c>
      <c r="H588" s="3" t="s">
        <v>59</v>
      </c>
      <c r="I588" s="3" t="s">
        <v>6103</v>
      </c>
      <c r="J588" s="3">
        <v>3</v>
      </c>
      <c r="K588" s="3" t="s">
        <v>6104</v>
      </c>
      <c r="L588" s="3" t="s">
        <v>6105</v>
      </c>
      <c r="N588" s="3" t="s">
        <v>59</v>
      </c>
      <c r="O588" s="3" t="s">
        <v>6106</v>
      </c>
      <c r="P588" s="3">
        <v>2020</v>
      </c>
      <c r="Q588" s="3" t="s">
        <v>154</v>
      </c>
      <c r="R588" s="3" t="b">
        <v>1</v>
      </c>
      <c r="S588" s="3" t="s">
        <v>67</v>
      </c>
      <c r="T588" s="3" t="b">
        <v>1</v>
      </c>
      <c r="U588" s="3" t="s">
        <v>68</v>
      </c>
      <c r="V588" s="3" t="s">
        <v>69</v>
      </c>
      <c r="W588" s="3" t="s">
        <v>64</v>
      </c>
      <c r="X588" s="3" t="s">
        <v>1043</v>
      </c>
      <c r="Y588" s="3">
        <v>2</v>
      </c>
      <c r="Z588" s="3" t="s">
        <v>59</v>
      </c>
      <c r="AA588" s="3" t="b">
        <v>1</v>
      </c>
      <c r="AB588" s="3" t="s">
        <v>6107</v>
      </c>
      <c r="AC588" s="3" t="s">
        <v>64</v>
      </c>
      <c r="AD588" s="3" t="s">
        <v>72</v>
      </c>
      <c r="AE588" s="3" t="s">
        <v>64</v>
      </c>
      <c r="AF588" s="3" t="s">
        <v>72</v>
      </c>
      <c r="AG588" s="3" t="s">
        <v>6108</v>
      </c>
      <c r="AI588" s="3">
        <v>0</v>
      </c>
      <c r="AJ588" s="3" t="s">
        <v>6109</v>
      </c>
      <c r="AK588" s="3" t="s">
        <v>59</v>
      </c>
      <c r="AL588" s="3" t="s">
        <v>64</v>
      </c>
      <c r="AM588" s="3" t="s">
        <v>64</v>
      </c>
      <c r="AN588" s="3" t="s">
        <v>158</v>
      </c>
      <c r="AO588" s="3">
        <v>550</v>
      </c>
      <c r="AR588" s="3">
        <v>611</v>
      </c>
      <c r="AS588" s="3">
        <v>0</v>
      </c>
      <c r="AT588" s="3">
        <v>0</v>
      </c>
      <c r="AU588" s="3">
        <v>0</v>
      </c>
      <c r="AV588" s="3">
        <v>0</v>
      </c>
      <c r="BB588" s="3" t="b">
        <f t="shared" si="36"/>
        <v>1</v>
      </c>
      <c r="BC588" s="3" t="str">
        <f>INDEX(repsearch2!B:B,MATCH(A588,repsearch2!A:A,FALSE))</f>
        <v>No</v>
      </c>
      <c r="BD588" s="3" t="b">
        <f t="shared" si="37"/>
        <v>1</v>
      </c>
      <c r="BE588" s="3" t="b">
        <f t="shared" si="38"/>
        <v>1</v>
      </c>
      <c r="BF588" t="str">
        <f t="shared" si="39"/>
        <v>gold</v>
      </c>
    </row>
    <row r="589" spans="1:58" x14ac:dyDescent="0.3">
      <c r="A589" t="s">
        <v>6110</v>
      </c>
      <c r="B589" t="s">
        <v>55</v>
      </c>
      <c r="C589" t="s">
        <v>1354</v>
      </c>
      <c r="D589" t="s">
        <v>56</v>
      </c>
      <c r="E589" t="s">
        <v>6111</v>
      </c>
      <c r="F589" t="s">
        <v>6112</v>
      </c>
      <c r="G589">
        <v>12</v>
      </c>
      <c r="H589" t="s">
        <v>59</v>
      </c>
      <c r="I589" t="s">
        <v>6113</v>
      </c>
      <c r="J589">
        <v>1</v>
      </c>
      <c r="K589" t="s">
        <v>6114</v>
      </c>
      <c r="L589" t="s">
        <v>6115</v>
      </c>
      <c r="N589" t="s">
        <v>59</v>
      </c>
      <c r="O589" t="s">
        <v>6116</v>
      </c>
      <c r="P589">
        <v>2020</v>
      </c>
      <c r="Q589" t="s">
        <v>6117</v>
      </c>
      <c r="R589" t="b">
        <v>1</v>
      </c>
      <c r="S589" t="s">
        <v>67</v>
      </c>
      <c r="T589" t="b">
        <v>1</v>
      </c>
      <c r="U589" t="s">
        <v>68</v>
      </c>
      <c r="V589" t="s">
        <v>69</v>
      </c>
      <c r="W589" t="s">
        <v>59</v>
      </c>
      <c r="Y589">
        <v>0</v>
      </c>
      <c r="Z589" t="s">
        <v>59</v>
      </c>
      <c r="AA589" t="b">
        <v>1</v>
      </c>
      <c r="AB589" t="s">
        <v>6118</v>
      </c>
      <c r="AC589" t="s">
        <v>64</v>
      </c>
      <c r="AD589" t="s">
        <v>72</v>
      </c>
      <c r="AE589" t="s">
        <v>64</v>
      </c>
      <c r="AF589" t="s">
        <v>72</v>
      </c>
      <c r="AG589" t="s">
        <v>6119</v>
      </c>
      <c r="AH589">
        <v>4</v>
      </c>
      <c r="AI589">
        <v>4</v>
      </c>
      <c r="AJ589" t="s">
        <v>6120</v>
      </c>
      <c r="AK589" t="s">
        <v>64</v>
      </c>
      <c r="AL589" t="s">
        <v>64</v>
      </c>
      <c r="AM589" t="s">
        <v>64</v>
      </c>
      <c r="AN589" t="s">
        <v>790</v>
      </c>
      <c r="AO589">
        <v>850</v>
      </c>
      <c r="AR589">
        <v>1040</v>
      </c>
      <c r="AS589">
        <v>0.25</v>
      </c>
      <c r="AT589">
        <v>0</v>
      </c>
      <c r="AU589">
        <v>0</v>
      </c>
      <c r="AV589">
        <v>1</v>
      </c>
      <c r="AW589" t="s">
        <v>6121</v>
      </c>
      <c r="AX589" t="s">
        <v>6122</v>
      </c>
      <c r="AZ589" t="s">
        <v>5432</v>
      </c>
      <c r="BA589" t="s">
        <v>6123</v>
      </c>
      <c r="BB589" t="b">
        <f t="shared" si="36"/>
        <v>0</v>
      </c>
      <c r="BC589" t="str">
        <f>INDEX(repsearch2!B:B,MATCH(A589,repsearch2!A:A,FALSE))</f>
        <v>No</v>
      </c>
      <c r="BD589" s="3" t="b">
        <f t="shared" si="37"/>
        <v>0</v>
      </c>
      <c r="BE589" s="3" t="b">
        <f t="shared" si="38"/>
        <v>1</v>
      </c>
      <c r="BF589" t="str">
        <f t="shared" si="39"/>
        <v>gold</v>
      </c>
    </row>
    <row r="590" spans="1:58" x14ac:dyDescent="0.3">
      <c r="A590" t="s">
        <v>6124</v>
      </c>
      <c r="D590" t="s">
        <v>96</v>
      </c>
      <c r="E590" t="s">
        <v>6125</v>
      </c>
      <c r="F590" t="s">
        <v>6126</v>
      </c>
      <c r="G590">
        <v>4</v>
      </c>
      <c r="H590" t="s">
        <v>59</v>
      </c>
      <c r="I590" t="s">
        <v>6127</v>
      </c>
      <c r="J590">
        <v>1</v>
      </c>
      <c r="K590" t="s">
        <v>6128</v>
      </c>
      <c r="L590" t="s">
        <v>6129</v>
      </c>
      <c r="M590" t="s">
        <v>6130</v>
      </c>
      <c r="N590" t="s">
        <v>64</v>
      </c>
      <c r="O590" t="s">
        <v>138</v>
      </c>
      <c r="P590">
        <v>2020</v>
      </c>
      <c r="Q590" t="s">
        <v>139</v>
      </c>
      <c r="R590" t="b">
        <v>0</v>
      </c>
      <c r="S590" t="s">
        <v>67</v>
      </c>
      <c r="T590" t="b">
        <v>0</v>
      </c>
      <c r="W590" t="s">
        <v>59</v>
      </c>
      <c r="Y590">
        <v>0</v>
      </c>
      <c r="Z590" t="s">
        <v>59</v>
      </c>
      <c r="AA590" t="b">
        <v>0</v>
      </c>
      <c r="AB590" t="s">
        <v>140</v>
      </c>
      <c r="AC590" t="s">
        <v>64</v>
      </c>
      <c r="AD590" t="s">
        <v>141</v>
      </c>
      <c r="AE590" t="s">
        <v>59</v>
      </c>
      <c r="AG590" t="s">
        <v>142</v>
      </c>
      <c r="AI590">
        <v>0</v>
      </c>
      <c r="AK590" t="s">
        <v>64</v>
      </c>
      <c r="AL590" t="s">
        <v>64</v>
      </c>
      <c r="AP590" t="s">
        <v>76</v>
      </c>
      <c r="AQ590">
        <v>3800</v>
      </c>
      <c r="AR590">
        <v>3800</v>
      </c>
      <c r="AS590">
        <v>7.9</v>
      </c>
      <c r="AT590">
        <v>0</v>
      </c>
      <c r="AU590">
        <v>0</v>
      </c>
      <c r="AV590">
        <v>10</v>
      </c>
      <c r="AW590" t="s">
        <v>6131</v>
      </c>
      <c r="AX590" t="s">
        <v>6132</v>
      </c>
      <c r="AY590" t="s">
        <v>6133</v>
      </c>
      <c r="AZ590" t="s">
        <v>145</v>
      </c>
      <c r="BA590" t="s">
        <v>146</v>
      </c>
      <c r="BB590" t="b">
        <f t="shared" si="36"/>
        <v>0</v>
      </c>
      <c r="BC590" t="str">
        <f>INDEX(repsearch2!B:B,MATCH(A590,repsearch2!A:A,FALSE))</f>
        <v>No</v>
      </c>
      <c r="BD590" s="3" t="b">
        <f t="shared" si="37"/>
        <v>0</v>
      </c>
      <c r="BE590" s="3" t="b">
        <f t="shared" si="38"/>
        <v>0</v>
      </c>
      <c r="BF590" t="str">
        <f t="shared" si="39"/>
        <v>closed</v>
      </c>
    </row>
    <row r="591" spans="1:58" x14ac:dyDescent="0.3">
      <c r="A591" t="s">
        <v>6134</v>
      </c>
      <c r="D591" t="s">
        <v>96</v>
      </c>
      <c r="E591" t="s">
        <v>6135</v>
      </c>
      <c r="F591" t="s">
        <v>6136</v>
      </c>
      <c r="G591">
        <v>8</v>
      </c>
      <c r="H591" t="s">
        <v>59</v>
      </c>
      <c r="I591" t="s">
        <v>6137</v>
      </c>
      <c r="J591">
        <v>1</v>
      </c>
      <c r="K591" t="s">
        <v>6138</v>
      </c>
      <c r="L591" t="s">
        <v>6139</v>
      </c>
      <c r="M591" t="s">
        <v>6140</v>
      </c>
      <c r="N591" t="s">
        <v>64</v>
      </c>
      <c r="O591" t="s">
        <v>6141</v>
      </c>
      <c r="P591">
        <v>2020</v>
      </c>
      <c r="Q591" t="s">
        <v>6142</v>
      </c>
      <c r="R591" t="b">
        <v>0</v>
      </c>
      <c r="S591" t="s">
        <v>67</v>
      </c>
      <c r="T591" t="b">
        <v>0</v>
      </c>
      <c r="W591" t="s">
        <v>59</v>
      </c>
      <c r="Y591">
        <v>0</v>
      </c>
      <c r="Z591" t="s">
        <v>59</v>
      </c>
      <c r="AA591" t="b">
        <v>0</v>
      </c>
      <c r="AB591" t="s">
        <v>6143</v>
      </c>
      <c r="AC591" t="s">
        <v>64</v>
      </c>
      <c r="AD591" t="s">
        <v>252</v>
      </c>
      <c r="AE591" t="s">
        <v>59</v>
      </c>
      <c r="AG591" t="s">
        <v>6144</v>
      </c>
      <c r="AH591">
        <v>1</v>
      </c>
      <c r="AI591">
        <v>1</v>
      </c>
      <c r="AK591" t="s">
        <v>64</v>
      </c>
      <c r="AL591" t="s">
        <v>64</v>
      </c>
      <c r="AP591" t="s">
        <v>75</v>
      </c>
      <c r="AQ591">
        <v>1600</v>
      </c>
      <c r="AR591">
        <v>2269</v>
      </c>
      <c r="AS591">
        <v>0.25</v>
      </c>
      <c r="AT591">
        <v>0</v>
      </c>
      <c r="AU591">
        <v>0</v>
      </c>
      <c r="AV591">
        <v>1</v>
      </c>
      <c r="AW591" t="s">
        <v>6145</v>
      </c>
      <c r="AX591" t="s">
        <v>6146</v>
      </c>
      <c r="AY591" t="s">
        <v>6147</v>
      </c>
      <c r="AZ591" t="s">
        <v>258</v>
      </c>
      <c r="BA591" t="s">
        <v>259</v>
      </c>
      <c r="BB591" t="b">
        <f t="shared" si="36"/>
        <v>0</v>
      </c>
      <c r="BC591" t="str">
        <f>INDEX(repsearch2!B:B,MATCH(A591,repsearch2!A:A,FALSE))</f>
        <v>No</v>
      </c>
      <c r="BD591" s="3" t="b">
        <f t="shared" si="37"/>
        <v>0</v>
      </c>
      <c r="BE591" s="3" t="b">
        <f t="shared" si="38"/>
        <v>0</v>
      </c>
      <c r="BF591" t="str">
        <f t="shared" si="39"/>
        <v>closed</v>
      </c>
    </row>
    <row r="592" spans="1:58" x14ac:dyDescent="0.3">
      <c r="A592" t="s">
        <v>6148</v>
      </c>
      <c r="D592" t="s">
        <v>96</v>
      </c>
      <c r="E592" t="s">
        <v>6149</v>
      </c>
      <c r="F592" t="s">
        <v>6150</v>
      </c>
      <c r="G592">
        <v>1</v>
      </c>
      <c r="H592" t="s">
        <v>59</v>
      </c>
      <c r="I592" t="s">
        <v>6151</v>
      </c>
      <c r="J592">
        <v>1</v>
      </c>
      <c r="K592" t="s">
        <v>6152</v>
      </c>
      <c r="L592" t="s">
        <v>6153</v>
      </c>
      <c r="M592" t="s">
        <v>6154</v>
      </c>
      <c r="N592" t="s">
        <v>64</v>
      </c>
      <c r="O592" t="s">
        <v>6155</v>
      </c>
      <c r="P592">
        <v>2019</v>
      </c>
      <c r="Q592" t="s">
        <v>1349</v>
      </c>
      <c r="R592" t="b">
        <v>0</v>
      </c>
      <c r="S592" t="s">
        <v>67</v>
      </c>
      <c r="T592" t="b">
        <v>0</v>
      </c>
      <c r="W592" t="s">
        <v>59</v>
      </c>
      <c r="Y592">
        <v>0</v>
      </c>
      <c r="Z592" t="s">
        <v>59</v>
      </c>
      <c r="AA592" t="b">
        <v>0</v>
      </c>
      <c r="AB592" t="s">
        <v>6156</v>
      </c>
      <c r="AC592" t="s">
        <v>64</v>
      </c>
      <c r="AD592" t="s">
        <v>1389</v>
      </c>
      <c r="AE592" t="s">
        <v>59</v>
      </c>
      <c r="AG592" t="s">
        <v>6157</v>
      </c>
      <c r="AH592">
        <v>13</v>
      </c>
      <c r="AI592">
        <v>11</v>
      </c>
      <c r="AK592" t="s">
        <v>64</v>
      </c>
      <c r="AL592" t="s">
        <v>64</v>
      </c>
      <c r="AP592" t="s">
        <v>76</v>
      </c>
      <c r="AQ592">
        <v>2950</v>
      </c>
      <c r="AR592">
        <v>2950</v>
      </c>
      <c r="AS592">
        <v>65.680000000000007</v>
      </c>
      <c r="AT592">
        <v>4</v>
      </c>
      <c r="AU592">
        <v>0</v>
      </c>
      <c r="AV592">
        <v>46</v>
      </c>
      <c r="AW592" t="s">
        <v>6158</v>
      </c>
      <c r="AZ592" t="s">
        <v>5652</v>
      </c>
      <c r="BB592" t="b">
        <f t="shared" si="36"/>
        <v>0</v>
      </c>
      <c r="BC592" t="str">
        <f>INDEX(repsearch2!B:B,MATCH(A592,repsearch2!A:A,FALSE))</f>
        <v>No</v>
      </c>
      <c r="BD592" s="3" t="b">
        <f t="shared" si="37"/>
        <v>0</v>
      </c>
      <c r="BE592" s="3" t="b">
        <f t="shared" si="38"/>
        <v>0</v>
      </c>
      <c r="BF592" t="str">
        <f t="shared" si="39"/>
        <v>closed</v>
      </c>
    </row>
    <row r="593" spans="1:58" x14ac:dyDescent="0.3">
      <c r="A593" t="s">
        <v>6159</v>
      </c>
      <c r="B593" t="s">
        <v>4793</v>
      </c>
      <c r="D593" t="s">
        <v>56</v>
      </c>
      <c r="E593" t="s">
        <v>6160</v>
      </c>
      <c r="F593" t="s">
        <v>6161</v>
      </c>
      <c r="G593">
        <v>5</v>
      </c>
      <c r="H593" t="s">
        <v>59</v>
      </c>
      <c r="I593" t="s">
        <v>6162</v>
      </c>
      <c r="J593">
        <v>3</v>
      </c>
      <c r="K593" t="s">
        <v>6163</v>
      </c>
      <c r="L593" t="s">
        <v>6164</v>
      </c>
      <c r="N593" t="s">
        <v>59</v>
      </c>
      <c r="O593" t="s">
        <v>6165</v>
      </c>
      <c r="P593">
        <v>2020</v>
      </c>
      <c r="Q593" t="s">
        <v>4800</v>
      </c>
      <c r="R593" t="b">
        <v>1</v>
      </c>
      <c r="S593" t="s">
        <v>67</v>
      </c>
      <c r="T593" t="b">
        <v>1</v>
      </c>
      <c r="U593" t="s">
        <v>68</v>
      </c>
      <c r="V593" t="s">
        <v>69</v>
      </c>
      <c r="W593" t="s">
        <v>59</v>
      </c>
      <c r="Y593">
        <v>0</v>
      </c>
      <c r="Z593" t="s">
        <v>59</v>
      </c>
      <c r="AA593" t="b">
        <v>0</v>
      </c>
      <c r="AB593" t="s">
        <v>6166</v>
      </c>
      <c r="AC593" t="s">
        <v>64</v>
      </c>
      <c r="AD593" t="s">
        <v>72</v>
      </c>
      <c r="AE593" t="s">
        <v>64</v>
      </c>
      <c r="AF593" t="s">
        <v>72</v>
      </c>
      <c r="AG593" t="s">
        <v>6167</v>
      </c>
      <c r="AI593">
        <v>0</v>
      </c>
      <c r="AJ593" t="s">
        <v>6168</v>
      </c>
      <c r="AK593" t="s">
        <v>59</v>
      </c>
      <c r="AL593" t="s">
        <v>64</v>
      </c>
      <c r="AS593">
        <v>0</v>
      </c>
      <c r="AT593">
        <v>0</v>
      </c>
      <c r="AU593">
        <v>0</v>
      </c>
      <c r="AV593">
        <v>0</v>
      </c>
      <c r="BB593" t="b">
        <f t="shared" si="36"/>
        <v>0</v>
      </c>
      <c r="BC593" t="str">
        <f>INDEX(repsearch2!B:B,MATCH(A593,repsearch2!A:A,FALSE))</f>
        <v>No</v>
      </c>
      <c r="BD593" s="3" t="b">
        <f t="shared" si="37"/>
        <v>0</v>
      </c>
      <c r="BE593" s="3" t="b">
        <f t="shared" si="38"/>
        <v>1</v>
      </c>
      <c r="BF593" t="str">
        <f t="shared" si="39"/>
        <v>gold</v>
      </c>
    </row>
    <row r="594" spans="1:58" x14ac:dyDescent="0.3">
      <c r="A594" t="s">
        <v>6169</v>
      </c>
      <c r="B594" t="s">
        <v>346</v>
      </c>
      <c r="D594" t="s">
        <v>347</v>
      </c>
      <c r="E594" t="s">
        <v>6170</v>
      </c>
      <c r="F594" t="s">
        <v>6171</v>
      </c>
      <c r="G594">
        <v>1</v>
      </c>
      <c r="H594" t="s">
        <v>59</v>
      </c>
      <c r="I594" t="s">
        <v>6172</v>
      </c>
      <c r="J594">
        <v>1</v>
      </c>
      <c r="K594" t="s">
        <v>6173</v>
      </c>
      <c r="L594" t="s">
        <v>6174</v>
      </c>
      <c r="M594" t="s">
        <v>6175</v>
      </c>
      <c r="N594" t="s">
        <v>64</v>
      </c>
      <c r="O594" t="s">
        <v>6176</v>
      </c>
      <c r="P594">
        <v>2020</v>
      </c>
      <c r="Q594" t="s">
        <v>1349</v>
      </c>
      <c r="R594" t="b">
        <v>1</v>
      </c>
      <c r="S594" t="s">
        <v>67</v>
      </c>
      <c r="T594" t="b">
        <v>0</v>
      </c>
      <c r="U594" t="s">
        <v>68</v>
      </c>
      <c r="V594" t="s">
        <v>69</v>
      </c>
      <c r="W594" t="s">
        <v>59</v>
      </c>
      <c r="Y594">
        <v>0</v>
      </c>
      <c r="Z594" t="s">
        <v>59</v>
      </c>
      <c r="AA594" t="b">
        <v>0</v>
      </c>
      <c r="AB594" t="s">
        <v>6177</v>
      </c>
      <c r="AC594" t="s">
        <v>64</v>
      </c>
      <c r="AD594" t="s">
        <v>1389</v>
      </c>
      <c r="AE594" t="s">
        <v>59</v>
      </c>
      <c r="AG594" t="s">
        <v>6178</v>
      </c>
      <c r="AH594">
        <v>2</v>
      </c>
      <c r="AI594">
        <v>1</v>
      </c>
      <c r="AJ594" t="s">
        <v>6179</v>
      </c>
      <c r="AK594" t="s">
        <v>64</v>
      </c>
      <c r="AL594" t="s">
        <v>64</v>
      </c>
      <c r="AP594" t="s">
        <v>76</v>
      </c>
      <c r="AQ594">
        <v>2950</v>
      </c>
      <c r="AR594">
        <v>2950</v>
      </c>
      <c r="AS594">
        <v>3.85</v>
      </c>
      <c r="AT594">
        <v>0</v>
      </c>
      <c r="AU594">
        <v>0</v>
      </c>
      <c r="AV594">
        <v>6</v>
      </c>
      <c r="AW594" t="s">
        <v>6180</v>
      </c>
      <c r="AZ594" t="s">
        <v>1118</v>
      </c>
      <c r="BA594" t="s">
        <v>1953</v>
      </c>
      <c r="BB594" t="b">
        <f t="shared" si="36"/>
        <v>0</v>
      </c>
      <c r="BC594" t="str">
        <f>INDEX(repsearch2!B:B,MATCH(A594,repsearch2!A:A,FALSE))</f>
        <v>No</v>
      </c>
      <c r="BD594" s="3" t="b">
        <f t="shared" si="37"/>
        <v>0</v>
      </c>
      <c r="BE594" s="3" t="b">
        <f t="shared" si="38"/>
        <v>1</v>
      </c>
      <c r="BF594" t="str">
        <f t="shared" si="39"/>
        <v>bronze</v>
      </c>
    </row>
    <row r="595" spans="1:58" x14ac:dyDescent="0.3">
      <c r="A595" t="s">
        <v>6181</v>
      </c>
      <c r="D595" t="s">
        <v>96</v>
      </c>
      <c r="E595" t="s">
        <v>6182</v>
      </c>
      <c r="F595" t="s">
        <v>6183</v>
      </c>
      <c r="G595">
        <v>3</v>
      </c>
      <c r="H595" t="s">
        <v>59</v>
      </c>
      <c r="I595" t="s">
        <v>6184</v>
      </c>
      <c r="J595">
        <v>1</v>
      </c>
      <c r="K595" t="s">
        <v>6185</v>
      </c>
      <c r="L595" t="s">
        <v>6186</v>
      </c>
      <c r="N595" t="s">
        <v>59</v>
      </c>
      <c r="O595" t="s">
        <v>6187</v>
      </c>
      <c r="P595">
        <v>2019</v>
      </c>
      <c r="Q595" t="s">
        <v>1349</v>
      </c>
      <c r="R595" t="b">
        <v>0</v>
      </c>
      <c r="S595" t="s">
        <v>67</v>
      </c>
      <c r="T595" t="b">
        <v>0</v>
      </c>
      <c r="W595" t="s">
        <v>59</v>
      </c>
      <c r="Y595">
        <v>0</v>
      </c>
      <c r="Z595" t="s">
        <v>59</v>
      </c>
      <c r="AA595" t="b">
        <v>0</v>
      </c>
      <c r="AB595" t="s">
        <v>6188</v>
      </c>
      <c r="AC595" t="s">
        <v>64</v>
      </c>
      <c r="AD595" t="s">
        <v>1389</v>
      </c>
      <c r="AE595" t="s">
        <v>59</v>
      </c>
      <c r="AG595" t="s">
        <v>6189</v>
      </c>
      <c r="AH595">
        <v>6</v>
      </c>
      <c r="AI595">
        <v>6</v>
      </c>
      <c r="AK595" t="s">
        <v>64</v>
      </c>
      <c r="AL595" t="s">
        <v>64</v>
      </c>
      <c r="AP595" t="s">
        <v>76</v>
      </c>
      <c r="AQ595">
        <v>2950</v>
      </c>
      <c r="AR595">
        <v>2950</v>
      </c>
      <c r="AS595">
        <v>12.15</v>
      </c>
      <c r="AT595">
        <v>0</v>
      </c>
      <c r="AU595">
        <v>0</v>
      </c>
      <c r="AV595">
        <v>15</v>
      </c>
      <c r="AW595" t="s">
        <v>6190</v>
      </c>
      <c r="AX595" t="s">
        <v>6191</v>
      </c>
      <c r="AZ595" t="s">
        <v>6192</v>
      </c>
      <c r="BA595" t="s">
        <v>6193</v>
      </c>
      <c r="BB595" t="b">
        <f t="shared" si="36"/>
        <v>0</v>
      </c>
      <c r="BC595" t="str">
        <f>INDEX(repsearch2!B:B,MATCH(A595,repsearch2!A:A,FALSE))</f>
        <v>No</v>
      </c>
      <c r="BD595" s="3" t="b">
        <f t="shared" si="37"/>
        <v>0</v>
      </c>
      <c r="BE595" s="3" t="b">
        <f t="shared" si="38"/>
        <v>0</v>
      </c>
      <c r="BF595" t="str">
        <f t="shared" si="39"/>
        <v>closed</v>
      </c>
    </row>
    <row r="596" spans="1:58" x14ac:dyDescent="0.3">
      <c r="A596" t="s">
        <v>6194</v>
      </c>
      <c r="B596" t="s">
        <v>387</v>
      </c>
      <c r="D596" t="s">
        <v>242</v>
      </c>
      <c r="E596" t="s">
        <v>6195</v>
      </c>
      <c r="F596" t="s">
        <v>6196</v>
      </c>
      <c r="G596">
        <v>16</v>
      </c>
      <c r="H596" t="s">
        <v>59</v>
      </c>
      <c r="I596" t="s">
        <v>6197</v>
      </c>
      <c r="J596">
        <v>1</v>
      </c>
      <c r="K596" t="s">
        <v>6198</v>
      </c>
      <c r="L596" t="s">
        <v>6199</v>
      </c>
      <c r="N596" t="s">
        <v>59</v>
      </c>
      <c r="O596" t="s">
        <v>6200</v>
      </c>
      <c r="P596">
        <v>2020</v>
      </c>
      <c r="Q596" t="s">
        <v>697</v>
      </c>
      <c r="R596" t="b">
        <v>1</v>
      </c>
      <c r="S596" t="s">
        <v>67</v>
      </c>
      <c r="T596" t="b">
        <v>0</v>
      </c>
      <c r="U596" t="s">
        <v>68</v>
      </c>
      <c r="V596" t="s">
        <v>69</v>
      </c>
      <c r="W596" t="s">
        <v>64</v>
      </c>
      <c r="X596" t="s">
        <v>6201</v>
      </c>
      <c r="Y596">
        <v>2</v>
      </c>
      <c r="Z596" t="s">
        <v>59</v>
      </c>
      <c r="AA596" t="b">
        <v>0</v>
      </c>
      <c r="AB596" t="s">
        <v>6202</v>
      </c>
      <c r="AC596" t="s">
        <v>64</v>
      </c>
      <c r="AD596" t="s">
        <v>252</v>
      </c>
      <c r="AE596" t="s">
        <v>59</v>
      </c>
      <c r="AG596" t="s">
        <v>6203</v>
      </c>
      <c r="AH596">
        <v>3</v>
      </c>
      <c r="AI596">
        <v>2</v>
      </c>
      <c r="AJ596" t="s">
        <v>6204</v>
      </c>
      <c r="AK596" t="s">
        <v>64</v>
      </c>
      <c r="AL596" t="s">
        <v>64</v>
      </c>
      <c r="AS596">
        <v>16.899999999999999</v>
      </c>
      <c r="AT596">
        <v>0</v>
      </c>
      <c r="AU596">
        <v>0</v>
      </c>
      <c r="AV596">
        <v>22</v>
      </c>
      <c r="AW596" t="s">
        <v>6205</v>
      </c>
      <c r="AX596" t="s">
        <v>6206</v>
      </c>
      <c r="AY596" t="s">
        <v>6207</v>
      </c>
      <c r="AZ596" t="s">
        <v>677</v>
      </c>
      <c r="BA596" t="s">
        <v>6208</v>
      </c>
      <c r="BB596" t="b">
        <f t="shared" si="36"/>
        <v>0</v>
      </c>
      <c r="BC596" t="str">
        <f>INDEX(repsearch2!B:B,MATCH(A596,repsearch2!A:A,FALSE))</f>
        <v>No</v>
      </c>
      <c r="BD596" s="3" t="b">
        <f t="shared" si="37"/>
        <v>0</v>
      </c>
      <c r="BE596" s="3" t="b">
        <f t="shared" si="38"/>
        <v>1</v>
      </c>
      <c r="BF596" t="str">
        <f t="shared" si="39"/>
        <v>hybrid</v>
      </c>
    </row>
    <row r="597" spans="1:58" x14ac:dyDescent="0.3">
      <c r="A597" t="s">
        <v>6209</v>
      </c>
      <c r="B597" t="s">
        <v>387</v>
      </c>
      <c r="C597" t="s">
        <v>388</v>
      </c>
      <c r="D597" t="s">
        <v>242</v>
      </c>
      <c r="E597" t="s">
        <v>6210</v>
      </c>
      <c r="F597" t="s">
        <v>6211</v>
      </c>
      <c r="G597">
        <v>6</v>
      </c>
      <c r="H597" t="s">
        <v>59</v>
      </c>
      <c r="I597" t="s">
        <v>6212</v>
      </c>
      <c r="J597">
        <v>1</v>
      </c>
      <c r="K597" t="s">
        <v>6213</v>
      </c>
      <c r="L597" t="s">
        <v>6214</v>
      </c>
      <c r="N597" t="s">
        <v>59</v>
      </c>
      <c r="O597" t="s">
        <v>2068</v>
      </c>
      <c r="P597">
        <v>2019</v>
      </c>
      <c r="Q597" t="s">
        <v>1349</v>
      </c>
      <c r="R597" t="b">
        <v>1</v>
      </c>
      <c r="S597" t="s">
        <v>67</v>
      </c>
      <c r="T597" t="b">
        <v>0</v>
      </c>
      <c r="U597" t="s">
        <v>68</v>
      </c>
      <c r="V597" t="s">
        <v>69</v>
      </c>
      <c r="W597" t="s">
        <v>59</v>
      </c>
      <c r="Y597">
        <v>0</v>
      </c>
      <c r="Z597" t="s">
        <v>59</v>
      </c>
      <c r="AA597" t="b">
        <v>0</v>
      </c>
      <c r="AB597" t="s">
        <v>2069</v>
      </c>
      <c r="AC597" t="s">
        <v>64</v>
      </c>
      <c r="AD597" t="s">
        <v>252</v>
      </c>
      <c r="AE597" t="s">
        <v>59</v>
      </c>
      <c r="AG597" t="s">
        <v>2070</v>
      </c>
      <c r="AH597">
        <v>5</v>
      </c>
      <c r="AI597">
        <v>6</v>
      </c>
      <c r="AJ597" t="s">
        <v>6215</v>
      </c>
      <c r="AK597" t="s">
        <v>64</v>
      </c>
      <c r="AL597" t="s">
        <v>64</v>
      </c>
      <c r="AP597" t="s">
        <v>76</v>
      </c>
      <c r="AQ597">
        <v>2950</v>
      </c>
      <c r="AR597">
        <v>2950</v>
      </c>
      <c r="AS597">
        <v>40</v>
      </c>
      <c r="AT597">
        <v>0</v>
      </c>
      <c r="AU597">
        <v>0</v>
      </c>
      <c r="AV597">
        <v>66</v>
      </c>
      <c r="AW597" t="s">
        <v>6216</v>
      </c>
      <c r="AX597" t="s">
        <v>6217</v>
      </c>
      <c r="AY597" t="s">
        <v>1855</v>
      </c>
      <c r="AZ597" t="s">
        <v>556</v>
      </c>
      <c r="BA597" t="s">
        <v>556</v>
      </c>
      <c r="BB597" t="b">
        <f t="shared" si="36"/>
        <v>0</v>
      </c>
      <c r="BC597" t="str">
        <f>INDEX(repsearch2!B:B,MATCH(A597,repsearch2!A:A,FALSE))</f>
        <v>No</v>
      </c>
      <c r="BD597" s="3" t="b">
        <f t="shared" si="37"/>
        <v>0</v>
      </c>
      <c r="BE597" s="3" t="b">
        <f t="shared" si="38"/>
        <v>1</v>
      </c>
      <c r="BF597" t="str">
        <f t="shared" si="39"/>
        <v>hybrid</v>
      </c>
    </row>
    <row r="598" spans="1:58" x14ac:dyDescent="0.3">
      <c r="A598" t="s">
        <v>6218</v>
      </c>
      <c r="D598" t="s">
        <v>96</v>
      </c>
      <c r="E598" t="s">
        <v>6219</v>
      </c>
      <c r="F598" t="s">
        <v>6220</v>
      </c>
      <c r="G598">
        <v>2</v>
      </c>
      <c r="H598" t="s">
        <v>59</v>
      </c>
      <c r="I598" t="s">
        <v>6221</v>
      </c>
      <c r="J598">
        <v>1</v>
      </c>
      <c r="K598" t="s">
        <v>6222</v>
      </c>
      <c r="L598" t="s">
        <v>6223</v>
      </c>
      <c r="M598" t="s">
        <v>6224</v>
      </c>
      <c r="N598" t="s">
        <v>64</v>
      </c>
      <c r="O598" t="s">
        <v>2213</v>
      </c>
      <c r="P598">
        <v>2019</v>
      </c>
      <c r="Q598" t="s">
        <v>1349</v>
      </c>
      <c r="R598" t="b">
        <v>0</v>
      </c>
      <c r="S598" t="s">
        <v>67</v>
      </c>
      <c r="T598" t="b">
        <v>0</v>
      </c>
      <c r="W598" t="s">
        <v>59</v>
      </c>
      <c r="Y598">
        <v>0</v>
      </c>
      <c r="Z598" t="s">
        <v>59</v>
      </c>
      <c r="AA598" t="b">
        <v>0</v>
      </c>
      <c r="AB598" t="s">
        <v>2214</v>
      </c>
      <c r="AC598" t="s">
        <v>64</v>
      </c>
      <c r="AD598" t="s">
        <v>1389</v>
      </c>
      <c r="AE598" t="s">
        <v>59</v>
      </c>
      <c r="AG598" t="s">
        <v>2215</v>
      </c>
      <c r="AI598">
        <v>0</v>
      </c>
      <c r="AK598" t="s">
        <v>64</v>
      </c>
      <c r="AL598" t="s">
        <v>64</v>
      </c>
      <c r="AP598" t="s">
        <v>76</v>
      </c>
      <c r="AQ598">
        <v>2950</v>
      </c>
      <c r="AR598">
        <v>2950</v>
      </c>
      <c r="AS598">
        <v>0</v>
      </c>
      <c r="AT598">
        <v>0</v>
      </c>
      <c r="AU598">
        <v>0</v>
      </c>
      <c r="AV598">
        <v>0</v>
      </c>
      <c r="AZ598" t="s">
        <v>227</v>
      </c>
      <c r="BA598" t="s">
        <v>2217</v>
      </c>
      <c r="BB598" t="b">
        <f t="shared" si="36"/>
        <v>0</v>
      </c>
      <c r="BC598" t="str">
        <f>INDEX(repsearch2!B:B,MATCH(A598,repsearch2!A:A,FALSE))</f>
        <v>No</v>
      </c>
      <c r="BD598" s="3" t="b">
        <f t="shared" si="37"/>
        <v>0</v>
      </c>
      <c r="BE598" s="3" t="b">
        <f t="shared" si="38"/>
        <v>0</v>
      </c>
      <c r="BF598" t="str">
        <f t="shared" si="39"/>
        <v>closed</v>
      </c>
    </row>
    <row r="599" spans="1:58" x14ac:dyDescent="0.3">
      <c r="A599" t="s">
        <v>6225</v>
      </c>
      <c r="B599" t="s">
        <v>55</v>
      </c>
      <c r="C599" t="s">
        <v>81</v>
      </c>
      <c r="D599" t="s">
        <v>56</v>
      </c>
      <c r="E599" t="s">
        <v>6226</v>
      </c>
      <c r="F599" t="s">
        <v>6227</v>
      </c>
      <c r="G599">
        <v>6</v>
      </c>
      <c r="H599" t="s">
        <v>59</v>
      </c>
      <c r="I599" t="s">
        <v>6228</v>
      </c>
      <c r="J599">
        <v>1</v>
      </c>
      <c r="K599" t="s">
        <v>6229</v>
      </c>
      <c r="L599" t="s">
        <v>6230</v>
      </c>
      <c r="M599" t="s">
        <v>6231</v>
      </c>
      <c r="N599" t="s">
        <v>64</v>
      </c>
      <c r="O599" t="s">
        <v>6232</v>
      </c>
      <c r="P599">
        <v>2020</v>
      </c>
      <c r="Q599" t="s">
        <v>88</v>
      </c>
      <c r="R599" t="b">
        <v>1</v>
      </c>
      <c r="S599" t="s">
        <v>67</v>
      </c>
      <c r="T599" t="b">
        <v>1</v>
      </c>
      <c r="U599" t="s">
        <v>68</v>
      </c>
      <c r="V599" t="s">
        <v>69</v>
      </c>
      <c r="W599" t="s">
        <v>59</v>
      </c>
      <c r="Y599">
        <v>0</v>
      </c>
      <c r="Z599" t="s">
        <v>59</v>
      </c>
      <c r="AA599" t="b">
        <v>1</v>
      </c>
      <c r="AB599" t="s">
        <v>6233</v>
      </c>
      <c r="AC599" t="s">
        <v>64</v>
      </c>
      <c r="AD599" t="s">
        <v>72</v>
      </c>
      <c r="AE599" t="s">
        <v>64</v>
      </c>
      <c r="AF599" t="s">
        <v>72</v>
      </c>
      <c r="AG599" t="s">
        <v>6234</v>
      </c>
      <c r="AH599">
        <v>6</v>
      </c>
      <c r="AI599">
        <v>7</v>
      </c>
      <c r="AJ599" t="s">
        <v>6235</v>
      </c>
      <c r="AK599" t="s">
        <v>64</v>
      </c>
      <c r="AL599" t="s">
        <v>64</v>
      </c>
      <c r="AM599" t="s">
        <v>64</v>
      </c>
      <c r="AN599" t="s">
        <v>76</v>
      </c>
      <c r="AO599">
        <v>1900</v>
      </c>
      <c r="AR599">
        <v>1900</v>
      </c>
      <c r="AS599">
        <v>0.25</v>
      </c>
      <c r="AT599">
        <v>0</v>
      </c>
      <c r="AU599">
        <v>0</v>
      </c>
      <c r="AV599">
        <v>1</v>
      </c>
      <c r="AW599" t="s">
        <v>6236</v>
      </c>
      <c r="AX599" t="s">
        <v>6237</v>
      </c>
      <c r="AY599" t="s">
        <v>144</v>
      </c>
      <c r="AZ599" t="s">
        <v>94</v>
      </c>
      <c r="BB599" t="b">
        <f t="shared" si="36"/>
        <v>0</v>
      </c>
      <c r="BC599" t="str">
        <f>INDEX(repsearch2!B:B,MATCH(A599,repsearch2!A:A,FALSE))</f>
        <v>No</v>
      </c>
      <c r="BD599" s="3" t="b">
        <f t="shared" si="37"/>
        <v>0</v>
      </c>
      <c r="BE599" s="3" t="b">
        <f t="shared" si="38"/>
        <v>1</v>
      </c>
      <c r="BF599" t="str">
        <f t="shared" si="39"/>
        <v>gold</v>
      </c>
    </row>
    <row r="600" spans="1:58" x14ac:dyDescent="0.3">
      <c r="A600" t="s">
        <v>6238</v>
      </c>
      <c r="B600" t="s">
        <v>55</v>
      </c>
      <c r="D600" t="s">
        <v>56</v>
      </c>
      <c r="E600" t="s">
        <v>6239</v>
      </c>
      <c r="F600" t="s">
        <v>6240</v>
      </c>
      <c r="G600">
        <v>9</v>
      </c>
      <c r="H600" t="s">
        <v>59</v>
      </c>
      <c r="I600" t="s">
        <v>6241</v>
      </c>
      <c r="J600">
        <v>1</v>
      </c>
      <c r="K600" t="s">
        <v>6242</v>
      </c>
      <c r="L600" t="s">
        <v>6243</v>
      </c>
      <c r="N600" t="s">
        <v>59</v>
      </c>
      <c r="O600" t="s">
        <v>4672</v>
      </c>
      <c r="P600">
        <v>2020</v>
      </c>
      <c r="Q600" t="s">
        <v>184</v>
      </c>
      <c r="R600" t="b">
        <v>1</v>
      </c>
      <c r="S600" t="s">
        <v>67</v>
      </c>
      <c r="T600" t="b">
        <v>1</v>
      </c>
      <c r="U600" t="s">
        <v>68</v>
      </c>
      <c r="V600" t="s">
        <v>69</v>
      </c>
      <c r="W600" t="s">
        <v>64</v>
      </c>
      <c r="X600" t="s">
        <v>709</v>
      </c>
      <c r="Y600">
        <v>1</v>
      </c>
      <c r="Z600" t="s">
        <v>59</v>
      </c>
      <c r="AA600" t="b">
        <v>1</v>
      </c>
      <c r="AB600" t="s">
        <v>4673</v>
      </c>
      <c r="AC600" t="s">
        <v>64</v>
      </c>
      <c r="AD600" t="s">
        <v>72</v>
      </c>
      <c r="AE600" t="s">
        <v>64</v>
      </c>
      <c r="AF600" t="s">
        <v>72</v>
      </c>
      <c r="AG600" t="s">
        <v>4674</v>
      </c>
      <c r="AI600">
        <v>0</v>
      </c>
      <c r="AJ600" t="s">
        <v>6244</v>
      </c>
      <c r="AK600" t="s">
        <v>59</v>
      </c>
      <c r="AL600" t="s">
        <v>64</v>
      </c>
      <c r="AM600" t="s">
        <v>64</v>
      </c>
      <c r="AN600" t="s">
        <v>75</v>
      </c>
      <c r="AO600">
        <v>1565</v>
      </c>
      <c r="AP600" t="s">
        <v>76</v>
      </c>
      <c r="AQ600">
        <v>2450</v>
      </c>
      <c r="AR600">
        <v>2450</v>
      </c>
      <c r="AS600">
        <v>2.85</v>
      </c>
      <c r="AT600">
        <v>0</v>
      </c>
      <c r="AU600">
        <v>0</v>
      </c>
      <c r="AV600">
        <v>4</v>
      </c>
      <c r="AW600" t="s">
        <v>6245</v>
      </c>
      <c r="AY600" t="s">
        <v>6246</v>
      </c>
      <c r="BB600" t="b">
        <f t="shared" si="36"/>
        <v>0</v>
      </c>
      <c r="BC600" t="str">
        <f>INDEX(repsearch2!B:B,MATCH(A600,repsearch2!A:A,FALSE))</f>
        <v>No</v>
      </c>
      <c r="BD600" s="3" t="b">
        <f t="shared" si="37"/>
        <v>0</v>
      </c>
      <c r="BE600" s="3" t="b">
        <f t="shared" si="38"/>
        <v>1</v>
      </c>
      <c r="BF600" t="str">
        <f t="shared" si="39"/>
        <v>gold</v>
      </c>
    </row>
    <row r="601" spans="1:58" x14ac:dyDescent="0.3">
      <c r="A601" t="s">
        <v>6247</v>
      </c>
      <c r="D601" t="s">
        <v>96</v>
      </c>
      <c r="E601" t="s">
        <v>6248</v>
      </c>
      <c r="F601" t="s">
        <v>6249</v>
      </c>
      <c r="G601">
        <v>2</v>
      </c>
      <c r="H601" t="s">
        <v>59</v>
      </c>
      <c r="I601" t="s">
        <v>6250</v>
      </c>
      <c r="J601">
        <v>1</v>
      </c>
      <c r="K601" t="s">
        <v>6251</v>
      </c>
      <c r="L601" t="s">
        <v>6252</v>
      </c>
      <c r="N601" t="s">
        <v>59</v>
      </c>
      <c r="O601" t="s">
        <v>3945</v>
      </c>
      <c r="P601">
        <v>2018</v>
      </c>
      <c r="Q601" t="s">
        <v>1349</v>
      </c>
      <c r="R601" t="b">
        <v>0</v>
      </c>
      <c r="S601" t="s">
        <v>67</v>
      </c>
      <c r="T601" t="b">
        <v>0</v>
      </c>
      <c r="W601" t="s">
        <v>59</v>
      </c>
      <c r="Y601">
        <v>0</v>
      </c>
      <c r="Z601" t="s">
        <v>59</v>
      </c>
      <c r="AA601" t="b">
        <v>0</v>
      </c>
      <c r="AB601" t="s">
        <v>3946</v>
      </c>
      <c r="AC601" t="s">
        <v>64</v>
      </c>
      <c r="AD601" t="s">
        <v>252</v>
      </c>
      <c r="AE601" t="s">
        <v>59</v>
      </c>
      <c r="AG601" t="s">
        <v>3947</v>
      </c>
      <c r="AH601">
        <v>5</v>
      </c>
      <c r="AI601">
        <v>2</v>
      </c>
      <c r="AK601" t="s">
        <v>64</v>
      </c>
      <c r="AL601" t="s">
        <v>64</v>
      </c>
      <c r="AP601" t="s">
        <v>76</v>
      </c>
      <c r="AQ601">
        <v>2950</v>
      </c>
      <c r="AR601">
        <v>2950</v>
      </c>
      <c r="AS601">
        <v>0.5</v>
      </c>
      <c r="AT601">
        <v>0</v>
      </c>
      <c r="AU601">
        <v>0</v>
      </c>
      <c r="AV601">
        <v>1</v>
      </c>
      <c r="AW601" t="s">
        <v>6253</v>
      </c>
      <c r="AY601" t="s">
        <v>6254</v>
      </c>
      <c r="AZ601" t="s">
        <v>3950</v>
      </c>
      <c r="BA601" t="s">
        <v>3951</v>
      </c>
      <c r="BB601" t="b">
        <f t="shared" si="36"/>
        <v>0</v>
      </c>
      <c r="BC601" t="str">
        <f>INDEX(repsearch2!B:B,MATCH(A601,repsearch2!A:A,FALSE))</f>
        <v>No</v>
      </c>
      <c r="BD601" s="3" t="b">
        <f t="shared" si="37"/>
        <v>0</v>
      </c>
      <c r="BE601" s="3" t="b">
        <f t="shared" si="38"/>
        <v>0</v>
      </c>
      <c r="BF601" t="str">
        <f t="shared" si="39"/>
        <v>closed</v>
      </c>
    </row>
    <row r="602" spans="1:58" x14ac:dyDescent="0.3">
      <c r="A602" s="3" t="s">
        <v>6255</v>
      </c>
      <c r="B602" s="3" t="s">
        <v>55</v>
      </c>
      <c r="C602" s="3"/>
      <c r="D602" s="3" t="s">
        <v>56</v>
      </c>
      <c r="E602" s="3" t="s">
        <v>6256</v>
      </c>
      <c r="F602" s="3" t="s">
        <v>6257</v>
      </c>
      <c r="G602" s="3">
        <v>9</v>
      </c>
      <c r="H602" s="3" t="s">
        <v>59</v>
      </c>
      <c r="I602" s="3" t="s">
        <v>6258</v>
      </c>
      <c r="J602" s="3">
        <v>1</v>
      </c>
      <c r="K602" s="3" t="s">
        <v>6259</v>
      </c>
      <c r="L602" s="3" t="s">
        <v>6260</v>
      </c>
      <c r="M602" s="3" t="s">
        <v>6261</v>
      </c>
      <c r="N602" s="3" t="s">
        <v>64</v>
      </c>
      <c r="O602" s="3" t="s">
        <v>6262</v>
      </c>
      <c r="P602" s="3">
        <v>2020</v>
      </c>
      <c r="Q602" s="3" t="s">
        <v>88</v>
      </c>
      <c r="R602" s="3" t="b">
        <v>1</v>
      </c>
      <c r="S602" s="3" t="s">
        <v>67</v>
      </c>
      <c r="T602" s="3" t="b">
        <v>1</v>
      </c>
      <c r="U602" s="3" t="s">
        <v>68</v>
      </c>
      <c r="V602" s="3" t="s">
        <v>69</v>
      </c>
      <c r="W602" s="3" t="s">
        <v>64</v>
      </c>
      <c r="X602" s="3" t="s">
        <v>1043</v>
      </c>
      <c r="Y602" s="3">
        <v>2</v>
      </c>
      <c r="Z602" s="3" t="s">
        <v>59</v>
      </c>
      <c r="AA602" s="3" t="b">
        <v>1</v>
      </c>
      <c r="AB602" s="3" t="s">
        <v>6263</v>
      </c>
      <c r="AC602" s="3" t="s">
        <v>64</v>
      </c>
      <c r="AD602" s="3" t="s">
        <v>72</v>
      </c>
      <c r="AE602" s="3" t="s">
        <v>64</v>
      </c>
      <c r="AF602" s="3" t="s">
        <v>72</v>
      </c>
      <c r="AG602" s="3" t="s">
        <v>6264</v>
      </c>
      <c r="AH602" s="3">
        <v>2</v>
      </c>
      <c r="AI602" s="3">
        <v>1</v>
      </c>
      <c r="AJ602" s="3" t="s">
        <v>6265</v>
      </c>
      <c r="AK602" s="3" t="s">
        <v>64</v>
      </c>
      <c r="AL602" s="3" t="s">
        <v>64</v>
      </c>
      <c r="AM602" s="3" t="s">
        <v>64</v>
      </c>
      <c r="AN602" s="3" t="s">
        <v>76</v>
      </c>
      <c r="AO602" s="3">
        <v>2950</v>
      </c>
      <c r="AP602" s="3"/>
      <c r="AQ602" s="3"/>
      <c r="AR602" s="3">
        <v>2950</v>
      </c>
      <c r="AS602" s="3">
        <v>0.25</v>
      </c>
      <c r="AT602" s="3">
        <v>0</v>
      </c>
      <c r="AU602" s="3">
        <v>0</v>
      </c>
      <c r="AV602" s="3">
        <v>1</v>
      </c>
      <c r="AW602" s="3" t="s">
        <v>6266</v>
      </c>
      <c r="AX602" s="3" t="s">
        <v>2976</v>
      </c>
      <c r="AY602" s="3"/>
      <c r="AZ602" s="3" t="s">
        <v>6267</v>
      </c>
      <c r="BA602" s="3" t="s">
        <v>6268</v>
      </c>
      <c r="BB602" s="3" t="b">
        <f t="shared" si="36"/>
        <v>1</v>
      </c>
      <c r="BC602" s="3" t="str">
        <f>INDEX(repsearch2!B:B,MATCH(A602,repsearch2!A:A,FALSE))</f>
        <v>Yes</v>
      </c>
      <c r="BD602" s="3" t="b">
        <f t="shared" si="37"/>
        <v>1</v>
      </c>
      <c r="BE602" s="3" t="b">
        <f t="shared" si="38"/>
        <v>1</v>
      </c>
      <c r="BF602" t="str">
        <f t="shared" si="39"/>
        <v>gold</v>
      </c>
    </row>
    <row r="603" spans="1:58" x14ac:dyDescent="0.3">
      <c r="A603" t="s">
        <v>6269</v>
      </c>
      <c r="B603" t="s">
        <v>55</v>
      </c>
      <c r="D603" t="s">
        <v>56</v>
      </c>
      <c r="E603" t="s">
        <v>6270</v>
      </c>
      <c r="F603" t="s">
        <v>6271</v>
      </c>
      <c r="G603">
        <v>4</v>
      </c>
      <c r="H603" t="s">
        <v>59</v>
      </c>
      <c r="I603" t="s">
        <v>6272</v>
      </c>
      <c r="J603">
        <v>1</v>
      </c>
      <c r="K603" t="s">
        <v>6273</v>
      </c>
      <c r="L603" t="s">
        <v>6274</v>
      </c>
      <c r="N603" t="s">
        <v>59</v>
      </c>
      <c r="O603" t="s">
        <v>6275</v>
      </c>
      <c r="P603">
        <v>2020</v>
      </c>
      <c r="Q603" t="s">
        <v>184</v>
      </c>
      <c r="R603" t="b">
        <v>1</v>
      </c>
      <c r="S603" t="s">
        <v>67</v>
      </c>
      <c r="T603" t="b">
        <v>1</v>
      </c>
      <c r="U603" t="s">
        <v>68</v>
      </c>
      <c r="V603" t="s">
        <v>69</v>
      </c>
      <c r="W603" t="s">
        <v>64</v>
      </c>
      <c r="X603" t="s">
        <v>709</v>
      </c>
      <c r="Y603">
        <v>1</v>
      </c>
      <c r="Z603" t="s">
        <v>59</v>
      </c>
      <c r="AA603" t="b">
        <v>1</v>
      </c>
      <c r="AB603" t="s">
        <v>6276</v>
      </c>
      <c r="AC603" t="s">
        <v>64</v>
      </c>
      <c r="AD603" t="s">
        <v>72</v>
      </c>
      <c r="AE603" t="s">
        <v>64</v>
      </c>
      <c r="AF603" t="s">
        <v>72</v>
      </c>
      <c r="AG603" t="s">
        <v>6277</v>
      </c>
      <c r="AH603">
        <v>2</v>
      </c>
      <c r="AI603">
        <v>1</v>
      </c>
      <c r="AJ603" t="s">
        <v>6278</v>
      </c>
      <c r="AK603" t="s">
        <v>64</v>
      </c>
      <c r="AL603" t="s">
        <v>64</v>
      </c>
      <c r="AM603" t="s">
        <v>64</v>
      </c>
      <c r="AN603" t="s">
        <v>75</v>
      </c>
      <c r="AO603">
        <v>1370</v>
      </c>
      <c r="AP603" t="s">
        <v>76</v>
      </c>
      <c r="AQ603">
        <v>2145</v>
      </c>
      <c r="AR603">
        <v>2145</v>
      </c>
      <c r="AS603">
        <v>0.25</v>
      </c>
      <c r="AT603">
        <v>0</v>
      </c>
      <c r="AU603">
        <v>0</v>
      </c>
      <c r="AV603">
        <v>0</v>
      </c>
      <c r="AW603" t="s">
        <v>6279</v>
      </c>
      <c r="AZ603" t="s">
        <v>6280</v>
      </c>
      <c r="BA603" t="s">
        <v>6281</v>
      </c>
      <c r="BB603" t="b">
        <f t="shared" si="36"/>
        <v>0</v>
      </c>
      <c r="BC603" t="str">
        <f>INDEX(repsearch2!B:B,MATCH(A603,repsearch2!A:A,FALSE))</f>
        <v>No</v>
      </c>
      <c r="BD603" s="3" t="b">
        <f t="shared" si="37"/>
        <v>0</v>
      </c>
      <c r="BE603" s="3" t="b">
        <f t="shared" si="38"/>
        <v>1</v>
      </c>
      <c r="BF603" t="str">
        <f t="shared" si="39"/>
        <v>gold</v>
      </c>
    </row>
    <row r="604" spans="1:58" x14ac:dyDescent="0.3">
      <c r="A604" t="s">
        <v>6282</v>
      </c>
      <c r="B604" t="s">
        <v>55</v>
      </c>
      <c r="D604" t="s">
        <v>56</v>
      </c>
      <c r="E604" t="s">
        <v>6283</v>
      </c>
      <c r="F604" t="s">
        <v>6284</v>
      </c>
      <c r="G604">
        <v>17</v>
      </c>
      <c r="H604" t="s">
        <v>59</v>
      </c>
      <c r="I604" t="s">
        <v>6285</v>
      </c>
      <c r="J604">
        <v>1</v>
      </c>
      <c r="K604" t="s">
        <v>6286</v>
      </c>
      <c r="L604" t="s">
        <v>6287</v>
      </c>
      <c r="N604" t="s">
        <v>59</v>
      </c>
      <c r="O604" t="s">
        <v>6288</v>
      </c>
      <c r="P604">
        <v>2020</v>
      </c>
      <c r="Q604" t="s">
        <v>88</v>
      </c>
      <c r="R604" t="b">
        <v>1</v>
      </c>
      <c r="S604" t="s">
        <v>67</v>
      </c>
      <c r="T604" t="b">
        <v>1</v>
      </c>
      <c r="U604" t="s">
        <v>68</v>
      </c>
      <c r="V604" t="s">
        <v>69</v>
      </c>
      <c r="W604" t="s">
        <v>64</v>
      </c>
      <c r="X604" t="s">
        <v>6289</v>
      </c>
      <c r="Y604">
        <v>3</v>
      </c>
      <c r="Z604" t="s">
        <v>59</v>
      </c>
      <c r="AA604" t="b">
        <v>1</v>
      </c>
      <c r="AB604" t="s">
        <v>6290</v>
      </c>
      <c r="AC604" t="s">
        <v>64</v>
      </c>
      <c r="AD604" t="s">
        <v>72</v>
      </c>
      <c r="AE604" t="s">
        <v>64</v>
      </c>
      <c r="AF604" t="s">
        <v>72</v>
      </c>
      <c r="AG604" t="s">
        <v>6291</v>
      </c>
      <c r="AH604">
        <v>1</v>
      </c>
      <c r="AI604">
        <v>0</v>
      </c>
      <c r="AJ604" t="s">
        <v>6292</v>
      </c>
      <c r="AK604" t="s">
        <v>64</v>
      </c>
      <c r="AL604" t="s">
        <v>64</v>
      </c>
      <c r="AM604" t="s">
        <v>64</v>
      </c>
      <c r="AN604" t="s">
        <v>76</v>
      </c>
      <c r="AO604">
        <v>2490</v>
      </c>
      <c r="AR604">
        <v>2490</v>
      </c>
      <c r="AS604">
        <v>13.6</v>
      </c>
      <c r="AT604">
        <v>1</v>
      </c>
      <c r="AU604">
        <v>0</v>
      </c>
      <c r="AV604">
        <v>7</v>
      </c>
      <c r="AW604" t="s">
        <v>6293</v>
      </c>
      <c r="AX604" t="s">
        <v>6294</v>
      </c>
      <c r="AY604" t="s">
        <v>997</v>
      </c>
      <c r="AZ604" t="s">
        <v>491</v>
      </c>
      <c r="BA604" t="s">
        <v>1416</v>
      </c>
      <c r="BB604" t="b">
        <f t="shared" si="36"/>
        <v>0</v>
      </c>
      <c r="BC604" t="str">
        <f>INDEX(repsearch2!B:B,MATCH(A604,repsearch2!A:A,FALSE))</f>
        <v>No</v>
      </c>
      <c r="BD604" s="3" t="b">
        <f t="shared" si="37"/>
        <v>0</v>
      </c>
      <c r="BE604" s="3" t="b">
        <f t="shared" si="38"/>
        <v>1</v>
      </c>
      <c r="BF604" t="str">
        <f t="shared" si="39"/>
        <v>gold</v>
      </c>
    </row>
    <row r="605" spans="1:58" x14ac:dyDescent="0.3">
      <c r="A605" t="s">
        <v>6295</v>
      </c>
      <c r="D605" t="s">
        <v>96</v>
      </c>
      <c r="E605" t="s">
        <v>6296</v>
      </c>
      <c r="F605" t="s">
        <v>6297</v>
      </c>
      <c r="G605">
        <v>6</v>
      </c>
      <c r="H605" t="s">
        <v>59</v>
      </c>
      <c r="I605" t="s">
        <v>6298</v>
      </c>
      <c r="J605">
        <v>1</v>
      </c>
      <c r="K605" t="s">
        <v>6299</v>
      </c>
      <c r="L605" t="s">
        <v>6300</v>
      </c>
      <c r="N605" t="s">
        <v>59</v>
      </c>
      <c r="O605" t="s">
        <v>6301</v>
      </c>
      <c r="P605">
        <v>2020</v>
      </c>
      <c r="Q605" t="s">
        <v>139</v>
      </c>
      <c r="R605" t="b">
        <v>0</v>
      </c>
      <c r="S605" t="s">
        <v>67</v>
      </c>
      <c r="T605" t="b">
        <v>0</v>
      </c>
      <c r="W605" t="s">
        <v>59</v>
      </c>
      <c r="Y605">
        <v>0</v>
      </c>
      <c r="Z605" t="s">
        <v>59</v>
      </c>
      <c r="AA605" t="b">
        <v>0</v>
      </c>
      <c r="AB605" t="s">
        <v>6302</v>
      </c>
      <c r="AC605" t="s">
        <v>64</v>
      </c>
      <c r="AD605" t="s">
        <v>141</v>
      </c>
      <c r="AE605" t="s">
        <v>59</v>
      </c>
      <c r="AG605" t="s">
        <v>6303</v>
      </c>
      <c r="AH605">
        <v>6</v>
      </c>
      <c r="AI605">
        <v>6</v>
      </c>
      <c r="AK605" t="s">
        <v>64</v>
      </c>
      <c r="AL605" t="s">
        <v>64</v>
      </c>
      <c r="AP605" t="s">
        <v>76</v>
      </c>
      <c r="AQ605">
        <v>2400</v>
      </c>
      <c r="AR605">
        <v>2400</v>
      </c>
      <c r="AS605">
        <v>0</v>
      </c>
      <c r="AT605">
        <v>0</v>
      </c>
      <c r="AU605">
        <v>0</v>
      </c>
      <c r="AV605">
        <v>0</v>
      </c>
      <c r="AX605" t="s">
        <v>6304</v>
      </c>
      <c r="AY605" t="s">
        <v>6305</v>
      </c>
      <c r="AZ605" t="s">
        <v>331</v>
      </c>
      <c r="BA605" t="s">
        <v>6306</v>
      </c>
      <c r="BB605" t="b">
        <f t="shared" si="36"/>
        <v>0</v>
      </c>
      <c r="BC605" t="str">
        <f>INDEX(repsearch2!B:B,MATCH(A605,repsearch2!A:A,FALSE))</f>
        <v>No</v>
      </c>
      <c r="BD605" s="3" t="b">
        <f t="shared" si="37"/>
        <v>0</v>
      </c>
      <c r="BE605" s="3" t="b">
        <f t="shared" si="38"/>
        <v>0</v>
      </c>
      <c r="BF605" t="str">
        <f t="shared" si="39"/>
        <v>closed</v>
      </c>
    </row>
    <row r="606" spans="1:58" x14ac:dyDescent="0.3">
      <c r="A606" t="s">
        <v>6307</v>
      </c>
      <c r="B606" t="s">
        <v>346</v>
      </c>
      <c r="D606" t="s">
        <v>347</v>
      </c>
      <c r="E606" t="s">
        <v>6308</v>
      </c>
      <c r="F606" t="s">
        <v>6309</v>
      </c>
      <c r="G606">
        <v>16</v>
      </c>
      <c r="H606" t="s">
        <v>59</v>
      </c>
      <c r="I606" t="s">
        <v>6310</v>
      </c>
      <c r="J606">
        <v>1</v>
      </c>
      <c r="K606" t="s">
        <v>6311</v>
      </c>
      <c r="L606" t="s">
        <v>6312</v>
      </c>
      <c r="N606" t="s">
        <v>59</v>
      </c>
      <c r="O606" t="s">
        <v>6313</v>
      </c>
      <c r="P606">
        <v>2020</v>
      </c>
      <c r="Q606" t="s">
        <v>6314</v>
      </c>
      <c r="R606" t="b">
        <v>1</v>
      </c>
      <c r="S606" t="s">
        <v>67</v>
      </c>
      <c r="T606" t="b">
        <v>0</v>
      </c>
      <c r="U606" t="s">
        <v>68</v>
      </c>
      <c r="V606" t="s">
        <v>69</v>
      </c>
      <c r="W606" t="s">
        <v>64</v>
      </c>
      <c r="X606" t="s">
        <v>6315</v>
      </c>
      <c r="Y606">
        <v>3</v>
      </c>
      <c r="Z606" t="s">
        <v>59</v>
      </c>
      <c r="AA606" t="b">
        <v>0</v>
      </c>
      <c r="AB606" t="s">
        <v>6316</v>
      </c>
      <c r="AC606" t="s">
        <v>64</v>
      </c>
      <c r="AD606" t="s">
        <v>72</v>
      </c>
      <c r="AE606" t="s">
        <v>59</v>
      </c>
      <c r="AG606" t="s">
        <v>6317</v>
      </c>
      <c r="AH606">
        <v>29</v>
      </c>
      <c r="AI606">
        <v>21</v>
      </c>
      <c r="AJ606" t="s">
        <v>6318</v>
      </c>
      <c r="AK606" t="s">
        <v>64</v>
      </c>
      <c r="AL606" t="s">
        <v>64</v>
      </c>
      <c r="AS606">
        <v>64</v>
      </c>
      <c r="AT606">
        <v>0</v>
      </c>
      <c r="AU606">
        <v>0</v>
      </c>
      <c r="AV606">
        <v>106</v>
      </c>
      <c r="AW606" t="s">
        <v>6319</v>
      </c>
      <c r="AX606" t="s">
        <v>6320</v>
      </c>
      <c r="AY606" t="s">
        <v>6321</v>
      </c>
      <c r="AZ606" t="s">
        <v>6322</v>
      </c>
      <c r="BA606" t="s">
        <v>6323</v>
      </c>
      <c r="BB606" t="b">
        <f t="shared" si="36"/>
        <v>0</v>
      </c>
      <c r="BC606" t="str">
        <f>INDEX(repsearch2!B:B,MATCH(A606,repsearch2!A:A,FALSE))</f>
        <v>No</v>
      </c>
      <c r="BD606" s="3" t="b">
        <f t="shared" si="37"/>
        <v>0</v>
      </c>
      <c r="BE606" s="3" t="b">
        <f t="shared" si="38"/>
        <v>1</v>
      </c>
      <c r="BF606" t="str">
        <f t="shared" si="39"/>
        <v>bronze</v>
      </c>
    </row>
    <row r="607" spans="1:58" x14ac:dyDescent="0.3">
      <c r="A607" s="3" t="s">
        <v>6324</v>
      </c>
      <c r="B607" s="3" t="s">
        <v>1096</v>
      </c>
      <c r="C607" s="3"/>
      <c r="D607" s="3" t="s">
        <v>897</v>
      </c>
      <c r="E607" s="3" t="s">
        <v>6325</v>
      </c>
      <c r="F607" s="3" t="s">
        <v>6326</v>
      </c>
      <c r="G607" s="3">
        <v>1</v>
      </c>
      <c r="H607" s="3" t="s">
        <v>59</v>
      </c>
      <c r="I607" s="3" t="s">
        <v>6327</v>
      </c>
      <c r="J607" s="3">
        <v>0</v>
      </c>
      <c r="K607" s="3"/>
      <c r="L607" s="3" t="s">
        <v>6328</v>
      </c>
      <c r="M607" s="3"/>
      <c r="N607" s="3" t="s">
        <v>59</v>
      </c>
      <c r="O607" s="3" t="s">
        <v>3352</v>
      </c>
      <c r="P607" s="3">
        <v>2020</v>
      </c>
      <c r="Q607" s="3" t="s">
        <v>203</v>
      </c>
      <c r="R607" s="3" t="b">
        <v>1</v>
      </c>
      <c r="S607" s="3" t="s">
        <v>67</v>
      </c>
      <c r="T607" s="3" t="b">
        <v>0</v>
      </c>
      <c r="U607" s="3" t="s">
        <v>1102</v>
      </c>
      <c r="V607" s="3" t="s">
        <v>905</v>
      </c>
      <c r="W607" s="3" t="s">
        <v>64</v>
      </c>
      <c r="X607" s="3" t="s">
        <v>70</v>
      </c>
      <c r="Y607" s="3">
        <v>1</v>
      </c>
      <c r="Z607" s="3" t="s">
        <v>59</v>
      </c>
      <c r="AA607" s="3" t="b">
        <v>0</v>
      </c>
      <c r="AB607" s="3" t="s">
        <v>3353</v>
      </c>
      <c r="AC607" s="3" t="s">
        <v>205</v>
      </c>
      <c r="AD607" s="3"/>
      <c r="AE607" s="3"/>
      <c r="AF607" s="3"/>
      <c r="AG607" s="3"/>
      <c r="AH607" s="3"/>
      <c r="AI607" s="3">
        <v>0</v>
      </c>
      <c r="AJ607" s="3" t="s">
        <v>6329</v>
      </c>
      <c r="AK607" s="3" t="s">
        <v>59</v>
      </c>
      <c r="AL607" s="3" t="s">
        <v>64</v>
      </c>
      <c r="AM607" s="3"/>
      <c r="AN607" s="3"/>
      <c r="AO607" s="3"/>
      <c r="AP607" s="3"/>
      <c r="AQ607" s="3"/>
      <c r="AR607" s="3"/>
      <c r="AS607" s="3">
        <v>0</v>
      </c>
      <c r="AT607" s="3">
        <v>0</v>
      </c>
      <c r="AU607" s="3">
        <v>0</v>
      </c>
      <c r="AV607" s="3">
        <v>0</v>
      </c>
      <c r="AW607" s="3"/>
      <c r="AX607" s="3"/>
      <c r="AY607" s="3"/>
      <c r="AZ607" s="3"/>
      <c r="BA607" s="3" t="s">
        <v>3355</v>
      </c>
      <c r="BB607" s="3" t="b">
        <f t="shared" si="36"/>
        <v>1</v>
      </c>
      <c r="BC607" s="3" t="str">
        <f>INDEX(repsearch2!B:B,MATCH(A607,repsearch2!A:A,FALSE))</f>
        <v>Yes</v>
      </c>
      <c r="BD607" s="3" t="b">
        <f t="shared" si="37"/>
        <v>1</v>
      </c>
      <c r="BE607" s="3" t="b">
        <f t="shared" si="38"/>
        <v>1</v>
      </c>
      <c r="BF607" t="str">
        <f t="shared" si="39"/>
        <v>green</v>
      </c>
    </row>
    <row r="608" spans="1:58" x14ac:dyDescent="0.3">
      <c r="A608" t="s">
        <v>6330</v>
      </c>
      <c r="D608" t="s">
        <v>96</v>
      </c>
      <c r="E608" t="s">
        <v>6331</v>
      </c>
      <c r="F608" t="s">
        <v>6332</v>
      </c>
      <c r="G608">
        <v>3</v>
      </c>
      <c r="H608" t="s">
        <v>59</v>
      </c>
      <c r="I608" t="s">
        <v>6333</v>
      </c>
      <c r="J608">
        <v>1</v>
      </c>
      <c r="K608" t="s">
        <v>6334</v>
      </c>
      <c r="L608" t="s">
        <v>6335</v>
      </c>
      <c r="M608" t="s">
        <v>6336</v>
      </c>
      <c r="N608" t="s">
        <v>64</v>
      </c>
      <c r="O608" t="s">
        <v>6337</v>
      </c>
      <c r="P608">
        <v>2020</v>
      </c>
      <c r="Q608" t="s">
        <v>1349</v>
      </c>
      <c r="R608" t="b">
        <v>0</v>
      </c>
      <c r="S608" t="s">
        <v>67</v>
      </c>
      <c r="T608" t="b">
        <v>0</v>
      </c>
      <c r="W608" t="s">
        <v>59</v>
      </c>
      <c r="Y608">
        <v>0</v>
      </c>
      <c r="Z608" t="s">
        <v>59</v>
      </c>
      <c r="AA608" t="b">
        <v>0</v>
      </c>
      <c r="AB608" t="s">
        <v>6338</v>
      </c>
      <c r="AC608" t="s">
        <v>64</v>
      </c>
      <c r="AD608" t="s">
        <v>1389</v>
      </c>
      <c r="AE608" t="s">
        <v>59</v>
      </c>
      <c r="AG608" t="s">
        <v>6339</v>
      </c>
      <c r="AH608">
        <v>1</v>
      </c>
      <c r="AI608">
        <v>0</v>
      </c>
      <c r="AK608" t="s">
        <v>64</v>
      </c>
      <c r="AL608" t="s">
        <v>64</v>
      </c>
      <c r="AP608" t="s">
        <v>76</v>
      </c>
      <c r="AQ608">
        <v>2950</v>
      </c>
      <c r="AR608">
        <v>2950</v>
      </c>
      <c r="AS608">
        <v>0</v>
      </c>
      <c r="AT608">
        <v>0</v>
      </c>
      <c r="AU608">
        <v>0</v>
      </c>
      <c r="AV608">
        <v>0</v>
      </c>
      <c r="AX608" t="s">
        <v>3196</v>
      </c>
      <c r="AZ608" t="s">
        <v>1392</v>
      </c>
      <c r="BA608" t="s">
        <v>6340</v>
      </c>
      <c r="BB608" t="b">
        <f t="shared" si="36"/>
        <v>0</v>
      </c>
      <c r="BC608" t="str">
        <f>INDEX(repsearch2!B:B,MATCH(A608,repsearch2!A:A,FALSE))</f>
        <v>No</v>
      </c>
      <c r="BD608" s="3" t="b">
        <f t="shared" si="37"/>
        <v>0</v>
      </c>
      <c r="BE608" s="3" t="b">
        <f t="shared" si="38"/>
        <v>0</v>
      </c>
      <c r="BF608" t="str">
        <f t="shared" si="39"/>
        <v>closed</v>
      </c>
    </row>
    <row r="609" spans="1:58" x14ac:dyDescent="0.3">
      <c r="A609" t="s">
        <v>6341</v>
      </c>
      <c r="D609" t="s">
        <v>96</v>
      </c>
      <c r="E609" t="s">
        <v>6342</v>
      </c>
      <c r="F609" t="s">
        <v>6343</v>
      </c>
      <c r="G609">
        <v>2</v>
      </c>
      <c r="H609" t="s">
        <v>59</v>
      </c>
      <c r="I609" t="s">
        <v>6344</v>
      </c>
      <c r="J609">
        <v>2</v>
      </c>
      <c r="K609" t="s">
        <v>6345</v>
      </c>
      <c r="L609" t="s">
        <v>6346</v>
      </c>
      <c r="M609" t="s">
        <v>6347</v>
      </c>
      <c r="N609" t="s">
        <v>64</v>
      </c>
      <c r="O609" t="s">
        <v>6348</v>
      </c>
      <c r="P609">
        <v>2020</v>
      </c>
      <c r="Q609" t="s">
        <v>1349</v>
      </c>
      <c r="R609" t="b">
        <v>0</v>
      </c>
      <c r="S609" t="s">
        <v>67</v>
      </c>
      <c r="T609" t="b">
        <v>0</v>
      </c>
      <c r="W609" t="s">
        <v>59</v>
      </c>
      <c r="Y609">
        <v>0</v>
      </c>
      <c r="Z609" t="s">
        <v>59</v>
      </c>
      <c r="AA609" t="b">
        <v>0</v>
      </c>
      <c r="AB609" t="s">
        <v>6349</v>
      </c>
      <c r="AC609" t="s">
        <v>64</v>
      </c>
      <c r="AD609" t="s">
        <v>1389</v>
      </c>
      <c r="AE609" t="s">
        <v>59</v>
      </c>
      <c r="AG609" t="s">
        <v>6350</v>
      </c>
      <c r="AI609">
        <v>0</v>
      </c>
      <c r="AK609" t="s">
        <v>59</v>
      </c>
      <c r="AL609" t="s">
        <v>64</v>
      </c>
      <c r="AP609" t="s">
        <v>76</v>
      </c>
      <c r="AQ609">
        <v>2950</v>
      </c>
      <c r="AR609">
        <v>2950</v>
      </c>
      <c r="AS609">
        <v>1.5</v>
      </c>
      <c r="AT609">
        <v>0</v>
      </c>
      <c r="AU609">
        <v>0</v>
      </c>
      <c r="AV609">
        <v>3</v>
      </c>
      <c r="AW609" t="s">
        <v>6351</v>
      </c>
      <c r="AX609" t="s">
        <v>6352</v>
      </c>
      <c r="BA609" t="s">
        <v>1599</v>
      </c>
      <c r="BB609" t="b">
        <f t="shared" si="36"/>
        <v>0</v>
      </c>
      <c r="BC609" t="str">
        <f>INDEX(repsearch2!B:B,MATCH(A609,repsearch2!A:A,FALSE))</f>
        <v>No</v>
      </c>
      <c r="BD609" s="3" t="b">
        <f t="shared" si="37"/>
        <v>0</v>
      </c>
      <c r="BE609" s="3" t="b">
        <f t="shared" si="38"/>
        <v>0</v>
      </c>
      <c r="BF609" t="str">
        <f t="shared" si="39"/>
        <v>closed</v>
      </c>
    </row>
    <row r="610" spans="1:58" x14ac:dyDescent="0.3">
      <c r="A610" t="s">
        <v>6353</v>
      </c>
      <c r="D610" t="s">
        <v>96</v>
      </c>
      <c r="E610" t="s">
        <v>6354</v>
      </c>
      <c r="F610" t="s">
        <v>6355</v>
      </c>
      <c r="G610">
        <v>2</v>
      </c>
      <c r="H610" t="s">
        <v>59</v>
      </c>
      <c r="I610" t="s">
        <v>6356</v>
      </c>
      <c r="J610">
        <v>2</v>
      </c>
      <c r="K610" t="s">
        <v>6357</v>
      </c>
      <c r="L610" t="s">
        <v>6358</v>
      </c>
      <c r="M610" t="s">
        <v>6359</v>
      </c>
      <c r="N610" t="s">
        <v>64</v>
      </c>
      <c r="O610" t="s">
        <v>6360</v>
      </c>
      <c r="P610">
        <v>2020</v>
      </c>
      <c r="Q610" t="s">
        <v>2002</v>
      </c>
      <c r="R610" t="b">
        <v>0</v>
      </c>
      <c r="S610" t="s">
        <v>67</v>
      </c>
      <c r="T610" t="b">
        <v>0</v>
      </c>
      <c r="W610" t="s">
        <v>59</v>
      </c>
      <c r="Y610">
        <v>0</v>
      </c>
      <c r="Z610" t="s">
        <v>59</v>
      </c>
      <c r="AA610" t="b">
        <v>0</v>
      </c>
      <c r="AB610" t="s">
        <v>6361</v>
      </c>
      <c r="AC610" t="s">
        <v>64</v>
      </c>
      <c r="AD610" t="s">
        <v>252</v>
      </c>
      <c r="AE610" t="s">
        <v>59</v>
      </c>
      <c r="AG610" t="s">
        <v>6362</v>
      </c>
      <c r="AI610">
        <v>0</v>
      </c>
      <c r="AK610" t="s">
        <v>59</v>
      </c>
      <c r="AL610" t="s">
        <v>64</v>
      </c>
      <c r="AS610">
        <v>1</v>
      </c>
      <c r="AT610">
        <v>0</v>
      </c>
      <c r="AU610">
        <v>0</v>
      </c>
      <c r="AV610">
        <v>2</v>
      </c>
      <c r="AW610" t="s">
        <v>6363</v>
      </c>
      <c r="AY610" t="s">
        <v>6364</v>
      </c>
      <c r="BA610" t="s">
        <v>6365</v>
      </c>
      <c r="BB610" t="b">
        <f t="shared" si="36"/>
        <v>0</v>
      </c>
      <c r="BC610" t="str">
        <f>INDEX(repsearch2!B:B,MATCH(A610,repsearch2!A:A,FALSE))</f>
        <v>No</v>
      </c>
      <c r="BD610" s="3" t="b">
        <f t="shared" si="37"/>
        <v>0</v>
      </c>
      <c r="BE610" s="3" t="b">
        <f t="shared" si="38"/>
        <v>0</v>
      </c>
      <c r="BF610" t="str">
        <f t="shared" si="39"/>
        <v>closed</v>
      </c>
    </row>
    <row r="611" spans="1:58" x14ac:dyDescent="0.3">
      <c r="A611" t="s">
        <v>6366</v>
      </c>
      <c r="D611" t="s">
        <v>96</v>
      </c>
      <c r="E611" t="s">
        <v>6367</v>
      </c>
      <c r="F611" t="s">
        <v>6368</v>
      </c>
      <c r="G611">
        <v>1</v>
      </c>
      <c r="H611" t="s">
        <v>59</v>
      </c>
      <c r="I611" t="s">
        <v>6369</v>
      </c>
      <c r="J611">
        <v>1</v>
      </c>
      <c r="K611" t="s">
        <v>6370</v>
      </c>
      <c r="L611" t="s">
        <v>6371</v>
      </c>
      <c r="M611" t="s">
        <v>6370</v>
      </c>
      <c r="N611" t="s">
        <v>64</v>
      </c>
      <c r="O611" t="s">
        <v>6372</v>
      </c>
      <c r="P611">
        <v>2020</v>
      </c>
      <c r="Q611" t="s">
        <v>368</v>
      </c>
      <c r="R611" t="b">
        <v>0</v>
      </c>
      <c r="S611" t="s">
        <v>67</v>
      </c>
      <c r="T611" t="b">
        <v>0</v>
      </c>
      <c r="W611" t="s">
        <v>59</v>
      </c>
      <c r="Y611">
        <v>0</v>
      </c>
      <c r="Z611" t="s">
        <v>59</v>
      </c>
      <c r="AA611" t="b">
        <v>0</v>
      </c>
      <c r="AB611" t="s">
        <v>6373</v>
      </c>
      <c r="AC611" t="s">
        <v>64</v>
      </c>
      <c r="AD611" t="s">
        <v>252</v>
      </c>
      <c r="AE611" t="s">
        <v>59</v>
      </c>
      <c r="AG611" t="s">
        <v>6374</v>
      </c>
      <c r="AI611">
        <v>0</v>
      </c>
      <c r="AK611" t="s">
        <v>59</v>
      </c>
      <c r="AL611" t="s">
        <v>64</v>
      </c>
      <c r="AP611" t="s">
        <v>76</v>
      </c>
      <c r="AQ611">
        <v>3000</v>
      </c>
      <c r="AR611">
        <v>3000</v>
      </c>
      <c r="AS611">
        <v>0</v>
      </c>
      <c r="AT611">
        <v>0</v>
      </c>
      <c r="AU611">
        <v>0</v>
      </c>
      <c r="AV611">
        <v>0</v>
      </c>
      <c r="BA611" t="s">
        <v>2334</v>
      </c>
      <c r="BB611" t="b">
        <f t="shared" si="36"/>
        <v>0</v>
      </c>
      <c r="BC611" t="str">
        <f>INDEX(repsearch2!B:B,MATCH(A611,repsearch2!A:A,FALSE))</f>
        <v>No</v>
      </c>
      <c r="BD611" s="3" t="b">
        <f t="shared" si="37"/>
        <v>0</v>
      </c>
      <c r="BE611" s="3" t="b">
        <f t="shared" si="38"/>
        <v>0</v>
      </c>
      <c r="BF611" t="str">
        <f t="shared" si="39"/>
        <v>closed</v>
      </c>
    </row>
    <row r="612" spans="1:58" x14ac:dyDescent="0.3">
      <c r="A612" t="s">
        <v>6375</v>
      </c>
      <c r="D612" t="s">
        <v>96</v>
      </c>
      <c r="E612" t="s">
        <v>6376</v>
      </c>
      <c r="F612" t="s">
        <v>6377</v>
      </c>
      <c r="G612">
        <v>3</v>
      </c>
      <c r="H612" t="s">
        <v>59</v>
      </c>
      <c r="I612" t="s">
        <v>6378</v>
      </c>
      <c r="J612">
        <v>1</v>
      </c>
      <c r="K612" t="s">
        <v>6379</v>
      </c>
      <c r="L612" t="s">
        <v>6380</v>
      </c>
      <c r="M612" t="s">
        <v>6381</v>
      </c>
      <c r="N612" t="s">
        <v>64</v>
      </c>
      <c r="O612" t="s">
        <v>6382</v>
      </c>
      <c r="P612">
        <v>2020</v>
      </c>
      <c r="Q612" t="s">
        <v>436</v>
      </c>
      <c r="R612" t="b">
        <v>0</v>
      </c>
      <c r="S612" t="s">
        <v>67</v>
      </c>
      <c r="T612" t="b">
        <v>0</v>
      </c>
      <c r="W612" t="s">
        <v>59</v>
      </c>
      <c r="Y612">
        <v>0</v>
      </c>
      <c r="Z612" t="s">
        <v>59</v>
      </c>
      <c r="AA612" t="b">
        <v>0</v>
      </c>
      <c r="AB612" t="s">
        <v>6383</v>
      </c>
      <c r="AC612" t="s">
        <v>64</v>
      </c>
      <c r="AD612" t="s">
        <v>72</v>
      </c>
      <c r="AE612" t="s">
        <v>59</v>
      </c>
      <c r="AG612" t="s">
        <v>6384</v>
      </c>
      <c r="AH612">
        <v>2</v>
      </c>
      <c r="AI612">
        <v>2</v>
      </c>
      <c r="AK612" t="s">
        <v>64</v>
      </c>
      <c r="AL612" t="s">
        <v>64</v>
      </c>
      <c r="AP612" t="s">
        <v>76</v>
      </c>
      <c r="AQ612">
        <v>3000</v>
      </c>
      <c r="AR612">
        <v>3000</v>
      </c>
      <c r="AS612">
        <v>0</v>
      </c>
      <c r="AT612">
        <v>0</v>
      </c>
      <c r="AU612">
        <v>0</v>
      </c>
      <c r="AV612">
        <v>0</v>
      </c>
      <c r="AX612" t="s">
        <v>6385</v>
      </c>
      <c r="AY612" t="s">
        <v>6386</v>
      </c>
      <c r="AZ612" t="s">
        <v>556</v>
      </c>
      <c r="BA612" t="s">
        <v>2619</v>
      </c>
      <c r="BB612" t="b">
        <f t="shared" si="36"/>
        <v>0</v>
      </c>
      <c r="BC612" t="str">
        <f>INDEX(repsearch2!B:B,MATCH(A612,repsearch2!A:A,FALSE))</f>
        <v>No</v>
      </c>
      <c r="BD612" s="3" t="b">
        <f t="shared" si="37"/>
        <v>0</v>
      </c>
      <c r="BE612" s="3" t="b">
        <f t="shared" si="38"/>
        <v>0</v>
      </c>
      <c r="BF612" t="str">
        <f t="shared" si="39"/>
        <v>closed</v>
      </c>
    </row>
    <row r="613" spans="1:58" x14ac:dyDescent="0.3">
      <c r="A613" t="s">
        <v>6387</v>
      </c>
      <c r="D613" t="s">
        <v>96</v>
      </c>
      <c r="E613" t="s">
        <v>6388</v>
      </c>
      <c r="F613" t="s">
        <v>6389</v>
      </c>
      <c r="G613">
        <v>4</v>
      </c>
      <c r="H613" t="s">
        <v>59</v>
      </c>
      <c r="I613" t="s">
        <v>6390</v>
      </c>
      <c r="J613">
        <v>1</v>
      </c>
      <c r="K613" t="s">
        <v>6391</v>
      </c>
      <c r="L613" t="s">
        <v>6392</v>
      </c>
      <c r="M613" t="s">
        <v>6393</v>
      </c>
      <c r="N613" t="s">
        <v>64</v>
      </c>
      <c r="O613" t="s">
        <v>6394</v>
      </c>
      <c r="P613">
        <v>2019</v>
      </c>
      <c r="Q613" t="s">
        <v>184</v>
      </c>
      <c r="R613" t="b">
        <v>0</v>
      </c>
      <c r="S613" t="s">
        <v>67</v>
      </c>
      <c r="T613" t="b">
        <v>0</v>
      </c>
      <c r="W613" t="s">
        <v>59</v>
      </c>
      <c r="Y613">
        <v>0</v>
      </c>
      <c r="Z613" t="s">
        <v>59</v>
      </c>
      <c r="AA613" t="b">
        <v>0</v>
      </c>
      <c r="AB613" t="s">
        <v>6395</v>
      </c>
      <c r="AC613" t="s">
        <v>64</v>
      </c>
      <c r="AD613" t="s">
        <v>252</v>
      </c>
      <c r="AE613" t="s">
        <v>59</v>
      </c>
      <c r="AG613" t="s">
        <v>6396</v>
      </c>
      <c r="AH613">
        <v>2</v>
      </c>
      <c r="AI613">
        <v>2</v>
      </c>
      <c r="AK613" t="s">
        <v>64</v>
      </c>
      <c r="AL613" t="s">
        <v>64</v>
      </c>
      <c r="AP613" t="s">
        <v>76</v>
      </c>
      <c r="AQ613">
        <v>3000</v>
      </c>
      <c r="AR613">
        <v>3000</v>
      </c>
      <c r="AS613">
        <v>0</v>
      </c>
      <c r="AT613">
        <v>0</v>
      </c>
      <c r="AU613">
        <v>0</v>
      </c>
      <c r="AV613">
        <v>0</v>
      </c>
      <c r="AZ613" t="s">
        <v>6397</v>
      </c>
      <c r="BA613" t="s">
        <v>6398</v>
      </c>
      <c r="BB613" t="b">
        <f t="shared" si="36"/>
        <v>0</v>
      </c>
      <c r="BC613" t="str">
        <f>INDEX(repsearch2!B:B,MATCH(A613,repsearch2!A:A,FALSE))</f>
        <v>No</v>
      </c>
      <c r="BD613" s="3" t="b">
        <f t="shared" si="37"/>
        <v>0</v>
      </c>
      <c r="BE613" s="3" t="b">
        <f t="shared" si="38"/>
        <v>0</v>
      </c>
      <c r="BF613" t="str">
        <f t="shared" si="39"/>
        <v>closed</v>
      </c>
    </row>
    <row r="614" spans="1:58" x14ac:dyDescent="0.3">
      <c r="A614" t="s">
        <v>6399</v>
      </c>
      <c r="D614" t="s">
        <v>96</v>
      </c>
      <c r="E614" t="s">
        <v>6400</v>
      </c>
      <c r="F614" t="s">
        <v>6401</v>
      </c>
      <c r="G614">
        <v>1</v>
      </c>
      <c r="H614" t="s">
        <v>59</v>
      </c>
      <c r="I614" t="s">
        <v>6402</v>
      </c>
      <c r="J614">
        <v>1</v>
      </c>
      <c r="K614" t="s">
        <v>6403</v>
      </c>
      <c r="L614" t="s">
        <v>6404</v>
      </c>
      <c r="M614" t="s">
        <v>6405</v>
      </c>
      <c r="N614" t="s">
        <v>64</v>
      </c>
      <c r="O614" t="s">
        <v>6406</v>
      </c>
      <c r="P614">
        <v>2019</v>
      </c>
      <c r="Q614" t="s">
        <v>436</v>
      </c>
      <c r="R614" t="b">
        <v>0</v>
      </c>
      <c r="S614" t="s">
        <v>67</v>
      </c>
      <c r="T614" t="b">
        <v>0</v>
      </c>
      <c r="W614" t="s">
        <v>59</v>
      </c>
      <c r="Y614">
        <v>0</v>
      </c>
      <c r="Z614" t="s">
        <v>59</v>
      </c>
      <c r="AA614" t="b">
        <v>0</v>
      </c>
      <c r="AB614" t="s">
        <v>6407</v>
      </c>
      <c r="AC614" t="s">
        <v>64</v>
      </c>
      <c r="AD614" t="s">
        <v>72</v>
      </c>
      <c r="AE614" t="s">
        <v>59</v>
      </c>
      <c r="AG614" t="s">
        <v>6408</v>
      </c>
      <c r="AH614">
        <v>1</v>
      </c>
      <c r="AI614">
        <v>0</v>
      </c>
      <c r="AK614" t="s">
        <v>64</v>
      </c>
      <c r="AL614" t="s">
        <v>64</v>
      </c>
      <c r="AP614" t="s">
        <v>76</v>
      </c>
      <c r="AQ614">
        <v>3000</v>
      </c>
      <c r="AR614">
        <v>3000</v>
      </c>
      <c r="AS614">
        <v>0</v>
      </c>
      <c r="AT614">
        <v>0</v>
      </c>
      <c r="AU614">
        <v>0</v>
      </c>
      <c r="AV614">
        <v>0</v>
      </c>
      <c r="AZ614" t="s">
        <v>227</v>
      </c>
      <c r="BA614" t="s">
        <v>6409</v>
      </c>
      <c r="BB614" t="b">
        <f t="shared" si="36"/>
        <v>0</v>
      </c>
      <c r="BC614" t="str">
        <f>INDEX(repsearch2!B:B,MATCH(A614,repsearch2!A:A,FALSE))</f>
        <v>No</v>
      </c>
      <c r="BD614" s="3" t="b">
        <f t="shared" si="37"/>
        <v>0</v>
      </c>
      <c r="BE614" s="3" t="b">
        <f t="shared" si="38"/>
        <v>0</v>
      </c>
      <c r="BF614" t="str">
        <f t="shared" si="39"/>
        <v>closed</v>
      </c>
    </row>
    <row r="615" spans="1:58" x14ac:dyDescent="0.3">
      <c r="A615" t="s">
        <v>6410</v>
      </c>
      <c r="D615" t="s">
        <v>96</v>
      </c>
      <c r="E615" t="s">
        <v>6411</v>
      </c>
      <c r="F615" t="s">
        <v>6412</v>
      </c>
      <c r="G615">
        <v>1</v>
      </c>
      <c r="H615" t="s">
        <v>59</v>
      </c>
      <c r="I615" t="s">
        <v>6413</v>
      </c>
      <c r="J615">
        <v>1</v>
      </c>
      <c r="K615" t="s">
        <v>6414</v>
      </c>
      <c r="L615" t="s">
        <v>6415</v>
      </c>
      <c r="M615" t="s">
        <v>6416</v>
      </c>
      <c r="N615" t="s">
        <v>64</v>
      </c>
      <c r="O615" t="s">
        <v>6417</v>
      </c>
      <c r="P615">
        <v>2019</v>
      </c>
      <c r="Q615" t="s">
        <v>436</v>
      </c>
      <c r="R615" t="b">
        <v>0</v>
      </c>
      <c r="S615" t="s">
        <v>67</v>
      </c>
      <c r="T615" t="b">
        <v>0</v>
      </c>
      <c r="W615" t="s">
        <v>59</v>
      </c>
      <c r="Y615">
        <v>0</v>
      </c>
      <c r="Z615" t="s">
        <v>59</v>
      </c>
      <c r="AA615" t="b">
        <v>0</v>
      </c>
      <c r="AB615" t="s">
        <v>6418</v>
      </c>
      <c r="AC615" t="s">
        <v>64</v>
      </c>
      <c r="AD615" t="s">
        <v>72</v>
      </c>
      <c r="AE615" t="s">
        <v>59</v>
      </c>
      <c r="AG615" t="s">
        <v>6419</v>
      </c>
      <c r="AH615">
        <v>4</v>
      </c>
      <c r="AI615">
        <v>5</v>
      </c>
      <c r="AK615" t="s">
        <v>64</v>
      </c>
      <c r="AL615" t="s">
        <v>64</v>
      </c>
      <c r="AP615" t="s">
        <v>76</v>
      </c>
      <c r="AQ615">
        <v>3000</v>
      </c>
      <c r="AR615">
        <v>3000</v>
      </c>
      <c r="AS615">
        <v>0</v>
      </c>
      <c r="AT615">
        <v>0</v>
      </c>
      <c r="AU615">
        <v>0</v>
      </c>
      <c r="AV615">
        <v>0</v>
      </c>
      <c r="AZ615" t="s">
        <v>2747</v>
      </c>
      <c r="BA615" t="s">
        <v>1953</v>
      </c>
      <c r="BB615" t="b">
        <f t="shared" si="36"/>
        <v>0</v>
      </c>
      <c r="BC615" t="str">
        <f>INDEX(repsearch2!B:B,MATCH(A615,repsearch2!A:A,FALSE))</f>
        <v>No</v>
      </c>
      <c r="BD615" s="3" t="b">
        <f t="shared" si="37"/>
        <v>0</v>
      </c>
      <c r="BE615" s="3" t="b">
        <f t="shared" si="38"/>
        <v>0</v>
      </c>
      <c r="BF615" t="str">
        <f t="shared" si="39"/>
        <v>closed</v>
      </c>
    </row>
    <row r="616" spans="1:58" x14ac:dyDescent="0.3">
      <c r="A616" t="s">
        <v>6420</v>
      </c>
      <c r="D616" t="s">
        <v>96</v>
      </c>
      <c r="E616" t="s">
        <v>6421</v>
      </c>
      <c r="F616" t="s">
        <v>6422</v>
      </c>
      <c r="G616">
        <v>2</v>
      </c>
      <c r="H616" t="s">
        <v>59</v>
      </c>
      <c r="I616" t="s">
        <v>6423</v>
      </c>
      <c r="J616">
        <v>1</v>
      </c>
      <c r="K616" t="s">
        <v>6424</v>
      </c>
      <c r="L616" t="s">
        <v>6425</v>
      </c>
      <c r="M616" t="s">
        <v>6426</v>
      </c>
      <c r="N616" t="s">
        <v>64</v>
      </c>
      <c r="O616" t="s">
        <v>6427</v>
      </c>
      <c r="P616">
        <v>2018</v>
      </c>
      <c r="Q616" t="s">
        <v>436</v>
      </c>
      <c r="R616" t="b">
        <v>0</v>
      </c>
      <c r="S616" t="s">
        <v>67</v>
      </c>
      <c r="T616" t="b">
        <v>0</v>
      </c>
      <c r="W616" t="s">
        <v>59</v>
      </c>
      <c r="Y616">
        <v>0</v>
      </c>
      <c r="Z616" t="s">
        <v>59</v>
      </c>
      <c r="AA616" t="b">
        <v>0</v>
      </c>
      <c r="AB616" t="s">
        <v>6428</v>
      </c>
      <c r="AC616" t="s">
        <v>64</v>
      </c>
      <c r="AD616" t="s">
        <v>72</v>
      </c>
      <c r="AE616" t="s">
        <v>59</v>
      </c>
      <c r="AG616" t="s">
        <v>6429</v>
      </c>
      <c r="AH616">
        <v>2</v>
      </c>
      <c r="AI616">
        <v>1</v>
      </c>
      <c r="AK616" t="s">
        <v>64</v>
      </c>
      <c r="AL616" t="s">
        <v>64</v>
      </c>
      <c r="AP616" t="s">
        <v>76</v>
      </c>
      <c r="AQ616">
        <v>3000</v>
      </c>
      <c r="AR616">
        <v>3000</v>
      </c>
      <c r="AS616">
        <v>1</v>
      </c>
      <c r="AT616">
        <v>0</v>
      </c>
      <c r="AU616">
        <v>0</v>
      </c>
      <c r="AV616">
        <v>1</v>
      </c>
      <c r="AW616" t="s">
        <v>6430</v>
      </c>
      <c r="AZ616" t="s">
        <v>1914</v>
      </c>
      <c r="BA616" t="s">
        <v>2308</v>
      </c>
      <c r="BB616" t="b">
        <f t="shared" si="36"/>
        <v>0</v>
      </c>
      <c r="BC616" t="str">
        <f>INDEX(repsearch2!B:B,MATCH(A616,repsearch2!A:A,FALSE))</f>
        <v>No</v>
      </c>
      <c r="BD616" s="3" t="b">
        <f t="shared" si="37"/>
        <v>0</v>
      </c>
      <c r="BE616" s="3" t="b">
        <f t="shared" si="38"/>
        <v>0</v>
      </c>
      <c r="BF616" t="str">
        <f t="shared" si="39"/>
        <v>closed</v>
      </c>
    </row>
    <row r="617" spans="1:58" x14ac:dyDescent="0.3">
      <c r="A617" t="s">
        <v>6431</v>
      </c>
      <c r="D617" t="s">
        <v>96</v>
      </c>
      <c r="E617" t="s">
        <v>6432</v>
      </c>
      <c r="F617" t="s">
        <v>6433</v>
      </c>
      <c r="G617">
        <v>2</v>
      </c>
      <c r="H617" t="s">
        <v>59</v>
      </c>
      <c r="I617" t="s">
        <v>6434</v>
      </c>
      <c r="J617">
        <v>1</v>
      </c>
      <c r="K617" t="s">
        <v>6435</v>
      </c>
      <c r="L617" t="s">
        <v>6436</v>
      </c>
      <c r="N617" t="s">
        <v>59</v>
      </c>
      <c r="O617" t="s">
        <v>6437</v>
      </c>
      <c r="P617">
        <v>2020</v>
      </c>
      <c r="Q617" t="s">
        <v>6438</v>
      </c>
      <c r="R617" t="b">
        <v>0</v>
      </c>
      <c r="S617" t="s">
        <v>67</v>
      </c>
      <c r="T617" t="b">
        <v>0</v>
      </c>
      <c r="W617" t="s">
        <v>59</v>
      </c>
      <c r="Y617">
        <v>0</v>
      </c>
      <c r="Z617" t="s">
        <v>59</v>
      </c>
      <c r="AA617" t="b">
        <v>0</v>
      </c>
      <c r="AB617" t="s">
        <v>6439</v>
      </c>
      <c r="AC617" t="s">
        <v>205</v>
      </c>
      <c r="AI617">
        <v>0</v>
      </c>
      <c r="AK617" t="s">
        <v>64</v>
      </c>
      <c r="AL617" t="s">
        <v>64</v>
      </c>
      <c r="AS617">
        <v>1.85</v>
      </c>
      <c r="AT617">
        <v>0</v>
      </c>
      <c r="AU617">
        <v>0</v>
      </c>
      <c r="AV617">
        <v>2</v>
      </c>
      <c r="AW617" t="s">
        <v>6440</v>
      </c>
      <c r="AZ617" t="s">
        <v>1118</v>
      </c>
      <c r="BB617" t="b">
        <f t="shared" si="36"/>
        <v>0</v>
      </c>
      <c r="BC617" t="str">
        <f>INDEX(repsearch2!B:B,MATCH(A617,repsearch2!A:A,FALSE))</f>
        <v>No</v>
      </c>
      <c r="BD617" s="3" t="b">
        <f t="shared" si="37"/>
        <v>0</v>
      </c>
      <c r="BE617" s="3" t="b">
        <f t="shared" si="38"/>
        <v>0</v>
      </c>
      <c r="BF617" t="str">
        <f t="shared" si="39"/>
        <v>closed</v>
      </c>
    </row>
    <row r="618" spans="1:58" x14ac:dyDescent="0.3">
      <c r="A618" t="s">
        <v>6441</v>
      </c>
      <c r="D618" t="s">
        <v>96</v>
      </c>
      <c r="E618" t="s">
        <v>6442</v>
      </c>
      <c r="F618" t="s">
        <v>6443</v>
      </c>
      <c r="G618">
        <v>5</v>
      </c>
      <c r="H618" t="s">
        <v>59</v>
      </c>
      <c r="I618" t="s">
        <v>6444</v>
      </c>
      <c r="J618">
        <v>1</v>
      </c>
      <c r="K618" t="s">
        <v>6445</v>
      </c>
      <c r="L618" t="s">
        <v>6446</v>
      </c>
      <c r="M618" t="s">
        <v>6447</v>
      </c>
      <c r="N618" t="s">
        <v>64</v>
      </c>
      <c r="O618" t="s">
        <v>6448</v>
      </c>
      <c r="P618">
        <v>2020</v>
      </c>
      <c r="Q618" t="s">
        <v>6449</v>
      </c>
      <c r="R618" t="b">
        <v>0</v>
      </c>
      <c r="S618" t="s">
        <v>67</v>
      </c>
      <c r="T618" t="b">
        <v>0</v>
      </c>
      <c r="W618" t="s">
        <v>59</v>
      </c>
      <c r="Y618">
        <v>0</v>
      </c>
      <c r="Z618" t="s">
        <v>59</v>
      </c>
      <c r="AA618" t="b">
        <v>0</v>
      </c>
      <c r="AB618" t="s">
        <v>6450</v>
      </c>
      <c r="AC618" t="s">
        <v>64</v>
      </c>
      <c r="AD618" t="s">
        <v>252</v>
      </c>
      <c r="AE618" t="s">
        <v>59</v>
      </c>
      <c r="AG618" t="s">
        <v>6451</v>
      </c>
      <c r="AI618">
        <v>0</v>
      </c>
      <c r="AK618" t="s">
        <v>64</v>
      </c>
      <c r="AL618" t="s">
        <v>64</v>
      </c>
      <c r="AS618">
        <v>4</v>
      </c>
      <c r="AT618">
        <v>0</v>
      </c>
      <c r="AU618">
        <v>0</v>
      </c>
      <c r="AV618">
        <v>10</v>
      </c>
      <c r="AW618" t="s">
        <v>6452</v>
      </c>
      <c r="AX618" t="s">
        <v>6453</v>
      </c>
      <c r="AZ618" t="s">
        <v>6454</v>
      </c>
      <c r="BA618" t="s">
        <v>6455</v>
      </c>
      <c r="BB618" t="b">
        <f t="shared" si="36"/>
        <v>0</v>
      </c>
      <c r="BC618" t="str">
        <f>INDEX(repsearch2!B:B,MATCH(A618,repsearch2!A:A,FALSE))</f>
        <v>No</v>
      </c>
      <c r="BD618" s="3" t="b">
        <f t="shared" si="37"/>
        <v>0</v>
      </c>
      <c r="BE618" s="3" t="b">
        <f t="shared" si="38"/>
        <v>0</v>
      </c>
      <c r="BF618" t="str">
        <f t="shared" si="39"/>
        <v>closed</v>
      </c>
    </row>
    <row r="619" spans="1:58" x14ac:dyDescent="0.3">
      <c r="A619" s="3" t="s">
        <v>6456</v>
      </c>
      <c r="B619" s="3" t="s">
        <v>55</v>
      </c>
      <c r="C619" s="3" t="s">
        <v>81</v>
      </c>
      <c r="D619" s="3" t="s">
        <v>56</v>
      </c>
      <c r="E619" s="3" t="s">
        <v>6457</v>
      </c>
      <c r="F619" s="3" t="s">
        <v>6458</v>
      </c>
      <c r="G619" s="3">
        <v>5</v>
      </c>
      <c r="H619" s="3" t="s">
        <v>59</v>
      </c>
      <c r="I619" s="3" t="s">
        <v>6459</v>
      </c>
      <c r="J619" s="3">
        <v>1</v>
      </c>
      <c r="K619" s="3" t="s">
        <v>6460</v>
      </c>
      <c r="L619" s="3" t="s">
        <v>6461</v>
      </c>
      <c r="M619" s="3" t="s">
        <v>6462</v>
      </c>
      <c r="N619" s="3" t="s">
        <v>64</v>
      </c>
      <c r="O619" s="3" t="s">
        <v>3401</v>
      </c>
      <c r="P619" s="3">
        <v>2020</v>
      </c>
      <c r="Q619" s="3" t="s">
        <v>154</v>
      </c>
      <c r="R619" s="3" t="b">
        <v>1</v>
      </c>
      <c r="S619" s="3" t="s">
        <v>67</v>
      </c>
      <c r="T619" s="3" t="b">
        <v>1</v>
      </c>
      <c r="U619" s="3" t="s">
        <v>68</v>
      </c>
      <c r="V619" s="3" t="s">
        <v>69</v>
      </c>
      <c r="W619" s="3" t="s">
        <v>64</v>
      </c>
      <c r="X619" s="3" t="s">
        <v>70</v>
      </c>
      <c r="Y619" s="3">
        <v>1</v>
      </c>
      <c r="Z619" s="3" t="s">
        <v>59</v>
      </c>
      <c r="AA619" s="3" t="b">
        <v>1</v>
      </c>
      <c r="AB619" s="3" t="s">
        <v>3402</v>
      </c>
      <c r="AC619" s="3" t="s">
        <v>64</v>
      </c>
      <c r="AD619" s="3" t="s">
        <v>72</v>
      </c>
      <c r="AE619" s="3" t="s">
        <v>64</v>
      </c>
      <c r="AF619" s="3" t="s">
        <v>72</v>
      </c>
      <c r="AG619" s="3" t="s">
        <v>3403</v>
      </c>
      <c r="AH619" s="3">
        <v>3</v>
      </c>
      <c r="AI619" s="3">
        <v>1</v>
      </c>
      <c r="AJ619" s="3" t="s">
        <v>6463</v>
      </c>
      <c r="AK619" s="3" t="s">
        <v>64</v>
      </c>
      <c r="AL619" s="3" t="s">
        <v>64</v>
      </c>
      <c r="AM619" s="3" t="s">
        <v>64</v>
      </c>
      <c r="AN619" s="3" t="s">
        <v>158</v>
      </c>
      <c r="AO619" s="3">
        <v>1600</v>
      </c>
      <c r="AP619" s="3"/>
      <c r="AQ619" s="3"/>
      <c r="AR619" s="3">
        <v>1779</v>
      </c>
      <c r="AS619" s="3">
        <v>0</v>
      </c>
      <c r="AT619" s="3">
        <v>0</v>
      </c>
      <c r="AU619" s="3">
        <v>0</v>
      </c>
      <c r="AV619" s="3">
        <v>0</v>
      </c>
      <c r="AW619" s="3"/>
      <c r="AX619" s="3"/>
      <c r="AY619" s="3"/>
      <c r="AZ619" s="3" t="s">
        <v>3252</v>
      </c>
      <c r="BA619" s="3" t="s">
        <v>3405</v>
      </c>
      <c r="BB619" s="3" t="b">
        <f t="shared" si="36"/>
        <v>1</v>
      </c>
      <c r="BC619" s="3" t="str">
        <f>INDEX(repsearch2!B:B,MATCH(A619,repsearch2!A:A,FALSE))</f>
        <v>Yes</v>
      </c>
      <c r="BD619" s="3" t="b">
        <f t="shared" si="37"/>
        <v>1</v>
      </c>
      <c r="BE619" s="3" t="b">
        <f t="shared" si="38"/>
        <v>1</v>
      </c>
      <c r="BF619" t="str">
        <f t="shared" si="39"/>
        <v>gold</v>
      </c>
    </row>
    <row r="620" spans="1:58" x14ac:dyDescent="0.3">
      <c r="A620" t="s">
        <v>6464</v>
      </c>
      <c r="B620" t="s">
        <v>55</v>
      </c>
      <c r="C620" t="s">
        <v>81</v>
      </c>
      <c r="D620" t="s">
        <v>56</v>
      </c>
      <c r="E620" t="s">
        <v>6465</v>
      </c>
      <c r="F620" t="s">
        <v>6466</v>
      </c>
      <c r="G620">
        <v>4</v>
      </c>
      <c r="H620" t="s">
        <v>59</v>
      </c>
      <c r="I620" t="s">
        <v>6467</v>
      </c>
      <c r="J620">
        <v>1</v>
      </c>
      <c r="K620" t="s">
        <v>6468</v>
      </c>
      <c r="L620" t="s">
        <v>6469</v>
      </c>
      <c r="M620" t="s">
        <v>6470</v>
      </c>
      <c r="N620" t="s">
        <v>64</v>
      </c>
      <c r="O620" t="s">
        <v>1656</v>
      </c>
      <c r="P620">
        <v>2020</v>
      </c>
      <c r="Q620" t="s">
        <v>154</v>
      </c>
      <c r="R620" t="b">
        <v>1</v>
      </c>
      <c r="S620" t="s">
        <v>67</v>
      </c>
      <c r="T620" t="b">
        <v>1</v>
      </c>
      <c r="U620" t="s">
        <v>68</v>
      </c>
      <c r="V620" t="s">
        <v>69</v>
      </c>
      <c r="W620" t="s">
        <v>64</v>
      </c>
      <c r="X620" t="s">
        <v>6471</v>
      </c>
      <c r="Y620">
        <v>1</v>
      </c>
      <c r="Z620" t="s">
        <v>59</v>
      </c>
      <c r="AA620" t="b">
        <v>1</v>
      </c>
      <c r="AB620" t="s">
        <v>1657</v>
      </c>
      <c r="AC620" t="s">
        <v>64</v>
      </c>
      <c r="AD620" t="s">
        <v>72</v>
      </c>
      <c r="AE620" t="s">
        <v>64</v>
      </c>
      <c r="AF620" t="s">
        <v>72</v>
      </c>
      <c r="AG620" t="s">
        <v>1658</v>
      </c>
      <c r="AH620">
        <v>4</v>
      </c>
      <c r="AI620">
        <v>5</v>
      </c>
      <c r="AJ620" t="s">
        <v>6472</v>
      </c>
      <c r="AK620" t="s">
        <v>64</v>
      </c>
      <c r="AL620" t="s">
        <v>64</v>
      </c>
      <c r="AM620" t="s">
        <v>64</v>
      </c>
      <c r="AN620" t="s">
        <v>158</v>
      </c>
      <c r="AO620">
        <v>550</v>
      </c>
      <c r="AR620">
        <v>611</v>
      </c>
      <c r="AS620">
        <v>0</v>
      </c>
      <c r="AT620">
        <v>0</v>
      </c>
      <c r="AU620">
        <v>0</v>
      </c>
      <c r="AV620">
        <v>0</v>
      </c>
      <c r="AX620" t="s">
        <v>400</v>
      </c>
      <c r="AZ620" t="s">
        <v>1662</v>
      </c>
      <c r="BB620" t="b">
        <f t="shared" si="36"/>
        <v>0</v>
      </c>
      <c r="BC620" t="str">
        <f>INDEX(repsearch2!B:B,MATCH(A620,repsearch2!A:A,FALSE))</f>
        <v>No</v>
      </c>
      <c r="BD620" s="3" t="b">
        <f t="shared" si="37"/>
        <v>0</v>
      </c>
      <c r="BE620" s="3" t="b">
        <f t="shared" si="38"/>
        <v>1</v>
      </c>
      <c r="BF620" t="str">
        <f t="shared" si="39"/>
        <v>gold</v>
      </c>
    </row>
    <row r="621" spans="1:58" x14ac:dyDescent="0.3">
      <c r="A621" t="s">
        <v>6473</v>
      </c>
      <c r="D621" t="s">
        <v>96</v>
      </c>
      <c r="E621" t="s">
        <v>6474</v>
      </c>
      <c r="F621" t="s">
        <v>6475</v>
      </c>
      <c r="G621">
        <v>3</v>
      </c>
      <c r="H621" t="s">
        <v>59</v>
      </c>
      <c r="I621" t="s">
        <v>6476</v>
      </c>
      <c r="J621">
        <v>1</v>
      </c>
      <c r="K621" t="s">
        <v>6477</v>
      </c>
      <c r="L621" t="s">
        <v>6478</v>
      </c>
      <c r="M621" t="s">
        <v>6479</v>
      </c>
      <c r="N621" t="s">
        <v>64</v>
      </c>
      <c r="O621" t="s">
        <v>5890</v>
      </c>
      <c r="P621">
        <v>2020</v>
      </c>
      <c r="Q621" t="s">
        <v>368</v>
      </c>
      <c r="R621" t="b">
        <v>0</v>
      </c>
      <c r="S621" t="s">
        <v>67</v>
      </c>
      <c r="T621" t="b">
        <v>0</v>
      </c>
      <c r="W621" t="s">
        <v>59</v>
      </c>
      <c r="Y621">
        <v>0</v>
      </c>
      <c r="Z621" t="s">
        <v>59</v>
      </c>
      <c r="AA621" t="b">
        <v>0</v>
      </c>
      <c r="AB621" t="s">
        <v>5891</v>
      </c>
      <c r="AC621" t="s">
        <v>64</v>
      </c>
      <c r="AD621" t="s">
        <v>141</v>
      </c>
      <c r="AE621" t="s">
        <v>59</v>
      </c>
      <c r="AG621" t="s">
        <v>5892</v>
      </c>
      <c r="AH621">
        <v>6</v>
      </c>
      <c r="AI621">
        <v>10</v>
      </c>
      <c r="AK621" t="s">
        <v>64</v>
      </c>
      <c r="AL621" t="s">
        <v>64</v>
      </c>
      <c r="AP621" t="s">
        <v>76</v>
      </c>
      <c r="AQ621">
        <v>2500</v>
      </c>
      <c r="AR621">
        <v>2500</v>
      </c>
      <c r="AS621">
        <v>0</v>
      </c>
      <c r="AT621">
        <v>0</v>
      </c>
      <c r="AU621">
        <v>0</v>
      </c>
      <c r="AV621">
        <v>0</v>
      </c>
      <c r="AZ621" t="s">
        <v>227</v>
      </c>
      <c r="BA621" t="s">
        <v>5893</v>
      </c>
      <c r="BB621" t="b">
        <f t="shared" si="36"/>
        <v>0</v>
      </c>
      <c r="BC621" t="str">
        <f>INDEX(repsearch2!B:B,MATCH(A621,repsearch2!A:A,FALSE))</f>
        <v>No</v>
      </c>
      <c r="BD621" s="3" t="b">
        <f t="shared" si="37"/>
        <v>0</v>
      </c>
      <c r="BE621" s="3" t="b">
        <f t="shared" si="38"/>
        <v>0</v>
      </c>
      <c r="BF621" t="str">
        <f t="shared" si="39"/>
        <v>closed</v>
      </c>
    </row>
    <row r="622" spans="1:58" x14ac:dyDescent="0.3">
      <c r="A622" t="s">
        <v>6480</v>
      </c>
      <c r="D622" t="s">
        <v>96</v>
      </c>
      <c r="E622" t="s">
        <v>6481</v>
      </c>
      <c r="F622" t="s">
        <v>6482</v>
      </c>
      <c r="G622">
        <v>3</v>
      </c>
      <c r="H622" t="s">
        <v>59</v>
      </c>
      <c r="I622" t="s">
        <v>6483</v>
      </c>
      <c r="J622">
        <v>1</v>
      </c>
      <c r="K622" t="s">
        <v>6484</v>
      </c>
      <c r="L622" t="s">
        <v>6485</v>
      </c>
      <c r="N622" t="s">
        <v>59</v>
      </c>
      <c r="O622" t="s">
        <v>6382</v>
      </c>
      <c r="P622">
        <v>2020</v>
      </c>
      <c r="Q622" t="s">
        <v>436</v>
      </c>
      <c r="R622" t="b">
        <v>0</v>
      </c>
      <c r="S622" t="s">
        <v>67</v>
      </c>
      <c r="T622" t="b">
        <v>0</v>
      </c>
      <c r="W622" t="s">
        <v>59</v>
      </c>
      <c r="Y622">
        <v>0</v>
      </c>
      <c r="Z622" t="s">
        <v>59</v>
      </c>
      <c r="AA622" t="b">
        <v>0</v>
      </c>
      <c r="AB622" t="s">
        <v>6383</v>
      </c>
      <c r="AC622" t="s">
        <v>64</v>
      </c>
      <c r="AD622" t="s">
        <v>72</v>
      </c>
      <c r="AE622" t="s">
        <v>59</v>
      </c>
      <c r="AG622" t="s">
        <v>6384</v>
      </c>
      <c r="AI622">
        <v>0</v>
      </c>
      <c r="AK622" t="s">
        <v>64</v>
      </c>
      <c r="AL622" t="s">
        <v>64</v>
      </c>
      <c r="AP622" t="s">
        <v>76</v>
      </c>
      <c r="AQ622">
        <v>3000</v>
      </c>
      <c r="AR622">
        <v>3000</v>
      </c>
      <c r="AS622">
        <v>0</v>
      </c>
      <c r="AT622">
        <v>0</v>
      </c>
      <c r="AU622">
        <v>0</v>
      </c>
      <c r="AV622">
        <v>0</v>
      </c>
      <c r="AX622" t="s">
        <v>6486</v>
      </c>
      <c r="AZ622" t="s">
        <v>556</v>
      </c>
      <c r="BA622" t="s">
        <v>2619</v>
      </c>
      <c r="BB622" t="b">
        <f t="shared" si="36"/>
        <v>0</v>
      </c>
      <c r="BC622" t="str">
        <f>INDEX(repsearch2!B:B,MATCH(A622,repsearch2!A:A,FALSE))</f>
        <v>No</v>
      </c>
      <c r="BD622" s="3" t="b">
        <f t="shared" si="37"/>
        <v>0</v>
      </c>
      <c r="BE622" s="3" t="b">
        <f t="shared" si="38"/>
        <v>0</v>
      </c>
      <c r="BF622" t="str">
        <f t="shared" si="39"/>
        <v>closed</v>
      </c>
    </row>
    <row r="623" spans="1:58" x14ac:dyDescent="0.3">
      <c r="A623" t="s">
        <v>6487</v>
      </c>
      <c r="D623" t="s">
        <v>96</v>
      </c>
      <c r="E623" t="s">
        <v>6488</v>
      </c>
      <c r="F623" t="s">
        <v>6489</v>
      </c>
      <c r="G623">
        <v>4</v>
      </c>
      <c r="H623" t="s">
        <v>59</v>
      </c>
      <c r="I623" t="s">
        <v>6490</v>
      </c>
      <c r="J623">
        <v>1</v>
      </c>
      <c r="K623" t="s">
        <v>6491</v>
      </c>
      <c r="L623" t="s">
        <v>6492</v>
      </c>
      <c r="N623" t="s">
        <v>59</v>
      </c>
      <c r="O623" t="s">
        <v>6493</v>
      </c>
      <c r="P623">
        <v>2020</v>
      </c>
      <c r="Q623" t="s">
        <v>139</v>
      </c>
      <c r="R623" t="b">
        <v>0</v>
      </c>
      <c r="S623" t="s">
        <v>67</v>
      </c>
      <c r="T623" t="b">
        <v>0</v>
      </c>
      <c r="W623" t="s">
        <v>59</v>
      </c>
      <c r="Y623">
        <v>0</v>
      </c>
      <c r="Z623" t="s">
        <v>59</v>
      </c>
      <c r="AA623" t="b">
        <v>0</v>
      </c>
      <c r="AB623" t="s">
        <v>6494</v>
      </c>
      <c r="AC623" t="s">
        <v>64</v>
      </c>
      <c r="AD623" t="s">
        <v>252</v>
      </c>
      <c r="AE623" t="s">
        <v>59</v>
      </c>
      <c r="AG623" t="s">
        <v>6495</v>
      </c>
      <c r="AH623">
        <v>4</v>
      </c>
      <c r="AI623">
        <v>5</v>
      </c>
      <c r="AK623" t="s">
        <v>64</v>
      </c>
      <c r="AL623" t="s">
        <v>64</v>
      </c>
      <c r="AP623" t="s">
        <v>76</v>
      </c>
      <c r="AQ623">
        <v>2500</v>
      </c>
      <c r="AR623">
        <v>2500</v>
      </c>
      <c r="AS623">
        <v>9.7579999999999991</v>
      </c>
      <c r="AT623">
        <v>0</v>
      </c>
      <c r="AU623">
        <v>0</v>
      </c>
      <c r="AV623">
        <v>2</v>
      </c>
      <c r="AW623" t="s">
        <v>6496</v>
      </c>
      <c r="AY623" t="s">
        <v>6497</v>
      </c>
      <c r="AZ623" t="s">
        <v>6498</v>
      </c>
      <c r="BA623" t="s">
        <v>5747</v>
      </c>
      <c r="BB623" t="b">
        <f t="shared" si="36"/>
        <v>0</v>
      </c>
      <c r="BC623" t="str">
        <f>INDEX(repsearch2!B:B,MATCH(A623,repsearch2!A:A,FALSE))</f>
        <v>No</v>
      </c>
      <c r="BD623" s="3" t="b">
        <f t="shared" si="37"/>
        <v>0</v>
      </c>
      <c r="BE623" s="3" t="b">
        <f t="shared" si="38"/>
        <v>0</v>
      </c>
      <c r="BF623" t="str">
        <f t="shared" si="39"/>
        <v>closed</v>
      </c>
    </row>
    <row r="624" spans="1:58" x14ac:dyDescent="0.3">
      <c r="A624" t="s">
        <v>6499</v>
      </c>
      <c r="D624" t="s">
        <v>96</v>
      </c>
      <c r="E624" t="s">
        <v>6500</v>
      </c>
      <c r="F624" t="s">
        <v>6501</v>
      </c>
      <c r="G624">
        <v>2</v>
      </c>
      <c r="H624" t="s">
        <v>59</v>
      </c>
      <c r="I624" t="s">
        <v>6502</v>
      </c>
      <c r="J624">
        <v>1</v>
      </c>
      <c r="K624" t="s">
        <v>6503</v>
      </c>
      <c r="L624" t="s">
        <v>6504</v>
      </c>
      <c r="N624" t="s">
        <v>59</v>
      </c>
      <c r="O624" t="s">
        <v>1899</v>
      </c>
      <c r="P624">
        <v>2020</v>
      </c>
      <c r="Q624" t="s">
        <v>139</v>
      </c>
      <c r="R624" t="b">
        <v>0</v>
      </c>
      <c r="S624" t="s">
        <v>67</v>
      </c>
      <c r="T624" t="b">
        <v>0</v>
      </c>
      <c r="W624" t="s">
        <v>59</v>
      </c>
      <c r="Y624">
        <v>0</v>
      </c>
      <c r="Z624" t="s">
        <v>59</v>
      </c>
      <c r="AA624" t="b">
        <v>0</v>
      </c>
      <c r="AB624" t="s">
        <v>1900</v>
      </c>
      <c r="AC624" t="s">
        <v>64</v>
      </c>
      <c r="AD624" t="s">
        <v>383</v>
      </c>
      <c r="AE624" t="s">
        <v>59</v>
      </c>
      <c r="AG624" t="s">
        <v>1901</v>
      </c>
      <c r="AH624">
        <v>9</v>
      </c>
      <c r="AI624">
        <v>7</v>
      </c>
      <c r="AK624" t="s">
        <v>64</v>
      </c>
      <c r="AL624" t="s">
        <v>64</v>
      </c>
      <c r="AP624" t="s">
        <v>76</v>
      </c>
      <c r="AQ624">
        <v>1100</v>
      </c>
      <c r="AR624">
        <v>1100</v>
      </c>
      <c r="AS624">
        <v>0</v>
      </c>
      <c r="AT624">
        <v>0</v>
      </c>
      <c r="AU624">
        <v>0</v>
      </c>
      <c r="AV624">
        <v>0</v>
      </c>
      <c r="AZ624" t="s">
        <v>227</v>
      </c>
      <c r="BA624" t="s">
        <v>850</v>
      </c>
      <c r="BB624" t="b">
        <f t="shared" si="36"/>
        <v>0</v>
      </c>
      <c r="BC624" t="str">
        <f>INDEX(repsearch2!B:B,MATCH(A624,repsearch2!A:A,FALSE))</f>
        <v>No</v>
      </c>
      <c r="BD624" s="3" t="b">
        <f t="shared" si="37"/>
        <v>0</v>
      </c>
      <c r="BE624" s="3" t="b">
        <f t="shared" si="38"/>
        <v>0</v>
      </c>
      <c r="BF624" t="str">
        <f t="shared" si="39"/>
        <v>closed</v>
      </c>
    </row>
    <row r="625" spans="1:58" x14ac:dyDescent="0.3">
      <c r="A625" t="s">
        <v>6505</v>
      </c>
      <c r="B625" t="s">
        <v>346</v>
      </c>
      <c r="D625" t="s">
        <v>347</v>
      </c>
      <c r="E625" t="s">
        <v>6506</v>
      </c>
      <c r="F625" t="s">
        <v>6507</v>
      </c>
      <c r="G625">
        <v>3</v>
      </c>
      <c r="H625" t="s">
        <v>59</v>
      </c>
      <c r="I625" t="s">
        <v>6508</v>
      </c>
      <c r="J625">
        <v>1</v>
      </c>
      <c r="K625" t="s">
        <v>6509</v>
      </c>
      <c r="L625" t="s">
        <v>6510</v>
      </c>
      <c r="M625" t="s">
        <v>6511</v>
      </c>
      <c r="N625" t="s">
        <v>64</v>
      </c>
      <c r="O625" t="s">
        <v>6512</v>
      </c>
      <c r="P625">
        <v>2019</v>
      </c>
      <c r="Q625" t="s">
        <v>6513</v>
      </c>
      <c r="R625" t="b">
        <v>1</v>
      </c>
      <c r="S625" t="s">
        <v>67</v>
      </c>
      <c r="T625" t="b">
        <v>0</v>
      </c>
      <c r="U625" t="s">
        <v>68</v>
      </c>
      <c r="V625" t="s">
        <v>69</v>
      </c>
      <c r="W625" t="s">
        <v>64</v>
      </c>
      <c r="X625" t="s">
        <v>6514</v>
      </c>
      <c r="Y625">
        <v>1</v>
      </c>
      <c r="Z625" t="s">
        <v>59</v>
      </c>
      <c r="AA625" t="b">
        <v>0</v>
      </c>
      <c r="AB625" t="s">
        <v>6515</v>
      </c>
      <c r="AC625" t="s">
        <v>64</v>
      </c>
      <c r="AD625" t="s">
        <v>72</v>
      </c>
      <c r="AE625" t="s">
        <v>64</v>
      </c>
      <c r="AF625" t="s">
        <v>252</v>
      </c>
      <c r="AG625" t="s">
        <v>6516</v>
      </c>
      <c r="AH625">
        <v>2</v>
      </c>
      <c r="AI625">
        <v>5</v>
      </c>
      <c r="AJ625" t="s">
        <v>6517</v>
      </c>
      <c r="AK625" t="s">
        <v>64</v>
      </c>
      <c r="AL625" t="s">
        <v>64</v>
      </c>
      <c r="AS625">
        <v>145.25</v>
      </c>
      <c r="AT625">
        <v>6</v>
      </c>
      <c r="AU625">
        <v>0</v>
      </c>
      <c r="AV625">
        <v>105</v>
      </c>
      <c r="AW625" t="s">
        <v>6518</v>
      </c>
      <c r="AX625" t="s">
        <v>6519</v>
      </c>
      <c r="AZ625" t="s">
        <v>2428</v>
      </c>
      <c r="BA625" t="s">
        <v>6520</v>
      </c>
      <c r="BB625" t="b">
        <f t="shared" si="36"/>
        <v>0</v>
      </c>
      <c r="BC625" t="str">
        <f>INDEX(repsearch2!B:B,MATCH(A625,repsearch2!A:A,FALSE))</f>
        <v>No</v>
      </c>
      <c r="BD625" s="3" t="b">
        <f t="shared" si="37"/>
        <v>0</v>
      </c>
      <c r="BE625" s="3" t="b">
        <f t="shared" si="38"/>
        <v>1</v>
      </c>
      <c r="BF625" t="str">
        <f t="shared" si="39"/>
        <v>bronze</v>
      </c>
    </row>
    <row r="626" spans="1:58" x14ac:dyDescent="0.3">
      <c r="A626" t="s">
        <v>6521</v>
      </c>
      <c r="B626" t="s">
        <v>346</v>
      </c>
      <c r="D626" t="s">
        <v>347</v>
      </c>
      <c r="E626" t="s">
        <v>6522</v>
      </c>
      <c r="F626" t="s">
        <v>6523</v>
      </c>
      <c r="G626">
        <v>4</v>
      </c>
      <c r="H626" t="s">
        <v>59</v>
      </c>
      <c r="I626" t="s">
        <v>6524</v>
      </c>
      <c r="J626">
        <v>0</v>
      </c>
      <c r="L626" t="s">
        <v>6525</v>
      </c>
      <c r="N626" t="s">
        <v>59</v>
      </c>
      <c r="O626" t="s">
        <v>1743</v>
      </c>
      <c r="P626">
        <v>2020</v>
      </c>
      <c r="Q626" t="s">
        <v>1510</v>
      </c>
      <c r="R626" t="b">
        <v>1</v>
      </c>
      <c r="S626" t="s">
        <v>67</v>
      </c>
      <c r="T626" t="b">
        <v>0</v>
      </c>
      <c r="U626" t="s">
        <v>68</v>
      </c>
      <c r="V626" t="s">
        <v>69</v>
      </c>
      <c r="W626" t="s">
        <v>59</v>
      </c>
      <c r="Y626">
        <v>0</v>
      </c>
      <c r="Z626" t="s">
        <v>59</v>
      </c>
      <c r="AA626" t="b">
        <v>0</v>
      </c>
      <c r="AB626" t="s">
        <v>1744</v>
      </c>
      <c r="AC626" t="s">
        <v>64</v>
      </c>
      <c r="AD626" t="s">
        <v>72</v>
      </c>
      <c r="AE626" t="s">
        <v>59</v>
      </c>
      <c r="AG626" t="s">
        <v>1745</v>
      </c>
      <c r="AI626">
        <v>0</v>
      </c>
      <c r="AJ626" t="s">
        <v>6526</v>
      </c>
      <c r="AK626" t="s">
        <v>59</v>
      </c>
      <c r="AL626" t="s">
        <v>64</v>
      </c>
      <c r="AS626">
        <v>0</v>
      </c>
      <c r="AT626">
        <v>0</v>
      </c>
      <c r="AU626">
        <v>0</v>
      </c>
      <c r="AV626">
        <v>0</v>
      </c>
      <c r="BA626" t="s">
        <v>557</v>
      </c>
      <c r="BB626" t="b">
        <f t="shared" si="36"/>
        <v>0</v>
      </c>
      <c r="BC626" t="str">
        <f>INDEX(repsearch2!B:B,MATCH(A626,repsearch2!A:A,FALSE))</f>
        <v>No</v>
      </c>
      <c r="BD626" s="3" t="b">
        <f t="shared" si="37"/>
        <v>0</v>
      </c>
      <c r="BE626" s="3" t="b">
        <f t="shared" si="38"/>
        <v>1</v>
      </c>
      <c r="BF626" t="str">
        <f t="shared" si="39"/>
        <v>bronze</v>
      </c>
    </row>
    <row r="627" spans="1:58" x14ac:dyDescent="0.3">
      <c r="A627" t="s">
        <v>6527</v>
      </c>
      <c r="D627" t="s">
        <v>96</v>
      </c>
      <c r="E627" t="s">
        <v>6528</v>
      </c>
      <c r="F627" t="s">
        <v>6529</v>
      </c>
      <c r="G627">
        <v>4</v>
      </c>
      <c r="H627" t="s">
        <v>59</v>
      </c>
      <c r="I627" t="s">
        <v>6530</v>
      </c>
      <c r="J627">
        <v>1</v>
      </c>
      <c r="K627" t="s">
        <v>6531</v>
      </c>
      <c r="L627" t="s">
        <v>6532</v>
      </c>
      <c r="M627" t="s">
        <v>1864</v>
      </c>
      <c r="N627" t="s">
        <v>64</v>
      </c>
      <c r="O627" t="s">
        <v>3791</v>
      </c>
      <c r="P627">
        <v>2020</v>
      </c>
      <c r="Q627" t="s">
        <v>139</v>
      </c>
      <c r="R627" t="b">
        <v>0</v>
      </c>
      <c r="S627" t="s">
        <v>67</v>
      </c>
      <c r="T627" t="b">
        <v>0</v>
      </c>
      <c r="W627" t="s">
        <v>59</v>
      </c>
      <c r="Y627">
        <v>0</v>
      </c>
      <c r="Z627" t="s">
        <v>59</v>
      </c>
      <c r="AA627" t="b">
        <v>0</v>
      </c>
      <c r="AB627" t="s">
        <v>3792</v>
      </c>
      <c r="AC627" t="s">
        <v>64</v>
      </c>
      <c r="AD627" t="s">
        <v>252</v>
      </c>
      <c r="AE627" t="s">
        <v>59</v>
      </c>
      <c r="AG627" t="s">
        <v>3793</v>
      </c>
      <c r="AH627">
        <v>2</v>
      </c>
      <c r="AI627">
        <v>1</v>
      </c>
      <c r="AK627" t="s">
        <v>64</v>
      </c>
      <c r="AL627" t="s">
        <v>64</v>
      </c>
      <c r="AP627" t="s">
        <v>76</v>
      </c>
      <c r="AQ627">
        <v>3000</v>
      </c>
      <c r="AR627">
        <v>3000</v>
      </c>
      <c r="AS627">
        <v>8.5500000000000007</v>
      </c>
      <c r="AT627">
        <v>0</v>
      </c>
      <c r="AU627">
        <v>0</v>
      </c>
      <c r="AV627">
        <v>13</v>
      </c>
      <c r="AW627" t="s">
        <v>6533</v>
      </c>
      <c r="AZ627" t="s">
        <v>3231</v>
      </c>
      <c r="BA627" t="s">
        <v>766</v>
      </c>
      <c r="BB627" t="b">
        <f t="shared" si="36"/>
        <v>0</v>
      </c>
      <c r="BC627" t="str">
        <f>INDEX(repsearch2!B:B,MATCH(A627,repsearch2!A:A,FALSE))</f>
        <v>No</v>
      </c>
      <c r="BD627" s="3" t="b">
        <f t="shared" si="37"/>
        <v>0</v>
      </c>
      <c r="BE627" s="3" t="b">
        <f t="shared" si="38"/>
        <v>0</v>
      </c>
      <c r="BF627" t="str">
        <f t="shared" si="39"/>
        <v>closed</v>
      </c>
    </row>
    <row r="628" spans="1:58" x14ac:dyDescent="0.3">
      <c r="A628" t="s">
        <v>6534</v>
      </c>
      <c r="D628" t="s">
        <v>96</v>
      </c>
      <c r="E628" t="s">
        <v>6535</v>
      </c>
      <c r="F628" t="s">
        <v>6536</v>
      </c>
      <c r="G628">
        <v>5</v>
      </c>
      <c r="H628" t="s">
        <v>59</v>
      </c>
      <c r="I628" t="s">
        <v>6537</v>
      </c>
      <c r="J628">
        <v>1</v>
      </c>
      <c r="K628" t="s">
        <v>6538</v>
      </c>
      <c r="L628" t="s">
        <v>862</v>
      </c>
      <c r="N628" t="s">
        <v>59</v>
      </c>
      <c r="O628" t="s">
        <v>6539</v>
      </c>
      <c r="P628">
        <v>2020</v>
      </c>
      <c r="Q628" t="s">
        <v>139</v>
      </c>
      <c r="R628" t="b">
        <v>0</v>
      </c>
      <c r="S628" t="s">
        <v>67</v>
      </c>
      <c r="T628" t="b">
        <v>0</v>
      </c>
      <c r="W628" t="s">
        <v>59</v>
      </c>
      <c r="Y628">
        <v>0</v>
      </c>
      <c r="Z628" t="s">
        <v>59</v>
      </c>
      <c r="AA628" t="b">
        <v>0</v>
      </c>
      <c r="AB628" t="s">
        <v>6540</v>
      </c>
      <c r="AC628" t="s">
        <v>64</v>
      </c>
      <c r="AD628" t="s">
        <v>141</v>
      </c>
      <c r="AE628" t="s">
        <v>59</v>
      </c>
      <c r="AG628" t="s">
        <v>6541</v>
      </c>
      <c r="AH628">
        <v>1</v>
      </c>
      <c r="AI628">
        <v>0</v>
      </c>
      <c r="AK628" t="s">
        <v>64</v>
      </c>
      <c r="AL628" t="s">
        <v>64</v>
      </c>
      <c r="AP628" t="s">
        <v>76</v>
      </c>
      <c r="AQ628">
        <v>2500</v>
      </c>
      <c r="AR628">
        <v>2500</v>
      </c>
      <c r="AS628">
        <v>0</v>
      </c>
      <c r="AT628">
        <v>0</v>
      </c>
      <c r="AU628">
        <v>0</v>
      </c>
      <c r="AV628">
        <v>0</v>
      </c>
      <c r="AX628" t="s">
        <v>6542</v>
      </c>
      <c r="AY628" t="s">
        <v>6543</v>
      </c>
      <c r="AZ628" t="s">
        <v>6544</v>
      </c>
      <c r="BA628" t="s">
        <v>6545</v>
      </c>
      <c r="BB628" t="b">
        <f t="shared" si="36"/>
        <v>0</v>
      </c>
      <c r="BC628" t="str">
        <f>INDEX(repsearch2!B:B,MATCH(A628,repsearch2!A:A,FALSE))</f>
        <v>No</v>
      </c>
      <c r="BD628" s="3" t="b">
        <f t="shared" si="37"/>
        <v>0</v>
      </c>
      <c r="BE628" s="3" t="b">
        <f t="shared" si="38"/>
        <v>0</v>
      </c>
      <c r="BF628" t="str">
        <f t="shared" si="39"/>
        <v>closed</v>
      </c>
    </row>
    <row r="629" spans="1:58" x14ac:dyDescent="0.3">
      <c r="A629" t="s">
        <v>6546</v>
      </c>
      <c r="D629" t="s">
        <v>96</v>
      </c>
      <c r="E629" t="s">
        <v>6547</v>
      </c>
      <c r="F629" t="s">
        <v>6548</v>
      </c>
      <c r="G629">
        <v>7</v>
      </c>
      <c r="H629" t="s">
        <v>59</v>
      </c>
      <c r="I629" t="s">
        <v>6549</v>
      </c>
      <c r="J629">
        <v>1</v>
      </c>
      <c r="K629" t="s">
        <v>6550</v>
      </c>
      <c r="L629" t="s">
        <v>6551</v>
      </c>
      <c r="M629" t="s">
        <v>6552</v>
      </c>
      <c r="N629" t="s">
        <v>64</v>
      </c>
      <c r="O629" t="s">
        <v>6553</v>
      </c>
      <c r="P629">
        <v>2020</v>
      </c>
      <c r="Q629" t="s">
        <v>139</v>
      </c>
      <c r="R629" t="b">
        <v>0</v>
      </c>
      <c r="S629" t="s">
        <v>67</v>
      </c>
      <c r="T629" t="b">
        <v>0</v>
      </c>
      <c r="W629" t="s">
        <v>59</v>
      </c>
      <c r="Y629">
        <v>0</v>
      </c>
      <c r="Z629" t="s">
        <v>59</v>
      </c>
      <c r="AA629" t="b">
        <v>0</v>
      </c>
      <c r="AB629" t="s">
        <v>6554</v>
      </c>
      <c r="AC629" t="s">
        <v>64</v>
      </c>
      <c r="AD629" t="s">
        <v>141</v>
      </c>
      <c r="AE629" t="s">
        <v>59</v>
      </c>
      <c r="AG629" t="s">
        <v>6555</v>
      </c>
      <c r="AH629">
        <v>3</v>
      </c>
      <c r="AI629">
        <v>0</v>
      </c>
      <c r="AK629" t="s">
        <v>64</v>
      </c>
      <c r="AL629" t="s">
        <v>64</v>
      </c>
      <c r="AP629" t="s">
        <v>76</v>
      </c>
      <c r="AQ629">
        <v>3000</v>
      </c>
      <c r="AR629">
        <v>3000</v>
      </c>
      <c r="AS629">
        <v>0.5</v>
      </c>
      <c r="AT629">
        <v>0</v>
      </c>
      <c r="AU629">
        <v>0</v>
      </c>
      <c r="AV629">
        <v>1</v>
      </c>
      <c r="AW629" t="s">
        <v>6556</v>
      </c>
      <c r="AX629" t="s">
        <v>6557</v>
      </c>
      <c r="AZ629" t="s">
        <v>6558</v>
      </c>
      <c r="BA629" t="s">
        <v>6559</v>
      </c>
      <c r="BB629" t="b">
        <f t="shared" si="36"/>
        <v>0</v>
      </c>
      <c r="BC629" t="str">
        <f>INDEX(repsearch2!B:B,MATCH(A629,repsearch2!A:A,FALSE))</f>
        <v>No</v>
      </c>
      <c r="BD629" s="3" t="b">
        <f t="shared" si="37"/>
        <v>0</v>
      </c>
      <c r="BE629" s="3" t="b">
        <f t="shared" si="38"/>
        <v>0</v>
      </c>
      <c r="BF629" t="str">
        <f t="shared" si="39"/>
        <v>closed</v>
      </c>
    </row>
    <row r="630" spans="1:58" x14ac:dyDescent="0.3">
      <c r="A630" t="s">
        <v>6560</v>
      </c>
      <c r="D630" t="s">
        <v>96</v>
      </c>
      <c r="E630" t="s">
        <v>6561</v>
      </c>
      <c r="F630" t="s">
        <v>6562</v>
      </c>
      <c r="G630">
        <v>5</v>
      </c>
      <c r="H630" t="s">
        <v>59</v>
      </c>
      <c r="I630" t="s">
        <v>6563</v>
      </c>
      <c r="J630">
        <v>1</v>
      </c>
      <c r="K630" t="s">
        <v>6564</v>
      </c>
      <c r="L630" t="s">
        <v>2706</v>
      </c>
      <c r="N630" t="s">
        <v>59</v>
      </c>
      <c r="O630" t="s">
        <v>1803</v>
      </c>
      <c r="P630">
        <v>2020</v>
      </c>
      <c r="Q630" t="s">
        <v>184</v>
      </c>
      <c r="R630" t="b">
        <v>0</v>
      </c>
      <c r="S630" t="s">
        <v>67</v>
      </c>
      <c r="T630" t="b">
        <v>0</v>
      </c>
      <c r="W630" t="s">
        <v>59</v>
      </c>
      <c r="Y630">
        <v>0</v>
      </c>
      <c r="Z630" t="s">
        <v>59</v>
      </c>
      <c r="AA630" t="b">
        <v>0</v>
      </c>
      <c r="AB630" t="s">
        <v>1804</v>
      </c>
      <c r="AC630" t="s">
        <v>64</v>
      </c>
      <c r="AD630" t="s">
        <v>252</v>
      </c>
      <c r="AE630" t="s">
        <v>59</v>
      </c>
      <c r="AG630" t="s">
        <v>1805</v>
      </c>
      <c r="AH630">
        <v>2</v>
      </c>
      <c r="AI630">
        <v>3</v>
      </c>
      <c r="AK630" t="s">
        <v>64</v>
      </c>
      <c r="AL630" t="s">
        <v>64</v>
      </c>
      <c r="AP630" t="s">
        <v>76</v>
      </c>
      <c r="AQ630">
        <v>3000</v>
      </c>
      <c r="AR630">
        <v>3000</v>
      </c>
      <c r="AS630">
        <v>0</v>
      </c>
      <c r="AT630">
        <v>0</v>
      </c>
      <c r="AU630">
        <v>0</v>
      </c>
      <c r="AV630">
        <v>0</v>
      </c>
      <c r="AX630" t="s">
        <v>6565</v>
      </c>
      <c r="AZ630" t="s">
        <v>978</v>
      </c>
      <c r="BA630" t="s">
        <v>1807</v>
      </c>
      <c r="BB630" t="b">
        <f t="shared" si="36"/>
        <v>0</v>
      </c>
      <c r="BC630" t="str">
        <f>INDEX(repsearch2!B:B,MATCH(A630,repsearch2!A:A,FALSE))</f>
        <v>No</v>
      </c>
      <c r="BD630" s="3" t="b">
        <f t="shared" si="37"/>
        <v>0</v>
      </c>
      <c r="BE630" s="3" t="b">
        <f t="shared" si="38"/>
        <v>0</v>
      </c>
      <c r="BF630" t="str">
        <f t="shared" si="39"/>
        <v>closed</v>
      </c>
    </row>
    <row r="631" spans="1:58" x14ac:dyDescent="0.3">
      <c r="A631" t="s">
        <v>6566</v>
      </c>
      <c r="D631" t="s">
        <v>96</v>
      </c>
      <c r="E631" t="s">
        <v>6567</v>
      </c>
      <c r="F631" t="s">
        <v>6568</v>
      </c>
      <c r="G631">
        <v>3</v>
      </c>
      <c r="H631" t="s">
        <v>59</v>
      </c>
      <c r="I631" t="s">
        <v>6569</v>
      </c>
      <c r="J631">
        <v>1</v>
      </c>
      <c r="K631" t="s">
        <v>6570</v>
      </c>
      <c r="L631" t="s">
        <v>6571</v>
      </c>
      <c r="N631" t="s">
        <v>59</v>
      </c>
      <c r="O631" t="s">
        <v>5082</v>
      </c>
      <c r="P631">
        <v>2020</v>
      </c>
      <c r="Q631" t="s">
        <v>368</v>
      </c>
      <c r="R631" t="b">
        <v>0</v>
      </c>
      <c r="S631" t="s">
        <v>67</v>
      </c>
      <c r="T631" t="b">
        <v>0</v>
      </c>
      <c r="W631" t="s">
        <v>59</v>
      </c>
      <c r="Y631">
        <v>0</v>
      </c>
      <c r="Z631" t="s">
        <v>59</v>
      </c>
      <c r="AA631" t="b">
        <v>0</v>
      </c>
      <c r="AB631" t="s">
        <v>5083</v>
      </c>
      <c r="AC631" t="s">
        <v>64</v>
      </c>
      <c r="AD631" t="s">
        <v>141</v>
      </c>
      <c r="AE631" t="s">
        <v>59</v>
      </c>
      <c r="AG631" t="s">
        <v>5084</v>
      </c>
      <c r="AH631">
        <v>4</v>
      </c>
      <c r="AI631">
        <v>2</v>
      </c>
      <c r="AK631" t="s">
        <v>64</v>
      </c>
      <c r="AL631" t="s">
        <v>64</v>
      </c>
      <c r="AP631" t="s">
        <v>76</v>
      </c>
      <c r="AQ631">
        <v>2500</v>
      </c>
      <c r="AR631">
        <v>2500</v>
      </c>
      <c r="AS631">
        <v>2.35</v>
      </c>
      <c r="AT631">
        <v>0</v>
      </c>
      <c r="AU631">
        <v>0</v>
      </c>
      <c r="AV631">
        <v>3</v>
      </c>
      <c r="AW631" t="s">
        <v>6572</v>
      </c>
      <c r="AZ631" t="s">
        <v>227</v>
      </c>
      <c r="BA631" t="s">
        <v>5085</v>
      </c>
      <c r="BB631" t="b">
        <f t="shared" si="36"/>
        <v>0</v>
      </c>
      <c r="BC631" t="str">
        <f>INDEX(repsearch2!B:B,MATCH(A631,repsearch2!A:A,FALSE))</f>
        <v>No</v>
      </c>
      <c r="BD631" s="3" t="b">
        <f t="shared" si="37"/>
        <v>0</v>
      </c>
      <c r="BE631" s="3" t="b">
        <f t="shared" si="38"/>
        <v>0</v>
      </c>
      <c r="BF631" t="str">
        <f t="shared" si="39"/>
        <v>closed</v>
      </c>
    </row>
    <row r="632" spans="1:58" x14ac:dyDescent="0.3">
      <c r="A632" t="s">
        <v>6573</v>
      </c>
      <c r="B632" t="s">
        <v>1096</v>
      </c>
      <c r="D632" t="s">
        <v>897</v>
      </c>
      <c r="E632" t="s">
        <v>6574</v>
      </c>
      <c r="F632" t="s">
        <v>6575</v>
      </c>
      <c r="G632">
        <v>3</v>
      </c>
      <c r="H632" t="s">
        <v>59</v>
      </c>
      <c r="I632" t="s">
        <v>6576</v>
      </c>
      <c r="J632">
        <v>1</v>
      </c>
      <c r="K632" t="s">
        <v>6577</v>
      </c>
      <c r="L632" t="s">
        <v>6578</v>
      </c>
      <c r="N632" t="s">
        <v>59</v>
      </c>
      <c r="O632" t="s">
        <v>5269</v>
      </c>
      <c r="P632">
        <v>2019</v>
      </c>
      <c r="Q632" t="s">
        <v>436</v>
      </c>
      <c r="R632" t="b">
        <v>1</v>
      </c>
      <c r="S632" t="s">
        <v>67</v>
      </c>
      <c r="T632" t="b">
        <v>0</v>
      </c>
      <c r="U632" t="s">
        <v>904</v>
      </c>
      <c r="V632" t="s">
        <v>905</v>
      </c>
      <c r="W632" t="s">
        <v>64</v>
      </c>
      <c r="X632" t="s">
        <v>6579</v>
      </c>
      <c r="Y632">
        <v>2</v>
      </c>
      <c r="Z632" t="s">
        <v>59</v>
      </c>
      <c r="AA632" t="b">
        <v>0</v>
      </c>
      <c r="AB632" t="s">
        <v>5270</v>
      </c>
      <c r="AC632" t="s">
        <v>64</v>
      </c>
      <c r="AD632" t="s">
        <v>72</v>
      </c>
      <c r="AE632" t="s">
        <v>59</v>
      </c>
      <c r="AG632" t="s">
        <v>5271</v>
      </c>
      <c r="AH632">
        <v>14</v>
      </c>
      <c r="AI632">
        <v>16</v>
      </c>
      <c r="AJ632" t="s">
        <v>6580</v>
      </c>
      <c r="AK632" t="s">
        <v>64</v>
      </c>
      <c r="AL632" t="s">
        <v>64</v>
      </c>
      <c r="AP632" t="s">
        <v>76</v>
      </c>
      <c r="AQ632">
        <v>3000</v>
      </c>
      <c r="AR632">
        <v>3000</v>
      </c>
      <c r="AS632">
        <v>588.226</v>
      </c>
      <c r="AT632">
        <v>72</v>
      </c>
      <c r="AU632">
        <v>0</v>
      </c>
      <c r="AV632">
        <v>19</v>
      </c>
      <c r="AW632" t="s">
        <v>6581</v>
      </c>
      <c r="AX632" t="s">
        <v>6582</v>
      </c>
      <c r="AZ632" t="s">
        <v>1118</v>
      </c>
      <c r="BA632" t="s">
        <v>5273</v>
      </c>
      <c r="BB632" t="b">
        <f t="shared" si="36"/>
        <v>0</v>
      </c>
      <c r="BC632" t="str">
        <f>INDEX(repsearch2!B:B,MATCH(A632,repsearch2!A:A,FALSE))</f>
        <v>No</v>
      </c>
      <c r="BD632" s="3" t="b">
        <f t="shared" si="37"/>
        <v>0</v>
      </c>
      <c r="BE632" s="3" t="b">
        <f t="shared" si="38"/>
        <v>1</v>
      </c>
      <c r="BF632" t="str">
        <f t="shared" si="39"/>
        <v>green</v>
      </c>
    </row>
    <row r="633" spans="1:58" x14ac:dyDescent="0.3">
      <c r="A633" t="s">
        <v>6583</v>
      </c>
      <c r="D633" t="s">
        <v>96</v>
      </c>
      <c r="E633" t="s">
        <v>6584</v>
      </c>
      <c r="F633" t="s">
        <v>6585</v>
      </c>
      <c r="G633">
        <v>3</v>
      </c>
      <c r="H633" t="s">
        <v>59</v>
      </c>
      <c r="I633" t="s">
        <v>6586</v>
      </c>
      <c r="J633">
        <v>1</v>
      </c>
      <c r="K633" t="s">
        <v>6587</v>
      </c>
      <c r="L633" t="s">
        <v>6588</v>
      </c>
      <c r="M633" t="s">
        <v>6589</v>
      </c>
      <c r="N633" t="s">
        <v>64</v>
      </c>
      <c r="O633" t="s">
        <v>6590</v>
      </c>
      <c r="P633">
        <v>2019</v>
      </c>
      <c r="Q633" t="s">
        <v>368</v>
      </c>
      <c r="R633" t="b">
        <v>0</v>
      </c>
      <c r="S633" t="s">
        <v>67</v>
      </c>
      <c r="T633" t="b">
        <v>0</v>
      </c>
      <c r="W633" t="s">
        <v>59</v>
      </c>
      <c r="Y633">
        <v>0</v>
      </c>
      <c r="Z633" t="s">
        <v>59</v>
      </c>
      <c r="AA633" t="b">
        <v>0</v>
      </c>
      <c r="AB633" t="s">
        <v>6591</v>
      </c>
      <c r="AC633" t="s">
        <v>64</v>
      </c>
      <c r="AD633" t="s">
        <v>252</v>
      </c>
      <c r="AE633" t="s">
        <v>59</v>
      </c>
      <c r="AG633" t="s">
        <v>6592</v>
      </c>
      <c r="AH633">
        <v>53</v>
      </c>
      <c r="AI633">
        <v>58</v>
      </c>
      <c r="AK633" t="s">
        <v>64</v>
      </c>
      <c r="AL633" t="s">
        <v>64</v>
      </c>
      <c r="AP633" t="s">
        <v>76</v>
      </c>
      <c r="AQ633">
        <v>2500</v>
      </c>
      <c r="AR633">
        <v>2500</v>
      </c>
      <c r="AS633">
        <v>0.5</v>
      </c>
      <c r="AT633">
        <v>0</v>
      </c>
      <c r="AU633">
        <v>0</v>
      </c>
      <c r="AV633">
        <v>1</v>
      </c>
      <c r="AW633" t="s">
        <v>6593</v>
      </c>
      <c r="AZ633" t="s">
        <v>817</v>
      </c>
      <c r="BA633" t="s">
        <v>6594</v>
      </c>
      <c r="BB633" t="b">
        <f t="shared" si="36"/>
        <v>0</v>
      </c>
      <c r="BC633" t="str">
        <f>INDEX(repsearch2!B:B,MATCH(A633,repsearch2!A:A,FALSE))</f>
        <v>No</v>
      </c>
      <c r="BD633" s="3" t="b">
        <f t="shared" si="37"/>
        <v>0</v>
      </c>
      <c r="BE633" s="3" t="b">
        <f t="shared" si="38"/>
        <v>0</v>
      </c>
      <c r="BF633" t="str">
        <f t="shared" si="39"/>
        <v>closed</v>
      </c>
    </row>
    <row r="634" spans="1:58" x14ac:dyDescent="0.3">
      <c r="A634" s="3" t="s">
        <v>6595</v>
      </c>
      <c r="B634" s="3" t="s">
        <v>55</v>
      </c>
      <c r="C634" s="3"/>
      <c r="D634" s="3" t="s">
        <v>56</v>
      </c>
      <c r="E634" s="3" t="s">
        <v>6596</v>
      </c>
      <c r="F634" s="3" t="s">
        <v>6597</v>
      </c>
      <c r="G634" s="3">
        <v>3</v>
      </c>
      <c r="H634" s="3" t="s">
        <v>59</v>
      </c>
      <c r="I634" s="3" t="s">
        <v>6598</v>
      </c>
      <c r="J634" s="3">
        <v>3</v>
      </c>
      <c r="K634" s="3" t="s">
        <v>6599</v>
      </c>
      <c r="L634" s="3" t="s">
        <v>6600</v>
      </c>
      <c r="M634" s="3" t="s">
        <v>6601</v>
      </c>
      <c r="N634" s="3" t="s">
        <v>64</v>
      </c>
      <c r="O634" s="3" t="s">
        <v>6106</v>
      </c>
      <c r="P634" s="3">
        <v>2020</v>
      </c>
      <c r="Q634" s="3" t="s">
        <v>154</v>
      </c>
      <c r="R634" s="3" t="b">
        <v>1</v>
      </c>
      <c r="S634" s="3" t="s">
        <v>67</v>
      </c>
      <c r="T634" s="3" t="b">
        <v>1</v>
      </c>
      <c r="U634" s="3" t="s">
        <v>68</v>
      </c>
      <c r="V634" s="3" t="s">
        <v>69</v>
      </c>
      <c r="W634" s="3" t="s">
        <v>64</v>
      </c>
      <c r="X634" s="3" t="s">
        <v>1043</v>
      </c>
      <c r="Y634" s="3">
        <v>2</v>
      </c>
      <c r="Z634" s="3" t="s">
        <v>59</v>
      </c>
      <c r="AA634" s="3" t="b">
        <v>1</v>
      </c>
      <c r="AB634" s="3" t="s">
        <v>6107</v>
      </c>
      <c r="AC634" s="3" t="s">
        <v>64</v>
      </c>
      <c r="AD634" s="3" t="s">
        <v>72</v>
      </c>
      <c r="AE634" s="3" t="s">
        <v>64</v>
      </c>
      <c r="AF634" s="3" t="s">
        <v>72</v>
      </c>
      <c r="AG634" s="3" t="s">
        <v>6108</v>
      </c>
      <c r="AH634" s="3"/>
      <c r="AI634" s="3">
        <v>0</v>
      </c>
      <c r="AJ634" s="3" t="s">
        <v>6602</v>
      </c>
      <c r="AK634" s="3" t="s">
        <v>59</v>
      </c>
      <c r="AL634" s="3" t="s">
        <v>64</v>
      </c>
      <c r="AM634" s="3" t="s">
        <v>64</v>
      </c>
      <c r="AN634" s="3" t="s">
        <v>158</v>
      </c>
      <c r="AO634" s="3">
        <v>550</v>
      </c>
      <c r="AP634" s="3"/>
      <c r="AQ634" s="3"/>
      <c r="AR634" s="3">
        <v>611</v>
      </c>
      <c r="AS634" s="3">
        <v>3.1</v>
      </c>
      <c r="AT634" s="3">
        <v>0</v>
      </c>
      <c r="AU634" s="3">
        <v>0</v>
      </c>
      <c r="AV634" s="3">
        <v>5</v>
      </c>
      <c r="AW634" s="3" t="s">
        <v>6603</v>
      </c>
      <c r="AX634" s="3"/>
      <c r="AY634" s="3"/>
      <c r="AZ634" s="3"/>
      <c r="BA634" s="3"/>
      <c r="BB634" s="3" t="b">
        <f t="shared" si="36"/>
        <v>1</v>
      </c>
      <c r="BC634" s="3" t="str">
        <f>INDEX(repsearch2!B:B,MATCH(A634,repsearch2!A:A,FALSE))</f>
        <v>No</v>
      </c>
      <c r="BD634" s="3" t="b">
        <f t="shared" si="37"/>
        <v>1</v>
      </c>
      <c r="BE634" s="3" t="b">
        <f t="shared" si="38"/>
        <v>1</v>
      </c>
      <c r="BF634" t="str">
        <f t="shared" si="39"/>
        <v>gold</v>
      </c>
    </row>
    <row r="635" spans="1:58" x14ac:dyDescent="0.3">
      <c r="A635" t="s">
        <v>6604</v>
      </c>
      <c r="B635" t="s">
        <v>1096</v>
      </c>
      <c r="D635" t="s">
        <v>897</v>
      </c>
      <c r="E635" t="s">
        <v>6605</v>
      </c>
      <c r="F635" t="s">
        <v>6606</v>
      </c>
      <c r="G635">
        <v>4</v>
      </c>
      <c r="H635" t="s">
        <v>59</v>
      </c>
      <c r="I635" t="s">
        <v>6607</v>
      </c>
      <c r="J635">
        <v>1</v>
      </c>
      <c r="K635" t="s">
        <v>6608</v>
      </c>
      <c r="L635" t="s">
        <v>6609</v>
      </c>
      <c r="N635" t="s">
        <v>59</v>
      </c>
      <c r="O635" t="s">
        <v>6610</v>
      </c>
      <c r="P635">
        <v>2020</v>
      </c>
      <c r="Q635" t="s">
        <v>139</v>
      </c>
      <c r="R635" t="b">
        <v>1</v>
      </c>
      <c r="S635" t="s">
        <v>67</v>
      </c>
      <c r="T635" t="b">
        <v>0</v>
      </c>
      <c r="U635" t="s">
        <v>68</v>
      </c>
      <c r="V635" t="s">
        <v>905</v>
      </c>
      <c r="W635" t="s">
        <v>64</v>
      </c>
      <c r="X635" t="s">
        <v>6611</v>
      </c>
      <c r="Y635">
        <v>2</v>
      </c>
      <c r="Z635" t="s">
        <v>59</v>
      </c>
      <c r="AA635" t="b">
        <v>0</v>
      </c>
      <c r="AB635" t="s">
        <v>6612</v>
      </c>
      <c r="AC635" t="s">
        <v>64</v>
      </c>
      <c r="AD635" t="s">
        <v>141</v>
      </c>
      <c r="AE635" t="s">
        <v>59</v>
      </c>
      <c r="AG635" t="s">
        <v>6613</v>
      </c>
      <c r="AH635">
        <v>10</v>
      </c>
      <c r="AI635">
        <v>8</v>
      </c>
      <c r="AJ635" t="s">
        <v>6614</v>
      </c>
      <c r="AK635" t="s">
        <v>64</v>
      </c>
      <c r="AL635" t="s">
        <v>64</v>
      </c>
      <c r="AP635" t="s">
        <v>76</v>
      </c>
      <c r="AQ635">
        <v>1700</v>
      </c>
      <c r="AR635">
        <v>1700</v>
      </c>
      <c r="AS635">
        <v>56.05</v>
      </c>
      <c r="AT635">
        <v>0</v>
      </c>
      <c r="AU635">
        <v>0</v>
      </c>
      <c r="AV635">
        <v>82</v>
      </c>
      <c r="AW635" t="s">
        <v>6615</v>
      </c>
      <c r="AZ635" t="s">
        <v>6616</v>
      </c>
      <c r="BA635" t="s">
        <v>6617</v>
      </c>
      <c r="BB635" t="b">
        <f t="shared" si="36"/>
        <v>0</v>
      </c>
      <c r="BC635" t="str">
        <f>INDEX(repsearch2!B:B,MATCH(A635,repsearch2!A:A,FALSE))</f>
        <v>No</v>
      </c>
      <c r="BD635" s="3" t="b">
        <f t="shared" si="37"/>
        <v>0</v>
      </c>
      <c r="BE635" s="3" t="b">
        <f t="shared" si="38"/>
        <v>1</v>
      </c>
      <c r="BF635" t="str">
        <f t="shared" si="39"/>
        <v>green</v>
      </c>
    </row>
    <row r="636" spans="1:58" x14ac:dyDescent="0.3">
      <c r="A636" t="s">
        <v>6618</v>
      </c>
      <c r="B636" t="s">
        <v>346</v>
      </c>
      <c r="D636" t="s">
        <v>347</v>
      </c>
      <c r="E636" t="s">
        <v>6619</v>
      </c>
      <c r="F636" t="s">
        <v>6620</v>
      </c>
      <c r="G636">
        <v>2</v>
      </c>
      <c r="H636" t="s">
        <v>59</v>
      </c>
      <c r="I636" t="s">
        <v>6621</v>
      </c>
      <c r="J636">
        <v>1</v>
      </c>
      <c r="K636" t="s">
        <v>6622</v>
      </c>
      <c r="L636" t="s">
        <v>6623</v>
      </c>
      <c r="N636" t="s">
        <v>59</v>
      </c>
      <c r="O636" t="s">
        <v>6624</v>
      </c>
      <c r="P636">
        <v>2020</v>
      </c>
      <c r="Q636" t="s">
        <v>184</v>
      </c>
      <c r="R636" t="b">
        <v>1</v>
      </c>
      <c r="S636" t="s">
        <v>67</v>
      </c>
      <c r="T636" t="b">
        <v>0</v>
      </c>
      <c r="U636" t="s">
        <v>68</v>
      </c>
      <c r="V636" t="s">
        <v>69</v>
      </c>
      <c r="W636" t="s">
        <v>59</v>
      </c>
      <c r="Y636">
        <v>0</v>
      </c>
      <c r="Z636" t="s">
        <v>59</v>
      </c>
      <c r="AA636" t="b">
        <v>0</v>
      </c>
      <c r="AB636" t="s">
        <v>6625</v>
      </c>
      <c r="AC636" t="s">
        <v>59</v>
      </c>
      <c r="AE636" t="s">
        <v>59</v>
      </c>
      <c r="AG636" t="s">
        <v>6626</v>
      </c>
      <c r="AI636">
        <v>0</v>
      </c>
      <c r="AJ636" t="s">
        <v>6627</v>
      </c>
      <c r="AK636" t="s">
        <v>59</v>
      </c>
      <c r="AL636" t="s">
        <v>64</v>
      </c>
      <c r="AS636">
        <v>0.25</v>
      </c>
      <c r="AT636">
        <v>0</v>
      </c>
      <c r="AU636">
        <v>0</v>
      </c>
      <c r="AV636">
        <v>1</v>
      </c>
      <c r="AW636" t="s">
        <v>6628</v>
      </c>
      <c r="BA636" t="s">
        <v>6629</v>
      </c>
      <c r="BB636" t="b">
        <f t="shared" si="36"/>
        <v>0</v>
      </c>
      <c r="BC636" t="str">
        <f>INDEX(repsearch2!B:B,MATCH(A636,repsearch2!A:A,FALSE))</f>
        <v>No</v>
      </c>
      <c r="BD636" s="3" t="b">
        <f t="shared" si="37"/>
        <v>0</v>
      </c>
      <c r="BE636" s="3" t="b">
        <f t="shared" si="38"/>
        <v>1</v>
      </c>
      <c r="BF636" t="str">
        <f t="shared" si="39"/>
        <v>bronze</v>
      </c>
    </row>
    <row r="637" spans="1:58" x14ac:dyDescent="0.3">
      <c r="A637" t="s">
        <v>6630</v>
      </c>
      <c r="D637" t="s">
        <v>96</v>
      </c>
      <c r="E637" t="s">
        <v>6631</v>
      </c>
      <c r="F637" t="s">
        <v>6632</v>
      </c>
      <c r="G637">
        <v>3</v>
      </c>
      <c r="H637" t="s">
        <v>59</v>
      </c>
      <c r="I637" t="s">
        <v>6633</v>
      </c>
      <c r="J637">
        <v>1</v>
      </c>
      <c r="K637" t="s">
        <v>6634</v>
      </c>
      <c r="L637" t="s">
        <v>6635</v>
      </c>
      <c r="M637" t="s">
        <v>1898</v>
      </c>
      <c r="N637" t="s">
        <v>64</v>
      </c>
      <c r="O637" t="s">
        <v>1693</v>
      </c>
      <c r="P637">
        <v>2020</v>
      </c>
      <c r="Q637" t="s">
        <v>436</v>
      </c>
      <c r="R637" t="b">
        <v>0</v>
      </c>
      <c r="S637" t="s">
        <v>67</v>
      </c>
      <c r="T637" t="b">
        <v>0</v>
      </c>
      <c r="W637" t="s">
        <v>59</v>
      </c>
      <c r="Y637">
        <v>0</v>
      </c>
      <c r="Z637" t="s">
        <v>59</v>
      </c>
      <c r="AA637" t="b">
        <v>0</v>
      </c>
      <c r="AB637" t="s">
        <v>1694</v>
      </c>
      <c r="AC637" t="s">
        <v>205</v>
      </c>
      <c r="AH637">
        <v>4</v>
      </c>
      <c r="AI637">
        <v>3</v>
      </c>
      <c r="AK637" t="s">
        <v>64</v>
      </c>
      <c r="AL637" t="s">
        <v>64</v>
      </c>
      <c r="AS637">
        <v>30</v>
      </c>
      <c r="AT637">
        <v>4</v>
      </c>
      <c r="AU637">
        <v>0</v>
      </c>
      <c r="AV637">
        <v>0</v>
      </c>
      <c r="AW637" t="s">
        <v>6636</v>
      </c>
      <c r="AZ637" t="s">
        <v>227</v>
      </c>
      <c r="BB637" t="b">
        <f t="shared" si="36"/>
        <v>0</v>
      </c>
      <c r="BC637" t="str">
        <f>INDEX(repsearch2!B:B,MATCH(A637,repsearch2!A:A,FALSE))</f>
        <v>No</v>
      </c>
      <c r="BD637" s="3" t="b">
        <f t="shared" si="37"/>
        <v>0</v>
      </c>
      <c r="BE637" s="3" t="b">
        <f t="shared" si="38"/>
        <v>0</v>
      </c>
      <c r="BF637" t="str">
        <f t="shared" si="39"/>
        <v>closed</v>
      </c>
    </row>
    <row r="638" spans="1:58" x14ac:dyDescent="0.3">
      <c r="A638" t="s">
        <v>6637</v>
      </c>
      <c r="B638" t="s">
        <v>55</v>
      </c>
      <c r="D638" t="s">
        <v>56</v>
      </c>
      <c r="E638" t="s">
        <v>6638</v>
      </c>
      <c r="F638" t="s">
        <v>6639</v>
      </c>
      <c r="G638">
        <v>8</v>
      </c>
      <c r="H638" t="s">
        <v>59</v>
      </c>
      <c r="I638" t="s">
        <v>6640</v>
      </c>
      <c r="J638">
        <v>1</v>
      </c>
      <c r="K638" t="s">
        <v>6641</v>
      </c>
      <c r="L638" t="s">
        <v>6642</v>
      </c>
      <c r="M638" t="s">
        <v>6643</v>
      </c>
      <c r="N638" t="s">
        <v>64</v>
      </c>
      <c r="O638" t="s">
        <v>486</v>
      </c>
      <c r="P638">
        <v>2020</v>
      </c>
      <c r="Q638" t="s">
        <v>154</v>
      </c>
      <c r="R638" t="b">
        <v>1</v>
      </c>
      <c r="S638" t="s">
        <v>67</v>
      </c>
      <c r="T638" t="b">
        <v>1</v>
      </c>
      <c r="U638" t="s">
        <v>68</v>
      </c>
      <c r="V638" t="s">
        <v>69</v>
      </c>
      <c r="W638" t="s">
        <v>64</v>
      </c>
      <c r="X638" t="s">
        <v>709</v>
      </c>
      <c r="Y638">
        <v>1</v>
      </c>
      <c r="Z638" t="s">
        <v>59</v>
      </c>
      <c r="AA638" t="b">
        <v>1</v>
      </c>
      <c r="AB638" t="s">
        <v>487</v>
      </c>
      <c r="AC638" t="s">
        <v>64</v>
      </c>
      <c r="AD638" t="s">
        <v>72</v>
      </c>
      <c r="AE638" t="s">
        <v>64</v>
      </c>
      <c r="AF638" t="s">
        <v>72</v>
      </c>
      <c r="AG638" t="s">
        <v>488</v>
      </c>
      <c r="AH638">
        <v>2</v>
      </c>
      <c r="AI638">
        <v>3</v>
      </c>
      <c r="AJ638" t="s">
        <v>6644</v>
      </c>
      <c r="AK638" t="s">
        <v>64</v>
      </c>
      <c r="AL638" t="s">
        <v>64</v>
      </c>
      <c r="AM638" t="s">
        <v>64</v>
      </c>
      <c r="AN638" t="s">
        <v>158</v>
      </c>
      <c r="AO638">
        <v>650</v>
      </c>
      <c r="AR638">
        <v>723</v>
      </c>
      <c r="AS638">
        <v>3.25</v>
      </c>
      <c r="AT638">
        <v>0</v>
      </c>
      <c r="AU638">
        <v>0</v>
      </c>
      <c r="AV638">
        <v>5</v>
      </c>
      <c r="AW638" t="s">
        <v>6645</v>
      </c>
      <c r="AX638" t="s">
        <v>6646</v>
      </c>
      <c r="AY638" t="s">
        <v>3669</v>
      </c>
      <c r="AZ638" t="s">
        <v>491</v>
      </c>
      <c r="BB638" t="b">
        <f t="shared" si="36"/>
        <v>0</v>
      </c>
      <c r="BC638" t="str">
        <f>INDEX(repsearch2!B:B,MATCH(A638,repsearch2!A:A,FALSE))</f>
        <v>No</v>
      </c>
      <c r="BD638" s="3" t="b">
        <f t="shared" si="37"/>
        <v>0</v>
      </c>
      <c r="BE638" s="3" t="b">
        <f t="shared" si="38"/>
        <v>1</v>
      </c>
      <c r="BF638" t="str">
        <f t="shared" si="39"/>
        <v>gold</v>
      </c>
    </row>
    <row r="639" spans="1:58" x14ac:dyDescent="0.3">
      <c r="A639" t="s">
        <v>6647</v>
      </c>
      <c r="D639" t="s">
        <v>96</v>
      </c>
      <c r="E639" t="s">
        <v>6648</v>
      </c>
      <c r="F639" t="s">
        <v>6649</v>
      </c>
      <c r="G639">
        <v>5</v>
      </c>
      <c r="H639" t="s">
        <v>59</v>
      </c>
      <c r="I639" t="s">
        <v>6650</v>
      </c>
      <c r="J639">
        <v>1</v>
      </c>
      <c r="K639" t="s">
        <v>6651</v>
      </c>
      <c r="L639" t="s">
        <v>6652</v>
      </c>
      <c r="M639" t="s">
        <v>6653</v>
      </c>
      <c r="N639" t="s">
        <v>64</v>
      </c>
      <c r="O639" t="s">
        <v>761</v>
      </c>
      <c r="P639">
        <v>2020</v>
      </c>
      <c r="Q639" t="s">
        <v>762</v>
      </c>
      <c r="R639" t="b">
        <v>0</v>
      </c>
      <c r="S639" t="s">
        <v>67</v>
      </c>
      <c r="T639" t="b">
        <v>0</v>
      </c>
      <c r="W639" t="s">
        <v>59</v>
      </c>
      <c r="Y639">
        <v>0</v>
      </c>
      <c r="Z639" t="s">
        <v>59</v>
      </c>
      <c r="AA639" t="b">
        <v>0</v>
      </c>
      <c r="AB639" t="s">
        <v>763</v>
      </c>
      <c r="AC639" t="s">
        <v>59</v>
      </c>
      <c r="AE639" t="s">
        <v>59</v>
      </c>
      <c r="AG639" t="s">
        <v>764</v>
      </c>
      <c r="AH639">
        <v>2</v>
      </c>
      <c r="AI639">
        <v>1</v>
      </c>
      <c r="AK639" t="s">
        <v>64</v>
      </c>
      <c r="AL639" t="s">
        <v>64</v>
      </c>
      <c r="AS639">
        <v>4.3499999999999996</v>
      </c>
      <c r="AT639">
        <v>0</v>
      </c>
      <c r="AU639">
        <v>0</v>
      </c>
      <c r="AV639">
        <v>8</v>
      </c>
      <c r="AW639" t="s">
        <v>6654</v>
      </c>
      <c r="AZ639" t="s">
        <v>893</v>
      </c>
      <c r="BA639" t="s">
        <v>766</v>
      </c>
      <c r="BB639" t="b">
        <f t="shared" si="36"/>
        <v>0</v>
      </c>
      <c r="BC639" t="str">
        <f>INDEX(repsearch2!B:B,MATCH(A639,repsearch2!A:A,FALSE))</f>
        <v>No</v>
      </c>
      <c r="BD639" s="3" t="b">
        <f t="shared" si="37"/>
        <v>0</v>
      </c>
      <c r="BE639" s="3" t="b">
        <f t="shared" si="38"/>
        <v>0</v>
      </c>
      <c r="BF639" t="str">
        <f t="shared" si="39"/>
        <v>closed</v>
      </c>
    </row>
    <row r="640" spans="1:58" x14ac:dyDescent="0.3">
      <c r="A640" t="s">
        <v>6655</v>
      </c>
      <c r="D640" t="s">
        <v>96</v>
      </c>
      <c r="E640" t="s">
        <v>6656</v>
      </c>
      <c r="F640" t="s">
        <v>6657</v>
      </c>
      <c r="G640">
        <v>6</v>
      </c>
      <c r="H640" t="s">
        <v>59</v>
      </c>
      <c r="I640" t="s">
        <v>6658</v>
      </c>
      <c r="J640">
        <v>1</v>
      </c>
      <c r="K640" t="s">
        <v>6659</v>
      </c>
      <c r="L640" t="s">
        <v>6660</v>
      </c>
      <c r="N640" t="s">
        <v>59</v>
      </c>
      <c r="O640" t="s">
        <v>6661</v>
      </c>
      <c r="P640">
        <v>2020</v>
      </c>
      <c r="Q640" t="s">
        <v>139</v>
      </c>
      <c r="R640" t="b">
        <v>0</v>
      </c>
      <c r="S640" t="s">
        <v>67</v>
      </c>
      <c r="T640" t="b">
        <v>0</v>
      </c>
      <c r="W640" t="s">
        <v>59</v>
      </c>
      <c r="Y640">
        <v>0</v>
      </c>
      <c r="Z640" t="s">
        <v>59</v>
      </c>
      <c r="AA640" t="b">
        <v>0</v>
      </c>
      <c r="AB640" t="s">
        <v>6662</v>
      </c>
      <c r="AC640" t="s">
        <v>64</v>
      </c>
      <c r="AD640" t="s">
        <v>141</v>
      </c>
      <c r="AE640" t="s">
        <v>59</v>
      </c>
      <c r="AG640" t="s">
        <v>6663</v>
      </c>
      <c r="AH640">
        <v>4</v>
      </c>
      <c r="AI640">
        <v>2</v>
      </c>
      <c r="AK640" t="s">
        <v>64</v>
      </c>
      <c r="AL640" t="s">
        <v>64</v>
      </c>
      <c r="AP640" t="s">
        <v>76</v>
      </c>
      <c r="AQ640">
        <v>2400</v>
      </c>
      <c r="AR640">
        <v>2400</v>
      </c>
      <c r="AS640">
        <v>0.5</v>
      </c>
      <c r="AT640">
        <v>0</v>
      </c>
      <c r="AU640">
        <v>0</v>
      </c>
      <c r="AV640">
        <v>1</v>
      </c>
      <c r="AW640" t="s">
        <v>6664</v>
      </c>
      <c r="AX640" t="s">
        <v>6665</v>
      </c>
      <c r="AY640" t="s">
        <v>6666</v>
      </c>
      <c r="AZ640" t="s">
        <v>6667</v>
      </c>
      <c r="BA640" t="s">
        <v>6668</v>
      </c>
      <c r="BB640" t="b">
        <f t="shared" si="36"/>
        <v>0</v>
      </c>
      <c r="BC640" t="str">
        <f>INDEX(repsearch2!B:B,MATCH(A640,repsearch2!A:A,FALSE))</f>
        <v>No</v>
      </c>
      <c r="BD640" s="3" t="b">
        <f t="shared" si="37"/>
        <v>0</v>
      </c>
      <c r="BE640" s="3" t="b">
        <f t="shared" si="38"/>
        <v>0</v>
      </c>
      <c r="BF640" t="str">
        <f t="shared" si="39"/>
        <v>closed</v>
      </c>
    </row>
    <row r="641" spans="1:58" x14ac:dyDescent="0.3">
      <c r="A641" t="s">
        <v>6669</v>
      </c>
      <c r="B641" t="s">
        <v>241</v>
      </c>
      <c r="D641" t="s">
        <v>242</v>
      </c>
      <c r="E641" t="s">
        <v>6670</v>
      </c>
      <c r="F641" t="s">
        <v>6671</v>
      </c>
      <c r="G641">
        <v>9</v>
      </c>
      <c r="H641" t="s">
        <v>59</v>
      </c>
      <c r="I641" t="s">
        <v>6672</v>
      </c>
      <c r="J641">
        <v>1</v>
      </c>
      <c r="K641" t="s">
        <v>6673</v>
      </c>
      <c r="L641" t="s">
        <v>1849</v>
      </c>
      <c r="N641" t="s">
        <v>59</v>
      </c>
      <c r="O641" t="s">
        <v>6674</v>
      </c>
      <c r="P641">
        <v>2020</v>
      </c>
      <c r="Q641" t="s">
        <v>66</v>
      </c>
      <c r="R641" t="b">
        <v>1</v>
      </c>
      <c r="S641" t="s">
        <v>67</v>
      </c>
      <c r="T641" t="b">
        <v>0</v>
      </c>
      <c r="U641" t="s">
        <v>68</v>
      </c>
      <c r="V641" t="s">
        <v>69</v>
      </c>
      <c r="W641" t="s">
        <v>64</v>
      </c>
      <c r="X641" t="s">
        <v>709</v>
      </c>
      <c r="Y641">
        <v>1</v>
      </c>
      <c r="Z641" t="s">
        <v>59</v>
      </c>
      <c r="AA641" t="b">
        <v>0</v>
      </c>
      <c r="AB641" t="s">
        <v>6675</v>
      </c>
      <c r="AC641" t="s">
        <v>64</v>
      </c>
      <c r="AD641" t="s">
        <v>72</v>
      </c>
      <c r="AE641" t="s">
        <v>59</v>
      </c>
      <c r="AG641" t="s">
        <v>6676</v>
      </c>
      <c r="AH641">
        <v>3</v>
      </c>
      <c r="AI641">
        <v>3</v>
      </c>
      <c r="AJ641" t="s">
        <v>6677</v>
      </c>
      <c r="AK641" t="s">
        <v>64</v>
      </c>
      <c r="AL641" t="s">
        <v>64</v>
      </c>
      <c r="AP641" t="s">
        <v>76</v>
      </c>
      <c r="AQ641">
        <v>2794</v>
      </c>
      <c r="AR641">
        <v>2794</v>
      </c>
      <c r="AS641">
        <v>13.5</v>
      </c>
      <c r="AT641">
        <v>0</v>
      </c>
      <c r="AU641">
        <v>0</v>
      </c>
      <c r="AV641">
        <v>24</v>
      </c>
      <c r="AW641" t="s">
        <v>6678</v>
      </c>
      <c r="AX641" t="s">
        <v>1854</v>
      </c>
      <c r="AY641" t="s">
        <v>1855</v>
      </c>
      <c r="AZ641" t="s">
        <v>1080</v>
      </c>
      <c r="BA641" t="s">
        <v>6679</v>
      </c>
      <c r="BB641" t="b">
        <f t="shared" si="36"/>
        <v>0</v>
      </c>
      <c r="BC641" t="str">
        <f>INDEX(repsearch2!B:B,MATCH(A641,repsearch2!A:A,FALSE))</f>
        <v>Yes</v>
      </c>
      <c r="BD641" s="3" t="b">
        <f t="shared" si="37"/>
        <v>1</v>
      </c>
      <c r="BE641" s="3" t="b">
        <f t="shared" si="38"/>
        <v>1</v>
      </c>
      <c r="BF641" t="str">
        <f t="shared" si="39"/>
        <v>hybrid</v>
      </c>
    </row>
    <row r="642" spans="1:58" x14ac:dyDescent="0.3">
      <c r="A642" t="s">
        <v>6680</v>
      </c>
      <c r="D642" t="s">
        <v>96</v>
      </c>
      <c r="E642" t="s">
        <v>6681</v>
      </c>
      <c r="F642" t="s">
        <v>6682</v>
      </c>
      <c r="G642">
        <v>5</v>
      </c>
      <c r="H642" t="s">
        <v>59</v>
      </c>
      <c r="I642" t="s">
        <v>6683</v>
      </c>
      <c r="J642">
        <v>1</v>
      </c>
      <c r="K642" t="s">
        <v>6684</v>
      </c>
      <c r="L642" t="s">
        <v>6685</v>
      </c>
      <c r="N642" t="s">
        <v>59</v>
      </c>
      <c r="O642" t="s">
        <v>6686</v>
      </c>
      <c r="P642">
        <v>2020</v>
      </c>
      <c r="Q642" t="s">
        <v>66</v>
      </c>
      <c r="R642" t="b">
        <v>0</v>
      </c>
      <c r="S642" t="s">
        <v>67</v>
      </c>
      <c r="T642" t="b">
        <v>0</v>
      </c>
      <c r="W642" t="s">
        <v>59</v>
      </c>
      <c r="Y642">
        <v>0</v>
      </c>
      <c r="Z642" t="s">
        <v>59</v>
      </c>
      <c r="AA642" t="b">
        <v>0</v>
      </c>
      <c r="AB642" t="s">
        <v>6687</v>
      </c>
      <c r="AC642" t="s">
        <v>64</v>
      </c>
      <c r="AD642" t="s">
        <v>72</v>
      </c>
      <c r="AE642" t="s">
        <v>59</v>
      </c>
      <c r="AG642" t="s">
        <v>6688</v>
      </c>
      <c r="AH642">
        <v>3</v>
      </c>
      <c r="AI642">
        <v>4</v>
      </c>
      <c r="AK642" t="s">
        <v>64</v>
      </c>
      <c r="AL642" t="s">
        <v>64</v>
      </c>
      <c r="AP642" t="s">
        <v>76</v>
      </c>
      <c r="AQ642">
        <v>2921</v>
      </c>
      <c r="AR642">
        <v>2921</v>
      </c>
      <c r="AS642">
        <v>10.3</v>
      </c>
      <c r="AT642">
        <v>0</v>
      </c>
      <c r="AU642">
        <v>0</v>
      </c>
      <c r="AV642">
        <v>17</v>
      </c>
      <c r="AW642" t="s">
        <v>6689</v>
      </c>
      <c r="AZ642" t="s">
        <v>893</v>
      </c>
      <c r="BA642" t="s">
        <v>766</v>
      </c>
      <c r="BB642" t="b">
        <f t="shared" si="36"/>
        <v>0</v>
      </c>
      <c r="BC642" t="str">
        <f>INDEX(repsearch2!B:B,MATCH(A642,repsearch2!A:A,FALSE))</f>
        <v>No</v>
      </c>
      <c r="BD642" s="3" t="b">
        <f t="shared" si="37"/>
        <v>0</v>
      </c>
      <c r="BE642" s="3" t="b">
        <f t="shared" si="38"/>
        <v>0</v>
      </c>
      <c r="BF642" t="str">
        <f t="shared" si="39"/>
        <v>closed</v>
      </c>
    </row>
    <row r="643" spans="1:58" x14ac:dyDescent="0.3">
      <c r="A643" t="s">
        <v>6690</v>
      </c>
      <c r="B643" t="s">
        <v>387</v>
      </c>
      <c r="C643" t="s">
        <v>6691</v>
      </c>
      <c r="D643" t="s">
        <v>347</v>
      </c>
      <c r="E643" t="s">
        <v>6692</v>
      </c>
      <c r="F643" t="s">
        <v>6693</v>
      </c>
      <c r="G643">
        <v>4</v>
      </c>
      <c r="H643" t="s">
        <v>59</v>
      </c>
      <c r="I643" t="s">
        <v>6694</v>
      </c>
      <c r="J643">
        <v>1</v>
      </c>
      <c r="K643" t="s">
        <v>6695</v>
      </c>
      <c r="L643" t="s">
        <v>6696</v>
      </c>
      <c r="N643" t="s">
        <v>59</v>
      </c>
      <c r="O643" t="s">
        <v>6697</v>
      </c>
      <c r="P643">
        <v>2020</v>
      </c>
      <c r="Q643" t="s">
        <v>139</v>
      </c>
      <c r="R643" t="b">
        <v>1</v>
      </c>
      <c r="S643" t="s">
        <v>67</v>
      </c>
      <c r="T643" t="b">
        <v>0</v>
      </c>
      <c r="U643" t="s">
        <v>68</v>
      </c>
      <c r="V643" t="s">
        <v>69</v>
      </c>
      <c r="W643" t="s">
        <v>59</v>
      </c>
      <c r="Y643">
        <v>0</v>
      </c>
      <c r="Z643" t="s">
        <v>59</v>
      </c>
      <c r="AA643" t="b">
        <v>0</v>
      </c>
      <c r="AB643" t="s">
        <v>6698</v>
      </c>
      <c r="AC643" t="s">
        <v>64</v>
      </c>
      <c r="AD643" t="s">
        <v>252</v>
      </c>
      <c r="AE643" t="s">
        <v>59</v>
      </c>
      <c r="AG643" t="s">
        <v>6699</v>
      </c>
      <c r="AH643">
        <v>1</v>
      </c>
      <c r="AI643">
        <v>1</v>
      </c>
      <c r="AJ643" t="s">
        <v>6700</v>
      </c>
      <c r="AK643" t="s">
        <v>64</v>
      </c>
      <c r="AL643" t="s">
        <v>64</v>
      </c>
      <c r="AP643" t="s">
        <v>76</v>
      </c>
      <c r="AQ643">
        <v>3000</v>
      </c>
      <c r="AR643">
        <v>3000</v>
      </c>
      <c r="AS643">
        <v>10.45</v>
      </c>
      <c r="AT643">
        <v>0</v>
      </c>
      <c r="AU643">
        <v>0</v>
      </c>
      <c r="AV643">
        <v>16</v>
      </c>
      <c r="AW643" t="s">
        <v>6701</v>
      </c>
      <c r="AX643" t="s">
        <v>6702</v>
      </c>
      <c r="AY643" t="s">
        <v>6703</v>
      </c>
      <c r="AZ643" t="s">
        <v>556</v>
      </c>
      <c r="BA643" t="s">
        <v>6704</v>
      </c>
      <c r="BB643" t="b">
        <f t="shared" ref="BB643:BB706" si="40">ISNUMBER(FIND("openrepository.aut.ac.nz",X643))</f>
        <v>0</v>
      </c>
      <c r="BC643" t="str">
        <f>INDEX(repsearch2!B:B,MATCH(A643,repsearch2!A:A,FALSE))</f>
        <v>No</v>
      </c>
      <c r="BD643" s="3" t="b">
        <f t="shared" ref="BD643:BD706" si="41">OR(BB643=TRUE,BC643="Yes")</f>
        <v>0</v>
      </c>
      <c r="BE643" s="3" t="b">
        <f t="shared" ref="BE643:BE706" si="42">NOT(AND(D643="closed",BD643=FALSE))</f>
        <v>1</v>
      </c>
      <c r="BF643" t="str">
        <f t="shared" ref="BF643:BF706" si="43">IF(AND(BD643=TRUE,D643="closed"),"green",D643)</f>
        <v>bronze</v>
      </c>
    </row>
    <row r="644" spans="1:58" x14ac:dyDescent="0.3">
      <c r="A644" t="s">
        <v>6705</v>
      </c>
      <c r="D644" t="s">
        <v>96</v>
      </c>
      <c r="E644" t="s">
        <v>6706</v>
      </c>
      <c r="F644" t="s">
        <v>6707</v>
      </c>
      <c r="G644">
        <v>5</v>
      </c>
      <c r="H644" t="s">
        <v>59</v>
      </c>
      <c r="I644" t="s">
        <v>6708</v>
      </c>
      <c r="J644">
        <v>1</v>
      </c>
      <c r="K644" t="s">
        <v>6709</v>
      </c>
      <c r="L644" t="s">
        <v>6710</v>
      </c>
      <c r="N644" t="s">
        <v>59</v>
      </c>
      <c r="O644" t="s">
        <v>6711</v>
      </c>
      <c r="P644">
        <v>2020</v>
      </c>
      <c r="Q644" t="s">
        <v>139</v>
      </c>
      <c r="R644" t="b">
        <v>0</v>
      </c>
      <c r="S644" t="s">
        <v>67</v>
      </c>
      <c r="T644" t="b">
        <v>0</v>
      </c>
      <c r="W644" t="s">
        <v>59</v>
      </c>
      <c r="Y644">
        <v>0</v>
      </c>
      <c r="Z644" t="s">
        <v>59</v>
      </c>
      <c r="AA644" t="b">
        <v>0</v>
      </c>
      <c r="AB644" t="s">
        <v>6712</v>
      </c>
      <c r="AC644" t="s">
        <v>64</v>
      </c>
      <c r="AD644" t="s">
        <v>252</v>
      </c>
      <c r="AE644" t="s">
        <v>59</v>
      </c>
      <c r="AG644" t="s">
        <v>6713</v>
      </c>
      <c r="AH644">
        <v>1</v>
      </c>
      <c r="AI644">
        <v>1</v>
      </c>
      <c r="AK644" t="s">
        <v>64</v>
      </c>
      <c r="AL644" t="s">
        <v>64</v>
      </c>
      <c r="AP644" t="s">
        <v>76</v>
      </c>
      <c r="AQ644">
        <v>2600</v>
      </c>
      <c r="AR644">
        <v>2600</v>
      </c>
      <c r="AS644">
        <v>22.08</v>
      </c>
      <c r="AT644">
        <v>0</v>
      </c>
      <c r="AU644">
        <v>0</v>
      </c>
      <c r="AV644">
        <v>24</v>
      </c>
      <c r="AW644" t="s">
        <v>6714</v>
      </c>
      <c r="AX644" t="s">
        <v>6715</v>
      </c>
      <c r="AY644" t="s">
        <v>6716</v>
      </c>
      <c r="AZ644" t="s">
        <v>6717</v>
      </c>
      <c r="BA644" t="s">
        <v>6679</v>
      </c>
      <c r="BB644" t="b">
        <f t="shared" si="40"/>
        <v>0</v>
      </c>
      <c r="BC644" t="str">
        <f>INDEX(repsearch2!B:B,MATCH(A644,repsearch2!A:A,FALSE))</f>
        <v>No</v>
      </c>
      <c r="BD644" s="3" t="b">
        <f t="shared" si="41"/>
        <v>0</v>
      </c>
      <c r="BE644" s="3" t="b">
        <f t="shared" si="42"/>
        <v>0</v>
      </c>
      <c r="BF644" t="str">
        <f t="shared" si="43"/>
        <v>closed</v>
      </c>
    </row>
    <row r="645" spans="1:58" x14ac:dyDescent="0.3">
      <c r="A645" t="s">
        <v>6718</v>
      </c>
      <c r="B645" t="s">
        <v>55</v>
      </c>
      <c r="D645" t="s">
        <v>56</v>
      </c>
      <c r="E645" t="s">
        <v>6719</v>
      </c>
      <c r="F645" t="s">
        <v>6720</v>
      </c>
      <c r="G645">
        <v>7</v>
      </c>
      <c r="H645" t="s">
        <v>59</v>
      </c>
      <c r="I645" t="s">
        <v>6721</v>
      </c>
      <c r="J645">
        <v>1</v>
      </c>
      <c r="K645" t="s">
        <v>6722</v>
      </c>
      <c r="L645" t="s">
        <v>6723</v>
      </c>
      <c r="N645" t="s">
        <v>59</v>
      </c>
      <c r="O645" t="s">
        <v>2778</v>
      </c>
      <c r="P645">
        <v>2020</v>
      </c>
      <c r="Q645" t="s">
        <v>154</v>
      </c>
      <c r="R645" t="b">
        <v>1</v>
      </c>
      <c r="S645" t="s">
        <v>67</v>
      </c>
      <c r="T645" t="b">
        <v>1</v>
      </c>
      <c r="U645" t="s">
        <v>68</v>
      </c>
      <c r="V645" t="s">
        <v>69</v>
      </c>
      <c r="W645" t="s">
        <v>64</v>
      </c>
      <c r="X645" t="s">
        <v>6724</v>
      </c>
      <c r="Y645">
        <v>2</v>
      </c>
      <c r="Z645" t="s">
        <v>59</v>
      </c>
      <c r="AA645" t="b">
        <v>1</v>
      </c>
      <c r="AB645" t="s">
        <v>2780</v>
      </c>
      <c r="AC645" t="s">
        <v>64</v>
      </c>
      <c r="AD645" t="s">
        <v>72</v>
      </c>
      <c r="AE645" t="s">
        <v>64</v>
      </c>
      <c r="AF645" t="s">
        <v>72</v>
      </c>
      <c r="AG645" t="s">
        <v>2781</v>
      </c>
      <c r="AI645">
        <v>1</v>
      </c>
      <c r="AJ645" t="s">
        <v>6725</v>
      </c>
      <c r="AK645" t="s">
        <v>64</v>
      </c>
      <c r="AL645" t="s">
        <v>64</v>
      </c>
      <c r="AM645" t="s">
        <v>64</v>
      </c>
      <c r="AN645" t="s">
        <v>158</v>
      </c>
      <c r="AO645">
        <v>350</v>
      </c>
      <c r="AR645">
        <v>389</v>
      </c>
      <c r="AS645">
        <v>7.5</v>
      </c>
      <c r="AT645">
        <v>1</v>
      </c>
      <c r="AU645">
        <v>0</v>
      </c>
      <c r="AV645">
        <v>3</v>
      </c>
      <c r="AW645" t="s">
        <v>6726</v>
      </c>
      <c r="AZ645" t="s">
        <v>893</v>
      </c>
      <c r="BB645" t="b">
        <f t="shared" si="40"/>
        <v>0</v>
      </c>
      <c r="BC645" t="str">
        <f>INDEX(repsearch2!B:B,MATCH(A645,repsearch2!A:A,FALSE))</f>
        <v>No</v>
      </c>
      <c r="BD645" s="3" t="b">
        <f t="shared" si="41"/>
        <v>0</v>
      </c>
      <c r="BE645" s="3" t="b">
        <f t="shared" si="42"/>
        <v>1</v>
      </c>
      <c r="BF645" t="str">
        <f t="shared" si="43"/>
        <v>gold</v>
      </c>
    </row>
    <row r="646" spans="1:58" x14ac:dyDescent="0.3">
      <c r="A646" t="s">
        <v>6727</v>
      </c>
      <c r="B646" t="s">
        <v>55</v>
      </c>
      <c r="D646" t="s">
        <v>56</v>
      </c>
      <c r="E646" t="s">
        <v>6728</v>
      </c>
      <c r="F646" t="s">
        <v>6729</v>
      </c>
      <c r="G646">
        <v>9</v>
      </c>
      <c r="H646" t="s">
        <v>59</v>
      </c>
      <c r="I646" t="s">
        <v>6730</v>
      </c>
      <c r="J646">
        <v>1</v>
      </c>
      <c r="K646" t="s">
        <v>6731</v>
      </c>
      <c r="L646" t="s">
        <v>6732</v>
      </c>
      <c r="N646" t="s">
        <v>59</v>
      </c>
      <c r="O646" t="s">
        <v>6733</v>
      </c>
      <c r="P646">
        <v>2020</v>
      </c>
      <c r="Q646" t="s">
        <v>368</v>
      </c>
      <c r="R646" t="b">
        <v>1</v>
      </c>
      <c r="S646" t="s">
        <v>67</v>
      </c>
      <c r="T646" t="b">
        <v>1</v>
      </c>
      <c r="U646" t="s">
        <v>68</v>
      </c>
      <c r="V646" t="s">
        <v>69</v>
      </c>
      <c r="W646" t="s">
        <v>64</v>
      </c>
      <c r="X646" t="s">
        <v>709</v>
      </c>
      <c r="Y646">
        <v>1</v>
      </c>
      <c r="Z646" t="s">
        <v>59</v>
      </c>
      <c r="AA646" t="b">
        <v>1</v>
      </c>
      <c r="AB646" t="s">
        <v>6734</v>
      </c>
      <c r="AC646" t="s">
        <v>64</v>
      </c>
      <c r="AD646" t="s">
        <v>72</v>
      </c>
      <c r="AE646" t="s">
        <v>64</v>
      </c>
      <c r="AF646" t="s">
        <v>72</v>
      </c>
      <c r="AG646" t="s">
        <v>6735</v>
      </c>
      <c r="AH646">
        <v>4</v>
      </c>
      <c r="AI646">
        <v>7</v>
      </c>
      <c r="AJ646" t="s">
        <v>6736</v>
      </c>
      <c r="AK646" t="s">
        <v>64</v>
      </c>
      <c r="AL646" t="s">
        <v>64</v>
      </c>
      <c r="AM646" t="s">
        <v>64</v>
      </c>
      <c r="AN646" t="s">
        <v>76</v>
      </c>
      <c r="AO646">
        <v>1500</v>
      </c>
      <c r="AP646" t="s">
        <v>76</v>
      </c>
      <c r="AQ646">
        <v>1600</v>
      </c>
      <c r="AR646">
        <v>1600</v>
      </c>
      <c r="AS646">
        <v>146.69999999999999</v>
      </c>
      <c r="AT646">
        <v>1</v>
      </c>
      <c r="AU646">
        <v>0</v>
      </c>
      <c r="AV646">
        <v>197</v>
      </c>
      <c r="AW646" t="s">
        <v>6737</v>
      </c>
      <c r="AX646" t="s">
        <v>6738</v>
      </c>
      <c r="AY646" t="s">
        <v>6738</v>
      </c>
      <c r="AZ646" t="s">
        <v>129</v>
      </c>
      <c r="BB646" t="b">
        <f t="shared" si="40"/>
        <v>0</v>
      </c>
      <c r="BC646" t="str">
        <f>INDEX(repsearch2!B:B,MATCH(A646,repsearch2!A:A,FALSE))</f>
        <v>No</v>
      </c>
      <c r="BD646" s="3" t="b">
        <f t="shared" si="41"/>
        <v>0</v>
      </c>
      <c r="BE646" s="3" t="b">
        <f t="shared" si="42"/>
        <v>1</v>
      </c>
      <c r="BF646" t="str">
        <f t="shared" si="43"/>
        <v>gold</v>
      </c>
    </row>
    <row r="647" spans="1:58" x14ac:dyDescent="0.3">
      <c r="A647" t="s">
        <v>6739</v>
      </c>
      <c r="B647" t="s">
        <v>1328</v>
      </c>
      <c r="D647" t="s">
        <v>347</v>
      </c>
      <c r="E647" t="s">
        <v>6740</v>
      </c>
      <c r="F647" t="s">
        <v>6741</v>
      </c>
      <c r="G647">
        <v>8</v>
      </c>
      <c r="H647" t="s">
        <v>59</v>
      </c>
      <c r="I647" t="s">
        <v>6742</v>
      </c>
      <c r="J647">
        <v>1</v>
      </c>
      <c r="K647" t="s">
        <v>6743</v>
      </c>
      <c r="L647" t="s">
        <v>6744</v>
      </c>
      <c r="N647" t="s">
        <v>59</v>
      </c>
      <c r="O647" t="s">
        <v>6745</v>
      </c>
      <c r="P647">
        <v>2020</v>
      </c>
      <c r="Q647" t="s">
        <v>139</v>
      </c>
      <c r="R647" t="b">
        <v>1</v>
      </c>
      <c r="S647" t="s">
        <v>67</v>
      </c>
      <c r="T647" t="b">
        <v>0</v>
      </c>
      <c r="U647" t="s">
        <v>68</v>
      </c>
      <c r="V647" t="s">
        <v>69</v>
      </c>
      <c r="W647" t="s">
        <v>59</v>
      </c>
      <c r="Y647">
        <v>0</v>
      </c>
      <c r="Z647" t="s">
        <v>59</v>
      </c>
      <c r="AA647" t="b">
        <v>0</v>
      </c>
      <c r="AB647" t="s">
        <v>6746</v>
      </c>
      <c r="AC647" t="s">
        <v>64</v>
      </c>
      <c r="AD647" t="s">
        <v>252</v>
      </c>
      <c r="AE647" t="s">
        <v>59</v>
      </c>
      <c r="AG647" t="s">
        <v>6747</v>
      </c>
      <c r="AH647">
        <v>10</v>
      </c>
      <c r="AI647">
        <v>11</v>
      </c>
      <c r="AJ647" t="s">
        <v>6748</v>
      </c>
      <c r="AK647" t="s">
        <v>64</v>
      </c>
      <c r="AL647" t="s">
        <v>64</v>
      </c>
      <c r="AP647" t="s">
        <v>76</v>
      </c>
      <c r="AQ647">
        <v>2750</v>
      </c>
      <c r="AR647">
        <v>2750</v>
      </c>
      <c r="AS647">
        <v>6.4</v>
      </c>
      <c r="AT647">
        <v>0</v>
      </c>
      <c r="AU647">
        <v>0</v>
      </c>
      <c r="AV647">
        <v>10</v>
      </c>
      <c r="AW647" t="s">
        <v>6749</v>
      </c>
      <c r="AX647" t="s">
        <v>6750</v>
      </c>
      <c r="AY647" t="s">
        <v>6751</v>
      </c>
      <c r="AZ647" t="s">
        <v>6752</v>
      </c>
      <c r="BA647" t="s">
        <v>6753</v>
      </c>
      <c r="BB647" t="b">
        <f t="shared" si="40"/>
        <v>0</v>
      </c>
      <c r="BC647" t="str">
        <f>INDEX(repsearch2!B:B,MATCH(A647,repsearch2!A:A,FALSE))</f>
        <v>No</v>
      </c>
      <c r="BD647" s="3" t="b">
        <f t="shared" si="41"/>
        <v>0</v>
      </c>
      <c r="BE647" s="3" t="b">
        <f t="shared" si="42"/>
        <v>1</v>
      </c>
      <c r="BF647" t="str">
        <f t="shared" si="43"/>
        <v>bronze</v>
      </c>
    </row>
    <row r="648" spans="1:58" x14ac:dyDescent="0.3">
      <c r="A648" t="s">
        <v>6754</v>
      </c>
      <c r="B648" t="s">
        <v>1096</v>
      </c>
      <c r="D648" t="s">
        <v>897</v>
      </c>
      <c r="E648" t="s">
        <v>6755</v>
      </c>
      <c r="F648" t="s">
        <v>6756</v>
      </c>
      <c r="G648">
        <v>5</v>
      </c>
      <c r="H648" t="s">
        <v>59</v>
      </c>
      <c r="I648" t="s">
        <v>6757</v>
      </c>
      <c r="J648">
        <v>1</v>
      </c>
      <c r="K648" t="s">
        <v>6758</v>
      </c>
      <c r="L648" t="s">
        <v>6759</v>
      </c>
      <c r="N648" t="s">
        <v>59</v>
      </c>
      <c r="O648" t="s">
        <v>6760</v>
      </c>
      <c r="P648">
        <v>2020</v>
      </c>
      <c r="Q648" t="s">
        <v>1510</v>
      </c>
      <c r="R648" t="b">
        <v>1</v>
      </c>
      <c r="S648" t="s">
        <v>67</v>
      </c>
      <c r="T648" t="b">
        <v>0</v>
      </c>
      <c r="U648" t="s">
        <v>904</v>
      </c>
      <c r="V648" t="s">
        <v>905</v>
      </c>
      <c r="W648" t="s">
        <v>64</v>
      </c>
      <c r="X648" t="s">
        <v>6761</v>
      </c>
      <c r="Y648">
        <v>1</v>
      </c>
      <c r="Z648" t="s">
        <v>59</v>
      </c>
      <c r="AA648" t="b">
        <v>0</v>
      </c>
      <c r="AB648" t="s">
        <v>6762</v>
      </c>
      <c r="AC648" t="s">
        <v>64</v>
      </c>
      <c r="AD648" t="s">
        <v>72</v>
      </c>
      <c r="AE648" t="s">
        <v>59</v>
      </c>
      <c r="AG648" t="s">
        <v>6763</v>
      </c>
      <c r="AH648">
        <v>2</v>
      </c>
      <c r="AI648">
        <v>4</v>
      </c>
      <c r="AJ648" t="s">
        <v>6764</v>
      </c>
      <c r="AK648" t="s">
        <v>64</v>
      </c>
      <c r="AL648" t="s">
        <v>64</v>
      </c>
      <c r="AS648">
        <v>5.15</v>
      </c>
      <c r="AT648">
        <v>0</v>
      </c>
      <c r="AU648">
        <v>0</v>
      </c>
      <c r="AV648">
        <v>8</v>
      </c>
      <c r="AW648" t="s">
        <v>6765</v>
      </c>
      <c r="AZ648" t="s">
        <v>6766</v>
      </c>
      <c r="BA648" t="s">
        <v>6767</v>
      </c>
      <c r="BB648" t="b">
        <f t="shared" si="40"/>
        <v>0</v>
      </c>
      <c r="BC648" t="str">
        <f>INDEX(repsearch2!B:B,MATCH(A648,repsearch2!A:A,FALSE))</f>
        <v>No</v>
      </c>
      <c r="BD648" s="3" t="b">
        <f t="shared" si="41"/>
        <v>0</v>
      </c>
      <c r="BE648" s="3" t="b">
        <f t="shared" si="42"/>
        <v>1</v>
      </c>
      <c r="BF648" t="str">
        <f t="shared" si="43"/>
        <v>green</v>
      </c>
    </row>
    <row r="649" spans="1:58" x14ac:dyDescent="0.3">
      <c r="A649" t="s">
        <v>6768</v>
      </c>
      <c r="B649" t="s">
        <v>387</v>
      </c>
      <c r="D649" t="s">
        <v>242</v>
      </c>
      <c r="E649" t="s">
        <v>6769</v>
      </c>
      <c r="F649" t="s">
        <v>6770</v>
      </c>
      <c r="G649">
        <v>22</v>
      </c>
      <c r="H649" t="s">
        <v>64</v>
      </c>
      <c r="I649" t="s">
        <v>6771</v>
      </c>
      <c r="J649">
        <v>1</v>
      </c>
      <c r="K649" t="s">
        <v>6772</v>
      </c>
      <c r="L649" t="s">
        <v>6773</v>
      </c>
      <c r="N649" t="s">
        <v>59</v>
      </c>
      <c r="O649" t="s">
        <v>6774</v>
      </c>
      <c r="P649">
        <v>2020</v>
      </c>
      <c r="Q649" t="s">
        <v>139</v>
      </c>
      <c r="R649" t="b">
        <v>1</v>
      </c>
      <c r="S649" t="s">
        <v>67</v>
      </c>
      <c r="T649" t="b">
        <v>0</v>
      </c>
      <c r="U649" t="s">
        <v>68</v>
      </c>
      <c r="V649" t="s">
        <v>69</v>
      </c>
      <c r="W649" t="s">
        <v>64</v>
      </c>
      <c r="Y649">
        <v>0</v>
      </c>
      <c r="Z649" t="s">
        <v>59</v>
      </c>
      <c r="AA649" t="b">
        <v>0</v>
      </c>
      <c r="AB649" t="s">
        <v>6775</v>
      </c>
      <c r="AC649" t="s">
        <v>64</v>
      </c>
      <c r="AD649" t="s">
        <v>72</v>
      </c>
      <c r="AE649" t="s">
        <v>59</v>
      </c>
      <c r="AG649" t="s">
        <v>6776</v>
      </c>
      <c r="AH649">
        <v>7</v>
      </c>
      <c r="AI649">
        <v>3</v>
      </c>
      <c r="AJ649" t="s">
        <v>6777</v>
      </c>
      <c r="AK649" t="s">
        <v>64</v>
      </c>
      <c r="AL649" t="s">
        <v>64</v>
      </c>
      <c r="AS649">
        <v>12.4</v>
      </c>
      <c r="AT649">
        <v>0</v>
      </c>
      <c r="AU649">
        <v>0</v>
      </c>
      <c r="AV649">
        <v>21</v>
      </c>
      <c r="AW649" t="s">
        <v>6778</v>
      </c>
      <c r="AX649" t="s">
        <v>6779</v>
      </c>
      <c r="AY649" t="s">
        <v>6780</v>
      </c>
      <c r="AZ649" t="s">
        <v>6026</v>
      </c>
      <c r="BA649" t="s">
        <v>6781</v>
      </c>
      <c r="BB649" t="b">
        <f t="shared" si="40"/>
        <v>0</v>
      </c>
      <c r="BC649" t="str">
        <f>INDEX(repsearch2!B:B,MATCH(A649,repsearch2!A:A,FALSE))</f>
        <v>No</v>
      </c>
      <c r="BD649" s="3" t="b">
        <f t="shared" si="41"/>
        <v>0</v>
      </c>
      <c r="BE649" s="3" t="b">
        <f t="shared" si="42"/>
        <v>1</v>
      </c>
      <c r="BF649" t="str">
        <f t="shared" si="43"/>
        <v>hybrid</v>
      </c>
    </row>
    <row r="650" spans="1:58" x14ac:dyDescent="0.3">
      <c r="A650" t="s">
        <v>6782</v>
      </c>
      <c r="D650" t="s">
        <v>96</v>
      </c>
      <c r="E650" t="s">
        <v>6783</v>
      </c>
      <c r="F650" t="s">
        <v>6784</v>
      </c>
      <c r="G650">
        <v>14</v>
      </c>
      <c r="H650" t="s">
        <v>59</v>
      </c>
      <c r="I650" t="s">
        <v>6785</v>
      </c>
      <c r="J650">
        <v>1</v>
      </c>
      <c r="K650" t="s">
        <v>6786</v>
      </c>
      <c r="L650" t="s">
        <v>6787</v>
      </c>
      <c r="N650" t="s">
        <v>59</v>
      </c>
      <c r="O650" t="s">
        <v>6788</v>
      </c>
      <c r="P650">
        <v>2020</v>
      </c>
      <c r="Q650" t="s">
        <v>139</v>
      </c>
      <c r="R650" t="b">
        <v>0</v>
      </c>
      <c r="S650" t="s">
        <v>67</v>
      </c>
      <c r="T650" t="b">
        <v>0</v>
      </c>
      <c r="W650" t="s">
        <v>59</v>
      </c>
      <c r="Y650">
        <v>0</v>
      </c>
      <c r="Z650" t="s">
        <v>59</v>
      </c>
      <c r="AA650" t="b">
        <v>0</v>
      </c>
      <c r="AB650" t="s">
        <v>6789</v>
      </c>
      <c r="AC650" t="s">
        <v>64</v>
      </c>
      <c r="AD650" t="s">
        <v>252</v>
      </c>
      <c r="AE650" t="s">
        <v>59</v>
      </c>
      <c r="AG650" t="s">
        <v>6790</v>
      </c>
      <c r="AH650">
        <v>1</v>
      </c>
      <c r="AI650">
        <v>1</v>
      </c>
      <c r="AK650" t="s">
        <v>64</v>
      </c>
      <c r="AL650" t="s">
        <v>64</v>
      </c>
      <c r="AP650" t="s">
        <v>76</v>
      </c>
      <c r="AQ650">
        <v>2500</v>
      </c>
      <c r="AR650">
        <v>2500</v>
      </c>
      <c r="AS650">
        <v>2.85</v>
      </c>
      <c r="AT650">
        <v>0</v>
      </c>
      <c r="AU650">
        <v>0</v>
      </c>
      <c r="AV650">
        <v>4</v>
      </c>
      <c r="AW650" t="s">
        <v>6791</v>
      </c>
      <c r="AX650" t="s">
        <v>6792</v>
      </c>
      <c r="AY650" t="s">
        <v>6793</v>
      </c>
      <c r="AZ650" t="s">
        <v>6794</v>
      </c>
      <c r="BA650" t="s">
        <v>6795</v>
      </c>
      <c r="BB650" t="b">
        <f t="shared" si="40"/>
        <v>0</v>
      </c>
      <c r="BC650" t="str">
        <f>INDEX(repsearch2!B:B,MATCH(A650,repsearch2!A:A,FALSE))</f>
        <v>No</v>
      </c>
      <c r="BD650" s="3" t="b">
        <f t="shared" si="41"/>
        <v>0</v>
      </c>
      <c r="BE650" s="3" t="b">
        <f t="shared" si="42"/>
        <v>0</v>
      </c>
      <c r="BF650" t="str">
        <f t="shared" si="43"/>
        <v>closed</v>
      </c>
    </row>
    <row r="651" spans="1:58" x14ac:dyDescent="0.3">
      <c r="A651" t="s">
        <v>6796</v>
      </c>
      <c r="B651" t="s">
        <v>346</v>
      </c>
      <c r="D651" t="s">
        <v>56</v>
      </c>
      <c r="E651" t="s">
        <v>6797</v>
      </c>
      <c r="H651" t="s">
        <v>59</v>
      </c>
      <c r="I651" t="s">
        <v>6798</v>
      </c>
      <c r="J651">
        <v>4</v>
      </c>
      <c r="K651" t="s">
        <v>6799</v>
      </c>
      <c r="L651" t="s">
        <v>6800</v>
      </c>
      <c r="M651" t="s">
        <v>6801</v>
      </c>
      <c r="N651" t="s">
        <v>64</v>
      </c>
      <c r="O651" t="s">
        <v>6802</v>
      </c>
      <c r="P651">
        <v>2020</v>
      </c>
      <c r="Q651" t="s">
        <v>6803</v>
      </c>
      <c r="R651" t="b">
        <v>1</v>
      </c>
      <c r="S651" t="s">
        <v>67</v>
      </c>
      <c r="T651" t="b">
        <v>1</v>
      </c>
      <c r="U651" t="s">
        <v>68</v>
      </c>
      <c r="V651" t="s">
        <v>69</v>
      </c>
      <c r="W651" t="s">
        <v>59</v>
      </c>
      <c r="Y651">
        <v>0</v>
      </c>
      <c r="Z651" t="s">
        <v>59</v>
      </c>
      <c r="AA651" t="b">
        <v>0</v>
      </c>
      <c r="AB651" t="s">
        <v>6804</v>
      </c>
      <c r="AC651" t="s">
        <v>205</v>
      </c>
      <c r="AI651">
        <v>0</v>
      </c>
      <c r="AJ651" t="s">
        <v>6805</v>
      </c>
      <c r="AK651" t="s">
        <v>59</v>
      </c>
      <c r="AL651" t="s">
        <v>64</v>
      </c>
      <c r="AS651">
        <v>0</v>
      </c>
      <c r="AT651">
        <v>0</v>
      </c>
      <c r="AU651">
        <v>0</v>
      </c>
      <c r="AV651">
        <v>0</v>
      </c>
      <c r="BA651" t="s">
        <v>3151</v>
      </c>
      <c r="BB651" t="b">
        <f t="shared" si="40"/>
        <v>0</v>
      </c>
      <c r="BC651" t="str">
        <f>INDEX(repsearch2!B:B,MATCH(A651,repsearch2!A:A,FALSE))</f>
        <v>No</v>
      </c>
      <c r="BD651" s="3" t="b">
        <f t="shared" si="41"/>
        <v>0</v>
      </c>
      <c r="BE651" s="3" t="b">
        <f t="shared" si="42"/>
        <v>1</v>
      </c>
      <c r="BF651" t="str">
        <f t="shared" si="43"/>
        <v>gold</v>
      </c>
    </row>
    <row r="652" spans="1:58" x14ac:dyDescent="0.3">
      <c r="A652" t="s">
        <v>6806</v>
      </c>
      <c r="B652" t="s">
        <v>55</v>
      </c>
      <c r="D652" t="s">
        <v>56</v>
      </c>
      <c r="E652" t="s">
        <v>6807</v>
      </c>
      <c r="F652" t="s">
        <v>6808</v>
      </c>
      <c r="G652">
        <v>2</v>
      </c>
      <c r="H652" t="s">
        <v>59</v>
      </c>
      <c r="I652" t="s">
        <v>6809</v>
      </c>
      <c r="J652">
        <v>1</v>
      </c>
      <c r="K652" t="s">
        <v>6810</v>
      </c>
      <c r="L652" t="s">
        <v>6811</v>
      </c>
      <c r="M652" t="s">
        <v>6812</v>
      </c>
      <c r="N652" t="s">
        <v>64</v>
      </c>
      <c r="O652" t="s">
        <v>6813</v>
      </c>
      <c r="P652">
        <v>2020</v>
      </c>
      <c r="Q652" t="s">
        <v>88</v>
      </c>
      <c r="R652" t="b">
        <v>1</v>
      </c>
      <c r="S652" t="s">
        <v>67</v>
      </c>
      <c r="T652" t="b">
        <v>1</v>
      </c>
      <c r="U652" t="s">
        <v>68</v>
      </c>
      <c r="V652" t="s">
        <v>69</v>
      </c>
      <c r="W652" t="s">
        <v>64</v>
      </c>
      <c r="X652" t="s">
        <v>709</v>
      </c>
      <c r="Y652">
        <v>1</v>
      </c>
      <c r="Z652" t="s">
        <v>59</v>
      </c>
      <c r="AA652" t="b">
        <v>1</v>
      </c>
      <c r="AB652" t="s">
        <v>6814</v>
      </c>
      <c r="AC652" t="s">
        <v>64</v>
      </c>
      <c r="AD652" t="s">
        <v>72</v>
      </c>
      <c r="AE652" t="s">
        <v>64</v>
      </c>
      <c r="AF652" t="s">
        <v>72</v>
      </c>
      <c r="AG652" t="s">
        <v>6815</v>
      </c>
      <c r="AH652">
        <v>21</v>
      </c>
      <c r="AI652">
        <v>21</v>
      </c>
      <c r="AJ652" t="s">
        <v>6816</v>
      </c>
      <c r="AK652" t="s">
        <v>64</v>
      </c>
      <c r="AL652" t="s">
        <v>64</v>
      </c>
      <c r="AM652" t="s">
        <v>64</v>
      </c>
      <c r="AN652" t="s">
        <v>76</v>
      </c>
      <c r="AO652">
        <v>1900</v>
      </c>
      <c r="AR652">
        <v>1900</v>
      </c>
      <c r="AS652">
        <v>655.83000000001005</v>
      </c>
      <c r="AT652">
        <v>1</v>
      </c>
      <c r="AU652">
        <v>0</v>
      </c>
      <c r="AV652">
        <v>877</v>
      </c>
      <c r="AW652" t="s">
        <v>6817</v>
      </c>
      <c r="AZ652" t="s">
        <v>1080</v>
      </c>
      <c r="BB652" t="b">
        <f t="shared" si="40"/>
        <v>0</v>
      </c>
      <c r="BC652" t="str">
        <f>INDEX(repsearch2!B:B,MATCH(A652,repsearch2!A:A,FALSE))</f>
        <v>No</v>
      </c>
      <c r="BD652" s="3" t="b">
        <f t="shared" si="41"/>
        <v>0</v>
      </c>
      <c r="BE652" s="3" t="b">
        <f t="shared" si="42"/>
        <v>1</v>
      </c>
      <c r="BF652" t="str">
        <f t="shared" si="43"/>
        <v>gold</v>
      </c>
    </row>
    <row r="653" spans="1:58" x14ac:dyDescent="0.3">
      <c r="A653" t="s">
        <v>6818</v>
      </c>
      <c r="B653" t="s">
        <v>55</v>
      </c>
      <c r="D653" t="s">
        <v>56</v>
      </c>
      <c r="E653" t="s">
        <v>6819</v>
      </c>
      <c r="F653" t="s">
        <v>6820</v>
      </c>
      <c r="G653">
        <v>2</v>
      </c>
      <c r="H653" t="s">
        <v>59</v>
      </c>
      <c r="I653" t="s">
        <v>6821</v>
      </c>
      <c r="J653">
        <v>1</v>
      </c>
      <c r="K653" t="s">
        <v>6822</v>
      </c>
      <c r="L653" t="s">
        <v>6823</v>
      </c>
      <c r="N653" t="s">
        <v>59</v>
      </c>
      <c r="O653" t="s">
        <v>3158</v>
      </c>
      <c r="P653">
        <v>2020</v>
      </c>
      <c r="Q653" t="s">
        <v>66</v>
      </c>
      <c r="R653" t="b">
        <v>1</v>
      </c>
      <c r="S653" t="s">
        <v>67</v>
      </c>
      <c r="T653" t="b">
        <v>1</v>
      </c>
      <c r="U653" t="s">
        <v>68</v>
      </c>
      <c r="V653" t="s">
        <v>69</v>
      </c>
      <c r="W653" t="s">
        <v>64</v>
      </c>
      <c r="X653" t="s">
        <v>709</v>
      </c>
      <c r="Y653">
        <v>1</v>
      </c>
      <c r="Z653" t="s">
        <v>59</v>
      </c>
      <c r="AA653" t="b">
        <v>1</v>
      </c>
      <c r="AB653" t="s">
        <v>3159</v>
      </c>
      <c r="AC653" t="s">
        <v>64</v>
      </c>
      <c r="AD653" t="s">
        <v>72</v>
      </c>
      <c r="AE653" t="s">
        <v>64</v>
      </c>
      <c r="AF653" t="s">
        <v>72</v>
      </c>
      <c r="AG653" t="s">
        <v>3160</v>
      </c>
      <c r="AH653">
        <v>1</v>
      </c>
      <c r="AI653">
        <v>0</v>
      </c>
      <c r="AJ653" t="s">
        <v>6824</v>
      </c>
      <c r="AK653" t="s">
        <v>64</v>
      </c>
      <c r="AL653" t="s">
        <v>64</v>
      </c>
      <c r="AM653" t="s">
        <v>64</v>
      </c>
      <c r="AN653" t="s">
        <v>75</v>
      </c>
      <c r="AO653">
        <v>1500</v>
      </c>
      <c r="AP653" t="s">
        <v>76</v>
      </c>
      <c r="AQ653">
        <v>1905</v>
      </c>
      <c r="AR653">
        <v>1905</v>
      </c>
      <c r="AS653">
        <v>181.56</v>
      </c>
      <c r="AT653">
        <v>15</v>
      </c>
      <c r="AU653">
        <v>0</v>
      </c>
      <c r="AV653">
        <v>75</v>
      </c>
      <c r="AW653" t="s">
        <v>6825</v>
      </c>
      <c r="AZ653" t="s">
        <v>893</v>
      </c>
      <c r="BB653" t="b">
        <f t="shared" si="40"/>
        <v>0</v>
      </c>
      <c r="BC653" t="str">
        <f>INDEX(repsearch2!B:B,MATCH(A653,repsearch2!A:A,FALSE))</f>
        <v>No</v>
      </c>
      <c r="BD653" s="3" t="b">
        <f t="shared" si="41"/>
        <v>0</v>
      </c>
      <c r="BE653" s="3" t="b">
        <f t="shared" si="42"/>
        <v>1</v>
      </c>
      <c r="BF653" t="str">
        <f t="shared" si="43"/>
        <v>gold</v>
      </c>
    </row>
    <row r="654" spans="1:58" x14ac:dyDescent="0.3">
      <c r="A654" s="3" t="s">
        <v>6826</v>
      </c>
      <c r="B654" s="3" t="s">
        <v>1096</v>
      </c>
      <c r="C654" s="3"/>
      <c r="D654" s="3" t="s">
        <v>897</v>
      </c>
      <c r="E654" s="3" t="s">
        <v>6827</v>
      </c>
      <c r="F654" s="3" t="s">
        <v>6828</v>
      </c>
      <c r="G654" s="3">
        <v>1</v>
      </c>
      <c r="H654" s="3" t="s">
        <v>59</v>
      </c>
      <c r="I654" s="3" t="s">
        <v>6829</v>
      </c>
      <c r="J654" s="3">
        <v>1</v>
      </c>
      <c r="K654" s="3" t="s">
        <v>6830</v>
      </c>
      <c r="L654" s="3" t="s">
        <v>6831</v>
      </c>
      <c r="M654" s="3" t="s">
        <v>6832</v>
      </c>
      <c r="N654" s="3" t="s">
        <v>64</v>
      </c>
      <c r="O654" s="3" t="s">
        <v>4650</v>
      </c>
      <c r="P654" s="3">
        <v>2020</v>
      </c>
      <c r="Q654" s="3" t="s">
        <v>224</v>
      </c>
      <c r="R654" s="3" t="b">
        <v>1</v>
      </c>
      <c r="S654" s="3" t="s">
        <v>67</v>
      </c>
      <c r="T654" s="3" t="b">
        <v>0</v>
      </c>
      <c r="U654" s="3" t="s">
        <v>1102</v>
      </c>
      <c r="V654" s="3" t="s">
        <v>905</v>
      </c>
      <c r="W654" s="3" t="s">
        <v>64</v>
      </c>
      <c r="X654" s="3" t="s">
        <v>70</v>
      </c>
      <c r="Y654" s="3">
        <v>1</v>
      </c>
      <c r="Z654" s="3" t="s">
        <v>59</v>
      </c>
      <c r="AA654" s="3" t="b">
        <v>0</v>
      </c>
      <c r="AB654" s="3" t="s">
        <v>4652</v>
      </c>
      <c r="AC654" s="3" t="s">
        <v>64</v>
      </c>
      <c r="AD654" s="3" t="s">
        <v>72</v>
      </c>
      <c r="AE654" s="3" t="s">
        <v>59</v>
      </c>
      <c r="AF654" s="3"/>
      <c r="AG654" s="3" t="s">
        <v>4653</v>
      </c>
      <c r="AH654" s="3">
        <v>12</v>
      </c>
      <c r="AI654" s="3">
        <v>11</v>
      </c>
      <c r="AJ654" s="3" t="s">
        <v>6833</v>
      </c>
      <c r="AK654" s="3" t="s">
        <v>64</v>
      </c>
      <c r="AL654" s="3" t="s">
        <v>64</v>
      </c>
      <c r="AM654" s="3"/>
      <c r="AN654" s="3"/>
      <c r="AO654" s="3"/>
      <c r="AP654" s="3" t="s">
        <v>76</v>
      </c>
      <c r="AQ654" s="3">
        <v>3240</v>
      </c>
      <c r="AR654" s="3">
        <v>3240</v>
      </c>
      <c r="AS654" s="3">
        <v>0</v>
      </c>
      <c r="AT654" s="3">
        <v>0</v>
      </c>
      <c r="AU654" s="3">
        <v>0</v>
      </c>
      <c r="AV654" s="3">
        <v>0</v>
      </c>
      <c r="AW654" s="3"/>
      <c r="AX654" s="3"/>
      <c r="AY654" s="3"/>
      <c r="AZ654" s="3" t="s">
        <v>544</v>
      </c>
      <c r="BA654" s="3" t="s">
        <v>545</v>
      </c>
      <c r="BB654" s="3" t="b">
        <f t="shared" si="40"/>
        <v>1</v>
      </c>
      <c r="BC654" s="3" t="str">
        <f>INDEX(repsearch2!B:B,MATCH(A654,repsearch2!A:A,FALSE))</f>
        <v>Yes</v>
      </c>
      <c r="BD654" s="3" t="b">
        <f t="shared" si="41"/>
        <v>1</v>
      </c>
      <c r="BE654" s="3" t="b">
        <f t="shared" si="42"/>
        <v>1</v>
      </c>
      <c r="BF654" t="str">
        <f t="shared" si="43"/>
        <v>green</v>
      </c>
    </row>
    <row r="655" spans="1:58" x14ac:dyDescent="0.3">
      <c r="A655" t="s">
        <v>6834</v>
      </c>
      <c r="D655" t="s">
        <v>96</v>
      </c>
      <c r="E655" t="s">
        <v>6835</v>
      </c>
      <c r="F655" t="s">
        <v>6836</v>
      </c>
      <c r="G655">
        <v>4</v>
      </c>
      <c r="H655" t="s">
        <v>59</v>
      </c>
      <c r="I655" t="s">
        <v>6837</v>
      </c>
      <c r="J655">
        <v>1</v>
      </c>
      <c r="K655" t="s">
        <v>6838</v>
      </c>
      <c r="L655" t="s">
        <v>6839</v>
      </c>
      <c r="M655" t="s">
        <v>6840</v>
      </c>
      <c r="N655" t="s">
        <v>64</v>
      </c>
      <c r="O655" t="s">
        <v>6841</v>
      </c>
      <c r="P655">
        <v>2020</v>
      </c>
      <c r="Q655" t="s">
        <v>224</v>
      </c>
      <c r="R655" t="b">
        <v>0</v>
      </c>
      <c r="S655" t="s">
        <v>67</v>
      </c>
      <c r="T655" t="b">
        <v>0</v>
      </c>
      <c r="W655" t="s">
        <v>59</v>
      </c>
      <c r="Y655">
        <v>0</v>
      </c>
      <c r="Z655" t="s">
        <v>59</v>
      </c>
      <c r="AA655" t="b">
        <v>0</v>
      </c>
      <c r="AB655" t="s">
        <v>6842</v>
      </c>
      <c r="AC655" t="s">
        <v>64</v>
      </c>
      <c r="AD655" t="s">
        <v>72</v>
      </c>
      <c r="AE655" t="s">
        <v>59</v>
      </c>
      <c r="AG655" t="s">
        <v>6843</v>
      </c>
      <c r="AI655">
        <v>0</v>
      </c>
      <c r="AK655" t="s">
        <v>64</v>
      </c>
      <c r="AL655" t="s">
        <v>64</v>
      </c>
      <c r="AP655" t="s">
        <v>76</v>
      </c>
      <c r="AQ655">
        <v>3240</v>
      </c>
      <c r="AR655">
        <v>3240</v>
      </c>
      <c r="AS655">
        <v>0</v>
      </c>
      <c r="AT655">
        <v>0</v>
      </c>
      <c r="AU655">
        <v>0</v>
      </c>
      <c r="AV655">
        <v>0</v>
      </c>
      <c r="AZ655" t="s">
        <v>592</v>
      </c>
      <c r="BA655" t="s">
        <v>6844</v>
      </c>
      <c r="BB655" t="b">
        <f t="shared" si="40"/>
        <v>0</v>
      </c>
      <c r="BC655" t="str">
        <f>INDEX(repsearch2!B:B,MATCH(A655,repsearch2!A:A,FALSE))</f>
        <v>No</v>
      </c>
      <c r="BD655" s="3" t="b">
        <f t="shared" si="41"/>
        <v>0</v>
      </c>
      <c r="BE655" s="3" t="b">
        <f t="shared" si="42"/>
        <v>0</v>
      </c>
      <c r="BF655" t="str">
        <f t="shared" si="43"/>
        <v>closed</v>
      </c>
    </row>
    <row r="656" spans="1:58" x14ac:dyDescent="0.3">
      <c r="A656" t="s">
        <v>6845</v>
      </c>
      <c r="D656" t="s">
        <v>96</v>
      </c>
      <c r="E656" t="s">
        <v>6846</v>
      </c>
      <c r="F656" t="s">
        <v>6847</v>
      </c>
      <c r="G656">
        <v>8</v>
      </c>
      <c r="H656" t="s">
        <v>59</v>
      </c>
      <c r="I656" t="s">
        <v>6848</v>
      </c>
      <c r="J656">
        <v>1</v>
      </c>
      <c r="K656" t="s">
        <v>6849</v>
      </c>
      <c r="L656" t="s">
        <v>6850</v>
      </c>
      <c r="M656" t="s">
        <v>4007</v>
      </c>
      <c r="N656" t="s">
        <v>64</v>
      </c>
      <c r="O656" t="s">
        <v>1348</v>
      </c>
      <c r="P656">
        <v>2019</v>
      </c>
      <c r="Q656" t="s">
        <v>1349</v>
      </c>
      <c r="R656" t="b">
        <v>0</v>
      </c>
      <c r="S656" t="s">
        <v>67</v>
      </c>
      <c r="T656" t="b">
        <v>0</v>
      </c>
      <c r="W656" t="s">
        <v>59</v>
      </c>
      <c r="Y656">
        <v>0</v>
      </c>
      <c r="Z656" t="s">
        <v>59</v>
      </c>
      <c r="AA656" t="b">
        <v>0</v>
      </c>
      <c r="AB656" t="s">
        <v>1350</v>
      </c>
      <c r="AC656" t="s">
        <v>64</v>
      </c>
      <c r="AD656" t="s">
        <v>252</v>
      </c>
      <c r="AE656" t="s">
        <v>59</v>
      </c>
      <c r="AG656" t="s">
        <v>1351</v>
      </c>
      <c r="AH656">
        <v>5</v>
      </c>
      <c r="AI656">
        <v>7</v>
      </c>
      <c r="AK656" t="s">
        <v>64</v>
      </c>
      <c r="AL656" t="s">
        <v>64</v>
      </c>
      <c r="AP656" t="s">
        <v>76</v>
      </c>
      <c r="AQ656">
        <v>2950</v>
      </c>
      <c r="AR656">
        <v>2950</v>
      </c>
      <c r="AS656">
        <v>4.05</v>
      </c>
      <c r="AT656">
        <v>0</v>
      </c>
      <c r="AU656">
        <v>0</v>
      </c>
      <c r="AV656">
        <v>5</v>
      </c>
      <c r="AW656" t="s">
        <v>6851</v>
      </c>
      <c r="AX656" t="s">
        <v>6852</v>
      </c>
      <c r="AZ656" t="s">
        <v>893</v>
      </c>
      <c r="BA656" t="s">
        <v>766</v>
      </c>
      <c r="BB656" t="b">
        <f t="shared" si="40"/>
        <v>0</v>
      </c>
      <c r="BC656" t="str">
        <f>INDEX(repsearch2!B:B,MATCH(A656,repsearch2!A:A,FALSE))</f>
        <v>No</v>
      </c>
      <c r="BD656" s="3" t="b">
        <f t="shared" si="41"/>
        <v>0</v>
      </c>
      <c r="BE656" s="3" t="b">
        <f t="shared" si="42"/>
        <v>0</v>
      </c>
      <c r="BF656" t="str">
        <f t="shared" si="43"/>
        <v>closed</v>
      </c>
    </row>
    <row r="657" spans="1:58" x14ac:dyDescent="0.3">
      <c r="A657" s="3" t="s">
        <v>6853</v>
      </c>
      <c r="B657" s="3" t="s">
        <v>896</v>
      </c>
      <c r="C657" s="3"/>
      <c r="D657" s="3" t="s">
        <v>897</v>
      </c>
      <c r="E657" s="3" t="s">
        <v>6854</v>
      </c>
      <c r="F657" s="3" t="s">
        <v>6855</v>
      </c>
      <c r="G657" s="3">
        <v>1</v>
      </c>
      <c r="H657" s="3" t="s">
        <v>59</v>
      </c>
      <c r="I657" s="3" t="s">
        <v>6856</v>
      </c>
      <c r="J657" s="3">
        <v>1</v>
      </c>
      <c r="K657" s="3" t="s">
        <v>6857</v>
      </c>
      <c r="L657" s="3" t="s">
        <v>6858</v>
      </c>
      <c r="M657" s="3" t="s">
        <v>6859</v>
      </c>
      <c r="N657" s="3" t="s">
        <v>64</v>
      </c>
      <c r="O657" s="3" t="s">
        <v>6860</v>
      </c>
      <c r="P657" s="3">
        <v>2019</v>
      </c>
      <c r="Q657" s="3" t="s">
        <v>1349</v>
      </c>
      <c r="R657" s="3" t="b">
        <v>1</v>
      </c>
      <c r="S657" s="3" t="s">
        <v>67</v>
      </c>
      <c r="T657" s="3" t="b">
        <v>0</v>
      </c>
      <c r="U657" s="3" t="s">
        <v>1102</v>
      </c>
      <c r="V657" s="3" t="s">
        <v>905</v>
      </c>
      <c r="W657" s="3" t="s">
        <v>64</v>
      </c>
      <c r="X657" s="3" t="s">
        <v>70</v>
      </c>
      <c r="Y657" s="3">
        <v>1</v>
      </c>
      <c r="Z657" s="3" t="s">
        <v>59</v>
      </c>
      <c r="AA657" s="3" t="b">
        <v>0</v>
      </c>
      <c r="AB657" s="3" t="s">
        <v>6861</v>
      </c>
      <c r="AC657" s="3" t="s">
        <v>64</v>
      </c>
      <c r="AD657" s="3" t="s">
        <v>252</v>
      </c>
      <c r="AE657" s="3" t="s">
        <v>59</v>
      </c>
      <c r="AF657" s="3"/>
      <c r="AG657" s="3" t="s">
        <v>6862</v>
      </c>
      <c r="AH657" s="3"/>
      <c r="AI657" s="3">
        <v>0</v>
      </c>
      <c r="AJ657" s="3" t="s">
        <v>6863</v>
      </c>
      <c r="AK657" s="3" t="s">
        <v>64</v>
      </c>
      <c r="AL657" s="3" t="s">
        <v>64</v>
      </c>
      <c r="AM657" s="3"/>
      <c r="AN657" s="3"/>
      <c r="AO657" s="3"/>
      <c r="AP657" s="3" t="s">
        <v>76</v>
      </c>
      <c r="AQ657" s="3">
        <v>2950</v>
      </c>
      <c r="AR657" s="3">
        <v>2950</v>
      </c>
      <c r="AS657" s="3">
        <v>0</v>
      </c>
      <c r="AT657" s="3">
        <v>0</v>
      </c>
      <c r="AU657" s="3">
        <v>0</v>
      </c>
      <c r="AV657" s="3">
        <v>0</v>
      </c>
      <c r="AW657" s="3"/>
      <c r="AX657" s="3"/>
      <c r="AY657" s="3"/>
      <c r="AZ657" s="3" t="s">
        <v>4736</v>
      </c>
      <c r="BA657" s="3" t="s">
        <v>6864</v>
      </c>
      <c r="BB657" s="3" t="b">
        <f t="shared" si="40"/>
        <v>1</v>
      </c>
      <c r="BC657" s="3" t="str">
        <f>INDEX(repsearch2!B:B,MATCH(A657,repsearch2!A:A,FALSE))</f>
        <v>No</v>
      </c>
      <c r="BD657" s="3" t="b">
        <f t="shared" si="41"/>
        <v>1</v>
      </c>
      <c r="BE657" s="3" t="b">
        <f t="shared" si="42"/>
        <v>1</v>
      </c>
      <c r="BF657" t="str">
        <f t="shared" si="43"/>
        <v>green</v>
      </c>
    </row>
    <row r="658" spans="1:58" x14ac:dyDescent="0.3">
      <c r="A658" t="s">
        <v>6865</v>
      </c>
      <c r="D658" t="s">
        <v>96</v>
      </c>
      <c r="E658" t="s">
        <v>6866</v>
      </c>
      <c r="F658" t="s">
        <v>6867</v>
      </c>
      <c r="G658">
        <v>5</v>
      </c>
      <c r="H658" t="s">
        <v>59</v>
      </c>
      <c r="I658" t="s">
        <v>6868</v>
      </c>
      <c r="J658">
        <v>1</v>
      </c>
      <c r="K658" t="s">
        <v>6869</v>
      </c>
      <c r="L658" t="s">
        <v>6870</v>
      </c>
      <c r="M658" t="s">
        <v>2674</v>
      </c>
      <c r="N658" t="s">
        <v>64</v>
      </c>
      <c r="O658" t="s">
        <v>6661</v>
      </c>
      <c r="P658">
        <v>2020</v>
      </c>
      <c r="Q658" t="s">
        <v>139</v>
      </c>
      <c r="R658" t="b">
        <v>0</v>
      </c>
      <c r="S658" t="s">
        <v>67</v>
      </c>
      <c r="T658" t="b">
        <v>0</v>
      </c>
      <c r="W658" t="s">
        <v>59</v>
      </c>
      <c r="Y658">
        <v>0</v>
      </c>
      <c r="Z658" t="s">
        <v>59</v>
      </c>
      <c r="AA658" t="b">
        <v>0</v>
      </c>
      <c r="AB658" t="s">
        <v>6662</v>
      </c>
      <c r="AC658" t="s">
        <v>64</v>
      </c>
      <c r="AD658" t="s">
        <v>141</v>
      </c>
      <c r="AE658" t="s">
        <v>59</v>
      </c>
      <c r="AG658" t="s">
        <v>6663</v>
      </c>
      <c r="AH658">
        <v>1</v>
      </c>
      <c r="AI658">
        <v>1</v>
      </c>
      <c r="AK658" t="s">
        <v>64</v>
      </c>
      <c r="AL658" t="s">
        <v>64</v>
      </c>
      <c r="AP658" t="s">
        <v>76</v>
      </c>
      <c r="AQ658">
        <v>2400</v>
      </c>
      <c r="AR658">
        <v>2400</v>
      </c>
      <c r="AS658">
        <v>0</v>
      </c>
      <c r="AT658">
        <v>0</v>
      </c>
      <c r="AU658">
        <v>0</v>
      </c>
      <c r="AV658">
        <v>0</v>
      </c>
      <c r="AZ658" t="s">
        <v>6667</v>
      </c>
      <c r="BA658" t="s">
        <v>6668</v>
      </c>
      <c r="BB658" t="b">
        <f t="shared" si="40"/>
        <v>0</v>
      </c>
      <c r="BC658" t="str">
        <f>INDEX(repsearch2!B:B,MATCH(A658,repsearch2!A:A,FALSE))</f>
        <v>No</v>
      </c>
      <c r="BD658" s="3" t="b">
        <f t="shared" si="41"/>
        <v>0</v>
      </c>
      <c r="BE658" s="3" t="b">
        <f t="shared" si="42"/>
        <v>0</v>
      </c>
      <c r="BF658" t="str">
        <f t="shared" si="43"/>
        <v>closed</v>
      </c>
    </row>
    <row r="659" spans="1:58" x14ac:dyDescent="0.3">
      <c r="A659" t="s">
        <v>6871</v>
      </c>
      <c r="B659" t="s">
        <v>896</v>
      </c>
      <c r="C659" t="s">
        <v>388</v>
      </c>
      <c r="D659" t="s">
        <v>897</v>
      </c>
      <c r="E659" t="s">
        <v>6872</v>
      </c>
      <c r="F659" t="s">
        <v>6873</v>
      </c>
      <c r="G659">
        <v>4</v>
      </c>
      <c r="H659" t="s">
        <v>59</v>
      </c>
      <c r="I659" t="s">
        <v>6874</v>
      </c>
      <c r="J659">
        <v>1</v>
      </c>
      <c r="K659" t="s">
        <v>6875</v>
      </c>
      <c r="L659" t="s">
        <v>6876</v>
      </c>
      <c r="N659" t="s">
        <v>59</v>
      </c>
      <c r="O659" t="s">
        <v>4663</v>
      </c>
      <c r="P659">
        <v>2019</v>
      </c>
      <c r="Q659" t="s">
        <v>1349</v>
      </c>
      <c r="R659" t="b">
        <v>1</v>
      </c>
      <c r="S659" t="s">
        <v>67</v>
      </c>
      <c r="T659" t="b">
        <v>0</v>
      </c>
      <c r="U659" t="s">
        <v>1102</v>
      </c>
      <c r="V659" t="s">
        <v>905</v>
      </c>
      <c r="W659" t="s">
        <v>64</v>
      </c>
      <c r="X659" t="s">
        <v>1434</v>
      </c>
      <c r="Y659">
        <v>1</v>
      </c>
      <c r="Z659" t="s">
        <v>59</v>
      </c>
      <c r="AA659" t="b">
        <v>0</v>
      </c>
      <c r="AB659" t="s">
        <v>4664</v>
      </c>
      <c r="AC659" t="s">
        <v>64</v>
      </c>
      <c r="AD659" t="s">
        <v>1389</v>
      </c>
      <c r="AE659" t="s">
        <v>59</v>
      </c>
      <c r="AG659" t="s">
        <v>4665</v>
      </c>
      <c r="AH659">
        <v>3</v>
      </c>
      <c r="AI659">
        <v>3</v>
      </c>
      <c r="AJ659" t="s">
        <v>6877</v>
      </c>
      <c r="AK659" t="s">
        <v>64</v>
      </c>
      <c r="AL659" t="s">
        <v>64</v>
      </c>
      <c r="AP659" t="s">
        <v>76</v>
      </c>
      <c r="AQ659">
        <v>2950</v>
      </c>
      <c r="AR659">
        <v>2950</v>
      </c>
      <c r="AS659">
        <v>6.05</v>
      </c>
      <c r="AT659">
        <v>0</v>
      </c>
      <c r="AU659">
        <v>0</v>
      </c>
      <c r="AV659">
        <v>10</v>
      </c>
      <c r="AW659" t="s">
        <v>6878</v>
      </c>
      <c r="AZ659" t="s">
        <v>1392</v>
      </c>
      <c r="BA659" t="s">
        <v>1393</v>
      </c>
      <c r="BB659" t="b">
        <f t="shared" si="40"/>
        <v>0</v>
      </c>
      <c r="BC659" t="str">
        <f>INDEX(repsearch2!B:B,MATCH(A659,repsearch2!A:A,FALSE))</f>
        <v>No</v>
      </c>
      <c r="BD659" s="3" t="b">
        <f t="shared" si="41"/>
        <v>0</v>
      </c>
      <c r="BE659" s="3" t="b">
        <f t="shared" si="42"/>
        <v>1</v>
      </c>
      <c r="BF659" t="str">
        <f t="shared" si="43"/>
        <v>green</v>
      </c>
    </row>
    <row r="660" spans="1:58" x14ac:dyDescent="0.3">
      <c r="A660" t="s">
        <v>6879</v>
      </c>
      <c r="D660" t="s">
        <v>96</v>
      </c>
      <c r="E660" t="s">
        <v>6880</v>
      </c>
      <c r="F660" t="s">
        <v>6881</v>
      </c>
      <c r="G660">
        <v>3</v>
      </c>
      <c r="H660" t="s">
        <v>59</v>
      </c>
      <c r="I660" t="s">
        <v>6882</v>
      </c>
      <c r="J660">
        <v>1</v>
      </c>
      <c r="K660" t="s">
        <v>5347</v>
      </c>
      <c r="L660" t="s">
        <v>6883</v>
      </c>
      <c r="N660" t="s">
        <v>59</v>
      </c>
      <c r="O660" t="s">
        <v>6884</v>
      </c>
      <c r="P660">
        <v>2020</v>
      </c>
      <c r="Q660" t="s">
        <v>1349</v>
      </c>
      <c r="R660" t="b">
        <v>0</v>
      </c>
      <c r="S660" t="s">
        <v>67</v>
      </c>
      <c r="T660" t="b">
        <v>0</v>
      </c>
      <c r="W660" t="s">
        <v>59</v>
      </c>
      <c r="Y660">
        <v>0</v>
      </c>
      <c r="Z660" t="s">
        <v>59</v>
      </c>
      <c r="AA660" t="b">
        <v>0</v>
      </c>
      <c r="AB660" t="s">
        <v>6885</v>
      </c>
      <c r="AC660" t="s">
        <v>64</v>
      </c>
      <c r="AD660" t="s">
        <v>252</v>
      </c>
      <c r="AE660" t="s">
        <v>59</v>
      </c>
      <c r="AG660" t="s">
        <v>6886</v>
      </c>
      <c r="AH660">
        <v>1</v>
      </c>
      <c r="AI660">
        <v>3</v>
      </c>
      <c r="AK660" t="s">
        <v>64</v>
      </c>
      <c r="AL660" t="s">
        <v>64</v>
      </c>
      <c r="AP660" t="s">
        <v>76</v>
      </c>
      <c r="AQ660">
        <v>2950</v>
      </c>
      <c r="AR660">
        <v>2950</v>
      </c>
      <c r="AS660">
        <v>0.5</v>
      </c>
      <c r="AT660">
        <v>0</v>
      </c>
      <c r="AU660">
        <v>0</v>
      </c>
      <c r="AV660">
        <v>1</v>
      </c>
      <c r="AW660" t="s">
        <v>6887</v>
      </c>
      <c r="AX660" t="s">
        <v>6888</v>
      </c>
      <c r="AZ660" t="s">
        <v>6889</v>
      </c>
      <c r="BA660" t="s">
        <v>6890</v>
      </c>
      <c r="BB660" t="b">
        <f t="shared" si="40"/>
        <v>0</v>
      </c>
      <c r="BC660" t="str">
        <f>INDEX(repsearch2!B:B,MATCH(A660,repsearch2!A:A,FALSE))</f>
        <v>No</v>
      </c>
      <c r="BD660" s="3" t="b">
        <f t="shared" si="41"/>
        <v>0</v>
      </c>
      <c r="BE660" s="3" t="b">
        <f t="shared" si="42"/>
        <v>0</v>
      </c>
      <c r="BF660" t="str">
        <f t="shared" si="43"/>
        <v>closed</v>
      </c>
    </row>
    <row r="661" spans="1:58" x14ac:dyDescent="0.3">
      <c r="A661" s="3" t="s">
        <v>6891</v>
      </c>
      <c r="B661" s="3" t="s">
        <v>55</v>
      </c>
      <c r="C661" s="3"/>
      <c r="D661" s="3" t="s">
        <v>56</v>
      </c>
      <c r="E661" s="3" t="s">
        <v>6892</v>
      </c>
      <c r="F661" s="3" t="s">
        <v>6893</v>
      </c>
      <c r="G661" s="3">
        <v>4</v>
      </c>
      <c r="H661" s="3" t="s">
        <v>59</v>
      </c>
      <c r="I661" s="3" t="s">
        <v>6894</v>
      </c>
      <c r="J661" s="3">
        <v>4</v>
      </c>
      <c r="K661" s="3" t="s">
        <v>6895</v>
      </c>
      <c r="L661" s="3" t="s">
        <v>6896</v>
      </c>
      <c r="M661" s="3" t="s">
        <v>6897</v>
      </c>
      <c r="N661" s="3" t="s">
        <v>64</v>
      </c>
      <c r="O661" s="3" t="s">
        <v>6898</v>
      </c>
      <c r="P661" s="3">
        <v>2020</v>
      </c>
      <c r="Q661" s="3" t="s">
        <v>184</v>
      </c>
      <c r="R661" s="3" t="b">
        <v>1</v>
      </c>
      <c r="S661" s="3" t="s">
        <v>67</v>
      </c>
      <c r="T661" s="3" t="b">
        <v>1</v>
      </c>
      <c r="U661" s="3" t="s">
        <v>68</v>
      </c>
      <c r="V661" s="3" t="s">
        <v>69</v>
      </c>
      <c r="W661" s="3" t="s">
        <v>64</v>
      </c>
      <c r="X661" s="3" t="s">
        <v>1043</v>
      </c>
      <c r="Y661" s="3">
        <v>2</v>
      </c>
      <c r="Z661" s="3" t="s">
        <v>59</v>
      </c>
      <c r="AA661" s="3" t="b">
        <v>1</v>
      </c>
      <c r="AB661" s="3" t="s">
        <v>6899</v>
      </c>
      <c r="AC661" s="3" t="s">
        <v>64</v>
      </c>
      <c r="AD661" s="3" t="s">
        <v>72</v>
      </c>
      <c r="AE661" s="3" t="s">
        <v>64</v>
      </c>
      <c r="AF661" s="3" t="s">
        <v>72</v>
      </c>
      <c r="AG661" s="3" t="s">
        <v>6900</v>
      </c>
      <c r="AH661" s="3"/>
      <c r="AI661" s="3">
        <v>0</v>
      </c>
      <c r="AJ661" s="3" t="s">
        <v>6901</v>
      </c>
      <c r="AK661" s="3" t="s">
        <v>59</v>
      </c>
      <c r="AL661" s="3" t="s">
        <v>64</v>
      </c>
      <c r="AM661" s="3" t="s">
        <v>64</v>
      </c>
      <c r="AN661" s="3" t="s">
        <v>75</v>
      </c>
      <c r="AO661" s="3">
        <v>1370</v>
      </c>
      <c r="AP661" s="3" t="s">
        <v>76</v>
      </c>
      <c r="AQ661" s="3">
        <v>2145</v>
      </c>
      <c r="AR661" s="3">
        <v>2145</v>
      </c>
      <c r="AS661" s="3">
        <v>0</v>
      </c>
      <c r="AT661" s="3">
        <v>0</v>
      </c>
      <c r="AU661" s="3">
        <v>0</v>
      </c>
      <c r="AV661" s="3">
        <v>0</v>
      </c>
      <c r="AW661" s="3"/>
      <c r="AX661" s="3"/>
      <c r="AY661" s="3"/>
      <c r="AZ661" s="3"/>
      <c r="BA661" s="3"/>
      <c r="BB661" s="3" t="b">
        <f t="shared" si="40"/>
        <v>1</v>
      </c>
      <c r="BC661" s="3" t="str">
        <f>INDEX(repsearch2!B:B,MATCH(A661,repsearch2!A:A,FALSE))</f>
        <v>Yes</v>
      </c>
      <c r="BD661" s="3" t="b">
        <f t="shared" si="41"/>
        <v>1</v>
      </c>
      <c r="BE661" s="3" t="b">
        <f t="shared" si="42"/>
        <v>1</v>
      </c>
      <c r="BF661" t="str">
        <f t="shared" si="43"/>
        <v>gold</v>
      </c>
    </row>
    <row r="662" spans="1:58" x14ac:dyDescent="0.3">
      <c r="A662" t="s">
        <v>6902</v>
      </c>
      <c r="B662" t="s">
        <v>55</v>
      </c>
      <c r="D662" t="s">
        <v>56</v>
      </c>
      <c r="E662" t="s">
        <v>6903</v>
      </c>
      <c r="F662" t="s">
        <v>6904</v>
      </c>
      <c r="G662">
        <v>5</v>
      </c>
      <c r="H662" t="s">
        <v>59</v>
      </c>
      <c r="I662" t="s">
        <v>6905</v>
      </c>
      <c r="J662">
        <v>1</v>
      </c>
      <c r="K662" t="s">
        <v>6906</v>
      </c>
      <c r="L662" t="s">
        <v>6907</v>
      </c>
      <c r="N662" t="s">
        <v>59</v>
      </c>
      <c r="O662" t="s">
        <v>3158</v>
      </c>
      <c r="P662">
        <v>2020</v>
      </c>
      <c r="Q662" t="s">
        <v>66</v>
      </c>
      <c r="R662" t="b">
        <v>1</v>
      </c>
      <c r="S662" t="s">
        <v>67</v>
      </c>
      <c r="T662" t="b">
        <v>1</v>
      </c>
      <c r="U662" t="s">
        <v>68</v>
      </c>
      <c r="V662" t="s">
        <v>69</v>
      </c>
      <c r="W662" t="s">
        <v>64</v>
      </c>
      <c r="X662" t="s">
        <v>6908</v>
      </c>
      <c r="Y662">
        <v>2</v>
      </c>
      <c r="Z662" t="s">
        <v>59</v>
      </c>
      <c r="AA662" t="b">
        <v>1</v>
      </c>
      <c r="AB662" t="s">
        <v>3159</v>
      </c>
      <c r="AC662" t="s">
        <v>64</v>
      </c>
      <c r="AD662" t="s">
        <v>72</v>
      </c>
      <c r="AE662" t="s">
        <v>64</v>
      </c>
      <c r="AF662" t="s">
        <v>72</v>
      </c>
      <c r="AG662" t="s">
        <v>3160</v>
      </c>
      <c r="AH662">
        <v>3</v>
      </c>
      <c r="AI662">
        <v>3</v>
      </c>
      <c r="AJ662" t="s">
        <v>6909</v>
      </c>
      <c r="AK662" t="s">
        <v>64</v>
      </c>
      <c r="AL662" t="s">
        <v>64</v>
      </c>
      <c r="AM662" t="s">
        <v>64</v>
      </c>
      <c r="AN662" t="s">
        <v>75</v>
      </c>
      <c r="AO662">
        <v>1500</v>
      </c>
      <c r="AP662" t="s">
        <v>76</v>
      </c>
      <c r="AQ662">
        <v>1905</v>
      </c>
      <c r="AR662">
        <v>1905</v>
      </c>
      <c r="AS662">
        <v>39.6</v>
      </c>
      <c r="AT662">
        <v>0</v>
      </c>
      <c r="AU662">
        <v>0</v>
      </c>
      <c r="AV662">
        <v>65</v>
      </c>
      <c r="AW662" t="s">
        <v>6910</v>
      </c>
      <c r="AZ662" t="s">
        <v>893</v>
      </c>
      <c r="BB662" t="b">
        <f t="shared" si="40"/>
        <v>0</v>
      </c>
      <c r="BC662" t="str">
        <f>INDEX(repsearch2!B:B,MATCH(A662,repsearch2!A:A,FALSE))</f>
        <v>No</v>
      </c>
      <c r="BD662" s="3" t="b">
        <f t="shared" si="41"/>
        <v>0</v>
      </c>
      <c r="BE662" s="3" t="b">
        <f t="shared" si="42"/>
        <v>1</v>
      </c>
      <c r="BF662" t="str">
        <f t="shared" si="43"/>
        <v>gold</v>
      </c>
    </row>
    <row r="663" spans="1:58" x14ac:dyDescent="0.3">
      <c r="A663" t="s">
        <v>6911</v>
      </c>
      <c r="B663" t="s">
        <v>4793</v>
      </c>
      <c r="D663" t="s">
        <v>56</v>
      </c>
      <c r="E663" t="s">
        <v>6912</v>
      </c>
      <c r="F663" t="s">
        <v>6913</v>
      </c>
      <c r="G663">
        <v>3</v>
      </c>
      <c r="H663" t="s">
        <v>59</v>
      </c>
      <c r="I663" t="s">
        <v>6914</v>
      </c>
      <c r="J663">
        <v>1</v>
      </c>
      <c r="K663" t="s">
        <v>6915</v>
      </c>
      <c r="L663" t="s">
        <v>6916</v>
      </c>
      <c r="M663" t="s">
        <v>6917</v>
      </c>
      <c r="N663" t="s">
        <v>64</v>
      </c>
      <c r="O663" t="s">
        <v>4799</v>
      </c>
      <c r="P663">
        <v>2020</v>
      </c>
      <c r="Q663" t="s">
        <v>4800</v>
      </c>
      <c r="R663" t="b">
        <v>1</v>
      </c>
      <c r="S663" t="s">
        <v>67</v>
      </c>
      <c r="T663" t="b">
        <v>1</v>
      </c>
      <c r="U663" t="s">
        <v>68</v>
      </c>
      <c r="V663" t="s">
        <v>69</v>
      </c>
      <c r="W663" t="s">
        <v>59</v>
      </c>
      <c r="Y663">
        <v>0</v>
      </c>
      <c r="Z663" t="s">
        <v>59</v>
      </c>
      <c r="AA663" t="b">
        <v>0</v>
      </c>
      <c r="AB663" t="s">
        <v>4801</v>
      </c>
      <c r="AC663" t="s">
        <v>64</v>
      </c>
      <c r="AD663" t="s">
        <v>72</v>
      </c>
      <c r="AE663" t="s">
        <v>64</v>
      </c>
      <c r="AF663" t="s">
        <v>72</v>
      </c>
      <c r="AG663" t="s">
        <v>4802</v>
      </c>
      <c r="AI663">
        <v>0</v>
      </c>
      <c r="AJ663" t="s">
        <v>6918</v>
      </c>
      <c r="AK663" t="s">
        <v>64</v>
      </c>
      <c r="AL663" t="s">
        <v>64</v>
      </c>
      <c r="AS663">
        <v>0</v>
      </c>
      <c r="AT663">
        <v>0</v>
      </c>
      <c r="AU663">
        <v>0</v>
      </c>
      <c r="AV663">
        <v>0</v>
      </c>
      <c r="AZ663" t="s">
        <v>1579</v>
      </c>
      <c r="BB663" t="b">
        <f t="shared" si="40"/>
        <v>0</v>
      </c>
      <c r="BC663" t="str">
        <f>INDEX(repsearch2!B:B,MATCH(A663,repsearch2!A:A,FALSE))</f>
        <v>No</v>
      </c>
      <c r="BD663" s="3" t="b">
        <f t="shared" si="41"/>
        <v>0</v>
      </c>
      <c r="BE663" s="3" t="b">
        <f t="shared" si="42"/>
        <v>1</v>
      </c>
      <c r="BF663" t="str">
        <f t="shared" si="43"/>
        <v>gold</v>
      </c>
    </row>
    <row r="664" spans="1:58" x14ac:dyDescent="0.3">
      <c r="A664" t="s">
        <v>6919</v>
      </c>
      <c r="B664" t="s">
        <v>1096</v>
      </c>
      <c r="D664" t="s">
        <v>897</v>
      </c>
      <c r="E664" t="s">
        <v>6920</v>
      </c>
      <c r="F664" t="s">
        <v>6921</v>
      </c>
      <c r="G664">
        <v>2</v>
      </c>
      <c r="H664" t="s">
        <v>59</v>
      </c>
      <c r="I664" t="s">
        <v>6922</v>
      </c>
      <c r="J664">
        <v>1</v>
      </c>
      <c r="K664" t="s">
        <v>6923</v>
      </c>
      <c r="L664" t="s">
        <v>6924</v>
      </c>
      <c r="M664" t="s">
        <v>6923</v>
      </c>
      <c r="N664" t="s">
        <v>64</v>
      </c>
      <c r="O664" t="s">
        <v>6925</v>
      </c>
      <c r="P664">
        <v>2020</v>
      </c>
      <c r="Q664" t="s">
        <v>224</v>
      </c>
      <c r="R664" t="b">
        <v>1</v>
      </c>
      <c r="S664" t="s">
        <v>67</v>
      </c>
      <c r="T664" t="b">
        <v>0</v>
      </c>
      <c r="U664" t="s">
        <v>1102</v>
      </c>
      <c r="V664" t="s">
        <v>905</v>
      </c>
      <c r="W664" t="s">
        <v>64</v>
      </c>
      <c r="X664" t="s">
        <v>1434</v>
      </c>
      <c r="Y664">
        <v>1</v>
      </c>
      <c r="Z664" t="s">
        <v>59</v>
      </c>
      <c r="AA664" t="b">
        <v>0</v>
      </c>
      <c r="AB664" t="s">
        <v>6926</v>
      </c>
      <c r="AC664" t="s">
        <v>64</v>
      </c>
      <c r="AD664" t="s">
        <v>72</v>
      </c>
      <c r="AE664" t="s">
        <v>59</v>
      </c>
      <c r="AG664" t="s">
        <v>6927</v>
      </c>
      <c r="AI664">
        <v>0</v>
      </c>
      <c r="AJ664" t="s">
        <v>6928</v>
      </c>
      <c r="AK664" t="s">
        <v>59</v>
      </c>
      <c r="AL664" t="s">
        <v>64</v>
      </c>
      <c r="AP664" t="s">
        <v>76</v>
      </c>
      <c r="AQ664">
        <v>3240</v>
      </c>
      <c r="AR664">
        <v>3240</v>
      </c>
      <c r="AS664">
        <v>0</v>
      </c>
      <c r="AT664">
        <v>0</v>
      </c>
      <c r="AU664">
        <v>0</v>
      </c>
      <c r="AV664">
        <v>0</v>
      </c>
      <c r="BA664" t="s">
        <v>6929</v>
      </c>
      <c r="BB664" t="b">
        <f t="shared" si="40"/>
        <v>0</v>
      </c>
      <c r="BC664" t="str">
        <f>INDEX(repsearch2!B:B,MATCH(A664,repsearch2!A:A,FALSE))</f>
        <v>No</v>
      </c>
      <c r="BD664" s="3" t="b">
        <f t="shared" si="41"/>
        <v>0</v>
      </c>
      <c r="BE664" s="3" t="b">
        <f t="shared" si="42"/>
        <v>1</v>
      </c>
      <c r="BF664" t="str">
        <f t="shared" si="43"/>
        <v>green</v>
      </c>
    </row>
    <row r="665" spans="1:58" x14ac:dyDescent="0.3">
      <c r="A665" t="s">
        <v>6930</v>
      </c>
      <c r="B665" t="s">
        <v>346</v>
      </c>
      <c r="D665" t="s">
        <v>347</v>
      </c>
      <c r="E665" t="s">
        <v>2273</v>
      </c>
      <c r="F665" t="s">
        <v>2298</v>
      </c>
      <c r="G665">
        <v>1</v>
      </c>
      <c r="H665" t="s">
        <v>59</v>
      </c>
      <c r="I665" t="s">
        <v>6931</v>
      </c>
      <c r="J665">
        <v>1</v>
      </c>
      <c r="K665" t="s">
        <v>2300</v>
      </c>
      <c r="L665" t="s">
        <v>2301</v>
      </c>
      <c r="M665" t="s">
        <v>2302</v>
      </c>
      <c r="N665" t="s">
        <v>64</v>
      </c>
      <c r="O665" t="s">
        <v>2303</v>
      </c>
      <c r="P665">
        <v>2020</v>
      </c>
      <c r="Q665" t="s">
        <v>1349</v>
      </c>
      <c r="R665" t="b">
        <v>1</v>
      </c>
      <c r="S665" t="s">
        <v>67</v>
      </c>
      <c r="T665" t="b">
        <v>0</v>
      </c>
      <c r="U665" t="s">
        <v>68</v>
      </c>
      <c r="V665" t="s">
        <v>69</v>
      </c>
      <c r="W665" t="s">
        <v>59</v>
      </c>
      <c r="Y665">
        <v>0</v>
      </c>
      <c r="Z665" t="s">
        <v>59</v>
      </c>
      <c r="AA665" t="b">
        <v>0</v>
      </c>
      <c r="AB665" t="s">
        <v>2304</v>
      </c>
      <c r="AC665" t="s">
        <v>64</v>
      </c>
      <c r="AD665" t="s">
        <v>252</v>
      </c>
      <c r="AE665" t="s">
        <v>59</v>
      </c>
      <c r="AG665" t="s">
        <v>2305</v>
      </c>
      <c r="AI665">
        <v>0</v>
      </c>
      <c r="AJ665" t="s">
        <v>6932</v>
      </c>
      <c r="AK665" t="s">
        <v>64</v>
      </c>
      <c r="AL665" t="s">
        <v>64</v>
      </c>
      <c r="AP665" t="s">
        <v>76</v>
      </c>
      <c r="AQ665">
        <v>2950</v>
      </c>
      <c r="AR665">
        <v>2950</v>
      </c>
      <c r="AS665">
        <v>0</v>
      </c>
      <c r="AT665">
        <v>0</v>
      </c>
      <c r="AU665">
        <v>0</v>
      </c>
      <c r="AV665">
        <v>0</v>
      </c>
      <c r="AZ665" t="s">
        <v>1118</v>
      </c>
      <c r="BA665" t="s">
        <v>2308</v>
      </c>
      <c r="BB665" t="b">
        <f t="shared" si="40"/>
        <v>0</v>
      </c>
      <c r="BC665" t="str">
        <f>INDEX(repsearch2!B:B,MATCH(A665,repsearch2!A:A,FALSE))</f>
        <v>No</v>
      </c>
      <c r="BD665" s="3" t="b">
        <f t="shared" si="41"/>
        <v>0</v>
      </c>
      <c r="BE665" s="3" t="b">
        <f t="shared" si="42"/>
        <v>1</v>
      </c>
      <c r="BF665" t="str">
        <f t="shared" si="43"/>
        <v>bronze</v>
      </c>
    </row>
    <row r="666" spans="1:58" x14ac:dyDescent="0.3">
      <c r="A666" s="3" t="s">
        <v>6933</v>
      </c>
      <c r="B666" s="3" t="s">
        <v>55</v>
      </c>
      <c r="C666" s="3"/>
      <c r="D666" s="3" t="s">
        <v>56</v>
      </c>
      <c r="E666" s="3" t="s">
        <v>6934</v>
      </c>
      <c r="F666" s="3" t="s">
        <v>6935</v>
      </c>
      <c r="G666" s="3">
        <v>6</v>
      </c>
      <c r="H666" s="3" t="s">
        <v>59</v>
      </c>
      <c r="I666" s="3" t="s">
        <v>6936</v>
      </c>
      <c r="J666" s="3">
        <v>1</v>
      </c>
      <c r="K666" s="3" t="s">
        <v>6937</v>
      </c>
      <c r="L666" s="3" t="s">
        <v>6938</v>
      </c>
      <c r="M666" s="3" t="s">
        <v>6939</v>
      </c>
      <c r="N666" s="3" t="s">
        <v>64</v>
      </c>
      <c r="O666" s="3" t="s">
        <v>293</v>
      </c>
      <c r="P666" s="3">
        <v>2020</v>
      </c>
      <c r="Q666" s="3" t="s">
        <v>154</v>
      </c>
      <c r="R666" s="3" t="b">
        <v>1</v>
      </c>
      <c r="S666" s="3" t="s">
        <v>67</v>
      </c>
      <c r="T666" s="3" t="b">
        <v>1</v>
      </c>
      <c r="U666" s="3" t="s">
        <v>68</v>
      </c>
      <c r="V666" s="3" t="s">
        <v>69</v>
      </c>
      <c r="W666" s="3" t="s">
        <v>64</v>
      </c>
      <c r="X666" s="3" t="s">
        <v>1043</v>
      </c>
      <c r="Y666" s="3">
        <v>2</v>
      </c>
      <c r="Z666" s="3" t="s">
        <v>59</v>
      </c>
      <c r="AA666" s="3" t="b">
        <v>1</v>
      </c>
      <c r="AB666" s="3" t="s">
        <v>294</v>
      </c>
      <c r="AC666" s="3" t="s">
        <v>64</v>
      </c>
      <c r="AD666" s="3" t="s">
        <v>72</v>
      </c>
      <c r="AE666" s="3" t="s">
        <v>64</v>
      </c>
      <c r="AF666" s="3" t="s">
        <v>72</v>
      </c>
      <c r="AG666" s="3" t="s">
        <v>295</v>
      </c>
      <c r="AH666" s="3"/>
      <c r="AI666" s="3">
        <v>0</v>
      </c>
      <c r="AJ666" s="3" t="s">
        <v>6940</v>
      </c>
      <c r="AK666" s="3" t="s">
        <v>64</v>
      </c>
      <c r="AL666" s="3" t="s">
        <v>64</v>
      </c>
      <c r="AM666" s="3" t="s">
        <v>64</v>
      </c>
      <c r="AN666" s="3" t="s">
        <v>158</v>
      </c>
      <c r="AO666" s="3">
        <v>1800</v>
      </c>
      <c r="AP666" s="3"/>
      <c r="AQ666" s="3"/>
      <c r="AR666" s="3">
        <v>2002</v>
      </c>
      <c r="AS666" s="3">
        <v>0.5</v>
      </c>
      <c r="AT666" s="3">
        <v>0</v>
      </c>
      <c r="AU666" s="3">
        <v>0</v>
      </c>
      <c r="AV666" s="3">
        <v>2</v>
      </c>
      <c r="AW666" s="3" t="s">
        <v>6941</v>
      </c>
      <c r="AX666" s="3"/>
      <c r="AY666" s="3"/>
      <c r="AZ666" s="3" t="s">
        <v>298</v>
      </c>
      <c r="BA666" s="3" t="s">
        <v>299</v>
      </c>
      <c r="BB666" s="3" t="b">
        <f t="shared" si="40"/>
        <v>1</v>
      </c>
      <c r="BC666" s="3" t="str">
        <f>INDEX(repsearch2!B:B,MATCH(A666,repsearch2!A:A,FALSE))</f>
        <v>Yes</v>
      </c>
      <c r="BD666" s="3" t="b">
        <f t="shared" si="41"/>
        <v>1</v>
      </c>
      <c r="BE666" s="3" t="b">
        <f t="shared" si="42"/>
        <v>1</v>
      </c>
      <c r="BF666" t="str">
        <f t="shared" si="43"/>
        <v>gold</v>
      </c>
    </row>
    <row r="667" spans="1:58" x14ac:dyDescent="0.3">
      <c r="A667" t="s">
        <v>6942</v>
      </c>
      <c r="B667" t="s">
        <v>55</v>
      </c>
      <c r="D667" t="s">
        <v>56</v>
      </c>
      <c r="E667" t="s">
        <v>6943</v>
      </c>
      <c r="F667" t="s">
        <v>6944</v>
      </c>
      <c r="G667">
        <v>2</v>
      </c>
      <c r="H667" t="s">
        <v>59</v>
      </c>
      <c r="I667" t="s">
        <v>6945</v>
      </c>
      <c r="J667">
        <v>1</v>
      </c>
      <c r="K667" t="s">
        <v>6946</v>
      </c>
      <c r="L667" t="s">
        <v>6947</v>
      </c>
      <c r="M667" t="s">
        <v>6812</v>
      </c>
      <c r="N667" t="s">
        <v>64</v>
      </c>
      <c r="O667" t="s">
        <v>123</v>
      </c>
      <c r="P667">
        <v>2020</v>
      </c>
      <c r="Q667" t="s">
        <v>88</v>
      </c>
      <c r="R667" t="b">
        <v>1</v>
      </c>
      <c r="S667" t="s">
        <v>67</v>
      </c>
      <c r="T667" t="b">
        <v>1</v>
      </c>
      <c r="U667" t="s">
        <v>68</v>
      </c>
      <c r="V667" t="s">
        <v>69</v>
      </c>
      <c r="W667" t="s">
        <v>64</v>
      </c>
      <c r="X667" t="s">
        <v>709</v>
      </c>
      <c r="Y667">
        <v>1</v>
      </c>
      <c r="Z667" t="s">
        <v>59</v>
      </c>
      <c r="AA667" t="b">
        <v>1</v>
      </c>
      <c r="AB667" t="s">
        <v>125</v>
      </c>
      <c r="AC667" t="s">
        <v>64</v>
      </c>
      <c r="AD667" t="s">
        <v>72</v>
      </c>
      <c r="AE667" t="s">
        <v>64</v>
      </c>
      <c r="AF667" t="s">
        <v>72</v>
      </c>
      <c r="AG667" t="s">
        <v>126</v>
      </c>
      <c r="AI667">
        <v>0</v>
      </c>
      <c r="AJ667" t="s">
        <v>6948</v>
      </c>
      <c r="AK667" t="s">
        <v>64</v>
      </c>
      <c r="AL667" t="s">
        <v>64</v>
      </c>
      <c r="AM667" t="s">
        <v>64</v>
      </c>
      <c r="AN667" t="s">
        <v>76</v>
      </c>
      <c r="AO667">
        <v>2950</v>
      </c>
      <c r="AR667">
        <v>2950</v>
      </c>
      <c r="AS667">
        <v>45.1</v>
      </c>
      <c r="AT667">
        <v>0</v>
      </c>
      <c r="AU667">
        <v>0</v>
      </c>
      <c r="AV667">
        <v>63</v>
      </c>
      <c r="AW667" t="s">
        <v>6949</v>
      </c>
      <c r="AZ667" t="s">
        <v>129</v>
      </c>
      <c r="BA667" t="s">
        <v>130</v>
      </c>
      <c r="BB667" t="b">
        <f t="shared" si="40"/>
        <v>0</v>
      </c>
      <c r="BC667" t="str">
        <f>INDEX(repsearch2!B:B,MATCH(A667,repsearch2!A:A,FALSE))</f>
        <v>No</v>
      </c>
      <c r="BD667" s="3" t="b">
        <f t="shared" si="41"/>
        <v>0</v>
      </c>
      <c r="BE667" s="3" t="b">
        <f t="shared" si="42"/>
        <v>1</v>
      </c>
      <c r="BF667" t="str">
        <f t="shared" si="43"/>
        <v>gold</v>
      </c>
    </row>
    <row r="668" spans="1:58" x14ac:dyDescent="0.3">
      <c r="A668" t="s">
        <v>6950</v>
      </c>
      <c r="D668" t="s">
        <v>96</v>
      </c>
      <c r="E668" t="s">
        <v>6951</v>
      </c>
      <c r="F668" t="s">
        <v>6952</v>
      </c>
      <c r="G668">
        <v>3</v>
      </c>
      <c r="H668" t="s">
        <v>59</v>
      </c>
      <c r="I668" t="s">
        <v>6953</v>
      </c>
      <c r="J668">
        <v>1</v>
      </c>
      <c r="K668" t="s">
        <v>586</v>
      </c>
      <c r="L668" t="s">
        <v>6954</v>
      </c>
      <c r="N668" t="s">
        <v>59</v>
      </c>
      <c r="O668" t="s">
        <v>6955</v>
      </c>
      <c r="P668">
        <v>2019</v>
      </c>
      <c r="Q668" t="s">
        <v>1349</v>
      </c>
      <c r="R668" t="b">
        <v>0</v>
      </c>
      <c r="S668" t="s">
        <v>67</v>
      </c>
      <c r="T668" t="b">
        <v>0</v>
      </c>
      <c r="W668" t="s">
        <v>59</v>
      </c>
      <c r="Y668">
        <v>0</v>
      </c>
      <c r="Z668" t="s">
        <v>59</v>
      </c>
      <c r="AA668" t="b">
        <v>0</v>
      </c>
      <c r="AB668" t="s">
        <v>6956</v>
      </c>
      <c r="AC668" t="s">
        <v>205</v>
      </c>
      <c r="AH668">
        <v>4</v>
      </c>
      <c r="AI668">
        <v>5</v>
      </c>
      <c r="AK668" t="s">
        <v>64</v>
      </c>
      <c r="AL668" t="s">
        <v>64</v>
      </c>
      <c r="AP668" t="s">
        <v>76</v>
      </c>
      <c r="AQ668">
        <v>2950</v>
      </c>
      <c r="AR668">
        <v>2950</v>
      </c>
      <c r="AS668">
        <v>0</v>
      </c>
      <c r="AT668">
        <v>0</v>
      </c>
      <c r="AU668">
        <v>0</v>
      </c>
      <c r="AV668">
        <v>0</v>
      </c>
      <c r="AX668" t="s">
        <v>6957</v>
      </c>
      <c r="AZ668" t="s">
        <v>2569</v>
      </c>
      <c r="BA668" t="s">
        <v>6958</v>
      </c>
      <c r="BB668" t="b">
        <f t="shared" si="40"/>
        <v>0</v>
      </c>
      <c r="BC668" t="str">
        <f>INDEX(repsearch2!B:B,MATCH(A668,repsearch2!A:A,FALSE))</f>
        <v>No</v>
      </c>
      <c r="BD668" s="3" t="b">
        <f t="shared" si="41"/>
        <v>0</v>
      </c>
      <c r="BE668" s="3" t="b">
        <f t="shared" si="42"/>
        <v>0</v>
      </c>
      <c r="BF668" t="str">
        <f t="shared" si="43"/>
        <v>closed</v>
      </c>
    </row>
    <row r="669" spans="1:58" x14ac:dyDescent="0.3">
      <c r="A669" t="s">
        <v>6959</v>
      </c>
      <c r="D669" t="s">
        <v>96</v>
      </c>
      <c r="E669" t="s">
        <v>6960</v>
      </c>
      <c r="F669" t="s">
        <v>6961</v>
      </c>
      <c r="G669">
        <v>2</v>
      </c>
      <c r="H669" t="s">
        <v>59</v>
      </c>
      <c r="I669" t="s">
        <v>6962</v>
      </c>
      <c r="J669">
        <v>1</v>
      </c>
      <c r="K669" t="s">
        <v>6963</v>
      </c>
      <c r="L669" t="s">
        <v>6964</v>
      </c>
      <c r="N669" t="s">
        <v>59</v>
      </c>
      <c r="O669" t="s">
        <v>6965</v>
      </c>
      <c r="P669">
        <v>2019</v>
      </c>
      <c r="Q669" t="s">
        <v>1349</v>
      </c>
      <c r="R669" t="b">
        <v>0</v>
      </c>
      <c r="S669" t="s">
        <v>67</v>
      </c>
      <c r="T669" t="b">
        <v>0</v>
      </c>
      <c r="W669" t="s">
        <v>59</v>
      </c>
      <c r="Y669">
        <v>0</v>
      </c>
      <c r="Z669" t="s">
        <v>59</v>
      </c>
      <c r="AA669" t="b">
        <v>0</v>
      </c>
      <c r="AB669" t="s">
        <v>6966</v>
      </c>
      <c r="AC669" t="s">
        <v>64</v>
      </c>
      <c r="AD669" t="s">
        <v>1389</v>
      </c>
      <c r="AE669" t="s">
        <v>59</v>
      </c>
      <c r="AG669" t="s">
        <v>6967</v>
      </c>
      <c r="AH669">
        <v>6</v>
      </c>
      <c r="AI669">
        <v>4</v>
      </c>
      <c r="AK669" t="s">
        <v>64</v>
      </c>
      <c r="AL669" t="s">
        <v>64</v>
      </c>
      <c r="AP669" t="s">
        <v>76</v>
      </c>
      <c r="AQ669">
        <v>2950</v>
      </c>
      <c r="AR669">
        <v>2950</v>
      </c>
      <c r="AS669">
        <v>2.35</v>
      </c>
      <c r="AT669">
        <v>0</v>
      </c>
      <c r="AU669">
        <v>0</v>
      </c>
      <c r="AV669">
        <v>3</v>
      </c>
      <c r="AW669" t="s">
        <v>6968</v>
      </c>
      <c r="AZ669" t="s">
        <v>1118</v>
      </c>
      <c r="BA669" t="s">
        <v>6969</v>
      </c>
      <c r="BB669" t="b">
        <f t="shared" si="40"/>
        <v>0</v>
      </c>
      <c r="BC669" t="str">
        <f>INDEX(repsearch2!B:B,MATCH(A669,repsearch2!A:A,FALSE))</f>
        <v>No</v>
      </c>
      <c r="BD669" s="3" t="b">
        <f t="shared" si="41"/>
        <v>0</v>
      </c>
      <c r="BE669" s="3" t="b">
        <f t="shared" si="42"/>
        <v>0</v>
      </c>
      <c r="BF669" t="str">
        <f t="shared" si="43"/>
        <v>closed</v>
      </c>
    </row>
    <row r="670" spans="1:58" x14ac:dyDescent="0.3">
      <c r="A670" t="s">
        <v>6970</v>
      </c>
      <c r="D670" t="s">
        <v>96</v>
      </c>
      <c r="E670" t="s">
        <v>6971</v>
      </c>
      <c r="F670" t="s">
        <v>6972</v>
      </c>
      <c r="G670">
        <v>4</v>
      </c>
      <c r="H670" t="s">
        <v>59</v>
      </c>
      <c r="I670" t="s">
        <v>6973</v>
      </c>
      <c r="J670">
        <v>1</v>
      </c>
      <c r="K670" t="s">
        <v>6974</v>
      </c>
      <c r="L670" t="s">
        <v>6975</v>
      </c>
      <c r="M670" t="s">
        <v>421</v>
      </c>
      <c r="N670" t="s">
        <v>64</v>
      </c>
      <c r="O670" t="s">
        <v>422</v>
      </c>
      <c r="P670">
        <v>2020</v>
      </c>
      <c r="Q670" t="s">
        <v>184</v>
      </c>
      <c r="R670" t="b">
        <v>0</v>
      </c>
      <c r="S670" t="s">
        <v>67</v>
      </c>
      <c r="T670" t="b">
        <v>0</v>
      </c>
      <c r="W670" t="s">
        <v>59</v>
      </c>
      <c r="Y670">
        <v>0</v>
      </c>
      <c r="Z670" t="s">
        <v>59</v>
      </c>
      <c r="AA670" t="b">
        <v>0</v>
      </c>
      <c r="AB670" t="s">
        <v>423</v>
      </c>
      <c r="AC670" t="s">
        <v>64</v>
      </c>
      <c r="AD670" t="s">
        <v>252</v>
      </c>
      <c r="AE670" t="s">
        <v>59</v>
      </c>
      <c r="AG670" t="s">
        <v>424</v>
      </c>
      <c r="AH670">
        <v>5</v>
      </c>
      <c r="AI670">
        <v>7</v>
      </c>
      <c r="AK670" t="s">
        <v>64</v>
      </c>
      <c r="AL670" t="s">
        <v>64</v>
      </c>
      <c r="AP670" t="s">
        <v>76</v>
      </c>
      <c r="AQ670">
        <v>3000</v>
      </c>
      <c r="AR670">
        <v>3000</v>
      </c>
      <c r="AS670">
        <v>0.25</v>
      </c>
      <c r="AT670">
        <v>0</v>
      </c>
      <c r="AU670">
        <v>0</v>
      </c>
      <c r="AV670">
        <v>1</v>
      </c>
      <c r="AW670" t="s">
        <v>6976</v>
      </c>
      <c r="AX670" t="s">
        <v>6977</v>
      </c>
      <c r="AZ670" t="s">
        <v>343</v>
      </c>
      <c r="BA670" t="s">
        <v>427</v>
      </c>
      <c r="BB670" t="b">
        <f t="shared" si="40"/>
        <v>0</v>
      </c>
      <c r="BC670" t="str">
        <f>INDEX(repsearch2!B:B,MATCH(A670,repsearch2!A:A,FALSE))</f>
        <v>No</v>
      </c>
      <c r="BD670" s="3" t="b">
        <f t="shared" si="41"/>
        <v>0</v>
      </c>
      <c r="BE670" s="3" t="b">
        <f t="shared" si="42"/>
        <v>0</v>
      </c>
      <c r="BF670" t="str">
        <f t="shared" si="43"/>
        <v>closed</v>
      </c>
    </row>
    <row r="671" spans="1:58" x14ac:dyDescent="0.3">
      <c r="A671" t="s">
        <v>6978</v>
      </c>
      <c r="D671" t="s">
        <v>96</v>
      </c>
      <c r="E671" t="s">
        <v>6979</v>
      </c>
      <c r="F671" t="s">
        <v>6980</v>
      </c>
      <c r="G671">
        <v>2</v>
      </c>
      <c r="H671" t="s">
        <v>59</v>
      </c>
      <c r="I671" t="s">
        <v>6981</v>
      </c>
      <c r="J671">
        <v>1</v>
      </c>
      <c r="K671" t="s">
        <v>6982</v>
      </c>
      <c r="L671" t="s">
        <v>6983</v>
      </c>
      <c r="M671" t="s">
        <v>6984</v>
      </c>
      <c r="N671" t="s">
        <v>64</v>
      </c>
      <c r="O671" t="s">
        <v>6985</v>
      </c>
      <c r="P671">
        <v>2019</v>
      </c>
      <c r="Q671" t="s">
        <v>4376</v>
      </c>
      <c r="R671" t="b">
        <v>0</v>
      </c>
      <c r="S671" t="s">
        <v>67</v>
      </c>
      <c r="T671" t="b">
        <v>0</v>
      </c>
      <c r="W671" t="s">
        <v>59</v>
      </c>
      <c r="Y671">
        <v>0</v>
      </c>
      <c r="Z671" t="s">
        <v>59</v>
      </c>
      <c r="AA671" t="b">
        <v>0</v>
      </c>
      <c r="AB671" t="s">
        <v>6986</v>
      </c>
      <c r="AC671" t="s">
        <v>64</v>
      </c>
      <c r="AD671" t="s">
        <v>72</v>
      </c>
      <c r="AE671" t="s">
        <v>59</v>
      </c>
      <c r="AG671" t="s">
        <v>6987</v>
      </c>
      <c r="AH671">
        <v>7</v>
      </c>
      <c r="AI671">
        <v>9</v>
      </c>
      <c r="AK671" t="s">
        <v>64</v>
      </c>
      <c r="AL671" t="s">
        <v>64</v>
      </c>
      <c r="AS671">
        <v>25.25</v>
      </c>
      <c r="AT671">
        <v>3</v>
      </c>
      <c r="AU671">
        <v>0</v>
      </c>
      <c r="AV671">
        <v>0</v>
      </c>
      <c r="AW671" t="s">
        <v>6988</v>
      </c>
      <c r="AZ671" t="s">
        <v>343</v>
      </c>
      <c r="BA671" t="s">
        <v>6989</v>
      </c>
      <c r="BB671" t="b">
        <f t="shared" si="40"/>
        <v>0</v>
      </c>
      <c r="BC671" t="str">
        <f>INDEX(repsearch2!B:B,MATCH(A671,repsearch2!A:A,FALSE))</f>
        <v>No</v>
      </c>
      <c r="BD671" s="3" t="b">
        <f t="shared" si="41"/>
        <v>0</v>
      </c>
      <c r="BE671" s="3" t="b">
        <f t="shared" si="42"/>
        <v>0</v>
      </c>
      <c r="BF671" t="str">
        <f t="shared" si="43"/>
        <v>closed</v>
      </c>
    </row>
    <row r="672" spans="1:58" x14ac:dyDescent="0.3">
      <c r="A672" t="s">
        <v>6990</v>
      </c>
      <c r="D672" t="s">
        <v>96</v>
      </c>
      <c r="E672" t="s">
        <v>6991</v>
      </c>
      <c r="F672" t="s">
        <v>6992</v>
      </c>
      <c r="G672">
        <v>2</v>
      </c>
      <c r="H672" t="s">
        <v>59</v>
      </c>
      <c r="I672" t="s">
        <v>2370</v>
      </c>
      <c r="J672">
        <v>1</v>
      </c>
      <c r="K672" t="s">
        <v>2371</v>
      </c>
      <c r="L672" t="s">
        <v>2372</v>
      </c>
      <c r="M672" t="s">
        <v>2373</v>
      </c>
      <c r="N672" t="s">
        <v>64</v>
      </c>
      <c r="O672" t="s">
        <v>2374</v>
      </c>
      <c r="P672">
        <v>2019</v>
      </c>
      <c r="Q672" t="s">
        <v>368</v>
      </c>
      <c r="R672" t="b">
        <v>0</v>
      </c>
      <c r="S672" t="s">
        <v>67</v>
      </c>
      <c r="T672" t="b">
        <v>0</v>
      </c>
      <c r="W672" t="s">
        <v>59</v>
      </c>
      <c r="Y672">
        <v>0</v>
      </c>
      <c r="Z672" t="s">
        <v>59</v>
      </c>
      <c r="AA672" t="b">
        <v>0</v>
      </c>
      <c r="AB672" t="s">
        <v>2375</v>
      </c>
      <c r="AC672" t="s">
        <v>64</v>
      </c>
      <c r="AD672" t="s">
        <v>252</v>
      </c>
      <c r="AE672" t="s">
        <v>59</v>
      </c>
      <c r="AG672" t="s">
        <v>2376</v>
      </c>
      <c r="AI672">
        <v>0</v>
      </c>
      <c r="AK672" t="s">
        <v>64</v>
      </c>
      <c r="AL672" t="s">
        <v>64</v>
      </c>
      <c r="AP672" t="s">
        <v>76</v>
      </c>
      <c r="AQ672">
        <v>3000</v>
      </c>
      <c r="AR672">
        <v>3000</v>
      </c>
      <c r="AS672">
        <v>2</v>
      </c>
      <c r="AT672">
        <v>0</v>
      </c>
      <c r="AU672">
        <v>0</v>
      </c>
      <c r="AV672">
        <v>3</v>
      </c>
      <c r="AW672" t="s">
        <v>6993</v>
      </c>
      <c r="AZ672" t="s">
        <v>1784</v>
      </c>
      <c r="BA672" t="s">
        <v>2378</v>
      </c>
      <c r="BB672" t="b">
        <f t="shared" si="40"/>
        <v>0</v>
      </c>
      <c r="BC672" t="str">
        <f>INDEX(repsearch2!B:B,MATCH(A672,repsearch2!A:A,FALSE))</f>
        <v>No</v>
      </c>
      <c r="BD672" s="3" t="b">
        <f t="shared" si="41"/>
        <v>0</v>
      </c>
      <c r="BE672" s="3" t="b">
        <f t="shared" si="42"/>
        <v>0</v>
      </c>
      <c r="BF672" t="str">
        <f t="shared" si="43"/>
        <v>closed</v>
      </c>
    </row>
    <row r="673" spans="1:58" x14ac:dyDescent="0.3">
      <c r="A673" t="s">
        <v>6994</v>
      </c>
      <c r="B673" t="s">
        <v>387</v>
      </c>
      <c r="D673" t="s">
        <v>242</v>
      </c>
      <c r="E673" t="s">
        <v>6995</v>
      </c>
      <c r="F673" t="s">
        <v>6996</v>
      </c>
      <c r="G673">
        <v>5</v>
      </c>
      <c r="H673" t="s">
        <v>59</v>
      </c>
      <c r="I673" t="s">
        <v>6997</v>
      </c>
      <c r="J673">
        <v>1</v>
      </c>
      <c r="K673" t="s">
        <v>6998</v>
      </c>
      <c r="L673" t="s">
        <v>6999</v>
      </c>
      <c r="M673" t="s">
        <v>7000</v>
      </c>
      <c r="N673" t="s">
        <v>64</v>
      </c>
      <c r="O673" t="s">
        <v>1500</v>
      </c>
      <c r="P673">
        <v>2019</v>
      </c>
      <c r="Q673" t="s">
        <v>368</v>
      </c>
      <c r="R673" t="b">
        <v>1</v>
      </c>
      <c r="S673" t="s">
        <v>67</v>
      </c>
      <c r="T673" t="b">
        <v>0</v>
      </c>
      <c r="U673" t="s">
        <v>68</v>
      </c>
      <c r="V673" t="s">
        <v>69</v>
      </c>
      <c r="W673" t="s">
        <v>64</v>
      </c>
      <c r="X673" t="s">
        <v>709</v>
      </c>
      <c r="Y673">
        <v>1</v>
      </c>
      <c r="Z673" t="s">
        <v>59</v>
      </c>
      <c r="AA673" t="b">
        <v>0</v>
      </c>
      <c r="AB673" t="s">
        <v>7001</v>
      </c>
      <c r="AC673" t="s">
        <v>64</v>
      </c>
      <c r="AD673" t="s">
        <v>252</v>
      </c>
      <c r="AE673" t="s">
        <v>59</v>
      </c>
      <c r="AG673" t="s">
        <v>7002</v>
      </c>
      <c r="AH673">
        <v>4</v>
      </c>
      <c r="AI673">
        <v>3</v>
      </c>
      <c r="AJ673" t="s">
        <v>7003</v>
      </c>
      <c r="AK673" t="s">
        <v>64</v>
      </c>
      <c r="AL673" t="s">
        <v>64</v>
      </c>
      <c r="AP673" t="s">
        <v>76</v>
      </c>
      <c r="AQ673">
        <v>2700</v>
      </c>
      <c r="AR673">
        <v>2700</v>
      </c>
      <c r="AS673">
        <v>42.95</v>
      </c>
      <c r="AT673">
        <v>0</v>
      </c>
      <c r="AU673">
        <v>0</v>
      </c>
      <c r="AV673">
        <v>68</v>
      </c>
      <c r="AW673" t="s">
        <v>7004</v>
      </c>
      <c r="AX673" t="s">
        <v>7005</v>
      </c>
      <c r="AY673" t="s">
        <v>400</v>
      </c>
      <c r="AZ673" t="s">
        <v>1500</v>
      </c>
      <c r="BA673" t="s">
        <v>7006</v>
      </c>
      <c r="BB673" t="b">
        <f t="shared" si="40"/>
        <v>0</v>
      </c>
      <c r="BC673" t="str">
        <f>INDEX(repsearch2!B:B,MATCH(A673,repsearch2!A:A,FALSE))</f>
        <v>Yes</v>
      </c>
      <c r="BD673" s="3" t="b">
        <f t="shared" si="41"/>
        <v>1</v>
      </c>
      <c r="BE673" s="3" t="b">
        <f t="shared" si="42"/>
        <v>1</v>
      </c>
      <c r="BF673" t="str">
        <f t="shared" si="43"/>
        <v>hybrid</v>
      </c>
    </row>
    <row r="674" spans="1:58" x14ac:dyDescent="0.3">
      <c r="A674" s="3" t="s">
        <v>7007</v>
      </c>
      <c r="B674" s="3" t="s">
        <v>896</v>
      </c>
      <c r="C674" s="3"/>
      <c r="D674" s="3" t="s">
        <v>897</v>
      </c>
      <c r="E674" s="3" t="s">
        <v>7008</v>
      </c>
      <c r="F674" s="3" t="s">
        <v>7009</v>
      </c>
      <c r="G674" s="3">
        <v>3</v>
      </c>
      <c r="H674" s="3" t="s">
        <v>59</v>
      </c>
      <c r="I674" s="3" t="s">
        <v>7010</v>
      </c>
      <c r="J674" s="3">
        <v>1</v>
      </c>
      <c r="K674" s="3" t="s">
        <v>7011</v>
      </c>
      <c r="L674" s="3" t="s">
        <v>3892</v>
      </c>
      <c r="M674" s="3" t="s">
        <v>3893</v>
      </c>
      <c r="N674" s="3" t="s">
        <v>64</v>
      </c>
      <c r="O674" s="3" t="s">
        <v>7012</v>
      </c>
      <c r="P674" s="3">
        <v>2018</v>
      </c>
      <c r="Q674" s="3" t="s">
        <v>184</v>
      </c>
      <c r="R674" s="3" t="b">
        <v>1</v>
      </c>
      <c r="S674" s="3" t="s">
        <v>67</v>
      </c>
      <c r="T674" s="3" t="b">
        <v>0</v>
      </c>
      <c r="U674" s="3" t="s">
        <v>1102</v>
      </c>
      <c r="V674" s="3" t="s">
        <v>905</v>
      </c>
      <c r="W674" s="3" t="s">
        <v>64</v>
      </c>
      <c r="X674" s="3" t="s">
        <v>70</v>
      </c>
      <c r="Y674" s="3">
        <v>1</v>
      </c>
      <c r="Z674" s="3" t="s">
        <v>59</v>
      </c>
      <c r="AA674" s="3" t="b">
        <v>0</v>
      </c>
      <c r="AB674" s="3" t="s">
        <v>7013</v>
      </c>
      <c r="AC674" s="3" t="s">
        <v>64</v>
      </c>
      <c r="AD674" s="3" t="s">
        <v>252</v>
      </c>
      <c r="AE674" s="3" t="s">
        <v>59</v>
      </c>
      <c r="AF674" s="3"/>
      <c r="AG674" s="3" t="s">
        <v>7014</v>
      </c>
      <c r="AH674" s="3"/>
      <c r="AI674" s="3">
        <v>1</v>
      </c>
      <c r="AJ674" s="3" t="s">
        <v>7015</v>
      </c>
      <c r="AK674" s="3" t="s">
        <v>64</v>
      </c>
      <c r="AL674" s="3" t="s">
        <v>64</v>
      </c>
      <c r="AM674" s="3"/>
      <c r="AN674" s="3"/>
      <c r="AO674" s="3"/>
      <c r="AP674" s="3" t="s">
        <v>76</v>
      </c>
      <c r="AQ674" s="3">
        <v>3000</v>
      </c>
      <c r="AR674" s="3">
        <v>3000</v>
      </c>
      <c r="AS674" s="3">
        <v>0</v>
      </c>
      <c r="AT674" s="3">
        <v>0</v>
      </c>
      <c r="AU674" s="3">
        <v>0</v>
      </c>
      <c r="AV674" s="3">
        <v>0</v>
      </c>
      <c r="AW674" s="3"/>
      <c r="AX674" s="3"/>
      <c r="AY674" s="3"/>
      <c r="AZ674" s="3" t="s">
        <v>331</v>
      </c>
      <c r="BA674" s="3" t="s">
        <v>7016</v>
      </c>
      <c r="BB674" s="3" t="b">
        <f t="shared" si="40"/>
        <v>1</v>
      </c>
      <c r="BC674" s="3" t="str">
        <f>INDEX(repsearch2!B:B,MATCH(A674,repsearch2!A:A,FALSE))</f>
        <v>No</v>
      </c>
      <c r="BD674" s="3" t="b">
        <f t="shared" si="41"/>
        <v>1</v>
      </c>
      <c r="BE674" s="3" t="b">
        <f t="shared" si="42"/>
        <v>1</v>
      </c>
      <c r="BF674" t="str">
        <f t="shared" si="43"/>
        <v>green</v>
      </c>
    </row>
    <row r="675" spans="1:58" x14ac:dyDescent="0.3">
      <c r="A675" t="s">
        <v>7017</v>
      </c>
      <c r="D675" t="s">
        <v>96</v>
      </c>
      <c r="E675" t="s">
        <v>7018</v>
      </c>
      <c r="F675" t="s">
        <v>7019</v>
      </c>
      <c r="G675">
        <v>3</v>
      </c>
      <c r="H675" t="s">
        <v>59</v>
      </c>
      <c r="I675" t="s">
        <v>7020</v>
      </c>
      <c r="J675">
        <v>1</v>
      </c>
      <c r="K675" t="s">
        <v>7021</v>
      </c>
      <c r="L675" t="s">
        <v>7022</v>
      </c>
      <c r="N675" t="s">
        <v>59</v>
      </c>
      <c r="O675" t="s">
        <v>7023</v>
      </c>
      <c r="P675">
        <v>2020</v>
      </c>
      <c r="Q675" t="s">
        <v>368</v>
      </c>
      <c r="R675" t="b">
        <v>0</v>
      </c>
      <c r="S675" t="s">
        <v>67</v>
      </c>
      <c r="T675" t="b">
        <v>0</v>
      </c>
      <c r="W675" t="s">
        <v>59</v>
      </c>
      <c r="Y675">
        <v>0</v>
      </c>
      <c r="Z675" t="s">
        <v>59</v>
      </c>
      <c r="AA675" t="b">
        <v>0</v>
      </c>
      <c r="AB675" t="s">
        <v>7024</v>
      </c>
      <c r="AC675" t="s">
        <v>64</v>
      </c>
      <c r="AD675" t="s">
        <v>252</v>
      </c>
      <c r="AE675" t="s">
        <v>59</v>
      </c>
      <c r="AG675" t="s">
        <v>7025</v>
      </c>
      <c r="AI675">
        <v>0</v>
      </c>
      <c r="AK675" t="s">
        <v>64</v>
      </c>
      <c r="AL675" t="s">
        <v>64</v>
      </c>
      <c r="AP675" t="s">
        <v>76</v>
      </c>
      <c r="AQ675">
        <v>3300</v>
      </c>
      <c r="AR675">
        <v>3300</v>
      </c>
      <c r="AS675">
        <v>0</v>
      </c>
      <c r="AT675">
        <v>0</v>
      </c>
      <c r="AU675">
        <v>0</v>
      </c>
      <c r="AV675">
        <v>0</v>
      </c>
      <c r="AZ675" t="s">
        <v>7026</v>
      </c>
      <c r="BA675" t="s">
        <v>7027</v>
      </c>
      <c r="BB675" t="b">
        <f t="shared" si="40"/>
        <v>0</v>
      </c>
      <c r="BC675" t="str">
        <f>INDEX(repsearch2!B:B,MATCH(A675,repsearch2!A:A,FALSE))</f>
        <v>No</v>
      </c>
      <c r="BD675" s="3" t="b">
        <f t="shared" si="41"/>
        <v>0</v>
      </c>
      <c r="BE675" s="3" t="b">
        <f t="shared" si="42"/>
        <v>0</v>
      </c>
      <c r="BF675" t="str">
        <f t="shared" si="43"/>
        <v>closed</v>
      </c>
    </row>
    <row r="676" spans="1:58" x14ac:dyDescent="0.3">
      <c r="A676" t="s">
        <v>7028</v>
      </c>
      <c r="D676" t="s">
        <v>96</v>
      </c>
      <c r="E676" t="s">
        <v>7029</v>
      </c>
      <c r="F676" t="s">
        <v>7030</v>
      </c>
      <c r="G676">
        <v>7</v>
      </c>
      <c r="H676" t="s">
        <v>59</v>
      </c>
      <c r="I676" t="s">
        <v>7031</v>
      </c>
      <c r="J676">
        <v>1</v>
      </c>
      <c r="K676" t="s">
        <v>7032</v>
      </c>
      <c r="L676" t="s">
        <v>7033</v>
      </c>
      <c r="N676" t="s">
        <v>59</v>
      </c>
      <c r="O676" t="s">
        <v>7034</v>
      </c>
      <c r="P676">
        <v>2020</v>
      </c>
      <c r="Q676" t="s">
        <v>184</v>
      </c>
      <c r="R676" t="b">
        <v>0</v>
      </c>
      <c r="S676" t="s">
        <v>67</v>
      </c>
      <c r="T676" t="b">
        <v>0</v>
      </c>
      <c r="W676" t="s">
        <v>59</v>
      </c>
      <c r="Y676">
        <v>0</v>
      </c>
      <c r="Z676" t="s">
        <v>59</v>
      </c>
      <c r="AA676" t="b">
        <v>0</v>
      </c>
      <c r="AB676" t="s">
        <v>7035</v>
      </c>
      <c r="AC676" t="s">
        <v>59</v>
      </c>
      <c r="AE676" t="s">
        <v>59</v>
      </c>
      <c r="AG676" t="s">
        <v>7036</v>
      </c>
      <c r="AI676">
        <v>2</v>
      </c>
      <c r="AK676" t="s">
        <v>64</v>
      </c>
      <c r="AL676" t="s">
        <v>64</v>
      </c>
      <c r="AP676" t="s">
        <v>76</v>
      </c>
      <c r="AQ676">
        <v>3300</v>
      </c>
      <c r="AR676">
        <v>3300</v>
      </c>
      <c r="AS676">
        <v>4.3499999999999996</v>
      </c>
      <c r="AT676">
        <v>0</v>
      </c>
      <c r="AU676">
        <v>0</v>
      </c>
      <c r="AV676">
        <v>9</v>
      </c>
      <c r="AW676" t="s">
        <v>7037</v>
      </c>
      <c r="AX676" t="s">
        <v>7038</v>
      </c>
      <c r="AZ676" t="s">
        <v>7039</v>
      </c>
      <c r="BA676" t="s">
        <v>7040</v>
      </c>
      <c r="BB676" t="b">
        <f t="shared" si="40"/>
        <v>0</v>
      </c>
      <c r="BC676" t="str">
        <f>INDEX(repsearch2!B:B,MATCH(A676,repsearch2!A:A,FALSE))</f>
        <v>No</v>
      </c>
      <c r="BD676" s="3" t="b">
        <f t="shared" si="41"/>
        <v>0</v>
      </c>
      <c r="BE676" s="3" t="b">
        <f t="shared" si="42"/>
        <v>0</v>
      </c>
      <c r="BF676" t="str">
        <f t="shared" si="43"/>
        <v>closed</v>
      </c>
    </row>
    <row r="677" spans="1:58" x14ac:dyDescent="0.3">
      <c r="A677" t="s">
        <v>7041</v>
      </c>
      <c r="D677" t="s">
        <v>96</v>
      </c>
      <c r="E677" t="s">
        <v>7042</v>
      </c>
      <c r="F677" t="s">
        <v>7043</v>
      </c>
      <c r="G677">
        <v>5</v>
      </c>
      <c r="H677" t="s">
        <v>59</v>
      </c>
      <c r="I677" t="s">
        <v>7044</v>
      </c>
      <c r="J677">
        <v>1</v>
      </c>
      <c r="K677" t="s">
        <v>7045</v>
      </c>
      <c r="L677" t="s">
        <v>7046</v>
      </c>
      <c r="N677" t="s">
        <v>59</v>
      </c>
      <c r="O677" t="s">
        <v>7047</v>
      </c>
      <c r="P677">
        <v>2020</v>
      </c>
      <c r="Q677" t="s">
        <v>66</v>
      </c>
      <c r="R677" t="b">
        <v>0</v>
      </c>
      <c r="S677" t="s">
        <v>67</v>
      </c>
      <c r="T677" t="b">
        <v>0</v>
      </c>
      <c r="W677" t="s">
        <v>59</v>
      </c>
      <c r="Y677">
        <v>0</v>
      </c>
      <c r="Z677" t="s">
        <v>59</v>
      </c>
      <c r="AA677" t="b">
        <v>0</v>
      </c>
      <c r="AB677" t="s">
        <v>7048</v>
      </c>
      <c r="AC677" t="s">
        <v>64</v>
      </c>
      <c r="AD677" t="s">
        <v>72</v>
      </c>
      <c r="AE677" t="s">
        <v>59</v>
      </c>
      <c r="AG677" t="s">
        <v>7049</v>
      </c>
      <c r="AI677">
        <v>0</v>
      </c>
      <c r="AK677" t="s">
        <v>64</v>
      </c>
      <c r="AL677" t="s">
        <v>64</v>
      </c>
      <c r="AP677" t="s">
        <v>76</v>
      </c>
      <c r="AQ677">
        <v>2921</v>
      </c>
      <c r="AR677">
        <v>2921</v>
      </c>
      <c r="AS677">
        <v>3.6</v>
      </c>
      <c r="AT677">
        <v>0</v>
      </c>
      <c r="AU677">
        <v>0</v>
      </c>
      <c r="AV677">
        <v>4</v>
      </c>
      <c r="AW677" t="s">
        <v>7050</v>
      </c>
      <c r="AX677" t="s">
        <v>7051</v>
      </c>
      <c r="AZ677" t="s">
        <v>1080</v>
      </c>
      <c r="BA677" t="s">
        <v>2271</v>
      </c>
      <c r="BB677" t="b">
        <f t="shared" si="40"/>
        <v>0</v>
      </c>
      <c r="BC677" t="str">
        <f>INDEX(repsearch2!B:B,MATCH(A677,repsearch2!A:A,FALSE))</f>
        <v>No</v>
      </c>
      <c r="BD677" s="3" t="b">
        <f t="shared" si="41"/>
        <v>0</v>
      </c>
      <c r="BE677" s="3" t="b">
        <f t="shared" si="42"/>
        <v>0</v>
      </c>
      <c r="BF677" t="str">
        <f t="shared" si="43"/>
        <v>closed</v>
      </c>
    </row>
    <row r="678" spans="1:58" x14ac:dyDescent="0.3">
      <c r="A678" t="s">
        <v>7052</v>
      </c>
      <c r="D678" t="s">
        <v>96</v>
      </c>
      <c r="E678" t="s">
        <v>7053</v>
      </c>
      <c r="F678" t="s">
        <v>7054</v>
      </c>
      <c r="G678">
        <v>5</v>
      </c>
      <c r="H678" t="s">
        <v>59</v>
      </c>
      <c r="I678" t="s">
        <v>7055</v>
      </c>
      <c r="J678">
        <v>1</v>
      </c>
      <c r="K678" t="s">
        <v>7056</v>
      </c>
      <c r="L678" t="s">
        <v>7057</v>
      </c>
      <c r="M678" t="s">
        <v>137</v>
      </c>
      <c r="N678" t="s">
        <v>64</v>
      </c>
      <c r="O678" t="s">
        <v>7058</v>
      </c>
      <c r="P678">
        <v>2020</v>
      </c>
      <c r="Q678" t="s">
        <v>139</v>
      </c>
      <c r="R678" t="b">
        <v>0</v>
      </c>
      <c r="S678" t="s">
        <v>67</v>
      </c>
      <c r="T678" t="b">
        <v>0</v>
      </c>
      <c r="W678" t="s">
        <v>59</v>
      </c>
      <c r="Y678">
        <v>0</v>
      </c>
      <c r="Z678" t="s">
        <v>59</v>
      </c>
      <c r="AA678" t="b">
        <v>0</v>
      </c>
      <c r="AB678" t="s">
        <v>7059</v>
      </c>
      <c r="AC678" t="s">
        <v>64</v>
      </c>
      <c r="AD678" t="s">
        <v>252</v>
      </c>
      <c r="AE678" t="s">
        <v>59</v>
      </c>
      <c r="AG678" t="s">
        <v>7060</v>
      </c>
      <c r="AH678">
        <v>2</v>
      </c>
      <c r="AI678">
        <v>1</v>
      </c>
      <c r="AK678" t="s">
        <v>64</v>
      </c>
      <c r="AL678" t="s">
        <v>64</v>
      </c>
      <c r="AP678" t="s">
        <v>76</v>
      </c>
      <c r="AQ678">
        <v>2500</v>
      </c>
      <c r="AR678">
        <v>2500</v>
      </c>
      <c r="AS678">
        <v>0</v>
      </c>
      <c r="AT678">
        <v>0</v>
      </c>
      <c r="AU678">
        <v>0</v>
      </c>
      <c r="AV678">
        <v>0</v>
      </c>
      <c r="AX678" t="s">
        <v>7061</v>
      </c>
      <c r="AY678" t="s">
        <v>7062</v>
      </c>
      <c r="AZ678" t="s">
        <v>7063</v>
      </c>
      <c r="BA678" t="s">
        <v>1762</v>
      </c>
      <c r="BB678" t="b">
        <f t="shared" si="40"/>
        <v>0</v>
      </c>
      <c r="BC678" t="str">
        <f>INDEX(repsearch2!B:B,MATCH(A678,repsearch2!A:A,FALSE))</f>
        <v>No</v>
      </c>
      <c r="BD678" s="3" t="b">
        <f t="shared" si="41"/>
        <v>0</v>
      </c>
      <c r="BE678" s="3" t="b">
        <f t="shared" si="42"/>
        <v>0</v>
      </c>
      <c r="BF678" t="str">
        <f t="shared" si="43"/>
        <v>closed</v>
      </c>
    </row>
    <row r="679" spans="1:58" x14ac:dyDescent="0.3">
      <c r="A679" t="s">
        <v>7064</v>
      </c>
      <c r="D679" t="s">
        <v>96</v>
      </c>
      <c r="E679" t="s">
        <v>7065</v>
      </c>
      <c r="F679" t="s">
        <v>7066</v>
      </c>
      <c r="G679">
        <v>3</v>
      </c>
      <c r="H679" t="s">
        <v>59</v>
      </c>
      <c r="I679" t="s">
        <v>7067</v>
      </c>
      <c r="J679">
        <v>1</v>
      </c>
      <c r="K679" t="s">
        <v>7068</v>
      </c>
      <c r="L679" t="s">
        <v>7069</v>
      </c>
      <c r="N679" t="s">
        <v>59</v>
      </c>
      <c r="O679" t="s">
        <v>7070</v>
      </c>
      <c r="P679">
        <v>2020</v>
      </c>
      <c r="Q679" t="s">
        <v>139</v>
      </c>
      <c r="R679" t="b">
        <v>0</v>
      </c>
      <c r="S679" t="s">
        <v>67</v>
      </c>
      <c r="T679" t="b">
        <v>0</v>
      </c>
      <c r="W679" t="s">
        <v>59</v>
      </c>
      <c r="Y679">
        <v>0</v>
      </c>
      <c r="Z679" t="s">
        <v>59</v>
      </c>
      <c r="AA679" t="b">
        <v>0</v>
      </c>
      <c r="AB679" t="s">
        <v>7071</v>
      </c>
      <c r="AC679" t="s">
        <v>64</v>
      </c>
      <c r="AD679" t="s">
        <v>141</v>
      </c>
      <c r="AE679" t="s">
        <v>59</v>
      </c>
      <c r="AG679" t="s">
        <v>7072</v>
      </c>
      <c r="AH679">
        <v>4</v>
      </c>
      <c r="AI679">
        <v>1</v>
      </c>
      <c r="AK679" t="s">
        <v>64</v>
      </c>
      <c r="AL679" t="s">
        <v>64</v>
      </c>
      <c r="AP679" t="s">
        <v>76</v>
      </c>
      <c r="AQ679">
        <v>1800</v>
      </c>
      <c r="AR679">
        <v>1800</v>
      </c>
      <c r="AS679">
        <v>0</v>
      </c>
      <c r="AT679">
        <v>0</v>
      </c>
      <c r="AU679">
        <v>0</v>
      </c>
      <c r="AV679">
        <v>0</v>
      </c>
      <c r="AZ679" t="s">
        <v>603</v>
      </c>
      <c r="BA679" t="s">
        <v>604</v>
      </c>
      <c r="BB679" t="b">
        <f t="shared" si="40"/>
        <v>0</v>
      </c>
      <c r="BC679" t="str">
        <f>INDEX(repsearch2!B:B,MATCH(A679,repsearch2!A:A,FALSE))</f>
        <v>No</v>
      </c>
      <c r="BD679" s="3" t="b">
        <f t="shared" si="41"/>
        <v>0</v>
      </c>
      <c r="BE679" s="3" t="b">
        <f t="shared" si="42"/>
        <v>0</v>
      </c>
      <c r="BF679" t="str">
        <f t="shared" si="43"/>
        <v>closed</v>
      </c>
    </row>
    <row r="680" spans="1:58" x14ac:dyDescent="0.3">
      <c r="A680" t="s">
        <v>7073</v>
      </c>
      <c r="D680" t="s">
        <v>96</v>
      </c>
      <c r="E680" t="s">
        <v>7074</v>
      </c>
      <c r="F680" t="s">
        <v>7075</v>
      </c>
      <c r="G680">
        <v>5</v>
      </c>
      <c r="H680" t="s">
        <v>59</v>
      </c>
      <c r="I680" t="s">
        <v>7076</v>
      </c>
      <c r="J680">
        <v>1</v>
      </c>
      <c r="K680" t="s">
        <v>7077</v>
      </c>
      <c r="L680" t="s">
        <v>7078</v>
      </c>
      <c r="N680" t="s">
        <v>59</v>
      </c>
      <c r="O680" t="s">
        <v>5028</v>
      </c>
      <c r="P680">
        <v>2020</v>
      </c>
      <c r="Q680" t="s">
        <v>184</v>
      </c>
      <c r="R680" t="b">
        <v>0</v>
      </c>
      <c r="S680" t="s">
        <v>67</v>
      </c>
      <c r="T680" t="b">
        <v>0</v>
      </c>
      <c r="W680" t="s">
        <v>59</v>
      </c>
      <c r="Y680">
        <v>0</v>
      </c>
      <c r="Z680" t="s">
        <v>59</v>
      </c>
      <c r="AA680" t="b">
        <v>0</v>
      </c>
      <c r="AB680" t="s">
        <v>5029</v>
      </c>
      <c r="AC680" t="s">
        <v>64</v>
      </c>
      <c r="AD680" t="s">
        <v>252</v>
      </c>
      <c r="AE680" t="s">
        <v>59</v>
      </c>
      <c r="AG680" t="s">
        <v>5030</v>
      </c>
      <c r="AH680">
        <v>6</v>
      </c>
      <c r="AI680">
        <v>7</v>
      </c>
      <c r="AK680" t="s">
        <v>64</v>
      </c>
      <c r="AL680" t="s">
        <v>64</v>
      </c>
      <c r="AP680" t="s">
        <v>76</v>
      </c>
      <c r="AQ680">
        <v>3000</v>
      </c>
      <c r="AR680">
        <v>3000</v>
      </c>
      <c r="AS680">
        <v>0</v>
      </c>
      <c r="AT680">
        <v>0</v>
      </c>
      <c r="AU680">
        <v>0</v>
      </c>
      <c r="AV680">
        <v>0</v>
      </c>
      <c r="AX680" t="s">
        <v>7079</v>
      </c>
      <c r="AZ680" t="s">
        <v>5033</v>
      </c>
      <c r="BA680" t="s">
        <v>5034</v>
      </c>
      <c r="BB680" t="b">
        <f t="shared" si="40"/>
        <v>0</v>
      </c>
      <c r="BC680" t="str">
        <f>INDEX(repsearch2!B:B,MATCH(A680,repsearch2!A:A,FALSE))</f>
        <v>No</v>
      </c>
      <c r="BD680" s="3" t="b">
        <f t="shared" si="41"/>
        <v>0</v>
      </c>
      <c r="BE680" s="3" t="b">
        <f t="shared" si="42"/>
        <v>0</v>
      </c>
      <c r="BF680" t="str">
        <f t="shared" si="43"/>
        <v>closed</v>
      </c>
    </row>
    <row r="681" spans="1:58" x14ac:dyDescent="0.3">
      <c r="A681" t="s">
        <v>7080</v>
      </c>
      <c r="D681" t="s">
        <v>96</v>
      </c>
      <c r="E681" t="s">
        <v>7081</v>
      </c>
      <c r="F681" t="s">
        <v>7082</v>
      </c>
      <c r="G681">
        <v>3</v>
      </c>
      <c r="H681" t="s">
        <v>59</v>
      </c>
      <c r="I681" t="s">
        <v>7083</v>
      </c>
      <c r="J681">
        <v>1</v>
      </c>
      <c r="K681" t="s">
        <v>7084</v>
      </c>
      <c r="L681" t="s">
        <v>7085</v>
      </c>
      <c r="M681" t="s">
        <v>3561</v>
      </c>
      <c r="N681" t="s">
        <v>64</v>
      </c>
      <c r="O681" t="s">
        <v>410</v>
      </c>
      <c r="P681">
        <v>2020</v>
      </c>
      <c r="Q681" t="s">
        <v>139</v>
      </c>
      <c r="R681" t="b">
        <v>0</v>
      </c>
      <c r="S681" t="s">
        <v>67</v>
      </c>
      <c r="T681" t="b">
        <v>0</v>
      </c>
      <c r="W681" t="s">
        <v>59</v>
      </c>
      <c r="Y681">
        <v>0</v>
      </c>
      <c r="Z681" t="s">
        <v>59</v>
      </c>
      <c r="AA681" t="b">
        <v>0</v>
      </c>
      <c r="AB681" t="s">
        <v>411</v>
      </c>
      <c r="AC681" t="s">
        <v>64</v>
      </c>
      <c r="AD681" t="s">
        <v>141</v>
      </c>
      <c r="AE681" t="s">
        <v>59</v>
      </c>
      <c r="AG681" t="s">
        <v>412</v>
      </c>
      <c r="AI681">
        <v>0</v>
      </c>
      <c r="AK681" t="s">
        <v>64</v>
      </c>
      <c r="AL681" t="s">
        <v>64</v>
      </c>
      <c r="AP681" t="s">
        <v>76</v>
      </c>
      <c r="AQ681">
        <v>1100</v>
      </c>
      <c r="AR681">
        <v>1100</v>
      </c>
      <c r="AS681">
        <v>0</v>
      </c>
      <c r="AT681">
        <v>0</v>
      </c>
      <c r="AU681">
        <v>0</v>
      </c>
      <c r="AV681">
        <v>0</v>
      </c>
      <c r="AZ681" t="s">
        <v>227</v>
      </c>
      <c r="BA681" t="s">
        <v>414</v>
      </c>
      <c r="BB681" t="b">
        <f t="shared" si="40"/>
        <v>0</v>
      </c>
      <c r="BC681" t="str">
        <f>INDEX(repsearch2!B:B,MATCH(A681,repsearch2!A:A,FALSE))</f>
        <v>No</v>
      </c>
      <c r="BD681" s="3" t="b">
        <f t="shared" si="41"/>
        <v>0</v>
      </c>
      <c r="BE681" s="3" t="b">
        <f t="shared" si="42"/>
        <v>0</v>
      </c>
      <c r="BF681" t="str">
        <f t="shared" si="43"/>
        <v>closed</v>
      </c>
    </row>
    <row r="682" spans="1:58" x14ac:dyDescent="0.3">
      <c r="A682" t="s">
        <v>7086</v>
      </c>
      <c r="D682" t="s">
        <v>96</v>
      </c>
      <c r="E682" t="s">
        <v>7087</v>
      </c>
      <c r="F682" t="s">
        <v>7088</v>
      </c>
      <c r="G682">
        <v>6</v>
      </c>
      <c r="H682" t="s">
        <v>59</v>
      </c>
      <c r="I682" t="s">
        <v>7089</v>
      </c>
      <c r="J682">
        <v>1</v>
      </c>
      <c r="K682" t="s">
        <v>7090</v>
      </c>
      <c r="L682" t="s">
        <v>7091</v>
      </c>
      <c r="N682" t="s">
        <v>59</v>
      </c>
      <c r="O682" t="s">
        <v>7092</v>
      </c>
      <c r="P682">
        <v>2020</v>
      </c>
      <c r="Q682" t="s">
        <v>368</v>
      </c>
      <c r="R682" t="b">
        <v>0</v>
      </c>
      <c r="S682" t="s">
        <v>67</v>
      </c>
      <c r="T682" t="b">
        <v>0</v>
      </c>
      <c r="W682" t="s">
        <v>59</v>
      </c>
      <c r="Y682">
        <v>0</v>
      </c>
      <c r="Z682" t="s">
        <v>59</v>
      </c>
      <c r="AA682" t="b">
        <v>0</v>
      </c>
      <c r="AB682" t="s">
        <v>7093</v>
      </c>
      <c r="AC682" t="s">
        <v>64</v>
      </c>
      <c r="AD682" t="s">
        <v>252</v>
      </c>
      <c r="AE682" t="s">
        <v>59</v>
      </c>
      <c r="AG682" t="s">
        <v>7094</v>
      </c>
      <c r="AH682">
        <v>3</v>
      </c>
      <c r="AI682">
        <v>1</v>
      </c>
      <c r="AK682" t="s">
        <v>64</v>
      </c>
      <c r="AL682" t="s">
        <v>64</v>
      </c>
      <c r="AP682" t="s">
        <v>76</v>
      </c>
      <c r="AQ682">
        <v>3700</v>
      </c>
      <c r="AR682">
        <v>3700</v>
      </c>
      <c r="AS682">
        <v>23.3</v>
      </c>
      <c r="AT682">
        <v>0</v>
      </c>
      <c r="AU682">
        <v>0</v>
      </c>
      <c r="AV682">
        <v>31</v>
      </c>
      <c r="AW682" t="s">
        <v>7095</v>
      </c>
      <c r="AZ682" t="s">
        <v>7096</v>
      </c>
      <c r="BA682" t="s">
        <v>4250</v>
      </c>
      <c r="BB682" t="b">
        <f t="shared" si="40"/>
        <v>0</v>
      </c>
      <c r="BC682" t="str">
        <f>INDEX(repsearch2!B:B,MATCH(A682,repsearch2!A:A,FALSE))</f>
        <v>No</v>
      </c>
      <c r="BD682" s="3" t="b">
        <f t="shared" si="41"/>
        <v>0</v>
      </c>
      <c r="BE682" s="3" t="b">
        <f t="shared" si="42"/>
        <v>0</v>
      </c>
      <c r="BF682" t="str">
        <f t="shared" si="43"/>
        <v>closed</v>
      </c>
    </row>
    <row r="683" spans="1:58" x14ac:dyDescent="0.3">
      <c r="A683" t="s">
        <v>7097</v>
      </c>
      <c r="D683" t="s">
        <v>96</v>
      </c>
      <c r="E683" t="s">
        <v>7098</v>
      </c>
      <c r="F683" t="s">
        <v>7099</v>
      </c>
      <c r="G683">
        <v>5</v>
      </c>
      <c r="H683" t="s">
        <v>59</v>
      </c>
      <c r="I683" t="s">
        <v>7100</v>
      </c>
      <c r="J683">
        <v>1</v>
      </c>
      <c r="K683" t="s">
        <v>7101</v>
      </c>
      <c r="L683" t="s">
        <v>7102</v>
      </c>
      <c r="M683" t="s">
        <v>7103</v>
      </c>
      <c r="N683" t="s">
        <v>64</v>
      </c>
      <c r="O683" t="s">
        <v>953</v>
      </c>
      <c r="P683">
        <v>2019</v>
      </c>
      <c r="Q683" t="s">
        <v>184</v>
      </c>
      <c r="R683" t="b">
        <v>0</v>
      </c>
      <c r="S683" t="s">
        <v>67</v>
      </c>
      <c r="T683" t="b">
        <v>0</v>
      </c>
      <c r="W683" t="s">
        <v>59</v>
      </c>
      <c r="Y683">
        <v>0</v>
      </c>
      <c r="Z683" t="s">
        <v>59</v>
      </c>
      <c r="AA683" t="b">
        <v>0</v>
      </c>
      <c r="AB683" t="s">
        <v>954</v>
      </c>
      <c r="AC683" t="s">
        <v>64</v>
      </c>
      <c r="AD683" t="s">
        <v>252</v>
      </c>
      <c r="AE683" t="s">
        <v>59</v>
      </c>
      <c r="AG683" t="s">
        <v>955</v>
      </c>
      <c r="AH683">
        <v>8</v>
      </c>
      <c r="AI683">
        <v>9</v>
      </c>
      <c r="AK683" t="s">
        <v>64</v>
      </c>
      <c r="AL683" t="s">
        <v>64</v>
      </c>
      <c r="AP683" t="s">
        <v>76</v>
      </c>
      <c r="AQ683">
        <v>3000</v>
      </c>
      <c r="AR683">
        <v>3000</v>
      </c>
      <c r="AS683">
        <v>17.7</v>
      </c>
      <c r="AT683">
        <v>0</v>
      </c>
      <c r="AU683">
        <v>0</v>
      </c>
      <c r="AV683">
        <v>34</v>
      </c>
      <c r="AW683" t="s">
        <v>7104</v>
      </c>
      <c r="AZ683" t="s">
        <v>893</v>
      </c>
      <c r="BA683" t="s">
        <v>894</v>
      </c>
      <c r="BB683" t="b">
        <f t="shared" si="40"/>
        <v>0</v>
      </c>
      <c r="BC683" t="str">
        <f>INDEX(repsearch2!B:B,MATCH(A683,repsearch2!A:A,FALSE))</f>
        <v>No</v>
      </c>
      <c r="BD683" s="3" t="b">
        <f t="shared" si="41"/>
        <v>0</v>
      </c>
      <c r="BE683" s="3" t="b">
        <f t="shared" si="42"/>
        <v>0</v>
      </c>
      <c r="BF683" t="str">
        <f t="shared" si="43"/>
        <v>closed</v>
      </c>
    </row>
    <row r="684" spans="1:58" x14ac:dyDescent="0.3">
      <c r="A684" t="s">
        <v>7105</v>
      </c>
      <c r="D684" t="s">
        <v>96</v>
      </c>
      <c r="E684" t="s">
        <v>7106</v>
      </c>
      <c r="F684" t="s">
        <v>7107</v>
      </c>
      <c r="G684">
        <v>2</v>
      </c>
      <c r="H684" t="s">
        <v>59</v>
      </c>
      <c r="I684" t="s">
        <v>7108</v>
      </c>
      <c r="J684">
        <v>1</v>
      </c>
      <c r="K684" t="s">
        <v>7109</v>
      </c>
      <c r="L684" t="s">
        <v>7110</v>
      </c>
      <c r="N684" t="s">
        <v>59</v>
      </c>
      <c r="O684" t="s">
        <v>7111</v>
      </c>
      <c r="P684">
        <v>2019</v>
      </c>
      <c r="Q684" t="s">
        <v>368</v>
      </c>
      <c r="R684" t="b">
        <v>0</v>
      </c>
      <c r="S684" t="s">
        <v>67</v>
      </c>
      <c r="T684" t="b">
        <v>0</v>
      </c>
      <c r="W684" t="s">
        <v>59</v>
      </c>
      <c r="Y684">
        <v>0</v>
      </c>
      <c r="Z684" t="s">
        <v>59</v>
      </c>
      <c r="AA684" t="b">
        <v>0</v>
      </c>
      <c r="AB684" t="s">
        <v>7112</v>
      </c>
      <c r="AC684" t="s">
        <v>64</v>
      </c>
      <c r="AD684" t="s">
        <v>141</v>
      </c>
      <c r="AE684" t="s">
        <v>59</v>
      </c>
      <c r="AG684" t="s">
        <v>7113</v>
      </c>
      <c r="AH684">
        <v>3</v>
      </c>
      <c r="AI684">
        <v>6</v>
      </c>
      <c r="AK684" t="s">
        <v>64</v>
      </c>
      <c r="AL684" t="s">
        <v>64</v>
      </c>
      <c r="AP684" t="s">
        <v>76</v>
      </c>
      <c r="AQ684">
        <v>2500</v>
      </c>
      <c r="AR684">
        <v>2500</v>
      </c>
      <c r="AS684">
        <v>62.844000000000001</v>
      </c>
      <c r="AT684">
        <v>0</v>
      </c>
      <c r="AU684">
        <v>0</v>
      </c>
      <c r="AV684">
        <v>66</v>
      </c>
      <c r="AW684" t="s">
        <v>7114</v>
      </c>
      <c r="AZ684" t="s">
        <v>227</v>
      </c>
      <c r="BA684" t="s">
        <v>2217</v>
      </c>
      <c r="BB684" t="b">
        <f t="shared" si="40"/>
        <v>0</v>
      </c>
      <c r="BC684" t="str">
        <f>INDEX(repsearch2!B:B,MATCH(A684,repsearch2!A:A,FALSE))</f>
        <v>No</v>
      </c>
      <c r="BD684" s="3" t="b">
        <f t="shared" si="41"/>
        <v>0</v>
      </c>
      <c r="BE684" s="3" t="b">
        <f t="shared" si="42"/>
        <v>0</v>
      </c>
      <c r="BF684" t="str">
        <f t="shared" si="43"/>
        <v>closed</v>
      </c>
    </row>
    <row r="685" spans="1:58" x14ac:dyDescent="0.3">
      <c r="A685" t="s">
        <v>7115</v>
      </c>
      <c r="D685" t="s">
        <v>96</v>
      </c>
      <c r="E685" t="s">
        <v>7116</v>
      </c>
      <c r="F685" t="s">
        <v>7117</v>
      </c>
      <c r="G685">
        <v>4</v>
      </c>
      <c r="H685" t="s">
        <v>59</v>
      </c>
      <c r="I685" t="s">
        <v>7118</v>
      </c>
      <c r="J685">
        <v>1</v>
      </c>
      <c r="K685" t="s">
        <v>7119</v>
      </c>
      <c r="L685" t="s">
        <v>7120</v>
      </c>
      <c r="M685" t="s">
        <v>7121</v>
      </c>
      <c r="N685" t="s">
        <v>64</v>
      </c>
      <c r="O685" t="s">
        <v>4401</v>
      </c>
      <c r="P685">
        <v>2019</v>
      </c>
      <c r="Q685" t="s">
        <v>184</v>
      </c>
      <c r="R685" t="b">
        <v>0</v>
      </c>
      <c r="S685" t="s">
        <v>67</v>
      </c>
      <c r="T685" t="b">
        <v>0</v>
      </c>
      <c r="W685" t="s">
        <v>59</v>
      </c>
      <c r="Y685">
        <v>0</v>
      </c>
      <c r="Z685" t="s">
        <v>59</v>
      </c>
      <c r="AA685" t="b">
        <v>0</v>
      </c>
      <c r="AB685" t="s">
        <v>4402</v>
      </c>
      <c r="AC685" t="s">
        <v>64</v>
      </c>
      <c r="AD685" t="s">
        <v>252</v>
      </c>
      <c r="AE685" t="s">
        <v>59</v>
      </c>
      <c r="AG685" t="s">
        <v>4403</v>
      </c>
      <c r="AI685">
        <v>1</v>
      </c>
      <c r="AK685" t="s">
        <v>64</v>
      </c>
      <c r="AL685" t="s">
        <v>64</v>
      </c>
      <c r="AP685" t="s">
        <v>76</v>
      </c>
      <c r="AQ685">
        <v>3000</v>
      </c>
      <c r="AR685">
        <v>3000</v>
      </c>
      <c r="AS685">
        <v>0</v>
      </c>
      <c r="AT685">
        <v>0</v>
      </c>
      <c r="AU685">
        <v>0</v>
      </c>
      <c r="AV685">
        <v>0</v>
      </c>
      <c r="AX685" t="s">
        <v>7122</v>
      </c>
      <c r="AY685" t="s">
        <v>867</v>
      </c>
      <c r="AZ685" t="s">
        <v>331</v>
      </c>
      <c r="BA685" t="s">
        <v>4404</v>
      </c>
      <c r="BB685" t="b">
        <f t="shared" si="40"/>
        <v>0</v>
      </c>
      <c r="BC685" t="str">
        <f>INDEX(repsearch2!B:B,MATCH(A685,repsearch2!A:A,FALSE))</f>
        <v>No</v>
      </c>
      <c r="BD685" s="3" t="b">
        <f t="shared" si="41"/>
        <v>0</v>
      </c>
      <c r="BE685" s="3" t="b">
        <f t="shared" si="42"/>
        <v>0</v>
      </c>
      <c r="BF685" t="str">
        <f t="shared" si="43"/>
        <v>closed</v>
      </c>
    </row>
    <row r="686" spans="1:58" x14ac:dyDescent="0.3">
      <c r="A686" t="s">
        <v>7123</v>
      </c>
      <c r="D686" t="s">
        <v>96</v>
      </c>
      <c r="E686" t="s">
        <v>7124</v>
      </c>
      <c r="F686" t="s">
        <v>7125</v>
      </c>
      <c r="G686">
        <v>4</v>
      </c>
      <c r="H686" t="s">
        <v>59</v>
      </c>
      <c r="I686" t="s">
        <v>7126</v>
      </c>
      <c r="J686">
        <v>1</v>
      </c>
      <c r="K686" t="s">
        <v>7127</v>
      </c>
      <c r="L686" t="s">
        <v>4114</v>
      </c>
      <c r="M686" t="s">
        <v>4115</v>
      </c>
      <c r="N686" t="s">
        <v>64</v>
      </c>
      <c r="O686" t="s">
        <v>5269</v>
      </c>
      <c r="P686">
        <v>2019</v>
      </c>
      <c r="Q686" t="s">
        <v>436</v>
      </c>
      <c r="R686" t="b">
        <v>0</v>
      </c>
      <c r="S686" t="s">
        <v>67</v>
      </c>
      <c r="T686" t="b">
        <v>0</v>
      </c>
      <c r="W686" t="s">
        <v>59</v>
      </c>
      <c r="Y686">
        <v>0</v>
      </c>
      <c r="Z686" t="s">
        <v>59</v>
      </c>
      <c r="AA686" t="b">
        <v>0</v>
      </c>
      <c r="AB686" t="s">
        <v>5270</v>
      </c>
      <c r="AC686" t="s">
        <v>64</v>
      </c>
      <c r="AD686" t="s">
        <v>72</v>
      </c>
      <c r="AE686" t="s">
        <v>59</v>
      </c>
      <c r="AG686" t="s">
        <v>5271</v>
      </c>
      <c r="AH686">
        <v>10</v>
      </c>
      <c r="AI686">
        <v>8</v>
      </c>
      <c r="AK686" t="s">
        <v>64</v>
      </c>
      <c r="AL686" t="s">
        <v>64</v>
      </c>
      <c r="AP686" t="s">
        <v>76</v>
      </c>
      <c r="AQ686">
        <v>3000</v>
      </c>
      <c r="AR686">
        <v>3000</v>
      </c>
      <c r="AS686">
        <v>0</v>
      </c>
      <c r="AT686">
        <v>0</v>
      </c>
      <c r="AU686">
        <v>0</v>
      </c>
      <c r="AV686">
        <v>0</v>
      </c>
      <c r="AX686" t="s">
        <v>7128</v>
      </c>
      <c r="AY686" t="s">
        <v>1734</v>
      </c>
      <c r="AZ686" t="s">
        <v>1118</v>
      </c>
      <c r="BA686" t="s">
        <v>5273</v>
      </c>
      <c r="BB686" t="b">
        <f t="shared" si="40"/>
        <v>0</v>
      </c>
      <c r="BC686" t="str">
        <f>INDEX(repsearch2!B:B,MATCH(A686,repsearch2!A:A,FALSE))</f>
        <v>No</v>
      </c>
      <c r="BD686" s="3" t="b">
        <f t="shared" si="41"/>
        <v>0</v>
      </c>
      <c r="BE686" s="3" t="b">
        <f t="shared" si="42"/>
        <v>0</v>
      </c>
      <c r="BF686" t="str">
        <f t="shared" si="43"/>
        <v>closed</v>
      </c>
    </row>
    <row r="687" spans="1:58" x14ac:dyDescent="0.3">
      <c r="A687" t="s">
        <v>7129</v>
      </c>
      <c r="D687" t="s">
        <v>96</v>
      </c>
      <c r="E687" t="s">
        <v>7130</v>
      </c>
      <c r="F687" t="s">
        <v>7131</v>
      </c>
      <c r="G687">
        <v>5</v>
      </c>
      <c r="H687" t="s">
        <v>59</v>
      </c>
      <c r="I687" t="s">
        <v>7132</v>
      </c>
      <c r="J687">
        <v>1</v>
      </c>
      <c r="K687" t="s">
        <v>7133</v>
      </c>
      <c r="L687" t="s">
        <v>2024</v>
      </c>
      <c r="M687" t="s">
        <v>2025</v>
      </c>
      <c r="N687" t="s">
        <v>64</v>
      </c>
      <c r="O687" t="s">
        <v>7134</v>
      </c>
      <c r="P687">
        <v>2019</v>
      </c>
      <c r="Q687" t="s">
        <v>184</v>
      </c>
      <c r="R687" t="b">
        <v>0</v>
      </c>
      <c r="S687" t="s">
        <v>67</v>
      </c>
      <c r="T687" t="b">
        <v>0</v>
      </c>
      <c r="W687" t="s">
        <v>59</v>
      </c>
      <c r="Y687">
        <v>0</v>
      </c>
      <c r="Z687" t="s">
        <v>59</v>
      </c>
      <c r="AA687" t="b">
        <v>0</v>
      </c>
      <c r="AB687" t="s">
        <v>7135</v>
      </c>
      <c r="AC687" t="s">
        <v>64</v>
      </c>
      <c r="AD687" t="s">
        <v>252</v>
      </c>
      <c r="AE687" t="s">
        <v>59</v>
      </c>
      <c r="AG687" t="s">
        <v>7136</v>
      </c>
      <c r="AI687">
        <v>1</v>
      </c>
      <c r="AK687" t="s">
        <v>64</v>
      </c>
      <c r="AL687" t="s">
        <v>64</v>
      </c>
      <c r="AP687" t="s">
        <v>76</v>
      </c>
      <c r="AQ687">
        <v>3000</v>
      </c>
      <c r="AR687">
        <v>3000</v>
      </c>
      <c r="AS687">
        <v>3.5</v>
      </c>
      <c r="AT687">
        <v>0</v>
      </c>
      <c r="AU687">
        <v>0</v>
      </c>
      <c r="AV687">
        <v>1</v>
      </c>
      <c r="AW687" t="s">
        <v>7137</v>
      </c>
      <c r="AX687" t="s">
        <v>7138</v>
      </c>
      <c r="AY687" t="s">
        <v>144</v>
      </c>
      <c r="AZ687" t="s">
        <v>1080</v>
      </c>
      <c r="BA687" t="s">
        <v>6679</v>
      </c>
      <c r="BB687" t="b">
        <f t="shared" si="40"/>
        <v>0</v>
      </c>
      <c r="BC687" t="str">
        <f>INDEX(repsearch2!B:B,MATCH(A687,repsearch2!A:A,FALSE))</f>
        <v>No</v>
      </c>
      <c r="BD687" s="3" t="b">
        <f t="shared" si="41"/>
        <v>0</v>
      </c>
      <c r="BE687" s="3" t="b">
        <f t="shared" si="42"/>
        <v>0</v>
      </c>
      <c r="BF687" t="str">
        <f t="shared" si="43"/>
        <v>closed</v>
      </c>
    </row>
    <row r="688" spans="1:58" x14ac:dyDescent="0.3">
      <c r="A688" t="s">
        <v>7139</v>
      </c>
      <c r="D688" t="s">
        <v>96</v>
      </c>
      <c r="E688" t="s">
        <v>7140</v>
      </c>
      <c r="F688" t="s">
        <v>7141</v>
      </c>
      <c r="G688">
        <v>5</v>
      </c>
      <c r="H688" t="s">
        <v>59</v>
      </c>
      <c r="I688" t="s">
        <v>7142</v>
      </c>
      <c r="J688">
        <v>3</v>
      </c>
      <c r="K688" t="s">
        <v>7143</v>
      </c>
      <c r="N688" t="s">
        <v>59</v>
      </c>
      <c r="O688" t="s">
        <v>7144</v>
      </c>
      <c r="P688">
        <v>2020</v>
      </c>
      <c r="Q688" t="s">
        <v>101</v>
      </c>
      <c r="R688" t="b">
        <v>0</v>
      </c>
      <c r="S688" t="s">
        <v>102</v>
      </c>
      <c r="T688" t="b">
        <v>0</v>
      </c>
      <c r="W688" t="s">
        <v>59</v>
      </c>
      <c r="Y688">
        <v>0</v>
      </c>
      <c r="Z688" t="s">
        <v>59</v>
      </c>
      <c r="AA688" t="b">
        <v>0</v>
      </c>
      <c r="AI688">
        <v>0</v>
      </c>
      <c r="AK688" t="s">
        <v>59</v>
      </c>
      <c r="AL688" t="s">
        <v>64</v>
      </c>
      <c r="AS688">
        <v>0</v>
      </c>
      <c r="AT688">
        <v>0</v>
      </c>
      <c r="AU688">
        <v>0</v>
      </c>
      <c r="AV688">
        <v>0</v>
      </c>
      <c r="BB688" t="b">
        <f t="shared" si="40"/>
        <v>0</v>
      </c>
      <c r="BC688" t="str">
        <f>INDEX(repsearch2!B:B,MATCH(A688,repsearch2!A:A,FALSE))</f>
        <v>No</v>
      </c>
      <c r="BD688" s="3" t="b">
        <f t="shared" si="41"/>
        <v>0</v>
      </c>
      <c r="BE688" s="3" t="b">
        <f t="shared" si="42"/>
        <v>0</v>
      </c>
      <c r="BF688" t="str">
        <f t="shared" si="43"/>
        <v>closed</v>
      </c>
    </row>
    <row r="689" spans="1:58" x14ac:dyDescent="0.3">
      <c r="A689" t="s">
        <v>7145</v>
      </c>
      <c r="D689" t="s">
        <v>96</v>
      </c>
      <c r="E689" t="s">
        <v>7146</v>
      </c>
      <c r="F689" t="s">
        <v>7147</v>
      </c>
      <c r="G689">
        <v>5</v>
      </c>
      <c r="H689" t="s">
        <v>59</v>
      </c>
      <c r="I689" t="s">
        <v>7148</v>
      </c>
      <c r="J689">
        <v>1</v>
      </c>
      <c r="K689" t="s">
        <v>7149</v>
      </c>
      <c r="L689" t="s">
        <v>7150</v>
      </c>
      <c r="N689" t="s">
        <v>59</v>
      </c>
      <c r="O689" t="s">
        <v>761</v>
      </c>
      <c r="P689">
        <v>2020</v>
      </c>
      <c r="Q689" t="s">
        <v>762</v>
      </c>
      <c r="R689" t="b">
        <v>0</v>
      </c>
      <c r="S689" t="s">
        <v>67</v>
      </c>
      <c r="T689" t="b">
        <v>0</v>
      </c>
      <c r="W689" t="s">
        <v>59</v>
      </c>
      <c r="Y689">
        <v>0</v>
      </c>
      <c r="Z689" t="s">
        <v>59</v>
      </c>
      <c r="AA689" t="b">
        <v>0</v>
      </c>
      <c r="AB689" t="s">
        <v>763</v>
      </c>
      <c r="AC689" t="s">
        <v>59</v>
      </c>
      <c r="AE689" t="s">
        <v>59</v>
      </c>
      <c r="AG689" t="s">
        <v>764</v>
      </c>
      <c r="AH689">
        <v>3</v>
      </c>
      <c r="AI689">
        <v>3</v>
      </c>
      <c r="AK689" t="s">
        <v>64</v>
      </c>
      <c r="AL689" t="s">
        <v>64</v>
      </c>
      <c r="AS689">
        <v>35.549999999999997</v>
      </c>
      <c r="AT689">
        <v>0</v>
      </c>
      <c r="AU689">
        <v>0</v>
      </c>
      <c r="AV689">
        <v>54</v>
      </c>
      <c r="AW689" t="s">
        <v>7151</v>
      </c>
      <c r="AX689" t="s">
        <v>7152</v>
      </c>
      <c r="AZ689" t="s">
        <v>893</v>
      </c>
      <c r="BA689" t="s">
        <v>766</v>
      </c>
      <c r="BB689" t="b">
        <f t="shared" si="40"/>
        <v>0</v>
      </c>
      <c r="BC689" t="str">
        <f>INDEX(repsearch2!B:B,MATCH(A689,repsearch2!A:A,FALSE))</f>
        <v>No</v>
      </c>
      <c r="BD689" s="3" t="b">
        <f t="shared" si="41"/>
        <v>0</v>
      </c>
      <c r="BE689" s="3" t="b">
        <f t="shared" si="42"/>
        <v>0</v>
      </c>
      <c r="BF689" t="str">
        <f t="shared" si="43"/>
        <v>closed</v>
      </c>
    </row>
    <row r="690" spans="1:58" x14ac:dyDescent="0.3">
      <c r="A690" t="s">
        <v>7153</v>
      </c>
      <c r="D690" t="s">
        <v>96</v>
      </c>
      <c r="E690" t="s">
        <v>7154</v>
      </c>
      <c r="F690" t="s">
        <v>7155</v>
      </c>
      <c r="G690">
        <v>6</v>
      </c>
      <c r="H690" t="s">
        <v>59</v>
      </c>
      <c r="I690" t="s">
        <v>7156</v>
      </c>
      <c r="J690">
        <v>1</v>
      </c>
      <c r="K690" t="s">
        <v>7157</v>
      </c>
      <c r="L690" t="s">
        <v>7158</v>
      </c>
      <c r="M690" t="s">
        <v>7159</v>
      </c>
      <c r="N690" t="s">
        <v>64</v>
      </c>
      <c r="O690" t="s">
        <v>761</v>
      </c>
      <c r="P690">
        <v>2019</v>
      </c>
      <c r="Q690" t="s">
        <v>762</v>
      </c>
      <c r="R690" t="b">
        <v>0</v>
      </c>
      <c r="S690" t="s">
        <v>67</v>
      </c>
      <c r="T690" t="b">
        <v>0</v>
      </c>
      <c r="W690" t="s">
        <v>59</v>
      </c>
      <c r="Y690">
        <v>0</v>
      </c>
      <c r="Z690" t="s">
        <v>59</v>
      </c>
      <c r="AA690" t="b">
        <v>0</v>
      </c>
      <c r="AB690" t="s">
        <v>763</v>
      </c>
      <c r="AC690" t="s">
        <v>59</v>
      </c>
      <c r="AE690" t="s">
        <v>59</v>
      </c>
      <c r="AG690" t="s">
        <v>764</v>
      </c>
      <c r="AH690">
        <v>1</v>
      </c>
      <c r="AI690">
        <v>3</v>
      </c>
      <c r="AK690" t="s">
        <v>64</v>
      </c>
      <c r="AL690" t="s">
        <v>64</v>
      </c>
      <c r="AS690">
        <v>5.05</v>
      </c>
      <c r="AT690">
        <v>0</v>
      </c>
      <c r="AU690">
        <v>0</v>
      </c>
      <c r="AV690">
        <v>8</v>
      </c>
      <c r="AW690" t="s">
        <v>7160</v>
      </c>
      <c r="AZ690" t="s">
        <v>893</v>
      </c>
      <c r="BA690" t="s">
        <v>766</v>
      </c>
      <c r="BB690" t="b">
        <f t="shared" si="40"/>
        <v>0</v>
      </c>
      <c r="BC690" t="str">
        <f>INDEX(repsearch2!B:B,MATCH(A690,repsearch2!A:A,FALSE))</f>
        <v>No</v>
      </c>
      <c r="BD690" s="3" t="b">
        <f t="shared" si="41"/>
        <v>0</v>
      </c>
      <c r="BE690" s="3" t="b">
        <f t="shared" si="42"/>
        <v>0</v>
      </c>
      <c r="BF690" t="str">
        <f t="shared" si="43"/>
        <v>closed</v>
      </c>
    </row>
    <row r="691" spans="1:58" x14ac:dyDescent="0.3">
      <c r="A691" t="s">
        <v>7161</v>
      </c>
      <c r="D691" t="s">
        <v>96</v>
      </c>
      <c r="E691" t="s">
        <v>7162</v>
      </c>
      <c r="F691" t="s">
        <v>7163</v>
      </c>
      <c r="G691">
        <v>3</v>
      </c>
      <c r="H691" t="s">
        <v>59</v>
      </c>
      <c r="I691" t="s">
        <v>7164</v>
      </c>
      <c r="J691">
        <v>1</v>
      </c>
      <c r="K691" t="s">
        <v>7165</v>
      </c>
      <c r="L691" t="s">
        <v>7166</v>
      </c>
      <c r="N691" t="s">
        <v>59</v>
      </c>
      <c r="O691" t="s">
        <v>761</v>
      </c>
      <c r="P691">
        <v>2017</v>
      </c>
      <c r="Q691" t="s">
        <v>762</v>
      </c>
      <c r="R691" t="b">
        <v>0</v>
      </c>
      <c r="S691" t="s">
        <v>67</v>
      </c>
      <c r="T691" t="b">
        <v>0</v>
      </c>
      <c r="W691" t="s">
        <v>59</v>
      </c>
      <c r="Y691">
        <v>0</v>
      </c>
      <c r="Z691" t="s">
        <v>59</v>
      </c>
      <c r="AA691" t="b">
        <v>0</v>
      </c>
      <c r="AB691" t="s">
        <v>763</v>
      </c>
      <c r="AC691" t="s">
        <v>59</v>
      </c>
      <c r="AE691" t="s">
        <v>59</v>
      </c>
      <c r="AG691" t="s">
        <v>764</v>
      </c>
      <c r="AI691">
        <v>0</v>
      </c>
      <c r="AK691" t="s">
        <v>64</v>
      </c>
      <c r="AL691" t="s">
        <v>64</v>
      </c>
      <c r="AS691">
        <v>2.5</v>
      </c>
      <c r="AT691">
        <v>0</v>
      </c>
      <c r="AU691">
        <v>0</v>
      </c>
      <c r="AV691">
        <v>6</v>
      </c>
      <c r="AW691" t="s">
        <v>7167</v>
      </c>
      <c r="AZ691" t="s">
        <v>893</v>
      </c>
      <c r="BA691" t="s">
        <v>766</v>
      </c>
      <c r="BB691" t="b">
        <f t="shared" si="40"/>
        <v>0</v>
      </c>
      <c r="BC691" t="str">
        <f>INDEX(repsearch2!B:B,MATCH(A691,repsearch2!A:A,FALSE))</f>
        <v>No</v>
      </c>
      <c r="BD691" s="3" t="b">
        <f t="shared" si="41"/>
        <v>0</v>
      </c>
      <c r="BE691" s="3" t="b">
        <f t="shared" si="42"/>
        <v>0</v>
      </c>
      <c r="BF691" t="str">
        <f t="shared" si="43"/>
        <v>closed</v>
      </c>
    </row>
    <row r="692" spans="1:58" x14ac:dyDescent="0.3">
      <c r="A692" t="s">
        <v>7168</v>
      </c>
      <c r="D692" t="s">
        <v>96</v>
      </c>
      <c r="E692" t="s">
        <v>7169</v>
      </c>
      <c r="F692" t="s">
        <v>7170</v>
      </c>
      <c r="G692">
        <v>6</v>
      </c>
      <c r="H692" t="s">
        <v>59</v>
      </c>
      <c r="I692" t="s">
        <v>7171</v>
      </c>
      <c r="J692">
        <v>1</v>
      </c>
      <c r="K692" t="s">
        <v>7172</v>
      </c>
      <c r="L692" t="s">
        <v>7173</v>
      </c>
      <c r="N692" t="s">
        <v>59</v>
      </c>
      <c r="O692" t="s">
        <v>3501</v>
      </c>
      <c r="P692">
        <v>2020</v>
      </c>
      <c r="Q692" t="s">
        <v>139</v>
      </c>
      <c r="R692" t="b">
        <v>0</v>
      </c>
      <c r="S692" t="s">
        <v>67</v>
      </c>
      <c r="T692" t="b">
        <v>0</v>
      </c>
      <c r="W692" t="s">
        <v>59</v>
      </c>
      <c r="Y692">
        <v>0</v>
      </c>
      <c r="Z692" t="s">
        <v>59</v>
      </c>
      <c r="AA692" t="b">
        <v>0</v>
      </c>
      <c r="AB692" t="s">
        <v>3502</v>
      </c>
      <c r="AC692" t="s">
        <v>64</v>
      </c>
      <c r="AD692" t="s">
        <v>141</v>
      </c>
      <c r="AE692" t="s">
        <v>59</v>
      </c>
      <c r="AG692" t="s">
        <v>3503</v>
      </c>
      <c r="AH692">
        <v>7</v>
      </c>
      <c r="AI692">
        <v>4</v>
      </c>
      <c r="AK692" t="s">
        <v>64</v>
      </c>
      <c r="AL692" t="s">
        <v>64</v>
      </c>
      <c r="AP692" t="s">
        <v>76</v>
      </c>
      <c r="AQ692">
        <v>2500</v>
      </c>
      <c r="AR692">
        <v>2500</v>
      </c>
      <c r="AS692">
        <v>1</v>
      </c>
      <c r="AT692">
        <v>0</v>
      </c>
      <c r="AU692">
        <v>0</v>
      </c>
      <c r="AV692">
        <v>1</v>
      </c>
      <c r="AW692" t="s">
        <v>7174</v>
      </c>
      <c r="AX692" t="s">
        <v>7175</v>
      </c>
      <c r="AY692" t="s">
        <v>7176</v>
      </c>
      <c r="AZ692" t="s">
        <v>2569</v>
      </c>
      <c r="BA692" t="s">
        <v>3506</v>
      </c>
      <c r="BB692" t="b">
        <f t="shared" si="40"/>
        <v>0</v>
      </c>
      <c r="BC692" t="str">
        <f>INDEX(repsearch2!B:B,MATCH(A692,repsearch2!A:A,FALSE))</f>
        <v>No</v>
      </c>
      <c r="BD692" s="3" t="b">
        <f t="shared" si="41"/>
        <v>0</v>
      </c>
      <c r="BE692" s="3" t="b">
        <f t="shared" si="42"/>
        <v>0</v>
      </c>
      <c r="BF692" t="str">
        <f t="shared" si="43"/>
        <v>closed</v>
      </c>
    </row>
    <row r="693" spans="1:58" x14ac:dyDescent="0.3">
      <c r="A693" t="s">
        <v>7177</v>
      </c>
      <c r="B693" t="s">
        <v>346</v>
      </c>
      <c r="D693" t="s">
        <v>347</v>
      </c>
      <c r="E693" t="s">
        <v>7178</v>
      </c>
      <c r="F693" t="s">
        <v>7179</v>
      </c>
      <c r="G693">
        <v>5</v>
      </c>
      <c r="H693" t="s">
        <v>59</v>
      </c>
      <c r="I693" t="s">
        <v>7180</v>
      </c>
      <c r="J693">
        <v>1</v>
      </c>
      <c r="K693" t="s">
        <v>7181</v>
      </c>
      <c r="L693" t="s">
        <v>6300</v>
      </c>
      <c r="N693" t="s">
        <v>59</v>
      </c>
      <c r="O693" t="s">
        <v>7182</v>
      </c>
      <c r="P693">
        <v>2020</v>
      </c>
      <c r="Q693" t="s">
        <v>4979</v>
      </c>
      <c r="R693" t="b">
        <v>1</v>
      </c>
      <c r="S693" t="s">
        <v>67</v>
      </c>
      <c r="T693" t="b">
        <v>0</v>
      </c>
      <c r="U693" t="s">
        <v>68</v>
      </c>
      <c r="V693" t="s">
        <v>69</v>
      </c>
      <c r="W693" t="s">
        <v>59</v>
      </c>
      <c r="Y693">
        <v>0</v>
      </c>
      <c r="Z693" t="s">
        <v>59</v>
      </c>
      <c r="AA693" t="b">
        <v>0</v>
      </c>
      <c r="AB693" t="s">
        <v>7183</v>
      </c>
      <c r="AC693" t="s">
        <v>64</v>
      </c>
      <c r="AD693" t="s">
        <v>72</v>
      </c>
      <c r="AE693" t="s">
        <v>64</v>
      </c>
      <c r="AF693" t="s">
        <v>72</v>
      </c>
      <c r="AG693" t="s">
        <v>7184</v>
      </c>
      <c r="AH693">
        <v>1</v>
      </c>
      <c r="AI693">
        <v>0</v>
      </c>
      <c r="AJ693" t="s">
        <v>7185</v>
      </c>
      <c r="AK693" t="s">
        <v>64</v>
      </c>
      <c r="AL693" t="s">
        <v>64</v>
      </c>
      <c r="AS693">
        <v>0</v>
      </c>
      <c r="AT693">
        <v>0</v>
      </c>
      <c r="AU693">
        <v>0</v>
      </c>
      <c r="AV693">
        <v>0</v>
      </c>
      <c r="AX693" t="s">
        <v>7186</v>
      </c>
      <c r="AZ693" t="s">
        <v>331</v>
      </c>
      <c r="BA693" t="s">
        <v>7187</v>
      </c>
      <c r="BB693" t="b">
        <f t="shared" si="40"/>
        <v>0</v>
      </c>
      <c r="BC693" t="str">
        <f>INDEX(repsearch2!B:B,MATCH(A693,repsearch2!A:A,FALSE))</f>
        <v>No</v>
      </c>
      <c r="BD693" s="3" t="b">
        <f t="shared" si="41"/>
        <v>0</v>
      </c>
      <c r="BE693" s="3" t="b">
        <f t="shared" si="42"/>
        <v>1</v>
      </c>
      <c r="BF693" t="str">
        <f t="shared" si="43"/>
        <v>bronze</v>
      </c>
    </row>
    <row r="694" spans="1:58" x14ac:dyDescent="0.3">
      <c r="A694" t="s">
        <v>7188</v>
      </c>
      <c r="D694" t="s">
        <v>96</v>
      </c>
      <c r="E694" t="s">
        <v>7189</v>
      </c>
      <c r="F694" t="s">
        <v>7190</v>
      </c>
      <c r="G694">
        <v>3</v>
      </c>
      <c r="H694" t="s">
        <v>59</v>
      </c>
      <c r="I694" t="s">
        <v>7191</v>
      </c>
      <c r="J694">
        <v>1</v>
      </c>
      <c r="K694" t="s">
        <v>7192</v>
      </c>
      <c r="L694" t="s">
        <v>7193</v>
      </c>
      <c r="N694" t="s">
        <v>59</v>
      </c>
      <c r="O694" t="s">
        <v>7194</v>
      </c>
      <c r="P694">
        <v>2019</v>
      </c>
      <c r="Q694" t="s">
        <v>2454</v>
      </c>
      <c r="R694" t="b">
        <v>0</v>
      </c>
      <c r="S694" t="s">
        <v>67</v>
      </c>
      <c r="T694" t="b">
        <v>0</v>
      </c>
      <c r="W694" t="s">
        <v>59</v>
      </c>
      <c r="Y694">
        <v>0</v>
      </c>
      <c r="Z694" t="s">
        <v>59</v>
      </c>
      <c r="AA694" t="b">
        <v>0</v>
      </c>
      <c r="AB694" t="s">
        <v>7195</v>
      </c>
      <c r="AC694" t="s">
        <v>64</v>
      </c>
      <c r="AD694" t="s">
        <v>72</v>
      </c>
      <c r="AE694" t="s">
        <v>59</v>
      </c>
      <c r="AG694" t="s">
        <v>7196</v>
      </c>
      <c r="AI694">
        <v>1</v>
      </c>
      <c r="AK694" t="s">
        <v>64</v>
      </c>
      <c r="AL694" t="s">
        <v>64</v>
      </c>
      <c r="AP694" t="s">
        <v>76</v>
      </c>
      <c r="AQ694">
        <v>2045</v>
      </c>
      <c r="AR694">
        <v>2045</v>
      </c>
      <c r="AS694">
        <v>0</v>
      </c>
      <c r="AT694">
        <v>0</v>
      </c>
      <c r="AU694">
        <v>0</v>
      </c>
      <c r="AV694">
        <v>0</v>
      </c>
      <c r="AZ694" t="s">
        <v>7197</v>
      </c>
      <c r="BA694" t="s">
        <v>7198</v>
      </c>
      <c r="BB694" t="b">
        <f t="shared" si="40"/>
        <v>0</v>
      </c>
      <c r="BC694" t="str">
        <f>INDEX(repsearch2!B:B,MATCH(A694,repsearch2!A:A,FALSE))</f>
        <v>No</v>
      </c>
      <c r="BD694" s="3" t="b">
        <f t="shared" si="41"/>
        <v>0</v>
      </c>
      <c r="BE694" s="3" t="b">
        <f t="shared" si="42"/>
        <v>0</v>
      </c>
      <c r="BF694" t="str">
        <f t="shared" si="43"/>
        <v>closed</v>
      </c>
    </row>
    <row r="695" spans="1:58" x14ac:dyDescent="0.3">
      <c r="A695" t="s">
        <v>7199</v>
      </c>
      <c r="D695" t="s">
        <v>96</v>
      </c>
      <c r="E695" t="s">
        <v>7200</v>
      </c>
      <c r="F695" t="s">
        <v>7201</v>
      </c>
      <c r="G695">
        <v>4</v>
      </c>
      <c r="H695" t="s">
        <v>59</v>
      </c>
      <c r="I695" t="s">
        <v>7202</v>
      </c>
      <c r="J695">
        <v>1</v>
      </c>
      <c r="K695" t="s">
        <v>3615</v>
      </c>
      <c r="L695" t="s">
        <v>7203</v>
      </c>
      <c r="N695" t="s">
        <v>59</v>
      </c>
      <c r="O695" t="s">
        <v>7204</v>
      </c>
      <c r="P695">
        <v>2019</v>
      </c>
      <c r="Q695" t="s">
        <v>368</v>
      </c>
      <c r="R695" t="b">
        <v>0</v>
      </c>
      <c r="S695" t="s">
        <v>67</v>
      </c>
      <c r="T695" t="b">
        <v>0</v>
      </c>
      <c r="W695" t="s">
        <v>59</v>
      </c>
      <c r="Y695">
        <v>0</v>
      </c>
      <c r="Z695" t="s">
        <v>59</v>
      </c>
      <c r="AA695" t="b">
        <v>0</v>
      </c>
      <c r="AB695" t="s">
        <v>7205</v>
      </c>
      <c r="AC695" t="s">
        <v>64</v>
      </c>
      <c r="AD695" t="s">
        <v>252</v>
      </c>
      <c r="AE695" t="s">
        <v>59</v>
      </c>
      <c r="AG695" t="s">
        <v>7206</v>
      </c>
      <c r="AI695">
        <v>0</v>
      </c>
      <c r="AK695" t="s">
        <v>64</v>
      </c>
      <c r="AL695" t="s">
        <v>64</v>
      </c>
      <c r="AP695" t="s">
        <v>76</v>
      </c>
      <c r="AQ695">
        <v>3700</v>
      </c>
      <c r="AR695">
        <v>3700</v>
      </c>
      <c r="AS695">
        <v>0</v>
      </c>
      <c r="AT695">
        <v>0</v>
      </c>
      <c r="AU695">
        <v>0</v>
      </c>
      <c r="AV695">
        <v>0</v>
      </c>
      <c r="AX695" t="s">
        <v>7207</v>
      </c>
      <c r="AY695" t="s">
        <v>7208</v>
      </c>
      <c r="AZ695" t="s">
        <v>3623</v>
      </c>
      <c r="BA695" t="s">
        <v>7209</v>
      </c>
      <c r="BB695" t="b">
        <f t="shared" si="40"/>
        <v>0</v>
      </c>
      <c r="BC695" t="str">
        <f>INDEX(repsearch2!B:B,MATCH(A695,repsearch2!A:A,FALSE))</f>
        <v>No</v>
      </c>
      <c r="BD695" s="3" t="b">
        <f t="shared" si="41"/>
        <v>0</v>
      </c>
      <c r="BE695" s="3" t="b">
        <f t="shared" si="42"/>
        <v>0</v>
      </c>
      <c r="BF695" t="str">
        <f t="shared" si="43"/>
        <v>closed</v>
      </c>
    </row>
    <row r="696" spans="1:58" x14ac:dyDescent="0.3">
      <c r="A696" t="s">
        <v>7210</v>
      </c>
      <c r="D696" t="s">
        <v>96</v>
      </c>
      <c r="E696" t="s">
        <v>7211</v>
      </c>
      <c r="F696" t="s">
        <v>7212</v>
      </c>
      <c r="G696">
        <v>3</v>
      </c>
      <c r="H696" t="s">
        <v>59</v>
      </c>
      <c r="I696" t="s">
        <v>7213</v>
      </c>
      <c r="J696">
        <v>1</v>
      </c>
      <c r="K696" t="s">
        <v>3702</v>
      </c>
      <c r="L696" t="s">
        <v>3703</v>
      </c>
      <c r="M696" t="s">
        <v>3704</v>
      </c>
      <c r="N696" t="s">
        <v>64</v>
      </c>
      <c r="O696" t="s">
        <v>1574</v>
      </c>
      <c r="P696">
        <v>2019</v>
      </c>
      <c r="Q696" t="s">
        <v>139</v>
      </c>
      <c r="R696" t="b">
        <v>0</v>
      </c>
      <c r="S696" t="s">
        <v>67</v>
      </c>
      <c r="T696" t="b">
        <v>0</v>
      </c>
      <c r="W696" t="s">
        <v>59</v>
      </c>
      <c r="Y696">
        <v>0</v>
      </c>
      <c r="Z696" t="s">
        <v>59</v>
      </c>
      <c r="AA696" t="b">
        <v>0</v>
      </c>
      <c r="AB696" t="s">
        <v>1575</v>
      </c>
      <c r="AC696" t="s">
        <v>64</v>
      </c>
      <c r="AD696" t="s">
        <v>141</v>
      </c>
      <c r="AE696" t="s">
        <v>59</v>
      </c>
      <c r="AG696" t="s">
        <v>1576</v>
      </c>
      <c r="AH696">
        <v>8</v>
      </c>
      <c r="AI696">
        <v>8</v>
      </c>
      <c r="AK696" t="s">
        <v>64</v>
      </c>
      <c r="AL696" t="s">
        <v>64</v>
      </c>
      <c r="AP696" t="s">
        <v>76</v>
      </c>
      <c r="AQ696">
        <v>3000</v>
      </c>
      <c r="AR696">
        <v>3000</v>
      </c>
      <c r="AS696">
        <v>0</v>
      </c>
      <c r="AT696">
        <v>0</v>
      </c>
      <c r="AU696">
        <v>0</v>
      </c>
      <c r="AV696">
        <v>0</v>
      </c>
      <c r="AZ696" t="s">
        <v>1579</v>
      </c>
      <c r="BA696" t="s">
        <v>1580</v>
      </c>
      <c r="BB696" t="b">
        <f t="shared" si="40"/>
        <v>0</v>
      </c>
      <c r="BC696" t="str">
        <f>INDEX(repsearch2!B:B,MATCH(A696,repsearch2!A:A,FALSE))</f>
        <v>No</v>
      </c>
      <c r="BD696" s="3" t="b">
        <f t="shared" si="41"/>
        <v>0</v>
      </c>
      <c r="BE696" s="3" t="b">
        <f t="shared" si="42"/>
        <v>0</v>
      </c>
      <c r="BF696" t="str">
        <f t="shared" si="43"/>
        <v>closed</v>
      </c>
    </row>
    <row r="697" spans="1:58" x14ac:dyDescent="0.3">
      <c r="A697" t="s">
        <v>7214</v>
      </c>
      <c r="D697" t="s">
        <v>96</v>
      </c>
      <c r="E697" t="s">
        <v>7215</v>
      </c>
      <c r="F697" t="s">
        <v>7216</v>
      </c>
      <c r="G697">
        <v>4</v>
      </c>
      <c r="H697" t="s">
        <v>59</v>
      </c>
      <c r="I697" t="s">
        <v>7217</v>
      </c>
      <c r="J697">
        <v>1</v>
      </c>
      <c r="K697" t="s">
        <v>7218</v>
      </c>
      <c r="L697" t="s">
        <v>3703</v>
      </c>
      <c r="M697" t="s">
        <v>3704</v>
      </c>
      <c r="N697" t="s">
        <v>64</v>
      </c>
      <c r="O697" t="s">
        <v>1574</v>
      </c>
      <c r="P697">
        <v>2019</v>
      </c>
      <c r="Q697" t="s">
        <v>139</v>
      </c>
      <c r="R697" t="b">
        <v>0</v>
      </c>
      <c r="S697" t="s">
        <v>67</v>
      </c>
      <c r="T697" t="b">
        <v>0</v>
      </c>
      <c r="W697" t="s">
        <v>59</v>
      </c>
      <c r="Y697">
        <v>0</v>
      </c>
      <c r="Z697" t="s">
        <v>59</v>
      </c>
      <c r="AA697" t="b">
        <v>0</v>
      </c>
      <c r="AB697" t="s">
        <v>1575</v>
      </c>
      <c r="AC697" t="s">
        <v>64</v>
      </c>
      <c r="AD697" t="s">
        <v>141</v>
      </c>
      <c r="AE697" t="s">
        <v>59</v>
      </c>
      <c r="AG697" t="s">
        <v>1576</v>
      </c>
      <c r="AH697">
        <v>1</v>
      </c>
      <c r="AI697">
        <v>1</v>
      </c>
      <c r="AK697" t="s">
        <v>64</v>
      </c>
      <c r="AL697" t="s">
        <v>64</v>
      </c>
      <c r="AP697" t="s">
        <v>76</v>
      </c>
      <c r="AQ697">
        <v>3000</v>
      </c>
      <c r="AR697">
        <v>3000</v>
      </c>
      <c r="AS697">
        <v>15</v>
      </c>
      <c r="AT697">
        <v>2</v>
      </c>
      <c r="AU697">
        <v>0</v>
      </c>
      <c r="AV697">
        <v>0</v>
      </c>
      <c r="AW697" t="s">
        <v>7219</v>
      </c>
      <c r="AZ697" t="s">
        <v>1579</v>
      </c>
      <c r="BA697" t="s">
        <v>1580</v>
      </c>
      <c r="BB697" t="b">
        <f t="shared" si="40"/>
        <v>0</v>
      </c>
      <c r="BC697" t="str">
        <f>INDEX(repsearch2!B:B,MATCH(A697,repsearch2!A:A,FALSE))</f>
        <v>No</v>
      </c>
      <c r="BD697" s="3" t="b">
        <f t="shared" si="41"/>
        <v>0</v>
      </c>
      <c r="BE697" s="3" t="b">
        <f t="shared" si="42"/>
        <v>0</v>
      </c>
      <c r="BF697" t="str">
        <f t="shared" si="43"/>
        <v>closed</v>
      </c>
    </row>
    <row r="698" spans="1:58" x14ac:dyDescent="0.3">
      <c r="A698" t="s">
        <v>7220</v>
      </c>
      <c r="B698" t="s">
        <v>55</v>
      </c>
      <c r="D698" t="s">
        <v>56</v>
      </c>
      <c r="E698" t="s">
        <v>7221</v>
      </c>
      <c r="F698" t="s">
        <v>7222</v>
      </c>
      <c r="G698">
        <v>10</v>
      </c>
      <c r="H698" t="s">
        <v>59</v>
      </c>
      <c r="I698" t="s">
        <v>7223</v>
      </c>
      <c r="J698">
        <v>1</v>
      </c>
      <c r="K698" t="s">
        <v>7224</v>
      </c>
      <c r="L698" t="s">
        <v>7225</v>
      </c>
      <c r="N698" t="s">
        <v>59</v>
      </c>
      <c r="O698" t="s">
        <v>1755</v>
      </c>
      <c r="P698">
        <v>2020</v>
      </c>
      <c r="Q698" t="s">
        <v>1756</v>
      </c>
      <c r="R698" t="b">
        <v>1</v>
      </c>
      <c r="S698" t="s">
        <v>67</v>
      </c>
      <c r="T698" t="b">
        <v>1</v>
      </c>
      <c r="U698" t="s">
        <v>68</v>
      </c>
      <c r="V698" t="s">
        <v>69</v>
      </c>
      <c r="W698" t="s">
        <v>64</v>
      </c>
      <c r="X698" t="s">
        <v>7226</v>
      </c>
      <c r="Y698">
        <v>2</v>
      </c>
      <c r="Z698" t="s">
        <v>59</v>
      </c>
      <c r="AA698" t="b">
        <v>1</v>
      </c>
      <c r="AB698" t="s">
        <v>1757</v>
      </c>
      <c r="AC698" t="s">
        <v>64</v>
      </c>
      <c r="AD698" t="s">
        <v>72</v>
      </c>
      <c r="AE698" t="s">
        <v>64</v>
      </c>
      <c r="AF698" t="s">
        <v>72</v>
      </c>
      <c r="AG698" t="s">
        <v>1758</v>
      </c>
      <c r="AI698">
        <v>0</v>
      </c>
      <c r="AJ698" t="s">
        <v>7227</v>
      </c>
      <c r="AK698" t="s">
        <v>64</v>
      </c>
      <c r="AL698" t="s">
        <v>64</v>
      </c>
      <c r="AM698" t="s">
        <v>64</v>
      </c>
      <c r="AN698" t="s">
        <v>76</v>
      </c>
      <c r="AO698">
        <v>1495</v>
      </c>
      <c r="AR698">
        <v>1495</v>
      </c>
      <c r="AS698">
        <v>2.5</v>
      </c>
      <c r="AT698">
        <v>0</v>
      </c>
      <c r="AU698">
        <v>0</v>
      </c>
      <c r="AV698">
        <v>3</v>
      </c>
      <c r="AW698" t="s">
        <v>7228</v>
      </c>
      <c r="AX698" t="s">
        <v>7229</v>
      </c>
      <c r="AZ698" t="s">
        <v>174</v>
      </c>
      <c r="BA698" t="s">
        <v>1762</v>
      </c>
      <c r="BB698" t="b">
        <f t="shared" si="40"/>
        <v>0</v>
      </c>
      <c r="BC698" t="str">
        <f>INDEX(repsearch2!B:B,MATCH(A698,repsearch2!A:A,FALSE))</f>
        <v>No</v>
      </c>
      <c r="BD698" s="3" t="b">
        <f t="shared" si="41"/>
        <v>0</v>
      </c>
      <c r="BE698" s="3" t="b">
        <f t="shared" si="42"/>
        <v>1</v>
      </c>
      <c r="BF698" t="str">
        <f t="shared" si="43"/>
        <v>gold</v>
      </c>
    </row>
    <row r="699" spans="1:58" x14ac:dyDescent="0.3">
      <c r="A699" t="s">
        <v>7230</v>
      </c>
      <c r="B699" t="s">
        <v>1096</v>
      </c>
      <c r="D699" t="s">
        <v>897</v>
      </c>
      <c r="E699" t="s">
        <v>7231</v>
      </c>
      <c r="F699" t="s">
        <v>7232</v>
      </c>
      <c r="G699">
        <v>5</v>
      </c>
      <c r="H699" t="s">
        <v>59</v>
      </c>
      <c r="I699" t="s">
        <v>7233</v>
      </c>
      <c r="J699">
        <v>1</v>
      </c>
      <c r="K699" t="s">
        <v>7234</v>
      </c>
      <c r="L699" t="s">
        <v>7235</v>
      </c>
      <c r="M699" t="s">
        <v>6653</v>
      </c>
      <c r="N699" t="s">
        <v>64</v>
      </c>
      <c r="O699" t="s">
        <v>761</v>
      </c>
      <c r="P699">
        <v>2018</v>
      </c>
      <c r="Q699" t="s">
        <v>762</v>
      </c>
      <c r="R699" t="b">
        <v>1</v>
      </c>
      <c r="S699" t="s">
        <v>67</v>
      </c>
      <c r="T699" t="b">
        <v>0</v>
      </c>
      <c r="U699" t="s">
        <v>904</v>
      </c>
      <c r="V699" t="s">
        <v>905</v>
      </c>
      <c r="W699" t="s">
        <v>64</v>
      </c>
      <c r="X699" t="s">
        <v>6761</v>
      </c>
      <c r="Y699">
        <v>1</v>
      </c>
      <c r="Z699" t="s">
        <v>59</v>
      </c>
      <c r="AA699" t="b">
        <v>0</v>
      </c>
      <c r="AB699" t="s">
        <v>763</v>
      </c>
      <c r="AC699" t="s">
        <v>59</v>
      </c>
      <c r="AE699" t="s">
        <v>59</v>
      </c>
      <c r="AG699" t="s">
        <v>764</v>
      </c>
      <c r="AH699">
        <v>5</v>
      </c>
      <c r="AI699">
        <v>4</v>
      </c>
      <c r="AJ699" t="s">
        <v>7236</v>
      </c>
      <c r="AK699" t="s">
        <v>64</v>
      </c>
      <c r="AL699" t="s">
        <v>64</v>
      </c>
      <c r="AS699">
        <v>87.35</v>
      </c>
      <c r="AT699">
        <v>0</v>
      </c>
      <c r="AU699">
        <v>0</v>
      </c>
      <c r="AV699">
        <v>105</v>
      </c>
      <c r="AW699" t="s">
        <v>7237</v>
      </c>
      <c r="AZ699" t="s">
        <v>893</v>
      </c>
      <c r="BA699" t="s">
        <v>766</v>
      </c>
      <c r="BB699" t="b">
        <f t="shared" si="40"/>
        <v>0</v>
      </c>
      <c r="BC699" t="str">
        <f>INDEX(repsearch2!B:B,MATCH(A699,repsearch2!A:A,FALSE))</f>
        <v>No</v>
      </c>
      <c r="BD699" s="3" t="b">
        <f t="shared" si="41"/>
        <v>0</v>
      </c>
      <c r="BE699" s="3" t="b">
        <f t="shared" si="42"/>
        <v>1</v>
      </c>
      <c r="BF699" t="str">
        <f t="shared" si="43"/>
        <v>green</v>
      </c>
    </row>
    <row r="700" spans="1:58" x14ac:dyDescent="0.3">
      <c r="A700" t="s">
        <v>7238</v>
      </c>
      <c r="D700" t="s">
        <v>96</v>
      </c>
      <c r="E700" t="s">
        <v>7239</v>
      </c>
      <c r="F700" t="s">
        <v>7240</v>
      </c>
      <c r="G700">
        <v>3</v>
      </c>
      <c r="H700" t="s">
        <v>59</v>
      </c>
      <c r="I700" t="s">
        <v>7241</v>
      </c>
      <c r="J700">
        <v>1</v>
      </c>
      <c r="K700" t="s">
        <v>7242</v>
      </c>
      <c r="L700" t="s">
        <v>7243</v>
      </c>
      <c r="N700" t="s">
        <v>59</v>
      </c>
      <c r="O700" t="s">
        <v>2731</v>
      </c>
      <c r="P700">
        <v>2019</v>
      </c>
      <c r="Q700" t="s">
        <v>368</v>
      </c>
      <c r="R700" t="b">
        <v>0</v>
      </c>
      <c r="S700" t="s">
        <v>67</v>
      </c>
      <c r="T700" t="b">
        <v>0</v>
      </c>
      <c r="W700" t="s">
        <v>59</v>
      </c>
      <c r="Y700">
        <v>0</v>
      </c>
      <c r="Z700" t="s">
        <v>59</v>
      </c>
      <c r="AA700" t="b">
        <v>0</v>
      </c>
      <c r="AB700" t="s">
        <v>2732</v>
      </c>
      <c r="AC700" t="s">
        <v>64</v>
      </c>
      <c r="AD700" t="s">
        <v>252</v>
      </c>
      <c r="AE700" t="s">
        <v>59</v>
      </c>
      <c r="AG700" t="s">
        <v>2733</v>
      </c>
      <c r="AH700">
        <v>1</v>
      </c>
      <c r="AI700">
        <v>0</v>
      </c>
      <c r="AK700" t="s">
        <v>64</v>
      </c>
      <c r="AL700" t="s">
        <v>64</v>
      </c>
      <c r="AP700" t="s">
        <v>76</v>
      </c>
      <c r="AQ700">
        <v>3300</v>
      </c>
      <c r="AR700">
        <v>3300</v>
      </c>
      <c r="AS700">
        <v>4.0999999999999996</v>
      </c>
      <c r="AT700">
        <v>0</v>
      </c>
      <c r="AU700">
        <v>0</v>
      </c>
      <c r="AV700">
        <v>8</v>
      </c>
      <c r="AW700" t="s">
        <v>7244</v>
      </c>
      <c r="AZ700" t="s">
        <v>2404</v>
      </c>
      <c r="BA700" t="s">
        <v>2405</v>
      </c>
      <c r="BB700" t="b">
        <f t="shared" si="40"/>
        <v>0</v>
      </c>
      <c r="BC700" t="str">
        <f>INDEX(repsearch2!B:B,MATCH(A700,repsearch2!A:A,FALSE))</f>
        <v>No</v>
      </c>
      <c r="BD700" s="3" t="b">
        <f t="shared" si="41"/>
        <v>0</v>
      </c>
      <c r="BE700" s="3" t="b">
        <f t="shared" si="42"/>
        <v>0</v>
      </c>
      <c r="BF700" t="str">
        <f t="shared" si="43"/>
        <v>closed</v>
      </c>
    </row>
    <row r="701" spans="1:58" x14ac:dyDescent="0.3">
      <c r="A701" t="s">
        <v>7245</v>
      </c>
      <c r="D701" t="s">
        <v>96</v>
      </c>
      <c r="E701" t="s">
        <v>7246</v>
      </c>
      <c r="F701" t="s">
        <v>7247</v>
      </c>
      <c r="G701">
        <v>3</v>
      </c>
      <c r="H701" t="s">
        <v>59</v>
      </c>
      <c r="I701" t="s">
        <v>7248</v>
      </c>
      <c r="J701">
        <v>1</v>
      </c>
      <c r="K701" t="s">
        <v>7249</v>
      </c>
      <c r="L701" t="s">
        <v>7250</v>
      </c>
      <c r="N701" t="s">
        <v>59</v>
      </c>
      <c r="O701" t="s">
        <v>7251</v>
      </c>
      <c r="P701">
        <v>2019</v>
      </c>
      <c r="Q701" t="s">
        <v>368</v>
      </c>
      <c r="R701" t="b">
        <v>0</v>
      </c>
      <c r="S701" t="s">
        <v>67</v>
      </c>
      <c r="T701" t="b">
        <v>0</v>
      </c>
      <c r="W701" t="s">
        <v>59</v>
      </c>
      <c r="Y701">
        <v>0</v>
      </c>
      <c r="Z701" t="s">
        <v>59</v>
      </c>
      <c r="AA701" t="b">
        <v>0</v>
      </c>
      <c r="AB701" t="s">
        <v>7252</v>
      </c>
      <c r="AC701" t="s">
        <v>64</v>
      </c>
      <c r="AD701" t="s">
        <v>252</v>
      </c>
      <c r="AE701" t="s">
        <v>59</v>
      </c>
      <c r="AG701" t="s">
        <v>7253</v>
      </c>
      <c r="AI701">
        <v>1</v>
      </c>
      <c r="AK701" t="s">
        <v>64</v>
      </c>
      <c r="AL701" t="s">
        <v>64</v>
      </c>
      <c r="AP701" t="s">
        <v>76</v>
      </c>
      <c r="AQ701">
        <v>4000</v>
      </c>
      <c r="AR701">
        <v>4000</v>
      </c>
      <c r="AS701">
        <v>0</v>
      </c>
      <c r="AT701">
        <v>0</v>
      </c>
      <c r="AU701">
        <v>0</v>
      </c>
      <c r="AV701">
        <v>0</v>
      </c>
      <c r="AX701" t="s">
        <v>7254</v>
      </c>
      <c r="AY701" t="s">
        <v>867</v>
      </c>
      <c r="AZ701" t="s">
        <v>7255</v>
      </c>
      <c r="BA701" t="s">
        <v>7256</v>
      </c>
      <c r="BB701" t="b">
        <f t="shared" si="40"/>
        <v>0</v>
      </c>
      <c r="BC701" t="str">
        <f>INDEX(repsearch2!B:B,MATCH(A701,repsearch2!A:A,FALSE))</f>
        <v>No</v>
      </c>
      <c r="BD701" s="3" t="b">
        <f t="shared" si="41"/>
        <v>0</v>
      </c>
      <c r="BE701" s="3" t="b">
        <f t="shared" si="42"/>
        <v>0</v>
      </c>
      <c r="BF701" t="str">
        <f t="shared" si="43"/>
        <v>closed</v>
      </c>
    </row>
    <row r="702" spans="1:58" x14ac:dyDescent="0.3">
      <c r="A702" t="s">
        <v>7257</v>
      </c>
      <c r="B702" t="s">
        <v>387</v>
      </c>
      <c r="C702" t="s">
        <v>81</v>
      </c>
      <c r="D702" t="s">
        <v>242</v>
      </c>
      <c r="E702" t="s">
        <v>7258</v>
      </c>
      <c r="F702" t="s">
        <v>7259</v>
      </c>
      <c r="G702">
        <v>6</v>
      </c>
      <c r="H702" t="s">
        <v>59</v>
      </c>
      <c r="I702" t="s">
        <v>7260</v>
      </c>
      <c r="J702">
        <v>1</v>
      </c>
      <c r="K702" t="s">
        <v>7261</v>
      </c>
      <c r="L702" t="s">
        <v>7262</v>
      </c>
      <c r="N702" t="s">
        <v>59</v>
      </c>
      <c r="O702" t="s">
        <v>7263</v>
      </c>
      <c r="P702">
        <v>2019</v>
      </c>
      <c r="Q702" t="s">
        <v>184</v>
      </c>
      <c r="R702" t="b">
        <v>1</v>
      </c>
      <c r="S702" t="s">
        <v>67</v>
      </c>
      <c r="T702" t="b">
        <v>0</v>
      </c>
      <c r="U702" t="s">
        <v>68</v>
      </c>
      <c r="V702" t="s">
        <v>69</v>
      </c>
      <c r="W702" t="s">
        <v>59</v>
      </c>
      <c r="Y702">
        <v>0</v>
      </c>
      <c r="Z702" t="s">
        <v>59</v>
      </c>
      <c r="AA702" t="b">
        <v>0</v>
      </c>
      <c r="AB702" t="s">
        <v>7264</v>
      </c>
      <c r="AC702" t="s">
        <v>64</v>
      </c>
      <c r="AD702" t="s">
        <v>252</v>
      </c>
      <c r="AE702" t="s">
        <v>59</v>
      </c>
      <c r="AG702" t="s">
        <v>7265</v>
      </c>
      <c r="AH702">
        <v>6</v>
      </c>
      <c r="AI702">
        <v>5</v>
      </c>
      <c r="AJ702" t="s">
        <v>7266</v>
      </c>
      <c r="AK702" t="s">
        <v>64</v>
      </c>
      <c r="AL702" t="s">
        <v>64</v>
      </c>
      <c r="AP702" t="s">
        <v>76</v>
      </c>
      <c r="AQ702">
        <v>3000</v>
      </c>
      <c r="AR702">
        <v>3000</v>
      </c>
      <c r="AS702">
        <v>2.6</v>
      </c>
      <c r="AT702">
        <v>0</v>
      </c>
      <c r="AU702">
        <v>0</v>
      </c>
      <c r="AV702">
        <v>4</v>
      </c>
      <c r="AW702" t="s">
        <v>7267</v>
      </c>
      <c r="AX702" t="s">
        <v>7268</v>
      </c>
      <c r="AY702" t="s">
        <v>7269</v>
      </c>
      <c r="AZ702" t="s">
        <v>1392</v>
      </c>
      <c r="BA702" t="s">
        <v>1393</v>
      </c>
      <c r="BB702" t="b">
        <f t="shared" si="40"/>
        <v>0</v>
      </c>
      <c r="BC702" t="str">
        <f>INDEX(repsearch2!B:B,MATCH(A702,repsearch2!A:A,FALSE))</f>
        <v>No</v>
      </c>
      <c r="BD702" s="3" t="b">
        <f t="shared" si="41"/>
        <v>0</v>
      </c>
      <c r="BE702" s="3" t="b">
        <f t="shared" si="42"/>
        <v>1</v>
      </c>
      <c r="BF702" t="str">
        <f t="shared" si="43"/>
        <v>hybrid</v>
      </c>
    </row>
    <row r="703" spans="1:58" x14ac:dyDescent="0.3">
      <c r="A703" t="s">
        <v>7270</v>
      </c>
      <c r="B703" t="s">
        <v>1096</v>
      </c>
      <c r="D703" t="s">
        <v>897</v>
      </c>
      <c r="E703" t="s">
        <v>7271</v>
      </c>
      <c r="F703" t="s">
        <v>7272</v>
      </c>
      <c r="G703">
        <v>13</v>
      </c>
      <c r="H703" t="s">
        <v>59</v>
      </c>
      <c r="I703" t="s">
        <v>7273</v>
      </c>
      <c r="J703">
        <v>1</v>
      </c>
      <c r="K703" t="s">
        <v>7274</v>
      </c>
      <c r="L703" t="s">
        <v>7275</v>
      </c>
      <c r="N703" t="s">
        <v>59</v>
      </c>
      <c r="O703" t="s">
        <v>7276</v>
      </c>
      <c r="P703">
        <v>2020</v>
      </c>
      <c r="Q703" t="s">
        <v>184</v>
      </c>
      <c r="R703" t="b">
        <v>1</v>
      </c>
      <c r="S703" t="s">
        <v>67</v>
      </c>
      <c r="T703" t="b">
        <v>0</v>
      </c>
      <c r="U703" t="s">
        <v>1102</v>
      </c>
      <c r="V703" t="s">
        <v>905</v>
      </c>
      <c r="W703" t="s">
        <v>64</v>
      </c>
      <c r="X703" t="s">
        <v>7277</v>
      </c>
      <c r="Y703">
        <v>1</v>
      </c>
      <c r="Z703" t="s">
        <v>59</v>
      </c>
      <c r="AA703" t="b">
        <v>0</v>
      </c>
      <c r="AB703" t="s">
        <v>7278</v>
      </c>
      <c r="AC703" t="s">
        <v>59</v>
      </c>
      <c r="AE703" t="s">
        <v>59</v>
      </c>
      <c r="AG703" t="s">
        <v>7279</v>
      </c>
      <c r="AH703">
        <v>3</v>
      </c>
      <c r="AI703">
        <v>3</v>
      </c>
      <c r="AJ703" t="s">
        <v>7280</v>
      </c>
      <c r="AK703" t="s">
        <v>64</v>
      </c>
      <c r="AL703" t="s">
        <v>64</v>
      </c>
      <c r="AS703">
        <v>43.2</v>
      </c>
      <c r="AT703">
        <v>2</v>
      </c>
      <c r="AU703">
        <v>0</v>
      </c>
      <c r="AV703">
        <v>48</v>
      </c>
      <c r="AW703" t="s">
        <v>7281</v>
      </c>
      <c r="AX703" t="s">
        <v>7282</v>
      </c>
      <c r="AY703" t="s">
        <v>7283</v>
      </c>
      <c r="AZ703" t="s">
        <v>7284</v>
      </c>
      <c r="BB703" t="b">
        <f t="shared" si="40"/>
        <v>0</v>
      </c>
      <c r="BC703" t="str">
        <f>INDEX(repsearch2!B:B,MATCH(A703,repsearch2!A:A,FALSE))</f>
        <v>No</v>
      </c>
      <c r="BD703" s="3" t="b">
        <f t="shared" si="41"/>
        <v>0</v>
      </c>
      <c r="BE703" s="3" t="b">
        <f t="shared" si="42"/>
        <v>1</v>
      </c>
      <c r="BF703" t="str">
        <f t="shared" si="43"/>
        <v>green</v>
      </c>
    </row>
    <row r="704" spans="1:58" x14ac:dyDescent="0.3">
      <c r="A704" t="s">
        <v>7285</v>
      </c>
      <c r="D704" t="s">
        <v>96</v>
      </c>
      <c r="E704" t="s">
        <v>7286</v>
      </c>
      <c r="F704" t="s">
        <v>7287</v>
      </c>
      <c r="G704">
        <v>6</v>
      </c>
      <c r="H704" t="s">
        <v>59</v>
      </c>
      <c r="I704" t="s">
        <v>7288</v>
      </c>
      <c r="J704">
        <v>1</v>
      </c>
      <c r="K704" t="s">
        <v>7289</v>
      </c>
      <c r="L704" t="s">
        <v>7290</v>
      </c>
      <c r="N704" t="s">
        <v>59</v>
      </c>
      <c r="O704" t="s">
        <v>7291</v>
      </c>
      <c r="P704">
        <v>2019</v>
      </c>
      <c r="Q704" t="s">
        <v>368</v>
      </c>
      <c r="R704" t="b">
        <v>0</v>
      </c>
      <c r="S704" t="s">
        <v>67</v>
      </c>
      <c r="T704" t="b">
        <v>0</v>
      </c>
      <c r="W704" t="s">
        <v>59</v>
      </c>
      <c r="Y704">
        <v>0</v>
      </c>
      <c r="Z704" t="s">
        <v>59</v>
      </c>
      <c r="AA704" t="b">
        <v>0</v>
      </c>
      <c r="AB704" t="s">
        <v>7292</v>
      </c>
      <c r="AC704" t="s">
        <v>64</v>
      </c>
      <c r="AD704" t="s">
        <v>252</v>
      </c>
      <c r="AE704" t="s">
        <v>59</v>
      </c>
      <c r="AG704" t="s">
        <v>7293</v>
      </c>
      <c r="AH704">
        <v>3</v>
      </c>
      <c r="AI704">
        <v>2</v>
      </c>
      <c r="AK704" t="s">
        <v>64</v>
      </c>
      <c r="AL704" t="s">
        <v>64</v>
      </c>
      <c r="AP704" t="s">
        <v>76</v>
      </c>
      <c r="AQ704">
        <v>3000</v>
      </c>
      <c r="AR704">
        <v>3000</v>
      </c>
      <c r="AS704">
        <v>2</v>
      </c>
      <c r="AT704">
        <v>0</v>
      </c>
      <c r="AU704">
        <v>0</v>
      </c>
      <c r="AV704">
        <v>4</v>
      </c>
      <c r="AW704" t="s">
        <v>7294</v>
      </c>
      <c r="AZ704" t="s">
        <v>7284</v>
      </c>
      <c r="BA704" t="s">
        <v>7295</v>
      </c>
      <c r="BB704" t="b">
        <f t="shared" si="40"/>
        <v>0</v>
      </c>
      <c r="BC704" t="str">
        <f>INDEX(repsearch2!B:B,MATCH(A704,repsearch2!A:A,FALSE))</f>
        <v>No</v>
      </c>
      <c r="BD704" s="3" t="b">
        <f t="shared" si="41"/>
        <v>0</v>
      </c>
      <c r="BE704" s="3" t="b">
        <f t="shared" si="42"/>
        <v>0</v>
      </c>
      <c r="BF704" t="str">
        <f t="shared" si="43"/>
        <v>closed</v>
      </c>
    </row>
    <row r="705" spans="1:58" x14ac:dyDescent="0.3">
      <c r="A705" t="s">
        <v>7296</v>
      </c>
      <c r="D705" t="s">
        <v>96</v>
      </c>
      <c r="E705" t="s">
        <v>7297</v>
      </c>
      <c r="F705" t="s">
        <v>7298</v>
      </c>
      <c r="G705">
        <v>5</v>
      </c>
      <c r="H705" t="s">
        <v>59</v>
      </c>
      <c r="I705" t="s">
        <v>7299</v>
      </c>
      <c r="J705">
        <v>1</v>
      </c>
      <c r="K705" t="s">
        <v>7300</v>
      </c>
      <c r="L705" t="s">
        <v>7301</v>
      </c>
      <c r="N705" t="s">
        <v>59</v>
      </c>
      <c r="O705" t="s">
        <v>4315</v>
      </c>
      <c r="P705">
        <v>2020</v>
      </c>
      <c r="Q705" t="s">
        <v>4316</v>
      </c>
      <c r="R705" t="b">
        <v>0</v>
      </c>
      <c r="S705" t="s">
        <v>67</v>
      </c>
      <c r="T705" t="b">
        <v>0</v>
      </c>
      <c r="W705" t="s">
        <v>59</v>
      </c>
      <c r="Y705">
        <v>0</v>
      </c>
      <c r="Z705" t="s">
        <v>59</v>
      </c>
      <c r="AA705" t="b">
        <v>0</v>
      </c>
      <c r="AB705" t="s">
        <v>4317</v>
      </c>
      <c r="AC705" t="s">
        <v>59</v>
      </c>
      <c r="AE705" t="s">
        <v>59</v>
      </c>
      <c r="AG705" t="s">
        <v>4318</v>
      </c>
      <c r="AH705">
        <v>3</v>
      </c>
      <c r="AI705">
        <v>4</v>
      </c>
      <c r="AK705" t="s">
        <v>64</v>
      </c>
      <c r="AL705" t="s">
        <v>64</v>
      </c>
      <c r="AS705">
        <v>68.400000000000006</v>
      </c>
      <c r="AT705">
        <v>0</v>
      </c>
      <c r="AU705">
        <v>0</v>
      </c>
      <c r="AV705">
        <v>103</v>
      </c>
      <c r="AW705" t="s">
        <v>7302</v>
      </c>
      <c r="AZ705" t="s">
        <v>4320</v>
      </c>
      <c r="BA705" t="s">
        <v>4321</v>
      </c>
      <c r="BB705" t="b">
        <f t="shared" si="40"/>
        <v>0</v>
      </c>
      <c r="BC705" t="str">
        <f>INDEX(repsearch2!B:B,MATCH(A705,repsearch2!A:A,FALSE))</f>
        <v>No</v>
      </c>
      <c r="BD705" s="3" t="b">
        <f t="shared" si="41"/>
        <v>0</v>
      </c>
      <c r="BE705" s="3" t="b">
        <f t="shared" si="42"/>
        <v>0</v>
      </c>
      <c r="BF705" t="str">
        <f t="shared" si="43"/>
        <v>closed</v>
      </c>
    </row>
    <row r="706" spans="1:58" x14ac:dyDescent="0.3">
      <c r="A706" t="s">
        <v>7303</v>
      </c>
      <c r="D706" t="s">
        <v>96</v>
      </c>
      <c r="E706" t="s">
        <v>7304</v>
      </c>
      <c r="F706" t="s">
        <v>7305</v>
      </c>
      <c r="G706">
        <v>4</v>
      </c>
      <c r="H706" t="s">
        <v>59</v>
      </c>
      <c r="I706" t="s">
        <v>7306</v>
      </c>
      <c r="J706">
        <v>1</v>
      </c>
      <c r="K706" t="s">
        <v>7307</v>
      </c>
      <c r="L706" t="s">
        <v>2869</v>
      </c>
      <c r="M706" t="s">
        <v>2870</v>
      </c>
      <c r="N706" t="s">
        <v>64</v>
      </c>
      <c r="O706" t="s">
        <v>5890</v>
      </c>
      <c r="P706">
        <v>2019</v>
      </c>
      <c r="Q706" t="s">
        <v>368</v>
      </c>
      <c r="R706" t="b">
        <v>0</v>
      </c>
      <c r="S706" t="s">
        <v>67</v>
      </c>
      <c r="T706" t="b">
        <v>0</v>
      </c>
      <c r="W706" t="s">
        <v>59</v>
      </c>
      <c r="Y706">
        <v>0</v>
      </c>
      <c r="Z706" t="s">
        <v>59</v>
      </c>
      <c r="AA706" t="b">
        <v>0</v>
      </c>
      <c r="AB706" t="s">
        <v>5891</v>
      </c>
      <c r="AC706" t="s">
        <v>64</v>
      </c>
      <c r="AD706" t="s">
        <v>141</v>
      </c>
      <c r="AE706" t="s">
        <v>59</v>
      </c>
      <c r="AG706" t="s">
        <v>5892</v>
      </c>
      <c r="AH706">
        <v>4</v>
      </c>
      <c r="AI706">
        <v>4</v>
      </c>
      <c r="AK706" t="s">
        <v>64</v>
      </c>
      <c r="AL706" t="s">
        <v>64</v>
      </c>
      <c r="AP706" t="s">
        <v>76</v>
      </c>
      <c r="AQ706">
        <v>2500</v>
      </c>
      <c r="AR706">
        <v>2500</v>
      </c>
      <c r="AS706">
        <v>0</v>
      </c>
      <c r="AT706">
        <v>0</v>
      </c>
      <c r="AU706">
        <v>0</v>
      </c>
      <c r="AV706">
        <v>0</v>
      </c>
      <c r="AX706" t="s">
        <v>7308</v>
      </c>
      <c r="AY706" t="s">
        <v>7309</v>
      </c>
      <c r="AZ706" t="s">
        <v>227</v>
      </c>
      <c r="BA706" t="s">
        <v>5893</v>
      </c>
      <c r="BB706" t="b">
        <f t="shared" si="40"/>
        <v>0</v>
      </c>
      <c r="BC706" t="str">
        <f>INDEX(repsearch2!B:B,MATCH(A706,repsearch2!A:A,FALSE))</f>
        <v>No</v>
      </c>
      <c r="BD706" s="3" t="b">
        <f t="shared" si="41"/>
        <v>0</v>
      </c>
      <c r="BE706" s="3" t="b">
        <f t="shared" si="42"/>
        <v>0</v>
      </c>
      <c r="BF706" t="str">
        <f t="shared" si="43"/>
        <v>closed</v>
      </c>
    </row>
    <row r="707" spans="1:58" x14ac:dyDescent="0.3">
      <c r="A707" t="s">
        <v>7310</v>
      </c>
      <c r="D707" t="s">
        <v>96</v>
      </c>
      <c r="E707" t="s">
        <v>7311</v>
      </c>
      <c r="F707" t="s">
        <v>7312</v>
      </c>
      <c r="G707">
        <v>5</v>
      </c>
      <c r="H707" t="s">
        <v>59</v>
      </c>
      <c r="I707" t="s">
        <v>7313</v>
      </c>
      <c r="J707">
        <v>1</v>
      </c>
      <c r="K707" t="s">
        <v>7314</v>
      </c>
      <c r="L707" t="s">
        <v>7315</v>
      </c>
      <c r="N707" t="s">
        <v>59</v>
      </c>
      <c r="O707" t="s">
        <v>7316</v>
      </c>
      <c r="P707">
        <v>2019</v>
      </c>
      <c r="Q707" t="s">
        <v>436</v>
      </c>
      <c r="R707" t="b">
        <v>0</v>
      </c>
      <c r="S707" t="s">
        <v>67</v>
      </c>
      <c r="T707" t="b">
        <v>0</v>
      </c>
      <c r="W707" t="s">
        <v>59</v>
      </c>
      <c r="Y707">
        <v>0</v>
      </c>
      <c r="Z707" t="s">
        <v>59</v>
      </c>
      <c r="AA707" t="b">
        <v>0</v>
      </c>
      <c r="AB707" t="s">
        <v>7317</v>
      </c>
      <c r="AC707" t="s">
        <v>64</v>
      </c>
      <c r="AD707" t="s">
        <v>72</v>
      </c>
      <c r="AE707" t="s">
        <v>59</v>
      </c>
      <c r="AG707" t="s">
        <v>7318</v>
      </c>
      <c r="AH707">
        <v>3</v>
      </c>
      <c r="AI707">
        <v>1</v>
      </c>
      <c r="AK707" t="s">
        <v>64</v>
      </c>
      <c r="AL707" t="s">
        <v>64</v>
      </c>
      <c r="AP707" t="s">
        <v>76</v>
      </c>
      <c r="AQ707">
        <v>3000</v>
      </c>
      <c r="AR707">
        <v>3000</v>
      </c>
      <c r="AS707">
        <v>0</v>
      </c>
      <c r="AT707">
        <v>0</v>
      </c>
      <c r="AU707">
        <v>0</v>
      </c>
      <c r="AV707">
        <v>0</v>
      </c>
      <c r="AX707" t="s">
        <v>7319</v>
      </c>
      <c r="AY707" t="s">
        <v>7320</v>
      </c>
      <c r="AZ707" t="s">
        <v>7321</v>
      </c>
      <c r="BA707" t="s">
        <v>7322</v>
      </c>
      <c r="BB707" t="b">
        <f t="shared" ref="BB707:BB770" si="44">ISNUMBER(FIND("openrepository.aut.ac.nz",X707))</f>
        <v>0</v>
      </c>
      <c r="BC707" t="str">
        <f>INDEX(repsearch2!B:B,MATCH(A707,repsearch2!A:A,FALSE))</f>
        <v>No</v>
      </c>
      <c r="BD707" s="3" t="b">
        <f t="shared" ref="BD707:BD770" si="45">OR(BB707=TRUE,BC707="Yes")</f>
        <v>0</v>
      </c>
      <c r="BE707" s="3" t="b">
        <f t="shared" ref="BE707:BE770" si="46">NOT(AND(D707="closed",BD707=FALSE))</f>
        <v>0</v>
      </c>
      <c r="BF707" t="str">
        <f t="shared" ref="BF707:BF770" si="47">IF(AND(BD707=TRUE,D707="closed"),"green",D707)</f>
        <v>closed</v>
      </c>
    </row>
    <row r="708" spans="1:58" x14ac:dyDescent="0.3">
      <c r="A708" t="s">
        <v>7323</v>
      </c>
      <c r="D708" t="s">
        <v>96</v>
      </c>
      <c r="E708" t="s">
        <v>7324</v>
      </c>
      <c r="F708" t="s">
        <v>7325</v>
      </c>
      <c r="G708">
        <v>11</v>
      </c>
      <c r="H708" t="s">
        <v>59</v>
      </c>
      <c r="I708" t="s">
        <v>7326</v>
      </c>
      <c r="J708">
        <v>1</v>
      </c>
      <c r="K708" t="s">
        <v>7327</v>
      </c>
      <c r="L708" t="s">
        <v>7328</v>
      </c>
      <c r="N708" t="s">
        <v>59</v>
      </c>
      <c r="O708" t="s">
        <v>7329</v>
      </c>
      <c r="P708">
        <v>2020</v>
      </c>
      <c r="Q708" t="s">
        <v>1510</v>
      </c>
      <c r="R708" t="b">
        <v>0</v>
      </c>
      <c r="S708" t="s">
        <v>67</v>
      </c>
      <c r="T708" t="b">
        <v>0</v>
      </c>
      <c r="W708" t="s">
        <v>59</v>
      </c>
      <c r="Y708">
        <v>0</v>
      </c>
      <c r="Z708" t="s">
        <v>59</v>
      </c>
      <c r="AA708" t="b">
        <v>0</v>
      </c>
      <c r="AB708" t="s">
        <v>7330</v>
      </c>
      <c r="AC708" t="s">
        <v>64</v>
      </c>
      <c r="AD708" t="s">
        <v>72</v>
      </c>
      <c r="AE708" t="s">
        <v>59</v>
      </c>
      <c r="AG708" t="s">
        <v>7331</v>
      </c>
      <c r="AH708">
        <v>2</v>
      </c>
      <c r="AI708">
        <v>1</v>
      </c>
      <c r="AK708" t="s">
        <v>59</v>
      </c>
      <c r="AL708" t="s">
        <v>64</v>
      </c>
      <c r="AS708">
        <v>0.5</v>
      </c>
      <c r="AT708">
        <v>0</v>
      </c>
      <c r="AU708">
        <v>0</v>
      </c>
      <c r="AV708">
        <v>1</v>
      </c>
      <c r="AW708" t="s">
        <v>7332</v>
      </c>
      <c r="AX708" t="s">
        <v>7333</v>
      </c>
      <c r="BA708" t="s">
        <v>3535</v>
      </c>
      <c r="BB708" t="b">
        <f t="shared" si="44"/>
        <v>0</v>
      </c>
      <c r="BC708" t="str">
        <f>INDEX(repsearch2!B:B,MATCH(A708,repsearch2!A:A,FALSE))</f>
        <v>No</v>
      </c>
      <c r="BD708" s="3" t="b">
        <f t="shared" si="45"/>
        <v>0</v>
      </c>
      <c r="BE708" s="3" t="b">
        <f t="shared" si="46"/>
        <v>0</v>
      </c>
      <c r="BF708" t="str">
        <f t="shared" si="47"/>
        <v>closed</v>
      </c>
    </row>
    <row r="709" spans="1:58" x14ac:dyDescent="0.3">
      <c r="A709" t="s">
        <v>7334</v>
      </c>
      <c r="D709" t="s">
        <v>96</v>
      </c>
      <c r="E709" t="s">
        <v>7335</v>
      </c>
      <c r="F709" t="s">
        <v>7336</v>
      </c>
      <c r="G709">
        <v>9</v>
      </c>
      <c r="H709" t="s">
        <v>59</v>
      </c>
      <c r="I709" t="s">
        <v>7337</v>
      </c>
      <c r="J709">
        <v>1</v>
      </c>
      <c r="K709" t="s">
        <v>7338</v>
      </c>
      <c r="L709" t="s">
        <v>7339</v>
      </c>
      <c r="N709" t="s">
        <v>59</v>
      </c>
      <c r="O709" t="s">
        <v>7340</v>
      </c>
      <c r="P709">
        <v>2019</v>
      </c>
      <c r="Q709" t="s">
        <v>368</v>
      </c>
      <c r="R709" t="b">
        <v>0</v>
      </c>
      <c r="S709" t="s">
        <v>67</v>
      </c>
      <c r="T709" t="b">
        <v>0</v>
      </c>
      <c r="W709" t="s">
        <v>59</v>
      </c>
      <c r="Y709">
        <v>0</v>
      </c>
      <c r="Z709" t="s">
        <v>59</v>
      </c>
      <c r="AA709" t="b">
        <v>0</v>
      </c>
      <c r="AB709" t="s">
        <v>7341</v>
      </c>
      <c r="AC709" t="s">
        <v>64</v>
      </c>
      <c r="AD709" t="s">
        <v>252</v>
      </c>
      <c r="AE709" t="s">
        <v>59</v>
      </c>
      <c r="AG709" t="s">
        <v>7342</v>
      </c>
      <c r="AH709">
        <v>1</v>
      </c>
      <c r="AI709">
        <v>1</v>
      </c>
      <c r="AK709" t="s">
        <v>64</v>
      </c>
      <c r="AL709" t="s">
        <v>64</v>
      </c>
      <c r="AP709" t="s">
        <v>76</v>
      </c>
      <c r="AQ709">
        <v>3000</v>
      </c>
      <c r="AR709">
        <v>3000</v>
      </c>
      <c r="AS709">
        <v>0</v>
      </c>
      <c r="AT709">
        <v>0</v>
      </c>
      <c r="AU709">
        <v>0</v>
      </c>
      <c r="AV709">
        <v>0</v>
      </c>
      <c r="AZ709" t="s">
        <v>7343</v>
      </c>
      <c r="BA709" t="s">
        <v>7344</v>
      </c>
      <c r="BB709" t="b">
        <f t="shared" si="44"/>
        <v>0</v>
      </c>
      <c r="BC709" t="str">
        <f>INDEX(repsearch2!B:B,MATCH(A709,repsearch2!A:A,FALSE))</f>
        <v>No</v>
      </c>
      <c r="BD709" s="3" t="b">
        <f t="shared" si="45"/>
        <v>0</v>
      </c>
      <c r="BE709" s="3" t="b">
        <f t="shared" si="46"/>
        <v>0</v>
      </c>
      <c r="BF709" t="str">
        <f t="shared" si="47"/>
        <v>closed</v>
      </c>
    </row>
    <row r="710" spans="1:58" x14ac:dyDescent="0.3">
      <c r="A710" t="s">
        <v>7345</v>
      </c>
      <c r="B710" t="s">
        <v>1096</v>
      </c>
      <c r="D710" t="s">
        <v>897</v>
      </c>
      <c r="E710" t="s">
        <v>7346</v>
      </c>
      <c r="F710" t="s">
        <v>7347</v>
      </c>
      <c r="G710">
        <v>28</v>
      </c>
      <c r="H710" t="s">
        <v>64</v>
      </c>
      <c r="I710" t="s">
        <v>7348</v>
      </c>
      <c r="J710">
        <v>1</v>
      </c>
      <c r="K710" t="s">
        <v>7349</v>
      </c>
      <c r="L710" t="s">
        <v>7350</v>
      </c>
      <c r="N710" t="s">
        <v>59</v>
      </c>
      <c r="O710" t="s">
        <v>7351</v>
      </c>
      <c r="P710">
        <v>2020</v>
      </c>
      <c r="Q710" t="s">
        <v>697</v>
      </c>
      <c r="R710" t="b">
        <v>1</v>
      </c>
      <c r="S710" t="s">
        <v>67</v>
      </c>
      <c r="T710" t="b">
        <v>0</v>
      </c>
      <c r="U710" t="s">
        <v>1102</v>
      </c>
      <c r="V710" t="s">
        <v>905</v>
      </c>
      <c r="W710" t="s">
        <v>64</v>
      </c>
      <c r="X710" t="s">
        <v>7352</v>
      </c>
      <c r="Y710">
        <v>3</v>
      </c>
      <c r="Z710" t="s">
        <v>59</v>
      </c>
      <c r="AA710" t="b">
        <v>0</v>
      </c>
      <c r="AB710" t="s">
        <v>7353</v>
      </c>
      <c r="AC710" t="s">
        <v>64</v>
      </c>
      <c r="AD710" t="s">
        <v>72</v>
      </c>
      <c r="AE710" t="s">
        <v>64</v>
      </c>
      <c r="AF710" t="s">
        <v>72</v>
      </c>
      <c r="AG710" t="s">
        <v>7354</v>
      </c>
      <c r="AH710">
        <v>3</v>
      </c>
      <c r="AI710">
        <v>9</v>
      </c>
      <c r="AJ710" t="s">
        <v>7355</v>
      </c>
      <c r="AK710" t="s">
        <v>64</v>
      </c>
      <c r="AL710" t="s">
        <v>64</v>
      </c>
      <c r="AP710" t="s">
        <v>76</v>
      </c>
      <c r="AQ710">
        <v>2760</v>
      </c>
      <c r="AR710">
        <v>2760</v>
      </c>
      <c r="AS710">
        <v>8.33</v>
      </c>
      <c r="AT710">
        <v>0</v>
      </c>
      <c r="AU710">
        <v>0</v>
      </c>
      <c r="AV710">
        <v>3</v>
      </c>
      <c r="AW710" t="s">
        <v>7356</v>
      </c>
      <c r="AX710" t="s">
        <v>7357</v>
      </c>
      <c r="AY710" t="s">
        <v>7358</v>
      </c>
      <c r="AZ710" t="s">
        <v>1216</v>
      </c>
      <c r="BA710" t="s">
        <v>1217</v>
      </c>
      <c r="BB710" t="b">
        <f t="shared" si="44"/>
        <v>0</v>
      </c>
      <c r="BC710" t="str">
        <f>INDEX(repsearch2!B:B,MATCH(A710,repsearch2!A:A,FALSE))</f>
        <v>No</v>
      </c>
      <c r="BD710" s="3" t="b">
        <f t="shared" si="45"/>
        <v>0</v>
      </c>
      <c r="BE710" s="3" t="b">
        <f t="shared" si="46"/>
        <v>1</v>
      </c>
      <c r="BF710" t="str">
        <f t="shared" si="47"/>
        <v>green</v>
      </c>
    </row>
    <row r="711" spans="1:58" x14ac:dyDescent="0.3">
      <c r="A711" t="s">
        <v>7359</v>
      </c>
      <c r="B711" t="s">
        <v>241</v>
      </c>
      <c r="D711" t="s">
        <v>242</v>
      </c>
      <c r="E711" t="s">
        <v>7360</v>
      </c>
      <c r="F711" t="s">
        <v>7361</v>
      </c>
      <c r="G711">
        <v>27</v>
      </c>
      <c r="H711" t="s">
        <v>64</v>
      </c>
      <c r="I711" t="s">
        <v>7362</v>
      </c>
      <c r="J711">
        <v>1</v>
      </c>
      <c r="K711" t="s">
        <v>7363</v>
      </c>
      <c r="L711" t="s">
        <v>7364</v>
      </c>
      <c r="N711" t="s">
        <v>59</v>
      </c>
      <c r="O711" t="s">
        <v>6686</v>
      </c>
      <c r="P711">
        <v>2020</v>
      </c>
      <c r="Q711" t="s">
        <v>66</v>
      </c>
      <c r="R711" t="b">
        <v>1</v>
      </c>
      <c r="S711" t="s">
        <v>67</v>
      </c>
      <c r="T711" t="b">
        <v>0</v>
      </c>
      <c r="U711" t="s">
        <v>68</v>
      </c>
      <c r="V711" t="s">
        <v>69</v>
      </c>
      <c r="W711" t="s">
        <v>64</v>
      </c>
      <c r="X711" t="s">
        <v>7365</v>
      </c>
      <c r="Y711">
        <v>5</v>
      </c>
      <c r="Z711" t="s">
        <v>59</v>
      </c>
      <c r="AA711" t="b">
        <v>0</v>
      </c>
      <c r="AB711" t="s">
        <v>6687</v>
      </c>
      <c r="AC711" t="s">
        <v>64</v>
      </c>
      <c r="AD711" t="s">
        <v>72</v>
      </c>
      <c r="AE711" t="s">
        <v>59</v>
      </c>
      <c r="AG711" t="s">
        <v>6688</v>
      </c>
      <c r="AH711">
        <v>65</v>
      </c>
      <c r="AI711">
        <v>82</v>
      </c>
      <c r="AJ711" t="s">
        <v>7366</v>
      </c>
      <c r="AK711" t="s">
        <v>64</v>
      </c>
      <c r="AL711" t="s">
        <v>64</v>
      </c>
      <c r="AP711" t="s">
        <v>76</v>
      </c>
      <c r="AQ711">
        <v>2921</v>
      </c>
      <c r="AR711">
        <v>2921</v>
      </c>
      <c r="AS711">
        <v>275.7</v>
      </c>
      <c r="AT711">
        <v>7</v>
      </c>
      <c r="AU711">
        <v>1</v>
      </c>
      <c r="AV711">
        <v>318</v>
      </c>
      <c r="AW711" t="s">
        <v>7367</v>
      </c>
      <c r="AX711" t="s">
        <v>7368</v>
      </c>
      <c r="AZ711" t="s">
        <v>893</v>
      </c>
      <c r="BA711" t="s">
        <v>766</v>
      </c>
      <c r="BB711" t="b">
        <f t="shared" si="44"/>
        <v>0</v>
      </c>
      <c r="BC711" t="str">
        <f>INDEX(repsearch2!B:B,MATCH(A711,repsearch2!A:A,FALSE))</f>
        <v>No</v>
      </c>
      <c r="BD711" s="3" t="b">
        <f t="shared" si="45"/>
        <v>0</v>
      </c>
      <c r="BE711" s="3" t="b">
        <f t="shared" si="46"/>
        <v>1</v>
      </c>
      <c r="BF711" t="str">
        <f t="shared" si="47"/>
        <v>hybrid</v>
      </c>
    </row>
    <row r="712" spans="1:58" x14ac:dyDescent="0.3">
      <c r="A712" t="s">
        <v>7369</v>
      </c>
      <c r="D712" t="s">
        <v>96</v>
      </c>
      <c r="E712" t="s">
        <v>7370</v>
      </c>
      <c r="F712" t="s">
        <v>7371</v>
      </c>
      <c r="G712">
        <v>7</v>
      </c>
      <c r="H712" t="s">
        <v>59</v>
      </c>
      <c r="I712" t="s">
        <v>7372</v>
      </c>
      <c r="J712">
        <v>0</v>
      </c>
      <c r="L712" t="s">
        <v>7373</v>
      </c>
      <c r="N712" t="s">
        <v>59</v>
      </c>
      <c r="O712" t="s">
        <v>7374</v>
      </c>
      <c r="P712">
        <v>2020</v>
      </c>
      <c r="Q712" t="s">
        <v>7375</v>
      </c>
      <c r="R712" t="b">
        <v>0</v>
      </c>
      <c r="S712" t="s">
        <v>67</v>
      </c>
      <c r="T712" t="b">
        <v>0</v>
      </c>
      <c r="W712" t="s">
        <v>59</v>
      </c>
      <c r="Y712">
        <v>0</v>
      </c>
      <c r="Z712" t="s">
        <v>59</v>
      </c>
      <c r="AA712" t="b">
        <v>1</v>
      </c>
      <c r="AB712" t="s">
        <v>7376</v>
      </c>
      <c r="AC712" t="s">
        <v>64</v>
      </c>
      <c r="AD712" t="s">
        <v>72</v>
      </c>
      <c r="AE712" t="s">
        <v>64</v>
      </c>
      <c r="AF712" t="s">
        <v>72</v>
      </c>
      <c r="AG712" t="s">
        <v>7377</v>
      </c>
      <c r="AH712">
        <v>2</v>
      </c>
      <c r="AI712">
        <v>2</v>
      </c>
      <c r="AK712" t="s">
        <v>59</v>
      </c>
      <c r="AL712" t="s">
        <v>64</v>
      </c>
      <c r="AM712" t="s">
        <v>64</v>
      </c>
      <c r="AN712" t="s">
        <v>790</v>
      </c>
      <c r="AO712">
        <v>230</v>
      </c>
      <c r="AR712">
        <v>281</v>
      </c>
      <c r="AS712">
        <v>0.5</v>
      </c>
      <c r="AT712">
        <v>0</v>
      </c>
      <c r="AU712">
        <v>0</v>
      </c>
      <c r="AV712">
        <v>1</v>
      </c>
      <c r="AW712" t="s">
        <v>7378</v>
      </c>
      <c r="AX712" t="s">
        <v>7379</v>
      </c>
      <c r="BA712" t="s">
        <v>7380</v>
      </c>
      <c r="BB712" t="b">
        <f t="shared" si="44"/>
        <v>0</v>
      </c>
      <c r="BC712" t="str">
        <f>INDEX(repsearch2!B:B,MATCH(A712,repsearch2!A:A,FALSE))</f>
        <v>No</v>
      </c>
      <c r="BD712" s="3" t="b">
        <f t="shared" si="45"/>
        <v>0</v>
      </c>
      <c r="BE712" s="3" t="b">
        <f t="shared" si="46"/>
        <v>0</v>
      </c>
      <c r="BF712" t="str">
        <f t="shared" si="47"/>
        <v>closed</v>
      </c>
    </row>
    <row r="713" spans="1:58" x14ac:dyDescent="0.3">
      <c r="A713" t="s">
        <v>7381</v>
      </c>
      <c r="B713" t="s">
        <v>55</v>
      </c>
      <c r="C713" t="s">
        <v>81</v>
      </c>
      <c r="D713" t="s">
        <v>319</v>
      </c>
      <c r="E713" t="s">
        <v>7382</v>
      </c>
      <c r="F713" t="s">
        <v>7383</v>
      </c>
      <c r="G713">
        <v>2</v>
      </c>
      <c r="H713" t="s">
        <v>59</v>
      </c>
      <c r="I713" t="s">
        <v>7384</v>
      </c>
      <c r="J713">
        <v>1</v>
      </c>
      <c r="K713" t="s">
        <v>7385</v>
      </c>
      <c r="L713" t="s">
        <v>7386</v>
      </c>
      <c r="M713" t="s">
        <v>7387</v>
      </c>
      <c r="N713" t="s">
        <v>64</v>
      </c>
      <c r="O713" t="s">
        <v>7388</v>
      </c>
      <c r="P713">
        <v>2020</v>
      </c>
      <c r="Q713" t="s">
        <v>224</v>
      </c>
      <c r="R713" t="b">
        <v>1</v>
      </c>
      <c r="S713" t="s">
        <v>67</v>
      </c>
      <c r="T713" t="b">
        <v>1</v>
      </c>
      <c r="U713" t="s">
        <v>68</v>
      </c>
      <c r="V713" t="s">
        <v>69</v>
      </c>
      <c r="W713" t="s">
        <v>59</v>
      </c>
      <c r="Y713">
        <v>0</v>
      </c>
      <c r="Z713" t="s">
        <v>59</v>
      </c>
      <c r="AA713" t="b">
        <v>1</v>
      </c>
      <c r="AB713" t="s">
        <v>7389</v>
      </c>
      <c r="AC713" t="s">
        <v>64</v>
      </c>
      <c r="AD713" t="s">
        <v>72</v>
      </c>
      <c r="AE713" t="s">
        <v>64</v>
      </c>
      <c r="AF713" t="s">
        <v>72</v>
      </c>
      <c r="AG713" t="s">
        <v>7390</v>
      </c>
      <c r="AH713">
        <v>2</v>
      </c>
      <c r="AI713">
        <v>3</v>
      </c>
      <c r="AJ713" t="s">
        <v>7391</v>
      </c>
      <c r="AK713" t="s">
        <v>64</v>
      </c>
      <c r="AL713" t="s">
        <v>64</v>
      </c>
      <c r="AM713" t="s">
        <v>59</v>
      </c>
      <c r="AP713" t="s">
        <v>76</v>
      </c>
      <c r="AQ713">
        <v>3240</v>
      </c>
      <c r="AR713">
        <v>0</v>
      </c>
      <c r="AS713">
        <v>31.007999999999999</v>
      </c>
      <c r="AT713">
        <v>3</v>
      </c>
      <c r="AU713">
        <v>0</v>
      </c>
      <c r="AV713">
        <v>0</v>
      </c>
      <c r="AW713" t="s">
        <v>7392</v>
      </c>
      <c r="AZ713" t="s">
        <v>1118</v>
      </c>
      <c r="BB713" t="b">
        <f t="shared" si="44"/>
        <v>0</v>
      </c>
      <c r="BC713" t="str">
        <f>INDEX(repsearch2!B:B,MATCH(A713,repsearch2!A:A,FALSE))</f>
        <v>No</v>
      </c>
      <c r="BD713" s="3" t="b">
        <f t="shared" si="45"/>
        <v>0</v>
      </c>
      <c r="BE713" s="3" t="b">
        <f t="shared" si="46"/>
        <v>1</v>
      </c>
      <c r="BF713" t="str">
        <f t="shared" si="47"/>
        <v>diamond</v>
      </c>
    </row>
    <row r="714" spans="1:58" x14ac:dyDescent="0.3">
      <c r="A714" t="s">
        <v>7393</v>
      </c>
      <c r="B714" t="s">
        <v>55</v>
      </c>
      <c r="D714" t="s">
        <v>56</v>
      </c>
      <c r="E714" t="s">
        <v>7394</v>
      </c>
      <c r="F714" t="s">
        <v>7395</v>
      </c>
      <c r="G714">
        <v>5</v>
      </c>
      <c r="H714" t="s">
        <v>59</v>
      </c>
      <c r="I714" t="s">
        <v>7396</v>
      </c>
      <c r="J714">
        <v>1</v>
      </c>
      <c r="K714" t="s">
        <v>7397</v>
      </c>
      <c r="L714" t="s">
        <v>7398</v>
      </c>
      <c r="N714" t="s">
        <v>59</v>
      </c>
      <c r="O714" t="s">
        <v>3158</v>
      </c>
      <c r="P714">
        <v>2020</v>
      </c>
      <c r="Q714" t="s">
        <v>66</v>
      </c>
      <c r="R714" t="b">
        <v>1</v>
      </c>
      <c r="S714" t="s">
        <v>67</v>
      </c>
      <c r="T714" t="b">
        <v>1</v>
      </c>
      <c r="U714" t="s">
        <v>68</v>
      </c>
      <c r="V714" t="s">
        <v>69</v>
      </c>
      <c r="W714" t="s">
        <v>64</v>
      </c>
      <c r="X714" t="s">
        <v>1139</v>
      </c>
      <c r="Y714">
        <v>2</v>
      </c>
      <c r="Z714" t="s">
        <v>59</v>
      </c>
      <c r="AA714" t="b">
        <v>1</v>
      </c>
      <c r="AB714" t="s">
        <v>3159</v>
      </c>
      <c r="AC714" t="s">
        <v>64</v>
      </c>
      <c r="AD714" t="s">
        <v>72</v>
      </c>
      <c r="AE714" t="s">
        <v>64</v>
      </c>
      <c r="AF714" t="s">
        <v>72</v>
      </c>
      <c r="AG714" t="s">
        <v>3160</v>
      </c>
      <c r="AH714">
        <v>3</v>
      </c>
      <c r="AI714">
        <v>3</v>
      </c>
      <c r="AJ714" t="s">
        <v>7399</v>
      </c>
      <c r="AK714" t="s">
        <v>64</v>
      </c>
      <c r="AL714" t="s">
        <v>64</v>
      </c>
      <c r="AM714" t="s">
        <v>64</v>
      </c>
      <c r="AN714" t="s">
        <v>75</v>
      </c>
      <c r="AO714">
        <v>1500</v>
      </c>
      <c r="AP714" t="s">
        <v>76</v>
      </c>
      <c r="AQ714">
        <v>1905</v>
      </c>
      <c r="AR714">
        <v>1905</v>
      </c>
      <c r="AS714">
        <v>12.75</v>
      </c>
      <c r="AT714">
        <v>0</v>
      </c>
      <c r="AU714">
        <v>0</v>
      </c>
      <c r="AV714">
        <v>20</v>
      </c>
      <c r="AW714" t="s">
        <v>7400</v>
      </c>
      <c r="AX714" t="s">
        <v>1132</v>
      </c>
      <c r="AY714" t="s">
        <v>7401</v>
      </c>
      <c r="AZ714" t="s">
        <v>893</v>
      </c>
      <c r="BB714" t="b">
        <f t="shared" si="44"/>
        <v>0</v>
      </c>
      <c r="BC714" t="str">
        <f>INDEX(repsearch2!B:B,MATCH(A714,repsearch2!A:A,FALSE))</f>
        <v>No</v>
      </c>
      <c r="BD714" s="3" t="b">
        <f t="shared" si="45"/>
        <v>0</v>
      </c>
      <c r="BE714" s="3" t="b">
        <f t="shared" si="46"/>
        <v>1</v>
      </c>
      <c r="BF714" t="str">
        <f t="shared" si="47"/>
        <v>gold</v>
      </c>
    </row>
    <row r="715" spans="1:58" x14ac:dyDescent="0.3">
      <c r="A715" t="s">
        <v>7402</v>
      </c>
      <c r="D715" t="s">
        <v>96</v>
      </c>
      <c r="E715" t="s">
        <v>7403</v>
      </c>
      <c r="F715" t="s">
        <v>7404</v>
      </c>
      <c r="G715">
        <v>4</v>
      </c>
      <c r="H715" t="s">
        <v>59</v>
      </c>
      <c r="I715" t="s">
        <v>7405</v>
      </c>
      <c r="J715">
        <v>1</v>
      </c>
      <c r="K715" t="s">
        <v>7406</v>
      </c>
      <c r="N715" t="s">
        <v>59</v>
      </c>
      <c r="O715" t="s">
        <v>7407</v>
      </c>
      <c r="P715">
        <v>2020</v>
      </c>
      <c r="Q715" t="s">
        <v>279</v>
      </c>
      <c r="R715" t="b">
        <v>0</v>
      </c>
      <c r="S715" t="s">
        <v>102</v>
      </c>
      <c r="T715" t="b">
        <v>0</v>
      </c>
      <c r="W715" t="s">
        <v>59</v>
      </c>
      <c r="Y715">
        <v>0</v>
      </c>
      <c r="Z715" t="s">
        <v>59</v>
      </c>
      <c r="AA715" t="b">
        <v>0</v>
      </c>
      <c r="AH715">
        <v>4</v>
      </c>
      <c r="AI715">
        <v>5</v>
      </c>
      <c r="AK715" t="s">
        <v>59</v>
      </c>
      <c r="AL715" t="s">
        <v>64</v>
      </c>
      <c r="AS715">
        <v>5.0999999999999996</v>
      </c>
      <c r="AT715">
        <v>0</v>
      </c>
      <c r="AU715">
        <v>0</v>
      </c>
      <c r="AV715">
        <v>7</v>
      </c>
      <c r="AW715" t="s">
        <v>7408</v>
      </c>
      <c r="AX715" t="s">
        <v>7409</v>
      </c>
      <c r="BB715" t="b">
        <f t="shared" si="44"/>
        <v>0</v>
      </c>
      <c r="BC715" t="str">
        <f>INDEX(repsearch2!B:B,MATCH(A715,repsearch2!A:A,FALSE))</f>
        <v>No</v>
      </c>
      <c r="BD715" s="3" t="b">
        <f t="shared" si="45"/>
        <v>0</v>
      </c>
      <c r="BE715" s="3" t="b">
        <f t="shared" si="46"/>
        <v>0</v>
      </c>
      <c r="BF715" t="str">
        <f t="shared" si="47"/>
        <v>closed</v>
      </c>
    </row>
    <row r="716" spans="1:58" x14ac:dyDescent="0.3">
      <c r="A716" t="s">
        <v>7410</v>
      </c>
      <c r="B716" t="s">
        <v>1096</v>
      </c>
      <c r="D716" t="s">
        <v>897</v>
      </c>
      <c r="E716" t="s">
        <v>7411</v>
      </c>
      <c r="F716" t="s">
        <v>7412</v>
      </c>
      <c r="G716">
        <v>3</v>
      </c>
      <c r="H716" t="s">
        <v>59</v>
      </c>
      <c r="I716" t="s">
        <v>7413</v>
      </c>
      <c r="J716">
        <v>1</v>
      </c>
      <c r="K716" t="s">
        <v>7414</v>
      </c>
      <c r="L716" t="s">
        <v>7415</v>
      </c>
      <c r="N716" t="s">
        <v>59</v>
      </c>
      <c r="O716" t="s">
        <v>7416</v>
      </c>
      <c r="P716">
        <v>2020</v>
      </c>
      <c r="Q716" t="s">
        <v>224</v>
      </c>
      <c r="R716" t="b">
        <v>1</v>
      </c>
      <c r="S716" t="s">
        <v>67</v>
      </c>
      <c r="T716" t="b">
        <v>0</v>
      </c>
      <c r="U716" t="s">
        <v>68</v>
      </c>
      <c r="V716" t="s">
        <v>905</v>
      </c>
      <c r="W716" t="s">
        <v>64</v>
      </c>
      <c r="X716" t="s">
        <v>3043</v>
      </c>
      <c r="Y716">
        <v>1</v>
      </c>
      <c r="Z716" t="s">
        <v>59</v>
      </c>
      <c r="AA716" t="b">
        <v>0</v>
      </c>
      <c r="AB716" t="s">
        <v>7417</v>
      </c>
      <c r="AC716" t="s">
        <v>64</v>
      </c>
      <c r="AD716" t="s">
        <v>72</v>
      </c>
      <c r="AE716" t="s">
        <v>59</v>
      </c>
      <c r="AG716" t="s">
        <v>7418</v>
      </c>
      <c r="AH716">
        <v>1</v>
      </c>
      <c r="AI716">
        <v>0</v>
      </c>
      <c r="AJ716" t="s">
        <v>7419</v>
      </c>
      <c r="AK716" t="s">
        <v>64</v>
      </c>
      <c r="AL716" t="s">
        <v>64</v>
      </c>
      <c r="AP716" t="s">
        <v>76</v>
      </c>
      <c r="AQ716">
        <v>3240</v>
      </c>
      <c r="AR716">
        <v>3240</v>
      </c>
      <c r="AS716">
        <v>0</v>
      </c>
      <c r="AT716">
        <v>0</v>
      </c>
      <c r="AU716">
        <v>0</v>
      </c>
      <c r="AV716">
        <v>0</v>
      </c>
      <c r="AZ716" t="s">
        <v>7420</v>
      </c>
      <c r="BA716" t="s">
        <v>7421</v>
      </c>
      <c r="BB716" t="b">
        <f t="shared" si="44"/>
        <v>0</v>
      </c>
      <c r="BC716" t="str">
        <f>INDEX(repsearch2!B:B,MATCH(A716,repsearch2!A:A,FALSE))</f>
        <v>No</v>
      </c>
      <c r="BD716" s="3" t="b">
        <f t="shared" si="45"/>
        <v>0</v>
      </c>
      <c r="BE716" s="3" t="b">
        <f t="shared" si="46"/>
        <v>1</v>
      </c>
      <c r="BF716" t="str">
        <f t="shared" si="47"/>
        <v>green</v>
      </c>
    </row>
    <row r="717" spans="1:58" x14ac:dyDescent="0.3">
      <c r="A717" t="s">
        <v>7422</v>
      </c>
      <c r="D717" t="s">
        <v>96</v>
      </c>
      <c r="E717" t="s">
        <v>7423</v>
      </c>
      <c r="F717" t="s">
        <v>7424</v>
      </c>
      <c r="G717">
        <v>5</v>
      </c>
      <c r="H717" t="s">
        <v>59</v>
      </c>
      <c r="I717" t="s">
        <v>7425</v>
      </c>
      <c r="J717">
        <v>1</v>
      </c>
      <c r="K717" t="s">
        <v>7426</v>
      </c>
      <c r="L717" t="s">
        <v>7427</v>
      </c>
      <c r="M717" t="s">
        <v>1347</v>
      </c>
      <c r="N717" t="s">
        <v>64</v>
      </c>
      <c r="O717" t="s">
        <v>1400</v>
      </c>
      <c r="P717">
        <v>2020</v>
      </c>
      <c r="Q717" t="s">
        <v>1349</v>
      </c>
      <c r="R717" t="b">
        <v>0</v>
      </c>
      <c r="S717" t="s">
        <v>67</v>
      </c>
      <c r="T717" t="b">
        <v>0</v>
      </c>
      <c r="W717" t="s">
        <v>59</v>
      </c>
      <c r="Y717">
        <v>0</v>
      </c>
      <c r="Z717" t="s">
        <v>59</v>
      </c>
      <c r="AA717" t="b">
        <v>0</v>
      </c>
      <c r="AB717" t="s">
        <v>1401</v>
      </c>
      <c r="AC717" t="s">
        <v>64</v>
      </c>
      <c r="AD717" t="s">
        <v>252</v>
      </c>
      <c r="AE717" t="s">
        <v>59</v>
      </c>
      <c r="AG717" t="s">
        <v>1402</v>
      </c>
      <c r="AI717">
        <v>0</v>
      </c>
      <c r="AK717" t="s">
        <v>64</v>
      </c>
      <c r="AL717" t="s">
        <v>64</v>
      </c>
      <c r="AP717" t="s">
        <v>76</v>
      </c>
      <c r="AQ717">
        <v>2950</v>
      </c>
      <c r="AR717">
        <v>2950</v>
      </c>
      <c r="AS717">
        <v>0.5</v>
      </c>
      <c r="AT717">
        <v>0</v>
      </c>
      <c r="AU717">
        <v>0</v>
      </c>
      <c r="AV717">
        <v>1</v>
      </c>
      <c r="AW717" t="s">
        <v>7428</v>
      </c>
      <c r="AZ717" t="s">
        <v>893</v>
      </c>
      <c r="BA717" t="s">
        <v>894</v>
      </c>
      <c r="BB717" t="b">
        <f t="shared" si="44"/>
        <v>0</v>
      </c>
      <c r="BC717" t="str">
        <f>INDEX(repsearch2!B:B,MATCH(A717,repsearch2!A:A,FALSE))</f>
        <v>No</v>
      </c>
      <c r="BD717" s="3" t="b">
        <f t="shared" si="45"/>
        <v>0</v>
      </c>
      <c r="BE717" s="3" t="b">
        <f t="shared" si="46"/>
        <v>0</v>
      </c>
      <c r="BF717" t="str">
        <f t="shared" si="47"/>
        <v>closed</v>
      </c>
    </row>
    <row r="718" spans="1:58" x14ac:dyDescent="0.3">
      <c r="A718" t="s">
        <v>7429</v>
      </c>
      <c r="D718" t="s">
        <v>96</v>
      </c>
      <c r="E718" t="s">
        <v>7430</v>
      </c>
      <c r="F718" t="s">
        <v>1543</v>
      </c>
      <c r="G718">
        <v>2</v>
      </c>
      <c r="H718" t="s">
        <v>59</v>
      </c>
      <c r="I718" t="s">
        <v>7431</v>
      </c>
      <c r="J718">
        <v>1</v>
      </c>
      <c r="K718" t="s">
        <v>7432</v>
      </c>
      <c r="L718" t="s">
        <v>1546</v>
      </c>
      <c r="M718" t="s">
        <v>137</v>
      </c>
      <c r="N718" t="s">
        <v>64</v>
      </c>
      <c r="O718" t="s">
        <v>138</v>
      </c>
      <c r="P718">
        <v>2019</v>
      </c>
      <c r="Q718" t="s">
        <v>139</v>
      </c>
      <c r="R718" t="b">
        <v>0</v>
      </c>
      <c r="S718" t="s">
        <v>67</v>
      </c>
      <c r="T718" t="b">
        <v>0</v>
      </c>
      <c r="W718" t="s">
        <v>59</v>
      </c>
      <c r="Y718">
        <v>0</v>
      </c>
      <c r="Z718" t="s">
        <v>59</v>
      </c>
      <c r="AA718" t="b">
        <v>0</v>
      </c>
      <c r="AB718" t="s">
        <v>140</v>
      </c>
      <c r="AC718" t="s">
        <v>64</v>
      </c>
      <c r="AD718" t="s">
        <v>141</v>
      </c>
      <c r="AE718" t="s">
        <v>59</v>
      </c>
      <c r="AG718" t="s">
        <v>142</v>
      </c>
      <c r="AH718">
        <v>10</v>
      </c>
      <c r="AI718">
        <v>7</v>
      </c>
      <c r="AK718" t="s">
        <v>64</v>
      </c>
      <c r="AL718" t="s">
        <v>64</v>
      </c>
      <c r="AP718" t="s">
        <v>76</v>
      </c>
      <c r="AQ718">
        <v>3800</v>
      </c>
      <c r="AR718">
        <v>3800</v>
      </c>
      <c r="AS718">
        <v>1</v>
      </c>
      <c r="AT718">
        <v>0</v>
      </c>
      <c r="AU718">
        <v>0</v>
      </c>
      <c r="AV718">
        <v>1</v>
      </c>
      <c r="AW718" t="s">
        <v>7433</v>
      </c>
      <c r="AX718" t="s">
        <v>7434</v>
      </c>
      <c r="AY718" t="s">
        <v>3415</v>
      </c>
      <c r="AZ718" t="s">
        <v>145</v>
      </c>
      <c r="BA718" t="s">
        <v>146</v>
      </c>
      <c r="BB718" t="b">
        <f t="shared" si="44"/>
        <v>0</v>
      </c>
      <c r="BC718" t="str">
        <f>INDEX(repsearch2!B:B,MATCH(A718,repsearch2!A:A,FALSE))</f>
        <v>No</v>
      </c>
      <c r="BD718" s="3" t="b">
        <f t="shared" si="45"/>
        <v>0</v>
      </c>
      <c r="BE718" s="3" t="b">
        <f t="shared" si="46"/>
        <v>0</v>
      </c>
      <c r="BF718" t="str">
        <f t="shared" si="47"/>
        <v>closed</v>
      </c>
    </row>
    <row r="719" spans="1:58" x14ac:dyDescent="0.3">
      <c r="A719" t="s">
        <v>7435</v>
      </c>
      <c r="D719" t="s">
        <v>96</v>
      </c>
      <c r="E719" t="s">
        <v>7436</v>
      </c>
      <c r="F719" t="s">
        <v>7437</v>
      </c>
      <c r="G719">
        <v>3</v>
      </c>
      <c r="H719" t="s">
        <v>59</v>
      </c>
      <c r="I719" t="s">
        <v>7438</v>
      </c>
      <c r="J719">
        <v>1</v>
      </c>
      <c r="K719" t="s">
        <v>7439</v>
      </c>
      <c r="L719" t="s">
        <v>7440</v>
      </c>
      <c r="N719" t="s">
        <v>59</v>
      </c>
      <c r="O719" t="s">
        <v>1348</v>
      </c>
      <c r="P719">
        <v>2019</v>
      </c>
      <c r="Q719" t="s">
        <v>1349</v>
      </c>
      <c r="R719" t="b">
        <v>0</v>
      </c>
      <c r="S719" t="s">
        <v>67</v>
      </c>
      <c r="T719" t="b">
        <v>0</v>
      </c>
      <c r="W719" t="s">
        <v>59</v>
      </c>
      <c r="Y719">
        <v>0</v>
      </c>
      <c r="Z719" t="s">
        <v>59</v>
      </c>
      <c r="AA719" t="b">
        <v>0</v>
      </c>
      <c r="AB719" t="s">
        <v>1350</v>
      </c>
      <c r="AC719" t="s">
        <v>64</v>
      </c>
      <c r="AD719" t="s">
        <v>252</v>
      </c>
      <c r="AE719" t="s">
        <v>59</v>
      </c>
      <c r="AG719" t="s">
        <v>1351</v>
      </c>
      <c r="AH719">
        <v>4</v>
      </c>
      <c r="AI719">
        <v>3</v>
      </c>
      <c r="AK719" t="s">
        <v>64</v>
      </c>
      <c r="AL719" t="s">
        <v>64</v>
      </c>
      <c r="AP719" t="s">
        <v>76</v>
      </c>
      <c r="AQ719">
        <v>2950</v>
      </c>
      <c r="AR719">
        <v>2950</v>
      </c>
      <c r="AS719">
        <v>7.05</v>
      </c>
      <c r="AT719">
        <v>0</v>
      </c>
      <c r="AU719">
        <v>0</v>
      </c>
      <c r="AV719">
        <v>11</v>
      </c>
      <c r="AW719" t="s">
        <v>7441</v>
      </c>
      <c r="AZ719" t="s">
        <v>893</v>
      </c>
      <c r="BA719" t="s">
        <v>766</v>
      </c>
      <c r="BB719" t="b">
        <f t="shared" si="44"/>
        <v>0</v>
      </c>
      <c r="BC719" t="str">
        <f>INDEX(repsearch2!B:B,MATCH(A719,repsearch2!A:A,FALSE))</f>
        <v>No</v>
      </c>
      <c r="BD719" s="3" t="b">
        <f t="shared" si="45"/>
        <v>0</v>
      </c>
      <c r="BE719" s="3" t="b">
        <f t="shared" si="46"/>
        <v>0</v>
      </c>
      <c r="BF719" t="str">
        <f t="shared" si="47"/>
        <v>closed</v>
      </c>
    </row>
    <row r="720" spans="1:58" x14ac:dyDescent="0.3">
      <c r="A720" t="s">
        <v>7442</v>
      </c>
      <c r="D720" t="s">
        <v>96</v>
      </c>
      <c r="E720" t="s">
        <v>7443</v>
      </c>
      <c r="F720" t="s">
        <v>7444</v>
      </c>
      <c r="G720">
        <v>4</v>
      </c>
      <c r="H720" t="s">
        <v>59</v>
      </c>
      <c r="I720" t="s">
        <v>7445</v>
      </c>
      <c r="J720">
        <v>1</v>
      </c>
      <c r="K720" t="s">
        <v>7446</v>
      </c>
      <c r="L720" t="s">
        <v>7447</v>
      </c>
      <c r="N720" t="s">
        <v>59</v>
      </c>
      <c r="O720" t="s">
        <v>7448</v>
      </c>
      <c r="P720">
        <v>2019</v>
      </c>
      <c r="Q720" t="s">
        <v>139</v>
      </c>
      <c r="R720" t="b">
        <v>0</v>
      </c>
      <c r="S720" t="s">
        <v>67</v>
      </c>
      <c r="T720" t="b">
        <v>0</v>
      </c>
      <c r="W720" t="s">
        <v>59</v>
      </c>
      <c r="Y720">
        <v>0</v>
      </c>
      <c r="Z720" t="s">
        <v>59</v>
      </c>
      <c r="AA720" t="b">
        <v>0</v>
      </c>
      <c r="AB720" t="s">
        <v>7449</v>
      </c>
      <c r="AC720" t="s">
        <v>64</v>
      </c>
      <c r="AD720" t="s">
        <v>141</v>
      </c>
      <c r="AE720" t="s">
        <v>59</v>
      </c>
      <c r="AG720" t="s">
        <v>7450</v>
      </c>
      <c r="AH720">
        <v>6</v>
      </c>
      <c r="AI720">
        <v>4</v>
      </c>
      <c r="AK720" t="s">
        <v>59</v>
      </c>
      <c r="AL720" t="s">
        <v>64</v>
      </c>
      <c r="AP720" t="s">
        <v>76</v>
      </c>
      <c r="AQ720">
        <v>1500</v>
      </c>
      <c r="AR720">
        <v>1500</v>
      </c>
      <c r="AS720">
        <v>0.5</v>
      </c>
      <c r="AT720">
        <v>0</v>
      </c>
      <c r="AU720">
        <v>0</v>
      </c>
      <c r="AV720">
        <v>2</v>
      </c>
      <c r="AW720" t="s">
        <v>7451</v>
      </c>
      <c r="AX720" t="s">
        <v>7452</v>
      </c>
      <c r="BA720" t="s">
        <v>7453</v>
      </c>
      <c r="BB720" t="b">
        <f t="shared" si="44"/>
        <v>0</v>
      </c>
      <c r="BC720" t="str">
        <f>INDEX(repsearch2!B:B,MATCH(A720,repsearch2!A:A,FALSE))</f>
        <v>No</v>
      </c>
      <c r="BD720" s="3" t="b">
        <f t="shared" si="45"/>
        <v>0</v>
      </c>
      <c r="BE720" s="3" t="b">
        <f t="shared" si="46"/>
        <v>0</v>
      </c>
      <c r="BF720" t="str">
        <f t="shared" si="47"/>
        <v>closed</v>
      </c>
    </row>
    <row r="721" spans="1:58" x14ac:dyDescent="0.3">
      <c r="A721" s="3" t="s">
        <v>7454</v>
      </c>
      <c r="B721" s="3" t="s">
        <v>1096</v>
      </c>
      <c r="C721" s="3"/>
      <c r="D721" s="3" t="s">
        <v>897</v>
      </c>
      <c r="E721" s="3" t="s">
        <v>7455</v>
      </c>
      <c r="F721" s="3" t="s">
        <v>7456</v>
      </c>
      <c r="G721" s="3">
        <v>3</v>
      </c>
      <c r="H721" s="3" t="s">
        <v>59</v>
      </c>
      <c r="I721" s="3" t="s">
        <v>7457</v>
      </c>
      <c r="J721" s="3">
        <v>1</v>
      </c>
      <c r="K721" s="3" t="s">
        <v>7458</v>
      </c>
      <c r="L721" s="3" t="s">
        <v>7459</v>
      </c>
      <c r="M721" s="3"/>
      <c r="N721" s="3" t="s">
        <v>59</v>
      </c>
      <c r="O721" s="3" t="s">
        <v>5554</v>
      </c>
      <c r="P721" s="3">
        <v>2020</v>
      </c>
      <c r="Q721" s="3" t="s">
        <v>224</v>
      </c>
      <c r="R721" s="3" t="b">
        <v>1</v>
      </c>
      <c r="S721" s="3" t="s">
        <v>67</v>
      </c>
      <c r="T721" s="3" t="b">
        <v>0</v>
      </c>
      <c r="U721" s="3" t="s">
        <v>1102</v>
      </c>
      <c r="V721" s="3" t="s">
        <v>905</v>
      </c>
      <c r="W721" s="3" t="s">
        <v>64</v>
      </c>
      <c r="X721" s="3" t="s">
        <v>7460</v>
      </c>
      <c r="Y721" s="3">
        <v>2</v>
      </c>
      <c r="Z721" s="3" t="s">
        <v>59</v>
      </c>
      <c r="AA721" s="3" t="b">
        <v>0</v>
      </c>
      <c r="AB721" s="3" t="s">
        <v>5555</v>
      </c>
      <c r="AC721" s="3" t="s">
        <v>64</v>
      </c>
      <c r="AD721" s="3" t="s">
        <v>72</v>
      </c>
      <c r="AE721" s="3" t="s">
        <v>59</v>
      </c>
      <c r="AF721" s="3"/>
      <c r="AG721" s="3" t="s">
        <v>5556</v>
      </c>
      <c r="AH721" s="3">
        <v>3</v>
      </c>
      <c r="AI721" s="3">
        <v>0</v>
      </c>
      <c r="AJ721" s="3" t="s">
        <v>7461</v>
      </c>
      <c r="AK721" s="3" t="s">
        <v>64</v>
      </c>
      <c r="AL721" s="3" t="s">
        <v>64</v>
      </c>
      <c r="AM721" s="3"/>
      <c r="AN721" s="3"/>
      <c r="AO721" s="3"/>
      <c r="AP721" s="3" t="s">
        <v>76</v>
      </c>
      <c r="AQ721" s="3">
        <v>3240</v>
      </c>
      <c r="AR721" s="3">
        <v>3240</v>
      </c>
      <c r="AS721" s="3">
        <v>1</v>
      </c>
      <c r="AT721" s="3">
        <v>0</v>
      </c>
      <c r="AU721" s="3">
        <v>0</v>
      </c>
      <c r="AV721" s="3">
        <v>1</v>
      </c>
      <c r="AW721" s="3" t="s">
        <v>7462</v>
      </c>
      <c r="AX721" s="3"/>
      <c r="AY721" s="3"/>
      <c r="AZ721" s="3" t="s">
        <v>227</v>
      </c>
      <c r="BA721" s="3" t="s">
        <v>850</v>
      </c>
      <c r="BB721" s="3" t="b">
        <f t="shared" si="44"/>
        <v>1</v>
      </c>
      <c r="BC721" s="3" t="str">
        <f>INDEX(repsearch2!B:B,MATCH(A721,repsearch2!A:A,FALSE))</f>
        <v>Yes</v>
      </c>
      <c r="BD721" s="3" t="b">
        <f t="shared" si="45"/>
        <v>1</v>
      </c>
      <c r="BE721" s="3" t="b">
        <f t="shared" si="46"/>
        <v>1</v>
      </c>
      <c r="BF721" t="str">
        <f t="shared" si="47"/>
        <v>green</v>
      </c>
    </row>
    <row r="722" spans="1:58" x14ac:dyDescent="0.3">
      <c r="A722" t="s">
        <v>7463</v>
      </c>
      <c r="D722" t="s">
        <v>96</v>
      </c>
      <c r="E722" t="s">
        <v>7464</v>
      </c>
      <c r="F722" t="s">
        <v>7465</v>
      </c>
      <c r="G722">
        <v>5</v>
      </c>
      <c r="H722" t="s">
        <v>59</v>
      </c>
      <c r="I722" t="s">
        <v>7466</v>
      </c>
      <c r="J722">
        <v>1</v>
      </c>
      <c r="K722" t="s">
        <v>7467</v>
      </c>
      <c r="L722" t="s">
        <v>7468</v>
      </c>
      <c r="N722" t="s">
        <v>59</v>
      </c>
      <c r="O722" t="s">
        <v>7469</v>
      </c>
      <c r="P722">
        <v>2020</v>
      </c>
      <c r="Q722" t="s">
        <v>1349</v>
      </c>
      <c r="R722" t="b">
        <v>0</v>
      </c>
      <c r="S722" t="s">
        <v>67</v>
      </c>
      <c r="T722" t="b">
        <v>0</v>
      </c>
      <c r="W722" t="s">
        <v>59</v>
      </c>
      <c r="Y722">
        <v>0</v>
      </c>
      <c r="Z722" t="s">
        <v>59</v>
      </c>
      <c r="AA722" t="b">
        <v>0</v>
      </c>
      <c r="AB722" t="s">
        <v>7470</v>
      </c>
      <c r="AC722" t="s">
        <v>64</v>
      </c>
      <c r="AD722" t="s">
        <v>252</v>
      </c>
      <c r="AE722" t="s">
        <v>59</v>
      </c>
      <c r="AG722" t="s">
        <v>7471</v>
      </c>
      <c r="AH722">
        <v>2</v>
      </c>
      <c r="AI722">
        <v>2</v>
      </c>
      <c r="AK722" t="s">
        <v>64</v>
      </c>
      <c r="AL722" t="s">
        <v>64</v>
      </c>
      <c r="AP722" t="s">
        <v>76</v>
      </c>
      <c r="AQ722">
        <v>2950</v>
      </c>
      <c r="AR722">
        <v>2950</v>
      </c>
      <c r="AS722">
        <v>0.5</v>
      </c>
      <c r="AT722">
        <v>0</v>
      </c>
      <c r="AU722">
        <v>0</v>
      </c>
      <c r="AV722">
        <v>1</v>
      </c>
      <c r="AW722" t="s">
        <v>7472</v>
      </c>
      <c r="AX722" t="s">
        <v>7473</v>
      </c>
      <c r="AZ722" t="s">
        <v>978</v>
      </c>
      <c r="BA722" t="s">
        <v>7474</v>
      </c>
      <c r="BB722" t="b">
        <f t="shared" si="44"/>
        <v>0</v>
      </c>
      <c r="BC722" t="str">
        <f>INDEX(repsearch2!B:B,MATCH(A722,repsearch2!A:A,FALSE))</f>
        <v>No</v>
      </c>
      <c r="BD722" s="3" t="b">
        <f t="shared" si="45"/>
        <v>0</v>
      </c>
      <c r="BE722" s="3" t="b">
        <f t="shared" si="46"/>
        <v>0</v>
      </c>
      <c r="BF722" t="str">
        <f t="shared" si="47"/>
        <v>closed</v>
      </c>
    </row>
    <row r="723" spans="1:58" x14ac:dyDescent="0.3">
      <c r="A723" t="s">
        <v>7475</v>
      </c>
      <c r="D723" t="s">
        <v>96</v>
      </c>
      <c r="E723" t="s">
        <v>7476</v>
      </c>
      <c r="H723" t="s">
        <v>59</v>
      </c>
      <c r="I723" t="s">
        <v>7477</v>
      </c>
      <c r="J723">
        <v>1</v>
      </c>
      <c r="K723" t="s">
        <v>7478</v>
      </c>
      <c r="L723" t="s">
        <v>7479</v>
      </c>
      <c r="M723" t="s">
        <v>7480</v>
      </c>
      <c r="N723" t="s">
        <v>64</v>
      </c>
      <c r="O723" t="s">
        <v>7481</v>
      </c>
      <c r="P723">
        <v>2018</v>
      </c>
      <c r="Q723" t="s">
        <v>697</v>
      </c>
      <c r="R723" t="b">
        <v>0</v>
      </c>
      <c r="S723" t="s">
        <v>67</v>
      </c>
      <c r="T723" t="b">
        <v>0</v>
      </c>
      <c r="W723" t="s">
        <v>59</v>
      </c>
      <c r="Y723">
        <v>0</v>
      </c>
      <c r="Z723" t="s">
        <v>59</v>
      </c>
      <c r="AA723" t="b">
        <v>0</v>
      </c>
      <c r="AB723" t="s">
        <v>7482</v>
      </c>
      <c r="AC723" t="s">
        <v>64</v>
      </c>
      <c r="AD723" t="s">
        <v>252</v>
      </c>
      <c r="AE723" t="s">
        <v>59</v>
      </c>
      <c r="AG723" t="s">
        <v>7483</v>
      </c>
      <c r="AI723">
        <v>0</v>
      </c>
      <c r="AK723" t="s">
        <v>64</v>
      </c>
      <c r="AL723" t="s">
        <v>64</v>
      </c>
      <c r="AP723" t="s">
        <v>76</v>
      </c>
      <c r="AQ723">
        <v>3087</v>
      </c>
      <c r="AR723">
        <v>3087</v>
      </c>
      <c r="AS723">
        <v>0</v>
      </c>
      <c r="AT723">
        <v>0</v>
      </c>
      <c r="AU723">
        <v>0</v>
      </c>
      <c r="AV723">
        <v>0</v>
      </c>
      <c r="AZ723" t="s">
        <v>1392</v>
      </c>
      <c r="BA723" t="s">
        <v>7484</v>
      </c>
      <c r="BB723" t="b">
        <f t="shared" si="44"/>
        <v>0</v>
      </c>
      <c r="BC723" t="str">
        <f>INDEX(repsearch2!B:B,MATCH(A723,repsearch2!A:A,FALSE))</f>
        <v>No</v>
      </c>
      <c r="BD723" s="3" t="b">
        <f t="shared" si="45"/>
        <v>0</v>
      </c>
      <c r="BE723" s="3" t="b">
        <f t="shared" si="46"/>
        <v>0</v>
      </c>
      <c r="BF723" t="str">
        <f t="shared" si="47"/>
        <v>closed</v>
      </c>
    </row>
    <row r="724" spans="1:58" x14ac:dyDescent="0.3">
      <c r="A724" t="s">
        <v>7485</v>
      </c>
      <c r="D724" t="s">
        <v>96</v>
      </c>
      <c r="E724" t="s">
        <v>7486</v>
      </c>
      <c r="F724" t="s">
        <v>7487</v>
      </c>
      <c r="G724">
        <v>4</v>
      </c>
      <c r="H724" t="s">
        <v>59</v>
      </c>
      <c r="I724" t="s">
        <v>7488</v>
      </c>
      <c r="J724">
        <v>1</v>
      </c>
      <c r="K724" t="s">
        <v>7489</v>
      </c>
      <c r="L724" t="s">
        <v>7490</v>
      </c>
      <c r="M724" t="s">
        <v>7491</v>
      </c>
      <c r="N724" t="s">
        <v>64</v>
      </c>
      <c r="O724" t="s">
        <v>7492</v>
      </c>
      <c r="P724">
        <v>2020</v>
      </c>
      <c r="Q724" t="s">
        <v>1349</v>
      </c>
      <c r="R724" t="b">
        <v>0</v>
      </c>
      <c r="S724" t="s">
        <v>67</v>
      </c>
      <c r="T724" t="b">
        <v>0</v>
      </c>
      <c r="W724" t="s">
        <v>59</v>
      </c>
      <c r="Y724">
        <v>0</v>
      </c>
      <c r="Z724" t="s">
        <v>59</v>
      </c>
      <c r="AA724" t="b">
        <v>0</v>
      </c>
      <c r="AB724" t="s">
        <v>7493</v>
      </c>
      <c r="AC724" t="s">
        <v>64</v>
      </c>
      <c r="AD724" t="s">
        <v>252</v>
      </c>
      <c r="AE724" t="s">
        <v>59</v>
      </c>
      <c r="AG724" t="s">
        <v>7494</v>
      </c>
      <c r="AI724">
        <v>0</v>
      </c>
      <c r="AK724" t="s">
        <v>64</v>
      </c>
      <c r="AL724" t="s">
        <v>64</v>
      </c>
      <c r="AP724" t="s">
        <v>76</v>
      </c>
      <c r="AQ724">
        <v>2950</v>
      </c>
      <c r="AR724">
        <v>2950</v>
      </c>
      <c r="AS724">
        <v>0</v>
      </c>
      <c r="AT724">
        <v>0</v>
      </c>
      <c r="AU724">
        <v>0</v>
      </c>
      <c r="AV724">
        <v>0</v>
      </c>
      <c r="AZ724" t="s">
        <v>343</v>
      </c>
      <c r="BA724" t="s">
        <v>3535</v>
      </c>
      <c r="BB724" t="b">
        <f t="shared" si="44"/>
        <v>0</v>
      </c>
      <c r="BC724" t="str">
        <f>INDEX(repsearch2!B:B,MATCH(A724,repsearch2!A:A,FALSE))</f>
        <v>No</v>
      </c>
      <c r="BD724" s="3" t="b">
        <f t="shared" si="45"/>
        <v>0</v>
      </c>
      <c r="BE724" s="3" t="b">
        <f t="shared" si="46"/>
        <v>0</v>
      </c>
      <c r="BF724" t="str">
        <f t="shared" si="47"/>
        <v>closed</v>
      </c>
    </row>
    <row r="725" spans="1:58" x14ac:dyDescent="0.3">
      <c r="A725" t="s">
        <v>7495</v>
      </c>
      <c r="B725" t="s">
        <v>4793</v>
      </c>
      <c r="D725" t="s">
        <v>56</v>
      </c>
      <c r="E725" t="s">
        <v>7496</v>
      </c>
      <c r="F725" t="s">
        <v>7497</v>
      </c>
      <c r="G725">
        <v>1</v>
      </c>
      <c r="H725" t="s">
        <v>59</v>
      </c>
      <c r="I725" t="s">
        <v>7498</v>
      </c>
      <c r="J725">
        <v>1</v>
      </c>
      <c r="K725" t="s">
        <v>7499</v>
      </c>
      <c r="L725" t="s">
        <v>7500</v>
      </c>
      <c r="M725" t="s">
        <v>7499</v>
      </c>
      <c r="N725" t="s">
        <v>64</v>
      </c>
      <c r="O725" t="s">
        <v>7501</v>
      </c>
      <c r="P725">
        <v>2020</v>
      </c>
      <c r="Q725" t="s">
        <v>7502</v>
      </c>
      <c r="R725" t="b">
        <v>1</v>
      </c>
      <c r="S725" t="s">
        <v>67</v>
      </c>
      <c r="T725" t="b">
        <v>1</v>
      </c>
      <c r="U725" t="s">
        <v>68</v>
      </c>
      <c r="V725" t="s">
        <v>69</v>
      </c>
      <c r="W725" t="s">
        <v>59</v>
      </c>
      <c r="Y725">
        <v>0</v>
      </c>
      <c r="Z725" t="s">
        <v>59</v>
      </c>
      <c r="AA725" t="b">
        <v>0</v>
      </c>
      <c r="AB725" t="s">
        <v>7503</v>
      </c>
      <c r="AC725" t="s">
        <v>205</v>
      </c>
      <c r="AH725">
        <v>1</v>
      </c>
      <c r="AI725">
        <v>0</v>
      </c>
      <c r="AJ725" t="s">
        <v>7504</v>
      </c>
      <c r="AK725" t="s">
        <v>59</v>
      </c>
      <c r="AL725" t="s">
        <v>64</v>
      </c>
      <c r="AS725">
        <v>0</v>
      </c>
      <c r="AT725">
        <v>0</v>
      </c>
      <c r="AU725">
        <v>0</v>
      </c>
      <c r="AV725">
        <v>0</v>
      </c>
      <c r="BB725" t="b">
        <f t="shared" si="44"/>
        <v>0</v>
      </c>
      <c r="BC725" t="str">
        <f>INDEX(repsearch2!B:B,MATCH(A725,repsearch2!A:A,FALSE))</f>
        <v>No</v>
      </c>
      <c r="BD725" s="3" t="b">
        <f t="shared" si="45"/>
        <v>0</v>
      </c>
      <c r="BE725" s="3" t="b">
        <f t="shared" si="46"/>
        <v>1</v>
      </c>
      <c r="BF725" t="str">
        <f t="shared" si="47"/>
        <v>gold</v>
      </c>
    </row>
    <row r="726" spans="1:58" x14ac:dyDescent="0.3">
      <c r="A726" t="s">
        <v>7505</v>
      </c>
      <c r="D726" t="s">
        <v>96</v>
      </c>
      <c r="E726" t="s">
        <v>7506</v>
      </c>
      <c r="F726" t="s">
        <v>7507</v>
      </c>
      <c r="G726">
        <v>3</v>
      </c>
      <c r="H726" t="s">
        <v>59</v>
      </c>
      <c r="I726" t="s">
        <v>7508</v>
      </c>
      <c r="J726">
        <v>3</v>
      </c>
      <c r="K726" t="s">
        <v>7509</v>
      </c>
      <c r="N726" t="s">
        <v>59</v>
      </c>
      <c r="O726" t="s">
        <v>7510</v>
      </c>
      <c r="P726">
        <v>2020</v>
      </c>
      <c r="Q726" t="s">
        <v>2645</v>
      </c>
      <c r="R726" t="b">
        <v>0</v>
      </c>
      <c r="S726" t="s">
        <v>67</v>
      </c>
      <c r="T726" t="b">
        <v>0</v>
      </c>
      <c r="W726" t="s">
        <v>59</v>
      </c>
      <c r="Y726">
        <v>0</v>
      </c>
      <c r="Z726" t="s">
        <v>59</v>
      </c>
      <c r="AA726" t="b">
        <v>0</v>
      </c>
      <c r="AB726" t="s">
        <v>7511</v>
      </c>
      <c r="AC726" t="s">
        <v>64</v>
      </c>
      <c r="AD726" t="s">
        <v>252</v>
      </c>
      <c r="AE726" t="s">
        <v>59</v>
      </c>
      <c r="AG726" t="s">
        <v>7512</v>
      </c>
      <c r="AH726">
        <v>1</v>
      </c>
      <c r="AI726">
        <v>0</v>
      </c>
      <c r="AK726" t="s">
        <v>59</v>
      </c>
      <c r="AL726" t="s">
        <v>64</v>
      </c>
      <c r="AS726">
        <v>0</v>
      </c>
      <c r="AT726">
        <v>0</v>
      </c>
      <c r="AU726">
        <v>0</v>
      </c>
      <c r="AV726">
        <v>0</v>
      </c>
      <c r="BA726" t="s">
        <v>7513</v>
      </c>
      <c r="BB726" t="b">
        <f t="shared" si="44"/>
        <v>0</v>
      </c>
      <c r="BC726" t="str">
        <f>INDEX(repsearch2!B:B,MATCH(A726,repsearch2!A:A,FALSE))</f>
        <v>No</v>
      </c>
      <c r="BD726" s="3" t="b">
        <f t="shared" si="45"/>
        <v>0</v>
      </c>
      <c r="BE726" s="3" t="b">
        <f t="shared" si="46"/>
        <v>0</v>
      </c>
      <c r="BF726" t="str">
        <f t="shared" si="47"/>
        <v>closed</v>
      </c>
    </row>
    <row r="727" spans="1:58" x14ac:dyDescent="0.3">
      <c r="A727" t="s">
        <v>7514</v>
      </c>
      <c r="B727" t="s">
        <v>55</v>
      </c>
      <c r="C727" t="s">
        <v>81</v>
      </c>
      <c r="D727" t="s">
        <v>56</v>
      </c>
      <c r="E727" t="s">
        <v>7515</v>
      </c>
      <c r="F727" t="s">
        <v>7516</v>
      </c>
      <c r="G727">
        <v>3</v>
      </c>
      <c r="H727" t="s">
        <v>59</v>
      </c>
      <c r="I727" t="s">
        <v>7517</v>
      </c>
      <c r="J727">
        <v>1</v>
      </c>
      <c r="K727" t="s">
        <v>7518</v>
      </c>
      <c r="L727" t="s">
        <v>7519</v>
      </c>
      <c r="M727" t="s">
        <v>7520</v>
      </c>
      <c r="N727" t="s">
        <v>64</v>
      </c>
      <c r="O727" t="s">
        <v>1656</v>
      </c>
      <c r="P727">
        <v>2020</v>
      </c>
      <c r="Q727" t="s">
        <v>154</v>
      </c>
      <c r="R727" t="b">
        <v>1</v>
      </c>
      <c r="S727" t="s">
        <v>67</v>
      </c>
      <c r="T727" t="b">
        <v>1</v>
      </c>
      <c r="U727" t="s">
        <v>68</v>
      </c>
      <c r="V727" t="s">
        <v>69</v>
      </c>
      <c r="W727" t="s">
        <v>59</v>
      </c>
      <c r="Y727">
        <v>0</v>
      </c>
      <c r="Z727" t="s">
        <v>59</v>
      </c>
      <c r="AA727" t="b">
        <v>1</v>
      </c>
      <c r="AB727" t="s">
        <v>1657</v>
      </c>
      <c r="AC727" t="s">
        <v>64</v>
      </c>
      <c r="AD727" t="s">
        <v>72</v>
      </c>
      <c r="AE727" t="s">
        <v>64</v>
      </c>
      <c r="AF727" t="s">
        <v>72</v>
      </c>
      <c r="AG727" t="s">
        <v>1658</v>
      </c>
      <c r="AH727">
        <v>1</v>
      </c>
      <c r="AI727">
        <v>1</v>
      </c>
      <c r="AJ727" t="s">
        <v>7521</v>
      </c>
      <c r="AK727" t="s">
        <v>64</v>
      </c>
      <c r="AL727" t="s">
        <v>64</v>
      </c>
      <c r="AM727" t="s">
        <v>64</v>
      </c>
      <c r="AN727" t="s">
        <v>158</v>
      </c>
      <c r="AO727">
        <v>550</v>
      </c>
      <c r="AR727">
        <v>611</v>
      </c>
      <c r="AS727">
        <v>0</v>
      </c>
      <c r="AT727">
        <v>0</v>
      </c>
      <c r="AU727">
        <v>0</v>
      </c>
      <c r="AV727">
        <v>0</v>
      </c>
      <c r="AX727" t="s">
        <v>7522</v>
      </c>
      <c r="AY727" t="s">
        <v>400</v>
      </c>
      <c r="AZ727" t="s">
        <v>1662</v>
      </c>
      <c r="BB727" t="b">
        <f t="shared" si="44"/>
        <v>0</v>
      </c>
      <c r="BC727" t="str">
        <f>INDEX(repsearch2!B:B,MATCH(A727,repsearch2!A:A,FALSE))</f>
        <v>No</v>
      </c>
      <c r="BD727" s="3" t="b">
        <f t="shared" si="45"/>
        <v>0</v>
      </c>
      <c r="BE727" s="3" t="b">
        <f t="shared" si="46"/>
        <v>1</v>
      </c>
      <c r="BF727" t="str">
        <f t="shared" si="47"/>
        <v>gold</v>
      </c>
    </row>
    <row r="728" spans="1:58" x14ac:dyDescent="0.3">
      <c r="A728" t="s">
        <v>7523</v>
      </c>
      <c r="D728" t="s">
        <v>96</v>
      </c>
      <c r="E728" t="s">
        <v>7524</v>
      </c>
      <c r="F728" t="s">
        <v>7525</v>
      </c>
      <c r="G728">
        <v>3</v>
      </c>
      <c r="H728" t="s">
        <v>59</v>
      </c>
      <c r="I728" t="s">
        <v>7526</v>
      </c>
      <c r="J728">
        <v>1</v>
      </c>
      <c r="K728" t="s">
        <v>7527</v>
      </c>
      <c r="L728" t="s">
        <v>7528</v>
      </c>
      <c r="M728" t="s">
        <v>7529</v>
      </c>
      <c r="N728" t="s">
        <v>64</v>
      </c>
      <c r="O728" t="s">
        <v>2931</v>
      </c>
      <c r="P728">
        <v>2020</v>
      </c>
      <c r="Q728" t="s">
        <v>2932</v>
      </c>
      <c r="R728" t="b">
        <v>0</v>
      </c>
      <c r="S728" t="s">
        <v>67</v>
      </c>
      <c r="T728" t="b">
        <v>0</v>
      </c>
      <c r="W728" t="s">
        <v>59</v>
      </c>
      <c r="Y728">
        <v>0</v>
      </c>
      <c r="Z728" t="s">
        <v>59</v>
      </c>
      <c r="AA728" t="b">
        <v>0</v>
      </c>
      <c r="AB728" t="s">
        <v>2933</v>
      </c>
      <c r="AC728" t="s">
        <v>64</v>
      </c>
      <c r="AD728" t="s">
        <v>252</v>
      </c>
      <c r="AE728" t="s">
        <v>59</v>
      </c>
      <c r="AG728" t="s">
        <v>2934</v>
      </c>
      <c r="AH728">
        <v>45</v>
      </c>
      <c r="AI728">
        <v>50</v>
      </c>
      <c r="AK728" t="s">
        <v>64</v>
      </c>
      <c r="AL728" t="s">
        <v>64</v>
      </c>
      <c r="AS728">
        <v>1.85</v>
      </c>
      <c r="AT728">
        <v>0</v>
      </c>
      <c r="AU728">
        <v>0</v>
      </c>
      <c r="AV728">
        <v>2</v>
      </c>
      <c r="AW728" t="s">
        <v>7530</v>
      </c>
      <c r="AX728" t="s">
        <v>7531</v>
      </c>
      <c r="AZ728" t="s">
        <v>7532</v>
      </c>
      <c r="BA728" t="s">
        <v>2937</v>
      </c>
      <c r="BB728" t="b">
        <f t="shared" si="44"/>
        <v>0</v>
      </c>
      <c r="BC728" t="str">
        <f>INDEX(repsearch2!B:B,MATCH(A728,repsearch2!A:A,FALSE))</f>
        <v>No</v>
      </c>
      <c r="BD728" s="3" t="b">
        <f t="shared" si="45"/>
        <v>0</v>
      </c>
      <c r="BE728" s="3" t="b">
        <f t="shared" si="46"/>
        <v>0</v>
      </c>
      <c r="BF728" t="str">
        <f t="shared" si="47"/>
        <v>closed</v>
      </c>
    </row>
    <row r="729" spans="1:58" x14ac:dyDescent="0.3">
      <c r="A729" t="s">
        <v>7533</v>
      </c>
      <c r="D729" t="s">
        <v>96</v>
      </c>
      <c r="E729" t="s">
        <v>7534</v>
      </c>
      <c r="F729" t="s">
        <v>7535</v>
      </c>
      <c r="G729">
        <v>2</v>
      </c>
      <c r="H729" t="s">
        <v>59</v>
      </c>
      <c r="I729" t="s">
        <v>7536</v>
      </c>
      <c r="J729">
        <v>2</v>
      </c>
      <c r="K729" t="s">
        <v>7537</v>
      </c>
      <c r="L729" t="s">
        <v>7538</v>
      </c>
      <c r="M729" t="s">
        <v>7539</v>
      </c>
      <c r="N729" t="s">
        <v>64</v>
      </c>
      <c r="O729" t="s">
        <v>3437</v>
      </c>
      <c r="P729">
        <v>2020</v>
      </c>
      <c r="Q729" t="s">
        <v>436</v>
      </c>
      <c r="R729" t="b">
        <v>0</v>
      </c>
      <c r="S729" t="s">
        <v>67</v>
      </c>
      <c r="T729" t="b">
        <v>0</v>
      </c>
      <c r="W729" t="s">
        <v>59</v>
      </c>
      <c r="Y729">
        <v>0</v>
      </c>
      <c r="Z729" t="s">
        <v>59</v>
      </c>
      <c r="AA729" t="b">
        <v>0</v>
      </c>
      <c r="AB729" t="s">
        <v>3439</v>
      </c>
      <c r="AC729" t="s">
        <v>64</v>
      </c>
      <c r="AD729" t="s">
        <v>72</v>
      </c>
      <c r="AE729" t="s">
        <v>59</v>
      </c>
      <c r="AG729" t="s">
        <v>3440</v>
      </c>
      <c r="AH729">
        <v>1</v>
      </c>
      <c r="AI729">
        <v>0</v>
      </c>
      <c r="AK729" t="s">
        <v>59</v>
      </c>
      <c r="AL729" t="s">
        <v>64</v>
      </c>
      <c r="AP729" t="s">
        <v>76</v>
      </c>
      <c r="AQ729">
        <v>3000</v>
      </c>
      <c r="AR729">
        <v>3000</v>
      </c>
      <c r="AS729">
        <v>5</v>
      </c>
      <c r="AT729">
        <v>0</v>
      </c>
      <c r="AU729">
        <v>0</v>
      </c>
      <c r="AV729">
        <v>0</v>
      </c>
      <c r="AW729" t="s">
        <v>7540</v>
      </c>
      <c r="BB729" t="b">
        <f t="shared" si="44"/>
        <v>0</v>
      </c>
      <c r="BC729" t="str">
        <f>INDEX(repsearch2!B:B,MATCH(A729,repsearch2!A:A,FALSE))</f>
        <v>No</v>
      </c>
      <c r="BD729" s="3" t="b">
        <f t="shared" si="45"/>
        <v>0</v>
      </c>
      <c r="BE729" s="3" t="b">
        <f t="shared" si="46"/>
        <v>0</v>
      </c>
      <c r="BF729" t="str">
        <f t="shared" si="47"/>
        <v>closed</v>
      </c>
    </row>
    <row r="730" spans="1:58" x14ac:dyDescent="0.3">
      <c r="A730" t="s">
        <v>7541</v>
      </c>
      <c r="D730" t="s">
        <v>96</v>
      </c>
      <c r="E730" t="s">
        <v>7542</v>
      </c>
      <c r="F730" t="s">
        <v>7543</v>
      </c>
      <c r="G730">
        <v>1</v>
      </c>
      <c r="H730" t="s">
        <v>59</v>
      </c>
      <c r="I730" t="s">
        <v>7544</v>
      </c>
      <c r="J730">
        <v>1</v>
      </c>
      <c r="K730" t="s">
        <v>7545</v>
      </c>
      <c r="L730" t="s">
        <v>7546</v>
      </c>
      <c r="M730" t="s">
        <v>7545</v>
      </c>
      <c r="N730" t="s">
        <v>64</v>
      </c>
      <c r="O730" t="s">
        <v>1910</v>
      </c>
      <c r="P730">
        <v>2019</v>
      </c>
      <c r="Q730" t="s">
        <v>139</v>
      </c>
      <c r="R730" t="b">
        <v>0</v>
      </c>
      <c r="S730" t="s">
        <v>67</v>
      </c>
      <c r="T730" t="b">
        <v>0</v>
      </c>
      <c r="W730" t="s">
        <v>59</v>
      </c>
      <c r="Y730">
        <v>0</v>
      </c>
      <c r="Z730" t="s">
        <v>59</v>
      </c>
      <c r="AA730" t="b">
        <v>0</v>
      </c>
      <c r="AB730" t="s">
        <v>1911</v>
      </c>
      <c r="AC730" t="s">
        <v>64</v>
      </c>
      <c r="AD730" t="s">
        <v>383</v>
      </c>
      <c r="AE730" t="s">
        <v>59</v>
      </c>
      <c r="AG730" t="s">
        <v>1912</v>
      </c>
      <c r="AH730">
        <v>6</v>
      </c>
      <c r="AI730">
        <v>4</v>
      </c>
      <c r="AK730" t="s">
        <v>59</v>
      </c>
      <c r="AL730" t="s">
        <v>64</v>
      </c>
      <c r="AP730" t="s">
        <v>76</v>
      </c>
      <c r="AQ730">
        <v>1800</v>
      </c>
      <c r="AR730">
        <v>1800</v>
      </c>
      <c r="AS730">
        <v>0</v>
      </c>
      <c r="AT730">
        <v>0</v>
      </c>
      <c r="AU730">
        <v>0</v>
      </c>
      <c r="AV730">
        <v>0</v>
      </c>
      <c r="BA730" t="s">
        <v>1915</v>
      </c>
      <c r="BB730" t="b">
        <f t="shared" si="44"/>
        <v>0</v>
      </c>
      <c r="BC730" t="str">
        <f>INDEX(repsearch2!B:B,MATCH(A730,repsearch2!A:A,FALSE))</f>
        <v>No</v>
      </c>
      <c r="BD730" s="3" t="b">
        <f t="shared" si="45"/>
        <v>0</v>
      </c>
      <c r="BE730" s="3" t="b">
        <f t="shared" si="46"/>
        <v>0</v>
      </c>
      <c r="BF730" t="str">
        <f t="shared" si="47"/>
        <v>closed</v>
      </c>
    </row>
    <row r="731" spans="1:58" x14ac:dyDescent="0.3">
      <c r="A731" t="s">
        <v>7547</v>
      </c>
      <c r="D731" t="s">
        <v>96</v>
      </c>
      <c r="E731" t="s">
        <v>7548</v>
      </c>
      <c r="F731" t="s">
        <v>7549</v>
      </c>
      <c r="G731">
        <v>3</v>
      </c>
      <c r="H731" t="s">
        <v>59</v>
      </c>
      <c r="I731" t="s">
        <v>7550</v>
      </c>
      <c r="J731">
        <v>1</v>
      </c>
      <c r="K731" t="s">
        <v>7551</v>
      </c>
      <c r="L731" t="s">
        <v>7552</v>
      </c>
      <c r="M731" t="s">
        <v>5108</v>
      </c>
      <c r="N731" t="s">
        <v>64</v>
      </c>
      <c r="O731" t="s">
        <v>7553</v>
      </c>
      <c r="P731">
        <v>2019</v>
      </c>
      <c r="Q731" t="s">
        <v>139</v>
      </c>
      <c r="R731" t="b">
        <v>0</v>
      </c>
      <c r="S731" t="s">
        <v>67</v>
      </c>
      <c r="T731" t="b">
        <v>0</v>
      </c>
      <c r="W731" t="s">
        <v>59</v>
      </c>
      <c r="Y731">
        <v>0</v>
      </c>
      <c r="Z731" t="s">
        <v>59</v>
      </c>
      <c r="AA731" t="b">
        <v>0</v>
      </c>
      <c r="AB731" t="s">
        <v>7554</v>
      </c>
      <c r="AC731" t="s">
        <v>64</v>
      </c>
      <c r="AD731" t="s">
        <v>141</v>
      </c>
      <c r="AE731" t="s">
        <v>59</v>
      </c>
      <c r="AG731" t="s">
        <v>7555</v>
      </c>
      <c r="AH731">
        <v>3</v>
      </c>
      <c r="AI731">
        <v>1</v>
      </c>
      <c r="AK731" t="s">
        <v>64</v>
      </c>
      <c r="AL731" t="s">
        <v>64</v>
      </c>
      <c r="AP731" t="s">
        <v>76</v>
      </c>
      <c r="AQ731">
        <v>2500</v>
      </c>
      <c r="AR731">
        <v>2500</v>
      </c>
      <c r="AS731">
        <v>0</v>
      </c>
      <c r="AT731">
        <v>0</v>
      </c>
      <c r="AU731">
        <v>0</v>
      </c>
      <c r="AV731">
        <v>0</v>
      </c>
      <c r="AZ731" t="s">
        <v>592</v>
      </c>
      <c r="BA731" t="s">
        <v>7556</v>
      </c>
      <c r="BB731" t="b">
        <f t="shared" si="44"/>
        <v>0</v>
      </c>
      <c r="BC731" t="str">
        <f>INDEX(repsearch2!B:B,MATCH(A731,repsearch2!A:A,FALSE))</f>
        <v>No</v>
      </c>
      <c r="BD731" s="3" t="b">
        <f t="shared" si="45"/>
        <v>0</v>
      </c>
      <c r="BE731" s="3" t="b">
        <f t="shared" si="46"/>
        <v>0</v>
      </c>
      <c r="BF731" t="str">
        <f t="shared" si="47"/>
        <v>closed</v>
      </c>
    </row>
    <row r="732" spans="1:58" x14ac:dyDescent="0.3">
      <c r="A732" t="s">
        <v>7557</v>
      </c>
      <c r="D732" t="s">
        <v>96</v>
      </c>
      <c r="E732" t="s">
        <v>7558</v>
      </c>
      <c r="F732" t="s">
        <v>7559</v>
      </c>
      <c r="G732">
        <v>4</v>
      </c>
      <c r="H732" t="s">
        <v>59</v>
      </c>
      <c r="I732" t="s">
        <v>7560</v>
      </c>
      <c r="J732">
        <v>1</v>
      </c>
      <c r="K732" t="s">
        <v>7561</v>
      </c>
      <c r="L732" t="s">
        <v>7562</v>
      </c>
      <c r="M732" t="s">
        <v>7563</v>
      </c>
      <c r="N732" t="s">
        <v>64</v>
      </c>
      <c r="O732" t="s">
        <v>7564</v>
      </c>
      <c r="P732">
        <v>2019</v>
      </c>
      <c r="Q732" t="s">
        <v>368</v>
      </c>
      <c r="R732" t="b">
        <v>0</v>
      </c>
      <c r="S732" t="s">
        <v>67</v>
      </c>
      <c r="T732" t="b">
        <v>0</v>
      </c>
      <c r="W732" t="s">
        <v>59</v>
      </c>
      <c r="Y732">
        <v>0</v>
      </c>
      <c r="Z732" t="s">
        <v>59</v>
      </c>
      <c r="AA732" t="b">
        <v>0</v>
      </c>
      <c r="AB732" t="s">
        <v>7565</v>
      </c>
      <c r="AC732" t="s">
        <v>64</v>
      </c>
      <c r="AD732" t="s">
        <v>141</v>
      </c>
      <c r="AE732" t="s">
        <v>59</v>
      </c>
      <c r="AG732" t="s">
        <v>7566</v>
      </c>
      <c r="AI732">
        <v>0</v>
      </c>
      <c r="AK732" t="s">
        <v>64</v>
      </c>
      <c r="AL732" t="s">
        <v>64</v>
      </c>
      <c r="AP732" t="s">
        <v>76</v>
      </c>
      <c r="AQ732">
        <v>2900</v>
      </c>
      <c r="AR732">
        <v>2900</v>
      </c>
      <c r="AS732">
        <v>4.8499999999999996</v>
      </c>
      <c r="AT732">
        <v>0</v>
      </c>
      <c r="AU732">
        <v>0</v>
      </c>
      <c r="AV732">
        <v>3</v>
      </c>
      <c r="AW732" t="s">
        <v>7567</v>
      </c>
      <c r="AX732" t="s">
        <v>7568</v>
      </c>
      <c r="AZ732" t="s">
        <v>2747</v>
      </c>
      <c r="BA732" t="s">
        <v>7569</v>
      </c>
      <c r="BB732" t="b">
        <f t="shared" si="44"/>
        <v>0</v>
      </c>
      <c r="BC732" t="str">
        <f>INDEX(repsearch2!B:B,MATCH(A732,repsearch2!A:A,FALSE))</f>
        <v>No</v>
      </c>
      <c r="BD732" s="3" t="b">
        <f t="shared" si="45"/>
        <v>0</v>
      </c>
      <c r="BE732" s="3" t="b">
        <f t="shared" si="46"/>
        <v>0</v>
      </c>
      <c r="BF732" t="str">
        <f t="shared" si="47"/>
        <v>closed</v>
      </c>
    </row>
    <row r="733" spans="1:58" x14ac:dyDescent="0.3">
      <c r="A733" t="s">
        <v>7570</v>
      </c>
      <c r="D733" t="s">
        <v>96</v>
      </c>
      <c r="E733" t="s">
        <v>7571</v>
      </c>
      <c r="F733" t="s">
        <v>7572</v>
      </c>
      <c r="G733">
        <v>1</v>
      </c>
      <c r="H733" t="s">
        <v>59</v>
      </c>
      <c r="I733" t="s">
        <v>7573</v>
      </c>
      <c r="J733">
        <v>1</v>
      </c>
      <c r="K733" t="s">
        <v>5703</v>
      </c>
      <c r="L733" t="s">
        <v>7574</v>
      </c>
      <c r="M733" t="s">
        <v>5705</v>
      </c>
      <c r="N733" t="s">
        <v>64</v>
      </c>
      <c r="O733" t="s">
        <v>7575</v>
      </c>
      <c r="P733">
        <v>2019</v>
      </c>
      <c r="Q733" t="s">
        <v>368</v>
      </c>
      <c r="R733" t="b">
        <v>0</v>
      </c>
      <c r="S733" t="s">
        <v>67</v>
      </c>
      <c r="T733" t="b">
        <v>0</v>
      </c>
      <c r="W733" t="s">
        <v>59</v>
      </c>
      <c r="Y733">
        <v>0</v>
      </c>
      <c r="Z733" t="s">
        <v>59</v>
      </c>
      <c r="AA733" t="b">
        <v>0</v>
      </c>
      <c r="AB733" t="s">
        <v>7576</v>
      </c>
      <c r="AC733" t="s">
        <v>64</v>
      </c>
      <c r="AD733" t="s">
        <v>141</v>
      </c>
      <c r="AE733" t="s">
        <v>59</v>
      </c>
      <c r="AG733" t="s">
        <v>7577</v>
      </c>
      <c r="AH733">
        <v>1</v>
      </c>
      <c r="AI733">
        <v>1</v>
      </c>
      <c r="AK733" t="s">
        <v>64</v>
      </c>
      <c r="AL733" t="s">
        <v>64</v>
      </c>
      <c r="AP733" t="s">
        <v>76</v>
      </c>
      <c r="AQ733">
        <v>3000</v>
      </c>
      <c r="AR733">
        <v>3000</v>
      </c>
      <c r="AS733">
        <v>0.5</v>
      </c>
      <c r="AT733">
        <v>0</v>
      </c>
      <c r="AU733">
        <v>0</v>
      </c>
      <c r="AV733">
        <v>1</v>
      </c>
      <c r="AW733" t="s">
        <v>7578</v>
      </c>
      <c r="AZ733" t="s">
        <v>7579</v>
      </c>
      <c r="BA733" t="s">
        <v>7580</v>
      </c>
      <c r="BB733" t="b">
        <f t="shared" si="44"/>
        <v>0</v>
      </c>
      <c r="BC733" t="str">
        <f>INDEX(repsearch2!B:B,MATCH(A733,repsearch2!A:A,FALSE))</f>
        <v>No</v>
      </c>
      <c r="BD733" s="3" t="b">
        <f t="shared" si="45"/>
        <v>0</v>
      </c>
      <c r="BE733" s="3" t="b">
        <f t="shared" si="46"/>
        <v>0</v>
      </c>
      <c r="BF733" t="str">
        <f t="shared" si="47"/>
        <v>closed</v>
      </c>
    </row>
    <row r="734" spans="1:58" x14ac:dyDescent="0.3">
      <c r="A734" t="s">
        <v>7581</v>
      </c>
      <c r="D734" t="s">
        <v>96</v>
      </c>
      <c r="E734" t="s">
        <v>7582</v>
      </c>
      <c r="F734" t="s">
        <v>7583</v>
      </c>
      <c r="G734">
        <v>3</v>
      </c>
      <c r="H734" t="s">
        <v>59</v>
      </c>
      <c r="I734" t="s">
        <v>7584</v>
      </c>
      <c r="J734">
        <v>1</v>
      </c>
      <c r="K734" t="s">
        <v>7585</v>
      </c>
      <c r="L734" t="s">
        <v>7586</v>
      </c>
      <c r="M734" t="s">
        <v>7587</v>
      </c>
      <c r="N734" t="s">
        <v>64</v>
      </c>
      <c r="O734" t="s">
        <v>4093</v>
      </c>
      <c r="P734">
        <v>2018</v>
      </c>
      <c r="Q734" t="s">
        <v>184</v>
      </c>
      <c r="R734" t="b">
        <v>0</v>
      </c>
      <c r="S734" t="s">
        <v>67</v>
      </c>
      <c r="T734" t="b">
        <v>0</v>
      </c>
      <c r="W734" t="s">
        <v>59</v>
      </c>
      <c r="Y734">
        <v>0</v>
      </c>
      <c r="Z734" t="s">
        <v>59</v>
      </c>
      <c r="AA734" t="b">
        <v>0</v>
      </c>
      <c r="AB734" t="s">
        <v>4094</v>
      </c>
      <c r="AC734" t="s">
        <v>64</v>
      </c>
      <c r="AD734" t="s">
        <v>252</v>
      </c>
      <c r="AE734" t="s">
        <v>59</v>
      </c>
      <c r="AG734" t="s">
        <v>4095</v>
      </c>
      <c r="AH734">
        <v>4</v>
      </c>
      <c r="AI734">
        <v>7</v>
      </c>
      <c r="AK734" t="s">
        <v>64</v>
      </c>
      <c r="AL734" t="s">
        <v>64</v>
      </c>
      <c r="AP734" t="s">
        <v>76</v>
      </c>
      <c r="AQ734">
        <v>3000</v>
      </c>
      <c r="AR734">
        <v>3000</v>
      </c>
      <c r="AS734">
        <v>0</v>
      </c>
      <c r="AT734">
        <v>0</v>
      </c>
      <c r="AU734">
        <v>0</v>
      </c>
      <c r="AV734">
        <v>0</v>
      </c>
      <c r="AZ734" t="s">
        <v>331</v>
      </c>
      <c r="BA734" t="s">
        <v>4096</v>
      </c>
      <c r="BB734" t="b">
        <f t="shared" si="44"/>
        <v>0</v>
      </c>
      <c r="BC734" t="str">
        <f>INDEX(repsearch2!B:B,MATCH(A734,repsearch2!A:A,FALSE))</f>
        <v>No</v>
      </c>
      <c r="BD734" s="3" t="b">
        <f t="shared" si="45"/>
        <v>0</v>
      </c>
      <c r="BE734" s="3" t="b">
        <f t="shared" si="46"/>
        <v>0</v>
      </c>
      <c r="BF734" t="str">
        <f t="shared" si="47"/>
        <v>closed</v>
      </c>
    </row>
    <row r="735" spans="1:58" x14ac:dyDescent="0.3">
      <c r="A735" t="s">
        <v>7588</v>
      </c>
      <c r="D735" t="s">
        <v>96</v>
      </c>
      <c r="E735" t="s">
        <v>7589</v>
      </c>
      <c r="F735" t="s">
        <v>7590</v>
      </c>
      <c r="G735">
        <v>4</v>
      </c>
      <c r="H735" t="s">
        <v>59</v>
      </c>
      <c r="I735" t="s">
        <v>7591</v>
      </c>
      <c r="J735">
        <v>1</v>
      </c>
      <c r="K735" t="s">
        <v>7592</v>
      </c>
      <c r="L735" t="s">
        <v>7593</v>
      </c>
      <c r="M735" t="s">
        <v>266</v>
      </c>
      <c r="N735" t="s">
        <v>64</v>
      </c>
      <c r="O735" t="s">
        <v>7594</v>
      </c>
      <c r="P735">
        <v>2018</v>
      </c>
      <c r="Q735" t="s">
        <v>184</v>
      </c>
      <c r="R735" t="b">
        <v>0</v>
      </c>
      <c r="S735" t="s">
        <v>67</v>
      </c>
      <c r="T735" t="b">
        <v>0</v>
      </c>
      <c r="W735" t="s">
        <v>59</v>
      </c>
      <c r="Y735">
        <v>0</v>
      </c>
      <c r="Z735" t="s">
        <v>59</v>
      </c>
      <c r="AA735" t="b">
        <v>0</v>
      </c>
      <c r="AB735" t="s">
        <v>7595</v>
      </c>
      <c r="AC735" t="s">
        <v>64</v>
      </c>
      <c r="AD735" t="s">
        <v>252</v>
      </c>
      <c r="AE735" t="s">
        <v>59</v>
      </c>
      <c r="AG735" t="s">
        <v>7596</v>
      </c>
      <c r="AH735">
        <v>2</v>
      </c>
      <c r="AI735">
        <v>2</v>
      </c>
      <c r="AK735" t="s">
        <v>64</v>
      </c>
      <c r="AL735" t="s">
        <v>64</v>
      </c>
      <c r="AP735" t="s">
        <v>76</v>
      </c>
      <c r="AQ735">
        <v>3000</v>
      </c>
      <c r="AR735">
        <v>3000</v>
      </c>
      <c r="AS735">
        <v>0</v>
      </c>
      <c r="AT735">
        <v>0</v>
      </c>
      <c r="AU735">
        <v>0</v>
      </c>
      <c r="AV735">
        <v>0</v>
      </c>
      <c r="AZ735" t="s">
        <v>331</v>
      </c>
      <c r="BA735" t="s">
        <v>7597</v>
      </c>
      <c r="BB735" t="b">
        <f t="shared" si="44"/>
        <v>0</v>
      </c>
      <c r="BC735" t="str">
        <f>INDEX(repsearch2!B:B,MATCH(A735,repsearch2!A:A,FALSE))</f>
        <v>No</v>
      </c>
      <c r="BD735" s="3" t="b">
        <f t="shared" si="45"/>
        <v>0</v>
      </c>
      <c r="BE735" s="3" t="b">
        <f t="shared" si="46"/>
        <v>0</v>
      </c>
      <c r="BF735" t="str">
        <f t="shared" si="47"/>
        <v>closed</v>
      </c>
    </row>
    <row r="736" spans="1:58" x14ac:dyDescent="0.3">
      <c r="A736" s="3" t="s">
        <v>7598</v>
      </c>
      <c r="B736" s="3" t="s">
        <v>55</v>
      </c>
      <c r="C736" s="3" t="s">
        <v>81</v>
      </c>
      <c r="D736" s="3" t="s">
        <v>56</v>
      </c>
      <c r="E736" s="3" t="s">
        <v>7599</v>
      </c>
      <c r="F736" s="3" t="s">
        <v>7600</v>
      </c>
      <c r="G736" s="3">
        <v>3</v>
      </c>
      <c r="H736" s="3" t="s">
        <v>59</v>
      </c>
      <c r="I736" s="3" t="s">
        <v>7601</v>
      </c>
      <c r="J736" s="3">
        <v>1</v>
      </c>
      <c r="K736" s="3" t="s">
        <v>6915</v>
      </c>
      <c r="L736" s="3" t="s">
        <v>7602</v>
      </c>
      <c r="M736" s="3" t="s">
        <v>7603</v>
      </c>
      <c r="N736" s="3" t="s">
        <v>64</v>
      </c>
      <c r="O736" s="3" t="s">
        <v>267</v>
      </c>
      <c r="P736" s="3">
        <v>2020</v>
      </c>
      <c r="Q736" s="3" t="s">
        <v>154</v>
      </c>
      <c r="R736" s="3" t="b">
        <v>1</v>
      </c>
      <c r="S736" s="3" t="s">
        <v>67</v>
      </c>
      <c r="T736" s="3" t="b">
        <v>1</v>
      </c>
      <c r="U736" s="3" t="s">
        <v>68</v>
      </c>
      <c r="V736" s="3" t="s">
        <v>69</v>
      </c>
      <c r="W736" s="3" t="s">
        <v>64</v>
      </c>
      <c r="X736" s="3" t="s">
        <v>70</v>
      </c>
      <c r="Y736" s="3">
        <v>1</v>
      </c>
      <c r="Z736" s="3" t="s">
        <v>59</v>
      </c>
      <c r="AA736" s="3" t="b">
        <v>1</v>
      </c>
      <c r="AB736" s="3" t="s">
        <v>268</v>
      </c>
      <c r="AC736" s="3" t="s">
        <v>64</v>
      </c>
      <c r="AD736" s="3" t="s">
        <v>72</v>
      </c>
      <c r="AE736" s="3" t="s">
        <v>64</v>
      </c>
      <c r="AF736" s="3" t="s">
        <v>72</v>
      </c>
      <c r="AG736" s="3" t="s">
        <v>269</v>
      </c>
      <c r="AH736" s="3">
        <v>2</v>
      </c>
      <c r="AI736" s="3">
        <v>1</v>
      </c>
      <c r="AJ736" s="3" t="s">
        <v>7604</v>
      </c>
      <c r="AK736" s="3" t="s">
        <v>64</v>
      </c>
      <c r="AL736" s="3" t="s">
        <v>64</v>
      </c>
      <c r="AM736" s="3" t="s">
        <v>64</v>
      </c>
      <c r="AN736" s="3" t="s">
        <v>158</v>
      </c>
      <c r="AO736" s="3">
        <v>1400</v>
      </c>
      <c r="AP736" s="3"/>
      <c r="AQ736" s="3"/>
      <c r="AR736" s="3">
        <v>1557</v>
      </c>
      <c r="AS736" s="3">
        <v>0</v>
      </c>
      <c r="AT736" s="3">
        <v>0</v>
      </c>
      <c r="AU736" s="3">
        <v>0</v>
      </c>
      <c r="AV736" s="3">
        <v>0</v>
      </c>
      <c r="AW736" s="3"/>
      <c r="AX736" s="3"/>
      <c r="AY736" s="3"/>
      <c r="AZ736" s="3" t="s">
        <v>271</v>
      </c>
      <c r="BA736" s="3" t="s">
        <v>272</v>
      </c>
      <c r="BB736" s="3" t="b">
        <f t="shared" si="44"/>
        <v>1</v>
      </c>
      <c r="BC736" s="3" t="str">
        <f>INDEX(repsearch2!B:B,MATCH(A736,repsearch2!A:A,FALSE))</f>
        <v>Yes</v>
      </c>
      <c r="BD736" s="3" t="b">
        <f t="shared" si="45"/>
        <v>1</v>
      </c>
      <c r="BE736" s="3" t="b">
        <f t="shared" si="46"/>
        <v>1</v>
      </c>
      <c r="BF736" t="str">
        <f t="shared" si="47"/>
        <v>gold</v>
      </c>
    </row>
    <row r="737" spans="1:58" x14ac:dyDescent="0.3">
      <c r="A737" s="3" t="s">
        <v>7605</v>
      </c>
      <c r="B737" s="3" t="s">
        <v>55</v>
      </c>
      <c r="C737" s="3" t="s">
        <v>81</v>
      </c>
      <c r="D737" s="3" t="s">
        <v>56</v>
      </c>
      <c r="E737" s="3" t="s">
        <v>7606</v>
      </c>
      <c r="F737" s="3" t="s">
        <v>7607</v>
      </c>
      <c r="G737" s="3">
        <v>4</v>
      </c>
      <c r="H737" s="3" t="s">
        <v>59</v>
      </c>
      <c r="I737" s="3" t="s">
        <v>7608</v>
      </c>
      <c r="J737" s="3">
        <v>1</v>
      </c>
      <c r="K737" s="3" t="s">
        <v>7609</v>
      </c>
      <c r="L737" s="3" t="s">
        <v>4209</v>
      </c>
      <c r="M737" s="3"/>
      <c r="N737" s="3" t="s">
        <v>59</v>
      </c>
      <c r="O737" s="3" t="s">
        <v>4736</v>
      </c>
      <c r="P737" s="3">
        <v>2020</v>
      </c>
      <c r="Q737" s="3" t="s">
        <v>154</v>
      </c>
      <c r="R737" s="3" t="b">
        <v>1</v>
      </c>
      <c r="S737" s="3" t="s">
        <v>67</v>
      </c>
      <c r="T737" s="3" t="b">
        <v>1</v>
      </c>
      <c r="U737" s="3" t="s">
        <v>68</v>
      </c>
      <c r="V737" s="3" t="s">
        <v>69</v>
      </c>
      <c r="W737" s="3" t="s">
        <v>64</v>
      </c>
      <c r="X737" s="3" t="s">
        <v>70</v>
      </c>
      <c r="Y737" s="3">
        <v>1</v>
      </c>
      <c r="Z737" s="3" t="s">
        <v>59</v>
      </c>
      <c r="AA737" s="3" t="b">
        <v>1</v>
      </c>
      <c r="AB737" s="3" t="s">
        <v>7610</v>
      </c>
      <c r="AC737" s="3" t="s">
        <v>64</v>
      </c>
      <c r="AD737" s="3" t="s">
        <v>72</v>
      </c>
      <c r="AE737" s="3" t="s">
        <v>64</v>
      </c>
      <c r="AF737" s="3" t="s">
        <v>72</v>
      </c>
      <c r="AG737" s="3" t="s">
        <v>7611</v>
      </c>
      <c r="AH737" s="3"/>
      <c r="AI737" s="3">
        <v>0</v>
      </c>
      <c r="AJ737" s="3" t="s">
        <v>7612</v>
      </c>
      <c r="AK737" s="3" t="s">
        <v>64</v>
      </c>
      <c r="AL737" s="3" t="s">
        <v>64</v>
      </c>
      <c r="AM737" s="3" t="s">
        <v>64</v>
      </c>
      <c r="AN737" s="3" t="s">
        <v>158</v>
      </c>
      <c r="AO737" s="3">
        <v>350</v>
      </c>
      <c r="AP737" s="3"/>
      <c r="AQ737" s="3"/>
      <c r="AR737" s="3">
        <v>389</v>
      </c>
      <c r="AS737" s="3">
        <v>0</v>
      </c>
      <c r="AT737" s="3">
        <v>0</v>
      </c>
      <c r="AU737" s="3">
        <v>0</v>
      </c>
      <c r="AV737" s="3">
        <v>0</v>
      </c>
      <c r="AW737" s="3"/>
      <c r="AX737" s="3" t="s">
        <v>1806</v>
      </c>
      <c r="AY737" s="3" t="s">
        <v>7613</v>
      </c>
      <c r="AZ737" s="3" t="s">
        <v>4736</v>
      </c>
      <c r="BA737" s="3"/>
      <c r="BB737" s="3" t="b">
        <f t="shared" si="44"/>
        <v>1</v>
      </c>
      <c r="BC737" s="3" t="str">
        <f>INDEX(repsearch2!B:B,MATCH(A737,repsearch2!A:A,FALSE))</f>
        <v>Yes</v>
      </c>
      <c r="BD737" s="3" t="b">
        <f t="shared" si="45"/>
        <v>1</v>
      </c>
      <c r="BE737" s="3" t="b">
        <f t="shared" si="46"/>
        <v>1</v>
      </c>
      <c r="BF737" t="str">
        <f t="shared" si="47"/>
        <v>gold</v>
      </c>
    </row>
    <row r="738" spans="1:58" x14ac:dyDescent="0.3">
      <c r="A738" t="s">
        <v>7614</v>
      </c>
      <c r="D738" t="s">
        <v>96</v>
      </c>
      <c r="E738" t="s">
        <v>7615</v>
      </c>
      <c r="F738" t="s">
        <v>7616</v>
      </c>
      <c r="G738">
        <v>2</v>
      </c>
      <c r="H738" t="s">
        <v>59</v>
      </c>
      <c r="I738" t="s">
        <v>7617</v>
      </c>
      <c r="J738">
        <v>1</v>
      </c>
      <c r="K738" t="s">
        <v>7618</v>
      </c>
      <c r="L738" t="s">
        <v>7619</v>
      </c>
      <c r="N738" t="s">
        <v>59</v>
      </c>
      <c r="O738" t="s">
        <v>7620</v>
      </c>
      <c r="P738">
        <v>2020</v>
      </c>
      <c r="Q738" t="s">
        <v>3726</v>
      </c>
      <c r="R738" t="b">
        <v>0</v>
      </c>
      <c r="S738" t="s">
        <v>67</v>
      </c>
      <c r="T738" t="b">
        <v>0</v>
      </c>
      <c r="W738" t="s">
        <v>59</v>
      </c>
      <c r="Y738">
        <v>0</v>
      </c>
      <c r="Z738" t="s">
        <v>59</v>
      </c>
      <c r="AA738" t="b">
        <v>0</v>
      </c>
      <c r="AB738" t="s">
        <v>7621</v>
      </c>
      <c r="AC738" t="s">
        <v>64</v>
      </c>
      <c r="AD738" t="s">
        <v>252</v>
      </c>
      <c r="AE738" t="s">
        <v>59</v>
      </c>
      <c r="AG738" t="s">
        <v>7622</v>
      </c>
      <c r="AI738">
        <v>0</v>
      </c>
      <c r="AK738" t="s">
        <v>64</v>
      </c>
      <c r="AL738" t="s">
        <v>64</v>
      </c>
      <c r="AS738">
        <v>0</v>
      </c>
      <c r="AT738">
        <v>0</v>
      </c>
      <c r="AU738">
        <v>0</v>
      </c>
      <c r="AV738">
        <v>0</v>
      </c>
      <c r="AZ738" t="s">
        <v>7623</v>
      </c>
      <c r="BA738" t="s">
        <v>7624</v>
      </c>
      <c r="BB738" t="b">
        <f t="shared" si="44"/>
        <v>0</v>
      </c>
      <c r="BC738" t="str">
        <f>INDEX(repsearch2!B:B,MATCH(A738,repsearch2!A:A,FALSE))</f>
        <v>No</v>
      </c>
      <c r="BD738" s="3" t="b">
        <f t="shared" si="45"/>
        <v>0</v>
      </c>
      <c r="BE738" s="3" t="b">
        <f t="shared" si="46"/>
        <v>0</v>
      </c>
      <c r="BF738" t="str">
        <f t="shared" si="47"/>
        <v>closed</v>
      </c>
    </row>
    <row r="739" spans="1:58" x14ac:dyDescent="0.3">
      <c r="A739" s="3" t="s">
        <v>7625</v>
      </c>
      <c r="B739" s="3" t="s">
        <v>387</v>
      </c>
      <c r="C739" s="3"/>
      <c r="D739" s="3" t="s">
        <v>242</v>
      </c>
      <c r="E739" s="3" t="s">
        <v>7626</v>
      </c>
      <c r="F739" s="3" t="s">
        <v>7627</v>
      </c>
      <c r="G739" s="3">
        <v>4</v>
      </c>
      <c r="H739" s="3" t="s">
        <v>59</v>
      </c>
      <c r="I739" s="3" t="s">
        <v>7628</v>
      </c>
      <c r="J739" s="3">
        <v>1</v>
      </c>
      <c r="K739" s="3" t="s">
        <v>7629</v>
      </c>
      <c r="L739" s="3" t="s">
        <v>7630</v>
      </c>
      <c r="M739" s="3" t="s">
        <v>7631</v>
      </c>
      <c r="N739" s="3" t="s">
        <v>64</v>
      </c>
      <c r="O739" s="3" t="s">
        <v>671</v>
      </c>
      <c r="P739" s="3">
        <v>2019</v>
      </c>
      <c r="Q739" s="3" t="s">
        <v>368</v>
      </c>
      <c r="R739" s="3" t="b">
        <v>1</v>
      </c>
      <c r="S739" s="3" t="s">
        <v>67</v>
      </c>
      <c r="T739" s="3" t="b">
        <v>0</v>
      </c>
      <c r="U739" s="3" t="s">
        <v>68</v>
      </c>
      <c r="V739" s="3" t="s">
        <v>69</v>
      </c>
      <c r="W739" s="3" t="s">
        <v>64</v>
      </c>
      <c r="X739" s="3" t="s">
        <v>1043</v>
      </c>
      <c r="Y739" s="3">
        <v>2</v>
      </c>
      <c r="Z739" s="3" t="s">
        <v>59</v>
      </c>
      <c r="AA739" s="3" t="b">
        <v>0</v>
      </c>
      <c r="AB739" s="3" t="s">
        <v>672</v>
      </c>
      <c r="AC739" s="3" t="s">
        <v>64</v>
      </c>
      <c r="AD739" s="3" t="s">
        <v>252</v>
      </c>
      <c r="AE739" s="3" t="s">
        <v>59</v>
      </c>
      <c r="AF739" s="3"/>
      <c r="AG739" s="3" t="s">
        <v>673</v>
      </c>
      <c r="AH739" s="3"/>
      <c r="AI739" s="3">
        <v>0</v>
      </c>
      <c r="AJ739" s="3" t="s">
        <v>7632</v>
      </c>
      <c r="AK739" s="3" t="s">
        <v>64</v>
      </c>
      <c r="AL739" s="3" t="s">
        <v>64</v>
      </c>
      <c r="AM739" s="3"/>
      <c r="AN739" s="3"/>
      <c r="AO739" s="3"/>
      <c r="AP739" s="3" t="s">
        <v>76</v>
      </c>
      <c r="AQ739" s="3">
        <v>2700</v>
      </c>
      <c r="AR739" s="3">
        <v>2700</v>
      </c>
      <c r="AS739" s="3">
        <v>9.25</v>
      </c>
      <c r="AT739" s="3">
        <v>0</v>
      </c>
      <c r="AU739" s="3">
        <v>0</v>
      </c>
      <c r="AV739" s="3">
        <v>15</v>
      </c>
      <c r="AW739" s="3" t="s">
        <v>7633</v>
      </c>
      <c r="AX739" s="3"/>
      <c r="AY739" s="3"/>
      <c r="AZ739" s="3" t="s">
        <v>677</v>
      </c>
      <c r="BA739" s="3" t="s">
        <v>678</v>
      </c>
      <c r="BB739" s="3" t="b">
        <f t="shared" si="44"/>
        <v>1</v>
      </c>
      <c r="BC739" s="3" t="str">
        <f>INDEX(repsearch2!B:B,MATCH(A739,repsearch2!A:A,FALSE))</f>
        <v>Yes</v>
      </c>
      <c r="BD739" s="3" t="b">
        <f t="shared" si="45"/>
        <v>1</v>
      </c>
      <c r="BE739" s="3" t="b">
        <f t="shared" si="46"/>
        <v>1</v>
      </c>
      <c r="BF739" t="str">
        <f t="shared" si="47"/>
        <v>hybrid</v>
      </c>
    </row>
    <row r="740" spans="1:58" x14ac:dyDescent="0.3">
      <c r="A740" t="s">
        <v>7634</v>
      </c>
      <c r="D740" t="s">
        <v>96</v>
      </c>
      <c r="E740" t="s">
        <v>7635</v>
      </c>
      <c r="F740" t="s">
        <v>7636</v>
      </c>
      <c r="G740">
        <v>3</v>
      </c>
      <c r="H740" t="s">
        <v>59</v>
      </c>
      <c r="I740" t="s">
        <v>7637</v>
      </c>
      <c r="J740">
        <v>1</v>
      </c>
      <c r="K740" t="s">
        <v>574</v>
      </c>
      <c r="L740" t="s">
        <v>7638</v>
      </c>
      <c r="M740" t="s">
        <v>576</v>
      </c>
      <c r="N740" t="s">
        <v>64</v>
      </c>
      <c r="O740" t="s">
        <v>577</v>
      </c>
      <c r="P740">
        <v>2020</v>
      </c>
      <c r="Q740" t="s">
        <v>139</v>
      </c>
      <c r="R740" t="b">
        <v>0</v>
      </c>
      <c r="S740" t="s">
        <v>67</v>
      </c>
      <c r="T740" t="b">
        <v>0</v>
      </c>
      <c r="W740" t="s">
        <v>59</v>
      </c>
      <c r="Y740">
        <v>0</v>
      </c>
      <c r="Z740" t="s">
        <v>59</v>
      </c>
      <c r="AA740" t="b">
        <v>0</v>
      </c>
      <c r="AB740" t="s">
        <v>578</v>
      </c>
      <c r="AC740" t="s">
        <v>64</v>
      </c>
      <c r="AD740" t="s">
        <v>252</v>
      </c>
      <c r="AE740" t="s">
        <v>59</v>
      </c>
      <c r="AG740" t="s">
        <v>579</v>
      </c>
      <c r="AH740">
        <v>1</v>
      </c>
      <c r="AI740">
        <v>2</v>
      </c>
      <c r="AK740" t="s">
        <v>64</v>
      </c>
      <c r="AL740" t="s">
        <v>64</v>
      </c>
      <c r="AP740" t="s">
        <v>76</v>
      </c>
      <c r="AQ740">
        <v>1600</v>
      </c>
      <c r="AR740">
        <v>1600</v>
      </c>
      <c r="AS740">
        <v>3</v>
      </c>
      <c r="AT740">
        <v>0</v>
      </c>
      <c r="AU740">
        <v>0</v>
      </c>
      <c r="AV740">
        <v>4</v>
      </c>
      <c r="AW740" t="s">
        <v>7639</v>
      </c>
      <c r="AZ740" t="s">
        <v>581</v>
      </c>
      <c r="BB740" t="b">
        <f t="shared" si="44"/>
        <v>0</v>
      </c>
      <c r="BC740" t="str">
        <f>INDEX(repsearch2!B:B,MATCH(A740,repsearch2!A:A,FALSE))</f>
        <v>No</v>
      </c>
      <c r="BD740" s="3" t="b">
        <f t="shared" si="45"/>
        <v>0</v>
      </c>
      <c r="BE740" s="3" t="b">
        <f t="shared" si="46"/>
        <v>0</v>
      </c>
      <c r="BF740" t="str">
        <f t="shared" si="47"/>
        <v>closed</v>
      </c>
    </row>
    <row r="741" spans="1:58" x14ac:dyDescent="0.3">
      <c r="A741" t="s">
        <v>7640</v>
      </c>
      <c r="D741" t="s">
        <v>96</v>
      </c>
      <c r="E741" t="s">
        <v>7641</v>
      </c>
      <c r="F741" t="s">
        <v>7642</v>
      </c>
      <c r="G741">
        <v>4</v>
      </c>
      <c r="H741" t="s">
        <v>59</v>
      </c>
      <c r="I741" t="s">
        <v>7643</v>
      </c>
      <c r="J741">
        <v>2</v>
      </c>
      <c r="K741" t="s">
        <v>7644</v>
      </c>
      <c r="L741" t="s">
        <v>7645</v>
      </c>
      <c r="N741" t="s">
        <v>59</v>
      </c>
      <c r="O741" t="s">
        <v>7646</v>
      </c>
      <c r="P741">
        <v>2020</v>
      </c>
      <c r="Q741" t="s">
        <v>436</v>
      </c>
      <c r="R741" t="b">
        <v>0</v>
      </c>
      <c r="S741" t="s">
        <v>67</v>
      </c>
      <c r="T741" t="b">
        <v>0</v>
      </c>
      <c r="W741" t="s">
        <v>59</v>
      </c>
      <c r="Y741">
        <v>0</v>
      </c>
      <c r="Z741" t="s">
        <v>59</v>
      </c>
      <c r="AA741" t="b">
        <v>0</v>
      </c>
      <c r="AB741" t="s">
        <v>7647</v>
      </c>
      <c r="AC741" t="s">
        <v>64</v>
      </c>
      <c r="AD741" t="s">
        <v>72</v>
      </c>
      <c r="AE741" t="s">
        <v>59</v>
      </c>
      <c r="AG741" t="s">
        <v>7648</v>
      </c>
      <c r="AH741">
        <v>1</v>
      </c>
      <c r="AI741">
        <v>3</v>
      </c>
      <c r="AK741" t="s">
        <v>59</v>
      </c>
      <c r="AL741" t="s">
        <v>64</v>
      </c>
      <c r="AP741" t="s">
        <v>76</v>
      </c>
      <c r="AQ741">
        <v>3000</v>
      </c>
      <c r="AR741">
        <v>3000</v>
      </c>
      <c r="AS741">
        <v>3.25</v>
      </c>
      <c r="AT741">
        <v>0</v>
      </c>
      <c r="AU741">
        <v>0</v>
      </c>
      <c r="AV741">
        <v>6</v>
      </c>
      <c r="AW741" t="s">
        <v>7649</v>
      </c>
      <c r="AX741" t="s">
        <v>7650</v>
      </c>
      <c r="AY741" t="s">
        <v>7651</v>
      </c>
      <c r="BA741" t="s">
        <v>7652</v>
      </c>
      <c r="BB741" t="b">
        <f t="shared" si="44"/>
        <v>0</v>
      </c>
      <c r="BC741" t="str">
        <f>INDEX(repsearch2!B:B,MATCH(A741,repsearch2!A:A,FALSE))</f>
        <v>No</v>
      </c>
      <c r="BD741" s="3" t="b">
        <f t="shared" si="45"/>
        <v>0</v>
      </c>
      <c r="BE741" s="3" t="b">
        <f t="shared" si="46"/>
        <v>0</v>
      </c>
      <c r="BF741" t="str">
        <f t="shared" si="47"/>
        <v>closed</v>
      </c>
    </row>
    <row r="742" spans="1:58" x14ac:dyDescent="0.3">
      <c r="A742" t="s">
        <v>7653</v>
      </c>
      <c r="D742" t="s">
        <v>96</v>
      </c>
      <c r="E742" t="s">
        <v>7654</v>
      </c>
      <c r="F742" t="s">
        <v>7655</v>
      </c>
      <c r="G742">
        <v>4</v>
      </c>
      <c r="H742" t="s">
        <v>59</v>
      </c>
      <c r="I742" t="s">
        <v>7656</v>
      </c>
      <c r="J742">
        <v>1</v>
      </c>
      <c r="K742" t="s">
        <v>7657</v>
      </c>
      <c r="L742" t="s">
        <v>7658</v>
      </c>
      <c r="M742" t="s">
        <v>7659</v>
      </c>
      <c r="N742" t="s">
        <v>64</v>
      </c>
      <c r="O742" t="s">
        <v>7660</v>
      </c>
      <c r="P742">
        <v>2020</v>
      </c>
      <c r="Q742" t="s">
        <v>184</v>
      </c>
      <c r="R742" t="b">
        <v>0</v>
      </c>
      <c r="S742" t="s">
        <v>67</v>
      </c>
      <c r="T742" t="b">
        <v>0</v>
      </c>
      <c r="W742" t="s">
        <v>59</v>
      </c>
      <c r="Y742">
        <v>0</v>
      </c>
      <c r="Z742" t="s">
        <v>59</v>
      </c>
      <c r="AA742" t="b">
        <v>0</v>
      </c>
      <c r="AB742" t="s">
        <v>7661</v>
      </c>
      <c r="AC742" t="s">
        <v>64</v>
      </c>
      <c r="AD742" t="s">
        <v>252</v>
      </c>
      <c r="AE742" t="s">
        <v>59</v>
      </c>
      <c r="AG742" t="s">
        <v>7662</v>
      </c>
      <c r="AI742">
        <v>0</v>
      </c>
      <c r="AK742" t="s">
        <v>64</v>
      </c>
      <c r="AL742" t="s">
        <v>64</v>
      </c>
      <c r="AP742" t="s">
        <v>76</v>
      </c>
      <c r="AQ742">
        <v>3000</v>
      </c>
      <c r="AR742">
        <v>3000</v>
      </c>
      <c r="AS742">
        <v>0</v>
      </c>
      <c r="AT742">
        <v>0</v>
      </c>
      <c r="AU742">
        <v>0</v>
      </c>
      <c r="AV742">
        <v>0</v>
      </c>
      <c r="AX742" t="s">
        <v>7663</v>
      </c>
      <c r="AZ742" t="s">
        <v>7664</v>
      </c>
      <c r="BA742" t="s">
        <v>7665</v>
      </c>
      <c r="BB742" t="b">
        <f t="shared" si="44"/>
        <v>0</v>
      </c>
      <c r="BC742" t="str">
        <f>INDEX(repsearch2!B:B,MATCH(A742,repsearch2!A:A,FALSE))</f>
        <v>No</v>
      </c>
      <c r="BD742" s="3" t="b">
        <f t="shared" si="45"/>
        <v>0</v>
      </c>
      <c r="BE742" s="3" t="b">
        <f t="shared" si="46"/>
        <v>0</v>
      </c>
      <c r="BF742" t="str">
        <f t="shared" si="47"/>
        <v>closed</v>
      </c>
    </row>
    <row r="743" spans="1:58" x14ac:dyDescent="0.3">
      <c r="A743" t="s">
        <v>7666</v>
      </c>
      <c r="D743" t="s">
        <v>96</v>
      </c>
      <c r="E743" t="s">
        <v>7667</v>
      </c>
      <c r="F743" t="s">
        <v>7668</v>
      </c>
      <c r="G743">
        <v>2</v>
      </c>
      <c r="H743" t="s">
        <v>59</v>
      </c>
      <c r="I743" t="s">
        <v>7669</v>
      </c>
      <c r="J743">
        <v>1</v>
      </c>
      <c r="K743" t="s">
        <v>7670</v>
      </c>
      <c r="L743" t="s">
        <v>7671</v>
      </c>
      <c r="M743" t="s">
        <v>1898</v>
      </c>
      <c r="N743" t="s">
        <v>64</v>
      </c>
      <c r="O743" t="s">
        <v>7672</v>
      </c>
      <c r="P743">
        <v>2019</v>
      </c>
      <c r="Q743" t="s">
        <v>139</v>
      </c>
      <c r="R743" t="b">
        <v>0</v>
      </c>
      <c r="S743" t="s">
        <v>67</v>
      </c>
      <c r="T743" t="b">
        <v>0</v>
      </c>
      <c r="W743" t="s">
        <v>59</v>
      </c>
      <c r="Y743">
        <v>0</v>
      </c>
      <c r="Z743" t="s">
        <v>59</v>
      </c>
      <c r="AA743" t="b">
        <v>0</v>
      </c>
      <c r="AB743" t="s">
        <v>7673</v>
      </c>
      <c r="AC743" t="s">
        <v>64</v>
      </c>
      <c r="AD743" t="s">
        <v>383</v>
      </c>
      <c r="AE743" t="s">
        <v>59</v>
      </c>
      <c r="AG743" t="s">
        <v>7674</v>
      </c>
      <c r="AH743">
        <v>17</v>
      </c>
      <c r="AI743">
        <v>17</v>
      </c>
      <c r="AK743" t="s">
        <v>64</v>
      </c>
      <c r="AL743" t="s">
        <v>64</v>
      </c>
      <c r="AP743" t="s">
        <v>76</v>
      </c>
      <c r="AQ743">
        <v>1800</v>
      </c>
      <c r="AR743">
        <v>1800</v>
      </c>
      <c r="AS743">
        <v>192.43</v>
      </c>
      <c r="AT743">
        <v>23</v>
      </c>
      <c r="AU743">
        <v>0</v>
      </c>
      <c r="AV743">
        <v>3</v>
      </c>
      <c r="AW743" t="s">
        <v>7675</v>
      </c>
      <c r="AZ743" t="s">
        <v>227</v>
      </c>
      <c r="BA743" t="s">
        <v>3937</v>
      </c>
      <c r="BB743" t="b">
        <f t="shared" si="44"/>
        <v>0</v>
      </c>
      <c r="BC743" t="str">
        <f>INDEX(repsearch2!B:B,MATCH(A743,repsearch2!A:A,FALSE))</f>
        <v>No</v>
      </c>
      <c r="BD743" s="3" t="b">
        <f t="shared" si="45"/>
        <v>0</v>
      </c>
      <c r="BE743" s="3" t="b">
        <f t="shared" si="46"/>
        <v>0</v>
      </c>
      <c r="BF743" t="str">
        <f t="shared" si="47"/>
        <v>closed</v>
      </c>
    </row>
    <row r="744" spans="1:58" x14ac:dyDescent="0.3">
      <c r="A744" t="s">
        <v>7676</v>
      </c>
      <c r="D744" t="s">
        <v>96</v>
      </c>
      <c r="E744" t="s">
        <v>7677</v>
      </c>
      <c r="F744" t="s">
        <v>7678</v>
      </c>
      <c r="G744">
        <v>2</v>
      </c>
      <c r="H744" t="s">
        <v>59</v>
      </c>
      <c r="I744" t="s">
        <v>7679</v>
      </c>
      <c r="J744">
        <v>1</v>
      </c>
      <c r="K744" t="s">
        <v>7680</v>
      </c>
      <c r="L744" t="s">
        <v>7681</v>
      </c>
      <c r="N744" t="s">
        <v>59</v>
      </c>
      <c r="O744" t="s">
        <v>7682</v>
      </c>
      <c r="P744">
        <v>2019</v>
      </c>
      <c r="Q744" t="s">
        <v>340</v>
      </c>
      <c r="R744" t="b">
        <v>0</v>
      </c>
      <c r="S744" t="s">
        <v>67</v>
      </c>
      <c r="T744" t="b">
        <v>0</v>
      </c>
      <c r="W744" t="s">
        <v>59</v>
      </c>
      <c r="Y744">
        <v>0</v>
      </c>
      <c r="Z744" t="s">
        <v>59</v>
      </c>
      <c r="AA744" t="b">
        <v>0</v>
      </c>
      <c r="AB744" t="s">
        <v>7683</v>
      </c>
      <c r="AC744" t="s">
        <v>64</v>
      </c>
      <c r="AD744" t="s">
        <v>72</v>
      </c>
      <c r="AE744" t="s">
        <v>59</v>
      </c>
      <c r="AG744" t="s">
        <v>7684</v>
      </c>
      <c r="AH744">
        <v>2</v>
      </c>
      <c r="AI744">
        <v>0</v>
      </c>
      <c r="AK744" t="s">
        <v>64</v>
      </c>
      <c r="AL744" t="s">
        <v>64</v>
      </c>
      <c r="AP744" t="s">
        <v>76</v>
      </c>
      <c r="AQ744">
        <v>2980</v>
      </c>
      <c r="AR744">
        <v>2980</v>
      </c>
      <c r="AS744">
        <v>0.75</v>
      </c>
      <c r="AT744">
        <v>0</v>
      </c>
      <c r="AU744">
        <v>0</v>
      </c>
      <c r="AV744">
        <v>1</v>
      </c>
      <c r="AW744" t="s">
        <v>7685</v>
      </c>
      <c r="AZ744" t="s">
        <v>227</v>
      </c>
      <c r="BA744" t="s">
        <v>7686</v>
      </c>
      <c r="BB744" t="b">
        <f t="shared" si="44"/>
        <v>0</v>
      </c>
      <c r="BC744" t="str">
        <f>INDEX(repsearch2!B:B,MATCH(A744,repsearch2!A:A,FALSE))</f>
        <v>No</v>
      </c>
      <c r="BD744" s="3" t="b">
        <f t="shared" si="45"/>
        <v>0</v>
      </c>
      <c r="BE744" s="3" t="b">
        <f t="shared" si="46"/>
        <v>0</v>
      </c>
      <c r="BF744" t="str">
        <f t="shared" si="47"/>
        <v>closed</v>
      </c>
    </row>
    <row r="745" spans="1:58" x14ac:dyDescent="0.3">
      <c r="A745" t="s">
        <v>7687</v>
      </c>
      <c r="D745" t="s">
        <v>96</v>
      </c>
      <c r="E745" t="s">
        <v>7688</v>
      </c>
      <c r="F745" t="s">
        <v>7689</v>
      </c>
      <c r="G745">
        <v>6</v>
      </c>
      <c r="H745" t="s">
        <v>59</v>
      </c>
      <c r="I745" t="s">
        <v>7690</v>
      </c>
      <c r="J745">
        <v>1</v>
      </c>
      <c r="K745" t="s">
        <v>7691</v>
      </c>
      <c r="L745" t="s">
        <v>2466</v>
      </c>
      <c r="N745" t="s">
        <v>59</v>
      </c>
      <c r="O745" t="s">
        <v>7692</v>
      </c>
      <c r="P745">
        <v>2019</v>
      </c>
      <c r="Q745" t="s">
        <v>139</v>
      </c>
      <c r="R745" t="b">
        <v>0</v>
      </c>
      <c r="S745" t="s">
        <v>67</v>
      </c>
      <c r="T745" t="b">
        <v>0</v>
      </c>
      <c r="W745" t="s">
        <v>59</v>
      </c>
      <c r="Y745">
        <v>0</v>
      </c>
      <c r="Z745" t="s">
        <v>59</v>
      </c>
      <c r="AA745" t="b">
        <v>0</v>
      </c>
      <c r="AB745" t="s">
        <v>7693</v>
      </c>
      <c r="AC745" t="s">
        <v>64</v>
      </c>
      <c r="AD745" t="s">
        <v>141</v>
      </c>
      <c r="AE745" t="s">
        <v>59</v>
      </c>
      <c r="AG745" t="s">
        <v>7694</v>
      </c>
      <c r="AH745">
        <v>8</v>
      </c>
      <c r="AI745">
        <v>7</v>
      </c>
      <c r="AK745" t="s">
        <v>64</v>
      </c>
      <c r="AL745" t="s">
        <v>64</v>
      </c>
      <c r="AP745" t="s">
        <v>76</v>
      </c>
      <c r="AQ745">
        <v>2500</v>
      </c>
      <c r="AR745">
        <v>2500</v>
      </c>
      <c r="AS745">
        <v>0</v>
      </c>
      <c r="AT745">
        <v>0</v>
      </c>
      <c r="AU745">
        <v>0</v>
      </c>
      <c r="AV745">
        <v>0</v>
      </c>
      <c r="AZ745" t="s">
        <v>2569</v>
      </c>
      <c r="BA745" t="s">
        <v>7695</v>
      </c>
      <c r="BB745" t="b">
        <f t="shared" si="44"/>
        <v>0</v>
      </c>
      <c r="BC745" t="str">
        <f>INDEX(repsearch2!B:B,MATCH(A745,repsearch2!A:A,FALSE))</f>
        <v>No</v>
      </c>
      <c r="BD745" s="3" t="b">
        <f t="shared" si="45"/>
        <v>0</v>
      </c>
      <c r="BE745" s="3" t="b">
        <f t="shared" si="46"/>
        <v>0</v>
      </c>
      <c r="BF745" t="str">
        <f t="shared" si="47"/>
        <v>closed</v>
      </c>
    </row>
    <row r="746" spans="1:58" x14ac:dyDescent="0.3">
      <c r="A746" t="s">
        <v>7696</v>
      </c>
      <c r="B746" t="s">
        <v>1096</v>
      </c>
      <c r="C746" t="s">
        <v>388</v>
      </c>
      <c r="D746" t="s">
        <v>897</v>
      </c>
      <c r="E746" t="s">
        <v>7697</v>
      </c>
      <c r="F746" t="s">
        <v>7698</v>
      </c>
      <c r="G746">
        <v>3</v>
      </c>
      <c r="H746" t="s">
        <v>59</v>
      </c>
      <c r="I746" t="s">
        <v>7699</v>
      </c>
      <c r="J746">
        <v>1</v>
      </c>
      <c r="K746" t="s">
        <v>7700</v>
      </c>
      <c r="L746" t="s">
        <v>7701</v>
      </c>
      <c r="N746" t="s">
        <v>59</v>
      </c>
      <c r="O746" t="s">
        <v>7702</v>
      </c>
      <c r="P746">
        <v>2019</v>
      </c>
      <c r="Q746" t="s">
        <v>139</v>
      </c>
      <c r="R746" t="b">
        <v>1</v>
      </c>
      <c r="S746" t="s">
        <v>67</v>
      </c>
      <c r="T746" t="b">
        <v>0</v>
      </c>
      <c r="U746" t="s">
        <v>904</v>
      </c>
      <c r="V746" t="s">
        <v>905</v>
      </c>
      <c r="W746" t="s">
        <v>64</v>
      </c>
      <c r="X746" t="s">
        <v>7703</v>
      </c>
      <c r="Y746">
        <v>1</v>
      </c>
      <c r="Z746" t="s">
        <v>59</v>
      </c>
      <c r="AA746" t="b">
        <v>0</v>
      </c>
      <c r="AB746" t="s">
        <v>7704</v>
      </c>
      <c r="AC746" t="s">
        <v>64</v>
      </c>
      <c r="AD746" t="s">
        <v>252</v>
      </c>
      <c r="AE746" t="s">
        <v>59</v>
      </c>
      <c r="AG746" t="s">
        <v>7705</v>
      </c>
      <c r="AI746">
        <v>0</v>
      </c>
      <c r="AJ746" t="s">
        <v>7706</v>
      </c>
      <c r="AK746" t="s">
        <v>64</v>
      </c>
      <c r="AL746" t="s">
        <v>64</v>
      </c>
      <c r="AP746" t="s">
        <v>76</v>
      </c>
      <c r="AQ746">
        <v>3100</v>
      </c>
      <c r="AR746">
        <v>3100</v>
      </c>
      <c r="AS746">
        <v>6.2</v>
      </c>
      <c r="AT746">
        <v>0</v>
      </c>
      <c r="AU746">
        <v>0</v>
      </c>
      <c r="AV746">
        <v>8</v>
      </c>
      <c r="AW746" t="s">
        <v>7707</v>
      </c>
      <c r="AX746" t="s">
        <v>7708</v>
      </c>
      <c r="AY746" t="s">
        <v>7709</v>
      </c>
      <c r="AZ746" t="s">
        <v>1784</v>
      </c>
      <c r="BA746" t="s">
        <v>6617</v>
      </c>
      <c r="BB746" t="b">
        <f t="shared" si="44"/>
        <v>0</v>
      </c>
      <c r="BC746" t="str">
        <f>INDEX(repsearch2!B:B,MATCH(A746,repsearch2!A:A,FALSE))</f>
        <v>No</v>
      </c>
      <c r="BD746" s="3" t="b">
        <f t="shared" si="45"/>
        <v>0</v>
      </c>
      <c r="BE746" s="3" t="b">
        <f t="shared" si="46"/>
        <v>1</v>
      </c>
      <c r="BF746" t="str">
        <f t="shared" si="47"/>
        <v>green</v>
      </c>
    </row>
    <row r="747" spans="1:58" x14ac:dyDescent="0.3">
      <c r="A747" t="s">
        <v>7710</v>
      </c>
      <c r="D747" t="s">
        <v>96</v>
      </c>
      <c r="E747" t="s">
        <v>7711</v>
      </c>
      <c r="F747" t="s">
        <v>7712</v>
      </c>
      <c r="G747">
        <v>4</v>
      </c>
      <c r="H747" t="s">
        <v>59</v>
      </c>
      <c r="I747" t="s">
        <v>7713</v>
      </c>
      <c r="J747">
        <v>1</v>
      </c>
      <c r="K747" t="s">
        <v>7714</v>
      </c>
      <c r="L747" t="s">
        <v>7715</v>
      </c>
      <c r="N747" t="s">
        <v>59</v>
      </c>
      <c r="O747" t="s">
        <v>7716</v>
      </c>
      <c r="P747">
        <v>2019</v>
      </c>
      <c r="Q747" t="s">
        <v>368</v>
      </c>
      <c r="R747" t="b">
        <v>0</v>
      </c>
      <c r="S747" t="s">
        <v>67</v>
      </c>
      <c r="T747" t="b">
        <v>0</v>
      </c>
      <c r="W747" t="s">
        <v>59</v>
      </c>
      <c r="Y747">
        <v>0</v>
      </c>
      <c r="Z747" t="s">
        <v>59</v>
      </c>
      <c r="AA747" t="b">
        <v>0</v>
      </c>
      <c r="AB747" t="s">
        <v>7717</v>
      </c>
      <c r="AC747" t="s">
        <v>64</v>
      </c>
      <c r="AD747" t="s">
        <v>252</v>
      </c>
      <c r="AE747" t="s">
        <v>59</v>
      </c>
      <c r="AG747" t="s">
        <v>7718</v>
      </c>
      <c r="AH747">
        <v>2</v>
      </c>
      <c r="AI747">
        <v>2</v>
      </c>
      <c r="AK747" t="s">
        <v>64</v>
      </c>
      <c r="AL747" t="s">
        <v>64</v>
      </c>
      <c r="AP747" t="s">
        <v>76</v>
      </c>
      <c r="AQ747">
        <v>3000</v>
      </c>
      <c r="AR747">
        <v>3000</v>
      </c>
      <c r="AS747">
        <v>11.7</v>
      </c>
      <c r="AT747">
        <v>0</v>
      </c>
      <c r="AU747">
        <v>0</v>
      </c>
      <c r="AV747">
        <v>19</v>
      </c>
      <c r="AW747" t="s">
        <v>7719</v>
      </c>
      <c r="AZ747" t="s">
        <v>1784</v>
      </c>
      <c r="BA747" t="s">
        <v>7720</v>
      </c>
      <c r="BB747" t="b">
        <f t="shared" si="44"/>
        <v>0</v>
      </c>
      <c r="BC747" t="str">
        <f>INDEX(repsearch2!B:B,MATCH(A747,repsearch2!A:A,FALSE))</f>
        <v>No</v>
      </c>
      <c r="BD747" s="3" t="b">
        <f t="shared" si="45"/>
        <v>0</v>
      </c>
      <c r="BE747" s="3" t="b">
        <f t="shared" si="46"/>
        <v>0</v>
      </c>
      <c r="BF747" t="str">
        <f t="shared" si="47"/>
        <v>closed</v>
      </c>
    </row>
    <row r="748" spans="1:58" x14ac:dyDescent="0.3">
      <c r="A748" t="s">
        <v>7721</v>
      </c>
      <c r="D748" t="s">
        <v>96</v>
      </c>
      <c r="E748" t="s">
        <v>7722</v>
      </c>
      <c r="F748" t="s">
        <v>7723</v>
      </c>
      <c r="G748">
        <v>4</v>
      </c>
      <c r="H748" t="s">
        <v>59</v>
      </c>
      <c r="I748" t="s">
        <v>7724</v>
      </c>
      <c r="J748">
        <v>1</v>
      </c>
      <c r="K748" t="s">
        <v>7725</v>
      </c>
      <c r="L748" t="s">
        <v>7726</v>
      </c>
      <c r="M748" t="s">
        <v>7727</v>
      </c>
      <c r="N748" t="s">
        <v>64</v>
      </c>
      <c r="O748" t="s">
        <v>7728</v>
      </c>
      <c r="P748">
        <v>2019</v>
      </c>
      <c r="Q748" t="s">
        <v>139</v>
      </c>
      <c r="R748" t="b">
        <v>0</v>
      </c>
      <c r="S748" t="s">
        <v>67</v>
      </c>
      <c r="T748" t="b">
        <v>0</v>
      </c>
      <c r="W748" t="s">
        <v>59</v>
      </c>
      <c r="Y748">
        <v>0</v>
      </c>
      <c r="Z748" t="s">
        <v>59</v>
      </c>
      <c r="AA748" t="b">
        <v>0</v>
      </c>
      <c r="AB748" t="s">
        <v>7729</v>
      </c>
      <c r="AC748" t="s">
        <v>64</v>
      </c>
      <c r="AD748" t="s">
        <v>141</v>
      </c>
      <c r="AE748" t="s">
        <v>59</v>
      </c>
      <c r="AG748" t="s">
        <v>7730</v>
      </c>
      <c r="AH748">
        <v>2</v>
      </c>
      <c r="AI748">
        <v>2</v>
      </c>
      <c r="AK748" t="s">
        <v>64</v>
      </c>
      <c r="AL748" t="s">
        <v>64</v>
      </c>
      <c r="AP748" t="s">
        <v>76</v>
      </c>
      <c r="AQ748">
        <v>2500</v>
      </c>
      <c r="AR748">
        <v>2500</v>
      </c>
      <c r="AS748">
        <v>0</v>
      </c>
      <c r="AT748">
        <v>0</v>
      </c>
      <c r="AU748">
        <v>0</v>
      </c>
      <c r="AV748">
        <v>0</v>
      </c>
      <c r="AX748" t="s">
        <v>7731</v>
      </c>
      <c r="AY748" t="s">
        <v>2723</v>
      </c>
      <c r="AZ748" t="s">
        <v>2569</v>
      </c>
      <c r="BA748" t="s">
        <v>7732</v>
      </c>
      <c r="BB748" t="b">
        <f t="shared" si="44"/>
        <v>0</v>
      </c>
      <c r="BC748" t="str">
        <f>INDEX(repsearch2!B:B,MATCH(A748,repsearch2!A:A,FALSE))</f>
        <v>No</v>
      </c>
      <c r="BD748" s="3" t="b">
        <f t="shared" si="45"/>
        <v>0</v>
      </c>
      <c r="BE748" s="3" t="b">
        <f t="shared" si="46"/>
        <v>0</v>
      </c>
      <c r="BF748" t="str">
        <f t="shared" si="47"/>
        <v>closed</v>
      </c>
    </row>
    <row r="749" spans="1:58" x14ac:dyDescent="0.3">
      <c r="A749" t="s">
        <v>7733</v>
      </c>
      <c r="D749" t="s">
        <v>96</v>
      </c>
      <c r="E749" t="s">
        <v>7734</v>
      </c>
      <c r="F749" t="s">
        <v>7735</v>
      </c>
      <c r="G749">
        <v>2</v>
      </c>
      <c r="H749" t="s">
        <v>59</v>
      </c>
      <c r="I749" t="s">
        <v>7736</v>
      </c>
      <c r="J749">
        <v>1</v>
      </c>
      <c r="K749" t="s">
        <v>7737</v>
      </c>
      <c r="L749" t="s">
        <v>4172</v>
      </c>
      <c r="M749" t="s">
        <v>4173</v>
      </c>
      <c r="N749" t="s">
        <v>64</v>
      </c>
      <c r="O749" t="s">
        <v>7738</v>
      </c>
      <c r="P749">
        <v>2019</v>
      </c>
      <c r="Q749" t="s">
        <v>368</v>
      </c>
      <c r="R749" t="b">
        <v>0</v>
      </c>
      <c r="S749" t="s">
        <v>67</v>
      </c>
      <c r="T749" t="b">
        <v>0</v>
      </c>
      <c r="W749" t="s">
        <v>59</v>
      </c>
      <c r="Y749">
        <v>0</v>
      </c>
      <c r="Z749" t="s">
        <v>59</v>
      </c>
      <c r="AA749" t="b">
        <v>0</v>
      </c>
      <c r="AB749" t="s">
        <v>7739</v>
      </c>
      <c r="AC749" t="s">
        <v>64</v>
      </c>
      <c r="AD749" t="s">
        <v>141</v>
      </c>
      <c r="AE749" t="s">
        <v>59</v>
      </c>
      <c r="AG749" t="s">
        <v>7740</v>
      </c>
      <c r="AI749">
        <v>0</v>
      </c>
      <c r="AK749" t="s">
        <v>64</v>
      </c>
      <c r="AL749" t="s">
        <v>64</v>
      </c>
      <c r="AP749" t="s">
        <v>76</v>
      </c>
      <c r="AQ749">
        <v>2500</v>
      </c>
      <c r="AR749">
        <v>2500</v>
      </c>
      <c r="AS749">
        <v>3.1</v>
      </c>
      <c r="AT749">
        <v>0</v>
      </c>
      <c r="AU749">
        <v>0</v>
      </c>
      <c r="AV749">
        <v>5</v>
      </c>
      <c r="AW749" t="s">
        <v>7741</v>
      </c>
      <c r="AZ749" t="s">
        <v>7742</v>
      </c>
      <c r="BA749" t="s">
        <v>7743</v>
      </c>
      <c r="BB749" t="b">
        <f t="shared" si="44"/>
        <v>0</v>
      </c>
      <c r="BC749" t="str">
        <f>INDEX(repsearch2!B:B,MATCH(A749,repsearch2!A:A,FALSE))</f>
        <v>No</v>
      </c>
      <c r="BD749" s="3" t="b">
        <f t="shared" si="45"/>
        <v>0</v>
      </c>
      <c r="BE749" s="3" t="b">
        <f t="shared" si="46"/>
        <v>0</v>
      </c>
      <c r="BF749" t="str">
        <f t="shared" si="47"/>
        <v>closed</v>
      </c>
    </row>
    <row r="750" spans="1:58" x14ac:dyDescent="0.3">
      <c r="A750" t="s">
        <v>7744</v>
      </c>
      <c r="D750" t="s">
        <v>96</v>
      </c>
      <c r="E750" t="s">
        <v>7745</v>
      </c>
      <c r="F750" t="s">
        <v>7746</v>
      </c>
      <c r="G750">
        <v>6</v>
      </c>
      <c r="H750" t="s">
        <v>59</v>
      </c>
      <c r="I750" t="s">
        <v>7747</v>
      </c>
      <c r="J750">
        <v>1</v>
      </c>
      <c r="K750" t="s">
        <v>7748</v>
      </c>
      <c r="L750" t="s">
        <v>7749</v>
      </c>
      <c r="N750" t="s">
        <v>59</v>
      </c>
      <c r="O750" t="s">
        <v>7750</v>
      </c>
      <c r="P750">
        <v>2019</v>
      </c>
      <c r="Q750" t="s">
        <v>184</v>
      </c>
      <c r="R750" t="b">
        <v>0</v>
      </c>
      <c r="S750" t="s">
        <v>67</v>
      </c>
      <c r="T750" t="b">
        <v>0</v>
      </c>
      <c r="W750" t="s">
        <v>59</v>
      </c>
      <c r="Y750">
        <v>0</v>
      </c>
      <c r="Z750" t="s">
        <v>59</v>
      </c>
      <c r="AA750" t="b">
        <v>0</v>
      </c>
      <c r="AB750" t="s">
        <v>7751</v>
      </c>
      <c r="AC750" t="s">
        <v>64</v>
      </c>
      <c r="AD750" t="s">
        <v>252</v>
      </c>
      <c r="AE750" t="s">
        <v>59</v>
      </c>
      <c r="AG750" t="s">
        <v>7752</v>
      </c>
      <c r="AH750">
        <v>1</v>
      </c>
      <c r="AI750">
        <v>0</v>
      </c>
      <c r="AK750" t="s">
        <v>64</v>
      </c>
      <c r="AL750" t="s">
        <v>64</v>
      </c>
      <c r="AP750" t="s">
        <v>76</v>
      </c>
      <c r="AQ750">
        <v>3000</v>
      </c>
      <c r="AR750">
        <v>3000</v>
      </c>
      <c r="AS750">
        <v>0</v>
      </c>
      <c r="AT750">
        <v>0</v>
      </c>
      <c r="AU750">
        <v>0</v>
      </c>
      <c r="AV750">
        <v>0</v>
      </c>
      <c r="AZ750" t="s">
        <v>343</v>
      </c>
      <c r="BA750" t="s">
        <v>7753</v>
      </c>
      <c r="BB750" t="b">
        <f t="shared" si="44"/>
        <v>0</v>
      </c>
      <c r="BC750" t="str">
        <f>INDEX(repsearch2!B:B,MATCH(A750,repsearch2!A:A,FALSE))</f>
        <v>No</v>
      </c>
      <c r="BD750" s="3" t="b">
        <f t="shared" si="45"/>
        <v>0</v>
      </c>
      <c r="BE750" s="3" t="b">
        <f t="shared" si="46"/>
        <v>0</v>
      </c>
      <c r="BF750" t="str">
        <f t="shared" si="47"/>
        <v>closed</v>
      </c>
    </row>
    <row r="751" spans="1:58" x14ac:dyDescent="0.3">
      <c r="A751" t="s">
        <v>7754</v>
      </c>
      <c r="D751" t="s">
        <v>96</v>
      </c>
      <c r="E751" t="s">
        <v>7755</v>
      </c>
      <c r="F751" t="s">
        <v>7756</v>
      </c>
      <c r="G751">
        <v>5</v>
      </c>
      <c r="H751" t="s">
        <v>59</v>
      </c>
      <c r="I751" t="s">
        <v>7757</v>
      </c>
      <c r="J751">
        <v>1</v>
      </c>
      <c r="K751" t="s">
        <v>7758</v>
      </c>
      <c r="L751" t="s">
        <v>7759</v>
      </c>
      <c r="N751" t="s">
        <v>59</v>
      </c>
      <c r="O751" t="s">
        <v>5269</v>
      </c>
      <c r="P751">
        <v>2019</v>
      </c>
      <c r="Q751" t="s">
        <v>436</v>
      </c>
      <c r="R751" t="b">
        <v>0</v>
      </c>
      <c r="S751" t="s">
        <v>67</v>
      </c>
      <c r="T751" t="b">
        <v>0</v>
      </c>
      <c r="W751" t="s">
        <v>59</v>
      </c>
      <c r="Y751">
        <v>0</v>
      </c>
      <c r="Z751" t="s">
        <v>59</v>
      </c>
      <c r="AA751" t="b">
        <v>0</v>
      </c>
      <c r="AB751" t="s">
        <v>5270</v>
      </c>
      <c r="AC751" t="s">
        <v>64</v>
      </c>
      <c r="AD751" t="s">
        <v>72</v>
      </c>
      <c r="AE751" t="s">
        <v>59</v>
      </c>
      <c r="AG751" t="s">
        <v>5271</v>
      </c>
      <c r="AH751">
        <v>10</v>
      </c>
      <c r="AI751">
        <v>8</v>
      </c>
      <c r="AK751" t="s">
        <v>64</v>
      </c>
      <c r="AL751" t="s">
        <v>64</v>
      </c>
      <c r="AP751" t="s">
        <v>76</v>
      </c>
      <c r="AQ751">
        <v>3000</v>
      </c>
      <c r="AR751">
        <v>3000</v>
      </c>
      <c r="AS751">
        <v>0</v>
      </c>
      <c r="AT751">
        <v>0</v>
      </c>
      <c r="AU751">
        <v>0</v>
      </c>
      <c r="AV751">
        <v>0</v>
      </c>
      <c r="AZ751" t="s">
        <v>1118</v>
      </c>
      <c r="BA751" t="s">
        <v>5273</v>
      </c>
      <c r="BB751" t="b">
        <f t="shared" si="44"/>
        <v>0</v>
      </c>
      <c r="BC751" t="str">
        <f>INDEX(repsearch2!B:B,MATCH(A751,repsearch2!A:A,FALSE))</f>
        <v>No</v>
      </c>
      <c r="BD751" s="3" t="b">
        <f t="shared" si="45"/>
        <v>0</v>
      </c>
      <c r="BE751" s="3" t="b">
        <f t="shared" si="46"/>
        <v>0</v>
      </c>
      <c r="BF751" t="str">
        <f t="shared" si="47"/>
        <v>closed</v>
      </c>
    </row>
    <row r="752" spans="1:58" x14ac:dyDescent="0.3">
      <c r="A752" t="s">
        <v>7760</v>
      </c>
      <c r="D752" t="s">
        <v>96</v>
      </c>
      <c r="E752" t="s">
        <v>7761</v>
      </c>
      <c r="F752" t="s">
        <v>7762</v>
      </c>
      <c r="G752">
        <v>5</v>
      </c>
      <c r="H752" t="s">
        <v>59</v>
      </c>
      <c r="I752" t="s">
        <v>7763</v>
      </c>
      <c r="J752">
        <v>1</v>
      </c>
      <c r="K752" t="s">
        <v>7764</v>
      </c>
      <c r="L752" t="s">
        <v>7765</v>
      </c>
      <c r="M752" t="s">
        <v>7766</v>
      </c>
      <c r="N752" t="s">
        <v>64</v>
      </c>
      <c r="O752" t="s">
        <v>7767</v>
      </c>
      <c r="P752">
        <v>2018</v>
      </c>
      <c r="Q752" t="s">
        <v>436</v>
      </c>
      <c r="R752" t="b">
        <v>0</v>
      </c>
      <c r="S752" t="s">
        <v>67</v>
      </c>
      <c r="T752" t="b">
        <v>0</v>
      </c>
      <c r="W752" t="s">
        <v>59</v>
      </c>
      <c r="Y752">
        <v>0</v>
      </c>
      <c r="Z752" t="s">
        <v>59</v>
      </c>
      <c r="AA752" t="b">
        <v>0</v>
      </c>
      <c r="AB752" t="s">
        <v>7768</v>
      </c>
      <c r="AC752" t="s">
        <v>64</v>
      </c>
      <c r="AD752" t="s">
        <v>72</v>
      </c>
      <c r="AE752" t="s">
        <v>59</v>
      </c>
      <c r="AG752" t="s">
        <v>7769</v>
      </c>
      <c r="AI752">
        <v>1</v>
      </c>
      <c r="AK752" t="s">
        <v>64</v>
      </c>
      <c r="AL752" t="s">
        <v>64</v>
      </c>
      <c r="AP752" t="s">
        <v>76</v>
      </c>
      <c r="AQ752">
        <v>3000</v>
      </c>
      <c r="AR752">
        <v>3000</v>
      </c>
      <c r="AS752">
        <v>9.25</v>
      </c>
      <c r="AT752">
        <v>0</v>
      </c>
      <c r="AU752">
        <v>0</v>
      </c>
      <c r="AV752">
        <v>15</v>
      </c>
      <c r="AW752" t="s">
        <v>7770</v>
      </c>
      <c r="AZ752" t="s">
        <v>7771</v>
      </c>
      <c r="BA752" t="s">
        <v>7772</v>
      </c>
      <c r="BB752" t="b">
        <f t="shared" si="44"/>
        <v>0</v>
      </c>
      <c r="BC752" t="str">
        <f>INDEX(repsearch2!B:B,MATCH(A752,repsearch2!A:A,FALSE))</f>
        <v>No</v>
      </c>
      <c r="BD752" s="3" t="b">
        <f t="shared" si="45"/>
        <v>0</v>
      </c>
      <c r="BE752" s="3" t="b">
        <f t="shared" si="46"/>
        <v>0</v>
      </c>
      <c r="BF752" t="str">
        <f t="shared" si="47"/>
        <v>closed</v>
      </c>
    </row>
    <row r="753" spans="1:58" x14ac:dyDescent="0.3">
      <c r="A753" t="s">
        <v>7773</v>
      </c>
      <c r="B753" t="s">
        <v>55</v>
      </c>
      <c r="C753" t="s">
        <v>81</v>
      </c>
      <c r="D753" t="s">
        <v>56</v>
      </c>
      <c r="E753" t="s">
        <v>7774</v>
      </c>
      <c r="F753" t="s">
        <v>7775</v>
      </c>
      <c r="G753">
        <v>3</v>
      </c>
      <c r="H753" t="s">
        <v>59</v>
      </c>
      <c r="I753" t="s">
        <v>7776</v>
      </c>
      <c r="J753">
        <v>1</v>
      </c>
      <c r="K753" t="s">
        <v>7777</v>
      </c>
      <c r="L753" t="s">
        <v>7778</v>
      </c>
      <c r="N753" t="s">
        <v>59</v>
      </c>
      <c r="O753" t="s">
        <v>3372</v>
      </c>
      <c r="P753">
        <v>2020</v>
      </c>
      <c r="Q753" t="s">
        <v>154</v>
      </c>
      <c r="R753" t="b">
        <v>1</v>
      </c>
      <c r="S753" t="s">
        <v>67</v>
      </c>
      <c r="T753" t="b">
        <v>1</v>
      </c>
      <c r="U753" t="s">
        <v>68</v>
      </c>
      <c r="V753" t="s">
        <v>69</v>
      </c>
      <c r="W753" t="s">
        <v>59</v>
      </c>
      <c r="Y753">
        <v>0</v>
      </c>
      <c r="Z753" t="s">
        <v>59</v>
      </c>
      <c r="AA753" t="b">
        <v>1</v>
      </c>
      <c r="AB753" t="s">
        <v>3373</v>
      </c>
      <c r="AC753" t="s">
        <v>64</v>
      </c>
      <c r="AD753" t="s">
        <v>72</v>
      </c>
      <c r="AE753" t="s">
        <v>64</v>
      </c>
      <c r="AF753" t="s">
        <v>72</v>
      </c>
      <c r="AG753" t="s">
        <v>3374</v>
      </c>
      <c r="AH753">
        <v>4</v>
      </c>
      <c r="AI753">
        <v>3</v>
      </c>
      <c r="AJ753" t="s">
        <v>7779</v>
      </c>
      <c r="AK753" t="s">
        <v>64</v>
      </c>
      <c r="AL753" t="s">
        <v>64</v>
      </c>
      <c r="AM753" t="s">
        <v>64</v>
      </c>
      <c r="AN753" t="s">
        <v>158</v>
      </c>
      <c r="AO753">
        <v>1500</v>
      </c>
      <c r="AR753">
        <v>1668</v>
      </c>
      <c r="AS753">
        <v>0.25</v>
      </c>
      <c r="AT753">
        <v>0</v>
      </c>
      <c r="AU753">
        <v>0</v>
      </c>
      <c r="AV753">
        <v>1</v>
      </c>
      <c r="AW753" t="s">
        <v>7780</v>
      </c>
      <c r="AZ753" t="s">
        <v>7781</v>
      </c>
      <c r="BB753" t="b">
        <f t="shared" si="44"/>
        <v>0</v>
      </c>
      <c r="BC753" t="str">
        <f>INDEX(repsearch2!B:B,MATCH(A753,repsearch2!A:A,FALSE))</f>
        <v>No</v>
      </c>
      <c r="BD753" s="3" t="b">
        <f t="shared" si="45"/>
        <v>0</v>
      </c>
      <c r="BE753" s="3" t="b">
        <f t="shared" si="46"/>
        <v>1</v>
      </c>
      <c r="BF753" t="str">
        <f t="shared" si="47"/>
        <v>gold</v>
      </c>
    </row>
    <row r="754" spans="1:58" x14ac:dyDescent="0.3">
      <c r="A754" t="s">
        <v>7782</v>
      </c>
      <c r="D754" t="s">
        <v>96</v>
      </c>
      <c r="E754" t="s">
        <v>7783</v>
      </c>
      <c r="F754" t="s">
        <v>7784</v>
      </c>
      <c r="G754">
        <v>5</v>
      </c>
      <c r="H754" t="s">
        <v>59</v>
      </c>
      <c r="I754" t="s">
        <v>7785</v>
      </c>
      <c r="J754">
        <v>1</v>
      </c>
      <c r="K754" t="s">
        <v>7786</v>
      </c>
      <c r="L754" t="s">
        <v>7787</v>
      </c>
      <c r="N754" t="s">
        <v>59</v>
      </c>
      <c r="O754" t="s">
        <v>3776</v>
      </c>
      <c r="P754">
        <v>2020</v>
      </c>
      <c r="Q754" t="s">
        <v>139</v>
      </c>
      <c r="R754" t="b">
        <v>0</v>
      </c>
      <c r="S754" t="s">
        <v>67</v>
      </c>
      <c r="T754" t="b">
        <v>0</v>
      </c>
      <c r="W754" t="s">
        <v>59</v>
      </c>
      <c r="Y754">
        <v>0</v>
      </c>
      <c r="Z754" t="s">
        <v>59</v>
      </c>
      <c r="AA754" t="b">
        <v>0</v>
      </c>
      <c r="AB754" t="s">
        <v>3778</v>
      </c>
      <c r="AC754" t="s">
        <v>64</v>
      </c>
      <c r="AD754" t="s">
        <v>141</v>
      </c>
      <c r="AE754" t="s">
        <v>59</v>
      </c>
      <c r="AG754" t="s">
        <v>3779</v>
      </c>
      <c r="AH754">
        <v>1</v>
      </c>
      <c r="AI754">
        <v>0</v>
      </c>
      <c r="AK754" t="s">
        <v>64</v>
      </c>
      <c r="AL754" t="s">
        <v>64</v>
      </c>
      <c r="AP754" t="s">
        <v>76</v>
      </c>
      <c r="AQ754">
        <v>1950</v>
      </c>
      <c r="AR754">
        <v>1950</v>
      </c>
      <c r="AS754">
        <v>5.33</v>
      </c>
      <c r="AT754">
        <v>0</v>
      </c>
      <c r="AU754">
        <v>0</v>
      </c>
      <c r="AV754">
        <v>0</v>
      </c>
      <c r="AW754" t="s">
        <v>7788</v>
      </c>
      <c r="AX754" t="s">
        <v>7789</v>
      </c>
      <c r="AY754" t="s">
        <v>7790</v>
      </c>
      <c r="AZ754" t="s">
        <v>3783</v>
      </c>
      <c r="BA754" t="s">
        <v>3784</v>
      </c>
      <c r="BB754" t="b">
        <f t="shared" si="44"/>
        <v>0</v>
      </c>
      <c r="BC754" t="str">
        <f>INDEX(repsearch2!B:B,MATCH(A754,repsearch2!A:A,FALSE))</f>
        <v>No</v>
      </c>
      <c r="BD754" s="3" t="b">
        <f t="shared" si="45"/>
        <v>0</v>
      </c>
      <c r="BE754" s="3" t="b">
        <f t="shared" si="46"/>
        <v>0</v>
      </c>
      <c r="BF754" t="str">
        <f t="shared" si="47"/>
        <v>closed</v>
      </c>
    </row>
    <row r="755" spans="1:58" x14ac:dyDescent="0.3">
      <c r="A755" t="s">
        <v>7791</v>
      </c>
      <c r="D755" t="s">
        <v>96</v>
      </c>
      <c r="E755" t="s">
        <v>7792</v>
      </c>
      <c r="F755" t="s">
        <v>7793</v>
      </c>
      <c r="G755">
        <v>7</v>
      </c>
      <c r="H755" t="s">
        <v>59</v>
      </c>
      <c r="I755" t="s">
        <v>7794</v>
      </c>
      <c r="J755">
        <v>1</v>
      </c>
      <c r="K755" t="s">
        <v>811</v>
      </c>
      <c r="L755" t="s">
        <v>812</v>
      </c>
      <c r="M755" t="s">
        <v>137</v>
      </c>
      <c r="N755" t="s">
        <v>64</v>
      </c>
      <c r="O755" t="s">
        <v>2512</v>
      </c>
      <c r="P755">
        <v>2020</v>
      </c>
      <c r="Q755" t="s">
        <v>368</v>
      </c>
      <c r="R755" t="b">
        <v>0</v>
      </c>
      <c r="S755" t="s">
        <v>67</v>
      </c>
      <c r="T755" t="b">
        <v>0</v>
      </c>
      <c r="W755" t="s">
        <v>59</v>
      </c>
      <c r="Y755">
        <v>0</v>
      </c>
      <c r="Z755" t="s">
        <v>59</v>
      </c>
      <c r="AA755" t="b">
        <v>0</v>
      </c>
      <c r="AB755" t="s">
        <v>2513</v>
      </c>
      <c r="AC755" t="s">
        <v>64</v>
      </c>
      <c r="AD755" t="s">
        <v>252</v>
      </c>
      <c r="AE755" t="s">
        <v>59</v>
      </c>
      <c r="AG755" t="s">
        <v>2514</v>
      </c>
      <c r="AH755">
        <v>3</v>
      </c>
      <c r="AI755">
        <v>3</v>
      </c>
      <c r="AK755" t="s">
        <v>64</v>
      </c>
      <c r="AL755" t="s">
        <v>64</v>
      </c>
      <c r="AP755" t="s">
        <v>76</v>
      </c>
      <c r="AQ755">
        <v>3000</v>
      </c>
      <c r="AR755">
        <v>3000</v>
      </c>
      <c r="AS755">
        <v>1.25</v>
      </c>
      <c r="AT755">
        <v>0</v>
      </c>
      <c r="AU755">
        <v>0</v>
      </c>
      <c r="AV755">
        <v>4</v>
      </c>
      <c r="AW755" t="s">
        <v>7795</v>
      </c>
      <c r="AX755" t="s">
        <v>7796</v>
      </c>
      <c r="AZ755" t="s">
        <v>145</v>
      </c>
      <c r="BA755" t="s">
        <v>2519</v>
      </c>
      <c r="BB755" t="b">
        <f t="shared" si="44"/>
        <v>0</v>
      </c>
      <c r="BC755" t="str">
        <f>INDEX(repsearch2!B:B,MATCH(A755,repsearch2!A:A,FALSE))</f>
        <v>No</v>
      </c>
      <c r="BD755" s="3" t="b">
        <f t="shared" si="45"/>
        <v>0</v>
      </c>
      <c r="BE755" s="3" t="b">
        <f t="shared" si="46"/>
        <v>0</v>
      </c>
      <c r="BF755" t="str">
        <f t="shared" si="47"/>
        <v>closed</v>
      </c>
    </row>
    <row r="756" spans="1:58" x14ac:dyDescent="0.3">
      <c r="A756" t="s">
        <v>7797</v>
      </c>
      <c r="B756" t="s">
        <v>1096</v>
      </c>
      <c r="D756" t="s">
        <v>897</v>
      </c>
      <c r="E756" t="s">
        <v>7798</v>
      </c>
      <c r="F756" t="s">
        <v>7799</v>
      </c>
      <c r="G756">
        <v>5</v>
      </c>
      <c r="H756" t="s">
        <v>59</v>
      </c>
      <c r="I756" t="s">
        <v>7800</v>
      </c>
      <c r="J756">
        <v>1</v>
      </c>
      <c r="K756" t="s">
        <v>1812</v>
      </c>
      <c r="L756" t="s">
        <v>7801</v>
      </c>
      <c r="M756" t="s">
        <v>7802</v>
      </c>
      <c r="N756" t="s">
        <v>64</v>
      </c>
      <c r="O756" t="s">
        <v>761</v>
      </c>
      <c r="P756">
        <v>2020</v>
      </c>
      <c r="Q756" t="s">
        <v>762</v>
      </c>
      <c r="R756" t="b">
        <v>1</v>
      </c>
      <c r="S756" t="s">
        <v>67</v>
      </c>
      <c r="T756" t="b">
        <v>0</v>
      </c>
      <c r="U756" t="s">
        <v>904</v>
      </c>
      <c r="V756" t="s">
        <v>905</v>
      </c>
      <c r="W756" t="s">
        <v>64</v>
      </c>
      <c r="X756" t="s">
        <v>6761</v>
      </c>
      <c r="Y756">
        <v>1</v>
      </c>
      <c r="Z756" t="s">
        <v>59</v>
      </c>
      <c r="AA756" t="b">
        <v>0</v>
      </c>
      <c r="AB756" t="s">
        <v>763</v>
      </c>
      <c r="AC756" t="s">
        <v>59</v>
      </c>
      <c r="AE756" t="s">
        <v>59</v>
      </c>
      <c r="AG756" t="s">
        <v>764</v>
      </c>
      <c r="AH756">
        <v>1</v>
      </c>
      <c r="AI756">
        <v>1</v>
      </c>
      <c r="AJ756" t="s">
        <v>7803</v>
      </c>
      <c r="AK756" t="s">
        <v>64</v>
      </c>
      <c r="AL756" t="s">
        <v>64</v>
      </c>
      <c r="AS756">
        <v>5.45</v>
      </c>
      <c r="AT756">
        <v>0</v>
      </c>
      <c r="AU756">
        <v>0</v>
      </c>
      <c r="AV756">
        <v>10</v>
      </c>
      <c r="AW756" t="s">
        <v>7804</v>
      </c>
      <c r="AZ756" t="s">
        <v>893</v>
      </c>
      <c r="BA756" t="s">
        <v>766</v>
      </c>
      <c r="BB756" t="b">
        <f t="shared" si="44"/>
        <v>0</v>
      </c>
      <c r="BC756" t="str">
        <f>INDEX(repsearch2!B:B,MATCH(A756,repsearch2!A:A,FALSE))</f>
        <v>No</v>
      </c>
      <c r="BD756" s="3" t="b">
        <f t="shared" si="45"/>
        <v>0</v>
      </c>
      <c r="BE756" s="3" t="b">
        <f t="shared" si="46"/>
        <v>1</v>
      </c>
      <c r="BF756" t="str">
        <f t="shared" si="47"/>
        <v>green</v>
      </c>
    </row>
    <row r="757" spans="1:58" x14ac:dyDescent="0.3">
      <c r="A757" s="3" t="s">
        <v>7805</v>
      </c>
      <c r="B757" s="3" t="s">
        <v>1096</v>
      </c>
      <c r="C757" s="3"/>
      <c r="D757" s="3" t="s">
        <v>897</v>
      </c>
      <c r="E757" s="3" t="s">
        <v>7806</v>
      </c>
      <c r="F757" s="3" t="s">
        <v>7807</v>
      </c>
      <c r="G757" s="3">
        <v>4</v>
      </c>
      <c r="H757" s="3" t="s">
        <v>59</v>
      </c>
      <c r="I757" s="3" t="s">
        <v>7808</v>
      </c>
      <c r="J757" s="3">
        <v>1</v>
      </c>
      <c r="K757" s="3" t="s">
        <v>7809</v>
      </c>
      <c r="L757" s="3" t="s">
        <v>7810</v>
      </c>
      <c r="M757" s="3" t="s">
        <v>7811</v>
      </c>
      <c r="N757" s="3" t="s">
        <v>64</v>
      </c>
      <c r="O757" s="3" t="s">
        <v>7812</v>
      </c>
      <c r="P757" s="3">
        <v>2019</v>
      </c>
      <c r="Q757" s="3" t="s">
        <v>2454</v>
      </c>
      <c r="R757" s="3" t="b">
        <v>1</v>
      </c>
      <c r="S757" s="3" t="s">
        <v>67</v>
      </c>
      <c r="T757" s="3" t="b">
        <v>0</v>
      </c>
      <c r="U757" s="3" t="s">
        <v>1102</v>
      </c>
      <c r="V757" s="3" t="s">
        <v>905</v>
      </c>
      <c r="W757" s="3" t="s">
        <v>64</v>
      </c>
      <c r="X757" s="3" t="s">
        <v>70</v>
      </c>
      <c r="Y757" s="3">
        <v>1</v>
      </c>
      <c r="Z757" s="3" t="s">
        <v>59</v>
      </c>
      <c r="AA757" s="3" t="b">
        <v>0</v>
      </c>
      <c r="AB757" s="3" t="s">
        <v>7813</v>
      </c>
      <c r="AC757" s="3" t="s">
        <v>64</v>
      </c>
      <c r="AD757" s="3" t="s">
        <v>72</v>
      </c>
      <c r="AE757" s="3" t="s">
        <v>59</v>
      </c>
      <c r="AF757" s="3"/>
      <c r="AG757" s="3" t="s">
        <v>7814</v>
      </c>
      <c r="AH757" s="3">
        <v>6</v>
      </c>
      <c r="AI757" s="3">
        <v>8</v>
      </c>
      <c r="AJ757" s="3" t="s">
        <v>7815</v>
      </c>
      <c r="AK757" s="3" t="s">
        <v>64</v>
      </c>
      <c r="AL757" s="3" t="s">
        <v>64</v>
      </c>
      <c r="AM757" s="3"/>
      <c r="AN757" s="3"/>
      <c r="AO757" s="3"/>
      <c r="AP757" s="3" t="s">
        <v>76</v>
      </c>
      <c r="AQ757" s="3">
        <v>2045</v>
      </c>
      <c r="AR757" s="3">
        <v>2045</v>
      </c>
      <c r="AS757" s="3">
        <v>0</v>
      </c>
      <c r="AT757" s="3">
        <v>0</v>
      </c>
      <c r="AU757" s="3">
        <v>0</v>
      </c>
      <c r="AV757" s="3">
        <v>0</v>
      </c>
      <c r="AW757" s="3"/>
      <c r="AX757" s="3" t="s">
        <v>7816</v>
      </c>
      <c r="AY757" s="3"/>
      <c r="AZ757" s="3" t="s">
        <v>7817</v>
      </c>
      <c r="BA757" s="3" t="s">
        <v>5119</v>
      </c>
      <c r="BB757" s="3" t="b">
        <f t="shared" si="44"/>
        <v>1</v>
      </c>
      <c r="BC757" s="3" t="str">
        <f>INDEX(repsearch2!B:B,MATCH(A757,repsearch2!A:A,FALSE))</f>
        <v>Yes</v>
      </c>
      <c r="BD757" s="3" t="b">
        <f t="shared" si="45"/>
        <v>1</v>
      </c>
      <c r="BE757" s="3" t="b">
        <f t="shared" si="46"/>
        <v>1</v>
      </c>
      <c r="BF757" t="str">
        <f t="shared" si="47"/>
        <v>green</v>
      </c>
    </row>
    <row r="758" spans="1:58" x14ac:dyDescent="0.3">
      <c r="A758" t="s">
        <v>7818</v>
      </c>
      <c r="D758" t="s">
        <v>96</v>
      </c>
      <c r="E758" t="s">
        <v>7819</v>
      </c>
      <c r="F758" t="s">
        <v>7820</v>
      </c>
      <c r="G758">
        <v>6</v>
      </c>
      <c r="H758" t="s">
        <v>59</v>
      </c>
      <c r="I758" t="s">
        <v>7821</v>
      </c>
      <c r="J758">
        <v>1</v>
      </c>
      <c r="K758" t="s">
        <v>7822</v>
      </c>
      <c r="L758" t="s">
        <v>7823</v>
      </c>
      <c r="N758" t="s">
        <v>59</v>
      </c>
      <c r="O758" t="s">
        <v>7824</v>
      </c>
      <c r="P758">
        <v>2019</v>
      </c>
      <c r="Q758" t="s">
        <v>139</v>
      </c>
      <c r="R758" t="b">
        <v>0</v>
      </c>
      <c r="S758" t="s">
        <v>67</v>
      </c>
      <c r="T758" t="b">
        <v>0</v>
      </c>
      <c r="W758" t="s">
        <v>59</v>
      </c>
      <c r="Y758">
        <v>0</v>
      </c>
      <c r="Z758" t="s">
        <v>59</v>
      </c>
      <c r="AA758" t="b">
        <v>0</v>
      </c>
      <c r="AB758" t="s">
        <v>7825</v>
      </c>
      <c r="AC758" t="s">
        <v>64</v>
      </c>
      <c r="AD758" t="s">
        <v>252</v>
      </c>
      <c r="AE758" t="s">
        <v>59</v>
      </c>
      <c r="AG758" t="s">
        <v>7826</v>
      </c>
      <c r="AH758">
        <v>5</v>
      </c>
      <c r="AI758">
        <v>5</v>
      </c>
      <c r="AK758" t="s">
        <v>64</v>
      </c>
      <c r="AL758" t="s">
        <v>64</v>
      </c>
      <c r="AP758" t="s">
        <v>76</v>
      </c>
      <c r="AQ758">
        <v>3300</v>
      </c>
      <c r="AR758">
        <v>3300</v>
      </c>
      <c r="AS758">
        <v>1</v>
      </c>
      <c r="AT758">
        <v>0</v>
      </c>
      <c r="AU758">
        <v>0</v>
      </c>
      <c r="AV758">
        <v>1</v>
      </c>
      <c r="AW758" t="s">
        <v>7827</v>
      </c>
      <c r="AZ758" t="s">
        <v>7828</v>
      </c>
      <c r="BA758" t="s">
        <v>7829</v>
      </c>
      <c r="BB758" t="b">
        <f t="shared" si="44"/>
        <v>0</v>
      </c>
      <c r="BC758" t="str">
        <f>INDEX(repsearch2!B:B,MATCH(A758,repsearch2!A:A,FALSE))</f>
        <v>No</v>
      </c>
      <c r="BD758" s="3" t="b">
        <f t="shared" si="45"/>
        <v>0</v>
      </c>
      <c r="BE758" s="3" t="b">
        <f t="shared" si="46"/>
        <v>0</v>
      </c>
      <c r="BF758" t="str">
        <f t="shared" si="47"/>
        <v>closed</v>
      </c>
    </row>
    <row r="759" spans="1:58" x14ac:dyDescent="0.3">
      <c r="A759" t="s">
        <v>7830</v>
      </c>
      <c r="B759" t="s">
        <v>896</v>
      </c>
      <c r="C759" t="s">
        <v>388</v>
      </c>
      <c r="D759" t="s">
        <v>897</v>
      </c>
      <c r="E759" t="s">
        <v>7831</v>
      </c>
      <c r="F759" t="s">
        <v>7832</v>
      </c>
      <c r="G759">
        <v>4</v>
      </c>
      <c r="H759" t="s">
        <v>59</v>
      </c>
      <c r="I759" t="s">
        <v>7833</v>
      </c>
      <c r="J759">
        <v>1</v>
      </c>
      <c r="K759" t="s">
        <v>7834</v>
      </c>
      <c r="L759" t="s">
        <v>7835</v>
      </c>
      <c r="N759" t="s">
        <v>59</v>
      </c>
      <c r="O759" t="s">
        <v>686</v>
      </c>
      <c r="P759">
        <v>2019</v>
      </c>
      <c r="Q759" t="s">
        <v>139</v>
      </c>
      <c r="R759" t="b">
        <v>1</v>
      </c>
      <c r="S759" t="s">
        <v>67</v>
      </c>
      <c r="T759" t="b">
        <v>0</v>
      </c>
      <c r="U759" t="s">
        <v>1102</v>
      </c>
      <c r="V759" t="s">
        <v>905</v>
      </c>
      <c r="W759" t="s">
        <v>64</v>
      </c>
      <c r="X759" t="s">
        <v>3016</v>
      </c>
      <c r="Y759">
        <v>1</v>
      </c>
      <c r="Z759" t="s">
        <v>59</v>
      </c>
      <c r="AA759" t="b">
        <v>0</v>
      </c>
      <c r="AB759" t="s">
        <v>687</v>
      </c>
      <c r="AC759" t="s">
        <v>64</v>
      </c>
      <c r="AD759" t="s">
        <v>141</v>
      </c>
      <c r="AE759" t="s">
        <v>59</v>
      </c>
      <c r="AG759" t="s">
        <v>688</v>
      </c>
      <c r="AH759">
        <v>3</v>
      </c>
      <c r="AI759">
        <v>1</v>
      </c>
      <c r="AJ759" t="s">
        <v>7836</v>
      </c>
      <c r="AK759" t="s">
        <v>64</v>
      </c>
      <c r="AL759" t="s">
        <v>64</v>
      </c>
      <c r="AS759">
        <v>0</v>
      </c>
      <c r="AT759">
        <v>0</v>
      </c>
      <c r="AU759">
        <v>0</v>
      </c>
      <c r="AV759">
        <v>0</v>
      </c>
      <c r="AZ759" t="s">
        <v>189</v>
      </c>
      <c r="BA759" t="s">
        <v>689</v>
      </c>
      <c r="BB759" t="b">
        <f t="shared" si="44"/>
        <v>0</v>
      </c>
      <c r="BC759" t="str">
        <f>INDEX(repsearch2!B:B,MATCH(A759,repsearch2!A:A,FALSE))</f>
        <v>No</v>
      </c>
      <c r="BD759" s="3" t="b">
        <f t="shared" si="45"/>
        <v>0</v>
      </c>
      <c r="BE759" s="3" t="b">
        <f t="shared" si="46"/>
        <v>1</v>
      </c>
      <c r="BF759" t="str">
        <f t="shared" si="47"/>
        <v>green</v>
      </c>
    </row>
    <row r="760" spans="1:58" x14ac:dyDescent="0.3">
      <c r="A760" t="s">
        <v>7837</v>
      </c>
      <c r="D760" t="s">
        <v>96</v>
      </c>
      <c r="E760" t="s">
        <v>7838</v>
      </c>
      <c r="F760" t="s">
        <v>7839</v>
      </c>
      <c r="G760">
        <v>4</v>
      </c>
      <c r="H760" t="s">
        <v>59</v>
      </c>
      <c r="I760" t="s">
        <v>7840</v>
      </c>
      <c r="J760">
        <v>1</v>
      </c>
      <c r="K760" t="s">
        <v>7841</v>
      </c>
      <c r="L760" t="s">
        <v>7842</v>
      </c>
      <c r="M760" t="s">
        <v>7843</v>
      </c>
      <c r="N760" t="s">
        <v>64</v>
      </c>
      <c r="O760" t="s">
        <v>5890</v>
      </c>
      <c r="P760">
        <v>2019</v>
      </c>
      <c r="Q760" t="s">
        <v>368</v>
      </c>
      <c r="R760" t="b">
        <v>0</v>
      </c>
      <c r="S760" t="s">
        <v>67</v>
      </c>
      <c r="T760" t="b">
        <v>0</v>
      </c>
      <c r="W760" t="s">
        <v>59</v>
      </c>
      <c r="Y760">
        <v>0</v>
      </c>
      <c r="Z760" t="s">
        <v>59</v>
      </c>
      <c r="AA760" t="b">
        <v>0</v>
      </c>
      <c r="AB760" t="s">
        <v>5891</v>
      </c>
      <c r="AC760" t="s">
        <v>64</v>
      </c>
      <c r="AD760" t="s">
        <v>141</v>
      </c>
      <c r="AE760" t="s">
        <v>59</v>
      </c>
      <c r="AG760" t="s">
        <v>5892</v>
      </c>
      <c r="AH760">
        <v>1</v>
      </c>
      <c r="AI760">
        <v>4</v>
      </c>
      <c r="AK760" t="s">
        <v>64</v>
      </c>
      <c r="AL760" t="s">
        <v>64</v>
      </c>
      <c r="AP760" t="s">
        <v>76</v>
      </c>
      <c r="AQ760">
        <v>2500</v>
      </c>
      <c r="AR760">
        <v>2500</v>
      </c>
      <c r="AS760">
        <v>0</v>
      </c>
      <c r="AT760">
        <v>0</v>
      </c>
      <c r="AU760">
        <v>0</v>
      </c>
      <c r="AV760">
        <v>0</v>
      </c>
      <c r="AZ760" t="s">
        <v>227</v>
      </c>
      <c r="BA760" t="s">
        <v>5893</v>
      </c>
      <c r="BB760" t="b">
        <f t="shared" si="44"/>
        <v>0</v>
      </c>
      <c r="BC760" t="str">
        <f>INDEX(repsearch2!B:B,MATCH(A760,repsearch2!A:A,FALSE))</f>
        <v>No</v>
      </c>
      <c r="BD760" s="3" t="b">
        <f t="shared" si="45"/>
        <v>0</v>
      </c>
      <c r="BE760" s="3" t="b">
        <f t="shared" si="46"/>
        <v>0</v>
      </c>
      <c r="BF760" t="str">
        <f t="shared" si="47"/>
        <v>closed</v>
      </c>
    </row>
    <row r="761" spans="1:58" x14ac:dyDescent="0.3">
      <c r="A761" t="s">
        <v>7844</v>
      </c>
      <c r="D761" t="s">
        <v>96</v>
      </c>
      <c r="E761" t="s">
        <v>7845</v>
      </c>
      <c r="F761" t="s">
        <v>7846</v>
      </c>
      <c r="G761">
        <v>3</v>
      </c>
      <c r="H761" t="s">
        <v>59</v>
      </c>
      <c r="I761" t="s">
        <v>7847</v>
      </c>
      <c r="J761">
        <v>1</v>
      </c>
      <c r="K761" t="s">
        <v>7848</v>
      </c>
      <c r="L761" t="s">
        <v>7849</v>
      </c>
      <c r="N761" t="s">
        <v>59</v>
      </c>
      <c r="O761" t="s">
        <v>7850</v>
      </c>
      <c r="P761">
        <v>2019</v>
      </c>
      <c r="Q761" t="s">
        <v>2454</v>
      </c>
      <c r="R761" t="b">
        <v>0</v>
      </c>
      <c r="S761" t="s">
        <v>67</v>
      </c>
      <c r="T761" t="b">
        <v>0</v>
      </c>
      <c r="W761" t="s">
        <v>59</v>
      </c>
      <c r="Y761">
        <v>0</v>
      </c>
      <c r="Z761" t="s">
        <v>59</v>
      </c>
      <c r="AA761" t="b">
        <v>0</v>
      </c>
      <c r="AB761" t="s">
        <v>7851</v>
      </c>
      <c r="AC761" t="s">
        <v>64</v>
      </c>
      <c r="AD761" t="s">
        <v>72</v>
      </c>
      <c r="AE761" t="s">
        <v>59</v>
      </c>
      <c r="AG761" t="s">
        <v>7852</v>
      </c>
      <c r="AH761">
        <v>2</v>
      </c>
      <c r="AI761">
        <v>1</v>
      </c>
      <c r="AK761" t="s">
        <v>64</v>
      </c>
      <c r="AL761" t="s">
        <v>64</v>
      </c>
      <c r="AP761" t="s">
        <v>76</v>
      </c>
      <c r="AQ761">
        <v>2045</v>
      </c>
      <c r="AR761">
        <v>2045</v>
      </c>
      <c r="AS761">
        <v>0</v>
      </c>
      <c r="AT761">
        <v>0</v>
      </c>
      <c r="AU761">
        <v>0</v>
      </c>
      <c r="AV761">
        <v>0</v>
      </c>
      <c r="AX761" t="s">
        <v>7853</v>
      </c>
      <c r="AY761" t="s">
        <v>7854</v>
      </c>
      <c r="AZ761" t="s">
        <v>7855</v>
      </c>
      <c r="BA761" t="s">
        <v>7198</v>
      </c>
      <c r="BB761" t="b">
        <f t="shared" si="44"/>
        <v>0</v>
      </c>
      <c r="BC761" t="str">
        <f>INDEX(repsearch2!B:B,MATCH(A761,repsearch2!A:A,FALSE))</f>
        <v>No</v>
      </c>
      <c r="BD761" s="3" t="b">
        <f t="shared" si="45"/>
        <v>0</v>
      </c>
      <c r="BE761" s="3" t="b">
        <f t="shared" si="46"/>
        <v>0</v>
      </c>
      <c r="BF761" t="str">
        <f t="shared" si="47"/>
        <v>closed</v>
      </c>
    </row>
    <row r="762" spans="1:58" x14ac:dyDescent="0.3">
      <c r="A762" t="s">
        <v>7856</v>
      </c>
      <c r="D762" t="s">
        <v>96</v>
      </c>
      <c r="E762" t="s">
        <v>7857</v>
      </c>
      <c r="F762" t="s">
        <v>7858</v>
      </c>
      <c r="G762">
        <v>4</v>
      </c>
      <c r="H762" t="s">
        <v>59</v>
      </c>
      <c r="I762" t="s">
        <v>7859</v>
      </c>
      <c r="J762">
        <v>1</v>
      </c>
      <c r="K762" t="s">
        <v>7860</v>
      </c>
      <c r="L762" t="s">
        <v>7861</v>
      </c>
      <c r="N762" t="s">
        <v>59</v>
      </c>
      <c r="O762" t="s">
        <v>7862</v>
      </c>
      <c r="P762">
        <v>2019</v>
      </c>
      <c r="Q762" t="s">
        <v>368</v>
      </c>
      <c r="R762" t="b">
        <v>0</v>
      </c>
      <c r="S762" t="s">
        <v>67</v>
      </c>
      <c r="T762" t="b">
        <v>0</v>
      </c>
      <c r="W762" t="s">
        <v>59</v>
      </c>
      <c r="Y762">
        <v>0</v>
      </c>
      <c r="Z762" t="s">
        <v>59</v>
      </c>
      <c r="AA762" t="b">
        <v>0</v>
      </c>
      <c r="AB762" t="s">
        <v>7863</v>
      </c>
      <c r="AC762" t="s">
        <v>64</v>
      </c>
      <c r="AD762" t="s">
        <v>252</v>
      </c>
      <c r="AE762" t="s">
        <v>59</v>
      </c>
      <c r="AG762" t="s">
        <v>7864</v>
      </c>
      <c r="AH762">
        <v>10</v>
      </c>
      <c r="AI762">
        <v>12</v>
      </c>
      <c r="AK762" t="s">
        <v>64</v>
      </c>
      <c r="AL762" t="s">
        <v>64</v>
      </c>
      <c r="AP762" t="s">
        <v>76</v>
      </c>
      <c r="AQ762">
        <v>3500</v>
      </c>
      <c r="AR762">
        <v>3500</v>
      </c>
      <c r="AS762">
        <v>6.7</v>
      </c>
      <c r="AT762">
        <v>0</v>
      </c>
      <c r="AU762">
        <v>0</v>
      </c>
      <c r="AV762">
        <v>11</v>
      </c>
      <c r="AW762" t="s">
        <v>7865</v>
      </c>
      <c r="AZ762" t="s">
        <v>1928</v>
      </c>
      <c r="BA762" t="s">
        <v>7866</v>
      </c>
      <c r="BB762" t="b">
        <f t="shared" si="44"/>
        <v>0</v>
      </c>
      <c r="BC762" t="str">
        <f>INDEX(repsearch2!B:B,MATCH(A762,repsearch2!A:A,FALSE))</f>
        <v>No</v>
      </c>
      <c r="BD762" s="3" t="b">
        <f t="shared" si="45"/>
        <v>0</v>
      </c>
      <c r="BE762" s="3" t="b">
        <f t="shared" si="46"/>
        <v>0</v>
      </c>
      <c r="BF762" t="str">
        <f t="shared" si="47"/>
        <v>closed</v>
      </c>
    </row>
    <row r="763" spans="1:58" x14ac:dyDescent="0.3">
      <c r="A763" t="s">
        <v>7867</v>
      </c>
      <c r="D763" t="s">
        <v>96</v>
      </c>
      <c r="E763" t="s">
        <v>7868</v>
      </c>
      <c r="F763" t="s">
        <v>7869</v>
      </c>
      <c r="G763">
        <v>3</v>
      </c>
      <c r="H763" t="s">
        <v>59</v>
      </c>
      <c r="I763" t="s">
        <v>7870</v>
      </c>
      <c r="J763">
        <v>1</v>
      </c>
      <c r="K763" t="s">
        <v>7871</v>
      </c>
      <c r="L763" t="s">
        <v>7872</v>
      </c>
      <c r="M763" t="s">
        <v>7873</v>
      </c>
      <c r="N763" t="s">
        <v>64</v>
      </c>
      <c r="O763" t="s">
        <v>7874</v>
      </c>
      <c r="P763">
        <v>2019</v>
      </c>
      <c r="Q763" t="s">
        <v>368</v>
      </c>
      <c r="R763" t="b">
        <v>0</v>
      </c>
      <c r="S763" t="s">
        <v>67</v>
      </c>
      <c r="T763" t="b">
        <v>0</v>
      </c>
      <c r="W763" t="s">
        <v>59</v>
      </c>
      <c r="Y763">
        <v>0</v>
      </c>
      <c r="Z763" t="s">
        <v>59</v>
      </c>
      <c r="AA763" t="b">
        <v>0</v>
      </c>
      <c r="AB763" t="s">
        <v>7875</v>
      </c>
      <c r="AC763" t="s">
        <v>64</v>
      </c>
      <c r="AD763" t="s">
        <v>252</v>
      </c>
      <c r="AE763" t="s">
        <v>59</v>
      </c>
      <c r="AG763" t="s">
        <v>7876</v>
      </c>
      <c r="AH763">
        <v>3</v>
      </c>
      <c r="AI763">
        <v>2</v>
      </c>
      <c r="AK763" t="s">
        <v>64</v>
      </c>
      <c r="AL763" t="s">
        <v>64</v>
      </c>
      <c r="AP763" t="s">
        <v>76</v>
      </c>
      <c r="AQ763">
        <v>4200</v>
      </c>
      <c r="AR763">
        <v>4200</v>
      </c>
      <c r="AS763">
        <v>4.25</v>
      </c>
      <c r="AT763">
        <v>0</v>
      </c>
      <c r="AU763">
        <v>0</v>
      </c>
      <c r="AV763">
        <v>8</v>
      </c>
      <c r="AW763" t="s">
        <v>7877</v>
      </c>
      <c r="AZ763" t="s">
        <v>7878</v>
      </c>
      <c r="BA763" t="s">
        <v>7879</v>
      </c>
      <c r="BB763" t="b">
        <f t="shared" si="44"/>
        <v>0</v>
      </c>
      <c r="BC763" t="str">
        <f>INDEX(repsearch2!B:B,MATCH(A763,repsearch2!A:A,FALSE))</f>
        <v>No</v>
      </c>
      <c r="BD763" s="3" t="b">
        <f t="shared" si="45"/>
        <v>0</v>
      </c>
      <c r="BE763" s="3" t="b">
        <f t="shared" si="46"/>
        <v>0</v>
      </c>
      <c r="BF763" t="str">
        <f t="shared" si="47"/>
        <v>closed</v>
      </c>
    </row>
    <row r="764" spans="1:58" x14ac:dyDescent="0.3">
      <c r="A764" t="s">
        <v>7880</v>
      </c>
      <c r="D764" t="s">
        <v>96</v>
      </c>
      <c r="E764" t="s">
        <v>7881</v>
      </c>
      <c r="F764" t="s">
        <v>7882</v>
      </c>
      <c r="G764">
        <v>4</v>
      </c>
      <c r="H764" t="s">
        <v>59</v>
      </c>
      <c r="I764" t="s">
        <v>7883</v>
      </c>
      <c r="J764">
        <v>1</v>
      </c>
      <c r="K764" t="s">
        <v>7884</v>
      </c>
      <c r="L764" t="s">
        <v>7885</v>
      </c>
      <c r="N764" t="s">
        <v>59</v>
      </c>
      <c r="O764" t="s">
        <v>435</v>
      </c>
      <c r="P764">
        <v>2019</v>
      </c>
      <c r="Q764" t="s">
        <v>436</v>
      </c>
      <c r="R764" t="b">
        <v>0</v>
      </c>
      <c r="S764" t="s">
        <v>67</v>
      </c>
      <c r="T764" t="b">
        <v>0</v>
      </c>
      <c r="W764" t="s">
        <v>59</v>
      </c>
      <c r="Y764">
        <v>0</v>
      </c>
      <c r="Z764" t="s">
        <v>59</v>
      </c>
      <c r="AA764" t="b">
        <v>0</v>
      </c>
      <c r="AB764" t="s">
        <v>437</v>
      </c>
      <c r="AC764" t="s">
        <v>64</v>
      </c>
      <c r="AD764" t="s">
        <v>72</v>
      </c>
      <c r="AE764" t="s">
        <v>59</v>
      </c>
      <c r="AG764" t="s">
        <v>438</v>
      </c>
      <c r="AH764">
        <v>5</v>
      </c>
      <c r="AI764">
        <v>3</v>
      </c>
      <c r="AK764" t="s">
        <v>64</v>
      </c>
      <c r="AL764" t="s">
        <v>64</v>
      </c>
      <c r="AP764" t="s">
        <v>76</v>
      </c>
      <c r="AQ764">
        <v>3000</v>
      </c>
      <c r="AR764">
        <v>3000</v>
      </c>
      <c r="AS764">
        <v>7.45</v>
      </c>
      <c r="AT764">
        <v>0</v>
      </c>
      <c r="AU764">
        <v>0</v>
      </c>
      <c r="AV764">
        <v>12</v>
      </c>
      <c r="AW764" t="s">
        <v>7886</v>
      </c>
      <c r="AX764" t="s">
        <v>7887</v>
      </c>
      <c r="AY764" t="s">
        <v>7888</v>
      </c>
      <c r="AZ764" t="s">
        <v>440</v>
      </c>
      <c r="BA764" t="s">
        <v>441</v>
      </c>
      <c r="BB764" t="b">
        <f t="shared" si="44"/>
        <v>0</v>
      </c>
      <c r="BC764" t="str">
        <f>INDEX(repsearch2!B:B,MATCH(A764,repsearch2!A:A,FALSE))</f>
        <v>No</v>
      </c>
      <c r="BD764" s="3" t="b">
        <f t="shared" si="45"/>
        <v>0</v>
      </c>
      <c r="BE764" s="3" t="b">
        <f t="shared" si="46"/>
        <v>0</v>
      </c>
      <c r="BF764" t="str">
        <f t="shared" si="47"/>
        <v>closed</v>
      </c>
    </row>
    <row r="765" spans="1:58" x14ac:dyDescent="0.3">
      <c r="A765" t="s">
        <v>7889</v>
      </c>
      <c r="D765" t="s">
        <v>96</v>
      </c>
      <c r="E765" t="s">
        <v>7890</v>
      </c>
      <c r="F765" t="s">
        <v>7891</v>
      </c>
      <c r="G765">
        <v>5</v>
      </c>
      <c r="H765" t="s">
        <v>59</v>
      </c>
      <c r="I765" t="s">
        <v>7892</v>
      </c>
      <c r="J765">
        <v>1</v>
      </c>
      <c r="K765" t="s">
        <v>7893</v>
      </c>
      <c r="L765" t="s">
        <v>7894</v>
      </c>
      <c r="N765" t="s">
        <v>59</v>
      </c>
      <c r="O765" t="s">
        <v>7895</v>
      </c>
      <c r="P765">
        <v>2020</v>
      </c>
      <c r="Q765" t="s">
        <v>3726</v>
      </c>
      <c r="R765" t="b">
        <v>0</v>
      </c>
      <c r="S765" t="s">
        <v>67</v>
      </c>
      <c r="T765" t="b">
        <v>0</v>
      </c>
      <c r="W765" t="s">
        <v>59</v>
      </c>
      <c r="Y765">
        <v>0</v>
      </c>
      <c r="Z765" t="s">
        <v>59</v>
      </c>
      <c r="AA765" t="b">
        <v>0</v>
      </c>
      <c r="AB765" t="s">
        <v>7896</v>
      </c>
      <c r="AC765" t="s">
        <v>64</v>
      </c>
      <c r="AD765" t="s">
        <v>252</v>
      </c>
      <c r="AE765" t="s">
        <v>59</v>
      </c>
      <c r="AG765" t="s">
        <v>7897</v>
      </c>
      <c r="AH765">
        <v>2</v>
      </c>
      <c r="AI765">
        <v>2</v>
      </c>
      <c r="AK765" t="s">
        <v>64</v>
      </c>
      <c r="AL765" t="s">
        <v>64</v>
      </c>
      <c r="AS765">
        <v>0</v>
      </c>
      <c r="AT765">
        <v>0</v>
      </c>
      <c r="AU765">
        <v>0</v>
      </c>
      <c r="AV765">
        <v>0</v>
      </c>
      <c r="AX765" t="s">
        <v>7898</v>
      </c>
      <c r="AZ765" t="s">
        <v>1216</v>
      </c>
      <c r="BB765" t="b">
        <f t="shared" si="44"/>
        <v>0</v>
      </c>
      <c r="BC765" t="str">
        <f>INDEX(repsearch2!B:B,MATCH(A765,repsearch2!A:A,FALSE))</f>
        <v>No</v>
      </c>
      <c r="BD765" s="3" t="b">
        <f t="shared" si="45"/>
        <v>0</v>
      </c>
      <c r="BE765" s="3" t="b">
        <f t="shared" si="46"/>
        <v>0</v>
      </c>
      <c r="BF765" t="str">
        <f t="shared" si="47"/>
        <v>closed</v>
      </c>
    </row>
    <row r="766" spans="1:58" x14ac:dyDescent="0.3">
      <c r="A766" t="s">
        <v>7899</v>
      </c>
      <c r="D766" t="s">
        <v>96</v>
      </c>
      <c r="E766" t="s">
        <v>7900</v>
      </c>
      <c r="F766" t="s">
        <v>7901</v>
      </c>
      <c r="G766">
        <v>6</v>
      </c>
      <c r="H766" t="s">
        <v>59</v>
      </c>
      <c r="I766" t="s">
        <v>7902</v>
      </c>
      <c r="J766">
        <v>1</v>
      </c>
      <c r="K766" t="s">
        <v>7903</v>
      </c>
      <c r="L766" t="s">
        <v>7904</v>
      </c>
      <c r="N766" t="s">
        <v>59</v>
      </c>
      <c r="O766" t="s">
        <v>7905</v>
      </c>
      <c r="P766">
        <v>2020</v>
      </c>
      <c r="Q766" t="s">
        <v>762</v>
      </c>
      <c r="R766" t="b">
        <v>0</v>
      </c>
      <c r="S766" t="s">
        <v>67</v>
      </c>
      <c r="T766" t="b">
        <v>0</v>
      </c>
      <c r="W766" t="s">
        <v>59</v>
      </c>
      <c r="Y766">
        <v>0</v>
      </c>
      <c r="Z766" t="s">
        <v>59</v>
      </c>
      <c r="AA766" t="b">
        <v>0</v>
      </c>
      <c r="AB766" t="s">
        <v>7906</v>
      </c>
      <c r="AC766" t="s">
        <v>59</v>
      </c>
      <c r="AE766" t="s">
        <v>59</v>
      </c>
      <c r="AG766" t="s">
        <v>7907</v>
      </c>
      <c r="AH766">
        <v>6</v>
      </c>
      <c r="AI766">
        <v>9</v>
      </c>
      <c r="AK766" t="s">
        <v>64</v>
      </c>
      <c r="AL766" t="s">
        <v>64</v>
      </c>
      <c r="AS766">
        <v>108.63</v>
      </c>
      <c r="AT766">
        <v>6</v>
      </c>
      <c r="AU766">
        <v>0</v>
      </c>
      <c r="AV766">
        <v>84</v>
      </c>
      <c r="AW766" t="s">
        <v>7908</v>
      </c>
      <c r="AX766" t="s">
        <v>7909</v>
      </c>
      <c r="AZ766" t="s">
        <v>7910</v>
      </c>
      <c r="BA766" t="s">
        <v>894</v>
      </c>
      <c r="BB766" t="b">
        <f t="shared" si="44"/>
        <v>0</v>
      </c>
      <c r="BC766" t="str">
        <f>INDEX(repsearch2!B:B,MATCH(A766,repsearch2!A:A,FALSE))</f>
        <v>No</v>
      </c>
      <c r="BD766" s="3" t="b">
        <f t="shared" si="45"/>
        <v>0</v>
      </c>
      <c r="BE766" s="3" t="b">
        <f t="shared" si="46"/>
        <v>0</v>
      </c>
      <c r="BF766" t="str">
        <f t="shared" si="47"/>
        <v>closed</v>
      </c>
    </row>
    <row r="767" spans="1:58" x14ac:dyDescent="0.3">
      <c r="A767" t="s">
        <v>7911</v>
      </c>
      <c r="B767" t="s">
        <v>346</v>
      </c>
      <c r="D767" t="s">
        <v>347</v>
      </c>
      <c r="E767" t="s">
        <v>7912</v>
      </c>
      <c r="F767" t="s">
        <v>7913</v>
      </c>
      <c r="G767">
        <v>8</v>
      </c>
      <c r="H767" t="s">
        <v>59</v>
      </c>
      <c r="I767" t="s">
        <v>7914</v>
      </c>
      <c r="J767">
        <v>1</v>
      </c>
      <c r="K767" t="s">
        <v>7915</v>
      </c>
      <c r="L767" t="s">
        <v>7916</v>
      </c>
      <c r="M767" t="s">
        <v>1716</v>
      </c>
      <c r="N767" t="s">
        <v>64</v>
      </c>
      <c r="O767" t="s">
        <v>2931</v>
      </c>
      <c r="P767">
        <v>2020</v>
      </c>
      <c r="Q767" t="s">
        <v>2932</v>
      </c>
      <c r="R767" t="b">
        <v>1</v>
      </c>
      <c r="S767" t="s">
        <v>67</v>
      </c>
      <c r="T767" t="b">
        <v>0</v>
      </c>
      <c r="U767" t="s">
        <v>68</v>
      </c>
      <c r="V767" t="s">
        <v>69</v>
      </c>
      <c r="W767" t="s">
        <v>59</v>
      </c>
      <c r="Y767">
        <v>0</v>
      </c>
      <c r="Z767" t="s">
        <v>59</v>
      </c>
      <c r="AA767" t="b">
        <v>0</v>
      </c>
      <c r="AB767" t="s">
        <v>2933</v>
      </c>
      <c r="AC767" t="s">
        <v>64</v>
      </c>
      <c r="AD767" t="s">
        <v>252</v>
      </c>
      <c r="AE767" t="s">
        <v>59</v>
      </c>
      <c r="AG767" t="s">
        <v>2934</v>
      </c>
      <c r="AH767">
        <v>5</v>
      </c>
      <c r="AI767">
        <v>7</v>
      </c>
      <c r="AJ767" t="s">
        <v>7917</v>
      </c>
      <c r="AK767" t="s">
        <v>64</v>
      </c>
      <c r="AL767" t="s">
        <v>64</v>
      </c>
      <c r="AS767">
        <v>4.3499999999999996</v>
      </c>
      <c r="AT767">
        <v>0</v>
      </c>
      <c r="AU767">
        <v>0</v>
      </c>
      <c r="AV767">
        <v>8</v>
      </c>
      <c r="AW767" t="s">
        <v>7918</v>
      </c>
      <c r="AX767" t="s">
        <v>1722</v>
      </c>
      <c r="AZ767" t="s">
        <v>7532</v>
      </c>
      <c r="BA767" t="s">
        <v>2937</v>
      </c>
      <c r="BB767" t="b">
        <f t="shared" si="44"/>
        <v>0</v>
      </c>
      <c r="BC767" t="str">
        <f>INDEX(repsearch2!B:B,MATCH(A767,repsearch2!A:A,FALSE))</f>
        <v>No</v>
      </c>
      <c r="BD767" s="3" t="b">
        <f t="shared" si="45"/>
        <v>0</v>
      </c>
      <c r="BE767" s="3" t="b">
        <f t="shared" si="46"/>
        <v>1</v>
      </c>
      <c r="BF767" t="str">
        <f t="shared" si="47"/>
        <v>bronze</v>
      </c>
    </row>
    <row r="768" spans="1:58" x14ac:dyDescent="0.3">
      <c r="A768" t="s">
        <v>7919</v>
      </c>
      <c r="D768" t="s">
        <v>96</v>
      </c>
      <c r="E768" t="s">
        <v>7920</v>
      </c>
      <c r="F768" t="s">
        <v>7921</v>
      </c>
      <c r="G768">
        <v>10</v>
      </c>
      <c r="H768" t="s">
        <v>59</v>
      </c>
      <c r="I768" t="s">
        <v>7922</v>
      </c>
      <c r="J768">
        <v>1</v>
      </c>
      <c r="K768" t="s">
        <v>7923</v>
      </c>
      <c r="L768" t="s">
        <v>7924</v>
      </c>
      <c r="M768" t="s">
        <v>7529</v>
      </c>
      <c r="N768" t="s">
        <v>64</v>
      </c>
      <c r="O768" t="s">
        <v>7925</v>
      </c>
      <c r="P768">
        <v>2019</v>
      </c>
      <c r="Q768" t="s">
        <v>139</v>
      </c>
      <c r="R768" t="b">
        <v>0</v>
      </c>
      <c r="S768" t="s">
        <v>67</v>
      </c>
      <c r="T768" t="b">
        <v>0</v>
      </c>
      <c r="W768" t="s">
        <v>59</v>
      </c>
      <c r="Y768">
        <v>0</v>
      </c>
      <c r="Z768" t="s">
        <v>59</v>
      </c>
      <c r="AA768" t="b">
        <v>0</v>
      </c>
      <c r="AB768" t="s">
        <v>7926</v>
      </c>
      <c r="AC768" t="s">
        <v>64</v>
      </c>
      <c r="AD768" t="s">
        <v>252</v>
      </c>
      <c r="AE768" t="s">
        <v>59</v>
      </c>
      <c r="AG768" t="s">
        <v>7927</v>
      </c>
      <c r="AH768">
        <v>7</v>
      </c>
      <c r="AI768">
        <v>4</v>
      </c>
      <c r="AK768" t="s">
        <v>64</v>
      </c>
      <c r="AL768" t="s">
        <v>64</v>
      </c>
      <c r="AP768" t="s">
        <v>76</v>
      </c>
      <c r="AQ768">
        <v>3450</v>
      </c>
      <c r="AR768">
        <v>3450</v>
      </c>
      <c r="AS768">
        <v>36.85</v>
      </c>
      <c r="AT768">
        <v>4</v>
      </c>
      <c r="AU768">
        <v>0</v>
      </c>
      <c r="AV768">
        <v>5</v>
      </c>
      <c r="AW768" t="s">
        <v>7928</v>
      </c>
      <c r="AX768" t="s">
        <v>7929</v>
      </c>
      <c r="AZ768" t="s">
        <v>3102</v>
      </c>
      <c r="BA768" t="s">
        <v>7930</v>
      </c>
      <c r="BB768" t="b">
        <f t="shared" si="44"/>
        <v>0</v>
      </c>
      <c r="BC768" t="str">
        <f>INDEX(repsearch2!B:B,MATCH(A768,repsearch2!A:A,FALSE))</f>
        <v>No</v>
      </c>
      <c r="BD768" s="3" t="b">
        <f t="shared" si="45"/>
        <v>0</v>
      </c>
      <c r="BE768" s="3" t="b">
        <f t="shared" si="46"/>
        <v>0</v>
      </c>
      <c r="BF768" t="str">
        <f t="shared" si="47"/>
        <v>closed</v>
      </c>
    </row>
    <row r="769" spans="1:58" x14ac:dyDescent="0.3">
      <c r="A769" t="s">
        <v>7931</v>
      </c>
      <c r="D769" t="s">
        <v>96</v>
      </c>
      <c r="E769" t="s">
        <v>7932</v>
      </c>
      <c r="F769" t="s">
        <v>7933</v>
      </c>
      <c r="G769">
        <v>5</v>
      </c>
      <c r="H769" t="s">
        <v>59</v>
      </c>
      <c r="I769" t="s">
        <v>7934</v>
      </c>
      <c r="J769">
        <v>0</v>
      </c>
      <c r="L769" t="s">
        <v>7935</v>
      </c>
      <c r="N769" t="s">
        <v>59</v>
      </c>
      <c r="O769" t="s">
        <v>7936</v>
      </c>
      <c r="P769">
        <v>2019</v>
      </c>
      <c r="Q769" t="s">
        <v>139</v>
      </c>
      <c r="R769" t="b">
        <v>0</v>
      </c>
      <c r="S769" t="s">
        <v>67</v>
      </c>
      <c r="T769" t="b">
        <v>0</v>
      </c>
      <c r="W769" t="s">
        <v>59</v>
      </c>
      <c r="Y769">
        <v>0</v>
      </c>
      <c r="Z769" t="s">
        <v>59</v>
      </c>
      <c r="AA769" t="b">
        <v>0</v>
      </c>
      <c r="AB769" t="s">
        <v>7937</v>
      </c>
      <c r="AC769" t="s">
        <v>64</v>
      </c>
      <c r="AD769" t="s">
        <v>252</v>
      </c>
      <c r="AE769" t="s">
        <v>59</v>
      </c>
      <c r="AG769" t="s">
        <v>7938</v>
      </c>
      <c r="AI769">
        <v>0</v>
      </c>
      <c r="AK769" t="s">
        <v>59</v>
      </c>
      <c r="AL769" t="s">
        <v>64</v>
      </c>
      <c r="AP769" t="s">
        <v>76</v>
      </c>
      <c r="AQ769">
        <v>3300</v>
      </c>
      <c r="AR769">
        <v>3300</v>
      </c>
      <c r="AS769">
        <v>0.25</v>
      </c>
      <c r="AT769">
        <v>0</v>
      </c>
      <c r="AU769">
        <v>0</v>
      </c>
      <c r="AV769">
        <v>1</v>
      </c>
      <c r="AW769" t="s">
        <v>7939</v>
      </c>
      <c r="AX769" t="s">
        <v>3196</v>
      </c>
      <c r="AY769" t="s">
        <v>7940</v>
      </c>
      <c r="BA769" t="s">
        <v>7941</v>
      </c>
      <c r="BB769" t="b">
        <f t="shared" si="44"/>
        <v>0</v>
      </c>
      <c r="BC769" t="str">
        <f>INDEX(repsearch2!B:B,MATCH(A769,repsearch2!A:A,FALSE))</f>
        <v>No</v>
      </c>
      <c r="BD769" s="3" t="b">
        <f t="shared" si="45"/>
        <v>0</v>
      </c>
      <c r="BE769" s="3" t="b">
        <f t="shared" si="46"/>
        <v>0</v>
      </c>
      <c r="BF769" t="str">
        <f t="shared" si="47"/>
        <v>closed</v>
      </c>
    </row>
    <row r="770" spans="1:58" x14ac:dyDescent="0.3">
      <c r="A770" t="s">
        <v>7942</v>
      </c>
      <c r="D770" t="s">
        <v>96</v>
      </c>
      <c r="E770" t="s">
        <v>7943</v>
      </c>
      <c r="F770" t="s">
        <v>7944</v>
      </c>
      <c r="G770">
        <v>12</v>
      </c>
      <c r="H770" t="s">
        <v>59</v>
      </c>
      <c r="I770" t="s">
        <v>7945</v>
      </c>
      <c r="J770">
        <v>1</v>
      </c>
      <c r="K770" t="s">
        <v>7946</v>
      </c>
      <c r="L770" t="s">
        <v>7947</v>
      </c>
      <c r="N770" t="s">
        <v>59</v>
      </c>
      <c r="O770" t="s">
        <v>7948</v>
      </c>
      <c r="P770">
        <v>2019</v>
      </c>
      <c r="Q770" t="s">
        <v>368</v>
      </c>
      <c r="R770" t="b">
        <v>0</v>
      </c>
      <c r="S770" t="s">
        <v>67</v>
      </c>
      <c r="T770" t="b">
        <v>0</v>
      </c>
      <c r="W770" t="s">
        <v>59</v>
      </c>
      <c r="Y770">
        <v>0</v>
      </c>
      <c r="Z770" t="s">
        <v>59</v>
      </c>
      <c r="AA770" t="b">
        <v>0</v>
      </c>
      <c r="AB770" t="s">
        <v>7949</v>
      </c>
      <c r="AC770" t="s">
        <v>64</v>
      </c>
      <c r="AD770" t="s">
        <v>252</v>
      </c>
      <c r="AE770" t="s">
        <v>59</v>
      </c>
      <c r="AG770" t="s">
        <v>7950</v>
      </c>
      <c r="AH770">
        <v>3</v>
      </c>
      <c r="AI770">
        <v>4</v>
      </c>
      <c r="AK770" t="s">
        <v>64</v>
      </c>
      <c r="AL770" t="s">
        <v>64</v>
      </c>
      <c r="AP770" t="s">
        <v>76</v>
      </c>
      <c r="AQ770">
        <v>4100</v>
      </c>
      <c r="AR770">
        <v>4100</v>
      </c>
      <c r="AS770">
        <v>0</v>
      </c>
      <c r="AT770">
        <v>0</v>
      </c>
      <c r="AU770">
        <v>0</v>
      </c>
      <c r="AV770">
        <v>0</v>
      </c>
      <c r="AX770" t="s">
        <v>7951</v>
      </c>
      <c r="AY770" t="s">
        <v>867</v>
      </c>
      <c r="AZ770" t="s">
        <v>491</v>
      </c>
      <c r="BA770" t="s">
        <v>1416</v>
      </c>
      <c r="BB770" t="b">
        <f t="shared" si="44"/>
        <v>0</v>
      </c>
      <c r="BC770" t="str">
        <f>INDEX(repsearch2!B:B,MATCH(A770,repsearch2!A:A,FALSE))</f>
        <v>No</v>
      </c>
      <c r="BD770" s="3" t="b">
        <f t="shared" si="45"/>
        <v>0</v>
      </c>
      <c r="BE770" s="3" t="b">
        <f t="shared" si="46"/>
        <v>0</v>
      </c>
      <c r="BF770" t="str">
        <f t="shared" si="47"/>
        <v>closed</v>
      </c>
    </row>
    <row r="771" spans="1:58" x14ac:dyDescent="0.3">
      <c r="A771" t="s">
        <v>7952</v>
      </c>
      <c r="D771" t="s">
        <v>96</v>
      </c>
      <c r="E771" t="s">
        <v>7953</v>
      </c>
      <c r="F771" t="s">
        <v>7954</v>
      </c>
      <c r="G771">
        <v>8</v>
      </c>
      <c r="H771" t="s">
        <v>59</v>
      </c>
      <c r="I771" t="s">
        <v>7955</v>
      </c>
      <c r="J771">
        <v>1</v>
      </c>
      <c r="K771" t="s">
        <v>7956</v>
      </c>
      <c r="L771" t="s">
        <v>420</v>
      </c>
      <c r="M771" t="s">
        <v>421</v>
      </c>
      <c r="N771" t="s">
        <v>64</v>
      </c>
      <c r="O771" t="s">
        <v>7957</v>
      </c>
      <c r="P771">
        <v>2019</v>
      </c>
      <c r="Q771" t="s">
        <v>184</v>
      </c>
      <c r="R771" t="b">
        <v>0</v>
      </c>
      <c r="S771" t="s">
        <v>67</v>
      </c>
      <c r="T771" t="b">
        <v>0</v>
      </c>
      <c r="W771" t="s">
        <v>59</v>
      </c>
      <c r="Y771">
        <v>0</v>
      </c>
      <c r="Z771" t="s">
        <v>59</v>
      </c>
      <c r="AA771" t="b">
        <v>0</v>
      </c>
      <c r="AB771" t="s">
        <v>7958</v>
      </c>
      <c r="AC771" t="s">
        <v>64</v>
      </c>
      <c r="AD771" t="s">
        <v>252</v>
      </c>
      <c r="AE771" t="s">
        <v>59</v>
      </c>
      <c r="AG771" t="s">
        <v>7959</v>
      </c>
      <c r="AH771">
        <v>3</v>
      </c>
      <c r="AI771">
        <v>4</v>
      </c>
      <c r="AK771" t="s">
        <v>64</v>
      </c>
      <c r="AL771" t="s">
        <v>64</v>
      </c>
      <c r="AP771" t="s">
        <v>76</v>
      </c>
      <c r="AQ771">
        <v>3000</v>
      </c>
      <c r="AR771">
        <v>3000</v>
      </c>
      <c r="AS771">
        <v>1.25</v>
      </c>
      <c r="AT771">
        <v>0</v>
      </c>
      <c r="AU771">
        <v>0</v>
      </c>
      <c r="AV771">
        <v>1</v>
      </c>
      <c r="AW771" t="s">
        <v>7960</v>
      </c>
      <c r="AZ771" t="s">
        <v>724</v>
      </c>
      <c r="BA771" t="s">
        <v>2271</v>
      </c>
      <c r="BB771" t="b">
        <f t="shared" ref="BB771:BB834" si="48">ISNUMBER(FIND("openrepository.aut.ac.nz",X771))</f>
        <v>0</v>
      </c>
      <c r="BC771" t="str">
        <f>INDEX(repsearch2!B:B,MATCH(A771,repsearch2!A:A,FALSE))</f>
        <v>No</v>
      </c>
      <c r="BD771" s="3" t="b">
        <f t="shared" ref="BD771:BD834" si="49">OR(BB771=TRUE,BC771="Yes")</f>
        <v>0</v>
      </c>
      <c r="BE771" s="3" t="b">
        <f t="shared" ref="BE771:BE834" si="50">NOT(AND(D771="closed",BD771=FALSE))</f>
        <v>0</v>
      </c>
      <c r="BF771" t="str">
        <f t="shared" ref="BF771:BF834" si="51">IF(AND(BD771=TRUE,D771="closed"),"green",D771)</f>
        <v>closed</v>
      </c>
    </row>
    <row r="772" spans="1:58" x14ac:dyDescent="0.3">
      <c r="A772" t="s">
        <v>7961</v>
      </c>
      <c r="B772" t="s">
        <v>55</v>
      </c>
      <c r="C772" t="s">
        <v>388</v>
      </c>
      <c r="D772" t="s">
        <v>319</v>
      </c>
      <c r="E772" t="s">
        <v>7962</v>
      </c>
      <c r="F772" t="s">
        <v>7963</v>
      </c>
      <c r="G772">
        <v>4</v>
      </c>
      <c r="H772" t="s">
        <v>59</v>
      </c>
      <c r="I772" t="s">
        <v>7964</v>
      </c>
      <c r="J772">
        <v>1</v>
      </c>
      <c r="K772" t="s">
        <v>7965</v>
      </c>
      <c r="L772" t="s">
        <v>7966</v>
      </c>
      <c r="M772" t="s">
        <v>7967</v>
      </c>
      <c r="N772" t="s">
        <v>64</v>
      </c>
      <c r="O772" t="s">
        <v>1017</v>
      </c>
      <c r="P772">
        <v>2020</v>
      </c>
      <c r="Q772" t="s">
        <v>1018</v>
      </c>
      <c r="R772" t="b">
        <v>1</v>
      </c>
      <c r="S772" t="s">
        <v>67</v>
      </c>
      <c r="T772" t="b">
        <v>1</v>
      </c>
      <c r="U772" t="s">
        <v>68</v>
      </c>
      <c r="V772" t="s">
        <v>69</v>
      </c>
      <c r="W772" t="s">
        <v>64</v>
      </c>
      <c r="X772" t="s">
        <v>1103</v>
      </c>
      <c r="Y772">
        <v>1</v>
      </c>
      <c r="Z772" t="s">
        <v>59</v>
      </c>
      <c r="AA772" t="b">
        <v>1</v>
      </c>
      <c r="AB772" t="s">
        <v>1019</v>
      </c>
      <c r="AC772" t="s">
        <v>59</v>
      </c>
      <c r="AE772" t="s">
        <v>59</v>
      </c>
      <c r="AG772" t="s">
        <v>1020</v>
      </c>
      <c r="AH772">
        <v>1</v>
      </c>
      <c r="AI772">
        <v>1</v>
      </c>
      <c r="AJ772" t="s">
        <v>7968</v>
      </c>
      <c r="AK772" t="s">
        <v>64</v>
      </c>
      <c r="AL772" t="s">
        <v>64</v>
      </c>
      <c r="AM772" t="s">
        <v>59</v>
      </c>
      <c r="AP772" t="s">
        <v>76</v>
      </c>
      <c r="AQ772">
        <v>2700</v>
      </c>
      <c r="AR772">
        <v>0</v>
      </c>
      <c r="AS772">
        <v>0.5</v>
      </c>
      <c r="AT772">
        <v>0</v>
      </c>
      <c r="AU772">
        <v>0</v>
      </c>
      <c r="AV772">
        <v>1</v>
      </c>
      <c r="AW772" t="s">
        <v>7969</v>
      </c>
      <c r="AX772" t="s">
        <v>7970</v>
      </c>
      <c r="AZ772" t="s">
        <v>78</v>
      </c>
      <c r="BA772" t="s">
        <v>1023</v>
      </c>
      <c r="BB772" t="b">
        <f t="shared" si="48"/>
        <v>0</v>
      </c>
      <c r="BC772" t="str">
        <f>INDEX(repsearch2!B:B,MATCH(A772,repsearch2!A:A,FALSE))</f>
        <v>No</v>
      </c>
      <c r="BD772" s="3" t="b">
        <f t="shared" si="49"/>
        <v>0</v>
      </c>
      <c r="BE772" s="3" t="b">
        <f t="shared" si="50"/>
        <v>1</v>
      </c>
      <c r="BF772" t="str">
        <f t="shared" si="51"/>
        <v>diamond</v>
      </c>
    </row>
    <row r="773" spans="1:58" x14ac:dyDescent="0.3">
      <c r="A773" t="s">
        <v>7971</v>
      </c>
      <c r="D773" t="s">
        <v>96</v>
      </c>
      <c r="E773" t="s">
        <v>7972</v>
      </c>
      <c r="F773" t="s">
        <v>7973</v>
      </c>
      <c r="G773">
        <v>9</v>
      </c>
      <c r="H773" t="s">
        <v>59</v>
      </c>
      <c r="I773" t="s">
        <v>7974</v>
      </c>
      <c r="J773">
        <v>1</v>
      </c>
      <c r="K773" t="s">
        <v>7975</v>
      </c>
      <c r="L773" t="s">
        <v>7976</v>
      </c>
      <c r="N773" t="s">
        <v>59</v>
      </c>
      <c r="O773" t="s">
        <v>6686</v>
      </c>
      <c r="P773">
        <v>2020</v>
      </c>
      <c r="Q773" t="s">
        <v>66</v>
      </c>
      <c r="R773" t="b">
        <v>0</v>
      </c>
      <c r="S773" t="s">
        <v>67</v>
      </c>
      <c r="T773" t="b">
        <v>0</v>
      </c>
      <c r="W773" t="s">
        <v>59</v>
      </c>
      <c r="Y773">
        <v>0</v>
      </c>
      <c r="Z773" t="s">
        <v>59</v>
      </c>
      <c r="AA773" t="b">
        <v>0</v>
      </c>
      <c r="AB773" t="s">
        <v>6687</v>
      </c>
      <c r="AC773" t="s">
        <v>64</v>
      </c>
      <c r="AD773" t="s">
        <v>72</v>
      </c>
      <c r="AE773" t="s">
        <v>59</v>
      </c>
      <c r="AG773" t="s">
        <v>6688</v>
      </c>
      <c r="AH773">
        <v>4</v>
      </c>
      <c r="AI773">
        <v>1</v>
      </c>
      <c r="AK773" t="s">
        <v>64</v>
      </c>
      <c r="AL773" t="s">
        <v>64</v>
      </c>
      <c r="AP773" t="s">
        <v>76</v>
      </c>
      <c r="AQ773">
        <v>2921</v>
      </c>
      <c r="AR773">
        <v>2921</v>
      </c>
      <c r="AS773">
        <v>3.5</v>
      </c>
      <c r="AT773">
        <v>0</v>
      </c>
      <c r="AU773">
        <v>0</v>
      </c>
      <c r="AV773">
        <v>4</v>
      </c>
      <c r="AW773" t="s">
        <v>7977</v>
      </c>
      <c r="AZ773" t="s">
        <v>893</v>
      </c>
      <c r="BA773" t="s">
        <v>766</v>
      </c>
      <c r="BB773" t="b">
        <f t="shared" si="48"/>
        <v>0</v>
      </c>
      <c r="BC773" t="str">
        <f>INDEX(repsearch2!B:B,MATCH(A773,repsearch2!A:A,FALSE))</f>
        <v>No</v>
      </c>
      <c r="BD773" s="3" t="b">
        <f t="shared" si="49"/>
        <v>0</v>
      </c>
      <c r="BE773" s="3" t="b">
        <f t="shared" si="50"/>
        <v>0</v>
      </c>
      <c r="BF773" t="str">
        <f t="shared" si="51"/>
        <v>closed</v>
      </c>
    </row>
    <row r="774" spans="1:58" x14ac:dyDescent="0.3">
      <c r="A774" t="s">
        <v>7978</v>
      </c>
      <c r="D774" t="s">
        <v>96</v>
      </c>
      <c r="E774" t="s">
        <v>7979</v>
      </c>
      <c r="F774" t="s">
        <v>7980</v>
      </c>
      <c r="G774">
        <v>16</v>
      </c>
      <c r="H774" t="s">
        <v>59</v>
      </c>
      <c r="I774" t="s">
        <v>7981</v>
      </c>
      <c r="J774">
        <v>1</v>
      </c>
      <c r="K774" t="s">
        <v>7982</v>
      </c>
      <c r="L774" t="s">
        <v>7983</v>
      </c>
      <c r="M774" t="s">
        <v>7984</v>
      </c>
      <c r="N774" t="s">
        <v>64</v>
      </c>
      <c r="O774" t="s">
        <v>7985</v>
      </c>
      <c r="P774">
        <v>2019</v>
      </c>
      <c r="Q774" t="s">
        <v>139</v>
      </c>
      <c r="R774" t="b">
        <v>0</v>
      </c>
      <c r="S774" t="s">
        <v>67</v>
      </c>
      <c r="T774" t="b">
        <v>0</v>
      </c>
      <c r="W774" t="s">
        <v>59</v>
      </c>
      <c r="Y774">
        <v>0</v>
      </c>
      <c r="Z774" t="s">
        <v>59</v>
      </c>
      <c r="AA774" t="b">
        <v>0</v>
      </c>
      <c r="AB774" t="s">
        <v>7986</v>
      </c>
      <c r="AC774" t="s">
        <v>64</v>
      </c>
      <c r="AD774" t="s">
        <v>252</v>
      </c>
      <c r="AE774" t="s">
        <v>59</v>
      </c>
      <c r="AG774" t="s">
        <v>7987</v>
      </c>
      <c r="AI774">
        <v>0</v>
      </c>
      <c r="AK774" t="s">
        <v>64</v>
      </c>
      <c r="AL774" t="s">
        <v>64</v>
      </c>
      <c r="AP774" t="s">
        <v>76</v>
      </c>
      <c r="AQ774">
        <v>3200</v>
      </c>
      <c r="AR774">
        <v>3200</v>
      </c>
      <c r="AS774">
        <v>10</v>
      </c>
      <c r="AT774">
        <v>1</v>
      </c>
      <c r="AU774">
        <v>0</v>
      </c>
      <c r="AV774">
        <v>1</v>
      </c>
      <c r="AW774" t="s">
        <v>7988</v>
      </c>
      <c r="AX774" t="s">
        <v>7989</v>
      </c>
      <c r="AZ774" t="s">
        <v>7990</v>
      </c>
      <c r="BA774" t="s">
        <v>2334</v>
      </c>
      <c r="BB774" t="b">
        <f t="shared" si="48"/>
        <v>0</v>
      </c>
      <c r="BC774" t="str">
        <f>INDEX(repsearch2!B:B,MATCH(A774,repsearch2!A:A,FALSE))</f>
        <v>No</v>
      </c>
      <c r="BD774" s="3" t="b">
        <f t="shared" si="49"/>
        <v>0</v>
      </c>
      <c r="BE774" s="3" t="b">
        <f t="shared" si="50"/>
        <v>0</v>
      </c>
      <c r="BF774" t="str">
        <f t="shared" si="51"/>
        <v>closed</v>
      </c>
    </row>
    <row r="775" spans="1:58" x14ac:dyDescent="0.3">
      <c r="A775" t="s">
        <v>7991</v>
      </c>
      <c r="D775" t="s">
        <v>96</v>
      </c>
      <c r="E775" t="s">
        <v>7992</v>
      </c>
      <c r="F775" t="s">
        <v>7993</v>
      </c>
      <c r="G775">
        <v>10</v>
      </c>
      <c r="H775" t="s">
        <v>59</v>
      </c>
      <c r="I775" t="s">
        <v>7994</v>
      </c>
      <c r="J775">
        <v>1</v>
      </c>
      <c r="K775" t="s">
        <v>7995</v>
      </c>
      <c r="L775" t="s">
        <v>7996</v>
      </c>
      <c r="N775" t="s">
        <v>59</v>
      </c>
      <c r="O775" t="s">
        <v>7997</v>
      </c>
      <c r="P775">
        <v>2019</v>
      </c>
      <c r="Q775" t="s">
        <v>368</v>
      </c>
      <c r="R775" t="b">
        <v>0</v>
      </c>
      <c r="S775" t="s">
        <v>67</v>
      </c>
      <c r="T775" t="b">
        <v>0</v>
      </c>
      <c r="W775" t="s">
        <v>59</v>
      </c>
      <c r="Y775">
        <v>0</v>
      </c>
      <c r="Z775" t="s">
        <v>59</v>
      </c>
      <c r="AA775" t="b">
        <v>0</v>
      </c>
      <c r="AB775" t="s">
        <v>7998</v>
      </c>
      <c r="AC775" t="s">
        <v>64</v>
      </c>
      <c r="AD775" t="s">
        <v>141</v>
      </c>
      <c r="AE775" t="s">
        <v>59</v>
      </c>
      <c r="AG775" t="s">
        <v>7999</v>
      </c>
      <c r="AH775">
        <v>5</v>
      </c>
      <c r="AI775">
        <v>5</v>
      </c>
      <c r="AK775" t="s">
        <v>64</v>
      </c>
      <c r="AL775" t="s">
        <v>64</v>
      </c>
      <c r="AP775" t="s">
        <v>76</v>
      </c>
      <c r="AQ775">
        <v>3000</v>
      </c>
      <c r="AR775">
        <v>3000</v>
      </c>
      <c r="AS775">
        <v>21.43</v>
      </c>
      <c r="AT775">
        <v>0</v>
      </c>
      <c r="AU775">
        <v>0</v>
      </c>
      <c r="AV775">
        <v>25</v>
      </c>
      <c r="AW775" t="s">
        <v>8000</v>
      </c>
      <c r="AX775" t="s">
        <v>8001</v>
      </c>
      <c r="AZ775" t="s">
        <v>6558</v>
      </c>
      <c r="BA775" t="s">
        <v>8002</v>
      </c>
      <c r="BB775" t="b">
        <f t="shared" si="48"/>
        <v>0</v>
      </c>
      <c r="BC775" t="str">
        <f>INDEX(repsearch2!B:B,MATCH(A775,repsearch2!A:A,FALSE))</f>
        <v>No</v>
      </c>
      <c r="BD775" s="3" t="b">
        <f t="shared" si="49"/>
        <v>0</v>
      </c>
      <c r="BE775" s="3" t="b">
        <f t="shared" si="50"/>
        <v>0</v>
      </c>
      <c r="BF775" t="str">
        <f t="shared" si="51"/>
        <v>closed</v>
      </c>
    </row>
    <row r="776" spans="1:58" x14ac:dyDescent="0.3">
      <c r="A776" t="s">
        <v>8003</v>
      </c>
      <c r="D776" t="s">
        <v>96</v>
      </c>
      <c r="E776" t="s">
        <v>8004</v>
      </c>
      <c r="F776" t="s">
        <v>8005</v>
      </c>
      <c r="G776">
        <v>6</v>
      </c>
      <c r="H776" t="s">
        <v>59</v>
      </c>
      <c r="I776" t="s">
        <v>8006</v>
      </c>
      <c r="J776">
        <v>1</v>
      </c>
      <c r="K776" t="s">
        <v>8007</v>
      </c>
      <c r="L776" t="s">
        <v>8008</v>
      </c>
      <c r="N776" t="s">
        <v>59</v>
      </c>
      <c r="O776" t="s">
        <v>8009</v>
      </c>
      <c r="P776">
        <v>2019</v>
      </c>
      <c r="Q776" t="s">
        <v>436</v>
      </c>
      <c r="R776" t="b">
        <v>0</v>
      </c>
      <c r="S776" t="s">
        <v>67</v>
      </c>
      <c r="T776" t="b">
        <v>0</v>
      </c>
      <c r="W776" t="s">
        <v>59</v>
      </c>
      <c r="Y776">
        <v>0</v>
      </c>
      <c r="Z776" t="s">
        <v>59</v>
      </c>
      <c r="AA776" t="b">
        <v>0</v>
      </c>
      <c r="AB776" t="s">
        <v>8010</v>
      </c>
      <c r="AC776" t="s">
        <v>205</v>
      </c>
      <c r="AH776">
        <v>1</v>
      </c>
      <c r="AI776">
        <v>3</v>
      </c>
      <c r="AK776" t="s">
        <v>64</v>
      </c>
      <c r="AL776" t="s">
        <v>64</v>
      </c>
      <c r="AP776" t="s">
        <v>76</v>
      </c>
      <c r="AQ776">
        <v>3000</v>
      </c>
      <c r="AR776">
        <v>3000</v>
      </c>
      <c r="AS776">
        <v>0</v>
      </c>
      <c r="AT776">
        <v>0</v>
      </c>
      <c r="AU776">
        <v>0</v>
      </c>
      <c r="AV776">
        <v>0</v>
      </c>
      <c r="AX776" t="s">
        <v>8011</v>
      </c>
      <c r="AY776" t="s">
        <v>8011</v>
      </c>
      <c r="AZ776" t="s">
        <v>5903</v>
      </c>
      <c r="BB776" t="b">
        <f t="shared" si="48"/>
        <v>0</v>
      </c>
      <c r="BC776" t="str">
        <f>INDEX(repsearch2!B:B,MATCH(A776,repsearch2!A:A,FALSE))</f>
        <v>No</v>
      </c>
      <c r="BD776" s="3" t="b">
        <f t="shared" si="49"/>
        <v>0</v>
      </c>
      <c r="BE776" s="3" t="b">
        <f t="shared" si="50"/>
        <v>0</v>
      </c>
      <c r="BF776" t="str">
        <f t="shared" si="51"/>
        <v>closed</v>
      </c>
    </row>
    <row r="777" spans="1:58" x14ac:dyDescent="0.3">
      <c r="A777" t="s">
        <v>8012</v>
      </c>
      <c r="D777" t="s">
        <v>96</v>
      </c>
      <c r="E777" t="s">
        <v>8013</v>
      </c>
      <c r="F777" t="s">
        <v>8014</v>
      </c>
      <c r="G777">
        <v>5</v>
      </c>
      <c r="H777" t="s">
        <v>59</v>
      </c>
      <c r="I777" t="s">
        <v>8015</v>
      </c>
      <c r="J777">
        <v>1</v>
      </c>
      <c r="K777" t="s">
        <v>8016</v>
      </c>
      <c r="L777" t="s">
        <v>8017</v>
      </c>
      <c r="N777" t="s">
        <v>59</v>
      </c>
      <c r="O777" t="s">
        <v>1717</v>
      </c>
      <c r="P777">
        <v>2019</v>
      </c>
      <c r="Q777" t="s">
        <v>139</v>
      </c>
      <c r="R777" t="b">
        <v>0</v>
      </c>
      <c r="S777" t="s">
        <v>67</v>
      </c>
      <c r="T777" t="b">
        <v>0</v>
      </c>
      <c r="W777" t="s">
        <v>59</v>
      </c>
      <c r="Y777">
        <v>0</v>
      </c>
      <c r="Z777" t="s">
        <v>59</v>
      </c>
      <c r="AA777" t="b">
        <v>0</v>
      </c>
      <c r="AB777" t="s">
        <v>1718</v>
      </c>
      <c r="AC777" t="s">
        <v>64</v>
      </c>
      <c r="AD777" t="s">
        <v>141</v>
      </c>
      <c r="AE777" t="s">
        <v>59</v>
      </c>
      <c r="AG777" t="s">
        <v>1719</v>
      </c>
      <c r="AH777">
        <v>2</v>
      </c>
      <c r="AI777">
        <v>5</v>
      </c>
      <c r="AK777" t="s">
        <v>64</v>
      </c>
      <c r="AL777" t="s">
        <v>64</v>
      </c>
      <c r="AP777" t="s">
        <v>76</v>
      </c>
      <c r="AQ777">
        <v>3000</v>
      </c>
      <c r="AR777">
        <v>3000</v>
      </c>
      <c r="AS777">
        <v>21.9</v>
      </c>
      <c r="AT777">
        <v>0</v>
      </c>
      <c r="AU777">
        <v>0</v>
      </c>
      <c r="AV777">
        <v>33</v>
      </c>
      <c r="AW777" t="s">
        <v>8018</v>
      </c>
      <c r="AX777" t="s">
        <v>8019</v>
      </c>
      <c r="AY777" t="s">
        <v>8020</v>
      </c>
      <c r="AZ777" t="s">
        <v>893</v>
      </c>
      <c r="BA777" t="s">
        <v>894</v>
      </c>
      <c r="BB777" t="b">
        <f t="shared" si="48"/>
        <v>0</v>
      </c>
      <c r="BC777" t="str">
        <f>INDEX(repsearch2!B:B,MATCH(A777,repsearch2!A:A,FALSE))</f>
        <v>No</v>
      </c>
      <c r="BD777" s="3" t="b">
        <f t="shared" si="49"/>
        <v>0</v>
      </c>
      <c r="BE777" s="3" t="b">
        <f t="shared" si="50"/>
        <v>0</v>
      </c>
      <c r="BF777" t="str">
        <f t="shared" si="51"/>
        <v>closed</v>
      </c>
    </row>
    <row r="778" spans="1:58" x14ac:dyDescent="0.3">
      <c r="A778" t="s">
        <v>8021</v>
      </c>
      <c r="D778" t="s">
        <v>96</v>
      </c>
      <c r="E778" t="s">
        <v>8022</v>
      </c>
      <c r="F778" t="s">
        <v>8023</v>
      </c>
      <c r="G778">
        <v>9</v>
      </c>
      <c r="H778" t="s">
        <v>59</v>
      </c>
      <c r="I778" t="s">
        <v>8024</v>
      </c>
      <c r="J778">
        <v>1</v>
      </c>
      <c r="K778" t="s">
        <v>7975</v>
      </c>
      <c r="L778" t="s">
        <v>8025</v>
      </c>
      <c r="N778" t="s">
        <v>59</v>
      </c>
      <c r="O778" t="s">
        <v>6686</v>
      </c>
      <c r="P778">
        <v>2019</v>
      </c>
      <c r="Q778" t="s">
        <v>66</v>
      </c>
      <c r="R778" t="b">
        <v>0</v>
      </c>
      <c r="S778" t="s">
        <v>67</v>
      </c>
      <c r="T778" t="b">
        <v>0</v>
      </c>
      <c r="W778" t="s">
        <v>59</v>
      </c>
      <c r="Y778">
        <v>0</v>
      </c>
      <c r="Z778" t="s">
        <v>59</v>
      </c>
      <c r="AA778" t="b">
        <v>0</v>
      </c>
      <c r="AB778" t="s">
        <v>6687</v>
      </c>
      <c r="AC778" t="s">
        <v>64</v>
      </c>
      <c r="AD778" t="s">
        <v>72</v>
      </c>
      <c r="AE778" t="s">
        <v>59</v>
      </c>
      <c r="AG778" t="s">
        <v>6688</v>
      </c>
      <c r="AH778">
        <v>1</v>
      </c>
      <c r="AI778">
        <v>0</v>
      </c>
      <c r="AK778" t="s">
        <v>64</v>
      </c>
      <c r="AL778" t="s">
        <v>64</v>
      </c>
      <c r="AP778" t="s">
        <v>76</v>
      </c>
      <c r="AQ778">
        <v>2921</v>
      </c>
      <c r="AR778">
        <v>2921</v>
      </c>
      <c r="AS778">
        <v>2.6</v>
      </c>
      <c r="AT778">
        <v>0</v>
      </c>
      <c r="AU778">
        <v>0</v>
      </c>
      <c r="AV778">
        <v>4</v>
      </c>
      <c r="AW778" t="s">
        <v>8026</v>
      </c>
      <c r="AZ778" t="s">
        <v>893</v>
      </c>
      <c r="BA778" t="s">
        <v>766</v>
      </c>
      <c r="BB778" t="b">
        <f t="shared" si="48"/>
        <v>0</v>
      </c>
      <c r="BC778" t="str">
        <f>INDEX(repsearch2!B:B,MATCH(A778,repsearch2!A:A,FALSE))</f>
        <v>No</v>
      </c>
      <c r="BD778" s="3" t="b">
        <f t="shared" si="49"/>
        <v>0</v>
      </c>
      <c r="BE778" s="3" t="b">
        <f t="shared" si="50"/>
        <v>0</v>
      </c>
      <c r="BF778" t="str">
        <f t="shared" si="51"/>
        <v>closed</v>
      </c>
    </row>
    <row r="779" spans="1:58" x14ac:dyDescent="0.3">
      <c r="A779" t="s">
        <v>8027</v>
      </c>
      <c r="B779" t="s">
        <v>387</v>
      </c>
      <c r="D779" t="s">
        <v>242</v>
      </c>
      <c r="E779" t="s">
        <v>8028</v>
      </c>
      <c r="F779" t="s">
        <v>8029</v>
      </c>
      <c r="G779">
        <v>8</v>
      </c>
      <c r="H779" t="s">
        <v>59</v>
      </c>
      <c r="I779" t="s">
        <v>8030</v>
      </c>
      <c r="J779">
        <v>1</v>
      </c>
      <c r="K779" t="s">
        <v>8031</v>
      </c>
      <c r="L779" t="s">
        <v>8032</v>
      </c>
      <c r="N779" t="s">
        <v>59</v>
      </c>
      <c r="O779" t="s">
        <v>8033</v>
      </c>
      <c r="P779">
        <v>2019</v>
      </c>
      <c r="Q779" t="s">
        <v>184</v>
      </c>
      <c r="R779" t="b">
        <v>1</v>
      </c>
      <c r="S779" t="s">
        <v>67</v>
      </c>
      <c r="T779" t="b">
        <v>0</v>
      </c>
      <c r="U779" t="s">
        <v>68</v>
      </c>
      <c r="V779" t="s">
        <v>69</v>
      </c>
      <c r="W779" t="s">
        <v>64</v>
      </c>
      <c r="X779" t="s">
        <v>709</v>
      </c>
      <c r="Y779">
        <v>1</v>
      </c>
      <c r="Z779" t="s">
        <v>59</v>
      </c>
      <c r="AA779" t="b">
        <v>0</v>
      </c>
      <c r="AB779" t="s">
        <v>8034</v>
      </c>
      <c r="AC779" t="s">
        <v>59</v>
      </c>
      <c r="AE779" t="s">
        <v>59</v>
      </c>
      <c r="AG779" t="s">
        <v>8035</v>
      </c>
      <c r="AH779">
        <v>7</v>
      </c>
      <c r="AI779">
        <v>6</v>
      </c>
      <c r="AJ779" t="s">
        <v>8036</v>
      </c>
      <c r="AK779" t="s">
        <v>64</v>
      </c>
      <c r="AL779" t="s">
        <v>64</v>
      </c>
      <c r="AP779" t="s">
        <v>76</v>
      </c>
      <c r="AQ779">
        <v>3300</v>
      </c>
      <c r="AR779">
        <v>3300</v>
      </c>
      <c r="AS779">
        <v>40.9</v>
      </c>
      <c r="AT779">
        <v>3</v>
      </c>
      <c r="AU779">
        <v>0</v>
      </c>
      <c r="AV779">
        <v>27</v>
      </c>
      <c r="AW779" t="s">
        <v>8037</v>
      </c>
      <c r="AX779" t="s">
        <v>8038</v>
      </c>
      <c r="AZ779" t="s">
        <v>8039</v>
      </c>
      <c r="BA779" t="s">
        <v>7866</v>
      </c>
      <c r="BB779" t="b">
        <f t="shared" si="48"/>
        <v>0</v>
      </c>
      <c r="BC779" t="str">
        <f>INDEX(repsearch2!B:B,MATCH(A779,repsearch2!A:A,FALSE))</f>
        <v>No</v>
      </c>
      <c r="BD779" s="3" t="b">
        <f t="shared" si="49"/>
        <v>0</v>
      </c>
      <c r="BE779" s="3" t="b">
        <f t="shared" si="50"/>
        <v>1</v>
      </c>
      <c r="BF779" t="str">
        <f t="shared" si="51"/>
        <v>hybrid</v>
      </c>
    </row>
    <row r="780" spans="1:58" x14ac:dyDescent="0.3">
      <c r="A780" t="s">
        <v>8040</v>
      </c>
      <c r="D780" t="s">
        <v>96</v>
      </c>
      <c r="E780" t="s">
        <v>8041</v>
      </c>
      <c r="F780" t="s">
        <v>8042</v>
      </c>
      <c r="G780">
        <v>5</v>
      </c>
      <c r="H780" t="s">
        <v>59</v>
      </c>
      <c r="I780" t="s">
        <v>8043</v>
      </c>
      <c r="J780">
        <v>1</v>
      </c>
      <c r="K780" t="s">
        <v>8044</v>
      </c>
      <c r="L780" t="s">
        <v>8045</v>
      </c>
      <c r="N780" t="s">
        <v>59</v>
      </c>
      <c r="O780" t="s">
        <v>6610</v>
      </c>
      <c r="P780">
        <v>2019</v>
      </c>
      <c r="Q780" t="s">
        <v>139</v>
      </c>
      <c r="R780" t="b">
        <v>0</v>
      </c>
      <c r="S780" t="s">
        <v>67</v>
      </c>
      <c r="T780" t="b">
        <v>0</v>
      </c>
      <c r="W780" t="s">
        <v>59</v>
      </c>
      <c r="Y780">
        <v>0</v>
      </c>
      <c r="Z780" t="s">
        <v>59</v>
      </c>
      <c r="AA780" t="b">
        <v>0</v>
      </c>
      <c r="AB780" t="s">
        <v>6612</v>
      </c>
      <c r="AC780" t="s">
        <v>64</v>
      </c>
      <c r="AD780" t="s">
        <v>141</v>
      </c>
      <c r="AE780" t="s">
        <v>59</v>
      </c>
      <c r="AG780" t="s">
        <v>6613</v>
      </c>
      <c r="AH780">
        <v>13</v>
      </c>
      <c r="AI780">
        <v>11</v>
      </c>
      <c r="AK780" t="s">
        <v>64</v>
      </c>
      <c r="AL780" t="s">
        <v>64</v>
      </c>
      <c r="AP780" t="s">
        <v>76</v>
      </c>
      <c r="AQ780">
        <v>1700</v>
      </c>
      <c r="AR780">
        <v>1700</v>
      </c>
      <c r="AS780">
        <v>52.6</v>
      </c>
      <c r="AT780">
        <v>0</v>
      </c>
      <c r="AU780">
        <v>0</v>
      </c>
      <c r="AV780">
        <v>75</v>
      </c>
      <c r="AW780" t="s">
        <v>8046</v>
      </c>
      <c r="AZ780" t="s">
        <v>6616</v>
      </c>
      <c r="BA780" t="s">
        <v>6617</v>
      </c>
      <c r="BB780" t="b">
        <f t="shared" si="48"/>
        <v>0</v>
      </c>
      <c r="BC780" t="str">
        <f>INDEX(repsearch2!B:B,MATCH(A780,repsearch2!A:A,FALSE))</f>
        <v>No</v>
      </c>
      <c r="BD780" s="3" t="b">
        <f t="shared" si="49"/>
        <v>0</v>
      </c>
      <c r="BE780" s="3" t="b">
        <f t="shared" si="50"/>
        <v>0</v>
      </c>
      <c r="BF780" t="str">
        <f t="shared" si="51"/>
        <v>closed</v>
      </c>
    </row>
    <row r="781" spans="1:58" x14ac:dyDescent="0.3">
      <c r="A781" t="s">
        <v>8047</v>
      </c>
      <c r="B781" t="s">
        <v>1096</v>
      </c>
      <c r="C781" t="s">
        <v>1354</v>
      </c>
      <c r="D781" t="s">
        <v>897</v>
      </c>
      <c r="E781" t="s">
        <v>8048</v>
      </c>
      <c r="F781" t="s">
        <v>8049</v>
      </c>
      <c r="G781">
        <v>9</v>
      </c>
      <c r="H781" t="s">
        <v>59</v>
      </c>
      <c r="I781" t="s">
        <v>8050</v>
      </c>
      <c r="J781">
        <v>1</v>
      </c>
      <c r="K781" t="s">
        <v>8051</v>
      </c>
      <c r="L781" t="s">
        <v>8052</v>
      </c>
      <c r="N781" t="s">
        <v>59</v>
      </c>
      <c r="O781" t="s">
        <v>8053</v>
      </c>
      <c r="P781">
        <v>2019</v>
      </c>
      <c r="Q781" t="s">
        <v>8054</v>
      </c>
      <c r="R781" t="b">
        <v>1</v>
      </c>
      <c r="S781" t="s">
        <v>67</v>
      </c>
      <c r="T781" t="b">
        <v>0</v>
      </c>
      <c r="U781" t="s">
        <v>1102</v>
      </c>
      <c r="V781" t="s">
        <v>905</v>
      </c>
      <c r="W781" t="s">
        <v>64</v>
      </c>
      <c r="X781" t="s">
        <v>8055</v>
      </c>
      <c r="Y781">
        <v>1</v>
      </c>
      <c r="Z781" t="s">
        <v>59</v>
      </c>
      <c r="AA781" t="b">
        <v>0</v>
      </c>
      <c r="AB781" t="s">
        <v>8056</v>
      </c>
      <c r="AC781" t="s">
        <v>64</v>
      </c>
      <c r="AD781" t="s">
        <v>72</v>
      </c>
      <c r="AE781" t="s">
        <v>64</v>
      </c>
      <c r="AF781" t="s">
        <v>252</v>
      </c>
      <c r="AG781" t="s">
        <v>8057</v>
      </c>
      <c r="AH781">
        <v>6</v>
      </c>
      <c r="AI781">
        <v>4</v>
      </c>
      <c r="AJ781" t="s">
        <v>8058</v>
      </c>
      <c r="AK781" t="s">
        <v>64</v>
      </c>
      <c r="AL781" t="s">
        <v>64</v>
      </c>
      <c r="AS781">
        <v>0</v>
      </c>
      <c r="AT781">
        <v>0</v>
      </c>
      <c r="AU781">
        <v>0</v>
      </c>
      <c r="AV781">
        <v>0</v>
      </c>
      <c r="AZ781" t="s">
        <v>189</v>
      </c>
      <c r="BA781" t="s">
        <v>4308</v>
      </c>
      <c r="BB781" t="b">
        <f t="shared" si="48"/>
        <v>0</v>
      </c>
      <c r="BC781" t="str">
        <f>INDEX(repsearch2!B:B,MATCH(A781,repsearch2!A:A,FALSE))</f>
        <v>No</v>
      </c>
      <c r="BD781" s="3" t="b">
        <f t="shared" si="49"/>
        <v>0</v>
      </c>
      <c r="BE781" s="3" t="b">
        <f t="shared" si="50"/>
        <v>1</v>
      </c>
      <c r="BF781" t="str">
        <f t="shared" si="51"/>
        <v>green</v>
      </c>
    </row>
    <row r="782" spans="1:58" x14ac:dyDescent="0.3">
      <c r="A782" t="s">
        <v>8059</v>
      </c>
      <c r="B782" t="s">
        <v>387</v>
      </c>
      <c r="C782" t="s">
        <v>388</v>
      </c>
      <c r="D782" t="s">
        <v>242</v>
      </c>
      <c r="E782" t="s">
        <v>8060</v>
      </c>
      <c r="F782" t="s">
        <v>8061</v>
      </c>
      <c r="G782">
        <v>12</v>
      </c>
      <c r="H782" t="s">
        <v>59</v>
      </c>
      <c r="I782" t="s">
        <v>8062</v>
      </c>
      <c r="J782">
        <v>1</v>
      </c>
      <c r="K782" t="s">
        <v>8063</v>
      </c>
      <c r="L782" t="s">
        <v>3811</v>
      </c>
      <c r="N782" t="s">
        <v>59</v>
      </c>
      <c r="O782" t="s">
        <v>3776</v>
      </c>
      <c r="P782">
        <v>2019</v>
      </c>
      <c r="Q782" t="s">
        <v>139</v>
      </c>
      <c r="R782" t="b">
        <v>1</v>
      </c>
      <c r="S782" t="s">
        <v>67</v>
      </c>
      <c r="T782" t="b">
        <v>0</v>
      </c>
      <c r="U782" t="s">
        <v>68</v>
      </c>
      <c r="V782" t="s">
        <v>69</v>
      </c>
      <c r="W782" t="s">
        <v>59</v>
      </c>
      <c r="Y782">
        <v>0</v>
      </c>
      <c r="Z782" t="s">
        <v>59</v>
      </c>
      <c r="AA782" t="b">
        <v>0</v>
      </c>
      <c r="AB782" t="s">
        <v>3778</v>
      </c>
      <c r="AC782" t="s">
        <v>64</v>
      </c>
      <c r="AD782" t="s">
        <v>141</v>
      </c>
      <c r="AE782" t="s">
        <v>59</v>
      </c>
      <c r="AG782" t="s">
        <v>3779</v>
      </c>
      <c r="AH782">
        <v>5</v>
      </c>
      <c r="AI782">
        <v>3</v>
      </c>
      <c r="AJ782" t="s">
        <v>8064</v>
      </c>
      <c r="AK782" t="s">
        <v>64</v>
      </c>
      <c r="AL782" t="s">
        <v>64</v>
      </c>
      <c r="AP782" t="s">
        <v>76</v>
      </c>
      <c r="AQ782">
        <v>1950</v>
      </c>
      <c r="AR782">
        <v>1950</v>
      </c>
      <c r="AS782">
        <v>13.45</v>
      </c>
      <c r="AT782">
        <v>0</v>
      </c>
      <c r="AU782">
        <v>0</v>
      </c>
      <c r="AV782">
        <v>19</v>
      </c>
      <c r="AW782" t="s">
        <v>8065</v>
      </c>
      <c r="AX782" t="s">
        <v>8066</v>
      </c>
      <c r="AY782" t="s">
        <v>8067</v>
      </c>
      <c r="AZ782" t="s">
        <v>3783</v>
      </c>
      <c r="BA782" t="s">
        <v>3784</v>
      </c>
      <c r="BB782" t="b">
        <f t="shared" si="48"/>
        <v>0</v>
      </c>
      <c r="BC782" t="str">
        <f>INDEX(repsearch2!B:B,MATCH(A782,repsearch2!A:A,FALSE))</f>
        <v>No</v>
      </c>
      <c r="BD782" s="3" t="b">
        <f t="shared" si="49"/>
        <v>0</v>
      </c>
      <c r="BE782" s="3" t="b">
        <f t="shared" si="50"/>
        <v>1</v>
      </c>
      <c r="BF782" t="str">
        <f t="shared" si="51"/>
        <v>hybrid</v>
      </c>
    </row>
    <row r="783" spans="1:58" x14ac:dyDescent="0.3">
      <c r="A783" t="s">
        <v>8068</v>
      </c>
      <c r="B783" t="s">
        <v>1096</v>
      </c>
      <c r="D783" t="s">
        <v>897</v>
      </c>
      <c r="E783" t="s">
        <v>8069</v>
      </c>
      <c r="F783" t="s">
        <v>8070</v>
      </c>
      <c r="G783">
        <v>6</v>
      </c>
      <c r="H783" t="s">
        <v>59</v>
      </c>
      <c r="I783" t="s">
        <v>8071</v>
      </c>
      <c r="J783">
        <v>1</v>
      </c>
      <c r="K783" t="s">
        <v>2981</v>
      </c>
      <c r="L783" t="s">
        <v>8072</v>
      </c>
      <c r="M783" t="s">
        <v>8073</v>
      </c>
      <c r="N783" t="s">
        <v>64</v>
      </c>
      <c r="O783" t="s">
        <v>920</v>
      </c>
      <c r="P783">
        <v>2019</v>
      </c>
      <c r="Q783" t="s">
        <v>368</v>
      </c>
      <c r="R783" t="b">
        <v>1</v>
      </c>
      <c r="S783" t="s">
        <v>67</v>
      </c>
      <c r="T783" t="b">
        <v>0</v>
      </c>
      <c r="U783" t="s">
        <v>904</v>
      </c>
      <c r="V783" t="s">
        <v>905</v>
      </c>
      <c r="W783" t="s">
        <v>64</v>
      </c>
      <c r="X783" t="s">
        <v>6761</v>
      </c>
      <c r="Y783">
        <v>1</v>
      </c>
      <c r="Z783" t="s">
        <v>59</v>
      </c>
      <c r="AA783" t="b">
        <v>0</v>
      </c>
      <c r="AB783" t="s">
        <v>921</v>
      </c>
      <c r="AC783" t="s">
        <v>64</v>
      </c>
      <c r="AD783" t="s">
        <v>252</v>
      </c>
      <c r="AE783" t="s">
        <v>59</v>
      </c>
      <c r="AG783" t="s">
        <v>922</v>
      </c>
      <c r="AH783">
        <v>3</v>
      </c>
      <c r="AI783">
        <v>7</v>
      </c>
      <c r="AJ783" t="s">
        <v>8074</v>
      </c>
      <c r="AK783" t="s">
        <v>64</v>
      </c>
      <c r="AL783" t="s">
        <v>64</v>
      </c>
      <c r="AP783" t="s">
        <v>76</v>
      </c>
      <c r="AQ783">
        <v>3350</v>
      </c>
      <c r="AR783">
        <v>3350</v>
      </c>
      <c r="AS783">
        <v>83.55</v>
      </c>
      <c r="AT783">
        <v>0</v>
      </c>
      <c r="AU783">
        <v>0</v>
      </c>
      <c r="AV783">
        <v>119</v>
      </c>
      <c r="AW783" t="s">
        <v>8075</v>
      </c>
      <c r="AZ783" t="s">
        <v>893</v>
      </c>
      <c r="BA783" t="s">
        <v>894</v>
      </c>
      <c r="BB783" t="b">
        <f t="shared" si="48"/>
        <v>0</v>
      </c>
      <c r="BC783" t="str">
        <f>INDEX(repsearch2!B:B,MATCH(A783,repsearch2!A:A,FALSE))</f>
        <v>No</v>
      </c>
      <c r="BD783" s="3" t="b">
        <f t="shared" si="49"/>
        <v>0</v>
      </c>
      <c r="BE783" s="3" t="b">
        <f t="shared" si="50"/>
        <v>1</v>
      </c>
      <c r="BF783" t="str">
        <f t="shared" si="51"/>
        <v>green</v>
      </c>
    </row>
    <row r="784" spans="1:58" x14ac:dyDescent="0.3">
      <c r="A784" t="s">
        <v>8076</v>
      </c>
      <c r="D784" t="s">
        <v>96</v>
      </c>
      <c r="E784" t="s">
        <v>8077</v>
      </c>
      <c r="F784" t="s">
        <v>8078</v>
      </c>
      <c r="G784">
        <v>10</v>
      </c>
      <c r="H784" t="s">
        <v>59</v>
      </c>
      <c r="I784" t="s">
        <v>8079</v>
      </c>
      <c r="J784">
        <v>1</v>
      </c>
      <c r="K784" t="s">
        <v>8080</v>
      </c>
      <c r="L784" t="s">
        <v>8081</v>
      </c>
      <c r="M784" t="s">
        <v>5415</v>
      </c>
      <c r="N784" t="s">
        <v>64</v>
      </c>
      <c r="O784" t="s">
        <v>8082</v>
      </c>
      <c r="P784">
        <v>2019</v>
      </c>
      <c r="Q784" t="s">
        <v>139</v>
      </c>
      <c r="R784" t="b">
        <v>0</v>
      </c>
      <c r="S784" t="s">
        <v>67</v>
      </c>
      <c r="T784" t="b">
        <v>0</v>
      </c>
      <c r="W784" t="s">
        <v>59</v>
      </c>
      <c r="Y784">
        <v>0</v>
      </c>
      <c r="Z784" t="s">
        <v>59</v>
      </c>
      <c r="AA784" t="b">
        <v>0</v>
      </c>
      <c r="AB784" t="s">
        <v>8083</v>
      </c>
      <c r="AC784" t="s">
        <v>59</v>
      </c>
      <c r="AE784" t="s">
        <v>59</v>
      </c>
      <c r="AG784" t="s">
        <v>8084</v>
      </c>
      <c r="AH784">
        <v>28</v>
      </c>
      <c r="AI784">
        <v>32</v>
      </c>
      <c r="AK784" t="s">
        <v>64</v>
      </c>
      <c r="AL784" t="s">
        <v>64</v>
      </c>
      <c r="AP784" t="s">
        <v>76</v>
      </c>
      <c r="AQ784">
        <v>5000</v>
      </c>
      <c r="AR784">
        <v>5000</v>
      </c>
      <c r="AS784">
        <v>54.595999999999997</v>
      </c>
      <c r="AT784">
        <v>2</v>
      </c>
      <c r="AU784">
        <v>0</v>
      </c>
      <c r="AV784">
        <v>41</v>
      </c>
      <c r="AW784" t="s">
        <v>8085</v>
      </c>
      <c r="AX784" t="s">
        <v>8086</v>
      </c>
      <c r="AZ784" t="s">
        <v>491</v>
      </c>
      <c r="BA784" t="s">
        <v>5355</v>
      </c>
      <c r="BB784" t="b">
        <f t="shared" si="48"/>
        <v>0</v>
      </c>
      <c r="BC784" t="str">
        <f>INDEX(repsearch2!B:B,MATCH(A784,repsearch2!A:A,FALSE))</f>
        <v>No</v>
      </c>
      <c r="BD784" s="3" t="b">
        <f t="shared" si="49"/>
        <v>0</v>
      </c>
      <c r="BE784" s="3" t="b">
        <f t="shared" si="50"/>
        <v>0</v>
      </c>
      <c r="BF784" t="str">
        <f t="shared" si="51"/>
        <v>closed</v>
      </c>
    </row>
    <row r="785" spans="1:58" x14ac:dyDescent="0.3">
      <c r="A785" t="s">
        <v>8087</v>
      </c>
      <c r="B785" t="s">
        <v>896</v>
      </c>
      <c r="D785" t="s">
        <v>897</v>
      </c>
      <c r="E785" t="s">
        <v>8088</v>
      </c>
      <c r="F785" t="s">
        <v>8089</v>
      </c>
      <c r="G785">
        <v>9</v>
      </c>
      <c r="H785" t="s">
        <v>59</v>
      </c>
      <c r="I785" t="s">
        <v>8090</v>
      </c>
      <c r="J785">
        <v>1</v>
      </c>
      <c r="K785" t="s">
        <v>8091</v>
      </c>
      <c r="L785" t="s">
        <v>8092</v>
      </c>
      <c r="N785" t="s">
        <v>59</v>
      </c>
      <c r="O785" t="s">
        <v>8093</v>
      </c>
      <c r="P785">
        <v>2019</v>
      </c>
      <c r="Q785" t="s">
        <v>368</v>
      </c>
      <c r="R785" t="b">
        <v>1</v>
      </c>
      <c r="S785" t="s">
        <v>67</v>
      </c>
      <c r="T785" t="b">
        <v>0</v>
      </c>
      <c r="U785" t="s">
        <v>1102</v>
      </c>
      <c r="V785" t="s">
        <v>905</v>
      </c>
      <c r="W785" t="s">
        <v>64</v>
      </c>
      <c r="X785" t="s">
        <v>8094</v>
      </c>
      <c r="Y785">
        <v>1</v>
      </c>
      <c r="Z785" t="s">
        <v>59</v>
      </c>
      <c r="AA785" t="b">
        <v>0</v>
      </c>
      <c r="AB785" t="s">
        <v>8095</v>
      </c>
      <c r="AC785" t="s">
        <v>64</v>
      </c>
      <c r="AD785" t="s">
        <v>252</v>
      </c>
      <c r="AE785" t="s">
        <v>59</v>
      </c>
      <c r="AG785" t="s">
        <v>8096</v>
      </c>
      <c r="AH785">
        <v>1</v>
      </c>
      <c r="AI785">
        <v>1</v>
      </c>
      <c r="AJ785" t="s">
        <v>8097</v>
      </c>
      <c r="AK785" t="s">
        <v>64</v>
      </c>
      <c r="AL785" t="s">
        <v>64</v>
      </c>
      <c r="AP785" t="s">
        <v>76</v>
      </c>
      <c r="AQ785">
        <v>2900</v>
      </c>
      <c r="AR785">
        <v>2900</v>
      </c>
      <c r="AS785">
        <v>5.85</v>
      </c>
      <c r="AT785">
        <v>0</v>
      </c>
      <c r="AU785">
        <v>0</v>
      </c>
      <c r="AV785">
        <v>10</v>
      </c>
      <c r="AW785" t="s">
        <v>8098</v>
      </c>
      <c r="AZ785" t="s">
        <v>8099</v>
      </c>
      <c r="BA785" t="s">
        <v>8100</v>
      </c>
      <c r="BB785" t="b">
        <f t="shared" si="48"/>
        <v>0</v>
      </c>
      <c r="BC785" t="str">
        <f>INDEX(repsearch2!B:B,MATCH(A785,repsearch2!A:A,FALSE))</f>
        <v>No</v>
      </c>
      <c r="BD785" s="3" t="b">
        <f t="shared" si="49"/>
        <v>0</v>
      </c>
      <c r="BE785" s="3" t="b">
        <f t="shared" si="50"/>
        <v>1</v>
      </c>
      <c r="BF785" t="str">
        <f t="shared" si="51"/>
        <v>green</v>
      </c>
    </row>
    <row r="786" spans="1:58" x14ac:dyDescent="0.3">
      <c r="A786" t="s">
        <v>8101</v>
      </c>
      <c r="B786" t="s">
        <v>1096</v>
      </c>
      <c r="D786" t="s">
        <v>897</v>
      </c>
      <c r="E786" t="s">
        <v>8102</v>
      </c>
      <c r="F786" t="s">
        <v>8103</v>
      </c>
      <c r="G786">
        <v>5</v>
      </c>
      <c r="H786" t="s">
        <v>59</v>
      </c>
      <c r="I786" t="s">
        <v>8104</v>
      </c>
      <c r="J786">
        <v>1</v>
      </c>
      <c r="K786" t="s">
        <v>8105</v>
      </c>
      <c r="L786" t="s">
        <v>3029</v>
      </c>
      <c r="N786" t="s">
        <v>59</v>
      </c>
      <c r="O786" t="s">
        <v>3791</v>
      </c>
      <c r="P786">
        <v>2019</v>
      </c>
      <c r="Q786" t="s">
        <v>139</v>
      </c>
      <c r="R786" t="b">
        <v>1</v>
      </c>
      <c r="S786" t="s">
        <v>67</v>
      </c>
      <c r="T786" t="b">
        <v>0</v>
      </c>
      <c r="U786" t="s">
        <v>904</v>
      </c>
      <c r="V786" t="s">
        <v>905</v>
      </c>
      <c r="W786" t="s">
        <v>64</v>
      </c>
      <c r="X786" t="s">
        <v>8106</v>
      </c>
      <c r="Y786">
        <v>2</v>
      </c>
      <c r="Z786" t="s">
        <v>59</v>
      </c>
      <c r="AA786" t="b">
        <v>0</v>
      </c>
      <c r="AB786" t="s">
        <v>3792</v>
      </c>
      <c r="AC786" t="s">
        <v>64</v>
      </c>
      <c r="AD786" t="s">
        <v>252</v>
      </c>
      <c r="AE786" t="s">
        <v>59</v>
      </c>
      <c r="AG786" t="s">
        <v>3793</v>
      </c>
      <c r="AH786">
        <v>2</v>
      </c>
      <c r="AI786">
        <v>2</v>
      </c>
      <c r="AJ786" t="s">
        <v>8107</v>
      </c>
      <c r="AK786" t="s">
        <v>64</v>
      </c>
      <c r="AL786" t="s">
        <v>64</v>
      </c>
      <c r="AP786" t="s">
        <v>76</v>
      </c>
      <c r="AQ786">
        <v>3000</v>
      </c>
      <c r="AR786">
        <v>3000</v>
      </c>
      <c r="AS786">
        <v>0</v>
      </c>
      <c r="AT786">
        <v>0</v>
      </c>
      <c r="AU786">
        <v>0</v>
      </c>
      <c r="AV786">
        <v>0</v>
      </c>
      <c r="AZ786" t="s">
        <v>3231</v>
      </c>
      <c r="BA786" t="s">
        <v>766</v>
      </c>
      <c r="BB786" t="b">
        <f t="shared" si="48"/>
        <v>0</v>
      </c>
      <c r="BC786" t="str">
        <f>INDEX(repsearch2!B:B,MATCH(A786,repsearch2!A:A,FALSE))</f>
        <v>No</v>
      </c>
      <c r="BD786" s="3" t="b">
        <f t="shared" si="49"/>
        <v>0</v>
      </c>
      <c r="BE786" s="3" t="b">
        <f t="shared" si="50"/>
        <v>1</v>
      </c>
      <c r="BF786" t="str">
        <f t="shared" si="51"/>
        <v>green</v>
      </c>
    </row>
    <row r="787" spans="1:58" x14ac:dyDescent="0.3">
      <c r="A787" t="s">
        <v>8108</v>
      </c>
      <c r="B787" t="s">
        <v>1096</v>
      </c>
      <c r="D787" t="s">
        <v>897</v>
      </c>
      <c r="E787" t="s">
        <v>8109</v>
      </c>
      <c r="F787" t="s">
        <v>8110</v>
      </c>
      <c r="G787">
        <v>22</v>
      </c>
      <c r="H787" t="s">
        <v>64</v>
      </c>
      <c r="I787" t="s">
        <v>8111</v>
      </c>
      <c r="J787">
        <v>1</v>
      </c>
      <c r="K787" t="s">
        <v>8112</v>
      </c>
      <c r="L787" t="s">
        <v>8113</v>
      </c>
      <c r="N787" t="s">
        <v>59</v>
      </c>
      <c r="O787" t="s">
        <v>7351</v>
      </c>
      <c r="P787">
        <v>2020</v>
      </c>
      <c r="Q787" t="s">
        <v>697</v>
      </c>
      <c r="R787" t="b">
        <v>1</v>
      </c>
      <c r="S787" t="s">
        <v>67</v>
      </c>
      <c r="T787" t="b">
        <v>0</v>
      </c>
      <c r="U787" t="s">
        <v>68</v>
      </c>
      <c r="V787" t="s">
        <v>905</v>
      </c>
      <c r="W787" t="s">
        <v>64</v>
      </c>
      <c r="X787" t="s">
        <v>8114</v>
      </c>
      <c r="Y787">
        <v>3</v>
      </c>
      <c r="Z787" t="s">
        <v>59</v>
      </c>
      <c r="AA787" t="b">
        <v>0</v>
      </c>
      <c r="AB787" t="s">
        <v>7353</v>
      </c>
      <c r="AC787" t="s">
        <v>64</v>
      </c>
      <c r="AD787" t="s">
        <v>72</v>
      </c>
      <c r="AE787" t="s">
        <v>64</v>
      </c>
      <c r="AF787" t="s">
        <v>72</v>
      </c>
      <c r="AG787" t="s">
        <v>7354</v>
      </c>
      <c r="AH787">
        <v>6</v>
      </c>
      <c r="AI787">
        <v>6</v>
      </c>
      <c r="AJ787" t="s">
        <v>8115</v>
      </c>
      <c r="AK787" t="s">
        <v>64</v>
      </c>
      <c r="AL787" t="s">
        <v>64</v>
      </c>
      <c r="AP787" t="s">
        <v>76</v>
      </c>
      <c r="AQ787">
        <v>2760</v>
      </c>
      <c r="AR787">
        <v>2760</v>
      </c>
      <c r="AS787">
        <v>14.33</v>
      </c>
      <c r="AT787">
        <v>1</v>
      </c>
      <c r="AU787">
        <v>0</v>
      </c>
      <c r="AV787">
        <v>1</v>
      </c>
      <c r="AW787" t="s">
        <v>8116</v>
      </c>
      <c r="AX787" t="s">
        <v>8117</v>
      </c>
      <c r="AY787" t="s">
        <v>8118</v>
      </c>
      <c r="AZ787" t="s">
        <v>1216</v>
      </c>
      <c r="BA787" t="s">
        <v>1217</v>
      </c>
      <c r="BB787" t="b">
        <f t="shared" si="48"/>
        <v>0</v>
      </c>
      <c r="BC787" t="str">
        <f>INDEX(repsearch2!B:B,MATCH(A787,repsearch2!A:A,FALSE))</f>
        <v>No</v>
      </c>
      <c r="BD787" s="3" t="b">
        <f t="shared" si="49"/>
        <v>0</v>
      </c>
      <c r="BE787" s="3" t="b">
        <f t="shared" si="50"/>
        <v>1</v>
      </c>
      <c r="BF787" t="str">
        <f t="shared" si="51"/>
        <v>green</v>
      </c>
    </row>
    <row r="788" spans="1:58" x14ac:dyDescent="0.3">
      <c r="A788" t="s">
        <v>8119</v>
      </c>
      <c r="B788" t="s">
        <v>1096</v>
      </c>
      <c r="D788" t="s">
        <v>897</v>
      </c>
      <c r="E788" t="s">
        <v>8120</v>
      </c>
      <c r="F788" t="s">
        <v>8121</v>
      </c>
      <c r="G788">
        <v>26</v>
      </c>
      <c r="H788" t="s">
        <v>64</v>
      </c>
      <c r="I788" t="s">
        <v>8122</v>
      </c>
      <c r="J788">
        <v>1</v>
      </c>
      <c r="K788" t="s">
        <v>8123</v>
      </c>
      <c r="L788" t="s">
        <v>8124</v>
      </c>
      <c r="N788" t="s">
        <v>59</v>
      </c>
      <c r="O788" t="s">
        <v>7351</v>
      </c>
      <c r="P788">
        <v>2020</v>
      </c>
      <c r="Q788" t="s">
        <v>697</v>
      </c>
      <c r="R788" t="b">
        <v>1</v>
      </c>
      <c r="S788" t="s">
        <v>67</v>
      </c>
      <c r="T788" t="b">
        <v>0</v>
      </c>
      <c r="U788" t="s">
        <v>1102</v>
      </c>
      <c r="V788" t="s">
        <v>905</v>
      </c>
      <c r="W788" t="s">
        <v>64</v>
      </c>
      <c r="X788" t="s">
        <v>1209</v>
      </c>
      <c r="Y788">
        <v>1</v>
      </c>
      <c r="Z788" t="s">
        <v>59</v>
      </c>
      <c r="AA788" t="b">
        <v>0</v>
      </c>
      <c r="AB788" t="s">
        <v>7353</v>
      </c>
      <c r="AC788" t="s">
        <v>64</v>
      </c>
      <c r="AD788" t="s">
        <v>72</v>
      </c>
      <c r="AE788" t="s">
        <v>64</v>
      </c>
      <c r="AF788" t="s">
        <v>72</v>
      </c>
      <c r="AG788" t="s">
        <v>7354</v>
      </c>
      <c r="AH788">
        <v>2</v>
      </c>
      <c r="AI788">
        <v>4</v>
      </c>
      <c r="AJ788" t="s">
        <v>8125</v>
      </c>
      <c r="AK788" t="s">
        <v>64</v>
      </c>
      <c r="AL788" t="s">
        <v>64</v>
      </c>
      <c r="AP788" t="s">
        <v>76</v>
      </c>
      <c r="AQ788">
        <v>2760</v>
      </c>
      <c r="AR788">
        <v>2760</v>
      </c>
      <c r="AS788">
        <v>1.25</v>
      </c>
      <c r="AT788">
        <v>0</v>
      </c>
      <c r="AU788">
        <v>0</v>
      </c>
      <c r="AV788">
        <v>2</v>
      </c>
      <c r="AW788" t="s">
        <v>8126</v>
      </c>
      <c r="AX788" t="s">
        <v>8127</v>
      </c>
      <c r="AY788" t="s">
        <v>8128</v>
      </c>
      <c r="AZ788" t="s">
        <v>1216</v>
      </c>
      <c r="BA788" t="s">
        <v>1217</v>
      </c>
      <c r="BB788" t="b">
        <f t="shared" si="48"/>
        <v>0</v>
      </c>
      <c r="BC788" t="str">
        <f>INDEX(repsearch2!B:B,MATCH(A788,repsearch2!A:A,FALSE))</f>
        <v>No</v>
      </c>
      <c r="BD788" s="3" t="b">
        <f t="shared" si="49"/>
        <v>0</v>
      </c>
      <c r="BE788" s="3" t="b">
        <f t="shared" si="50"/>
        <v>1</v>
      </c>
      <c r="BF788" t="str">
        <f t="shared" si="51"/>
        <v>green</v>
      </c>
    </row>
    <row r="789" spans="1:58" x14ac:dyDescent="0.3">
      <c r="A789" t="s">
        <v>8129</v>
      </c>
      <c r="B789" t="s">
        <v>1096</v>
      </c>
      <c r="D789" t="s">
        <v>897</v>
      </c>
      <c r="E789" t="s">
        <v>8130</v>
      </c>
      <c r="F789" t="s">
        <v>8131</v>
      </c>
      <c r="G789">
        <v>93</v>
      </c>
      <c r="H789" t="s">
        <v>64</v>
      </c>
      <c r="I789" t="s">
        <v>8132</v>
      </c>
      <c r="J789">
        <v>1</v>
      </c>
      <c r="K789" t="s">
        <v>8133</v>
      </c>
      <c r="L789" t="s">
        <v>4786</v>
      </c>
      <c r="N789" t="s">
        <v>59</v>
      </c>
      <c r="O789" t="s">
        <v>1207</v>
      </c>
      <c r="P789">
        <v>2020</v>
      </c>
      <c r="Q789" t="s">
        <v>1208</v>
      </c>
      <c r="R789" t="b">
        <v>1</v>
      </c>
      <c r="S789" t="s">
        <v>67</v>
      </c>
      <c r="T789" t="b">
        <v>0</v>
      </c>
      <c r="U789" t="s">
        <v>68</v>
      </c>
      <c r="V789" t="s">
        <v>905</v>
      </c>
      <c r="W789" t="s">
        <v>64</v>
      </c>
      <c r="X789" t="s">
        <v>8134</v>
      </c>
      <c r="Y789">
        <v>4</v>
      </c>
      <c r="Z789" t="s">
        <v>59</v>
      </c>
      <c r="AA789" t="b">
        <v>0</v>
      </c>
      <c r="AB789" t="s">
        <v>1210</v>
      </c>
      <c r="AC789" t="s">
        <v>64</v>
      </c>
      <c r="AD789" t="s">
        <v>252</v>
      </c>
      <c r="AE789" t="s">
        <v>59</v>
      </c>
      <c r="AG789" t="s">
        <v>1211</v>
      </c>
      <c r="AH789">
        <v>5</v>
      </c>
      <c r="AI789">
        <v>4</v>
      </c>
      <c r="AJ789" t="s">
        <v>8135</v>
      </c>
      <c r="AK789" t="s">
        <v>64</v>
      </c>
      <c r="AL789" t="s">
        <v>64</v>
      </c>
      <c r="AS789">
        <v>28.83</v>
      </c>
      <c r="AT789">
        <v>3</v>
      </c>
      <c r="AU789">
        <v>0</v>
      </c>
      <c r="AV789">
        <v>2</v>
      </c>
      <c r="AW789" t="s">
        <v>8136</v>
      </c>
      <c r="AX789" t="s">
        <v>8137</v>
      </c>
      <c r="AY789" t="s">
        <v>8138</v>
      </c>
      <c r="AZ789" t="s">
        <v>1216</v>
      </c>
      <c r="BA789" t="s">
        <v>1217</v>
      </c>
      <c r="BB789" t="b">
        <f t="shared" si="48"/>
        <v>0</v>
      </c>
      <c r="BC789" t="str">
        <f>INDEX(repsearch2!B:B,MATCH(A789,repsearch2!A:A,FALSE))</f>
        <v>No</v>
      </c>
      <c r="BD789" s="3" t="b">
        <f t="shared" si="49"/>
        <v>0</v>
      </c>
      <c r="BE789" s="3" t="b">
        <f t="shared" si="50"/>
        <v>1</v>
      </c>
      <c r="BF789" t="str">
        <f t="shared" si="51"/>
        <v>green</v>
      </c>
    </row>
    <row r="790" spans="1:58" x14ac:dyDescent="0.3">
      <c r="A790" t="s">
        <v>8139</v>
      </c>
      <c r="B790" t="s">
        <v>55</v>
      </c>
      <c r="D790" t="s">
        <v>56</v>
      </c>
      <c r="E790" t="s">
        <v>8140</v>
      </c>
      <c r="F790" t="s">
        <v>6808</v>
      </c>
      <c r="G790">
        <v>2</v>
      </c>
      <c r="H790" t="s">
        <v>59</v>
      </c>
      <c r="I790" t="s">
        <v>6809</v>
      </c>
      <c r="J790">
        <v>1</v>
      </c>
      <c r="K790" t="s">
        <v>6810</v>
      </c>
      <c r="L790" t="s">
        <v>8141</v>
      </c>
      <c r="N790" t="s">
        <v>59</v>
      </c>
      <c r="O790" t="s">
        <v>6813</v>
      </c>
      <c r="P790">
        <v>2020</v>
      </c>
      <c r="Q790" t="s">
        <v>88</v>
      </c>
      <c r="R790" t="b">
        <v>1</v>
      </c>
      <c r="S790" t="s">
        <v>67</v>
      </c>
      <c r="T790" t="b">
        <v>1</v>
      </c>
      <c r="U790" t="s">
        <v>68</v>
      </c>
      <c r="V790" t="s">
        <v>69</v>
      </c>
      <c r="W790" t="s">
        <v>64</v>
      </c>
      <c r="X790" t="s">
        <v>709</v>
      </c>
      <c r="Y790">
        <v>1</v>
      </c>
      <c r="Z790" t="s">
        <v>59</v>
      </c>
      <c r="AA790" t="b">
        <v>1</v>
      </c>
      <c r="AB790" t="s">
        <v>6814</v>
      </c>
      <c r="AC790" t="s">
        <v>64</v>
      </c>
      <c r="AD790" t="s">
        <v>72</v>
      </c>
      <c r="AE790" t="s">
        <v>64</v>
      </c>
      <c r="AF790" t="s">
        <v>72</v>
      </c>
      <c r="AG790" t="s">
        <v>6815</v>
      </c>
      <c r="AH790">
        <v>5</v>
      </c>
      <c r="AI790">
        <v>5</v>
      </c>
      <c r="AJ790" t="s">
        <v>8142</v>
      </c>
      <c r="AK790" t="s">
        <v>64</v>
      </c>
      <c r="AL790" t="s">
        <v>64</v>
      </c>
      <c r="AM790" t="s">
        <v>64</v>
      </c>
      <c r="AN790" t="s">
        <v>76</v>
      </c>
      <c r="AO790">
        <v>1900</v>
      </c>
      <c r="AR790">
        <v>1900</v>
      </c>
      <c r="AS790">
        <v>19.55</v>
      </c>
      <c r="AT790">
        <v>0</v>
      </c>
      <c r="AU790">
        <v>0</v>
      </c>
      <c r="AV790">
        <v>33</v>
      </c>
      <c r="AW790" t="s">
        <v>8143</v>
      </c>
      <c r="AZ790" t="s">
        <v>1080</v>
      </c>
      <c r="BB790" t="b">
        <f t="shared" si="48"/>
        <v>0</v>
      </c>
      <c r="BC790" t="str">
        <f>INDEX(repsearch2!B:B,MATCH(A790,repsearch2!A:A,FALSE))</f>
        <v>No</v>
      </c>
      <c r="BD790" s="3" t="b">
        <f t="shared" si="49"/>
        <v>0</v>
      </c>
      <c r="BE790" s="3" t="b">
        <f t="shared" si="50"/>
        <v>1</v>
      </c>
      <c r="BF790" t="str">
        <f t="shared" si="51"/>
        <v>gold</v>
      </c>
    </row>
    <row r="791" spans="1:58" x14ac:dyDescent="0.3">
      <c r="A791" t="s">
        <v>8144</v>
      </c>
      <c r="D791" t="s">
        <v>96</v>
      </c>
      <c r="E791" t="s">
        <v>8145</v>
      </c>
      <c r="F791" t="s">
        <v>8146</v>
      </c>
      <c r="G791">
        <v>7</v>
      </c>
      <c r="H791" t="s">
        <v>59</v>
      </c>
      <c r="I791" t="s">
        <v>8147</v>
      </c>
      <c r="J791">
        <v>1</v>
      </c>
      <c r="K791" t="s">
        <v>8148</v>
      </c>
      <c r="L791" t="s">
        <v>8149</v>
      </c>
      <c r="M791" t="s">
        <v>5058</v>
      </c>
      <c r="N791" t="s">
        <v>64</v>
      </c>
      <c r="O791" t="s">
        <v>4887</v>
      </c>
      <c r="P791">
        <v>2019</v>
      </c>
      <c r="Q791" t="s">
        <v>1349</v>
      </c>
      <c r="R791" t="b">
        <v>0</v>
      </c>
      <c r="S791" t="s">
        <v>67</v>
      </c>
      <c r="T791" t="b">
        <v>0</v>
      </c>
      <c r="W791" t="s">
        <v>59</v>
      </c>
      <c r="Y791">
        <v>0</v>
      </c>
      <c r="Z791" t="s">
        <v>59</v>
      </c>
      <c r="AA791" t="b">
        <v>0</v>
      </c>
      <c r="AB791" t="s">
        <v>4888</v>
      </c>
      <c r="AC791" t="s">
        <v>64</v>
      </c>
      <c r="AD791" t="s">
        <v>1389</v>
      </c>
      <c r="AE791" t="s">
        <v>59</v>
      </c>
      <c r="AG791" t="s">
        <v>4889</v>
      </c>
      <c r="AI791">
        <v>0</v>
      </c>
      <c r="AK791" t="s">
        <v>64</v>
      </c>
      <c r="AL791" t="s">
        <v>64</v>
      </c>
      <c r="AP791" t="s">
        <v>76</v>
      </c>
      <c r="AQ791">
        <v>2950</v>
      </c>
      <c r="AR791">
        <v>2950</v>
      </c>
      <c r="AS791">
        <v>0</v>
      </c>
      <c r="AT791">
        <v>0</v>
      </c>
      <c r="AU791">
        <v>0</v>
      </c>
      <c r="AV791">
        <v>0</v>
      </c>
      <c r="AZ791" t="s">
        <v>1392</v>
      </c>
      <c r="BA791" t="s">
        <v>4891</v>
      </c>
      <c r="BB791" t="b">
        <f t="shared" si="48"/>
        <v>0</v>
      </c>
      <c r="BC791" t="str">
        <f>INDEX(repsearch2!B:B,MATCH(A791,repsearch2!A:A,FALSE))</f>
        <v>No</v>
      </c>
      <c r="BD791" s="3" t="b">
        <f t="shared" si="49"/>
        <v>0</v>
      </c>
      <c r="BE791" s="3" t="b">
        <f t="shared" si="50"/>
        <v>0</v>
      </c>
      <c r="BF791" t="str">
        <f t="shared" si="51"/>
        <v>closed</v>
      </c>
    </row>
    <row r="792" spans="1:58" x14ac:dyDescent="0.3">
      <c r="A792" t="s">
        <v>8150</v>
      </c>
      <c r="D792" t="s">
        <v>96</v>
      </c>
      <c r="E792" t="s">
        <v>8151</v>
      </c>
      <c r="F792" t="s">
        <v>8152</v>
      </c>
      <c r="G792">
        <v>6</v>
      </c>
      <c r="H792" t="s">
        <v>59</v>
      </c>
      <c r="I792" t="s">
        <v>8153</v>
      </c>
      <c r="J792">
        <v>1</v>
      </c>
      <c r="K792" t="s">
        <v>8154</v>
      </c>
      <c r="L792" t="s">
        <v>8155</v>
      </c>
      <c r="N792" t="s">
        <v>59</v>
      </c>
      <c r="O792" t="s">
        <v>3894</v>
      </c>
      <c r="P792">
        <v>2020</v>
      </c>
      <c r="Q792" t="s">
        <v>224</v>
      </c>
      <c r="R792" t="b">
        <v>0</v>
      </c>
      <c r="S792" t="s">
        <v>67</v>
      </c>
      <c r="T792" t="b">
        <v>0</v>
      </c>
      <c r="W792" t="s">
        <v>59</v>
      </c>
      <c r="Y792">
        <v>0</v>
      </c>
      <c r="Z792" t="s">
        <v>59</v>
      </c>
      <c r="AA792" t="b">
        <v>0</v>
      </c>
      <c r="AB792" t="s">
        <v>3895</v>
      </c>
      <c r="AC792" t="s">
        <v>64</v>
      </c>
      <c r="AD792" t="s">
        <v>72</v>
      </c>
      <c r="AE792" t="s">
        <v>59</v>
      </c>
      <c r="AG792" t="s">
        <v>3896</v>
      </c>
      <c r="AH792">
        <v>7</v>
      </c>
      <c r="AI792">
        <v>8</v>
      </c>
      <c r="AK792" t="s">
        <v>64</v>
      </c>
      <c r="AL792" t="s">
        <v>64</v>
      </c>
      <c r="AP792" t="s">
        <v>76</v>
      </c>
      <c r="AQ792">
        <v>3240</v>
      </c>
      <c r="AR792">
        <v>3240</v>
      </c>
      <c r="AS792">
        <v>0.5</v>
      </c>
      <c r="AT792">
        <v>0</v>
      </c>
      <c r="AU792">
        <v>0</v>
      </c>
      <c r="AV792">
        <v>1</v>
      </c>
      <c r="AW792" t="s">
        <v>8156</v>
      </c>
      <c r="AX792" t="s">
        <v>8157</v>
      </c>
      <c r="AZ792" t="s">
        <v>3900</v>
      </c>
      <c r="BA792" t="s">
        <v>3901</v>
      </c>
      <c r="BB792" t="b">
        <f t="shared" si="48"/>
        <v>0</v>
      </c>
      <c r="BC792" t="str">
        <f>INDEX(repsearch2!B:B,MATCH(A792,repsearch2!A:A,FALSE))</f>
        <v>No</v>
      </c>
      <c r="BD792" s="3" t="b">
        <f t="shared" si="49"/>
        <v>0</v>
      </c>
      <c r="BE792" s="3" t="b">
        <f t="shared" si="50"/>
        <v>0</v>
      </c>
      <c r="BF792" t="str">
        <f t="shared" si="51"/>
        <v>closed</v>
      </c>
    </row>
    <row r="793" spans="1:58" x14ac:dyDescent="0.3">
      <c r="A793" t="s">
        <v>8158</v>
      </c>
      <c r="D793" t="s">
        <v>96</v>
      </c>
      <c r="E793" t="s">
        <v>8159</v>
      </c>
      <c r="F793" t="s">
        <v>8160</v>
      </c>
      <c r="G793">
        <v>7</v>
      </c>
      <c r="H793" t="s">
        <v>59</v>
      </c>
      <c r="I793" t="s">
        <v>8161</v>
      </c>
      <c r="J793">
        <v>1</v>
      </c>
      <c r="K793" t="s">
        <v>8162</v>
      </c>
      <c r="L793" t="s">
        <v>8163</v>
      </c>
      <c r="N793" t="s">
        <v>59</v>
      </c>
      <c r="O793" t="s">
        <v>8164</v>
      </c>
      <c r="P793">
        <v>2019</v>
      </c>
      <c r="Q793" t="s">
        <v>6142</v>
      </c>
      <c r="R793" t="b">
        <v>0</v>
      </c>
      <c r="S793" t="s">
        <v>67</v>
      </c>
      <c r="T793" t="b">
        <v>0</v>
      </c>
      <c r="W793" t="s">
        <v>59</v>
      </c>
      <c r="Y793">
        <v>0</v>
      </c>
      <c r="Z793" t="s">
        <v>59</v>
      </c>
      <c r="AA793" t="b">
        <v>0</v>
      </c>
      <c r="AB793" t="s">
        <v>8165</v>
      </c>
      <c r="AC793" t="s">
        <v>64</v>
      </c>
      <c r="AD793" t="s">
        <v>252</v>
      </c>
      <c r="AE793" t="s">
        <v>59</v>
      </c>
      <c r="AG793" t="s">
        <v>8166</v>
      </c>
      <c r="AH793">
        <v>3</v>
      </c>
      <c r="AI793">
        <v>0</v>
      </c>
      <c r="AK793" t="s">
        <v>64</v>
      </c>
      <c r="AL793" t="s">
        <v>64</v>
      </c>
      <c r="AP793" t="s">
        <v>75</v>
      </c>
      <c r="AQ793">
        <v>1600</v>
      </c>
      <c r="AR793">
        <v>2269</v>
      </c>
      <c r="AS793">
        <v>0</v>
      </c>
      <c r="AT793">
        <v>0</v>
      </c>
      <c r="AU793">
        <v>0</v>
      </c>
      <c r="AV793">
        <v>0</v>
      </c>
      <c r="AX793" t="s">
        <v>8167</v>
      </c>
      <c r="AY793" t="s">
        <v>8168</v>
      </c>
      <c r="AZ793" t="s">
        <v>4034</v>
      </c>
      <c r="BA793" t="s">
        <v>8169</v>
      </c>
      <c r="BB793" t="b">
        <f t="shared" si="48"/>
        <v>0</v>
      </c>
      <c r="BC793" t="str">
        <f>INDEX(repsearch2!B:B,MATCH(A793,repsearch2!A:A,FALSE))</f>
        <v>No</v>
      </c>
      <c r="BD793" s="3" t="b">
        <f t="shared" si="49"/>
        <v>0</v>
      </c>
      <c r="BE793" s="3" t="b">
        <f t="shared" si="50"/>
        <v>0</v>
      </c>
      <c r="BF793" t="str">
        <f t="shared" si="51"/>
        <v>closed</v>
      </c>
    </row>
    <row r="794" spans="1:58" x14ac:dyDescent="0.3">
      <c r="A794" t="s">
        <v>8170</v>
      </c>
      <c r="D794" t="s">
        <v>96</v>
      </c>
      <c r="E794" t="s">
        <v>8171</v>
      </c>
      <c r="F794" t="s">
        <v>1631</v>
      </c>
      <c r="G794">
        <v>3</v>
      </c>
      <c r="H794" t="s">
        <v>59</v>
      </c>
      <c r="I794" t="s">
        <v>8172</v>
      </c>
      <c r="J794">
        <v>1</v>
      </c>
      <c r="K794" t="s">
        <v>8173</v>
      </c>
      <c r="L794" t="s">
        <v>1634</v>
      </c>
      <c r="M794" t="s">
        <v>1635</v>
      </c>
      <c r="N794" t="s">
        <v>64</v>
      </c>
      <c r="O794" t="s">
        <v>8174</v>
      </c>
      <c r="P794">
        <v>2019</v>
      </c>
      <c r="Q794" t="s">
        <v>139</v>
      </c>
      <c r="R794" t="b">
        <v>0</v>
      </c>
      <c r="S794" t="s">
        <v>67</v>
      </c>
      <c r="T794" t="b">
        <v>0</v>
      </c>
      <c r="W794" t="s">
        <v>59</v>
      </c>
      <c r="Y794">
        <v>0</v>
      </c>
      <c r="Z794" t="s">
        <v>59</v>
      </c>
      <c r="AA794" t="b">
        <v>0</v>
      </c>
      <c r="AB794" t="s">
        <v>8175</v>
      </c>
      <c r="AC794" t="s">
        <v>64</v>
      </c>
      <c r="AD794" t="s">
        <v>141</v>
      </c>
      <c r="AE794" t="s">
        <v>59</v>
      </c>
      <c r="AG794" t="s">
        <v>8176</v>
      </c>
      <c r="AH794">
        <v>1</v>
      </c>
      <c r="AI794">
        <v>0</v>
      </c>
      <c r="AK794" t="s">
        <v>64</v>
      </c>
      <c r="AL794" t="s">
        <v>64</v>
      </c>
      <c r="AP794" t="s">
        <v>76</v>
      </c>
      <c r="AQ794">
        <v>2400</v>
      </c>
      <c r="AR794">
        <v>2400</v>
      </c>
      <c r="AS794">
        <v>0</v>
      </c>
      <c r="AT794">
        <v>0</v>
      </c>
      <c r="AU794">
        <v>0</v>
      </c>
      <c r="AV794">
        <v>0</v>
      </c>
      <c r="AZ794" t="s">
        <v>331</v>
      </c>
      <c r="BA794" t="s">
        <v>8177</v>
      </c>
      <c r="BB794" t="b">
        <f t="shared" si="48"/>
        <v>0</v>
      </c>
      <c r="BC794" t="str">
        <f>INDEX(repsearch2!B:B,MATCH(A794,repsearch2!A:A,FALSE))</f>
        <v>No</v>
      </c>
      <c r="BD794" s="3" t="b">
        <f t="shared" si="49"/>
        <v>0</v>
      </c>
      <c r="BE794" s="3" t="b">
        <f t="shared" si="50"/>
        <v>0</v>
      </c>
      <c r="BF794" t="str">
        <f t="shared" si="51"/>
        <v>closed</v>
      </c>
    </row>
    <row r="795" spans="1:58" x14ac:dyDescent="0.3">
      <c r="A795" t="s">
        <v>8178</v>
      </c>
      <c r="D795" t="s">
        <v>96</v>
      </c>
      <c r="E795" t="s">
        <v>8179</v>
      </c>
      <c r="F795" t="s">
        <v>8180</v>
      </c>
      <c r="G795">
        <v>5</v>
      </c>
      <c r="H795" t="s">
        <v>59</v>
      </c>
      <c r="I795" t="s">
        <v>8181</v>
      </c>
      <c r="J795">
        <v>1</v>
      </c>
      <c r="K795" t="s">
        <v>8182</v>
      </c>
      <c r="L795" t="s">
        <v>8183</v>
      </c>
      <c r="M795" t="s">
        <v>3391</v>
      </c>
      <c r="N795" t="s">
        <v>64</v>
      </c>
      <c r="O795" t="s">
        <v>8184</v>
      </c>
      <c r="P795">
        <v>2019</v>
      </c>
      <c r="Q795" t="s">
        <v>139</v>
      </c>
      <c r="R795" t="b">
        <v>0</v>
      </c>
      <c r="S795" t="s">
        <v>67</v>
      </c>
      <c r="T795" t="b">
        <v>0</v>
      </c>
      <c r="W795" t="s">
        <v>59</v>
      </c>
      <c r="Y795">
        <v>0</v>
      </c>
      <c r="Z795" t="s">
        <v>59</v>
      </c>
      <c r="AA795" t="b">
        <v>0</v>
      </c>
      <c r="AB795" t="s">
        <v>8185</v>
      </c>
      <c r="AC795" t="s">
        <v>64</v>
      </c>
      <c r="AD795" t="s">
        <v>252</v>
      </c>
      <c r="AE795" t="s">
        <v>59</v>
      </c>
      <c r="AG795" t="s">
        <v>8186</v>
      </c>
      <c r="AH795">
        <v>5</v>
      </c>
      <c r="AI795">
        <v>8</v>
      </c>
      <c r="AK795" t="s">
        <v>64</v>
      </c>
      <c r="AL795" t="s">
        <v>64</v>
      </c>
      <c r="AP795" t="s">
        <v>76</v>
      </c>
      <c r="AQ795">
        <v>2800</v>
      </c>
      <c r="AR795">
        <v>2800</v>
      </c>
      <c r="AS795">
        <v>1</v>
      </c>
      <c r="AT795">
        <v>0</v>
      </c>
      <c r="AU795">
        <v>0</v>
      </c>
      <c r="AV795">
        <v>1</v>
      </c>
      <c r="AW795" t="s">
        <v>8187</v>
      </c>
      <c r="AX795" t="s">
        <v>8188</v>
      </c>
      <c r="AY795" t="s">
        <v>1377</v>
      </c>
      <c r="AZ795" t="s">
        <v>8189</v>
      </c>
      <c r="BA795" t="s">
        <v>8190</v>
      </c>
      <c r="BB795" t="b">
        <f t="shared" si="48"/>
        <v>0</v>
      </c>
      <c r="BC795" t="str">
        <f>INDEX(repsearch2!B:B,MATCH(A795,repsearch2!A:A,FALSE))</f>
        <v>No</v>
      </c>
      <c r="BD795" s="3" t="b">
        <f t="shared" si="49"/>
        <v>0</v>
      </c>
      <c r="BE795" s="3" t="b">
        <f t="shared" si="50"/>
        <v>0</v>
      </c>
      <c r="BF795" t="str">
        <f t="shared" si="51"/>
        <v>closed</v>
      </c>
    </row>
    <row r="796" spans="1:58" x14ac:dyDescent="0.3">
      <c r="A796" s="3" t="s">
        <v>8191</v>
      </c>
      <c r="B796" s="3" t="s">
        <v>55</v>
      </c>
      <c r="C796" s="3"/>
      <c r="D796" s="3" t="s">
        <v>56</v>
      </c>
      <c r="E796" s="3" t="s">
        <v>8192</v>
      </c>
      <c r="F796" s="3" t="s">
        <v>8193</v>
      </c>
      <c r="G796" s="3">
        <v>5</v>
      </c>
      <c r="H796" s="3" t="s">
        <v>59</v>
      </c>
      <c r="I796" s="3" t="s">
        <v>8194</v>
      </c>
      <c r="J796" s="3">
        <v>1</v>
      </c>
      <c r="K796" s="3" t="s">
        <v>8195</v>
      </c>
      <c r="L796" s="3" t="s">
        <v>8196</v>
      </c>
      <c r="M796" s="3"/>
      <c r="N796" s="3" t="s">
        <v>59</v>
      </c>
      <c r="O796" s="3" t="s">
        <v>6262</v>
      </c>
      <c r="P796" s="3">
        <v>2020</v>
      </c>
      <c r="Q796" s="3" t="s">
        <v>88</v>
      </c>
      <c r="R796" s="3" t="b">
        <v>1</v>
      </c>
      <c r="S796" s="3" t="s">
        <v>67</v>
      </c>
      <c r="T796" s="3" t="b">
        <v>1</v>
      </c>
      <c r="U796" s="3" t="s">
        <v>68</v>
      </c>
      <c r="V796" s="3" t="s">
        <v>69</v>
      </c>
      <c r="W796" s="3" t="s">
        <v>64</v>
      </c>
      <c r="X796" s="3" t="s">
        <v>8197</v>
      </c>
      <c r="Y796" s="3">
        <v>3</v>
      </c>
      <c r="Z796" s="3" t="s">
        <v>59</v>
      </c>
      <c r="AA796" s="3" t="b">
        <v>1</v>
      </c>
      <c r="AB796" s="3" t="s">
        <v>6263</v>
      </c>
      <c r="AC796" s="3" t="s">
        <v>64</v>
      </c>
      <c r="AD796" s="3" t="s">
        <v>72</v>
      </c>
      <c r="AE796" s="3" t="s">
        <v>64</v>
      </c>
      <c r="AF796" s="3" t="s">
        <v>72</v>
      </c>
      <c r="AG796" s="3" t="s">
        <v>6264</v>
      </c>
      <c r="AH796" s="3">
        <v>7</v>
      </c>
      <c r="AI796" s="3">
        <v>4</v>
      </c>
      <c r="AJ796" s="3" t="s">
        <v>8198</v>
      </c>
      <c r="AK796" s="3" t="s">
        <v>64</v>
      </c>
      <c r="AL796" s="3" t="s">
        <v>64</v>
      </c>
      <c r="AM796" s="3" t="s">
        <v>64</v>
      </c>
      <c r="AN796" s="3" t="s">
        <v>76</v>
      </c>
      <c r="AO796" s="3">
        <v>2950</v>
      </c>
      <c r="AP796" s="3"/>
      <c r="AQ796" s="3"/>
      <c r="AR796" s="3">
        <v>2950</v>
      </c>
      <c r="AS796" s="3">
        <v>24.15</v>
      </c>
      <c r="AT796" s="3">
        <v>2</v>
      </c>
      <c r="AU796" s="3">
        <v>0</v>
      </c>
      <c r="AV796" s="3">
        <v>13</v>
      </c>
      <c r="AW796" s="3" t="s">
        <v>8199</v>
      </c>
      <c r="AX796" s="3" t="s">
        <v>8200</v>
      </c>
      <c r="AY796" s="3"/>
      <c r="AZ796" s="3" t="s">
        <v>6267</v>
      </c>
      <c r="BA796" s="3" t="s">
        <v>6268</v>
      </c>
      <c r="BB796" s="3" t="b">
        <f t="shared" si="48"/>
        <v>1</v>
      </c>
      <c r="BC796" s="3" t="str">
        <f>INDEX(repsearch2!B:B,MATCH(A796,repsearch2!A:A,FALSE))</f>
        <v>Yes</v>
      </c>
      <c r="BD796" s="3" t="b">
        <f t="shared" si="49"/>
        <v>1</v>
      </c>
      <c r="BE796" s="3" t="b">
        <f t="shared" si="50"/>
        <v>1</v>
      </c>
      <c r="BF796" t="str">
        <f t="shared" si="51"/>
        <v>gold</v>
      </c>
    </row>
    <row r="797" spans="1:58" x14ac:dyDescent="0.3">
      <c r="A797" s="3" t="s">
        <v>8201</v>
      </c>
      <c r="B797" s="3" t="s">
        <v>55</v>
      </c>
      <c r="C797" s="3"/>
      <c r="D797" s="3" t="s">
        <v>56</v>
      </c>
      <c r="E797" s="3" t="s">
        <v>8202</v>
      </c>
      <c r="F797" s="3" t="s">
        <v>8203</v>
      </c>
      <c r="G797" s="3">
        <v>12</v>
      </c>
      <c r="H797" s="3" t="s">
        <v>59</v>
      </c>
      <c r="I797" s="3" t="s">
        <v>8204</v>
      </c>
      <c r="J797" s="3">
        <v>1</v>
      </c>
      <c r="K797" s="3" t="s">
        <v>8205</v>
      </c>
      <c r="L797" s="3" t="s">
        <v>8206</v>
      </c>
      <c r="M797" s="3"/>
      <c r="N797" s="3" t="s">
        <v>59</v>
      </c>
      <c r="O797" s="3" t="s">
        <v>8207</v>
      </c>
      <c r="P797" s="3">
        <v>2020</v>
      </c>
      <c r="Q797" s="3" t="s">
        <v>184</v>
      </c>
      <c r="R797" s="3" t="b">
        <v>1</v>
      </c>
      <c r="S797" s="3" t="s">
        <v>67</v>
      </c>
      <c r="T797" s="3" t="b">
        <v>1</v>
      </c>
      <c r="U797" s="3" t="s">
        <v>68</v>
      </c>
      <c r="V797" s="3" t="s">
        <v>69</v>
      </c>
      <c r="W797" s="3" t="s">
        <v>64</v>
      </c>
      <c r="X797" s="3" t="s">
        <v>8208</v>
      </c>
      <c r="Y797" s="3">
        <v>3</v>
      </c>
      <c r="Z797" s="3" t="s">
        <v>59</v>
      </c>
      <c r="AA797" s="3" t="b">
        <v>1</v>
      </c>
      <c r="AB797" s="3" t="s">
        <v>8209</v>
      </c>
      <c r="AC797" s="3" t="s">
        <v>64</v>
      </c>
      <c r="AD797" s="3" t="s">
        <v>72</v>
      </c>
      <c r="AE797" s="3" t="s">
        <v>64</v>
      </c>
      <c r="AF797" s="3" t="s">
        <v>72</v>
      </c>
      <c r="AG797" s="3" t="s">
        <v>8210</v>
      </c>
      <c r="AH797" s="3">
        <v>3</v>
      </c>
      <c r="AI797" s="3">
        <v>3</v>
      </c>
      <c r="AJ797" s="3" t="s">
        <v>8211</v>
      </c>
      <c r="AK797" s="3" t="s">
        <v>64</v>
      </c>
      <c r="AL797" s="3" t="s">
        <v>64</v>
      </c>
      <c r="AM797" s="3" t="s">
        <v>64</v>
      </c>
      <c r="AN797" s="3" t="s">
        <v>75</v>
      </c>
      <c r="AO797" s="3">
        <v>1370</v>
      </c>
      <c r="AP797" s="3" t="s">
        <v>76</v>
      </c>
      <c r="AQ797" s="3">
        <v>2145</v>
      </c>
      <c r="AR797" s="3">
        <v>2145</v>
      </c>
      <c r="AS797" s="3">
        <v>0</v>
      </c>
      <c r="AT797" s="3">
        <v>0</v>
      </c>
      <c r="AU797" s="3">
        <v>0</v>
      </c>
      <c r="AV797" s="3">
        <v>0</v>
      </c>
      <c r="AW797" s="3"/>
      <c r="AX797" s="3" t="s">
        <v>8212</v>
      </c>
      <c r="AY797" s="3" t="s">
        <v>8213</v>
      </c>
      <c r="AZ797" s="3" t="s">
        <v>3007</v>
      </c>
      <c r="BA797" s="3" t="s">
        <v>8214</v>
      </c>
      <c r="BB797" s="3" t="b">
        <f t="shared" si="48"/>
        <v>1</v>
      </c>
      <c r="BC797" s="3" t="str">
        <f>INDEX(repsearch2!B:B,MATCH(A797,repsearch2!A:A,FALSE))</f>
        <v>Yes</v>
      </c>
      <c r="BD797" s="3" t="b">
        <f t="shared" si="49"/>
        <v>1</v>
      </c>
      <c r="BE797" s="3" t="b">
        <f t="shared" si="50"/>
        <v>1</v>
      </c>
      <c r="BF797" t="str">
        <f t="shared" si="51"/>
        <v>gold</v>
      </c>
    </row>
    <row r="798" spans="1:58" x14ac:dyDescent="0.3">
      <c r="A798" t="s">
        <v>8215</v>
      </c>
      <c r="D798" t="s">
        <v>96</v>
      </c>
      <c r="E798" t="s">
        <v>8216</v>
      </c>
      <c r="F798" t="s">
        <v>8217</v>
      </c>
      <c r="G798">
        <v>1</v>
      </c>
      <c r="H798" t="s">
        <v>59</v>
      </c>
      <c r="I798" t="s">
        <v>8218</v>
      </c>
      <c r="J798">
        <v>1</v>
      </c>
      <c r="K798" t="s">
        <v>8219</v>
      </c>
      <c r="L798" t="s">
        <v>8220</v>
      </c>
      <c r="M798" t="s">
        <v>8221</v>
      </c>
      <c r="N798" t="s">
        <v>64</v>
      </c>
      <c r="O798" t="s">
        <v>8222</v>
      </c>
      <c r="P798">
        <v>2019</v>
      </c>
      <c r="Q798" t="s">
        <v>139</v>
      </c>
      <c r="R798" t="b">
        <v>0</v>
      </c>
      <c r="S798" t="s">
        <v>67</v>
      </c>
      <c r="T798" t="b">
        <v>0</v>
      </c>
      <c r="W798" t="s">
        <v>59</v>
      </c>
      <c r="Y798">
        <v>0</v>
      </c>
      <c r="Z798" t="s">
        <v>59</v>
      </c>
      <c r="AA798" t="b">
        <v>0</v>
      </c>
      <c r="AB798" t="s">
        <v>8223</v>
      </c>
      <c r="AC798" t="s">
        <v>64</v>
      </c>
      <c r="AD798" t="s">
        <v>252</v>
      </c>
      <c r="AE798" t="s">
        <v>59</v>
      </c>
      <c r="AG798" t="s">
        <v>8224</v>
      </c>
      <c r="AH798">
        <v>4</v>
      </c>
      <c r="AI798">
        <v>5</v>
      </c>
      <c r="AK798" t="s">
        <v>64</v>
      </c>
      <c r="AL798" t="s">
        <v>64</v>
      </c>
      <c r="AP798" t="s">
        <v>76</v>
      </c>
      <c r="AQ798">
        <v>2750</v>
      </c>
      <c r="AR798">
        <v>2750</v>
      </c>
      <c r="AS798">
        <v>0.5</v>
      </c>
      <c r="AT798">
        <v>0</v>
      </c>
      <c r="AU798">
        <v>0</v>
      </c>
      <c r="AV798">
        <v>1</v>
      </c>
      <c r="AW798" t="s">
        <v>8225</v>
      </c>
      <c r="AZ798" t="s">
        <v>8226</v>
      </c>
      <c r="BA798" t="s">
        <v>8227</v>
      </c>
      <c r="BB798" t="b">
        <f t="shared" si="48"/>
        <v>0</v>
      </c>
      <c r="BC798" t="str">
        <f>INDEX(repsearch2!B:B,MATCH(A798,repsearch2!A:A,FALSE))</f>
        <v>No</v>
      </c>
      <c r="BD798" s="3" t="b">
        <f t="shared" si="49"/>
        <v>0</v>
      </c>
      <c r="BE798" s="3" t="b">
        <f t="shared" si="50"/>
        <v>0</v>
      </c>
      <c r="BF798" t="str">
        <f t="shared" si="51"/>
        <v>closed</v>
      </c>
    </row>
    <row r="799" spans="1:58" x14ac:dyDescent="0.3">
      <c r="A799" s="3" t="s">
        <v>8228</v>
      </c>
      <c r="B799" s="3" t="s">
        <v>55</v>
      </c>
      <c r="C799" s="3"/>
      <c r="D799" s="3" t="s">
        <v>56</v>
      </c>
      <c r="E799" s="3" t="s">
        <v>8229</v>
      </c>
      <c r="F799" s="3" t="s">
        <v>8230</v>
      </c>
      <c r="G799" s="3">
        <v>3</v>
      </c>
      <c r="H799" s="3" t="s">
        <v>59</v>
      </c>
      <c r="I799" s="3" t="s">
        <v>8231</v>
      </c>
      <c r="J799" s="3">
        <v>1</v>
      </c>
      <c r="K799" s="3" t="s">
        <v>8232</v>
      </c>
      <c r="L799" s="3" t="s">
        <v>8233</v>
      </c>
      <c r="M799" s="3" t="s">
        <v>8234</v>
      </c>
      <c r="N799" s="3" t="s">
        <v>64</v>
      </c>
      <c r="O799" s="3" t="s">
        <v>8235</v>
      </c>
      <c r="P799" s="3">
        <v>2020</v>
      </c>
      <c r="Q799" s="3" t="s">
        <v>184</v>
      </c>
      <c r="R799" s="3" t="b">
        <v>1</v>
      </c>
      <c r="S799" s="3" t="s">
        <v>67</v>
      </c>
      <c r="T799" s="3" t="b">
        <v>1</v>
      </c>
      <c r="U799" s="3" t="s">
        <v>68</v>
      </c>
      <c r="V799" s="3" t="s">
        <v>69</v>
      </c>
      <c r="W799" s="3" t="s">
        <v>64</v>
      </c>
      <c r="X799" s="3" t="s">
        <v>1043</v>
      </c>
      <c r="Y799" s="3">
        <v>2</v>
      </c>
      <c r="Z799" s="3" t="s">
        <v>59</v>
      </c>
      <c r="AA799" s="3" t="b">
        <v>1</v>
      </c>
      <c r="AB799" s="3" t="s">
        <v>8236</v>
      </c>
      <c r="AC799" s="3" t="s">
        <v>64</v>
      </c>
      <c r="AD799" s="3" t="s">
        <v>72</v>
      </c>
      <c r="AE799" s="3" t="s">
        <v>64</v>
      </c>
      <c r="AF799" s="3" t="s">
        <v>72</v>
      </c>
      <c r="AG799" s="3" t="s">
        <v>8237</v>
      </c>
      <c r="AH799" s="3">
        <v>2</v>
      </c>
      <c r="AI799" s="3">
        <v>1</v>
      </c>
      <c r="AJ799" s="3" t="s">
        <v>8238</v>
      </c>
      <c r="AK799" s="3" t="s">
        <v>64</v>
      </c>
      <c r="AL799" s="3" t="s">
        <v>64</v>
      </c>
      <c r="AM799" s="3" t="s">
        <v>64</v>
      </c>
      <c r="AN799" s="3" t="s">
        <v>75</v>
      </c>
      <c r="AO799" s="3">
        <v>1420</v>
      </c>
      <c r="AP799" s="3" t="s">
        <v>76</v>
      </c>
      <c r="AQ799" s="3">
        <v>2200</v>
      </c>
      <c r="AR799" s="3">
        <v>2200</v>
      </c>
      <c r="AS799" s="3">
        <v>0.75</v>
      </c>
      <c r="AT799" s="3">
        <v>0</v>
      </c>
      <c r="AU799" s="3">
        <v>0</v>
      </c>
      <c r="AV799" s="3">
        <v>2</v>
      </c>
      <c r="AW799" s="3" t="s">
        <v>8239</v>
      </c>
      <c r="AX799" s="3" t="s">
        <v>8240</v>
      </c>
      <c r="AY799" s="3"/>
      <c r="AZ799" s="3" t="s">
        <v>1080</v>
      </c>
      <c r="BA799" s="3" t="s">
        <v>1081</v>
      </c>
      <c r="BB799" s="3" t="b">
        <f t="shared" si="48"/>
        <v>1</v>
      </c>
      <c r="BC799" s="3" t="str">
        <f>INDEX(repsearch2!B:B,MATCH(A799,repsearch2!A:A,FALSE))</f>
        <v>Yes</v>
      </c>
      <c r="BD799" s="3" t="b">
        <f t="shared" si="49"/>
        <v>1</v>
      </c>
      <c r="BE799" s="3" t="b">
        <f t="shared" si="50"/>
        <v>1</v>
      </c>
      <c r="BF799" t="str">
        <f t="shared" si="51"/>
        <v>gold</v>
      </c>
    </row>
    <row r="800" spans="1:58" x14ac:dyDescent="0.3">
      <c r="A800" t="s">
        <v>8241</v>
      </c>
      <c r="D800" t="s">
        <v>96</v>
      </c>
      <c r="E800" t="s">
        <v>8242</v>
      </c>
      <c r="F800" t="s">
        <v>8243</v>
      </c>
      <c r="G800">
        <v>3</v>
      </c>
      <c r="H800" t="s">
        <v>59</v>
      </c>
      <c r="I800" t="s">
        <v>8244</v>
      </c>
      <c r="J800">
        <v>1</v>
      </c>
      <c r="K800" t="s">
        <v>8245</v>
      </c>
      <c r="L800" t="s">
        <v>8246</v>
      </c>
      <c r="M800" t="s">
        <v>8247</v>
      </c>
      <c r="N800" t="s">
        <v>64</v>
      </c>
      <c r="O800" t="s">
        <v>8248</v>
      </c>
      <c r="P800">
        <v>2020</v>
      </c>
      <c r="Q800" t="s">
        <v>224</v>
      </c>
      <c r="R800" t="b">
        <v>0</v>
      </c>
      <c r="S800" t="s">
        <v>67</v>
      </c>
      <c r="T800" t="b">
        <v>0</v>
      </c>
      <c r="W800" t="s">
        <v>59</v>
      </c>
      <c r="Y800">
        <v>0</v>
      </c>
      <c r="Z800" t="s">
        <v>59</v>
      </c>
      <c r="AA800" t="b">
        <v>0</v>
      </c>
      <c r="AB800" t="s">
        <v>8249</v>
      </c>
      <c r="AC800" t="s">
        <v>64</v>
      </c>
      <c r="AD800" t="s">
        <v>72</v>
      </c>
      <c r="AE800" t="s">
        <v>59</v>
      </c>
      <c r="AG800" t="s">
        <v>8250</v>
      </c>
      <c r="AI800">
        <v>0</v>
      </c>
      <c r="AK800" t="s">
        <v>64</v>
      </c>
      <c r="AL800" t="s">
        <v>64</v>
      </c>
      <c r="AP800" t="s">
        <v>76</v>
      </c>
      <c r="AQ800">
        <v>3240</v>
      </c>
      <c r="AR800">
        <v>3240</v>
      </c>
      <c r="AS800">
        <v>0</v>
      </c>
      <c r="AT800">
        <v>0</v>
      </c>
      <c r="AU800">
        <v>0</v>
      </c>
      <c r="AV800">
        <v>0</v>
      </c>
      <c r="AZ800" t="s">
        <v>5432</v>
      </c>
      <c r="BA800" t="s">
        <v>4250</v>
      </c>
      <c r="BB800" t="b">
        <f t="shared" si="48"/>
        <v>0</v>
      </c>
      <c r="BC800" t="str">
        <f>INDEX(repsearch2!B:B,MATCH(A800,repsearch2!A:A,FALSE))</f>
        <v>No</v>
      </c>
      <c r="BD800" s="3" t="b">
        <f t="shared" si="49"/>
        <v>0</v>
      </c>
      <c r="BE800" s="3" t="b">
        <f t="shared" si="50"/>
        <v>0</v>
      </c>
      <c r="BF800" t="str">
        <f t="shared" si="51"/>
        <v>closed</v>
      </c>
    </row>
    <row r="801" spans="1:58" x14ac:dyDescent="0.3">
      <c r="A801" t="s">
        <v>8251</v>
      </c>
      <c r="D801" t="s">
        <v>96</v>
      </c>
      <c r="E801" t="s">
        <v>8252</v>
      </c>
      <c r="F801" t="s">
        <v>8253</v>
      </c>
      <c r="G801">
        <v>1</v>
      </c>
      <c r="H801" t="s">
        <v>59</v>
      </c>
      <c r="I801" t="s">
        <v>8254</v>
      </c>
      <c r="J801">
        <v>1</v>
      </c>
      <c r="K801" t="s">
        <v>8255</v>
      </c>
      <c r="L801" t="s">
        <v>8256</v>
      </c>
      <c r="M801" t="s">
        <v>8257</v>
      </c>
      <c r="N801" t="s">
        <v>64</v>
      </c>
      <c r="O801" t="s">
        <v>8258</v>
      </c>
      <c r="P801">
        <v>2020</v>
      </c>
      <c r="Q801" t="s">
        <v>279</v>
      </c>
      <c r="R801" t="b">
        <v>0</v>
      </c>
      <c r="S801" t="s">
        <v>102</v>
      </c>
      <c r="T801" t="b">
        <v>0</v>
      </c>
      <c r="W801" t="s">
        <v>59</v>
      </c>
      <c r="Y801">
        <v>0</v>
      </c>
      <c r="Z801" t="s">
        <v>59</v>
      </c>
      <c r="AA801" t="b">
        <v>0</v>
      </c>
      <c r="AI801">
        <v>0</v>
      </c>
      <c r="AK801" t="s">
        <v>64</v>
      </c>
      <c r="AL801" t="s">
        <v>64</v>
      </c>
      <c r="AS801">
        <v>0</v>
      </c>
      <c r="AT801">
        <v>0</v>
      </c>
      <c r="AU801">
        <v>0</v>
      </c>
      <c r="AV801">
        <v>0</v>
      </c>
      <c r="AZ801" t="s">
        <v>331</v>
      </c>
      <c r="BB801" t="b">
        <f t="shared" si="48"/>
        <v>0</v>
      </c>
      <c r="BC801" t="str">
        <f>INDEX(repsearch2!B:B,MATCH(A801,repsearch2!A:A,FALSE))</f>
        <v>No</v>
      </c>
      <c r="BD801" s="3" t="b">
        <f t="shared" si="49"/>
        <v>0</v>
      </c>
      <c r="BE801" s="3" t="b">
        <f t="shared" si="50"/>
        <v>0</v>
      </c>
      <c r="BF801" t="str">
        <f t="shared" si="51"/>
        <v>closed</v>
      </c>
    </row>
    <row r="802" spans="1:58" x14ac:dyDescent="0.3">
      <c r="A802" t="s">
        <v>8259</v>
      </c>
      <c r="D802" t="s">
        <v>96</v>
      </c>
      <c r="E802" t="s">
        <v>8260</v>
      </c>
      <c r="F802" t="s">
        <v>8261</v>
      </c>
      <c r="G802">
        <v>1</v>
      </c>
      <c r="H802" t="s">
        <v>59</v>
      </c>
      <c r="I802" t="s">
        <v>8262</v>
      </c>
      <c r="J802">
        <v>1</v>
      </c>
      <c r="K802" t="s">
        <v>8263</v>
      </c>
      <c r="L802" t="s">
        <v>8264</v>
      </c>
      <c r="M802" t="s">
        <v>8265</v>
      </c>
      <c r="N802" t="s">
        <v>64</v>
      </c>
      <c r="O802" t="s">
        <v>8258</v>
      </c>
      <c r="P802">
        <v>2020</v>
      </c>
      <c r="Q802" t="s">
        <v>279</v>
      </c>
      <c r="R802" t="b">
        <v>0</v>
      </c>
      <c r="S802" t="s">
        <v>102</v>
      </c>
      <c r="T802" t="b">
        <v>0</v>
      </c>
      <c r="W802" t="s">
        <v>59</v>
      </c>
      <c r="Y802">
        <v>0</v>
      </c>
      <c r="Z802" t="s">
        <v>59</v>
      </c>
      <c r="AA802" t="b">
        <v>0</v>
      </c>
      <c r="AI802">
        <v>0</v>
      </c>
      <c r="AK802" t="s">
        <v>64</v>
      </c>
      <c r="AL802" t="s">
        <v>64</v>
      </c>
      <c r="AS802">
        <v>0</v>
      </c>
      <c r="AT802">
        <v>0</v>
      </c>
      <c r="AU802">
        <v>0</v>
      </c>
      <c r="AV802">
        <v>0</v>
      </c>
      <c r="AX802" t="s">
        <v>8266</v>
      </c>
      <c r="AZ802" t="s">
        <v>331</v>
      </c>
      <c r="BB802" t="b">
        <f t="shared" si="48"/>
        <v>0</v>
      </c>
      <c r="BC802" t="str">
        <f>INDEX(repsearch2!B:B,MATCH(A802,repsearch2!A:A,FALSE))</f>
        <v>No</v>
      </c>
      <c r="BD802" s="3" t="b">
        <f t="shared" si="49"/>
        <v>0</v>
      </c>
      <c r="BE802" s="3" t="b">
        <f t="shared" si="50"/>
        <v>0</v>
      </c>
      <c r="BF802" t="str">
        <f t="shared" si="51"/>
        <v>closed</v>
      </c>
    </row>
    <row r="803" spans="1:58" x14ac:dyDescent="0.3">
      <c r="A803" t="s">
        <v>8267</v>
      </c>
      <c r="D803" t="s">
        <v>96</v>
      </c>
      <c r="E803" t="s">
        <v>8268</v>
      </c>
      <c r="F803" t="s">
        <v>8269</v>
      </c>
      <c r="G803">
        <v>3</v>
      </c>
      <c r="H803" t="s">
        <v>59</v>
      </c>
      <c r="I803" t="s">
        <v>8270</v>
      </c>
      <c r="J803">
        <v>1</v>
      </c>
      <c r="K803" t="s">
        <v>8271</v>
      </c>
      <c r="L803" t="s">
        <v>8272</v>
      </c>
      <c r="M803" t="s">
        <v>8273</v>
      </c>
      <c r="N803" t="s">
        <v>64</v>
      </c>
      <c r="O803" t="s">
        <v>8258</v>
      </c>
      <c r="P803">
        <v>2020</v>
      </c>
      <c r="Q803" t="s">
        <v>279</v>
      </c>
      <c r="R803" t="b">
        <v>0</v>
      </c>
      <c r="S803" t="s">
        <v>102</v>
      </c>
      <c r="T803" t="b">
        <v>0</v>
      </c>
      <c r="W803" t="s">
        <v>59</v>
      </c>
      <c r="Y803">
        <v>0</v>
      </c>
      <c r="Z803" t="s">
        <v>59</v>
      </c>
      <c r="AA803" t="b">
        <v>0</v>
      </c>
      <c r="AI803">
        <v>0</v>
      </c>
      <c r="AK803" t="s">
        <v>64</v>
      </c>
      <c r="AL803" t="s">
        <v>64</v>
      </c>
      <c r="AS803">
        <v>0</v>
      </c>
      <c r="AT803">
        <v>0</v>
      </c>
      <c r="AU803">
        <v>0</v>
      </c>
      <c r="AV803">
        <v>0</v>
      </c>
      <c r="AZ803" t="s">
        <v>331</v>
      </c>
      <c r="BB803" t="b">
        <f t="shared" si="48"/>
        <v>0</v>
      </c>
      <c r="BC803" t="str">
        <f>INDEX(repsearch2!B:B,MATCH(A803,repsearch2!A:A,FALSE))</f>
        <v>No</v>
      </c>
      <c r="BD803" s="3" t="b">
        <f t="shared" si="49"/>
        <v>0</v>
      </c>
      <c r="BE803" s="3" t="b">
        <f t="shared" si="50"/>
        <v>0</v>
      </c>
      <c r="BF803" t="str">
        <f t="shared" si="51"/>
        <v>closed</v>
      </c>
    </row>
    <row r="804" spans="1:58" x14ac:dyDescent="0.3">
      <c r="A804" t="s">
        <v>8274</v>
      </c>
      <c r="D804" t="s">
        <v>96</v>
      </c>
      <c r="E804" t="s">
        <v>8275</v>
      </c>
      <c r="F804" t="s">
        <v>8276</v>
      </c>
      <c r="G804">
        <v>5</v>
      </c>
      <c r="H804" t="s">
        <v>59</v>
      </c>
      <c r="I804" t="s">
        <v>8277</v>
      </c>
      <c r="J804">
        <v>1</v>
      </c>
      <c r="K804" t="s">
        <v>8278</v>
      </c>
      <c r="L804" t="s">
        <v>8272</v>
      </c>
      <c r="M804" t="s">
        <v>8273</v>
      </c>
      <c r="N804" t="s">
        <v>64</v>
      </c>
      <c r="O804" t="s">
        <v>8258</v>
      </c>
      <c r="P804">
        <v>2020</v>
      </c>
      <c r="Q804" t="s">
        <v>279</v>
      </c>
      <c r="R804" t="b">
        <v>0</v>
      </c>
      <c r="S804" t="s">
        <v>102</v>
      </c>
      <c r="T804" t="b">
        <v>0</v>
      </c>
      <c r="W804" t="s">
        <v>59</v>
      </c>
      <c r="Y804">
        <v>0</v>
      </c>
      <c r="Z804" t="s">
        <v>59</v>
      </c>
      <c r="AA804" t="b">
        <v>0</v>
      </c>
      <c r="AI804">
        <v>0</v>
      </c>
      <c r="AK804" t="s">
        <v>64</v>
      </c>
      <c r="AL804" t="s">
        <v>64</v>
      </c>
      <c r="AS804">
        <v>0</v>
      </c>
      <c r="AT804">
        <v>0</v>
      </c>
      <c r="AU804">
        <v>0</v>
      </c>
      <c r="AV804">
        <v>0</v>
      </c>
      <c r="AX804" t="s">
        <v>8279</v>
      </c>
      <c r="AZ804" t="s">
        <v>331</v>
      </c>
      <c r="BB804" t="b">
        <f t="shared" si="48"/>
        <v>0</v>
      </c>
      <c r="BC804" t="str">
        <f>INDEX(repsearch2!B:B,MATCH(A804,repsearch2!A:A,FALSE))</f>
        <v>No</v>
      </c>
      <c r="BD804" s="3" t="b">
        <f t="shared" si="49"/>
        <v>0</v>
      </c>
      <c r="BE804" s="3" t="b">
        <f t="shared" si="50"/>
        <v>0</v>
      </c>
      <c r="BF804" t="str">
        <f t="shared" si="51"/>
        <v>closed</v>
      </c>
    </row>
    <row r="805" spans="1:58" x14ac:dyDescent="0.3">
      <c r="A805" t="s">
        <v>8280</v>
      </c>
      <c r="D805" t="s">
        <v>96</v>
      </c>
      <c r="E805" t="s">
        <v>8281</v>
      </c>
      <c r="F805" t="s">
        <v>8282</v>
      </c>
      <c r="G805">
        <v>5</v>
      </c>
      <c r="H805" t="s">
        <v>59</v>
      </c>
      <c r="I805" t="s">
        <v>8283</v>
      </c>
      <c r="J805">
        <v>1</v>
      </c>
      <c r="K805" t="s">
        <v>8284</v>
      </c>
      <c r="L805" t="s">
        <v>8285</v>
      </c>
      <c r="M805" t="s">
        <v>8286</v>
      </c>
      <c r="N805" t="s">
        <v>64</v>
      </c>
      <c r="O805" t="s">
        <v>8258</v>
      </c>
      <c r="P805">
        <v>2020</v>
      </c>
      <c r="Q805" t="s">
        <v>279</v>
      </c>
      <c r="R805" t="b">
        <v>0</v>
      </c>
      <c r="S805" t="s">
        <v>102</v>
      </c>
      <c r="T805" t="b">
        <v>0</v>
      </c>
      <c r="W805" t="s">
        <v>59</v>
      </c>
      <c r="Y805">
        <v>0</v>
      </c>
      <c r="Z805" t="s">
        <v>59</v>
      </c>
      <c r="AA805" t="b">
        <v>0</v>
      </c>
      <c r="AI805">
        <v>0</v>
      </c>
      <c r="AK805" t="s">
        <v>64</v>
      </c>
      <c r="AL805" t="s">
        <v>64</v>
      </c>
      <c r="AS805">
        <v>0</v>
      </c>
      <c r="AT805">
        <v>0</v>
      </c>
      <c r="AU805">
        <v>0</v>
      </c>
      <c r="AV805">
        <v>0</v>
      </c>
      <c r="AX805" t="s">
        <v>8279</v>
      </c>
      <c r="AZ805" t="s">
        <v>331</v>
      </c>
      <c r="BB805" t="b">
        <f t="shared" si="48"/>
        <v>0</v>
      </c>
      <c r="BC805" t="str">
        <f>INDEX(repsearch2!B:B,MATCH(A805,repsearch2!A:A,FALSE))</f>
        <v>No</v>
      </c>
      <c r="BD805" s="3" t="b">
        <f t="shared" si="49"/>
        <v>0</v>
      </c>
      <c r="BE805" s="3" t="b">
        <f t="shared" si="50"/>
        <v>0</v>
      </c>
      <c r="BF805" t="str">
        <f t="shared" si="51"/>
        <v>closed</v>
      </c>
    </row>
    <row r="806" spans="1:58" x14ac:dyDescent="0.3">
      <c r="A806" s="3" t="s">
        <v>8287</v>
      </c>
      <c r="B806" s="3" t="s">
        <v>55</v>
      </c>
      <c r="C806" s="3"/>
      <c r="D806" s="3" t="s">
        <v>56</v>
      </c>
      <c r="E806" s="3" t="s">
        <v>8288</v>
      </c>
      <c r="F806" s="3" t="s">
        <v>8289</v>
      </c>
      <c r="G806" s="3">
        <v>11</v>
      </c>
      <c r="H806" s="3" t="s">
        <v>59</v>
      </c>
      <c r="I806" s="3" t="s">
        <v>8290</v>
      </c>
      <c r="J806" s="3">
        <v>1</v>
      </c>
      <c r="K806" s="3" t="s">
        <v>8291</v>
      </c>
      <c r="L806" s="3" t="s">
        <v>8292</v>
      </c>
      <c r="M806" s="3" t="s">
        <v>5415</v>
      </c>
      <c r="N806" s="3" t="s">
        <v>64</v>
      </c>
      <c r="O806" s="3" t="s">
        <v>8293</v>
      </c>
      <c r="P806" s="3">
        <v>2020</v>
      </c>
      <c r="Q806" s="3" t="s">
        <v>762</v>
      </c>
      <c r="R806" s="3" t="b">
        <v>1</v>
      </c>
      <c r="S806" s="3" t="s">
        <v>67</v>
      </c>
      <c r="T806" s="3" t="b">
        <v>1</v>
      </c>
      <c r="U806" s="3" t="s">
        <v>68</v>
      </c>
      <c r="V806" s="3" t="s">
        <v>69</v>
      </c>
      <c r="W806" s="3" t="s">
        <v>64</v>
      </c>
      <c r="X806" s="3" t="s">
        <v>1043</v>
      </c>
      <c r="Y806" s="3">
        <v>2</v>
      </c>
      <c r="Z806" s="3" t="s">
        <v>59</v>
      </c>
      <c r="AA806" s="3" t="b">
        <v>1</v>
      </c>
      <c r="AB806" s="3" t="s">
        <v>8294</v>
      </c>
      <c r="AC806" s="3" t="s">
        <v>64</v>
      </c>
      <c r="AD806" s="3" t="s">
        <v>72</v>
      </c>
      <c r="AE806" s="3" t="s">
        <v>64</v>
      </c>
      <c r="AF806" s="3" t="s">
        <v>72</v>
      </c>
      <c r="AG806" s="3" t="s">
        <v>8295</v>
      </c>
      <c r="AH806" s="3">
        <v>4</v>
      </c>
      <c r="AI806" s="3">
        <v>3</v>
      </c>
      <c r="AJ806" s="3" t="s">
        <v>8296</v>
      </c>
      <c r="AK806" s="3" t="s">
        <v>64</v>
      </c>
      <c r="AL806" s="3" t="s">
        <v>64</v>
      </c>
      <c r="AM806" s="3" t="s">
        <v>64</v>
      </c>
      <c r="AN806" s="3" t="s">
        <v>76</v>
      </c>
      <c r="AO806" s="3">
        <v>2000</v>
      </c>
      <c r="AP806" s="3" t="s">
        <v>76</v>
      </c>
      <c r="AQ806" s="3">
        <v>2300</v>
      </c>
      <c r="AR806" s="3">
        <v>2300</v>
      </c>
      <c r="AS806" s="3">
        <v>45.7</v>
      </c>
      <c r="AT806" s="3">
        <v>5</v>
      </c>
      <c r="AU806" s="3">
        <v>0</v>
      </c>
      <c r="AV806" s="3">
        <v>16</v>
      </c>
      <c r="AW806" s="3" t="s">
        <v>8297</v>
      </c>
      <c r="AX806" s="3"/>
      <c r="AY806" s="3"/>
      <c r="AZ806" s="3" t="s">
        <v>8298</v>
      </c>
      <c r="BA806" s="3" t="s">
        <v>8299</v>
      </c>
      <c r="BB806" s="3" t="b">
        <f t="shared" si="48"/>
        <v>1</v>
      </c>
      <c r="BC806" s="3" t="str">
        <f>INDEX(repsearch2!B:B,MATCH(A806,repsearch2!A:A,FALSE))</f>
        <v>Yes</v>
      </c>
      <c r="BD806" s="3" t="b">
        <f t="shared" si="49"/>
        <v>1</v>
      </c>
      <c r="BE806" s="3" t="b">
        <f t="shared" si="50"/>
        <v>1</v>
      </c>
      <c r="BF806" t="str">
        <f t="shared" si="51"/>
        <v>gold</v>
      </c>
    </row>
    <row r="807" spans="1:58" x14ac:dyDescent="0.3">
      <c r="A807" t="s">
        <v>8300</v>
      </c>
      <c r="D807" t="s">
        <v>96</v>
      </c>
      <c r="E807" t="s">
        <v>8301</v>
      </c>
      <c r="F807" t="s">
        <v>8302</v>
      </c>
      <c r="G807">
        <v>2</v>
      </c>
      <c r="H807" t="s">
        <v>59</v>
      </c>
      <c r="I807" t="s">
        <v>8303</v>
      </c>
      <c r="J807">
        <v>2</v>
      </c>
      <c r="K807" t="s">
        <v>8304</v>
      </c>
      <c r="N807" t="s">
        <v>59</v>
      </c>
      <c r="O807" t="s">
        <v>8305</v>
      </c>
      <c r="P807">
        <v>2020</v>
      </c>
      <c r="Q807" t="s">
        <v>279</v>
      </c>
      <c r="R807" t="b">
        <v>0</v>
      </c>
      <c r="S807" t="s">
        <v>102</v>
      </c>
      <c r="T807" t="b">
        <v>0</v>
      </c>
      <c r="W807" t="s">
        <v>59</v>
      </c>
      <c r="Y807">
        <v>0</v>
      </c>
      <c r="Z807" t="s">
        <v>59</v>
      </c>
      <c r="AA807" t="b">
        <v>0</v>
      </c>
      <c r="AI807">
        <v>0</v>
      </c>
      <c r="AK807" t="s">
        <v>59</v>
      </c>
      <c r="AL807" t="s">
        <v>64</v>
      </c>
      <c r="AS807">
        <v>0</v>
      </c>
      <c r="AT807">
        <v>0</v>
      </c>
      <c r="AU807">
        <v>0</v>
      </c>
      <c r="AV807">
        <v>0</v>
      </c>
      <c r="BB807" t="b">
        <f t="shared" si="48"/>
        <v>0</v>
      </c>
      <c r="BC807" t="str">
        <f>INDEX(repsearch2!B:B,MATCH(A807,repsearch2!A:A,FALSE))</f>
        <v>No</v>
      </c>
      <c r="BD807" s="3" t="b">
        <f t="shared" si="49"/>
        <v>0</v>
      </c>
      <c r="BE807" s="3" t="b">
        <f t="shared" si="50"/>
        <v>0</v>
      </c>
      <c r="BF807" t="str">
        <f t="shared" si="51"/>
        <v>closed</v>
      </c>
    </row>
    <row r="808" spans="1:58" x14ac:dyDescent="0.3">
      <c r="A808" t="s">
        <v>8306</v>
      </c>
      <c r="D808" t="s">
        <v>96</v>
      </c>
      <c r="E808" t="s">
        <v>8307</v>
      </c>
      <c r="F808" t="s">
        <v>8302</v>
      </c>
      <c r="G808">
        <v>2</v>
      </c>
      <c r="H808" t="s">
        <v>59</v>
      </c>
      <c r="I808" t="s">
        <v>8303</v>
      </c>
      <c r="J808">
        <v>2</v>
      </c>
      <c r="K808" t="s">
        <v>8304</v>
      </c>
      <c r="N808" t="s">
        <v>59</v>
      </c>
      <c r="O808" t="s">
        <v>8305</v>
      </c>
      <c r="P808">
        <v>2020</v>
      </c>
      <c r="Q808" t="s">
        <v>279</v>
      </c>
      <c r="R808" t="b">
        <v>0</v>
      </c>
      <c r="S808" t="s">
        <v>102</v>
      </c>
      <c r="T808" t="b">
        <v>0</v>
      </c>
      <c r="W808" t="s">
        <v>59</v>
      </c>
      <c r="Y808">
        <v>0</v>
      </c>
      <c r="Z808" t="s">
        <v>59</v>
      </c>
      <c r="AA808" t="b">
        <v>0</v>
      </c>
      <c r="AH808">
        <v>3</v>
      </c>
      <c r="AI808">
        <v>0</v>
      </c>
      <c r="AK808" t="s">
        <v>59</v>
      </c>
      <c r="AL808" t="s">
        <v>64</v>
      </c>
      <c r="AS808">
        <v>0</v>
      </c>
      <c r="AT808">
        <v>0</v>
      </c>
      <c r="AU808">
        <v>0</v>
      </c>
      <c r="AV808">
        <v>0</v>
      </c>
      <c r="BB808" t="b">
        <f t="shared" si="48"/>
        <v>0</v>
      </c>
      <c r="BC808" t="str">
        <f>INDEX(repsearch2!B:B,MATCH(A808,repsearch2!A:A,FALSE))</f>
        <v>No</v>
      </c>
      <c r="BD808" s="3" t="b">
        <f t="shared" si="49"/>
        <v>0</v>
      </c>
      <c r="BE808" s="3" t="b">
        <f t="shared" si="50"/>
        <v>0</v>
      </c>
      <c r="BF808" t="str">
        <f t="shared" si="51"/>
        <v>closed</v>
      </c>
    </row>
    <row r="809" spans="1:58" x14ac:dyDescent="0.3">
      <c r="A809" t="s">
        <v>8308</v>
      </c>
      <c r="B809" t="s">
        <v>1328</v>
      </c>
      <c r="D809" t="s">
        <v>347</v>
      </c>
      <c r="E809" t="s">
        <v>8309</v>
      </c>
      <c r="F809" t="s">
        <v>8310</v>
      </c>
      <c r="G809">
        <v>7</v>
      </c>
      <c r="H809" t="s">
        <v>59</v>
      </c>
      <c r="I809" t="s">
        <v>8311</v>
      </c>
      <c r="J809">
        <v>1</v>
      </c>
      <c r="K809" t="s">
        <v>8312</v>
      </c>
      <c r="L809" t="s">
        <v>8313</v>
      </c>
      <c r="N809" t="s">
        <v>59</v>
      </c>
      <c r="O809" t="s">
        <v>8314</v>
      </c>
      <c r="P809">
        <v>2019</v>
      </c>
      <c r="Q809" t="s">
        <v>1336</v>
      </c>
      <c r="R809" t="b">
        <v>1</v>
      </c>
      <c r="S809" t="s">
        <v>67</v>
      </c>
      <c r="T809" t="b">
        <v>0</v>
      </c>
      <c r="U809" t="s">
        <v>68</v>
      </c>
      <c r="V809" t="s">
        <v>69</v>
      </c>
      <c r="W809" t="s">
        <v>59</v>
      </c>
      <c r="Y809">
        <v>0</v>
      </c>
      <c r="Z809" t="s">
        <v>59</v>
      </c>
      <c r="AA809" t="b">
        <v>0</v>
      </c>
      <c r="AB809" t="s">
        <v>8315</v>
      </c>
      <c r="AC809" t="s">
        <v>64</v>
      </c>
      <c r="AD809" t="s">
        <v>72</v>
      </c>
      <c r="AE809" t="s">
        <v>64</v>
      </c>
      <c r="AF809" t="s">
        <v>72</v>
      </c>
      <c r="AG809" t="s">
        <v>8316</v>
      </c>
      <c r="AH809">
        <v>4</v>
      </c>
      <c r="AI809">
        <v>6</v>
      </c>
      <c r="AJ809" t="s">
        <v>8317</v>
      </c>
      <c r="AK809" t="s">
        <v>64</v>
      </c>
      <c r="AL809" t="s">
        <v>64</v>
      </c>
      <c r="AS809">
        <v>0</v>
      </c>
      <c r="AT809">
        <v>0</v>
      </c>
      <c r="AU809">
        <v>0</v>
      </c>
      <c r="AV809">
        <v>0</v>
      </c>
      <c r="AX809" t="s">
        <v>8318</v>
      </c>
      <c r="AZ809" t="s">
        <v>8319</v>
      </c>
      <c r="BA809" t="s">
        <v>1580</v>
      </c>
      <c r="BB809" t="b">
        <f t="shared" si="48"/>
        <v>0</v>
      </c>
      <c r="BC809" t="str">
        <f>INDEX(repsearch2!B:B,MATCH(A809,repsearch2!A:A,FALSE))</f>
        <v>No</v>
      </c>
      <c r="BD809" s="3" t="b">
        <f t="shared" si="49"/>
        <v>0</v>
      </c>
      <c r="BE809" s="3" t="b">
        <f t="shared" si="50"/>
        <v>1</v>
      </c>
      <c r="BF809" t="str">
        <f t="shared" si="51"/>
        <v>bronze</v>
      </c>
    </row>
    <row r="810" spans="1:58" x14ac:dyDescent="0.3">
      <c r="A810" t="s">
        <v>8320</v>
      </c>
      <c r="B810" t="s">
        <v>55</v>
      </c>
      <c r="C810" t="s">
        <v>81</v>
      </c>
      <c r="D810" t="s">
        <v>56</v>
      </c>
      <c r="E810" t="s">
        <v>8321</v>
      </c>
      <c r="F810" t="s">
        <v>8322</v>
      </c>
      <c r="G810">
        <v>1</v>
      </c>
      <c r="H810" t="s">
        <v>59</v>
      </c>
      <c r="I810" t="s">
        <v>8323</v>
      </c>
      <c r="J810">
        <v>1</v>
      </c>
      <c r="K810" t="s">
        <v>5090</v>
      </c>
      <c r="L810" t="s">
        <v>8324</v>
      </c>
      <c r="M810" t="s">
        <v>5092</v>
      </c>
      <c r="N810" t="s">
        <v>64</v>
      </c>
      <c r="O810" t="s">
        <v>267</v>
      </c>
      <c r="P810">
        <v>2020</v>
      </c>
      <c r="Q810" t="s">
        <v>154</v>
      </c>
      <c r="R810" t="b">
        <v>1</v>
      </c>
      <c r="S810" t="s">
        <v>67</v>
      </c>
      <c r="T810" t="b">
        <v>1</v>
      </c>
      <c r="U810" t="s">
        <v>68</v>
      </c>
      <c r="V810" t="s">
        <v>69</v>
      </c>
      <c r="W810" t="s">
        <v>59</v>
      </c>
      <c r="Y810">
        <v>0</v>
      </c>
      <c r="Z810" t="s">
        <v>59</v>
      </c>
      <c r="AA810" t="b">
        <v>1</v>
      </c>
      <c r="AB810" t="s">
        <v>268</v>
      </c>
      <c r="AC810" t="s">
        <v>64</v>
      </c>
      <c r="AD810" t="s">
        <v>72</v>
      </c>
      <c r="AE810" t="s">
        <v>64</v>
      </c>
      <c r="AF810" t="s">
        <v>72</v>
      </c>
      <c r="AG810" t="s">
        <v>269</v>
      </c>
      <c r="AH810">
        <v>1</v>
      </c>
      <c r="AI810">
        <v>0</v>
      </c>
      <c r="AJ810" t="s">
        <v>8325</v>
      </c>
      <c r="AK810" t="s">
        <v>64</v>
      </c>
      <c r="AL810" t="s">
        <v>64</v>
      </c>
      <c r="AM810" t="s">
        <v>64</v>
      </c>
      <c r="AN810" t="s">
        <v>158</v>
      </c>
      <c r="AO810">
        <v>1400</v>
      </c>
      <c r="AR810">
        <v>1557</v>
      </c>
      <c r="AS810">
        <v>0</v>
      </c>
      <c r="AT810">
        <v>0</v>
      </c>
      <c r="AU810">
        <v>0</v>
      </c>
      <c r="AV810">
        <v>0</v>
      </c>
      <c r="AZ810" t="s">
        <v>271</v>
      </c>
      <c r="BA810" t="s">
        <v>272</v>
      </c>
      <c r="BB810" t="b">
        <f t="shared" si="48"/>
        <v>0</v>
      </c>
      <c r="BC810" t="str">
        <f>INDEX(repsearch2!B:B,MATCH(A810,repsearch2!A:A,FALSE))</f>
        <v>No</v>
      </c>
      <c r="BD810" s="3" t="b">
        <f t="shared" si="49"/>
        <v>0</v>
      </c>
      <c r="BE810" s="3" t="b">
        <f t="shared" si="50"/>
        <v>1</v>
      </c>
      <c r="BF810" t="str">
        <f t="shared" si="51"/>
        <v>gold</v>
      </c>
    </row>
    <row r="811" spans="1:58" x14ac:dyDescent="0.3">
      <c r="A811" t="s">
        <v>8326</v>
      </c>
      <c r="D811" t="s">
        <v>96</v>
      </c>
      <c r="E811" t="s">
        <v>2273</v>
      </c>
      <c r="F811" t="s">
        <v>5654</v>
      </c>
      <c r="G811">
        <v>1</v>
      </c>
      <c r="H811" t="s">
        <v>59</v>
      </c>
      <c r="I811" t="s">
        <v>2275</v>
      </c>
      <c r="J811">
        <v>1</v>
      </c>
      <c r="K811" t="s">
        <v>2276</v>
      </c>
      <c r="L811" t="s">
        <v>2277</v>
      </c>
      <c r="M811" t="s">
        <v>2278</v>
      </c>
      <c r="N811" t="s">
        <v>64</v>
      </c>
      <c r="O811" t="s">
        <v>2279</v>
      </c>
      <c r="P811">
        <v>2020</v>
      </c>
      <c r="Q811" t="s">
        <v>368</v>
      </c>
      <c r="R811" t="b">
        <v>0</v>
      </c>
      <c r="S811" t="s">
        <v>67</v>
      </c>
      <c r="T811" t="b">
        <v>0</v>
      </c>
      <c r="W811" t="s">
        <v>59</v>
      </c>
      <c r="Y811">
        <v>0</v>
      </c>
      <c r="Z811" t="s">
        <v>59</v>
      </c>
      <c r="AA811" t="b">
        <v>0</v>
      </c>
      <c r="AB811" t="s">
        <v>2280</v>
      </c>
      <c r="AC811" t="s">
        <v>64</v>
      </c>
      <c r="AD811" t="s">
        <v>252</v>
      </c>
      <c r="AE811" t="s">
        <v>59</v>
      </c>
      <c r="AG811" t="s">
        <v>2281</v>
      </c>
      <c r="AI811">
        <v>0</v>
      </c>
      <c r="AK811" t="s">
        <v>64</v>
      </c>
      <c r="AL811" t="s">
        <v>64</v>
      </c>
      <c r="AP811" t="s">
        <v>76</v>
      </c>
      <c r="AQ811">
        <v>2500</v>
      </c>
      <c r="AR811">
        <v>2500</v>
      </c>
      <c r="AS811">
        <v>0</v>
      </c>
      <c r="AT811">
        <v>0</v>
      </c>
      <c r="AU811">
        <v>0</v>
      </c>
      <c r="AV811">
        <v>0</v>
      </c>
      <c r="AZ811" t="s">
        <v>343</v>
      </c>
      <c r="BA811" t="s">
        <v>569</v>
      </c>
      <c r="BB811" t="b">
        <f t="shared" si="48"/>
        <v>0</v>
      </c>
      <c r="BC811" t="str">
        <f>INDEX(repsearch2!B:B,MATCH(A811,repsearch2!A:A,FALSE))</f>
        <v>No</v>
      </c>
      <c r="BD811" s="3" t="b">
        <f t="shared" si="49"/>
        <v>0</v>
      </c>
      <c r="BE811" s="3" t="b">
        <f t="shared" si="50"/>
        <v>0</v>
      </c>
      <c r="BF811" t="str">
        <f t="shared" si="51"/>
        <v>closed</v>
      </c>
    </row>
    <row r="812" spans="1:58" x14ac:dyDescent="0.3">
      <c r="A812" t="s">
        <v>8327</v>
      </c>
      <c r="D812" t="s">
        <v>96</v>
      </c>
      <c r="E812" t="s">
        <v>8328</v>
      </c>
      <c r="F812" t="s">
        <v>8329</v>
      </c>
      <c r="G812">
        <v>3</v>
      </c>
      <c r="H812" t="s">
        <v>59</v>
      </c>
      <c r="I812" t="s">
        <v>8330</v>
      </c>
      <c r="J812">
        <v>1</v>
      </c>
      <c r="K812" t="s">
        <v>8331</v>
      </c>
      <c r="L812" t="s">
        <v>8332</v>
      </c>
      <c r="M812" t="s">
        <v>8333</v>
      </c>
      <c r="N812" t="s">
        <v>64</v>
      </c>
      <c r="O812" t="s">
        <v>8334</v>
      </c>
      <c r="P812">
        <v>2020</v>
      </c>
      <c r="Q812" t="s">
        <v>2454</v>
      </c>
      <c r="R812" t="b">
        <v>0</v>
      </c>
      <c r="S812" t="s">
        <v>67</v>
      </c>
      <c r="T812" t="b">
        <v>0</v>
      </c>
      <c r="W812" t="s">
        <v>59</v>
      </c>
      <c r="Y812">
        <v>0</v>
      </c>
      <c r="Z812" t="s">
        <v>59</v>
      </c>
      <c r="AA812" t="b">
        <v>0</v>
      </c>
      <c r="AB812" t="s">
        <v>8335</v>
      </c>
      <c r="AC812" t="s">
        <v>64</v>
      </c>
      <c r="AD812" t="s">
        <v>72</v>
      </c>
      <c r="AE812" t="s">
        <v>59</v>
      </c>
      <c r="AG812" t="s">
        <v>8336</v>
      </c>
      <c r="AH812">
        <v>1</v>
      </c>
      <c r="AI812">
        <v>1</v>
      </c>
      <c r="AK812" t="s">
        <v>64</v>
      </c>
      <c r="AL812" t="s">
        <v>64</v>
      </c>
      <c r="AP812" t="s">
        <v>76</v>
      </c>
      <c r="AQ812">
        <v>2045</v>
      </c>
      <c r="AR812">
        <v>2045</v>
      </c>
      <c r="AS812">
        <v>0</v>
      </c>
      <c r="AT812">
        <v>0</v>
      </c>
      <c r="AU812">
        <v>0</v>
      </c>
      <c r="AV812">
        <v>0</v>
      </c>
      <c r="AX812" t="s">
        <v>8337</v>
      </c>
      <c r="AZ812" t="s">
        <v>603</v>
      </c>
      <c r="BA812" t="s">
        <v>8338</v>
      </c>
      <c r="BB812" t="b">
        <f t="shared" si="48"/>
        <v>0</v>
      </c>
      <c r="BC812" t="str">
        <f>INDEX(repsearch2!B:B,MATCH(A812,repsearch2!A:A,FALSE))</f>
        <v>No</v>
      </c>
      <c r="BD812" s="3" t="b">
        <f t="shared" si="49"/>
        <v>0</v>
      </c>
      <c r="BE812" s="3" t="b">
        <f t="shared" si="50"/>
        <v>0</v>
      </c>
      <c r="BF812" t="str">
        <f t="shared" si="51"/>
        <v>closed</v>
      </c>
    </row>
    <row r="813" spans="1:58" x14ac:dyDescent="0.3">
      <c r="A813" s="3" t="s">
        <v>8339</v>
      </c>
      <c r="B813" s="3" t="s">
        <v>896</v>
      </c>
      <c r="C813" s="3"/>
      <c r="D813" s="3" t="s">
        <v>897</v>
      </c>
      <c r="E813" s="3" t="s">
        <v>8340</v>
      </c>
      <c r="F813" s="3" t="s">
        <v>8341</v>
      </c>
      <c r="G813" s="3">
        <v>1</v>
      </c>
      <c r="H813" s="3" t="s">
        <v>59</v>
      </c>
      <c r="I813" s="3" t="s">
        <v>8342</v>
      </c>
      <c r="J813" s="3">
        <v>1</v>
      </c>
      <c r="K813" s="3" t="s">
        <v>8343</v>
      </c>
      <c r="L813" s="3" t="s">
        <v>8344</v>
      </c>
      <c r="M813" s="3" t="s">
        <v>2423</v>
      </c>
      <c r="N813" s="3" t="s">
        <v>64</v>
      </c>
      <c r="O813" s="3" t="s">
        <v>381</v>
      </c>
      <c r="P813" s="3">
        <v>2019</v>
      </c>
      <c r="Q813" s="3" t="s">
        <v>139</v>
      </c>
      <c r="R813" s="3" t="b">
        <v>1</v>
      </c>
      <c r="S813" s="3" t="s">
        <v>67</v>
      </c>
      <c r="T813" s="3" t="b">
        <v>0</v>
      </c>
      <c r="U813" s="3" t="s">
        <v>1102</v>
      </c>
      <c r="V813" s="3" t="s">
        <v>905</v>
      </c>
      <c r="W813" s="3" t="s">
        <v>64</v>
      </c>
      <c r="X813" s="3" t="s">
        <v>8345</v>
      </c>
      <c r="Y813" s="3">
        <v>2</v>
      </c>
      <c r="Z813" s="3" t="s">
        <v>59</v>
      </c>
      <c r="AA813" s="3" t="b">
        <v>0</v>
      </c>
      <c r="AB813" s="3" t="s">
        <v>382</v>
      </c>
      <c r="AC813" s="3" t="s">
        <v>64</v>
      </c>
      <c r="AD813" s="3" t="s">
        <v>383</v>
      </c>
      <c r="AE813" s="3" t="s">
        <v>59</v>
      </c>
      <c r="AF813" s="3"/>
      <c r="AG813" s="3" t="s">
        <v>384</v>
      </c>
      <c r="AH813" s="3"/>
      <c r="AI813" s="3">
        <v>0</v>
      </c>
      <c r="AJ813" s="3" t="s">
        <v>8346</v>
      </c>
      <c r="AK813" s="3" t="s">
        <v>64</v>
      </c>
      <c r="AL813" s="3" t="s">
        <v>64</v>
      </c>
      <c r="AM813" s="3"/>
      <c r="AN813" s="3"/>
      <c r="AO813" s="3"/>
      <c r="AP813" s="3" t="s">
        <v>76</v>
      </c>
      <c r="AQ813" s="3">
        <v>2300</v>
      </c>
      <c r="AR813" s="3">
        <v>2300</v>
      </c>
      <c r="AS813" s="3">
        <v>0</v>
      </c>
      <c r="AT813" s="3">
        <v>0</v>
      </c>
      <c r="AU813" s="3">
        <v>0</v>
      </c>
      <c r="AV813" s="3">
        <v>0</v>
      </c>
      <c r="AW813" s="3"/>
      <c r="AX813" s="3"/>
      <c r="AY813" s="3"/>
      <c r="AZ813" s="3" t="s">
        <v>227</v>
      </c>
      <c r="BA813" s="3" t="s">
        <v>385</v>
      </c>
      <c r="BB813" s="3" t="b">
        <f t="shared" si="48"/>
        <v>1</v>
      </c>
      <c r="BC813" s="3" t="str">
        <f>INDEX(repsearch2!B:B,MATCH(A813,repsearch2!A:A,FALSE))</f>
        <v>Yes</v>
      </c>
      <c r="BD813" s="3" t="b">
        <f t="shared" si="49"/>
        <v>1</v>
      </c>
      <c r="BE813" s="3" t="b">
        <f t="shared" si="50"/>
        <v>1</v>
      </c>
      <c r="BF813" t="str">
        <f t="shared" si="51"/>
        <v>green</v>
      </c>
    </row>
    <row r="814" spans="1:58" x14ac:dyDescent="0.3">
      <c r="A814" t="s">
        <v>8347</v>
      </c>
      <c r="D814" t="s">
        <v>96</v>
      </c>
      <c r="E814" t="s">
        <v>8348</v>
      </c>
      <c r="F814" t="s">
        <v>8349</v>
      </c>
      <c r="G814">
        <v>4</v>
      </c>
      <c r="H814" t="s">
        <v>59</v>
      </c>
      <c r="I814" t="s">
        <v>8350</v>
      </c>
      <c r="J814">
        <v>1</v>
      </c>
      <c r="K814" t="s">
        <v>8351</v>
      </c>
      <c r="L814" t="s">
        <v>8352</v>
      </c>
      <c r="M814" t="s">
        <v>8353</v>
      </c>
      <c r="N814" t="s">
        <v>64</v>
      </c>
      <c r="O814" t="s">
        <v>8354</v>
      </c>
      <c r="P814">
        <v>2020</v>
      </c>
      <c r="Q814" t="s">
        <v>2454</v>
      </c>
      <c r="R814" t="b">
        <v>0</v>
      </c>
      <c r="S814" t="s">
        <v>67</v>
      </c>
      <c r="T814" t="b">
        <v>0</v>
      </c>
      <c r="W814" t="s">
        <v>59</v>
      </c>
      <c r="Y814">
        <v>0</v>
      </c>
      <c r="Z814" t="s">
        <v>59</v>
      </c>
      <c r="AA814" t="b">
        <v>0</v>
      </c>
      <c r="AB814" t="s">
        <v>8355</v>
      </c>
      <c r="AC814" t="s">
        <v>64</v>
      </c>
      <c r="AD814" t="s">
        <v>72</v>
      </c>
      <c r="AE814" t="s">
        <v>59</v>
      </c>
      <c r="AG814" t="s">
        <v>8356</v>
      </c>
      <c r="AH814">
        <v>2</v>
      </c>
      <c r="AI814">
        <v>1</v>
      </c>
      <c r="AK814" t="s">
        <v>64</v>
      </c>
      <c r="AL814" t="s">
        <v>64</v>
      </c>
      <c r="AP814" t="s">
        <v>76</v>
      </c>
      <c r="AQ814">
        <v>2045</v>
      </c>
      <c r="AR814">
        <v>2045</v>
      </c>
      <c r="AS814">
        <v>0</v>
      </c>
      <c r="AT814">
        <v>0</v>
      </c>
      <c r="AU814">
        <v>0</v>
      </c>
      <c r="AV814">
        <v>0</v>
      </c>
      <c r="AZ814" t="s">
        <v>6667</v>
      </c>
      <c r="BA814" t="s">
        <v>8357</v>
      </c>
      <c r="BB814" t="b">
        <f t="shared" si="48"/>
        <v>0</v>
      </c>
      <c r="BC814" t="str">
        <f>INDEX(repsearch2!B:B,MATCH(A814,repsearch2!A:A,FALSE))</f>
        <v>No</v>
      </c>
      <c r="BD814" s="3" t="b">
        <f t="shared" si="49"/>
        <v>0</v>
      </c>
      <c r="BE814" s="3" t="b">
        <f t="shared" si="50"/>
        <v>0</v>
      </c>
      <c r="BF814" t="str">
        <f t="shared" si="51"/>
        <v>closed</v>
      </c>
    </row>
    <row r="815" spans="1:58" x14ac:dyDescent="0.3">
      <c r="A815" s="3" t="s">
        <v>8358</v>
      </c>
      <c r="B815" s="3" t="s">
        <v>1096</v>
      </c>
      <c r="C815" s="3"/>
      <c r="D815" s="3" t="s">
        <v>897</v>
      </c>
      <c r="E815" s="3" t="s">
        <v>8359</v>
      </c>
      <c r="F815" s="3" t="s">
        <v>8360</v>
      </c>
      <c r="G815" s="3">
        <v>2</v>
      </c>
      <c r="H815" s="3" t="s">
        <v>59</v>
      </c>
      <c r="I815" s="3" t="s">
        <v>8361</v>
      </c>
      <c r="J815" s="3">
        <v>1</v>
      </c>
      <c r="K815" s="3" t="s">
        <v>8362</v>
      </c>
      <c r="L815" s="3" t="s">
        <v>8363</v>
      </c>
      <c r="M815" s="3" t="s">
        <v>2278</v>
      </c>
      <c r="N815" s="3" t="s">
        <v>64</v>
      </c>
      <c r="O815" s="3" t="s">
        <v>720</v>
      </c>
      <c r="P815" s="3">
        <v>2018</v>
      </c>
      <c r="Q815" s="3" t="s">
        <v>697</v>
      </c>
      <c r="R815" s="3" t="b">
        <v>1</v>
      </c>
      <c r="S815" s="3" t="s">
        <v>67</v>
      </c>
      <c r="T815" s="3" t="b">
        <v>0</v>
      </c>
      <c r="U815" s="3" t="s">
        <v>68</v>
      </c>
      <c r="V815" s="3" t="s">
        <v>905</v>
      </c>
      <c r="W815" s="3" t="s">
        <v>64</v>
      </c>
      <c r="X815" s="3" t="s">
        <v>70</v>
      </c>
      <c r="Y815" s="3">
        <v>1</v>
      </c>
      <c r="Z815" s="3" t="s">
        <v>59</v>
      </c>
      <c r="AA815" s="3" t="b">
        <v>0</v>
      </c>
      <c r="AB815" s="3" t="s">
        <v>8364</v>
      </c>
      <c r="AC815" s="3" t="s">
        <v>64</v>
      </c>
      <c r="AD815" s="3" t="s">
        <v>252</v>
      </c>
      <c r="AE815" s="3" t="s">
        <v>59</v>
      </c>
      <c r="AF815" s="3"/>
      <c r="AG815" s="3" t="s">
        <v>722</v>
      </c>
      <c r="AH815" s="3">
        <v>2</v>
      </c>
      <c r="AI815" s="3">
        <v>1</v>
      </c>
      <c r="AJ815" s="3" t="s">
        <v>8365</v>
      </c>
      <c r="AK815" s="3" t="s">
        <v>64</v>
      </c>
      <c r="AL815" s="3" t="s">
        <v>64</v>
      </c>
      <c r="AM815" s="3"/>
      <c r="AN815" s="3"/>
      <c r="AO815" s="3"/>
      <c r="AP815" s="3" t="s">
        <v>76</v>
      </c>
      <c r="AQ815" s="3">
        <v>3528</v>
      </c>
      <c r="AR815" s="3">
        <v>3528</v>
      </c>
      <c r="AS815" s="3">
        <v>6.45</v>
      </c>
      <c r="AT815" s="3">
        <v>0</v>
      </c>
      <c r="AU815" s="3">
        <v>0</v>
      </c>
      <c r="AV815" s="3">
        <v>11</v>
      </c>
      <c r="AW815" s="3" t="s">
        <v>8366</v>
      </c>
      <c r="AX815" s="3" t="s">
        <v>8367</v>
      </c>
      <c r="AY815" s="3" t="s">
        <v>8368</v>
      </c>
      <c r="AZ815" s="3" t="s">
        <v>724</v>
      </c>
      <c r="BA815" s="3" t="s">
        <v>725</v>
      </c>
      <c r="BB815" s="3" t="b">
        <f t="shared" si="48"/>
        <v>1</v>
      </c>
      <c r="BC815" s="3" t="str">
        <f>INDEX(repsearch2!B:B,MATCH(A815,repsearch2!A:A,FALSE))</f>
        <v>Yes</v>
      </c>
      <c r="BD815" s="3" t="b">
        <f t="shared" si="49"/>
        <v>1</v>
      </c>
      <c r="BE815" s="3" t="b">
        <f t="shared" si="50"/>
        <v>1</v>
      </c>
      <c r="BF815" t="str">
        <f t="shared" si="51"/>
        <v>green</v>
      </c>
    </row>
    <row r="816" spans="1:58" x14ac:dyDescent="0.3">
      <c r="A816" s="3" t="s">
        <v>8369</v>
      </c>
      <c r="B816" s="3" t="s">
        <v>1096</v>
      </c>
      <c r="C816" s="3"/>
      <c r="D816" s="3" t="s">
        <v>897</v>
      </c>
      <c r="E816" s="3" t="s">
        <v>8370</v>
      </c>
      <c r="F816" s="3" t="s">
        <v>8371</v>
      </c>
      <c r="G816" s="3">
        <v>3</v>
      </c>
      <c r="H816" s="3" t="s">
        <v>59</v>
      </c>
      <c r="I816" s="3" t="s">
        <v>8372</v>
      </c>
      <c r="J816" s="3">
        <v>1</v>
      </c>
      <c r="K816" s="3" t="s">
        <v>8373</v>
      </c>
      <c r="L816" s="3" t="s">
        <v>8374</v>
      </c>
      <c r="M816" s="3" t="s">
        <v>4162</v>
      </c>
      <c r="N816" s="3" t="s">
        <v>64</v>
      </c>
      <c r="O816" s="3" t="s">
        <v>8375</v>
      </c>
      <c r="P816" s="3">
        <v>2019</v>
      </c>
      <c r="Q816" s="3" t="s">
        <v>368</v>
      </c>
      <c r="R816" s="3" t="b">
        <v>1</v>
      </c>
      <c r="S816" s="3" t="s">
        <v>67</v>
      </c>
      <c r="T816" s="3" t="b">
        <v>0</v>
      </c>
      <c r="U816" s="3" t="s">
        <v>1102</v>
      </c>
      <c r="V816" s="3" t="s">
        <v>905</v>
      </c>
      <c r="W816" s="3" t="s">
        <v>64</v>
      </c>
      <c r="X816" s="3" t="s">
        <v>70</v>
      </c>
      <c r="Y816" s="3">
        <v>1</v>
      </c>
      <c r="Z816" s="3" t="s">
        <v>59</v>
      </c>
      <c r="AA816" s="3" t="b">
        <v>0</v>
      </c>
      <c r="AB816" s="3" t="s">
        <v>8376</v>
      </c>
      <c r="AC816" s="3" t="s">
        <v>64</v>
      </c>
      <c r="AD816" s="3" t="s">
        <v>141</v>
      </c>
      <c r="AE816" s="3" t="s">
        <v>59</v>
      </c>
      <c r="AF816" s="3"/>
      <c r="AG816" s="3" t="s">
        <v>8377</v>
      </c>
      <c r="AH816" s="3"/>
      <c r="AI816" s="3">
        <v>0</v>
      </c>
      <c r="AJ816" s="3" t="s">
        <v>8378</v>
      </c>
      <c r="AK816" s="3" t="s">
        <v>64</v>
      </c>
      <c r="AL816" s="3" t="s">
        <v>64</v>
      </c>
      <c r="AM816" s="3"/>
      <c r="AN816" s="3"/>
      <c r="AO816" s="3"/>
      <c r="AP816" s="3" t="s">
        <v>76</v>
      </c>
      <c r="AQ816" s="3">
        <v>2500</v>
      </c>
      <c r="AR816" s="3">
        <v>2500</v>
      </c>
      <c r="AS816" s="3">
        <v>0</v>
      </c>
      <c r="AT816" s="3">
        <v>0</v>
      </c>
      <c r="AU816" s="3">
        <v>0</v>
      </c>
      <c r="AV816" s="3">
        <v>0</v>
      </c>
      <c r="AW816" s="3"/>
      <c r="AX816" s="3"/>
      <c r="AY816" s="3"/>
      <c r="AZ816" s="3" t="s">
        <v>8379</v>
      </c>
      <c r="BA816" s="3" t="s">
        <v>8380</v>
      </c>
      <c r="BB816" s="3" t="b">
        <f t="shared" si="48"/>
        <v>1</v>
      </c>
      <c r="BC816" s="3" t="str">
        <f>INDEX(repsearch2!B:B,MATCH(A816,repsearch2!A:A,FALSE))</f>
        <v>Yes</v>
      </c>
      <c r="BD816" s="3" t="b">
        <f t="shared" si="49"/>
        <v>1</v>
      </c>
      <c r="BE816" s="3" t="b">
        <f t="shared" si="50"/>
        <v>1</v>
      </c>
      <c r="BF816" t="str">
        <f t="shared" si="51"/>
        <v>green</v>
      </c>
    </row>
    <row r="817" spans="1:58" x14ac:dyDescent="0.3">
      <c r="A817" s="3" t="s">
        <v>8381</v>
      </c>
      <c r="B817" s="3" t="s">
        <v>896</v>
      </c>
      <c r="C817" s="3"/>
      <c r="D817" s="3" t="s">
        <v>897</v>
      </c>
      <c r="E817" s="3" t="s">
        <v>8382</v>
      </c>
      <c r="F817" s="3" t="s">
        <v>8383</v>
      </c>
      <c r="G817" s="3">
        <v>2</v>
      </c>
      <c r="H817" s="3" t="s">
        <v>59</v>
      </c>
      <c r="I817" s="3" t="s">
        <v>8384</v>
      </c>
      <c r="J817" s="3">
        <v>1</v>
      </c>
      <c r="K817" s="3" t="s">
        <v>8385</v>
      </c>
      <c r="L817" s="3" t="s">
        <v>8386</v>
      </c>
      <c r="M817" s="3" t="s">
        <v>8387</v>
      </c>
      <c r="N817" s="3" t="s">
        <v>64</v>
      </c>
      <c r="O817" s="3" t="s">
        <v>8388</v>
      </c>
      <c r="P817" s="3">
        <v>2019</v>
      </c>
      <c r="Q817" s="3" t="s">
        <v>184</v>
      </c>
      <c r="R817" s="3" t="b">
        <v>1</v>
      </c>
      <c r="S817" s="3" t="s">
        <v>67</v>
      </c>
      <c r="T817" s="3" t="b">
        <v>0</v>
      </c>
      <c r="U817" s="3" t="s">
        <v>1102</v>
      </c>
      <c r="V817" s="3" t="s">
        <v>905</v>
      </c>
      <c r="W817" s="3" t="s">
        <v>64</v>
      </c>
      <c r="X817" s="3" t="s">
        <v>70</v>
      </c>
      <c r="Y817" s="3">
        <v>1</v>
      </c>
      <c r="Z817" s="3" t="s">
        <v>59</v>
      </c>
      <c r="AA817" s="3" t="b">
        <v>0</v>
      </c>
      <c r="AB817" s="3" t="s">
        <v>8389</v>
      </c>
      <c r="AC817" s="3" t="s">
        <v>64</v>
      </c>
      <c r="AD817" s="3" t="s">
        <v>252</v>
      </c>
      <c r="AE817" s="3" t="s">
        <v>59</v>
      </c>
      <c r="AF817" s="3"/>
      <c r="AG817" s="3" t="s">
        <v>8390</v>
      </c>
      <c r="AH817" s="3">
        <v>2</v>
      </c>
      <c r="AI817" s="3">
        <v>2</v>
      </c>
      <c r="AJ817" s="3" t="s">
        <v>8391</v>
      </c>
      <c r="AK817" s="3" t="s">
        <v>64</v>
      </c>
      <c r="AL817" s="3" t="s">
        <v>64</v>
      </c>
      <c r="AM817" s="3"/>
      <c r="AN817" s="3"/>
      <c r="AO817" s="3"/>
      <c r="AP817" s="3" t="s">
        <v>76</v>
      </c>
      <c r="AQ817" s="3">
        <v>3000</v>
      </c>
      <c r="AR817" s="3">
        <v>3000</v>
      </c>
      <c r="AS817" s="3">
        <v>0</v>
      </c>
      <c r="AT817" s="3">
        <v>0</v>
      </c>
      <c r="AU817" s="3">
        <v>0</v>
      </c>
      <c r="AV817" s="3">
        <v>0</v>
      </c>
      <c r="AW817" s="3"/>
      <c r="AX817" s="3"/>
      <c r="AY817" s="3"/>
      <c r="AZ817" s="3" t="s">
        <v>2428</v>
      </c>
      <c r="BA817" s="3" t="s">
        <v>8392</v>
      </c>
      <c r="BB817" s="3" t="b">
        <f t="shared" si="48"/>
        <v>1</v>
      </c>
      <c r="BC817" s="3" t="str">
        <f>INDEX(repsearch2!B:B,MATCH(A817,repsearch2!A:A,FALSE))</f>
        <v>No</v>
      </c>
      <c r="BD817" s="3" t="b">
        <f t="shared" si="49"/>
        <v>1</v>
      </c>
      <c r="BE817" s="3" t="b">
        <f t="shared" si="50"/>
        <v>1</v>
      </c>
      <c r="BF817" t="str">
        <f t="shared" si="51"/>
        <v>green</v>
      </c>
    </row>
    <row r="818" spans="1:58" x14ac:dyDescent="0.3">
      <c r="A818" t="s">
        <v>8393</v>
      </c>
      <c r="D818" t="s">
        <v>96</v>
      </c>
      <c r="E818" t="s">
        <v>8394</v>
      </c>
      <c r="F818" t="s">
        <v>6412</v>
      </c>
      <c r="G818">
        <v>1</v>
      </c>
      <c r="H818" t="s">
        <v>59</v>
      </c>
      <c r="I818" t="s">
        <v>6413</v>
      </c>
      <c r="J818">
        <v>1</v>
      </c>
      <c r="K818" t="s">
        <v>6414</v>
      </c>
      <c r="L818" t="s">
        <v>6415</v>
      </c>
      <c r="M818" t="s">
        <v>6416</v>
      </c>
      <c r="N818" t="s">
        <v>64</v>
      </c>
      <c r="O818" t="s">
        <v>6417</v>
      </c>
      <c r="P818">
        <v>2019</v>
      </c>
      <c r="Q818" t="s">
        <v>436</v>
      </c>
      <c r="R818" t="b">
        <v>0</v>
      </c>
      <c r="S818" t="s">
        <v>67</v>
      </c>
      <c r="T818" t="b">
        <v>0</v>
      </c>
      <c r="W818" t="s">
        <v>59</v>
      </c>
      <c r="Y818">
        <v>0</v>
      </c>
      <c r="Z818" t="s">
        <v>59</v>
      </c>
      <c r="AA818" t="b">
        <v>0</v>
      </c>
      <c r="AB818" t="s">
        <v>6418</v>
      </c>
      <c r="AC818" t="s">
        <v>64</v>
      </c>
      <c r="AD818" t="s">
        <v>72</v>
      </c>
      <c r="AE818" t="s">
        <v>59</v>
      </c>
      <c r="AG818" t="s">
        <v>6419</v>
      </c>
      <c r="AI818">
        <v>0</v>
      </c>
      <c r="AK818" t="s">
        <v>64</v>
      </c>
      <c r="AL818" t="s">
        <v>64</v>
      </c>
      <c r="AP818" t="s">
        <v>76</v>
      </c>
      <c r="AQ818">
        <v>3000</v>
      </c>
      <c r="AR818">
        <v>3000</v>
      </c>
      <c r="AS818">
        <v>0</v>
      </c>
      <c r="AT818">
        <v>0</v>
      </c>
      <c r="AU818">
        <v>0</v>
      </c>
      <c r="AV818">
        <v>0</v>
      </c>
      <c r="AX818" t="s">
        <v>8395</v>
      </c>
      <c r="AY818" t="s">
        <v>8396</v>
      </c>
      <c r="AZ818" t="s">
        <v>2747</v>
      </c>
      <c r="BA818" t="s">
        <v>1953</v>
      </c>
      <c r="BB818" t="b">
        <f t="shared" si="48"/>
        <v>0</v>
      </c>
      <c r="BC818" t="str">
        <f>INDEX(repsearch2!B:B,MATCH(A818,repsearch2!A:A,FALSE))</f>
        <v>No</v>
      </c>
      <c r="BD818" s="3" t="b">
        <f t="shared" si="49"/>
        <v>0</v>
      </c>
      <c r="BE818" s="3" t="b">
        <f t="shared" si="50"/>
        <v>0</v>
      </c>
      <c r="BF818" t="str">
        <f t="shared" si="51"/>
        <v>closed</v>
      </c>
    </row>
    <row r="819" spans="1:58" x14ac:dyDescent="0.3">
      <c r="A819" t="s">
        <v>8397</v>
      </c>
      <c r="D819" t="s">
        <v>96</v>
      </c>
      <c r="E819" t="s">
        <v>8398</v>
      </c>
      <c r="F819" t="s">
        <v>8399</v>
      </c>
      <c r="G819">
        <v>3</v>
      </c>
      <c r="H819" t="s">
        <v>59</v>
      </c>
      <c r="I819" t="s">
        <v>8400</v>
      </c>
      <c r="J819">
        <v>2</v>
      </c>
      <c r="K819" t="s">
        <v>8401</v>
      </c>
      <c r="L819" t="s">
        <v>8402</v>
      </c>
      <c r="M819" t="s">
        <v>8403</v>
      </c>
      <c r="N819" t="s">
        <v>64</v>
      </c>
      <c r="O819" t="s">
        <v>8404</v>
      </c>
      <c r="P819">
        <v>2020</v>
      </c>
      <c r="Q819" t="s">
        <v>101</v>
      </c>
      <c r="R819" t="b">
        <v>0</v>
      </c>
      <c r="S819" t="s">
        <v>102</v>
      </c>
      <c r="T819" t="b">
        <v>0</v>
      </c>
      <c r="W819" t="s">
        <v>59</v>
      </c>
      <c r="Y819">
        <v>0</v>
      </c>
      <c r="Z819" t="s">
        <v>59</v>
      </c>
      <c r="AA819" t="b">
        <v>0</v>
      </c>
      <c r="AH819">
        <v>3</v>
      </c>
      <c r="AI819">
        <v>1</v>
      </c>
      <c r="AK819" t="s">
        <v>59</v>
      </c>
      <c r="AL819" t="s">
        <v>64</v>
      </c>
      <c r="AS819">
        <v>0</v>
      </c>
      <c r="AT819">
        <v>0</v>
      </c>
      <c r="AU819">
        <v>0</v>
      </c>
      <c r="AV819">
        <v>0</v>
      </c>
      <c r="BB819" t="b">
        <f t="shared" si="48"/>
        <v>0</v>
      </c>
      <c r="BC819" t="str">
        <f>INDEX(repsearch2!B:B,MATCH(A819,repsearch2!A:A,FALSE))</f>
        <v>No</v>
      </c>
      <c r="BD819" s="3" t="b">
        <f t="shared" si="49"/>
        <v>0</v>
      </c>
      <c r="BE819" s="3" t="b">
        <f t="shared" si="50"/>
        <v>0</v>
      </c>
      <c r="BF819" t="str">
        <f t="shared" si="51"/>
        <v>closed</v>
      </c>
    </row>
    <row r="820" spans="1:58" x14ac:dyDescent="0.3">
      <c r="A820" t="s">
        <v>8405</v>
      </c>
      <c r="D820" t="s">
        <v>96</v>
      </c>
      <c r="E820" t="s">
        <v>8406</v>
      </c>
      <c r="F820" t="s">
        <v>3445</v>
      </c>
      <c r="G820">
        <v>3</v>
      </c>
      <c r="H820" t="s">
        <v>59</v>
      </c>
      <c r="I820" t="s">
        <v>3446</v>
      </c>
      <c r="J820">
        <v>2</v>
      </c>
      <c r="K820" t="s">
        <v>3447</v>
      </c>
      <c r="N820" t="s">
        <v>59</v>
      </c>
      <c r="O820" t="s">
        <v>8407</v>
      </c>
      <c r="P820">
        <v>2020</v>
      </c>
      <c r="Q820" t="s">
        <v>101</v>
      </c>
      <c r="R820" t="b">
        <v>0</v>
      </c>
      <c r="S820" t="s">
        <v>102</v>
      </c>
      <c r="T820" t="b">
        <v>0</v>
      </c>
      <c r="W820" t="s">
        <v>59</v>
      </c>
      <c r="Y820">
        <v>0</v>
      </c>
      <c r="Z820" t="s">
        <v>59</v>
      </c>
      <c r="AA820" t="b">
        <v>0</v>
      </c>
      <c r="AI820">
        <v>0</v>
      </c>
      <c r="AK820" t="s">
        <v>59</v>
      </c>
      <c r="AL820" t="s">
        <v>64</v>
      </c>
      <c r="AS820">
        <v>0</v>
      </c>
      <c r="AT820">
        <v>0</v>
      </c>
      <c r="AU820">
        <v>0</v>
      </c>
      <c r="AV820">
        <v>0</v>
      </c>
      <c r="BB820" t="b">
        <f t="shared" si="48"/>
        <v>0</v>
      </c>
      <c r="BC820" t="str">
        <f>INDEX(repsearch2!B:B,MATCH(A820,repsearch2!A:A,FALSE))</f>
        <v>No</v>
      </c>
      <c r="BD820" s="3" t="b">
        <f t="shared" si="49"/>
        <v>0</v>
      </c>
      <c r="BE820" s="3" t="b">
        <f t="shared" si="50"/>
        <v>0</v>
      </c>
      <c r="BF820" t="str">
        <f t="shared" si="51"/>
        <v>closed</v>
      </c>
    </row>
    <row r="821" spans="1:58" x14ac:dyDescent="0.3">
      <c r="A821" t="s">
        <v>8408</v>
      </c>
      <c r="B821" t="s">
        <v>55</v>
      </c>
      <c r="C821" t="s">
        <v>81</v>
      </c>
      <c r="D821" t="s">
        <v>56</v>
      </c>
      <c r="E821" t="s">
        <v>8409</v>
      </c>
      <c r="F821" t="s">
        <v>8410</v>
      </c>
      <c r="G821">
        <v>4</v>
      </c>
      <c r="H821" t="s">
        <v>59</v>
      </c>
      <c r="I821" t="s">
        <v>8411</v>
      </c>
      <c r="J821">
        <v>1</v>
      </c>
      <c r="K821" t="s">
        <v>8412</v>
      </c>
      <c r="L821" t="s">
        <v>8413</v>
      </c>
      <c r="N821" t="s">
        <v>59</v>
      </c>
      <c r="O821" t="s">
        <v>267</v>
      </c>
      <c r="P821">
        <v>2020</v>
      </c>
      <c r="Q821" t="s">
        <v>154</v>
      </c>
      <c r="R821" t="b">
        <v>1</v>
      </c>
      <c r="S821" t="s">
        <v>67</v>
      </c>
      <c r="T821" t="b">
        <v>1</v>
      </c>
      <c r="U821" t="s">
        <v>68</v>
      </c>
      <c r="V821" t="s">
        <v>69</v>
      </c>
      <c r="W821" t="s">
        <v>64</v>
      </c>
      <c r="X821" t="s">
        <v>8414</v>
      </c>
      <c r="Y821">
        <v>1</v>
      </c>
      <c r="Z821" t="s">
        <v>59</v>
      </c>
      <c r="AA821" t="b">
        <v>1</v>
      </c>
      <c r="AB821" t="s">
        <v>268</v>
      </c>
      <c r="AC821" t="s">
        <v>64</v>
      </c>
      <c r="AD821" t="s">
        <v>72</v>
      </c>
      <c r="AE821" t="s">
        <v>64</v>
      </c>
      <c r="AF821" t="s">
        <v>72</v>
      </c>
      <c r="AG821" t="s">
        <v>269</v>
      </c>
      <c r="AH821">
        <v>3</v>
      </c>
      <c r="AI821">
        <v>2</v>
      </c>
      <c r="AJ821" t="s">
        <v>8415</v>
      </c>
      <c r="AK821" t="s">
        <v>64</v>
      </c>
      <c r="AL821" t="s">
        <v>64</v>
      </c>
      <c r="AM821" t="s">
        <v>64</v>
      </c>
      <c r="AN821" t="s">
        <v>158</v>
      </c>
      <c r="AO821">
        <v>1400</v>
      </c>
      <c r="AR821">
        <v>1557</v>
      </c>
      <c r="AS821">
        <v>0</v>
      </c>
      <c r="AT821">
        <v>0</v>
      </c>
      <c r="AU821">
        <v>0</v>
      </c>
      <c r="AV821">
        <v>0</v>
      </c>
      <c r="AX821" t="s">
        <v>8416</v>
      </c>
      <c r="AY821" t="s">
        <v>7613</v>
      </c>
      <c r="AZ821" t="s">
        <v>271</v>
      </c>
      <c r="BA821" t="s">
        <v>272</v>
      </c>
      <c r="BB821" t="b">
        <f t="shared" si="48"/>
        <v>0</v>
      </c>
      <c r="BC821" t="str">
        <f>INDEX(repsearch2!B:B,MATCH(A821,repsearch2!A:A,FALSE))</f>
        <v>No</v>
      </c>
      <c r="BD821" s="3" t="b">
        <f t="shared" si="49"/>
        <v>0</v>
      </c>
      <c r="BE821" s="3" t="b">
        <f t="shared" si="50"/>
        <v>1</v>
      </c>
      <c r="BF821" t="str">
        <f t="shared" si="51"/>
        <v>gold</v>
      </c>
    </row>
    <row r="822" spans="1:58" x14ac:dyDescent="0.3">
      <c r="A822" t="s">
        <v>8417</v>
      </c>
      <c r="D822" t="s">
        <v>96</v>
      </c>
      <c r="E822" t="s">
        <v>8418</v>
      </c>
      <c r="F822" t="s">
        <v>8419</v>
      </c>
      <c r="G822">
        <v>2</v>
      </c>
      <c r="H822" t="s">
        <v>59</v>
      </c>
      <c r="I822" t="s">
        <v>8420</v>
      </c>
      <c r="J822">
        <v>1</v>
      </c>
      <c r="K822" t="s">
        <v>8421</v>
      </c>
      <c r="L822" t="s">
        <v>8422</v>
      </c>
      <c r="M822" t="s">
        <v>8423</v>
      </c>
      <c r="N822" t="s">
        <v>64</v>
      </c>
      <c r="O822" t="s">
        <v>8424</v>
      </c>
      <c r="P822">
        <v>2019</v>
      </c>
      <c r="Q822" t="s">
        <v>139</v>
      </c>
      <c r="R822" t="b">
        <v>0</v>
      </c>
      <c r="S822" t="s">
        <v>67</v>
      </c>
      <c r="T822" t="b">
        <v>0</v>
      </c>
      <c r="W822" t="s">
        <v>59</v>
      </c>
      <c r="Y822">
        <v>0</v>
      </c>
      <c r="Z822" t="s">
        <v>59</v>
      </c>
      <c r="AA822" t="b">
        <v>0</v>
      </c>
      <c r="AB822" t="s">
        <v>8425</v>
      </c>
      <c r="AC822" t="s">
        <v>64</v>
      </c>
      <c r="AD822" t="s">
        <v>383</v>
      </c>
      <c r="AE822" t="s">
        <v>59</v>
      </c>
      <c r="AG822" t="s">
        <v>8426</v>
      </c>
      <c r="AH822">
        <v>12</v>
      </c>
      <c r="AI822">
        <v>12</v>
      </c>
      <c r="AK822" t="s">
        <v>64</v>
      </c>
      <c r="AL822" t="s">
        <v>64</v>
      </c>
      <c r="AP822" t="s">
        <v>76</v>
      </c>
      <c r="AQ822">
        <v>1100</v>
      </c>
      <c r="AR822">
        <v>1100</v>
      </c>
      <c r="AS822">
        <v>39</v>
      </c>
      <c r="AT822">
        <v>5</v>
      </c>
      <c r="AU822">
        <v>0</v>
      </c>
      <c r="AV822">
        <v>0</v>
      </c>
      <c r="AW822" t="s">
        <v>8427</v>
      </c>
      <c r="AX822" t="s">
        <v>8428</v>
      </c>
      <c r="AY822" t="s">
        <v>8429</v>
      </c>
      <c r="AZ822" t="s">
        <v>227</v>
      </c>
      <c r="BA822" t="s">
        <v>850</v>
      </c>
      <c r="BB822" t="b">
        <f t="shared" si="48"/>
        <v>0</v>
      </c>
      <c r="BC822" t="str">
        <f>INDEX(repsearch2!B:B,MATCH(A822,repsearch2!A:A,FALSE))</f>
        <v>No</v>
      </c>
      <c r="BD822" s="3" t="b">
        <f t="shared" si="49"/>
        <v>0</v>
      </c>
      <c r="BE822" s="3" t="b">
        <f t="shared" si="50"/>
        <v>0</v>
      </c>
      <c r="BF822" t="str">
        <f t="shared" si="51"/>
        <v>closed</v>
      </c>
    </row>
    <row r="823" spans="1:58" x14ac:dyDescent="0.3">
      <c r="A823" t="s">
        <v>8430</v>
      </c>
      <c r="D823" t="s">
        <v>96</v>
      </c>
      <c r="E823" t="s">
        <v>8431</v>
      </c>
      <c r="F823" t="s">
        <v>8432</v>
      </c>
      <c r="G823">
        <v>2</v>
      </c>
      <c r="H823" t="s">
        <v>59</v>
      </c>
      <c r="I823" t="s">
        <v>8433</v>
      </c>
      <c r="J823">
        <v>1</v>
      </c>
      <c r="K823" t="s">
        <v>8434</v>
      </c>
      <c r="L823" t="s">
        <v>8435</v>
      </c>
      <c r="N823" t="s">
        <v>59</v>
      </c>
      <c r="O823" t="s">
        <v>8436</v>
      </c>
      <c r="P823">
        <v>2020</v>
      </c>
      <c r="Q823" t="s">
        <v>139</v>
      </c>
      <c r="R823" t="b">
        <v>0</v>
      </c>
      <c r="S823" t="s">
        <v>67</v>
      </c>
      <c r="T823" t="b">
        <v>0</v>
      </c>
      <c r="W823" t="s">
        <v>59</v>
      </c>
      <c r="Y823">
        <v>0</v>
      </c>
      <c r="Z823" t="s">
        <v>59</v>
      </c>
      <c r="AA823" t="b">
        <v>0</v>
      </c>
      <c r="AB823" t="s">
        <v>8437</v>
      </c>
      <c r="AC823" t="s">
        <v>64</v>
      </c>
      <c r="AD823" t="s">
        <v>141</v>
      </c>
      <c r="AE823" t="s">
        <v>59</v>
      </c>
      <c r="AG823" t="s">
        <v>8438</v>
      </c>
      <c r="AH823">
        <v>1</v>
      </c>
      <c r="AI823">
        <v>1</v>
      </c>
      <c r="AK823" t="s">
        <v>64</v>
      </c>
      <c r="AL823" t="s">
        <v>64</v>
      </c>
      <c r="AP823" t="s">
        <v>76</v>
      </c>
      <c r="AQ823">
        <v>1950</v>
      </c>
      <c r="AR823">
        <v>1950</v>
      </c>
      <c r="AS823">
        <v>0</v>
      </c>
      <c r="AT823">
        <v>0</v>
      </c>
      <c r="AU823">
        <v>0</v>
      </c>
      <c r="AV823">
        <v>0</v>
      </c>
      <c r="AZ823" t="s">
        <v>227</v>
      </c>
      <c r="BA823" t="s">
        <v>8439</v>
      </c>
      <c r="BB823" t="b">
        <f t="shared" si="48"/>
        <v>0</v>
      </c>
      <c r="BC823" t="str">
        <f>INDEX(repsearch2!B:B,MATCH(A823,repsearch2!A:A,FALSE))</f>
        <v>No</v>
      </c>
      <c r="BD823" s="3" t="b">
        <f t="shared" si="49"/>
        <v>0</v>
      </c>
      <c r="BE823" s="3" t="b">
        <f t="shared" si="50"/>
        <v>0</v>
      </c>
      <c r="BF823" t="str">
        <f t="shared" si="51"/>
        <v>closed</v>
      </c>
    </row>
    <row r="824" spans="1:58" x14ac:dyDescent="0.3">
      <c r="A824" t="s">
        <v>8440</v>
      </c>
      <c r="D824" t="s">
        <v>96</v>
      </c>
      <c r="E824" t="s">
        <v>8441</v>
      </c>
      <c r="F824" t="s">
        <v>8442</v>
      </c>
      <c r="G824">
        <v>2</v>
      </c>
      <c r="H824" t="s">
        <v>59</v>
      </c>
      <c r="I824" t="s">
        <v>8443</v>
      </c>
      <c r="J824">
        <v>0</v>
      </c>
      <c r="L824" t="s">
        <v>8444</v>
      </c>
      <c r="N824" t="s">
        <v>59</v>
      </c>
      <c r="O824" t="s">
        <v>8445</v>
      </c>
      <c r="P824">
        <v>2019</v>
      </c>
      <c r="Q824" t="s">
        <v>436</v>
      </c>
      <c r="R824" t="b">
        <v>0</v>
      </c>
      <c r="S824" t="s">
        <v>67</v>
      </c>
      <c r="T824" t="b">
        <v>0</v>
      </c>
      <c r="W824" t="s">
        <v>59</v>
      </c>
      <c r="Y824">
        <v>0</v>
      </c>
      <c r="Z824" t="s">
        <v>59</v>
      </c>
      <c r="AA824" t="b">
        <v>0</v>
      </c>
      <c r="AB824" t="s">
        <v>8446</v>
      </c>
      <c r="AC824" t="s">
        <v>64</v>
      </c>
      <c r="AD824" t="s">
        <v>72</v>
      </c>
      <c r="AE824" t="s">
        <v>59</v>
      </c>
      <c r="AG824" t="s">
        <v>8447</v>
      </c>
      <c r="AI824">
        <v>0</v>
      </c>
      <c r="AK824" t="s">
        <v>59</v>
      </c>
      <c r="AL824" t="s">
        <v>64</v>
      </c>
      <c r="AP824" t="s">
        <v>76</v>
      </c>
      <c r="AQ824">
        <v>3000</v>
      </c>
      <c r="AR824">
        <v>3000</v>
      </c>
      <c r="AS824">
        <v>6.6</v>
      </c>
      <c r="AT824">
        <v>0</v>
      </c>
      <c r="AU824">
        <v>0</v>
      </c>
      <c r="AV824">
        <v>10</v>
      </c>
      <c r="AW824" t="s">
        <v>8448</v>
      </c>
      <c r="BA824" t="s">
        <v>8449</v>
      </c>
      <c r="BB824" t="b">
        <f t="shared" si="48"/>
        <v>0</v>
      </c>
      <c r="BC824" t="str">
        <f>INDEX(repsearch2!B:B,MATCH(A824,repsearch2!A:A,FALSE))</f>
        <v>No</v>
      </c>
      <c r="BD824" s="3" t="b">
        <f t="shared" si="49"/>
        <v>0</v>
      </c>
      <c r="BE824" s="3" t="b">
        <f t="shared" si="50"/>
        <v>0</v>
      </c>
      <c r="BF824" t="str">
        <f t="shared" si="51"/>
        <v>closed</v>
      </c>
    </row>
    <row r="825" spans="1:58" x14ac:dyDescent="0.3">
      <c r="A825" t="s">
        <v>8450</v>
      </c>
      <c r="D825" t="s">
        <v>96</v>
      </c>
      <c r="E825" t="s">
        <v>8451</v>
      </c>
      <c r="F825" t="s">
        <v>8452</v>
      </c>
      <c r="G825">
        <v>2</v>
      </c>
      <c r="H825" t="s">
        <v>59</v>
      </c>
      <c r="I825" t="s">
        <v>8453</v>
      </c>
      <c r="J825">
        <v>1</v>
      </c>
      <c r="K825" t="s">
        <v>8454</v>
      </c>
      <c r="L825" t="s">
        <v>8455</v>
      </c>
      <c r="M825" t="s">
        <v>8456</v>
      </c>
      <c r="N825" t="s">
        <v>64</v>
      </c>
      <c r="O825" t="s">
        <v>8457</v>
      </c>
      <c r="P825">
        <v>2020</v>
      </c>
      <c r="Q825" t="s">
        <v>184</v>
      </c>
      <c r="R825" t="b">
        <v>0</v>
      </c>
      <c r="S825" t="s">
        <v>67</v>
      </c>
      <c r="T825" t="b">
        <v>0</v>
      </c>
      <c r="W825" t="s">
        <v>59</v>
      </c>
      <c r="Y825">
        <v>0</v>
      </c>
      <c r="Z825" t="s">
        <v>59</v>
      </c>
      <c r="AA825" t="b">
        <v>0</v>
      </c>
      <c r="AB825" t="s">
        <v>8458</v>
      </c>
      <c r="AC825" t="s">
        <v>59</v>
      </c>
      <c r="AE825" t="s">
        <v>59</v>
      </c>
      <c r="AG825" t="s">
        <v>8459</v>
      </c>
      <c r="AH825">
        <v>2</v>
      </c>
      <c r="AI825">
        <v>0</v>
      </c>
      <c r="AK825" t="s">
        <v>64</v>
      </c>
      <c r="AL825" t="s">
        <v>64</v>
      </c>
      <c r="AP825" t="s">
        <v>76</v>
      </c>
      <c r="AQ825">
        <v>3300</v>
      </c>
      <c r="AR825">
        <v>3300</v>
      </c>
      <c r="AS825">
        <v>4.25</v>
      </c>
      <c r="AT825">
        <v>0</v>
      </c>
      <c r="AU825">
        <v>0</v>
      </c>
      <c r="AV825">
        <v>9</v>
      </c>
      <c r="AW825" t="s">
        <v>8460</v>
      </c>
      <c r="AZ825" t="s">
        <v>1500</v>
      </c>
      <c r="BA825" t="s">
        <v>8461</v>
      </c>
      <c r="BB825" t="b">
        <f t="shared" si="48"/>
        <v>0</v>
      </c>
      <c r="BC825" t="str">
        <f>INDEX(repsearch2!B:B,MATCH(A825,repsearch2!A:A,FALSE))</f>
        <v>No</v>
      </c>
      <c r="BD825" s="3" t="b">
        <f t="shared" si="49"/>
        <v>0</v>
      </c>
      <c r="BE825" s="3" t="b">
        <f t="shared" si="50"/>
        <v>0</v>
      </c>
      <c r="BF825" t="str">
        <f t="shared" si="51"/>
        <v>closed</v>
      </c>
    </row>
    <row r="826" spans="1:58" x14ac:dyDescent="0.3">
      <c r="A826" t="s">
        <v>8462</v>
      </c>
      <c r="D826" t="s">
        <v>96</v>
      </c>
      <c r="E826" t="s">
        <v>8463</v>
      </c>
      <c r="F826" t="s">
        <v>8464</v>
      </c>
      <c r="G826">
        <v>11</v>
      </c>
      <c r="H826" t="s">
        <v>59</v>
      </c>
      <c r="I826" t="s">
        <v>8465</v>
      </c>
      <c r="J826">
        <v>1</v>
      </c>
      <c r="K826" t="s">
        <v>8466</v>
      </c>
      <c r="L826" t="s">
        <v>8467</v>
      </c>
      <c r="N826" t="s">
        <v>59</v>
      </c>
      <c r="O826" t="s">
        <v>8468</v>
      </c>
      <c r="P826">
        <v>2020</v>
      </c>
      <c r="Q826" t="s">
        <v>139</v>
      </c>
      <c r="R826" t="b">
        <v>0</v>
      </c>
      <c r="S826" t="s">
        <v>67</v>
      </c>
      <c r="T826" t="b">
        <v>0</v>
      </c>
      <c r="W826" t="s">
        <v>59</v>
      </c>
      <c r="Y826">
        <v>0</v>
      </c>
      <c r="Z826" t="s">
        <v>59</v>
      </c>
      <c r="AA826" t="b">
        <v>0</v>
      </c>
      <c r="AB826" t="s">
        <v>8469</v>
      </c>
      <c r="AC826" t="s">
        <v>64</v>
      </c>
      <c r="AD826" t="s">
        <v>252</v>
      </c>
      <c r="AE826" t="s">
        <v>59</v>
      </c>
      <c r="AG826" t="s">
        <v>8470</v>
      </c>
      <c r="AI826">
        <v>0</v>
      </c>
      <c r="AK826" t="s">
        <v>64</v>
      </c>
      <c r="AL826" t="s">
        <v>64</v>
      </c>
      <c r="AP826" t="s">
        <v>76</v>
      </c>
      <c r="AQ826">
        <v>3200</v>
      </c>
      <c r="AR826">
        <v>3200</v>
      </c>
      <c r="AS826">
        <v>1.85</v>
      </c>
      <c r="AT826">
        <v>0</v>
      </c>
      <c r="AU826">
        <v>0</v>
      </c>
      <c r="AV826">
        <v>2</v>
      </c>
      <c r="AW826" t="s">
        <v>8471</v>
      </c>
      <c r="AX826" t="s">
        <v>8472</v>
      </c>
      <c r="AZ826" t="s">
        <v>3416</v>
      </c>
      <c r="BA826" t="s">
        <v>8473</v>
      </c>
      <c r="BB826" t="b">
        <f t="shared" si="48"/>
        <v>0</v>
      </c>
      <c r="BC826" t="str">
        <f>INDEX(repsearch2!B:B,MATCH(A826,repsearch2!A:A,FALSE))</f>
        <v>No</v>
      </c>
      <c r="BD826" s="3" t="b">
        <f t="shared" si="49"/>
        <v>0</v>
      </c>
      <c r="BE826" s="3" t="b">
        <f t="shared" si="50"/>
        <v>0</v>
      </c>
      <c r="BF826" t="str">
        <f t="shared" si="51"/>
        <v>closed</v>
      </c>
    </row>
    <row r="827" spans="1:58" x14ac:dyDescent="0.3">
      <c r="A827" t="s">
        <v>8474</v>
      </c>
      <c r="B827" t="s">
        <v>1328</v>
      </c>
      <c r="D827" t="s">
        <v>347</v>
      </c>
      <c r="E827" t="s">
        <v>8475</v>
      </c>
      <c r="F827" t="s">
        <v>8476</v>
      </c>
      <c r="G827">
        <v>5</v>
      </c>
      <c r="H827" t="s">
        <v>59</v>
      </c>
      <c r="I827" t="s">
        <v>8477</v>
      </c>
      <c r="J827">
        <v>1</v>
      </c>
      <c r="K827" t="s">
        <v>8478</v>
      </c>
      <c r="L827" t="s">
        <v>8479</v>
      </c>
      <c r="N827" t="s">
        <v>59</v>
      </c>
      <c r="O827" t="s">
        <v>8480</v>
      </c>
      <c r="P827">
        <v>2020</v>
      </c>
      <c r="Q827" t="s">
        <v>139</v>
      </c>
      <c r="R827" t="b">
        <v>1</v>
      </c>
      <c r="S827" t="s">
        <v>67</v>
      </c>
      <c r="T827" t="b">
        <v>0</v>
      </c>
      <c r="U827" t="s">
        <v>68</v>
      </c>
      <c r="V827" t="s">
        <v>69</v>
      </c>
      <c r="W827" t="s">
        <v>59</v>
      </c>
      <c r="Y827">
        <v>0</v>
      </c>
      <c r="Z827" t="s">
        <v>59</v>
      </c>
      <c r="AA827" t="b">
        <v>0</v>
      </c>
      <c r="AB827" t="s">
        <v>8481</v>
      </c>
      <c r="AC827" t="s">
        <v>64</v>
      </c>
      <c r="AD827" t="s">
        <v>252</v>
      </c>
      <c r="AE827" t="s">
        <v>59</v>
      </c>
      <c r="AG827" t="s">
        <v>8482</v>
      </c>
      <c r="AI827">
        <v>0</v>
      </c>
      <c r="AJ827" t="s">
        <v>8483</v>
      </c>
      <c r="AK827" t="s">
        <v>64</v>
      </c>
      <c r="AL827" t="s">
        <v>64</v>
      </c>
      <c r="AP827" t="s">
        <v>76</v>
      </c>
      <c r="AQ827">
        <v>3200</v>
      </c>
      <c r="AR827">
        <v>3200</v>
      </c>
      <c r="AS827">
        <v>0</v>
      </c>
      <c r="AT827">
        <v>0</v>
      </c>
      <c r="AU827">
        <v>0</v>
      </c>
      <c r="AV827">
        <v>0</v>
      </c>
      <c r="AZ827" t="s">
        <v>4129</v>
      </c>
      <c r="BA827" t="s">
        <v>8484</v>
      </c>
      <c r="BB827" t="b">
        <f t="shared" si="48"/>
        <v>0</v>
      </c>
      <c r="BC827" t="str">
        <f>INDEX(repsearch2!B:B,MATCH(A827,repsearch2!A:A,FALSE))</f>
        <v>No</v>
      </c>
      <c r="BD827" s="3" t="b">
        <f t="shared" si="49"/>
        <v>0</v>
      </c>
      <c r="BE827" s="3" t="b">
        <f t="shared" si="50"/>
        <v>1</v>
      </c>
      <c r="BF827" t="str">
        <f t="shared" si="51"/>
        <v>bronze</v>
      </c>
    </row>
    <row r="828" spans="1:58" x14ac:dyDescent="0.3">
      <c r="A828" t="s">
        <v>8485</v>
      </c>
      <c r="D828" t="s">
        <v>96</v>
      </c>
      <c r="E828" t="s">
        <v>8486</v>
      </c>
      <c r="F828" t="s">
        <v>8487</v>
      </c>
      <c r="G828">
        <v>4</v>
      </c>
      <c r="H828" t="s">
        <v>59</v>
      </c>
      <c r="I828" t="s">
        <v>8488</v>
      </c>
      <c r="J828">
        <v>3</v>
      </c>
      <c r="K828" t="s">
        <v>8489</v>
      </c>
      <c r="L828" t="s">
        <v>8490</v>
      </c>
      <c r="M828" t="s">
        <v>6359</v>
      </c>
      <c r="N828" t="s">
        <v>64</v>
      </c>
      <c r="O828" t="s">
        <v>8491</v>
      </c>
      <c r="P828">
        <v>2019</v>
      </c>
      <c r="Q828" t="s">
        <v>139</v>
      </c>
      <c r="R828" t="b">
        <v>0</v>
      </c>
      <c r="S828" t="s">
        <v>67</v>
      </c>
      <c r="T828" t="b">
        <v>0</v>
      </c>
      <c r="W828" t="s">
        <v>59</v>
      </c>
      <c r="Y828">
        <v>0</v>
      </c>
      <c r="Z828" t="s">
        <v>59</v>
      </c>
      <c r="AA828" t="b">
        <v>0</v>
      </c>
      <c r="AB828" t="s">
        <v>8492</v>
      </c>
      <c r="AC828" t="s">
        <v>64</v>
      </c>
      <c r="AD828" t="s">
        <v>141</v>
      </c>
      <c r="AE828" t="s">
        <v>59</v>
      </c>
      <c r="AG828" t="s">
        <v>8493</v>
      </c>
      <c r="AI828">
        <v>0</v>
      </c>
      <c r="AK828" t="s">
        <v>59</v>
      </c>
      <c r="AL828" t="s">
        <v>64</v>
      </c>
      <c r="AP828" t="s">
        <v>76</v>
      </c>
      <c r="AQ828">
        <v>3250</v>
      </c>
      <c r="AR828">
        <v>3250</v>
      </c>
      <c r="AS828">
        <v>0</v>
      </c>
      <c r="AT828">
        <v>0</v>
      </c>
      <c r="AU828">
        <v>0</v>
      </c>
      <c r="AV828">
        <v>0</v>
      </c>
      <c r="AY828" t="s">
        <v>8494</v>
      </c>
      <c r="BA828" t="s">
        <v>8495</v>
      </c>
      <c r="BB828" t="b">
        <f t="shared" si="48"/>
        <v>0</v>
      </c>
      <c r="BC828" t="str">
        <f>INDEX(repsearch2!B:B,MATCH(A828,repsearch2!A:A,FALSE))</f>
        <v>No</v>
      </c>
      <c r="BD828" s="3" t="b">
        <f t="shared" si="49"/>
        <v>0</v>
      </c>
      <c r="BE828" s="3" t="b">
        <f t="shared" si="50"/>
        <v>0</v>
      </c>
      <c r="BF828" t="str">
        <f t="shared" si="51"/>
        <v>closed</v>
      </c>
    </row>
    <row r="829" spans="1:58" x14ac:dyDescent="0.3">
      <c r="A829" t="s">
        <v>8496</v>
      </c>
      <c r="B829" t="s">
        <v>1096</v>
      </c>
      <c r="D829" t="s">
        <v>897</v>
      </c>
      <c r="E829" t="s">
        <v>8497</v>
      </c>
      <c r="F829" t="s">
        <v>8498</v>
      </c>
      <c r="G829">
        <v>3</v>
      </c>
      <c r="H829" t="s">
        <v>59</v>
      </c>
      <c r="I829" t="s">
        <v>8499</v>
      </c>
      <c r="J829">
        <v>1</v>
      </c>
      <c r="K829" t="s">
        <v>8500</v>
      </c>
      <c r="L829" t="s">
        <v>8501</v>
      </c>
      <c r="N829" t="s">
        <v>59</v>
      </c>
      <c r="O829" t="s">
        <v>2453</v>
      </c>
      <c r="P829">
        <v>2019</v>
      </c>
      <c r="Q829" t="s">
        <v>2454</v>
      </c>
      <c r="R829" t="b">
        <v>1</v>
      </c>
      <c r="S829" t="s">
        <v>67</v>
      </c>
      <c r="T829" t="b">
        <v>0</v>
      </c>
      <c r="U829" t="s">
        <v>68</v>
      </c>
      <c r="V829" t="s">
        <v>905</v>
      </c>
      <c r="W829" t="s">
        <v>64</v>
      </c>
      <c r="X829" t="s">
        <v>2455</v>
      </c>
      <c r="Y829">
        <v>1</v>
      </c>
      <c r="Z829" t="s">
        <v>59</v>
      </c>
      <c r="AA829" t="b">
        <v>0</v>
      </c>
      <c r="AB829" t="s">
        <v>2456</v>
      </c>
      <c r="AC829" t="s">
        <v>64</v>
      </c>
      <c r="AD829" t="s">
        <v>72</v>
      </c>
      <c r="AE829" t="s">
        <v>59</v>
      </c>
      <c r="AG829" t="s">
        <v>2457</v>
      </c>
      <c r="AH829">
        <v>8</v>
      </c>
      <c r="AI829">
        <v>11</v>
      </c>
      <c r="AJ829" t="s">
        <v>8502</v>
      </c>
      <c r="AK829" t="s">
        <v>64</v>
      </c>
      <c r="AL829" t="s">
        <v>64</v>
      </c>
      <c r="AP829" t="s">
        <v>76</v>
      </c>
      <c r="AQ829">
        <v>2045</v>
      </c>
      <c r="AR829">
        <v>2045</v>
      </c>
      <c r="AS829">
        <v>0</v>
      </c>
      <c r="AT829">
        <v>0</v>
      </c>
      <c r="AU829">
        <v>0</v>
      </c>
      <c r="AV829">
        <v>0</v>
      </c>
      <c r="AX829" t="s">
        <v>8503</v>
      </c>
      <c r="AY829" t="s">
        <v>8504</v>
      </c>
      <c r="AZ829" t="s">
        <v>978</v>
      </c>
      <c r="BA829" t="s">
        <v>2460</v>
      </c>
      <c r="BB829" t="b">
        <f t="shared" si="48"/>
        <v>0</v>
      </c>
      <c r="BC829" t="str">
        <f>INDEX(repsearch2!B:B,MATCH(A829,repsearch2!A:A,FALSE))</f>
        <v>No</v>
      </c>
      <c r="BD829" s="3" t="b">
        <f t="shared" si="49"/>
        <v>0</v>
      </c>
      <c r="BE829" s="3" t="b">
        <f t="shared" si="50"/>
        <v>1</v>
      </c>
      <c r="BF829" t="str">
        <f t="shared" si="51"/>
        <v>green</v>
      </c>
    </row>
    <row r="830" spans="1:58" x14ac:dyDescent="0.3">
      <c r="A830" t="s">
        <v>8505</v>
      </c>
      <c r="D830" t="s">
        <v>96</v>
      </c>
      <c r="E830" t="s">
        <v>8506</v>
      </c>
      <c r="F830" t="s">
        <v>8507</v>
      </c>
      <c r="G830">
        <v>7</v>
      </c>
      <c r="H830" t="s">
        <v>59</v>
      </c>
      <c r="I830" t="s">
        <v>8508</v>
      </c>
      <c r="J830">
        <v>1</v>
      </c>
      <c r="K830" t="s">
        <v>8509</v>
      </c>
      <c r="L830" t="s">
        <v>8510</v>
      </c>
      <c r="N830" t="s">
        <v>59</v>
      </c>
      <c r="O830" t="s">
        <v>1547</v>
      </c>
      <c r="P830">
        <v>2019</v>
      </c>
      <c r="Q830" t="s">
        <v>139</v>
      </c>
      <c r="R830" t="b">
        <v>0</v>
      </c>
      <c r="S830" t="s">
        <v>67</v>
      </c>
      <c r="T830" t="b">
        <v>0</v>
      </c>
      <c r="W830" t="s">
        <v>59</v>
      </c>
      <c r="Y830">
        <v>0</v>
      </c>
      <c r="Z830" t="s">
        <v>59</v>
      </c>
      <c r="AA830" t="b">
        <v>0</v>
      </c>
      <c r="AB830" t="s">
        <v>1548</v>
      </c>
      <c r="AC830" t="s">
        <v>64</v>
      </c>
      <c r="AD830" t="s">
        <v>252</v>
      </c>
      <c r="AE830" t="s">
        <v>59</v>
      </c>
      <c r="AG830" t="s">
        <v>1549</v>
      </c>
      <c r="AH830">
        <v>5</v>
      </c>
      <c r="AI830">
        <v>4</v>
      </c>
      <c r="AK830" t="s">
        <v>64</v>
      </c>
      <c r="AL830" t="s">
        <v>64</v>
      </c>
      <c r="AP830" t="s">
        <v>76</v>
      </c>
      <c r="AQ830">
        <v>3800</v>
      </c>
      <c r="AR830">
        <v>3800</v>
      </c>
      <c r="AS830">
        <v>0.5</v>
      </c>
      <c r="AT830">
        <v>0</v>
      </c>
      <c r="AU830">
        <v>0</v>
      </c>
      <c r="AV830">
        <v>1</v>
      </c>
      <c r="AW830" t="s">
        <v>8511</v>
      </c>
      <c r="AX830" t="s">
        <v>8512</v>
      </c>
      <c r="AY830" t="s">
        <v>8513</v>
      </c>
      <c r="AZ830" t="s">
        <v>1553</v>
      </c>
      <c r="BA830" t="s">
        <v>1554</v>
      </c>
      <c r="BB830" t="b">
        <f t="shared" si="48"/>
        <v>0</v>
      </c>
      <c r="BC830" t="str">
        <f>INDEX(repsearch2!B:B,MATCH(A830,repsearch2!A:A,FALSE))</f>
        <v>No</v>
      </c>
      <c r="BD830" s="3" t="b">
        <f t="shared" si="49"/>
        <v>0</v>
      </c>
      <c r="BE830" s="3" t="b">
        <f t="shared" si="50"/>
        <v>0</v>
      </c>
      <c r="BF830" t="str">
        <f t="shared" si="51"/>
        <v>closed</v>
      </c>
    </row>
    <row r="831" spans="1:58" x14ac:dyDescent="0.3">
      <c r="A831" t="s">
        <v>8514</v>
      </c>
      <c r="D831" t="s">
        <v>96</v>
      </c>
      <c r="E831" t="s">
        <v>8515</v>
      </c>
      <c r="F831" t="s">
        <v>8516</v>
      </c>
      <c r="G831">
        <v>6</v>
      </c>
      <c r="H831" t="s">
        <v>59</v>
      </c>
      <c r="I831" t="s">
        <v>8517</v>
      </c>
      <c r="J831">
        <v>1</v>
      </c>
      <c r="K831" t="s">
        <v>8518</v>
      </c>
      <c r="L831" t="s">
        <v>8519</v>
      </c>
      <c r="M831" t="s">
        <v>8520</v>
      </c>
      <c r="N831" t="s">
        <v>64</v>
      </c>
      <c r="O831" t="s">
        <v>7925</v>
      </c>
      <c r="P831">
        <v>2019</v>
      </c>
      <c r="Q831" t="s">
        <v>139</v>
      </c>
      <c r="R831" t="b">
        <v>0</v>
      </c>
      <c r="S831" t="s">
        <v>67</v>
      </c>
      <c r="T831" t="b">
        <v>0</v>
      </c>
      <c r="W831" t="s">
        <v>59</v>
      </c>
      <c r="Y831">
        <v>0</v>
      </c>
      <c r="Z831" t="s">
        <v>59</v>
      </c>
      <c r="AA831" t="b">
        <v>0</v>
      </c>
      <c r="AB831" t="s">
        <v>7926</v>
      </c>
      <c r="AC831" t="s">
        <v>64</v>
      </c>
      <c r="AD831" t="s">
        <v>252</v>
      </c>
      <c r="AE831" t="s">
        <v>59</v>
      </c>
      <c r="AG831" t="s">
        <v>7927</v>
      </c>
      <c r="AI831">
        <v>0</v>
      </c>
      <c r="AK831" t="s">
        <v>64</v>
      </c>
      <c r="AL831" t="s">
        <v>64</v>
      </c>
      <c r="AP831" t="s">
        <v>76</v>
      </c>
      <c r="AQ831">
        <v>3450</v>
      </c>
      <c r="AR831">
        <v>3450</v>
      </c>
      <c r="AS831">
        <v>2.7</v>
      </c>
      <c r="AT831">
        <v>0</v>
      </c>
      <c r="AU831">
        <v>0</v>
      </c>
      <c r="AV831">
        <v>3</v>
      </c>
      <c r="AW831" t="s">
        <v>8521</v>
      </c>
      <c r="AX831" t="s">
        <v>8522</v>
      </c>
      <c r="AY831" t="s">
        <v>8523</v>
      </c>
      <c r="AZ831" t="s">
        <v>3102</v>
      </c>
      <c r="BA831" t="s">
        <v>7930</v>
      </c>
      <c r="BB831" t="b">
        <f t="shared" si="48"/>
        <v>0</v>
      </c>
      <c r="BC831" t="str">
        <f>INDEX(repsearch2!B:B,MATCH(A831,repsearch2!A:A,FALSE))</f>
        <v>No</v>
      </c>
      <c r="BD831" s="3" t="b">
        <f t="shared" si="49"/>
        <v>0</v>
      </c>
      <c r="BE831" s="3" t="b">
        <f t="shared" si="50"/>
        <v>0</v>
      </c>
      <c r="BF831" t="str">
        <f t="shared" si="51"/>
        <v>closed</v>
      </c>
    </row>
    <row r="832" spans="1:58" x14ac:dyDescent="0.3">
      <c r="A832" t="s">
        <v>8524</v>
      </c>
      <c r="D832" t="s">
        <v>96</v>
      </c>
      <c r="E832" t="s">
        <v>8525</v>
      </c>
      <c r="F832" t="s">
        <v>8526</v>
      </c>
      <c r="G832">
        <v>4</v>
      </c>
      <c r="H832" t="s">
        <v>59</v>
      </c>
      <c r="I832" t="s">
        <v>8527</v>
      </c>
      <c r="J832">
        <v>1</v>
      </c>
      <c r="K832" t="s">
        <v>8528</v>
      </c>
      <c r="L832" t="s">
        <v>136</v>
      </c>
      <c r="M832" t="s">
        <v>137</v>
      </c>
      <c r="N832" t="s">
        <v>64</v>
      </c>
      <c r="O832" t="s">
        <v>8529</v>
      </c>
      <c r="P832">
        <v>2019</v>
      </c>
      <c r="Q832" t="s">
        <v>368</v>
      </c>
      <c r="R832" t="b">
        <v>0</v>
      </c>
      <c r="S832" t="s">
        <v>67</v>
      </c>
      <c r="T832" t="b">
        <v>0</v>
      </c>
      <c r="W832" t="s">
        <v>59</v>
      </c>
      <c r="Y832">
        <v>0</v>
      </c>
      <c r="Z832" t="s">
        <v>59</v>
      </c>
      <c r="AA832" t="b">
        <v>0</v>
      </c>
      <c r="AB832" t="s">
        <v>8530</v>
      </c>
      <c r="AC832" t="s">
        <v>64</v>
      </c>
      <c r="AD832" t="s">
        <v>252</v>
      </c>
      <c r="AE832" t="s">
        <v>59</v>
      </c>
      <c r="AG832" t="s">
        <v>8531</v>
      </c>
      <c r="AI832">
        <v>0</v>
      </c>
      <c r="AK832" t="s">
        <v>64</v>
      </c>
      <c r="AL832" t="s">
        <v>64</v>
      </c>
      <c r="AP832" t="s">
        <v>76</v>
      </c>
      <c r="AQ832">
        <v>3500</v>
      </c>
      <c r="AR832">
        <v>3500</v>
      </c>
      <c r="AS832">
        <v>0</v>
      </c>
      <c r="AT832">
        <v>0</v>
      </c>
      <c r="AU832">
        <v>0</v>
      </c>
      <c r="AV832">
        <v>0</v>
      </c>
      <c r="AX832" t="s">
        <v>8532</v>
      </c>
      <c r="AY832" t="s">
        <v>3415</v>
      </c>
      <c r="AZ832" t="s">
        <v>817</v>
      </c>
      <c r="BA832" t="s">
        <v>146</v>
      </c>
      <c r="BB832" t="b">
        <f t="shared" si="48"/>
        <v>0</v>
      </c>
      <c r="BC832" t="str">
        <f>INDEX(repsearch2!B:B,MATCH(A832,repsearch2!A:A,FALSE))</f>
        <v>No</v>
      </c>
      <c r="BD832" s="3" t="b">
        <f t="shared" si="49"/>
        <v>0</v>
      </c>
      <c r="BE832" s="3" t="b">
        <f t="shared" si="50"/>
        <v>0</v>
      </c>
      <c r="BF832" t="str">
        <f t="shared" si="51"/>
        <v>closed</v>
      </c>
    </row>
    <row r="833" spans="1:58" x14ac:dyDescent="0.3">
      <c r="A833" t="s">
        <v>8533</v>
      </c>
      <c r="D833" t="s">
        <v>96</v>
      </c>
      <c r="E833" t="s">
        <v>8534</v>
      </c>
      <c r="F833" t="s">
        <v>8535</v>
      </c>
      <c r="G833">
        <v>3</v>
      </c>
      <c r="H833" t="s">
        <v>59</v>
      </c>
      <c r="I833" t="s">
        <v>8536</v>
      </c>
      <c r="J833">
        <v>1</v>
      </c>
      <c r="K833" t="s">
        <v>8537</v>
      </c>
      <c r="L833" t="s">
        <v>8538</v>
      </c>
      <c r="N833" t="s">
        <v>59</v>
      </c>
      <c r="O833" t="s">
        <v>8539</v>
      </c>
      <c r="P833">
        <v>2019</v>
      </c>
      <c r="Q833" t="s">
        <v>184</v>
      </c>
      <c r="R833" t="b">
        <v>0</v>
      </c>
      <c r="S833" t="s">
        <v>67</v>
      </c>
      <c r="T833" t="b">
        <v>0</v>
      </c>
      <c r="W833" t="s">
        <v>59</v>
      </c>
      <c r="Y833">
        <v>0</v>
      </c>
      <c r="Z833" t="s">
        <v>59</v>
      </c>
      <c r="AA833" t="b">
        <v>0</v>
      </c>
      <c r="AB833" t="s">
        <v>8540</v>
      </c>
      <c r="AC833" t="s">
        <v>64</v>
      </c>
      <c r="AD833" t="s">
        <v>252</v>
      </c>
      <c r="AE833" t="s">
        <v>59</v>
      </c>
      <c r="AG833" t="s">
        <v>8541</v>
      </c>
      <c r="AH833">
        <v>1</v>
      </c>
      <c r="AI833">
        <v>1</v>
      </c>
      <c r="AK833" t="s">
        <v>64</v>
      </c>
      <c r="AL833" t="s">
        <v>64</v>
      </c>
      <c r="AP833" t="s">
        <v>76</v>
      </c>
      <c r="AQ833">
        <v>3000</v>
      </c>
      <c r="AR833">
        <v>3000</v>
      </c>
      <c r="AS833">
        <v>0</v>
      </c>
      <c r="AT833">
        <v>0</v>
      </c>
      <c r="AU833">
        <v>0</v>
      </c>
      <c r="AV833">
        <v>0</v>
      </c>
      <c r="AZ833" t="s">
        <v>174</v>
      </c>
      <c r="BB833" t="b">
        <f t="shared" si="48"/>
        <v>0</v>
      </c>
      <c r="BC833" t="str">
        <f>INDEX(repsearch2!B:B,MATCH(A833,repsearch2!A:A,FALSE))</f>
        <v>No</v>
      </c>
      <c r="BD833" s="3" t="b">
        <f t="shared" si="49"/>
        <v>0</v>
      </c>
      <c r="BE833" s="3" t="b">
        <f t="shared" si="50"/>
        <v>0</v>
      </c>
      <c r="BF833" t="str">
        <f t="shared" si="51"/>
        <v>closed</v>
      </c>
    </row>
    <row r="834" spans="1:58" x14ac:dyDescent="0.3">
      <c r="A834" t="s">
        <v>8542</v>
      </c>
      <c r="D834" t="s">
        <v>96</v>
      </c>
      <c r="E834" t="s">
        <v>8543</v>
      </c>
      <c r="F834" t="s">
        <v>8544</v>
      </c>
      <c r="G834">
        <v>3</v>
      </c>
      <c r="H834" t="s">
        <v>59</v>
      </c>
      <c r="I834" t="s">
        <v>8545</v>
      </c>
      <c r="J834">
        <v>1</v>
      </c>
      <c r="K834" t="s">
        <v>8546</v>
      </c>
      <c r="L834" t="s">
        <v>4765</v>
      </c>
      <c r="M834" t="s">
        <v>4766</v>
      </c>
      <c r="N834" t="s">
        <v>64</v>
      </c>
      <c r="O834" t="s">
        <v>8547</v>
      </c>
      <c r="P834">
        <v>2019</v>
      </c>
      <c r="Q834" t="s">
        <v>139</v>
      </c>
      <c r="R834" t="b">
        <v>0</v>
      </c>
      <c r="S834" t="s">
        <v>67</v>
      </c>
      <c r="T834" t="b">
        <v>0</v>
      </c>
      <c r="W834" t="s">
        <v>59</v>
      </c>
      <c r="Y834">
        <v>0</v>
      </c>
      <c r="Z834" t="s">
        <v>59</v>
      </c>
      <c r="AA834" t="b">
        <v>0</v>
      </c>
      <c r="AB834" t="s">
        <v>8548</v>
      </c>
      <c r="AC834" t="s">
        <v>64</v>
      </c>
      <c r="AD834" t="s">
        <v>252</v>
      </c>
      <c r="AE834" t="s">
        <v>59</v>
      </c>
      <c r="AG834" t="s">
        <v>8549</v>
      </c>
      <c r="AH834">
        <v>2</v>
      </c>
      <c r="AI834">
        <v>2</v>
      </c>
      <c r="AK834" t="s">
        <v>64</v>
      </c>
      <c r="AL834" t="s">
        <v>64</v>
      </c>
      <c r="AP834" t="s">
        <v>76</v>
      </c>
      <c r="AQ834">
        <v>3000</v>
      </c>
      <c r="AR834">
        <v>3000</v>
      </c>
      <c r="AS834">
        <v>0</v>
      </c>
      <c r="AT834">
        <v>0</v>
      </c>
      <c r="AU834">
        <v>0</v>
      </c>
      <c r="AV834">
        <v>0</v>
      </c>
      <c r="AZ834" t="s">
        <v>8550</v>
      </c>
      <c r="BA834" t="s">
        <v>8551</v>
      </c>
      <c r="BB834" t="b">
        <f t="shared" si="48"/>
        <v>0</v>
      </c>
      <c r="BC834" t="str">
        <f>INDEX(repsearch2!B:B,MATCH(A834,repsearch2!A:A,FALSE))</f>
        <v>No</v>
      </c>
      <c r="BD834" s="3" t="b">
        <f t="shared" si="49"/>
        <v>0</v>
      </c>
      <c r="BE834" s="3" t="b">
        <f t="shared" si="50"/>
        <v>0</v>
      </c>
      <c r="BF834" t="str">
        <f t="shared" si="51"/>
        <v>closed</v>
      </c>
    </row>
    <row r="835" spans="1:58" x14ac:dyDescent="0.3">
      <c r="A835" t="s">
        <v>8552</v>
      </c>
      <c r="B835" t="s">
        <v>346</v>
      </c>
      <c r="D835" t="s">
        <v>347</v>
      </c>
      <c r="E835" t="s">
        <v>8553</v>
      </c>
      <c r="F835" t="s">
        <v>8554</v>
      </c>
      <c r="G835">
        <v>3</v>
      </c>
      <c r="H835" t="s">
        <v>59</v>
      </c>
      <c r="I835" t="s">
        <v>8555</v>
      </c>
      <c r="J835">
        <v>1</v>
      </c>
      <c r="K835" t="s">
        <v>8556</v>
      </c>
      <c r="L835" t="s">
        <v>8557</v>
      </c>
      <c r="N835" t="s">
        <v>59</v>
      </c>
      <c r="O835" t="s">
        <v>8558</v>
      </c>
      <c r="P835">
        <v>2019</v>
      </c>
      <c r="Q835" t="s">
        <v>436</v>
      </c>
      <c r="R835" t="b">
        <v>1</v>
      </c>
      <c r="S835" t="s">
        <v>67</v>
      </c>
      <c r="T835" t="b">
        <v>0</v>
      </c>
      <c r="U835" t="s">
        <v>68</v>
      </c>
      <c r="V835" t="s">
        <v>69</v>
      </c>
      <c r="W835" t="s">
        <v>59</v>
      </c>
      <c r="Y835">
        <v>0</v>
      </c>
      <c r="Z835" t="s">
        <v>59</v>
      </c>
      <c r="AA835" t="b">
        <v>0</v>
      </c>
      <c r="AB835" t="s">
        <v>8559</v>
      </c>
      <c r="AC835" t="s">
        <v>64</v>
      </c>
      <c r="AD835" t="s">
        <v>72</v>
      </c>
      <c r="AE835" t="s">
        <v>59</v>
      </c>
      <c r="AG835" t="s">
        <v>8560</v>
      </c>
      <c r="AH835">
        <v>3</v>
      </c>
      <c r="AI835">
        <v>3</v>
      </c>
      <c r="AJ835" t="s">
        <v>8561</v>
      </c>
      <c r="AK835" t="s">
        <v>64</v>
      </c>
      <c r="AL835" t="s">
        <v>64</v>
      </c>
      <c r="AP835" t="s">
        <v>76</v>
      </c>
      <c r="AQ835">
        <v>3000</v>
      </c>
      <c r="AR835">
        <v>3000</v>
      </c>
      <c r="AS835">
        <v>2</v>
      </c>
      <c r="AT835">
        <v>0</v>
      </c>
      <c r="AU835">
        <v>0</v>
      </c>
      <c r="AV835">
        <v>4</v>
      </c>
      <c r="AW835" t="s">
        <v>8562</v>
      </c>
      <c r="AX835" t="s">
        <v>8563</v>
      </c>
      <c r="AZ835" t="s">
        <v>227</v>
      </c>
      <c r="BA835" t="s">
        <v>8564</v>
      </c>
      <c r="BB835" t="b">
        <f t="shared" ref="BB835:BB898" si="52">ISNUMBER(FIND("openrepository.aut.ac.nz",X835))</f>
        <v>0</v>
      </c>
      <c r="BC835" t="str">
        <f>INDEX(repsearch2!B:B,MATCH(A835,repsearch2!A:A,FALSE))</f>
        <v>No</v>
      </c>
      <c r="BD835" s="3" t="b">
        <f t="shared" ref="BD835:BD898" si="53">OR(BB835=TRUE,BC835="Yes")</f>
        <v>0</v>
      </c>
      <c r="BE835" s="3" t="b">
        <f t="shared" ref="BE835:BE898" si="54">NOT(AND(D835="closed",BD835=FALSE))</f>
        <v>1</v>
      </c>
      <c r="BF835" t="str">
        <f t="shared" ref="BF835:BF898" si="55">IF(AND(BD835=TRUE,D835="closed"),"green",D835)</f>
        <v>bronze</v>
      </c>
    </row>
    <row r="836" spans="1:58" x14ac:dyDescent="0.3">
      <c r="A836" t="s">
        <v>8565</v>
      </c>
      <c r="D836" t="s">
        <v>96</v>
      </c>
      <c r="E836" t="s">
        <v>8566</v>
      </c>
      <c r="F836" t="s">
        <v>8567</v>
      </c>
      <c r="G836">
        <v>3</v>
      </c>
      <c r="H836" t="s">
        <v>59</v>
      </c>
      <c r="I836" t="s">
        <v>8568</v>
      </c>
      <c r="J836">
        <v>1</v>
      </c>
      <c r="K836" t="s">
        <v>8569</v>
      </c>
      <c r="L836" t="s">
        <v>8570</v>
      </c>
      <c r="M836" t="s">
        <v>8571</v>
      </c>
      <c r="N836" t="s">
        <v>64</v>
      </c>
      <c r="O836" t="s">
        <v>1717</v>
      </c>
      <c r="P836">
        <v>2019</v>
      </c>
      <c r="Q836" t="s">
        <v>139</v>
      </c>
      <c r="R836" t="b">
        <v>0</v>
      </c>
      <c r="S836" t="s">
        <v>67</v>
      </c>
      <c r="T836" t="b">
        <v>0</v>
      </c>
      <c r="W836" t="s">
        <v>59</v>
      </c>
      <c r="Y836">
        <v>0</v>
      </c>
      <c r="Z836" t="s">
        <v>59</v>
      </c>
      <c r="AA836" t="b">
        <v>0</v>
      </c>
      <c r="AB836" t="s">
        <v>1718</v>
      </c>
      <c r="AC836" t="s">
        <v>64</v>
      </c>
      <c r="AD836" t="s">
        <v>141</v>
      </c>
      <c r="AE836" t="s">
        <v>59</v>
      </c>
      <c r="AG836" t="s">
        <v>1719</v>
      </c>
      <c r="AI836">
        <v>0</v>
      </c>
      <c r="AK836" t="s">
        <v>64</v>
      </c>
      <c r="AL836" t="s">
        <v>64</v>
      </c>
      <c r="AP836" t="s">
        <v>76</v>
      </c>
      <c r="AQ836">
        <v>3000</v>
      </c>
      <c r="AR836">
        <v>3000</v>
      </c>
      <c r="AS836">
        <v>22.95</v>
      </c>
      <c r="AT836">
        <v>0</v>
      </c>
      <c r="AU836">
        <v>0</v>
      </c>
      <c r="AV836">
        <v>31</v>
      </c>
      <c r="AW836" t="s">
        <v>8572</v>
      </c>
      <c r="AZ836" t="s">
        <v>893</v>
      </c>
      <c r="BA836" t="s">
        <v>894</v>
      </c>
      <c r="BB836" t="b">
        <f t="shared" si="52"/>
        <v>0</v>
      </c>
      <c r="BC836" t="str">
        <f>INDEX(repsearch2!B:B,MATCH(A836,repsearch2!A:A,FALSE))</f>
        <v>No</v>
      </c>
      <c r="BD836" s="3" t="b">
        <f t="shared" si="53"/>
        <v>0</v>
      </c>
      <c r="BE836" s="3" t="b">
        <f t="shared" si="54"/>
        <v>0</v>
      </c>
      <c r="BF836" t="str">
        <f t="shared" si="55"/>
        <v>closed</v>
      </c>
    </row>
    <row r="837" spans="1:58" x14ac:dyDescent="0.3">
      <c r="A837" t="s">
        <v>8573</v>
      </c>
      <c r="D837" t="s">
        <v>96</v>
      </c>
      <c r="E837" t="s">
        <v>8574</v>
      </c>
      <c r="F837" t="s">
        <v>8575</v>
      </c>
      <c r="G837">
        <v>2</v>
      </c>
      <c r="H837" t="s">
        <v>59</v>
      </c>
      <c r="I837" t="s">
        <v>8576</v>
      </c>
      <c r="J837">
        <v>1</v>
      </c>
      <c r="K837" t="s">
        <v>8577</v>
      </c>
      <c r="L837" t="s">
        <v>8578</v>
      </c>
      <c r="M837" t="s">
        <v>8579</v>
      </c>
      <c r="N837" t="s">
        <v>64</v>
      </c>
      <c r="O837" t="s">
        <v>8580</v>
      </c>
      <c r="P837">
        <v>2019</v>
      </c>
      <c r="Q837" t="s">
        <v>184</v>
      </c>
      <c r="R837" t="b">
        <v>0</v>
      </c>
      <c r="S837" t="s">
        <v>67</v>
      </c>
      <c r="T837" t="b">
        <v>0</v>
      </c>
      <c r="W837" t="s">
        <v>59</v>
      </c>
      <c r="Y837">
        <v>0</v>
      </c>
      <c r="Z837" t="s">
        <v>59</v>
      </c>
      <c r="AA837" t="b">
        <v>0</v>
      </c>
      <c r="AB837" t="s">
        <v>8581</v>
      </c>
      <c r="AC837" t="s">
        <v>64</v>
      </c>
      <c r="AD837" t="s">
        <v>252</v>
      </c>
      <c r="AE837" t="s">
        <v>59</v>
      </c>
      <c r="AG837" t="s">
        <v>8582</v>
      </c>
      <c r="AH837">
        <v>2</v>
      </c>
      <c r="AI837">
        <v>2</v>
      </c>
      <c r="AK837" t="s">
        <v>64</v>
      </c>
      <c r="AL837" t="s">
        <v>64</v>
      </c>
      <c r="AP837" t="s">
        <v>76</v>
      </c>
      <c r="AQ837">
        <v>3000</v>
      </c>
      <c r="AR837">
        <v>3000</v>
      </c>
      <c r="AS837">
        <v>4.05</v>
      </c>
      <c r="AT837">
        <v>0</v>
      </c>
      <c r="AU837">
        <v>0</v>
      </c>
      <c r="AV837">
        <v>5</v>
      </c>
      <c r="AW837" t="s">
        <v>8583</v>
      </c>
      <c r="AZ837" t="s">
        <v>331</v>
      </c>
      <c r="BB837" t="b">
        <f t="shared" si="52"/>
        <v>0</v>
      </c>
      <c r="BC837" t="str">
        <f>INDEX(repsearch2!B:B,MATCH(A837,repsearch2!A:A,FALSE))</f>
        <v>No</v>
      </c>
      <c r="BD837" s="3" t="b">
        <f t="shared" si="53"/>
        <v>0</v>
      </c>
      <c r="BE837" s="3" t="b">
        <f t="shared" si="54"/>
        <v>0</v>
      </c>
      <c r="BF837" t="str">
        <f t="shared" si="55"/>
        <v>closed</v>
      </c>
    </row>
    <row r="838" spans="1:58" x14ac:dyDescent="0.3">
      <c r="A838" t="s">
        <v>8584</v>
      </c>
      <c r="D838" t="s">
        <v>96</v>
      </c>
      <c r="E838" t="s">
        <v>8585</v>
      </c>
      <c r="F838" t="s">
        <v>8586</v>
      </c>
      <c r="G838">
        <v>6</v>
      </c>
      <c r="H838" t="s">
        <v>59</v>
      </c>
      <c r="I838" t="s">
        <v>8587</v>
      </c>
      <c r="J838">
        <v>0</v>
      </c>
      <c r="K838" t="s">
        <v>8588</v>
      </c>
      <c r="L838" t="s">
        <v>8589</v>
      </c>
      <c r="M838" t="s">
        <v>8590</v>
      </c>
      <c r="N838" t="s">
        <v>64</v>
      </c>
      <c r="O838" t="s">
        <v>8591</v>
      </c>
      <c r="P838">
        <v>2019</v>
      </c>
      <c r="Q838" t="s">
        <v>139</v>
      </c>
      <c r="R838" t="b">
        <v>0</v>
      </c>
      <c r="S838" t="s">
        <v>67</v>
      </c>
      <c r="T838" t="b">
        <v>0</v>
      </c>
      <c r="W838" t="s">
        <v>59</v>
      </c>
      <c r="Y838">
        <v>0</v>
      </c>
      <c r="Z838" t="s">
        <v>59</v>
      </c>
      <c r="AA838" t="b">
        <v>0</v>
      </c>
      <c r="AB838" t="s">
        <v>8592</v>
      </c>
      <c r="AC838" t="s">
        <v>64</v>
      </c>
      <c r="AD838" t="s">
        <v>252</v>
      </c>
      <c r="AE838" t="s">
        <v>59</v>
      </c>
      <c r="AG838" t="s">
        <v>8593</v>
      </c>
      <c r="AH838">
        <v>16</v>
      </c>
      <c r="AI838">
        <v>12</v>
      </c>
      <c r="AK838" t="s">
        <v>64</v>
      </c>
      <c r="AL838" t="s">
        <v>64</v>
      </c>
      <c r="AP838" t="s">
        <v>76</v>
      </c>
      <c r="AQ838">
        <v>4050</v>
      </c>
      <c r="AR838">
        <v>4050</v>
      </c>
      <c r="AS838">
        <v>0</v>
      </c>
      <c r="AT838">
        <v>0</v>
      </c>
      <c r="AU838">
        <v>0</v>
      </c>
      <c r="AV838">
        <v>0</v>
      </c>
      <c r="AX838" t="s">
        <v>8594</v>
      </c>
      <c r="AY838" t="s">
        <v>8595</v>
      </c>
      <c r="AZ838" t="s">
        <v>3742</v>
      </c>
      <c r="BA838" t="s">
        <v>5320</v>
      </c>
      <c r="BB838" t="b">
        <f t="shared" si="52"/>
        <v>0</v>
      </c>
      <c r="BC838" t="str">
        <f>INDEX(repsearch2!B:B,MATCH(A838,repsearch2!A:A,FALSE))</f>
        <v>No</v>
      </c>
      <c r="BD838" s="3" t="b">
        <f t="shared" si="53"/>
        <v>0</v>
      </c>
      <c r="BE838" s="3" t="b">
        <f t="shared" si="54"/>
        <v>0</v>
      </c>
      <c r="BF838" t="str">
        <f t="shared" si="55"/>
        <v>closed</v>
      </c>
    </row>
    <row r="839" spans="1:58" x14ac:dyDescent="0.3">
      <c r="A839" t="s">
        <v>8596</v>
      </c>
      <c r="D839" t="s">
        <v>96</v>
      </c>
      <c r="E839" t="s">
        <v>8597</v>
      </c>
      <c r="F839" t="s">
        <v>8598</v>
      </c>
      <c r="G839">
        <v>2</v>
      </c>
      <c r="H839" t="s">
        <v>59</v>
      </c>
      <c r="I839" t="s">
        <v>8599</v>
      </c>
      <c r="J839">
        <v>1</v>
      </c>
      <c r="K839" t="s">
        <v>8322</v>
      </c>
      <c r="L839" t="s">
        <v>8600</v>
      </c>
      <c r="M839" t="s">
        <v>8601</v>
      </c>
      <c r="N839" t="s">
        <v>64</v>
      </c>
      <c r="O839" t="s">
        <v>2627</v>
      </c>
      <c r="P839">
        <v>2019</v>
      </c>
      <c r="Q839" t="s">
        <v>139</v>
      </c>
      <c r="R839" t="b">
        <v>0</v>
      </c>
      <c r="S839" t="s">
        <v>67</v>
      </c>
      <c r="T839" t="b">
        <v>0</v>
      </c>
      <c r="W839" t="s">
        <v>59</v>
      </c>
      <c r="Y839">
        <v>0</v>
      </c>
      <c r="Z839" t="s">
        <v>59</v>
      </c>
      <c r="AA839" t="b">
        <v>0</v>
      </c>
      <c r="AB839" t="s">
        <v>2628</v>
      </c>
      <c r="AC839" t="s">
        <v>64</v>
      </c>
      <c r="AD839" t="s">
        <v>383</v>
      </c>
      <c r="AE839" t="s">
        <v>59</v>
      </c>
      <c r="AG839" t="s">
        <v>2629</v>
      </c>
      <c r="AH839">
        <v>4</v>
      </c>
      <c r="AI839">
        <v>6</v>
      </c>
      <c r="AK839" t="s">
        <v>64</v>
      </c>
      <c r="AL839" t="s">
        <v>64</v>
      </c>
      <c r="AP839" t="s">
        <v>76</v>
      </c>
      <c r="AQ839">
        <v>1950</v>
      </c>
      <c r="AR839">
        <v>1950</v>
      </c>
      <c r="AS839">
        <v>1</v>
      </c>
      <c r="AT839">
        <v>0</v>
      </c>
      <c r="AU839">
        <v>0</v>
      </c>
      <c r="AV839">
        <v>2</v>
      </c>
      <c r="AW839" t="s">
        <v>8602</v>
      </c>
      <c r="AZ839" t="s">
        <v>2630</v>
      </c>
      <c r="BA839" t="s">
        <v>2631</v>
      </c>
      <c r="BB839" t="b">
        <f t="shared" si="52"/>
        <v>0</v>
      </c>
      <c r="BC839" t="str">
        <f>INDEX(repsearch2!B:B,MATCH(A839,repsearch2!A:A,FALSE))</f>
        <v>No</v>
      </c>
      <c r="BD839" s="3" t="b">
        <f t="shared" si="53"/>
        <v>0</v>
      </c>
      <c r="BE839" s="3" t="b">
        <f t="shared" si="54"/>
        <v>0</v>
      </c>
      <c r="BF839" t="str">
        <f t="shared" si="55"/>
        <v>closed</v>
      </c>
    </row>
    <row r="840" spans="1:58" x14ac:dyDescent="0.3">
      <c r="A840" t="s">
        <v>8603</v>
      </c>
      <c r="D840" t="s">
        <v>96</v>
      </c>
      <c r="E840" t="s">
        <v>8604</v>
      </c>
      <c r="F840" t="s">
        <v>8605</v>
      </c>
      <c r="G840">
        <v>4</v>
      </c>
      <c r="H840" t="s">
        <v>59</v>
      </c>
      <c r="I840" t="s">
        <v>8606</v>
      </c>
      <c r="J840">
        <v>2</v>
      </c>
      <c r="K840" t="s">
        <v>2835</v>
      </c>
      <c r="N840" t="s">
        <v>59</v>
      </c>
      <c r="O840" t="s">
        <v>8404</v>
      </c>
      <c r="P840">
        <v>2020</v>
      </c>
      <c r="Q840" t="s">
        <v>101</v>
      </c>
      <c r="R840" t="b">
        <v>0</v>
      </c>
      <c r="S840" t="s">
        <v>102</v>
      </c>
      <c r="T840" t="b">
        <v>0</v>
      </c>
      <c r="W840" t="s">
        <v>59</v>
      </c>
      <c r="Y840">
        <v>0</v>
      </c>
      <c r="Z840" t="s">
        <v>59</v>
      </c>
      <c r="AA840" t="b">
        <v>0</v>
      </c>
      <c r="AH840">
        <v>7</v>
      </c>
      <c r="AI840">
        <v>4</v>
      </c>
      <c r="AK840" t="s">
        <v>59</v>
      </c>
      <c r="AL840" t="s">
        <v>64</v>
      </c>
      <c r="AS840">
        <v>0</v>
      </c>
      <c r="AT840">
        <v>0</v>
      </c>
      <c r="AU840">
        <v>0</v>
      </c>
      <c r="AV840">
        <v>0</v>
      </c>
      <c r="BB840" t="b">
        <f t="shared" si="52"/>
        <v>0</v>
      </c>
      <c r="BC840" t="str">
        <f>INDEX(repsearch2!B:B,MATCH(A840,repsearch2!A:A,FALSE))</f>
        <v>No</v>
      </c>
      <c r="BD840" s="3" t="b">
        <f t="shared" si="53"/>
        <v>0</v>
      </c>
      <c r="BE840" s="3" t="b">
        <f t="shared" si="54"/>
        <v>0</v>
      </c>
      <c r="BF840" t="str">
        <f t="shared" si="55"/>
        <v>closed</v>
      </c>
    </row>
    <row r="841" spans="1:58" x14ac:dyDescent="0.3">
      <c r="A841" s="3" t="s">
        <v>8607</v>
      </c>
      <c r="B841" s="3" t="s">
        <v>1096</v>
      </c>
      <c r="C841" s="3"/>
      <c r="D841" s="3" t="s">
        <v>897</v>
      </c>
      <c r="E841" s="3" t="s">
        <v>8608</v>
      </c>
      <c r="F841" s="3" t="s">
        <v>8609</v>
      </c>
      <c r="G841" s="3">
        <v>3</v>
      </c>
      <c r="H841" s="3" t="s">
        <v>59</v>
      </c>
      <c r="I841" s="3" t="s">
        <v>8610</v>
      </c>
      <c r="J841" s="3">
        <v>1</v>
      </c>
      <c r="K841" s="3" t="s">
        <v>8611</v>
      </c>
      <c r="L841" s="3" t="s">
        <v>8612</v>
      </c>
      <c r="M841" s="3"/>
      <c r="N841" s="3" t="s">
        <v>59</v>
      </c>
      <c r="O841" s="3" t="s">
        <v>8613</v>
      </c>
      <c r="P841" s="3">
        <v>2019</v>
      </c>
      <c r="Q841" s="3" t="s">
        <v>3543</v>
      </c>
      <c r="R841" s="3" t="b">
        <v>1</v>
      </c>
      <c r="S841" s="3" t="s">
        <v>67</v>
      </c>
      <c r="T841" s="3" t="b">
        <v>0</v>
      </c>
      <c r="U841" s="3" t="s">
        <v>1102</v>
      </c>
      <c r="V841" s="3" t="s">
        <v>905</v>
      </c>
      <c r="W841" s="3" t="s">
        <v>64</v>
      </c>
      <c r="X841" s="3" t="s">
        <v>70</v>
      </c>
      <c r="Y841" s="3">
        <v>1</v>
      </c>
      <c r="Z841" s="3" t="s">
        <v>59</v>
      </c>
      <c r="AA841" s="3" t="b">
        <v>0</v>
      </c>
      <c r="AB841" s="3" t="s">
        <v>8614</v>
      </c>
      <c r="AC841" s="3" t="s">
        <v>64</v>
      </c>
      <c r="AD841" s="3" t="s">
        <v>72</v>
      </c>
      <c r="AE841" s="3" t="s">
        <v>59</v>
      </c>
      <c r="AF841" s="3"/>
      <c r="AG841" s="3" t="s">
        <v>8615</v>
      </c>
      <c r="AH841" s="3">
        <v>5</v>
      </c>
      <c r="AI841" s="3">
        <v>4</v>
      </c>
      <c r="AJ841" s="3" t="s">
        <v>8616</v>
      </c>
      <c r="AK841" s="3" t="s">
        <v>64</v>
      </c>
      <c r="AL841" s="3" t="s">
        <v>64</v>
      </c>
      <c r="AM841" s="3"/>
      <c r="AN841" s="3"/>
      <c r="AO841" s="3"/>
      <c r="AP841" s="3"/>
      <c r="AQ841" s="3"/>
      <c r="AR841" s="3"/>
      <c r="AS841" s="3">
        <v>0</v>
      </c>
      <c r="AT841" s="3">
        <v>0</v>
      </c>
      <c r="AU841" s="3">
        <v>0</v>
      </c>
      <c r="AV841" s="3">
        <v>0</v>
      </c>
      <c r="AW841" s="3"/>
      <c r="AX841" s="3"/>
      <c r="AY841" s="3"/>
      <c r="AZ841" s="3" t="s">
        <v>227</v>
      </c>
      <c r="BA841" s="3" t="s">
        <v>8617</v>
      </c>
      <c r="BB841" s="3" t="b">
        <f t="shared" si="52"/>
        <v>1</v>
      </c>
      <c r="BC841" s="3" t="str">
        <f>INDEX(repsearch2!B:B,MATCH(A841,repsearch2!A:A,FALSE))</f>
        <v>Yes</v>
      </c>
      <c r="BD841" s="3" t="b">
        <f t="shared" si="53"/>
        <v>1</v>
      </c>
      <c r="BE841" s="3" t="b">
        <f t="shared" si="54"/>
        <v>1</v>
      </c>
      <c r="BF841" t="str">
        <f t="shared" si="55"/>
        <v>green</v>
      </c>
    </row>
    <row r="842" spans="1:58" x14ac:dyDescent="0.3">
      <c r="A842" t="s">
        <v>8618</v>
      </c>
      <c r="D842" t="s">
        <v>96</v>
      </c>
      <c r="E842" t="s">
        <v>8619</v>
      </c>
      <c r="F842" t="s">
        <v>8620</v>
      </c>
      <c r="G842">
        <v>7</v>
      </c>
      <c r="H842" t="s">
        <v>59</v>
      </c>
      <c r="I842" t="s">
        <v>8621</v>
      </c>
      <c r="J842">
        <v>1</v>
      </c>
      <c r="K842" t="s">
        <v>8622</v>
      </c>
      <c r="L842" t="s">
        <v>8623</v>
      </c>
      <c r="N842" t="s">
        <v>59</v>
      </c>
      <c r="O842" t="s">
        <v>8624</v>
      </c>
      <c r="P842">
        <v>2019</v>
      </c>
      <c r="Q842" t="s">
        <v>2454</v>
      </c>
      <c r="R842" t="b">
        <v>0</v>
      </c>
      <c r="S842" t="s">
        <v>67</v>
      </c>
      <c r="T842" t="b">
        <v>0</v>
      </c>
      <c r="W842" t="s">
        <v>59</v>
      </c>
      <c r="Y842">
        <v>0</v>
      </c>
      <c r="Z842" t="s">
        <v>59</v>
      </c>
      <c r="AA842" t="b">
        <v>0</v>
      </c>
      <c r="AB842" t="s">
        <v>8625</v>
      </c>
      <c r="AC842" t="s">
        <v>64</v>
      </c>
      <c r="AD842" t="s">
        <v>72</v>
      </c>
      <c r="AE842" t="s">
        <v>59</v>
      </c>
      <c r="AG842" t="s">
        <v>8626</v>
      </c>
      <c r="AH842">
        <v>16</v>
      </c>
      <c r="AI842">
        <v>15</v>
      </c>
      <c r="AK842" t="s">
        <v>64</v>
      </c>
      <c r="AL842" t="s">
        <v>64</v>
      </c>
      <c r="AP842" t="s">
        <v>76</v>
      </c>
      <c r="AQ842">
        <v>2045</v>
      </c>
      <c r="AR842">
        <v>2045</v>
      </c>
      <c r="AS842">
        <v>0</v>
      </c>
      <c r="AT842">
        <v>0</v>
      </c>
      <c r="AU842">
        <v>0</v>
      </c>
      <c r="AV842">
        <v>0</v>
      </c>
      <c r="AX842" t="s">
        <v>8627</v>
      </c>
      <c r="AY842" t="s">
        <v>8628</v>
      </c>
      <c r="AZ842" t="s">
        <v>8629</v>
      </c>
      <c r="BA842" t="s">
        <v>8630</v>
      </c>
      <c r="BB842" t="b">
        <f t="shared" si="52"/>
        <v>0</v>
      </c>
      <c r="BC842" t="str">
        <f>INDEX(repsearch2!B:B,MATCH(A842,repsearch2!A:A,FALSE))</f>
        <v>No</v>
      </c>
      <c r="BD842" s="3" t="b">
        <f t="shared" si="53"/>
        <v>0</v>
      </c>
      <c r="BE842" s="3" t="b">
        <f t="shared" si="54"/>
        <v>0</v>
      </c>
      <c r="BF842" t="str">
        <f t="shared" si="55"/>
        <v>closed</v>
      </c>
    </row>
    <row r="843" spans="1:58" x14ac:dyDescent="0.3">
      <c r="A843" t="s">
        <v>8631</v>
      </c>
      <c r="B843" t="s">
        <v>55</v>
      </c>
      <c r="D843" t="s">
        <v>56</v>
      </c>
      <c r="E843" t="s">
        <v>8632</v>
      </c>
      <c r="F843" t="s">
        <v>8633</v>
      </c>
      <c r="G843">
        <v>6</v>
      </c>
      <c r="H843" t="s">
        <v>59</v>
      </c>
      <c r="I843" t="s">
        <v>8634</v>
      </c>
      <c r="J843">
        <v>1</v>
      </c>
      <c r="K843" t="s">
        <v>8635</v>
      </c>
      <c r="L843" t="s">
        <v>8636</v>
      </c>
      <c r="N843" t="s">
        <v>59</v>
      </c>
      <c r="O843" t="s">
        <v>2315</v>
      </c>
      <c r="P843">
        <v>2020</v>
      </c>
      <c r="Q843" t="s">
        <v>2316</v>
      </c>
      <c r="R843" t="b">
        <v>1</v>
      </c>
      <c r="S843" t="s">
        <v>67</v>
      </c>
      <c r="T843" t="b">
        <v>1</v>
      </c>
      <c r="U843" t="s">
        <v>68</v>
      </c>
      <c r="V843" t="s">
        <v>69</v>
      </c>
      <c r="W843" t="s">
        <v>64</v>
      </c>
      <c r="X843" t="s">
        <v>709</v>
      </c>
      <c r="Y843">
        <v>1</v>
      </c>
      <c r="Z843" t="s">
        <v>59</v>
      </c>
      <c r="AA843" t="b">
        <v>1</v>
      </c>
      <c r="AB843" t="s">
        <v>2317</v>
      </c>
      <c r="AC843" t="s">
        <v>64</v>
      </c>
      <c r="AD843" t="s">
        <v>72</v>
      </c>
      <c r="AE843" t="s">
        <v>64</v>
      </c>
      <c r="AF843" t="s">
        <v>72</v>
      </c>
      <c r="AG843" t="s">
        <v>2318</v>
      </c>
      <c r="AH843">
        <v>1</v>
      </c>
      <c r="AI843">
        <v>0</v>
      </c>
      <c r="AJ843" t="s">
        <v>8637</v>
      </c>
      <c r="AK843" t="s">
        <v>64</v>
      </c>
      <c r="AL843" t="s">
        <v>64</v>
      </c>
      <c r="AM843" t="s">
        <v>64</v>
      </c>
      <c r="AN843" t="s">
        <v>76</v>
      </c>
      <c r="AO843">
        <v>2500</v>
      </c>
      <c r="AR843">
        <v>2500</v>
      </c>
      <c r="AS843">
        <v>0.75</v>
      </c>
      <c r="AT843">
        <v>0</v>
      </c>
      <c r="AU843">
        <v>0</v>
      </c>
      <c r="AV843">
        <v>2</v>
      </c>
      <c r="AW843" t="s">
        <v>8638</v>
      </c>
      <c r="AZ843" t="s">
        <v>2321</v>
      </c>
      <c r="BA843" t="s">
        <v>2322</v>
      </c>
      <c r="BB843" t="b">
        <f t="shared" si="52"/>
        <v>0</v>
      </c>
      <c r="BC843" t="str">
        <f>INDEX(repsearch2!B:B,MATCH(A843,repsearch2!A:A,FALSE))</f>
        <v>No</v>
      </c>
      <c r="BD843" s="3" t="b">
        <f t="shared" si="53"/>
        <v>0</v>
      </c>
      <c r="BE843" s="3" t="b">
        <f t="shared" si="54"/>
        <v>1</v>
      </c>
      <c r="BF843" t="str">
        <f t="shared" si="55"/>
        <v>gold</v>
      </c>
    </row>
    <row r="844" spans="1:58" x14ac:dyDescent="0.3">
      <c r="A844" t="s">
        <v>8639</v>
      </c>
      <c r="D844" t="s">
        <v>96</v>
      </c>
      <c r="E844" t="s">
        <v>8640</v>
      </c>
      <c r="F844" t="s">
        <v>8641</v>
      </c>
      <c r="G844">
        <v>11</v>
      </c>
      <c r="H844" t="s">
        <v>59</v>
      </c>
      <c r="I844" t="s">
        <v>8642</v>
      </c>
      <c r="J844">
        <v>1</v>
      </c>
      <c r="K844" t="s">
        <v>8643</v>
      </c>
      <c r="L844" t="s">
        <v>8644</v>
      </c>
      <c r="M844" t="s">
        <v>4569</v>
      </c>
      <c r="N844" t="s">
        <v>64</v>
      </c>
      <c r="O844" t="s">
        <v>8645</v>
      </c>
      <c r="P844">
        <v>2019</v>
      </c>
      <c r="Q844" t="s">
        <v>184</v>
      </c>
      <c r="R844" t="b">
        <v>0</v>
      </c>
      <c r="S844" t="s">
        <v>67</v>
      </c>
      <c r="T844" t="b">
        <v>0</v>
      </c>
      <c r="W844" t="s">
        <v>59</v>
      </c>
      <c r="Y844">
        <v>0</v>
      </c>
      <c r="Z844" t="s">
        <v>59</v>
      </c>
      <c r="AA844" t="b">
        <v>0</v>
      </c>
      <c r="AB844" t="s">
        <v>8646</v>
      </c>
      <c r="AC844" t="s">
        <v>64</v>
      </c>
      <c r="AD844" t="s">
        <v>252</v>
      </c>
      <c r="AE844" t="s">
        <v>59</v>
      </c>
      <c r="AG844" t="s">
        <v>8647</v>
      </c>
      <c r="AH844">
        <v>4</v>
      </c>
      <c r="AI844">
        <v>3</v>
      </c>
      <c r="AK844" t="s">
        <v>64</v>
      </c>
      <c r="AL844" t="s">
        <v>64</v>
      </c>
      <c r="AP844" t="s">
        <v>76</v>
      </c>
      <c r="AQ844">
        <v>3000</v>
      </c>
      <c r="AR844">
        <v>3000</v>
      </c>
      <c r="AS844">
        <v>1.5</v>
      </c>
      <c r="AT844">
        <v>0</v>
      </c>
      <c r="AU844">
        <v>0</v>
      </c>
      <c r="AV844">
        <v>3</v>
      </c>
      <c r="AW844" t="s">
        <v>8648</v>
      </c>
      <c r="AX844" t="s">
        <v>8649</v>
      </c>
      <c r="AY844" t="s">
        <v>8650</v>
      </c>
      <c r="AZ844" t="s">
        <v>6026</v>
      </c>
      <c r="BA844" t="s">
        <v>8651</v>
      </c>
      <c r="BB844" t="b">
        <f t="shared" si="52"/>
        <v>0</v>
      </c>
      <c r="BC844" t="str">
        <f>INDEX(repsearch2!B:B,MATCH(A844,repsearch2!A:A,FALSE))</f>
        <v>No</v>
      </c>
      <c r="BD844" s="3" t="b">
        <f t="shared" si="53"/>
        <v>0</v>
      </c>
      <c r="BE844" s="3" t="b">
        <f t="shared" si="54"/>
        <v>0</v>
      </c>
      <c r="BF844" t="str">
        <f t="shared" si="55"/>
        <v>closed</v>
      </c>
    </row>
    <row r="845" spans="1:58" x14ac:dyDescent="0.3">
      <c r="A845" t="s">
        <v>8652</v>
      </c>
      <c r="D845" t="s">
        <v>96</v>
      </c>
      <c r="E845" t="s">
        <v>8653</v>
      </c>
      <c r="F845" t="s">
        <v>8654</v>
      </c>
      <c r="G845">
        <v>3</v>
      </c>
      <c r="H845" t="s">
        <v>59</v>
      </c>
      <c r="I845" t="s">
        <v>8655</v>
      </c>
      <c r="J845">
        <v>1</v>
      </c>
      <c r="K845" t="s">
        <v>8656</v>
      </c>
      <c r="L845" t="s">
        <v>8657</v>
      </c>
      <c r="N845" t="s">
        <v>59</v>
      </c>
      <c r="O845" t="s">
        <v>8658</v>
      </c>
      <c r="P845">
        <v>2019</v>
      </c>
      <c r="Q845" t="s">
        <v>139</v>
      </c>
      <c r="R845" t="b">
        <v>0</v>
      </c>
      <c r="S845" t="s">
        <v>67</v>
      </c>
      <c r="T845" t="b">
        <v>0</v>
      </c>
      <c r="W845" t="s">
        <v>59</v>
      </c>
      <c r="Y845">
        <v>0</v>
      </c>
      <c r="Z845" t="s">
        <v>59</v>
      </c>
      <c r="AA845" t="b">
        <v>0</v>
      </c>
      <c r="AB845" t="s">
        <v>8659</v>
      </c>
      <c r="AC845" t="s">
        <v>64</v>
      </c>
      <c r="AD845" t="s">
        <v>141</v>
      </c>
      <c r="AE845" t="s">
        <v>59</v>
      </c>
      <c r="AG845" t="s">
        <v>8660</v>
      </c>
      <c r="AH845">
        <v>4</v>
      </c>
      <c r="AI845">
        <v>3</v>
      </c>
      <c r="AK845" t="s">
        <v>64</v>
      </c>
      <c r="AL845" t="s">
        <v>64</v>
      </c>
      <c r="AP845" t="s">
        <v>76</v>
      </c>
      <c r="AQ845">
        <v>2500</v>
      </c>
      <c r="AR845">
        <v>2500</v>
      </c>
      <c r="AS845">
        <v>0</v>
      </c>
      <c r="AT845">
        <v>0</v>
      </c>
      <c r="AU845">
        <v>0</v>
      </c>
      <c r="AV845">
        <v>0</v>
      </c>
      <c r="AX845" t="s">
        <v>8661</v>
      </c>
      <c r="AY845" t="s">
        <v>8662</v>
      </c>
      <c r="AZ845" t="s">
        <v>8663</v>
      </c>
      <c r="BA845" t="s">
        <v>8664</v>
      </c>
      <c r="BB845" t="b">
        <f t="shared" si="52"/>
        <v>0</v>
      </c>
      <c r="BC845" t="str">
        <f>INDEX(repsearch2!B:B,MATCH(A845,repsearch2!A:A,FALSE))</f>
        <v>No</v>
      </c>
      <c r="BD845" s="3" t="b">
        <f t="shared" si="53"/>
        <v>0</v>
      </c>
      <c r="BE845" s="3" t="b">
        <f t="shared" si="54"/>
        <v>0</v>
      </c>
      <c r="BF845" t="str">
        <f t="shared" si="55"/>
        <v>closed</v>
      </c>
    </row>
    <row r="846" spans="1:58" x14ac:dyDescent="0.3">
      <c r="A846" t="s">
        <v>8665</v>
      </c>
      <c r="B846" t="s">
        <v>1096</v>
      </c>
      <c r="D846" t="s">
        <v>897</v>
      </c>
      <c r="E846" t="s">
        <v>8666</v>
      </c>
      <c r="F846" t="s">
        <v>8667</v>
      </c>
      <c r="G846">
        <v>2</v>
      </c>
      <c r="H846" t="s">
        <v>59</v>
      </c>
      <c r="I846" t="s">
        <v>8668</v>
      </c>
      <c r="J846">
        <v>1</v>
      </c>
      <c r="K846" t="s">
        <v>8669</v>
      </c>
      <c r="L846" t="s">
        <v>8670</v>
      </c>
      <c r="N846" t="s">
        <v>59</v>
      </c>
      <c r="O846" t="s">
        <v>8671</v>
      </c>
      <c r="P846">
        <v>2019</v>
      </c>
      <c r="Q846" t="s">
        <v>436</v>
      </c>
      <c r="R846" t="b">
        <v>1</v>
      </c>
      <c r="S846" t="s">
        <v>67</v>
      </c>
      <c r="T846" t="b">
        <v>0</v>
      </c>
      <c r="U846" t="s">
        <v>904</v>
      </c>
      <c r="V846" t="s">
        <v>905</v>
      </c>
      <c r="W846" t="s">
        <v>64</v>
      </c>
      <c r="X846" t="s">
        <v>8672</v>
      </c>
      <c r="Y846">
        <v>1</v>
      </c>
      <c r="Z846" t="s">
        <v>59</v>
      </c>
      <c r="AA846" t="b">
        <v>0</v>
      </c>
      <c r="AB846" t="s">
        <v>8673</v>
      </c>
      <c r="AC846" t="s">
        <v>64</v>
      </c>
      <c r="AD846" t="s">
        <v>72</v>
      </c>
      <c r="AE846" t="s">
        <v>59</v>
      </c>
      <c r="AG846" t="s">
        <v>8674</v>
      </c>
      <c r="AI846">
        <v>0</v>
      </c>
      <c r="AJ846" t="s">
        <v>8675</v>
      </c>
      <c r="AK846" t="s">
        <v>64</v>
      </c>
      <c r="AL846" t="s">
        <v>64</v>
      </c>
      <c r="AP846" t="s">
        <v>76</v>
      </c>
      <c r="AQ846">
        <v>3000</v>
      </c>
      <c r="AR846">
        <v>3000</v>
      </c>
      <c r="AS846">
        <v>2.5</v>
      </c>
      <c r="AT846">
        <v>0</v>
      </c>
      <c r="AU846">
        <v>0</v>
      </c>
      <c r="AV846">
        <v>4</v>
      </c>
      <c r="AW846" t="s">
        <v>8676</v>
      </c>
      <c r="AX846" t="s">
        <v>8677</v>
      </c>
      <c r="AY846" t="s">
        <v>8678</v>
      </c>
      <c r="AZ846" t="s">
        <v>8679</v>
      </c>
      <c r="BA846" t="s">
        <v>8680</v>
      </c>
      <c r="BB846" t="b">
        <f t="shared" si="52"/>
        <v>0</v>
      </c>
      <c r="BC846" t="str">
        <f>INDEX(repsearch2!B:B,MATCH(A846,repsearch2!A:A,FALSE))</f>
        <v>No</v>
      </c>
      <c r="BD846" s="3" t="b">
        <f t="shared" si="53"/>
        <v>0</v>
      </c>
      <c r="BE846" s="3" t="b">
        <f t="shared" si="54"/>
        <v>1</v>
      </c>
      <c r="BF846" t="str">
        <f t="shared" si="55"/>
        <v>green</v>
      </c>
    </row>
    <row r="847" spans="1:58" x14ac:dyDescent="0.3">
      <c r="A847" t="s">
        <v>8681</v>
      </c>
      <c r="D847" t="s">
        <v>96</v>
      </c>
      <c r="E847" t="s">
        <v>8682</v>
      </c>
      <c r="F847" t="s">
        <v>8683</v>
      </c>
      <c r="G847">
        <v>4</v>
      </c>
      <c r="H847" t="s">
        <v>59</v>
      </c>
      <c r="I847" t="s">
        <v>8684</v>
      </c>
      <c r="J847">
        <v>1</v>
      </c>
      <c r="K847" t="s">
        <v>8685</v>
      </c>
      <c r="L847" t="s">
        <v>8686</v>
      </c>
      <c r="M847" t="s">
        <v>8687</v>
      </c>
      <c r="N847" t="s">
        <v>64</v>
      </c>
      <c r="O847" t="s">
        <v>8688</v>
      </c>
      <c r="P847">
        <v>2019</v>
      </c>
      <c r="Q847" t="s">
        <v>368</v>
      </c>
      <c r="R847" t="b">
        <v>0</v>
      </c>
      <c r="S847" t="s">
        <v>67</v>
      </c>
      <c r="T847" t="b">
        <v>0</v>
      </c>
      <c r="W847" t="s">
        <v>59</v>
      </c>
      <c r="Y847">
        <v>0</v>
      </c>
      <c r="Z847" t="s">
        <v>59</v>
      </c>
      <c r="AA847" t="b">
        <v>0</v>
      </c>
      <c r="AB847" t="s">
        <v>8689</v>
      </c>
      <c r="AC847" t="s">
        <v>64</v>
      </c>
      <c r="AD847" t="s">
        <v>252</v>
      </c>
      <c r="AE847" t="s">
        <v>59</v>
      </c>
      <c r="AG847" t="s">
        <v>8690</v>
      </c>
      <c r="AI847">
        <v>0</v>
      </c>
      <c r="AK847" t="s">
        <v>64</v>
      </c>
      <c r="AL847" t="s">
        <v>64</v>
      </c>
      <c r="AP847" t="s">
        <v>76</v>
      </c>
      <c r="AQ847">
        <v>3000</v>
      </c>
      <c r="AR847">
        <v>3000</v>
      </c>
      <c r="AS847">
        <v>1</v>
      </c>
      <c r="AT847">
        <v>0</v>
      </c>
      <c r="AU847">
        <v>0</v>
      </c>
      <c r="AV847">
        <v>2</v>
      </c>
      <c r="AW847" t="s">
        <v>8691</v>
      </c>
      <c r="AX847" t="s">
        <v>8692</v>
      </c>
      <c r="AY847" t="s">
        <v>8693</v>
      </c>
      <c r="AZ847" t="s">
        <v>3231</v>
      </c>
      <c r="BA847" t="s">
        <v>8694</v>
      </c>
      <c r="BB847" t="b">
        <f t="shared" si="52"/>
        <v>0</v>
      </c>
      <c r="BC847" t="str">
        <f>INDEX(repsearch2!B:B,MATCH(A847,repsearch2!A:A,FALSE))</f>
        <v>No</v>
      </c>
      <c r="BD847" s="3" t="b">
        <f t="shared" si="53"/>
        <v>0</v>
      </c>
      <c r="BE847" s="3" t="b">
        <f t="shared" si="54"/>
        <v>0</v>
      </c>
      <c r="BF847" t="str">
        <f t="shared" si="55"/>
        <v>closed</v>
      </c>
    </row>
    <row r="848" spans="1:58" x14ac:dyDescent="0.3">
      <c r="A848" t="s">
        <v>8695</v>
      </c>
      <c r="B848" t="s">
        <v>346</v>
      </c>
      <c r="D848" t="s">
        <v>347</v>
      </c>
      <c r="E848" t="s">
        <v>8696</v>
      </c>
      <c r="F848" t="s">
        <v>8697</v>
      </c>
      <c r="G848">
        <v>6</v>
      </c>
      <c r="H848" t="s">
        <v>59</v>
      </c>
      <c r="I848" t="s">
        <v>8698</v>
      </c>
      <c r="J848">
        <v>1</v>
      </c>
      <c r="K848" t="s">
        <v>8699</v>
      </c>
      <c r="L848" t="s">
        <v>8700</v>
      </c>
      <c r="N848" t="s">
        <v>59</v>
      </c>
      <c r="O848" t="s">
        <v>8701</v>
      </c>
      <c r="P848">
        <v>2019</v>
      </c>
      <c r="Q848" t="s">
        <v>139</v>
      </c>
      <c r="R848" t="b">
        <v>1</v>
      </c>
      <c r="S848" t="s">
        <v>67</v>
      </c>
      <c r="T848" t="b">
        <v>0</v>
      </c>
      <c r="U848" t="s">
        <v>68</v>
      </c>
      <c r="V848" t="s">
        <v>69</v>
      </c>
      <c r="W848" t="s">
        <v>59</v>
      </c>
      <c r="Y848">
        <v>0</v>
      </c>
      <c r="Z848" t="s">
        <v>59</v>
      </c>
      <c r="AA848" t="b">
        <v>0</v>
      </c>
      <c r="AB848" t="s">
        <v>8702</v>
      </c>
      <c r="AC848" t="s">
        <v>64</v>
      </c>
      <c r="AD848" t="s">
        <v>141</v>
      </c>
      <c r="AE848" t="s">
        <v>59</v>
      </c>
      <c r="AG848" t="s">
        <v>8703</v>
      </c>
      <c r="AH848">
        <v>3</v>
      </c>
      <c r="AI848">
        <v>2</v>
      </c>
      <c r="AJ848" t="s">
        <v>8704</v>
      </c>
      <c r="AK848" t="s">
        <v>64</v>
      </c>
      <c r="AL848" t="s">
        <v>64</v>
      </c>
      <c r="AP848" t="s">
        <v>76</v>
      </c>
      <c r="AQ848">
        <v>1700</v>
      </c>
      <c r="AR848">
        <v>1700</v>
      </c>
      <c r="AS848">
        <v>9.0500000000000007</v>
      </c>
      <c r="AT848">
        <v>0</v>
      </c>
      <c r="AU848">
        <v>0</v>
      </c>
      <c r="AV848">
        <v>16</v>
      </c>
      <c r="AW848" t="s">
        <v>8705</v>
      </c>
      <c r="AX848" t="s">
        <v>8706</v>
      </c>
      <c r="AY848" t="s">
        <v>8707</v>
      </c>
      <c r="AZ848" t="s">
        <v>1784</v>
      </c>
      <c r="BA848" t="s">
        <v>5945</v>
      </c>
      <c r="BB848" t="b">
        <f t="shared" si="52"/>
        <v>0</v>
      </c>
      <c r="BC848" t="str">
        <f>INDEX(repsearch2!B:B,MATCH(A848,repsearch2!A:A,FALSE))</f>
        <v>No</v>
      </c>
      <c r="BD848" s="3" t="b">
        <f t="shared" si="53"/>
        <v>0</v>
      </c>
      <c r="BE848" s="3" t="b">
        <f t="shared" si="54"/>
        <v>1</v>
      </c>
      <c r="BF848" t="str">
        <f t="shared" si="55"/>
        <v>bronze</v>
      </c>
    </row>
    <row r="849" spans="1:58" x14ac:dyDescent="0.3">
      <c r="A849" s="3" t="s">
        <v>8708</v>
      </c>
      <c r="B849" s="3" t="s">
        <v>55</v>
      </c>
      <c r="C849" s="3"/>
      <c r="D849" s="3" t="s">
        <v>56</v>
      </c>
      <c r="E849" s="3" t="s">
        <v>8709</v>
      </c>
      <c r="F849" s="3" t="s">
        <v>8710</v>
      </c>
      <c r="G849" s="3">
        <v>3</v>
      </c>
      <c r="H849" s="3" t="s">
        <v>59</v>
      </c>
      <c r="I849" s="3" t="s">
        <v>8711</v>
      </c>
      <c r="J849" s="3">
        <v>1</v>
      </c>
      <c r="K849" s="3" t="s">
        <v>8712</v>
      </c>
      <c r="L849" s="3" t="s">
        <v>8713</v>
      </c>
      <c r="M849" s="3" t="s">
        <v>8714</v>
      </c>
      <c r="N849" s="3" t="s">
        <v>64</v>
      </c>
      <c r="O849" s="3" t="s">
        <v>8715</v>
      </c>
      <c r="P849" s="3">
        <v>2020</v>
      </c>
      <c r="Q849" s="3" t="s">
        <v>154</v>
      </c>
      <c r="R849" s="3" t="b">
        <v>1</v>
      </c>
      <c r="S849" s="3" t="s">
        <v>67</v>
      </c>
      <c r="T849" s="3" t="b">
        <v>1</v>
      </c>
      <c r="U849" s="3" t="s">
        <v>68</v>
      </c>
      <c r="V849" s="3" t="s">
        <v>69</v>
      </c>
      <c r="W849" s="3" t="s">
        <v>64</v>
      </c>
      <c r="X849" s="3" t="s">
        <v>1043</v>
      </c>
      <c r="Y849" s="3">
        <v>2</v>
      </c>
      <c r="Z849" s="3" t="s">
        <v>59</v>
      </c>
      <c r="AA849" s="3" t="b">
        <v>1</v>
      </c>
      <c r="AB849" s="3" t="s">
        <v>8716</v>
      </c>
      <c r="AC849" s="3" t="s">
        <v>64</v>
      </c>
      <c r="AD849" s="3" t="s">
        <v>72</v>
      </c>
      <c r="AE849" s="3" t="s">
        <v>64</v>
      </c>
      <c r="AF849" s="3" t="s">
        <v>72</v>
      </c>
      <c r="AG849" s="3" t="s">
        <v>8717</v>
      </c>
      <c r="AH849" s="3">
        <v>6</v>
      </c>
      <c r="AI849" s="3">
        <v>4</v>
      </c>
      <c r="AJ849" s="3" t="s">
        <v>8718</v>
      </c>
      <c r="AK849" s="3" t="s">
        <v>64</v>
      </c>
      <c r="AL849" s="3" t="s">
        <v>64</v>
      </c>
      <c r="AM849" s="3" t="s">
        <v>64</v>
      </c>
      <c r="AN849" s="3" t="s">
        <v>158</v>
      </c>
      <c r="AO849" s="3">
        <v>550</v>
      </c>
      <c r="AP849" s="3"/>
      <c r="AQ849" s="3"/>
      <c r="AR849" s="3">
        <v>611</v>
      </c>
      <c r="AS849" s="3">
        <v>1.5</v>
      </c>
      <c r="AT849" s="3">
        <v>0</v>
      </c>
      <c r="AU849" s="3">
        <v>0</v>
      </c>
      <c r="AV849" s="3">
        <v>2</v>
      </c>
      <c r="AW849" s="3" t="s">
        <v>8719</v>
      </c>
      <c r="AX849" s="3" t="s">
        <v>8720</v>
      </c>
      <c r="AY849" s="3"/>
      <c r="AZ849" s="3" t="s">
        <v>8721</v>
      </c>
      <c r="BA849" s="3" t="s">
        <v>8722</v>
      </c>
      <c r="BB849" s="3" t="b">
        <f t="shared" si="52"/>
        <v>1</v>
      </c>
      <c r="BC849" s="3" t="str">
        <f>INDEX(repsearch2!B:B,MATCH(A849,repsearch2!A:A,FALSE))</f>
        <v>Yes</v>
      </c>
      <c r="BD849" s="3" t="b">
        <f t="shared" si="53"/>
        <v>1</v>
      </c>
      <c r="BE849" s="3" t="b">
        <f t="shared" si="54"/>
        <v>1</v>
      </c>
      <c r="BF849" t="str">
        <f t="shared" si="55"/>
        <v>gold</v>
      </c>
    </row>
    <row r="850" spans="1:58" x14ac:dyDescent="0.3">
      <c r="A850" t="s">
        <v>8723</v>
      </c>
      <c r="D850" t="s">
        <v>96</v>
      </c>
      <c r="E850" t="s">
        <v>8724</v>
      </c>
      <c r="F850" t="s">
        <v>6620</v>
      </c>
      <c r="G850">
        <v>2</v>
      </c>
      <c r="H850" t="s">
        <v>59</v>
      </c>
      <c r="I850" t="s">
        <v>8725</v>
      </c>
      <c r="J850">
        <v>1</v>
      </c>
      <c r="K850" t="s">
        <v>8726</v>
      </c>
      <c r="L850" t="s">
        <v>8727</v>
      </c>
      <c r="N850" t="s">
        <v>59</v>
      </c>
      <c r="O850" t="s">
        <v>6624</v>
      </c>
      <c r="P850">
        <v>2020</v>
      </c>
      <c r="Q850" t="s">
        <v>184</v>
      </c>
      <c r="R850" t="b">
        <v>0</v>
      </c>
      <c r="S850" t="s">
        <v>67</v>
      </c>
      <c r="T850" t="b">
        <v>0</v>
      </c>
      <c r="W850" t="s">
        <v>59</v>
      </c>
      <c r="Y850">
        <v>0</v>
      </c>
      <c r="Z850" t="s">
        <v>59</v>
      </c>
      <c r="AA850" t="b">
        <v>0</v>
      </c>
      <c r="AB850" t="s">
        <v>6625</v>
      </c>
      <c r="AC850" t="s">
        <v>59</v>
      </c>
      <c r="AE850" t="s">
        <v>59</v>
      </c>
      <c r="AG850" t="s">
        <v>6626</v>
      </c>
      <c r="AH850">
        <v>1</v>
      </c>
      <c r="AI850">
        <v>1</v>
      </c>
      <c r="AK850" t="s">
        <v>64</v>
      </c>
      <c r="AL850" t="s">
        <v>64</v>
      </c>
      <c r="AS850">
        <v>45.85</v>
      </c>
      <c r="AT850">
        <v>3</v>
      </c>
      <c r="AU850">
        <v>0</v>
      </c>
      <c r="AV850">
        <v>35</v>
      </c>
      <c r="AW850" t="s">
        <v>8728</v>
      </c>
      <c r="AZ850" t="s">
        <v>1928</v>
      </c>
      <c r="BA850" t="s">
        <v>6629</v>
      </c>
      <c r="BB850" t="b">
        <f t="shared" si="52"/>
        <v>0</v>
      </c>
      <c r="BC850" t="str">
        <f>INDEX(repsearch2!B:B,MATCH(A850,repsearch2!A:A,FALSE))</f>
        <v>No</v>
      </c>
      <c r="BD850" s="3" t="b">
        <f t="shared" si="53"/>
        <v>0</v>
      </c>
      <c r="BE850" s="3" t="b">
        <f t="shared" si="54"/>
        <v>0</v>
      </c>
      <c r="BF850" t="str">
        <f t="shared" si="55"/>
        <v>closed</v>
      </c>
    </row>
    <row r="851" spans="1:58" x14ac:dyDescent="0.3">
      <c r="A851" t="s">
        <v>8729</v>
      </c>
      <c r="D851" t="s">
        <v>96</v>
      </c>
      <c r="E851" t="s">
        <v>8730</v>
      </c>
      <c r="F851" t="s">
        <v>8731</v>
      </c>
      <c r="G851">
        <v>4</v>
      </c>
      <c r="H851" t="s">
        <v>59</v>
      </c>
      <c r="I851" t="s">
        <v>8732</v>
      </c>
      <c r="J851">
        <v>1</v>
      </c>
      <c r="K851" t="s">
        <v>8733</v>
      </c>
      <c r="L851" t="s">
        <v>8734</v>
      </c>
      <c r="N851" t="s">
        <v>59</v>
      </c>
      <c r="O851" t="s">
        <v>2686</v>
      </c>
      <c r="P851">
        <v>2020</v>
      </c>
      <c r="Q851" t="s">
        <v>139</v>
      </c>
      <c r="R851" t="b">
        <v>0</v>
      </c>
      <c r="S851" t="s">
        <v>67</v>
      </c>
      <c r="T851" t="b">
        <v>0</v>
      </c>
      <c r="W851" t="s">
        <v>59</v>
      </c>
      <c r="Y851">
        <v>0</v>
      </c>
      <c r="Z851" t="s">
        <v>59</v>
      </c>
      <c r="AA851" t="b">
        <v>0</v>
      </c>
      <c r="AB851" t="s">
        <v>2687</v>
      </c>
      <c r="AC851" t="s">
        <v>64</v>
      </c>
      <c r="AD851" t="s">
        <v>141</v>
      </c>
      <c r="AE851" t="s">
        <v>59</v>
      </c>
      <c r="AG851" t="s">
        <v>2688</v>
      </c>
      <c r="AH851">
        <v>1</v>
      </c>
      <c r="AI851">
        <v>2</v>
      </c>
      <c r="AK851" t="s">
        <v>64</v>
      </c>
      <c r="AL851" t="s">
        <v>64</v>
      </c>
      <c r="AP851" t="s">
        <v>76</v>
      </c>
      <c r="AQ851">
        <v>1100</v>
      </c>
      <c r="AR851">
        <v>1100</v>
      </c>
      <c r="AS851">
        <v>0</v>
      </c>
      <c r="AT851">
        <v>0</v>
      </c>
      <c r="AU851">
        <v>0</v>
      </c>
      <c r="AV851">
        <v>0</v>
      </c>
      <c r="AZ851" t="s">
        <v>227</v>
      </c>
      <c r="BA851" t="s">
        <v>2534</v>
      </c>
      <c r="BB851" t="b">
        <f t="shared" si="52"/>
        <v>0</v>
      </c>
      <c r="BC851" t="str">
        <f>INDEX(repsearch2!B:B,MATCH(A851,repsearch2!A:A,FALSE))</f>
        <v>No</v>
      </c>
      <c r="BD851" s="3" t="b">
        <f t="shared" si="53"/>
        <v>0</v>
      </c>
      <c r="BE851" s="3" t="b">
        <f t="shared" si="54"/>
        <v>0</v>
      </c>
      <c r="BF851" t="str">
        <f t="shared" si="55"/>
        <v>closed</v>
      </c>
    </row>
    <row r="852" spans="1:58" x14ac:dyDescent="0.3">
      <c r="A852" t="s">
        <v>8735</v>
      </c>
      <c r="D852" t="s">
        <v>96</v>
      </c>
      <c r="E852" t="s">
        <v>8736</v>
      </c>
      <c r="F852" t="s">
        <v>8737</v>
      </c>
      <c r="G852">
        <v>9</v>
      </c>
      <c r="H852" t="s">
        <v>59</v>
      </c>
      <c r="I852" t="s">
        <v>8738</v>
      </c>
      <c r="J852">
        <v>1</v>
      </c>
      <c r="K852" t="s">
        <v>8739</v>
      </c>
      <c r="L852" t="s">
        <v>8740</v>
      </c>
      <c r="N852" t="s">
        <v>59</v>
      </c>
      <c r="O852" t="s">
        <v>8741</v>
      </c>
      <c r="P852">
        <v>2019</v>
      </c>
      <c r="Q852" t="s">
        <v>184</v>
      </c>
      <c r="R852" t="b">
        <v>0</v>
      </c>
      <c r="S852" t="s">
        <v>67</v>
      </c>
      <c r="T852" t="b">
        <v>0</v>
      </c>
      <c r="W852" t="s">
        <v>59</v>
      </c>
      <c r="Y852">
        <v>0</v>
      </c>
      <c r="Z852" t="s">
        <v>59</v>
      </c>
      <c r="AA852" t="b">
        <v>0</v>
      </c>
      <c r="AB852" t="s">
        <v>8742</v>
      </c>
      <c r="AC852" t="s">
        <v>64</v>
      </c>
      <c r="AD852" t="s">
        <v>252</v>
      </c>
      <c r="AE852" t="s">
        <v>59</v>
      </c>
      <c r="AG852" t="s">
        <v>8743</v>
      </c>
      <c r="AH852">
        <v>2</v>
      </c>
      <c r="AI852">
        <v>1</v>
      </c>
      <c r="AK852" t="s">
        <v>64</v>
      </c>
      <c r="AL852" t="s">
        <v>64</v>
      </c>
      <c r="AP852" t="s">
        <v>76</v>
      </c>
      <c r="AQ852">
        <v>3000</v>
      </c>
      <c r="AR852">
        <v>3000</v>
      </c>
      <c r="AS852">
        <v>0</v>
      </c>
      <c r="AT852">
        <v>0</v>
      </c>
      <c r="AU852">
        <v>0</v>
      </c>
      <c r="AV852">
        <v>0</v>
      </c>
      <c r="AX852" t="s">
        <v>8744</v>
      </c>
      <c r="AZ852" t="s">
        <v>1441</v>
      </c>
      <c r="BA852" t="s">
        <v>8745</v>
      </c>
      <c r="BB852" t="b">
        <f t="shared" si="52"/>
        <v>0</v>
      </c>
      <c r="BC852" t="str">
        <f>INDEX(repsearch2!B:B,MATCH(A852,repsearch2!A:A,FALSE))</f>
        <v>No</v>
      </c>
      <c r="BD852" s="3" t="b">
        <f t="shared" si="53"/>
        <v>0</v>
      </c>
      <c r="BE852" s="3" t="b">
        <f t="shared" si="54"/>
        <v>0</v>
      </c>
      <c r="BF852" t="str">
        <f t="shared" si="55"/>
        <v>closed</v>
      </c>
    </row>
    <row r="853" spans="1:58" x14ac:dyDescent="0.3">
      <c r="A853" t="s">
        <v>8746</v>
      </c>
      <c r="D853" t="s">
        <v>96</v>
      </c>
      <c r="E853" t="s">
        <v>8747</v>
      </c>
      <c r="F853" t="s">
        <v>8748</v>
      </c>
      <c r="G853">
        <v>5</v>
      </c>
      <c r="H853" t="s">
        <v>59</v>
      </c>
      <c r="I853" t="s">
        <v>8749</v>
      </c>
      <c r="J853">
        <v>1</v>
      </c>
      <c r="K853" t="s">
        <v>8750</v>
      </c>
      <c r="L853" t="s">
        <v>8751</v>
      </c>
      <c r="N853" t="s">
        <v>59</v>
      </c>
      <c r="O853" t="s">
        <v>1400</v>
      </c>
      <c r="P853">
        <v>2019</v>
      </c>
      <c r="Q853" t="s">
        <v>1349</v>
      </c>
      <c r="R853" t="b">
        <v>0</v>
      </c>
      <c r="S853" t="s">
        <v>67</v>
      </c>
      <c r="T853" t="b">
        <v>0</v>
      </c>
      <c r="W853" t="s">
        <v>59</v>
      </c>
      <c r="Y853">
        <v>0</v>
      </c>
      <c r="Z853" t="s">
        <v>59</v>
      </c>
      <c r="AA853" t="b">
        <v>0</v>
      </c>
      <c r="AB853" t="s">
        <v>1401</v>
      </c>
      <c r="AC853" t="s">
        <v>64</v>
      </c>
      <c r="AD853" t="s">
        <v>252</v>
      </c>
      <c r="AE853" t="s">
        <v>59</v>
      </c>
      <c r="AG853" t="s">
        <v>1402</v>
      </c>
      <c r="AH853">
        <v>1</v>
      </c>
      <c r="AI853">
        <v>0</v>
      </c>
      <c r="AK853" t="s">
        <v>64</v>
      </c>
      <c r="AL853" t="s">
        <v>64</v>
      </c>
      <c r="AP853" t="s">
        <v>76</v>
      </c>
      <c r="AQ853">
        <v>2950</v>
      </c>
      <c r="AR853">
        <v>2950</v>
      </c>
      <c r="AS853">
        <v>1.25</v>
      </c>
      <c r="AT853">
        <v>0</v>
      </c>
      <c r="AU853">
        <v>0</v>
      </c>
      <c r="AV853">
        <v>3</v>
      </c>
      <c r="AW853" t="s">
        <v>8752</v>
      </c>
      <c r="AX853" t="s">
        <v>8753</v>
      </c>
      <c r="AZ853" t="s">
        <v>893</v>
      </c>
      <c r="BA853" t="s">
        <v>894</v>
      </c>
      <c r="BB853" t="b">
        <f t="shared" si="52"/>
        <v>0</v>
      </c>
      <c r="BC853" t="str">
        <f>INDEX(repsearch2!B:B,MATCH(A853,repsearch2!A:A,FALSE))</f>
        <v>No</v>
      </c>
      <c r="BD853" s="3" t="b">
        <f t="shared" si="53"/>
        <v>0</v>
      </c>
      <c r="BE853" s="3" t="b">
        <f t="shared" si="54"/>
        <v>0</v>
      </c>
      <c r="BF853" t="str">
        <f t="shared" si="55"/>
        <v>closed</v>
      </c>
    </row>
    <row r="854" spans="1:58" x14ac:dyDescent="0.3">
      <c r="A854" t="s">
        <v>8754</v>
      </c>
      <c r="D854" t="s">
        <v>96</v>
      </c>
      <c r="E854" t="s">
        <v>8755</v>
      </c>
      <c r="F854" t="s">
        <v>8756</v>
      </c>
      <c r="G854">
        <v>9</v>
      </c>
      <c r="H854" t="s">
        <v>59</v>
      </c>
      <c r="I854" t="s">
        <v>8757</v>
      </c>
      <c r="J854">
        <v>1</v>
      </c>
      <c r="K854" t="s">
        <v>8758</v>
      </c>
      <c r="L854" t="s">
        <v>8759</v>
      </c>
      <c r="N854" t="s">
        <v>59</v>
      </c>
      <c r="O854" t="s">
        <v>8760</v>
      </c>
      <c r="P854">
        <v>2019</v>
      </c>
      <c r="Q854" t="s">
        <v>139</v>
      </c>
      <c r="R854" t="b">
        <v>0</v>
      </c>
      <c r="S854" t="s">
        <v>67</v>
      </c>
      <c r="T854" t="b">
        <v>0</v>
      </c>
      <c r="W854" t="s">
        <v>59</v>
      </c>
      <c r="Y854">
        <v>0</v>
      </c>
      <c r="Z854" t="s">
        <v>59</v>
      </c>
      <c r="AA854" t="b">
        <v>0</v>
      </c>
      <c r="AB854" t="s">
        <v>8761</v>
      </c>
      <c r="AC854" t="s">
        <v>64</v>
      </c>
      <c r="AD854" t="s">
        <v>252</v>
      </c>
      <c r="AE854" t="s">
        <v>59</v>
      </c>
      <c r="AG854" t="s">
        <v>8762</v>
      </c>
      <c r="AH854">
        <v>5</v>
      </c>
      <c r="AI854">
        <v>5</v>
      </c>
      <c r="AK854" t="s">
        <v>64</v>
      </c>
      <c r="AL854" t="s">
        <v>64</v>
      </c>
      <c r="AP854" t="s">
        <v>76</v>
      </c>
      <c r="AQ854">
        <v>3000</v>
      </c>
      <c r="AR854">
        <v>3000</v>
      </c>
      <c r="AS854">
        <v>0</v>
      </c>
      <c r="AT854">
        <v>0</v>
      </c>
      <c r="AU854">
        <v>0</v>
      </c>
      <c r="AV854">
        <v>0</v>
      </c>
      <c r="AZ854" t="s">
        <v>1708</v>
      </c>
      <c r="BA854" t="s">
        <v>8763</v>
      </c>
      <c r="BB854" t="b">
        <f t="shared" si="52"/>
        <v>0</v>
      </c>
      <c r="BC854" t="str">
        <f>INDEX(repsearch2!B:B,MATCH(A854,repsearch2!A:A,FALSE))</f>
        <v>No</v>
      </c>
      <c r="BD854" s="3" t="b">
        <f t="shared" si="53"/>
        <v>0</v>
      </c>
      <c r="BE854" s="3" t="b">
        <f t="shared" si="54"/>
        <v>0</v>
      </c>
      <c r="BF854" t="str">
        <f t="shared" si="55"/>
        <v>closed</v>
      </c>
    </row>
    <row r="855" spans="1:58" x14ac:dyDescent="0.3">
      <c r="A855" t="s">
        <v>8764</v>
      </c>
      <c r="D855" t="s">
        <v>96</v>
      </c>
      <c r="E855" t="s">
        <v>8765</v>
      </c>
      <c r="F855" t="s">
        <v>8766</v>
      </c>
      <c r="G855">
        <v>5</v>
      </c>
      <c r="H855" t="s">
        <v>59</v>
      </c>
      <c r="I855" t="s">
        <v>8767</v>
      </c>
      <c r="J855">
        <v>1</v>
      </c>
      <c r="K855" t="s">
        <v>8768</v>
      </c>
      <c r="L855" t="s">
        <v>8769</v>
      </c>
      <c r="N855" t="s">
        <v>59</v>
      </c>
      <c r="O855" t="s">
        <v>920</v>
      </c>
      <c r="P855">
        <v>2019</v>
      </c>
      <c r="Q855" t="s">
        <v>368</v>
      </c>
      <c r="R855" t="b">
        <v>0</v>
      </c>
      <c r="S855" t="s">
        <v>67</v>
      </c>
      <c r="T855" t="b">
        <v>0</v>
      </c>
      <c r="W855" t="s">
        <v>59</v>
      </c>
      <c r="Y855">
        <v>0</v>
      </c>
      <c r="Z855" t="s">
        <v>59</v>
      </c>
      <c r="AA855" t="b">
        <v>0</v>
      </c>
      <c r="AB855" t="s">
        <v>921</v>
      </c>
      <c r="AC855" t="s">
        <v>64</v>
      </c>
      <c r="AD855" t="s">
        <v>252</v>
      </c>
      <c r="AE855" t="s">
        <v>59</v>
      </c>
      <c r="AG855" t="s">
        <v>922</v>
      </c>
      <c r="AH855">
        <v>1</v>
      </c>
      <c r="AI855">
        <v>1</v>
      </c>
      <c r="AK855" t="s">
        <v>64</v>
      </c>
      <c r="AL855" t="s">
        <v>64</v>
      </c>
      <c r="AP855" t="s">
        <v>76</v>
      </c>
      <c r="AQ855">
        <v>3350</v>
      </c>
      <c r="AR855">
        <v>3350</v>
      </c>
      <c r="AS855">
        <v>4.75</v>
      </c>
      <c r="AT855">
        <v>0</v>
      </c>
      <c r="AU855">
        <v>0</v>
      </c>
      <c r="AV855">
        <v>6</v>
      </c>
      <c r="AW855" t="s">
        <v>8770</v>
      </c>
      <c r="AX855" t="s">
        <v>8771</v>
      </c>
      <c r="AY855" t="s">
        <v>997</v>
      </c>
      <c r="AZ855" t="s">
        <v>893</v>
      </c>
      <c r="BA855" t="s">
        <v>894</v>
      </c>
      <c r="BB855" t="b">
        <f t="shared" si="52"/>
        <v>0</v>
      </c>
      <c r="BC855" t="str">
        <f>INDEX(repsearch2!B:B,MATCH(A855,repsearch2!A:A,FALSE))</f>
        <v>No</v>
      </c>
      <c r="BD855" s="3" t="b">
        <f t="shared" si="53"/>
        <v>0</v>
      </c>
      <c r="BE855" s="3" t="b">
        <f t="shared" si="54"/>
        <v>0</v>
      </c>
      <c r="BF855" t="str">
        <f t="shared" si="55"/>
        <v>closed</v>
      </c>
    </row>
    <row r="856" spans="1:58" x14ac:dyDescent="0.3">
      <c r="A856" t="s">
        <v>8772</v>
      </c>
      <c r="D856" t="s">
        <v>96</v>
      </c>
      <c r="E856" t="s">
        <v>8773</v>
      </c>
      <c r="F856" t="s">
        <v>8774</v>
      </c>
      <c r="G856">
        <v>4</v>
      </c>
      <c r="H856" t="s">
        <v>59</v>
      </c>
      <c r="I856" t="s">
        <v>8775</v>
      </c>
      <c r="J856">
        <v>1</v>
      </c>
      <c r="K856" t="s">
        <v>8776</v>
      </c>
      <c r="L856" t="s">
        <v>8777</v>
      </c>
      <c r="N856" t="s">
        <v>59</v>
      </c>
      <c r="O856" t="s">
        <v>8778</v>
      </c>
      <c r="P856">
        <v>2020</v>
      </c>
      <c r="Q856" t="s">
        <v>184</v>
      </c>
      <c r="R856" t="b">
        <v>0</v>
      </c>
      <c r="S856" t="s">
        <v>67</v>
      </c>
      <c r="T856" t="b">
        <v>0</v>
      </c>
      <c r="W856" t="s">
        <v>59</v>
      </c>
      <c r="Y856">
        <v>0</v>
      </c>
      <c r="Z856" t="s">
        <v>59</v>
      </c>
      <c r="AA856" t="b">
        <v>0</v>
      </c>
      <c r="AB856" t="s">
        <v>8779</v>
      </c>
      <c r="AC856" t="s">
        <v>64</v>
      </c>
      <c r="AD856" t="s">
        <v>252</v>
      </c>
      <c r="AE856" t="s">
        <v>59</v>
      </c>
      <c r="AG856" t="s">
        <v>8780</v>
      </c>
      <c r="AI856">
        <v>0</v>
      </c>
      <c r="AK856" t="s">
        <v>64</v>
      </c>
      <c r="AL856" t="s">
        <v>64</v>
      </c>
      <c r="AP856" t="s">
        <v>76</v>
      </c>
      <c r="AQ856">
        <v>3000</v>
      </c>
      <c r="AR856">
        <v>3000</v>
      </c>
      <c r="AS856">
        <v>3.35</v>
      </c>
      <c r="AT856">
        <v>0</v>
      </c>
      <c r="AU856">
        <v>0</v>
      </c>
      <c r="AV856">
        <v>5</v>
      </c>
      <c r="AW856" t="s">
        <v>8781</v>
      </c>
      <c r="AX856" t="s">
        <v>8782</v>
      </c>
      <c r="AY856" t="s">
        <v>8783</v>
      </c>
      <c r="AZ856" t="s">
        <v>2862</v>
      </c>
      <c r="BA856" t="s">
        <v>2863</v>
      </c>
      <c r="BB856" t="b">
        <f t="shared" si="52"/>
        <v>0</v>
      </c>
      <c r="BC856" t="str">
        <f>INDEX(repsearch2!B:B,MATCH(A856,repsearch2!A:A,FALSE))</f>
        <v>No</v>
      </c>
      <c r="BD856" s="3" t="b">
        <f t="shared" si="53"/>
        <v>0</v>
      </c>
      <c r="BE856" s="3" t="b">
        <f t="shared" si="54"/>
        <v>0</v>
      </c>
      <c r="BF856" t="str">
        <f t="shared" si="55"/>
        <v>closed</v>
      </c>
    </row>
    <row r="857" spans="1:58" x14ac:dyDescent="0.3">
      <c r="A857" t="s">
        <v>8784</v>
      </c>
      <c r="D857" t="s">
        <v>96</v>
      </c>
      <c r="E857" t="s">
        <v>8785</v>
      </c>
      <c r="F857" t="s">
        <v>8786</v>
      </c>
      <c r="G857">
        <v>4</v>
      </c>
      <c r="H857" t="s">
        <v>59</v>
      </c>
      <c r="I857" t="s">
        <v>8787</v>
      </c>
      <c r="J857">
        <v>1</v>
      </c>
      <c r="K857" t="s">
        <v>8788</v>
      </c>
      <c r="L857" t="s">
        <v>8789</v>
      </c>
      <c r="M857" t="s">
        <v>8790</v>
      </c>
      <c r="N857" t="s">
        <v>64</v>
      </c>
      <c r="O857" t="s">
        <v>8791</v>
      </c>
      <c r="P857">
        <v>2019</v>
      </c>
      <c r="Q857" t="s">
        <v>1349</v>
      </c>
      <c r="R857" t="b">
        <v>0</v>
      </c>
      <c r="S857" t="s">
        <v>67</v>
      </c>
      <c r="T857" t="b">
        <v>0</v>
      </c>
      <c r="W857" t="s">
        <v>59</v>
      </c>
      <c r="Y857">
        <v>0</v>
      </c>
      <c r="Z857" t="s">
        <v>59</v>
      </c>
      <c r="AA857" t="b">
        <v>0</v>
      </c>
      <c r="AB857" t="s">
        <v>8792</v>
      </c>
      <c r="AC857" t="s">
        <v>64</v>
      </c>
      <c r="AD857" t="s">
        <v>252</v>
      </c>
      <c r="AE857" t="s">
        <v>59</v>
      </c>
      <c r="AG857" t="s">
        <v>8793</v>
      </c>
      <c r="AI857">
        <v>0</v>
      </c>
      <c r="AK857" t="s">
        <v>64</v>
      </c>
      <c r="AL857" t="s">
        <v>64</v>
      </c>
      <c r="AP857" t="s">
        <v>76</v>
      </c>
      <c r="AQ857">
        <v>2950</v>
      </c>
      <c r="AR857">
        <v>2950</v>
      </c>
      <c r="AS857">
        <v>7.5</v>
      </c>
      <c r="AT857">
        <v>0</v>
      </c>
      <c r="AU857">
        <v>2</v>
      </c>
      <c r="AV857">
        <v>2</v>
      </c>
      <c r="AW857" t="s">
        <v>8794</v>
      </c>
      <c r="AX857" t="s">
        <v>6557</v>
      </c>
      <c r="AZ857" t="s">
        <v>1080</v>
      </c>
      <c r="BA857" t="s">
        <v>2271</v>
      </c>
      <c r="BB857" t="b">
        <f t="shared" si="52"/>
        <v>0</v>
      </c>
      <c r="BC857" t="str">
        <f>INDEX(repsearch2!B:B,MATCH(A857,repsearch2!A:A,FALSE))</f>
        <v>No</v>
      </c>
      <c r="BD857" s="3" t="b">
        <f t="shared" si="53"/>
        <v>0</v>
      </c>
      <c r="BE857" s="3" t="b">
        <f t="shared" si="54"/>
        <v>0</v>
      </c>
      <c r="BF857" t="str">
        <f t="shared" si="55"/>
        <v>closed</v>
      </c>
    </row>
    <row r="858" spans="1:58" x14ac:dyDescent="0.3">
      <c r="A858" t="s">
        <v>8795</v>
      </c>
      <c r="D858" t="s">
        <v>96</v>
      </c>
      <c r="E858" t="s">
        <v>8796</v>
      </c>
      <c r="F858" t="s">
        <v>8797</v>
      </c>
      <c r="G858">
        <v>7</v>
      </c>
      <c r="H858" t="s">
        <v>59</v>
      </c>
      <c r="I858" t="s">
        <v>8798</v>
      </c>
      <c r="J858">
        <v>1</v>
      </c>
      <c r="K858" t="s">
        <v>8799</v>
      </c>
      <c r="L858" t="s">
        <v>8800</v>
      </c>
      <c r="M858" t="s">
        <v>8801</v>
      </c>
      <c r="N858" t="s">
        <v>64</v>
      </c>
      <c r="O858" t="s">
        <v>8802</v>
      </c>
      <c r="P858">
        <v>2019</v>
      </c>
      <c r="Q858" t="s">
        <v>184</v>
      </c>
      <c r="R858" t="b">
        <v>0</v>
      </c>
      <c r="S858" t="s">
        <v>67</v>
      </c>
      <c r="T858" t="b">
        <v>0</v>
      </c>
      <c r="W858" t="s">
        <v>59</v>
      </c>
      <c r="Y858">
        <v>0</v>
      </c>
      <c r="Z858" t="s">
        <v>59</v>
      </c>
      <c r="AA858" t="b">
        <v>0</v>
      </c>
      <c r="AB858" t="s">
        <v>8803</v>
      </c>
      <c r="AC858" t="s">
        <v>64</v>
      </c>
      <c r="AD858" t="s">
        <v>252</v>
      </c>
      <c r="AE858" t="s">
        <v>59</v>
      </c>
      <c r="AG858" t="s">
        <v>8804</v>
      </c>
      <c r="AH858">
        <v>4</v>
      </c>
      <c r="AI858">
        <v>6</v>
      </c>
      <c r="AK858" t="s">
        <v>64</v>
      </c>
      <c r="AL858" t="s">
        <v>64</v>
      </c>
      <c r="AP858" t="s">
        <v>76</v>
      </c>
      <c r="AQ858">
        <v>3000</v>
      </c>
      <c r="AR858">
        <v>3000</v>
      </c>
      <c r="AS858">
        <v>15.75</v>
      </c>
      <c r="AT858">
        <v>0</v>
      </c>
      <c r="AU858">
        <v>0</v>
      </c>
      <c r="AV858">
        <v>20</v>
      </c>
      <c r="AW858" t="s">
        <v>8805</v>
      </c>
      <c r="AX858" t="s">
        <v>8806</v>
      </c>
      <c r="AY858" t="s">
        <v>8807</v>
      </c>
      <c r="AZ858" t="s">
        <v>3022</v>
      </c>
      <c r="BA858" t="s">
        <v>8808</v>
      </c>
      <c r="BB858" t="b">
        <f t="shared" si="52"/>
        <v>0</v>
      </c>
      <c r="BC858" t="str">
        <f>INDEX(repsearch2!B:B,MATCH(A858,repsearch2!A:A,FALSE))</f>
        <v>No</v>
      </c>
      <c r="BD858" s="3" t="b">
        <f t="shared" si="53"/>
        <v>0</v>
      </c>
      <c r="BE858" s="3" t="b">
        <f t="shared" si="54"/>
        <v>0</v>
      </c>
      <c r="BF858" t="str">
        <f t="shared" si="55"/>
        <v>closed</v>
      </c>
    </row>
    <row r="859" spans="1:58" x14ac:dyDescent="0.3">
      <c r="A859" t="s">
        <v>8809</v>
      </c>
      <c r="B859" t="s">
        <v>896</v>
      </c>
      <c r="D859" t="s">
        <v>897</v>
      </c>
      <c r="E859" t="s">
        <v>8810</v>
      </c>
      <c r="F859" t="s">
        <v>8811</v>
      </c>
      <c r="G859">
        <v>96</v>
      </c>
      <c r="H859" t="s">
        <v>64</v>
      </c>
      <c r="I859" t="s">
        <v>8812</v>
      </c>
      <c r="J859">
        <v>1</v>
      </c>
      <c r="K859" t="s">
        <v>8813</v>
      </c>
      <c r="L859" t="s">
        <v>8814</v>
      </c>
      <c r="N859" t="s">
        <v>59</v>
      </c>
      <c r="O859" t="s">
        <v>4617</v>
      </c>
      <c r="P859">
        <v>2020</v>
      </c>
      <c r="Q859" t="s">
        <v>1208</v>
      </c>
      <c r="R859" t="b">
        <v>1</v>
      </c>
      <c r="S859" t="s">
        <v>67</v>
      </c>
      <c r="T859" t="b">
        <v>0</v>
      </c>
      <c r="U859" t="s">
        <v>904</v>
      </c>
      <c r="V859" t="s">
        <v>905</v>
      </c>
      <c r="W859" t="s">
        <v>64</v>
      </c>
      <c r="X859" t="s">
        <v>8815</v>
      </c>
      <c r="Y859">
        <v>5</v>
      </c>
      <c r="Z859" t="s">
        <v>59</v>
      </c>
      <c r="AA859" t="b">
        <v>0</v>
      </c>
      <c r="AB859" t="s">
        <v>4619</v>
      </c>
      <c r="AC859" t="s">
        <v>64</v>
      </c>
      <c r="AD859" t="s">
        <v>252</v>
      </c>
      <c r="AE859" t="s">
        <v>59</v>
      </c>
      <c r="AG859" t="s">
        <v>4620</v>
      </c>
      <c r="AH859">
        <v>1</v>
      </c>
      <c r="AI859">
        <v>1</v>
      </c>
      <c r="AJ859" t="s">
        <v>8816</v>
      </c>
      <c r="AK859" t="s">
        <v>64</v>
      </c>
      <c r="AL859" t="s">
        <v>64</v>
      </c>
      <c r="AS859">
        <v>7.58</v>
      </c>
      <c r="AT859">
        <v>0</v>
      </c>
      <c r="AU859">
        <v>0</v>
      </c>
      <c r="AV859">
        <v>2</v>
      </c>
      <c r="AW859" t="s">
        <v>8817</v>
      </c>
      <c r="AX859" t="s">
        <v>8818</v>
      </c>
      <c r="AZ859" t="s">
        <v>1216</v>
      </c>
      <c r="BA859" t="s">
        <v>1217</v>
      </c>
      <c r="BB859" t="b">
        <f t="shared" si="52"/>
        <v>0</v>
      </c>
      <c r="BC859" t="str">
        <f>INDEX(repsearch2!B:B,MATCH(A859,repsearch2!A:A,FALSE))</f>
        <v>No</v>
      </c>
      <c r="BD859" s="3" t="b">
        <f t="shared" si="53"/>
        <v>0</v>
      </c>
      <c r="BE859" s="3" t="b">
        <f t="shared" si="54"/>
        <v>1</v>
      </c>
      <c r="BF859" t="str">
        <f t="shared" si="55"/>
        <v>green</v>
      </c>
    </row>
    <row r="860" spans="1:58" x14ac:dyDescent="0.3">
      <c r="A860" t="s">
        <v>8819</v>
      </c>
      <c r="B860" t="s">
        <v>55</v>
      </c>
      <c r="D860" t="s">
        <v>56</v>
      </c>
      <c r="E860" t="s">
        <v>8820</v>
      </c>
      <c r="F860" t="s">
        <v>8821</v>
      </c>
      <c r="G860">
        <v>4</v>
      </c>
      <c r="H860" t="s">
        <v>59</v>
      </c>
      <c r="I860" t="s">
        <v>8822</v>
      </c>
      <c r="J860">
        <v>1</v>
      </c>
      <c r="K860" t="s">
        <v>8823</v>
      </c>
      <c r="L860" t="s">
        <v>8824</v>
      </c>
      <c r="N860" t="s">
        <v>59</v>
      </c>
      <c r="O860" t="s">
        <v>3822</v>
      </c>
      <c r="P860">
        <v>2020</v>
      </c>
      <c r="Q860" t="s">
        <v>3823</v>
      </c>
      <c r="R860" t="b">
        <v>1</v>
      </c>
      <c r="S860" t="s">
        <v>67</v>
      </c>
      <c r="T860" t="b">
        <v>1</v>
      </c>
      <c r="U860" t="s">
        <v>68</v>
      </c>
      <c r="V860" t="s">
        <v>69</v>
      </c>
      <c r="W860" t="s">
        <v>64</v>
      </c>
      <c r="X860" t="s">
        <v>709</v>
      </c>
      <c r="Y860">
        <v>1</v>
      </c>
      <c r="Z860" t="s">
        <v>59</v>
      </c>
      <c r="AA860" t="b">
        <v>1</v>
      </c>
      <c r="AB860" t="s">
        <v>3824</v>
      </c>
      <c r="AC860" t="s">
        <v>59</v>
      </c>
      <c r="AE860" t="s">
        <v>64</v>
      </c>
      <c r="AF860" t="s">
        <v>72</v>
      </c>
      <c r="AG860" t="s">
        <v>3825</v>
      </c>
      <c r="AH860">
        <v>3</v>
      </c>
      <c r="AI860">
        <v>8</v>
      </c>
      <c r="AJ860" t="s">
        <v>8825</v>
      </c>
      <c r="AK860" t="s">
        <v>64</v>
      </c>
      <c r="AL860" t="s">
        <v>64</v>
      </c>
      <c r="AM860" t="s">
        <v>64</v>
      </c>
      <c r="AN860" t="s">
        <v>790</v>
      </c>
      <c r="AO860">
        <v>250</v>
      </c>
      <c r="AR860">
        <v>305</v>
      </c>
      <c r="AS860">
        <v>10.5</v>
      </c>
      <c r="AT860">
        <v>0</v>
      </c>
      <c r="AU860">
        <v>0</v>
      </c>
      <c r="AV860">
        <v>11</v>
      </c>
      <c r="AW860" t="s">
        <v>8826</v>
      </c>
      <c r="AZ860" t="s">
        <v>893</v>
      </c>
      <c r="BA860" t="s">
        <v>3827</v>
      </c>
      <c r="BB860" t="b">
        <f t="shared" si="52"/>
        <v>0</v>
      </c>
      <c r="BC860" t="str">
        <f>INDEX(repsearch2!B:B,MATCH(A860,repsearch2!A:A,FALSE))</f>
        <v>No</v>
      </c>
      <c r="BD860" s="3" t="b">
        <f t="shared" si="53"/>
        <v>0</v>
      </c>
      <c r="BE860" s="3" t="b">
        <f t="shared" si="54"/>
        <v>1</v>
      </c>
      <c r="BF860" t="str">
        <f t="shared" si="55"/>
        <v>gold</v>
      </c>
    </row>
    <row r="861" spans="1:58" x14ac:dyDescent="0.3">
      <c r="A861" t="s">
        <v>8827</v>
      </c>
      <c r="B861" t="s">
        <v>346</v>
      </c>
      <c r="D861" t="s">
        <v>347</v>
      </c>
      <c r="E861" t="s">
        <v>8828</v>
      </c>
      <c r="F861" t="s">
        <v>8829</v>
      </c>
      <c r="G861">
        <v>12</v>
      </c>
      <c r="H861" t="s">
        <v>59</v>
      </c>
      <c r="I861" t="s">
        <v>8830</v>
      </c>
      <c r="J861">
        <v>1</v>
      </c>
      <c r="K861" t="s">
        <v>8831</v>
      </c>
      <c r="L861" t="s">
        <v>8832</v>
      </c>
      <c r="N861" t="s">
        <v>59</v>
      </c>
      <c r="O861" t="s">
        <v>8833</v>
      </c>
      <c r="P861">
        <v>2020</v>
      </c>
      <c r="Q861" t="s">
        <v>8834</v>
      </c>
      <c r="R861" t="b">
        <v>1</v>
      </c>
      <c r="S861" t="s">
        <v>67</v>
      </c>
      <c r="T861" t="b">
        <v>0</v>
      </c>
      <c r="U861" t="s">
        <v>68</v>
      </c>
      <c r="V861" t="s">
        <v>69</v>
      </c>
      <c r="W861" t="s">
        <v>64</v>
      </c>
      <c r="X861" t="s">
        <v>1209</v>
      </c>
      <c r="Y861">
        <v>1</v>
      </c>
      <c r="Z861" t="s">
        <v>59</v>
      </c>
      <c r="AA861" t="b">
        <v>0</v>
      </c>
      <c r="AB861" t="s">
        <v>8835</v>
      </c>
      <c r="AC861" t="s">
        <v>64</v>
      </c>
      <c r="AD861" t="s">
        <v>72</v>
      </c>
      <c r="AE861" t="s">
        <v>59</v>
      </c>
      <c r="AG861" t="s">
        <v>8836</v>
      </c>
      <c r="AH861">
        <v>15</v>
      </c>
      <c r="AI861">
        <v>16</v>
      </c>
      <c r="AJ861" t="s">
        <v>8837</v>
      </c>
      <c r="AK861" t="s">
        <v>64</v>
      </c>
      <c r="AL861" t="s">
        <v>64</v>
      </c>
      <c r="AS861">
        <v>716.56600000000003</v>
      </c>
      <c r="AT861">
        <v>68</v>
      </c>
      <c r="AU861">
        <v>0</v>
      </c>
      <c r="AV861">
        <v>134</v>
      </c>
      <c r="AW861" t="s">
        <v>8838</v>
      </c>
      <c r="AX861" t="s">
        <v>8839</v>
      </c>
      <c r="AY861" t="s">
        <v>8840</v>
      </c>
      <c r="AZ861" t="s">
        <v>174</v>
      </c>
      <c r="BA861" t="s">
        <v>569</v>
      </c>
      <c r="BB861" t="b">
        <f t="shared" si="52"/>
        <v>0</v>
      </c>
      <c r="BC861" t="str">
        <f>INDEX(repsearch2!B:B,MATCH(A861,repsearch2!A:A,FALSE))</f>
        <v>No</v>
      </c>
      <c r="BD861" s="3" t="b">
        <f t="shared" si="53"/>
        <v>0</v>
      </c>
      <c r="BE861" s="3" t="b">
        <f t="shared" si="54"/>
        <v>1</v>
      </c>
      <c r="BF861" t="str">
        <f t="shared" si="55"/>
        <v>bronze</v>
      </c>
    </row>
    <row r="862" spans="1:58" x14ac:dyDescent="0.3">
      <c r="A862" s="3" t="s">
        <v>8841</v>
      </c>
      <c r="B862" s="3" t="s">
        <v>55</v>
      </c>
      <c r="C862" s="3"/>
      <c r="D862" s="3" t="s">
        <v>56</v>
      </c>
      <c r="E862" s="3" t="s">
        <v>8842</v>
      </c>
      <c r="F862" s="3" t="s">
        <v>8843</v>
      </c>
      <c r="G862" s="3">
        <v>5</v>
      </c>
      <c r="H862" s="3" t="s">
        <v>59</v>
      </c>
      <c r="I862" s="3" t="s">
        <v>8844</v>
      </c>
      <c r="J862" s="3">
        <v>1</v>
      </c>
      <c r="K862" s="3" t="s">
        <v>8845</v>
      </c>
      <c r="L862" s="3" t="s">
        <v>8846</v>
      </c>
      <c r="M862" s="3" t="s">
        <v>8847</v>
      </c>
      <c r="N862" s="3" t="s">
        <v>64</v>
      </c>
      <c r="O862" s="3" t="s">
        <v>8848</v>
      </c>
      <c r="P862" s="3">
        <v>2020</v>
      </c>
      <c r="Q862" s="3" t="s">
        <v>184</v>
      </c>
      <c r="R862" s="3" t="b">
        <v>1</v>
      </c>
      <c r="S862" s="3" t="s">
        <v>67</v>
      </c>
      <c r="T862" s="3" t="b">
        <v>1</v>
      </c>
      <c r="U862" s="3" t="s">
        <v>68</v>
      </c>
      <c r="V862" s="3" t="s">
        <v>69</v>
      </c>
      <c r="W862" s="3" t="s">
        <v>64</v>
      </c>
      <c r="X862" s="3" t="s">
        <v>1043</v>
      </c>
      <c r="Y862" s="3">
        <v>2</v>
      </c>
      <c r="Z862" s="3" t="s">
        <v>59</v>
      </c>
      <c r="AA862" s="3" t="b">
        <v>1</v>
      </c>
      <c r="AB862" s="3" t="s">
        <v>8849</v>
      </c>
      <c r="AC862" s="3" t="s">
        <v>64</v>
      </c>
      <c r="AD862" s="3" t="s">
        <v>72</v>
      </c>
      <c r="AE862" s="3" t="s">
        <v>64</v>
      </c>
      <c r="AF862" s="3" t="s">
        <v>72</v>
      </c>
      <c r="AG862" s="3" t="s">
        <v>8850</v>
      </c>
      <c r="AH862" s="3">
        <v>2</v>
      </c>
      <c r="AI862" s="3">
        <v>2</v>
      </c>
      <c r="AJ862" s="3" t="s">
        <v>8851</v>
      </c>
      <c r="AK862" s="3" t="s">
        <v>64</v>
      </c>
      <c r="AL862" s="3" t="s">
        <v>64</v>
      </c>
      <c r="AM862" s="3" t="s">
        <v>64</v>
      </c>
      <c r="AN862" s="3" t="s">
        <v>75</v>
      </c>
      <c r="AO862" s="3">
        <v>1370</v>
      </c>
      <c r="AP862" s="3" t="s">
        <v>76</v>
      </c>
      <c r="AQ862" s="3">
        <v>2145</v>
      </c>
      <c r="AR862" s="3">
        <v>2145</v>
      </c>
      <c r="AS862" s="3">
        <v>7.65</v>
      </c>
      <c r="AT862" s="3">
        <v>0</v>
      </c>
      <c r="AU862" s="3">
        <v>0</v>
      </c>
      <c r="AV862" s="3">
        <v>12</v>
      </c>
      <c r="AW862" s="3" t="s">
        <v>8852</v>
      </c>
      <c r="AX862" s="3" t="s">
        <v>8853</v>
      </c>
      <c r="AY862" s="3" t="s">
        <v>1855</v>
      </c>
      <c r="AZ862" s="3" t="s">
        <v>581</v>
      </c>
      <c r="BA862" s="3" t="s">
        <v>3263</v>
      </c>
      <c r="BB862" s="3" t="b">
        <f t="shared" si="52"/>
        <v>1</v>
      </c>
      <c r="BC862" s="3" t="str">
        <f>INDEX(repsearch2!B:B,MATCH(A862,repsearch2!A:A,FALSE))</f>
        <v>Yes</v>
      </c>
      <c r="BD862" s="3" t="b">
        <f t="shared" si="53"/>
        <v>1</v>
      </c>
      <c r="BE862" s="3" t="b">
        <f t="shared" si="54"/>
        <v>1</v>
      </c>
      <c r="BF862" t="str">
        <f t="shared" si="55"/>
        <v>gold</v>
      </c>
    </row>
    <row r="863" spans="1:58" x14ac:dyDescent="0.3">
      <c r="A863" t="s">
        <v>8854</v>
      </c>
      <c r="D863" t="s">
        <v>96</v>
      </c>
      <c r="E863" t="s">
        <v>8855</v>
      </c>
      <c r="F863" t="s">
        <v>8856</v>
      </c>
      <c r="G863">
        <v>12</v>
      </c>
      <c r="H863" t="s">
        <v>59</v>
      </c>
      <c r="I863" t="s">
        <v>8857</v>
      </c>
      <c r="J863">
        <v>1</v>
      </c>
      <c r="K863" t="s">
        <v>8858</v>
      </c>
      <c r="L863" t="s">
        <v>8859</v>
      </c>
      <c r="N863" t="s">
        <v>59</v>
      </c>
      <c r="O863" t="s">
        <v>8860</v>
      </c>
      <c r="P863">
        <v>2019</v>
      </c>
      <c r="Q863" t="s">
        <v>3726</v>
      </c>
      <c r="R863" t="b">
        <v>0</v>
      </c>
      <c r="S863" t="s">
        <v>67</v>
      </c>
      <c r="T863" t="b">
        <v>0</v>
      </c>
      <c r="W863" t="s">
        <v>59</v>
      </c>
      <c r="Y863">
        <v>0</v>
      </c>
      <c r="Z863" t="s">
        <v>59</v>
      </c>
      <c r="AA863" t="b">
        <v>0</v>
      </c>
      <c r="AB863" t="s">
        <v>8861</v>
      </c>
      <c r="AC863" t="s">
        <v>64</v>
      </c>
      <c r="AD863" t="s">
        <v>252</v>
      </c>
      <c r="AE863" t="s">
        <v>59</v>
      </c>
      <c r="AG863" t="s">
        <v>8862</v>
      </c>
      <c r="AH863">
        <v>1</v>
      </c>
      <c r="AI863">
        <v>1</v>
      </c>
      <c r="AK863" t="s">
        <v>64</v>
      </c>
      <c r="AL863" t="s">
        <v>64</v>
      </c>
      <c r="AS863">
        <v>0</v>
      </c>
      <c r="AT863">
        <v>0</v>
      </c>
      <c r="AU863">
        <v>0</v>
      </c>
      <c r="AV863">
        <v>0</v>
      </c>
      <c r="AX863" t="s">
        <v>8863</v>
      </c>
      <c r="AZ863" t="s">
        <v>623</v>
      </c>
      <c r="BA863" t="s">
        <v>8864</v>
      </c>
      <c r="BB863" t="b">
        <f t="shared" si="52"/>
        <v>0</v>
      </c>
      <c r="BC863" t="str">
        <f>INDEX(repsearch2!B:B,MATCH(A863,repsearch2!A:A,FALSE))</f>
        <v>No</v>
      </c>
      <c r="BD863" s="3" t="b">
        <f t="shared" si="53"/>
        <v>0</v>
      </c>
      <c r="BE863" s="3" t="b">
        <f t="shared" si="54"/>
        <v>0</v>
      </c>
      <c r="BF863" t="str">
        <f t="shared" si="55"/>
        <v>closed</v>
      </c>
    </row>
    <row r="864" spans="1:58" x14ac:dyDescent="0.3">
      <c r="A864" t="s">
        <v>8865</v>
      </c>
      <c r="B864" t="s">
        <v>55</v>
      </c>
      <c r="D864" t="s">
        <v>319</v>
      </c>
      <c r="E864" t="s">
        <v>8866</v>
      </c>
      <c r="F864" t="s">
        <v>8867</v>
      </c>
      <c r="G864">
        <v>2</v>
      </c>
      <c r="H864" t="s">
        <v>59</v>
      </c>
      <c r="I864" t="s">
        <v>8868</v>
      </c>
      <c r="J864">
        <v>1</v>
      </c>
      <c r="K864" t="s">
        <v>8869</v>
      </c>
      <c r="L864" t="s">
        <v>8870</v>
      </c>
      <c r="N864" t="s">
        <v>59</v>
      </c>
      <c r="O864" t="s">
        <v>8871</v>
      </c>
      <c r="P864">
        <v>2020</v>
      </c>
      <c r="Q864" t="s">
        <v>154</v>
      </c>
      <c r="R864" t="b">
        <v>1</v>
      </c>
      <c r="S864" t="s">
        <v>67</v>
      </c>
      <c r="T864" t="b">
        <v>1</v>
      </c>
      <c r="U864" t="s">
        <v>68</v>
      </c>
      <c r="V864" t="s">
        <v>69</v>
      </c>
      <c r="W864" t="s">
        <v>64</v>
      </c>
      <c r="X864" t="s">
        <v>124</v>
      </c>
      <c r="Y864">
        <v>1</v>
      </c>
      <c r="Z864" t="s">
        <v>59</v>
      </c>
      <c r="AA864" t="b">
        <v>1</v>
      </c>
      <c r="AB864" t="s">
        <v>8872</v>
      </c>
      <c r="AC864" t="s">
        <v>64</v>
      </c>
      <c r="AD864" t="s">
        <v>72</v>
      </c>
      <c r="AE864" t="s">
        <v>64</v>
      </c>
      <c r="AF864" t="s">
        <v>72</v>
      </c>
      <c r="AG864" t="s">
        <v>8873</v>
      </c>
      <c r="AH864">
        <v>1</v>
      </c>
      <c r="AI864">
        <v>2</v>
      </c>
      <c r="AJ864" t="s">
        <v>8874</v>
      </c>
      <c r="AK864" t="s">
        <v>59</v>
      </c>
      <c r="AL864" t="s">
        <v>64</v>
      </c>
      <c r="AM864" t="s">
        <v>59</v>
      </c>
      <c r="AR864">
        <v>0</v>
      </c>
      <c r="AS864">
        <v>0</v>
      </c>
      <c r="AT864">
        <v>0</v>
      </c>
      <c r="AU864">
        <v>0</v>
      </c>
      <c r="AV864">
        <v>0</v>
      </c>
      <c r="BB864" t="b">
        <f t="shared" si="52"/>
        <v>0</v>
      </c>
      <c r="BC864" t="str">
        <f>INDEX(repsearch2!B:B,MATCH(A864,repsearch2!A:A,FALSE))</f>
        <v>No</v>
      </c>
      <c r="BD864" s="3" t="b">
        <f t="shared" si="53"/>
        <v>0</v>
      </c>
      <c r="BE864" s="3" t="b">
        <f t="shared" si="54"/>
        <v>1</v>
      </c>
      <c r="BF864" t="str">
        <f t="shared" si="55"/>
        <v>diamond</v>
      </c>
    </row>
    <row r="865" spans="1:58" x14ac:dyDescent="0.3">
      <c r="A865" t="s">
        <v>8875</v>
      </c>
      <c r="B865" t="s">
        <v>55</v>
      </c>
      <c r="D865" t="s">
        <v>56</v>
      </c>
      <c r="E865" t="s">
        <v>8876</v>
      </c>
      <c r="F865" t="s">
        <v>8877</v>
      </c>
      <c r="G865">
        <v>7</v>
      </c>
      <c r="H865" t="s">
        <v>59</v>
      </c>
      <c r="I865" t="s">
        <v>8878</v>
      </c>
      <c r="J865">
        <v>1</v>
      </c>
      <c r="K865" t="s">
        <v>8879</v>
      </c>
      <c r="L865" t="s">
        <v>8880</v>
      </c>
      <c r="N865" t="s">
        <v>59</v>
      </c>
      <c r="O865" t="s">
        <v>65</v>
      </c>
      <c r="P865">
        <v>2020</v>
      </c>
      <c r="Q865" t="s">
        <v>66</v>
      </c>
      <c r="R865" t="b">
        <v>1</v>
      </c>
      <c r="S865" t="s">
        <v>67</v>
      </c>
      <c r="T865" t="b">
        <v>1</v>
      </c>
      <c r="U865" t="s">
        <v>68</v>
      </c>
      <c r="V865" t="s">
        <v>69</v>
      </c>
      <c r="W865" t="s">
        <v>64</v>
      </c>
      <c r="X865" t="s">
        <v>709</v>
      </c>
      <c r="Y865">
        <v>1</v>
      </c>
      <c r="Z865" t="s">
        <v>59</v>
      </c>
      <c r="AA865" t="b">
        <v>1</v>
      </c>
      <c r="AB865" t="s">
        <v>71</v>
      </c>
      <c r="AC865" t="s">
        <v>64</v>
      </c>
      <c r="AD865" t="s">
        <v>72</v>
      </c>
      <c r="AE865" t="s">
        <v>64</v>
      </c>
      <c r="AF865" t="s">
        <v>72</v>
      </c>
      <c r="AG865" t="s">
        <v>73</v>
      </c>
      <c r="AH865">
        <v>2</v>
      </c>
      <c r="AI865">
        <v>1</v>
      </c>
      <c r="AJ865" t="s">
        <v>8881</v>
      </c>
      <c r="AK865" t="s">
        <v>64</v>
      </c>
      <c r="AL865" t="s">
        <v>64</v>
      </c>
      <c r="AM865" t="s">
        <v>64</v>
      </c>
      <c r="AN865" t="s">
        <v>75</v>
      </c>
      <c r="AO865">
        <v>1350</v>
      </c>
      <c r="AP865" t="s">
        <v>76</v>
      </c>
      <c r="AQ865">
        <v>1905</v>
      </c>
      <c r="AR865">
        <v>1905</v>
      </c>
      <c r="AS865">
        <v>1.35</v>
      </c>
      <c r="AT865">
        <v>0</v>
      </c>
      <c r="AU865">
        <v>0</v>
      </c>
      <c r="AV865">
        <v>2</v>
      </c>
      <c r="AW865" t="s">
        <v>8882</v>
      </c>
      <c r="AX865" t="s">
        <v>8883</v>
      </c>
      <c r="AY865" t="s">
        <v>1855</v>
      </c>
      <c r="AZ865" t="s">
        <v>78</v>
      </c>
      <c r="BA865" t="s">
        <v>79</v>
      </c>
      <c r="BB865" t="b">
        <f t="shared" si="52"/>
        <v>0</v>
      </c>
      <c r="BC865" t="str">
        <f>INDEX(repsearch2!B:B,MATCH(A865,repsearch2!A:A,FALSE))</f>
        <v>No</v>
      </c>
      <c r="BD865" s="3" t="b">
        <f t="shared" si="53"/>
        <v>0</v>
      </c>
      <c r="BE865" s="3" t="b">
        <f t="shared" si="54"/>
        <v>1</v>
      </c>
      <c r="BF865" t="str">
        <f t="shared" si="55"/>
        <v>gold</v>
      </c>
    </row>
    <row r="866" spans="1:58" x14ac:dyDescent="0.3">
      <c r="A866" t="s">
        <v>8884</v>
      </c>
      <c r="D866" t="s">
        <v>96</v>
      </c>
      <c r="E866" t="s">
        <v>8885</v>
      </c>
      <c r="F866" t="s">
        <v>8886</v>
      </c>
      <c r="G866">
        <v>4</v>
      </c>
      <c r="H866" t="s">
        <v>59</v>
      </c>
      <c r="I866" t="s">
        <v>8887</v>
      </c>
      <c r="J866">
        <v>1</v>
      </c>
      <c r="K866" t="s">
        <v>8888</v>
      </c>
      <c r="L866" t="s">
        <v>8889</v>
      </c>
      <c r="N866" t="s">
        <v>59</v>
      </c>
      <c r="O866" t="s">
        <v>4650</v>
      </c>
      <c r="P866">
        <v>2020</v>
      </c>
      <c r="Q866" t="s">
        <v>224</v>
      </c>
      <c r="R866" t="b">
        <v>0</v>
      </c>
      <c r="S866" t="s">
        <v>67</v>
      </c>
      <c r="T866" t="b">
        <v>0</v>
      </c>
      <c r="W866" t="s">
        <v>59</v>
      </c>
      <c r="Y866">
        <v>0</v>
      </c>
      <c r="Z866" t="s">
        <v>59</v>
      </c>
      <c r="AA866" t="b">
        <v>0</v>
      </c>
      <c r="AB866" t="s">
        <v>4652</v>
      </c>
      <c r="AC866" t="s">
        <v>64</v>
      </c>
      <c r="AD866" t="s">
        <v>72</v>
      </c>
      <c r="AE866" t="s">
        <v>59</v>
      </c>
      <c r="AG866" t="s">
        <v>4653</v>
      </c>
      <c r="AH866">
        <v>4</v>
      </c>
      <c r="AI866">
        <v>4</v>
      </c>
      <c r="AK866" t="s">
        <v>64</v>
      </c>
      <c r="AL866" t="s">
        <v>64</v>
      </c>
      <c r="AP866" t="s">
        <v>76</v>
      </c>
      <c r="AQ866">
        <v>3240</v>
      </c>
      <c r="AR866">
        <v>3240</v>
      </c>
      <c r="AS866">
        <v>0</v>
      </c>
      <c r="AT866">
        <v>0</v>
      </c>
      <c r="AU866">
        <v>0</v>
      </c>
      <c r="AV866">
        <v>0</v>
      </c>
      <c r="AZ866" t="s">
        <v>544</v>
      </c>
      <c r="BA866" t="s">
        <v>545</v>
      </c>
      <c r="BB866" t="b">
        <f t="shared" si="52"/>
        <v>0</v>
      </c>
      <c r="BC866" t="str">
        <f>INDEX(repsearch2!B:B,MATCH(A866,repsearch2!A:A,FALSE))</f>
        <v>No</v>
      </c>
      <c r="BD866" s="3" t="b">
        <f t="shared" si="53"/>
        <v>0</v>
      </c>
      <c r="BE866" s="3" t="b">
        <f t="shared" si="54"/>
        <v>0</v>
      </c>
      <c r="BF866" t="str">
        <f t="shared" si="55"/>
        <v>closed</v>
      </c>
    </row>
    <row r="867" spans="1:58" x14ac:dyDescent="0.3">
      <c r="A867" t="s">
        <v>8890</v>
      </c>
      <c r="D867" t="s">
        <v>96</v>
      </c>
      <c r="E867" t="s">
        <v>8891</v>
      </c>
      <c r="F867" t="s">
        <v>8892</v>
      </c>
      <c r="G867">
        <v>5</v>
      </c>
      <c r="H867" t="s">
        <v>59</v>
      </c>
      <c r="I867" t="s">
        <v>8893</v>
      </c>
      <c r="J867">
        <v>1</v>
      </c>
      <c r="K867" t="s">
        <v>8894</v>
      </c>
      <c r="L867" t="s">
        <v>8895</v>
      </c>
      <c r="N867" t="s">
        <v>59</v>
      </c>
      <c r="O867" t="s">
        <v>5115</v>
      </c>
      <c r="P867">
        <v>2019</v>
      </c>
      <c r="Q867" t="s">
        <v>2454</v>
      </c>
      <c r="R867" t="b">
        <v>0</v>
      </c>
      <c r="S867" t="s">
        <v>67</v>
      </c>
      <c r="T867" t="b">
        <v>0</v>
      </c>
      <c r="W867" t="s">
        <v>59</v>
      </c>
      <c r="Y867">
        <v>0</v>
      </c>
      <c r="Z867" t="s">
        <v>59</v>
      </c>
      <c r="AA867" t="b">
        <v>0</v>
      </c>
      <c r="AB867" t="s">
        <v>5116</v>
      </c>
      <c r="AC867" t="s">
        <v>64</v>
      </c>
      <c r="AD867" t="s">
        <v>72</v>
      </c>
      <c r="AE867" t="s">
        <v>59</v>
      </c>
      <c r="AG867" t="s">
        <v>5117</v>
      </c>
      <c r="AH867">
        <v>9</v>
      </c>
      <c r="AI867">
        <v>9</v>
      </c>
      <c r="AK867" t="s">
        <v>64</v>
      </c>
      <c r="AL867" t="s">
        <v>64</v>
      </c>
      <c r="AP867" t="s">
        <v>76</v>
      </c>
      <c r="AQ867">
        <v>2045</v>
      </c>
      <c r="AR867">
        <v>2045</v>
      </c>
      <c r="AS867">
        <v>0</v>
      </c>
      <c r="AT867">
        <v>0</v>
      </c>
      <c r="AU867">
        <v>0</v>
      </c>
      <c r="AV867">
        <v>0</v>
      </c>
      <c r="AX867" t="s">
        <v>8896</v>
      </c>
      <c r="AY867" t="s">
        <v>8678</v>
      </c>
      <c r="AZ867" t="s">
        <v>5118</v>
      </c>
      <c r="BA867" t="s">
        <v>5119</v>
      </c>
      <c r="BB867" t="b">
        <f t="shared" si="52"/>
        <v>0</v>
      </c>
      <c r="BC867" t="str">
        <f>INDEX(repsearch2!B:B,MATCH(A867,repsearch2!A:A,FALSE))</f>
        <v>No</v>
      </c>
      <c r="BD867" s="3" t="b">
        <f t="shared" si="53"/>
        <v>0</v>
      </c>
      <c r="BE867" s="3" t="b">
        <f t="shared" si="54"/>
        <v>0</v>
      </c>
      <c r="BF867" t="str">
        <f t="shared" si="55"/>
        <v>closed</v>
      </c>
    </row>
    <row r="868" spans="1:58" x14ac:dyDescent="0.3">
      <c r="A868" t="s">
        <v>8897</v>
      </c>
      <c r="D868" t="s">
        <v>96</v>
      </c>
      <c r="E868" t="s">
        <v>8898</v>
      </c>
      <c r="F868" t="s">
        <v>8899</v>
      </c>
      <c r="G868">
        <v>8</v>
      </c>
      <c r="H868" t="s">
        <v>59</v>
      </c>
      <c r="I868" t="s">
        <v>8900</v>
      </c>
      <c r="J868">
        <v>1</v>
      </c>
      <c r="K868" t="s">
        <v>8901</v>
      </c>
      <c r="L868" t="s">
        <v>8902</v>
      </c>
      <c r="M868" t="s">
        <v>8903</v>
      </c>
      <c r="N868" t="s">
        <v>64</v>
      </c>
      <c r="O868" t="s">
        <v>8904</v>
      </c>
      <c r="P868">
        <v>2019</v>
      </c>
      <c r="Q868" t="s">
        <v>139</v>
      </c>
      <c r="R868" t="b">
        <v>0</v>
      </c>
      <c r="S868" t="s">
        <v>67</v>
      </c>
      <c r="T868" t="b">
        <v>0</v>
      </c>
      <c r="W868" t="s">
        <v>59</v>
      </c>
      <c r="Y868">
        <v>0</v>
      </c>
      <c r="Z868" t="s">
        <v>59</v>
      </c>
      <c r="AA868" t="b">
        <v>0</v>
      </c>
      <c r="AB868" t="s">
        <v>8905</v>
      </c>
      <c r="AC868" t="s">
        <v>64</v>
      </c>
      <c r="AD868" t="s">
        <v>141</v>
      </c>
      <c r="AE868" t="s">
        <v>59</v>
      </c>
      <c r="AG868" t="s">
        <v>8906</v>
      </c>
      <c r="AI868">
        <v>0</v>
      </c>
      <c r="AK868" t="s">
        <v>64</v>
      </c>
      <c r="AL868" t="s">
        <v>64</v>
      </c>
      <c r="AP868" t="s">
        <v>76</v>
      </c>
      <c r="AQ868">
        <v>2600</v>
      </c>
      <c r="AR868">
        <v>2600</v>
      </c>
      <c r="AS868">
        <v>0.25</v>
      </c>
      <c r="AT868">
        <v>0</v>
      </c>
      <c r="AU868">
        <v>0</v>
      </c>
      <c r="AV868">
        <v>1</v>
      </c>
      <c r="AW868" t="s">
        <v>8907</v>
      </c>
      <c r="AZ868" t="s">
        <v>8908</v>
      </c>
      <c r="BA868" t="s">
        <v>8909</v>
      </c>
      <c r="BB868" t="b">
        <f t="shared" si="52"/>
        <v>0</v>
      </c>
      <c r="BC868" t="str">
        <f>INDEX(repsearch2!B:B,MATCH(A868,repsearch2!A:A,FALSE))</f>
        <v>No</v>
      </c>
      <c r="BD868" s="3" t="b">
        <f t="shared" si="53"/>
        <v>0</v>
      </c>
      <c r="BE868" s="3" t="b">
        <f t="shared" si="54"/>
        <v>0</v>
      </c>
      <c r="BF868" t="str">
        <f t="shared" si="55"/>
        <v>closed</v>
      </c>
    </row>
    <row r="869" spans="1:58" x14ac:dyDescent="0.3">
      <c r="A869" t="s">
        <v>8910</v>
      </c>
      <c r="D869" t="s">
        <v>96</v>
      </c>
      <c r="E869" t="s">
        <v>8911</v>
      </c>
      <c r="F869" t="s">
        <v>8912</v>
      </c>
      <c r="G869">
        <v>4</v>
      </c>
      <c r="H869" t="s">
        <v>59</v>
      </c>
      <c r="I869" t="s">
        <v>8913</v>
      </c>
      <c r="J869">
        <v>1</v>
      </c>
      <c r="K869" t="s">
        <v>8914</v>
      </c>
      <c r="L869" t="s">
        <v>8915</v>
      </c>
      <c r="M869" t="s">
        <v>8916</v>
      </c>
      <c r="N869" t="s">
        <v>64</v>
      </c>
      <c r="O869" t="s">
        <v>8917</v>
      </c>
      <c r="P869">
        <v>2019</v>
      </c>
      <c r="Q869" t="s">
        <v>139</v>
      </c>
      <c r="R869" t="b">
        <v>0</v>
      </c>
      <c r="S869" t="s">
        <v>67</v>
      </c>
      <c r="T869" t="b">
        <v>0</v>
      </c>
      <c r="W869" t="s">
        <v>59</v>
      </c>
      <c r="Y869">
        <v>0</v>
      </c>
      <c r="Z869" t="s">
        <v>59</v>
      </c>
      <c r="AA869" t="b">
        <v>0</v>
      </c>
      <c r="AB869" t="s">
        <v>8918</v>
      </c>
      <c r="AC869" t="s">
        <v>64</v>
      </c>
      <c r="AD869" t="s">
        <v>141</v>
      </c>
      <c r="AE869" t="s">
        <v>59</v>
      </c>
      <c r="AG869" t="s">
        <v>8919</v>
      </c>
      <c r="AH869">
        <v>3</v>
      </c>
      <c r="AI869">
        <v>0</v>
      </c>
      <c r="AK869" t="s">
        <v>64</v>
      </c>
      <c r="AL869" t="s">
        <v>64</v>
      </c>
      <c r="AP869" t="s">
        <v>76</v>
      </c>
      <c r="AQ869">
        <v>3950</v>
      </c>
      <c r="AR869">
        <v>3950</v>
      </c>
      <c r="AS869">
        <v>0</v>
      </c>
      <c r="AT869">
        <v>0</v>
      </c>
      <c r="AU869">
        <v>0</v>
      </c>
      <c r="AV869">
        <v>0</v>
      </c>
      <c r="AZ869" t="s">
        <v>8920</v>
      </c>
      <c r="BA869" t="s">
        <v>8921</v>
      </c>
      <c r="BB869" t="b">
        <f t="shared" si="52"/>
        <v>0</v>
      </c>
      <c r="BC869" t="str">
        <f>INDEX(repsearch2!B:B,MATCH(A869,repsearch2!A:A,FALSE))</f>
        <v>No</v>
      </c>
      <c r="BD869" s="3" t="b">
        <f t="shared" si="53"/>
        <v>0</v>
      </c>
      <c r="BE869" s="3" t="b">
        <f t="shared" si="54"/>
        <v>0</v>
      </c>
      <c r="BF869" t="str">
        <f t="shared" si="55"/>
        <v>closed</v>
      </c>
    </row>
    <row r="870" spans="1:58" x14ac:dyDescent="0.3">
      <c r="A870" t="s">
        <v>8922</v>
      </c>
      <c r="B870" t="s">
        <v>55</v>
      </c>
      <c r="D870" t="s">
        <v>56</v>
      </c>
      <c r="E870" t="s">
        <v>8923</v>
      </c>
      <c r="F870" t="s">
        <v>8924</v>
      </c>
      <c r="G870">
        <v>8</v>
      </c>
      <c r="H870" t="s">
        <v>59</v>
      </c>
      <c r="I870" t="s">
        <v>8925</v>
      </c>
      <c r="J870">
        <v>1</v>
      </c>
      <c r="K870" t="s">
        <v>8926</v>
      </c>
      <c r="L870" t="s">
        <v>8927</v>
      </c>
      <c r="N870" t="s">
        <v>59</v>
      </c>
      <c r="O870" t="s">
        <v>123</v>
      </c>
      <c r="P870">
        <v>2020</v>
      </c>
      <c r="Q870" t="s">
        <v>88</v>
      </c>
      <c r="R870" t="b">
        <v>1</v>
      </c>
      <c r="S870" t="s">
        <v>67</v>
      </c>
      <c r="T870" t="b">
        <v>1</v>
      </c>
      <c r="U870" t="s">
        <v>68</v>
      </c>
      <c r="V870" t="s">
        <v>69</v>
      </c>
      <c r="W870" t="s">
        <v>64</v>
      </c>
      <c r="X870" t="s">
        <v>709</v>
      </c>
      <c r="Y870">
        <v>1</v>
      </c>
      <c r="Z870" t="s">
        <v>59</v>
      </c>
      <c r="AA870" t="b">
        <v>1</v>
      </c>
      <c r="AB870" t="s">
        <v>125</v>
      </c>
      <c r="AC870" t="s">
        <v>64</v>
      </c>
      <c r="AD870" t="s">
        <v>72</v>
      </c>
      <c r="AE870" t="s">
        <v>64</v>
      </c>
      <c r="AF870" t="s">
        <v>72</v>
      </c>
      <c r="AG870" t="s">
        <v>126</v>
      </c>
      <c r="AH870">
        <v>3</v>
      </c>
      <c r="AI870">
        <v>3</v>
      </c>
      <c r="AJ870" t="s">
        <v>8928</v>
      </c>
      <c r="AK870" t="s">
        <v>64</v>
      </c>
      <c r="AL870" t="s">
        <v>64</v>
      </c>
      <c r="AM870" t="s">
        <v>64</v>
      </c>
      <c r="AN870" t="s">
        <v>76</v>
      </c>
      <c r="AO870">
        <v>2950</v>
      </c>
      <c r="AR870">
        <v>2950</v>
      </c>
      <c r="AS870">
        <v>86.88</v>
      </c>
      <c r="AT870">
        <v>0</v>
      </c>
      <c r="AU870">
        <v>0</v>
      </c>
      <c r="AV870">
        <v>131</v>
      </c>
      <c r="AW870" t="s">
        <v>8929</v>
      </c>
      <c r="AX870" t="s">
        <v>8930</v>
      </c>
      <c r="AZ870" t="s">
        <v>129</v>
      </c>
      <c r="BA870" t="s">
        <v>130</v>
      </c>
      <c r="BB870" t="b">
        <f t="shared" si="52"/>
        <v>0</v>
      </c>
      <c r="BC870" t="str">
        <f>INDEX(repsearch2!B:B,MATCH(A870,repsearch2!A:A,FALSE))</f>
        <v>No</v>
      </c>
      <c r="BD870" s="3" t="b">
        <f t="shared" si="53"/>
        <v>0</v>
      </c>
      <c r="BE870" s="3" t="b">
        <f t="shared" si="54"/>
        <v>1</v>
      </c>
      <c r="BF870" t="str">
        <f t="shared" si="55"/>
        <v>gold</v>
      </c>
    </row>
    <row r="871" spans="1:58" x14ac:dyDescent="0.3">
      <c r="A871" t="s">
        <v>8931</v>
      </c>
      <c r="D871" t="s">
        <v>96</v>
      </c>
      <c r="E871" t="s">
        <v>8932</v>
      </c>
      <c r="F871" t="s">
        <v>8933</v>
      </c>
      <c r="G871">
        <v>2</v>
      </c>
      <c r="H871" t="s">
        <v>59</v>
      </c>
      <c r="I871" t="s">
        <v>8934</v>
      </c>
      <c r="J871">
        <v>1</v>
      </c>
      <c r="K871" t="s">
        <v>8935</v>
      </c>
      <c r="L871" t="s">
        <v>8936</v>
      </c>
      <c r="M871" t="s">
        <v>8937</v>
      </c>
      <c r="N871" t="s">
        <v>64</v>
      </c>
      <c r="O871" t="s">
        <v>8938</v>
      </c>
      <c r="P871">
        <v>2019</v>
      </c>
      <c r="Q871" t="s">
        <v>224</v>
      </c>
      <c r="R871" t="b">
        <v>0</v>
      </c>
      <c r="S871" t="s">
        <v>67</v>
      </c>
      <c r="T871" t="b">
        <v>0</v>
      </c>
      <c r="W871" t="s">
        <v>59</v>
      </c>
      <c r="Y871">
        <v>0</v>
      </c>
      <c r="Z871" t="s">
        <v>59</v>
      </c>
      <c r="AA871" t="b">
        <v>0</v>
      </c>
      <c r="AB871" t="s">
        <v>8939</v>
      </c>
      <c r="AC871" t="s">
        <v>64</v>
      </c>
      <c r="AD871" t="s">
        <v>72</v>
      </c>
      <c r="AE871" t="s">
        <v>59</v>
      </c>
      <c r="AG871" t="s">
        <v>8940</v>
      </c>
      <c r="AI871">
        <v>0</v>
      </c>
      <c r="AK871" t="s">
        <v>64</v>
      </c>
      <c r="AL871" t="s">
        <v>64</v>
      </c>
      <c r="AP871" t="s">
        <v>76</v>
      </c>
      <c r="AQ871">
        <v>3240</v>
      </c>
      <c r="AR871">
        <v>3240</v>
      </c>
      <c r="AS871">
        <v>0</v>
      </c>
      <c r="AT871">
        <v>0</v>
      </c>
      <c r="AU871">
        <v>0</v>
      </c>
      <c r="AV871">
        <v>0</v>
      </c>
      <c r="AZ871" t="s">
        <v>227</v>
      </c>
      <c r="BA871" t="s">
        <v>8941</v>
      </c>
      <c r="BB871" t="b">
        <f t="shared" si="52"/>
        <v>0</v>
      </c>
      <c r="BC871" t="str">
        <f>INDEX(repsearch2!B:B,MATCH(A871,repsearch2!A:A,FALSE))</f>
        <v>No</v>
      </c>
      <c r="BD871" s="3" t="b">
        <f t="shared" si="53"/>
        <v>0</v>
      </c>
      <c r="BE871" s="3" t="b">
        <f t="shared" si="54"/>
        <v>0</v>
      </c>
      <c r="BF871" t="str">
        <f t="shared" si="55"/>
        <v>closed</v>
      </c>
    </row>
    <row r="872" spans="1:58" x14ac:dyDescent="0.3">
      <c r="A872" s="3" t="s">
        <v>8942</v>
      </c>
      <c r="B872" s="3" t="s">
        <v>55</v>
      </c>
      <c r="C872" s="3"/>
      <c r="D872" s="3" t="s">
        <v>56</v>
      </c>
      <c r="E872" s="3" t="s">
        <v>8943</v>
      </c>
      <c r="F872" s="3" t="s">
        <v>8944</v>
      </c>
      <c r="G872" s="3">
        <v>13</v>
      </c>
      <c r="H872" s="3" t="s">
        <v>59</v>
      </c>
      <c r="I872" s="3" t="s">
        <v>8945</v>
      </c>
      <c r="J872" s="3">
        <v>1</v>
      </c>
      <c r="K872" s="3" t="s">
        <v>8946</v>
      </c>
      <c r="L872" s="3" t="s">
        <v>8947</v>
      </c>
      <c r="M872" s="3" t="s">
        <v>8948</v>
      </c>
      <c r="N872" s="3" t="s">
        <v>64</v>
      </c>
      <c r="O872" s="3" t="s">
        <v>8949</v>
      </c>
      <c r="P872" s="3">
        <v>2020</v>
      </c>
      <c r="Q872" s="3" t="s">
        <v>184</v>
      </c>
      <c r="R872" s="3" t="b">
        <v>1</v>
      </c>
      <c r="S872" s="3" t="s">
        <v>67</v>
      </c>
      <c r="T872" s="3" t="b">
        <v>1</v>
      </c>
      <c r="U872" s="3" t="s">
        <v>68</v>
      </c>
      <c r="V872" s="3" t="s">
        <v>69</v>
      </c>
      <c r="W872" s="3" t="s">
        <v>64</v>
      </c>
      <c r="X872" s="3" t="s">
        <v>8950</v>
      </c>
      <c r="Y872" s="3">
        <v>4</v>
      </c>
      <c r="Z872" s="3" t="s">
        <v>59</v>
      </c>
      <c r="AA872" s="3" t="b">
        <v>1</v>
      </c>
      <c r="AB872" s="3" t="s">
        <v>8951</v>
      </c>
      <c r="AC872" s="3" t="s">
        <v>64</v>
      </c>
      <c r="AD872" s="3" t="s">
        <v>72</v>
      </c>
      <c r="AE872" s="3" t="s">
        <v>64</v>
      </c>
      <c r="AF872" s="3" t="s">
        <v>72</v>
      </c>
      <c r="AG872" s="3" t="s">
        <v>8952</v>
      </c>
      <c r="AH872" s="3">
        <v>4</v>
      </c>
      <c r="AI872" s="3">
        <v>4</v>
      </c>
      <c r="AJ872" s="3" t="s">
        <v>8953</v>
      </c>
      <c r="AK872" s="3" t="s">
        <v>64</v>
      </c>
      <c r="AL872" s="3" t="s">
        <v>64</v>
      </c>
      <c r="AM872" s="3" t="s">
        <v>64</v>
      </c>
      <c r="AN872" s="3" t="s">
        <v>75</v>
      </c>
      <c r="AO872" s="3">
        <v>1370</v>
      </c>
      <c r="AP872" s="3" t="s">
        <v>76</v>
      </c>
      <c r="AQ872" s="3">
        <v>2145</v>
      </c>
      <c r="AR872" s="3">
        <v>2145</v>
      </c>
      <c r="AS872" s="3">
        <v>1.75</v>
      </c>
      <c r="AT872" s="3">
        <v>0</v>
      </c>
      <c r="AU872" s="3">
        <v>0</v>
      </c>
      <c r="AV872" s="3">
        <v>3</v>
      </c>
      <c r="AW872" s="3" t="s">
        <v>8954</v>
      </c>
      <c r="AX872" s="3" t="s">
        <v>8955</v>
      </c>
      <c r="AY872" s="3" t="s">
        <v>1855</v>
      </c>
      <c r="AZ872" s="3" t="s">
        <v>2830</v>
      </c>
      <c r="BA872" s="3" t="s">
        <v>8956</v>
      </c>
      <c r="BB872" s="3" t="b">
        <f t="shared" si="52"/>
        <v>1</v>
      </c>
      <c r="BC872" s="3" t="str">
        <f>INDEX(repsearch2!B:B,MATCH(A872,repsearch2!A:A,FALSE))</f>
        <v>Yes</v>
      </c>
      <c r="BD872" s="3" t="b">
        <f t="shared" si="53"/>
        <v>1</v>
      </c>
      <c r="BE872" s="3" t="b">
        <f t="shared" si="54"/>
        <v>1</v>
      </c>
      <c r="BF872" t="str">
        <f t="shared" si="55"/>
        <v>gold</v>
      </c>
    </row>
    <row r="873" spans="1:58" x14ac:dyDescent="0.3">
      <c r="A873" t="s">
        <v>8957</v>
      </c>
      <c r="D873" t="s">
        <v>96</v>
      </c>
      <c r="E873" t="s">
        <v>8958</v>
      </c>
      <c r="F873" t="s">
        <v>8959</v>
      </c>
      <c r="G873">
        <v>2</v>
      </c>
      <c r="H873" t="s">
        <v>59</v>
      </c>
      <c r="I873" t="s">
        <v>8960</v>
      </c>
      <c r="J873">
        <v>1</v>
      </c>
      <c r="K873" t="s">
        <v>8961</v>
      </c>
      <c r="L873" t="s">
        <v>8962</v>
      </c>
      <c r="M873" t="s">
        <v>8963</v>
      </c>
      <c r="N873" t="s">
        <v>64</v>
      </c>
      <c r="O873" t="s">
        <v>8964</v>
      </c>
      <c r="P873">
        <v>2019</v>
      </c>
      <c r="Q873" t="s">
        <v>224</v>
      </c>
      <c r="R873" t="b">
        <v>0</v>
      </c>
      <c r="S873" t="s">
        <v>67</v>
      </c>
      <c r="T873" t="b">
        <v>0</v>
      </c>
      <c r="W873" t="s">
        <v>59</v>
      </c>
      <c r="Y873">
        <v>0</v>
      </c>
      <c r="Z873" t="s">
        <v>59</v>
      </c>
      <c r="AA873" t="b">
        <v>0</v>
      </c>
      <c r="AB873" t="s">
        <v>8965</v>
      </c>
      <c r="AC873" t="s">
        <v>64</v>
      </c>
      <c r="AD873" t="s">
        <v>72</v>
      </c>
      <c r="AE873" t="s">
        <v>59</v>
      </c>
      <c r="AG873" t="s">
        <v>8966</v>
      </c>
      <c r="AH873">
        <v>3</v>
      </c>
      <c r="AI873">
        <v>2</v>
      </c>
      <c r="AK873" t="s">
        <v>64</v>
      </c>
      <c r="AL873" t="s">
        <v>64</v>
      </c>
      <c r="AP873" t="s">
        <v>76</v>
      </c>
      <c r="AQ873">
        <v>3240</v>
      </c>
      <c r="AR873">
        <v>3240</v>
      </c>
      <c r="AS873">
        <v>0</v>
      </c>
      <c r="AT873">
        <v>0</v>
      </c>
      <c r="AU873">
        <v>0</v>
      </c>
      <c r="AV873">
        <v>0</v>
      </c>
      <c r="AZ873" t="s">
        <v>8967</v>
      </c>
      <c r="BA873" t="s">
        <v>8968</v>
      </c>
      <c r="BB873" t="b">
        <f t="shared" si="52"/>
        <v>0</v>
      </c>
      <c r="BC873" t="str">
        <f>INDEX(repsearch2!B:B,MATCH(A873,repsearch2!A:A,FALSE))</f>
        <v>No</v>
      </c>
      <c r="BD873" s="3" t="b">
        <f t="shared" si="53"/>
        <v>0</v>
      </c>
      <c r="BE873" s="3" t="b">
        <f t="shared" si="54"/>
        <v>0</v>
      </c>
      <c r="BF873" t="str">
        <f t="shared" si="55"/>
        <v>closed</v>
      </c>
    </row>
    <row r="874" spans="1:58" x14ac:dyDescent="0.3">
      <c r="A874" t="s">
        <v>8969</v>
      </c>
      <c r="B874" t="s">
        <v>346</v>
      </c>
      <c r="D874" t="s">
        <v>347</v>
      </c>
      <c r="E874" t="s">
        <v>8970</v>
      </c>
      <c r="F874" t="s">
        <v>2298</v>
      </c>
      <c r="G874">
        <v>1</v>
      </c>
      <c r="H874" t="s">
        <v>59</v>
      </c>
      <c r="I874" t="s">
        <v>8971</v>
      </c>
      <c r="J874">
        <v>1</v>
      </c>
      <c r="K874" t="s">
        <v>2300</v>
      </c>
      <c r="L874" t="s">
        <v>8972</v>
      </c>
      <c r="M874" t="s">
        <v>2302</v>
      </c>
      <c r="N874" t="s">
        <v>64</v>
      </c>
      <c r="O874" t="s">
        <v>2303</v>
      </c>
      <c r="P874">
        <v>2020</v>
      </c>
      <c r="Q874" t="s">
        <v>1349</v>
      </c>
      <c r="R874" t="b">
        <v>1</v>
      </c>
      <c r="S874" t="s">
        <v>67</v>
      </c>
      <c r="T874" t="b">
        <v>0</v>
      </c>
      <c r="U874" t="s">
        <v>68</v>
      </c>
      <c r="V874" t="s">
        <v>69</v>
      </c>
      <c r="W874" t="s">
        <v>59</v>
      </c>
      <c r="Y874">
        <v>0</v>
      </c>
      <c r="Z874" t="s">
        <v>59</v>
      </c>
      <c r="AA874" t="b">
        <v>0</v>
      </c>
      <c r="AB874" t="s">
        <v>2304</v>
      </c>
      <c r="AC874" t="s">
        <v>64</v>
      </c>
      <c r="AD874" t="s">
        <v>252</v>
      </c>
      <c r="AE874" t="s">
        <v>59</v>
      </c>
      <c r="AG874" t="s">
        <v>2305</v>
      </c>
      <c r="AH874">
        <v>1</v>
      </c>
      <c r="AI874">
        <v>1</v>
      </c>
      <c r="AJ874" t="s">
        <v>8973</v>
      </c>
      <c r="AK874" t="s">
        <v>64</v>
      </c>
      <c r="AL874" t="s">
        <v>64</v>
      </c>
      <c r="AP874" t="s">
        <v>76</v>
      </c>
      <c r="AQ874">
        <v>2950</v>
      </c>
      <c r="AR874">
        <v>2950</v>
      </c>
      <c r="AS874">
        <v>0</v>
      </c>
      <c r="AT874">
        <v>0</v>
      </c>
      <c r="AU874">
        <v>0</v>
      </c>
      <c r="AV874">
        <v>0</v>
      </c>
      <c r="AZ874" t="s">
        <v>1118</v>
      </c>
      <c r="BA874" t="s">
        <v>2308</v>
      </c>
      <c r="BB874" t="b">
        <f t="shared" si="52"/>
        <v>0</v>
      </c>
      <c r="BC874" t="str">
        <f>INDEX(repsearch2!B:B,MATCH(A874,repsearch2!A:A,FALSE))</f>
        <v>No</v>
      </c>
      <c r="BD874" s="3" t="b">
        <f t="shared" si="53"/>
        <v>0</v>
      </c>
      <c r="BE874" s="3" t="b">
        <f t="shared" si="54"/>
        <v>1</v>
      </c>
      <c r="BF874" t="str">
        <f t="shared" si="55"/>
        <v>bronze</v>
      </c>
    </row>
    <row r="875" spans="1:58" x14ac:dyDescent="0.3">
      <c r="A875" t="s">
        <v>8974</v>
      </c>
      <c r="D875" t="s">
        <v>96</v>
      </c>
      <c r="E875" t="s">
        <v>8975</v>
      </c>
      <c r="F875" t="s">
        <v>8976</v>
      </c>
      <c r="G875">
        <v>1</v>
      </c>
      <c r="H875" t="s">
        <v>59</v>
      </c>
      <c r="I875" t="s">
        <v>8977</v>
      </c>
      <c r="J875">
        <v>1</v>
      </c>
      <c r="K875" t="s">
        <v>2300</v>
      </c>
      <c r="L875" t="s">
        <v>8978</v>
      </c>
      <c r="M875" t="s">
        <v>2302</v>
      </c>
      <c r="N875" t="s">
        <v>64</v>
      </c>
      <c r="O875" t="s">
        <v>2303</v>
      </c>
      <c r="P875">
        <v>2020</v>
      </c>
      <c r="Q875" t="s">
        <v>1349</v>
      </c>
      <c r="R875" t="b">
        <v>0</v>
      </c>
      <c r="S875" t="s">
        <v>67</v>
      </c>
      <c r="T875" t="b">
        <v>0</v>
      </c>
      <c r="W875" t="s">
        <v>59</v>
      </c>
      <c r="Y875">
        <v>0</v>
      </c>
      <c r="Z875" t="s">
        <v>59</v>
      </c>
      <c r="AA875" t="b">
        <v>0</v>
      </c>
      <c r="AB875" t="s">
        <v>2304</v>
      </c>
      <c r="AC875" t="s">
        <v>64</v>
      </c>
      <c r="AD875" t="s">
        <v>252</v>
      </c>
      <c r="AE875" t="s">
        <v>59</v>
      </c>
      <c r="AG875" t="s">
        <v>2305</v>
      </c>
      <c r="AH875">
        <v>1</v>
      </c>
      <c r="AI875">
        <v>1</v>
      </c>
      <c r="AK875" t="s">
        <v>64</v>
      </c>
      <c r="AL875" t="s">
        <v>64</v>
      </c>
      <c r="AP875" t="s">
        <v>76</v>
      </c>
      <c r="AQ875">
        <v>2950</v>
      </c>
      <c r="AR875">
        <v>2950</v>
      </c>
      <c r="AS875">
        <v>7.1</v>
      </c>
      <c r="AT875">
        <v>0</v>
      </c>
      <c r="AU875">
        <v>0</v>
      </c>
      <c r="AV875">
        <v>9</v>
      </c>
      <c r="AW875" t="s">
        <v>8979</v>
      </c>
      <c r="AZ875" t="s">
        <v>1118</v>
      </c>
      <c r="BA875" t="s">
        <v>2308</v>
      </c>
      <c r="BB875" t="b">
        <f t="shared" si="52"/>
        <v>0</v>
      </c>
      <c r="BC875" t="str">
        <f>INDEX(repsearch2!B:B,MATCH(A875,repsearch2!A:A,FALSE))</f>
        <v>No</v>
      </c>
      <c r="BD875" s="3" t="b">
        <f t="shared" si="53"/>
        <v>0</v>
      </c>
      <c r="BE875" s="3" t="b">
        <f t="shared" si="54"/>
        <v>0</v>
      </c>
      <c r="BF875" t="str">
        <f t="shared" si="55"/>
        <v>closed</v>
      </c>
    </row>
    <row r="876" spans="1:58" x14ac:dyDescent="0.3">
      <c r="A876" t="s">
        <v>8980</v>
      </c>
      <c r="D876" t="s">
        <v>96</v>
      </c>
      <c r="E876" t="s">
        <v>8981</v>
      </c>
      <c r="F876" t="s">
        <v>8982</v>
      </c>
      <c r="G876">
        <v>1</v>
      </c>
      <c r="H876" t="s">
        <v>59</v>
      </c>
      <c r="I876" t="s">
        <v>8983</v>
      </c>
      <c r="J876">
        <v>1</v>
      </c>
      <c r="K876" t="s">
        <v>8984</v>
      </c>
      <c r="L876" t="s">
        <v>8985</v>
      </c>
      <c r="M876" t="s">
        <v>8986</v>
      </c>
      <c r="N876" t="s">
        <v>64</v>
      </c>
      <c r="O876" t="s">
        <v>8987</v>
      </c>
      <c r="P876">
        <v>2020</v>
      </c>
      <c r="Q876" t="s">
        <v>1349</v>
      </c>
      <c r="R876" t="b">
        <v>0</v>
      </c>
      <c r="S876" t="s">
        <v>67</v>
      </c>
      <c r="T876" t="b">
        <v>0</v>
      </c>
      <c r="W876" t="s">
        <v>59</v>
      </c>
      <c r="Y876">
        <v>0</v>
      </c>
      <c r="Z876" t="s">
        <v>59</v>
      </c>
      <c r="AA876" t="b">
        <v>0</v>
      </c>
      <c r="AB876" t="s">
        <v>8988</v>
      </c>
      <c r="AC876" t="s">
        <v>205</v>
      </c>
      <c r="AI876">
        <v>0</v>
      </c>
      <c r="AK876" t="s">
        <v>64</v>
      </c>
      <c r="AL876" t="s">
        <v>64</v>
      </c>
      <c r="AP876" t="s">
        <v>76</v>
      </c>
      <c r="AQ876">
        <v>2950</v>
      </c>
      <c r="AR876">
        <v>2950</v>
      </c>
      <c r="AS876">
        <v>0</v>
      </c>
      <c r="AT876">
        <v>0</v>
      </c>
      <c r="AU876">
        <v>0</v>
      </c>
      <c r="AV876">
        <v>0</v>
      </c>
      <c r="AZ876" t="s">
        <v>440</v>
      </c>
      <c r="BA876" t="s">
        <v>8989</v>
      </c>
      <c r="BB876" t="b">
        <f t="shared" si="52"/>
        <v>0</v>
      </c>
      <c r="BC876" t="str">
        <f>INDEX(repsearch2!B:B,MATCH(A876,repsearch2!A:A,FALSE))</f>
        <v>No</v>
      </c>
      <c r="BD876" s="3" t="b">
        <f t="shared" si="53"/>
        <v>0</v>
      </c>
      <c r="BE876" s="3" t="b">
        <f t="shared" si="54"/>
        <v>0</v>
      </c>
      <c r="BF876" t="str">
        <f t="shared" si="55"/>
        <v>closed</v>
      </c>
    </row>
    <row r="877" spans="1:58" x14ac:dyDescent="0.3">
      <c r="A877" t="s">
        <v>8990</v>
      </c>
      <c r="D877" t="s">
        <v>96</v>
      </c>
      <c r="E877" t="s">
        <v>8991</v>
      </c>
      <c r="F877" t="s">
        <v>8992</v>
      </c>
      <c r="G877">
        <v>1</v>
      </c>
      <c r="H877" t="s">
        <v>59</v>
      </c>
      <c r="I877" t="s">
        <v>8993</v>
      </c>
      <c r="J877">
        <v>1</v>
      </c>
      <c r="K877" t="s">
        <v>2638</v>
      </c>
      <c r="L877" t="s">
        <v>8994</v>
      </c>
      <c r="M877" t="s">
        <v>2638</v>
      </c>
      <c r="N877" t="s">
        <v>64</v>
      </c>
      <c r="O877" t="s">
        <v>8995</v>
      </c>
      <c r="P877">
        <v>2019</v>
      </c>
      <c r="Q877" t="s">
        <v>1349</v>
      </c>
      <c r="R877" t="b">
        <v>0</v>
      </c>
      <c r="S877" t="s">
        <v>67</v>
      </c>
      <c r="T877" t="b">
        <v>0</v>
      </c>
      <c r="W877" t="s">
        <v>59</v>
      </c>
      <c r="Y877">
        <v>0</v>
      </c>
      <c r="Z877" t="s">
        <v>59</v>
      </c>
      <c r="AA877" t="b">
        <v>0</v>
      </c>
      <c r="AB877" t="s">
        <v>8996</v>
      </c>
      <c r="AC877" t="s">
        <v>64</v>
      </c>
      <c r="AD877" t="s">
        <v>1389</v>
      </c>
      <c r="AE877" t="s">
        <v>59</v>
      </c>
      <c r="AG877" t="s">
        <v>8997</v>
      </c>
      <c r="AH877">
        <v>3</v>
      </c>
      <c r="AI877">
        <v>3</v>
      </c>
      <c r="AK877" t="s">
        <v>59</v>
      </c>
      <c r="AL877" t="s">
        <v>64</v>
      </c>
      <c r="AP877" t="s">
        <v>76</v>
      </c>
      <c r="AQ877">
        <v>2950</v>
      </c>
      <c r="AR877">
        <v>2950</v>
      </c>
      <c r="AS877">
        <v>0</v>
      </c>
      <c r="AT877">
        <v>0</v>
      </c>
      <c r="AU877">
        <v>0</v>
      </c>
      <c r="AV877">
        <v>0</v>
      </c>
      <c r="BA877" t="s">
        <v>1501</v>
      </c>
      <c r="BB877" t="b">
        <f t="shared" si="52"/>
        <v>0</v>
      </c>
      <c r="BC877" t="str">
        <f>INDEX(repsearch2!B:B,MATCH(A877,repsearch2!A:A,FALSE))</f>
        <v>No</v>
      </c>
      <c r="BD877" s="3" t="b">
        <f t="shared" si="53"/>
        <v>0</v>
      </c>
      <c r="BE877" s="3" t="b">
        <f t="shared" si="54"/>
        <v>0</v>
      </c>
      <c r="BF877" t="str">
        <f t="shared" si="55"/>
        <v>closed</v>
      </c>
    </row>
    <row r="878" spans="1:58" x14ac:dyDescent="0.3">
      <c r="A878" t="s">
        <v>8998</v>
      </c>
      <c r="D878" t="s">
        <v>96</v>
      </c>
      <c r="E878" t="s">
        <v>8999</v>
      </c>
      <c r="F878" t="s">
        <v>9000</v>
      </c>
      <c r="G878">
        <v>5</v>
      </c>
      <c r="H878" t="s">
        <v>59</v>
      </c>
      <c r="I878" t="s">
        <v>9001</v>
      </c>
      <c r="J878">
        <v>1</v>
      </c>
      <c r="K878" t="s">
        <v>9002</v>
      </c>
      <c r="L878" t="s">
        <v>9003</v>
      </c>
      <c r="M878" t="s">
        <v>9004</v>
      </c>
      <c r="N878" t="s">
        <v>64</v>
      </c>
      <c r="O878" t="s">
        <v>9005</v>
      </c>
      <c r="P878">
        <v>2019</v>
      </c>
      <c r="Q878" t="s">
        <v>1349</v>
      </c>
      <c r="R878" t="b">
        <v>0</v>
      </c>
      <c r="S878" t="s">
        <v>67</v>
      </c>
      <c r="T878" t="b">
        <v>0</v>
      </c>
      <c r="W878" t="s">
        <v>59</v>
      </c>
      <c r="Y878">
        <v>0</v>
      </c>
      <c r="Z878" t="s">
        <v>59</v>
      </c>
      <c r="AA878" t="b">
        <v>0</v>
      </c>
      <c r="AB878" t="s">
        <v>9006</v>
      </c>
      <c r="AC878" t="s">
        <v>64</v>
      </c>
      <c r="AD878" t="s">
        <v>252</v>
      </c>
      <c r="AE878" t="s">
        <v>59</v>
      </c>
      <c r="AG878" t="s">
        <v>9007</v>
      </c>
      <c r="AH878">
        <v>4</v>
      </c>
      <c r="AI878">
        <v>1</v>
      </c>
      <c r="AK878" t="s">
        <v>64</v>
      </c>
      <c r="AL878" t="s">
        <v>64</v>
      </c>
      <c r="AP878" t="s">
        <v>76</v>
      </c>
      <c r="AQ878">
        <v>2950</v>
      </c>
      <c r="AR878">
        <v>2950</v>
      </c>
      <c r="AS878">
        <v>1</v>
      </c>
      <c r="AT878">
        <v>0</v>
      </c>
      <c r="AU878">
        <v>0</v>
      </c>
      <c r="AV878">
        <v>1</v>
      </c>
      <c r="AW878" t="s">
        <v>9008</v>
      </c>
      <c r="AZ878" t="s">
        <v>2569</v>
      </c>
      <c r="BA878" t="s">
        <v>9009</v>
      </c>
      <c r="BB878" t="b">
        <f t="shared" si="52"/>
        <v>0</v>
      </c>
      <c r="BC878" t="str">
        <f>INDEX(repsearch2!B:B,MATCH(A878,repsearch2!A:A,FALSE))</f>
        <v>No</v>
      </c>
      <c r="BD878" s="3" t="b">
        <f t="shared" si="53"/>
        <v>0</v>
      </c>
      <c r="BE878" s="3" t="b">
        <f t="shared" si="54"/>
        <v>0</v>
      </c>
      <c r="BF878" t="str">
        <f t="shared" si="55"/>
        <v>closed</v>
      </c>
    </row>
    <row r="879" spans="1:58" x14ac:dyDescent="0.3">
      <c r="A879" s="3" t="s">
        <v>9010</v>
      </c>
      <c r="B879" s="3" t="s">
        <v>1096</v>
      </c>
      <c r="C879" s="3"/>
      <c r="D879" s="3" t="s">
        <v>897</v>
      </c>
      <c r="E879" s="3" t="s">
        <v>9011</v>
      </c>
      <c r="F879" s="3" t="s">
        <v>9012</v>
      </c>
      <c r="G879" s="3">
        <v>1</v>
      </c>
      <c r="H879" s="3" t="s">
        <v>59</v>
      </c>
      <c r="I879" s="3" t="s">
        <v>9013</v>
      </c>
      <c r="J879" s="3">
        <v>1</v>
      </c>
      <c r="K879" s="3" t="s">
        <v>8343</v>
      </c>
      <c r="L879" s="3" t="s">
        <v>9014</v>
      </c>
      <c r="M879" s="3" t="s">
        <v>2423</v>
      </c>
      <c r="N879" s="3" t="s">
        <v>64</v>
      </c>
      <c r="O879" s="3" t="s">
        <v>9015</v>
      </c>
      <c r="P879" s="3">
        <v>2019</v>
      </c>
      <c r="Q879" s="3" t="s">
        <v>1349</v>
      </c>
      <c r="R879" s="3" t="b">
        <v>1</v>
      </c>
      <c r="S879" s="3" t="s">
        <v>67</v>
      </c>
      <c r="T879" s="3" t="b">
        <v>0</v>
      </c>
      <c r="U879" s="3" t="s">
        <v>1102</v>
      </c>
      <c r="V879" s="3" t="s">
        <v>905</v>
      </c>
      <c r="W879" s="3" t="s">
        <v>64</v>
      </c>
      <c r="X879" s="3" t="s">
        <v>70</v>
      </c>
      <c r="Y879" s="3">
        <v>1</v>
      </c>
      <c r="Z879" s="3" t="s">
        <v>59</v>
      </c>
      <c r="AA879" s="3" t="b">
        <v>0</v>
      </c>
      <c r="AB879" s="3" t="s">
        <v>9016</v>
      </c>
      <c r="AC879" s="3" t="s">
        <v>64</v>
      </c>
      <c r="AD879" s="3" t="s">
        <v>1389</v>
      </c>
      <c r="AE879" s="3" t="s">
        <v>59</v>
      </c>
      <c r="AF879" s="3"/>
      <c r="AG879" s="3" t="s">
        <v>9017</v>
      </c>
      <c r="AH879" s="3"/>
      <c r="AI879" s="3">
        <v>0</v>
      </c>
      <c r="AJ879" s="3" t="s">
        <v>9018</v>
      </c>
      <c r="AK879" s="3" t="s">
        <v>64</v>
      </c>
      <c r="AL879" s="3" t="s">
        <v>64</v>
      </c>
      <c r="AM879" s="3"/>
      <c r="AN879" s="3"/>
      <c r="AO879" s="3"/>
      <c r="AP879" s="3" t="s">
        <v>76</v>
      </c>
      <c r="AQ879" s="3">
        <v>2950</v>
      </c>
      <c r="AR879" s="3">
        <v>2950</v>
      </c>
      <c r="AS879" s="3">
        <v>0</v>
      </c>
      <c r="AT879" s="3">
        <v>0</v>
      </c>
      <c r="AU879" s="3">
        <v>0</v>
      </c>
      <c r="AV879" s="3">
        <v>0</v>
      </c>
      <c r="AW879" s="3"/>
      <c r="AX879" s="3"/>
      <c r="AY879" s="3"/>
      <c r="AZ879" s="3" t="s">
        <v>227</v>
      </c>
      <c r="BA879" s="3"/>
      <c r="BB879" s="3" t="b">
        <f t="shared" si="52"/>
        <v>1</v>
      </c>
      <c r="BC879" s="3" t="str">
        <f>INDEX(repsearch2!B:B,MATCH(A879,repsearch2!A:A,FALSE))</f>
        <v>Yes</v>
      </c>
      <c r="BD879" s="3" t="b">
        <f t="shared" si="53"/>
        <v>1</v>
      </c>
      <c r="BE879" s="3" t="b">
        <f t="shared" si="54"/>
        <v>1</v>
      </c>
      <c r="BF879" t="str">
        <f t="shared" si="55"/>
        <v>green</v>
      </c>
    </row>
    <row r="880" spans="1:58" x14ac:dyDescent="0.3">
      <c r="A880" t="s">
        <v>9019</v>
      </c>
      <c r="D880" t="s">
        <v>96</v>
      </c>
      <c r="E880" t="s">
        <v>9020</v>
      </c>
      <c r="F880" t="s">
        <v>9021</v>
      </c>
      <c r="G880">
        <v>2</v>
      </c>
      <c r="H880" t="s">
        <v>59</v>
      </c>
      <c r="I880" t="s">
        <v>9022</v>
      </c>
      <c r="J880">
        <v>1</v>
      </c>
      <c r="K880" t="s">
        <v>9023</v>
      </c>
      <c r="L880" t="s">
        <v>8972</v>
      </c>
      <c r="M880" t="s">
        <v>2302</v>
      </c>
      <c r="N880" t="s">
        <v>64</v>
      </c>
      <c r="O880" t="s">
        <v>2303</v>
      </c>
      <c r="P880">
        <v>2020</v>
      </c>
      <c r="Q880" t="s">
        <v>1349</v>
      </c>
      <c r="R880" t="b">
        <v>0</v>
      </c>
      <c r="S880" t="s">
        <v>67</v>
      </c>
      <c r="T880" t="b">
        <v>0</v>
      </c>
      <c r="W880" t="s">
        <v>59</v>
      </c>
      <c r="Y880">
        <v>0</v>
      </c>
      <c r="Z880" t="s">
        <v>59</v>
      </c>
      <c r="AA880" t="b">
        <v>0</v>
      </c>
      <c r="AB880" t="s">
        <v>2304</v>
      </c>
      <c r="AC880" t="s">
        <v>64</v>
      </c>
      <c r="AD880" t="s">
        <v>252</v>
      </c>
      <c r="AE880" t="s">
        <v>59</v>
      </c>
      <c r="AG880" t="s">
        <v>2305</v>
      </c>
      <c r="AH880">
        <v>2</v>
      </c>
      <c r="AI880">
        <v>2</v>
      </c>
      <c r="AK880" t="s">
        <v>64</v>
      </c>
      <c r="AL880" t="s">
        <v>64</v>
      </c>
      <c r="AP880" t="s">
        <v>76</v>
      </c>
      <c r="AQ880">
        <v>2950</v>
      </c>
      <c r="AR880">
        <v>2950</v>
      </c>
      <c r="AS880">
        <v>5.9</v>
      </c>
      <c r="AT880">
        <v>0</v>
      </c>
      <c r="AU880">
        <v>0</v>
      </c>
      <c r="AV880">
        <v>9</v>
      </c>
      <c r="AW880" t="s">
        <v>9024</v>
      </c>
      <c r="AZ880" t="s">
        <v>1118</v>
      </c>
      <c r="BA880" t="s">
        <v>2308</v>
      </c>
      <c r="BB880" t="b">
        <f t="shared" si="52"/>
        <v>0</v>
      </c>
      <c r="BC880" t="str">
        <f>INDEX(repsearch2!B:B,MATCH(A880,repsearch2!A:A,FALSE))</f>
        <v>No</v>
      </c>
      <c r="BD880" s="3" t="b">
        <f t="shared" si="53"/>
        <v>0</v>
      </c>
      <c r="BE880" s="3" t="b">
        <f t="shared" si="54"/>
        <v>0</v>
      </c>
      <c r="BF880" t="str">
        <f t="shared" si="55"/>
        <v>closed</v>
      </c>
    </row>
    <row r="881" spans="1:58" x14ac:dyDescent="0.3">
      <c r="A881" t="s">
        <v>9025</v>
      </c>
      <c r="D881" t="s">
        <v>96</v>
      </c>
      <c r="E881" t="s">
        <v>9026</v>
      </c>
      <c r="F881" t="s">
        <v>9027</v>
      </c>
      <c r="G881">
        <v>2</v>
      </c>
      <c r="H881" t="s">
        <v>59</v>
      </c>
      <c r="I881" t="s">
        <v>9028</v>
      </c>
      <c r="J881">
        <v>1</v>
      </c>
      <c r="K881" t="s">
        <v>9029</v>
      </c>
      <c r="L881" t="s">
        <v>9030</v>
      </c>
      <c r="N881" t="s">
        <v>59</v>
      </c>
      <c r="O881" t="s">
        <v>9031</v>
      </c>
      <c r="P881">
        <v>2019</v>
      </c>
      <c r="Q881" t="s">
        <v>1349</v>
      </c>
      <c r="R881" t="b">
        <v>0</v>
      </c>
      <c r="S881" t="s">
        <v>67</v>
      </c>
      <c r="T881" t="b">
        <v>0</v>
      </c>
      <c r="W881" t="s">
        <v>59</v>
      </c>
      <c r="Y881">
        <v>0</v>
      </c>
      <c r="Z881" t="s">
        <v>59</v>
      </c>
      <c r="AA881" t="b">
        <v>0</v>
      </c>
      <c r="AB881" t="s">
        <v>9032</v>
      </c>
      <c r="AC881" t="s">
        <v>64</v>
      </c>
      <c r="AD881" t="s">
        <v>1389</v>
      </c>
      <c r="AE881" t="s">
        <v>59</v>
      </c>
      <c r="AG881" t="s">
        <v>9033</v>
      </c>
      <c r="AH881">
        <v>2</v>
      </c>
      <c r="AI881">
        <v>2</v>
      </c>
      <c r="AK881" t="s">
        <v>64</v>
      </c>
      <c r="AL881" t="s">
        <v>64</v>
      </c>
      <c r="AP881" t="s">
        <v>76</v>
      </c>
      <c r="AQ881">
        <v>2950</v>
      </c>
      <c r="AR881">
        <v>2950</v>
      </c>
      <c r="AS881">
        <v>0</v>
      </c>
      <c r="AT881">
        <v>0</v>
      </c>
      <c r="AU881">
        <v>0</v>
      </c>
      <c r="AV881">
        <v>0</v>
      </c>
      <c r="AZ881" t="s">
        <v>1118</v>
      </c>
      <c r="BA881" t="s">
        <v>9034</v>
      </c>
      <c r="BB881" t="b">
        <f t="shared" si="52"/>
        <v>0</v>
      </c>
      <c r="BC881" t="str">
        <f>INDEX(repsearch2!B:B,MATCH(A881,repsearch2!A:A,FALSE))</f>
        <v>No</v>
      </c>
      <c r="BD881" s="3" t="b">
        <f t="shared" si="53"/>
        <v>0</v>
      </c>
      <c r="BE881" s="3" t="b">
        <f t="shared" si="54"/>
        <v>0</v>
      </c>
      <c r="BF881" t="str">
        <f t="shared" si="55"/>
        <v>closed</v>
      </c>
    </row>
    <row r="882" spans="1:58" x14ac:dyDescent="0.3">
      <c r="A882" t="s">
        <v>9035</v>
      </c>
      <c r="D882" t="s">
        <v>96</v>
      </c>
      <c r="E882" t="s">
        <v>9036</v>
      </c>
      <c r="F882" t="s">
        <v>9037</v>
      </c>
      <c r="G882">
        <v>5</v>
      </c>
      <c r="H882" t="s">
        <v>59</v>
      </c>
      <c r="I882" t="s">
        <v>9038</v>
      </c>
      <c r="J882">
        <v>3</v>
      </c>
      <c r="K882" t="s">
        <v>9039</v>
      </c>
      <c r="L882" t="s">
        <v>9040</v>
      </c>
      <c r="M882" t="s">
        <v>9041</v>
      </c>
      <c r="N882" t="s">
        <v>64</v>
      </c>
      <c r="O882" t="s">
        <v>9042</v>
      </c>
      <c r="P882">
        <v>2019</v>
      </c>
      <c r="Q882" t="s">
        <v>1349</v>
      </c>
      <c r="R882" t="b">
        <v>0</v>
      </c>
      <c r="S882" t="s">
        <v>67</v>
      </c>
      <c r="T882" t="b">
        <v>0</v>
      </c>
      <c r="W882" t="s">
        <v>59</v>
      </c>
      <c r="Y882">
        <v>0</v>
      </c>
      <c r="Z882" t="s">
        <v>59</v>
      </c>
      <c r="AA882" t="b">
        <v>0</v>
      </c>
      <c r="AB882" t="s">
        <v>9043</v>
      </c>
      <c r="AC882" t="s">
        <v>64</v>
      </c>
      <c r="AD882" t="s">
        <v>252</v>
      </c>
      <c r="AE882" t="s">
        <v>59</v>
      </c>
      <c r="AG882" t="s">
        <v>9044</v>
      </c>
      <c r="AI882">
        <v>0</v>
      </c>
      <c r="AK882" t="s">
        <v>59</v>
      </c>
      <c r="AL882" t="s">
        <v>64</v>
      </c>
      <c r="AP882" t="s">
        <v>76</v>
      </c>
      <c r="AQ882">
        <v>2950</v>
      </c>
      <c r="AR882">
        <v>2950</v>
      </c>
      <c r="AS882">
        <v>0</v>
      </c>
      <c r="AT882">
        <v>0</v>
      </c>
      <c r="AU882">
        <v>0</v>
      </c>
      <c r="AV882">
        <v>0</v>
      </c>
      <c r="AX882" t="s">
        <v>9045</v>
      </c>
      <c r="BA882" t="s">
        <v>9046</v>
      </c>
      <c r="BB882" t="b">
        <f t="shared" si="52"/>
        <v>0</v>
      </c>
      <c r="BC882" t="str">
        <f>INDEX(repsearch2!B:B,MATCH(A882,repsearch2!A:A,FALSE))</f>
        <v>No</v>
      </c>
      <c r="BD882" s="3" t="b">
        <f t="shared" si="53"/>
        <v>0</v>
      </c>
      <c r="BE882" s="3" t="b">
        <f t="shared" si="54"/>
        <v>0</v>
      </c>
      <c r="BF882" t="str">
        <f t="shared" si="55"/>
        <v>closed</v>
      </c>
    </row>
    <row r="883" spans="1:58" x14ac:dyDescent="0.3">
      <c r="A883" t="s">
        <v>9047</v>
      </c>
      <c r="D883" t="s">
        <v>96</v>
      </c>
      <c r="E883" t="s">
        <v>9048</v>
      </c>
      <c r="F883" t="s">
        <v>9049</v>
      </c>
      <c r="G883">
        <v>4</v>
      </c>
      <c r="H883" t="s">
        <v>59</v>
      </c>
      <c r="I883" t="s">
        <v>9050</v>
      </c>
      <c r="J883">
        <v>1</v>
      </c>
      <c r="K883" t="s">
        <v>9051</v>
      </c>
      <c r="L883" t="s">
        <v>9052</v>
      </c>
      <c r="M883" t="s">
        <v>9053</v>
      </c>
      <c r="N883" t="s">
        <v>64</v>
      </c>
      <c r="O883" t="s">
        <v>9054</v>
      </c>
      <c r="P883">
        <v>2019</v>
      </c>
      <c r="Q883" t="s">
        <v>1349</v>
      </c>
      <c r="R883" t="b">
        <v>0</v>
      </c>
      <c r="S883" t="s">
        <v>67</v>
      </c>
      <c r="T883" t="b">
        <v>0</v>
      </c>
      <c r="W883" t="s">
        <v>59</v>
      </c>
      <c r="Y883">
        <v>0</v>
      </c>
      <c r="Z883" t="s">
        <v>59</v>
      </c>
      <c r="AA883" t="b">
        <v>0</v>
      </c>
      <c r="AB883" t="s">
        <v>9055</v>
      </c>
      <c r="AC883" t="s">
        <v>64</v>
      </c>
      <c r="AD883" t="s">
        <v>1389</v>
      </c>
      <c r="AE883" t="s">
        <v>59</v>
      </c>
      <c r="AG883" t="s">
        <v>9056</v>
      </c>
      <c r="AH883">
        <v>3</v>
      </c>
      <c r="AI883">
        <v>2</v>
      </c>
      <c r="AK883" t="s">
        <v>64</v>
      </c>
      <c r="AL883" t="s">
        <v>64</v>
      </c>
      <c r="AP883" t="s">
        <v>76</v>
      </c>
      <c r="AQ883">
        <v>2950</v>
      </c>
      <c r="AR883">
        <v>2950</v>
      </c>
      <c r="AS883">
        <v>0</v>
      </c>
      <c r="AT883">
        <v>0</v>
      </c>
      <c r="AU883">
        <v>0</v>
      </c>
      <c r="AV883">
        <v>0</v>
      </c>
      <c r="AZ883" t="s">
        <v>3063</v>
      </c>
      <c r="BA883" t="s">
        <v>3063</v>
      </c>
      <c r="BB883" t="b">
        <f t="shared" si="52"/>
        <v>0</v>
      </c>
      <c r="BC883" t="str">
        <f>INDEX(repsearch2!B:B,MATCH(A883,repsearch2!A:A,FALSE))</f>
        <v>No</v>
      </c>
      <c r="BD883" s="3" t="b">
        <f t="shared" si="53"/>
        <v>0</v>
      </c>
      <c r="BE883" s="3" t="b">
        <f t="shared" si="54"/>
        <v>0</v>
      </c>
      <c r="BF883" t="str">
        <f t="shared" si="55"/>
        <v>closed</v>
      </c>
    </row>
    <row r="884" spans="1:58" x14ac:dyDescent="0.3">
      <c r="A884" t="s">
        <v>9057</v>
      </c>
      <c r="D884" t="s">
        <v>96</v>
      </c>
      <c r="E884" t="s">
        <v>9058</v>
      </c>
      <c r="F884" t="s">
        <v>9059</v>
      </c>
      <c r="G884">
        <v>5</v>
      </c>
      <c r="H884" t="s">
        <v>59</v>
      </c>
      <c r="I884" t="s">
        <v>9060</v>
      </c>
      <c r="J884">
        <v>1</v>
      </c>
      <c r="K884" t="s">
        <v>9061</v>
      </c>
      <c r="L884" t="s">
        <v>9062</v>
      </c>
      <c r="M884" t="s">
        <v>7873</v>
      </c>
      <c r="N884" t="s">
        <v>64</v>
      </c>
      <c r="O884" t="s">
        <v>9063</v>
      </c>
      <c r="P884">
        <v>2019</v>
      </c>
      <c r="Q884" t="s">
        <v>1349</v>
      </c>
      <c r="R884" t="b">
        <v>0</v>
      </c>
      <c r="S884" t="s">
        <v>67</v>
      </c>
      <c r="T884" t="b">
        <v>0</v>
      </c>
      <c r="W884" t="s">
        <v>59</v>
      </c>
      <c r="Y884">
        <v>0</v>
      </c>
      <c r="Z884" t="s">
        <v>59</v>
      </c>
      <c r="AA884" t="b">
        <v>0</v>
      </c>
      <c r="AB884" t="s">
        <v>9064</v>
      </c>
      <c r="AC884" t="s">
        <v>64</v>
      </c>
      <c r="AD884" t="s">
        <v>252</v>
      </c>
      <c r="AE884" t="s">
        <v>59</v>
      </c>
      <c r="AG884" t="s">
        <v>9065</v>
      </c>
      <c r="AI884">
        <v>1</v>
      </c>
      <c r="AK884" t="s">
        <v>64</v>
      </c>
      <c r="AL884" t="s">
        <v>64</v>
      </c>
      <c r="AP884" t="s">
        <v>76</v>
      </c>
      <c r="AQ884">
        <v>2950</v>
      </c>
      <c r="AR884">
        <v>2950</v>
      </c>
      <c r="AS884">
        <v>5.2</v>
      </c>
      <c r="AT884">
        <v>0</v>
      </c>
      <c r="AU884">
        <v>0</v>
      </c>
      <c r="AV884">
        <v>8</v>
      </c>
      <c r="AW884" t="s">
        <v>9066</v>
      </c>
      <c r="AZ884" t="s">
        <v>1784</v>
      </c>
      <c r="BA884" t="s">
        <v>5945</v>
      </c>
      <c r="BB884" t="b">
        <f t="shared" si="52"/>
        <v>0</v>
      </c>
      <c r="BC884" t="str">
        <f>INDEX(repsearch2!B:B,MATCH(A884,repsearch2!A:A,FALSE))</f>
        <v>No</v>
      </c>
      <c r="BD884" s="3" t="b">
        <f t="shared" si="53"/>
        <v>0</v>
      </c>
      <c r="BE884" s="3" t="b">
        <f t="shared" si="54"/>
        <v>0</v>
      </c>
      <c r="BF884" t="str">
        <f t="shared" si="55"/>
        <v>closed</v>
      </c>
    </row>
    <row r="885" spans="1:58" x14ac:dyDescent="0.3">
      <c r="A885" t="s">
        <v>9067</v>
      </c>
      <c r="D885" t="s">
        <v>96</v>
      </c>
      <c r="E885" t="s">
        <v>9068</v>
      </c>
      <c r="F885" t="s">
        <v>9069</v>
      </c>
      <c r="G885">
        <v>10</v>
      </c>
      <c r="H885" t="s">
        <v>59</v>
      </c>
      <c r="I885" t="s">
        <v>9070</v>
      </c>
      <c r="J885">
        <v>1</v>
      </c>
      <c r="K885" t="s">
        <v>9071</v>
      </c>
      <c r="L885" t="s">
        <v>9072</v>
      </c>
      <c r="N885" t="s">
        <v>59</v>
      </c>
      <c r="O885" t="s">
        <v>9073</v>
      </c>
      <c r="P885">
        <v>2019</v>
      </c>
      <c r="Q885" t="s">
        <v>1349</v>
      </c>
      <c r="R885" t="b">
        <v>0</v>
      </c>
      <c r="S885" t="s">
        <v>67</v>
      </c>
      <c r="T885" t="b">
        <v>0</v>
      </c>
      <c r="W885" t="s">
        <v>59</v>
      </c>
      <c r="Y885">
        <v>0</v>
      </c>
      <c r="Z885" t="s">
        <v>59</v>
      </c>
      <c r="AA885" t="b">
        <v>0</v>
      </c>
      <c r="AB885" t="s">
        <v>9074</v>
      </c>
      <c r="AC885" t="s">
        <v>64</v>
      </c>
      <c r="AD885" t="s">
        <v>252</v>
      </c>
      <c r="AE885" t="s">
        <v>59</v>
      </c>
      <c r="AG885" t="s">
        <v>9075</v>
      </c>
      <c r="AH885">
        <v>2</v>
      </c>
      <c r="AI885">
        <v>2</v>
      </c>
      <c r="AK885" t="s">
        <v>64</v>
      </c>
      <c r="AL885" t="s">
        <v>64</v>
      </c>
      <c r="AP885" t="s">
        <v>76</v>
      </c>
      <c r="AQ885">
        <v>2950</v>
      </c>
      <c r="AR885">
        <v>2950</v>
      </c>
      <c r="AS885">
        <v>8.15</v>
      </c>
      <c r="AT885">
        <v>0</v>
      </c>
      <c r="AU885">
        <v>0</v>
      </c>
      <c r="AV885">
        <v>12</v>
      </c>
      <c r="AW885" t="s">
        <v>9076</v>
      </c>
      <c r="AX885" t="s">
        <v>9077</v>
      </c>
      <c r="AY885" t="s">
        <v>9078</v>
      </c>
      <c r="AZ885" t="s">
        <v>7284</v>
      </c>
      <c r="BA885" t="s">
        <v>9079</v>
      </c>
      <c r="BB885" t="b">
        <f t="shared" si="52"/>
        <v>0</v>
      </c>
      <c r="BC885" t="str">
        <f>INDEX(repsearch2!B:B,MATCH(A885,repsearch2!A:A,FALSE))</f>
        <v>No</v>
      </c>
      <c r="BD885" s="3" t="b">
        <f t="shared" si="53"/>
        <v>0</v>
      </c>
      <c r="BE885" s="3" t="b">
        <f t="shared" si="54"/>
        <v>0</v>
      </c>
      <c r="BF885" t="str">
        <f t="shared" si="55"/>
        <v>closed</v>
      </c>
    </row>
    <row r="886" spans="1:58" x14ac:dyDescent="0.3">
      <c r="A886" t="s">
        <v>9080</v>
      </c>
      <c r="B886" t="s">
        <v>1096</v>
      </c>
      <c r="C886" t="s">
        <v>388</v>
      </c>
      <c r="D886" t="s">
        <v>897</v>
      </c>
      <c r="E886" t="s">
        <v>9081</v>
      </c>
      <c r="F886" t="s">
        <v>9082</v>
      </c>
      <c r="G886">
        <v>4</v>
      </c>
      <c r="H886" t="s">
        <v>59</v>
      </c>
      <c r="I886" t="s">
        <v>9083</v>
      </c>
      <c r="J886">
        <v>1</v>
      </c>
      <c r="K886" t="s">
        <v>1137</v>
      </c>
      <c r="L886" t="s">
        <v>1138</v>
      </c>
      <c r="N886" t="s">
        <v>59</v>
      </c>
      <c r="O886" t="s">
        <v>1865</v>
      </c>
      <c r="P886">
        <v>2019</v>
      </c>
      <c r="Q886" t="s">
        <v>1349</v>
      </c>
      <c r="R886" t="b">
        <v>1</v>
      </c>
      <c r="S886" t="s">
        <v>67</v>
      </c>
      <c r="T886" t="b">
        <v>0</v>
      </c>
      <c r="U886" t="s">
        <v>1102</v>
      </c>
      <c r="V886" t="s">
        <v>905</v>
      </c>
      <c r="W886" t="s">
        <v>64</v>
      </c>
      <c r="X886" t="s">
        <v>1103</v>
      </c>
      <c r="Y886">
        <v>1</v>
      </c>
      <c r="Z886" t="s">
        <v>59</v>
      </c>
      <c r="AA886" t="b">
        <v>0</v>
      </c>
      <c r="AB886" t="s">
        <v>1866</v>
      </c>
      <c r="AC886" t="s">
        <v>64</v>
      </c>
      <c r="AD886" t="s">
        <v>252</v>
      </c>
      <c r="AE886" t="s">
        <v>59</v>
      </c>
      <c r="AG886" t="s">
        <v>1867</v>
      </c>
      <c r="AH886">
        <v>3</v>
      </c>
      <c r="AI886">
        <v>3</v>
      </c>
      <c r="AJ886" t="s">
        <v>9084</v>
      </c>
      <c r="AK886" t="s">
        <v>64</v>
      </c>
      <c r="AL886" t="s">
        <v>64</v>
      </c>
      <c r="AP886" t="s">
        <v>76</v>
      </c>
      <c r="AQ886">
        <v>2950</v>
      </c>
      <c r="AR886">
        <v>2950</v>
      </c>
      <c r="AS886">
        <v>1.5</v>
      </c>
      <c r="AT886">
        <v>0</v>
      </c>
      <c r="AU886">
        <v>0</v>
      </c>
      <c r="AV886">
        <v>4</v>
      </c>
      <c r="AW886" t="s">
        <v>9085</v>
      </c>
      <c r="AY886" t="s">
        <v>9086</v>
      </c>
      <c r="AZ886" t="s">
        <v>1869</v>
      </c>
      <c r="BA886" t="s">
        <v>894</v>
      </c>
      <c r="BB886" t="b">
        <f t="shared" si="52"/>
        <v>0</v>
      </c>
      <c r="BC886" t="str">
        <f>INDEX(repsearch2!B:B,MATCH(A886,repsearch2!A:A,FALSE))</f>
        <v>No</v>
      </c>
      <c r="BD886" s="3" t="b">
        <f t="shared" si="53"/>
        <v>0</v>
      </c>
      <c r="BE886" s="3" t="b">
        <f t="shared" si="54"/>
        <v>1</v>
      </c>
      <c r="BF886" t="str">
        <f t="shared" si="55"/>
        <v>green</v>
      </c>
    </row>
    <row r="887" spans="1:58" x14ac:dyDescent="0.3">
      <c r="A887" t="s">
        <v>9087</v>
      </c>
      <c r="D887" t="s">
        <v>96</v>
      </c>
      <c r="E887" t="s">
        <v>9088</v>
      </c>
      <c r="F887" t="s">
        <v>9089</v>
      </c>
      <c r="G887">
        <v>5</v>
      </c>
      <c r="H887" t="s">
        <v>59</v>
      </c>
      <c r="I887" t="s">
        <v>9090</v>
      </c>
      <c r="J887">
        <v>1</v>
      </c>
      <c r="K887" t="s">
        <v>9091</v>
      </c>
      <c r="L887" t="s">
        <v>9092</v>
      </c>
      <c r="N887" t="s">
        <v>59</v>
      </c>
      <c r="O887" t="s">
        <v>3280</v>
      </c>
      <c r="P887">
        <v>2019</v>
      </c>
      <c r="Q887" t="s">
        <v>1349</v>
      </c>
      <c r="R887" t="b">
        <v>0</v>
      </c>
      <c r="S887" t="s">
        <v>67</v>
      </c>
      <c r="T887" t="b">
        <v>0</v>
      </c>
      <c r="W887" t="s">
        <v>59</v>
      </c>
      <c r="Y887">
        <v>0</v>
      </c>
      <c r="Z887" t="s">
        <v>59</v>
      </c>
      <c r="AA887" t="b">
        <v>0</v>
      </c>
      <c r="AB887" t="s">
        <v>3281</v>
      </c>
      <c r="AC887" t="s">
        <v>64</v>
      </c>
      <c r="AD887" t="s">
        <v>252</v>
      </c>
      <c r="AE887" t="s">
        <v>59</v>
      </c>
      <c r="AG887" t="s">
        <v>3282</v>
      </c>
      <c r="AH887">
        <v>3</v>
      </c>
      <c r="AI887">
        <v>5</v>
      </c>
      <c r="AK887" t="s">
        <v>64</v>
      </c>
      <c r="AL887" t="s">
        <v>64</v>
      </c>
      <c r="AP887" t="s">
        <v>76</v>
      </c>
      <c r="AQ887">
        <v>2950</v>
      </c>
      <c r="AR887">
        <v>2950</v>
      </c>
      <c r="AS887">
        <v>1</v>
      </c>
      <c r="AT887">
        <v>0</v>
      </c>
      <c r="AU887">
        <v>0</v>
      </c>
      <c r="AV887">
        <v>1</v>
      </c>
      <c r="AW887" t="s">
        <v>9093</v>
      </c>
      <c r="AX887" t="s">
        <v>9094</v>
      </c>
      <c r="AZ887" t="s">
        <v>3284</v>
      </c>
      <c r="BA887" t="s">
        <v>3285</v>
      </c>
      <c r="BB887" t="b">
        <f t="shared" si="52"/>
        <v>0</v>
      </c>
      <c r="BC887" t="str">
        <f>INDEX(repsearch2!B:B,MATCH(A887,repsearch2!A:A,FALSE))</f>
        <v>No</v>
      </c>
      <c r="BD887" s="3" t="b">
        <f t="shared" si="53"/>
        <v>0</v>
      </c>
      <c r="BE887" s="3" t="b">
        <f t="shared" si="54"/>
        <v>0</v>
      </c>
      <c r="BF887" t="str">
        <f t="shared" si="55"/>
        <v>closed</v>
      </c>
    </row>
    <row r="888" spans="1:58" x14ac:dyDescent="0.3">
      <c r="A888" t="s">
        <v>9095</v>
      </c>
      <c r="D888" t="s">
        <v>96</v>
      </c>
      <c r="E888" t="s">
        <v>9096</v>
      </c>
      <c r="F888" t="s">
        <v>9097</v>
      </c>
      <c r="G888">
        <v>6</v>
      </c>
      <c r="H888" t="s">
        <v>59</v>
      </c>
      <c r="I888" t="s">
        <v>9098</v>
      </c>
      <c r="J888">
        <v>1</v>
      </c>
      <c r="K888" t="s">
        <v>9099</v>
      </c>
      <c r="L888" t="s">
        <v>9100</v>
      </c>
      <c r="N888" t="s">
        <v>59</v>
      </c>
      <c r="O888" t="s">
        <v>6884</v>
      </c>
      <c r="P888">
        <v>2019</v>
      </c>
      <c r="Q888" t="s">
        <v>1349</v>
      </c>
      <c r="R888" t="b">
        <v>0</v>
      </c>
      <c r="S888" t="s">
        <v>67</v>
      </c>
      <c r="T888" t="b">
        <v>0</v>
      </c>
      <c r="W888" t="s">
        <v>59</v>
      </c>
      <c r="Y888">
        <v>0</v>
      </c>
      <c r="Z888" t="s">
        <v>59</v>
      </c>
      <c r="AA888" t="b">
        <v>0</v>
      </c>
      <c r="AB888" t="s">
        <v>6885</v>
      </c>
      <c r="AC888" t="s">
        <v>64</v>
      </c>
      <c r="AD888" t="s">
        <v>252</v>
      </c>
      <c r="AE888" t="s">
        <v>59</v>
      </c>
      <c r="AG888" t="s">
        <v>6886</v>
      </c>
      <c r="AI888">
        <v>0</v>
      </c>
      <c r="AK888" t="s">
        <v>64</v>
      </c>
      <c r="AL888" t="s">
        <v>64</v>
      </c>
      <c r="AP888" t="s">
        <v>76</v>
      </c>
      <c r="AQ888">
        <v>2950</v>
      </c>
      <c r="AR888">
        <v>2950</v>
      </c>
      <c r="AS888">
        <v>0</v>
      </c>
      <c r="AT888">
        <v>0</v>
      </c>
      <c r="AU888">
        <v>0</v>
      </c>
      <c r="AV888">
        <v>0</v>
      </c>
      <c r="AX888" t="s">
        <v>9101</v>
      </c>
      <c r="AZ888" t="s">
        <v>6889</v>
      </c>
      <c r="BA888" t="s">
        <v>6890</v>
      </c>
      <c r="BB888" t="b">
        <f t="shared" si="52"/>
        <v>0</v>
      </c>
      <c r="BC888" t="str">
        <f>INDEX(repsearch2!B:B,MATCH(A888,repsearch2!A:A,FALSE))</f>
        <v>No</v>
      </c>
      <c r="BD888" s="3" t="b">
        <f t="shared" si="53"/>
        <v>0</v>
      </c>
      <c r="BE888" s="3" t="b">
        <f t="shared" si="54"/>
        <v>0</v>
      </c>
      <c r="BF888" t="str">
        <f t="shared" si="55"/>
        <v>closed</v>
      </c>
    </row>
    <row r="889" spans="1:58" x14ac:dyDescent="0.3">
      <c r="A889" t="s">
        <v>9102</v>
      </c>
      <c r="D889" t="s">
        <v>96</v>
      </c>
      <c r="E889" t="s">
        <v>9103</v>
      </c>
      <c r="F889" t="s">
        <v>9104</v>
      </c>
      <c r="G889">
        <v>5</v>
      </c>
      <c r="H889" t="s">
        <v>59</v>
      </c>
      <c r="I889" t="s">
        <v>9105</v>
      </c>
      <c r="J889">
        <v>2</v>
      </c>
      <c r="K889" t="s">
        <v>9106</v>
      </c>
      <c r="L889" t="s">
        <v>9107</v>
      </c>
      <c r="N889" t="s">
        <v>59</v>
      </c>
      <c r="O889" t="s">
        <v>9108</v>
      </c>
      <c r="P889">
        <v>2019</v>
      </c>
      <c r="Q889" t="s">
        <v>1349</v>
      </c>
      <c r="R889" t="b">
        <v>0</v>
      </c>
      <c r="S889" t="s">
        <v>67</v>
      </c>
      <c r="T889" t="b">
        <v>0</v>
      </c>
      <c r="W889" t="s">
        <v>59</v>
      </c>
      <c r="Y889">
        <v>0</v>
      </c>
      <c r="Z889" t="s">
        <v>59</v>
      </c>
      <c r="AA889" t="b">
        <v>0</v>
      </c>
      <c r="AB889" t="s">
        <v>9109</v>
      </c>
      <c r="AC889" t="s">
        <v>64</v>
      </c>
      <c r="AD889" t="s">
        <v>1389</v>
      </c>
      <c r="AE889" t="s">
        <v>59</v>
      </c>
      <c r="AG889" t="s">
        <v>9110</v>
      </c>
      <c r="AH889">
        <v>2</v>
      </c>
      <c r="AI889">
        <v>5</v>
      </c>
      <c r="AK889" t="s">
        <v>59</v>
      </c>
      <c r="AL889" t="s">
        <v>64</v>
      </c>
      <c r="AP889" t="s">
        <v>76</v>
      </c>
      <c r="AQ889">
        <v>2950</v>
      </c>
      <c r="AR889">
        <v>2950</v>
      </c>
      <c r="AS889">
        <v>0</v>
      </c>
      <c r="AT889">
        <v>0</v>
      </c>
      <c r="AU889">
        <v>0</v>
      </c>
      <c r="AV889">
        <v>0</v>
      </c>
      <c r="AX889" t="s">
        <v>3196</v>
      </c>
      <c r="BB889" t="b">
        <f t="shared" si="52"/>
        <v>0</v>
      </c>
      <c r="BC889" t="str">
        <f>INDEX(repsearch2!B:B,MATCH(A889,repsearch2!A:A,FALSE))</f>
        <v>No</v>
      </c>
      <c r="BD889" s="3" t="b">
        <f t="shared" si="53"/>
        <v>0</v>
      </c>
      <c r="BE889" s="3" t="b">
        <f t="shared" si="54"/>
        <v>0</v>
      </c>
      <c r="BF889" t="str">
        <f t="shared" si="55"/>
        <v>closed</v>
      </c>
    </row>
    <row r="890" spans="1:58" x14ac:dyDescent="0.3">
      <c r="A890" t="s">
        <v>9111</v>
      </c>
      <c r="D890" t="s">
        <v>96</v>
      </c>
      <c r="E890" t="s">
        <v>9112</v>
      </c>
      <c r="F890" t="s">
        <v>9113</v>
      </c>
      <c r="G890">
        <v>4</v>
      </c>
      <c r="H890" t="s">
        <v>59</v>
      </c>
      <c r="I890" t="s">
        <v>9114</v>
      </c>
      <c r="J890">
        <v>1</v>
      </c>
      <c r="K890" t="s">
        <v>9115</v>
      </c>
      <c r="L890" t="s">
        <v>9116</v>
      </c>
      <c r="N890" t="s">
        <v>59</v>
      </c>
      <c r="O890" t="s">
        <v>1400</v>
      </c>
      <c r="P890">
        <v>2019</v>
      </c>
      <c r="Q890" t="s">
        <v>1349</v>
      </c>
      <c r="R890" t="b">
        <v>0</v>
      </c>
      <c r="S890" t="s">
        <v>67</v>
      </c>
      <c r="T890" t="b">
        <v>0</v>
      </c>
      <c r="W890" t="s">
        <v>59</v>
      </c>
      <c r="Y890">
        <v>0</v>
      </c>
      <c r="Z890" t="s">
        <v>59</v>
      </c>
      <c r="AA890" t="b">
        <v>0</v>
      </c>
      <c r="AB890" t="s">
        <v>1401</v>
      </c>
      <c r="AC890" t="s">
        <v>64</v>
      </c>
      <c r="AD890" t="s">
        <v>252</v>
      </c>
      <c r="AE890" t="s">
        <v>59</v>
      </c>
      <c r="AG890" t="s">
        <v>1402</v>
      </c>
      <c r="AH890">
        <v>3</v>
      </c>
      <c r="AI890">
        <v>5</v>
      </c>
      <c r="AK890" t="s">
        <v>64</v>
      </c>
      <c r="AL890" t="s">
        <v>64</v>
      </c>
      <c r="AP890" t="s">
        <v>76</v>
      </c>
      <c r="AQ890">
        <v>2950</v>
      </c>
      <c r="AR890">
        <v>2950</v>
      </c>
      <c r="AS890">
        <v>32.549999999999997</v>
      </c>
      <c r="AT890">
        <v>0</v>
      </c>
      <c r="AU890">
        <v>0</v>
      </c>
      <c r="AV890">
        <v>52</v>
      </c>
      <c r="AW890" t="s">
        <v>9117</v>
      </c>
      <c r="AX890" t="s">
        <v>9118</v>
      </c>
      <c r="AZ890" t="s">
        <v>893</v>
      </c>
      <c r="BA890" t="s">
        <v>894</v>
      </c>
      <c r="BB890" t="b">
        <f t="shared" si="52"/>
        <v>0</v>
      </c>
      <c r="BC890" t="str">
        <f>INDEX(repsearch2!B:B,MATCH(A890,repsearch2!A:A,FALSE))</f>
        <v>No</v>
      </c>
      <c r="BD890" s="3" t="b">
        <f t="shared" si="53"/>
        <v>0</v>
      </c>
      <c r="BE890" s="3" t="b">
        <f t="shared" si="54"/>
        <v>0</v>
      </c>
      <c r="BF890" t="str">
        <f t="shared" si="55"/>
        <v>closed</v>
      </c>
    </row>
    <row r="891" spans="1:58" x14ac:dyDescent="0.3">
      <c r="A891" t="s">
        <v>9119</v>
      </c>
      <c r="D891" t="s">
        <v>96</v>
      </c>
      <c r="E891" t="s">
        <v>9120</v>
      </c>
      <c r="F891" t="s">
        <v>9121</v>
      </c>
      <c r="G891">
        <v>4</v>
      </c>
      <c r="H891" t="s">
        <v>59</v>
      </c>
      <c r="I891" t="s">
        <v>9122</v>
      </c>
      <c r="J891">
        <v>1</v>
      </c>
      <c r="K891" t="s">
        <v>9123</v>
      </c>
      <c r="L891" t="s">
        <v>9124</v>
      </c>
      <c r="M891" t="s">
        <v>9125</v>
      </c>
      <c r="N891" t="s">
        <v>64</v>
      </c>
      <c r="O891" t="s">
        <v>1400</v>
      </c>
      <c r="P891">
        <v>2019</v>
      </c>
      <c r="Q891" t="s">
        <v>1349</v>
      </c>
      <c r="R891" t="b">
        <v>0</v>
      </c>
      <c r="S891" t="s">
        <v>67</v>
      </c>
      <c r="T891" t="b">
        <v>0</v>
      </c>
      <c r="W891" t="s">
        <v>59</v>
      </c>
      <c r="Y891">
        <v>0</v>
      </c>
      <c r="Z891" t="s">
        <v>59</v>
      </c>
      <c r="AA891" t="b">
        <v>0</v>
      </c>
      <c r="AB891" t="s">
        <v>1401</v>
      </c>
      <c r="AC891" t="s">
        <v>64</v>
      </c>
      <c r="AD891" t="s">
        <v>252</v>
      </c>
      <c r="AE891" t="s">
        <v>59</v>
      </c>
      <c r="AG891" t="s">
        <v>1402</v>
      </c>
      <c r="AH891">
        <v>1</v>
      </c>
      <c r="AI891">
        <v>4</v>
      </c>
      <c r="AK891" t="s">
        <v>64</v>
      </c>
      <c r="AL891" t="s">
        <v>64</v>
      </c>
      <c r="AP891" t="s">
        <v>76</v>
      </c>
      <c r="AQ891">
        <v>2950</v>
      </c>
      <c r="AR891">
        <v>2950</v>
      </c>
      <c r="AS891">
        <v>30.1</v>
      </c>
      <c r="AT891">
        <v>0</v>
      </c>
      <c r="AU891">
        <v>0</v>
      </c>
      <c r="AV891">
        <v>45</v>
      </c>
      <c r="AW891" t="s">
        <v>9126</v>
      </c>
      <c r="AZ891" t="s">
        <v>893</v>
      </c>
      <c r="BA891" t="s">
        <v>894</v>
      </c>
      <c r="BB891" t="b">
        <f t="shared" si="52"/>
        <v>0</v>
      </c>
      <c r="BC891" t="str">
        <f>INDEX(repsearch2!B:B,MATCH(A891,repsearch2!A:A,FALSE))</f>
        <v>No</v>
      </c>
      <c r="BD891" s="3" t="b">
        <f t="shared" si="53"/>
        <v>0</v>
      </c>
      <c r="BE891" s="3" t="b">
        <f t="shared" si="54"/>
        <v>0</v>
      </c>
      <c r="BF891" t="str">
        <f t="shared" si="55"/>
        <v>closed</v>
      </c>
    </row>
    <row r="892" spans="1:58" x14ac:dyDescent="0.3">
      <c r="A892" t="s">
        <v>9127</v>
      </c>
      <c r="D892" t="s">
        <v>96</v>
      </c>
      <c r="E892" t="s">
        <v>9128</v>
      </c>
      <c r="F892" t="s">
        <v>9129</v>
      </c>
      <c r="G892">
        <v>7</v>
      </c>
      <c r="H892" t="s">
        <v>59</v>
      </c>
      <c r="I892" t="s">
        <v>9130</v>
      </c>
      <c r="J892">
        <v>1</v>
      </c>
      <c r="K892" t="s">
        <v>9131</v>
      </c>
      <c r="L892" t="s">
        <v>9132</v>
      </c>
      <c r="N892" t="s">
        <v>59</v>
      </c>
      <c r="O892" t="s">
        <v>9133</v>
      </c>
      <c r="P892">
        <v>2020</v>
      </c>
      <c r="Q892" t="s">
        <v>1349</v>
      </c>
      <c r="R892" t="b">
        <v>0</v>
      </c>
      <c r="S892" t="s">
        <v>67</v>
      </c>
      <c r="T892" t="b">
        <v>0</v>
      </c>
      <c r="W892" t="s">
        <v>59</v>
      </c>
      <c r="Y892">
        <v>0</v>
      </c>
      <c r="Z892" t="s">
        <v>59</v>
      </c>
      <c r="AA892" t="b">
        <v>0</v>
      </c>
      <c r="AB892" t="s">
        <v>9134</v>
      </c>
      <c r="AC892" t="s">
        <v>64</v>
      </c>
      <c r="AD892" t="s">
        <v>252</v>
      </c>
      <c r="AE892" t="s">
        <v>59</v>
      </c>
      <c r="AG892" t="s">
        <v>9135</v>
      </c>
      <c r="AH892">
        <v>2</v>
      </c>
      <c r="AI892">
        <v>5</v>
      </c>
      <c r="AK892" t="s">
        <v>64</v>
      </c>
      <c r="AL892" t="s">
        <v>64</v>
      </c>
      <c r="AP892" t="s">
        <v>76</v>
      </c>
      <c r="AQ892">
        <v>2950</v>
      </c>
      <c r="AR892">
        <v>2950</v>
      </c>
      <c r="AS892">
        <v>0</v>
      </c>
      <c r="AT892">
        <v>0</v>
      </c>
      <c r="AU892">
        <v>0</v>
      </c>
      <c r="AV892">
        <v>0</v>
      </c>
      <c r="AZ892" t="s">
        <v>9136</v>
      </c>
      <c r="BA892" t="s">
        <v>9137</v>
      </c>
      <c r="BB892" t="b">
        <f t="shared" si="52"/>
        <v>0</v>
      </c>
      <c r="BC892" t="str">
        <f>INDEX(repsearch2!B:B,MATCH(A892,repsearch2!A:A,FALSE))</f>
        <v>No</v>
      </c>
      <c r="BD892" s="3" t="b">
        <f t="shared" si="53"/>
        <v>0</v>
      </c>
      <c r="BE892" s="3" t="b">
        <f t="shared" si="54"/>
        <v>0</v>
      </c>
      <c r="BF892" t="str">
        <f t="shared" si="55"/>
        <v>closed</v>
      </c>
    </row>
    <row r="893" spans="1:58" x14ac:dyDescent="0.3">
      <c r="A893" t="s">
        <v>9138</v>
      </c>
      <c r="D893" t="s">
        <v>96</v>
      </c>
      <c r="E893" t="s">
        <v>9139</v>
      </c>
      <c r="F893" t="s">
        <v>9140</v>
      </c>
      <c r="G893">
        <v>4</v>
      </c>
      <c r="H893" t="s">
        <v>59</v>
      </c>
      <c r="I893" t="s">
        <v>9141</v>
      </c>
      <c r="J893">
        <v>1</v>
      </c>
      <c r="K893" t="s">
        <v>9142</v>
      </c>
      <c r="L893" t="s">
        <v>9143</v>
      </c>
      <c r="N893" t="s">
        <v>59</v>
      </c>
      <c r="O893" t="s">
        <v>9144</v>
      </c>
      <c r="P893">
        <v>2020</v>
      </c>
      <c r="Q893" t="s">
        <v>224</v>
      </c>
      <c r="R893" t="b">
        <v>0</v>
      </c>
      <c r="S893" t="s">
        <v>67</v>
      </c>
      <c r="T893" t="b">
        <v>0</v>
      </c>
      <c r="W893" t="s">
        <v>59</v>
      </c>
      <c r="Y893">
        <v>0</v>
      </c>
      <c r="Z893" t="s">
        <v>59</v>
      </c>
      <c r="AA893" t="b">
        <v>0</v>
      </c>
      <c r="AB893" t="s">
        <v>9145</v>
      </c>
      <c r="AC893" t="s">
        <v>64</v>
      </c>
      <c r="AD893" t="s">
        <v>72</v>
      </c>
      <c r="AE893" t="s">
        <v>59</v>
      </c>
      <c r="AG893" t="s">
        <v>9146</v>
      </c>
      <c r="AH893">
        <v>3</v>
      </c>
      <c r="AI893">
        <v>2</v>
      </c>
      <c r="AK893" t="s">
        <v>64</v>
      </c>
      <c r="AL893" t="s">
        <v>64</v>
      </c>
      <c r="AP893" t="s">
        <v>76</v>
      </c>
      <c r="AQ893">
        <v>3240</v>
      </c>
      <c r="AR893">
        <v>3240</v>
      </c>
      <c r="AS893">
        <v>0</v>
      </c>
      <c r="AT893">
        <v>0</v>
      </c>
      <c r="AU893">
        <v>0</v>
      </c>
      <c r="AV893">
        <v>0</v>
      </c>
      <c r="AZ893" t="s">
        <v>227</v>
      </c>
      <c r="BA893" t="s">
        <v>9147</v>
      </c>
      <c r="BB893" t="b">
        <f t="shared" si="52"/>
        <v>0</v>
      </c>
      <c r="BC893" t="str">
        <f>INDEX(repsearch2!B:B,MATCH(A893,repsearch2!A:A,FALSE))</f>
        <v>No</v>
      </c>
      <c r="BD893" s="3" t="b">
        <f t="shared" si="53"/>
        <v>0</v>
      </c>
      <c r="BE893" s="3" t="b">
        <f t="shared" si="54"/>
        <v>0</v>
      </c>
      <c r="BF893" t="str">
        <f t="shared" si="55"/>
        <v>closed</v>
      </c>
    </row>
    <row r="894" spans="1:58" x14ac:dyDescent="0.3">
      <c r="A894" t="s">
        <v>9148</v>
      </c>
      <c r="D894" t="s">
        <v>96</v>
      </c>
      <c r="E894" t="s">
        <v>9149</v>
      </c>
      <c r="F894" t="s">
        <v>9150</v>
      </c>
      <c r="G894">
        <v>6</v>
      </c>
      <c r="H894" t="s">
        <v>59</v>
      </c>
      <c r="I894" t="s">
        <v>9151</v>
      </c>
      <c r="J894">
        <v>0</v>
      </c>
      <c r="L894" t="s">
        <v>9152</v>
      </c>
      <c r="N894" t="s">
        <v>59</v>
      </c>
      <c r="O894" t="s">
        <v>9153</v>
      </c>
      <c r="P894">
        <v>2019</v>
      </c>
      <c r="Q894" t="s">
        <v>1349</v>
      </c>
      <c r="R894" t="b">
        <v>0</v>
      </c>
      <c r="S894" t="s">
        <v>67</v>
      </c>
      <c r="T894" t="b">
        <v>0</v>
      </c>
      <c r="W894" t="s">
        <v>59</v>
      </c>
      <c r="Y894">
        <v>0</v>
      </c>
      <c r="Z894" t="s">
        <v>59</v>
      </c>
      <c r="AA894" t="b">
        <v>0</v>
      </c>
      <c r="AB894" t="s">
        <v>9154</v>
      </c>
      <c r="AC894" t="s">
        <v>64</v>
      </c>
      <c r="AD894" t="s">
        <v>1389</v>
      </c>
      <c r="AE894" t="s">
        <v>59</v>
      </c>
      <c r="AG894" t="s">
        <v>9155</v>
      </c>
      <c r="AH894">
        <v>1</v>
      </c>
      <c r="AI894">
        <v>2</v>
      </c>
      <c r="AK894" t="s">
        <v>64</v>
      </c>
      <c r="AL894" t="s">
        <v>64</v>
      </c>
      <c r="AP894" t="s">
        <v>76</v>
      </c>
      <c r="AQ894">
        <v>2950</v>
      </c>
      <c r="AR894">
        <v>2950</v>
      </c>
      <c r="AS894">
        <v>0</v>
      </c>
      <c r="AT894">
        <v>0</v>
      </c>
      <c r="AU894">
        <v>0</v>
      </c>
      <c r="AV894">
        <v>0</v>
      </c>
      <c r="AZ894" t="s">
        <v>1392</v>
      </c>
      <c r="BA894" t="s">
        <v>9156</v>
      </c>
      <c r="BB894" t="b">
        <f t="shared" si="52"/>
        <v>0</v>
      </c>
      <c r="BC894" t="str">
        <f>INDEX(repsearch2!B:B,MATCH(A894,repsearch2!A:A,FALSE))</f>
        <v>No</v>
      </c>
      <c r="BD894" s="3" t="b">
        <f t="shared" si="53"/>
        <v>0</v>
      </c>
      <c r="BE894" s="3" t="b">
        <f t="shared" si="54"/>
        <v>0</v>
      </c>
      <c r="BF894" t="str">
        <f t="shared" si="55"/>
        <v>closed</v>
      </c>
    </row>
    <row r="895" spans="1:58" x14ac:dyDescent="0.3">
      <c r="A895" t="s">
        <v>9157</v>
      </c>
      <c r="B895" t="s">
        <v>346</v>
      </c>
      <c r="D895" t="s">
        <v>347</v>
      </c>
      <c r="E895" t="s">
        <v>9158</v>
      </c>
      <c r="H895" t="s">
        <v>59</v>
      </c>
      <c r="I895" t="s">
        <v>9159</v>
      </c>
      <c r="J895">
        <v>4</v>
      </c>
      <c r="K895" t="s">
        <v>9160</v>
      </c>
      <c r="N895" t="s">
        <v>59</v>
      </c>
      <c r="O895" t="s">
        <v>9161</v>
      </c>
      <c r="P895">
        <v>2020</v>
      </c>
      <c r="Q895" t="s">
        <v>9162</v>
      </c>
      <c r="R895" t="b">
        <v>1</v>
      </c>
      <c r="S895" t="s">
        <v>67</v>
      </c>
      <c r="T895" t="b">
        <v>0</v>
      </c>
      <c r="U895" t="s">
        <v>68</v>
      </c>
      <c r="V895" t="s">
        <v>69</v>
      </c>
      <c r="W895" t="s">
        <v>59</v>
      </c>
      <c r="Y895">
        <v>0</v>
      </c>
      <c r="Z895" t="s">
        <v>59</v>
      </c>
      <c r="AA895" t="b">
        <v>0</v>
      </c>
      <c r="AB895" t="s">
        <v>9163</v>
      </c>
      <c r="AC895" t="s">
        <v>59</v>
      </c>
      <c r="AE895" t="s">
        <v>59</v>
      </c>
      <c r="AG895" t="s">
        <v>9164</v>
      </c>
      <c r="AI895">
        <v>0</v>
      </c>
      <c r="AJ895" t="s">
        <v>9165</v>
      </c>
      <c r="AK895" t="s">
        <v>59</v>
      </c>
      <c r="AL895" t="s">
        <v>64</v>
      </c>
      <c r="AS895">
        <v>0</v>
      </c>
      <c r="AT895">
        <v>0</v>
      </c>
      <c r="AU895">
        <v>0</v>
      </c>
      <c r="AV895">
        <v>0</v>
      </c>
      <c r="BB895" t="b">
        <f t="shared" si="52"/>
        <v>0</v>
      </c>
      <c r="BC895" t="str">
        <f>INDEX(repsearch2!B:B,MATCH(A895,repsearch2!A:A,FALSE))</f>
        <v>No</v>
      </c>
      <c r="BD895" s="3" t="b">
        <f t="shared" si="53"/>
        <v>0</v>
      </c>
      <c r="BE895" s="3" t="b">
        <f t="shared" si="54"/>
        <v>1</v>
      </c>
      <c r="BF895" t="str">
        <f t="shared" si="55"/>
        <v>bronze</v>
      </c>
    </row>
    <row r="896" spans="1:58" x14ac:dyDescent="0.3">
      <c r="A896" t="s">
        <v>9166</v>
      </c>
      <c r="D896" t="s">
        <v>96</v>
      </c>
      <c r="E896" t="s">
        <v>9167</v>
      </c>
      <c r="F896" t="s">
        <v>9168</v>
      </c>
      <c r="G896">
        <v>1</v>
      </c>
      <c r="H896" t="s">
        <v>59</v>
      </c>
      <c r="I896" t="s">
        <v>9169</v>
      </c>
      <c r="J896">
        <v>1</v>
      </c>
      <c r="K896" t="s">
        <v>9170</v>
      </c>
      <c r="L896" t="s">
        <v>9171</v>
      </c>
      <c r="M896" t="s">
        <v>9170</v>
      </c>
      <c r="N896" t="s">
        <v>64</v>
      </c>
      <c r="O896" t="s">
        <v>9172</v>
      </c>
      <c r="P896">
        <v>2020</v>
      </c>
      <c r="Q896" t="s">
        <v>9173</v>
      </c>
      <c r="R896" t="b">
        <v>0</v>
      </c>
      <c r="S896" t="s">
        <v>1362</v>
      </c>
      <c r="T896" t="b">
        <v>0</v>
      </c>
      <c r="W896" t="s">
        <v>59</v>
      </c>
      <c r="Y896">
        <v>0</v>
      </c>
      <c r="Z896" t="s">
        <v>59</v>
      </c>
      <c r="AA896" t="b">
        <v>0</v>
      </c>
      <c r="AB896" t="s">
        <v>9174</v>
      </c>
      <c r="AI896">
        <v>0</v>
      </c>
      <c r="AK896" t="s">
        <v>59</v>
      </c>
      <c r="AL896" t="s">
        <v>64</v>
      </c>
      <c r="AS896">
        <v>0</v>
      </c>
      <c r="AT896">
        <v>0</v>
      </c>
      <c r="AU896">
        <v>0</v>
      </c>
      <c r="AV896">
        <v>0</v>
      </c>
      <c r="BB896" t="b">
        <f t="shared" si="52"/>
        <v>0</v>
      </c>
      <c r="BC896" t="str">
        <f>INDEX(repsearch2!B:B,MATCH(A896,repsearch2!A:A,FALSE))</f>
        <v>No</v>
      </c>
      <c r="BD896" s="3" t="b">
        <f t="shared" si="53"/>
        <v>0</v>
      </c>
      <c r="BE896" s="3" t="b">
        <f t="shared" si="54"/>
        <v>0</v>
      </c>
      <c r="BF896" t="str">
        <f t="shared" si="55"/>
        <v>closed</v>
      </c>
    </row>
    <row r="897" spans="1:58" x14ac:dyDescent="0.3">
      <c r="A897" t="s">
        <v>9175</v>
      </c>
      <c r="D897" t="s">
        <v>96</v>
      </c>
      <c r="E897" t="s">
        <v>9176</v>
      </c>
      <c r="F897" t="s">
        <v>9177</v>
      </c>
      <c r="G897">
        <v>2</v>
      </c>
      <c r="H897" t="s">
        <v>59</v>
      </c>
      <c r="I897" t="s">
        <v>9178</v>
      </c>
      <c r="J897">
        <v>2</v>
      </c>
      <c r="K897" t="s">
        <v>9179</v>
      </c>
      <c r="L897" t="s">
        <v>9180</v>
      </c>
      <c r="M897" t="s">
        <v>9181</v>
      </c>
      <c r="N897" t="s">
        <v>64</v>
      </c>
      <c r="O897" t="s">
        <v>9182</v>
      </c>
      <c r="P897">
        <v>2020</v>
      </c>
      <c r="Q897" t="s">
        <v>9183</v>
      </c>
      <c r="R897" t="b">
        <v>0</v>
      </c>
      <c r="S897" t="s">
        <v>67</v>
      </c>
      <c r="T897" t="b">
        <v>0</v>
      </c>
      <c r="W897" t="s">
        <v>59</v>
      </c>
      <c r="Y897">
        <v>0</v>
      </c>
      <c r="Z897" t="s">
        <v>59</v>
      </c>
      <c r="AA897" t="b">
        <v>0</v>
      </c>
      <c r="AB897" t="s">
        <v>9184</v>
      </c>
      <c r="AC897" t="s">
        <v>59</v>
      </c>
      <c r="AE897" t="s">
        <v>64</v>
      </c>
      <c r="AF897" t="s">
        <v>72</v>
      </c>
      <c r="AG897" t="s">
        <v>9185</v>
      </c>
      <c r="AI897">
        <v>0</v>
      </c>
      <c r="AK897" t="s">
        <v>59</v>
      </c>
      <c r="AL897" t="s">
        <v>64</v>
      </c>
      <c r="AS897">
        <v>0</v>
      </c>
      <c r="AT897">
        <v>0</v>
      </c>
      <c r="AU897">
        <v>0</v>
      </c>
      <c r="AV897">
        <v>0</v>
      </c>
      <c r="BA897" t="s">
        <v>1953</v>
      </c>
      <c r="BB897" t="b">
        <f t="shared" si="52"/>
        <v>0</v>
      </c>
      <c r="BC897" t="str">
        <f>INDEX(repsearch2!B:B,MATCH(A897,repsearch2!A:A,FALSE))</f>
        <v>No</v>
      </c>
      <c r="BD897" s="3" t="b">
        <f t="shared" si="53"/>
        <v>0</v>
      </c>
      <c r="BE897" s="3" t="b">
        <f t="shared" si="54"/>
        <v>0</v>
      </c>
      <c r="BF897" t="str">
        <f t="shared" si="55"/>
        <v>closed</v>
      </c>
    </row>
    <row r="898" spans="1:58" x14ac:dyDescent="0.3">
      <c r="A898" t="s">
        <v>9186</v>
      </c>
      <c r="D898" t="s">
        <v>96</v>
      </c>
      <c r="E898" t="s">
        <v>9187</v>
      </c>
      <c r="F898" t="s">
        <v>9188</v>
      </c>
      <c r="G898">
        <v>2</v>
      </c>
      <c r="H898" t="s">
        <v>59</v>
      </c>
      <c r="I898" t="s">
        <v>9189</v>
      </c>
      <c r="J898">
        <v>1</v>
      </c>
      <c r="K898" t="s">
        <v>618</v>
      </c>
      <c r="L898" t="s">
        <v>9190</v>
      </c>
      <c r="M898" t="s">
        <v>182</v>
      </c>
      <c r="N898" t="s">
        <v>64</v>
      </c>
      <c r="O898" t="s">
        <v>9191</v>
      </c>
      <c r="P898">
        <v>2020</v>
      </c>
      <c r="Q898" t="s">
        <v>139</v>
      </c>
      <c r="R898" t="b">
        <v>0</v>
      </c>
      <c r="S898" t="s">
        <v>67</v>
      </c>
      <c r="T898" t="b">
        <v>0</v>
      </c>
      <c r="W898" t="s">
        <v>59</v>
      </c>
      <c r="Y898">
        <v>0</v>
      </c>
      <c r="Z898" t="s">
        <v>59</v>
      </c>
      <c r="AA898" t="b">
        <v>0</v>
      </c>
      <c r="AB898" t="s">
        <v>9192</v>
      </c>
      <c r="AC898" t="s">
        <v>64</v>
      </c>
      <c r="AD898" t="s">
        <v>141</v>
      </c>
      <c r="AE898" t="s">
        <v>59</v>
      </c>
      <c r="AG898" t="s">
        <v>9193</v>
      </c>
      <c r="AI898">
        <v>0</v>
      </c>
      <c r="AK898" t="s">
        <v>64</v>
      </c>
      <c r="AL898" t="s">
        <v>64</v>
      </c>
      <c r="AP898" t="s">
        <v>76</v>
      </c>
      <c r="AQ898">
        <v>1200</v>
      </c>
      <c r="AR898">
        <v>1200</v>
      </c>
      <c r="AS898">
        <v>0</v>
      </c>
      <c r="AT898">
        <v>0</v>
      </c>
      <c r="AU898">
        <v>0</v>
      </c>
      <c r="AV898">
        <v>0</v>
      </c>
      <c r="AZ898" t="s">
        <v>189</v>
      </c>
      <c r="BB898" t="b">
        <f t="shared" si="52"/>
        <v>0</v>
      </c>
      <c r="BC898" t="str">
        <f>INDEX(repsearch2!B:B,MATCH(A898,repsearch2!A:A,FALSE))</f>
        <v>No</v>
      </c>
      <c r="BD898" s="3" t="b">
        <f t="shared" si="53"/>
        <v>0</v>
      </c>
      <c r="BE898" s="3" t="b">
        <f t="shared" si="54"/>
        <v>0</v>
      </c>
      <c r="BF898" t="str">
        <f t="shared" si="55"/>
        <v>closed</v>
      </c>
    </row>
    <row r="899" spans="1:58" x14ac:dyDescent="0.3">
      <c r="A899" t="s">
        <v>9194</v>
      </c>
      <c r="D899" t="s">
        <v>96</v>
      </c>
      <c r="E899" t="s">
        <v>9195</v>
      </c>
      <c r="F899" t="s">
        <v>3396</v>
      </c>
      <c r="G899">
        <v>3</v>
      </c>
      <c r="H899" t="s">
        <v>59</v>
      </c>
      <c r="I899" t="s">
        <v>9196</v>
      </c>
      <c r="J899">
        <v>3</v>
      </c>
      <c r="K899" t="s">
        <v>9197</v>
      </c>
      <c r="N899" t="s">
        <v>59</v>
      </c>
      <c r="O899" t="s">
        <v>9198</v>
      </c>
      <c r="P899">
        <v>2020</v>
      </c>
      <c r="Q899" t="s">
        <v>2454</v>
      </c>
      <c r="R899" t="b">
        <v>0</v>
      </c>
      <c r="S899" t="s">
        <v>67</v>
      </c>
      <c r="T899" t="b">
        <v>0</v>
      </c>
      <c r="W899" t="s">
        <v>59</v>
      </c>
      <c r="Y899">
        <v>0</v>
      </c>
      <c r="Z899" t="s">
        <v>59</v>
      </c>
      <c r="AA899" t="b">
        <v>0</v>
      </c>
      <c r="AB899" t="s">
        <v>9199</v>
      </c>
      <c r="AC899" t="s">
        <v>64</v>
      </c>
      <c r="AD899" t="s">
        <v>72</v>
      </c>
      <c r="AE899" t="s">
        <v>59</v>
      </c>
      <c r="AG899" t="s">
        <v>9200</v>
      </c>
      <c r="AI899">
        <v>0</v>
      </c>
      <c r="AK899" t="s">
        <v>59</v>
      </c>
      <c r="AL899" t="s">
        <v>64</v>
      </c>
      <c r="AP899" t="s">
        <v>76</v>
      </c>
      <c r="AQ899">
        <v>2045</v>
      </c>
      <c r="AR899">
        <v>2045</v>
      </c>
      <c r="AS899">
        <v>0</v>
      </c>
      <c r="AT899">
        <v>0</v>
      </c>
      <c r="AU899">
        <v>0</v>
      </c>
      <c r="AV899">
        <v>0</v>
      </c>
      <c r="BA899" t="s">
        <v>7198</v>
      </c>
      <c r="BB899" t="b">
        <f t="shared" ref="BB899:BB962" si="56">ISNUMBER(FIND("openrepository.aut.ac.nz",X899))</f>
        <v>0</v>
      </c>
      <c r="BC899" t="str">
        <f>INDEX(repsearch2!B:B,MATCH(A899,repsearch2!A:A,FALSE))</f>
        <v>No</v>
      </c>
      <c r="BD899" s="3" t="b">
        <f t="shared" ref="BD899:BD962" si="57">OR(BB899=TRUE,BC899="Yes")</f>
        <v>0</v>
      </c>
      <c r="BE899" s="3" t="b">
        <f t="shared" ref="BE899:BE962" si="58">NOT(AND(D899="closed",BD899=FALSE))</f>
        <v>0</v>
      </c>
      <c r="BF899" t="str">
        <f t="shared" ref="BF899:BF962" si="59">IF(AND(BD899=TRUE,D899="closed"),"green",D899)</f>
        <v>closed</v>
      </c>
    </row>
    <row r="900" spans="1:58" x14ac:dyDescent="0.3">
      <c r="A900" t="s">
        <v>9201</v>
      </c>
      <c r="D900" t="s">
        <v>96</v>
      </c>
      <c r="E900" t="s">
        <v>9202</v>
      </c>
      <c r="F900" t="s">
        <v>9203</v>
      </c>
      <c r="G900">
        <v>3</v>
      </c>
      <c r="H900" t="s">
        <v>59</v>
      </c>
      <c r="I900" t="s">
        <v>9204</v>
      </c>
      <c r="J900">
        <v>3</v>
      </c>
      <c r="K900" t="s">
        <v>9205</v>
      </c>
      <c r="L900" t="s">
        <v>9206</v>
      </c>
      <c r="M900" t="s">
        <v>9207</v>
      </c>
      <c r="N900" t="s">
        <v>64</v>
      </c>
      <c r="O900" t="s">
        <v>6610</v>
      </c>
      <c r="P900">
        <v>2020</v>
      </c>
      <c r="Q900" t="s">
        <v>139</v>
      </c>
      <c r="R900" t="b">
        <v>0</v>
      </c>
      <c r="S900" t="s">
        <v>67</v>
      </c>
      <c r="T900" t="b">
        <v>0</v>
      </c>
      <c r="W900" t="s">
        <v>59</v>
      </c>
      <c r="Y900">
        <v>0</v>
      </c>
      <c r="Z900" t="s">
        <v>59</v>
      </c>
      <c r="AA900" t="b">
        <v>0</v>
      </c>
      <c r="AB900" t="s">
        <v>6612</v>
      </c>
      <c r="AC900" t="s">
        <v>64</v>
      </c>
      <c r="AD900" t="s">
        <v>141</v>
      </c>
      <c r="AE900" t="s">
        <v>59</v>
      </c>
      <c r="AG900" t="s">
        <v>6613</v>
      </c>
      <c r="AI900">
        <v>0</v>
      </c>
      <c r="AK900" t="s">
        <v>59</v>
      </c>
      <c r="AL900" t="s">
        <v>64</v>
      </c>
      <c r="AP900" t="s">
        <v>76</v>
      </c>
      <c r="AQ900">
        <v>1700</v>
      </c>
      <c r="AR900">
        <v>1700</v>
      </c>
      <c r="AS900">
        <v>19.850000000000001</v>
      </c>
      <c r="AT900">
        <v>0</v>
      </c>
      <c r="AU900">
        <v>0</v>
      </c>
      <c r="AV900">
        <v>26</v>
      </c>
      <c r="AW900" t="s">
        <v>9208</v>
      </c>
      <c r="BA900" t="s">
        <v>6617</v>
      </c>
      <c r="BB900" t="b">
        <f t="shared" si="56"/>
        <v>0</v>
      </c>
      <c r="BC900" t="str">
        <f>INDEX(repsearch2!B:B,MATCH(A900,repsearch2!A:A,FALSE))</f>
        <v>No</v>
      </c>
      <c r="BD900" s="3" t="b">
        <f t="shared" si="57"/>
        <v>0</v>
      </c>
      <c r="BE900" s="3" t="b">
        <f t="shared" si="58"/>
        <v>0</v>
      </c>
      <c r="BF900" t="str">
        <f t="shared" si="59"/>
        <v>closed</v>
      </c>
    </row>
    <row r="901" spans="1:58" x14ac:dyDescent="0.3">
      <c r="A901" t="s">
        <v>9209</v>
      </c>
      <c r="B901" t="s">
        <v>55</v>
      </c>
      <c r="C901" t="s">
        <v>388</v>
      </c>
      <c r="D901" t="s">
        <v>56</v>
      </c>
      <c r="E901" t="s">
        <v>9210</v>
      </c>
      <c r="F901" t="s">
        <v>7516</v>
      </c>
      <c r="G901">
        <v>3</v>
      </c>
      <c r="H901" t="s">
        <v>59</v>
      </c>
      <c r="I901" t="s">
        <v>9211</v>
      </c>
      <c r="J901">
        <v>1</v>
      </c>
      <c r="K901" t="s">
        <v>7518</v>
      </c>
      <c r="L901" t="s">
        <v>9212</v>
      </c>
      <c r="M901" t="s">
        <v>7520</v>
      </c>
      <c r="N901" t="s">
        <v>64</v>
      </c>
      <c r="O901" t="s">
        <v>9213</v>
      </c>
      <c r="P901">
        <v>2020</v>
      </c>
      <c r="Q901" t="s">
        <v>2454</v>
      </c>
      <c r="R901" t="b">
        <v>1</v>
      </c>
      <c r="S901" t="s">
        <v>67</v>
      </c>
      <c r="T901" t="b">
        <v>1</v>
      </c>
      <c r="U901" t="s">
        <v>68</v>
      </c>
      <c r="V901" t="s">
        <v>69</v>
      </c>
      <c r="W901" t="s">
        <v>59</v>
      </c>
      <c r="Y901">
        <v>0</v>
      </c>
      <c r="Z901" t="s">
        <v>59</v>
      </c>
      <c r="AA901" t="b">
        <v>1</v>
      </c>
      <c r="AB901" t="s">
        <v>9214</v>
      </c>
      <c r="AC901" t="s">
        <v>64</v>
      </c>
      <c r="AD901" t="s">
        <v>72</v>
      </c>
      <c r="AE901" t="s">
        <v>59</v>
      </c>
      <c r="AG901" t="s">
        <v>9215</v>
      </c>
      <c r="AI901">
        <v>0</v>
      </c>
      <c r="AJ901" t="s">
        <v>9216</v>
      </c>
      <c r="AK901" t="s">
        <v>64</v>
      </c>
      <c r="AL901" t="s">
        <v>64</v>
      </c>
      <c r="AM901" t="s">
        <v>64</v>
      </c>
      <c r="AN901" t="s">
        <v>76</v>
      </c>
      <c r="AO901">
        <v>1750</v>
      </c>
      <c r="AP901" t="s">
        <v>76</v>
      </c>
      <c r="AQ901">
        <v>1750</v>
      </c>
      <c r="AR901">
        <v>1750</v>
      </c>
      <c r="AS901">
        <v>0</v>
      </c>
      <c r="AT901">
        <v>0</v>
      </c>
      <c r="AU901">
        <v>0</v>
      </c>
      <c r="AV901">
        <v>0</v>
      </c>
      <c r="AZ901" t="s">
        <v>6667</v>
      </c>
      <c r="BA901" t="s">
        <v>9217</v>
      </c>
      <c r="BB901" t="b">
        <f t="shared" si="56"/>
        <v>0</v>
      </c>
      <c r="BC901" t="str">
        <f>INDEX(repsearch2!B:B,MATCH(A901,repsearch2!A:A,FALSE))</f>
        <v>No</v>
      </c>
      <c r="BD901" s="3" t="b">
        <f t="shared" si="57"/>
        <v>0</v>
      </c>
      <c r="BE901" s="3" t="b">
        <f t="shared" si="58"/>
        <v>1</v>
      </c>
      <c r="BF901" t="str">
        <f t="shared" si="59"/>
        <v>gold</v>
      </c>
    </row>
    <row r="902" spans="1:58" x14ac:dyDescent="0.3">
      <c r="A902" t="s">
        <v>9218</v>
      </c>
      <c r="D902" t="s">
        <v>96</v>
      </c>
      <c r="E902" t="s">
        <v>9219</v>
      </c>
      <c r="F902" t="s">
        <v>9220</v>
      </c>
      <c r="G902">
        <v>2</v>
      </c>
      <c r="H902" t="s">
        <v>59</v>
      </c>
      <c r="I902" t="s">
        <v>9221</v>
      </c>
      <c r="J902">
        <v>1</v>
      </c>
      <c r="K902" t="s">
        <v>9222</v>
      </c>
      <c r="L902" t="s">
        <v>9223</v>
      </c>
      <c r="M902" t="s">
        <v>5705</v>
      </c>
      <c r="N902" t="s">
        <v>64</v>
      </c>
      <c r="O902" t="s">
        <v>440</v>
      </c>
      <c r="P902">
        <v>2020</v>
      </c>
      <c r="Q902" t="s">
        <v>1349</v>
      </c>
      <c r="R902" t="b">
        <v>0</v>
      </c>
      <c r="S902" t="s">
        <v>67</v>
      </c>
      <c r="T902" t="b">
        <v>0</v>
      </c>
      <c r="W902" t="s">
        <v>59</v>
      </c>
      <c r="Y902">
        <v>0</v>
      </c>
      <c r="Z902" t="s">
        <v>59</v>
      </c>
      <c r="AA902" t="b">
        <v>0</v>
      </c>
      <c r="AB902" t="s">
        <v>9224</v>
      </c>
      <c r="AC902" t="s">
        <v>64</v>
      </c>
      <c r="AD902" t="s">
        <v>1389</v>
      </c>
      <c r="AE902" t="s">
        <v>59</v>
      </c>
      <c r="AG902" t="s">
        <v>9225</v>
      </c>
      <c r="AI902">
        <v>0</v>
      </c>
      <c r="AK902" t="s">
        <v>64</v>
      </c>
      <c r="AL902" t="s">
        <v>64</v>
      </c>
      <c r="AP902" t="s">
        <v>76</v>
      </c>
      <c r="AQ902">
        <v>2950</v>
      </c>
      <c r="AR902">
        <v>2950</v>
      </c>
      <c r="AS902">
        <v>3.2</v>
      </c>
      <c r="AT902">
        <v>0</v>
      </c>
      <c r="AU902">
        <v>0</v>
      </c>
      <c r="AV902">
        <v>4</v>
      </c>
      <c r="AW902" t="s">
        <v>9226</v>
      </c>
      <c r="AX902" t="s">
        <v>9227</v>
      </c>
      <c r="AZ902" t="s">
        <v>3648</v>
      </c>
      <c r="BA902" t="s">
        <v>9228</v>
      </c>
      <c r="BB902" t="b">
        <f t="shared" si="56"/>
        <v>0</v>
      </c>
      <c r="BC902" t="str">
        <f>INDEX(repsearch2!B:B,MATCH(A902,repsearch2!A:A,FALSE))</f>
        <v>No</v>
      </c>
      <c r="BD902" s="3" t="b">
        <f t="shared" si="57"/>
        <v>0</v>
      </c>
      <c r="BE902" s="3" t="b">
        <f t="shared" si="58"/>
        <v>0</v>
      </c>
      <c r="BF902" t="str">
        <f t="shared" si="59"/>
        <v>closed</v>
      </c>
    </row>
    <row r="903" spans="1:58" x14ac:dyDescent="0.3">
      <c r="A903" t="s">
        <v>9229</v>
      </c>
      <c r="D903" t="s">
        <v>96</v>
      </c>
      <c r="E903" t="s">
        <v>9230</v>
      </c>
      <c r="F903" t="s">
        <v>9231</v>
      </c>
      <c r="G903">
        <v>1</v>
      </c>
      <c r="H903" t="s">
        <v>59</v>
      </c>
      <c r="I903" t="s">
        <v>9232</v>
      </c>
      <c r="J903">
        <v>1</v>
      </c>
      <c r="K903" t="s">
        <v>9233</v>
      </c>
      <c r="L903" t="s">
        <v>9234</v>
      </c>
      <c r="M903" t="s">
        <v>9233</v>
      </c>
      <c r="N903" t="s">
        <v>64</v>
      </c>
      <c r="O903" t="s">
        <v>9235</v>
      </c>
      <c r="P903">
        <v>2020</v>
      </c>
      <c r="Q903" t="s">
        <v>9173</v>
      </c>
      <c r="R903" t="b">
        <v>0</v>
      </c>
      <c r="S903" t="s">
        <v>1362</v>
      </c>
      <c r="T903" t="b">
        <v>0</v>
      </c>
      <c r="W903" t="s">
        <v>59</v>
      </c>
      <c r="Y903">
        <v>0</v>
      </c>
      <c r="Z903" t="s">
        <v>59</v>
      </c>
      <c r="AA903" t="b">
        <v>0</v>
      </c>
      <c r="AB903" t="s">
        <v>9236</v>
      </c>
      <c r="AI903">
        <v>0</v>
      </c>
      <c r="AK903" t="s">
        <v>59</v>
      </c>
      <c r="AL903" t="s">
        <v>64</v>
      </c>
      <c r="AS903">
        <v>0</v>
      </c>
      <c r="AT903">
        <v>0</v>
      </c>
      <c r="AU903">
        <v>0</v>
      </c>
      <c r="AV903">
        <v>0</v>
      </c>
      <c r="BB903" t="b">
        <f t="shared" si="56"/>
        <v>0</v>
      </c>
      <c r="BC903" t="str">
        <f>INDEX(repsearch2!B:B,MATCH(A903,repsearch2!A:A,FALSE))</f>
        <v>No</v>
      </c>
      <c r="BD903" s="3" t="b">
        <f t="shared" si="57"/>
        <v>0</v>
      </c>
      <c r="BE903" s="3" t="b">
        <f t="shared" si="58"/>
        <v>0</v>
      </c>
      <c r="BF903" t="str">
        <f t="shared" si="59"/>
        <v>closed</v>
      </c>
    </row>
    <row r="904" spans="1:58" x14ac:dyDescent="0.3">
      <c r="A904" t="s">
        <v>9237</v>
      </c>
      <c r="D904" t="s">
        <v>96</v>
      </c>
      <c r="E904" t="s">
        <v>9238</v>
      </c>
      <c r="F904" t="s">
        <v>9239</v>
      </c>
      <c r="G904">
        <v>1</v>
      </c>
      <c r="H904" t="s">
        <v>59</v>
      </c>
      <c r="I904" t="s">
        <v>9240</v>
      </c>
      <c r="J904">
        <v>1</v>
      </c>
      <c r="K904" t="s">
        <v>9241</v>
      </c>
      <c r="L904" t="s">
        <v>9242</v>
      </c>
      <c r="M904" t="s">
        <v>9241</v>
      </c>
      <c r="N904" t="s">
        <v>64</v>
      </c>
      <c r="O904" t="s">
        <v>9243</v>
      </c>
      <c r="P904">
        <v>2019</v>
      </c>
      <c r="Q904" t="s">
        <v>1349</v>
      </c>
      <c r="R904" t="b">
        <v>0</v>
      </c>
      <c r="S904" t="s">
        <v>67</v>
      </c>
      <c r="T904" t="b">
        <v>0</v>
      </c>
      <c r="W904" t="s">
        <v>59</v>
      </c>
      <c r="Y904">
        <v>0</v>
      </c>
      <c r="Z904" t="s">
        <v>59</v>
      </c>
      <c r="AA904" t="b">
        <v>0</v>
      </c>
      <c r="AB904" t="s">
        <v>9244</v>
      </c>
      <c r="AC904" t="s">
        <v>64</v>
      </c>
      <c r="AD904" t="s">
        <v>252</v>
      </c>
      <c r="AE904" t="s">
        <v>59</v>
      </c>
      <c r="AG904" t="s">
        <v>9245</v>
      </c>
      <c r="AI904">
        <v>0</v>
      </c>
      <c r="AK904" t="s">
        <v>59</v>
      </c>
      <c r="AL904" t="s">
        <v>64</v>
      </c>
      <c r="AP904" t="s">
        <v>76</v>
      </c>
      <c r="AQ904">
        <v>2950</v>
      </c>
      <c r="AR904">
        <v>2950</v>
      </c>
      <c r="AS904">
        <v>3.9</v>
      </c>
      <c r="AT904">
        <v>0</v>
      </c>
      <c r="AU904">
        <v>0</v>
      </c>
      <c r="AV904">
        <v>5</v>
      </c>
      <c r="AW904" t="s">
        <v>9246</v>
      </c>
      <c r="BB904" t="b">
        <f t="shared" si="56"/>
        <v>0</v>
      </c>
      <c r="BC904" t="str">
        <f>INDEX(repsearch2!B:B,MATCH(A904,repsearch2!A:A,FALSE))</f>
        <v>No</v>
      </c>
      <c r="BD904" s="3" t="b">
        <f t="shared" si="57"/>
        <v>0</v>
      </c>
      <c r="BE904" s="3" t="b">
        <f t="shared" si="58"/>
        <v>0</v>
      </c>
      <c r="BF904" t="str">
        <f t="shared" si="59"/>
        <v>closed</v>
      </c>
    </row>
    <row r="905" spans="1:58" x14ac:dyDescent="0.3">
      <c r="A905" t="s">
        <v>9247</v>
      </c>
      <c r="D905" t="s">
        <v>96</v>
      </c>
      <c r="E905" t="s">
        <v>9248</v>
      </c>
      <c r="F905" t="s">
        <v>9249</v>
      </c>
      <c r="G905">
        <v>1</v>
      </c>
      <c r="H905" t="s">
        <v>59</v>
      </c>
      <c r="I905" t="s">
        <v>9250</v>
      </c>
      <c r="J905">
        <v>1</v>
      </c>
      <c r="K905" t="s">
        <v>9251</v>
      </c>
      <c r="L905" t="s">
        <v>9252</v>
      </c>
      <c r="M905" t="s">
        <v>9251</v>
      </c>
      <c r="N905" t="s">
        <v>64</v>
      </c>
      <c r="O905" t="s">
        <v>9253</v>
      </c>
      <c r="P905">
        <v>2020</v>
      </c>
      <c r="Q905" t="s">
        <v>436</v>
      </c>
      <c r="R905" t="b">
        <v>0</v>
      </c>
      <c r="S905" t="s">
        <v>67</v>
      </c>
      <c r="T905" t="b">
        <v>0</v>
      </c>
      <c r="W905" t="s">
        <v>59</v>
      </c>
      <c r="Y905">
        <v>0</v>
      </c>
      <c r="Z905" t="s">
        <v>59</v>
      </c>
      <c r="AA905" t="b">
        <v>0</v>
      </c>
      <c r="AB905" t="s">
        <v>9254</v>
      </c>
      <c r="AC905" t="s">
        <v>64</v>
      </c>
      <c r="AD905" t="s">
        <v>72</v>
      </c>
      <c r="AE905" t="s">
        <v>59</v>
      </c>
      <c r="AG905" t="s">
        <v>9255</v>
      </c>
      <c r="AI905">
        <v>0</v>
      </c>
      <c r="AK905" t="s">
        <v>59</v>
      </c>
      <c r="AL905" t="s">
        <v>64</v>
      </c>
      <c r="AP905" t="s">
        <v>76</v>
      </c>
      <c r="AQ905">
        <v>3000</v>
      </c>
      <c r="AR905">
        <v>3000</v>
      </c>
      <c r="AS905">
        <v>0</v>
      </c>
      <c r="AT905">
        <v>0</v>
      </c>
      <c r="AU905">
        <v>0</v>
      </c>
      <c r="AV905">
        <v>0</v>
      </c>
      <c r="BB905" t="b">
        <f t="shared" si="56"/>
        <v>0</v>
      </c>
      <c r="BC905" t="str">
        <f>INDEX(repsearch2!B:B,MATCH(A905,repsearch2!A:A,FALSE))</f>
        <v>No</v>
      </c>
      <c r="BD905" s="3" t="b">
        <f t="shared" si="57"/>
        <v>0</v>
      </c>
      <c r="BE905" s="3" t="b">
        <f t="shared" si="58"/>
        <v>0</v>
      </c>
      <c r="BF905" t="str">
        <f t="shared" si="59"/>
        <v>closed</v>
      </c>
    </row>
    <row r="906" spans="1:58" x14ac:dyDescent="0.3">
      <c r="A906" t="s">
        <v>9256</v>
      </c>
      <c r="D906" t="s">
        <v>96</v>
      </c>
      <c r="E906" t="s">
        <v>9257</v>
      </c>
      <c r="F906" t="s">
        <v>9258</v>
      </c>
      <c r="G906">
        <v>3</v>
      </c>
      <c r="H906" t="s">
        <v>59</v>
      </c>
      <c r="I906" t="s">
        <v>9259</v>
      </c>
      <c r="J906">
        <v>0</v>
      </c>
      <c r="L906" t="s">
        <v>9260</v>
      </c>
      <c r="N906" t="s">
        <v>59</v>
      </c>
      <c r="O906" t="s">
        <v>9235</v>
      </c>
      <c r="P906">
        <v>2020</v>
      </c>
      <c r="Q906" t="s">
        <v>9173</v>
      </c>
      <c r="R906" t="b">
        <v>0</v>
      </c>
      <c r="S906" t="s">
        <v>1362</v>
      </c>
      <c r="T906" t="b">
        <v>0</v>
      </c>
      <c r="W906" t="s">
        <v>59</v>
      </c>
      <c r="Y906">
        <v>0</v>
      </c>
      <c r="Z906" t="s">
        <v>59</v>
      </c>
      <c r="AA906" t="b">
        <v>0</v>
      </c>
      <c r="AB906" t="s">
        <v>9236</v>
      </c>
      <c r="AI906">
        <v>0</v>
      </c>
      <c r="AK906" t="s">
        <v>59</v>
      </c>
      <c r="AL906" t="s">
        <v>64</v>
      </c>
      <c r="AS906">
        <v>0</v>
      </c>
      <c r="AT906">
        <v>0</v>
      </c>
      <c r="AU906">
        <v>0</v>
      </c>
      <c r="AV906">
        <v>0</v>
      </c>
      <c r="AX906" t="s">
        <v>9261</v>
      </c>
      <c r="BB906" t="b">
        <f t="shared" si="56"/>
        <v>0</v>
      </c>
      <c r="BC906" t="str">
        <f>INDEX(repsearch2!B:B,MATCH(A906,repsearch2!A:A,FALSE))</f>
        <v>No</v>
      </c>
      <c r="BD906" s="3" t="b">
        <f t="shared" si="57"/>
        <v>0</v>
      </c>
      <c r="BE906" s="3" t="b">
        <f t="shared" si="58"/>
        <v>0</v>
      </c>
      <c r="BF906" t="str">
        <f t="shared" si="59"/>
        <v>closed</v>
      </c>
    </row>
    <row r="907" spans="1:58" x14ac:dyDescent="0.3">
      <c r="A907" t="s">
        <v>9262</v>
      </c>
      <c r="D907" t="s">
        <v>96</v>
      </c>
      <c r="E907" t="s">
        <v>9263</v>
      </c>
      <c r="F907" t="s">
        <v>9264</v>
      </c>
      <c r="G907">
        <v>3</v>
      </c>
      <c r="H907" t="s">
        <v>59</v>
      </c>
      <c r="I907" t="s">
        <v>9265</v>
      </c>
      <c r="J907">
        <v>1</v>
      </c>
      <c r="K907" t="s">
        <v>9266</v>
      </c>
      <c r="L907" t="s">
        <v>9267</v>
      </c>
      <c r="M907" t="s">
        <v>7727</v>
      </c>
      <c r="N907" t="s">
        <v>64</v>
      </c>
      <c r="O907" t="s">
        <v>9268</v>
      </c>
      <c r="P907">
        <v>2020</v>
      </c>
      <c r="Q907" t="s">
        <v>1349</v>
      </c>
      <c r="R907" t="b">
        <v>0</v>
      </c>
      <c r="S907" t="s">
        <v>67</v>
      </c>
      <c r="T907" t="b">
        <v>0</v>
      </c>
      <c r="W907" t="s">
        <v>59</v>
      </c>
      <c r="Y907">
        <v>0</v>
      </c>
      <c r="Z907" t="s">
        <v>59</v>
      </c>
      <c r="AA907" t="b">
        <v>0</v>
      </c>
      <c r="AB907" t="s">
        <v>9269</v>
      </c>
      <c r="AC907" t="s">
        <v>64</v>
      </c>
      <c r="AD907" t="s">
        <v>252</v>
      </c>
      <c r="AE907" t="s">
        <v>59</v>
      </c>
      <c r="AG907" t="s">
        <v>9270</v>
      </c>
      <c r="AI907">
        <v>0</v>
      </c>
      <c r="AK907" t="s">
        <v>64</v>
      </c>
      <c r="AL907" t="s">
        <v>64</v>
      </c>
      <c r="AP907" t="s">
        <v>76</v>
      </c>
      <c r="AQ907">
        <v>2950</v>
      </c>
      <c r="AR907">
        <v>2950</v>
      </c>
      <c r="AS907">
        <v>0</v>
      </c>
      <c r="AT907">
        <v>0</v>
      </c>
      <c r="AU907">
        <v>0</v>
      </c>
      <c r="AV907">
        <v>0</v>
      </c>
      <c r="AX907" t="s">
        <v>9271</v>
      </c>
      <c r="AY907" t="s">
        <v>9272</v>
      </c>
      <c r="AZ907" t="s">
        <v>592</v>
      </c>
      <c r="BA907" t="s">
        <v>9273</v>
      </c>
      <c r="BB907" t="b">
        <f t="shared" si="56"/>
        <v>0</v>
      </c>
      <c r="BC907" t="str">
        <f>INDEX(repsearch2!B:B,MATCH(A907,repsearch2!A:A,FALSE))</f>
        <v>No</v>
      </c>
      <c r="BD907" s="3" t="b">
        <f t="shared" si="57"/>
        <v>0</v>
      </c>
      <c r="BE907" s="3" t="b">
        <f t="shared" si="58"/>
        <v>0</v>
      </c>
      <c r="BF907" t="str">
        <f t="shared" si="59"/>
        <v>closed</v>
      </c>
    </row>
    <row r="908" spans="1:58" x14ac:dyDescent="0.3">
      <c r="A908" t="s">
        <v>9274</v>
      </c>
      <c r="D908" t="s">
        <v>96</v>
      </c>
      <c r="E908" t="s">
        <v>9275</v>
      </c>
      <c r="F908" t="s">
        <v>9276</v>
      </c>
      <c r="G908">
        <v>2</v>
      </c>
      <c r="H908" t="s">
        <v>59</v>
      </c>
      <c r="I908" t="s">
        <v>9277</v>
      </c>
      <c r="J908">
        <v>0</v>
      </c>
      <c r="N908" t="s">
        <v>59</v>
      </c>
      <c r="O908" t="s">
        <v>9278</v>
      </c>
      <c r="P908">
        <v>2020</v>
      </c>
      <c r="Q908" t="s">
        <v>9279</v>
      </c>
      <c r="R908" t="b">
        <v>0</v>
      </c>
      <c r="S908" t="s">
        <v>102</v>
      </c>
      <c r="T908" t="b">
        <v>0</v>
      </c>
      <c r="W908" t="s">
        <v>59</v>
      </c>
      <c r="Y908">
        <v>0</v>
      </c>
      <c r="Z908" t="s">
        <v>59</v>
      </c>
      <c r="AA908" t="b">
        <v>0</v>
      </c>
      <c r="AI908">
        <v>0</v>
      </c>
      <c r="AK908" t="s">
        <v>59</v>
      </c>
      <c r="AL908" t="s">
        <v>64</v>
      </c>
      <c r="AS908">
        <v>0</v>
      </c>
      <c r="AT908">
        <v>0</v>
      </c>
      <c r="AU908">
        <v>0</v>
      </c>
      <c r="AV908">
        <v>0</v>
      </c>
      <c r="BB908" t="b">
        <f t="shared" si="56"/>
        <v>0</v>
      </c>
      <c r="BC908" t="str">
        <f>INDEX(repsearch2!B:B,MATCH(A908,repsearch2!A:A,FALSE))</f>
        <v>No</v>
      </c>
      <c r="BD908" s="3" t="b">
        <f t="shared" si="57"/>
        <v>0</v>
      </c>
      <c r="BE908" s="3" t="b">
        <f t="shared" si="58"/>
        <v>0</v>
      </c>
      <c r="BF908" t="str">
        <f t="shared" si="59"/>
        <v>closed</v>
      </c>
    </row>
    <row r="909" spans="1:58" x14ac:dyDescent="0.3">
      <c r="A909" t="s">
        <v>9280</v>
      </c>
      <c r="D909" t="s">
        <v>96</v>
      </c>
      <c r="E909" t="s">
        <v>9281</v>
      </c>
      <c r="F909" t="s">
        <v>9282</v>
      </c>
      <c r="G909">
        <v>2</v>
      </c>
      <c r="H909" t="s">
        <v>59</v>
      </c>
      <c r="I909" t="s">
        <v>9283</v>
      </c>
      <c r="J909">
        <v>1</v>
      </c>
      <c r="K909" t="s">
        <v>9284</v>
      </c>
      <c r="L909" t="s">
        <v>9285</v>
      </c>
      <c r="M909" t="s">
        <v>9286</v>
      </c>
      <c r="N909" t="s">
        <v>64</v>
      </c>
      <c r="O909" t="s">
        <v>9144</v>
      </c>
      <c r="P909">
        <v>2020</v>
      </c>
      <c r="Q909" t="s">
        <v>224</v>
      </c>
      <c r="R909" t="b">
        <v>0</v>
      </c>
      <c r="S909" t="s">
        <v>67</v>
      </c>
      <c r="T909" t="b">
        <v>0</v>
      </c>
      <c r="W909" t="s">
        <v>59</v>
      </c>
      <c r="Y909">
        <v>0</v>
      </c>
      <c r="Z909" t="s">
        <v>59</v>
      </c>
      <c r="AA909" t="b">
        <v>0</v>
      </c>
      <c r="AB909" t="s">
        <v>9145</v>
      </c>
      <c r="AC909" t="s">
        <v>64</v>
      </c>
      <c r="AD909" t="s">
        <v>72</v>
      </c>
      <c r="AE909" t="s">
        <v>59</v>
      </c>
      <c r="AG909" t="s">
        <v>9146</v>
      </c>
      <c r="AI909">
        <v>0</v>
      </c>
      <c r="AK909" t="s">
        <v>64</v>
      </c>
      <c r="AL909" t="s">
        <v>64</v>
      </c>
      <c r="AP909" t="s">
        <v>76</v>
      </c>
      <c r="AQ909">
        <v>3240</v>
      </c>
      <c r="AR909">
        <v>3240</v>
      </c>
      <c r="AS909">
        <v>1</v>
      </c>
      <c r="AT909">
        <v>0</v>
      </c>
      <c r="AU909">
        <v>0</v>
      </c>
      <c r="AV909">
        <v>1</v>
      </c>
      <c r="AW909" t="s">
        <v>9287</v>
      </c>
      <c r="AZ909" t="s">
        <v>227</v>
      </c>
      <c r="BA909" t="s">
        <v>9147</v>
      </c>
      <c r="BB909" t="b">
        <f t="shared" si="56"/>
        <v>0</v>
      </c>
      <c r="BC909" t="str">
        <f>INDEX(repsearch2!B:B,MATCH(A909,repsearch2!A:A,FALSE))</f>
        <v>No</v>
      </c>
      <c r="BD909" s="3" t="b">
        <f t="shared" si="57"/>
        <v>0</v>
      </c>
      <c r="BE909" s="3" t="b">
        <f t="shared" si="58"/>
        <v>0</v>
      </c>
      <c r="BF909" t="str">
        <f t="shared" si="59"/>
        <v>closed</v>
      </c>
    </row>
    <row r="910" spans="1:58" x14ac:dyDescent="0.3">
      <c r="A910" t="s">
        <v>9288</v>
      </c>
      <c r="D910" t="s">
        <v>96</v>
      </c>
      <c r="E910" t="s">
        <v>9289</v>
      </c>
      <c r="F910" t="s">
        <v>9290</v>
      </c>
      <c r="G910">
        <v>5</v>
      </c>
      <c r="H910" t="s">
        <v>59</v>
      </c>
      <c r="I910" t="s">
        <v>9291</v>
      </c>
      <c r="J910">
        <v>1</v>
      </c>
      <c r="K910" t="s">
        <v>9292</v>
      </c>
      <c r="L910" t="s">
        <v>9293</v>
      </c>
      <c r="M910" t="s">
        <v>9294</v>
      </c>
      <c r="N910" t="s">
        <v>64</v>
      </c>
      <c r="O910" t="s">
        <v>9295</v>
      </c>
      <c r="P910">
        <v>2020</v>
      </c>
      <c r="Q910" t="s">
        <v>224</v>
      </c>
      <c r="R910" t="b">
        <v>0</v>
      </c>
      <c r="S910" t="s">
        <v>67</v>
      </c>
      <c r="T910" t="b">
        <v>0</v>
      </c>
      <c r="W910" t="s">
        <v>59</v>
      </c>
      <c r="Y910">
        <v>0</v>
      </c>
      <c r="Z910" t="s">
        <v>59</v>
      </c>
      <c r="AA910" t="b">
        <v>0</v>
      </c>
      <c r="AB910" t="s">
        <v>9296</v>
      </c>
      <c r="AC910" t="s">
        <v>64</v>
      </c>
      <c r="AD910" t="s">
        <v>72</v>
      </c>
      <c r="AE910" t="s">
        <v>59</v>
      </c>
      <c r="AG910" t="s">
        <v>9297</v>
      </c>
      <c r="AI910">
        <v>0</v>
      </c>
      <c r="AK910" t="s">
        <v>64</v>
      </c>
      <c r="AL910" t="s">
        <v>64</v>
      </c>
      <c r="AP910" t="s">
        <v>76</v>
      </c>
      <c r="AQ910">
        <v>3240</v>
      </c>
      <c r="AR910">
        <v>3240</v>
      </c>
      <c r="AS910">
        <v>0</v>
      </c>
      <c r="AT910">
        <v>0</v>
      </c>
      <c r="AU910">
        <v>0</v>
      </c>
      <c r="AV910">
        <v>0</v>
      </c>
      <c r="AZ910" t="s">
        <v>9298</v>
      </c>
      <c r="BA910" t="s">
        <v>9299</v>
      </c>
      <c r="BB910" t="b">
        <f t="shared" si="56"/>
        <v>0</v>
      </c>
      <c r="BC910" t="str">
        <f>INDEX(repsearch2!B:B,MATCH(A910,repsearch2!A:A,FALSE))</f>
        <v>No</v>
      </c>
      <c r="BD910" s="3" t="b">
        <f t="shared" si="57"/>
        <v>0</v>
      </c>
      <c r="BE910" s="3" t="b">
        <f t="shared" si="58"/>
        <v>0</v>
      </c>
      <c r="BF910" t="str">
        <f t="shared" si="59"/>
        <v>closed</v>
      </c>
    </row>
    <row r="911" spans="1:58" x14ac:dyDescent="0.3">
      <c r="A911" t="s">
        <v>9300</v>
      </c>
      <c r="D911" t="s">
        <v>96</v>
      </c>
      <c r="E911" t="s">
        <v>9301</v>
      </c>
      <c r="F911" t="s">
        <v>9302</v>
      </c>
      <c r="G911">
        <v>1</v>
      </c>
      <c r="H911" t="s">
        <v>59</v>
      </c>
      <c r="I911" t="s">
        <v>9303</v>
      </c>
      <c r="J911">
        <v>1</v>
      </c>
      <c r="K911" t="s">
        <v>2276</v>
      </c>
      <c r="L911" t="s">
        <v>9304</v>
      </c>
      <c r="M911" t="s">
        <v>2278</v>
      </c>
      <c r="N911" t="s">
        <v>64</v>
      </c>
      <c r="O911" t="s">
        <v>9305</v>
      </c>
      <c r="P911">
        <v>2020</v>
      </c>
      <c r="Q911" t="s">
        <v>1349</v>
      </c>
      <c r="R911" t="b">
        <v>0</v>
      </c>
      <c r="S911" t="s">
        <v>67</v>
      </c>
      <c r="T911" t="b">
        <v>0</v>
      </c>
      <c r="W911" t="s">
        <v>59</v>
      </c>
      <c r="Y911">
        <v>0</v>
      </c>
      <c r="Z911" t="s">
        <v>59</v>
      </c>
      <c r="AA911" t="b">
        <v>0</v>
      </c>
      <c r="AB911" t="s">
        <v>9306</v>
      </c>
      <c r="AC911" t="s">
        <v>64</v>
      </c>
      <c r="AD911" t="s">
        <v>252</v>
      </c>
      <c r="AE911" t="s">
        <v>59</v>
      </c>
      <c r="AG911" t="s">
        <v>9307</v>
      </c>
      <c r="AI911">
        <v>0</v>
      </c>
      <c r="AK911" t="s">
        <v>64</v>
      </c>
      <c r="AL911" t="s">
        <v>64</v>
      </c>
      <c r="AP911" t="s">
        <v>76</v>
      </c>
      <c r="AQ911">
        <v>2950</v>
      </c>
      <c r="AR911">
        <v>2950</v>
      </c>
      <c r="AS911">
        <v>0</v>
      </c>
      <c r="AT911">
        <v>0</v>
      </c>
      <c r="AU911">
        <v>0</v>
      </c>
      <c r="AV911">
        <v>0</v>
      </c>
      <c r="AZ911" t="s">
        <v>343</v>
      </c>
      <c r="BA911" t="s">
        <v>9308</v>
      </c>
      <c r="BB911" t="b">
        <f t="shared" si="56"/>
        <v>0</v>
      </c>
      <c r="BC911" t="str">
        <f>INDEX(repsearch2!B:B,MATCH(A911,repsearch2!A:A,FALSE))</f>
        <v>No</v>
      </c>
      <c r="BD911" s="3" t="b">
        <f t="shared" si="57"/>
        <v>0</v>
      </c>
      <c r="BE911" s="3" t="b">
        <f t="shared" si="58"/>
        <v>0</v>
      </c>
      <c r="BF911" t="str">
        <f t="shared" si="59"/>
        <v>closed</v>
      </c>
    </row>
    <row r="912" spans="1:58" x14ac:dyDescent="0.3">
      <c r="A912" s="3" t="s">
        <v>9309</v>
      </c>
      <c r="B912" s="3" t="s">
        <v>55</v>
      </c>
      <c r="C912" s="3" t="s">
        <v>388</v>
      </c>
      <c r="D912" s="3" t="s">
        <v>56</v>
      </c>
      <c r="E912" s="3" t="s">
        <v>9310</v>
      </c>
      <c r="F912" s="3" t="s">
        <v>9311</v>
      </c>
      <c r="G912" s="3">
        <v>1</v>
      </c>
      <c r="H912" s="3" t="s">
        <v>59</v>
      </c>
      <c r="I912" s="3" t="s">
        <v>9312</v>
      </c>
      <c r="J912" s="3">
        <v>1</v>
      </c>
      <c r="K912" s="3" t="s">
        <v>9313</v>
      </c>
      <c r="L912" s="3" t="s">
        <v>9314</v>
      </c>
      <c r="M912" s="3" t="s">
        <v>9313</v>
      </c>
      <c r="N912" s="3" t="s">
        <v>64</v>
      </c>
      <c r="O912" s="3" t="s">
        <v>9315</v>
      </c>
      <c r="P912" s="3">
        <v>2020</v>
      </c>
      <c r="Q912" s="3" t="s">
        <v>9316</v>
      </c>
      <c r="R912" s="3" t="b">
        <v>1</v>
      </c>
      <c r="S912" s="3" t="s">
        <v>67</v>
      </c>
      <c r="T912" s="3" t="b">
        <v>1</v>
      </c>
      <c r="U912" s="3" t="s">
        <v>68</v>
      </c>
      <c r="V912" s="3" t="s">
        <v>69</v>
      </c>
      <c r="W912" s="3" t="s">
        <v>64</v>
      </c>
      <c r="X912" s="3" t="s">
        <v>70</v>
      </c>
      <c r="Y912" s="3">
        <v>1</v>
      </c>
      <c r="Z912" s="3" t="s">
        <v>59</v>
      </c>
      <c r="AA912" s="3" t="b">
        <v>1</v>
      </c>
      <c r="AB912" s="3" t="s">
        <v>9317</v>
      </c>
      <c r="AC912" s="3" t="s">
        <v>64</v>
      </c>
      <c r="AD912" s="3" t="s">
        <v>72</v>
      </c>
      <c r="AE912" s="3" t="s">
        <v>64</v>
      </c>
      <c r="AF912" s="3" t="s">
        <v>72</v>
      </c>
      <c r="AG912" s="3" t="s">
        <v>9318</v>
      </c>
      <c r="AH912" s="3"/>
      <c r="AI912" s="3">
        <v>0</v>
      </c>
      <c r="AJ912" s="3" t="s">
        <v>9319</v>
      </c>
      <c r="AK912" s="3" t="s">
        <v>59</v>
      </c>
      <c r="AL912" s="3" t="s">
        <v>64</v>
      </c>
      <c r="AM912" s="3"/>
      <c r="AN912" s="3"/>
      <c r="AO912" s="3"/>
      <c r="AP912" s="3"/>
      <c r="AQ912" s="3"/>
      <c r="AR912" s="3"/>
      <c r="AS912" s="3">
        <v>0</v>
      </c>
      <c r="AT912" s="3">
        <v>0</v>
      </c>
      <c r="AU912" s="3">
        <v>0</v>
      </c>
      <c r="AV912" s="3">
        <v>0</v>
      </c>
      <c r="AW912" s="3"/>
      <c r="AX912" s="3"/>
      <c r="AY912" s="3"/>
      <c r="AZ912" s="3"/>
      <c r="BA912" s="3" t="s">
        <v>1393</v>
      </c>
      <c r="BB912" s="3" t="b">
        <f t="shared" si="56"/>
        <v>1</v>
      </c>
      <c r="BC912" s="3" t="str">
        <f>INDEX(repsearch2!B:B,MATCH(A912,repsearch2!A:A,FALSE))</f>
        <v>No</v>
      </c>
      <c r="BD912" s="3" t="b">
        <f t="shared" si="57"/>
        <v>1</v>
      </c>
      <c r="BE912" s="3" t="b">
        <f t="shared" si="58"/>
        <v>1</v>
      </c>
      <c r="BF912" t="str">
        <f t="shared" si="59"/>
        <v>gold</v>
      </c>
    </row>
    <row r="913" spans="1:58" x14ac:dyDescent="0.3">
      <c r="A913" t="s">
        <v>9320</v>
      </c>
      <c r="D913" t="s">
        <v>96</v>
      </c>
      <c r="E913" t="s">
        <v>9321</v>
      </c>
      <c r="F913" t="s">
        <v>9322</v>
      </c>
      <c r="G913">
        <v>3</v>
      </c>
      <c r="H913" t="s">
        <v>59</v>
      </c>
      <c r="I913" t="s">
        <v>9323</v>
      </c>
      <c r="J913">
        <v>3</v>
      </c>
      <c r="K913" t="s">
        <v>9324</v>
      </c>
      <c r="L913" t="s">
        <v>9325</v>
      </c>
      <c r="M913" t="s">
        <v>9326</v>
      </c>
      <c r="N913" t="s">
        <v>64</v>
      </c>
      <c r="O913" t="s">
        <v>9327</v>
      </c>
      <c r="P913">
        <v>2020</v>
      </c>
      <c r="Q913" t="s">
        <v>9328</v>
      </c>
      <c r="R913" t="b">
        <v>0</v>
      </c>
      <c r="S913" t="s">
        <v>67</v>
      </c>
      <c r="T913" t="b">
        <v>0</v>
      </c>
      <c r="W913" t="s">
        <v>59</v>
      </c>
      <c r="Y913">
        <v>0</v>
      </c>
      <c r="Z913" t="s">
        <v>59</v>
      </c>
      <c r="AA913" t="b">
        <v>0</v>
      </c>
      <c r="AB913" t="s">
        <v>9329</v>
      </c>
      <c r="AC913" t="s">
        <v>59</v>
      </c>
      <c r="AE913" t="s">
        <v>59</v>
      </c>
      <c r="AG913" t="s">
        <v>9330</v>
      </c>
      <c r="AI913">
        <v>0</v>
      </c>
      <c r="AK913" t="s">
        <v>59</v>
      </c>
      <c r="AL913" t="s">
        <v>64</v>
      </c>
      <c r="AS913">
        <v>0</v>
      </c>
      <c r="AT913">
        <v>0</v>
      </c>
      <c r="AU913">
        <v>0</v>
      </c>
      <c r="AV913">
        <v>0</v>
      </c>
      <c r="BA913" t="s">
        <v>9331</v>
      </c>
      <c r="BB913" t="b">
        <f t="shared" si="56"/>
        <v>0</v>
      </c>
      <c r="BC913" t="str">
        <f>INDEX(repsearch2!B:B,MATCH(A913,repsearch2!A:A,FALSE))</f>
        <v>No</v>
      </c>
      <c r="BD913" s="3" t="b">
        <f t="shared" si="57"/>
        <v>0</v>
      </c>
      <c r="BE913" s="3" t="b">
        <f t="shared" si="58"/>
        <v>0</v>
      </c>
      <c r="BF913" t="str">
        <f t="shared" si="59"/>
        <v>closed</v>
      </c>
    </row>
    <row r="914" spans="1:58" x14ac:dyDescent="0.3">
      <c r="A914" t="s">
        <v>9332</v>
      </c>
      <c r="D914" t="s">
        <v>96</v>
      </c>
      <c r="E914" t="s">
        <v>9333</v>
      </c>
      <c r="F914" t="s">
        <v>9334</v>
      </c>
      <c r="G914">
        <v>2</v>
      </c>
      <c r="H914" t="s">
        <v>59</v>
      </c>
      <c r="I914" t="s">
        <v>9335</v>
      </c>
      <c r="J914">
        <v>1</v>
      </c>
      <c r="K914" t="s">
        <v>9336</v>
      </c>
      <c r="L914" t="s">
        <v>9337</v>
      </c>
      <c r="M914" t="s">
        <v>9338</v>
      </c>
      <c r="N914" t="s">
        <v>64</v>
      </c>
      <c r="O914" t="s">
        <v>9339</v>
      </c>
      <c r="P914">
        <v>2020</v>
      </c>
      <c r="Q914" t="s">
        <v>1349</v>
      </c>
      <c r="R914" t="b">
        <v>0</v>
      </c>
      <c r="S914" t="s">
        <v>67</v>
      </c>
      <c r="T914" t="b">
        <v>0</v>
      </c>
      <c r="W914" t="s">
        <v>59</v>
      </c>
      <c r="Y914">
        <v>0</v>
      </c>
      <c r="Z914" t="s">
        <v>59</v>
      </c>
      <c r="AA914" t="b">
        <v>0</v>
      </c>
      <c r="AB914" t="s">
        <v>9340</v>
      </c>
      <c r="AC914" t="s">
        <v>64</v>
      </c>
      <c r="AD914" t="s">
        <v>1389</v>
      </c>
      <c r="AE914" t="s">
        <v>59</v>
      </c>
      <c r="AG914" t="s">
        <v>9341</v>
      </c>
      <c r="AI914">
        <v>0</v>
      </c>
      <c r="AK914" t="s">
        <v>64</v>
      </c>
      <c r="AL914" t="s">
        <v>64</v>
      </c>
      <c r="AP914" t="s">
        <v>76</v>
      </c>
      <c r="AQ914">
        <v>2950</v>
      </c>
      <c r="AR914">
        <v>2950</v>
      </c>
      <c r="AS914">
        <v>0</v>
      </c>
      <c r="AT914">
        <v>0</v>
      </c>
      <c r="AU914">
        <v>0</v>
      </c>
      <c r="AV914">
        <v>0</v>
      </c>
      <c r="AZ914" t="s">
        <v>1118</v>
      </c>
      <c r="BA914" t="s">
        <v>9342</v>
      </c>
      <c r="BB914" t="b">
        <f t="shared" si="56"/>
        <v>0</v>
      </c>
      <c r="BC914" t="str">
        <f>INDEX(repsearch2!B:B,MATCH(A914,repsearch2!A:A,FALSE))</f>
        <v>No</v>
      </c>
      <c r="BD914" s="3" t="b">
        <f t="shared" si="57"/>
        <v>0</v>
      </c>
      <c r="BE914" s="3" t="b">
        <f t="shared" si="58"/>
        <v>0</v>
      </c>
      <c r="BF914" t="str">
        <f t="shared" si="59"/>
        <v>closed</v>
      </c>
    </row>
    <row r="915" spans="1:58" x14ac:dyDescent="0.3">
      <c r="A915" t="s">
        <v>9343</v>
      </c>
      <c r="D915" t="s">
        <v>96</v>
      </c>
      <c r="E915" t="s">
        <v>9344</v>
      </c>
      <c r="F915" t="s">
        <v>9023</v>
      </c>
      <c r="G915">
        <v>1</v>
      </c>
      <c r="H915" t="s">
        <v>59</v>
      </c>
      <c r="I915" t="s">
        <v>9345</v>
      </c>
      <c r="J915">
        <v>1</v>
      </c>
      <c r="K915" t="s">
        <v>9346</v>
      </c>
      <c r="L915" t="s">
        <v>9347</v>
      </c>
      <c r="M915" t="s">
        <v>9346</v>
      </c>
      <c r="N915" t="s">
        <v>64</v>
      </c>
      <c r="O915" t="s">
        <v>9348</v>
      </c>
      <c r="P915">
        <v>2020</v>
      </c>
      <c r="Q915" t="s">
        <v>3339</v>
      </c>
      <c r="R915" t="b">
        <v>0</v>
      </c>
      <c r="S915" t="s">
        <v>1362</v>
      </c>
      <c r="T915" t="b">
        <v>0</v>
      </c>
      <c r="W915" t="s">
        <v>59</v>
      </c>
      <c r="Y915">
        <v>0</v>
      </c>
      <c r="Z915" t="s">
        <v>59</v>
      </c>
      <c r="AA915" t="b">
        <v>0</v>
      </c>
      <c r="AI915">
        <v>0</v>
      </c>
      <c r="AK915" t="s">
        <v>59</v>
      </c>
      <c r="AL915" t="s">
        <v>64</v>
      </c>
      <c r="AS915">
        <v>0</v>
      </c>
      <c r="AT915">
        <v>0</v>
      </c>
      <c r="AU915">
        <v>0</v>
      </c>
      <c r="AV915">
        <v>0</v>
      </c>
      <c r="BB915" t="b">
        <f t="shared" si="56"/>
        <v>0</v>
      </c>
      <c r="BC915" t="str">
        <f>INDEX(repsearch2!B:B,MATCH(A915,repsearch2!A:A,FALSE))</f>
        <v>No</v>
      </c>
      <c r="BD915" s="3" t="b">
        <f t="shared" si="57"/>
        <v>0</v>
      </c>
      <c r="BE915" s="3" t="b">
        <f t="shared" si="58"/>
        <v>0</v>
      </c>
      <c r="BF915" t="str">
        <f t="shared" si="59"/>
        <v>closed</v>
      </c>
    </row>
    <row r="916" spans="1:58" x14ac:dyDescent="0.3">
      <c r="A916" t="s">
        <v>9349</v>
      </c>
      <c r="D916" t="s">
        <v>96</v>
      </c>
      <c r="E916" t="s">
        <v>9350</v>
      </c>
      <c r="F916" t="s">
        <v>9351</v>
      </c>
      <c r="G916">
        <v>1</v>
      </c>
      <c r="H916" t="s">
        <v>59</v>
      </c>
      <c r="I916" t="s">
        <v>9352</v>
      </c>
      <c r="J916">
        <v>1</v>
      </c>
      <c r="K916" t="s">
        <v>9353</v>
      </c>
      <c r="L916" t="s">
        <v>9354</v>
      </c>
      <c r="M916" t="s">
        <v>9353</v>
      </c>
      <c r="N916" t="s">
        <v>64</v>
      </c>
      <c r="O916" t="s">
        <v>9355</v>
      </c>
      <c r="P916">
        <v>2020</v>
      </c>
      <c r="Q916" t="s">
        <v>3339</v>
      </c>
      <c r="R916" t="b">
        <v>0</v>
      </c>
      <c r="S916" t="s">
        <v>1362</v>
      </c>
      <c r="T916" t="b">
        <v>0</v>
      </c>
      <c r="W916" t="s">
        <v>59</v>
      </c>
      <c r="Y916">
        <v>0</v>
      </c>
      <c r="Z916" t="s">
        <v>59</v>
      </c>
      <c r="AA916" t="b">
        <v>0</v>
      </c>
      <c r="AI916">
        <v>0</v>
      </c>
      <c r="AK916" t="s">
        <v>59</v>
      </c>
      <c r="AL916" t="s">
        <v>64</v>
      </c>
      <c r="AS916">
        <v>0</v>
      </c>
      <c r="AT916">
        <v>0</v>
      </c>
      <c r="AU916">
        <v>0</v>
      </c>
      <c r="AV916">
        <v>0</v>
      </c>
      <c r="BB916" t="b">
        <f t="shared" si="56"/>
        <v>0</v>
      </c>
      <c r="BC916" t="str">
        <f>INDEX(repsearch2!B:B,MATCH(A916,repsearch2!A:A,FALSE))</f>
        <v>No</v>
      </c>
      <c r="BD916" s="3" t="b">
        <f t="shared" si="57"/>
        <v>0</v>
      </c>
      <c r="BE916" s="3" t="b">
        <f t="shared" si="58"/>
        <v>0</v>
      </c>
      <c r="BF916" t="str">
        <f t="shared" si="59"/>
        <v>closed</v>
      </c>
    </row>
    <row r="917" spans="1:58" x14ac:dyDescent="0.3">
      <c r="A917" t="s">
        <v>9356</v>
      </c>
      <c r="D917" t="s">
        <v>96</v>
      </c>
      <c r="E917" t="s">
        <v>9357</v>
      </c>
      <c r="F917" t="s">
        <v>9358</v>
      </c>
      <c r="G917">
        <v>3</v>
      </c>
      <c r="H917" t="s">
        <v>59</v>
      </c>
      <c r="I917" t="s">
        <v>9359</v>
      </c>
      <c r="J917">
        <v>1</v>
      </c>
      <c r="K917" t="s">
        <v>9360</v>
      </c>
      <c r="L917" t="s">
        <v>9361</v>
      </c>
      <c r="M917" t="s">
        <v>9362</v>
      </c>
      <c r="N917" t="s">
        <v>64</v>
      </c>
      <c r="O917" t="s">
        <v>9363</v>
      </c>
      <c r="P917">
        <v>2020</v>
      </c>
      <c r="Q917" t="s">
        <v>1349</v>
      </c>
      <c r="R917" t="b">
        <v>0</v>
      </c>
      <c r="S917" t="s">
        <v>67</v>
      </c>
      <c r="T917" t="b">
        <v>0</v>
      </c>
      <c r="W917" t="s">
        <v>59</v>
      </c>
      <c r="Y917">
        <v>0</v>
      </c>
      <c r="Z917" t="s">
        <v>59</v>
      </c>
      <c r="AA917" t="b">
        <v>0</v>
      </c>
      <c r="AB917" t="s">
        <v>9364</v>
      </c>
      <c r="AC917" t="s">
        <v>64</v>
      </c>
      <c r="AD917" t="s">
        <v>252</v>
      </c>
      <c r="AE917" t="s">
        <v>59</v>
      </c>
      <c r="AG917" t="s">
        <v>9365</v>
      </c>
      <c r="AH917">
        <v>1</v>
      </c>
      <c r="AI917">
        <v>0</v>
      </c>
      <c r="AK917" t="s">
        <v>64</v>
      </c>
      <c r="AL917" t="s">
        <v>64</v>
      </c>
      <c r="AP917" t="s">
        <v>76</v>
      </c>
      <c r="AQ917">
        <v>2950</v>
      </c>
      <c r="AR917">
        <v>2950</v>
      </c>
      <c r="AS917">
        <v>1.25</v>
      </c>
      <c r="AT917">
        <v>0</v>
      </c>
      <c r="AU917">
        <v>0</v>
      </c>
      <c r="AV917">
        <v>3</v>
      </c>
      <c r="AW917" t="s">
        <v>9366</v>
      </c>
      <c r="AX917" t="s">
        <v>9367</v>
      </c>
      <c r="AZ917" t="s">
        <v>9368</v>
      </c>
      <c r="BA917" t="s">
        <v>9369</v>
      </c>
      <c r="BB917" t="b">
        <f t="shared" si="56"/>
        <v>0</v>
      </c>
      <c r="BC917" t="str">
        <f>INDEX(repsearch2!B:B,MATCH(A917,repsearch2!A:A,FALSE))</f>
        <v>No</v>
      </c>
      <c r="BD917" s="3" t="b">
        <f t="shared" si="57"/>
        <v>0</v>
      </c>
      <c r="BE917" s="3" t="b">
        <f t="shared" si="58"/>
        <v>0</v>
      </c>
      <c r="BF917" t="str">
        <f t="shared" si="59"/>
        <v>closed</v>
      </c>
    </row>
    <row r="918" spans="1:58" x14ac:dyDescent="0.3">
      <c r="A918" t="s">
        <v>9370</v>
      </c>
      <c r="D918" t="s">
        <v>96</v>
      </c>
      <c r="E918" t="s">
        <v>9371</v>
      </c>
      <c r="F918" t="s">
        <v>9372</v>
      </c>
      <c r="G918">
        <v>2</v>
      </c>
      <c r="H918" t="s">
        <v>59</v>
      </c>
      <c r="I918" t="s">
        <v>9373</v>
      </c>
      <c r="J918">
        <v>1</v>
      </c>
      <c r="K918" t="s">
        <v>9374</v>
      </c>
      <c r="L918" t="s">
        <v>9375</v>
      </c>
      <c r="M918" t="s">
        <v>9376</v>
      </c>
      <c r="N918" t="s">
        <v>64</v>
      </c>
      <c r="O918" t="s">
        <v>8445</v>
      </c>
      <c r="P918">
        <v>2020</v>
      </c>
      <c r="Q918" t="s">
        <v>436</v>
      </c>
      <c r="R918" t="b">
        <v>0</v>
      </c>
      <c r="S918" t="s">
        <v>67</v>
      </c>
      <c r="T918" t="b">
        <v>0</v>
      </c>
      <c r="W918" t="s">
        <v>59</v>
      </c>
      <c r="Y918">
        <v>0</v>
      </c>
      <c r="Z918" t="s">
        <v>59</v>
      </c>
      <c r="AA918" t="b">
        <v>0</v>
      </c>
      <c r="AB918" t="s">
        <v>8446</v>
      </c>
      <c r="AC918" t="s">
        <v>64</v>
      </c>
      <c r="AD918" t="s">
        <v>72</v>
      </c>
      <c r="AE918" t="s">
        <v>59</v>
      </c>
      <c r="AG918" t="s">
        <v>8447</v>
      </c>
      <c r="AH918">
        <v>1</v>
      </c>
      <c r="AI918">
        <v>0</v>
      </c>
      <c r="AK918" t="s">
        <v>64</v>
      </c>
      <c r="AL918" t="s">
        <v>64</v>
      </c>
      <c r="AP918" t="s">
        <v>76</v>
      </c>
      <c r="AQ918">
        <v>3000</v>
      </c>
      <c r="AR918">
        <v>3000</v>
      </c>
      <c r="AS918">
        <v>1</v>
      </c>
      <c r="AT918">
        <v>0</v>
      </c>
      <c r="AU918">
        <v>0</v>
      </c>
      <c r="AV918">
        <v>2</v>
      </c>
      <c r="AW918" t="s">
        <v>9377</v>
      </c>
      <c r="AZ918" t="s">
        <v>227</v>
      </c>
      <c r="BA918" t="s">
        <v>8449</v>
      </c>
      <c r="BB918" t="b">
        <f t="shared" si="56"/>
        <v>0</v>
      </c>
      <c r="BC918" t="str">
        <f>INDEX(repsearch2!B:B,MATCH(A918,repsearch2!A:A,FALSE))</f>
        <v>No</v>
      </c>
      <c r="BD918" s="3" t="b">
        <f t="shared" si="57"/>
        <v>0</v>
      </c>
      <c r="BE918" s="3" t="b">
        <f t="shared" si="58"/>
        <v>0</v>
      </c>
      <c r="BF918" t="str">
        <f t="shared" si="59"/>
        <v>closed</v>
      </c>
    </row>
    <row r="919" spans="1:58" x14ac:dyDescent="0.3">
      <c r="A919" t="s">
        <v>9378</v>
      </c>
      <c r="D919" t="s">
        <v>96</v>
      </c>
      <c r="E919" t="s">
        <v>9379</v>
      </c>
      <c r="F919" t="s">
        <v>9380</v>
      </c>
      <c r="G919">
        <v>1</v>
      </c>
      <c r="H919" t="s">
        <v>59</v>
      </c>
      <c r="I919" t="s">
        <v>9381</v>
      </c>
      <c r="J919">
        <v>1</v>
      </c>
      <c r="K919" t="s">
        <v>9382</v>
      </c>
      <c r="L919" t="s">
        <v>9383</v>
      </c>
      <c r="M919" t="s">
        <v>9384</v>
      </c>
      <c r="N919" t="s">
        <v>64</v>
      </c>
      <c r="O919" t="s">
        <v>9385</v>
      </c>
      <c r="P919">
        <v>2020</v>
      </c>
      <c r="Q919" t="s">
        <v>224</v>
      </c>
      <c r="R919" t="b">
        <v>0</v>
      </c>
      <c r="S919" t="s">
        <v>67</v>
      </c>
      <c r="T919" t="b">
        <v>0</v>
      </c>
      <c r="W919" t="s">
        <v>59</v>
      </c>
      <c r="Y919">
        <v>0</v>
      </c>
      <c r="Z919" t="s">
        <v>59</v>
      </c>
      <c r="AA919" t="b">
        <v>0</v>
      </c>
      <c r="AB919" t="s">
        <v>9386</v>
      </c>
      <c r="AC919" t="s">
        <v>64</v>
      </c>
      <c r="AD919" t="s">
        <v>72</v>
      </c>
      <c r="AE919" t="s">
        <v>59</v>
      </c>
      <c r="AG919" t="s">
        <v>9387</v>
      </c>
      <c r="AH919">
        <v>1</v>
      </c>
      <c r="AI919">
        <v>0</v>
      </c>
      <c r="AK919" t="s">
        <v>64</v>
      </c>
      <c r="AL919" t="s">
        <v>64</v>
      </c>
      <c r="AP919" t="s">
        <v>76</v>
      </c>
      <c r="AQ919">
        <v>3240</v>
      </c>
      <c r="AR919">
        <v>3240</v>
      </c>
      <c r="AS919">
        <v>1</v>
      </c>
      <c r="AT919">
        <v>0</v>
      </c>
      <c r="AU919">
        <v>0</v>
      </c>
      <c r="AV919">
        <v>1</v>
      </c>
      <c r="AW919" t="s">
        <v>9388</v>
      </c>
      <c r="AZ919" t="s">
        <v>227</v>
      </c>
      <c r="BA919" t="s">
        <v>9389</v>
      </c>
      <c r="BB919" t="b">
        <f t="shared" si="56"/>
        <v>0</v>
      </c>
      <c r="BC919" t="str">
        <f>INDEX(repsearch2!B:B,MATCH(A919,repsearch2!A:A,FALSE))</f>
        <v>No</v>
      </c>
      <c r="BD919" s="3" t="b">
        <f t="shared" si="57"/>
        <v>0</v>
      </c>
      <c r="BE919" s="3" t="b">
        <f t="shared" si="58"/>
        <v>0</v>
      </c>
      <c r="BF919" t="str">
        <f t="shared" si="59"/>
        <v>closed</v>
      </c>
    </row>
    <row r="920" spans="1:58" x14ac:dyDescent="0.3">
      <c r="A920" t="s">
        <v>9390</v>
      </c>
      <c r="D920" t="s">
        <v>96</v>
      </c>
      <c r="E920" t="s">
        <v>9391</v>
      </c>
      <c r="F920" t="s">
        <v>9392</v>
      </c>
      <c r="G920">
        <v>1</v>
      </c>
      <c r="H920" t="s">
        <v>59</v>
      </c>
      <c r="I920" t="s">
        <v>9393</v>
      </c>
      <c r="J920">
        <v>1</v>
      </c>
      <c r="K920" t="s">
        <v>9394</v>
      </c>
      <c r="L920" t="s">
        <v>9395</v>
      </c>
      <c r="M920" t="s">
        <v>9396</v>
      </c>
      <c r="N920" t="s">
        <v>64</v>
      </c>
      <c r="O920" t="s">
        <v>4663</v>
      </c>
      <c r="P920">
        <v>2020</v>
      </c>
      <c r="Q920" t="s">
        <v>1349</v>
      </c>
      <c r="R920" t="b">
        <v>0</v>
      </c>
      <c r="S920" t="s">
        <v>67</v>
      </c>
      <c r="T920" t="b">
        <v>0</v>
      </c>
      <c r="W920" t="s">
        <v>59</v>
      </c>
      <c r="Y920">
        <v>0</v>
      </c>
      <c r="Z920" t="s">
        <v>59</v>
      </c>
      <c r="AA920" t="b">
        <v>0</v>
      </c>
      <c r="AB920" t="s">
        <v>4664</v>
      </c>
      <c r="AC920" t="s">
        <v>64</v>
      </c>
      <c r="AD920" t="s">
        <v>1389</v>
      </c>
      <c r="AE920" t="s">
        <v>59</v>
      </c>
      <c r="AG920" t="s">
        <v>4665</v>
      </c>
      <c r="AI920">
        <v>0</v>
      </c>
      <c r="AK920" t="s">
        <v>64</v>
      </c>
      <c r="AL920" t="s">
        <v>64</v>
      </c>
      <c r="AP920" t="s">
        <v>76</v>
      </c>
      <c r="AQ920">
        <v>2950</v>
      </c>
      <c r="AR920">
        <v>2950</v>
      </c>
      <c r="AS920">
        <v>2.35</v>
      </c>
      <c r="AT920">
        <v>0</v>
      </c>
      <c r="AU920">
        <v>0</v>
      </c>
      <c r="AV920">
        <v>3</v>
      </c>
      <c r="AW920" t="s">
        <v>9397</v>
      </c>
      <c r="AZ920" t="s">
        <v>1392</v>
      </c>
      <c r="BA920" t="s">
        <v>1393</v>
      </c>
      <c r="BB920" t="b">
        <f t="shared" si="56"/>
        <v>0</v>
      </c>
      <c r="BC920" t="str">
        <f>INDEX(repsearch2!B:B,MATCH(A920,repsearch2!A:A,FALSE))</f>
        <v>No</v>
      </c>
      <c r="BD920" s="3" t="b">
        <f t="shared" si="57"/>
        <v>0</v>
      </c>
      <c r="BE920" s="3" t="b">
        <f t="shared" si="58"/>
        <v>0</v>
      </c>
      <c r="BF920" t="str">
        <f t="shared" si="59"/>
        <v>closed</v>
      </c>
    </row>
    <row r="921" spans="1:58" x14ac:dyDescent="0.3">
      <c r="A921" t="s">
        <v>9398</v>
      </c>
      <c r="D921" t="s">
        <v>96</v>
      </c>
      <c r="E921" t="s">
        <v>9399</v>
      </c>
      <c r="F921" t="s">
        <v>9400</v>
      </c>
      <c r="G921">
        <v>1</v>
      </c>
      <c r="H921" t="s">
        <v>59</v>
      </c>
      <c r="I921" t="s">
        <v>9401</v>
      </c>
      <c r="J921">
        <v>1</v>
      </c>
      <c r="K921" t="s">
        <v>9346</v>
      </c>
      <c r="L921" t="s">
        <v>9402</v>
      </c>
      <c r="M921" t="s">
        <v>9346</v>
      </c>
      <c r="N921" t="s">
        <v>64</v>
      </c>
      <c r="O921" t="s">
        <v>2303</v>
      </c>
      <c r="P921">
        <v>2020</v>
      </c>
      <c r="Q921" t="s">
        <v>1349</v>
      </c>
      <c r="R921" t="b">
        <v>0</v>
      </c>
      <c r="S921" t="s">
        <v>67</v>
      </c>
      <c r="T921" t="b">
        <v>0</v>
      </c>
      <c r="W921" t="s">
        <v>59</v>
      </c>
      <c r="Y921">
        <v>0</v>
      </c>
      <c r="Z921" t="s">
        <v>59</v>
      </c>
      <c r="AA921" t="b">
        <v>0</v>
      </c>
      <c r="AB921" t="s">
        <v>2304</v>
      </c>
      <c r="AC921" t="s">
        <v>64</v>
      </c>
      <c r="AD921" t="s">
        <v>252</v>
      </c>
      <c r="AE921" t="s">
        <v>59</v>
      </c>
      <c r="AG921" t="s">
        <v>2305</v>
      </c>
      <c r="AI921">
        <v>0</v>
      </c>
      <c r="AK921" t="s">
        <v>59</v>
      </c>
      <c r="AL921" t="s">
        <v>64</v>
      </c>
      <c r="AP921" t="s">
        <v>76</v>
      </c>
      <c r="AQ921">
        <v>2950</v>
      </c>
      <c r="AR921">
        <v>2950</v>
      </c>
      <c r="AS921">
        <v>7.1</v>
      </c>
      <c r="AT921">
        <v>0</v>
      </c>
      <c r="AU921">
        <v>0</v>
      </c>
      <c r="AV921">
        <v>9</v>
      </c>
      <c r="AW921" t="s">
        <v>9403</v>
      </c>
      <c r="BA921" t="s">
        <v>2308</v>
      </c>
      <c r="BB921" t="b">
        <f t="shared" si="56"/>
        <v>0</v>
      </c>
      <c r="BC921" t="str">
        <f>INDEX(repsearch2!B:B,MATCH(A921,repsearch2!A:A,FALSE))</f>
        <v>No</v>
      </c>
      <c r="BD921" s="3" t="b">
        <f t="shared" si="57"/>
        <v>0</v>
      </c>
      <c r="BE921" s="3" t="b">
        <f t="shared" si="58"/>
        <v>0</v>
      </c>
      <c r="BF921" t="str">
        <f t="shared" si="59"/>
        <v>closed</v>
      </c>
    </row>
    <row r="922" spans="1:58" x14ac:dyDescent="0.3">
      <c r="A922" s="3" t="s">
        <v>9404</v>
      </c>
      <c r="B922" s="3" t="s">
        <v>55</v>
      </c>
      <c r="C922" s="3" t="s">
        <v>1354</v>
      </c>
      <c r="D922" s="3" t="s">
        <v>56</v>
      </c>
      <c r="E922" s="3" t="s">
        <v>9405</v>
      </c>
      <c r="F922" s="3" t="s">
        <v>9406</v>
      </c>
      <c r="G922" s="3">
        <v>1</v>
      </c>
      <c r="H922" s="3" t="s">
        <v>59</v>
      </c>
      <c r="I922" s="3" t="s">
        <v>9407</v>
      </c>
      <c r="J922" s="3">
        <v>1</v>
      </c>
      <c r="K922" s="3" t="s">
        <v>9408</v>
      </c>
      <c r="L922" s="3" t="s">
        <v>9409</v>
      </c>
      <c r="M922" s="3" t="s">
        <v>5646</v>
      </c>
      <c r="N922" s="3" t="s">
        <v>64</v>
      </c>
      <c r="O922" s="3" t="s">
        <v>9410</v>
      </c>
      <c r="P922" s="3">
        <v>2020</v>
      </c>
      <c r="Q922" s="3" t="s">
        <v>9411</v>
      </c>
      <c r="R922" s="3" t="b">
        <v>1</v>
      </c>
      <c r="S922" s="3" t="s">
        <v>67</v>
      </c>
      <c r="T922" s="3" t="b">
        <v>1</v>
      </c>
      <c r="U922" s="3" t="s">
        <v>68</v>
      </c>
      <c r="V922" s="3" t="s">
        <v>69</v>
      </c>
      <c r="W922" s="3" t="s">
        <v>64</v>
      </c>
      <c r="X922" s="3" t="s">
        <v>70</v>
      </c>
      <c r="Y922" s="3">
        <v>1</v>
      </c>
      <c r="Z922" s="3" t="s">
        <v>59</v>
      </c>
      <c r="AA922" s="3" t="b">
        <v>1</v>
      </c>
      <c r="AB922" s="3" t="s">
        <v>9412</v>
      </c>
      <c r="AC922" s="3" t="s">
        <v>59</v>
      </c>
      <c r="AD922" s="3"/>
      <c r="AE922" s="3" t="s">
        <v>59</v>
      </c>
      <c r="AF922" s="3"/>
      <c r="AG922" s="3" t="s">
        <v>9413</v>
      </c>
      <c r="AH922" s="3">
        <v>2</v>
      </c>
      <c r="AI922" s="3">
        <v>1</v>
      </c>
      <c r="AJ922" s="3" t="s">
        <v>9414</v>
      </c>
      <c r="AK922" s="3" t="s">
        <v>64</v>
      </c>
      <c r="AL922" s="3" t="s">
        <v>64</v>
      </c>
      <c r="AM922" s="3"/>
      <c r="AN922" s="3"/>
      <c r="AO922" s="3"/>
      <c r="AP922" s="3"/>
      <c r="AQ922" s="3"/>
      <c r="AR922" s="3"/>
      <c r="AS922" s="3">
        <v>0</v>
      </c>
      <c r="AT922" s="3">
        <v>0</v>
      </c>
      <c r="AU922" s="3">
        <v>0</v>
      </c>
      <c r="AV922" s="3">
        <v>0</v>
      </c>
      <c r="AW922" s="3"/>
      <c r="AX922" s="3"/>
      <c r="AY922" s="3"/>
      <c r="AZ922" s="3" t="s">
        <v>5652</v>
      </c>
      <c r="BA922" s="3" t="s">
        <v>5652</v>
      </c>
      <c r="BB922" s="3" t="b">
        <f t="shared" si="56"/>
        <v>1</v>
      </c>
      <c r="BC922" s="3" t="str">
        <f>INDEX(repsearch2!B:B,MATCH(A922,repsearch2!A:A,FALSE))</f>
        <v>Yes</v>
      </c>
      <c r="BD922" s="3" t="b">
        <f t="shared" si="57"/>
        <v>1</v>
      </c>
      <c r="BE922" s="3" t="b">
        <f t="shared" si="58"/>
        <v>1</v>
      </c>
      <c r="BF922" t="str">
        <f t="shared" si="59"/>
        <v>gold</v>
      </c>
    </row>
    <row r="923" spans="1:58" x14ac:dyDescent="0.3">
      <c r="A923" t="s">
        <v>9415</v>
      </c>
      <c r="B923" t="s">
        <v>346</v>
      </c>
      <c r="D923" t="s">
        <v>347</v>
      </c>
      <c r="E923" t="s">
        <v>9416</v>
      </c>
      <c r="F923" t="s">
        <v>9417</v>
      </c>
      <c r="G923">
        <v>3</v>
      </c>
      <c r="H923" t="s">
        <v>59</v>
      </c>
      <c r="I923" t="s">
        <v>9418</v>
      </c>
      <c r="J923">
        <v>3</v>
      </c>
      <c r="K923" t="s">
        <v>9419</v>
      </c>
      <c r="L923" t="s">
        <v>9420</v>
      </c>
      <c r="M923" t="s">
        <v>9421</v>
      </c>
      <c r="N923" t="s">
        <v>64</v>
      </c>
      <c r="O923" t="s">
        <v>2303</v>
      </c>
      <c r="P923">
        <v>2020</v>
      </c>
      <c r="Q923" t="s">
        <v>1349</v>
      </c>
      <c r="R923" t="b">
        <v>1</v>
      </c>
      <c r="S923" t="s">
        <v>67</v>
      </c>
      <c r="T923" t="b">
        <v>0</v>
      </c>
      <c r="U923" t="s">
        <v>68</v>
      </c>
      <c r="V923" t="s">
        <v>69</v>
      </c>
      <c r="W923" t="s">
        <v>59</v>
      </c>
      <c r="Y923">
        <v>0</v>
      </c>
      <c r="Z923" t="s">
        <v>59</v>
      </c>
      <c r="AA923" t="b">
        <v>0</v>
      </c>
      <c r="AB923" t="s">
        <v>2304</v>
      </c>
      <c r="AC923" t="s">
        <v>64</v>
      </c>
      <c r="AD923" t="s">
        <v>252</v>
      </c>
      <c r="AE923" t="s">
        <v>59</v>
      </c>
      <c r="AG923" t="s">
        <v>2305</v>
      </c>
      <c r="AI923">
        <v>0</v>
      </c>
      <c r="AJ923" t="s">
        <v>9422</v>
      </c>
      <c r="AK923" t="s">
        <v>59</v>
      </c>
      <c r="AL923" t="s">
        <v>64</v>
      </c>
      <c r="AP923" t="s">
        <v>76</v>
      </c>
      <c r="AQ923">
        <v>2950</v>
      </c>
      <c r="AR923">
        <v>2950</v>
      </c>
      <c r="AS923">
        <v>1</v>
      </c>
      <c r="AT923">
        <v>0</v>
      </c>
      <c r="AU923">
        <v>0</v>
      </c>
      <c r="AV923">
        <v>2</v>
      </c>
      <c r="AW923" t="s">
        <v>9423</v>
      </c>
      <c r="AX923" t="s">
        <v>3196</v>
      </c>
      <c r="BA923" t="s">
        <v>2308</v>
      </c>
      <c r="BB923" t="b">
        <f t="shared" si="56"/>
        <v>0</v>
      </c>
      <c r="BC923" t="str">
        <f>INDEX(repsearch2!B:B,MATCH(A923,repsearch2!A:A,FALSE))</f>
        <v>No</v>
      </c>
      <c r="BD923" s="3" t="b">
        <f t="shared" si="57"/>
        <v>0</v>
      </c>
      <c r="BE923" s="3" t="b">
        <f t="shared" si="58"/>
        <v>1</v>
      </c>
      <c r="BF923" t="str">
        <f t="shared" si="59"/>
        <v>bronze</v>
      </c>
    </row>
    <row r="924" spans="1:58" x14ac:dyDescent="0.3">
      <c r="A924" t="s">
        <v>9424</v>
      </c>
      <c r="D924" t="s">
        <v>96</v>
      </c>
      <c r="E924" t="s">
        <v>9425</v>
      </c>
      <c r="F924" t="s">
        <v>9426</v>
      </c>
      <c r="G924">
        <v>3</v>
      </c>
      <c r="H924" t="s">
        <v>59</v>
      </c>
      <c r="I924" t="s">
        <v>9427</v>
      </c>
      <c r="J924">
        <v>1</v>
      </c>
      <c r="K924" t="s">
        <v>9428</v>
      </c>
      <c r="L924" t="s">
        <v>9429</v>
      </c>
      <c r="M924" t="s">
        <v>9430</v>
      </c>
      <c r="N924" t="s">
        <v>64</v>
      </c>
      <c r="O924" t="s">
        <v>9431</v>
      </c>
      <c r="P924">
        <v>2020</v>
      </c>
      <c r="Q924" t="s">
        <v>1349</v>
      </c>
      <c r="R924" t="b">
        <v>0</v>
      </c>
      <c r="S924" t="s">
        <v>67</v>
      </c>
      <c r="T924" t="b">
        <v>0</v>
      </c>
      <c r="W924" t="s">
        <v>59</v>
      </c>
      <c r="Y924">
        <v>0</v>
      </c>
      <c r="Z924" t="s">
        <v>59</v>
      </c>
      <c r="AA924" t="b">
        <v>0</v>
      </c>
      <c r="AB924" t="s">
        <v>9432</v>
      </c>
      <c r="AC924" t="s">
        <v>64</v>
      </c>
      <c r="AD924" t="s">
        <v>1389</v>
      </c>
      <c r="AE924" t="s">
        <v>59</v>
      </c>
      <c r="AG924" t="s">
        <v>9433</v>
      </c>
      <c r="AI924">
        <v>0</v>
      </c>
      <c r="AK924" t="s">
        <v>64</v>
      </c>
      <c r="AL924" t="s">
        <v>64</v>
      </c>
      <c r="AP924" t="s">
        <v>76</v>
      </c>
      <c r="AQ924">
        <v>2950</v>
      </c>
      <c r="AR924">
        <v>2950</v>
      </c>
      <c r="AS924">
        <v>0.5</v>
      </c>
      <c r="AT924">
        <v>0</v>
      </c>
      <c r="AU924">
        <v>0</v>
      </c>
      <c r="AV924">
        <v>1</v>
      </c>
      <c r="AW924" t="s">
        <v>9434</v>
      </c>
      <c r="AX924" t="s">
        <v>400</v>
      </c>
      <c r="AY924" t="s">
        <v>400</v>
      </c>
      <c r="AZ924" t="s">
        <v>1118</v>
      </c>
      <c r="BA924" t="s">
        <v>1953</v>
      </c>
      <c r="BB924" t="b">
        <f t="shared" si="56"/>
        <v>0</v>
      </c>
      <c r="BC924" t="str">
        <f>INDEX(repsearch2!B:B,MATCH(A924,repsearch2!A:A,FALSE))</f>
        <v>No</v>
      </c>
      <c r="BD924" s="3" t="b">
        <f t="shared" si="57"/>
        <v>0</v>
      </c>
      <c r="BE924" s="3" t="b">
        <f t="shared" si="58"/>
        <v>0</v>
      </c>
      <c r="BF924" t="str">
        <f t="shared" si="59"/>
        <v>closed</v>
      </c>
    </row>
    <row r="925" spans="1:58" x14ac:dyDescent="0.3">
      <c r="A925" t="s">
        <v>9435</v>
      </c>
      <c r="D925" t="s">
        <v>96</v>
      </c>
      <c r="E925" t="s">
        <v>9436</v>
      </c>
      <c r="F925" t="s">
        <v>9437</v>
      </c>
      <c r="G925">
        <v>3</v>
      </c>
      <c r="H925" t="s">
        <v>59</v>
      </c>
      <c r="I925" t="s">
        <v>9438</v>
      </c>
      <c r="J925">
        <v>1</v>
      </c>
      <c r="K925" t="s">
        <v>9439</v>
      </c>
      <c r="L925" t="s">
        <v>9440</v>
      </c>
      <c r="M925" t="s">
        <v>9441</v>
      </c>
      <c r="N925" t="s">
        <v>64</v>
      </c>
      <c r="O925" t="s">
        <v>9442</v>
      </c>
      <c r="P925">
        <v>2020</v>
      </c>
      <c r="Q925" t="s">
        <v>436</v>
      </c>
      <c r="R925" t="b">
        <v>0</v>
      </c>
      <c r="S925" t="s">
        <v>67</v>
      </c>
      <c r="T925" t="b">
        <v>0</v>
      </c>
      <c r="W925" t="s">
        <v>59</v>
      </c>
      <c r="Y925">
        <v>0</v>
      </c>
      <c r="Z925" t="s">
        <v>59</v>
      </c>
      <c r="AA925" t="b">
        <v>0</v>
      </c>
      <c r="AB925" t="s">
        <v>9443</v>
      </c>
      <c r="AC925" t="s">
        <v>64</v>
      </c>
      <c r="AD925" t="s">
        <v>72</v>
      </c>
      <c r="AE925" t="s">
        <v>59</v>
      </c>
      <c r="AG925" t="s">
        <v>9444</v>
      </c>
      <c r="AI925">
        <v>0</v>
      </c>
      <c r="AK925" t="s">
        <v>64</v>
      </c>
      <c r="AL925" t="s">
        <v>64</v>
      </c>
      <c r="AP925" t="s">
        <v>76</v>
      </c>
      <c r="AQ925">
        <v>3000</v>
      </c>
      <c r="AR925">
        <v>3000</v>
      </c>
      <c r="AS925">
        <v>0</v>
      </c>
      <c r="AT925">
        <v>0</v>
      </c>
      <c r="AU925">
        <v>0</v>
      </c>
      <c r="AV925">
        <v>0</v>
      </c>
      <c r="AZ925" t="s">
        <v>9445</v>
      </c>
      <c r="BA925" t="s">
        <v>9446</v>
      </c>
      <c r="BB925" t="b">
        <f t="shared" si="56"/>
        <v>0</v>
      </c>
      <c r="BC925" t="str">
        <f>INDEX(repsearch2!B:B,MATCH(A925,repsearch2!A:A,FALSE))</f>
        <v>No</v>
      </c>
      <c r="BD925" s="3" t="b">
        <f t="shared" si="57"/>
        <v>0</v>
      </c>
      <c r="BE925" s="3" t="b">
        <f t="shared" si="58"/>
        <v>0</v>
      </c>
      <c r="BF925" t="str">
        <f t="shared" si="59"/>
        <v>closed</v>
      </c>
    </row>
    <row r="926" spans="1:58" x14ac:dyDescent="0.3">
      <c r="A926" t="s">
        <v>9447</v>
      </c>
      <c r="D926" t="s">
        <v>96</v>
      </c>
      <c r="E926" t="s">
        <v>9448</v>
      </c>
      <c r="F926" t="s">
        <v>9449</v>
      </c>
      <c r="G926">
        <v>4</v>
      </c>
      <c r="H926" t="s">
        <v>59</v>
      </c>
      <c r="I926" t="s">
        <v>9450</v>
      </c>
      <c r="J926">
        <v>1</v>
      </c>
      <c r="K926" t="s">
        <v>9451</v>
      </c>
      <c r="L926" t="s">
        <v>2396</v>
      </c>
      <c r="M926" t="s">
        <v>2397</v>
      </c>
      <c r="N926" t="s">
        <v>64</v>
      </c>
      <c r="O926" t="s">
        <v>9452</v>
      </c>
      <c r="P926">
        <v>2020</v>
      </c>
      <c r="Q926" t="s">
        <v>1349</v>
      </c>
      <c r="R926" t="b">
        <v>0</v>
      </c>
      <c r="S926" t="s">
        <v>67</v>
      </c>
      <c r="T926" t="b">
        <v>0</v>
      </c>
      <c r="W926" t="s">
        <v>59</v>
      </c>
      <c r="Y926">
        <v>0</v>
      </c>
      <c r="Z926" t="s">
        <v>59</v>
      </c>
      <c r="AA926" t="b">
        <v>0</v>
      </c>
      <c r="AB926" t="s">
        <v>9453</v>
      </c>
      <c r="AC926" t="s">
        <v>64</v>
      </c>
      <c r="AD926" t="s">
        <v>252</v>
      </c>
      <c r="AE926" t="s">
        <v>59</v>
      </c>
      <c r="AG926" t="s">
        <v>9454</v>
      </c>
      <c r="AI926">
        <v>0</v>
      </c>
      <c r="AK926" t="s">
        <v>64</v>
      </c>
      <c r="AL926" t="s">
        <v>64</v>
      </c>
      <c r="AP926" t="s">
        <v>76</v>
      </c>
      <c r="AQ926">
        <v>2950</v>
      </c>
      <c r="AR926">
        <v>2950</v>
      </c>
      <c r="AS926">
        <v>0.25</v>
      </c>
      <c r="AT926">
        <v>0</v>
      </c>
      <c r="AU926">
        <v>0</v>
      </c>
      <c r="AV926">
        <v>0</v>
      </c>
      <c r="AW926" t="s">
        <v>9455</v>
      </c>
      <c r="AX926" t="s">
        <v>9456</v>
      </c>
      <c r="AY926" t="s">
        <v>1855</v>
      </c>
      <c r="AZ926" t="s">
        <v>343</v>
      </c>
      <c r="BA926" t="s">
        <v>9457</v>
      </c>
      <c r="BB926" t="b">
        <f t="shared" si="56"/>
        <v>0</v>
      </c>
      <c r="BC926" t="str">
        <f>INDEX(repsearch2!B:B,MATCH(A926,repsearch2!A:A,FALSE))</f>
        <v>No</v>
      </c>
      <c r="BD926" s="3" t="b">
        <f t="shared" si="57"/>
        <v>0</v>
      </c>
      <c r="BE926" s="3" t="b">
        <f t="shared" si="58"/>
        <v>0</v>
      </c>
      <c r="BF926" t="str">
        <f t="shared" si="59"/>
        <v>closed</v>
      </c>
    </row>
    <row r="927" spans="1:58" x14ac:dyDescent="0.3">
      <c r="A927" t="s">
        <v>9458</v>
      </c>
      <c r="D927" t="s">
        <v>96</v>
      </c>
      <c r="E927" t="s">
        <v>9459</v>
      </c>
      <c r="F927" t="s">
        <v>9460</v>
      </c>
      <c r="G927">
        <v>3</v>
      </c>
      <c r="H927" t="s">
        <v>59</v>
      </c>
      <c r="I927" t="s">
        <v>9461</v>
      </c>
      <c r="J927">
        <v>1</v>
      </c>
      <c r="K927" t="s">
        <v>1492</v>
      </c>
      <c r="L927" t="s">
        <v>9462</v>
      </c>
      <c r="M927" t="s">
        <v>1494</v>
      </c>
      <c r="N927" t="s">
        <v>64</v>
      </c>
      <c r="O927" t="s">
        <v>9463</v>
      </c>
      <c r="P927">
        <v>2020</v>
      </c>
      <c r="Q927" t="s">
        <v>1349</v>
      </c>
      <c r="R927" t="b">
        <v>0</v>
      </c>
      <c r="S927" t="s">
        <v>67</v>
      </c>
      <c r="T927" t="b">
        <v>0</v>
      </c>
      <c r="W927" t="s">
        <v>59</v>
      </c>
      <c r="Y927">
        <v>0</v>
      </c>
      <c r="Z927" t="s">
        <v>59</v>
      </c>
      <c r="AA927" t="b">
        <v>0</v>
      </c>
      <c r="AB927" t="s">
        <v>9464</v>
      </c>
      <c r="AC927" t="s">
        <v>64</v>
      </c>
      <c r="AD927" t="s">
        <v>252</v>
      </c>
      <c r="AE927" t="s">
        <v>59</v>
      </c>
      <c r="AG927" t="s">
        <v>9465</v>
      </c>
      <c r="AH927">
        <v>4</v>
      </c>
      <c r="AI927">
        <v>4</v>
      </c>
      <c r="AK927" t="s">
        <v>64</v>
      </c>
      <c r="AL927" t="s">
        <v>64</v>
      </c>
      <c r="AP927" t="s">
        <v>76</v>
      </c>
      <c r="AQ927">
        <v>2950</v>
      </c>
      <c r="AR927">
        <v>2950</v>
      </c>
      <c r="AS927">
        <v>9.0500000000000007</v>
      </c>
      <c r="AT927">
        <v>0</v>
      </c>
      <c r="AU927">
        <v>0</v>
      </c>
      <c r="AV927">
        <v>14</v>
      </c>
      <c r="AW927" t="s">
        <v>9466</v>
      </c>
      <c r="AZ927" t="s">
        <v>1500</v>
      </c>
      <c r="BA927" t="s">
        <v>8461</v>
      </c>
      <c r="BB927" t="b">
        <f t="shared" si="56"/>
        <v>0</v>
      </c>
      <c r="BC927" t="str">
        <f>INDEX(repsearch2!B:B,MATCH(A927,repsearch2!A:A,FALSE))</f>
        <v>No</v>
      </c>
      <c r="BD927" s="3" t="b">
        <f t="shared" si="57"/>
        <v>0</v>
      </c>
      <c r="BE927" s="3" t="b">
        <f t="shared" si="58"/>
        <v>0</v>
      </c>
      <c r="BF927" t="str">
        <f t="shared" si="59"/>
        <v>closed</v>
      </c>
    </row>
    <row r="928" spans="1:58" x14ac:dyDescent="0.3">
      <c r="A928" s="3" t="s">
        <v>9467</v>
      </c>
      <c r="B928" s="3" t="s">
        <v>55</v>
      </c>
      <c r="C928" s="3" t="s">
        <v>388</v>
      </c>
      <c r="D928" s="3" t="s">
        <v>56</v>
      </c>
      <c r="E928" s="3" t="s">
        <v>9468</v>
      </c>
      <c r="F928" s="3" t="s">
        <v>9469</v>
      </c>
      <c r="G928" s="3">
        <v>3</v>
      </c>
      <c r="H928" s="3" t="s">
        <v>59</v>
      </c>
      <c r="I928" s="3" t="s">
        <v>9470</v>
      </c>
      <c r="J928" s="3">
        <v>1</v>
      </c>
      <c r="K928" s="3" t="s">
        <v>9471</v>
      </c>
      <c r="L928" s="3" t="s">
        <v>9472</v>
      </c>
      <c r="M928" s="3"/>
      <c r="N928" s="3" t="s">
        <v>59</v>
      </c>
      <c r="O928" s="3" t="s">
        <v>9473</v>
      </c>
      <c r="P928" s="3">
        <v>2019</v>
      </c>
      <c r="Q928" s="3" t="s">
        <v>9474</v>
      </c>
      <c r="R928" s="3" t="b">
        <v>1</v>
      </c>
      <c r="S928" s="3" t="s">
        <v>67</v>
      </c>
      <c r="T928" s="3" t="b">
        <v>1</v>
      </c>
      <c r="U928" s="3" t="s">
        <v>68</v>
      </c>
      <c r="V928" s="3" t="s">
        <v>69</v>
      </c>
      <c r="W928" s="3" t="s">
        <v>64</v>
      </c>
      <c r="X928" s="3" t="s">
        <v>70</v>
      </c>
      <c r="Y928" s="3">
        <v>1</v>
      </c>
      <c r="Z928" s="3" t="s">
        <v>59</v>
      </c>
      <c r="AA928" s="3" t="b">
        <v>1</v>
      </c>
      <c r="AB928" s="3" t="s">
        <v>9475</v>
      </c>
      <c r="AC928" s="3" t="s">
        <v>64</v>
      </c>
      <c r="AD928" s="3" t="s">
        <v>72</v>
      </c>
      <c r="AE928" s="3" t="s">
        <v>64</v>
      </c>
      <c r="AF928" s="3" t="s">
        <v>72</v>
      </c>
      <c r="AG928" s="3" t="s">
        <v>9476</v>
      </c>
      <c r="AH928" s="3">
        <v>1</v>
      </c>
      <c r="AI928" s="3">
        <v>4</v>
      </c>
      <c r="AJ928" s="3" t="s">
        <v>9477</v>
      </c>
      <c r="AK928" s="3" t="s">
        <v>64</v>
      </c>
      <c r="AL928" s="3" t="s">
        <v>64</v>
      </c>
      <c r="AM928" s="3" t="s">
        <v>64</v>
      </c>
      <c r="AN928" s="3" t="s">
        <v>790</v>
      </c>
      <c r="AO928" s="3">
        <v>200</v>
      </c>
      <c r="AP928" s="3"/>
      <c r="AQ928" s="3"/>
      <c r="AR928" s="3">
        <v>244</v>
      </c>
      <c r="AS928" s="3">
        <v>1</v>
      </c>
      <c r="AT928" s="3">
        <v>0</v>
      </c>
      <c r="AU928" s="3">
        <v>0</v>
      </c>
      <c r="AV928" s="3">
        <v>1</v>
      </c>
      <c r="AW928" s="3" t="s">
        <v>9478</v>
      </c>
      <c r="AX928" s="3"/>
      <c r="AY928" s="3"/>
      <c r="AZ928" s="3" t="s">
        <v>893</v>
      </c>
      <c r="BA928" s="3" t="s">
        <v>4070</v>
      </c>
      <c r="BB928" s="3" t="b">
        <f t="shared" si="56"/>
        <v>1</v>
      </c>
      <c r="BC928" s="3" t="str">
        <f>INDEX(repsearch2!B:B,MATCH(A928,repsearch2!A:A,FALSE))</f>
        <v>Yes</v>
      </c>
      <c r="BD928" s="3" t="b">
        <f t="shared" si="57"/>
        <v>1</v>
      </c>
      <c r="BE928" s="3" t="b">
        <f t="shared" si="58"/>
        <v>1</v>
      </c>
      <c r="BF928" t="str">
        <f t="shared" si="59"/>
        <v>gold</v>
      </c>
    </row>
    <row r="929" spans="1:58" x14ac:dyDescent="0.3">
      <c r="A929" t="s">
        <v>9479</v>
      </c>
      <c r="B929" t="s">
        <v>346</v>
      </c>
      <c r="D929" t="s">
        <v>56</v>
      </c>
      <c r="E929" t="s">
        <v>9480</v>
      </c>
      <c r="F929" t="s">
        <v>9481</v>
      </c>
      <c r="G929">
        <v>1</v>
      </c>
      <c r="H929" t="s">
        <v>59</v>
      </c>
      <c r="I929" t="s">
        <v>9482</v>
      </c>
      <c r="J929">
        <v>1</v>
      </c>
      <c r="K929" t="s">
        <v>9483</v>
      </c>
      <c r="L929" t="s">
        <v>9484</v>
      </c>
      <c r="M929" t="s">
        <v>9483</v>
      </c>
      <c r="N929" t="s">
        <v>64</v>
      </c>
      <c r="O929" t="s">
        <v>9485</v>
      </c>
      <c r="P929">
        <v>2020</v>
      </c>
      <c r="Q929" t="s">
        <v>8011</v>
      </c>
      <c r="R929" t="b">
        <v>1</v>
      </c>
      <c r="S929" t="s">
        <v>67</v>
      </c>
      <c r="T929" t="b">
        <v>1</v>
      </c>
      <c r="U929" t="s">
        <v>68</v>
      </c>
      <c r="V929" t="s">
        <v>69</v>
      </c>
      <c r="W929" t="s">
        <v>59</v>
      </c>
      <c r="Y929">
        <v>0</v>
      </c>
      <c r="Z929" t="s">
        <v>59</v>
      </c>
      <c r="AA929" t="b">
        <v>0</v>
      </c>
      <c r="AB929" t="s">
        <v>9486</v>
      </c>
      <c r="AC929" t="s">
        <v>205</v>
      </c>
      <c r="AE929" t="s">
        <v>64</v>
      </c>
      <c r="AF929" t="s">
        <v>72</v>
      </c>
      <c r="AI929">
        <v>0</v>
      </c>
      <c r="AJ929" t="s">
        <v>9487</v>
      </c>
      <c r="AK929" t="s">
        <v>59</v>
      </c>
      <c r="AL929" t="s">
        <v>64</v>
      </c>
      <c r="AS929">
        <v>0</v>
      </c>
      <c r="AT929">
        <v>0</v>
      </c>
      <c r="AU929">
        <v>0</v>
      </c>
      <c r="AV929">
        <v>0</v>
      </c>
      <c r="BB929" t="b">
        <f t="shared" si="56"/>
        <v>0</v>
      </c>
      <c r="BC929" t="str">
        <f>INDEX(repsearch2!B:B,MATCH(A929,repsearch2!A:A,FALSE))</f>
        <v>No</v>
      </c>
      <c r="BD929" s="3" t="b">
        <f t="shared" si="57"/>
        <v>0</v>
      </c>
      <c r="BE929" s="3" t="b">
        <f t="shared" si="58"/>
        <v>1</v>
      </c>
      <c r="BF929" t="str">
        <f t="shared" si="59"/>
        <v>gold</v>
      </c>
    </row>
    <row r="930" spans="1:58" x14ac:dyDescent="0.3">
      <c r="A930" s="3" t="s">
        <v>9488</v>
      </c>
      <c r="B930" s="3" t="s">
        <v>55</v>
      </c>
      <c r="C930" s="3"/>
      <c r="D930" s="3" t="s">
        <v>319</v>
      </c>
      <c r="E930" s="3" t="s">
        <v>9489</v>
      </c>
      <c r="F930" s="3" t="s">
        <v>9490</v>
      </c>
      <c r="G930" s="3">
        <v>3</v>
      </c>
      <c r="H930" s="3" t="s">
        <v>59</v>
      </c>
      <c r="I930" s="3" t="s">
        <v>9491</v>
      </c>
      <c r="J930" s="3">
        <v>1</v>
      </c>
      <c r="K930" s="3" t="s">
        <v>9492</v>
      </c>
      <c r="L930" s="3" t="s">
        <v>9493</v>
      </c>
      <c r="M930" s="3" t="s">
        <v>9494</v>
      </c>
      <c r="N930" s="3" t="s">
        <v>64</v>
      </c>
      <c r="O930" s="3" t="s">
        <v>9495</v>
      </c>
      <c r="P930" s="3">
        <v>2020</v>
      </c>
      <c r="Q930" s="3" t="s">
        <v>9496</v>
      </c>
      <c r="R930" s="3" t="b">
        <v>1</v>
      </c>
      <c r="S930" s="3" t="s">
        <v>67</v>
      </c>
      <c r="T930" s="3" t="b">
        <v>1</v>
      </c>
      <c r="U930" s="3" t="s">
        <v>68</v>
      </c>
      <c r="V930" s="3" t="s">
        <v>69</v>
      </c>
      <c r="W930" s="3" t="s">
        <v>64</v>
      </c>
      <c r="X930" s="3" t="s">
        <v>70</v>
      </c>
      <c r="Y930" s="3">
        <v>1</v>
      </c>
      <c r="Z930" s="3" t="s">
        <v>59</v>
      </c>
      <c r="AA930" s="3" t="b">
        <v>1</v>
      </c>
      <c r="AB930" s="3" t="s">
        <v>9497</v>
      </c>
      <c r="AC930" s="3" t="s">
        <v>205</v>
      </c>
      <c r="AD930" s="3"/>
      <c r="AE930" s="3" t="s">
        <v>64</v>
      </c>
      <c r="AF930" s="3" t="s">
        <v>72</v>
      </c>
      <c r="AG930" s="3"/>
      <c r="AH930" s="3">
        <v>1</v>
      </c>
      <c r="AI930" s="3">
        <v>1</v>
      </c>
      <c r="AJ930" s="3" t="s">
        <v>9498</v>
      </c>
      <c r="AK930" s="3" t="s">
        <v>64</v>
      </c>
      <c r="AL930" s="3" t="s">
        <v>64</v>
      </c>
      <c r="AM930" s="3" t="s">
        <v>59</v>
      </c>
      <c r="AN930" s="3"/>
      <c r="AO930" s="3"/>
      <c r="AP930" s="3"/>
      <c r="AQ930" s="3"/>
      <c r="AR930" s="3">
        <v>0</v>
      </c>
      <c r="AS930" s="3">
        <v>0</v>
      </c>
      <c r="AT930" s="3">
        <v>0</v>
      </c>
      <c r="AU930" s="3">
        <v>0</v>
      </c>
      <c r="AV930" s="3">
        <v>0</v>
      </c>
      <c r="AW930" s="3"/>
      <c r="AX930" s="3"/>
      <c r="AY930" s="3"/>
      <c r="AZ930" s="3" t="s">
        <v>9499</v>
      </c>
      <c r="BA930" s="3" t="s">
        <v>1975</v>
      </c>
      <c r="BB930" s="3" t="b">
        <f t="shared" si="56"/>
        <v>1</v>
      </c>
      <c r="BC930" s="3" t="str">
        <f>INDEX(repsearch2!B:B,MATCH(A930,repsearch2!A:A,FALSE))</f>
        <v>No</v>
      </c>
      <c r="BD930" s="3" t="b">
        <f t="shared" si="57"/>
        <v>1</v>
      </c>
      <c r="BE930" s="3" t="b">
        <f t="shared" si="58"/>
        <v>1</v>
      </c>
      <c r="BF930" t="str">
        <f t="shared" si="59"/>
        <v>diamond</v>
      </c>
    </row>
    <row r="931" spans="1:58" x14ac:dyDescent="0.3">
      <c r="A931" t="s">
        <v>9500</v>
      </c>
      <c r="D931" t="s">
        <v>96</v>
      </c>
      <c r="E931" t="s">
        <v>9501</v>
      </c>
      <c r="F931" t="s">
        <v>9502</v>
      </c>
      <c r="G931">
        <v>3</v>
      </c>
      <c r="H931" t="s">
        <v>59</v>
      </c>
      <c r="I931" t="s">
        <v>9503</v>
      </c>
      <c r="J931">
        <v>3</v>
      </c>
      <c r="K931" t="s">
        <v>9504</v>
      </c>
      <c r="L931" t="s">
        <v>9505</v>
      </c>
      <c r="M931" t="s">
        <v>9506</v>
      </c>
      <c r="N931" t="s">
        <v>64</v>
      </c>
      <c r="O931" t="s">
        <v>9507</v>
      </c>
      <c r="P931">
        <v>2020</v>
      </c>
      <c r="Q931" t="s">
        <v>1510</v>
      </c>
      <c r="R931" t="b">
        <v>0</v>
      </c>
      <c r="S931" t="s">
        <v>67</v>
      </c>
      <c r="T931" t="b">
        <v>0</v>
      </c>
      <c r="W931" t="s">
        <v>59</v>
      </c>
      <c r="Y931">
        <v>0</v>
      </c>
      <c r="Z931" t="s">
        <v>59</v>
      </c>
      <c r="AA931" t="b">
        <v>0</v>
      </c>
      <c r="AB931" t="s">
        <v>9508</v>
      </c>
      <c r="AC931" t="s">
        <v>64</v>
      </c>
      <c r="AD931" t="s">
        <v>72</v>
      </c>
      <c r="AE931" t="s">
        <v>59</v>
      </c>
      <c r="AG931" t="s">
        <v>9509</v>
      </c>
      <c r="AH931">
        <v>4</v>
      </c>
      <c r="AI931">
        <v>5</v>
      </c>
      <c r="AK931" t="s">
        <v>59</v>
      </c>
      <c r="AL931" t="s">
        <v>64</v>
      </c>
      <c r="AS931">
        <v>2.25</v>
      </c>
      <c r="AT931">
        <v>0</v>
      </c>
      <c r="AU931">
        <v>0</v>
      </c>
      <c r="AV931">
        <v>4</v>
      </c>
      <c r="AW931" t="s">
        <v>9510</v>
      </c>
      <c r="BA931" t="s">
        <v>9511</v>
      </c>
      <c r="BB931" t="b">
        <f t="shared" si="56"/>
        <v>0</v>
      </c>
      <c r="BC931" t="str">
        <f>INDEX(repsearch2!B:B,MATCH(A931,repsearch2!A:A,FALSE))</f>
        <v>No</v>
      </c>
      <c r="BD931" s="3" t="b">
        <f t="shared" si="57"/>
        <v>0</v>
      </c>
      <c r="BE931" s="3" t="b">
        <f t="shared" si="58"/>
        <v>0</v>
      </c>
      <c r="BF931" t="str">
        <f t="shared" si="59"/>
        <v>closed</v>
      </c>
    </row>
    <row r="932" spans="1:58" x14ac:dyDescent="0.3">
      <c r="A932" t="s">
        <v>9512</v>
      </c>
      <c r="D932" t="s">
        <v>96</v>
      </c>
      <c r="E932" t="s">
        <v>9513</v>
      </c>
      <c r="F932" t="s">
        <v>9514</v>
      </c>
      <c r="G932">
        <v>2</v>
      </c>
      <c r="H932" t="s">
        <v>59</v>
      </c>
      <c r="I932" t="s">
        <v>9515</v>
      </c>
      <c r="J932">
        <v>2</v>
      </c>
      <c r="K932" t="s">
        <v>9516</v>
      </c>
      <c r="L932" t="s">
        <v>9517</v>
      </c>
      <c r="M932" t="s">
        <v>9518</v>
      </c>
      <c r="N932" t="s">
        <v>64</v>
      </c>
      <c r="O932" t="s">
        <v>7682</v>
      </c>
      <c r="P932">
        <v>2020</v>
      </c>
      <c r="Q932" t="s">
        <v>340</v>
      </c>
      <c r="R932" t="b">
        <v>0</v>
      </c>
      <c r="S932" t="s">
        <v>67</v>
      </c>
      <c r="T932" t="b">
        <v>0</v>
      </c>
      <c r="W932" t="s">
        <v>59</v>
      </c>
      <c r="Y932">
        <v>0</v>
      </c>
      <c r="Z932" t="s">
        <v>59</v>
      </c>
      <c r="AA932" t="b">
        <v>0</v>
      </c>
      <c r="AB932" t="s">
        <v>7683</v>
      </c>
      <c r="AC932" t="s">
        <v>64</v>
      </c>
      <c r="AD932" t="s">
        <v>72</v>
      </c>
      <c r="AE932" t="s">
        <v>59</v>
      </c>
      <c r="AG932" t="s">
        <v>7684</v>
      </c>
      <c r="AI932">
        <v>0</v>
      </c>
      <c r="AK932" t="s">
        <v>59</v>
      </c>
      <c r="AL932" t="s">
        <v>64</v>
      </c>
      <c r="AP932" t="s">
        <v>76</v>
      </c>
      <c r="AQ932">
        <v>2980</v>
      </c>
      <c r="AR932">
        <v>2980</v>
      </c>
      <c r="AS932">
        <v>0</v>
      </c>
      <c r="AT932">
        <v>0</v>
      </c>
      <c r="AU932">
        <v>0</v>
      </c>
      <c r="AV932">
        <v>0</v>
      </c>
      <c r="BA932" t="s">
        <v>7686</v>
      </c>
      <c r="BB932" t="b">
        <f t="shared" si="56"/>
        <v>0</v>
      </c>
      <c r="BC932" t="str">
        <f>INDEX(repsearch2!B:B,MATCH(A932,repsearch2!A:A,FALSE))</f>
        <v>No</v>
      </c>
      <c r="BD932" s="3" t="b">
        <f t="shared" si="57"/>
        <v>0</v>
      </c>
      <c r="BE932" s="3" t="b">
        <f t="shared" si="58"/>
        <v>0</v>
      </c>
      <c r="BF932" t="str">
        <f t="shared" si="59"/>
        <v>closed</v>
      </c>
    </row>
    <row r="933" spans="1:58" x14ac:dyDescent="0.3">
      <c r="A933" t="s">
        <v>9519</v>
      </c>
      <c r="D933" t="s">
        <v>96</v>
      </c>
      <c r="E933" t="s">
        <v>9520</v>
      </c>
      <c r="F933" t="s">
        <v>9521</v>
      </c>
      <c r="G933">
        <v>1</v>
      </c>
      <c r="H933" t="s">
        <v>59</v>
      </c>
      <c r="I933" t="s">
        <v>9522</v>
      </c>
      <c r="J933">
        <v>1</v>
      </c>
      <c r="K933" t="s">
        <v>9523</v>
      </c>
      <c r="L933" t="s">
        <v>9524</v>
      </c>
      <c r="M933" t="s">
        <v>9525</v>
      </c>
      <c r="N933" t="s">
        <v>64</v>
      </c>
      <c r="O933" t="s">
        <v>9526</v>
      </c>
      <c r="P933">
        <v>2020</v>
      </c>
      <c r="Q933" t="s">
        <v>184</v>
      </c>
      <c r="R933" t="b">
        <v>0</v>
      </c>
      <c r="S933" t="s">
        <v>67</v>
      </c>
      <c r="T933" t="b">
        <v>0</v>
      </c>
      <c r="W933" t="s">
        <v>59</v>
      </c>
      <c r="Y933">
        <v>0</v>
      </c>
      <c r="Z933" t="s">
        <v>59</v>
      </c>
      <c r="AA933" t="b">
        <v>0</v>
      </c>
      <c r="AB933" t="s">
        <v>9527</v>
      </c>
      <c r="AC933" t="s">
        <v>64</v>
      </c>
      <c r="AD933" t="s">
        <v>252</v>
      </c>
      <c r="AE933" t="s">
        <v>59</v>
      </c>
      <c r="AG933" t="s">
        <v>9528</v>
      </c>
      <c r="AI933">
        <v>0</v>
      </c>
      <c r="AK933" t="s">
        <v>64</v>
      </c>
      <c r="AL933" t="s">
        <v>64</v>
      </c>
      <c r="AP933" t="s">
        <v>76</v>
      </c>
      <c r="AQ933">
        <v>3000</v>
      </c>
      <c r="AR933">
        <v>3000</v>
      </c>
      <c r="AS933">
        <v>0</v>
      </c>
      <c r="AT933">
        <v>0</v>
      </c>
      <c r="AU933">
        <v>0</v>
      </c>
      <c r="AV933">
        <v>0</v>
      </c>
      <c r="AZ933" t="s">
        <v>227</v>
      </c>
      <c r="BA933" t="s">
        <v>2217</v>
      </c>
      <c r="BB933" t="b">
        <f t="shared" si="56"/>
        <v>0</v>
      </c>
      <c r="BC933" t="str">
        <f>INDEX(repsearch2!B:B,MATCH(A933,repsearch2!A:A,FALSE))</f>
        <v>No</v>
      </c>
      <c r="BD933" s="3" t="b">
        <f t="shared" si="57"/>
        <v>0</v>
      </c>
      <c r="BE933" s="3" t="b">
        <f t="shared" si="58"/>
        <v>0</v>
      </c>
      <c r="BF933" t="str">
        <f t="shared" si="59"/>
        <v>closed</v>
      </c>
    </row>
    <row r="934" spans="1:58" x14ac:dyDescent="0.3">
      <c r="A934" t="s">
        <v>9529</v>
      </c>
      <c r="D934" t="s">
        <v>96</v>
      </c>
      <c r="E934" t="s">
        <v>9530</v>
      </c>
      <c r="F934" t="s">
        <v>9531</v>
      </c>
      <c r="G934">
        <v>4</v>
      </c>
      <c r="H934" t="s">
        <v>59</v>
      </c>
      <c r="I934" t="s">
        <v>9532</v>
      </c>
      <c r="J934">
        <v>1</v>
      </c>
      <c r="K934" t="s">
        <v>9533</v>
      </c>
      <c r="L934" t="s">
        <v>9534</v>
      </c>
      <c r="M934" t="s">
        <v>6984</v>
      </c>
      <c r="N934" t="s">
        <v>64</v>
      </c>
      <c r="O934" t="s">
        <v>9535</v>
      </c>
      <c r="P934">
        <v>2020</v>
      </c>
      <c r="Q934" t="s">
        <v>184</v>
      </c>
      <c r="R934" t="b">
        <v>0</v>
      </c>
      <c r="S934" t="s">
        <v>67</v>
      </c>
      <c r="T934" t="b">
        <v>0</v>
      </c>
      <c r="W934" t="s">
        <v>59</v>
      </c>
      <c r="Y934">
        <v>0</v>
      </c>
      <c r="Z934" t="s">
        <v>59</v>
      </c>
      <c r="AA934" t="b">
        <v>0</v>
      </c>
      <c r="AB934" t="s">
        <v>9536</v>
      </c>
      <c r="AC934" t="s">
        <v>64</v>
      </c>
      <c r="AD934" t="s">
        <v>252</v>
      </c>
      <c r="AE934" t="s">
        <v>59</v>
      </c>
      <c r="AG934" t="s">
        <v>9537</v>
      </c>
      <c r="AI934">
        <v>0</v>
      </c>
      <c r="AK934" t="s">
        <v>64</v>
      </c>
      <c r="AL934" t="s">
        <v>64</v>
      </c>
      <c r="AP934" t="s">
        <v>76</v>
      </c>
      <c r="AQ934">
        <v>3000</v>
      </c>
      <c r="AR934">
        <v>3000</v>
      </c>
      <c r="AS934">
        <v>3.45</v>
      </c>
      <c r="AT934">
        <v>0</v>
      </c>
      <c r="AU934">
        <v>0</v>
      </c>
      <c r="AV934">
        <v>4</v>
      </c>
      <c r="AW934" t="s">
        <v>9538</v>
      </c>
      <c r="AZ934" t="s">
        <v>343</v>
      </c>
      <c r="BA934" t="s">
        <v>1975</v>
      </c>
      <c r="BB934" t="b">
        <f t="shared" si="56"/>
        <v>0</v>
      </c>
      <c r="BC934" t="str">
        <f>INDEX(repsearch2!B:B,MATCH(A934,repsearch2!A:A,FALSE))</f>
        <v>No</v>
      </c>
      <c r="BD934" s="3" t="b">
        <f t="shared" si="57"/>
        <v>0</v>
      </c>
      <c r="BE934" s="3" t="b">
        <f t="shared" si="58"/>
        <v>0</v>
      </c>
      <c r="BF934" t="str">
        <f t="shared" si="59"/>
        <v>closed</v>
      </c>
    </row>
    <row r="935" spans="1:58" x14ac:dyDescent="0.3">
      <c r="A935" t="s">
        <v>9539</v>
      </c>
      <c r="D935" t="s">
        <v>96</v>
      </c>
      <c r="E935" t="s">
        <v>9540</v>
      </c>
      <c r="F935" t="s">
        <v>9541</v>
      </c>
      <c r="G935">
        <v>4</v>
      </c>
      <c r="H935" t="s">
        <v>59</v>
      </c>
      <c r="I935" t="s">
        <v>9542</v>
      </c>
      <c r="J935">
        <v>4</v>
      </c>
      <c r="K935" t="s">
        <v>9543</v>
      </c>
      <c r="L935" t="s">
        <v>9544</v>
      </c>
      <c r="M935" t="s">
        <v>9545</v>
      </c>
      <c r="N935" t="s">
        <v>64</v>
      </c>
      <c r="O935" t="s">
        <v>2755</v>
      </c>
      <c r="P935">
        <v>2020</v>
      </c>
      <c r="Q935" t="s">
        <v>1349</v>
      </c>
      <c r="R935" t="b">
        <v>0</v>
      </c>
      <c r="S935" t="s">
        <v>67</v>
      </c>
      <c r="T935" t="b">
        <v>0</v>
      </c>
      <c r="W935" t="s">
        <v>59</v>
      </c>
      <c r="Y935">
        <v>0</v>
      </c>
      <c r="Z935" t="s">
        <v>59</v>
      </c>
      <c r="AA935" t="b">
        <v>0</v>
      </c>
      <c r="AB935" t="s">
        <v>2756</v>
      </c>
      <c r="AC935" t="s">
        <v>64</v>
      </c>
      <c r="AD935" t="s">
        <v>1389</v>
      </c>
      <c r="AE935" t="s">
        <v>59</v>
      </c>
      <c r="AG935" t="s">
        <v>2757</v>
      </c>
      <c r="AI935">
        <v>0</v>
      </c>
      <c r="AK935" t="s">
        <v>59</v>
      </c>
      <c r="AL935" t="s">
        <v>64</v>
      </c>
      <c r="AP935" t="s">
        <v>76</v>
      </c>
      <c r="AQ935">
        <v>2950</v>
      </c>
      <c r="AR935">
        <v>2950</v>
      </c>
      <c r="AS935">
        <v>0</v>
      </c>
      <c r="AT935">
        <v>0</v>
      </c>
      <c r="AU935">
        <v>0</v>
      </c>
      <c r="AV935">
        <v>0</v>
      </c>
      <c r="BA935" t="s">
        <v>545</v>
      </c>
      <c r="BB935" t="b">
        <f t="shared" si="56"/>
        <v>0</v>
      </c>
      <c r="BC935" t="str">
        <f>INDEX(repsearch2!B:B,MATCH(A935,repsearch2!A:A,FALSE))</f>
        <v>No</v>
      </c>
      <c r="BD935" s="3" t="b">
        <f t="shared" si="57"/>
        <v>0</v>
      </c>
      <c r="BE935" s="3" t="b">
        <f t="shared" si="58"/>
        <v>0</v>
      </c>
      <c r="BF935" t="str">
        <f t="shared" si="59"/>
        <v>closed</v>
      </c>
    </row>
    <row r="936" spans="1:58" x14ac:dyDescent="0.3">
      <c r="A936" t="s">
        <v>9546</v>
      </c>
      <c r="B936" t="s">
        <v>387</v>
      </c>
      <c r="C936" t="s">
        <v>81</v>
      </c>
      <c r="D936" t="s">
        <v>242</v>
      </c>
      <c r="E936" t="s">
        <v>9547</v>
      </c>
      <c r="F936" t="s">
        <v>9548</v>
      </c>
      <c r="G936">
        <v>1</v>
      </c>
      <c r="H936" t="s">
        <v>59</v>
      </c>
      <c r="I936" t="s">
        <v>9549</v>
      </c>
      <c r="J936">
        <v>1</v>
      </c>
      <c r="K936" t="s">
        <v>9550</v>
      </c>
      <c r="L936" t="s">
        <v>9551</v>
      </c>
      <c r="M936" t="s">
        <v>9550</v>
      </c>
      <c r="N936" t="s">
        <v>64</v>
      </c>
      <c r="O936" t="s">
        <v>9552</v>
      </c>
      <c r="P936">
        <v>2020</v>
      </c>
      <c r="Q936" t="s">
        <v>9173</v>
      </c>
      <c r="R936" t="b">
        <v>1</v>
      </c>
      <c r="S936" t="s">
        <v>1362</v>
      </c>
      <c r="T936" t="b">
        <v>0</v>
      </c>
      <c r="U936" t="s">
        <v>68</v>
      </c>
      <c r="V936" t="s">
        <v>69</v>
      </c>
      <c r="W936" t="s">
        <v>59</v>
      </c>
      <c r="Y936">
        <v>0</v>
      </c>
      <c r="Z936" t="s">
        <v>59</v>
      </c>
      <c r="AA936" t="b">
        <v>0</v>
      </c>
      <c r="AI936">
        <v>0</v>
      </c>
      <c r="AJ936" t="s">
        <v>9553</v>
      </c>
      <c r="AK936" t="s">
        <v>59</v>
      </c>
      <c r="AL936" t="s">
        <v>64</v>
      </c>
      <c r="AS936">
        <v>2.85</v>
      </c>
      <c r="AT936">
        <v>0</v>
      </c>
      <c r="AU936">
        <v>0</v>
      </c>
      <c r="AV936">
        <v>5</v>
      </c>
      <c r="AW936" t="s">
        <v>9554</v>
      </c>
      <c r="AY936" t="s">
        <v>9555</v>
      </c>
      <c r="BB936" t="b">
        <f t="shared" si="56"/>
        <v>0</v>
      </c>
      <c r="BC936" t="str">
        <f>INDEX(repsearch2!B:B,MATCH(A936,repsearch2!A:A,FALSE))</f>
        <v>No</v>
      </c>
      <c r="BD936" s="3" t="b">
        <f t="shared" si="57"/>
        <v>0</v>
      </c>
      <c r="BE936" s="3" t="b">
        <f t="shared" si="58"/>
        <v>1</v>
      </c>
      <c r="BF936" t="str">
        <f t="shared" si="59"/>
        <v>hybrid</v>
      </c>
    </row>
    <row r="937" spans="1:58" x14ac:dyDescent="0.3">
      <c r="A937" t="s">
        <v>9556</v>
      </c>
      <c r="D937" t="s">
        <v>96</v>
      </c>
      <c r="E937" t="s">
        <v>9557</v>
      </c>
      <c r="F937" t="s">
        <v>9558</v>
      </c>
      <c r="G937">
        <v>1</v>
      </c>
      <c r="H937" t="s">
        <v>59</v>
      </c>
      <c r="I937" t="s">
        <v>9559</v>
      </c>
      <c r="J937">
        <v>1</v>
      </c>
      <c r="K937" t="s">
        <v>5703</v>
      </c>
      <c r="L937" t="s">
        <v>9560</v>
      </c>
      <c r="M937" t="s">
        <v>5705</v>
      </c>
      <c r="N937" t="s">
        <v>64</v>
      </c>
      <c r="O937" t="s">
        <v>9561</v>
      </c>
      <c r="P937">
        <v>2020</v>
      </c>
      <c r="Q937" t="s">
        <v>1349</v>
      </c>
      <c r="R937" t="b">
        <v>0</v>
      </c>
      <c r="S937" t="s">
        <v>67</v>
      </c>
      <c r="T937" t="b">
        <v>0</v>
      </c>
      <c r="W937" t="s">
        <v>59</v>
      </c>
      <c r="Y937">
        <v>0</v>
      </c>
      <c r="Z937" t="s">
        <v>59</v>
      </c>
      <c r="AA937" t="b">
        <v>0</v>
      </c>
      <c r="AB937" t="s">
        <v>9562</v>
      </c>
      <c r="AC937" t="s">
        <v>64</v>
      </c>
      <c r="AD937" t="s">
        <v>1389</v>
      </c>
      <c r="AE937" t="s">
        <v>59</v>
      </c>
      <c r="AG937" t="s">
        <v>9563</v>
      </c>
      <c r="AI937">
        <v>0</v>
      </c>
      <c r="AK937" t="s">
        <v>64</v>
      </c>
      <c r="AL937" t="s">
        <v>64</v>
      </c>
      <c r="AP937" t="s">
        <v>76</v>
      </c>
      <c r="AQ937">
        <v>2950</v>
      </c>
      <c r="AR937">
        <v>2950</v>
      </c>
      <c r="AS937">
        <v>0</v>
      </c>
      <c r="AT937">
        <v>0</v>
      </c>
      <c r="AU937">
        <v>0</v>
      </c>
      <c r="AV937">
        <v>0</v>
      </c>
      <c r="AZ937" t="s">
        <v>9564</v>
      </c>
      <c r="BA937" t="s">
        <v>9565</v>
      </c>
      <c r="BB937" t="b">
        <f t="shared" si="56"/>
        <v>0</v>
      </c>
      <c r="BC937" t="str">
        <f>INDEX(repsearch2!B:B,MATCH(A937,repsearch2!A:A,FALSE))</f>
        <v>No</v>
      </c>
      <c r="BD937" s="3" t="b">
        <f t="shared" si="57"/>
        <v>0</v>
      </c>
      <c r="BE937" s="3" t="b">
        <f t="shared" si="58"/>
        <v>0</v>
      </c>
      <c r="BF937" t="str">
        <f t="shared" si="59"/>
        <v>closed</v>
      </c>
    </row>
    <row r="938" spans="1:58" x14ac:dyDescent="0.3">
      <c r="A938" t="s">
        <v>9566</v>
      </c>
      <c r="D938" t="s">
        <v>96</v>
      </c>
      <c r="E938" t="s">
        <v>9567</v>
      </c>
      <c r="F938" t="s">
        <v>9568</v>
      </c>
      <c r="G938">
        <v>6</v>
      </c>
      <c r="H938" t="s">
        <v>59</v>
      </c>
      <c r="I938" t="s">
        <v>9569</v>
      </c>
      <c r="J938">
        <v>1</v>
      </c>
      <c r="K938" t="s">
        <v>9570</v>
      </c>
      <c r="L938" t="s">
        <v>9571</v>
      </c>
      <c r="M938" t="s">
        <v>9004</v>
      </c>
      <c r="N938" t="s">
        <v>64</v>
      </c>
      <c r="O938" t="s">
        <v>9572</v>
      </c>
      <c r="P938">
        <v>2020</v>
      </c>
      <c r="Q938" t="s">
        <v>1349</v>
      </c>
      <c r="R938" t="b">
        <v>0</v>
      </c>
      <c r="S938" t="s">
        <v>67</v>
      </c>
      <c r="T938" t="b">
        <v>0</v>
      </c>
      <c r="W938" t="s">
        <v>59</v>
      </c>
      <c r="Y938">
        <v>0</v>
      </c>
      <c r="Z938" t="s">
        <v>59</v>
      </c>
      <c r="AA938" t="b">
        <v>0</v>
      </c>
      <c r="AB938" t="s">
        <v>9573</v>
      </c>
      <c r="AC938" t="s">
        <v>64</v>
      </c>
      <c r="AD938" t="s">
        <v>252</v>
      </c>
      <c r="AE938" t="s">
        <v>59</v>
      </c>
      <c r="AG938" t="s">
        <v>9574</v>
      </c>
      <c r="AI938">
        <v>0</v>
      </c>
      <c r="AK938" t="s">
        <v>64</v>
      </c>
      <c r="AL938" t="s">
        <v>64</v>
      </c>
      <c r="AP938" t="s">
        <v>76</v>
      </c>
      <c r="AQ938">
        <v>2950</v>
      </c>
      <c r="AR938">
        <v>2950</v>
      </c>
      <c r="AS938">
        <v>0</v>
      </c>
      <c r="AT938">
        <v>0</v>
      </c>
      <c r="AU938">
        <v>0</v>
      </c>
      <c r="AV938">
        <v>0</v>
      </c>
      <c r="AZ938" t="s">
        <v>227</v>
      </c>
      <c r="BA938" t="s">
        <v>9575</v>
      </c>
      <c r="BB938" t="b">
        <f t="shared" si="56"/>
        <v>0</v>
      </c>
      <c r="BC938" t="str">
        <f>INDEX(repsearch2!B:B,MATCH(A938,repsearch2!A:A,FALSE))</f>
        <v>No</v>
      </c>
      <c r="BD938" s="3" t="b">
        <f t="shared" si="57"/>
        <v>0</v>
      </c>
      <c r="BE938" s="3" t="b">
        <f t="shared" si="58"/>
        <v>0</v>
      </c>
      <c r="BF938" t="str">
        <f t="shared" si="59"/>
        <v>closed</v>
      </c>
    </row>
    <row r="939" spans="1:58" x14ac:dyDescent="0.3">
      <c r="A939" t="s">
        <v>9576</v>
      </c>
      <c r="D939" t="s">
        <v>96</v>
      </c>
      <c r="E939" t="s">
        <v>9577</v>
      </c>
      <c r="F939" t="s">
        <v>9578</v>
      </c>
      <c r="G939">
        <v>4</v>
      </c>
      <c r="H939" t="s">
        <v>59</v>
      </c>
      <c r="I939" t="s">
        <v>9579</v>
      </c>
      <c r="J939">
        <v>1</v>
      </c>
      <c r="K939" t="s">
        <v>9580</v>
      </c>
      <c r="L939" t="s">
        <v>9581</v>
      </c>
      <c r="M939" t="s">
        <v>9582</v>
      </c>
      <c r="N939" t="s">
        <v>64</v>
      </c>
      <c r="O939" t="s">
        <v>9583</v>
      </c>
      <c r="P939">
        <v>2020</v>
      </c>
      <c r="Q939" t="s">
        <v>436</v>
      </c>
      <c r="R939" t="b">
        <v>0</v>
      </c>
      <c r="S939" t="s">
        <v>67</v>
      </c>
      <c r="T939" t="b">
        <v>0</v>
      </c>
      <c r="W939" t="s">
        <v>59</v>
      </c>
      <c r="Y939">
        <v>0</v>
      </c>
      <c r="Z939" t="s">
        <v>59</v>
      </c>
      <c r="AA939" t="b">
        <v>0</v>
      </c>
      <c r="AB939" t="s">
        <v>9584</v>
      </c>
      <c r="AC939" t="s">
        <v>64</v>
      </c>
      <c r="AD939" t="s">
        <v>72</v>
      </c>
      <c r="AE939" t="s">
        <v>59</v>
      </c>
      <c r="AG939" t="s">
        <v>9585</v>
      </c>
      <c r="AI939">
        <v>0</v>
      </c>
      <c r="AK939" t="s">
        <v>64</v>
      </c>
      <c r="AL939" t="s">
        <v>64</v>
      </c>
      <c r="AP939" t="s">
        <v>76</v>
      </c>
      <c r="AQ939">
        <v>3000</v>
      </c>
      <c r="AR939">
        <v>3000</v>
      </c>
      <c r="AS939">
        <v>0.5</v>
      </c>
      <c r="AT939">
        <v>0</v>
      </c>
      <c r="AU939">
        <v>0</v>
      </c>
      <c r="AV939">
        <v>1</v>
      </c>
      <c r="AW939" t="s">
        <v>9586</v>
      </c>
      <c r="AX939" t="s">
        <v>9587</v>
      </c>
      <c r="AZ939" t="s">
        <v>9588</v>
      </c>
      <c r="BA939" t="s">
        <v>9589</v>
      </c>
      <c r="BB939" t="b">
        <f t="shared" si="56"/>
        <v>0</v>
      </c>
      <c r="BC939" t="str">
        <f>INDEX(repsearch2!B:B,MATCH(A939,repsearch2!A:A,FALSE))</f>
        <v>No</v>
      </c>
      <c r="BD939" s="3" t="b">
        <f t="shared" si="57"/>
        <v>0</v>
      </c>
      <c r="BE939" s="3" t="b">
        <f t="shared" si="58"/>
        <v>0</v>
      </c>
      <c r="BF939" t="str">
        <f t="shared" si="59"/>
        <v>closed</v>
      </c>
    </row>
    <row r="940" spans="1:58" x14ac:dyDescent="0.3">
      <c r="A940" t="s">
        <v>9590</v>
      </c>
      <c r="D940" t="s">
        <v>96</v>
      </c>
      <c r="E940" t="s">
        <v>9591</v>
      </c>
      <c r="F940" t="s">
        <v>9592</v>
      </c>
      <c r="G940">
        <v>1</v>
      </c>
      <c r="H940" t="s">
        <v>59</v>
      </c>
      <c r="I940" t="s">
        <v>9593</v>
      </c>
      <c r="J940">
        <v>1</v>
      </c>
      <c r="K940" t="s">
        <v>9594</v>
      </c>
      <c r="L940" t="s">
        <v>9595</v>
      </c>
      <c r="M940" t="s">
        <v>9594</v>
      </c>
      <c r="N940" t="s">
        <v>64</v>
      </c>
      <c r="O940" t="s">
        <v>9596</v>
      </c>
      <c r="P940">
        <v>2020</v>
      </c>
      <c r="Q940" t="s">
        <v>1349</v>
      </c>
      <c r="R940" t="b">
        <v>0</v>
      </c>
      <c r="S940" t="s">
        <v>67</v>
      </c>
      <c r="T940" t="b">
        <v>0</v>
      </c>
      <c r="W940" t="s">
        <v>59</v>
      </c>
      <c r="Y940">
        <v>0</v>
      </c>
      <c r="Z940" t="s">
        <v>59</v>
      </c>
      <c r="AA940" t="b">
        <v>0</v>
      </c>
      <c r="AB940" t="s">
        <v>9597</v>
      </c>
      <c r="AC940" t="s">
        <v>205</v>
      </c>
      <c r="AH940">
        <v>2</v>
      </c>
      <c r="AI940">
        <v>2</v>
      </c>
      <c r="AK940" t="s">
        <v>59</v>
      </c>
      <c r="AL940" t="s">
        <v>64</v>
      </c>
      <c r="AP940" t="s">
        <v>76</v>
      </c>
      <c r="AQ940">
        <v>2950</v>
      </c>
      <c r="AR940">
        <v>2950</v>
      </c>
      <c r="AS940">
        <v>0.75</v>
      </c>
      <c r="AT940">
        <v>0</v>
      </c>
      <c r="AU940">
        <v>0</v>
      </c>
      <c r="AV940">
        <v>1</v>
      </c>
      <c r="AW940" t="s">
        <v>9598</v>
      </c>
      <c r="BB940" t="b">
        <f t="shared" si="56"/>
        <v>0</v>
      </c>
      <c r="BC940" t="str">
        <f>INDEX(repsearch2!B:B,MATCH(A940,repsearch2!A:A,FALSE))</f>
        <v>No</v>
      </c>
      <c r="BD940" s="3" t="b">
        <f t="shared" si="57"/>
        <v>0</v>
      </c>
      <c r="BE940" s="3" t="b">
        <f t="shared" si="58"/>
        <v>0</v>
      </c>
      <c r="BF940" t="str">
        <f t="shared" si="59"/>
        <v>closed</v>
      </c>
    </row>
    <row r="941" spans="1:58" x14ac:dyDescent="0.3">
      <c r="A941" s="3" t="s">
        <v>9599</v>
      </c>
      <c r="B941" s="3" t="s">
        <v>1096</v>
      </c>
      <c r="C941" s="3"/>
      <c r="D941" s="3" t="s">
        <v>897</v>
      </c>
      <c r="E941" s="3" t="s">
        <v>9600</v>
      </c>
      <c r="F941" s="3" t="s">
        <v>9601</v>
      </c>
      <c r="G941" s="3">
        <v>6</v>
      </c>
      <c r="H941" s="3" t="s">
        <v>59</v>
      </c>
      <c r="I941" s="3" t="s">
        <v>9602</v>
      </c>
      <c r="J941" s="3">
        <v>1</v>
      </c>
      <c r="K941" s="3" t="s">
        <v>9603</v>
      </c>
      <c r="L941" s="3" t="s">
        <v>9604</v>
      </c>
      <c r="M941" s="3" t="s">
        <v>9605</v>
      </c>
      <c r="N941" s="3" t="s">
        <v>64</v>
      </c>
      <c r="O941" s="3" t="s">
        <v>9606</v>
      </c>
      <c r="P941" s="3">
        <v>2020</v>
      </c>
      <c r="Q941" s="3" t="s">
        <v>224</v>
      </c>
      <c r="R941" s="3" t="b">
        <v>1</v>
      </c>
      <c r="S941" s="3" t="s">
        <v>67</v>
      </c>
      <c r="T941" s="3" t="b">
        <v>0</v>
      </c>
      <c r="U941" s="3" t="s">
        <v>1102</v>
      </c>
      <c r="V941" s="3" t="s">
        <v>905</v>
      </c>
      <c r="W941" s="3" t="s">
        <v>64</v>
      </c>
      <c r="X941" s="3" t="s">
        <v>70</v>
      </c>
      <c r="Y941" s="3">
        <v>1</v>
      </c>
      <c r="Z941" s="3" t="s">
        <v>59</v>
      </c>
      <c r="AA941" s="3" t="b">
        <v>0</v>
      </c>
      <c r="AB941" s="3" t="s">
        <v>9607</v>
      </c>
      <c r="AC941" s="3" t="s">
        <v>64</v>
      </c>
      <c r="AD941" s="3" t="s">
        <v>72</v>
      </c>
      <c r="AE941" s="3" t="s">
        <v>59</v>
      </c>
      <c r="AF941" s="3"/>
      <c r="AG941" s="3" t="s">
        <v>9608</v>
      </c>
      <c r="AH941" s="3">
        <v>2</v>
      </c>
      <c r="AI941" s="3">
        <v>1</v>
      </c>
      <c r="AJ941" s="3" t="s">
        <v>9609</v>
      </c>
      <c r="AK941" s="3" t="s">
        <v>64</v>
      </c>
      <c r="AL941" s="3" t="s">
        <v>64</v>
      </c>
      <c r="AM941" s="3"/>
      <c r="AN941" s="3"/>
      <c r="AO941" s="3"/>
      <c r="AP941" s="3" t="s">
        <v>76</v>
      </c>
      <c r="AQ941" s="3">
        <v>3240</v>
      </c>
      <c r="AR941" s="3">
        <v>3240</v>
      </c>
      <c r="AS941" s="3">
        <v>0</v>
      </c>
      <c r="AT941" s="3">
        <v>0</v>
      </c>
      <c r="AU941" s="3">
        <v>0</v>
      </c>
      <c r="AV941" s="3">
        <v>0</v>
      </c>
      <c r="AW941" s="3"/>
      <c r="AX941" s="3" t="s">
        <v>9610</v>
      </c>
      <c r="AY941" s="3"/>
      <c r="AZ941" s="3" t="s">
        <v>174</v>
      </c>
      <c r="BA941" s="3" t="s">
        <v>9611</v>
      </c>
      <c r="BB941" s="3" t="b">
        <f t="shared" si="56"/>
        <v>1</v>
      </c>
      <c r="BC941" s="3" t="str">
        <f>INDEX(repsearch2!B:B,MATCH(A941,repsearch2!A:A,FALSE))</f>
        <v>Yes</v>
      </c>
      <c r="BD941" s="3" t="b">
        <f t="shared" si="57"/>
        <v>1</v>
      </c>
      <c r="BE941" s="3" t="b">
        <f t="shared" si="58"/>
        <v>1</v>
      </c>
      <c r="BF941" t="str">
        <f t="shared" si="59"/>
        <v>green</v>
      </c>
    </row>
    <row r="942" spans="1:58" x14ac:dyDescent="0.3">
      <c r="A942" t="s">
        <v>9612</v>
      </c>
      <c r="D942" t="s">
        <v>96</v>
      </c>
      <c r="E942" t="s">
        <v>9613</v>
      </c>
      <c r="F942" t="s">
        <v>9614</v>
      </c>
      <c r="G942">
        <v>2</v>
      </c>
      <c r="H942" t="s">
        <v>59</v>
      </c>
      <c r="I942" t="s">
        <v>9615</v>
      </c>
      <c r="J942">
        <v>2</v>
      </c>
      <c r="K942" t="s">
        <v>9616</v>
      </c>
      <c r="N942" t="s">
        <v>59</v>
      </c>
      <c r="O942" t="s">
        <v>9617</v>
      </c>
      <c r="P942">
        <v>2020</v>
      </c>
      <c r="Q942" t="s">
        <v>5583</v>
      </c>
      <c r="R942" t="b">
        <v>0</v>
      </c>
      <c r="S942" t="s">
        <v>1362</v>
      </c>
      <c r="T942" t="b">
        <v>0</v>
      </c>
      <c r="W942" t="s">
        <v>59</v>
      </c>
      <c r="Y942">
        <v>0</v>
      </c>
      <c r="Z942" t="s">
        <v>59</v>
      </c>
      <c r="AA942" t="b">
        <v>0</v>
      </c>
      <c r="AB942" t="s">
        <v>9618</v>
      </c>
      <c r="AI942">
        <v>0</v>
      </c>
      <c r="AK942" t="s">
        <v>59</v>
      </c>
      <c r="AL942" t="s">
        <v>64</v>
      </c>
      <c r="AS942">
        <v>0</v>
      </c>
      <c r="AT942">
        <v>0</v>
      </c>
      <c r="AU942">
        <v>0</v>
      </c>
      <c r="AV942">
        <v>0</v>
      </c>
      <c r="BB942" t="b">
        <f t="shared" si="56"/>
        <v>0</v>
      </c>
      <c r="BC942" t="str">
        <f>INDEX(repsearch2!B:B,MATCH(A942,repsearch2!A:A,FALSE))</f>
        <v>No</v>
      </c>
      <c r="BD942" s="3" t="b">
        <f t="shared" si="57"/>
        <v>0</v>
      </c>
      <c r="BE942" s="3" t="b">
        <f t="shared" si="58"/>
        <v>0</v>
      </c>
      <c r="BF942" t="str">
        <f t="shared" si="59"/>
        <v>closed</v>
      </c>
    </row>
    <row r="943" spans="1:58" x14ac:dyDescent="0.3">
      <c r="A943" t="s">
        <v>9619</v>
      </c>
      <c r="D943" t="s">
        <v>96</v>
      </c>
      <c r="E943" t="s">
        <v>9620</v>
      </c>
      <c r="F943" t="s">
        <v>9621</v>
      </c>
      <c r="G943">
        <v>1</v>
      </c>
      <c r="H943" t="s">
        <v>59</v>
      </c>
      <c r="I943" t="s">
        <v>9622</v>
      </c>
      <c r="J943">
        <v>1</v>
      </c>
      <c r="K943" t="s">
        <v>9623</v>
      </c>
      <c r="L943" t="s">
        <v>9624</v>
      </c>
      <c r="M943" t="s">
        <v>9625</v>
      </c>
      <c r="N943" t="s">
        <v>64</v>
      </c>
      <c r="O943" t="s">
        <v>2099</v>
      </c>
      <c r="P943">
        <v>2020</v>
      </c>
      <c r="Q943" t="s">
        <v>1349</v>
      </c>
      <c r="R943" t="b">
        <v>0</v>
      </c>
      <c r="S943" t="s">
        <v>67</v>
      </c>
      <c r="T943" t="b">
        <v>0</v>
      </c>
      <c r="W943" t="s">
        <v>59</v>
      </c>
      <c r="Y943">
        <v>0</v>
      </c>
      <c r="Z943" t="s">
        <v>59</v>
      </c>
      <c r="AA943" t="b">
        <v>0</v>
      </c>
      <c r="AB943" t="s">
        <v>2100</v>
      </c>
      <c r="AC943" t="s">
        <v>64</v>
      </c>
      <c r="AD943" t="s">
        <v>1389</v>
      </c>
      <c r="AE943" t="s">
        <v>59</v>
      </c>
      <c r="AG943" t="s">
        <v>2101</v>
      </c>
      <c r="AI943">
        <v>0</v>
      </c>
      <c r="AK943" t="s">
        <v>64</v>
      </c>
      <c r="AL943" t="s">
        <v>64</v>
      </c>
      <c r="AP943" t="s">
        <v>76</v>
      </c>
      <c r="AQ943">
        <v>2950</v>
      </c>
      <c r="AR943">
        <v>2950</v>
      </c>
      <c r="AS943">
        <v>2.7</v>
      </c>
      <c r="AT943">
        <v>0</v>
      </c>
      <c r="AU943">
        <v>0</v>
      </c>
      <c r="AV943">
        <v>4</v>
      </c>
      <c r="AW943" t="s">
        <v>9626</v>
      </c>
      <c r="AZ943" t="s">
        <v>1118</v>
      </c>
      <c r="BA943" t="s">
        <v>2103</v>
      </c>
      <c r="BB943" t="b">
        <f t="shared" si="56"/>
        <v>0</v>
      </c>
      <c r="BC943" t="str">
        <f>INDEX(repsearch2!B:B,MATCH(A943,repsearch2!A:A,FALSE))</f>
        <v>No</v>
      </c>
      <c r="BD943" s="3" t="b">
        <f t="shared" si="57"/>
        <v>0</v>
      </c>
      <c r="BE943" s="3" t="b">
        <f t="shared" si="58"/>
        <v>0</v>
      </c>
      <c r="BF943" t="str">
        <f t="shared" si="59"/>
        <v>closed</v>
      </c>
    </row>
    <row r="944" spans="1:58" x14ac:dyDescent="0.3">
      <c r="A944" s="3" t="s">
        <v>9627</v>
      </c>
      <c r="B944" s="3" t="s">
        <v>896</v>
      </c>
      <c r="C944" s="3"/>
      <c r="D944" s="3" t="s">
        <v>897</v>
      </c>
      <c r="E944" s="3" t="s">
        <v>9628</v>
      </c>
      <c r="F944" s="3" t="s">
        <v>9629</v>
      </c>
      <c r="G944" s="3">
        <v>3</v>
      </c>
      <c r="H944" s="3" t="s">
        <v>59</v>
      </c>
      <c r="I944" s="3" t="s">
        <v>9630</v>
      </c>
      <c r="J944" s="3">
        <v>1</v>
      </c>
      <c r="K944" s="3" t="s">
        <v>9631</v>
      </c>
      <c r="L944" s="3" t="s">
        <v>9632</v>
      </c>
      <c r="M944" s="3" t="s">
        <v>9633</v>
      </c>
      <c r="N944" s="3" t="s">
        <v>64</v>
      </c>
      <c r="O944" s="3" t="s">
        <v>2068</v>
      </c>
      <c r="P944" s="3">
        <v>2020</v>
      </c>
      <c r="Q944" s="3" t="s">
        <v>1349</v>
      </c>
      <c r="R944" s="3" t="b">
        <v>1</v>
      </c>
      <c r="S944" s="3" t="s">
        <v>67</v>
      </c>
      <c r="T944" s="3" t="b">
        <v>0</v>
      </c>
      <c r="U944" s="3" t="s">
        <v>1102</v>
      </c>
      <c r="V944" s="3" t="s">
        <v>905</v>
      </c>
      <c r="W944" s="3" t="s">
        <v>64</v>
      </c>
      <c r="X944" s="3" t="s">
        <v>70</v>
      </c>
      <c r="Y944" s="3">
        <v>1</v>
      </c>
      <c r="Z944" s="3" t="s">
        <v>59</v>
      </c>
      <c r="AA944" s="3" t="b">
        <v>0</v>
      </c>
      <c r="AB944" s="3" t="s">
        <v>2069</v>
      </c>
      <c r="AC944" s="3" t="s">
        <v>64</v>
      </c>
      <c r="AD944" s="3" t="s">
        <v>252</v>
      </c>
      <c r="AE944" s="3" t="s">
        <v>59</v>
      </c>
      <c r="AF944" s="3"/>
      <c r="AG944" s="3" t="s">
        <v>2070</v>
      </c>
      <c r="AH944" s="3"/>
      <c r="AI944" s="3">
        <v>0</v>
      </c>
      <c r="AJ944" s="3" t="s">
        <v>9634</v>
      </c>
      <c r="AK944" s="3" t="s">
        <v>64</v>
      </c>
      <c r="AL944" s="3" t="s">
        <v>64</v>
      </c>
      <c r="AM944" s="3"/>
      <c r="AN944" s="3"/>
      <c r="AO944" s="3"/>
      <c r="AP944" s="3" t="s">
        <v>76</v>
      </c>
      <c r="AQ944" s="3">
        <v>2950</v>
      </c>
      <c r="AR944" s="3">
        <v>2950</v>
      </c>
      <c r="AS944" s="3">
        <v>0</v>
      </c>
      <c r="AT944" s="3">
        <v>0</v>
      </c>
      <c r="AU944" s="3">
        <v>0</v>
      </c>
      <c r="AV944" s="3">
        <v>0</v>
      </c>
      <c r="AW944" s="3"/>
      <c r="AX944" s="3"/>
      <c r="AY944" s="3"/>
      <c r="AZ944" s="3" t="s">
        <v>556</v>
      </c>
      <c r="BA944" s="3" t="s">
        <v>556</v>
      </c>
      <c r="BB944" s="3" t="b">
        <f t="shared" si="56"/>
        <v>1</v>
      </c>
      <c r="BC944" s="3" t="str">
        <f>INDEX(repsearch2!B:B,MATCH(A944,repsearch2!A:A,FALSE))</f>
        <v>No</v>
      </c>
      <c r="BD944" s="3" t="b">
        <f t="shared" si="57"/>
        <v>1</v>
      </c>
      <c r="BE944" s="3" t="b">
        <f t="shared" si="58"/>
        <v>1</v>
      </c>
      <c r="BF944" t="str">
        <f t="shared" si="59"/>
        <v>green</v>
      </c>
    </row>
    <row r="945" spans="1:58" x14ac:dyDescent="0.3">
      <c r="A945" t="s">
        <v>9635</v>
      </c>
      <c r="D945" t="s">
        <v>96</v>
      </c>
      <c r="E945" t="s">
        <v>9636</v>
      </c>
      <c r="F945" t="s">
        <v>9637</v>
      </c>
      <c r="G945">
        <v>2</v>
      </c>
      <c r="H945" t="s">
        <v>59</v>
      </c>
      <c r="I945" t="s">
        <v>9638</v>
      </c>
      <c r="J945">
        <v>1</v>
      </c>
      <c r="K945" t="s">
        <v>9639</v>
      </c>
      <c r="L945" t="s">
        <v>9640</v>
      </c>
      <c r="M945" t="s">
        <v>5092</v>
      </c>
      <c r="N945" t="s">
        <v>64</v>
      </c>
      <c r="O945" t="s">
        <v>9339</v>
      </c>
      <c r="P945">
        <v>2020</v>
      </c>
      <c r="Q945" t="s">
        <v>1349</v>
      </c>
      <c r="R945" t="b">
        <v>0</v>
      </c>
      <c r="S945" t="s">
        <v>67</v>
      </c>
      <c r="T945" t="b">
        <v>0</v>
      </c>
      <c r="W945" t="s">
        <v>59</v>
      </c>
      <c r="Y945">
        <v>0</v>
      </c>
      <c r="Z945" t="s">
        <v>59</v>
      </c>
      <c r="AA945" t="b">
        <v>0</v>
      </c>
      <c r="AB945" t="s">
        <v>9340</v>
      </c>
      <c r="AC945" t="s">
        <v>64</v>
      </c>
      <c r="AD945" t="s">
        <v>1389</v>
      </c>
      <c r="AE945" t="s">
        <v>59</v>
      </c>
      <c r="AG945" t="s">
        <v>9341</v>
      </c>
      <c r="AH945">
        <v>1</v>
      </c>
      <c r="AI945">
        <v>1</v>
      </c>
      <c r="AK945" t="s">
        <v>64</v>
      </c>
      <c r="AL945" t="s">
        <v>64</v>
      </c>
      <c r="AP945" t="s">
        <v>76</v>
      </c>
      <c r="AQ945">
        <v>2950</v>
      </c>
      <c r="AR945">
        <v>2950</v>
      </c>
      <c r="AS945">
        <v>0</v>
      </c>
      <c r="AT945">
        <v>0</v>
      </c>
      <c r="AU945">
        <v>0</v>
      </c>
      <c r="AV945">
        <v>0</v>
      </c>
      <c r="AZ945" t="s">
        <v>1118</v>
      </c>
      <c r="BA945" t="s">
        <v>9342</v>
      </c>
      <c r="BB945" t="b">
        <f t="shared" si="56"/>
        <v>0</v>
      </c>
      <c r="BC945" t="str">
        <f>INDEX(repsearch2!B:B,MATCH(A945,repsearch2!A:A,FALSE))</f>
        <v>No</v>
      </c>
      <c r="BD945" s="3" t="b">
        <f t="shared" si="57"/>
        <v>0</v>
      </c>
      <c r="BE945" s="3" t="b">
        <f t="shared" si="58"/>
        <v>0</v>
      </c>
      <c r="BF945" t="str">
        <f t="shared" si="59"/>
        <v>closed</v>
      </c>
    </row>
    <row r="946" spans="1:58" x14ac:dyDescent="0.3">
      <c r="A946" t="s">
        <v>9641</v>
      </c>
      <c r="D946" t="s">
        <v>96</v>
      </c>
      <c r="E946" t="s">
        <v>9642</v>
      </c>
      <c r="F946" t="s">
        <v>9643</v>
      </c>
      <c r="G946">
        <v>4</v>
      </c>
      <c r="H946" t="s">
        <v>59</v>
      </c>
      <c r="I946" t="s">
        <v>9644</v>
      </c>
      <c r="J946">
        <v>1</v>
      </c>
      <c r="K946" t="s">
        <v>9645</v>
      </c>
      <c r="L946" t="s">
        <v>9646</v>
      </c>
      <c r="M946" t="s">
        <v>9647</v>
      </c>
      <c r="N946" t="s">
        <v>64</v>
      </c>
      <c r="O946" t="s">
        <v>2068</v>
      </c>
      <c r="P946">
        <v>2020</v>
      </c>
      <c r="Q946" t="s">
        <v>1349</v>
      </c>
      <c r="R946" t="b">
        <v>0</v>
      </c>
      <c r="S946" t="s">
        <v>67</v>
      </c>
      <c r="T946" t="b">
        <v>0</v>
      </c>
      <c r="W946" t="s">
        <v>59</v>
      </c>
      <c r="Y946">
        <v>0</v>
      </c>
      <c r="Z946" t="s">
        <v>59</v>
      </c>
      <c r="AA946" t="b">
        <v>0</v>
      </c>
      <c r="AB946" t="s">
        <v>2069</v>
      </c>
      <c r="AC946" t="s">
        <v>64</v>
      </c>
      <c r="AD946" t="s">
        <v>252</v>
      </c>
      <c r="AE946" t="s">
        <v>59</v>
      </c>
      <c r="AG946" t="s">
        <v>2070</v>
      </c>
      <c r="AI946">
        <v>0</v>
      </c>
      <c r="AK946" t="s">
        <v>64</v>
      </c>
      <c r="AL946" t="s">
        <v>64</v>
      </c>
      <c r="AP946" t="s">
        <v>76</v>
      </c>
      <c r="AQ946">
        <v>2950</v>
      </c>
      <c r="AR946">
        <v>2950</v>
      </c>
      <c r="AS946">
        <v>0</v>
      </c>
      <c r="AT946">
        <v>0</v>
      </c>
      <c r="AU946">
        <v>0</v>
      </c>
      <c r="AV946">
        <v>0</v>
      </c>
      <c r="AX946" t="s">
        <v>9648</v>
      </c>
      <c r="AZ946" t="s">
        <v>556</v>
      </c>
      <c r="BA946" t="s">
        <v>556</v>
      </c>
      <c r="BB946" t="b">
        <f t="shared" si="56"/>
        <v>0</v>
      </c>
      <c r="BC946" t="str">
        <f>INDEX(repsearch2!B:B,MATCH(A946,repsearch2!A:A,FALSE))</f>
        <v>No</v>
      </c>
      <c r="BD946" s="3" t="b">
        <f t="shared" si="57"/>
        <v>0</v>
      </c>
      <c r="BE946" s="3" t="b">
        <f t="shared" si="58"/>
        <v>0</v>
      </c>
      <c r="BF946" t="str">
        <f t="shared" si="59"/>
        <v>closed</v>
      </c>
    </row>
    <row r="947" spans="1:58" x14ac:dyDescent="0.3">
      <c r="A947" t="s">
        <v>9649</v>
      </c>
      <c r="D947" t="s">
        <v>96</v>
      </c>
      <c r="E947" t="s">
        <v>9650</v>
      </c>
      <c r="F947" t="s">
        <v>9651</v>
      </c>
      <c r="G947">
        <v>1</v>
      </c>
      <c r="H947" t="s">
        <v>59</v>
      </c>
      <c r="I947" t="s">
        <v>9652</v>
      </c>
      <c r="J947">
        <v>1</v>
      </c>
      <c r="K947" t="s">
        <v>9653</v>
      </c>
      <c r="L947" t="s">
        <v>9654</v>
      </c>
      <c r="M947" t="s">
        <v>9653</v>
      </c>
      <c r="N947" t="s">
        <v>64</v>
      </c>
      <c r="P947">
        <v>2020</v>
      </c>
      <c r="Q947" t="s">
        <v>9173</v>
      </c>
      <c r="R947" t="b">
        <v>0</v>
      </c>
      <c r="S947" t="s">
        <v>4708</v>
      </c>
      <c r="T947" t="b">
        <v>0</v>
      </c>
      <c r="W947" t="s">
        <v>59</v>
      </c>
      <c r="Y947">
        <v>0</v>
      </c>
      <c r="Z947" t="s">
        <v>59</v>
      </c>
      <c r="AA947" t="b">
        <v>0</v>
      </c>
      <c r="AI947">
        <v>0</v>
      </c>
      <c r="AK947" t="s">
        <v>59</v>
      </c>
      <c r="AL947" t="s">
        <v>64</v>
      </c>
      <c r="AS947">
        <v>1.85</v>
      </c>
      <c r="AT947">
        <v>0</v>
      </c>
      <c r="AU947">
        <v>0</v>
      </c>
      <c r="AV947">
        <v>2</v>
      </c>
      <c r="AW947" t="s">
        <v>9655</v>
      </c>
      <c r="BB947" t="b">
        <f t="shared" si="56"/>
        <v>0</v>
      </c>
      <c r="BC947" t="str">
        <f>INDEX(repsearch2!B:B,MATCH(A947,repsearch2!A:A,FALSE))</f>
        <v>No</v>
      </c>
      <c r="BD947" s="3" t="b">
        <f t="shared" si="57"/>
        <v>0</v>
      </c>
      <c r="BE947" s="3" t="b">
        <f t="shared" si="58"/>
        <v>0</v>
      </c>
      <c r="BF947" t="str">
        <f t="shared" si="59"/>
        <v>closed</v>
      </c>
    </row>
    <row r="948" spans="1:58" x14ac:dyDescent="0.3">
      <c r="A948" t="s">
        <v>9656</v>
      </c>
      <c r="D948" t="s">
        <v>96</v>
      </c>
      <c r="E948" t="s">
        <v>9657</v>
      </c>
      <c r="F948" t="s">
        <v>9658</v>
      </c>
      <c r="G948">
        <v>2</v>
      </c>
      <c r="H948" t="s">
        <v>59</v>
      </c>
      <c r="I948" t="s">
        <v>9659</v>
      </c>
      <c r="J948">
        <v>2</v>
      </c>
      <c r="K948" t="s">
        <v>9660</v>
      </c>
      <c r="L948" t="s">
        <v>9661</v>
      </c>
      <c r="M948" t="s">
        <v>1298</v>
      </c>
      <c r="N948" t="s">
        <v>64</v>
      </c>
      <c r="O948" t="s">
        <v>9662</v>
      </c>
      <c r="P948">
        <v>2020</v>
      </c>
      <c r="Q948" t="s">
        <v>9173</v>
      </c>
      <c r="R948" t="b">
        <v>0</v>
      </c>
      <c r="S948" t="s">
        <v>1362</v>
      </c>
      <c r="T948" t="b">
        <v>0</v>
      </c>
      <c r="W948" t="s">
        <v>59</v>
      </c>
      <c r="Y948">
        <v>0</v>
      </c>
      <c r="Z948" t="s">
        <v>59</v>
      </c>
      <c r="AA948" t="b">
        <v>0</v>
      </c>
      <c r="AB948" t="s">
        <v>9663</v>
      </c>
      <c r="AH948">
        <v>1</v>
      </c>
      <c r="AI948">
        <v>0</v>
      </c>
      <c r="AK948" t="s">
        <v>59</v>
      </c>
      <c r="AL948" t="s">
        <v>64</v>
      </c>
      <c r="AS948">
        <v>0</v>
      </c>
      <c r="AT948">
        <v>0</v>
      </c>
      <c r="AU948">
        <v>0</v>
      </c>
      <c r="AV948">
        <v>0</v>
      </c>
      <c r="BB948" t="b">
        <f t="shared" si="56"/>
        <v>0</v>
      </c>
      <c r="BC948" t="str">
        <f>INDEX(repsearch2!B:B,MATCH(A948,repsearch2!A:A,FALSE))</f>
        <v>No</v>
      </c>
      <c r="BD948" s="3" t="b">
        <f t="shared" si="57"/>
        <v>0</v>
      </c>
      <c r="BE948" s="3" t="b">
        <f t="shared" si="58"/>
        <v>0</v>
      </c>
      <c r="BF948" t="str">
        <f t="shared" si="59"/>
        <v>closed</v>
      </c>
    </row>
    <row r="949" spans="1:58" x14ac:dyDescent="0.3">
      <c r="A949" t="s">
        <v>9664</v>
      </c>
      <c r="D949" t="s">
        <v>96</v>
      </c>
      <c r="E949" t="s">
        <v>9665</v>
      </c>
      <c r="F949" t="s">
        <v>9666</v>
      </c>
      <c r="G949">
        <v>3</v>
      </c>
      <c r="H949" t="s">
        <v>59</v>
      </c>
      <c r="I949" t="s">
        <v>9667</v>
      </c>
      <c r="J949">
        <v>3</v>
      </c>
      <c r="K949" t="s">
        <v>9668</v>
      </c>
      <c r="L949" t="s">
        <v>9669</v>
      </c>
      <c r="M949" t="s">
        <v>9670</v>
      </c>
      <c r="N949" t="s">
        <v>64</v>
      </c>
      <c r="O949" t="s">
        <v>9671</v>
      </c>
      <c r="P949">
        <v>2020</v>
      </c>
      <c r="Q949" t="s">
        <v>9173</v>
      </c>
      <c r="R949" t="b">
        <v>0</v>
      </c>
      <c r="S949" t="s">
        <v>1362</v>
      </c>
      <c r="T949" t="b">
        <v>0</v>
      </c>
      <c r="W949" t="s">
        <v>59</v>
      </c>
      <c r="Y949">
        <v>0</v>
      </c>
      <c r="Z949" t="s">
        <v>59</v>
      </c>
      <c r="AA949" t="b">
        <v>0</v>
      </c>
      <c r="AB949" t="s">
        <v>9672</v>
      </c>
      <c r="AI949">
        <v>0</v>
      </c>
      <c r="AK949" t="s">
        <v>59</v>
      </c>
      <c r="AL949" t="s">
        <v>64</v>
      </c>
      <c r="AS949">
        <v>0</v>
      </c>
      <c r="AT949">
        <v>0</v>
      </c>
      <c r="AU949">
        <v>0</v>
      </c>
      <c r="AV949">
        <v>0</v>
      </c>
      <c r="BB949" t="b">
        <f t="shared" si="56"/>
        <v>0</v>
      </c>
      <c r="BC949" t="str">
        <f>INDEX(repsearch2!B:B,MATCH(A949,repsearch2!A:A,FALSE))</f>
        <v>No</v>
      </c>
      <c r="BD949" s="3" t="b">
        <f t="shared" si="57"/>
        <v>0</v>
      </c>
      <c r="BE949" s="3" t="b">
        <f t="shared" si="58"/>
        <v>0</v>
      </c>
      <c r="BF949" t="str">
        <f t="shared" si="59"/>
        <v>closed</v>
      </c>
    </row>
    <row r="950" spans="1:58" x14ac:dyDescent="0.3">
      <c r="A950" t="s">
        <v>9673</v>
      </c>
      <c r="D950" t="s">
        <v>96</v>
      </c>
      <c r="E950" t="s">
        <v>9674</v>
      </c>
      <c r="F950" t="s">
        <v>9675</v>
      </c>
      <c r="G950">
        <v>2</v>
      </c>
      <c r="H950" t="s">
        <v>59</v>
      </c>
      <c r="I950" t="s">
        <v>9676</v>
      </c>
      <c r="J950">
        <v>2</v>
      </c>
      <c r="K950" t="s">
        <v>9677</v>
      </c>
      <c r="L950" t="s">
        <v>9678</v>
      </c>
      <c r="M950" t="s">
        <v>1358</v>
      </c>
      <c r="N950" t="s">
        <v>64</v>
      </c>
      <c r="O950" t="s">
        <v>9679</v>
      </c>
      <c r="P950">
        <v>2020</v>
      </c>
      <c r="Q950" t="s">
        <v>436</v>
      </c>
      <c r="R950" t="b">
        <v>0</v>
      </c>
      <c r="S950" t="s">
        <v>67</v>
      </c>
      <c r="T950" t="b">
        <v>0</v>
      </c>
      <c r="W950" t="s">
        <v>59</v>
      </c>
      <c r="Y950">
        <v>0</v>
      </c>
      <c r="Z950" t="s">
        <v>59</v>
      </c>
      <c r="AA950" t="b">
        <v>0</v>
      </c>
      <c r="AB950" t="s">
        <v>9680</v>
      </c>
      <c r="AC950" t="s">
        <v>64</v>
      </c>
      <c r="AD950" t="s">
        <v>252</v>
      </c>
      <c r="AE950" t="s">
        <v>59</v>
      </c>
      <c r="AG950" t="s">
        <v>9681</v>
      </c>
      <c r="AI950">
        <v>0</v>
      </c>
      <c r="AK950" t="s">
        <v>59</v>
      </c>
      <c r="AL950" t="s">
        <v>64</v>
      </c>
      <c r="AP950" t="s">
        <v>76</v>
      </c>
      <c r="AQ950">
        <v>2600</v>
      </c>
      <c r="AR950">
        <v>2600</v>
      </c>
      <c r="AS950">
        <v>0</v>
      </c>
      <c r="AT950">
        <v>0</v>
      </c>
      <c r="AU950">
        <v>0</v>
      </c>
      <c r="AV950">
        <v>0</v>
      </c>
      <c r="BB950" t="b">
        <f t="shared" si="56"/>
        <v>0</v>
      </c>
      <c r="BC950" t="str">
        <f>INDEX(repsearch2!B:B,MATCH(A950,repsearch2!A:A,FALSE))</f>
        <v>No</v>
      </c>
      <c r="BD950" s="3" t="b">
        <f t="shared" si="57"/>
        <v>0</v>
      </c>
      <c r="BE950" s="3" t="b">
        <f t="shared" si="58"/>
        <v>0</v>
      </c>
      <c r="BF950" t="str">
        <f t="shared" si="59"/>
        <v>closed</v>
      </c>
    </row>
    <row r="951" spans="1:58" x14ac:dyDescent="0.3">
      <c r="A951" t="s">
        <v>9682</v>
      </c>
      <c r="D951" t="s">
        <v>96</v>
      </c>
      <c r="E951" t="s">
        <v>9683</v>
      </c>
      <c r="F951" t="s">
        <v>5043</v>
      </c>
      <c r="G951">
        <v>1</v>
      </c>
      <c r="H951" t="s">
        <v>59</v>
      </c>
      <c r="I951" t="s">
        <v>5044</v>
      </c>
      <c r="J951">
        <v>1</v>
      </c>
      <c r="K951" t="s">
        <v>5045</v>
      </c>
      <c r="L951" t="s">
        <v>5046</v>
      </c>
      <c r="M951" t="s">
        <v>5047</v>
      </c>
      <c r="N951" t="s">
        <v>64</v>
      </c>
      <c r="O951" t="s">
        <v>5048</v>
      </c>
      <c r="P951">
        <v>2020</v>
      </c>
      <c r="Q951" t="s">
        <v>139</v>
      </c>
      <c r="R951" t="b">
        <v>0</v>
      </c>
      <c r="S951" t="s">
        <v>67</v>
      </c>
      <c r="T951" t="b">
        <v>0</v>
      </c>
      <c r="W951" t="s">
        <v>59</v>
      </c>
      <c r="Y951">
        <v>0</v>
      </c>
      <c r="Z951" t="s">
        <v>59</v>
      </c>
      <c r="AA951" t="b">
        <v>0</v>
      </c>
      <c r="AB951" t="s">
        <v>5049</v>
      </c>
      <c r="AC951" t="s">
        <v>64</v>
      </c>
      <c r="AD951" t="s">
        <v>252</v>
      </c>
      <c r="AE951" t="s">
        <v>59</v>
      </c>
      <c r="AG951" t="s">
        <v>5050</v>
      </c>
      <c r="AH951">
        <v>1</v>
      </c>
      <c r="AI951">
        <v>1</v>
      </c>
      <c r="AK951" t="s">
        <v>64</v>
      </c>
      <c r="AL951" t="s">
        <v>64</v>
      </c>
      <c r="AP951" t="s">
        <v>76</v>
      </c>
      <c r="AQ951">
        <v>2800</v>
      </c>
      <c r="AR951">
        <v>2800</v>
      </c>
      <c r="AS951">
        <v>1</v>
      </c>
      <c r="AT951">
        <v>0</v>
      </c>
      <c r="AU951">
        <v>0</v>
      </c>
      <c r="AV951">
        <v>3</v>
      </c>
      <c r="AW951" t="s">
        <v>9684</v>
      </c>
      <c r="AY951" t="s">
        <v>9685</v>
      </c>
      <c r="AZ951" t="s">
        <v>1080</v>
      </c>
      <c r="BA951" t="s">
        <v>1023</v>
      </c>
      <c r="BB951" t="b">
        <f t="shared" si="56"/>
        <v>0</v>
      </c>
      <c r="BC951" t="str">
        <f>INDEX(repsearch2!B:B,MATCH(A951,repsearch2!A:A,FALSE))</f>
        <v>No</v>
      </c>
      <c r="BD951" s="3" t="b">
        <f t="shared" si="57"/>
        <v>0</v>
      </c>
      <c r="BE951" s="3" t="b">
        <f t="shared" si="58"/>
        <v>0</v>
      </c>
      <c r="BF951" t="str">
        <f t="shared" si="59"/>
        <v>closed</v>
      </c>
    </row>
    <row r="952" spans="1:58" x14ac:dyDescent="0.3">
      <c r="A952" t="s">
        <v>9686</v>
      </c>
      <c r="D952" t="s">
        <v>96</v>
      </c>
      <c r="E952" t="s">
        <v>9687</v>
      </c>
      <c r="F952" t="s">
        <v>9688</v>
      </c>
      <c r="G952">
        <v>1</v>
      </c>
      <c r="H952" t="s">
        <v>59</v>
      </c>
      <c r="I952" t="s">
        <v>9689</v>
      </c>
      <c r="J952">
        <v>1</v>
      </c>
      <c r="K952" t="s">
        <v>9690</v>
      </c>
      <c r="L952" t="s">
        <v>9691</v>
      </c>
      <c r="M952" t="s">
        <v>9690</v>
      </c>
      <c r="N952" t="s">
        <v>64</v>
      </c>
      <c r="O952" t="s">
        <v>9692</v>
      </c>
      <c r="P952">
        <v>2020</v>
      </c>
      <c r="Q952" t="s">
        <v>1349</v>
      </c>
      <c r="R952" t="b">
        <v>0</v>
      </c>
      <c r="S952" t="s">
        <v>67</v>
      </c>
      <c r="T952" t="b">
        <v>0</v>
      </c>
      <c r="W952" t="s">
        <v>59</v>
      </c>
      <c r="Y952">
        <v>0</v>
      </c>
      <c r="Z952" t="s">
        <v>59</v>
      </c>
      <c r="AA952" t="b">
        <v>0</v>
      </c>
      <c r="AB952" t="s">
        <v>9693</v>
      </c>
      <c r="AC952" t="s">
        <v>64</v>
      </c>
      <c r="AD952" t="s">
        <v>1389</v>
      </c>
      <c r="AE952" t="s">
        <v>59</v>
      </c>
      <c r="AG952" t="s">
        <v>9694</v>
      </c>
      <c r="AI952">
        <v>0</v>
      </c>
      <c r="AK952" t="s">
        <v>59</v>
      </c>
      <c r="AL952" t="s">
        <v>64</v>
      </c>
      <c r="AP952" t="s">
        <v>76</v>
      </c>
      <c r="AQ952">
        <v>2950</v>
      </c>
      <c r="AR952">
        <v>2950</v>
      </c>
      <c r="AS952">
        <v>0</v>
      </c>
      <c r="AT952">
        <v>0</v>
      </c>
      <c r="AU952">
        <v>0</v>
      </c>
      <c r="AV952">
        <v>0</v>
      </c>
      <c r="BA952" t="s">
        <v>9695</v>
      </c>
      <c r="BB952" t="b">
        <f t="shared" si="56"/>
        <v>0</v>
      </c>
      <c r="BC952" t="str">
        <f>INDEX(repsearch2!B:B,MATCH(A952,repsearch2!A:A,FALSE))</f>
        <v>No</v>
      </c>
      <c r="BD952" s="3" t="b">
        <f t="shared" si="57"/>
        <v>0</v>
      </c>
      <c r="BE952" s="3" t="b">
        <f t="shared" si="58"/>
        <v>0</v>
      </c>
      <c r="BF952" t="str">
        <f t="shared" si="59"/>
        <v>closed</v>
      </c>
    </row>
    <row r="953" spans="1:58" x14ac:dyDescent="0.3">
      <c r="A953" t="s">
        <v>9696</v>
      </c>
      <c r="D953" t="s">
        <v>96</v>
      </c>
      <c r="E953" t="s">
        <v>9697</v>
      </c>
      <c r="F953" t="s">
        <v>9698</v>
      </c>
      <c r="G953">
        <v>4</v>
      </c>
      <c r="H953" t="s">
        <v>59</v>
      </c>
      <c r="I953" t="s">
        <v>9699</v>
      </c>
      <c r="J953">
        <v>1</v>
      </c>
      <c r="K953" t="s">
        <v>9700</v>
      </c>
      <c r="L953" t="s">
        <v>9701</v>
      </c>
      <c r="M953" t="s">
        <v>2412</v>
      </c>
      <c r="N953" t="s">
        <v>64</v>
      </c>
      <c r="O953" t="s">
        <v>9702</v>
      </c>
      <c r="P953">
        <v>2020</v>
      </c>
      <c r="Q953" t="s">
        <v>9183</v>
      </c>
      <c r="R953" t="b">
        <v>0</v>
      </c>
      <c r="S953" t="s">
        <v>67</v>
      </c>
      <c r="T953" t="b">
        <v>0</v>
      </c>
      <c r="W953" t="s">
        <v>59</v>
      </c>
      <c r="Y953">
        <v>0</v>
      </c>
      <c r="Z953" t="s">
        <v>59</v>
      </c>
      <c r="AA953" t="b">
        <v>0</v>
      </c>
      <c r="AB953" t="s">
        <v>9703</v>
      </c>
      <c r="AC953" t="s">
        <v>59</v>
      </c>
      <c r="AE953" t="s">
        <v>64</v>
      </c>
      <c r="AF953" t="s">
        <v>72</v>
      </c>
      <c r="AG953" t="s">
        <v>9704</v>
      </c>
      <c r="AH953">
        <v>3</v>
      </c>
      <c r="AI953">
        <v>2</v>
      </c>
      <c r="AK953" t="s">
        <v>64</v>
      </c>
      <c r="AL953" t="s">
        <v>64</v>
      </c>
      <c r="AS953">
        <v>0</v>
      </c>
      <c r="AT953">
        <v>0</v>
      </c>
      <c r="AU953">
        <v>0</v>
      </c>
      <c r="AV953">
        <v>0</v>
      </c>
      <c r="AZ953" t="s">
        <v>1118</v>
      </c>
      <c r="BA953" t="s">
        <v>9705</v>
      </c>
      <c r="BB953" t="b">
        <f t="shared" si="56"/>
        <v>0</v>
      </c>
      <c r="BC953" t="str">
        <f>INDEX(repsearch2!B:B,MATCH(A953,repsearch2!A:A,FALSE))</f>
        <v>No</v>
      </c>
      <c r="BD953" s="3" t="b">
        <f t="shared" si="57"/>
        <v>0</v>
      </c>
      <c r="BE953" s="3" t="b">
        <f t="shared" si="58"/>
        <v>0</v>
      </c>
      <c r="BF953" t="str">
        <f t="shared" si="59"/>
        <v>closed</v>
      </c>
    </row>
    <row r="954" spans="1:58" x14ac:dyDescent="0.3">
      <c r="A954" s="3" t="s">
        <v>9706</v>
      </c>
      <c r="B954" s="3" t="s">
        <v>896</v>
      </c>
      <c r="C954" s="3"/>
      <c r="D954" s="3" t="s">
        <v>897</v>
      </c>
      <c r="E954" s="3" t="s">
        <v>9707</v>
      </c>
      <c r="F954" s="3" t="s">
        <v>9708</v>
      </c>
      <c r="G954" s="3">
        <v>1</v>
      </c>
      <c r="H954" s="3" t="s">
        <v>59</v>
      </c>
      <c r="I954" s="3" t="s">
        <v>9709</v>
      </c>
      <c r="J954" s="3">
        <v>1</v>
      </c>
      <c r="K954" s="3" t="s">
        <v>378</v>
      </c>
      <c r="L954" s="3" t="s">
        <v>9710</v>
      </c>
      <c r="M954" s="3" t="s">
        <v>380</v>
      </c>
      <c r="N954" s="3" t="s">
        <v>64</v>
      </c>
      <c r="O954" s="3" t="s">
        <v>9711</v>
      </c>
      <c r="P954" s="3">
        <v>2019</v>
      </c>
      <c r="Q954" s="3" t="s">
        <v>1361</v>
      </c>
      <c r="R954" s="3" t="b">
        <v>1</v>
      </c>
      <c r="S954" s="3" t="s">
        <v>67</v>
      </c>
      <c r="T954" s="3" t="b">
        <v>0</v>
      </c>
      <c r="U954" s="3" t="s">
        <v>1102</v>
      </c>
      <c r="V954" s="3" t="s">
        <v>905</v>
      </c>
      <c r="W954" s="3" t="s">
        <v>64</v>
      </c>
      <c r="X954" s="3" t="s">
        <v>9712</v>
      </c>
      <c r="Y954" s="3">
        <v>2</v>
      </c>
      <c r="Z954" s="3" t="s">
        <v>59</v>
      </c>
      <c r="AA954" s="3" t="b">
        <v>0</v>
      </c>
      <c r="AB954" s="3" t="s">
        <v>9713</v>
      </c>
      <c r="AC954" s="3" t="s">
        <v>64</v>
      </c>
      <c r="AD954" s="3" t="s">
        <v>72</v>
      </c>
      <c r="AE954" s="3" t="s">
        <v>59</v>
      </c>
      <c r="AF954" s="3"/>
      <c r="AG954" s="3" t="s">
        <v>9714</v>
      </c>
      <c r="AH954" s="3"/>
      <c r="AI954" s="3">
        <v>0</v>
      </c>
      <c r="AJ954" s="3" t="s">
        <v>9715</v>
      </c>
      <c r="AK954" s="3" t="s">
        <v>64</v>
      </c>
      <c r="AL954" s="3" t="s">
        <v>64</v>
      </c>
      <c r="AM954" s="3"/>
      <c r="AN954" s="3"/>
      <c r="AO954" s="3"/>
      <c r="AP954" s="3"/>
      <c r="AQ954" s="3"/>
      <c r="AR954" s="3"/>
      <c r="AS954" s="3">
        <v>0</v>
      </c>
      <c r="AT954" s="3">
        <v>0</v>
      </c>
      <c r="AU954" s="3">
        <v>0</v>
      </c>
      <c r="AV954" s="3">
        <v>0</v>
      </c>
      <c r="AW954" s="3"/>
      <c r="AX954" s="3"/>
      <c r="AY954" s="3"/>
      <c r="AZ954" s="3" t="s">
        <v>592</v>
      </c>
      <c r="BA954" s="3" t="s">
        <v>9716</v>
      </c>
      <c r="BB954" s="3" t="b">
        <f t="shared" si="56"/>
        <v>1</v>
      </c>
      <c r="BC954" s="3" t="str">
        <f>INDEX(repsearch2!B:B,MATCH(A954,repsearch2!A:A,FALSE))</f>
        <v>Yes</v>
      </c>
      <c r="BD954" s="3" t="b">
        <f t="shared" si="57"/>
        <v>1</v>
      </c>
      <c r="BE954" s="3" t="b">
        <f t="shared" si="58"/>
        <v>1</v>
      </c>
      <c r="BF954" t="str">
        <f t="shared" si="59"/>
        <v>green</v>
      </c>
    </row>
    <row r="955" spans="1:58" x14ac:dyDescent="0.3">
      <c r="A955" t="s">
        <v>9717</v>
      </c>
      <c r="D955" t="s">
        <v>96</v>
      </c>
      <c r="E955" t="s">
        <v>9718</v>
      </c>
      <c r="F955" t="s">
        <v>9719</v>
      </c>
      <c r="G955">
        <v>5</v>
      </c>
      <c r="H955" t="s">
        <v>59</v>
      </c>
      <c r="I955" t="s">
        <v>9720</v>
      </c>
      <c r="J955">
        <v>0</v>
      </c>
      <c r="K955" t="s">
        <v>9721</v>
      </c>
      <c r="L955" t="s">
        <v>9722</v>
      </c>
      <c r="M955" t="s">
        <v>9723</v>
      </c>
      <c r="N955" t="s">
        <v>64</v>
      </c>
      <c r="O955" t="s">
        <v>3280</v>
      </c>
      <c r="P955">
        <v>2020</v>
      </c>
      <c r="Q955" t="s">
        <v>1349</v>
      </c>
      <c r="R955" t="b">
        <v>0</v>
      </c>
      <c r="S955" t="s">
        <v>67</v>
      </c>
      <c r="T955" t="b">
        <v>0</v>
      </c>
      <c r="W955" t="s">
        <v>59</v>
      </c>
      <c r="Y955">
        <v>0</v>
      </c>
      <c r="Z955" t="s">
        <v>59</v>
      </c>
      <c r="AA955" t="b">
        <v>0</v>
      </c>
      <c r="AB955" t="s">
        <v>3281</v>
      </c>
      <c r="AC955" t="s">
        <v>64</v>
      </c>
      <c r="AD955" t="s">
        <v>252</v>
      </c>
      <c r="AE955" t="s">
        <v>59</v>
      </c>
      <c r="AG955" t="s">
        <v>3282</v>
      </c>
      <c r="AH955">
        <v>2</v>
      </c>
      <c r="AI955">
        <v>1</v>
      </c>
      <c r="AK955" t="s">
        <v>64</v>
      </c>
      <c r="AL955" t="s">
        <v>64</v>
      </c>
      <c r="AP955" t="s">
        <v>76</v>
      </c>
      <c r="AQ955">
        <v>2950</v>
      </c>
      <c r="AR955">
        <v>2950</v>
      </c>
      <c r="AS955">
        <v>0</v>
      </c>
      <c r="AT955">
        <v>0</v>
      </c>
      <c r="AU955">
        <v>0</v>
      </c>
      <c r="AV955">
        <v>0</v>
      </c>
      <c r="AZ955" t="s">
        <v>3284</v>
      </c>
      <c r="BA955" t="s">
        <v>3285</v>
      </c>
      <c r="BB955" t="b">
        <f t="shared" si="56"/>
        <v>0</v>
      </c>
      <c r="BC955" t="str">
        <f>INDEX(repsearch2!B:B,MATCH(A955,repsearch2!A:A,FALSE))</f>
        <v>No</v>
      </c>
      <c r="BD955" s="3" t="b">
        <f t="shared" si="57"/>
        <v>0</v>
      </c>
      <c r="BE955" s="3" t="b">
        <f t="shared" si="58"/>
        <v>0</v>
      </c>
      <c r="BF955" t="str">
        <f t="shared" si="59"/>
        <v>closed</v>
      </c>
    </row>
    <row r="956" spans="1:58" x14ac:dyDescent="0.3">
      <c r="A956" t="s">
        <v>9724</v>
      </c>
      <c r="B956" t="s">
        <v>55</v>
      </c>
      <c r="C956" t="s">
        <v>81</v>
      </c>
      <c r="D956" t="s">
        <v>319</v>
      </c>
      <c r="E956" t="s">
        <v>9725</v>
      </c>
      <c r="F956" t="s">
        <v>9726</v>
      </c>
      <c r="G956">
        <v>1</v>
      </c>
      <c r="H956" t="s">
        <v>59</v>
      </c>
      <c r="I956" t="s">
        <v>9727</v>
      </c>
      <c r="J956">
        <v>1</v>
      </c>
      <c r="K956" t="s">
        <v>9728</v>
      </c>
      <c r="L956" t="s">
        <v>9729</v>
      </c>
      <c r="M956" t="s">
        <v>9728</v>
      </c>
      <c r="N956" t="s">
        <v>64</v>
      </c>
      <c r="O956" t="s">
        <v>9730</v>
      </c>
      <c r="P956">
        <v>2020</v>
      </c>
      <c r="Q956" t="s">
        <v>9731</v>
      </c>
      <c r="R956" t="b">
        <v>1</v>
      </c>
      <c r="S956" t="s">
        <v>67</v>
      </c>
      <c r="T956" t="b">
        <v>1</v>
      </c>
      <c r="U956" t="s">
        <v>68</v>
      </c>
      <c r="V956" t="s">
        <v>69</v>
      </c>
      <c r="W956" t="s">
        <v>64</v>
      </c>
      <c r="X956" t="s">
        <v>9732</v>
      </c>
      <c r="Y956">
        <v>1</v>
      </c>
      <c r="Z956" t="s">
        <v>59</v>
      </c>
      <c r="AA956" t="b">
        <v>1</v>
      </c>
      <c r="AB956" t="s">
        <v>9733</v>
      </c>
      <c r="AC956" t="s">
        <v>59</v>
      </c>
      <c r="AE956" t="s">
        <v>64</v>
      </c>
      <c r="AF956" t="s">
        <v>72</v>
      </c>
      <c r="AG956" t="s">
        <v>9734</v>
      </c>
      <c r="AI956">
        <v>0</v>
      </c>
      <c r="AJ956" t="s">
        <v>9735</v>
      </c>
      <c r="AK956" t="s">
        <v>59</v>
      </c>
      <c r="AL956" t="s">
        <v>64</v>
      </c>
      <c r="AM956" t="s">
        <v>59</v>
      </c>
      <c r="AR956">
        <v>0</v>
      </c>
      <c r="AS956">
        <v>0</v>
      </c>
      <c r="AT956">
        <v>0</v>
      </c>
      <c r="AU956">
        <v>0</v>
      </c>
      <c r="AV956">
        <v>0</v>
      </c>
      <c r="BB956" t="b">
        <f t="shared" si="56"/>
        <v>0</v>
      </c>
      <c r="BC956" t="str">
        <f>INDEX(repsearch2!B:B,MATCH(A956,repsearch2!A:A,FALSE))</f>
        <v>No</v>
      </c>
      <c r="BD956" s="3" t="b">
        <f t="shared" si="57"/>
        <v>0</v>
      </c>
      <c r="BE956" s="3" t="b">
        <f t="shared" si="58"/>
        <v>1</v>
      </c>
      <c r="BF956" t="str">
        <f t="shared" si="59"/>
        <v>diamond</v>
      </c>
    </row>
    <row r="957" spans="1:58" x14ac:dyDescent="0.3">
      <c r="A957" t="s">
        <v>9736</v>
      </c>
      <c r="D957" t="s">
        <v>96</v>
      </c>
      <c r="E957" t="s">
        <v>9737</v>
      </c>
      <c r="F957" t="s">
        <v>4088</v>
      </c>
      <c r="G957">
        <v>1</v>
      </c>
      <c r="H957" t="s">
        <v>59</v>
      </c>
      <c r="I957" t="s">
        <v>9738</v>
      </c>
      <c r="J957">
        <v>1</v>
      </c>
      <c r="K957" t="s">
        <v>9739</v>
      </c>
      <c r="L957" t="s">
        <v>9740</v>
      </c>
      <c r="M957" t="s">
        <v>9739</v>
      </c>
      <c r="N957" t="s">
        <v>64</v>
      </c>
      <c r="O957" t="s">
        <v>9741</v>
      </c>
      <c r="P957">
        <v>2020</v>
      </c>
      <c r="Q957" t="s">
        <v>9742</v>
      </c>
      <c r="R957" t="b">
        <v>0</v>
      </c>
      <c r="S957" t="s">
        <v>1362</v>
      </c>
      <c r="T957" t="b">
        <v>0</v>
      </c>
      <c r="W957" t="s">
        <v>59</v>
      </c>
      <c r="Y957">
        <v>0</v>
      </c>
      <c r="Z957" t="s">
        <v>59</v>
      </c>
      <c r="AA957" t="b">
        <v>0</v>
      </c>
      <c r="AB957" t="s">
        <v>9743</v>
      </c>
      <c r="AI957">
        <v>0</v>
      </c>
      <c r="AK957" t="s">
        <v>59</v>
      </c>
      <c r="AL957" t="s">
        <v>64</v>
      </c>
      <c r="AS957">
        <v>0</v>
      </c>
      <c r="AT957">
        <v>0</v>
      </c>
      <c r="AU957">
        <v>0</v>
      </c>
      <c r="AV957">
        <v>0</v>
      </c>
      <c r="BB957" t="b">
        <f t="shared" si="56"/>
        <v>0</v>
      </c>
      <c r="BC957" t="str">
        <f>INDEX(repsearch2!B:B,MATCH(A957,repsearch2!A:A,FALSE))</f>
        <v>No</v>
      </c>
      <c r="BD957" s="3" t="b">
        <f t="shared" si="57"/>
        <v>0</v>
      </c>
      <c r="BE957" s="3" t="b">
        <f t="shared" si="58"/>
        <v>0</v>
      </c>
      <c r="BF957" t="str">
        <f t="shared" si="59"/>
        <v>closed</v>
      </c>
    </row>
    <row r="958" spans="1:58" x14ac:dyDescent="0.3">
      <c r="A958" s="3" t="s">
        <v>9744</v>
      </c>
      <c r="B958" s="3" t="s">
        <v>896</v>
      </c>
      <c r="C958" s="3"/>
      <c r="D958" s="3" t="s">
        <v>897</v>
      </c>
      <c r="E958" s="3" t="s">
        <v>9745</v>
      </c>
      <c r="F958" s="3" t="s">
        <v>9746</v>
      </c>
      <c r="G958" s="3">
        <v>3</v>
      </c>
      <c r="H958" s="3" t="s">
        <v>59</v>
      </c>
      <c r="I958" s="3" t="s">
        <v>9747</v>
      </c>
      <c r="J958" s="3">
        <v>3</v>
      </c>
      <c r="K958" s="3" t="s">
        <v>9748</v>
      </c>
      <c r="L958" s="3" t="s">
        <v>9749</v>
      </c>
      <c r="M958" s="3" t="s">
        <v>9750</v>
      </c>
      <c r="N958" s="3" t="s">
        <v>64</v>
      </c>
      <c r="O958" s="3" t="s">
        <v>9751</v>
      </c>
      <c r="P958" s="3">
        <v>2020</v>
      </c>
      <c r="Q958" s="3" t="s">
        <v>9742</v>
      </c>
      <c r="R958" s="3" t="b">
        <v>1</v>
      </c>
      <c r="S958" s="3" t="s">
        <v>1362</v>
      </c>
      <c r="T958" s="3" t="b">
        <v>0</v>
      </c>
      <c r="U958" s="3" t="s">
        <v>1102</v>
      </c>
      <c r="V958" s="3" t="s">
        <v>905</v>
      </c>
      <c r="W958" s="3" t="s">
        <v>64</v>
      </c>
      <c r="X958" s="3" t="s">
        <v>70</v>
      </c>
      <c r="Y958" s="3">
        <v>1</v>
      </c>
      <c r="Z958" s="3" t="s">
        <v>59</v>
      </c>
      <c r="AA958" s="3" t="b">
        <v>0</v>
      </c>
      <c r="AB958" s="3" t="s">
        <v>9752</v>
      </c>
      <c r="AC958" s="3"/>
      <c r="AD958" s="3"/>
      <c r="AE958" s="3"/>
      <c r="AF958" s="3"/>
      <c r="AG958" s="3"/>
      <c r="AH958" s="3">
        <v>1</v>
      </c>
      <c r="AI958" s="3">
        <v>3</v>
      </c>
      <c r="AJ958" s="3" t="s">
        <v>9753</v>
      </c>
      <c r="AK958" s="3" t="s">
        <v>59</v>
      </c>
      <c r="AL958" s="3" t="s">
        <v>64</v>
      </c>
      <c r="AM958" s="3"/>
      <c r="AN958" s="3"/>
      <c r="AO958" s="3"/>
      <c r="AP958" s="3" t="s">
        <v>76</v>
      </c>
      <c r="AQ958" s="3">
        <v>3100</v>
      </c>
      <c r="AR958" s="3">
        <v>3100</v>
      </c>
      <c r="AS958" s="3">
        <v>0</v>
      </c>
      <c r="AT958" s="3">
        <v>0</v>
      </c>
      <c r="AU958" s="3">
        <v>0</v>
      </c>
      <c r="AV958" s="3">
        <v>0</v>
      </c>
      <c r="AW958" s="3"/>
      <c r="AX958" s="3"/>
      <c r="AY958" s="3"/>
      <c r="AZ958" s="3"/>
      <c r="BA958" s="3"/>
      <c r="BB958" s="3" t="b">
        <f t="shared" si="56"/>
        <v>1</v>
      </c>
      <c r="BC958" s="3" t="str">
        <f>INDEX(repsearch2!B:B,MATCH(A958,repsearch2!A:A,FALSE))</f>
        <v>No</v>
      </c>
      <c r="BD958" s="3" t="b">
        <f t="shared" si="57"/>
        <v>1</v>
      </c>
      <c r="BE958" s="3" t="b">
        <f t="shared" si="58"/>
        <v>1</v>
      </c>
      <c r="BF958" t="str">
        <f t="shared" si="59"/>
        <v>green</v>
      </c>
    </row>
    <row r="959" spans="1:58" x14ac:dyDescent="0.3">
      <c r="A959" t="s">
        <v>9754</v>
      </c>
      <c r="B959" t="s">
        <v>55</v>
      </c>
      <c r="C959" t="s">
        <v>388</v>
      </c>
      <c r="D959" t="s">
        <v>56</v>
      </c>
      <c r="E959" t="s">
        <v>9755</v>
      </c>
      <c r="F959" t="s">
        <v>3368</v>
      </c>
      <c r="G959">
        <v>3</v>
      </c>
      <c r="H959" t="s">
        <v>59</v>
      </c>
      <c r="I959" t="s">
        <v>9756</v>
      </c>
      <c r="J959">
        <v>1</v>
      </c>
      <c r="K959" t="s">
        <v>9757</v>
      </c>
      <c r="L959" t="s">
        <v>9758</v>
      </c>
      <c r="M959" t="s">
        <v>9759</v>
      </c>
      <c r="N959" t="s">
        <v>64</v>
      </c>
      <c r="O959" t="s">
        <v>9213</v>
      </c>
      <c r="P959">
        <v>2020</v>
      </c>
      <c r="Q959" t="s">
        <v>2454</v>
      </c>
      <c r="R959" t="b">
        <v>1</v>
      </c>
      <c r="S959" t="s">
        <v>67</v>
      </c>
      <c r="T959" t="b">
        <v>1</v>
      </c>
      <c r="U959" t="s">
        <v>68</v>
      </c>
      <c r="V959" t="s">
        <v>69</v>
      </c>
      <c r="W959" t="s">
        <v>59</v>
      </c>
      <c r="Y959">
        <v>0</v>
      </c>
      <c r="Z959" t="s">
        <v>59</v>
      </c>
      <c r="AA959" t="b">
        <v>1</v>
      </c>
      <c r="AB959" t="s">
        <v>9214</v>
      </c>
      <c r="AC959" t="s">
        <v>64</v>
      </c>
      <c r="AD959" t="s">
        <v>72</v>
      </c>
      <c r="AE959" t="s">
        <v>59</v>
      </c>
      <c r="AG959" t="s">
        <v>9215</v>
      </c>
      <c r="AH959">
        <v>6</v>
      </c>
      <c r="AI959">
        <v>3</v>
      </c>
      <c r="AJ959" t="s">
        <v>9760</v>
      </c>
      <c r="AK959" t="s">
        <v>64</v>
      </c>
      <c r="AL959" t="s">
        <v>64</v>
      </c>
      <c r="AM959" t="s">
        <v>64</v>
      </c>
      <c r="AN959" t="s">
        <v>76</v>
      </c>
      <c r="AO959">
        <v>1750</v>
      </c>
      <c r="AP959" t="s">
        <v>76</v>
      </c>
      <c r="AQ959">
        <v>1750</v>
      </c>
      <c r="AR959">
        <v>1750</v>
      </c>
      <c r="AS959">
        <v>0</v>
      </c>
      <c r="AT959">
        <v>0</v>
      </c>
      <c r="AU959">
        <v>0</v>
      </c>
      <c r="AV959">
        <v>0</v>
      </c>
      <c r="AZ959" t="s">
        <v>6667</v>
      </c>
      <c r="BA959" t="s">
        <v>9217</v>
      </c>
      <c r="BB959" t="b">
        <f t="shared" si="56"/>
        <v>0</v>
      </c>
      <c r="BC959" t="str">
        <f>INDEX(repsearch2!B:B,MATCH(A959,repsearch2!A:A,FALSE))</f>
        <v>No</v>
      </c>
      <c r="BD959" s="3" t="b">
        <f t="shared" si="57"/>
        <v>0</v>
      </c>
      <c r="BE959" s="3" t="b">
        <f t="shared" si="58"/>
        <v>1</v>
      </c>
      <c r="BF959" t="str">
        <f t="shared" si="59"/>
        <v>gold</v>
      </c>
    </row>
    <row r="960" spans="1:58" x14ac:dyDescent="0.3">
      <c r="A960" t="s">
        <v>9761</v>
      </c>
      <c r="B960" t="s">
        <v>55</v>
      </c>
      <c r="C960" t="s">
        <v>81</v>
      </c>
      <c r="D960" t="s">
        <v>56</v>
      </c>
      <c r="E960" t="s">
        <v>9762</v>
      </c>
      <c r="F960" t="s">
        <v>376</v>
      </c>
      <c r="G960">
        <v>1</v>
      </c>
      <c r="H960" t="s">
        <v>59</v>
      </c>
      <c r="I960" t="s">
        <v>9763</v>
      </c>
      <c r="J960">
        <v>1</v>
      </c>
      <c r="K960" t="s">
        <v>378</v>
      </c>
      <c r="L960" t="s">
        <v>9764</v>
      </c>
      <c r="M960" t="s">
        <v>380</v>
      </c>
      <c r="N960" t="s">
        <v>64</v>
      </c>
      <c r="O960" t="s">
        <v>9765</v>
      </c>
      <c r="P960">
        <v>2020</v>
      </c>
      <c r="Q960" t="s">
        <v>139</v>
      </c>
      <c r="R960" t="b">
        <v>1</v>
      </c>
      <c r="S960" t="s">
        <v>67</v>
      </c>
      <c r="T960" t="b">
        <v>1</v>
      </c>
      <c r="U960" t="s">
        <v>68</v>
      </c>
      <c r="V960" t="s">
        <v>69</v>
      </c>
      <c r="W960" t="s">
        <v>59</v>
      </c>
      <c r="Y960">
        <v>0</v>
      </c>
      <c r="Z960" t="s">
        <v>59</v>
      </c>
      <c r="AA960" t="b">
        <v>1</v>
      </c>
      <c r="AB960" t="s">
        <v>9766</v>
      </c>
      <c r="AC960" t="s">
        <v>64</v>
      </c>
      <c r="AD960" t="s">
        <v>72</v>
      </c>
      <c r="AE960" t="s">
        <v>64</v>
      </c>
      <c r="AF960" t="s">
        <v>72</v>
      </c>
      <c r="AG960" t="s">
        <v>9767</v>
      </c>
      <c r="AI960">
        <v>0</v>
      </c>
      <c r="AJ960" t="s">
        <v>9768</v>
      </c>
      <c r="AK960" t="s">
        <v>64</v>
      </c>
      <c r="AL960" t="s">
        <v>64</v>
      </c>
      <c r="AM960" t="s">
        <v>64</v>
      </c>
      <c r="AN960" t="s">
        <v>76</v>
      </c>
      <c r="AO960">
        <v>500</v>
      </c>
      <c r="AP960" t="s">
        <v>76</v>
      </c>
      <c r="AQ960">
        <v>500</v>
      </c>
      <c r="AR960">
        <v>500</v>
      </c>
      <c r="AS960">
        <v>0</v>
      </c>
      <c r="AT960">
        <v>0</v>
      </c>
      <c r="AU960">
        <v>0</v>
      </c>
      <c r="AV960">
        <v>0</v>
      </c>
      <c r="AZ960" t="s">
        <v>331</v>
      </c>
      <c r="BB960" t="b">
        <f t="shared" si="56"/>
        <v>0</v>
      </c>
      <c r="BC960" t="str">
        <f>INDEX(repsearch2!B:B,MATCH(A960,repsearch2!A:A,FALSE))</f>
        <v>No</v>
      </c>
      <c r="BD960" s="3" t="b">
        <f t="shared" si="57"/>
        <v>0</v>
      </c>
      <c r="BE960" s="3" t="b">
        <f t="shared" si="58"/>
        <v>1</v>
      </c>
      <c r="BF960" t="str">
        <f t="shared" si="59"/>
        <v>gold</v>
      </c>
    </row>
    <row r="961" spans="1:58" x14ac:dyDescent="0.3">
      <c r="A961" t="s">
        <v>9769</v>
      </c>
      <c r="D961" t="s">
        <v>96</v>
      </c>
      <c r="E961" t="s">
        <v>9770</v>
      </c>
      <c r="F961" t="s">
        <v>9771</v>
      </c>
      <c r="G961">
        <v>1</v>
      </c>
      <c r="H961" t="s">
        <v>59</v>
      </c>
      <c r="I961" t="s">
        <v>9772</v>
      </c>
      <c r="J961">
        <v>1</v>
      </c>
      <c r="K961" t="s">
        <v>9346</v>
      </c>
      <c r="L961" t="s">
        <v>9773</v>
      </c>
      <c r="M961" t="s">
        <v>9346</v>
      </c>
      <c r="N961" t="s">
        <v>64</v>
      </c>
      <c r="O961" t="s">
        <v>2303</v>
      </c>
      <c r="P961">
        <v>2020</v>
      </c>
      <c r="Q961" t="s">
        <v>1349</v>
      </c>
      <c r="R961" t="b">
        <v>0</v>
      </c>
      <c r="S961" t="s">
        <v>67</v>
      </c>
      <c r="T961" t="b">
        <v>0</v>
      </c>
      <c r="W961" t="s">
        <v>59</v>
      </c>
      <c r="Y961">
        <v>0</v>
      </c>
      <c r="Z961" t="s">
        <v>59</v>
      </c>
      <c r="AA961" t="b">
        <v>0</v>
      </c>
      <c r="AB961" t="s">
        <v>2304</v>
      </c>
      <c r="AC961" t="s">
        <v>64</v>
      </c>
      <c r="AD961" t="s">
        <v>252</v>
      </c>
      <c r="AE961" t="s">
        <v>59</v>
      </c>
      <c r="AG961" t="s">
        <v>2305</v>
      </c>
      <c r="AH961">
        <v>5</v>
      </c>
      <c r="AI961">
        <v>4</v>
      </c>
      <c r="AK961" t="s">
        <v>59</v>
      </c>
      <c r="AL961" t="s">
        <v>64</v>
      </c>
      <c r="AP961" t="s">
        <v>76</v>
      </c>
      <c r="AQ961">
        <v>2950</v>
      </c>
      <c r="AR961">
        <v>2950</v>
      </c>
      <c r="AS961">
        <v>21.6</v>
      </c>
      <c r="AT961">
        <v>0</v>
      </c>
      <c r="AU961">
        <v>0</v>
      </c>
      <c r="AV961">
        <v>31</v>
      </c>
      <c r="AW961" t="s">
        <v>9774</v>
      </c>
      <c r="BA961" t="s">
        <v>2308</v>
      </c>
      <c r="BB961" t="b">
        <f t="shared" si="56"/>
        <v>0</v>
      </c>
      <c r="BC961" t="str">
        <f>INDEX(repsearch2!B:B,MATCH(A961,repsearch2!A:A,FALSE))</f>
        <v>No</v>
      </c>
      <c r="BD961" s="3" t="b">
        <f t="shared" si="57"/>
        <v>0</v>
      </c>
      <c r="BE961" s="3" t="b">
        <f t="shared" si="58"/>
        <v>0</v>
      </c>
      <c r="BF961" t="str">
        <f t="shared" si="59"/>
        <v>closed</v>
      </c>
    </row>
    <row r="962" spans="1:58" x14ac:dyDescent="0.3">
      <c r="A962" t="s">
        <v>9775</v>
      </c>
      <c r="D962" t="s">
        <v>96</v>
      </c>
      <c r="E962" t="s">
        <v>9776</v>
      </c>
      <c r="F962" t="s">
        <v>9777</v>
      </c>
      <c r="G962">
        <v>3</v>
      </c>
      <c r="H962" t="s">
        <v>59</v>
      </c>
      <c r="I962" t="s">
        <v>9778</v>
      </c>
      <c r="J962">
        <v>3</v>
      </c>
      <c r="K962" t="s">
        <v>9779</v>
      </c>
      <c r="L962" t="s">
        <v>9780</v>
      </c>
      <c r="M962" t="s">
        <v>9781</v>
      </c>
      <c r="N962" t="s">
        <v>64</v>
      </c>
      <c r="O962" t="s">
        <v>9235</v>
      </c>
      <c r="P962">
        <v>2020</v>
      </c>
      <c r="Q962" t="s">
        <v>9173</v>
      </c>
      <c r="R962" t="b">
        <v>0</v>
      </c>
      <c r="S962" t="s">
        <v>1362</v>
      </c>
      <c r="T962" t="b">
        <v>0</v>
      </c>
      <c r="W962" t="s">
        <v>59</v>
      </c>
      <c r="Y962">
        <v>0</v>
      </c>
      <c r="Z962" t="s">
        <v>59</v>
      </c>
      <c r="AA962" t="b">
        <v>0</v>
      </c>
      <c r="AB962" t="s">
        <v>9236</v>
      </c>
      <c r="AI962">
        <v>0</v>
      </c>
      <c r="AK962" t="s">
        <v>59</v>
      </c>
      <c r="AL962" t="s">
        <v>64</v>
      </c>
      <c r="AS962">
        <v>0</v>
      </c>
      <c r="AT962">
        <v>0</v>
      </c>
      <c r="AU962">
        <v>0</v>
      </c>
      <c r="AV962">
        <v>0</v>
      </c>
      <c r="BB962" t="b">
        <f t="shared" si="56"/>
        <v>0</v>
      </c>
      <c r="BC962" t="str">
        <f>INDEX(repsearch2!B:B,MATCH(A962,repsearch2!A:A,FALSE))</f>
        <v>No</v>
      </c>
      <c r="BD962" s="3" t="b">
        <f t="shared" si="57"/>
        <v>0</v>
      </c>
      <c r="BE962" s="3" t="b">
        <f t="shared" si="58"/>
        <v>0</v>
      </c>
      <c r="BF962" t="str">
        <f t="shared" si="59"/>
        <v>closed</v>
      </c>
    </row>
    <row r="963" spans="1:58" x14ac:dyDescent="0.3">
      <c r="A963" t="s">
        <v>9782</v>
      </c>
      <c r="D963" t="s">
        <v>96</v>
      </c>
      <c r="E963" t="s">
        <v>9783</v>
      </c>
      <c r="F963" t="s">
        <v>9784</v>
      </c>
      <c r="G963">
        <v>1</v>
      </c>
      <c r="H963" t="s">
        <v>59</v>
      </c>
      <c r="I963" t="s">
        <v>9785</v>
      </c>
      <c r="J963">
        <v>1</v>
      </c>
      <c r="K963" t="s">
        <v>9786</v>
      </c>
      <c r="L963" t="s">
        <v>9787</v>
      </c>
      <c r="M963" t="s">
        <v>9786</v>
      </c>
      <c r="N963" t="s">
        <v>64</v>
      </c>
      <c r="O963" t="s">
        <v>9788</v>
      </c>
      <c r="P963">
        <v>2020</v>
      </c>
      <c r="Q963" t="s">
        <v>1349</v>
      </c>
      <c r="R963" t="b">
        <v>0</v>
      </c>
      <c r="S963" t="s">
        <v>67</v>
      </c>
      <c r="T963" t="b">
        <v>0</v>
      </c>
      <c r="W963" t="s">
        <v>59</v>
      </c>
      <c r="Y963">
        <v>0</v>
      </c>
      <c r="Z963" t="s">
        <v>59</v>
      </c>
      <c r="AA963" t="b">
        <v>0</v>
      </c>
      <c r="AB963" t="s">
        <v>9789</v>
      </c>
      <c r="AC963" t="s">
        <v>64</v>
      </c>
      <c r="AD963" t="s">
        <v>1389</v>
      </c>
      <c r="AE963" t="s">
        <v>59</v>
      </c>
      <c r="AG963" t="s">
        <v>9790</v>
      </c>
      <c r="AI963">
        <v>0</v>
      </c>
      <c r="AK963" t="s">
        <v>59</v>
      </c>
      <c r="AL963" t="s">
        <v>64</v>
      </c>
      <c r="AP963" t="s">
        <v>76</v>
      </c>
      <c r="AQ963">
        <v>2950</v>
      </c>
      <c r="AR963">
        <v>2950</v>
      </c>
      <c r="AS963">
        <v>1</v>
      </c>
      <c r="AT963">
        <v>0</v>
      </c>
      <c r="AU963">
        <v>0</v>
      </c>
      <c r="AV963">
        <v>2</v>
      </c>
      <c r="AW963" t="s">
        <v>9791</v>
      </c>
      <c r="BA963" t="s">
        <v>9792</v>
      </c>
      <c r="BB963" t="b">
        <f t="shared" ref="BB963:BB1026" si="60">ISNUMBER(FIND("openrepository.aut.ac.nz",X963))</f>
        <v>0</v>
      </c>
      <c r="BC963" t="str">
        <f>INDEX(repsearch2!B:B,MATCH(A963,repsearch2!A:A,FALSE))</f>
        <v>No</v>
      </c>
      <c r="BD963" s="3" t="b">
        <f t="shared" ref="BD963:BD1026" si="61">OR(BB963=TRUE,BC963="Yes")</f>
        <v>0</v>
      </c>
      <c r="BE963" s="3" t="b">
        <f t="shared" ref="BE963:BE1026" si="62">NOT(AND(D963="closed",BD963=FALSE))</f>
        <v>0</v>
      </c>
      <c r="BF963" t="str">
        <f t="shared" ref="BF963:BF1026" si="63">IF(AND(BD963=TRUE,D963="closed"),"green",D963)</f>
        <v>closed</v>
      </c>
    </row>
    <row r="964" spans="1:58" x14ac:dyDescent="0.3">
      <c r="A964" t="s">
        <v>9793</v>
      </c>
      <c r="B964" t="s">
        <v>55</v>
      </c>
      <c r="C964" t="s">
        <v>81</v>
      </c>
      <c r="D964" t="s">
        <v>56</v>
      </c>
      <c r="E964" t="s">
        <v>9794</v>
      </c>
      <c r="F964" t="s">
        <v>9795</v>
      </c>
      <c r="G964">
        <v>3</v>
      </c>
      <c r="H964" t="s">
        <v>59</v>
      </c>
      <c r="I964" t="s">
        <v>9796</v>
      </c>
      <c r="J964">
        <v>1</v>
      </c>
      <c r="K964" t="s">
        <v>9797</v>
      </c>
      <c r="L964" t="s">
        <v>9798</v>
      </c>
      <c r="M964" t="s">
        <v>9799</v>
      </c>
      <c r="N964" t="s">
        <v>64</v>
      </c>
      <c r="O964" t="s">
        <v>9800</v>
      </c>
      <c r="P964">
        <v>2020</v>
      </c>
      <c r="Q964" t="s">
        <v>154</v>
      </c>
      <c r="R964" t="b">
        <v>1</v>
      </c>
      <c r="S964" t="s">
        <v>67</v>
      </c>
      <c r="T964" t="b">
        <v>1</v>
      </c>
      <c r="U964" t="s">
        <v>68</v>
      </c>
      <c r="V964" t="s">
        <v>69</v>
      </c>
      <c r="W964" t="s">
        <v>59</v>
      </c>
      <c r="Y964">
        <v>0</v>
      </c>
      <c r="Z964" t="s">
        <v>59</v>
      </c>
      <c r="AA964" t="b">
        <v>1</v>
      </c>
      <c r="AB964" t="s">
        <v>9801</v>
      </c>
      <c r="AC964" t="s">
        <v>64</v>
      </c>
      <c r="AD964" t="s">
        <v>72</v>
      </c>
      <c r="AE964" t="s">
        <v>64</v>
      </c>
      <c r="AF964" t="s">
        <v>72</v>
      </c>
      <c r="AG964" t="s">
        <v>9802</v>
      </c>
      <c r="AH964">
        <v>1</v>
      </c>
      <c r="AI964">
        <v>0</v>
      </c>
      <c r="AJ964" t="s">
        <v>9803</v>
      </c>
      <c r="AK964" t="s">
        <v>64</v>
      </c>
      <c r="AL964" t="s">
        <v>64</v>
      </c>
      <c r="AM964" t="s">
        <v>64</v>
      </c>
      <c r="AN964" t="s">
        <v>158</v>
      </c>
      <c r="AO964">
        <v>350</v>
      </c>
      <c r="AR964">
        <v>389</v>
      </c>
      <c r="AS964">
        <v>0</v>
      </c>
      <c r="AT964">
        <v>0</v>
      </c>
      <c r="AU964">
        <v>0</v>
      </c>
      <c r="AV964">
        <v>0</v>
      </c>
      <c r="AZ964" t="s">
        <v>9804</v>
      </c>
      <c r="BB964" t="b">
        <f t="shared" si="60"/>
        <v>0</v>
      </c>
      <c r="BC964" t="str">
        <f>INDEX(repsearch2!B:B,MATCH(A964,repsearch2!A:A,FALSE))</f>
        <v>No</v>
      </c>
      <c r="BD964" s="3" t="b">
        <f t="shared" si="61"/>
        <v>0</v>
      </c>
      <c r="BE964" s="3" t="b">
        <f t="shared" si="62"/>
        <v>1</v>
      </c>
      <c r="BF964" t="str">
        <f t="shared" si="63"/>
        <v>gold</v>
      </c>
    </row>
    <row r="965" spans="1:58" x14ac:dyDescent="0.3">
      <c r="A965" t="s">
        <v>9805</v>
      </c>
      <c r="D965" t="s">
        <v>96</v>
      </c>
      <c r="E965" t="s">
        <v>9806</v>
      </c>
      <c r="F965" t="s">
        <v>9807</v>
      </c>
      <c r="G965">
        <v>1</v>
      </c>
      <c r="H965" t="s">
        <v>59</v>
      </c>
      <c r="I965" t="s">
        <v>9808</v>
      </c>
      <c r="J965">
        <v>1</v>
      </c>
      <c r="K965" t="s">
        <v>9809</v>
      </c>
      <c r="L965" t="s">
        <v>9810</v>
      </c>
      <c r="M965" t="s">
        <v>9811</v>
      </c>
      <c r="N965" t="s">
        <v>64</v>
      </c>
      <c r="O965" t="s">
        <v>9812</v>
      </c>
      <c r="P965">
        <v>2020</v>
      </c>
      <c r="Q965" t="s">
        <v>1349</v>
      </c>
      <c r="R965" t="b">
        <v>0</v>
      </c>
      <c r="S965" t="s">
        <v>67</v>
      </c>
      <c r="T965" t="b">
        <v>0</v>
      </c>
      <c r="W965" t="s">
        <v>59</v>
      </c>
      <c r="Y965">
        <v>0</v>
      </c>
      <c r="Z965" t="s">
        <v>59</v>
      </c>
      <c r="AA965" t="b">
        <v>0</v>
      </c>
      <c r="AB965" t="s">
        <v>9813</v>
      </c>
      <c r="AC965" t="s">
        <v>64</v>
      </c>
      <c r="AD965" t="s">
        <v>1389</v>
      </c>
      <c r="AE965" t="s">
        <v>59</v>
      </c>
      <c r="AG965" t="s">
        <v>9814</v>
      </c>
      <c r="AI965">
        <v>0</v>
      </c>
      <c r="AK965" t="s">
        <v>64</v>
      </c>
      <c r="AL965" t="s">
        <v>64</v>
      </c>
      <c r="AP965" t="s">
        <v>76</v>
      </c>
      <c r="AQ965">
        <v>2950</v>
      </c>
      <c r="AR965">
        <v>2950</v>
      </c>
      <c r="AS965">
        <v>0.5</v>
      </c>
      <c r="AT965">
        <v>0</v>
      </c>
      <c r="AU965">
        <v>0</v>
      </c>
      <c r="AV965">
        <v>1</v>
      </c>
      <c r="AW965" t="s">
        <v>9815</v>
      </c>
      <c r="AZ965" t="s">
        <v>9816</v>
      </c>
      <c r="BA965" t="s">
        <v>9817</v>
      </c>
      <c r="BB965" t="b">
        <f t="shared" si="60"/>
        <v>0</v>
      </c>
      <c r="BC965" t="str">
        <f>INDEX(repsearch2!B:B,MATCH(A965,repsearch2!A:A,FALSE))</f>
        <v>No</v>
      </c>
      <c r="BD965" s="3" t="b">
        <f t="shared" si="61"/>
        <v>0</v>
      </c>
      <c r="BE965" s="3" t="b">
        <f t="shared" si="62"/>
        <v>0</v>
      </c>
      <c r="BF965" t="str">
        <f t="shared" si="63"/>
        <v>closed</v>
      </c>
    </row>
    <row r="966" spans="1:58" x14ac:dyDescent="0.3">
      <c r="A966" t="s">
        <v>9818</v>
      </c>
      <c r="D966" t="s">
        <v>96</v>
      </c>
      <c r="E966" t="s">
        <v>9819</v>
      </c>
      <c r="F966" t="s">
        <v>9820</v>
      </c>
      <c r="G966">
        <v>3</v>
      </c>
      <c r="H966" t="s">
        <v>59</v>
      </c>
      <c r="I966" t="s">
        <v>9821</v>
      </c>
      <c r="J966">
        <v>1</v>
      </c>
      <c r="K966" t="s">
        <v>9822</v>
      </c>
      <c r="L966" t="s">
        <v>9823</v>
      </c>
      <c r="M966" t="s">
        <v>9824</v>
      </c>
      <c r="N966" t="s">
        <v>64</v>
      </c>
      <c r="O966" t="s">
        <v>9825</v>
      </c>
      <c r="P966">
        <v>2020</v>
      </c>
      <c r="Q966" t="s">
        <v>224</v>
      </c>
      <c r="R966" t="b">
        <v>0</v>
      </c>
      <c r="S966" t="s">
        <v>67</v>
      </c>
      <c r="T966" t="b">
        <v>0</v>
      </c>
      <c r="W966" t="s">
        <v>59</v>
      </c>
      <c r="Y966">
        <v>0</v>
      </c>
      <c r="Z966" t="s">
        <v>59</v>
      </c>
      <c r="AA966" t="b">
        <v>0</v>
      </c>
      <c r="AB966" t="s">
        <v>9826</v>
      </c>
      <c r="AC966" t="s">
        <v>64</v>
      </c>
      <c r="AD966" t="s">
        <v>72</v>
      </c>
      <c r="AE966" t="s">
        <v>59</v>
      </c>
      <c r="AG966" t="s">
        <v>9827</v>
      </c>
      <c r="AH966">
        <v>1</v>
      </c>
      <c r="AI966">
        <v>0</v>
      </c>
      <c r="AK966" t="s">
        <v>64</v>
      </c>
      <c r="AL966" t="s">
        <v>64</v>
      </c>
      <c r="AP966" t="s">
        <v>76</v>
      </c>
      <c r="AQ966">
        <v>3240</v>
      </c>
      <c r="AR966">
        <v>3240</v>
      </c>
      <c r="AS966">
        <v>0</v>
      </c>
      <c r="AT966">
        <v>0</v>
      </c>
      <c r="AU966">
        <v>0</v>
      </c>
      <c r="AV966">
        <v>0</v>
      </c>
      <c r="AZ966" t="s">
        <v>227</v>
      </c>
      <c r="BB966" t="b">
        <f t="shared" si="60"/>
        <v>0</v>
      </c>
      <c r="BC966" t="str">
        <f>INDEX(repsearch2!B:B,MATCH(A966,repsearch2!A:A,FALSE))</f>
        <v>No</v>
      </c>
      <c r="BD966" s="3" t="b">
        <f t="shared" si="61"/>
        <v>0</v>
      </c>
      <c r="BE966" s="3" t="b">
        <f t="shared" si="62"/>
        <v>0</v>
      </c>
      <c r="BF966" t="str">
        <f t="shared" si="63"/>
        <v>closed</v>
      </c>
    </row>
    <row r="967" spans="1:58" x14ac:dyDescent="0.3">
      <c r="A967" t="s">
        <v>9828</v>
      </c>
      <c r="D967" t="s">
        <v>96</v>
      </c>
      <c r="E967" t="s">
        <v>9829</v>
      </c>
      <c r="F967" t="s">
        <v>9830</v>
      </c>
      <c r="G967">
        <v>2</v>
      </c>
      <c r="H967" t="s">
        <v>59</v>
      </c>
      <c r="I967" t="s">
        <v>9831</v>
      </c>
      <c r="J967">
        <v>1</v>
      </c>
      <c r="K967" t="s">
        <v>9832</v>
      </c>
      <c r="L967" t="s">
        <v>9833</v>
      </c>
      <c r="M967" t="s">
        <v>9834</v>
      </c>
      <c r="N967" t="s">
        <v>64</v>
      </c>
      <c r="O967" t="s">
        <v>8491</v>
      </c>
      <c r="P967">
        <v>2019</v>
      </c>
      <c r="Q967" t="s">
        <v>139</v>
      </c>
      <c r="R967" t="b">
        <v>0</v>
      </c>
      <c r="S967" t="s">
        <v>67</v>
      </c>
      <c r="T967" t="b">
        <v>0</v>
      </c>
      <c r="W967" t="s">
        <v>59</v>
      </c>
      <c r="Y967">
        <v>0</v>
      </c>
      <c r="Z967" t="s">
        <v>59</v>
      </c>
      <c r="AA967" t="b">
        <v>0</v>
      </c>
      <c r="AB967" t="s">
        <v>8492</v>
      </c>
      <c r="AC967" t="s">
        <v>64</v>
      </c>
      <c r="AD967" t="s">
        <v>141</v>
      </c>
      <c r="AE967" t="s">
        <v>59</v>
      </c>
      <c r="AG967" t="s">
        <v>8493</v>
      </c>
      <c r="AH967">
        <v>3</v>
      </c>
      <c r="AI967">
        <v>3</v>
      </c>
      <c r="AK967" t="s">
        <v>64</v>
      </c>
      <c r="AL967" t="s">
        <v>64</v>
      </c>
      <c r="AP967" t="s">
        <v>76</v>
      </c>
      <c r="AQ967">
        <v>3250</v>
      </c>
      <c r="AR967">
        <v>3250</v>
      </c>
      <c r="AS967">
        <v>0</v>
      </c>
      <c r="AT967">
        <v>0</v>
      </c>
      <c r="AU967">
        <v>0</v>
      </c>
      <c r="AV967">
        <v>0</v>
      </c>
      <c r="AX967" t="s">
        <v>9835</v>
      </c>
      <c r="AY967" t="s">
        <v>9835</v>
      </c>
      <c r="AZ967" t="s">
        <v>7817</v>
      </c>
      <c r="BA967" t="s">
        <v>8495</v>
      </c>
      <c r="BB967" t="b">
        <f t="shared" si="60"/>
        <v>0</v>
      </c>
      <c r="BC967" t="str">
        <f>INDEX(repsearch2!B:B,MATCH(A967,repsearch2!A:A,FALSE))</f>
        <v>No</v>
      </c>
      <c r="BD967" s="3" t="b">
        <f t="shared" si="61"/>
        <v>0</v>
      </c>
      <c r="BE967" s="3" t="b">
        <f t="shared" si="62"/>
        <v>0</v>
      </c>
      <c r="BF967" t="str">
        <f t="shared" si="63"/>
        <v>closed</v>
      </c>
    </row>
    <row r="968" spans="1:58" x14ac:dyDescent="0.3">
      <c r="A968" t="s">
        <v>9836</v>
      </c>
      <c r="D968" t="s">
        <v>96</v>
      </c>
      <c r="E968" t="s">
        <v>9837</v>
      </c>
      <c r="F968" t="s">
        <v>9838</v>
      </c>
      <c r="G968">
        <v>1</v>
      </c>
      <c r="H968" t="s">
        <v>59</v>
      </c>
      <c r="I968" t="s">
        <v>9839</v>
      </c>
      <c r="J968">
        <v>1</v>
      </c>
      <c r="K968" t="s">
        <v>9840</v>
      </c>
      <c r="L968" t="s">
        <v>9841</v>
      </c>
      <c r="M968" t="s">
        <v>9842</v>
      </c>
      <c r="N968" t="s">
        <v>64</v>
      </c>
      <c r="O968" t="s">
        <v>9843</v>
      </c>
      <c r="P968">
        <v>2019</v>
      </c>
      <c r="Q968" t="s">
        <v>9742</v>
      </c>
      <c r="R968" t="b">
        <v>0</v>
      </c>
      <c r="S968" t="s">
        <v>1362</v>
      </c>
      <c r="T968" t="b">
        <v>0</v>
      </c>
      <c r="W968" t="s">
        <v>59</v>
      </c>
      <c r="Y968">
        <v>0</v>
      </c>
      <c r="Z968" t="s">
        <v>59</v>
      </c>
      <c r="AA968" t="b">
        <v>0</v>
      </c>
      <c r="AB968" t="s">
        <v>9844</v>
      </c>
      <c r="AI968">
        <v>0</v>
      </c>
      <c r="AK968" t="s">
        <v>64</v>
      </c>
      <c r="AL968" t="s">
        <v>64</v>
      </c>
      <c r="AS968">
        <v>0</v>
      </c>
      <c r="AT968">
        <v>0</v>
      </c>
      <c r="AU968">
        <v>0</v>
      </c>
      <c r="AV968">
        <v>0</v>
      </c>
      <c r="AZ968" t="s">
        <v>592</v>
      </c>
      <c r="BB968" t="b">
        <f t="shared" si="60"/>
        <v>0</v>
      </c>
      <c r="BC968" t="str">
        <f>INDEX(repsearch2!B:B,MATCH(A968,repsearch2!A:A,FALSE))</f>
        <v>No</v>
      </c>
      <c r="BD968" s="3" t="b">
        <f t="shared" si="61"/>
        <v>0</v>
      </c>
      <c r="BE968" s="3" t="b">
        <f t="shared" si="62"/>
        <v>0</v>
      </c>
      <c r="BF968" t="str">
        <f t="shared" si="63"/>
        <v>closed</v>
      </c>
    </row>
    <row r="969" spans="1:58" x14ac:dyDescent="0.3">
      <c r="A969" t="s">
        <v>9845</v>
      </c>
      <c r="B969" t="s">
        <v>1328</v>
      </c>
      <c r="D969" t="s">
        <v>347</v>
      </c>
      <c r="E969" t="s">
        <v>9846</v>
      </c>
      <c r="F969" t="s">
        <v>9847</v>
      </c>
      <c r="G969">
        <v>3</v>
      </c>
      <c r="H969" t="s">
        <v>59</v>
      </c>
      <c r="I969" t="s">
        <v>9848</v>
      </c>
      <c r="J969">
        <v>1</v>
      </c>
      <c r="K969" t="s">
        <v>9849</v>
      </c>
      <c r="L969" t="s">
        <v>9850</v>
      </c>
      <c r="M969" t="s">
        <v>9851</v>
      </c>
      <c r="N969" t="s">
        <v>64</v>
      </c>
      <c r="O969" t="s">
        <v>888</v>
      </c>
      <c r="P969">
        <v>2019</v>
      </c>
      <c r="Q969" t="s">
        <v>762</v>
      </c>
      <c r="R969" t="b">
        <v>1</v>
      </c>
      <c r="S969" t="s">
        <v>67</v>
      </c>
      <c r="T969" t="b">
        <v>0</v>
      </c>
      <c r="U969" t="s">
        <v>68</v>
      </c>
      <c r="V969" t="s">
        <v>69</v>
      </c>
      <c r="W969" t="s">
        <v>59</v>
      </c>
      <c r="Y969">
        <v>0</v>
      </c>
      <c r="Z969" t="s">
        <v>59</v>
      </c>
      <c r="AA969" t="b">
        <v>0</v>
      </c>
      <c r="AB969" t="s">
        <v>889</v>
      </c>
      <c r="AC969" t="s">
        <v>59</v>
      </c>
      <c r="AE969" t="s">
        <v>59</v>
      </c>
      <c r="AG969" t="s">
        <v>890</v>
      </c>
      <c r="AH969">
        <v>5</v>
      </c>
      <c r="AI969">
        <v>7</v>
      </c>
      <c r="AJ969" t="s">
        <v>9852</v>
      </c>
      <c r="AK969" t="s">
        <v>64</v>
      </c>
      <c r="AL969" t="s">
        <v>64</v>
      </c>
      <c r="AS969">
        <v>1.85</v>
      </c>
      <c r="AT969">
        <v>0</v>
      </c>
      <c r="AU969">
        <v>0</v>
      </c>
      <c r="AV969">
        <v>3</v>
      </c>
      <c r="AW969" t="s">
        <v>9853</v>
      </c>
      <c r="AX969" t="s">
        <v>9854</v>
      </c>
      <c r="AZ969" t="s">
        <v>893</v>
      </c>
      <c r="BA969" t="s">
        <v>894</v>
      </c>
      <c r="BB969" t="b">
        <f t="shared" si="60"/>
        <v>0</v>
      </c>
      <c r="BC969" t="str">
        <f>INDEX(repsearch2!B:B,MATCH(A969,repsearch2!A:A,FALSE))</f>
        <v>No</v>
      </c>
      <c r="BD969" s="3" t="b">
        <f t="shared" si="61"/>
        <v>0</v>
      </c>
      <c r="BE969" s="3" t="b">
        <f t="shared" si="62"/>
        <v>1</v>
      </c>
      <c r="BF969" t="str">
        <f t="shared" si="63"/>
        <v>bronze</v>
      </c>
    </row>
    <row r="970" spans="1:58" x14ac:dyDescent="0.3">
      <c r="A970" t="s">
        <v>9855</v>
      </c>
      <c r="D970" t="s">
        <v>96</v>
      </c>
      <c r="E970" t="s">
        <v>9856</v>
      </c>
      <c r="F970" t="s">
        <v>9857</v>
      </c>
      <c r="G970">
        <v>4</v>
      </c>
      <c r="H970" t="s">
        <v>59</v>
      </c>
      <c r="I970" t="s">
        <v>9858</v>
      </c>
      <c r="J970">
        <v>1</v>
      </c>
      <c r="K970" t="s">
        <v>9859</v>
      </c>
      <c r="L970" t="s">
        <v>9860</v>
      </c>
      <c r="M970" t="s">
        <v>9861</v>
      </c>
      <c r="N970" t="s">
        <v>64</v>
      </c>
      <c r="O970" t="s">
        <v>9862</v>
      </c>
      <c r="P970">
        <v>2019</v>
      </c>
      <c r="Q970" t="s">
        <v>139</v>
      </c>
      <c r="R970" t="b">
        <v>0</v>
      </c>
      <c r="S970" t="s">
        <v>67</v>
      </c>
      <c r="T970" t="b">
        <v>0</v>
      </c>
      <c r="W970" t="s">
        <v>59</v>
      </c>
      <c r="Y970">
        <v>0</v>
      </c>
      <c r="Z970" t="s">
        <v>59</v>
      </c>
      <c r="AA970" t="b">
        <v>0</v>
      </c>
      <c r="AB970" t="s">
        <v>9863</v>
      </c>
      <c r="AC970" t="s">
        <v>64</v>
      </c>
      <c r="AD970" t="s">
        <v>383</v>
      </c>
      <c r="AE970" t="s">
        <v>59</v>
      </c>
      <c r="AG970" t="s">
        <v>9864</v>
      </c>
      <c r="AH970">
        <v>1</v>
      </c>
      <c r="AI970">
        <v>1</v>
      </c>
      <c r="AK970" t="s">
        <v>64</v>
      </c>
      <c r="AL970" t="s">
        <v>64</v>
      </c>
      <c r="AP970" t="s">
        <v>76</v>
      </c>
      <c r="AQ970">
        <v>1400</v>
      </c>
      <c r="AR970">
        <v>1400</v>
      </c>
      <c r="AS970">
        <v>6.05</v>
      </c>
      <c r="AT970">
        <v>0</v>
      </c>
      <c r="AU970">
        <v>0</v>
      </c>
      <c r="AV970">
        <v>8</v>
      </c>
      <c r="AW970" t="s">
        <v>9865</v>
      </c>
      <c r="AZ970" t="s">
        <v>9866</v>
      </c>
      <c r="BA970" t="s">
        <v>9867</v>
      </c>
      <c r="BB970" t="b">
        <f t="shared" si="60"/>
        <v>0</v>
      </c>
      <c r="BC970" t="str">
        <f>INDEX(repsearch2!B:B,MATCH(A970,repsearch2!A:A,FALSE))</f>
        <v>No</v>
      </c>
      <c r="BD970" s="3" t="b">
        <f t="shared" si="61"/>
        <v>0</v>
      </c>
      <c r="BE970" s="3" t="b">
        <f t="shared" si="62"/>
        <v>0</v>
      </c>
      <c r="BF970" t="str">
        <f t="shared" si="63"/>
        <v>closed</v>
      </c>
    </row>
    <row r="971" spans="1:58" x14ac:dyDescent="0.3">
      <c r="A971" t="s">
        <v>9868</v>
      </c>
      <c r="D971" t="s">
        <v>96</v>
      </c>
      <c r="E971" t="s">
        <v>9869</v>
      </c>
      <c r="F971" t="s">
        <v>3691</v>
      </c>
      <c r="G971">
        <v>1</v>
      </c>
      <c r="H971" t="s">
        <v>59</v>
      </c>
      <c r="I971" t="s">
        <v>9870</v>
      </c>
      <c r="J971">
        <v>1</v>
      </c>
      <c r="K971" t="s">
        <v>9871</v>
      </c>
      <c r="L971" t="s">
        <v>9872</v>
      </c>
      <c r="M971" t="s">
        <v>1821</v>
      </c>
      <c r="N971" t="s">
        <v>64</v>
      </c>
      <c r="O971" t="s">
        <v>9873</v>
      </c>
      <c r="P971">
        <v>2019</v>
      </c>
      <c r="Q971" t="s">
        <v>139</v>
      </c>
      <c r="R971" t="b">
        <v>0</v>
      </c>
      <c r="S971" t="s">
        <v>67</v>
      </c>
      <c r="T971" t="b">
        <v>0</v>
      </c>
      <c r="W971" t="s">
        <v>59</v>
      </c>
      <c r="Y971">
        <v>0</v>
      </c>
      <c r="Z971" t="s">
        <v>59</v>
      </c>
      <c r="AA971" t="b">
        <v>0</v>
      </c>
      <c r="AB971" t="s">
        <v>9874</v>
      </c>
      <c r="AC971" t="s">
        <v>64</v>
      </c>
      <c r="AD971" t="s">
        <v>141</v>
      </c>
      <c r="AE971" t="s">
        <v>59</v>
      </c>
      <c r="AG971" t="s">
        <v>9875</v>
      </c>
      <c r="AH971">
        <v>3</v>
      </c>
      <c r="AI971">
        <v>3</v>
      </c>
      <c r="AK971" t="s">
        <v>64</v>
      </c>
      <c r="AL971" t="s">
        <v>64</v>
      </c>
      <c r="AP971" t="s">
        <v>76</v>
      </c>
      <c r="AQ971">
        <v>1800</v>
      </c>
      <c r="AR971">
        <v>1800</v>
      </c>
      <c r="AS971">
        <v>0</v>
      </c>
      <c r="AT971">
        <v>0</v>
      </c>
      <c r="AU971">
        <v>0</v>
      </c>
      <c r="AV971">
        <v>0</v>
      </c>
      <c r="AZ971" t="s">
        <v>544</v>
      </c>
      <c r="BA971" t="s">
        <v>545</v>
      </c>
      <c r="BB971" t="b">
        <f t="shared" si="60"/>
        <v>0</v>
      </c>
      <c r="BC971" t="str">
        <f>INDEX(repsearch2!B:B,MATCH(A971,repsearch2!A:A,FALSE))</f>
        <v>No</v>
      </c>
      <c r="BD971" s="3" t="b">
        <f t="shared" si="61"/>
        <v>0</v>
      </c>
      <c r="BE971" s="3" t="b">
        <f t="shared" si="62"/>
        <v>0</v>
      </c>
      <c r="BF971" t="str">
        <f t="shared" si="63"/>
        <v>closed</v>
      </c>
    </row>
    <row r="972" spans="1:58" x14ac:dyDescent="0.3">
      <c r="A972" t="s">
        <v>9876</v>
      </c>
      <c r="D972" t="s">
        <v>96</v>
      </c>
      <c r="E972" t="s">
        <v>9877</v>
      </c>
      <c r="F972" t="s">
        <v>9878</v>
      </c>
      <c r="G972">
        <v>3</v>
      </c>
      <c r="H972" t="s">
        <v>59</v>
      </c>
      <c r="I972" t="s">
        <v>9879</v>
      </c>
      <c r="J972">
        <v>1</v>
      </c>
      <c r="K972" t="s">
        <v>9880</v>
      </c>
      <c r="L972" t="s">
        <v>9881</v>
      </c>
      <c r="M972" t="s">
        <v>9759</v>
      </c>
      <c r="N972" t="s">
        <v>64</v>
      </c>
      <c r="O972" t="s">
        <v>8491</v>
      </c>
      <c r="P972">
        <v>2019</v>
      </c>
      <c r="Q972" t="s">
        <v>139</v>
      </c>
      <c r="R972" t="b">
        <v>0</v>
      </c>
      <c r="S972" t="s">
        <v>67</v>
      </c>
      <c r="T972" t="b">
        <v>0</v>
      </c>
      <c r="W972" t="s">
        <v>59</v>
      </c>
      <c r="Y972">
        <v>0</v>
      </c>
      <c r="Z972" t="s">
        <v>59</v>
      </c>
      <c r="AA972" t="b">
        <v>0</v>
      </c>
      <c r="AB972" t="s">
        <v>8492</v>
      </c>
      <c r="AC972" t="s">
        <v>64</v>
      </c>
      <c r="AD972" t="s">
        <v>141</v>
      </c>
      <c r="AE972" t="s">
        <v>59</v>
      </c>
      <c r="AG972" t="s">
        <v>8493</v>
      </c>
      <c r="AH972">
        <v>1</v>
      </c>
      <c r="AI972">
        <v>1</v>
      </c>
      <c r="AK972" t="s">
        <v>64</v>
      </c>
      <c r="AL972" t="s">
        <v>64</v>
      </c>
      <c r="AP972" t="s">
        <v>76</v>
      </c>
      <c r="AQ972">
        <v>3250</v>
      </c>
      <c r="AR972">
        <v>3250</v>
      </c>
      <c r="AS972">
        <v>0</v>
      </c>
      <c r="AT972">
        <v>0</v>
      </c>
      <c r="AU972">
        <v>0</v>
      </c>
      <c r="AV972">
        <v>0</v>
      </c>
      <c r="AX972" t="s">
        <v>3196</v>
      </c>
      <c r="AZ972" t="s">
        <v>7817</v>
      </c>
      <c r="BA972" t="s">
        <v>8495</v>
      </c>
      <c r="BB972" t="b">
        <f t="shared" si="60"/>
        <v>0</v>
      </c>
      <c r="BC972" t="str">
        <f>INDEX(repsearch2!B:B,MATCH(A972,repsearch2!A:A,FALSE))</f>
        <v>No</v>
      </c>
      <c r="BD972" s="3" t="b">
        <f t="shared" si="61"/>
        <v>0</v>
      </c>
      <c r="BE972" s="3" t="b">
        <f t="shared" si="62"/>
        <v>0</v>
      </c>
      <c r="BF972" t="str">
        <f t="shared" si="63"/>
        <v>closed</v>
      </c>
    </row>
    <row r="973" spans="1:58" x14ac:dyDescent="0.3">
      <c r="A973" t="s">
        <v>9882</v>
      </c>
      <c r="D973" t="s">
        <v>96</v>
      </c>
      <c r="E973" t="s">
        <v>9883</v>
      </c>
      <c r="F973" t="s">
        <v>8322</v>
      </c>
      <c r="G973">
        <v>1</v>
      </c>
      <c r="H973" t="s">
        <v>59</v>
      </c>
      <c r="I973" t="s">
        <v>9884</v>
      </c>
      <c r="J973">
        <v>1</v>
      </c>
      <c r="K973" t="s">
        <v>5090</v>
      </c>
      <c r="L973" t="s">
        <v>9885</v>
      </c>
      <c r="M973" t="s">
        <v>5092</v>
      </c>
      <c r="N973" t="s">
        <v>64</v>
      </c>
      <c r="O973" t="s">
        <v>9873</v>
      </c>
      <c r="P973">
        <v>2019</v>
      </c>
      <c r="Q973" t="s">
        <v>139</v>
      </c>
      <c r="R973" t="b">
        <v>0</v>
      </c>
      <c r="S973" t="s">
        <v>67</v>
      </c>
      <c r="T973" t="b">
        <v>0</v>
      </c>
      <c r="W973" t="s">
        <v>59</v>
      </c>
      <c r="Y973">
        <v>0</v>
      </c>
      <c r="Z973" t="s">
        <v>59</v>
      </c>
      <c r="AA973" t="b">
        <v>0</v>
      </c>
      <c r="AB973" t="s">
        <v>9874</v>
      </c>
      <c r="AC973" t="s">
        <v>64</v>
      </c>
      <c r="AD973" t="s">
        <v>141</v>
      </c>
      <c r="AE973" t="s">
        <v>59</v>
      </c>
      <c r="AG973" t="s">
        <v>9875</v>
      </c>
      <c r="AH973">
        <v>1</v>
      </c>
      <c r="AI973">
        <v>1</v>
      </c>
      <c r="AK973" t="s">
        <v>64</v>
      </c>
      <c r="AL973" t="s">
        <v>64</v>
      </c>
      <c r="AP973" t="s">
        <v>76</v>
      </c>
      <c r="AQ973">
        <v>1800</v>
      </c>
      <c r="AR973">
        <v>1800</v>
      </c>
      <c r="AS973">
        <v>0</v>
      </c>
      <c r="AT973">
        <v>0</v>
      </c>
      <c r="AU973">
        <v>0</v>
      </c>
      <c r="AV973">
        <v>0</v>
      </c>
      <c r="AZ973" t="s">
        <v>544</v>
      </c>
      <c r="BA973" t="s">
        <v>545</v>
      </c>
      <c r="BB973" t="b">
        <f t="shared" si="60"/>
        <v>0</v>
      </c>
      <c r="BC973" t="str">
        <f>INDEX(repsearch2!B:B,MATCH(A973,repsearch2!A:A,FALSE))</f>
        <v>No</v>
      </c>
      <c r="BD973" s="3" t="b">
        <f t="shared" si="61"/>
        <v>0</v>
      </c>
      <c r="BE973" s="3" t="b">
        <f t="shared" si="62"/>
        <v>0</v>
      </c>
      <c r="BF973" t="str">
        <f t="shared" si="63"/>
        <v>closed</v>
      </c>
    </row>
    <row r="974" spans="1:58" x14ac:dyDescent="0.3">
      <c r="A974" t="s">
        <v>9886</v>
      </c>
      <c r="D974" t="s">
        <v>96</v>
      </c>
      <c r="E974" t="s">
        <v>9887</v>
      </c>
      <c r="F974" t="s">
        <v>9888</v>
      </c>
      <c r="G974">
        <v>2</v>
      </c>
      <c r="H974" t="s">
        <v>59</v>
      </c>
      <c r="I974" t="s">
        <v>9889</v>
      </c>
      <c r="J974">
        <v>2</v>
      </c>
      <c r="K974" t="s">
        <v>9890</v>
      </c>
      <c r="L974" t="s">
        <v>9891</v>
      </c>
      <c r="M974" t="s">
        <v>3607</v>
      </c>
      <c r="N974" t="s">
        <v>64</v>
      </c>
      <c r="O974" t="s">
        <v>9892</v>
      </c>
      <c r="P974">
        <v>2019</v>
      </c>
      <c r="Q974" t="s">
        <v>9173</v>
      </c>
      <c r="R974" t="b">
        <v>0</v>
      </c>
      <c r="S974" t="s">
        <v>1362</v>
      </c>
      <c r="T974" t="b">
        <v>0</v>
      </c>
      <c r="W974" t="s">
        <v>59</v>
      </c>
      <c r="Y974">
        <v>0</v>
      </c>
      <c r="Z974" t="s">
        <v>59</v>
      </c>
      <c r="AA974" t="b">
        <v>0</v>
      </c>
      <c r="AB974" t="s">
        <v>9893</v>
      </c>
      <c r="AI974">
        <v>0</v>
      </c>
      <c r="AK974" t="s">
        <v>59</v>
      </c>
      <c r="AL974" t="s">
        <v>64</v>
      </c>
      <c r="AS974">
        <v>0</v>
      </c>
      <c r="AT974">
        <v>0</v>
      </c>
      <c r="AU974">
        <v>0</v>
      </c>
      <c r="AV974">
        <v>0</v>
      </c>
      <c r="BB974" t="b">
        <f t="shared" si="60"/>
        <v>0</v>
      </c>
      <c r="BC974" t="str">
        <f>INDEX(repsearch2!B:B,MATCH(A974,repsearch2!A:A,FALSE))</f>
        <v>No</v>
      </c>
      <c r="BD974" s="3" t="b">
        <f t="shared" si="61"/>
        <v>0</v>
      </c>
      <c r="BE974" s="3" t="b">
        <f t="shared" si="62"/>
        <v>0</v>
      </c>
      <c r="BF974" t="str">
        <f t="shared" si="63"/>
        <v>closed</v>
      </c>
    </row>
    <row r="975" spans="1:58" x14ac:dyDescent="0.3">
      <c r="A975" t="s">
        <v>9894</v>
      </c>
      <c r="D975" t="s">
        <v>96</v>
      </c>
      <c r="E975" t="s">
        <v>9895</v>
      </c>
      <c r="F975" t="s">
        <v>9896</v>
      </c>
      <c r="G975">
        <v>2</v>
      </c>
      <c r="H975" t="s">
        <v>59</v>
      </c>
      <c r="I975" t="s">
        <v>9897</v>
      </c>
      <c r="J975">
        <v>2</v>
      </c>
      <c r="K975" t="s">
        <v>9898</v>
      </c>
      <c r="L975" t="s">
        <v>8490</v>
      </c>
      <c r="M975" t="s">
        <v>6359</v>
      </c>
      <c r="N975" t="s">
        <v>64</v>
      </c>
      <c r="O975" t="s">
        <v>9899</v>
      </c>
      <c r="P975">
        <v>2019</v>
      </c>
      <c r="Q975" t="s">
        <v>139</v>
      </c>
      <c r="R975" t="b">
        <v>0</v>
      </c>
      <c r="S975" t="s">
        <v>67</v>
      </c>
      <c r="T975" t="b">
        <v>0</v>
      </c>
      <c r="W975" t="s">
        <v>59</v>
      </c>
      <c r="Y975">
        <v>0</v>
      </c>
      <c r="Z975" t="s">
        <v>59</v>
      </c>
      <c r="AA975" t="b">
        <v>0</v>
      </c>
      <c r="AB975" t="s">
        <v>9900</v>
      </c>
      <c r="AC975" t="s">
        <v>64</v>
      </c>
      <c r="AD975" t="s">
        <v>141</v>
      </c>
      <c r="AE975" t="s">
        <v>59</v>
      </c>
      <c r="AG975" t="s">
        <v>9901</v>
      </c>
      <c r="AH975">
        <v>1</v>
      </c>
      <c r="AI975">
        <v>1</v>
      </c>
      <c r="AK975" t="s">
        <v>59</v>
      </c>
      <c r="AL975" t="s">
        <v>64</v>
      </c>
      <c r="AP975" t="s">
        <v>76</v>
      </c>
      <c r="AQ975">
        <v>3400</v>
      </c>
      <c r="AR975">
        <v>3400</v>
      </c>
      <c r="AS975">
        <v>0</v>
      </c>
      <c r="AT975">
        <v>0</v>
      </c>
      <c r="AU975">
        <v>0</v>
      </c>
      <c r="AV975">
        <v>0</v>
      </c>
      <c r="AY975" t="s">
        <v>400</v>
      </c>
      <c r="BA975" t="s">
        <v>9902</v>
      </c>
      <c r="BB975" t="b">
        <f t="shared" si="60"/>
        <v>0</v>
      </c>
      <c r="BC975" t="str">
        <f>INDEX(repsearch2!B:B,MATCH(A975,repsearch2!A:A,FALSE))</f>
        <v>No</v>
      </c>
      <c r="BD975" s="3" t="b">
        <f t="shared" si="61"/>
        <v>0</v>
      </c>
      <c r="BE975" s="3" t="b">
        <f t="shared" si="62"/>
        <v>0</v>
      </c>
      <c r="BF975" t="str">
        <f t="shared" si="63"/>
        <v>closed</v>
      </c>
    </row>
    <row r="976" spans="1:58" x14ac:dyDescent="0.3">
      <c r="A976" t="s">
        <v>9903</v>
      </c>
      <c r="D976" t="s">
        <v>96</v>
      </c>
      <c r="E976" t="s">
        <v>9904</v>
      </c>
      <c r="F976" t="s">
        <v>9905</v>
      </c>
      <c r="G976">
        <v>3</v>
      </c>
      <c r="H976" t="s">
        <v>59</v>
      </c>
      <c r="I976" t="s">
        <v>9906</v>
      </c>
      <c r="J976">
        <v>1</v>
      </c>
      <c r="K976" t="s">
        <v>9907</v>
      </c>
      <c r="L976" t="s">
        <v>9908</v>
      </c>
      <c r="M976" t="s">
        <v>9909</v>
      </c>
      <c r="N976" t="s">
        <v>64</v>
      </c>
      <c r="O976" t="s">
        <v>9910</v>
      </c>
      <c r="P976">
        <v>2019</v>
      </c>
      <c r="Q976" t="s">
        <v>139</v>
      </c>
      <c r="R976" t="b">
        <v>0</v>
      </c>
      <c r="S976" t="s">
        <v>67</v>
      </c>
      <c r="T976" t="b">
        <v>0</v>
      </c>
      <c r="W976" t="s">
        <v>59</v>
      </c>
      <c r="Y976">
        <v>0</v>
      </c>
      <c r="Z976" t="s">
        <v>59</v>
      </c>
      <c r="AA976" t="b">
        <v>0</v>
      </c>
      <c r="AB976" t="s">
        <v>9911</v>
      </c>
      <c r="AC976" t="s">
        <v>64</v>
      </c>
      <c r="AD976" t="s">
        <v>141</v>
      </c>
      <c r="AE976" t="s">
        <v>59</v>
      </c>
      <c r="AG976" t="s">
        <v>9912</v>
      </c>
      <c r="AH976">
        <v>12</v>
      </c>
      <c r="AI976">
        <v>11</v>
      </c>
      <c r="AK976" t="s">
        <v>64</v>
      </c>
      <c r="AL976" t="s">
        <v>64</v>
      </c>
      <c r="AP976" t="s">
        <v>76</v>
      </c>
      <c r="AQ976">
        <v>3100</v>
      </c>
      <c r="AR976">
        <v>3100</v>
      </c>
      <c r="AS976">
        <v>0.5</v>
      </c>
      <c r="AT976">
        <v>0</v>
      </c>
      <c r="AU976">
        <v>0</v>
      </c>
      <c r="AV976">
        <v>2</v>
      </c>
      <c r="AW976" t="s">
        <v>9913</v>
      </c>
      <c r="AX976" t="s">
        <v>9914</v>
      </c>
      <c r="AY976" t="s">
        <v>9915</v>
      </c>
      <c r="AZ976" t="s">
        <v>9916</v>
      </c>
      <c r="BA976" t="s">
        <v>9917</v>
      </c>
      <c r="BB976" t="b">
        <f t="shared" si="60"/>
        <v>0</v>
      </c>
      <c r="BC976" t="str">
        <f>INDEX(repsearch2!B:B,MATCH(A976,repsearch2!A:A,FALSE))</f>
        <v>No</v>
      </c>
      <c r="BD976" s="3" t="b">
        <f t="shared" si="61"/>
        <v>0</v>
      </c>
      <c r="BE976" s="3" t="b">
        <f t="shared" si="62"/>
        <v>0</v>
      </c>
      <c r="BF976" t="str">
        <f t="shared" si="63"/>
        <v>closed</v>
      </c>
    </row>
    <row r="977" spans="1:58" x14ac:dyDescent="0.3">
      <c r="A977" t="s">
        <v>9918</v>
      </c>
      <c r="D977" t="s">
        <v>96</v>
      </c>
      <c r="E977" t="s">
        <v>9919</v>
      </c>
      <c r="F977" t="s">
        <v>9920</v>
      </c>
      <c r="G977">
        <v>2</v>
      </c>
      <c r="H977" t="s">
        <v>59</v>
      </c>
      <c r="I977" t="s">
        <v>9921</v>
      </c>
      <c r="J977">
        <v>1</v>
      </c>
      <c r="K977" t="s">
        <v>9922</v>
      </c>
      <c r="L977" t="s">
        <v>9923</v>
      </c>
      <c r="M977" t="s">
        <v>9924</v>
      </c>
      <c r="N977" t="s">
        <v>64</v>
      </c>
      <c r="O977" t="s">
        <v>9925</v>
      </c>
      <c r="P977">
        <v>2019</v>
      </c>
      <c r="Q977" t="s">
        <v>139</v>
      </c>
      <c r="R977" t="b">
        <v>0</v>
      </c>
      <c r="S977" t="s">
        <v>67</v>
      </c>
      <c r="T977" t="b">
        <v>0</v>
      </c>
      <c r="W977" t="s">
        <v>59</v>
      </c>
      <c r="Y977">
        <v>0</v>
      </c>
      <c r="Z977" t="s">
        <v>59</v>
      </c>
      <c r="AA977" t="b">
        <v>0</v>
      </c>
      <c r="AB977" t="s">
        <v>9926</v>
      </c>
      <c r="AC977" t="s">
        <v>64</v>
      </c>
      <c r="AD977" t="s">
        <v>141</v>
      </c>
      <c r="AE977" t="s">
        <v>59</v>
      </c>
      <c r="AG977" t="s">
        <v>9927</v>
      </c>
      <c r="AH977">
        <v>5</v>
      </c>
      <c r="AI977">
        <v>5</v>
      </c>
      <c r="AK977" t="s">
        <v>64</v>
      </c>
      <c r="AL977" t="s">
        <v>64</v>
      </c>
      <c r="AP977" t="s">
        <v>76</v>
      </c>
      <c r="AQ977">
        <v>3300</v>
      </c>
      <c r="AR977">
        <v>3300</v>
      </c>
      <c r="AS977">
        <v>162.28</v>
      </c>
      <c r="AT977">
        <v>19</v>
      </c>
      <c r="AU977">
        <v>0</v>
      </c>
      <c r="AV977">
        <v>18</v>
      </c>
      <c r="AW977" t="s">
        <v>9928</v>
      </c>
      <c r="AZ977" t="s">
        <v>9929</v>
      </c>
      <c r="BA977" t="s">
        <v>9930</v>
      </c>
      <c r="BB977" t="b">
        <f t="shared" si="60"/>
        <v>0</v>
      </c>
      <c r="BC977" t="str">
        <f>INDEX(repsearch2!B:B,MATCH(A977,repsearch2!A:A,FALSE))</f>
        <v>No</v>
      </c>
      <c r="BD977" s="3" t="b">
        <f t="shared" si="61"/>
        <v>0</v>
      </c>
      <c r="BE977" s="3" t="b">
        <f t="shared" si="62"/>
        <v>0</v>
      </c>
      <c r="BF977" t="str">
        <f t="shared" si="63"/>
        <v>closed</v>
      </c>
    </row>
    <row r="978" spans="1:58" x14ac:dyDescent="0.3">
      <c r="A978" t="s">
        <v>9931</v>
      </c>
      <c r="D978" t="s">
        <v>96</v>
      </c>
      <c r="E978" t="s">
        <v>9932</v>
      </c>
      <c r="F978" t="s">
        <v>9933</v>
      </c>
      <c r="G978">
        <v>3</v>
      </c>
      <c r="H978" t="s">
        <v>59</v>
      </c>
      <c r="I978" t="s">
        <v>9934</v>
      </c>
      <c r="J978">
        <v>1</v>
      </c>
      <c r="K978" t="s">
        <v>9935</v>
      </c>
      <c r="L978" t="s">
        <v>9936</v>
      </c>
      <c r="M978" t="s">
        <v>9937</v>
      </c>
      <c r="N978" t="s">
        <v>64</v>
      </c>
      <c r="O978" t="s">
        <v>9938</v>
      </c>
      <c r="P978">
        <v>2019</v>
      </c>
      <c r="Q978" t="s">
        <v>1349</v>
      </c>
      <c r="R978" t="b">
        <v>0</v>
      </c>
      <c r="S978" t="s">
        <v>67</v>
      </c>
      <c r="T978" t="b">
        <v>0</v>
      </c>
      <c r="W978" t="s">
        <v>59</v>
      </c>
      <c r="Y978">
        <v>0</v>
      </c>
      <c r="Z978" t="s">
        <v>59</v>
      </c>
      <c r="AA978" t="b">
        <v>0</v>
      </c>
      <c r="AB978" t="s">
        <v>9939</v>
      </c>
      <c r="AC978" t="s">
        <v>64</v>
      </c>
      <c r="AD978" t="s">
        <v>252</v>
      </c>
      <c r="AE978" t="s">
        <v>59</v>
      </c>
      <c r="AG978" t="s">
        <v>9940</v>
      </c>
      <c r="AI978">
        <v>0</v>
      </c>
      <c r="AK978" t="s">
        <v>64</v>
      </c>
      <c r="AL978" t="s">
        <v>64</v>
      </c>
      <c r="AP978" t="s">
        <v>76</v>
      </c>
      <c r="AQ978">
        <v>2950</v>
      </c>
      <c r="AR978">
        <v>2950</v>
      </c>
      <c r="AS978">
        <v>3.35</v>
      </c>
      <c r="AT978">
        <v>0</v>
      </c>
      <c r="AU978">
        <v>0</v>
      </c>
      <c r="AV978">
        <v>4</v>
      </c>
      <c r="AW978" t="s">
        <v>9941</v>
      </c>
      <c r="AZ978" t="s">
        <v>1784</v>
      </c>
      <c r="BA978" t="s">
        <v>1035</v>
      </c>
      <c r="BB978" t="b">
        <f t="shared" si="60"/>
        <v>0</v>
      </c>
      <c r="BC978" t="str">
        <f>INDEX(repsearch2!B:B,MATCH(A978,repsearch2!A:A,FALSE))</f>
        <v>No</v>
      </c>
      <c r="BD978" s="3" t="b">
        <f t="shared" si="61"/>
        <v>0</v>
      </c>
      <c r="BE978" s="3" t="b">
        <f t="shared" si="62"/>
        <v>0</v>
      </c>
      <c r="BF978" t="str">
        <f t="shared" si="63"/>
        <v>closed</v>
      </c>
    </row>
    <row r="979" spans="1:58" x14ac:dyDescent="0.3">
      <c r="A979" t="s">
        <v>9942</v>
      </c>
      <c r="D979" t="s">
        <v>96</v>
      </c>
      <c r="E979" t="s">
        <v>9943</v>
      </c>
      <c r="F979" t="s">
        <v>9621</v>
      </c>
      <c r="G979">
        <v>1</v>
      </c>
      <c r="H979" t="s">
        <v>59</v>
      </c>
      <c r="I979" t="s">
        <v>9622</v>
      </c>
      <c r="J979">
        <v>1</v>
      </c>
      <c r="K979" t="s">
        <v>9623</v>
      </c>
      <c r="L979" t="s">
        <v>9624</v>
      </c>
      <c r="M979" t="s">
        <v>9625</v>
      </c>
      <c r="N979" t="s">
        <v>64</v>
      </c>
      <c r="O979" t="s">
        <v>6176</v>
      </c>
      <c r="P979">
        <v>2019</v>
      </c>
      <c r="Q979" t="s">
        <v>1349</v>
      </c>
      <c r="R979" t="b">
        <v>0</v>
      </c>
      <c r="S979" t="s">
        <v>67</v>
      </c>
      <c r="T979" t="b">
        <v>0</v>
      </c>
      <c r="W979" t="s">
        <v>59</v>
      </c>
      <c r="Y979">
        <v>0</v>
      </c>
      <c r="Z979" t="s">
        <v>59</v>
      </c>
      <c r="AA979" t="b">
        <v>0</v>
      </c>
      <c r="AB979" t="s">
        <v>6177</v>
      </c>
      <c r="AC979" t="s">
        <v>64</v>
      </c>
      <c r="AD979" t="s">
        <v>1389</v>
      </c>
      <c r="AE979" t="s">
        <v>59</v>
      </c>
      <c r="AG979" t="s">
        <v>6178</v>
      </c>
      <c r="AH979">
        <v>1</v>
      </c>
      <c r="AI979">
        <v>1</v>
      </c>
      <c r="AK979" t="s">
        <v>64</v>
      </c>
      <c r="AL979" t="s">
        <v>64</v>
      </c>
      <c r="AP979" t="s">
        <v>76</v>
      </c>
      <c r="AQ979">
        <v>2950</v>
      </c>
      <c r="AR979">
        <v>2950</v>
      </c>
      <c r="AS979">
        <v>0</v>
      </c>
      <c r="AT979">
        <v>0</v>
      </c>
      <c r="AU979">
        <v>0</v>
      </c>
      <c r="AV979">
        <v>0</v>
      </c>
      <c r="AZ979" t="s">
        <v>1118</v>
      </c>
      <c r="BA979" t="s">
        <v>1953</v>
      </c>
      <c r="BB979" t="b">
        <f t="shared" si="60"/>
        <v>0</v>
      </c>
      <c r="BC979" t="str">
        <f>INDEX(repsearch2!B:B,MATCH(A979,repsearch2!A:A,FALSE))</f>
        <v>No</v>
      </c>
      <c r="BD979" s="3" t="b">
        <f t="shared" si="61"/>
        <v>0</v>
      </c>
      <c r="BE979" s="3" t="b">
        <f t="shared" si="62"/>
        <v>0</v>
      </c>
      <c r="BF979" t="str">
        <f t="shared" si="63"/>
        <v>closed</v>
      </c>
    </row>
    <row r="980" spans="1:58" x14ac:dyDescent="0.3">
      <c r="A980" s="3" t="s">
        <v>9944</v>
      </c>
      <c r="B980" s="3" t="s">
        <v>346</v>
      </c>
      <c r="C980" s="3"/>
      <c r="D980" s="3" t="s">
        <v>347</v>
      </c>
      <c r="E980" s="3" t="s">
        <v>9945</v>
      </c>
      <c r="F980" s="3" t="s">
        <v>9946</v>
      </c>
      <c r="G980" s="3">
        <v>6</v>
      </c>
      <c r="H980" s="3" t="s">
        <v>59</v>
      </c>
      <c r="I980" s="3" t="s">
        <v>9947</v>
      </c>
      <c r="J980" s="3">
        <v>2</v>
      </c>
      <c r="K980" s="3" t="s">
        <v>9948</v>
      </c>
      <c r="L980" s="3"/>
      <c r="M980" s="3"/>
      <c r="N980" s="3" t="s">
        <v>59</v>
      </c>
      <c r="O980" s="3" t="s">
        <v>9949</v>
      </c>
      <c r="P980" s="3">
        <v>2020</v>
      </c>
      <c r="Q980" s="3" t="s">
        <v>9950</v>
      </c>
      <c r="R980" s="3" t="b">
        <v>1</v>
      </c>
      <c r="S980" s="3" t="s">
        <v>102</v>
      </c>
      <c r="T980" s="3" t="b">
        <v>0</v>
      </c>
      <c r="U980" s="3" t="s">
        <v>68</v>
      </c>
      <c r="V980" s="3" t="s">
        <v>69</v>
      </c>
      <c r="W980" s="3" t="s">
        <v>64</v>
      </c>
      <c r="X980" s="3" t="s">
        <v>70</v>
      </c>
      <c r="Y980" s="3">
        <v>1</v>
      </c>
      <c r="Z980" s="3" t="s">
        <v>59</v>
      </c>
      <c r="AA980" s="3" t="b">
        <v>0</v>
      </c>
      <c r="AB980" s="3"/>
      <c r="AC980" s="3"/>
      <c r="AD980" s="3"/>
      <c r="AE980" s="3"/>
      <c r="AF980" s="3"/>
      <c r="AG980" s="3"/>
      <c r="AH980" s="3"/>
      <c r="AI980" s="3">
        <v>0</v>
      </c>
      <c r="AJ980" s="3" t="s">
        <v>9951</v>
      </c>
      <c r="AK980" s="3" t="s">
        <v>59</v>
      </c>
      <c r="AL980" s="3" t="s">
        <v>64</v>
      </c>
      <c r="AM980" s="3"/>
      <c r="AN980" s="3"/>
      <c r="AO980" s="3"/>
      <c r="AP980" s="3"/>
      <c r="AQ980" s="3"/>
      <c r="AR980" s="3"/>
      <c r="AS980" s="3">
        <v>0</v>
      </c>
      <c r="AT980" s="3">
        <v>0</v>
      </c>
      <c r="AU980" s="3">
        <v>0</v>
      </c>
      <c r="AV980" s="3">
        <v>0</v>
      </c>
      <c r="AW980" s="3"/>
      <c r="AX980" s="3"/>
      <c r="AY980" s="3"/>
      <c r="AZ980" s="3"/>
      <c r="BA980" s="3"/>
      <c r="BB980" s="3" t="b">
        <f t="shared" si="60"/>
        <v>1</v>
      </c>
      <c r="BC980" s="3" t="str">
        <f>INDEX(repsearch2!B:B,MATCH(A980,repsearch2!A:A,FALSE))</f>
        <v>Yes</v>
      </c>
      <c r="BD980" s="3" t="b">
        <f t="shared" si="61"/>
        <v>1</v>
      </c>
      <c r="BE980" s="3" t="b">
        <f t="shared" si="62"/>
        <v>1</v>
      </c>
      <c r="BF980" t="str">
        <f t="shared" si="63"/>
        <v>bronze</v>
      </c>
    </row>
    <row r="981" spans="1:58" x14ac:dyDescent="0.3">
      <c r="A981" t="s">
        <v>9952</v>
      </c>
      <c r="B981" t="s">
        <v>4793</v>
      </c>
      <c r="D981" t="s">
        <v>56</v>
      </c>
      <c r="E981" t="s">
        <v>9953</v>
      </c>
      <c r="F981" t="s">
        <v>9954</v>
      </c>
      <c r="G981">
        <v>2</v>
      </c>
      <c r="H981" t="s">
        <v>59</v>
      </c>
      <c r="I981" t="s">
        <v>9955</v>
      </c>
      <c r="J981">
        <v>1</v>
      </c>
      <c r="K981" t="s">
        <v>9956</v>
      </c>
      <c r="L981" t="s">
        <v>9957</v>
      </c>
      <c r="N981" t="s">
        <v>59</v>
      </c>
      <c r="O981" t="s">
        <v>9958</v>
      </c>
      <c r="P981">
        <v>2020</v>
      </c>
      <c r="Q981" t="s">
        <v>9959</v>
      </c>
      <c r="R981" t="b">
        <v>1</v>
      </c>
      <c r="S981" t="s">
        <v>67</v>
      </c>
      <c r="T981" t="b">
        <v>1</v>
      </c>
      <c r="U981" t="s">
        <v>68</v>
      </c>
      <c r="V981" t="s">
        <v>69</v>
      </c>
      <c r="W981" t="s">
        <v>59</v>
      </c>
      <c r="Y981">
        <v>0</v>
      </c>
      <c r="Z981" t="s">
        <v>59</v>
      </c>
      <c r="AA981" t="b">
        <v>0</v>
      </c>
      <c r="AB981" t="s">
        <v>9960</v>
      </c>
      <c r="AC981" t="s">
        <v>205</v>
      </c>
      <c r="AI981">
        <v>0</v>
      </c>
      <c r="AJ981" t="s">
        <v>9961</v>
      </c>
      <c r="AK981" t="s">
        <v>59</v>
      </c>
      <c r="AL981" t="s">
        <v>64</v>
      </c>
      <c r="AS981">
        <v>0</v>
      </c>
      <c r="AT981">
        <v>0</v>
      </c>
      <c r="AU981">
        <v>0</v>
      </c>
      <c r="AV981">
        <v>0</v>
      </c>
      <c r="BB981" t="b">
        <f t="shared" si="60"/>
        <v>0</v>
      </c>
      <c r="BC981" t="str">
        <f>INDEX(repsearch2!B:B,MATCH(A981,repsearch2!A:A,FALSE))</f>
        <v>No</v>
      </c>
      <c r="BD981" s="3" t="b">
        <f t="shared" si="61"/>
        <v>0</v>
      </c>
      <c r="BE981" s="3" t="b">
        <f t="shared" si="62"/>
        <v>1</v>
      </c>
      <c r="BF981" t="str">
        <f t="shared" si="63"/>
        <v>gold</v>
      </c>
    </row>
    <row r="982" spans="1:58" x14ac:dyDescent="0.3">
      <c r="A982" t="s">
        <v>9962</v>
      </c>
      <c r="D982" t="s">
        <v>96</v>
      </c>
      <c r="E982" t="s">
        <v>9963</v>
      </c>
      <c r="F982" t="s">
        <v>9964</v>
      </c>
      <c r="G982">
        <v>4</v>
      </c>
      <c r="H982" t="s">
        <v>59</v>
      </c>
      <c r="I982" t="s">
        <v>9965</v>
      </c>
      <c r="J982">
        <v>1</v>
      </c>
      <c r="K982" t="s">
        <v>9545</v>
      </c>
      <c r="L982" t="s">
        <v>9966</v>
      </c>
      <c r="N982" t="s">
        <v>59</v>
      </c>
      <c r="O982" t="s">
        <v>4650</v>
      </c>
      <c r="P982">
        <v>2021</v>
      </c>
      <c r="Q982" t="s">
        <v>224</v>
      </c>
      <c r="R982" t="b">
        <v>0</v>
      </c>
      <c r="S982" t="s">
        <v>67</v>
      </c>
      <c r="T982" t="b">
        <v>0</v>
      </c>
      <c r="W982" t="s">
        <v>59</v>
      </c>
      <c r="Y982">
        <v>0</v>
      </c>
      <c r="Z982" t="s">
        <v>59</v>
      </c>
      <c r="AA982" t="b">
        <v>0</v>
      </c>
      <c r="AB982" t="s">
        <v>4652</v>
      </c>
      <c r="AC982" t="s">
        <v>64</v>
      </c>
      <c r="AD982" t="s">
        <v>72</v>
      </c>
      <c r="AE982" t="s">
        <v>59</v>
      </c>
      <c r="AG982" t="s">
        <v>4653</v>
      </c>
      <c r="AI982">
        <v>0</v>
      </c>
      <c r="AK982" t="s">
        <v>59</v>
      </c>
      <c r="AL982" t="s">
        <v>64</v>
      </c>
      <c r="AP982" t="s">
        <v>76</v>
      </c>
      <c r="AQ982">
        <v>3240</v>
      </c>
      <c r="AR982">
        <v>3240</v>
      </c>
      <c r="AS982">
        <v>0</v>
      </c>
      <c r="AT982">
        <v>0</v>
      </c>
      <c r="AU982">
        <v>0</v>
      </c>
      <c r="AV982">
        <v>0</v>
      </c>
      <c r="BA982" t="s">
        <v>545</v>
      </c>
      <c r="BB982" t="b">
        <f t="shared" si="60"/>
        <v>0</v>
      </c>
      <c r="BC982" t="str">
        <f>INDEX(repsearch2!B:B,MATCH(A982,repsearch2!A:A,FALSE))</f>
        <v>No</v>
      </c>
      <c r="BD982" s="3" t="b">
        <f t="shared" si="61"/>
        <v>0</v>
      </c>
      <c r="BE982" s="3" t="b">
        <f t="shared" si="62"/>
        <v>0</v>
      </c>
      <c r="BF982" t="str">
        <f t="shared" si="63"/>
        <v>closed</v>
      </c>
    </row>
    <row r="983" spans="1:58" x14ac:dyDescent="0.3">
      <c r="A983" t="s">
        <v>9967</v>
      </c>
      <c r="B983" t="s">
        <v>9968</v>
      </c>
      <c r="C983" t="s">
        <v>9969</v>
      </c>
      <c r="D983" t="s">
        <v>96</v>
      </c>
      <c r="E983" t="s">
        <v>9970</v>
      </c>
      <c r="F983" t="s">
        <v>9971</v>
      </c>
      <c r="G983">
        <v>3</v>
      </c>
      <c r="H983" t="s">
        <v>59</v>
      </c>
      <c r="I983" t="s">
        <v>9972</v>
      </c>
      <c r="J983">
        <v>1</v>
      </c>
      <c r="K983" t="s">
        <v>9973</v>
      </c>
      <c r="L983" t="s">
        <v>9974</v>
      </c>
      <c r="N983" t="s">
        <v>59</v>
      </c>
      <c r="O983" t="s">
        <v>7510</v>
      </c>
      <c r="P983">
        <v>2020</v>
      </c>
      <c r="Q983" t="s">
        <v>2645</v>
      </c>
      <c r="R983" t="b">
        <v>0</v>
      </c>
      <c r="S983" t="s">
        <v>67</v>
      </c>
      <c r="T983" t="b">
        <v>0</v>
      </c>
      <c r="U983" t="s">
        <v>904</v>
      </c>
      <c r="V983" t="s">
        <v>69</v>
      </c>
      <c r="W983" t="s">
        <v>59</v>
      </c>
      <c r="Y983">
        <v>0</v>
      </c>
      <c r="Z983" t="s">
        <v>59</v>
      </c>
      <c r="AA983" t="b">
        <v>0</v>
      </c>
      <c r="AB983" t="s">
        <v>7511</v>
      </c>
      <c r="AC983" t="s">
        <v>64</v>
      </c>
      <c r="AD983" t="s">
        <v>252</v>
      </c>
      <c r="AE983" t="s">
        <v>59</v>
      </c>
      <c r="AG983" t="s">
        <v>7512</v>
      </c>
      <c r="AI983">
        <v>1</v>
      </c>
      <c r="AJ983" t="s">
        <v>9975</v>
      </c>
      <c r="AK983" t="s">
        <v>64</v>
      </c>
      <c r="AL983" t="s">
        <v>64</v>
      </c>
      <c r="AS983">
        <v>0</v>
      </c>
      <c r="AT983">
        <v>0</v>
      </c>
      <c r="AU983">
        <v>0</v>
      </c>
      <c r="AV983">
        <v>0</v>
      </c>
      <c r="AZ983" t="s">
        <v>1118</v>
      </c>
      <c r="BA983" t="s">
        <v>7513</v>
      </c>
      <c r="BB983" t="b">
        <f t="shared" si="60"/>
        <v>0</v>
      </c>
      <c r="BC983" t="str">
        <f>INDEX(repsearch2!B:B,MATCH(A983,repsearch2!A:A,FALSE))</f>
        <v>No</v>
      </c>
      <c r="BD983" s="3" t="b">
        <f t="shared" si="61"/>
        <v>0</v>
      </c>
      <c r="BE983" s="3" t="b">
        <f t="shared" si="62"/>
        <v>0</v>
      </c>
      <c r="BF983" t="str">
        <f t="shared" si="63"/>
        <v>closed</v>
      </c>
    </row>
    <row r="984" spans="1:58" x14ac:dyDescent="0.3">
      <c r="A984" t="s">
        <v>9976</v>
      </c>
      <c r="D984" t="s">
        <v>96</v>
      </c>
      <c r="E984" t="s">
        <v>9977</v>
      </c>
      <c r="F984" t="s">
        <v>9978</v>
      </c>
      <c r="G984">
        <v>3</v>
      </c>
      <c r="H984" t="s">
        <v>59</v>
      </c>
      <c r="I984" t="s">
        <v>9979</v>
      </c>
      <c r="J984">
        <v>1</v>
      </c>
      <c r="K984" t="s">
        <v>238</v>
      </c>
      <c r="N984" t="s">
        <v>59</v>
      </c>
      <c r="O984" t="s">
        <v>9980</v>
      </c>
      <c r="P984">
        <v>2020</v>
      </c>
      <c r="Q984" t="s">
        <v>2454</v>
      </c>
      <c r="R984" t="b">
        <v>0</v>
      </c>
      <c r="S984" t="s">
        <v>67</v>
      </c>
      <c r="T984" t="b">
        <v>0</v>
      </c>
      <c r="W984" t="s">
        <v>59</v>
      </c>
      <c r="Y984">
        <v>0</v>
      </c>
      <c r="Z984" t="s">
        <v>59</v>
      </c>
      <c r="AA984" t="b">
        <v>0</v>
      </c>
      <c r="AB984" t="s">
        <v>9981</v>
      </c>
      <c r="AC984" t="s">
        <v>64</v>
      </c>
      <c r="AD984" t="s">
        <v>72</v>
      </c>
      <c r="AE984" t="s">
        <v>59</v>
      </c>
      <c r="AG984" t="s">
        <v>9982</v>
      </c>
      <c r="AI984">
        <v>1</v>
      </c>
      <c r="AK984" t="s">
        <v>59</v>
      </c>
      <c r="AL984" t="s">
        <v>64</v>
      </c>
      <c r="AP984" t="s">
        <v>76</v>
      </c>
      <c r="AQ984">
        <v>2045</v>
      </c>
      <c r="AR984">
        <v>2045</v>
      </c>
      <c r="AS984">
        <v>0</v>
      </c>
      <c r="AT984">
        <v>0</v>
      </c>
      <c r="AU984">
        <v>0</v>
      </c>
      <c r="AV984">
        <v>0</v>
      </c>
      <c r="AY984" t="s">
        <v>867</v>
      </c>
      <c r="BB984" t="b">
        <f t="shared" si="60"/>
        <v>0</v>
      </c>
      <c r="BC984" t="str">
        <f>INDEX(repsearch2!B:B,MATCH(A984,repsearch2!A:A,FALSE))</f>
        <v>No</v>
      </c>
      <c r="BD984" s="3" t="b">
        <f t="shared" si="61"/>
        <v>0</v>
      </c>
      <c r="BE984" s="3" t="b">
        <f t="shared" si="62"/>
        <v>0</v>
      </c>
      <c r="BF984" t="str">
        <f t="shared" si="63"/>
        <v>closed</v>
      </c>
    </row>
    <row r="985" spans="1:58" x14ac:dyDescent="0.3">
      <c r="A985" t="s">
        <v>9983</v>
      </c>
      <c r="B985" t="s">
        <v>896</v>
      </c>
      <c r="D985" t="s">
        <v>897</v>
      </c>
      <c r="E985" t="s">
        <v>9984</v>
      </c>
      <c r="F985" t="s">
        <v>9985</v>
      </c>
      <c r="G985">
        <v>2</v>
      </c>
      <c r="H985" t="s">
        <v>59</v>
      </c>
      <c r="I985" t="s">
        <v>9986</v>
      </c>
      <c r="J985">
        <v>1</v>
      </c>
      <c r="K985" t="s">
        <v>9987</v>
      </c>
      <c r="L985" t="s">
        <v>9988</v>
      </c>
      <c r="M985" t="s">
        <v>9987</v>
      </c>
      <c r="N985" t="s">
        <v>64</v>
      </c>
      <c r="O985" t="s">
        <v>4732</v>
      </c>
      <c r="P985">
        <v>2020</v>
      </c>
      <c r="Q985" t="s">
        <v>139</v>
      </c>
      <c r="R985" t="b">
        <v>1</v>
      </c>
      <c r="S985" t="s">
        <v>67</v>
      </c>
      <c r="T985" t="b">
        <v>0</v>
      </c>
      <c r="U985" t="s">
        <v>1102</v>
      </c>
      <c r="V985" t="s">
        <v>905</v>
      </c>
      <c r="W985" t="s">
        <v>64</v>
      </c>
      <c r="X985" t="s">
        <v>1209</v>
      </c>
      <c r="Y985">
        <v>1</v>
      </c>
      <c r="Z985" t="s">
        <v>59</v>
      </c>
      <c r="AA985" t="b">
        <v>0</v>
      </c>
      <c r="AB985" t="s">
        <v>4733</v>
      </c>
      <c r="AC985" t="s">
        <v>64</v>
      </c>
      <c r="AD985" t="s">
        <v>141</v>
      </c>
      <c r="AE985" t="s">
        <v>59</v>
      </c>
      <c r="AG985" t="s">
        <v>4734</v>
      </c>
      <c r="AI985">
        <v>0</v>
      </c>
      <c r="AJ985" t="s">
        <v>9989</v>
      </c>
      <c r="AK985" t="s">
        <v>59</v>
      </c>
      <c r="AL985" t="s">
        <v>64</v>
      </c>
      <c r="AP985" t="s">
        <v>76</v>
      </c>
      <c r="AQ985">
        <v>1500</v>
      </c>
      <c r="AR985">
        <v>1500</v>
      </c>
      <c r="AS985">
        <v>0</v>
      </c>
      <c r="AT985">
        <v>0</v>
      </c>
      <c r="AU985">
        <v>0</v>
      </c>
      <c r="AV985">
        <v>0</v>
      </c>
      <c r="AX985" t="s">
        <v>9990</v>
      </c>
      <c r="AY985" t="s">
        <v>9991</v>
      </c>
      <c r="BA985" t="s">
        <v>4737</v>
      </c>
      <c r="BB985" t="b">
        <f t="shared" si="60"/>
        <v>0</v>
      </c>
      <c r="BC985" t="str">
        <f>INDEX(repsearch2!B:B,MATCH(A985,repsearch2!A:A,FALSE))</f>
        <v>No</v>
      </c>
      <c r="BD985" s="3" t="b">
        <f t="shared" si="61"/>
        <v>0</v>
      </c>
      <c r="BE985" s="3" t="b">
        <f t="shared" si="62"/>
        <v>1</v>
      </c>
      <c r="BF985" t="str">
        <f t="shared" si="63"/>
        <v>green</v>
      </c>
    </row>
    <row r="986" spans="1:58" x14ac:dyDescent="0.3">
      <c r="A986" t="s">
        <v>9992</v>
      </c>
      <c r="B986" t="s">
        <v>896</v>
      </c>
      <c r="D986" t="s">
        <v>897</v>
      </c>
      <c r="E986" t="s">
        <v>9993</v>
      </c>
      <c r="F986" t="s">
        <v>9994</v>
      </c>
      <c r="G986">
        <v>2</v>
      </c>
      <c r="H986" t="s">
        <v>59</v>
      </c>
      <c r="I986" t="s">
        <v>9995</v>
      </c>
      <c r="J986">
        <v>1</v>
      </c>
      <c r="K986" t="s">
        <v>9987</v>
      </c>
      <c r="L986" t="s">
        <v>9988</v>
      </c>
      <c r="M986" t="s">
        <v>9987</v>
      </c>
      <c r="N986" t="s">
        <v>64</v>
      </c>
      <c r="O986" t="s">
        <v>4732</v>
      </c>
      <c r="P986">
        <v>2020</v>
      </c>
      <c r="Q986" t="s">
        <v>139</v>
      </c>
      <c r="R986" t="b">
        <v>1</v>
      </c>
      <c r="S986" t="s">
        <v>67</v>
      </c>
      <c r="T986" t="b">
        <v>0</v>
      </c>
      <c r="U986" t="s">
        <v>1102</v>
      </c>
      <c r="V986" t="s">
        <v>905</v>
      </c>
      <c r="W986" t="s">
        <v>64</v>
      </c>
      <c r="X986" t="s">
        <v>1209</v>
      </c>
      <c r="Y986">
        <v>1</v>
      </c>
      <c r="Z986" t="s">
        <v>59</v>
      </c>
      <c r="AA986" t="b">
        <v>0</v>
      </c>
      <c r="AB986" t="s">
        <v>4733</v>
      </c>
      <c r="AC986" t="s">
        <v>64</v>
      </c>
      <c r="AD986" t="s">
        <v>141</v>
      </c>
      <c r="AE986" t="s">
        <v>59</v>
      </c>
      <c r="AG986" t="s">
        <v>4734</v>
      </c>
      <c r="AI986">
        <v>0</v>
      </c>
      <c r="AJ986" t="s">
        <v>9996</v>
      </c>
      <c r="AK986" t="s">
        <v>59</v>
      </c>
      <c r="AL986" t="s">
        <v>64</v>
      </c>
      <c r="AP986" t="s">
        <v>76</v>
      </c>
      <c r="AQ986">
        <v>1500</v>
      </c>
      <c r="AR986">
        <v>1500</v>
      </c>
      <c r="AS986">
        <v>0</v>
      </c>
      <c r="AT986">
        <v>0</v>
      </c>
      <c r="AU986">
        <v>0</v>
      </c>
      <c r="AV986">
        <v>0</v>
      </c>
      <c r="AX986" t="s">
        <v>9997</v>
      </c>
      <c r="AY986" t="s">
        <v>867</v>
      </c>
      <c r="BA986" t="s">
        <v>4737</v>
      </c>
      <c r="BB986" t="b">
        <f t="shared" si="60"/>
        <v>0</v>
      </c>
      <c r="BC986" t="str">
        <f>INDEX(repsearch2!B:B,MATCH(A986,repsearch2!A:A,FALSE))</f>
        <v>No</v>
      </c>
      <c r="BD986" s="3" t="b">
        <f t="shared" si="61"/>
        <v>0</v>
      </c>
      <c r="BE986" s="3" t="b">
        <f t="shared" si="62"/>
        <v>1</v>
      </c>
      <c r="BF986" t="str">
        <f t="shared" si="63"/>
        <v>green</v>
      </c>
    </row>
    <row r="987" spans="1:58" x14ac:dyDescent="0.3">
      <c r="A987" t="s">
        <v>9998</v>
      </c>
      <c r="D987" t="s">
        <v>96</v>
      </c>
      <c r="E987" t="s">
        <v>9999</v>
      </c>
      <c r="F987" t="s">
        <v>10000</v>
      </c>
      <c r="G987">
        <v>4</v>
      </c>
      <c r="H987" t="s">
        <v>59</v>
      </c>
      <c r="I987" t="s">
        <v>10001</v>
      </c>
      <c r="J987">
        <v>3</v>
      </c>
      <c r="K987" t="s">
        <v>10002</v>
      </c>
      <c r="L987" t="s">
        <v>10003</v>
      </c>
      <c r="M987" t="s">
        <v>10004</v>
      </c>
      <c r="N987" t="s">
        <v>64</v>
      </c>
      <c r="O987" t="s">
        <v>9235</v>
      </c>
      <c r="P987">
        <v>2020</v>
      </c>
      <c r="Q987" t="s">
        <v>9173</v>
      </c>
      <c r="R987" t="b">
        <v>0</v>
      </c>
      <c r="S987" t="s">
        <v>1362</v>
      </c>
      <c r="T987" t="b">
        <v>0</v>
      </c>
      <c r="W987" t="s">
        <v>59</v>
      </c>
      <c r="Y987">
        <v>0</v>
      </c>
      <c r="Z987" t="s">
        <v>59</v>
      </c>
      <c r="AA987" t="b">
        <v>0</v>
      </c>
      <c r="AB987" t="s">
        <v>9236</v>
      </c>
      <c r="AI987">
        <v>0</v>
      </c>
      <c r="AK987" t="s">
        <v>59</v>
      </c>
      <c r="AL987" t="s">
        <v>64</v>
      </c>
      <c r="AS987">
        <v>0</v>
      </c>
      <c r="AT987">
        <v>0</v>
      </c>
      <c r="AU987">
        <v>0</v>
      </c>
      <c r="AV987">
        <v>0</v>
      </c>
      <c r="BB987" t="b">
        <f t="shared" si="60"/>
        <v>0</v>
      </c>
      <c r="BC987" t="str">
        <f>INDEX(repsearch2!B:B,MATCH(A987,repsearch2!A:A,FALSE))</f>
        <v>No</v>
      </c>
      <c r="BD987" s="3" t="b">
        <f t="shared" si="61"/>
        <v>0</v>
      </c>
      <c r="BE987" s="3" t="b">
        <f t="shared" si="62"/>
        <v>0</v>
      </c>
      <c r="BF987" t="str">
        <f t="shared" si="63"/>
        <v>closed</v>
      </c>
    </row>
    <row r="988" spans="1:58" x14ac:dyDescent="0.3">
      <c r="A988" t="s">
        <v>10005</v>
      </c>
      <c r="D988" t="s">
        <v>96</v>
      </c>
      <c r="E988" t="s">
        <v>10006</v>
      </c>
      <c r="F988" t="s">
        <v>10007</v>
      </c>
      <c r="G988">
        <v>3</v>
      </c>
      <c r="H988" t="s">
        <v>59</v>
      </c>
      <c r="I988" t="s">
        <v>10008</v>
      </c>
      <c r="J988">
        <v>1</v>
      </c>
      <c r="K988" t="s">
        <v>10009</v>
      </c>
      <c r="L988" t="s">
        <v>10010</v>
      </c>
      <c r="M988" t="s">
        <v>10011</v>
      </c>
      <c r="N988" t="s">
        <v>64</v>
      </c>
      <c r="O988" t="s">
        <v>9144</v>
      </c>
      <c r="P988">
        <v>2020</v>
      </c>
      <c r="Q988" t="s">
        <v>224</v>
      </c>
      <c r="R988" t="b">
        <v>0</v>
      </c>
      <c r="S988" t="s">
        <v>67</v>
      </c>
      <c r="T988" t="b">
        <v>0</v>
      </c>
      <c r="W988" t="s">
        <v>59</v>
      </c>
      <c r="Y988">
        <v>0</v>
      </c>
      <c r="Z988" t="s">
        <v>59</v>
      </c>
      <c r="AA988" t="b">
        <v>0</v>
      </c>
      <c r="AB988" t="s">
        <v>9145</v>
      </c>
      <c r="AC988" t="s">
        <v>64</v>
      </c>
      <c r="AD988" t="s">
        <v>72</v>
      </c>
      <c r="AE988" t="s">
        <v>59</v>
      </c>
      <c r="AG988" t="s">
        <v>9146</v>
      </c>
      <c r="AH988">
        <v>1</v>
      </c>
      <c r="AI988">
        <v>0</v>
      </c>
      <c r="AK988" t="s">
        <v>64</v>
      </c>
      <c r="AL988" t="s">
        <v>64</v>
      </c>
      <c r="AP988" t="s">
        <v>76</v>
      </c>
      <c r="AQ988">
        <v>3240</v>
      </c>
      <c r="AR988">
        <v>3240</v>
      </c>
      <c r="AS988">
        <v>0</v>
      </c>
      <c r="AT988">
        <v>0</v>
      </c>
      <c r="AU988">
        <v>0</v>
      </c>
      <c r="AV988">
        <v>0</v>
      </c>
      <c r="AZ988" t="s">
        <v>227</v>
      </c>
      <c r="BA988" t="s">
        <v>9147</v>
      </c>
      <c r="BB988" t="b">
        <f t="shared" si="60"/>
        <v>0</v>
      </c>
      <c r="BC988" t="str">
        <f>INDEX(repsearch2!B:B,MATCH(A988,repsearch2!A:A,FALSE))</f>
        <v>No</v>
      </c>
      <c r="BD988" s="3" t="b">
        <f t="shared" si="61"/>
        <v>0</v>
      </c>
      <c r="BE988" s="3" t="b">
        <f t="shared" si="62"/>
        <v>0</v>
      </c>
      <c r="BF988" t="str">
        <f t="shared" si="63"/>
        <v>closed</v>
      </c>
    </row>
    <row r="989" spans="1:58" x14ac:dyDescent="0.3">
      <c r="A989" t="s">
        <v>10012</v>
      </c>
      <c r="D989" t="s">
        <v>96</v>
      </c>
      <c r="E989" t="s">
        <v>10013</v>
      </c>
      <c r="F989" t="s">
        <v>10014</v>
      </c>
      <c r="G989">
        <v>4</v>
      </c>
      <c r="H989" t="s">
        <v>59</v>
      </c>
      <c r="I989" t="s">
        <v>10015</v>
      </c>
      <c r="J989">
        <v>1</v>
      </c>
      <c r="K989" t="s">
        <v>10016</v>
      </c>
      <c r="L989" t="s">
        <v>9190</v>
      </c>
      <c r="M989" t="s">
        <v>182</v>
      </c>
      <c r="N989" t="s">
        <v>64</v>
      </c>
      <c r="O989" t="s">
        <v>9191</v>
      </c>
      <c r="P989">
        <v>2020</v>
      </c>
      <c r="Q989" t="s">
        <v>139</v>
      </c>
      <c r="R989" t="b">
        <v>0</v>
      </c>
      <c r="S989" t="s">
        <v>67</v>
      </c>
      <c r="T989" t="b">
        <v>0</v>
      </c>
      <c r="W989" t="s">
        <v>59</v>
      </c>
      <c r="Y989">
        <v>0</v>
      </c>
      <c r="Z989" t="s">
        <v>59</v>
      </c>
      <c r="AA989" t="b">
        <v>0</v>
      </c>
      <c r="AB989" t="s">
        <v>9192</v>
      </c>
      <c r="AC989" t="s">
        <v>64</v>
      </c>
      <c r="AD989" t="s">
        <v>141</v>
      </c>
      <c r="AE989" t="s">
        <v>59</v>
      </c>
      <c r="AG989" t="s">
        <v>9193</v>
      </c>
      <c r="AH989">
        <v>2</v>
      </c>
      <c r="AI989">
        <v>1</v>
      </c>
      <c r="AK989" t="s">
        <v>64</v>
      </c>
      <c r="AL989" t="s">
        <v>64</v>
      </c>
      <c r="AP989" t="s">
        <v>76</v>
      </c>
      <c r="AQ989">
        <v>1200</v>
      </c>
      <c r="AR989">
        <v>1200</v>
      </c>
      <c r="AS989">
        <v>0</v>
      </c>
      <c r="AT989">
        <v>0</v>
      </c>
      <c r="AU989">
        <v>0</v>
      </c>
      <c r="AV989">
        <v>0</v>
      </c>
      <c r="AX989" t="s">
        <v>10017</v>
      </c>
      <c r="AY989" t="s">
        <v>1377</v>
      </c>
      <c r="AZ989" t="s">
        <v>189</v>
      </c>
      <c r="BB989" t="b">
        <f t="shared" si="60"/>
        <v>0</v>
      </c>
      <c r="BC989" t="str">
        <f>INDEX(repsearch2!B:B,MATCH(A989,repsearch2!A:A,FALSE))</f>
        <v>No</v>
      </c>
      <c r="BD989" s="3" t="b">
        <f t="shared" si="61"/>
        <v>0</v>
      </c>
      <c r="BE989" s="3" t="b">
        <f t="shared" si="62"/>
        <v>0</v>
      </c>
      <c r="BF989" t="str">
        <f t="shared" si="63"/>
        <v>closed</v>
      </c>
    </row>
    <row r="990" spans="1:58" x14ac:dyDescent="0.3">
      <c r="A990" t="s">
        <v>10018</v>
      </c>
      <c r="D990" t="s">
        <v>96</v>
      </c>
      <c r="E990" t="s">
        <v>10019</v>
      </c>
      <c r="F990" t="s">
        <v>10020</v>
      </c>
      <c r="G990">
        <v>3</v>
      </c>
      <c r="H990" t="s">
        <v>59</v>
      </c>
      <c r="I990" t="s">
        <v>10021</v>
      </c>
      <c r="J990">
        <v>1</v>
      </c>
      <c r="K990" t="s">
        <v>4182</v>
      </c>
      <c r="L990" t="s">
        <v>10022</v>
      </c>
      <c r="N990" t="s">
        <v>59</v>
      </c>
      <c r="O990" t="s">
        <v>9235</v>
      </c>
      <c r="P990">
        <v>2020</v>
      </c>
      <c r="Q990" t="s">
        <v>9173</v>
      </c>
      <c r="R990" t="b">
        <v>0</v>
      </c>
      <c r="S990" t="s">
        <v>1362</v>
      </c>
      <c r="T990" t="b">
        <v>0</v>
      </c>
      <c r="W990" t="s">
        <v>59</v>
      </c>
      <c r="Y990">
        <v>0</v>
      </c>
      <c r="Z990" t="s">
        <v>59</v>
      </c>
      <c r="AA990" t="b">
        <v>0</v>
      </c>
      <c r="AB990" t="s">
        <v>9236</v>
      </c>
      <c r="AI990">
        <v>0</v>
      </c>
      <c r="AK990" t="s">
        <v>59</v>
      </c>
      <c r="AL990" t="s">
        <v>64</v>
      </c>
      <c r="AS990">
        <v>0</v>
      </c>
      <c r="AT990">
        <v>0</v>
      </c>
      <c r="AU990">
        <v>0</v>
      </c>
      <c r="AV990">
        <v>0</v>
      </c>
      <c r="AX990" t="s">
        <v>10023</v>
      </c>
      <c r="BB990" t="b">
        <f t="shared" si="60"/>
        <v>0</v>
      </c>
      <c r="BC990" t="str">
        <f>INDEX(repsearch2!B:B,MATCH(A990,repsearch2!A:A,FALSE))</f>
        <v>No</v>
      </c>
      <c r="BD990" s="3" t="b">
        <f t="shared" si="61"/>
        <v>0</v>
      </c>
      <c r="BE990" s="3" t="b">
        <f t="shared" si="62"/>
        <v>0</v>
      </c>
      <c r="BF990" t="str">
        <f t="shared" si="63"/>
        <v>closed</v>
      </c>
    </row>
    <row r="991" spans="1:58" x14ac:dyDescent="0.3">
      <c r="A991" t="s">
        <v>10024</v>
      </c>
      <c r="D991" t="s">
        <v>96</v>
      </c>
      <c r="E991" t="s">
        <v>10025</v>
      </c>
      <c r="F991" t="s">
        <v>10026</v>
      </c>
      <c r="G991">
        <v>3</v>
      </c>
      <c r="H991" t="s">
        <v>59</v>
      </c>
      <c r="I991" t="s">
        <v>10027</v>
      </c>
      <c r="J991">
        <v>1</v>
      </c>
      <c r="K991" t="s">
        <v>10028</v>
      </c>
      <c r="L991" t="s">
        <v>10029</v>
      </c>
      <c r="M991" t="s">
        <v>10030</v>
      </c>
      <c r="N991" t="s">
        <v>64</v>
      </c>
      <c r="O991" t="s">
        <v>1521</v>
      </c>
      <c r="P991">
        <v>2020</v>
      </c>
      <c r="Q991" t="s">
        <v>184</v>
      </c>
      <c r="R991" t="b">
        <v>0</v>
      </c>
      <c r="S991" t="s">
        <v>67</v>
      </c>
      <c r="T991" t="b">
        <v>0</v>
      </c>
      <c r="W991" t="s">
        <v>59</v>
      </c>
      <c r="Y991">
        <v>0</v>
      </c>
      <c r="Z991" t="s">
        <v>59</v>
      </c>
      <c r="AA991" t="b">
        <v>0</v>
      </c>
      <c r="AB991" t="s">
        <v>1522</v>
      </c>
      <c r="AC991" t="s">
        <v>64</v>
      </c>
      <c r="AD991" t="s">
        <v>252</v>
      </c>
      <c r="AE991" t="s">
        <v>59</v>
      </c>
      <c r="AG991" t="s">
        <v>1523</v>
      </c>
      <c r="AI991">
        <v>0</v>
      </c>
      <c r="AK991" t="s">
        <v>64</v>
      </c>
      <c r="AL991" t="s">
        <v>64</v>
      </c>
      <c r="AP991" t="s">
        <v>76</v>
      </c>
      <c r="AQ991">
        <v>3000</v>
      </c>
      <c r="AR991">
        <v>3000</v>
      </c>
      <c r="AS991">
        <v>1</v>
      </c>
      <c r="AT991">
        <v>0</v>
      </c>
      <c r="AU991">
        <v>0</v>
      </c>
      <c r="AV991">
        <v>2</v>
      </c>
      <c r="AW991" t="s">
        <v>10031</v>
      </c>
      <c r="AZ991" t="s">
        <v>1392</v>
      </c>
      <c r="BA991" t="s">
        <v>1393</v>
      </c>
      <c r="BB991" t="b">
        <f t="shared" si="60"/>
        <v>0</v>
      </c>
      <c r="BC991" t="str">
        <f>INDEX(repsearch2!B:B,MATCH(A991,repsearch2!A:A,FALSE))</f>
        <v>No</v>
      </c>
      <c r="BD991" s="3" t="b">
        <f t="shared" si="61"/>
        <v>0</v>
      </c>
      <c r="BE991" s="3" t="b">
        <f t="shared" si="62"/>
        <v>0</v>
      </c>
      <c r="BF991" t="str">
        <f t="shared" si="63"/>
        <v>closed</v>
      </c>
    </row>
    <row r="992" spans="1:58" x14ac:dyDescent="0.3">
      <c r="A992" t="s">
        <v>10032</v>
      </c>
      <c r="D992" t="s">
        <v>96</v>
      </c>
      <c r="E992" t="s">
        <v>10033</v>
      </c>
      <c r="F992" t="s">
        <v>10034</v>
      </c>
      <c r="G992">
        <v>3</v>
      </c>
      <c r="H992" t="s">
        <v>59</v>
      </c>
      <c r="I992" t="s">
        <v>10035</v>
      </c>
      <c r="J992">
        <v>1</v>
      </c>
      <c r="K992" t="s">
        <v>10036</v>
      </c>
      <c r="L992" t="s">
        <v>10037</v>
      </c>
      <c r="M992" t="s">
        <v>10038</v>
      </c>
      <c r="N992" t="s">
        <v>64</v>
      </c>
      <c r="O992" t="s">
        <v>2441</v>
      </c>
      <c r="P992">
        <v>2020</v>
      </c>
      <c r="Q992" t="s">
        <v>2442</v>
      </c>
      <c r="R992" t="b">
        <v>0</v>
      </c>
      <c r="S992" t="s">
        <v>67</v>
      </c>
      <c r="T992" t="b">
        <v>0</v>
      </c>
      <c r="W992" t="s">
        <v>59</v>
      </c>
      <c r="Y992">
        <v>0</v>
      </c>
      <c r="Z992" t="s">
        <v>59</v>
      </c>
      <c r="AA992" t="b">
        <v>0</v>
      </c>
      <c r="AB992" t="s">
        <v>2443</v>
      </c>
      <c r="AC992" t="s">
        <v>64</v>
      </c>
      <c r="AD992" t="s">
        <v>252</v>
      </c>
      <c r="AE992" t="s">
        <v>59</v>
      </c>
      <c r="AG992" t="s">
        <v>2444</v>
      </c>
      <c r="AI992">
        <v>0</v>
      </c>
      <c r="AK992" t="s">
        <v>64</v>
      </c>
      <c r="AL992" t="s">
        <v>64</v>
      </c>
      <c r="AS992">
        <v>0</v>
      </c>
      <c r="AT992">
        <v>0</v>
      </c>
      <c r="AU992">
        <v>0</v>
      </c>
      <c r="AV992">
        <v>0</v>
      </c>
      <c r="AX992" t="s">
        <v>10039</v>
      </c>
      <c r="AZ992" t="s">
        <v>893</v>
      </c>
      <c r="BA992" t="s">
        <v>557</v>
      </c>
      <c r="BB992" t="b">
        <f t="shared" si="60"/>
        <v>0</v>
      </c>
      <c r="BC992" t="str">
        <f>INDEX(repsearch2!B:B,MATCH(A992,repsearch2!A:A,FALSE))</f>
        <v>No</v>
      </c>
      <c r="BD992" s="3" t="b">
        <f t="shared" si="61"/>
        <v>0</v>
      </c>
      <c r="BE992" s="3" t="b">
        <f t="shared" si="62"/>
        <v>0</v>
      </c>
      <c r="BF992" t="str">
        <f t="shared" si="63"/>
        <v>closed</v>
      </c>
    </row>
    <row r="993" spans="1:58" x14ac:dyDescent="0.3">
      <c r="A993" t="s">
        <v>10040</v>
      </c>
      <c r="B993" t="s">
        <v>55</v>
      </c>
      <c r="C993" t="s">
        <v>1354</v>
      </c>
      <c r="D993" t="s">
        <v>56</v>
      </c>
      <c r="E993" t="s">
        <v>10041</v>
      </c>
      <c r="F993" t="s">
        <v>10042</v>
      </c>
      <c r="G993">
        <v>2</v>
      </c>
      <c r="H993" t="s">
        <v>59</v>
      </c>
      <c r="I993" t="s">
        <v>10043</v>
      </c>
      <c r="J993">
        <v>1</v>
      </c>
      <c r="K993" t="s">
        <v>7700</v>
      </c>
      <c r="L993" t="s">
        <v>10044</v>
      </c>
      <c r="M993" t="s">
        <v>10045</v>
      </c>
      <c r="N993" t="s">
        <v>64</v>
      </c>
      <c r="O993" t="s">
        <v>10046</v>
      </c>
      <c r="P993">
        <v>2020</v>
      </c>
      <c r="Q993" t="s">
        <v>436</v>
      </c>
      <c r="R993" t="b">
        <v>1</v>
      </c>
      <c r="S993" t="s">
        <v>67</v>
      </c>
      <c r="T993" t="b">
        <v>1</v>
      </c>
      <c r="U993" t="s">
        <v>68</v>
      </c>
      <c r="V993" t="s">
        <v>69</v>
      </c>
      <c r="W993" t="s">
        <v>64</v>
      </c>
      <c r="X993" t="s">
        <v>10047</v>
      </c>
      <c r="Y993">
        <v>1</v>
      </c>
      <c r="Z993" t="s">
        <v>59</v>
      </c>
      <c r="AA993" t="b">
        <v>1</v>
      </c>
      <c r="AB993" t="s">
        <v>10048</v>
      </c>
      <c r="AC993" t="s">
        <v>64</v>
      </c>
      <c r="AD993" t="s">
        <v>72</v>
      </c>
      <c r="AE993" t="s">
        <v>59</v>
      </c>
      <c r="AG993" t="s">
        <v>10049</v>
      </c>
      <c r="AI993">
        <v>1</v>
      </c>
      <c r="AJ993" t="s">
        <v>10050</v>
      </c>
      <c r="AK993" t="s">
        <v>64</v>
      </c>
      <c r="AL993" t="s">
        <v>64</v>
      </c>
      <c r="AM993" t="s">
        <v>64</v>
      </c>
      <c r="AN993" t="s">
        <v>76</v>
      </c>
      <c r="AO993">
        <v>1500</v>
      </c>
      <c r="AR993">
        <v>1500</v>
      </c>
      <c r="AS993">
        <v>3.7</v>
      </c>
      <c r="AT993">
        <v>0</v>
      </c>
      <c r="AU993">
        <v>0</v>
      </c>
      <c r="AV993">
        <v>6</v>
      </c>
      <c r="AW993" t="s">
        <v>10051</v>
      </c>
      <c r="AX993" t="s">
        <v>3196</v>
      </c>
      <c r="AZ993" t="s">
        <v>1118</v>
      </c>
      <c r="BA993" t="s">
        <v>1393</v>
      </c>
      <c r="BB993" t="b">
        <f t="shared" si="60"/>
        <v>0</v>
      </c>
      <c r="BC993" t="str">
        <f>INDEX(repsearch2!B:B,MATCH(A993,repsearch2!A:A,FALSE))</f>
        <v>No</v>
      </c>
      <c r="BD993" s="3" t="b">
        <f t="shared" si="61"/>
        <v>0</v>
      </c>
      <c r="BE993" s="3" t="b">
        <f t="shared" si="62"/>
        <v>1</v>
      </c>
      <c r="BF993" t="str">
        <f t="shared" si="63"/>
        <v>gold</v>
      </c>
    </row>
    <row r="994" spans="1:58" x14ac:dyDescent="0.3">
      <c r="A994" t="s">
        <v>10052</v>
      </c>
      <c r="D994" t="s">
        <v>96</v>
      </c>
      <c r="E994" t="s">
        <v>10053</v>
      </c>
      <c r="F994" t="s">
        <v>10054</v>
      </c>
      <c r="G994">
        <v>4</v>
      </c>
      <c r="H994" t="s">
        <v>59</v>
      </c>
      <c r="I994" t="s">
        <v>10055</v>
      </c>
      <c r="J994">
        <v>1</v>
      </c>
      <c r="K994" t="s">
        <v>10056</v>
      </c>
      <c r="L994" t="s">
        <v>10057</v>
      </c>
      <c r="N994" t="s">
        <v>59</v>
      </c>
      <c r="O994" t="s">
        <v>10058</v>
      </c>
      <c r="P994">
        <v>2020</v>
      </c>
      <c r="Q994" t="s">
        <v>139</v>
      </c>
      <c r="R994" t="b">
        <v>0</v>
      </c>
      <c r="S994" t="s">
        <v>67</v>
      </c>
      <c r="T994" t="b">
        <v>0</v>
      </c>
      <c r="W994" t="s">
        <v>59</v>
      </c>
      <c r="Y994">
        <v>0</v>
      </c>
      <c r="Z994" t="s">
        <v>59</v>
      </c>
      <c r="AA994" t="b">
        <v>0</v>
      </c>
      <c r="AB994" t="s">
        <v>10059</v>
      </c>
      <c r="AC994" t="s">
        <v>64</v>
      </c>
      <c r="AD994" t="s">
        <v>141</v>
      </c>
      <c r="AE994" t="s">
        <v>59</v>
      </c>
      <c r="AG994" t="s">
        <v>10060</v>
      </c>
      <c r="AI994">
        <v>0</v>
      </c>
      <c r="AK994" t="s">
        <v>59</v>
      </c>
      <c r="AL994" t="s">
        <v>64</v>
      </c>
      <c r="AP994" t="s">
        <v>76</v>
      </c>
      <c r="AQ994">
        <v>1100</v>
      </c>
      <c r="AR994">
        <v>1100</v>
      </c>
      <c r="AS994">
        <v>0</v>
      </c>
      <c r="AT994">
        <v>0</v>
      </c>
      <c r="AU994">
        <v>0</v>
      </c>
      <c r="AV994">
        <v>0</v>
      </c>
      <c r="BA994" t="s">
        <v>10061</v>
      </c>
      <c r="BB994" t="b">
        <f t="shared" si="60"/>
        <v>0</v>
      </c>
      <c r="BC994" t="str">
        <f>INDEX(repsearch2!B:B,MATCH(A994,repsearch2!A:A,FALSE))</f>
        <v>No</v>
      </c>
      <c r="BD994" s="3" t="b">
        <f t="shared" si="61"/>
        <v>0</v>
      </c>
      <c r="BE994" s="3" t="b">
        <f t="shared" si="62"/>
        <v>0</v>
      </c>
      <c r="BF994" t="str">
        <f t="shared" si="63"/>
        <v>closed</v>
      </c>
    </row>
    <row r="995" spans="1:58" x14ac:dyDescent="0.3">
      <c r="A995" t="s">
        <v>10062</v>
      </c>
      <c r="D995" t="s">
        <v>96</v>
      </c>
      <c r="E995" t="s">
        <v>10063</v>
      </c>
      <c r="F995" t="s">
        <v>10064</v>
      </c>
      <c r="G995">
        <v>2</v>
      </c>
      <c r="H995" t="s">
        <v>59</v>
      </c>
      <c r="I995" t="s">
        <v>10065</v>
      </c>
      <c r="J995">
        <v>1</v>
      </c>
      <c r="K995" t="s">
        <v>10066</v>
      </c>
      <c r="L995" t="s">
        <v>10067</v>
      </c>
      <c r="N995" t="s">
        <v>59</v>
      </c>
      <c r="O995" t="s">
        <v>10068</v>
      </c>
      <c r="P995">
        <v>2020</v>
      </c>
      <c r="Q995" t="s">
        <v>1349</v>
      </c>
      <c r="R995" t="b">
        <v>0</v>
      </c>
      <c r="S995" t="s">
        <v>67</v>
      </c>
      <c r="T995" t="b">
        <v>0</v>
      </c>
      <c r="W995" t="s">
        <v>59</v>
      </c>
      <c r="Y995">
        <v>0</v>
      </c>
      <c r="Z995" t="s">
        <v>59</v>
      </c>
      <c r="AA995" t="b">
        <v>0</v>
      </c>
      <c r="AB995" t="s">
        <v>10069</v>
      </c>
      <c r="AC995" t="s">
        <v>64</v>
      </c>
      <c r="AD995" t="s">
        <v>252</v>
      </c>
      <c r="AE995" t="s">
        <v>59</v>
      </c>
      <c r="AG995" t="s">
        <v>10070</v>
      </c>
      <c r="AI995">
        <v>0</v>
      </c>
      <c r="AK995" t="s">
        <v>64</v>
      </c>
      <c r="AL995" t="s">
        <v>64</v>
      </c>
      <c r="AP995" t="s">
        <v>76</v>
      </c>
      <c r="AQ995">
        <v>2950</v>
      </c>
      <c r="AR995">
        <v>2950</v>
      </c>
      <c r="AS995">
        <v>4</v>
      </c>
      <c r="AT995">
        <v>0</v>
      </c>
      <c r="AU995">
        <v>0</v>
      </c>
      <c r="AV995">
        <v>1</v>
      </c>
      <c r="AW995" t="s">
        <v>10071</v>
      </c>
      <c r="AX995" t="s">
        <v>3196</v>
      </c>
      <c r="AZ995" t="s">
        <v>10072</v>
      </c>
      <c r="BA995" t="s">
        <v>10073</v>
      </c>
      <c r="BB995" t="b">
        <f t="shared" si="60"/>
        <v>0</v>
      </c>
      <c r="BC995" t="str">
        <f>INDEX(repsearch2!B:B,MATCH(A995,repsearch2!A:A,FALSE))</f>
        <v>No</v>
      </c>
      <c r="BD995" s="3" t="b">
        <f t="shared" si="61"/>
        <v>0</v>
      </c>
      <c r="BE995" s="3" t="b">
        <f t="shared" si="62"/>
        <v>0</v>
      </c>
      <c r="BF995" t="str">
        <f t="shared" si="63"/>
        <v>closed</v>
      </c>
    </row>
    <row r="996" spans="1:58" x14ac:dyDescent="0.3">
      <c r="A996" t="s">
        <v>10074</v>
      </c>
      <c r="D996" t="s">
        <v>96</v>
      </c>
      <c r="E996" t="s">
        <v>10075</v>
      </c>
      <c r="F996" t="s">
        <v>10076</v>
      </c>
      <c r="G996">
        <v>2</v>
      </c>
      <c r="H996" t="s">
        <v>59</v>
      </c>
      <c r="I996" t="s">
        <v>10077</v>
      </c>
      <c r="J996">
        <v>1</v>
      </c>
      <c r="K996" t="s">
        <v>10078</v>
      </c>
      <c r="L996" t="s">
        <v>10079</v>
      </c>
      <c r="N996" t="s">
        <v>59</v>
      </c>
      <c r="O996" t="s">
        <v>10080</v>
      </c>
      <c r="P996">
        <v>2020</v>
      </c>
      <c r="Q996" t="s">
        <v>1510</v>
      </c>
      <c r="R996" t="b">
        <v>0</v>
      </c>
      <c r="S996" t="s">
        <v>67</v>
      </c>
      <c r="T996" t="b">
        <v>0</v>
      </c>
      <c r="W996" t="s">
        <v>59</v>
      </c>
      <c r="Y996">
        <v>0</v>
      </c>
      <c r="Z996" t="s">
        <v>59</v>
      </c>
      <c r="AA996" t="b">
        <v>0</v>
      </c>
      <c r="AB996" t="s">
        <v>10081</v>
      </c>
      <c r="AC996" t="s">
        <v>64</v>
      </c>
      <c r="AD996" t="s">
        <v>72</v>
      </c>
      <c r="AE996" t="s">
        <v>59</v>
      </c>
      <c r="AG996" t="s">
        <v>10082</v>
      </c>
      <c r="AI996">
        <v>0</v>
      </c>
      <c r="AK996" t="s">
        <v>59</v>
      </c>
      <c r="AL996" t="s">
        <v>64</v>
      </c>
      <c r="AS996">
        <v>0</v>
      </c>
      <c r="AT996">
        <v>0</v>
      </c>
      <c r="AU996">
        <v>0</v>
      </c>
      <c r="AV996">
        <v>0</v>
      </c>
      <c r="BA996" t="s">
        <v>10083</v>
      </c>
      <c r="BB996" t="b">
        <f t="shared" si="60"/>
        <v>0</v>
      </c>
      <c r="BC996" t="str">
        <f>INDEX(repsearch2!B:B,MATCH(A996,repsearch2!A:A,FALSE))</f>
        <v>No</v>
      </c>
      <c r="BD996" s="3" t="b">
        <f t="shared" si="61"/>
        <v>0</v>
      </c>
      <c r="BE996" s="3" t="b">
        <f t="shared" si="62"/>
        <v>0</v>
      </c>
      <c r="BF996" t="str">
        <f t="shared" si="63"/>
        <v>closed</v>
      </c>
    </row>
    <row r="997" spans="1:58" x14ac:dyDescent="0.3">
      <c r="A997" t="s">
        <v>10084</v>
      </c>
      <c r="D997" t="s">
        <v>96</v>
      </c>
      <c r="E997" t="s">
        <v>10085</v>
      </c>
      <c r="F997" t="s">
        <v>10086</v>
      </c>
      <c r="G997">
        <v>2</v>
      </c>
      <c r="H997" t="s">
        <v>59</v>
      </c>
      <c r="I997" t="s">
        <v>10087</v>
      </c>
      <c r="J997">
        <v>1</v>
      </c>
      <c r="K997" t="s">
        <v>10088</v>
      </c>
      <c r="L997" t="s">
        <v>10089</v>
      </c>
      <c r="M997" t="s">
        <v>9924</v>
      </c>
      <c r="N997" t="s">
        <v>64</v>
      </c>
      <c r="O997" t="s">
        <v>1449</v>
      </c>
      <c r="P997">
        <v>2020</v>
      </c>
      <c r="Q997" t="s">
        <v>224</v>
      </c>
      <c r="R997" t="b">
        <v>0</v>
      </c>
      <c r="S997" t="s">
        <v>67</v>
      </c>
      <c r="T997" t="b">
        <v>0</v>
      </c>
      <c r="W997" t="s">
        <v>59</v>
      </c>
      <c r="Y997">
        <v>0</v>
      </c>
      <c r="Z997" t="s">
        <v>59</v>
      </c>
      <c r="AA997" t="b">
        <v>0</v>
      </c>
      <c r="AB997" t="s">
        <v>1450</v>
      </c>
      <c r="AC997" t="s">
        <v>64</v>
      </c>
      <c r="AD997" t="s">
        <v>72</v>
      </c>
      <c r="AE997" t="s">
        <v>59</v>
      </c>
      <c r="AG997" t="s">
        <v>1451</v>
      </c>
      <c r="AI997">
        <v>0</v>
      </c>
      <c r="AK997" t="s">
        <v>64</v>
      </c>
      <c r="AL997" t="s">
        <v>64</v>
      </c>
      <c r="AP997" t="s">
        <v>76</v>
      </c>
      <c r="AQ997">
        <v>3240</v>
      </c>
      <c r="AR997">
        <v>3240</v>
      </c>
      <c r="AS997">
        <v>0</v>
      </c>
      <c r="AT997">
        <v>0</v>
      </c>
      <c r="AU997">
        <v>0</v>
      </c>
      <c r="AV997">
        <v>0</v>
      </c>
      <c r="AZ997" t="s">
        <v>7742</v>
      </c>
      <c r="BA997" t="s">
        <v>1452</v>
      </c>
      <c r="BB997" t="b">
        <f t="shared" si="60"/>
        <v>0</v>
      </c>
      <c r="BC997" t="str">
        <f>INDEX(repsearch2!B:B,MATCH(A997,repsearch2!A:A,FALSE))</f>
        <v>No</v>
      </c>
      <c r="BD997" s="3" t="b">
        <f t="shared" si="61"/>
        <v>0</v>
      </c>
      <c r="BE997" s="3" t="b">
        <f t="shared" si="62"/>
        <v>0</v>
      </c>
      <c r="BF997" t="str">
        <f t="shared" si="63"/>
        <v>closed</v>
      </c>
    </row>
    <row r="998" spans="1:58" x14ac:dyDescent="0.3">
      <c r="A998" t="s">
        <v>10090</v>
      </c>
      <c r="D998" t="s">
        <v>96</v>
      </c>
      <c r="E998" t="s">
        <v>10091</v>
      </c>
      <c r="F998" t="s">
        <v>10092</v>
      </c>
      <c r="G998">
        <v>6</v>
      </c>
      <c r="H998" t="s">
        <v>59</v>
      </c>
      <c r="I998" t="s">
        <v>10093</v>
      </c>
      <c r="J998">
        <v>1</v>
      </c>
      <c r="K998" t="s">
        <v>10094</v>
      </c>
      <c r="L998" t="s">
        <v>10095</v>
      </c>
      <c r="N998" t="s">
        <v>59</v>
      </c>
      <c r="O998" t="s">
        <v>4663</v>
      </c>
      <c r="P998">
        <v>2020</v>
      </c>
      <c r="Q998" t="s">
        <v>1349</v>
      </c>
      <c r="R998" t="b">
        <v>0</v>
      </c>
      <c r="S998" t="s">
        <v>67</v>
      </c>
      <c r="T998" t="b">
        <v>0</v>
      </c>
      <c r="W998" t="s">
        <v>59</v>
      </c>
      <c r="Y998">
        <v>0</v>
      </c>
      <c r="Z998" t="s">
        <v>59</v>
      </c>
      <c r="AA998" t="b">
        <v>0</v>
      </c>
      <c r="AB998" t="s">
        <v>4664</v>
      </c>
      <c r="AC998" t="s">
        <v>64</v>
      </c>
      <c r="AD998" t="s">
        <v>1389</v>
      </c>
      <c r="AE998" t="s">
        <v>59</v>
      </c>
      <c r="AG998" t="s">
        <v>4665</v>
      </c>
      <c r="AI998">
        <v>0</v>
      </c>
      <c r="AK998" t="s">
        <v>64</v>
      </c>
      <c r="AL998" t="s">
        <v>64</v>
      </c>
      <c r="AP998" t="s">
        <v>76</v>
      </c>
      <c r="AQ998">
        <v>2950</v>
      </c>
      <c r="AR998">
        <v>2950</v>
      </c>
      <c r="AS998">
        <v>5.3</v>
      </c>
      <c r="AT998">
        <v>0</v>
      </c>
      <c r="AU998">
        <v>0</v>
      </c>
      <c r="AV998">
        <v>8</v>
      </c>
      <c r="AW998" t="s">
        <v>10096</v>
      </c>
      <c r="AX998" t="s">
        <v>10097</v>
      </c>
      <c r="AY998" t="s">
        <v>10098</v>
      </c>
      <c r="AZ998" t="s">
        <v>1392</v>
      </c>
      <c r="BA998" t="s">
        <v>1393</v>
      </c>
      <c r="BB998" t="b">
        <f t="shared" si="60"/>
        <v>0</v>
      </c>
      <c r="BC998" t="str">
        <f>INDEX(repsearch2!B:B,MATCH(A998,repsearch2!A:A,FALSE))</f>
        <v>No</v>
      </c>
      <c r="BD998" s="3" t="b">
        <f t="shared" si="61"/>
        <v>0</v>
      </c>
      <c r="BE998" s="3" t="b">
        <f t="shared" si="62"/>
        <v>0</v>
      </c>
      <c r="BF998" t="str">
        <f t="shared" si="63"/>
        <v>closed</v>
      </c>
    </row>
    <row r="999" spans="1:58" x14ac:dyDescent="0.3">
      <c r="A999" t="s">
        <v>10099</v>
      </c>
      <c r="D999" t="s">
        <v>96</v>
      </c>
      <c r="E999" t="s">
        <v>10100</v>
      </c>
      <c r="F999" t="s">
        <v>10101</v>
      </c>
      <c r="G999">
        <v>4</v>
      </c>
      <c r="H999" t="s">
        <v>59</v>
      </c>
      <c r="I999" t="s">
        <v>10102</v>
      </c>
      <c r="J999">
        <v>1</v>
      </c>
      <c r="K999" t="s">
        <v>10103</v>
      </c>
      <c r="L999" t="s">
        <v>10104</v>
      </c>
      <c r="N999" t="s">
        <v>59</v>
      </c>
      <c r="O999" t="s">
        <v>10105</v>
      </c>
      <c r="P999">
        <v>2020</v>
      </c>
      <c r="Q999" t="s">
        <v>340</v>
      </c>
      <c r="R999" t="b">
        <v>0</v>
      </c>
      <c r="S999" t="s">
        <v>67</v>
      </c>
      <c r="T999" t="b">
        <v>0</v>
      </c>
      <c r="W999" t="s">
        <v>59</v>
      </c>
      <c r="Y999">
        <v>0</v>
      </c>
      <c r="Z999" t="s">
        <v>59</v>
      </c>
      <c r="AA999" t="b">
        <v>0</v>
      </c>
      <c r="AB999" t="s">
        <v>10106</v>
      </c>
      <c r="AC999" t="s">
        <v>64</v>
      </c>
      <c r="AD999" t="s">
        <v>72</v>
      </c>
      <c r="AE999" t="s">
        <v>64</v>
      </c>
      <c r="AF999" t="s">
        <v>252</v>
      </c>
      <c r="AG999" t="s">
        <v>10107</v>
      </c>
      <c r="AI999">
        <v>0</v>
      </c>
      <c r="AK999" t="s">
        <v>59</v>
      </c>
      <c r="AL999" t="s">
        <v>64</v>
      </c>
      <c r="AP999" t="s">
        <v>76</v>
      </c>
      <c r="AQ999">
        <v>3070</v>
      </c>
      <c r="AR999">
        <v>3070</v>
      </c>
      <c r="AS999">
        <v>11.321999999999999</v>
      </c>
      <c r="AT999">
        <v>0</v>
      </c>
      <c r="AU999">
        <v>0</v>
      </c>
      <c r="AV999">
        <v>3</v>
      </c>
      <c r="AW999" t="s">
        <v>10108</v>
      </c>
      <c r="BA999" t="s">
        <v>8461</v>
      </c>
      <c r="BB999" t="b">
        <f t="shared" si="60"/>
        <v>0</v>
      </c>
      <c r="BC999" t="str">
        <f>INDEX(repsearch2!B:B,MATCH(A999,repsearch2!A:A,FALSE))</f>
        <v>No</v>
      </c>
      <c r="BD999" s="3" t="b">
        <f t="shared" si="61"/>
        <v>0</v>
      </c>
      <c r="BE999" s="3" t="b">
        <f t="shared" si="62"/>
        <v>0</v>
      </c>
      <c r="BF999" t="str">
        <f t="shared" si="63"/>
        <v>closed</v>
      </c>
    </row>
    <row r="1000" spans="1:58" x14ac:dyDescent="0.3">
      <c r="A1000" t="s">
        <v>10109</v>
      </c>
      <c r="D1000" t="s">
        <v>96</v>
      </c>
      <c r="E1000" t="s">
        <v>10110</v>
      </c>
      <c r="F1000" t="s">
        <v>10111</v>
      </c>
      <c r="G1000">
        <v>2</v>
      </c>
      <c r="H1000" t="s">
        <v>59</v>
      </c>
      <c r="I1000" t="s">
        <v>10112</v>
      </c>
      <c r="J1000">
        <v>0</v>
      </c>
      <c r="L1000" t="s">
        <v>10113</v>
      </c>
      <c r="N1000" t="s">
        <v>59</v>
      </c>
      <c r="O1000" t="s">
        <v>8445</v>
      </c>
      <c r="P1000">
        <v>2020</v>
      </c>
      <c r="Q1000" t="s">
        <v>436</v>
      </c>
      <c r="R1000" t="b">
        <v>0</v>
      </c>
      <c r="S1000" t="s">
        <v>67</v>
      </c>
      <c r="T1000" t="b">
        <v>0</v>
      </c>
      <c r="W1000" t="s">
        <v>59</v>
      </c>
      <c r="Y1000">
        <v>0</v>
      </c>
      <c r="Z1000" t="s">
        <v>59</v>
      </c>
      <c r="AA1000" t="b">
        <v>0</v>
      </c>
      <c r="AB1000" t="s">
        <v>8446</v>
      </c>
      <c r="AC1000" t="s">
        <v>64</v>
      </c>
      <c r="AD1000" t="s">
        <v>72</v>
      </c>
      <c r="AE1000" t="s">
        <v>59</v>
      </c>
      <c r="AG1000" t="s">
        <v>8447</v>
      </c>
      <c r="AH1000">
        <v>1</v>
      </c>
      <c r="AI1000">
        <v>0</v>
      </c>
      <c r="AK1000" t="s">
        <v>59</v>
      </c>
      <c r="AL1000" t="s">
        <v>64</v>
      </c>
      <c r="AP1000" t="s">
        <v>76</v>
      </c>
      <c r="AQ1000">
        <v>3000</v>
      </c>
      <c r="AR1000">
        <v>3000</v>
      </c>
      <c r="AS1000">
        <v>4.5</v>
      </c>
      <c r="AT1000">
        <v>0</v>
      </c>
      <c r="AU1000">
        <v>0</v>
      </c>
      <c r="AV1000">
        <v>7</v>
      </c>
      <c r="AW1000" t="s">
        <v>10114</v>
      </c>
      <c r="BA1000" t="s">
        <v>8449</v>
      </c>
      <c r="BB1000" t="b">
        <f t="shared" si="60"/>
        <v>0</v>
      </c>
      <c r="BC1000" t="str">
        <f>INDEX(repsearch2!B:B,MATCH(A1000,repsearch2!A:A,FALSE))</f>
        <v>No</v>
      </c>
      <c r="BD1000" s="3" t="b">
        <f t="shared" si="61"/>
        <v>0</v>
      </c>
      <c r="BE1000" s="3" t="b">
        <f t="shared" si="62"/>
        <v>0</v>
      </c>
      <c r="BF1000" t="str">
        <f t="shared" si="63"/>
        <v>closed</v>
      </c>
    </row>
    <row r="1001" spans="1:58" x14ac:dyDescent="0.3">
      <c r="A1001" t="s">
        <v>10115</v>
      </c>
      <c r="D1001" t="s">
        <v>96</v>
      </c>
      <c r="E1001" t="s">
        <v>10116</v>
      </c>
      <c r="F1001" t="s">
        <v>10117</v>
      </c>
      <c r="G1001">
        <v>3</v>
      </c>
      <c r="H1001" t="s">
        <v>59</v>
      </c>
      <c r="I1001" t="s">
        <v>10118</v>
      </c>
      <c r="J1001">
        <v>1</v>
      </c>
      <c r="K1001" t="s">
        <v>10119</v>
      </c>
      <c r="L1001" t="s">
        <v>10120</v>
      </c>
      <c r="M1001" t="s">
        <v>10119</v>
      </c>
      <c r="N1001" t="s">
        <v>64</v>
      </c>
      <c r="O1001" t="s">
        <v>10121</v>
      </c>
      <c r="P1001">
        <v>2020</v>
      </c>
      <c r="Q1001" t="s">
        <v>139</v>
      </c>
      <c r="R1001" t="b">
        <v>0</v>
      </c>
      <c r="S1001" t="s">
        <v>67</v>
      </c>
      <c r="T1001" t="b">
        <v>0</v>
      </c>
      <c r="W1001" t="s">
        <v>59</v>
      </c>
      <c r="Y1001">
        <v>0</v>
      </c>
      <c r="Z1001" t="s">
        <v>59</v>
      </c>
      <c r="AA1001" t="b">
        <v>0</v>
      </c>
      <c r="AB1001" t="s">
        <v>10122</v>
      </c>
      <c r="AC1001" t="s">
        <v>64</v>
      </c>
      <c r="AD1001" t="s">
        <v>141</v>
      </c>
      <c r="AE1001" t="s">
        <v>59</v>
      </c>
      <c r="AG1001" t="s">
        <v>10123</v>
      </c>
      <c r="AH1001">
        <v>1</v>
      </c>
      <c r="AI1001">
        <v>0</v>
      </c>
      <c r="AK1001" t="s">
        <v>59</v>
      </c>
      <c r="AL1001" t="s">
        <v>64</v>
      </c>
      <c r="AP1001" t="s">
        <v>76</v>
      </c>
      <c r="AQ1001">
        <v>1100</v>
      </c>
      <c r="AR1001">
        <v>1100</v>
      </c>
      <c r="AS1001">
        <v>0</v>
      </c>
      <c r="AT1001">
        <v>0</v>
      </c>
      <c r="AU1001">
        <v>0</v>
      </c>
      <c r="AV1001">
        <v>0</v>
      </c>
      <c r="AX1001" t="s">
        <v>10124</v>
      </c>
      <c r="AY1001" t="s">
        <v>10125</v>
      </c>
      <c r="BA1001" t="s">
        <v>2416</v>
      </c>
      <c r="BB1001" t="b">
        <f t="shared" si="60"/>
        <v>0</v>
      </c>
      <c r="BC1001" t="str">
        <f>INDEX(repsearch2!B:B,MATCH(A1001,repsearch2!A:A,FALSE))</f>
        <v>No</v>
      </c>
      <c r="BD1001" s="3" t="b">
        <f t="shared" si="61"/>
        <v>0</v>
      </c>
      <c r="BE1001" s="3" t="b">
        <f t="shared" si="62"/>
        <v>0</v>
      </c>
      <c r="BF1001" t="str">
        <f t="shared" si="63"/>
        <v>closed</v>
      </c>
    </row>
    <row r="1002" spans="1:58" x14ac:dyDescent="0.3">
      <c r="A1002" t="s">
        <v>10126</v>
      </c>
      <c r="D1002" t="s">
        <v>96</v>
      </c>
      <c r="E1002" t="s">
        <v>10127</v>
      </c>
      <c r="F1002" t="s">
        <v>10128</v>
      </c>
      <c r="G1002">
        <v>2</v>
      </c>
      <c r="H1002" t="s">
        <v>59</v>
      </c>
      <c r="I1002" t="s">
        <v>10129</v>
      </c>
      <c r="J1002">
        <v>1</v>
      </c>
      <c r="K1002" t="s">
        <v>7737</v>
      </c>
      <c r="L1002" t="s">
        <v>10130</v>
      </c>
      <c r="M1002" t="s">
        <v>4173</v>
      </c>
      <c r="N1002" t="s">
        <v>64</v>
      </c>
      <c r="O1002" t="s">
        <v>10131</v>
      </c>
      <c r="P1002">
        <v>2020</v>
      </c>
      <c r="Q1002" t="s">
        <v>1349</v>
      </c>
      <c r="R1002" t="b">
        <v>0</v>
      </c>
      <c r="S1002" t="s">
        <v>67</v>
      </c>
      <c r="T1002" t="b">
        <v>0</v>
      </c>
      <c r="W1002" t="s">
        <v>59</v>
      </c>
      <c r="Y1002">
        <v>0</v>
      </c>
      <c r="Z1002" t="s">
        <v>59</v>
      </c>
      <c r="AA1002" t="b">
        <v>0</v>
      </c>
      <c r="AB1002" t="s">
        <v>10132</v>
      </c>
      <c r="AC1002" t="s">
        <v>64</v>
      </c>
      <c r="AD1002" t="s">
        <v>1389</v>
      </c>
      <c r="AE1002" t="s">
        <v>59</v>
      </c>
      <c r="AG1002" t="s">
        <v>10133</v>
      </c>
      <c r="AI1002">
        <v>0</v>
      </c>
      <c r="AK1002" t="s">
        <v>64</v>
      </c>
      <c r="AL1002" t="s">
        <v>64</v>
      </c>
      <c r="AP1002" t="s">
        <v>76</v>
      </c>
      <c r="AQ1002">
        <v>2950</v>
      </c>
      <c r="AR1002">
        <v>2950</v>
      </c>
      <c r="AS1002">
        <v>0</v>
      </c>
      <c r="AT1002">
        <v>0</v>
      </c>
      <c r="AU1002">
        <v>0</v>
      </c>
      <c r="AV1002">
        <v>0</v>
      </c>
      <c r="AZ1002" t="s">
        <v>227</v>
      </c>
      <c r="BA1002" t="s">
        <v>5605</v>
      </c>
      <c r="BB1002" t="b">
        <f t="shared" si="60"/>
        <v>0</v>
      </c>
      <c r="BC1002" t="str">
        <f>INDEX(repsearch2!B:B,MATCH(A1002,repsearch2!A:A,FALSE))</f>
        <v>No</v>
      </c>
      <c r="BD1002" s="3" t="b">
        <f t="shared" si="61"/>
        <v>0</v>
      </c>
      <c r="BE1002" s="3" t="b">
        <f t="shared" si="62"/>
        <v>0</v>
      </c>
      <c r="BF1002" t="str">
        <f t="shared" si="63"/>
        <v>closed</v>
      </c>
    </row>
    <row r="1003" spans="1:58" x14ac:dyDescent="0.3">
      <c r="A1003" t="s">
        <v>10134</v>
      </c>
      <c r="D1003" t="s">
        <v>96</v>
      </c>
      <c r="E1003" t="s">
        <v>10135</v>
      </c>
      <c r="F1003" t="s">
        <v>10136</v>
      </c>
      <c r="G1003">
        <v>3</v>
      </c>
      <c r="H1003" t="s">
        <v>59</v>
      </c>
      <c r="I1003" t="s">
        <v>10137</v>
      </c>
      <c r="J1003">
        <v>2</v>
      </c>
      <c r="K1003" t="s">
        <v>10138</v>
      </c>
      <c r="L1003" t="s">
        <v>10139</v>
      </c>
      <c r="M1003" t="s">
        <v>10140</v>
      </c>
      <c r="N1003" t="s">
        <v>64</v>
      </c>
      <c r="O1003" t="s">
        <v>847</v>
      </c>
      <c r="P1003">
        <v>2020</v>
      </c>
      <c r="Q1003" t="s">
        <v>139</v>
      </c>
      <c r="R1003" t="b">
        <v>0</v>
      </c>
      <c r="S1003" t="s">
        <v>67</v>
      </c>
      <c r="T1003" t="b">
        <v>0</v>
      </c>
      <c r="W1003" t="s">
        <v>59</v>
      </c>
      <c r="Y1003">
        <v>0</v>
      </c>
      <c r="Z1003" t="s">
        <v>59</v>
      </c>
      <c r="AA1003" t="b">
        <v>0</v>
      </c>
      <c r="AB1003" t="s">
        <v>848</v>
      </c>
      <c r="AC1003" t="s">
        <v>64</v>
      </c>
      <c r="AD1003" t="s">
        <v>383</v>
      </c>
      <c r="AE1003" t="s">
        <v>59</v>
      </c>
      <c r="AG1003" t="s">
        <v>849</v>
      </c>
      <c r="AH1003">
        <v>2</v>
      </c>
      <c r="AI1003">
        <v>0</v>
      </c>
      <c r="AK1003" t="s">
        <v>59</v>
      </c>
      <c r="AL1003" t="s">
        <v>64</v>
      </c>
      <c r="AP1003" t="s">
        <v>76</v>
      </c>
      <c r="AQ1003">
        <v>1950</v>
      </c>
      <c r="AR1003">
        <v>1950</v>
      </c>
      <c r="AS1003">
        <v>0</v>
      </c>
      <c r="AT1003">
        <v>0</v>
      </c>
      <c r="AU1003">
        <v>0</v>
      </c>
      <c r="AV1003">
        <v>0</v>
      </c>
      <c r="BA1003" t="s">
        <v>850</v>
      </c>
      <c r="BB1003" t="b">
        <f t="shared" si="60"/>
        <v>0</v>
      </c>
      <c r="BC1003" t="str">
        <f>INDEX(repsearch2!B:B,MATCH(A1003,repsearch2!A:A,FALSE))</f>
        <v>No</v>
      </c>
      <c r="BD1003" s="3" t="b">
        <f t="shared" si="61"/>
        <v>0</v>
      </c>
      <c r="BE1003" s="3" t="b">
        <f t="shared" si="62"/>
        <v>0</v>
      </c>
      <c r="BF1003" t="str">
        <f t="shared" si="63"/>
        <v>closed</v>
      </c>
    </row>
    <row r="1004" spans="1:58" x14ac:dyDescent="0.3">
      <c r="A1004" s="3" t="s">
        <v>10141</v>
      </c>
      <c r="B1004" s="3" t="s">
        <v>55</v>
      </c>
      <c r="C1004" s="3" t="s">
        <v>10142</v>
      </c>
      <c r="D1004" s="3" t="s">
        <v>319</v>
      </c>
      <c r="E1004" s="3" t="s">
        <v>10143</v>
      </c>
      <c r="F1004" s="3" t="s">
        <v>10144</v>
      </c>
      <c r="G1004" s="3">
        <v>2</v>
      </c>
      <c r="H1004" s="3" t="s">
        <v>59</v>
      </c>
      <c r="I1004" s="3" t="s">
        <v>10145</v>
      </c>
      <c r="J1004" s="3">
        <v>2</v>
      </c>
      <c r="K1004" s="3" t="s">
        <v>10146</v>
      </c>
      <c r="L1004" s="3" t="s">
        <v>10147</v>
      </c>
      <c r="M1004" s="3" t="s">
        <v>10148</v>
      </c>
      <c r="N1004" s="3" t="s">
        <v>64</v>
      </c>
      <c r="O1004" s="3" t="s">
        <v>10149</v>
      </c>
      <c r="P1004" s="3">
        <v>2020</v>
      </c>
      <c r="Q1004" s="3" t="s">
        <v>7375</v>
      </c>
      <c r="R1004" s="3" t="b">
        <v>1</v>
      </c>
      <c r="S1004" s="3" t="s">
        <v>67</v>
      </c>
      <c r="T1004" s="3" t="b">
        <v>1</v>
      </c>
      <c r="U1004" s="3" t="s">
        <v>68</v>
      </c>
      <c r="V1004" s="3" t="s">
        <v>69</v>
      </c>
      <c r="W1004" s="3" t="s">
        <v>64</v>
      </c>
      <c r="X1004" s="3" t="s">
        <v>70</v>
      </c>
      <c r="Y1004" s="3">
        <v>1</v>
      </c>
      <c r="Z1004" s="3" t="s">
        <v>59</v>
      </c>
      <c r="AA1004" s="3" t="b">
        <v>1</v>
      </c>
      <c r="AB1004" s="3" t="s">
        <v>10150</v>
      </c>
      <c r="AC1004" s="3" t="s">
        <v>64</v>
      </c>
      <c r="AD1004" s="3" t="s">
        <v>72</v>
      </c>
      <c r="AE1004" s="3" t="s">
        <v>64</v>
      </c>
      <c r="AF1004" s="3" t="s">
        <v>72</v>
      </c>
      <c r="AG1004" s="3" t="s">
        <v>10151</v>
      </c>
      <c r="AH1004" s="3"/>
      <c r="AI1004" s="3">
        <v>0</v>
      </c>
      <c r="AJ1004" s="3" t="s">
        <v>10152</v>
      </c>
      <c r="AK1004" s="3" t="s">
        <v>59</v>
      </c>
      <c r="AL1004" s="3" t="s">
        <v>64</v>
      </c>
      <c r="AM1004" s="3" t="s">
        <v>59</v>
      </c>
      <c r="AN1004" s="3"/>
      <c r="AO1004" s="3"/>
      <c r="AP1004" s="3"/>
      <c r="AQ1004" s="3"/>
      <c r="AR1004" s="3">
        <v>0</v>
      </c>
      <c r="AS1004" s="3">
        <v>3</v>
      </c>
      <c r="AT1004" s="3">
        <v>0</v>
      </c>
      <c r="AU1004" s="3">
        <v>0</v>
      </c>
      <c r="AV1004" s="3">
        <v>4</v>
      </c>
      <c r="AW1004" s="3" t="s">
        <v>10153</v>
      </c>
      <c r="AX1004" s="3" t="s">
        <v>3196</v>
      </c>
      <c r="AY1004" s="3"/>
      <c r="AZ1004" s="3"/>
      <c r="BA1004" s="3" t="s">
        <v>10154</v>
      </c>
      <c r="BB1004" s="3" t="b">
        <f t="shared" si="60"/>
        <v>1</v>
      </c>
      <c r="BC1004" s="3" t="str">
        <f>INDEX(repsearch2!B:B,MATCH(A1004,repsearch2!A:A,FALSE))</f>
        <v>Yes</v>
      </c>
      <c r="BD1004" s="3" t="b">
        <f t="shared" si="61"/>
        <v>1</v>
      </c>
      <c r="BE1004" s="3" t="b">
        <f t="shared" si="62"/>
        <v>1</v>
      </c>
      <c r="BF1004" t="str">
        <f t="shared" si="63"/>
        <v>diamond</v>
      </c>
    </row>
    <row r="1005" spans="1:58" x14ac:dyDescent="0.3">
      <c r="A1005" t="s">
        <v>10155</v>
      </c>
      <c r="B1005" t="s">
        <v>55</v>
      </c>
      <c r="D1005" t="s">
        <v>56</v>
      </c>
      <c r="E1005" t="s">
        <v>10156</v>
      </c>
      <c r="F1005" t="s">
        <v>10157</v>
      </c>
      <c r="G1005">
        <v>4</v>
      </c>
      <c r="H1005" t="s">
        <v>59</v>
      </c>
      <c r="I1005" t="s">
        <v>10158</v>
      </c>
      <c r="J1005">
        <v>1</v>
      </c>
      <c r="K1005" t="s">
        <v>10159</v>
      </c>
      <c r="L1005" t="s">
        <v>10160</v>
      </c>
      <c r="M1005" t="s">
        <v>10161</v>
      </c>
      <c r="N1005" t="s">
        <v>64</v>
      </c>
      <c r="O1005" t="s">
        <v>2799</v>
      </c>
      <c r="P1005">
        <v>2020</v>
      </c>
      <c r="Q1005" t="s">
        <v>2316</v>
      </c>
      <c r="R1005" t="b">
        <v>1</v>
      </c>
      <c r="S1005" t="s">
        <v>67</v>
      </c>
      <c r="T1005" t="b">
        <v>1</v>
      </c>
      <c r="U1005" t="s">
        <v>68</v>
      </c>
      <c r="V1005" t="s">
        <v>69</v>
      </c>
      <c r="W1005" t="s">
        <v>64</v>
      </c>
      <c r="Y1005">
        <v>0</v>
      </c>
      <c r="Z1005" t="s">
        <v>59</v>
      </c>
      <c r="AA1005" t="b">
        <v>1</v>
      </c>
      <c r="AB1005" t="s">
        <v>2800</v>
      </c>
      <c r="AC1005" t="s">
        <v>64</v>
      </c>
      <c r="AD1005" t="s">
        <v>72</v>
      </c>
      <c r="AE1005" t="s">
        <v>64</v>
      </c>
      <c r="AF1005" t="s">
        <v>72</v>
      </c>
      <c r="AG1005" t="s">
        <v>2801</v>
      </c>
      <c r="AI1005">
        <v>0</v>
      </c>
      <c r="AJ1005" t="s">
        <v>10162</v>
      </c>
      <c r="AK1005" t="s">
        <v>64</v>
      </c>
      <c r="AL1005" t="s">
        <v>64</v>
      </c>
      <c r="AM1005" t="s">
        <v>64</v>
      </c>
      <c r="AN1005" t="s">
        <v>76</v>
      </c>
      <c r="AO1005">
        <v>1900</v>
      </c>
      <c r="AR1005">
        <v>1900</v>
      </c>
      <c r="AS1005">
        <v>0.25</v>
      </c>
      <c r="AT1005">
        <v>0</v>
      </c>
      <c r="AU1005">
        <v>0</v>
      </c>
      <c r="AV1005">
        <v>1</v>
      </c>
      <c r="AW1005" t="s">
        <v>10163</v>
      </c>
      <c r="AX1005" t="s">
        <v>10164</v>
      </c>
      <c r="AZ1005" t="s">
        <v>724</v>
      </c>
      <c r="BB1005" t="b">
        <f t="shared" si="60"/>
        <v>0</v>
      </c>
      <c r="BC1005" t="str">
        <f>INDEX(repsearch2!B:B,MATCH(A1005,repsearch2!A:A,FALSE))</f>
        <v>No</v>
      </c>
      <c r="BD1005" s="3" t="b">
        <f t="shared" si="61"/>
        <v>0</v>
      </c>
      <c r="BE1005" s="3" t="b">
        <f t="shared" si="62"/>
        <v>1</v>
      </c>
      <c r="BF1005" t="str">
        <f t="shared" si="63"/>
        <v>gold</v>
      </c>
    </row>
    <row r="1006" spans="1:58" x14ac:dyDescent="0.3">
      <c r="A1006" t="s">
        <v>10165</v>
      </c>
      <c r="D1006" t="s">
        <v>96</v>
      </c>
      <c r="E1006" t="s">
        <v>10166</v>
      </c>
      <c r="F1006" t="s">
        <v>10167</v>
      </c>
      <c r="G1006">
        <v>2</v>
      </c>
      <c r="H1006" t="s">
        <v>59</v>
      </c>
      <c r="I1006" t="s">
        <v>10168</v>
      </c>
      <c r="J1006">
        <v>1</v>
      </c>
      <c r="K1006" t="s">
        <v>10169</v>
      </c>
      <c r="L1006" t="s">
        <v>10170</v>
      </c>
      <c r="M1006" t="s">
        <v>10171</v>
      </c>
      <c r="N1006" t="s">
        <v>64</v>
      </c>
      <c r="O1006" t="s">
        <v>10172</v>
      </c>
      <c r="P1006">
        <v>2020</v>
      </c>
      <c r="Q1006" t="s">
        <v>1349</v>
      </c>
      <c r="R1006" t="b">
        <v>0</v>
      </c>
      <c r="S1006" t="s">
        <v>67</v>
      </c>
      <c r="T1006" t="b">
        <v>0</v>
      </c>
      <c r="W1006" t="s">
        <v>59</v>
      </c>
      <c r="Y1006">
        <v>0</v>
      </c>
      <c r="Z1006" t="s">
        <v>59</v>
      </c>
      <c r="AA1006" t="b">
        <v>0</v>
      </c>
      <c r="AB1006" t="s">
        <v>10173</v>
      </c>
      <c r="AC1006" t="s">
        <v>64</v>
      </c>
      <c r="AD1006" t="s">
        <v>1389</v>
      </c>
      <c r="AE1006" t="s">
        <v>59</v>
      </c>
      <c r="AG1006" t="s">
        <v>10174</v>
      </c>
      <c r="AI1006">
        <v>0</v>
      </c>
      <c r="AK1006" t="s">
        <v>64</v>
      </c>
      <c r="AL1006" t="s">
        <v>64</v>
      </c>
      <c r="AP1006" t="s">
        <v>76</v>
      </c>
      <c r="AQ1006">
        <v>2950</v>
      </c>
      <c r="AR1006">
        <v>2950</v>
      </c>
      <c r="AS1006">
        <v>0</v>
      </c>
      <c r="AT1006">
        <v>0</v>
      </c>
      <c r="AU1006">
        <v>0</v>
      </c>
      <c r="AV1006">
        <v>0</v>
      </c>
      <c r="AZ1006" t="s">
        <v>4878</v>
      </c>
      <c r="BA1006" t="s">
        <v>10175</v>
      </c>
      <c r="BB1006" t="b">
        <f t="shared" si="60"/>
        <v>0</v>
      </c>
      <c r="BC1006" t="str">
        <f>INDEX(repsearch2!B:B,MATCH(A1006,repsearch2!A:A,FALSE))</f>
        <v>No</v>
      </c>
      <c r="BD1006" s="3" t="b">
        <f t="shared" si="61"/>
        <v>0</v>
      </c>
      <c r="BE1006" s="3" t="b">
        <f t="shared" si="62"/>
        <v>0</v>
      </c>
      <c r="BF1006" t="str">
        <f t="shared" si="63"/>
        <v>closed</v>
      </c>
    </row>
    <row r="1007" spans="1:58" x14ac:dyDescent="0.3">
      <c r="A1007" t="s">
        <v>10176</v>
      </c>
      <c r="D1007" t="s">
        <v>96</v>
      </c>
      <c r="E1007" t="s">
        <v>10177</v>
      </c>
      <c r="F1007" t="s">
        <v>10178</v>
      </c>
      <c r="G1007">
        <v>3</v>
      </c>
      <c r="H1007" t="s">
        <v>59</v>
      </c>
      <c r="I1007" t="s">
        <v>10179</v>
      </c>
      <c r="J1007">
        <v>0</v>
      </c>
      <c r="L1007" t="s">
        <v>10180</v>
      </c>
      <c r="N1007" t="s">
        <v>59</v>
      </c>
      <c r="O1007" t="s">
        <v>7374</v>
      </c>
      <c r="P1007">
        <v>2020</v>
      </c>
      <c r="Q1007" t="s">
        <v>7375</v>
      </c>
      <c r="R1007" t="b">
        <v>0</v>
      </c>
      <c r="S1007" t="s">
        <v>67</v>
      </c>
      <c r="T1007" t="b">
        <v>0</v>
      </c>
      <c r="W1007" t="s">
        <v>59</v>
      </c>
      <c r="Y1007">
        <v>0</v>
      </c>
      <c r="Z1007" t="s">
        <v>59</v>
      </c>
      <c r="AA1007" t="b">
        <v>1</v>
      </c>
      <c r="AB1007" t="s">
        <v>7376</v>
      </c>
      <c r="AC1007" t="s">
        <v>64</v>
      </c>
      <c r="AD1007" t="s">
        <v>72</v>
      </c>
      <c r="AE1007" t="s">
        <v>64</v>
      </c>
      <c r="AF1007" t="s">
        <v>72</v>
      </c>
      <c r="AG1007" t="s">
        <v>7377</v>
      </c>
      <c r="AH1007">
        <v>2</v>
      </c>
      <c r="AI1007">
        <v>3</v>
      </c>
      <c r="AK1007" t="s">
        <v>64</v>
      </c>
      <c r="AL1007" t="s">
        <v>64</v>
      </c>
      <c r="AM1007" t="s">
        <v>64</v>
      </c>
      <c r="AN1007" t="s">
        <v>790</v>
      </c>
      <c r="AO1007">
        <v>230</v>
      </c>
      <c r="AR1007">
        <v>281</v>
      </c>
      <c r="AS1007">
        <v>2.75</v>
      </c>
      <c r="AT1007">
        <v>0</v>
      </c>
      <c r="AU1007">
        <v>0</v>
      </c>
      <c r="AV1007">
        <v>5</v>
      </c>
      <c r="AW1007" t="s">
        <v>10181</v>
      </c>
      <c r="AZ1007" t="s">
        <v>893</v>
      </c>
      <c r="BA1007" t="s">
        <v>7380</v>
      </c>
      <c r="BB1007" t="b">
        <f t="shared" si="60"/>
        <v>0</v>
      </c>
      <c r="BC1007" t="str">
        <f>INDEX(repsearch2!B:B,MATCH(A1007,repsearch2!A:A,FALSE))</f>
        <v>No</v>
      </c>
      <c r="BD1007" s="3" t="b">
        <f t="shared" si="61"/>
        <v>0</v>
      </c>
      <c r="BE1007" s="3" t="b">
        <f t="shared" si="62"/>
        <v>0</v>
      </c>
      <c r="BF1007" t="str">
        <f t="shared" si="63"/>
        <v>closed</v>
      </c>
    </row>
    <row r="1008" spans="1:58" x14ac:dyDescent="0.3">
      <c r="A1008" t="s">
        <v>10182</v>
      </c>
      <c r="B1008" t="s">
        <v>55</v>
      </c>
      <c r="C1008" t="s">
        <v>1354</v>
      </c>
      <c r="D1008" t="s">
        <v>56</v>
      </c>
      <c r="E1008" t="s">
        <v>10183</v>
      </c>
      <c r="F1008" t="s">
        <v>10184</v>
      </c>
      <c r="G1008">
        <v>2</v>
      </c>
      <c r="H1008" t="s">
        <v>59</v>
      </c>
      <c r="I1008" t="s">
        <v>10185</v>
      </c>
      <c r="J1008">
        <v>1</v>
      </c>
      <c r="K1008" t="s">
        <v>6251</v>
      </c>
      <c r="L1008" t="s">
        <v>10186</v>
      </c>
      <c r="N1008" t="s">
        <v>59</v>
      </c>
      <c r="O1008" t="s">
        <v>10046</v>
      </c>
      <c r="P1008">
        <v>2020</v>
      </c>
      <c r="Q1008" t="s">
        <v>436</v>
      </c>
      <c r="R1008" t="b">
        <v>1</v>
      </c>
      <c r="S1008" t="s">
        <v>67</v>
      </c>
      <c r="T1008" t="b">
        <v>1</v>
      </c>
      <c r="U1008" t="s">
        <v>68</v>
      </c>
      <c r="V1008" t="s">
        <v>69</v>
      </c>
      <c r="W1008" t="s">
        <v>59</v>
      </c>
      <c r="Y1008">
        <v>0</v>
      </c>
      <c r="Z1008" t="s">
        <v>59</v>
      </c>
      <c r="AA1008" t="b">
        <v>1</v>
      </c>
      <c r="AB1008" t="s">
        <v>10048</v>
      </c>
      <c r="AC1008" t="s">
        <v>64</v>
      </c>
      <c r="AD1008" t="s">
        <v>72</v>
      </c>
      <c r="AE1008" t="s">
        <v>59</v>
      </c>
      <c r="AG1008" t="s">
        <v>10049</v>
      </c>
      <c r="AI1008">
        <v>0</v>
      </c>
      <c r="AJ1008" t="s">
        <v>10187</v>
      </c>
      <c r="AK1008" t="s">
        <v>64</v>
      </c>
      <c r="AL1008" t="s">
        <v>64</v>
      </c>
      <c r="AM1008" t="s">
        <v>64</v>
      </c>
      <c r="AN1008" t="s">
        <v>76</v>
      </c>
      <c r="AO1008">
        <v>1500</v>
      </c>
      <c r="AR1008">
        <v>1500</v>
      </c>
      <c r="AS1008">
        <v>5.85</v>
      </c>
      <c r="AT1008">
        <v>0</v>
      </c>
      <c r="AU1008">
        <v>0</v>
      </c>
      <c r="AV1008">
        <v>10</v>
      </c>
      <c r="AW1008" t="s">
        <v>10188</v>
      </c>
      <c r="AX1008" t="s">
        <v>10189</v>
      </c>
      <c r="AY1008" t="s">
        <v>10190</v>
      </c>
      <c r="AZ1008" t="s">
        <v>1118</v>
      </c>
      <c r="BA1008" t="s">
        <v>1393</v>
      </c>
      <c r="BB1008" t="b">
        <f t="shared" si="60"/>
        <v>0</v>
      </c>
      <c r="BC1008" t="str">
        <f>INDEX(repsearch2!B:B,MATCH(A1008,repsearch2!A:A,FALSE))</f>
        <v>No</v>
      </c>
      <c r="BD1008" s="3" t="b">
        <f t="shared" si="61"/>
        <v>0</v>
      </c>
      <c r="BE1008" s="3" t="b">
        <f t="shared" si="62"/>
        <v>1</v>
      </c>
      <c r="BF1008" t="str">
        <f t="shared" si="63"/>
        <v>gold</v>
      </c>
    </row>
    <row r="1009" spans="1:58" x14ac:dyDescent="0.3">
      <c r="A1009" t="s">
        <v>10191</v>
      </c>
      <c r="B1009" t="s">
        <v>346</v>
      </c>
      <c r="D1009" t="s">
        <v>347</v>
      </c>
      <c r="E1009" t="s">
        <v>10192</v>
      </c>
      <c r="F1009" t="s">
        <v>10193</v>
      </c>
      <c r="G1009">
        <v>2</v>
      </c>
      <c r="H1009" t="s">
        <v>59</v>
      </c>
      <c r="I1009" t="s">
        <v>10194</v>
      </c>
      <c r="J1009">
        <v>1</v>
      </c>
      <c r="K1009" t="s">
        <v>10195</v>
      </c>
      <c r="L1009" t="s">
        <v>10196</v>
      </c>
      <c r="N1009" t="s">
        <v>59</v>
      </c>
      <c r="O1009" t="s">
        <v>10197</v>
      </c>
      <c r="P1009">
        <v>2020</v>
      </c>
      <c r="Q1009" t="s">
        <v>1349</v>
      </c>
      <c r="R1009" t="b">
        <v>1</v>
      </c>
      <c r="S1009" t="s">
        <v>67</v>
      </c>
      <c r="T1009" t="b">
        <v>0</v>
      </c>
      <c r="U1009" t="s">
        <v>68</v>
      </c>
      <c r="V1009" t="s">
        <v>69</v>
      </c>
      <c r="W1009" t="s">
        <v>59</v>
      </c>
      <c r="Y1009">
        <v>0</v>
      </c>
      <c r="Z1009" t="s">
        <v>59</v>
      </c>
      <c r="AA1009" t="b">
        <v>0</v>
      </c>
      <c r="AB1009" t="s">
        <v>10198</v>
      </c>
      <c r="AC1009" t="s">
        <v>64</v>
      </c>
      <c r="AD1009" t="s">
        <v>252</v>
      </c>
      <c r="AE1009" t="s">
        <v>59</v>
      </c>
      <c r="AG1009" t="s">
        <v>10199</v>
      </c>
      <c r="AH1009">
        <v>1</v>
      </c>
      <c r="AI1009">
        <v>2</v>
      </c>
      <c r="AJ1009" t="s">
        <v>10200</v>
      </c>
      <c r="AK1009" t="s">
        <v>64</v>
      </c>
      <c r="AL1009" t="s">
        <v>64</v>
      </c>
      <c r="AP1009" t="s">
        <v>76</v>
      </c>
      <c r="AQ1009">
        <v>2950</v>
      </c>
      <c r="AR1009">
        <v>2950</v>
      </c>
      <c r="AS1009">
        <v>11.7</v>
      </c>
      <c r="AT1009">
        <v>0</v>
      </c>
      <c r="AU1009">
        <v>0</v>
      </c>
      <c r="AV1009">
        <v>19</v>
      </c>
      <c r="AW1009" t="s">
        <v>10201</v>
      </c>
      <c r="AZ1009" t="s">
        <v>556</v>
      </c>
      <c r="BA1009" t="s">
        <v>4070</v>
      </c>
      <c r="BB1009" t="b">
        <f t="shared" si="60"/>
        <v>0</v>
      </c>
      <c r="BC1009" t="str">
        <f>INDEX(repsearch2!B:B,MATCH(A1009,repsearch2!A:A,FALSE))</f>
        <v>No</v>
      </c>
      <c r="BD1009" s="3" t="b">
        <f t="shared" si="61"/>
        <v>0</v>
      </c>
      <c r="BE1009" s="3" t="b">
        <f t="shared" si="62"/>
        <v>1</v>
      </c>
      <c r="BF1009" t="str">
        <f t="shared" si="63"/>
        <v>bronze</v>
      </c>
    </row>
    <row r="1010" spans="1:58" x14ac:dyDescent="0.3">
      <c r="A1010" t="s">
        <v>10202</v>
      </c>
      <c r="D1010" t="s">
        <v>96</v>
      </c>
      <c r="E1010" t="s">
        <v>10203</v>
      </c>
      <c r="F1010" t="s">
        <v>10204</v>
      </c>
      <c r="G1010">
        <v>4</v>
      </c>
      <c r="H1010" t="s">
        <v>59</v>
      </c>
      <c r="I1010" t="s">
        <v>10205</v>
      </c>
      <c r="J1010">
        <v>1</v>
      </c>
      <c r="K1010" t="s">
        <v>10206</v>
      </c>
      <c r="L1010" t="s">
        <v>10207</v>
      </c>
      <c r="M1010" t="s">
        <v>10208</v>
      </c>
      <c r="N1010" t="s">
        <v>64</v>
      </c>
      <c r="O1010" t="s">
        <v>10209</v>
      </c>
      <c r="P1010">
        <v>2020</v>
      </c>
      <c r="Q1010" t="s">
        <v>436</v>
      </c>
      <c r="R1010" t="b">
        <v>0</v>
      </c>
      <c r="S1010" t="s">
        <v>67</v>
      </c>
      <c r="T1010" t="b">
        <v>0</v>
      </c>
      <c r="W1010" t="s">
        <v>59</v>
      </c>
      <c r="Y1010">
        <v>0</v>
      </c>
      <c r="Z1010" t="s">
        <v>59</v>
      </c>
      <c r="AA1010" t="b">
        <v>0</v>
      </c>
      <c r="AB1010" t="s">
        <v>10210</v>
      </c>
      <c r="AC1010" t="s">
        <v>64</v>
      </c>
      <c r="AD1010" t="s">
        <v>72</v>
      </c>
      <c r="AE1010" t="s">
        <v>59</v>
      </c>
      <c r="AG1010" t="s">
        <v>10211</v>
      </c>
      <c r="AH1010">
        <v>4</v>
      </c>
      <c r="AI1010">
        <v>4</v>
      </c>
      <c r="AK1010" t="s">
        <v>64</v>
      </c>
      <c r="AL1010" t="s">
        <v>64</v>
      </c>
      <c r="AP1010" t="s">
        <v>76</v>
      </c>
      <c r="AQ1010">
        <v>3000</v>
      </c>
      <c r="AR1010">
        <v>3000</v>
      </c>
      <c r="AS1010">
        <v>0</v>
      </c>
      <c r="AT1010">
        <v>0</v>
      </c>
      <c r="AU1010">
        <v>0</v>
      </c>
      <c r="AV1010">
        <v>0</v>
      </c>
      <c r="AZ1010" t="s">
        <v>1869</v>
      </c>
      <c r="BB1010" t="b">
        <f t="shared" si="60"/>
        <v>0</v>
      </c>
      <c r="BC1010" t="str">
        <f>INDEX(repsearch2!B:B,MATCH(A1010,repsearch2!A:A,FALSE))</f>
        <v>No</v>
      </c>
      <c r="BD1010" s="3" t="b">
        <f t="shared" si="61"/>
        <v>0</v>
      </c>
      <c r="BE1010" s="3" t="b">
        <f t="shared" si="62"/>
        <v>0</v>
      </c>
      <c r="BF1010" t="str">
        <f t="shared" si="63"/>
        <v>closed</v>
      </c>
    </row>
    <row r="1011" spans="1:58" x14ac:dyDescent="0.3">
      <c r="A1011" t="s">
        <v>10212</v>
      </c>
      <c r="D1011" t="s">
        <v>96</v>
      </c>
      <c r="E1011" t="s">
        <v>10213</v>
      </c>
      <c r="F1011" t="s">
        <v>5122</v>
      </c>
      <c r="G1011">
        <v>3</v>
      </c>
      <c r="H1011" t="s">
        <v>59</v>
      </c>
      <c r="I1011" t="s">
        <v>10214</v>
      </c>
      <c r="J1011">
        <v>2</v>
      </c>
      <c r="K1011" t="s">
        <v>10215</v>
      </c>
      <c r="L1011" t="s">
        <v>10216</v>
      </c>
      <c r="M1011" t="s">
        <v>10217</v>
      </c>
      <c r="N1011" t="s">
        <v>64</v>
      </c>
      <c r="O1011" t="s">
        <v>10218</v>
      </c>
      <c r="P1011">
        <v>2020</v>
      </c>
      <c r="Q1011" t="s">
        <v>10219</v>
      </c>
      <c r="R1011" t="b">
        <v>0</v>
      </c>
      <c r="S1011" t="s">
        <v>67</v>
      </c>
      <c r="T1011" t="b">
        <v>0</v>
      </c>
      <c r="W1011" t="s">
        <v>59</v>
      </c>
      <c r="Y1011">
        <v>0</v>
      </c>
      <c r="Z1011" t="s">
        <v>59</v>
      </c>
      <c r="AA1011" t="b">
        <v>0</v>
      </c>
      <c r="AB1011" t="s">
        <v>10220</v>
      </c>
      <c r="AC1011" t="s">
        <v>64</v>
      </c>
      <c r="AD1011" t="s">
        <v>10221</v>
      </c>
      <c r="AE1011" t="s">
        <v>59</v>
      </c>
      <c r="AG1011" t="s">
        <v>10222</v>
      </c>
      <c r="AI1011">
        <v>0</v>
      </c>
      <c r="AK1011" t="s">
        <v>59</v>
      </c>
      <c r="AL1011" t="s">
        <v>64</v>
      </c>
      <c r="AS1011">
        <v>0</v>
      </c>
      <c r="AT1011">
        <v>0</v>
      </c>
      <c r="AU1011">
        <v>0</v>
      </c>
      <c r="AV1011">
        <v>0</v>
      </c>
      <c r="AX1011" t="s">
        <v>10223</v>
      </c>
      <c r="BA1011" t="s">
        <v>8439</v>
      </c>
      <c r="BB1011" t="b">
        <f t="shared" si="60"/>
        <v>0</v>
      </c>
      <c r="BC1011" t="str">
        <f>INDEX(repsearch2!B:B,MATCH(A1011,repsearch2!A:A,FALSE))</f>
        <v>No</v>
      </c>
      <c r="BD1011" s="3" t="b">
        <f t="shared" si="61"/>
        <v>0</v>
      </c>
      <c r="BE1011" s="3" t="b">
        <f t="shared" si="62"/>
        <v>0</v>
      </c>
      <c r="BF1011" t="str">
        <f t="shared" si="63"/>
        <v>closed</v>
      </c>
    </row>
    <row r="1012" spans="1:58" x14ac:dyDescent="0.3">
      <c r="A1012" t="s">
        <v>10224</v>
      </c>
      <c r="B1012" t="s">
        <v>55</v>
      </c>
      <c r="C1012" t="s">
        <v>1354</v>
      </c>
      <c r="D1012" t="s">
        <v>319</v>
      </c>
      <c r="E1012" t="s">
        <v>10225</v>
      </c>
      <c r="F1012" t="s">
        <v>10226</v>
      </c>
      <c r="G1012">
        <v>3</v>
      </c>
      <c r="H1012" t="s">
        <v>59</v>
      </c>
      <c r="I1012" t="s">
        <v>10227</v>
      </c>
      <c r="J1012">
        <v>2</v>
      </c>
      <c r="K1012" t="s">
        <v>10228</v>
      </c>
      <c r="L1012" t="s">
        <v>10229</v>
      </c>
      <c r="M1012" t="s">
        <v>1358</v>
      </c>
      <c r="N1012" t="s">
        <v>64</v>
      </c>
      <c r="O1012" t="s">
        <v>10230</v>
      </c>
      <c r="P1012">
        <v>2020</v>
      </c>
      <c r="Q1012" t="s">
        <v>10231</v>
      </c>
      <c r="R1012" t="b">
        <v>1</v>
      </c>
      <c r="S1012" t="s">
        <v>67</v>
      </c>
      <c r="T1012" t="b">
        <v>1</v>
      </c>
      <c r="U1012" t="s">
        <v>68</v>
      </c>
      <c r="V1012" t="s">
        <v>69</v>
      </c>
      <c r="W1012" t="s">
        <v>59</v>
      </c>
      <c r="Y1012">
        <v>0</v>
      </c>
      <c r="Z1012" t="s">
        <v>59</v>
      </c>
      <c r="AA1012" t="b">
        <v>1</v>
      </c>
      <c r="AB1012" t="s">
        <v>10232</v>
      </c>
      <c r="AC1012" t="s">
        <v>64</v>
      </c>
      <c r="AD1012" t="s">
        <v>72</v>
      </c>
      <c r="AE1012" t="s">
        <v>64</v>
      </c>
      <c r="AF1012" t="s">
        <v>72</v>
      </c>
      <c r="AG1012" t="s">
        <v>10233</v>
      </c>
      <c r="AH1012">
        <v>1</v>
      </c>
      <c r="AI1012">
        <v>0</v>
      </c>
      <c r="AJ1012" t="s">
        <v>10234</v>
      </c>
      <c r="AK1012" t="s">
        <v>59</v>
      </c>
      <c r="AL1012" t="s">
        <v>64</v>
      </c>
      <c r="AM1012" t="s">
        <v>59</v>
      </c>
      <c r="AR1012">
        <v>0</v>
      </c>
      <c r="AS1012">
        <v>1.35</v>
      </c>
      <c r="AT1012">
        <v>0</v>
      </c>
      <c r="AU1012">
        <v>0</v>
      </c>
      <c r="AV1012">
        <v>2</v>
      </c>
      <c r="AW1012" t="s">
        <v>10235</v>
      </c>
      <c r="BA1012" t="s">
        <v>10236</v>
      </c>
      <c r="BB1012" t="b">
        <f t="shared" si="60"/>
        <v>0</v>
      </c>
      <c r="BC1012" t="str">
        <f>INDEX(repsearch2!B:B,MATCH(A1012,repsearch2!A:A,FALSE))</f>
        <v>No</v>
      </c>
      <c r="BD1012" s="3" t="b">
        <f t="shared" si="61"/>
        <v>0</v>
      </c>
      <c r="BE1012" s="3" t="b">
        <f t="shared" si="62"/>
        <v>1</v>
      </c>
      <c r="BF1012" t="str">
        <f t="shared" si="63"/>
        <v>diamond</v>
      </c>
    </row>
    <row r="1013" spans="1:58" x14ac:dyDescent="0.3">
      <c r="A1013" t="s">
        <v>10237</v>
      </c>
      <c r="D1013" t="s">
        <v>96</v>
      </c>
      <c r="E1013" t="s">
        <v>10238</v>
      </c>
      <c r="F1013" t="s">
        <v>10239</v>
      </c>
      <c r="G1013">
        <v>4</v>
      </c>
      <c r="H1013" t="s">
        <v>59</v>
      </c>
      <c r="I1013" t="s">
        <v>10240</v>
      </c>
      <c r="J1013">
        <v>1</v>
      </c>
      <c r="K1013" t="s">
        <v>10241</v>
      </c>
      <c r="L1013" t="s">
        <v>10242</v>
      </c>
      <c r="M1013" t="s">
        <v>2412</v>
      </c>
      <c r="N1013" t="s">
        <v>64</v>
      </c>
      <c r="O1013" t="s">
        <v>10243</v>
      </c>
      <c r="P1013">
        <v>2020</v>
      </c>
      <c r="Q1013" t="s">
        <v>436</v>
      </c>
      <c r="R1013" t="b">
        <v>0</v>
      </c>
      <c r="S1013" t="s">
        <v>67</v>
      </c>
      <c r="T1013" t="b">
        <v>0</v>
      </c>
      <c r="W1013" t="s">
        <v>59</v>
      </c>
      <c r="Y1013">
        <v>0</v>
      </c>
      <c r="Z1013" t="s">
        <v>59</v>
      </c>
      <c r="AA1013" t="b">
        <v>0</v>
      </c>
      <c r="AB1013" t="s">
        <v>10244</v>
      </c>
      <c r="AC1013" t="s">
        <v>64</v>
      </c>
      <c r="AD1013" t="s">
        <v>72</v>
      </c>
      <c r="AE1013" t="s">
        <v>59</v>
      </c>
      <c r="AG1013" t="s">
        <v>10245</v>
      </c>
      <c r="AI1013">
        <v>0</v>
      </c>
      <c r="AK1013" t="s">
        <v>64</v>
      </c>
      <c r="AL1013" t="s">
        <v>64</v>
      </c>
      <c r="AP1013" t="s">
        <v>76</v>
      </c>
      <c r="AQ1013">
        <v>3000</v>
      </c>
      <c r="AR1013">
        <v>3000</v>
      </c>
      <c r="AS1013">
        <v>0</v>
      </c>
      <c r="AT1013">
        <v>0</v>
      </c>
      <c r="AU1013">
        <v>0</v>
      </c>
      <c r="AV1013">
        <v>0</v>
      </c>
      <c r="AZ1013" t="s">
        <v>343</v>
      </c>
      <c r="BA1013" t="s">
        <v>10246</v>
      </c>
      <c r="BB1013" t="b">
        <f t="shared" si="60"/>
        <v>0</v>
      </c>
      <c r="BC1013" t="str">
        <f>INDEX(repsearch2!B:B,MATCH(A1013,repsearch2!A:A,FALSE))</f>
        <v>No</v>
      </c>
      <c r="BD1013" s="3" t="b">
        <f t="shared" si="61"/>
        <v>0</v>
      </c>
      <c r="BE1013" s="3" t="b">
        <f t="shared" si="62"/>
        <v>0</v>
      </c>
      <c r="BF1013" t="str">
        <f t="shared" si="63"/>
        <v>closed</v>
      </c>
    </row>
    <row r="1014" spans="1:58" x14ac:dyDescent="0.3">
      <c r="A1014" t="s">
        <v>10247</v>
      </c>
      <c r="D1014" t="s">
        <v>96</v>
      </c>
      <c r="E1014" t="s">
        <v>10248</v>
      </c>
      <c r="F1014" t="s">
        <v>10249</v>
      </c>
      <c r="G1014">
        <v>3</v>
      </c>
      <c r="H1014" t="s">
        <v>59</v>
      </c>
      <c r="I1014" t="s">
        <v>10250</v>
      </c>
      <c r="J1014">
        <v>1</v>
      </c>
      <c r="K1014" t="s">
        <v>10251</v>
      </c>
      <c r="L1014" t="s">
        <v>10095</v>
      </c>
      <c r="N1014" t="s">
        <v>59</v>
      </c>
      <c r="O1014" t="s">
        <v>4663</v>
      </c>
      <c r="P1014">
        <v>2020</v>
      </c>
      <c r="Q1014" t="s">
        <v>1349</v>
      </c>
      <c r="R1014" t="b">
        <v>0</v>
      </c>
      <c r="S1014" t="s">
        <v>67</v>
      </c>
      <c r="T1014" t="b">
        <v>0</v>
      </c>
      <c r="W1014" t="s">
        <v>59</v>
      </c>
      <c r="Y1014">
        <v>0</v>
      </c>
      <c r="Z1014" t="s">
        <v>59</v>
      </c>
      <c r="AA1014" t="b">
        <v>0</v>
      </c>
      <c r="AB1014" t="s">
        <v>4664</v>
      </c>
      <c r="AC1014" t="s">
        <v>64</v>
      </c>
      <c r="AD1014" t="s">
        <v>1389</v>
      </c>
      <c r="AE1014" t="s">
        <v>59</v>
      </c>
      <c r="AG1014" t="s">
        <v>4665</v>
      </c>
      <c r="AH1014">
        <v>1</v>
      </c>
      <c r="AI1014">
        <v>1</v>
      </c>
      <c r="AK1014" t="s">
        <v>64</v>
      </c>
      <c r="AL1014" t="s">
        <v>64</v>
      </c>
      <c r="AP1014" t="s">
        <v>76</v>
      </c>
      <c r="AQ1014">
        <v>2950</v>
      </c>
      <c r="AR1014">
        <v>2950</v>
      </c>
      <c r="AS1014">
        <v>7.1</v>
      </c>
      <c r="AT1014">
        <v>0</v>
      </c>
      <c r="AU1014">
        <v>0</v>
      </c>
      <c r="AV1014">
        <v>10</v>
      </c>
      <c r="AW1014" t="s">
        <v>10252</v>
      </c>
      <c r="AX1014" t="s">
        <v>10253</v>
      </c>
      <c r="AZ1014" t="s">
        <v>1392</v>
      </c>
      <c r="BA1014" t="s">
        <v>1393</v>
      </c>
      <c r="BB1014" t="b">
        <f t="shared" si="60"/>
        <v>0</v>
      </c>
      <c r="BC1014" t="str">
        <f>INDEX(repsearch2!B:B,MATCH(A1014,repsearch2!A:A,FALSE))</f>
        <v>No</v>
      </c>
      <c r="BD1014" s="3" t="b">
        <f t="shared" si="61"/>
        <v>0</v>
      </c>
      <c r="BE1014" s="3" t="b">
        <f t="shared" si="62"/>
        <v>0</v>
      </c>
      <c r="BF1014" t="str">
        <f t="shared" si="63"/>
        <v>closed</v>
      </c>
    </row>
    <row r="1015" spans="1:58" x14ac:dyDescent="0.3">
      <c r="A1015" t="s">
        <v>10254</v>
      </c>
      <c r="B1015" t="s">
        <v>241</v>
      </c>
      <c r="D1015" t="s">
        <v>242</v>
      </c>
      <c r="E1015" t="s">
        <v>10255</v>
      </c>
      <c r="F1015" t="s">
        <v>10256</v>
      </c>
      <c r="G1015">
        <v>2</v>
      </c>
      <c r="H1015" t="s">
        <v>59</v>
      </c>
      <c r="I1015" t="s">
        <v>10257</v>
      </c>
      <c r="J1015">
        <v>1</v>
      </c>
      <c r="K1015" t="s">
        <v>10258</v>
      </c>
      <c r="L1015" t="s">
        <v>10259</v>
      </c>
      <c r="N1015" t="s">
        <v>59</v>
      </c>
      <c r="O1015" t="s">
        <v>10260</v>
      </c>
      <c r="P1015">
        <v>2020</v>
      </c>
      <c r="Q1015" t="s">
        <v>436</v>
      </c>
      <c r="R1015" t="b">
        <v>1</v>
      </c>
      <c r="S1015" t="s">
        <v>67</v>
      </c>
      <c r="T1015" t="b">
        <v>0</v>
      </c>
      <c r="U1015" t="s">
        <v>68</v>
      </c>
      <c r="V1015" t="s">
        <v>69</v>
      </c>
      <c r="W1015" t="s">
        <v>64</v>
      </c>
      <c r="Y1015">
        <v>0</v>
      </c>
      <c r="Z1015" t="s">
        <v>59</v>
      </c>
      <c r="AA1015" t="b">
        <v>0</v>
      </c>
      <c r="AB1015" t="s">
        <v>10261</v>
      </c>
      <c r="AC1015" t="s">
        <v>64</v>
      </c>
      <c r="AD1015" t="s">
        <v>72</v>
      </c>
      <c r="AE1015" t="s">
        <v>59</v>
      </c>
      <c r="AG1015" t="s">
        <v>10262</v>
      </c>
      <c r="AH1015">
        <v>2</v>
      </c>
      <c r="AI1015">
        <v>0</v>
      </c>
      <c r="AJ1015" t="s">
        <v>10263</v>
      </c>
      <c r="AK1015" t="s">
        <v>64</v>
      </c>
      <c r="AL1015" t="s">
        <v>64</v>
      </c>
      <c r="AP1015" t="s">
        <v>76</v>
      </c>
      <c r="AQ1015">
        <v>3000</v>
      </c>
      <c r="AR1015">
        <v>3000</v>
      </c>
      <c r="AS1015">
        <v>0</v>
      </c>
      <c r="AT1015">
        <v>0</v>
      </c>
      <c r="AU1015">
        <v>0</v>
      </c>
      <c r="AV1015">
        <v>0</v>
      </c>
      <c r="AZ1015" t="s">
        <v>1118</v>
      </c>
      <c r="BA1015" t="s">
        <v>10264</v>
      </c>
      <c r="BB1015" t="b">
        <f t="shared" si="60"/>
        <v>0</v>
      </c>
      <c r="BC1015" t="str">
        <f>INDEX(repsearch2!B:B,MATCH(A1015,repsearch2!A:A,FALSE))</f>
        <v>No</v>
      </c>
      <c r="BD1015" s="3" t="b">
        <f t="shared" si="61"/>
        <v>0</v>
      </c>
      <c r="BE1015" s="3" t="b">
        <f t="shared" si="62"/>
        <v>1</v>
      </c>
      <c r="BF1015" t="str">
        <f t="shared" si="63"/>
        <v>hybrid</v>
      </c>
    </row>
    <row r="1016" spans="1:58" x14ac:dyDescent="0.3">
      <c r="A1016" t="s">
        <v>10265</v>
      </c>
      <c r="D1016" t="s">
        <v>96</v>
      </c>
      <c r="E1016" t="s">
        <v>10266</v>
      </c>
      <c r="F1016" t="s">
        <v>10267</v>
      </c>
      <c r="G1016">
        <v>4</v>
      </c>
      <c r="H1016" t="s">
        <v>59</v>
      </c>
      <c r="I1016" t="s">
        <v>10268</v>
      </c>
      <c r="J1016">
        <v>1</v>
      </c>
      <c r="K1016" t="s">
        <v>10269</v>
      </c>
      <c r="L1016" t="s">
        <v>10270</v>
      </c>
      <c r="M1016" t="s">
        <v>10271</v>
      </c>
      <c r="N1016" t="s">
        <v>64</v>
      </c>
      <c r="O1016" t="s">
        <v>2068</v>
      </c>
      <c r="P1016">
        <v>2020</v>
      </c>
      <c r="Q1016" t="s">
        <v>1349</v>
      </c>
      <c r="R1016" t="b">
        <v>0</v>
      </c>
      <c r="S1016" t="s">
        <v>67</v>
      </c>
      <c r="T1016" t="b">
        <v>0</v>
      </c>
      <c r="W1016" t="s">
        <v>59</v>
      </c>
      <c r="Y1016">
        <v>0</v>
      </c>
      <c r="Z1016" t="s">
        <v>59</v>
      </c>
      <c r="AA1016" t="b">
        <v>0</v>
      </c>
      <c r="AB1016" t="s">
        <v>2069</v>
      </c>
      <c r="AC1016" t="s">
        <v>64</v>
      </c>
      <c r="AD1016" t="s">
        <v>252</v>
      </c>
      <c r="AE1016" t="s">
        <v>59</v>
      </c>
      <c r="AG1016" t="s">
        <v>2070</v>
      </c>
      <c r="AI1016">
        <v>0</v>
      </c>
      <c r="AK1016" t="s">
        <v>64</v>
      </c>
      <c r="AL1016" t="s">
        <v>64</v>
      </c>
      <c r="AP1016" t="s">
        <v>76</v>
      </c>
      <c r="AQ1016">
        <v>2950</v>
      </c>
      <c r="AR1016">
        <v>2950</v>
      </c>
      <c r="AS1016">
        <v>0</v>
      </c>
      <c r="AT1016">
        <v>0</v>
      </c>
      <c r="AU1016">
        <v>0</v>
      </c>
      <c r="AV1016">
        <v>0</v>
      </c>
      <c r="AX1016" t="s">
        <v>10272</v>
      </c>
      <c r="AZ1016" t="s">
        <v>556</v>
      </c>
      <c r="BA1016" t="s">
        <v>556</v>
      </c>
      <c r="BB1016" t="b">
        <f t="shared" si="60"/>
        <v>0</v>
      </c>
      <c r="BC1016" t="str">
        <f>INDEX(repsearch2!B:B,MATCH(A1016,repsearch2!A:A,FALSE))</f>
        <v>No</v>
      </c>
      <c r="BD1016" s="3" t="b">
        <f t="shared" si="61"/>
        <v>0</v>
      </c>
      <c r="BE1016" s="3" t="b">
        <f t="shared" si="62"/>
        <v>0</v>
      </c>
      <c r="BF1016" t="str">
        <f t="shared" si="63"/>
        <v>closed</v>
      </c>
    </row>
    <row r="1017" spans="1:58" x14ac:dyDescent="0.3">
      <c r="A1017" t="s">
        <v>10273</v>
      </c>
      <c r="D1017" t="s">
        <v>96</v>
      </c>
      <c r="E1017" t="s">
        <v>10274</v>
      </c>
      <c r="F1017" t="s">
        <v>10275</v>
      </c>
      <c r="G1017">
        <v>3</v>
      </c>
      <c r="H1017" t="s">
        <v>59</v>
      </c>
      <c r="I1017" t="s">
        <v>10276</v>
      </c>
      <c r="J1017">
        <v>1</v>
      </c>
      <c r="K1017" t="s">
        <v>10277</v>
      </c>
      <c r="L1017" t="s">
        <v>10278</v>
      </c>
      <c r="M1017" t="s">
        <v>10011</v>
      </c>
      <c r="N1017" t="s">
        <v>64</v>
      </c>
      <c r="O1017" t="s">
        <v>10279</v>
      </c>
      <c r="P1017">
        <v>2020</v>
      </c>
      <c r="Q1017" t="s">
        <v>224</v>
      </c>
      <c r="R1017" t="b">
        <v>0</v>
      </c>
      <c r="S1017" t="s">
        <v>67</v>
      </c>
      <c r="T1017" t="b">
        <v>0</v>
      </c>
      <c r="W1017" t="s">
        <v>59</v>
      </c>
      <c r="Y1017">
        <v>0</v>
      </c>
      <c r="Z1017" t="s">
        <v>59</v>
      </c>
      <c r="AA1017" t="b">
        <v>0</v>
      </c>
      <c r="AB1017" t="s">
        <v>10280</v>
      </c>
      <c r="AC1017" t="s">
        <v>64</v>
      </c>
      <c r="AD1017" t="s">
        <v>72</v>
      </c>
      <c r="AE1017" t="s">
        <v>59</v>
      </c>
      <c r="AG1017" t="s">
        <v>10281</v>
      </c>
      <c r="AH1017">
        <v>1</v>
      </c>
      <c r="AI1017">
        <v>0</v>
      </c>
      <c r="AK1017" t="s">
        <v>64</v>
      </c>
      <c r="AL1017" t="s">
        <v>64</v>
      </c>
      <c r="AP1017" t="s">
        <v>76</v>
      </c>
      <c r="AQ1017">
        <v>3240</v>
      </c>
      <c r="AR1017">
        <v>3240</v>
      </c>
      <c r="AS1017">
        <v>0</v>
      </c>
      <c r="AT1017">
        <v>0</v>
      </c>
      <c r="AU1017">
        <v>0</v>
      </c>
      <c r="AV1017">
        <v>0</v>
      </c>
      <c r="AZ1017" t="s">
        <v>227</v>
      </c>
      <c r="BB1017" t="b">
        <f t="shared" si="60"/>
        <v>0</v>
      </c>
      <c r="BC1017" t="str">
        <f>INDEX(repsearch2!B:B,MATCH(A1017,repsearch2!A:A,FALSE))</f>
        <v>No</v>
      </c>
      <c r="BD1017" s="3" t="b">
        <f t="shared" si="61"/>
        <v>0</v>
      </c>
      <c r="BE1017" s="3" t="b">
        <f t="shared" si="62"/>
        <v>0</v>
      </c>
      <c r="BF1017" t="str">
        <f t="shared" si="63"/>
        <v>closed</v>
      </c>
    </row>
    <row r="1018" spans="1:58" x14ac:dyDescent="0.3">
      <c r="A1018" t="s">
        <v>10282</v>
      </c>
      <c r="D1018" t="s">
        <v>96</v>
      </c>
      <c r="E1018" t="s">
        <v>10283</v>
      </c>
      <c r="F1018" t="s">
        <v>10284</v>
      </c>
      <c r="G1018">
        <v>3</v>
      </c>
      <c r="H1018" t="s">
        <v>59</v>
      </c>
      <c r="I1018" t="s">
        <v>10285</v>
      </c>
      <c r="J1018">
        <v>1</v>
      </c>
      <c r="K1018" t="s">
        <v>10286</v>
      </c>
      <c r="L1018" t="s">
        <v>10287</v>
      </c>
      <c r="N1018" t="s">
        <v>59</v>
      </c>
      <c r="O1018" t="s">
        <v>10288</v>
      </c>
      <c r="P1018">
        <v>2020</v>
      </c>
      <c r="Q1018" t="s">
        <v>436</v>
      </c>
      <c r="R1018" t="b">
        <v>0</v>
      </c>
      <c r="S1018" t="s">
        <v>67</v>
      </c>
      <c r="T1018" t="b">
        <v>0</v>
      </c>
      <c r="W1018" t="s">
        <v>59</v>
      </c>
      <c r="Y1018">
        <v>0</v>
      </c>
      <c r="Z1018" t="s">
        <v>59</v>
      </c>
      <c r="AA1018" t="b">
        <v>0</v>
      </c>
      <c r="AB1018" t="s">
        <v>10289</v>
      </c>
      <c r="AC1018" t="s">
        <v>64</v>
      </c>
      <c r="AD1018" t="s">
        <v>72</v>
      </c>
      <c r="AE1018" t="s">
        <v>59</v>
      </c>
      <c r="AG1018" t="s">
        <v>10290</v>
      </c>
      <c r="AI1018">
        <v>0</v>
      </c>
      <c r="AK1018" t="s">
        <v>64</v>
      </c>
      <c r="AL1018" t="s">
        <v>64</v>
      </c>
      <c r="AP1018" t="s">
        <v>76</v>
      </c>
      <c r="AQ1018">
        <v>3000</v>
      </c>
      <c r="AR1018">
        <v>3000</v>
      </c>
      <c r="AS1018">
        <v>0</v>
      </c>
      <c r="AT1018">
        <v>0</v>
      </c>
      <c r="AU1018">
        <v>0</v>
      </c>
      <c r="AV1018">
        <v>0</v>
      </c>
      <c r="AZ1018" t="s">
        <v>1392</v>
      </c>
      <c r="BA1018" t="s">
        <v>1393</v>
      </c>
      <c r="BB1018" t="b">
        <f t="shared" si="60"/>
        <v>0</v>
      </c>
      <c r="BC1018" t="str">
        <f>INDEX(repsearch2!B:B,MATCH(A1018,repsearch2!A:A,FALSE))</f>
        <v>No</v>
      </c>
      <c r="BD1018" s="3" t="b">
        <f t="shared" si="61"/>
        <v>0</v>
      </c>
      <c r="BE1018" s="3" t="b">
        <f t="shared" si="62"/>
        <v>0</v>
      </c>
      <c r="BF1018" t="str">
        <f t="shared" si="63"/>
        <v>closed</v>
      </c>
    </row>
    <row r="1019" spans="1:58" x14ac:dyDescent="0.3">
      <c r="A1019" s="3" t="s">
        <v>10291</v>
      </c>
      <c r="B1019" s="3" t="s">
        <v>346</v>
      </c>
      <c r="C1019" s="3"/>
      <c r="D1019" s="3" t="s">
        <v>347</v>
      </c>
      <c r="E1019" s="3" t="s">
        <v>10292</v>
      </c>
      <c r="F1019" s="3" t="s">
        <v>10293</v>
      </c>
      <c r="G1019" s="3">
        <v>6</v>
      </c>
      <c r="H1019" s="3" t="s">
        <v>59</v>
      </c>
      <c r="I1019" s="3" t="s">
        <v>10294</v>
      </c>
      <c r="J1019" s="3">
        <v>5</v>
      </c>
      <c r="K1019" s="3" t="s">
        <v>10295</v>
      </c>
      <c r="L1019" s="3" t="s">
        <v>10296</v>
      </c>
      <c r="M1019" s="3" t="s">
        <v>10297</v>
      </c>
      <c r="N1019" s="3" t="s">
        <v>64</v>
      </c>
      <c r="O1019" s="3" t="s">
        <v>10298</v>
      </c>
      <c r="P1019" s="3">
        <v>2020</v>
      </c>
      <c r="Q1019" s="3" t="s">
        <v>10299</v>
      </c>
      <c r="R1019" s="3" t="b">
        <v>1</v>
      </c>
      <c r="S1019" s="3" t="s">
        <v>67</v>
      </c>
      <c r="T1019" s="3" t="b">
        <v>0</v>
      </c>
      <c r="U1019" s="3" t="s">
        <v>68</v>
      </c>
      <c r="V1019" s="3" t="s">
        <v>69</v>
      </c>
      <c r="W1019" s="3" t="s">
        <v>64</v>
      </c>
      <c r="X1019" s="3" t="s">
        <v>70</v>
      </c>
      <c r="Y1019" s="3">
        <v>1</v>
      </c>
      <c r="Z1019" s="3" t="s">
        <v>59</v>
      </c>
      <c r="AA1019" s="3" t="b">
        <v>0</v>
      </c>
      <c r="AB1019" s="3" t="s">
        <v>10300</v>
      </c>
      <c r="AC1019" s="3" t="s">
        <v>205</v>
      </c>
      <c r="AD1019" s="3"/>
      <c r="AE1019" s="3"/>
      <c r="AF1019" s="3"/>
      <c r="AG1019" s="3"/>
      <c r="AH1019" s="3"/>
      <c r="AI1019" s="3">
        <v>0</v>
      </c>
      <c r="AJ1019" s="3" t="s">
        <v>10301</v>
      </c>
      <c r="AK1019" s="3" t="s">
        <v>59</v>
      </c>
      <c r="AL1019" s="3" t="s">
        <v>64</v>
      </c>
      <c r="AM1019" s="3"/>
      <c r="AN1019" s="3"/>
      <c r="AO1019" s="3"/>
      <c r="AP1019" s="3"/>
      <c r="AQ1019" s="3"/>
      <c r="AR1019" s="3"/>
      <c r="AS1019" s="3">
        <v>0</v>
      </c>
      <c r="AT1019" s="3">
        <v>0</v>
      </c>
      <c r="AU1019" s="3">
        <v>0</v>
      </c>
      <c r="AV1019" s="3">
        <v>0</v>
      </c>
      <c r="AW1019" s="3"/>
      <c r="AX1019" s="3"/>
      <c r="AY1019" s="3"/>
      <c r="AZ1019" s="3"/>
      <c r="BA1019" s="3"/>
      <c r="BB1019" s="3" t="b">
        <f t="shared" si="60"/>
        <v>1</v>
      </c>
      <c r="BC1019" s="3" t="str">
        <f>INDEX(repsearch2!B:B,MATCH(A1019,repsearch2!A:A,FALSE))</f>
        <v>Yes</v>
      </c>
      <c r="BD1019" s="3" t="b">
        <f t="shared" si="61"/>
        <v>1</v>
      </c>
      <c r="BE1019" s="3" t="b">
        <f t="shared" si="62"/>
        <v>1</v>
      </c>
      <c r="BF1019" t="str">
        <f t="shared" si="63"/>
        <v>bronze</v>
      </c>
    </row>
    <row r="1020" spans="1:58" x14ac:dyDescent="0.3">
      <c r="A1020" t="s">
        <v>10302</v>
      </c>
      <c r="D1020" t="s">
        <v>96</v>
      </c>
      <c r="E1020" t="s">
        <v>10303</v>
      </c>
      <c r="F1020" t="s">
        <v>10304</v>
      </c>
      <c r="G1020">
        <v>3</v>
      </c>
      <c r="H1020" t="s">
        <v>59</v>
      </c>
      <c r="I1020" t="s">
        <v>10305</v>
      </c>
      <c r="J1020">
        <v>1</v>
      </c>
      <c r="K1020" t="s">
        <v>10306</v>
      </c>
      <c r="L1020" t="s">
        <v>10307</v>
      </c>
      <c r="M1020" t="s">
        <v>3735</v>
      </c>
      <c r="N1020" t="s">
        <v>64</v>
      </c>
      <c r="O1020" t="s">
        <v>10308</v>
      </c>
      <c r="P1020">
        <v>2020</v>
      </c>
      <c r="Q1020" t="s">
        <v>1349</v>
      </c>
      <c r="R1020" t="b">
        <v>0</v>
      </c>
      <c r="S1020" t="s">
        <v>67</v>
      </c>
      <c r="T1020" t="b">
        <v>0</v>
      </c>
      <c r="W1020" t="s">
        <v>59</v>
      </c>
      <c r="Y1020">
        <v>0</v>
      </c>
      <c r="Z1020" t="s">
        <v>59</v>
      </c>
      <c r="AA1020" t="b">
        <v>0</v>
      </c>
      <c r="AB1020" t="s">
        <v>10309</v>
      </c>
      <c r="AC1020" t="s">
        <v>64</v>
      </c>
      <c r="AD1020" t="s">
        <v>252</v>
      </c>
      <c r="AE1020" t="s">
        <v>59</v>
      </c>
      <c r="AG1020" t="s">
        <v>10310</v>
      </c>
      <c r="AH1020">
        <v>1</v>
      </c>
      <c r="AI1020">
        <v>1</v>
      </c>
      <c r="AK1020" t="s">
        <v>64</v>
      </c>
      <c r="AL1020" t="s">
        <v>64</v>
      </c>
      <c r="AP1020" t="s">
        <v>76</v>
      </c>
      <c r="AQ1020">
        <v>2950</v>
      </c>
      <c r="AR1020">
        <v>2950</v>
      </c>
      <c r="AS1020">
        <v>0</v>
      </c>
      <c r="AT1020">
        <v>0</v>
      </c>
      <c r="AU1020">
        <v>0</v>
      </c>
      <c r="AV1020">
        <v>0</v>
      </c>
      <c r="AX1020" t="s">
        <v>10311</v>
      </c>
      <c r="AZ1020" t="s">
        <v>10312</v>
      </c>
      <c r="BA1020" t="s">
        <v>10313</v>
      </c>
      <c r="BB1020" t="b">
        <f t="shared" si="60"/>
        <v>0</v>
      </c>
      <c r="BC1020" t="str">
        <f>INDEX(repsearch2!B:B,MATCH(A1020,repsearch2!A:A,FALSE))</f>
        <v>No</v>
      </c>
      <c r="BD1020" s="3" t="b">
        <f t="shared" si="61"/>
        <v>0</v>
      </c>
      <c r="BE1020" s="3" t="b">
        <f t="shared" si="62"/>
        <v>0</v>
      </c>
      <c r="BF1020" t="str">
        <f t="shared" si="63"/>
        <v>closed</v>
      </c>
    </row>
    <row r="1021" spans="1:58" x14ac:dyDescent="0.3">
      <c r="A1021" t="s">
        <v>10314</v>
      </c>
      <c r="D1021" t="s">
        <v>96</v>
      </c>
      <c r="E1021" t="s">
        <v>10315</v>
      </c>
      <c r="F1021" t="s">
        <v>10316</v>
      </c>
      <c r="G1021">
        <v>1</v>
      </c>
      <c r="H1021" t="s">
        <v>59</v>
      </c>
      <c r="I1021" t="s">
        <v>10317</v>
      </c>
      <c r="J1021">
        <v>1</v>
      </c>
      <c r="K1021" t="s">
        <v>10318</v>
      </c>
      <c r="L1021" t="s">
        <v>10319</v>
      </c>
      <c r="M1021" t="s">
        <v>10320</v>
      </c>
      <c r="N1021" t="s">
        <v>64</v>
      </c>
      <c r="O1021" t="s">
        <v>10321</v>
      </c>
      <c r="P1021">
        <v>2020</v>
      </c>
      <c r="Q1021" t="s">
        <v>1349</v>
      </c>
      <c r="R1021" t="b">
        <v>0</v>
      </c>
      <c r="S1021" t="s">
        <v>67</v>
      </c>
      <c r="T1021" t="b">
        <v>0</v>
      </c>
      <c r="W1021" t="s">
        <v>59</v>
      </c>
      <c r="Y1021">
        <v>0</v>
      </c>
      <c r="Z1021" t="s">
        <v>59</v>
      </c>
      <c r="AA1021" t="b">
        <v>0</v>
      </c>
      <c r="AB1021" t="s">
        <v>10322</v>
      </c>
      <c r="AC1021" t="s">
        <v>64</v>
      </c>
      <c r="AD1021" t="s">
        <v>1389</v>
      </c>
      <c r="AE1021" t="s">
        <v>59</v>
      </c>
      <c r="AG1021" t="s">
        <v>10323</v>
      </c>
      <c r="AI1021">
        <v>0</v>
      </c>
      <c r="AK1021" t="s">
        <v>64</v>
      </c>
      <c r="AL1021" t="s">
        <v>64</v>
      </c>
      <c r="AP1021" t="s">
        <v>76</v>
      </c>
      <c r="AQ1021">
        <v>2950</v>
      </c>
      <c r="AR1021">
        <v>2950</v>
      </c>
      <c r="AS1021">
        <v>0.5</v>
      </c>
      <c r="AT1021">
        <v>0</v>
      </c>
      <c r="AU1021">
        <v>0</v>
      </c>
      <c r="AV1021">
        <v>1</v>
      </c>
      <c r="AW1021" t="s">
        <v>10324</v>
      </c>
      <c r="AZ1021" t="s">
        <v>10325</v>
      </c>
      <c r="BA1021" t="s">
        <v>10326</v>
      </c>
      <c r="BB1021" t="b">
        <f t="shared" si="60"/>
        <v>0</v>
      </c>
      <c r="BC1021" t="str">
        <f>INDEX(repsearch2!B:B,MATCH(A1021,repsearch2!A:A,FALSE))</f>
        <v>No</v>
      </c>
      <c r="BD1021" s="3" t="b">
        <f t="shared" si="61"/>
        <v>0</v>
      </c>
      <c r="BE1021" s="3" t="b">
        <f t="shared" si="62"/>
        <v>0</v>
      </c>
      <c r="BF1021" t="str">
        <f t="shared" si="63"/>
        <v>closed</v>
      </c>
    </row>
    <row r="1022" spans="1:58" x14ac:dyDescent="0.3">
      <c r="A1022" t="s">
        <v>10327</v>
      </c>
      <c r="D1022" t="s">
        <v>96</v>
      </c>
      <c r="E1022" t="s">
        <v>10328</v>
      </c>
      <c r="F1022" t="s">
        <v>10329</v>
      </c>
      <c r="G1022">
        <v>3</v>
      </c>
      <c r="H1022" t="s">
        <v>59</v>
      </c>
      <c r="I1022" t="s">
        <v>10330</v>
      </c>
      <c r="J1022">
        <v>1</v>
      </c>
      <c r="K1022" t="s">
        <v>10331</v>
      </c>
      <c r="L1022" t="s">
        <v>10332</v>
      </c>
      <c r="N1022" t="s">
        <v>59</v>
      </c>
      <c r="O1022" t="s">
        <v>10333</v>
      </c>
      <c r="P1022">
        <v>2020</v>
      </c>
      <c r="Q1022" t="s">
        <v>9173</v>
      </c>
      <c r="R1022" t="b">
        <v>0</v>
      </c>
      <c r="S1022" t="s">
        <v>1362</v>
      </c>
      <c r="T1022" t="b">
        <v>0</v>
      </c>
      <c r="W1022" t="s">
        <v>59</v>
      </c>
      <c r="Y1022">
        <v>0</v>
      </c>
      <c r="Z1022" t="s">
        <v>59</v>
      </c>
      <c r="AA1022" t="b">
        <v>0</v>
      </c>
      <c r="AI1022">
        <v>0</v>
      </c>
      <c r="AK1022" t="s">
        <v>59</v>
      </c>
      <c r="AL1022" t="s">
        <v>64</v>
      </c>
      <c r="AS1022">
        <v>0</v>
      </c>
      <c r="AT1022">
        <v>0</v>
      </c>
      <c r="AU1022">
        <v>0</v>
      </c>
      <c r="AV1022">
        <v>0</v>
      </c>
      <c r="BB1022" t="b">
        <f t="shared" si="60"/>
        <v>0</v>
      </c>
      <c r="BC1022" t="str">
        <f>INDEX(repsearch2!B:B,MATCH(A1022,repsearch2!A:A,FALSE))</f>
        <v>No</v>
      </c>
      <c r="BD1022" s="3" t="b">
        <f t="shared" si="61"/>
        <v>0</v>
      </c>
      <c r="BE1022" s="3" t="b">
        <f t="shared" si="62"/>
        <v>0</v>
      </c>
      <c r="BF1022" t="str">
        <f t="shared" si="63"/>
        <v>closed</v>
      </c>
    </row>
    <row r="1023" spans="1:58" x14ac:dyDescent="0.3">
      <c r="A1023" s="3" t="s">
        <v>10334</v>
      </c>
      <c r="B1023" s="3" t="s">
        <v>55</v>
      </c>
      <c r="C1023" s="3" t="s">
        <v>388</v>
      </c>
      <c r="D1023" s="3" t="s">
        <v>56</v>
      </c>
      <c r="E1023" s="3" t="s">
        <v>10335</v>
      </c>
      <c r="F1023" s="3" t="s">
        <v>10336</v>
      </c>
      <c r="G1023" s="3">
        <v>4</v>
      </c>
      <c r="H1023" s="3" t="s">
        <v>59</v>
      </c>
      <c r="I1023" s="3" t="s">
        <v>10337</v>
      </c>
      <c r="J1023" s="3">
        <v>1</v>
      </c>
      <c r="K1023" s="3" t="s">
        <v>4713</v>
      </c>
      <c r="L1023" s="3" t="s">
        <v>4714</v>
      </c>
      <c r="M1023" s="3"/>
      <c r="N1023" s="3" t="s">
        <v>59</v>
      </c>
      <c r="O1023" s="3" t="s">
        <v>9473</v>
      </c>
      <c r="P1023" s="3">
        <v>2019</v>
      </c>
      <c r="Q1023" s="3" t="s">
        <v>9474</v>
      </c>
      <c r="R1023" s="3" t="b">
        <v>1</v>
      </c>
      <c r="S1023" s="3" t="s">
        <v>67</v>
      </c>
      <c r="T1023" s="3" t="b">
        <v>1</v>
      </c>
      <c r="U1023" s="3" t="s">
        <v>68</v>
      </c>
      <c r="V1023" s="3" t="s">
        <v>69</v>
      </c>
      <c r="W1023" s="3" t="s">
        <v>64</v>
      </c>
      <c r="X1023" s="3" t="s">
        <v>70</v>
      </c>
      <c r="Y1023" s="3">
        <v>1</v>
      </c>
      <c r="Z1023" s="3" t="s">
        <v>59</v>
      </c>
      <c r="AA1023" s="3" t="b">
        <v>1</v>
      </c>
      <c r="AB1023" s="3" t="s">
        <v>9475</v>
      </c>
      <c r="AC1023" s="3" t="s">
        <v>64</v>
      </c>
      <c r="AD1023" s="3" t="s">
        <v>72</v>
      </c>
      <c r="AE1023" s="3" t="s">
        <v>64</v>
      </c>
      <c r="AF1023" s="3" t="s">
        <v>72</v>
      </c>
      <c r="AG1023" s="3" t="s">
        <v>9476</v>
      </c>
      <c r="AH1023" s="3">
        <v>2</v>
      </c>
      <c r="AI1023" s="3">
        <v>1</v>
      </c>
      <c r="AJ1023" s="3" t="s">
        <v>10338</v>
      </c>
      <c r="AK1023" s="3" t="s">
        <v>64</v>
      </c>
      <c r="AL1023" s="3" t="s">
        <v>64</v>
      </c>
      <c r="AM1023" s="3" t="s">
        <v>64</v>
      </c>
      <c r="AN1023" s="3" t="s">
        <v>790</v>
      </c>
      <c r="AO1023" s="3">
        <v>200</v>
      </c>
      <c r="AP1023" s="3"/>
      <c r="AQ1023" s="3"/>
      <c r="AR1023" s="3">
        <v>244</v>
      </c>
      <c r="AS1023" s="3">
        <v>0</v>
      </c>
      <c r="AT1023" s="3">
        <v>0</v>
      </c>
      <c r="AU1023" s="3">
        <v>0</v>
      </c>
      <c r="AV1023" s="3">
        <v>0</v>
      </c>
      <c r="AW1023" s="3"/>
      <c r="AX1023" s="3"/>
      <c r="AY1023" s="3"/>
      <c r="AZ1023" s="3" t="s">
        <v>893</v>
      </c>
      <c r="BA1023" s="3" t="s">
        <v>4070</v>
      </c>
      <c r="BB1023" s="3" t="b">
        <f t="shared" si="60"/>
        <v>1</v>
      </c>
      <c r="BC1023" s="3" t="str">
        <f>INDEX(repsearch2!B:B,MATCH(A1023,repsearch2!A:A,FALSE))</f>
        <v>Yes</v>
      </c>
      <c r="BD1023" s="3" t="b">
        <f t="shared" si="61"/>
        <v>1</v>
      </c>
      <c r="BE1023" s="3" t="b">
        <f t="shared" si="62"/>
        <v>1</v>
      </c>
      <c r="BF1023" t="str">
        <f t="shared" si="63"/>
        <v>gold</v>
      </c>
    </row>
    <row r="1024" spans="1:58" x14ac:dyDescent="0.3">
      <c r="A1024" t="s">
        <v>10339</v>
      </c>
      <c r="D1024" t="s">
        <v>96</v>
      </c>
      <c r="E1024" t="s">
        <v>10340</v>
      </c>
      <c r="F1024" t="s">
        <v>10341</v>
      </c>
      <c r="G1024">
        <v>3</v>
      </c>
      <c r="H1024" t="s">
        <v>59</v>
      </c>
      <c r="I1024" t="s">
        <v>10342</v>
      </c>
      <c r="J1024">
        <v>1</v>
      </c>
      <c r="K1024" t="s">
        <v>10343</v>
      </c>
      <c r="L1024" t="s">
        <v>10344</v>
      </c>
      <c r="M1024" t="s">
        <v>10345</v>
      </c>
      <c r="N1024" t="s">
        <v>64</v>
      </c>
      <c r="O1024" t="s">
        <v>10346</v>
      </c>
      <c r="P1024">
        <v>2020</v>
      </c>
      <c r="Q1024" t="s">
        <v>184</v>
      </c>
      <c r="R1024" t="b">
        <v>0</v>
      </c>
      <c r="S1024" t="s">
        <v>67</v>
      </c>
      <c r="T1024" t="b">
        <v>0</v>
      </c>
      <c r="W1024" t="s">
        <v>59</v>
      </c>
      <c r="Y1024">
        <v>0</v>
      </c>
      <c r="Z1024" t="s">
        <v>59</v>
      </c>
      <c r="AA1024" t="b">
        <v>0</v>
      </c>
      <c r="AB1024" t="s">
        <v>10347</v>
      </c>
      <c r="AC1024" t="s">
        <v>64</v>
      </c>
      <c r="AD1024" t="s">
        <v>252</v>
      </c>
      <c r="AE1024" t="s">
        <v>59</v>
      </c>
      <c r="AG1024" t="s">
        <v>10348</v>
      </c>
      <c r="AI1024">
        <v>0</v>
      </c>
      <c r="AK1024" t="s">
        <v>64</v>
      </c>
      <c r="AL1024" t="s">
        <v>64</v>
      </c>
      <c r="AP1024" t="s">
        <v>76</v>
      </c>
      <c r="AQ1024">
        <v>3000</v>
      </c>
      <c r="AR1024">
        <v>3000</v>
      </c>
      <c r="AS1024">
        <v>5.08</v>
      </c>
      <c r="AT1024">
        <v>0</v>
      </c>
      <c r="AU1024">
        <v>0</v>
      </c>
      <c r="AV1024">
        <v>0</v>
      </c>
      <c r="AW1024" t="s">
        <v>10349</v>
      </c>
      <c r="AZ1024" t="s">
        <v>1118</v>
      </c>
      <c r="BA1024" t="s">
        <v>10350</v>
      </c>
      <c r="BB1024" t="b">
        <f t="shared" si="60"/>
        <v>0</v>
      </c>
      <c r="BC1024" t="str">
        <f>INDEX(repsearch2!B:B,MATCH(A1024,repsearch2!A:A,FALSE))</f>
        <v>No</v>
      </c>
      <c r="BD1024" s="3" t="b">
        <f t="shared" si="61"/>
        <v>0</v>
      </c>
      <c r="BE1024" s="3" t="b">
        <f t="shared" si="62"/>
        <v>0</v>
      </c>
      <c r="BF1024" t="str">
        <f t="shared" si="63"/>
        <v>closed</v>
      </c>
    </row>
    <row r="1025" spans="1:58" x14ac:dyDescent="0.3">
      <c r="A1025" t="s">
        <v>10351</v>
      </c>
      <c r="D1025" t="s">
        <v>96</v>
      </c>
      <c r="E1025" t="s">
        <v>10352</v>
      </c>
      <c r="F1025" t="s">
        <v>10353</v>
      </c>
      <c r="G1025">
        <v>4</v>
      </c>
      <c r="H1025" t="s">
        <v>59</v>
      </c>
      <c r="I1025" t="s">
        <v>10354</v>
      </c>
      <c r="J1025">
        <v>1</v>
      </c>
      <c r="K1025" t="s">
        <v>10056</v>
      </c>
      <c r="L1025" t="s">
        <v>10355</v>
      </c>
      <c r="N1025" t="s">
        <v>59</v>
      </c>
      <c r="O1025" t="s">
        <v>1730</v>
      </c>
      <c r="P1025">
        <v>2020</v>
      </c>
      <c r="Q1025" t="s">
        <v>139</v>
      </c>
      <c r="R1025" t="b">
        <v>0</v>
      </c>
      <c r="S1025" t="s">
        <v>67</v>
      </c>
      <c r="T1025" t="b">
        <v>0</v>
      </c>
      <c r="W1025" t="s">
        <v>59</v>
      </c>
      <c r="Y1025">
        <v>0</v>
      </c>
      <c r="Z1025" t="s">
        <v>59</v>
      </c>
      <c r="AA1025" t="b">
        <v>0</v>
      </c>
      <c r="AB1025" t="s">
        <v>1731</v>
      </c>
      <c r="AC1025" t="s">
        <v>64</v>
      </c>
      <c r="AD1025" t="s">
        <v>141</v>
      </c>
      <c r="AE1025" t="s">
        <v>59</v>
      </c>
      <c r="AG1025" t="s">
        <v>1732</v>
      </c>
      <c r="AI1025">
        <v>0</v>
      </c>
      <c r="AK1025" t="s">
        <v>59</v>
      </c>
      <c r="AL1025" t="s">
        <v>64</v>
      </c>
      <c r="AP1025" t="s">
        <v>76</v>
      </c>
      <c r="AQ1025">
        <v>1100</v>
      </c>
      <c r="AR1025">
        <v>1100</v>
      </c>
      <c r="AS1025">
        <v>0</v>
      </c>
      <c r="AT1025">
        <v>0</v>
      </c>
      <c r="AU1025">
        <v>0</v>
      </c>
      <c r="AV1025">
        <v>0</v>
      </c>
      <c r="BA1025" t="s">
        <v>1735</v>
      </c>
      <c r="BB1025" t="b">
        <f t="shared" si="60"/>
        <v>0</v>
      </c>
      <c r="BC1025" t="str">
        <f>INDEX(repsearch2!B:B,MATCH(A1025,repsearch2!A:A,FALSE))</f>
        <v>No</v>
      </c>
      <c r="BD1025" s="3" t="b">
        <f t="shared" si="61"/>
        <v>0</v>
      </c>
      <c r="BE1025" s="3" t="b">
        <f t="shared" si="62"/>
        <v>0</v>
      </c>
      <c r="BF1025" t="str">
        <f t="shared" si="63"/>
        <v>closed</v>
      </c>
    </row>
    <row r="1026" spans="1:58" x14ac:dyDescent="0.3">
      <c r="A1026" t="s">
        <v>10356</v>
      </c>
      <c r="D1026" t="s">
        <v>96</v>
      </c>
      <c r="E1026" t="s">
        <v>10357</v>
      </c>
      <c r="F1026" t="s">
        <v>10358</v>
      </c>
      <c r="G1026">
        <v>3</v>
      </c>
      <c r="H1026" t="s">
        <v>59</v>
      </c>
      <c r="I1026" t="s">
        <v>10359</v>
      </c>
      <c r="J1026">
        <v>1</v>
      </c>
      <c r="K1026" t="s">
        <v>10360</v>
      </c>
      <c r="L1026" t="s">
        <v>10361</v>
      </c>
      <c r="N1026" t="s">
        <v>59</v>
      </c>
      <c r="O1026" t="s">
        <v>7564</v>
      </c>
      <c r="P1026">
        <v>2020</v>
      </c>
      <c r="Q1026" t="s">
        <v>368</v>
      </c>
      <c r="R1026" t="b">
        <v>0</v>
      </c>
      <c r="S1026" t="s">
        <v>67</v>
      </c>
      <c r="T1026" t="b">
        <v>0</v>
      </c>
      <c r="W1026" t="s">
        <v>59</v>
      </c>
      <c r="Y1026">
        <v>0</v>
      </c>
      <c r="Z1026" t="s">
        <v>59</v>
      </c>
      <c r="AA1026" t="b">
        <v>0</v>
      </c>
      <c r="AB1026" t="s">
        <v>7565</v>
      </c>
      <c r="AC1026" t="s">
        <v>64</v>
      </c>
      <c r="AD1026" t="s">
        <v>141</v>
      </c>
      <c r="AE1026" t="s">
        <v>59</v>
      </c>
      <c r="AG1026" t="s">
        <v>7566</v>
      </c>
      <c r="AI1026">
        <v>0</v>
      </c>
      <c r="AK1026" t="s">
        <v>64</v>
      </c>
      <c r="AL1026" t="s">
        <v>64</v>
      </c>
      <c r="AP1026" t="s">
        <v>76</v>
      </c>
      <c r="AQ1026">
        <v>2900</v>
      </c>
      <c r="AR1026">
        <v>2900</v>
      </c>
      <c r="AS1026">
        <v>0</v>
      </c>
      <c r="AT1026">
        <v>0</v>
      </c>
      <c r="AU1026">
        <v>0</v>
      </c>
      <c r="AV1026">
        <v>0</v>
      </c>
      <c r="AZ1026" t="s">
        <v>2747</v>
      </c>
      <c r="BA1026" t="s">
        <v>7569</v>
      </c>
      <c r="BB1026" t="b">
        <f t="shared" si="60"/>
        <v>0</v>
      </c>
      <c r="BC1026" t="str">
        <f>INDEX(repsearch2!B:B,MATCH(A1026,repsearch2!A:A,FALSE))</f>
        <v>No</v>
      </c>
      <c r="BD1026" s="3" t="b">
        <f t="shared" si="61"/>
        <v>0</v>
      </c>
      <c r="BE1026" s="3" t="b">
        <f t="shared" si="62"/>
        <v>0</v>
      </c>
      <c r="BF1026" t="str">
        <f t="shared" si="63"/>
        <v>closed</v>
      </c>
    </row>
    <row r="1027" spans="1:58" x14ac:dyDescent="0.3">
      <c r="A1027" t="s">
        <v>10362</v>
      </c>
      <c r="D1027" t="s">
        <v>96</v>
      </c>
      <c r="E1027" t="s">
        <v>10363</v>
      </c>
      <c r="F1027" t="s">
        <v>10364</v>
      </c>
      <c r="G1027">
        <v>5</v>
      </c>
      <c r="H1027" t="s">
        <v>59</v>
      </c>
      <c r="I1027" t="s">
        <v>10365</v>
      </c>
      <c r="J1027">
        <v>1</v>
      </c>
      <c r="K1027" t="s">
        <v>10366</v>
      </c>
      <c r="L1027" t="s">
        <v>10367</v>
      </c>
      <c r="M1027" t="s">
        <v>5415</v>
      </c>
      <c r="N1027" t="s">
        <v>64</v>
      </c>
      <c r="O1027" t="s">
        <v>10368</v>
      </c>
      <c r="P1027">
        <v>2020</v>
      </c>
      <c r="Q1027" t="s">
        <v>1349</v>
      </c>
      <c r="R1027" t="b">
        <v>0</v>
      </c>
      <c r="S1027" t="s">
        <v>67</v>
      </c>
      <c r="T1027" t="b">
        <v>0</v>
      </c>
      <c r="W1027" t="s">
        <v>59</v>
      </c>
      <c r="Y1027">
        <v>0</v>
      </c>
      <c r="Z1027" t="s">
        <v>59</v>
      </c>
      <c r="AA1027" t="b">
        <v>0</v>
      </c>
      <c r="AB1027" t="s">
        <v>10369</v>
      </c>
      <c r="AC1027" t="s">
        <v>64</v>
      </c>
      <c r="AD1027" t="s">
        <v>252</v>
      </c>
      <c r="AE1027" t="s">
        <v>59</v>
      </c>
      <c r="AG1027" t="s">
        <v>10370</v>
      </c>
      <c r="AI1027">
        <v>1</v>
      </c>
      <c r="AK1027" t="s">
        <v>64</v>
      </c>
      <c r="AL1027" t="s">
        <v>64</v>
      </c>
      <c r="AP1027" t="s">
        <v>76</v>
      </c>
      <c r="AQ1027">
        <v>2950</v>
      </c>
      <c r="AR1027">
        <v>2950</v>
      </c>
      <c r="AS1027">
        <v>28.35</v>
      </c>
      <c r="AT1027">
        <v>3</v>
      </c>
      <c r="AU1027">
        <v>0</v>
      </c>
      <c r="AV1027">
        <v>4</v>
      </c>
      <c r="AW1027" t="s">
        <v>10371</v>
      </c>
      <c r="AZ1027" t="s">
        <v>174</v>
      </c>
      <c r="BA1027" t="s">
        <v>569</v>
      </c>
      <c r="BB1027" t="b">
        <f t="shared" ref="BB1027:BB1090" si="64">ISNUMBER(FIND("openrepository.aut.ac.nz",X1027))</f>
        <v>0</v>
      </c>
      <c r="BC1027" t="str">
        <f>INDEX(repsearch2!B:B,MATCH(A1027,repsearch2!A:A,FALSE))</f>
        <v>No</v>
      </c>
      <c r="BD1027" s="3" t="b">
        <f t="shared" ref="BD1027:BD1090" si="65">OR(BB1027=TRUE,BC1027="Yes")</f>
        <v>0</v>
      </c>
      <c r="BE1027" s="3" t="b">
        <f t="shared" ref="BE1027:BE1090" si="66">NOT(AND(D1027="closed",BD1027=FALSE))</f>
        <v>0</v>
      </c>
      <c r="BF1027" t="str">
        <f t="shared" ref="BF1027:BF1090" si="67">IF(AND(BD1027=TRUE,D1027="closed"),"green",D1027)</f>
        <v>closed</v>
      </c>
    </row>
    <row r="1028" spans="1:58" x14ac:dyDescent="0.3">
      <c r="A1028" t="s">
        <v>10372</v>
      </c>
      <c r="D1028" t="s">
        <v>96</v>
      </c>
      <c r="E1028" t="s">
        <v>10373</v>
      </c>
      <c r="F1028" t="s">
        <v>10374</v>
      </c>
      <c r="G1028">
        <v>2</v>
      </c>
      <c r="H1028" t="s">
        <v>59</v>
      </c>
      <c r="I1028" t="s">
        <v>10375</v>
      </c>
      <c r="J1028">
        <v>1</v>
      </c>
      <c r="K1028" t="s">
        <v>10376</v>
      </c>
      <c r="L1028" t="s">
        <v>10377</v>
      </c>
      <c r="M1028" t="s">
        <v>10376</v>
      </c>
      <c r="N1028" t="s">
        <v>64</v>
      </c>
      <c r="O1028" t="s">
        <v>9235</v>
      </c>
      <c r="P1028">
        <v>2020</v>
      </c>
      <c r="Q1028" t="s">
        <v>9173</v>
      </c>
      <c r="R1028" t="b">
        <v>0</v>
      </c>
      <c r="S1028" t="s">
        <v>1362</v>
      </c>
      <c r="T1028" t="b">
        <v>0</v>
      </c>
      <c r="W1028" t="s">
        <v>59</v>
      </c>
      <c r="Y1028">
        <v>0</v>
      </c>
      <c r="Z1028" t="s">
        <v>59</v>
      </c>
      <c r="AA1028" t="b">
        <v>0</v>
      </c>
      <c r="AB1028" t="s">
        <v>9236</v>
      </c>
      <c r="AI1028">
        <v>0</v>
      </c>
      <c r="AK1028" t="s">
        <v>59</v>
      </c>
      <c r="AL1028" t="s">
        <v>64</v>
      </c>
      <c r="AS1028">
        <v>0</v>
      </c>
      <c r="AT1028">
        <v>0</v>
      </c>
      <c r="AU1028">
        <v>0</v>
      </c>
      <c r="AV1028">
        <v>0</v>
      </c>
      <c r="BB1028" t="b">
        <f t="shared" si="64"/>
        <v>0</v>
      </c>
      <c r="BC1028" t="str">
        <f>INDEX(repsearch2!B:B,MATCH(A1028,repsearch2!A:A,FALSE))</f>
        <v>No</v>
      </c>
      <c r="BD1028" s="3" t="b">
        <f t="shared" si="65"/>
        <v>0</v>
      </c>
      <c r="BE1028" s="3" t="b">
        <f t="shared" si="66"/>
        <v>0</v>
      </c>
      <c r="BF1028" t="str">
        <f t="shared" si="67"/>
        <v>closed</v>
      </c>
    </row>
    <row r="1029" spans="1:58" x14ac:dyDescent="0.3">
      <c r="A1029" s="3" t="s">
        <v>10378</v>
      </c>
      <c r="B1029" s="3" t="s">
        <v>346</v>
      </c>
      <c r="C1029" s="3"/>
      <c r="D1029" s="3" t="s">
        <v>347</v>
      </c>
      <c r="E1029" s="3" t="s">
        <v>10379</v>
      </c>
      <c r="F1029" s="3" t="s">
        <v>10380</v>
      </c>
      <c r="G1029" s="3">
        <v>6</v>
      </c>
      <c r="H1029" s="3" t="s">
        <v>59</v>
      </c>
      <c r="I1029" s="3" t="s">
        <v>10381</v>
      </c>
      <c r="J1029" s="3">
        <v>1</v>
      </c>
      <c r="K1029" s="3" t="s">
        <v>10382</v>
      </c>
      <c r="L1029" s="3" t="s">
        <v>10383</v>
      </c>
      <c r="M1029" s="3" t="s">
        <v>1716</v>
      </c>
      <c r="N1029" s="3" t="s">
        <v>64</v>
      </c>
      <c r="O1029" s="3" t="s">
        <v>6884</v>
      </c>
      <c r="P1029" s="3">
        <v>2020</v>
      </c>
      <c r="Q1029" s="3" t="s">
        <v>1349</v>
      </c>
      <c r="R1029" s="3" t="b">
        <v>1</v>
      </c>
      <c r="S1029" s="3" t="s">
        <v>67</v>
      </c>
      <c r="T1029" s="3" t="b">
        <v>0</v>
      </c>
      <c r="U1029" s="3" t="s">
        <v>68</v>
      </c>
      <c r="V1029" s="3" t="s">
        <v>69</v>
      </c>
      <c r="W1029" s="3" t="s">
        <v>64</v>
      </c>
      <c r="X1029" s="3" t="s">
        <v>70</v>
      </c>
      <c r="Y1029" s="3">
        <v>1</v>
      </c>
      <c r="Z1029" s="3" t="s">
        <v>59</v>
      </c>
      <c r="AA1029" s="3" t="b">
        <v>0</v>
      </c>
      <c r="AB1029" s="3" t="s">
        <v>6885</v>
      </c>
      <c r="AC1029" s="3" t="s">
        <v>64</v>
      </c>
      <c r="AD1029" s="3" t="s">
        <v>252</v>
      </c>
      <c r="AE1029" s="3" t="s">
        <v>59</v>
      </c>
      <c r="AF1029" s="3"/>
      <c r="AG1029" s="3" t="s">
        <v>6886</v>
      </c>
      <c r="AH1029" s="3"/>
      <c r="AI1029" s="3">
        <v>0</v>
      </c>
      <c r="AJ1029" s="3" t="s">
        <v>10384</v>
      </c>
      <c r="AK1029" s="3" t="s">
        <v>64</v>
      </c>
      <c r="AL1029" s="3" t="s">
        <v>64</v>
      </c>
      <c r="AM1029" s="3"/>
      <c r="AN1029" s="3"/>
      <c r="AO1029" s="3"/>
      <c r="AP1029" s="3" t="s">
        <v>76</v>
      </c>
      <c r="AQ1029" s="3">
        <v>2950</v>
      </c>
      <c r="AR1029" s="3">
        <v>2950</v>
      </c>
      <c r="AS1029" s="3">
        <v>6.35</v>
      </c>
      <c r="AT1029" s="3">
        <v>0</v>
      </c>
      <c r="AU1029" s="3">
        <v>0</v>
      </c>
      <c r="AV1029" s="3">
        <v>10</v>
      </c>
      <c r="AW1029" s="3" t="s">
        <v>10385</v>
      </c>
      <c r="AX1029" s="3" t="s">
        <v>1722</v>
      </c>
      <c r="AY1029" s="3" t="s">
        <v>10386</v>
      </c>
      <c r="AZ1029" s="3" t="s">
        <v>6889</v>
      </c>
      <c r="BA1029" s="3" t="s">
        <v>6890</v>
      </c>
      <c r="BB1029" s="3" t="b">
        <f t="shared" si="64"/>
        <v>1</v>
      </c>
      <c r="BC1029" s="3" t="str">
        <f>INDEX(repsearch2!B:B,MATCH(A1029,repsearch2!A:A,FALSE))</f>
        <v>Yes</v>
      </c>
      <c r="BD1029" s="3" t="b">
        <f t="shared" si="65"/>
        <v>1</v>
      </c>
      <c r="BE1029" s="3" t="b">
        <f t="shared" si="66"/>
        <v>1</v>
      </c>
      <c r="BF1029" t="str">
        <f t="shared" si="67"/>
        <v>bronze</v>
      </c>
    </row>
    <row r="1030" spans="1:58" x14ac:dyDescent="0.3">
      <c r="A1030" t="s">
        <v>10387</v>
      </c>
      <c r="B1030" t="s">
        <v>896</v>
      </c>
      <c r="D1030" t="s">
        <v>897</v>
      </c>
      <c r="E1030" t="s">
        <v>10388</v>
      </c>
      <c r="F1030" t="s">
        <v>10389</v>
      </c>
      <c r="G1030">
        <v>3</v>
      </c>
      <c r="H1030" t="s">
        <v>59</v>
      </c>
      <c r="I1030" t="s">
        <v>10390</v>
      </c>
      <c r="J1030">
        <v>2</v>
      </c>
      <c r="K1030" t="s">
        <v>10391</v>
      </c>
      <c r="L1030" t="s">
        <v>10392</v>
      </c>
      <c r="M1030" t="s">
        <v>10393</v>
      </c>
      <c r="N1030" t="s">
        <v>64</v>
      </c>
      <c r="O1030" t="s">
        <v>6348</v>
      </c>
      <c r="P1030">
        <v>2020</v>
      </c>
      <c r="Q1030" t="s">
        <v>1349</v>
      </c>
      <c r="R1030" t="b">
        <v>1</v>
      </c>
      <c r="S1030" t="s">
        <v>67</v>
      </c>
      <c r="T1030" t="b">
        <v>0</v>
      </c>
      <c r="U1030" t="s">
        <v>1102</v>
      </c>
      <c r="V1030" t="s">
        <v>905</v>
      </c>
      <c r="W1030" t="s">
        <v>64</v>
      </c>
      <c r="X1030" t="s">
        <v>2528</v>
      </c>
      <c r="Y1030">
        <v>1</v>
      </c>
      <c r="Z1030" t="s">
        <v>59</v>
      </c>
      <c r="AA1030" t="b">
        <v>0</v>
      </c>
      <c r="AB1030" t="s">
        <v>6349</v>
      </c>
      <c r="AC1030" t="s">
        <v>64</v>
      </c>
      <c r="AD1030" t="s">
        <v>1389</v>
      </c>
      <c r="AE1030" t="s">
        <v>59</v>
      </c>
      <c r="AG1030" t="s">
        <v>6350</v>
      </c>
      <c r="AI1030">
        <v>0</v>
      </c>
      <c r="AJ1030" t="s">
        <v>10394</v>
      </c>
      <c r="AK1030" t="s">
        <v>59</v>
      </c>
      <c r="AL1030" t="s">
        <v>64</v>
      </c>
      <c r="AP1030" t="s">
        <v>76</v>
      </c>
      <c r="AQ1030">
        <v>2950</v>
      </c>
      <c r="AR1030">
        <v>2950</v>
      </c>
      <c r="AS1030">
        <v>2</v>
      </c>
      <c r="AT1030">
        <v>0</v>
      </c>
      <c r="AU1030">
        <v>0</v>
      </c>
      <c r="AV1030">
        <v>2</v>
      </c>
      <c r="AW1030" t="s">
        <v>10395</v>
      </c>
      <c r="BA1030" t="s">
        <v>1599</v>
      </c>
      <c r="BB1030" t="b">
        <f t="shared" si="64"/>
        <v>0</v>
      </c>
      <c r="BC1030" t="str">
        <f>INDEX(repsearch2!B:B,MATCH(A1030,repsearch2!A:A,FALSE))</f>
        <v>No</v>
      </c>
      <c r="BD1030" s="3" t="b">
        <f t="shared" si="65"/>
        <v>0</v>
      </c>
      <c r="BE1030" s="3" t="b">
        <f t="shared" si="66"/>
        <v>1</v>
      </c>
      <c r="BF1030" t="str">
        <f t="shared" si="67"/>
        <v>green</v>
      </c>
    </row>
    <row r="1031" spans="1:58" x14ac:dyDescent="0.3">
      <c r="A1031" t="s">
        <v>10396</v>
      </c>
      <c r="B1031" t="s">
        <v>346</v>
      </c>
      <c r="D1031" t="s">
        <v>347</v>
      </c>
      <c r="E1031" t="s">
        <v>10397</v>
      </c>
      <c r="F1031" t="s">
        <v>10398</v>
      </c>
      <c r="G1031">
        <v>2</v>
      </c>
      <c r="H1031" t="s">
        <v>59</v>
      </c>
      <c r="I1031" t="s">
        <v>10399</v>
      </c>
      <c r="J1031">
        <v>1</v>
      </c>
      <c r="K1031" t="s">
        <v>10400</v>
      </c>
      <c r="L1031" t="s">
        <v>10401</v>
      </c>
      <c r="N1031" t="s">
        <v>59</v>
      </c>
      <c r="O1031" t="s">
        <v>10402</v>
      </c>
      <c r="P1031">
        <v>2020</v>
      </c>
      <c r="Q1031" t="s">
        <v>1349</v>
      </c>
      <c r="R1031" t="b">
        <v>1</v>
      </c>
      <c r="S1031" t="s">
        <v>67</v>
      </c>
      <c r="T1031" t="b">
        <v>0</v>
      </c>
      <c r="U1031" t="s">
        <v>68</v>
      </c>
      <c r="V1031" t="s">
        <v>69</v>
      </c>
      <c r="W1031" t="s">
        <v>64</v>
      </c>
      <c r="X1031" t="s">
        <v>10403</v>
      </c>
      <c r="Y1031">
        <v>1</v>
      </c>
      <c r="Z1031" t="s">
        <v>59</v>
      </c>
      <c r="AA1031" t="b">
        <v>0</v>
      </c>
      <c r="AB1031" t="s">
        <v>10404</v>
      </c>
      <c r="AC1031" t="s">
        <v>64</v>
      </c>
      <c r="AD1031" t="s">
        <v>252</v>
      </c>
      <c r="AE1031" t="s">
        <v>59</v>
      </c>
      <c r="AG1031" t="s">
        <v>10405</v>
      </c>
      <c r="AI1031">
        <v>0</v>
      </c>
      <c r="AJ1031" t="s">
        <v>10406</v>
      </c>
      <c r="AK1031" t="s">
        <v>64</v>
      </c>
      <c r="AL1031" t="s">
        <v>64</v>
      </c>
      <c r="AP1031" t="s">
        <v>76</v>
      </c>
      <c r="AQ1031">
        <v>2950</v>
      </c>
      <c r="AR1031">
        <v>2950</v>
      </c>
      <c r="AS1031">
        <v>0</v>
      </c>
      <c r="AT1031">
        <v>0</v>
      </c>
      <c r="AU1031">
        <v>0</v>
      </c>
      <c r="AV1031">
        <v>0</v>
      </c>
      <c r="AX1031" t="s">
        <v>10407</v>
      </c>
      <c r="AY1031" t="s">
        <v>9555</v>
      </c>
      <c r="AZ1031" t="s">
        <v>10408</v>
      </c>
      <c r="BA1031" t="s">
        <v>2308</v>
      </c>
      <c r="BB1031" t="b">
        <f t="shared" si="64"/>
        <v>0</v>
      </c>
      <c r="BC1031" t="str">
        <f>INDEX(repsearch2!B:B,MATCH(A1031,repsearch2!A:A,FALSE))</f>
        <v>No</v>
      </c>
      <c r="BD1031" s="3" t="b">
        <f t="shared" si="65"/>
        <v>0</v>
      </c>
      <c r="BE1031" s="3" t="b">
        <f t="shared" si="66"/>
        <v>1</v>
      </c>
      <c r="BF1031" t="str">
        <f t="shared" si="67"/>
        <v>bronze</v>
      </c>
    </row>
    <row r="1032" spans="1:58" x14ac:dyDescent="0.3">
      <c r="A1032" t="s">
        <v>10409</v>
      </c>
      <c r="D1032" t="s">
        <v>96</v>
      </c>
      <c r="E1032" t="s">
        <v>10410</v>
      </c>
      <c r="F1032" t="s">
        <v>10411</v>
      </c>
      <c r="G1032">
        <v>2</v>
      </c>
      <c r="H1032" t="s">
        <v>59</v>
      </c>
      <c r="I1032" t="s">
        <v>10412</v>
      </c>
      <c r="J1032">
        <v>1</v>
      </c>
      <c r="K1032" t="s">
        <v>10413</v>
      </c>
      <c r="N1032" t="s">
        <v>59</v>
      </c>
      <c r="O1032" t="s">
        <v>9617</v>
      </c>
      <c r="P1032">
        <v>2020</v>
      </c>
      <c r="Q1032" t="s">
        <v>5583</v>
      </c>
      <c r="R1032" t="b">
        <v>0</v>
      </c>
      <c r="S1032" t="s">
        <v>1362</v>
      </c>
      <c r="T1032" t="b">
        <v>0</v>
      </c>
      <c r="W1032" t="s">
        <v>59</v>
      </c>
      <c r="Y1032">
        <v>0</v>
      </c>
      <c r="Z1032" t="s">
        <v>59</v>
      </c>
      <c r="AA1032" t="b">
        <v>0</v>
      </c>
      <c r="AB1032" t="s">
        <v>9618</v>
      </c>
      <c r="AI1032">
        <v>0</v>
      </c>
      <c r="AK1032" t="s">
        <v>59</v>
      </c>
      <c r="AL1032" t="s">
        <v>64</v>
      </c>
      <c r="AS1032">
        <v>0</v>
      </c>
      <c r="AT1032">
        <v>0</v>
      </c>
      <c r="AU1032">
        <v>0</v>
      </c>
      <c r="AV1032">
        <v>0</v>
      </c>
      <c r="BB1032" t="b">
        <f t="shared" si="64"/>
        <v>0</v>
      </c>
      <c r="BC1032" t="str">
        <f>INDEX(repsearch2!B:B,MATCH(A1032,repsearch2!A:A,FALSE))</f>
        <v>No</v>
      </c>
      <c r="BD1032" s="3" t="b">
        <f t="shared" si="65"/>
        <v>0</v>
      </c>
      <c r="BE1032" s="3" t="b">
        <f t="shared" si="66"/>
        <v>0</v>
      </c>
      <c r="BF1032" t="str">
        <f t="shared" si="67"/>
        <v>closed</v>
      </c>
    </row>
    <row r="1033" spans="1:58" x14ac:dyDescent="0.3">
      <c r="A1033" t="s">
        <v>10414</v>
      </c>
      <c r="D1033" t="s">
        <v>96</v>
      </c>
      <c r="E1033" t="s">
        <v>10415</v>
      </c>
      <c r="F1033" t="s">
        <v>10416</v>
      </c>
      <c r="G1033">
        <v>2</v>
      </c>
      <c r="H1033" t="s">
        <v>59</v>
      </c>
      <c r="I1033" t="s">
        <v>10417</v>
      </c>
      <c r="J1033">
        <v>1</v>
      </c>
      <c r="K1033" t="s">
        <v>10418</v>
      </c>
      <c r="L1033" t="s">
        <v>10419</v>
      </c>
      <c r="N1033" t="s">
        <v>59</v>
      </c>
      <c r="O1033" t="s">
        <v>10420</v>
      </c>
      <c r="P1033">
        <v>2020</v>
      </c>
      <c r="Q1033" t="s">
        <v>1349</v>
      </c>
      <c r="R1033" t="b">
        <v>0</v>
      </c>
      <c r="S1033" t="s">
        <v>67</v>
      </c>
      <c r="T1033" t="b">
        <v>0</v>
      </c>
      <c r="W1033" t="s">
        <v>59</v>
      </c>
      <c r="Y1033">
        <v>0</v>
      </c>
      <c r="Z1033" t="s">
        <v>59</v>
      </c>
      <c r="AA1033" t="b">
        <v>0</v>
      </c>
      <c r="AB1033" t="s">
        <v>10421</v>
      </c>
      <c r="AC1033" t="s">
        <v>64</v>
      </c>
      <c r="AD1033" t="s">
        <v>252</v>
      </c>
      <c r="AE1033" t="s">
        <v>59</v>
      </c>
      <c r="AG1033" t="s">
        <v>10422</v>
      </c>
      <c r="AI1033">
        <v>0</v>
      </c>
      <c r="AK1033" t="s">
        <v>59</v>
      </c>
      <c r="AL1033" t="s">
        <v>64</v>
      </c>
      <c r="AP1033" t="s">
        <v>76</v>
      </c>
      <c r="AQ1033">
        <v>2950</v>
      </c>
      <c r="AR1033">
        <v>2950</v>
      </c>
      <c r="AS1033">
        <v>9.6999999999999993</v>
      </c>
      <c r="AT1033">
        <v>0</v>
      </c>
      <c r="AU1033">
        <v>0</v>
      </c>
      <c r="AV1033">
        <v>18</v>
      </c>
      <c r="AW1033" t="s">
        <v>10423</v>
      </c>
      <c r="AY1033" t="s">
        <v>10424</v>
      </c>
      <c r="BA1033" t="s">
        <v>4070</v>
      </c>
      <c r="BB1033" t="b">
        <f t="shared" si="64"/>
        <v>0</v>
      </c>
      <c r="BC1033" t="str">
        <f>INDEX(repsearch2!B:B,MATCH(A1033,repsearch2!A:A,FALSE))</f>
        <v>No</v>
      </c>
      <c r="BD1033" s="3" t="b">
        <f t="shared" si="65"/>
        <v>0</v>
      </c>
      <c r="BE1033" s="3" t="b">
        <f t="shared" si="66"/>
        <v>0</v>
      </c>
      <c r="BF1033" t="str">
        <f t="shared" si="67"/>
        <v>closed</v>
      </c>
    </row>
    <row r="1034" spans="1:58" x14ac:dyDescent="0.3">
      <c r="A1034" t="s">
        <v>10425</v>
      </c>
      <c r="D1034" t="s">
        <v>96</v>
      </c>
      <c r="E1034" t="s">
        <v>10426</v>
      </c>
      <c r="F1034" t="s">
        <v>10427</v>
      </c>
      <c r="G1034">
        <v>2</v>
      </c>
      <c r="H1034" t="s">
        <v>59</v>
      </c>
      <c r="I1034" t="s">
        <v>10428</v>
      </c>
      <c r="J1034">
        <v>1</v>
      </c>
      <c r="K1034" t="s">
        <v>10429</v>
      </c>
      <c r="L1034" t="s">
        <v>10430</v>
      </c>
      <c r="M1034" t="s">
        <v>10431</v>
      </c>
      <c r="N1034" t="s">
        <v>64</v>
      </c>
      <c r="O1034" t="s">
        <v>1865</v>
      </c>
      <c r="P1034">
        <v>2020</v>
      </c>
      <c r="Q1034" t="s">
        <v>1349</v>
      </c>
      <c r="R1034" t="b">
        <v>0</v>
      </c>
      <c r="S1034" t="s">
        <v>67</v>
      </c>
      <c r="T1034" t="b">
        <v>0</v>
      </c>
      <c r="W1034" t="s">
        <v>59</v>
      </c>
      <c r="Y1034">
        <v>0</v>
      </c>
      <c r="Z1034" t="s">
        <v>59</v>
      </c>
      <c r="AA1034" t="b">
        <v>0</v>
      </c>
      <c r="AB1034" t="s">
        <v>1866</v>
      </c>
      <c r="AC1034" t="s">
        <v>64</v>
      </c>
      <c r="AD1034" t="s">
        <v>252</v>
      </c>
      <c r="AE1034" t="s">
        <v>59</v>
      </c>
      <c r="AG1034" t="s">
        <v>1867</v>
      </c>
      <c r="AI1034">
        <v>0</v>
      </c>
      <c r="AK1034" t="s">
        <v>64</v>
      </c>
      <c r="AL1034" t="s">
        <v>64</v>
      </c>
      <c r="AP1034" t="s">
        <v>76</v>
      </c>
      <c r="AQ1034">
        <v>2950</v>
      </c>
      <c r="AR1034">
        <v>2950</v>
      </c>
      <c r="AS1034">
        <v>1.75</v>
      </c>
      <c r="AT1034">
        <v>0</v>
      </c>
      <c r="AU1034">
        <v>0</v>
      </c>
      <c r="AV1034">
        <v>5</v>
      </c>
      <c r="AW1034" t="s">
        <v>10432</v>
      </c>
      <c r="AX1034" t="s">
        <v>10433</v>
      </c>
      <c r="AY1034" t="s">
        <v>10434</v>
      </c>
      <c r="AZ1034" t="s">
        <v>1869</v>
      </c>
      <c r="BA1034" t="s">
        <v>894</v>
      </c>
      <c r="BB1034" t="b">
        <f t="shared" si="64"/>
        <v>0</v>
      </c>
      <c r="BC1034" t="str">
        <f>INDEX(repsearch2!B:B,MATCH(A1034,repsearch2!A:A,FALSE))</f>
        <v>No</v>
      </c>
      <c r="BD1034" s="3" t="b">
        <f t="shared" si="65"/>
        <v>0</v>
      </c>
      <c r="BE1034" s="3" t="b">
        <f t="shared" si="66"/>
        <v>0</v>
      </c>
      <c r="BF1034" t="str">
        <f t="shared" si="67"/>
        <v>closed</v>
      </c>
    </row>
    <row r="1035" spans="1:58" x14ac:dyDescent="0.3">
      <c r="A1035" t="s">
        <v>10435</v>
      </c>
      <c r="D1035" t="s">
        <v>96</v>
      </c>
      <c r="E1035" t="s">
        <v>10436</v>
      </c>
      <c r="F1035" t="s">
        <v>10437</v>
      </c>
      <c r="G1035">
        <v>2</v>
      </c>
      <c r="H1035" t="s">
        <v>59</v>
      </c>
      <c r="I1035" t="s">
        <v>10438</v>
      </c>
      <c r="J1035">
        <v>1</v>
      </c>
      <c r="K1035" t="s">
        <v>10413</v>
      </c>
      <c r="N1035" t="s">
        <v>59</v>
      </c>
      <c r="O1035" t="s">
        <v>9617</v>
      </c>
      <c r="P1035">
        <v>2020</v>
      </c>
      <c r="Q1035" t="s">
        <v>5583</v>
      </c>
      <c r="R1035" t="b">
        <v>0</v>
      </c>
      <c r="S1035" t="s">
        <v>1362</v>
      </c>
      <c r="T1035" t="b">
        <v>0</v>
      </c>
      <c r="W1035" t="s">
        <v>59</v>
      </c>
      <c r="Y1035">
        <v>0</v>
      </c>
      <c r="Z1035" t="s">
        <v>59</v>
      </c>
      <c r="AA1035" t="b">
        <v>0</v>
      </c>
      <c r="AB1035" t="s">
        <v>9618</v>
      </c>
      <c r="AI1035">
        <v>1</v>
      </c>
      <c r="AK1035" t="s">
        <v>59</v>
      </c>
      <c r="AL1035" t="s">
        <v>64</v>
      </c>
      <c r="AS1035">
        <v>0</v>
      </c>
      <c r="AT1035">
        <v>0</v>
      </c>
      <c r="AU1035">
        <v>0</v>
      </c>
      <c r="AV1035">
        <v>0</v>
      </c>
      <c r="BB1035" t="b">
        <f t="shared" si="64"/>
        <v>0</v>
      </c>
      <c r="BC1035" t="str">
        <f>INDEX(repsearch2!B:B,MATCH(A1035,repsearch2!A:A,FALSE))</f>
        <v>No</v>
      </c>
      <c r="BD1035" s="3" t="b">
        <f t="shared" si="65"/>
        <v>0</v>
      </c>
      <c r="BE1035" s="3" t="b">
        <f t="shared" si="66"/>
        <v>0</v>
      </c>
      <c r="BF1035" t="str">
        <f t="shared" si="67"/>
        <v>closed</v>
      </c>
    </row>
    <row r="1036" spans="1:58" x14ac:dyDescent="0.3">
      <c r="A1036" t="s">
        <v>10439</v>
      </c>
      <c r="B1036" t="s">
        <v>55</v>
      </c>
      <c r="C1036" t="s">
        <v>1354</v>
      </c>
      <c r="D1036" t="s">
        <v>56</v>
      </c>
      <c r="E1036" t="s">
        <v>10440</v>
      </c>
      <c r="F1036" t="s">
        <v>10441</v>
      </c>
      <c r="G1036">
        <v>5</v>
      </c>
      <c r="H1036" t="s">
        <v>59</v>
      </c>
      <c r="I1036" t="s">
        <v>10442</v>
      </c>
      <c r="J1036">
        <v>3</v>
      </c>
      <c r="K1036" t="s">
        <v>10443</v>
      </c>
      <c r="L1036" t="s">
        <v>10444</v>
      </c>
      <c r="M1036" t="s">
        <v>10445</v>
      </c>
      <c r="N1036" t="s">
        <v>64</v>
      </c>
      <c r="O1036" t="s">
        <v>10446</v>
      </c>
      <c r="P1036">
        <v>2020</v>
      </c>
      <c r="Q1036" t="s">
        <v>10447</v>
      </c>
      <c r="R1036" t="b">
        <v>1</v>
      </c>
      <c r="S1036" t="s">
        <v>67</v>
      </c>
      <c r="T1036" t="b">
        <v>1</v>
      </c>
      <c r="U1036" t="s">
        <v>68</v>
      </c>
      <c r="V1036" t="s">
        <v>69</v>
      </c>
      <c r="W1036" t="s">
        <v>59</v>
      </c>
      <c r="Y1036">
        <v>0</v>
      </c>
      <c r="Z1036" t="s">
        <v>59</v>
      </c>
      <c r="AA1036" t="b">
        <v>1</v>
      </c>
      <c r="AB1036" t="s">
        <v>10448</v>
      </c>
      <c r="AC1036" t="s">
        <v>205</v>
      </c>
      <c r="AI1036">
        <v>0</v>
      </c>
      <c r="AJ1036" t="s">
        <v>10449</v>
      </c>
      <c r="AK1036" t="s">
        <v>59</v>
      </c>
      <c r="AL1036" t="s">
        <v>64</v>
      </c>
      <c r="AM1036" t="s">
        <v>64</v>
      </c>
      <c r="AN1036" t="s">
        <v>76</v>
      </c>
      <c r="AO1036">
        <v>300</v>
      </c>
      <c r="AR1036">
        <v>300</v>
      </c>
      <c r="AS1036">
        <v>0</v>
      </c>
      <c r="AT1036">
        <v>0</v>
      </c>
      <c r="AU1036">
        <v>0</v>
      </c>
      <c r="AV1036">
        <v>0</v>
      </c>
      <c r="AX1036" t="s">
        <v>10450</v>
      </c>
      <c r="BA1036" t="s">
        <v>2271</v>
      </c>
      <c r="BB1036" t="b">
        <f t="shared" si="64"/>
        <v>0</v>
      </c>
      <c r="BC1036" t="str">
        <f>INDEX(repsearch2!B:B,MATCH(A1036,repsearch2!A:A,FALSE))</f>
        <v>No</v>
      </c>
      <c r="BD1036" s="3" t="b">
        <f t="shared" si="65"/>
        <v>0</v>
      </c>
      <c r="BE1036" s="3" t="b">
        <f t="shared" si="66"/>
        <v>1</v>
      </c>
      <c r="BF1036" t="str">
        <f t="shared" si="67"/>
        <v>gold</v>
      </c>
    </row>
    <row r="1037" spans="1:58" x14ac:dyDescent="0.3">
      <c r="A1037" t="s">
        <v>10451</v>
      </c>
      <c r="D1037" t="s">
        <v>96</v>
      </c>
      <c r="E1037" t="s">
        <v>10452</v>
      </c>
      <c r="F1037" t="s">
        <v>10453</v>
      </c>
      <c r="G1037">
        <v>4</v>
      </c>
      <c r="H1037" t="s">
        <v>59</v>
      </c>
      <c r="I1037" t="s">
        <v>10454</v>
      </c>
      <c r="J1037">
        <v>1</v>
      </c>
      <c r="K1037" t="s">
        <v>10455</v>
      </c>
      <c r="L1037" t="s">
        <v>6010</v>
      </c>
      <c r="M1037" t="s">
        <v>6011</v>
      </c>
      <c r="N1037" t="s">
        <v>64</v>
      </c>
      <c r="O1037" t="s">
        <v>3657</v>
      </c>
      <c r="P1037">
        <v>2020</v>
      </c>
      <c r="Q1037" t="s">
        <v>368</v>
      </c>
      <c r="R1037" t="b">
        <v>0</v>
      </c>
      <c r="S1037" t="s">
        <v>67</v>
      </c>
      <c r="T1037" t="b">
        <v>0</v>
      </c>
      <c r="W1037" t="s">
        <v>59</v>
      </c>
      <c r="Y1037">
        <v>0</v>
      </c>
      <c r="Z1037" t="s">
        <v>59</v>
      </c>
      <c r="AA1037" t="b">
        <v>0</v>
      </c>
      <c r="AB1037" t="s">
        <v>3658</v>
      </c>
      <c r="AC1037" t="s">
        <v>64</v>
      </c>
      <c r="AD1037" t="s">
        <v>141</v>
      </c>
      <c r="AE1037" t="s">
        <v>59</v>
      </c>
      <c r="AG1037" t="s">
        <v>3659</v>
      </c>
      <c r="AI1037">
        <v>0</v>
      </c>
      <c r="AK1037" t="s">
        <v>64</v>
      </c>
      <c r="AL1037" t="s">
        <v>64</v>
      </c>
      <c r="AP1037" t="s">
        <v>76</v>
      </c>
      <c r="AQ1037">
        <v>2500</v>
      </c>
      <c r="AR1037">
        <v>2500</v>
      </c>
      <c r="AS1037">
        <v>0</v>
      </c>
      <c r="AT1037">
        <v>0</v>
      </c>
      <c r="AU1037">
        <v>0</v>
      </c>
      <c r="AV1037">
        <v>0</v>
      </c>
      <c r="AX1037" t="s">
        <v>10456</v>
      </c>
      <c r="AZ1037" t="s">
        <v>227</v>
      </c>
      <c r="BA1037" t="s">
        <v>2534</v>
      </c>
      <c r="BB1037" t="b">
        <f t="shared" si="64"/>
        <v>0</v>
      </c>
      <c r="BC1037" t="str">
        <f>INDEX(repsearch2!B:B,MATCH(A1037,repsearch2!A:A,FALSE))</f>
        <v>No</v>
      </c>
      <c r="BD1037" s="3" t="b">
        <f t="shared" si="65"/>
        <v>0</v>
      </c>
      <c r="BE1037" s="3" t="b">
        <f t="shared" si="66"/>
        <v>0</v>
      </c>
      <c r="BF1037" t="str">
        <f t="shared" si="67"/>
        <v>closed</v>
      </c>
    </row>
    <row r="1038" spans="1:58" x14ac:dyDescent="0.3">
      <c r="A1038" t="s">
        <v>10457</v>
      </c>
      <c r="B1038" t="s">
        <v>346</v>
      </c>
      <c r="D1038" t="s">
        <v>347</v>
      </c>
      <c r="E1038" t="s">
        <v>10458</v>
      </c>
      <c r="F1038" t="s">
        <v>10459</v>
      </c>
      <c r="G1038">
        <v>2</v>
      </c>
      <c r="H1038" t="s">
        <v>59</v>
      </c>
      <c r="I1038" t="s">
        <v>10460</v>
      </c>
      <c r="J1038">
        <v>1</v>
      </c>
      <c r="K1038" t="s">
        <v>10461</v>
      </c>
      <c r="L1038" t="s">
        <v>10462</v>
      </c>
      <c r="N1038" t="s">
        <v>59</v>
      </c>
      <c r="O1038" t="s">
        <v>2931</v>
      </c>
      <c r="P1038">
        <v>2020</v>
      </c>
      <c r="Q1038" t="s">
        <v>2932</v>
      </c>
      <c r="R1038" t="b">
        <v>1</v>
      </c>
      <c r="S1038" t="s">
        <v>67</v>
      </c>
      <c r="T1038" t="b">
        <v>0</v>
      </c>
      <c r="U1038" t="s">
        <v>68</v>
      </c>
      <c r="V1038" t="s">
        <v>69</v>
      </c>
      <c r="W1038" t="s">
        <v>64</v>
      </c>
      <c r="X1038" t="s">
        <v>10463</v>
      </c>
      <c r="Y1038">
        <v>3</v>
      </c>
      <c r="Z1038" t="s">
        <v>59</v>
      </c>
      <c r="AA1038" t="b">
        <v>0</v>
      </c>
      <c r="AB1038" t="s">
        <v>2933</v>
      </c>
      <c r="AC1038" t="s">
        <v>64</v>
      </c>
      <c r="AD1038" t="s">
        <v>252</v>
      </c>
      <c r="AE1038" t="s">
        <v>59</v>
      </c>
      <c r="AG1038" t="s">
        <v>2934</v>
      </c>
      <c r="AH1038">
        <v>2</v>
      </c>
      <c r="AI1038">
        <v>2</v>
      </c>
      <c r="AJ1038" t="s">
        <v>10464</v>
      </c>
      <c r="AK1038" t="s">
        <v>64</v>
      </c>
      <c r="AL1038" t="s">
        <v>64</v>
      </c>
      <c r="AS1038">
        <v>154.44999999999999</v>
      </c>
      <c r="AT1038">
        <v>3</v>
      </c>
      <c r="AU1038">
        <v>0</v>
      </c>
      <c r="AV1038">
        <v>155</v>
      </c>
      <c r="AW1038" t="s">
        <v>10465</v>
      </c>
      <c r="AZ1038" t="s">
        <v>7532</v>
      </c>
      <c r="BA1038" t="s">
        <v>2937</v>
      </c>
      <c r="BB1038" t="b">
        <f t="shared" si="64"/>
        <v>0</v>
      </c>
      <c r="BC1038" t="str">
        <f>INDEX(repsearch2!B:B,MATCH(A1038,repsearch2!A:A,FALSE))</f>
        <v>No</v>
      </c>
      <c r="BD1038" s="3" t="b">
        <f t="shared" si="65"/>
        <v>0</v>
      </c>
      <c r="BE1038" s="3" t="b">
        <f t="shared" si="66"/>
        <v>1</v>
      </c>
      <c r="BF1038" t="str">
        <f t="shared" si="67"/>
        <v>bronze</v>
      </c>
    </row>
    <row r="1039" spans="1:58" x14ac:dyDescent="0.3">
      <c r="A1039" t="s">
        <v>10466</v>
      </c>
      <c r="D1039" t="s">
        <v>96</v>
      </c>
      <c r="E1039" t="s">
        <v>10467</v>
      </c>
      <c r="F1039" t="s">
        <v>10468</v>
      </c>
      <c r="G1039">
        <v>2</v>
      </c>
      <c r="H1039" t="s">
        <v>59</v>
      </c>
      <c r="I1039" t="s">
        <v>10469</v>
      </c>
      <c r="J1039">
        <v>1</v>
      </c>
      <c r="K1039" t="s">
        <v>10470</v>
      </c>
      <c r="L1039" t="s">
        <v>10471</v>
      </c>
      <c r="M1039" t="s">
        <v>10472</v>
      </c>
      <c r="N1039" t="s">
        <v>64</v>
      </c>
      <c r="O1039" t="s">
        <v>10473</v>
      </c>
      <c r="P1039">
        <v>2020</v>
      </c>
      <c r="Q1039" t="s">
        <v>184</v>
      </c>
      <c r="R1039" t="b">
        <v>0</v>
      </c>
      <c r="S1039" t="s">
        <v>67</v>
      </c>
      <c r="T1039" t="b">
        <v>0</v>
      </c>
      <c r="W1039" t="s">
        <v>59</v>
      </c>
      <c r="Y1039">
        <v>0</v>
      </c>
      <c r="Z1039" t="s">
        <v>59</v>
      </c>
      <c r="AA1039" t="b">
        <v>0</v>
      </c>
      <c r="AB1039" t="s">
        <v>10474</v>
      </c>
      <c r="AC1039" t="s">
        <v>64</v>
      </c>
      <c r="AD1039" t="s">
        <v>252</v>
      </c>
      <c r="AE1039" t="s">
        <v>59</v>
      </c>
      <c r="AG1039" t="s">
        <v>10475</v>
      </c>
      <c r="AI1039">
        <v>1</v>
      </c>
      <c r="AK1039" t="s">
        <v>64</v>
      </c>
      <c r="AL1039" t="s">
        <v>64</v>
      </c>
      <c r="AP1039" t="s">
        <v>76</v>
      </c>
      <c r="AQ1039">
        <v>3000</v>
      </c>
      <c r="AR1039">
        <v>3000</v>
      </c>
      <c r="AS1039">
        <v>2.35</v>
      </c>
      <c r="AT1039">
        <v>0</v>
      </c>
      <c r="AU1039">
        <v>0</v>
      </c>
      <c r="AV1039">
        <v>3</v>
      </c>
      <c r="AW1039" t="s">
        <v>10476</v>
      </c>
      <c r="AZ1039" t="s">
        <v>10477</v>
      </c>
      <c r="BA1039" t="s">
        <v>10478</v>
      </c>
      <c r="BB1039" t="b">
        <f t="shared" si="64"/>
        <v>0</v>
      </c>
      <c r="BC1039" t="str">
        <f>INDEX(repsearch2!B:B,MATCH(A1039,repsearch2!A:A,FALSE))</f>
        <v>No</v>
      </c>
      <c r="BD1039" s="3" t="b">
        <f t="shared" si="65"/>
        <v>0</v>
      </c>
      <c r="BE1039" s="3" t="b">
        <f t="shared" si="66"/>
        <v>0</v>
      </c>
      <c r="BF1039" t="str">
        <f t="shared" si="67"/>
        <v>closed</v>
      </c>
    </row>
    <row r="1040" spans="1:58" x14ac:dyDescent="0.3">
      <c r="A1040" t="s">
        <v>10479</v>
      </c>
      <c r="D1040" t="s">
        <v>96</v>
      </c>
      <c r="E1040" t="s">
        <v>10480</v>
      </c>
      <c r="F1040" t="s">
        <v>10481</v>
      </c>
      <c r="G1040">
        <v>2</v>
      </c>
      <c r="H1040" t="s">
        <v>59</v>
      </c>
      <c r="I1040" t="s">
        <v>10482</v>
      </c>
      <c r="J1040">
        <v>1</v>
      </c>
      <c r="K1040" t="s">
        <v>10483</v>
      </c>
      <c r="L1040" t="s">
        <v>10484</v>
      </c>
      <c r="M1040" t="s">
        <v>952</v>
      </c>
      <c r="N1040" t="s">
        <v>64</v>
      </c>
      <c r="O1040" t="s">
        <v>1865</v>
      </c>
      <c r="P1040">
        <v>2020</v>
      </c>
      <c r="Q1040" t="s">
        <v>1349</v>
      </c>
      <c r="R1040" t="b">
        <v>0</v>
      </c>
      <c r="S1040" t="s">
        <v>67</v>
      </c>
      <c r="T1040" t="b">
        <v>0</v>
      </c>
      <c r="W1040" t="s">
        <v>59</v>
      </c>
      <c r="Y1040">
        <v>0</v>
      </c>
      <c r="Z1040" t="s">
        <v>59</v>
      </c>
      <c r="AA1040" t="b">
        <v>0</v>
      </c>
      <c r="AB1040" t="s">
        <v>1866</v>
      </c>
      <c r="AC1040" t="s">
        <v>64</v>
      </c>
      <c r="AD1040" t="s">
        <v>252</v>
      </c>
      <c r="AE1040" t="s">
        <v>59</v>
      </c>
      <c r="AG1040" t="s">
        <v>1867</v>
      </c>
      <c r="AH1040">
        <v>1</v>
      </c>
      <c r="AI1040">
        <v>2</v>
      </c>
      <c r="AK1040" t="s">
        <v>64</v>
      </c>
      <c r="AL1040" t="s">
        <v>64</v>
      </c>
      <c r="AP1040" t="s">
        <v>76</v>
      </c>
      <c r="AQ1040">
        <v>2950</v>
      </c>
      <c r="AR1040">
        <v>2950</v>
      </c>
      <c r="AS1040">
        <v>4.8499999999999996</v>
      </c>
      <c r="AT1040">
        <v>0</v>
      </c>
      <c r="AU1040">
        <v>0</v>
      </c>
      <c r="AV1040">
        <v>7</v>
      </c>
      <c r="AW1040" t="s">
        <v>10485</v>
      </c>
      <c r="AZ1040" t="s">
        <v>1869</v>
      </c>
      <c r="BA1040" t="s">
        <v>894</v>
      </c>
      <c r="BB1040" t="b">
        <f t="shared" si="64"/>
        <v>0</v>
      </c>
      <c r="BC1040" t="str">
        <f>INDEX(repsearch2!B:B,MATCH(A1040,repsearch2!A:A,FALSE))</f>
        <v>No</v>
      </c>
      <c r="BD1040" s="3" t="b">
        <f t="shared" si="65"/>
        <v>0</v>
      </c>
      <c r="BE1040" s="3" t="b">
        <f t="shared" si="66"/>
        <v>0</v>
      </c>
      <c r="BF1040" t="str">
        <f t="shared" si="67"/>
        <v>closed</v>
      </c>
    </row>
    <row r="1041" spans="1:58" x14ac:dyDescent="0.3">
      <c r="A1041" t="s">
        <v>10486</v>
      </c>
      <c r="D1041" t="s">
        <v>96</v>
      </c>
      <c r="E1041" t="s">
        <v>10487</v>
      </c>
      <c r="F1041" t="s">
        <v>10488</v>
      </c>
      <c r="G1041">
        <v>3</v>
      </c>
      <c r="H1041" t="s">
        <v>59</v>
      </c>
      <c r="I1041" t="s">
        <v>10489</v>
      </c>
      <c r="J1041">
        <v>1</v>
      </c>
      <c r="K1041" t="s">
        <v>10490</v>
      </c>
      <c r="N1041" t="s">
        <v>59</v>
      </c>
      <c r="P1041">
        <v>2020</v>
      </c>
      <c r="Q1041" t="s">
        <v>9173</v>
      </c>
      <c r="R1041" t="b">
        <v>0</v>
      </c>
      <c r="S1041" t="s">
        <v>4708</v>
      </c>
      <c r="T1041" t="b">
        <v>0</v>
      </c>
      <c r="W1041" t="s">
        <v>59</v>
      </c>
      <c r="Y1041">
        <v>0</v>
      </c>
      <c r="Z1041" t="s">
        <v>59</v>
      </c>
      <c r="AA1041" t="b">
        <v>0</v>
      </c>
      <c r="AH1041">
        <v>1</v>
      </c>
      <c r="AI1041">
        <v>0</v>
      </c>
      <c r="AK1041" t="s">
        <v>59</v>
      </c>
      <c r="AL1041" t="s">
        <v>64</v>
      </c>
      <c r="AS1041">
        <v>0</v>
      </c>
      <c r="AT1041">
        <v>0</v>
      </c>
      <c r="AU1041">
        <v>0</v>
      </c>
      <c r="AV1041">
        <v>0</v>
      </c>
      <c r="BB1041" t="b">
        <f t="shared" si="64"/>
        <v>0</v>
      </c>
      <c r="BC1041" t="str">
        <f>INDEX(repsearch2!B:B,MATCH(A1041,repsearch2!A:A,FALSE))</f>
        <v>No</v>
      </c>
      <c r="BD1041" s="3" t="b">
        <f t="shared" si="65"/>
        <v>0</v>
      </c>
      <c r="BE1041" s="3" t="b">
        <f t="shared" si="66"/>
        <v>0</v>
      </c>
      <c r="BF1041" t="str">
        <f t="shared" si="67"/>
        <v>closed</v>
      </c>
    </row>
    <row r="1042" spans="1:58" x14ac:dyDescent="0.3">
      <c r="A1042" t="s">
        <v>10491</v>
      </c>
      <c r="D1042" t="s">
        <v>96</v>
      </c>
      <c r="E1042" t="s">
        <v>10492</v>
      </c>
      <c r="F1042" t="s">
        <v>10493</v>
      </c>
      <c r="G1042">
        <v>5</v>
      </c>
      <c r="H1042" t="s">
        <v>59</v>
      </c>
      <c r="I1042" t="s">
        <v>10494</v>
      </c>
      <c r="J1042">
        <v>4</v>
      </c>
      <c r="K1042" t="s">
        <v>10495</v>
      </c>
      <c r="L1042" t="s">
        <v>10496</v>
      </c>
      <c r="M1042" t="s">
        <v>4956</v>
      </c>
      <c r="N1042" t="s">
        <v>64</v>
      </c>
      <c r="O1042" t="s">
        <v>1618</v>
      </c>
      <c r="P1042">
        <v>2020</v>
      </c>
      <c r="Q1042" t="s">
        <v>340</v>
      </c>
      <c r="R1042" t="b">
        <v>0</v>
      </c>
      <c r="S1042" t="s">
        <v>67</v>
      </c>
      <c r="T1042" t="b">
        <v>0</v>
      </c>
      <c r="W1042" t="s">
        <v>59</v>
      </c>
      <c r="Y1042">
        <v>0</v>
      </c>
      <c r="Z1042" t="s">
        <v>59</v>
      </c>
      <c r="AA1042" t="b">
        <v>0</v>
      </c>
      <c r="AB1042" t="s">
        <v>1619</v>
      </c>
      <c r="AC1042" t="s">
        <v>64</v>
      </c>
      <c r="AD1042" t="s">
        <v>72</v>
      </c>
      <c r="AE1042" t="s">
        <v>59</v>
      </c>
      <c r="AG1042" t="s">
        <v>1620</v>
      </c>
      <c r="AI1042">
        <v>0</v>
      </c>
      <c r="AK1042" t="s">
        <v>59</v>
      </c>
      <c r="AL1042" t="s">
        <v>64</v>
      </c>
      <c r="AP1042" t="s">
        <v>76</v>
      </c>
      <c r="AQ1042">
        <v>3070</v>
      </c>
      <c r="AR1042">
        <v>3070</v>
      </c>
      <c r="AS1042">
        <v>0</v>
      </c>
      <c r="AT1042">
        <v>0</v>
      </c>
      <c r="AU1042">
        <v>0</v>
      </c>
      <c r="AV1042">
        <v>0</v>
      </c>
      <c r="BA1042" t="s">
        <v>1622</v>
      </c>
      <c r="BB1042" t="b">
        <f t="shared" si="64"/>
        <v>0</v>
      </c>
      <c r="BC1042" t="str">
        <f>INDEX(repsearch2!B:B,MATCH(A1042,repsearch2!A:A,FALSE))</f>
        <v>No</v>
      </c>
      <c r="BD1042" s="3" t="b">
        <f t="shared" si="65"/>
        <v>0</v>
      </c>
      <c r="BE1042" s="3" t="b">
        <f t="shared" si="66"/>
        <v>0</v>
      </c>
      <c r="BF1042" t="str">
        <f t="shared" si="67"/>
        <v>closed</v>
      </c>
    </row>
    <row r="1043" spans="1:58" x14ac:dyDescent="0.3">
      <c r="A1043" t="s">
        <v>10497</v>
      </c>
      <c r="D1043" t="s">
        <v>96</v>
      </c>
      <c r="E1043" t="s">
        <v>10498</v>
      </c>
      <c r="F1043" t="s">
        <v>10499</v>
      </c>
      <c r="G1043">
        <v>3</v>
      </c>
      <c r="H1043" t="s">
        <v>59</v>
      </c>
      <c r="I1043" t="s">
        <v>10500</v>
      </c>
      <c r="J1043">
        <v>1</v>
      </c>
      <c r="K1043" t="s">
        <v>10501</v>
      </c>
      <c r="L1043" t="s">
        <v>10502</v>
      </c>
      <c r="M1043" t="s">
        <v>10503</v>
      </c>
      <c r="N1043" t="s">
        <v>64</v>
      </c>
      <c r="O1043" t="s">
        <v>10504</v>
      </c>
      <c r="P1043">
        <v>2020</v>
      </c>
      <c r="Q1043" t="s">
        <v>1349</v>
      </c>
      <c r="R1043" t="b">
        <v>0</v>
      </c>
      <c r="S1043" t="s">
        <v>67</v>
      </c>
      <c r="T1043" t="b">
        <v>0</v>
      </c>
      <c r="W1043" t="s">
        <v>59</v>
      </c>
      <c r="Y1043">
        <v>0</v>
      </c>
      <c r="Z1043" t="s">
        <v>59</v>
      </c>
      <c r="AA1043" t="b">
        <v>0</v>
      </c>
      <c r="AB1043" t="s">
        <v>10505</v>
      </c>
      <c r="AC1043" t="s">
        <v>64</v>
      </c>
      <c r="AD1043" t="s">
        <v>1389</v>
      </c>
      <c r="AE1043" t="s">
        <v>59</v>
      </c>
      <c r="AG1043" t="s">
        <v>10506</v>
      </c>
      <c r="AI1043">
        <v>0</v>
      </c>
      <c r="AK1043" t="s">
        <v>64</v>
      </c>
      <c r="AL1043" t="s">
        <v>64</v>
      </c>
      <c r="AP1043" t="s">
        <v>76</v>
      </c>
      <c r="AQ1043">
        <v>2950</v>
      </c>
      <c r="AR1043">
        <v>2950</v>
      </c>
      <c r="AS1043">
        <v>0</v>
      </c>
      <c r="AT1043">
        <v>0</v>
      </c>
      <c r="AU1043">
        <v>0</v>
      </c>
      <c r="AV1043">
        <v>0</v>
      </c>
      <c r="AX1043" t="s">
        <v>7568</v>
      </c>
      <c r="AZ1043" t="s">
        <v>227</v>
      </c>
      <c r="BA1043" t="s">
        <v>10507</v>
      </c>
      <c r="BB1043" t="b">
        <f t="shared" si="64"/>
        <v>0</v>
      </c>
      <c r="BC1043" t="str">
        <f>INDEX(repsearch2!B:B,MATCH(A1043,repsearch2!A:A,FALSE))</f>
        <v>No</v>
      </c>
      <c r="BD1043" s="3" t="b">
        <f t="shared" si="65"/>
        <v>0</v>
      </c>
      <c r="BE1043" s="3" t="b">
        <f t="shared" si="66"/>
        <v>0</v>
      </c>
      <c r="BF1043" t="str">
        <f t="shared" si="67"/>
        <v>closed</v>
      </c>
    </row>
    <row r="1044" spans="1:58" x14ac:dyDescent="0.3">
      <c r="A1044" t="s">
        <v>10508</v>
      </c>
      <c r="D1044" t="s">
        <v>96</v>
      </c>
      <c r="E1044" t="s">
        <v>10509</v>
      </c>
      <c r="F1044" t="s">
        <v>10510</v>
      </c>
      <c r="G1044">
        <v>5</v>
      </c>
      <c r="H1044" t="s">
        <v>59</v>
      </c>
      <c r="I1044" t="s">
        <v>10511</v>
      </c>
      <c r="J1044">
        <v>1</v>
      </c>
      <c r="K1044" t="s">
        <v>10512</v>
      </c>
      <c r="L1044" t="s">
        <v>10513</v>
      </c>
      <c r="M1044" t="s">
        <v>9851</v>
      </c>
      <c r="N1044" t="s">
        <v>64</v>
      </c>
      <c r="O1044" t="s">
        <v>1509</v>
      </c>
      <c r="P1044">
        <v>2020</v>
      </c>
      <c r="Q1044" t="s">
        <v>1510</v>
      </c>
      <c r="R1044" t="b">
        <v>0</v>
      </c>
      <c r="S1044" t="s">
        <v>67</v>
      </c>
      <c r="T1044" t="b">
        <v>0</v>
      </c>
      <c r="W1044" t="s">
        <v>59</v>
      </c>
      <c r="Y1044">
        <v>0</v>
      </c>
      <c r="Z1044" t="s">
        <v>59</v>
      </c>
      <c r="AA1044" t="b">
        <v>0</v>
      </c>
      <c r="AB1044" t="s">
        <v>1511</v>
      </c>
      <c r="AC1044" t="s">
        <v>64</v>
      </c>
      <c r="AD1044" t="s">
        <v>72</v>
      </c>
      <c r="AE1044" t="s">
        <v>59</v>
      </c>
      <c r="AG1044" t="s">
        <v>1512</v>
      </c>
      <c r="AH1044">
        <v>9</v>
      </c>
      <c r="AI1044">
        <v>12</v>
      </c>
      <c r="AK1044" t="s">
        <v>64</v>
      </c>
      <c r="AL1044" t="s">
        <v>64</v>
      </c>
      <c r="AS1044">
        <v>4.8</v>
      </c>
      <c r="AT1044">
        <v>0</v>
      </c>
      <c r="AU1044">
        <v>0</v>
      </c>
      <c r="AV1044">
        <v>7</v>
      </c>
      <c r="AW1044" t="s">
        <v>10514</v>
      </c>
      <c r="AX1044" t="s">
        <v>10515</v>
      </c>
      <c r="AZ1044" t="s">
        <v>1080</v>
      </c>
      <c r="BA1044" t="s">
        <v>557</v>
      </c>
      <c r="BB1044" t="b">
        <f t="shared" si="64"/>
        <v>0</v>
      </c>
      <c r="BC1044" t="str">
        <f>INDEX(repsearch2!B:B,MATCH(A1044,repsearch2!A:A,FALSE))</f>
        <v>No</v>
      </c>
      <c r="BD1044" s="3" t="b">
        <f t="shared" si="65"/>
        <v>0</v>
      </c>
      <c r="BE1044" s="3" t="b">
        <f t="shared" si="66"/>
        <v>0</v>
      </c>
      <c r="BF1044" t="str">
        <f t="shared" si="67"/>
        <v>closed</v>
      </c>
    </row>
    <row r="1045" spans="1:58" x14ac:dyDescent="0.3">
      <c r="A1045" t="s">
        <v>10516</v>
      </c>
      <c r="D1045" t="s">
        <v>96</v>
      </c>
      <c r="E1045" t="s">
        <v>10517</v>
      </c>
      <c r="F1045" t="s">
        <v>10518</v>
      </c>
      <c r="G1045">
        <v>4</v>
      </c>
      <c r="H1045" t="s">
        <v>59</v>
      </c>
      <c r="I1045" t="s">
        <v>10519</v>
      </c>
      <c r="J1045">
        <v>3</v>
      </c>
      <c r="K1045" t="s">
        <v>10520</v>
      </c>
      <c r="L1045" t="s">
        <v>10521</v>
      </c>
      <c r="M1045" t="s">
        <v>10522</v>
      </c>
      <c r="N1045" t="s">
        <v>64</v>
      </c>
      <c r="O1045" t="s">
        <v>10523</v>
      </c>
      <c r="P1045">
        <v>2020</v>
      </c>
      <c r="Q1045" t="s">
        <v>9173</v>
      </c>
      <c r="R1045" t="b">
        <v>0</v>
      </c>
      <c r="S1045" t="s">
        <v>1362</v>
      </c>
      <c r="T1045" t="b">
        <v>0</v>
      </c>
      <c r="W1045" t="s">
        <v>59</v>
      </c>
      <c r="Y1045">
        <v>0</v>
      </c>
      <c r="Z1045" t="s">
        <v>59</v>
      </c>
      <c r="AA1045" t="b">
        <v>0</v>
      </c>
      <c r="AB1045" t="s">
        <v>9236</v>
      </c>
      <c r="AI1045">
        <v>0</v>
      </c>
      <c r="AK1045" t="s">
        <v>59</v>
      </c>
      <c r="AL1045" t="s">
        <v>64</v>
      </c>
      <c r="AS1045">
        <v>0</v>
      </c>
      <c r="AT1045">
        <v>0</v>
      </c>
      <c r="AU1045">
        <v>0</v>
      </c>
      <c r="AV1045">
        <v>0</v>
      </c>
      <c r="AX1045" t="s">
        <v>10524</v>
      </c>
      <c r="BB1045" t="b">
        <f t="shared" si="64"/>
        <v>0</v>
      </c>
      <c r="BC1045" t="str">
        <f>INDEX(repsearch2!B:B,MATCH(A1045,repsearch2!A:A,FALSE))</f>
        <v>No</v>
      </c>
      <c r="BD1045" s="3" t="b">
        <f t="shared" si="65"/>
        <v>0</v>
      </c>
      <c r="BE1045" s="3" t="b">
        <f t="shared" si="66"/>
        <v>0</v>
      </c>
      <c r="BF1045" t="str">
        <f t="shared" si="67"/>
        <v>closed</v>
      </c>
    </row>
    <row r="1046" spans="1:58" x14ac:dyDescent="0.3">
      <c r="A1046" t="s">
        <v>10525</v>
      </c>
      <c r="D1046" t="s">
        <v>96</v>
      </c>
      <c r="E1046" t="s">
        <v>10526</v>
      </c>
      <c r="F1046" t="s">
        <v>10527</v>
      </c>
      <c r="G1046">
        <v>4</v>
      </c>
      <c r="H1046" t="s">
        <v>59</v>
      </c>
      <c r="I1046" t="s">
        <v>10528</v>
      </c>
      <c r="J1046">
        <v>3</v>
      </c>
      <c r="K1046" t="s">
        <v>10529</v>
      </c>
      <c r="L1046" t="s">
        <v>10530</v>
      </c>
      <c r="M1046" t="s">
        <v>10531</v>
      </c>
      <c r="N1046" t="s">
        <v>64</v>
      </c>
      <c r="O1046" t="s">
        <v>10523</v>
      </c>
      <c r="P1046">
        <v>2020</v>
      </c>
      <c r="Q1046" t="s">
        <v>9173</v>
      </c>
      <c r="R1046" t="b">
        <v>0</v>
      </c>
      <c r="S1046" t="s">
        <v>1362</v>
      </c>
      <c r="T1046" t="b">
        <v>0</v>
      </c>
      <c r="W1046" t="s">
        <v>59</v>
      </c>
      <c r="Y1046">
        <v>0</v>
      </c>
      <c r="Z1046" t="s">
        <v>59</v>
      </c>
      <c r="AA1046" t="b">
        <v>0</v>
      </c>
      <c r="AB1046" t="s">
        <v>9236</v>
      </c>
      <c r="AI1046">
        <v>0</v>
      </c>
      <c r="AK1046" t="s">
        <v>59</v>
      </c>
      <c r="AL1046" t="s">
        <v>64</v>
      </c>
      <c r="AS1046">
        <v>0</v>
      </c>
      <c r="AT1046">
        <v>0</v>
      </c>
      <c r="AU1046">
        <v>0</v>
      </c>
      <c r="AV1046">
        <v>0</v>
      </c>
      <c r="AX1046" t="s">
        <v>10524</v>
      </c>
      <c r="BB1046" t="b">
        <f t="shared" si="64"/>
        <v>0</v>
      </c>
      <c r="BC1046" t="str">
        <f>INDEX(repsearch2!B:B,MATCH(A1046,repsearch2!A:A,FALSE))</f>
        <v>No</v>
      </c>
      <c r="BD1046" s="3" t="b">
        <f t="shared" si="65"/>
        <v>0</v>
      </c>
      <c r="BE1046" s="3" t="b">
        <f t="shared" si="66"/>
        <v>0</v>
      </c>
      <c r="BF1046" t="str">
        <f t="shared" si="67"/>
        <v>closed</v>
      </c>
    </row>
    <row r="1047" spans="1:58" x14ac:dyDescent="0.3">
      <c r="A1047" t="s">
        <v>10532</v>
      </c>
      <c r="D1047" t="s">
        <v>96</v>
      </c>
      <c r="E1047" t="s">
        <v>10533</v>
      </c>
      <c r="F1047" t="s">
        <v>10534</v>
      </c>
      <c r="G1047">
        <v>3</v>
      </c>
      <c r="H1047" t="s">
        <v>59</v>
      </c>
      <c r="I1047" t="s">
        <v>10535</v>
      </c>
      <c r="J1047">
        <v>1</v>
      </c>
      <c r="K1047" t="s">
        <v>10536</v>
      </c>
      <c r="L1047" t="s">
        <v>10537</v>
      </c>
      <c r="N1047" t="s">
        <v>59</v>
      </c>
      <c r="O1047" t="s">
        <v>10538</v>
      </c>
      <c r="P1047">
        <v>2020</v>
      </c>
      <c r="Q1047" t="s">
        <v>9173</v>
      </c>
      <c r="R1047" t="b">
        <v>0</v>
      </c>
      <c r="S1047" t="s">
        <v>1362</v>
      </c>
      <c r="T1047" t="b">
        <v>0</v>
      </c>
      <c r="W1047" t="s">
        <v>59</v>
      </c>
      <c r="Y1047">
        <v>0</v>
      </c>
      <c r="Z1047" t="s">
        <v>59</v>
      </c>
      <c r="AA1047" t="b">
        <v>0</v>
      </c>
      <c r="AB1047" t="s">
        <v>10539</v>
      </c>
      <c r="AI1047">
        <v>0</v>
      </c>
      <c r="AK1047" t="s">
        <v>59</v>
      </c>
      <c r="AL1047" t="s">
        <v>64</v>
      </c>
      <c r="AS1047">
        <v>0</v>
      </c>
      <c r="AT1047">
        <v>0</v>
      </c>
      <c r="AU1047">
        <v>0</v>
      </c>
      <c r="AV1047">
        <v>0</v>
      </c>
      <c r="BB1047" t="b">
        <f t="shared" si="64"/>
        <v>0</v>
      </c>
      <c r="BC1047" t="str">
        <f>INDEX(repsearch2!B:B,MATCH(A1047,repsearch2!A:A,FALSE))</f>
        <v>No</v>
      </c>
      <c r="BD1047" s="3" t="b">
        <f t="shared" si="65"/>
        <v>0</v>
      </c>
      <c r="BE1047" s="3" t="b">
        <f t="shared" si="66"/>
        <v>0</v>
      </c>
      <c r="BF1047" t="str">
        <f t="shared" si="67"/>
        <v>closed</v>
      </c>
    </row>
    <row r="1048" spans="1:58" x14ac:dyDescent="0.3">
      <c r="A1048" t="s">
        <v>10540</v>
      </c>
      <c r="D1048" t="s">
        <v>96</v>
      </c>
      <c r="E1048" t="s">
        <v>10541</v>
      </c>
      <c r="F1048" t="s">
        <v>10542</v>
      </c>
      <c r="G1048">
        <v>4</v>
      </c>
      <c r="H1048" t="s">
        <v>59</v>
      </c>
      <c r="I1048" t="s">
        <v>10543</v>
      </c>
      <c r="J1048">
        <v>2</v>
      </c>
      <c r="K1048" t="s">
        <v>10544</v>
      </c>
      <c r="L1048" t="s">
        <v>10545</v>
      </c>
      <c r="M1048" t="s">
        <v>9750</v>
      </c>
      <c r="N1048" t="s">
        <v>64</v>
      </c>
      <c r="O1048" t="s">
        <v>9751</v>
      </c>
      <c r="P1048">
        <v>2020</v>
      </c>
      <c r="Q1048" t="s">
        <v>9173</v>
      </c>
      <c r="R1048" t="b">
        <v>0</v>
      </c>
      <c r="S1048" t="s">
        <v>1362</v>
      </c>
      <c r="T1048" t="b">
        <v>0</v>
      </c>
      <c r="W1048" t="s">
        <v>59</v>
      </c>
      <c r="Y1048">
        <v>0</v>
      </c>
      <c r="Z1048" t="s">
        <v>59</v>
      </c>
      <c r="AA1048" t="b">
        <v>0</v>
      </c>
      <c r="AB1048" t="s">
        <v>9236</v>
      </c>
      <c r="AH1048">
        <v>2</v>
      </c>
      <c r="AI1048">
        <v>1</v>
      </c>
      <c r="AK1048" t="s">
        <v>59</v>
      </c>
      <c r="AL1048" t="s">
        <v>64</v>
      </c>
      <c r="AP1048" t="s">
        <v>76</v>
      </c>
      <c r="AQ1048">
        <v>3100</v>
      </c>
      <c r="AR1048">
        <v>3100</v>
      </c>
      <c r="AS1048">
        <v>0</v>
      </c>
      <c r="AT1048">
        <v>0</v>
      </c>
      <c r="AU1048">
        <v>0</v>
      </c>
      <c r="AV1048">
        <v>0</v>
      </c>
      <c r="AX1048" t="s">
        <v>10546</v>
      </c>
      <c r="BB1048" t="b">
        <f t="shared" si="64"/>
        <v>0</v>
      </c>
      <c r="BC1048" t="str">
        <f>INDEX(repsearch2!B:B,MATCH(A1048,repsearch2!A:A,FALSE))</f>
        <v>No</v>
      </c>
      <c r="BD1048" s="3" t="b">
        <f t="shared" si="65"/>
        <v>0</v>
      </c>
      <c r="BE1048" s="3" t="b">
        <f t="shared" si="66"/>
        <v>0</v>
      </c>
      <c r="BF1048" t="str">
        <f t="shared" si="67"/>
        <v>closed</v>
      </c>
    </row>
    <row r="1049" spans="1:58" x14ac:dyDescent="0.3">
      <c r="A1049" s="3" t="s">
        <v>10547</v>
      </c>
      <c r="B1049" s="3" t="s">
        <v>55</v>
      </c>
      <c r="C1049" s="3" t="s">
        <v>81</v>
      </c>
      <c r="D1049" s="3" t="s">
        <v>319</v>
      </c>
      <c r="E1049" s="3" t="s">
        <v>10548</v>
      </c>
      <c r="F1049" s="3" t="s">
        <v>10549</v>
      </c>
      <c r="G1049" s="3">
        <v>3</v>
      </c>
      <c r="H1049" s="3" t="s">
        <v>59</v>
      </c>
      <c r="I1049" s="3" t="s">
        <v>10550</v>
      </c>
      <c r="J1049" s="3">
        <v>1</v>
      </c>
      <c r="K1049" s="3" t="s">
        <v>10551</v>
      </c>
      <c r="L1049" s="3" t="s">
        <v>10552</v>
      </c>
      <c r="M1049" s="3" t="s">
        <v>10553</v>
      </c>
      <c r="N1049" s="3" t="s">
        <v>64</v>
      </c>
      <c r="O1049" s="3" t="s">
        <v>10554</v>
      </c>
      <c r="P1049" s="3">
        <v>2020</v>
      </c>
      <c r="Q1049" s="3" t="s">
        <v>10555</v>
      </c>
      <c r="R1049" s="3" t="b">
        <v>1</v>
      </c>
      <c r="S1049" s="3" t="s">
        <v>67</v>
      </c>
      <c r="T1049" s="3" t="b">
        <v>1</v>
      </c>
      <c r="U1049" s="3" t="s">
        <v>68</v>
      </c>
      <c r="V1049" s="3" t="s">
        <v>69</v>
      </c>
      <c r="W1049" s="3" t="s">
        <v>64</v>
      </c>
      <c r="X1049" s="3" t="s">
        <v>10556</v>
      </c>
      <c r="Y1049" s="3">
        <v>2</v>
      </c>
      <c r="Z1049" s="3" t="s">
        <v>59</v>
      </c>
      <c r="AA1049" s="3" t="b">
        <v>1</v>
      </c>
      <c r="AB1049" s="3" t="s">
        <v>10557</v>
      </c>
      <c r="AC1049" s="3" t="s">
        <v>64</v>
      </c>
      <c r="AD1049" s="3" t="s">
        <v>72</v>
      </c>
      <c r="AE1049" s="3" t="s">
        <v>64</v>
      </c>
      <c r="AF1049" s="3" t="s">
        <v>72</v>
      </c>
      <c r="AG1049" s="3" t="s">
        <v>10558</v>
      </c>
      <c r="AH1049" s="3">
        <v>2</v>
      </c>
      <c r="AI1049" s="3">
        <v>2</v>
      </c>
      <c r="AJ1049" s="3" t="s">
        <v>10559</v>
      </c>
      <c r="AK1049" s="3" t="s">
        <v>64</v>
      </c>
      <c r="AL1049" s="3" t="s">
        <v>64</v>
      </c>
      <c r="AM1049" s="3" t="s">
        <v>59</v>
      </c>
      <c r="AN1049" s="3"/>
      <c r="AO1049" s="3"/>
      <c r="AP1049" s="3"/>
      <c r="AQ1049" s="3"/>
      <c r="AR1049" s="3">
        <v>0</v>
      </c>
      <c r="AS1049" s="3">
        <v>2.7</v>
      </c>
      <c r="AT1049" s="3">
        <v>0</v>
      </c>
      <c r="AU1049" s="3">
        <v>0</v>
      </c>
      <c r="AV1049" s="3">
        <v>3</v>
      </c>
      <c r="AW1049" s="3" t="s">
        <v>10560</v>
      </c>
      <c r="AX1049" s="3"/>
      <c r="AY1049" s="3"/>
      <c r="AZ1049" s="3" t="s">
        <v>1392</v>
      </c>
      <c r="BA1049" s="3" t="s">
        <v>10561</v>
      </c>
      <c r="BB1049" s="3" t="b">
        <f t="shared" si="64"/>
        <v>1</v>
      </c>
      <c r="BC1049" s="3" t="str">
        <f>INDEX(repsearch2!B:B,MATCH(A1049,repsearch2!A:A,FALSE))</f>
        <v>Yes</v>
      </c>
      <c r="BD1049" s="3" t="b">
        <f t="shared" si="65"/>
        <v>1</v>
      </c>
      <c r="BE1049" s="3" t="b">
        <f t="shared" si="66"/>
        <v>1</v>
      </c>
      <c r="BF1049" t="str">
        <f t="shared" si="67"/>
        <v>diamond</v>
      </c>
    </row>
    <row r="1050" spans="1:58" x14ac:dyDescent="0.3">
      <c r="A1050" t="s">
        <v>10562</v>
      </c>
      <c r="D1050" t="s">
        <v>96</v>
      </c>
      <c r="E1050" t="s">
        <v>10563</v>
      </c>
      <c r="F1050" t="s">
        <v>10564</v>
      </c>
      <c r="G1050">
        <v>4</v>
      </c>
      <c r="H1050" t="s">
        <v>59</v>
      </c>
      <c r="I1050" t="s">
        <v>10565</v>
      </c>
      <c r="J1050">
        <v>2</v>
      </c>
      <c r="K1050" t="s">
        <v>10566</v>
      </c>
      <c r="L1050" t="s">
        <v>10567</v>
      </c>
      <c r="N1050" t="s">
        <v>59</v>
      </c>
      <c r="O1050" t="s">
        <v>10568</v>
      </c>
      <c r="P1050">
        <v>2020</v>
      </c>
      <c r="Q1050" t="s">
        <v>9328</v>
      </c>
      <c r="R1050" t="b">
        <v>0</v>
      </c>
      <c r="S1050" t="s">
        <v>67</v>
      </c>
      <c r="T1050" t="b">
        <v>0</v>
      </c>
      <c r="W1050" t="s">
        <v>59</v>
      </c>
      <c r="Y1050">
        <v>0</v>
      </c>
      <c r="Z1050" t="s">
        <v>59</v>
      </c>
      <c r="AA1050" t="b">
        <v>0</v>
      </c>
      <c r="AB1050" t="s">
        <v>10569</v>
      </c>
      <c r="AC1050" t="s">
        <v>59</v>
      </c>
      <c r="AE1050" t="s">
        <v>59</v>
      </c>
      <c r="AG1050" t="s">
        <v>10570</v>
      </c>
      <c r="AH1050">
        <v>1</v>
      </c>
      <c r="AI1050">
        <v>0</v>
      </c>
      <c r="AK1050" t="s">
        <v>59</v>
      </c>
      <c r="AL1050" t="s">
        <v>64</v>
      </c>
      <c r="AS1050">
        <v>0</v>
      </c>
      <c r="AT1050">
        <v>0</v>
      </c>
      <c r="AU1050">
        <v>0</v>
      </c>
      <c r="AV1050">
        <v>0</v>
      </c>
      <c r="BB1050" t="b">
        <f t="shared" si="64"/>
        <v>0</v>
      </c>
      <c r="BC1050" t="str">
        <f>INDEX(repsearch2!B:B,MATCH(A1050,repsearch2!A:A,FALSE))</f>
        <v>No</v>
      </c>
      <c r="BD1050" s="3" t="b">
        <f t="shared" si="65"/>
        <v>0</v>
      </c>
      <c r="BE1050" s="3" t="b">
        <f t="shared" si="66"/>
        <v>0</v>
      </c>
      <c r="BF1050" t="str">
        <f t="shared" si="67"/>
        <v>closed</v>
      </c>
    </row>
    <row r="1051" spans="1:58" x14ac:dyDescent="0.3">
      <c r="A1051" t="s">
        <v>10571</v>
      </c>
      <c r="D1051" t="s">
        <v>96</v>
      </c>
      <c r="E1051" t="s">
        <v>10572</v>
      </c>
      <c r="F1051" t="s">
        <v>10573</v>
      </c>
      <c r="G1051">
        <v>2</v>
      </c>
      <c r="H1051" t="s">
        <v>59</v>
      </c>
      <c r="I1051" t="s">
        <v>10574</v>
      </c>
      <c r="J1051">
        <v>1</v>
      </c>
      <c r="K1051" t="s">
        <v>10575</v>
      </c>
      <c r="L1051" t="s">
        <v>10576</v>
      </c>
      <c r="M1051" t="s">
        <v>10575</v>
      </c>
      <c r="N1051" t="s">
        <v>64</v>
      </c>
      <c r="O1051" t="s">
        <v>10577</v>
      </c>
      <c r="P1051">
        <v>2020</v>
      </c>
      <c r="Q1051" t="s">
        <v>10578</v>
      </c>
      <c r="R1051" t="b">
        <v>0</v>
      </c>
      <c r="S1051" t="s">
        <v>67</v>
      </c>
      <c r="T1051" t="b">
        <v>0</v>
      </c>
      <c r="W1051" t="s">
        <v>59</v>
      </c>
      <c r="Y1051">
        <v>0</v>
      </c>
      <c r="Z1051" t="s">
        <v>59</v>
      </c>
      <c r="AA1051" t="b">
        <v>0</v>
      </c>
      <c r="AB1051" t="s">
        <v>10579</v>
      </c>
      <c r="AC1051" t="s">
        <v>205</v>
      </c>
      <c r="AI1051">
        <v>0</v>
      </c>
      <c r="AK1051" t="s">
        <v>59</v>
      </c>
      <c r="AL1051" t="s">
        <v>64</v>
      </c>
      <c r="AS1051">
        <v>0</v>
      </c>
      <c r="AT1051">
        <v>0</v>
      </c>
      <c r="AU1051">
        <v>0</v>
      </c>
      <c r="AV1051">
        <v>0</v>
      </c>
      <c r="AX1051" t="s">
        <v>10580</v>
      </c>
      <c r="BA1051" t="s">
        <v>10581</v>
      </c>
      <c r="BB1051" t="b">
        <f t="shared" si="64"/>
        <v>0</v>
      </c>
      <c r="BC1051" t="str">
        <f>INDEX(repsearch2!B:B,MATCH(A1051,repsearch2!A:A,FALSE))</f>
        <v>No</v>
      </c>
      <c r="BD1051" s="3" t="b">
        <f t="shared" si="65"/>
        <v>0</v>
      </c>
      <c r="BE1051" s="3" t="b">
        <f t="shared" si="66"/>
        <v>0</v>
      </c>
      <c r="BF1051" t="str">
        <f t="shared" si="67"/>
        <v>closed</v>
      </c>
    </row>
    <row r="1052" spans="1:58" x14ac:dyDescent="0.3">
      <c r="A1052" t="s">
        <v>10582</v>
      </c>
      <c r="B1052" t="s">
        <v>55</v>
      </c>
      <c r="C1052" t="s">
        <v>388</v>
      </c>
      <c r="D1052" t="s">
        <v>56</v>
      </c>
      <c r="E1052" t="s">
        <v>10583</v>
      </c>
      <c r="F1052" t="s">
        <v>10584</v>
      </c>
      <c r="G1052">
        <v>2</v>
      </c>
      <c r="H1052" t="s">
        <v>59</v>
      </c>
      <c r="I1052" t="s">
        <v>10585</v>
      </c>
      <c r="J1052">
        <v>1</v>
      </c>
      <c r="K1052" t="s">
        <v>10586</v>
      </c>
      <c r="L1052" t="s">
        <v>10587</v>
      </c>
      <c r="N1052" t="s">
        <v>59</v>
      </c>
      <c r="O1052" t="s">
        <v>10588</v>
      </c>
      <c r="P1052">
        <v>2020</v>
      </c>
      <c r="Q1052" t="s">
        <v>10589</v>
      </c>
      <c r="R1052" t="b">
        <v>1</v>
      </c>
      <c r="S1052" t="s">
        <v>67</v>
      </c>
      <c r="T1052" t="b">
        <v>1</v>
      </c>
      <c r="U1052" t="s">
        <v>68</v>
      </c>
      <c r="V1052" t="s">
        <v>69</v>
      </c>
      <c r="W1052" t="s">
        <v>64</v>
      </c>
      <c r="X1052" t="s">
        <v>10590</v>
      </c>
      <c r="Y1052">
        <v>1</v>
      </c>
      <c r="Z1052" t="s">
        <v>59</v>
      </c>
      <c r="AA1052" t="b">
        <v>1</v>
      </c>
      <c r="AB1052" t="s">
        <v>10591</v>
      </c>
      <c r="AC1052" t="s">
        <v>205</v>
      </c>
      <c r="AH1052">
        <v>2</v>
      </c>
      <c r="AI1052">
        <v>0</v>
      </c>
      <c r="AJ1052" t="s">
        <v>10592</v>
      </c>
      <c r="AK1052" t="s">
        <v>64</v>
      </c>
      <c r="AL1052" t="s">
        <v>64</v>
      </c>
      <c r="AM1052" t="s">
        <v>64</v>
      </c>
      <c r="AN1052" t="s">
        <v>76</v>
      </c>
      <c r="AO1052">
        <v>500</v>
      </c>
      <c r="AR1052">
        <v>500</v>
      </c>
      <c r="AS1052">
        <v>0</v>
      </c>
      <c r="AT1052">
        <v>0</v>
      </c>
      <c r="AU1052">
        <v>0</v>
      </c>
      <c r="AV1052">
        <v>0</v>
      </c>
      <c r="AX1052" t="s">
        <v>10593</v>
      </c>
      <c r="AZ1052" t="s">
        <v>592</v>
      </c>
      <c r="BA1052" t="s">
        <v>7198</v>
      </c>
      <c r="BB1052" t="b">
        <f t="shared" si="64"/>
        <v>0</v>
      </c>
      <c r="BC1052" t="str">
        <f>INDEX(repsearch2!B:B,MATCH(A1052,repsearch2!A:A,FALSE))</f>
        <v>No</v>
      </c>
      <c r="BD1052" s="3" t="b">
        <f t="shared" si="65"/>
        <v>0</v>
      </c>
      <c r="BE1052" s="3" t="b">
        <f t="shared" si="66"/>
        <v>1</v>
      </c>
      <c r="BF1052" t="str">
        <f t="shared" si="67"/>
        <v>gold</v>
      </c>
    </row>
    <row r="1053" spans="1:58" x14ac:dyDescent="0.3">
      <c r="A1053" s="3" t="s">
        <v>10594</v>
      </c>
      <c r="B1053" s="3" t="s">
        <v>55</v>
      </c>
      <c r="C1053" s="3" t="s">
        <v>81</v>
      </c>
      <c r="D1053" s="3" t="s">
        <v>319</v>
      </c>
      <c r="E1053" s="3" t="s">
        <v>10595</v>
      </c>
      <c r="F1053" s="3" t="s">
        <v>10596</v>
      </c>
      <c r="G1053" s="3">
        <v>5</v>
      </c>
      <c r="H1053" s="3" t="s">
        <v>59</v>
      </c>
      <c r="I1053" s="3" t="s">
        <v>10597</v>
      </c>
      <c r="J1053" s="3">
        <v>1</v>
      </c>
      <c r="K1053" s="3" t="s">
        <v>10598</v>
      </c>
      <c r="L1053" s="3" t="s">
        <v>10599</v>
      </c>
      <c r="M1053" s="3" t="s">
        <v>10600</v>
      </c>
      <c r="N1053" s="3" t="s">
        <v>64</v>
      </c>
      <c r="O1053" s="3" t="s">
        <v>10554</v>
      </c>
      <c r="P1053" s="3">
        <v>2020</v>
      </c>
      <c r="Q1053" s="3" t="s">
        <v>10555</v>
      </c>
      <c r="R1053" s="3" t="b">
        <v>1</v>
      </c>
      <c r="S1053" s="3" t="s">
        <v>67</v>
      </c>
      <c r="T1053" s="3" t="b">
        <v>1</v>
      </c>
      <c r="U1053" s="3" t="s">
        <v>68</v>
      </c>
      <c r="V1053" s="3" t="s">
        <v>69</v>
      </c>
      <c r="W1053" s="3" t="s">
        <v>64</v>
      </c>
      <c r="X1053" s="3" t="s">
        <v>2910</v>
      </c>
      <c r="Y1053" s="3">
        <v>2</v>
      </c>
      <c r="Z1053" s="3" t="s">
        <v>59</v>
      </c>
      <c r="AA1053" s="3" t="b">
        <v>1</v>
      </c>
      <c r="AB1053" s="3" t="s">
        <v>10557</v>
      </c>
      <c r="AC1053" s="3" t="s">
        <v>64</v>
      </c>
      <c r="AD1053" s="3" t="s">
        <v>72</v>
      </c>
      <c r="AE1053" s="3" t="s">
        <v>64</v>
      </c>
      <c r="AF1053" s="3" t="s">
        <v>72</v>
      </c>
      <c r="AG1053" s="3" t="s">
        <v>10558</v>
      </c>
      <c r="AH1053" s="3">
        <v>1</v>
      </c>
      <c r="AI1053" s="3">
        <v>1</v>
      </c>
      <c r="AJ1053" s="3" t="s">
        <v>10601</v>
      </c>
      <c r="AK1053" s="3" t="s">
        <v>64</v>
      </c>
      <c r="AL1053" s="3" t="s">
        <v>64</v>
      </c>
      <c r="AM1053" s="3" t="s">
        <v>59</v>
      </c>
      <c r="AN1053" s="3"/>
      <c r="AO1053" s="3"/>
      <c r="AP1053" s="3"/>
      <c r="AQ1053" s="3"/>
      <c r="AR1053" s="3">
        <v>0</v>
      </c>
      <c r="AS1053" s="3">
        <v>2.7</v>
      </c>
      <c r="AT1053" s="3">
        <v>0</v>
      </c>
      <c r="AU1053" s="3">
        <v>0</v>
      </c>
      <c r="AV1053" s="3">
        <v>3</v>
      </c>
      <c r="AW1053" s="3" t="s">
        <v>10602</v>
      </c>
      <c r="AX1053" s="3"/>
      <c r="AY1053" s="3"/>
      <c r="AZ1053" s="3" t="s">
        <v>1392</v>
      </c>
      <c r="BA1053" s="3" t="s">
        <v>10561</v>
      </c>
      <c r="BB1053" s="3" t="b">
        <f t="shared" si="64"/>
        <v>1</v>
      </c>
      <c r="BC1053" s="3" t="str">
        <f>INDEX(repsearch2!B:B,MATCH(A1053,repsearch2!A:A,FALSE))</f>
        <v>Yes</v>
      </c>
      <c r="BD1053" s="3" t="b">
        <f t="shared" si="65"/>
        <v>1</v>
      </c>
      <c r="BE1053" s="3" t="b">
        <f t="shared" si="66"/>
        <v>1</v>
      </c>
      <c r="BF1053" t="str">
        <f t="shared" si="67"/>
        <v>diamond</v>
      </c>
    </row>
    <row r="1054" spans="1:58" x14ac:dyDescent="0.3">
      <c r="A1054" t="s">
        <v>10603</v>
      </c>
      <c r="D1054" t="s">
        <v>96</v>
      </c>
      <c r="E1054" t="s">
        <v>10604</v>
      </c>
      <c r="F1054" t="s">
        <v>10605</v>
      </c>
      <c r="G1054">
        <v>3</v>
      </c>
      <c r="H1054" t="s">
        <v>59</v>
      </c>
      <c r="I1054" t="s">
        <v>10606</v>
      </c>
      <c r="J1054">
        <v>2</v>
      </c>
      <c r="K1054" t="s">
        <v>10607</v>
      </c>
      <c r="L1054" t="s">
        <v>10608</v>
      </c>
      <c r="N1054" t="s">
        <v>59</v>
      </c>
      <c r="O1054" t="s">
        <v>10609</v>
      </c>
      <c r="P1054">
        <v>2020</v>
      </c>
      <c r="Q1054" t="s">
        <v>184</v>
      </c>
      <c r="R1054" t="b">
        <v>0</v>
      </c>
      <c r="S1054" t="s">
        <v>67</v>
      </c>
      <c r="T1054" t="b">
        <v>0</v>
      </c>
      <c r="W1054" t="s">
        <v>59</v>
      </c>
      <c r="Y1054">
        <v>0</v>
      </c>
      <c r="Z1054" t="s">
        <v>59</v>
      </c>
      <c r="AA1054" t="b">
        <v>0</v>
      </c>
      <c r="AB1054" t="s">
        <v>10610</v>
      </c>
      <c r="AC1054" t="s">
        <v>64</v>
      </c>
      <c r="AD1054" t="s">
        <v>252</v>
      </c>
      <c r="AE1054" t="s">
        <v>59</v>
      </c>
      <c r="AG1054" t="s">
        <v>10611</v>
      </c>
      <c r="AI1054">
        <v>0</v>
      </c>
      <c r="AK1054" t="s">
        <v>59</v>
      </c>
      <c r="AL1054" t="s">
        <v>64</v>
      </c>
      <c r="AP1054" t="s">
        <v>76</v>
      </c>
      <c r="AQ1054">
        <v>3000</v>
      </c>
      <c r="AR1054">
        <v>3000</v>
      </c>
      <c r="AS1054">
        <v>0</v>
      </c>
      <c r="AT1054">
        <v>0</v>
      </c>
      <c r="AU1054">
        <v>0</v>
      </c>
      <c r="AV1054">
        <v>0</v>
      </c>
      <c r="BB1054" t="b">
        <f t="shared" si="64"/>
        <v>0</v>
      </c>
      <c r="BC1054" t="str">
        <f>INDEX(repsearch2!B:B,MATCH(A1054,repsearch2!A:A,FALSE))</f>
        <v>No</v>
      </c>
      <c r="BD1054" s="3" t="b">
        <f t="shared" si="65"/>
        <v>0</v>
      </c>
      <c r="BE1054" s="3" t="b">
        <f t="shared" si="66"/>
        <v>0</v>
      </c>
      <c r="BF1054" t="str">
        <f t="shared" si="67"/>
        <v>closed</v>
      </c>
    </row>
    <row r="1055" spans="1:58" x14ac:dyDescent="0.3">
      <c r="A1055" t="s">
        <v>10612</v>
      </c>
      <c r="D1055" t="s">
        <v>96</v>
      </c>
      <c r="E1055" t="s">
        <v>10613</v>
      </c>
      <c r="F1055" t="s">
        <v>7107</v>
      </c>
      <c r="G1055">
        <v>2</v>
      </c>
      <c r="H1055" t="s">
        <v>59</v>
      </c>
      <c r="I1055" t="s">
        <v>7108</v>
      </c>
      <c r="J1055">
        <v>1</v>
      </c>
      <c r="K1055" t="s">
        <v>7109</v>
      </c>
      <c r="L1055" t="s">
        <v>7110</v>
      </c>
      <c r="N1055" t="s">
        <v>59</v>
      </c>
      <c r="O1055" t="s">
        <v>7111</v>
      </c>
      <c r="P1055">
        <v>2020</v>
      </c>
      <c r="Q1055" t="s">
        <v>368</v>
      </c>
      <c r="R1055" t="b">
        <v>0</v>
      </c>
      <c r="S1055" t="s">
        <v>67</v>
      </c>
      <c r="T1055" t="b">
        <v>0</v>
      </c>
      <c r="W1055" t="s">
        <v>59</v>
      </c>
      <c r="Y1055">
        <v>0</v>
      </c>
      <c r="Z1055" t="s">
        <v>59</v>
      </c>
      <c r="AA1055" t="b">
        <v>0</v>
      </c>
      <c r="AB1055" t="s">
        <v>7112</v>
      </c>
      <c r="AC1055" t="s">
        <v>64</v>
      </c>
      <c r="AD1055" t="s">
        <v>141</v>
      </c>
      <c r="AE1055" t="s">
        <v>59</v>
      </c>
      <c r="AG1055" t="s">
        <v>7113</v>
      </c>
      <c r="AH1055">
        <v>2</v>
      </c>
      <c r="AI1055">
        <v>0</v>
      </c>
      <c r="AK1055" t="s">
        <v>64</v>
      </c>
      <c r="AL1055" t="s">
        <v>64</v>
      </c>
      <c r="AP1055" t="s">
        <v>76</v>
      </c>
      <c r="AQ1055">
        <v>2500</v>
      </c>
      <c r="AR1055">
        <v>2500</v>
      </c>
      <c r="AS1055">
        <v>0</v>
      </c>
      <c r="AT1055">
        <v>0</v>
      </c>
      <c r="AU1055">
        <v>0</v>
      </c>
      <c r="AV1055">
        <v>0</v>
      </c>
      <c r="AZ1055" t="s">
        <v>227</v>
      </c>
      <c r="BA1055" t="s">
        <v>2217</v>
      </c>
      <c r="BB1055" t="b">
        <f t="shared" si="64"/>
        <v>0</v>
      </c>
      <c r="BC1055" t="str">
        <f>INDEX(repsearch2!B:B,MATCH(A1055,repsearch2!A:A,FALSE))</f>
        <v>No</v>
      </c>
      <c r="BD1055" s="3" t="b">
        <f t="shared" si="65"/>
        <v>0</v>
      </c>
      <c r="BE1055" s="3" t="b">
        <f t="shared" si="66"/>
        <v>0</v>
      </c>
      <c r="BF1055" t="str">
        <f t="shared" si="67"/>
        <v>closed</v>
      </c>
    </row>
    <row r="1056" spans="1:58" x14ac:dyDescent="0.3">
      <c r="A1056" t="s">
        <v>10614</v>
      </c>
      <c r="D1056" t="s">
        <v>96</v>
      </c>
      <c r="E1056" t="s">
        <v>10615</v>
      </c>
      <c r="F1056" t="s">
        <v>10616</v>
      </c>
      <c r="G1056">
        <v>3</v>
      </c>
      <c r="H1056" t="s">
        <v>59</v>
      </c>
      <c r="I1056" t="s">
        <v>10617</v>
      </c>
      <c r="J1056">
        <v>1</v>
      </c>
      <c r="K1056" t="s">
        <v>10618</v>
      </c>
      <c r="L1056" t="s">
        <v>10619</v>
      </c>
      <c r="M1056" t="s">
        <v>10620</v>
      </c>
      <c r="N1056" t="s">
        <v>64</v>
      </c>
      <c r="O1056" t="s">
        <v>10621</v>
      </c>
      <c r="P1056">
        <v>2019</v>
      </c>
      <c r="Q1056" t="s">
        <v>697</v>
      </c>
      <c r="R1056" t="b">
        <v>0</v>
      </c>
      <c r="S1056" t="s">
        <v>67</v>
      </c>
      <c r="T1056" t="b">
        <v>0</v>
      </c>
      <c r="W1056" t="s">
        <v>59</v>
      </c>
      <c r="Y1056">
        <v>0</v>
      </c>
      <c r="Z1056" t="s">
        <v>59</v>
      </c>
      <c r="AA1056" t="b">
        <v>0</v>
      </c>
      <c r="AB1056" t="s">
        <v>10622</v>
      </c>
      <c r="AC1056" t="s">
        <v>64</v>
      </c>
      <c r="AD1056" t="s">
        <v>252</v>
      </c>
      <c r="AE1056" t="s">
        <v>59</v>
      </c>
      <c r="AG1056" t="s">
        <v>10623</v>
      </c>
      <c r="AH1056">
        <v>2</v>
      </c>
      <c r="AI1056">
        <v>2</v>
      </c>
      <c r="AK1056" t="s">
        <v>64</v>
      </c>
      <c r="AL1056" t="s">
        <v>64</v>
      </c>
      <c r="AP1056" t="s">
        <v>76</v>
      </c>
      <c r="AQ1056">
        <v>3400</v>
      </c>
      <c r="AR1056">
        <v>3400</v>
      </c>
      <c r="AS1056">
        <v>21</v>
      </c>
      <c r="AT1056">
        <v>2</v>
      </c>
      <c r="AU1056">
        <v>0</v>
      </c>
      <c r="AV1056">
        <v>1</v>
      </c>
      <c r="AW1056" t="s">
        <v>10624</v>
      </c>
      <c r="AZ1056" t="s">
        <v>10625</v>
      </c>
      <c r="BA1056" t="s">
        <v>10626</v>
      </c>
      <c r="BB1056" t="b">
        <f t="shared" si="64"/>
        <v>0</v>
      </c>
      <c r="BC1056" t="str">
        <f>INDEX(repsearch2!B:B,MATCH(A1056,repsearch2!A:A,FALSE))</f>
        <v>No</v>
      </c>
      <c r="BD1056" s="3" t="b">
        <f t="shared" si="65"/>
        <v>0</v>
      </c>
      <c r="BE1056" s="3" t="b">
        <f t="shared" si="66"/>
        <v>0</v>
      </c>
      <c r="BF1056" t="str">
        <f t="shared" si="67"/>
        <v>closed</v>
      </c>
    </row>
    <row r="1057" spans="1:58" x14ac:dyDescent="0.3">
      <c r="A1057" t="s">
        <v>10627</v>
      </c>
      <c r="D1057" t="s">
        <v>96</v>
      </c>
      <c r="E1057" t="s">
        <v>10628</v>
      </c>
      <c r="F1057" t="s">
        <v>10629</v>
      </c>
      <c r="G1057">
        <v>3</v>
      </c>
      <c r="H1057" t="s">
        <v>59</v>
      </c>
      <c r="I1057" t="s">
        <v>10630</v>
      </c>
      <c r="J1057">
        <v>1</v>
      </c>
      <c r="K1057" t="s">
        <v>10631</v>
      </c>
      <c r="L1057" t="s">
        <v>10632</v>
      </c>
      <c r="N1057" t="s">
        <v>59</v>
      </c>
      <c r="O1057" t="s">
        <v>10633</v>
      </c>
      <c r="P1057">
        <v>2019</v>
      </c>
      <c r="Q1057" t="s">
        <v>9173</v>
      </c>
      <c r="R1057" t="b">
        <v>0</v>
      </c>
      <c r="S1057" t="s">
        <v>1362</v>
      </c>
      <c r="T1057" t="b">
        <v>0</v>
      </c>
      <c r="W1057" t="s">
        <v>59</v>
      </c>
      <c r="Y1057">
        <v>0</v>
      </c>
      <c r="Z1057" t="s">
        <v>59</v>
      </c>
      <c r="AA1057" t="b">
        <v>0</v>
      </c>
      <c r="AB1057" t="s">
        <v>10539</v>
      </c>
      <c r="AI1057">
        <v>0</v>
      </c>
      <c r="AK1057" t="s">
        <v>64</v>
      </c>
      <c r="AL1057" t="s">
        <v>64</v>
      </c>
      <c r="AS1057">
        <v>0</v>
      </c>
      <c r="AT1057">
        <v>0</v>
      </c>
      <c r="AU1057">
        <v>0</v>
      </c>
      <c r="AV1057">
        <v>0</v>
      </c>
      <c r="AX1057" t="s">
        <v>10634</v>
      </c>
      <c r="AZ1057" t="s">
        <v>331</v>
      </c>
      <c r="BB1057" t="b">
        <f t="shared" si="64"/>
        <v>0</v>
      </c>
      <c r="BC1057" t="str">
        <f>INDEX(repsearch2!B:B,MATCH(A1057,repsearch2!A:A,FALSE))</f>
        <v>No</v>
      </c>
      <c r="BD1057" s="3" t="b">
        <f t="shared" si="65"/>
        <v>0</v>
      </c>
      <c r="BE1057" s="3" t="b">
        <f t="shared" si="66"/>
        <v>0</v>
      </c>
      <c r="BF1057" t="str">
        <f t="shared" si="67"/>
        <v>closed</v>
      </c>
    </row>
    <row r="1058" spans="1:58" x14ac:dyDescent="0.3">
      <c r="A1058" t="s">
        <v>10635</v>
      </c>
      <c r="B1058" t="s">
        <v>55</v>
      </c>
      <c r="D1058" t="s">
        <v>56</v>
      </c>
      <c r="E1058" t="s">
        <v>10636</v>
      </c>
      <c r="F1058" t="s">
        <v>10637</v>
      </c>
      <c r="G1058">
        <v>3</v>
      </c>
      <c r="H1058" t="s">
        <v>59</v>
      </c>
      <c r="I1058" t="s">
        <v>10638</v>
      </c>
      <c r="J1058">
        <v>1</v>
      </c>
      <c r="K1058" t="s">
        <v>10639</v>
      </c>
      <c r="L1058" t="s">
        <v>10640</v>
      </c>
      <c r="N1058" t="s">
        <v>59</v>
      </c>
      <c r="O1058" t="s">
        <v>10641</v>
      </c>
      <c r="P1058">
        <v>2020</v>
      </c>
      <c r="Q1058" t="s">
        <v>10642</v>
      </c>
      <c r="R1058" t="b">
        <v>1</v>
      </c>
      <c r="S1058" t="s">
        <v>67</v>
      </c>
      <c r="T1058" t="b">
        <v>1</v>
      </c>
      <c r="U1058" t="s">
        <v>68</v>
      </c>
      <c r="V1058" t="s">
        <v>69</v>
      </c>
      <c r="W1058" t="s">
        <v>64</v>
      </c>
      <c r="X1058" t="s">
        <v>10643</v>
      </c>
      <c r="Y1058">
        <v>2</v>
      </c>
      <c r="Z1058" t="s">
        <v>59</v>
      </c>
      <c r="AA1058" t="b">
        <v>1</v>
      </c>
      <c r="AB1058" t="s">
        <v>10644</v>
      </c>
      <c r="AC1058" t="s">
        <v>64</v>
      </c>
      <c r="AD1058" t="s">
        <v>72</v>
      </c>
      <c r="AE1058" t="s">
        <v>64</v>
      </c>
      <c r="AF1058" t="s">
        <v>72</v>
      </c>
      <c r="AG1058" t="s">
        <v>10645</v>
      </c>
      <c r="AH1058">
        <v>1</v>
      </c>
      <c r="AI1058">
        <v>3</v>
      </c>
      <c r="AJ1058" t="s">
        <v>10646</v>
      </c>
      <c r="AK1058" t="s">
        <v>64</v>
      </c>
      <c r="AL1058" t="s">
        <v>64</v>
      </c>
      <c r="AM1058" t="s">
        <v>64</v>
      </c>
      <c r="AN1058" t="s">
        <v>76</v>
      </c>
      <c r="AO1058">
        <v>800</v>
      </c>
      <c r="AP1058" t="s">
        <v>76</v>
      </c>
      <c r="AQ1058">
        <v>1025</v>
      </c>
      <c r="AR1058">
        <v>1025</v>
      </c>
      <c r="AS1058">
        <v>0</v>
      </c>
      <c r="AT1058">
        <v>0</v>
      </c>
      <c r="AU1058">
        <v>0</v>
      </c>
      <c r="AV1058">
        <v>0</v>
      </c>
      <c r="AZ1058" t="s">
        <v>1080</v>
      </c>
      <c r="BA1058" t="s">
        <v>10647</v>
      </c>
      <c r="BB1058" t="b">
        <f t="shared" si="64"/>
        <v>0</v>
      </c>
      <c r="BC1058" t="str">
        <f>INDEX(repsearch2!B:B,MATCH(A1058,repsearch2!A:A,FALSE))</f>
        <v>No</v>
      </c>
      <c r="BD1058" s="3" t="b">
        <f t="shared" si="65"/>
        <v>0</v>
      </c>
      <c r="BE1058" s="3" t="b">
        <f t="shared" si="66"/>
        <v>1</v>
      </c>
      <c r="BF1058" t="str">
        <f t="shared" si="67"/>
        <v>gold</v>
      </c>
    </row>
    <row r="1059" spans="1:58" x14ac:dyDescent="0.3">
      <c r="A1059" t="s">
        <v>10648</v>
      </c>
      <c r="D1059" t="s">
        <v>96</v>
      </c>
      <c r="E1059" t="s">
        <v>10649</v>
      </c>
      <c r="F1059" t="s">
        <v>10650</v>
      </c>
      <c r="G1059">
        <v>4</v>
      </c>
      <c r="H1059" t="s">
        <v>59</v>
      </c>
      <c r="I1059" t="s">
        <v>10651</v>
      </c>
      <c r="J1059">
        <v>1</v>
      </c>
      <c r="K1059" t="s">
        <v>10652</v>
      </c>
      <c r="L1059" t="s">
        <v>10653</v>
      </c>
      <c r="M1059" t="s">
        <v>10654</v>
      </c>
      <c r="N1059" t="s">
        <v>64</v>
      </c>
      <c r="O1059" t="s">
        <v>1743</v>
      </c>
      <c r="P1059">
        <v>2019</v>
      </c>
      <c r="Q1059" t="s">
        <v>1510</v>
      </c>
      <c r="R1059" t="b">
        <v>0</v>
      </c>
      <c r="S1059" t="s">
        <v>67</v>
      </c>
      <c r="T1059" t="b">
        <v>0</v>
      </c>
      <c r="W1059" t="s">
        <v>59</v>
      </c>
      <c r="Y1059">
        <v>0</v>
      </c>
      <c r="Z1059" t="s">
        <v>59</v>
      </c>
      <c r="AA1059" t="b">
        <v>0</v>
      </c>
      <c r="AB1059" t="s">
        <v>1744</v>
      </c>
      <c r="AC1059" t="s">
        <v>64</v>
      </c>
      <c r="AD1059" t="s">
        <v>72</v>
      </c>
      <c r="AE1059" t="s">
        <v>59</v>
      </c>
      <c r="AG1059" t="s">
        <v>1745</v>
      </c>
      <c r="AH1059">
        <v>2</v>
      </c>
      <c r="AI1059">
        <v>2</v>
      </c>
      <c r="AK1059" t="s">
        <v>64</v>
      </c>
      <c r="AL1059" t="s">
        <v>64</v>
      </c>
      <c r="AS1059">
        <v>2.85</v>
      </c>
      <c r="AT1059">
        <v>0</v>
      </c>
      <c r="AU1059">
        <v>0</v>
      </c>
      <c r="AV1059">
        <v>5</v>
      </c>
      <c r="AW1059" t="s">
        <v>10655</v>
      </c>
      <c r="AZ1059" t="s">
        <v>1748</v>
      </c>
      <c r="BA1059" t="s">
        <v>557</v>
      </c>
      <c r="BB1059" t="b">
        <f t="shared" si="64"/>
        <v>0</v>
      </c>
      <c r="BC1059" t="str">
        <f>INDEX(repsearch2!B:B,MATCH(A1059,repsearch2!A:A,FALSE))</f>
        <v>No</v>
      </c>
      <c r="BD1059" s="3" t="b">
        <f t="shared" si="65"/>
        <v>0</v>
      </c>
      <c r="BE1059" s="3" t="b">
        <f t="shared" si="66"/>
        <v>0</v>
      </c>
      <c r="BF1059" t="str">
        <f t="shared" si="67"/>
        <v>closed</v>
      </c>
    </row>
    <row r="1060" spans="1:58" x14ac:dyDescent="0.3">
      <c r="A1060" s="3" t="s">
        <v>10656</v>
      </c>
      <c r="B1060" s="3" t="s">
        <v>55</v>
      </c>
      <c r="C1060" s="3"/>
      <c r="D1060" s="3" t="s">
        <v>56</v>
      </c>
      <c r="E1060" s="3" t="s">
        <v>10657</v>
      </c>
      <c r="F1060" s="3" t="s">
        <v>10658</v>
      </c>
      <c r="G1060" s="3">
        <v>4</v>
      </c>
      <c r="H1060" s="3" t="s">
        <v>59</v>
      </c>
      <c r="I1060" s="3" t="s">
        <v>10659</v>
      </c>
      <c r="J1060" s="3">
        <v>1</v>
      </c>
      <c r="K1060" s="3" t="s">
        <v>10660</v>
      </c>
      <c r="L1060" s="3" t="s">
        <v>10661</v>
      </c>
      <c r="M1060" s="3" t="s">
        <v>8456</v>
      </c>
      <c r="N1060" s="3" t="s">
        <v>64</v>
      </c>
      <c r="O1060" s="3" t="s">
        <v>1495</v>
      </c>
      <c r="P1060" s="3">
        <v>2020</v>
      </c>
      <c r="Q1060" s="3" t="s">
        <v>154</v>
      </c>
      <c r="R1060" s="3" t="b">
        <v>1</v>
      </c>
      <c r="S1060" s="3" t="s">
        <v>67</v>
      </c>
      <c r="T1060" s="3" t="b">
        <v>1</v>
      </c>
      <c r="U1060" s="3" t="s">
        <v>68</v>
      </c>
      <c r="V1060" s="3" t="s">
        <v>69</v>
      </c>
      <c r="W1060" s="3" t="s">
        <v>64</v>
      </c>
      <c r="X1060" s="3" t="s">
        <v>1043</v>
      </c>
      <c r="Y1060" s="3">
        <v>2</v>
      </c>
      <c r="Z1060" s="3" t="s">
        <v>59</v>
      </c>
      <c r="AA1060" s="3" t="b">
        <v>1</v>
      </c>
      <c r="AB1060" s="3" t="s">
        <v>1496</v>
      </c>
      <c r="AC1060" s="3" t="s">
        <v>64</v>
      </c>
      <c r="AD1060" s="3" t="s">
        <v>72</v>
      </c>
      <c r="AE1060" s="3" t="s">
        <v>64</v>
      </c>
      <c r="AF1060" s="3" t="s">
        <v>72</v>
      </c>
      <c r="AG1060" s="3" t="s">
        <v>1497</v>
      </c>
      <c r="AH1060" s="3">
        <v>4</v>
      </c>
      <c r="AI1060" s="3">
        <v>5</v>
      </c>
      <c r="AJ1060" s="3" t="s">
        <v>10662</v>
      </c>
      <c r="AK1060" s="3" t="s">
        <v>64</v>
      </c>
      <c r="AL1060" s="3" t="s">
        <v>64</v>
      </c>
      <c r="AM1060" s="3" t="s">
        <v>64</v>
      </c>
      <c r="AN1060" s="3" t="s">
        <v>158</v>
      </c>
      <c r="AO1060" s="3">
        <v>1800</v>
      </c>
      <c r="AP1060" s="3"/>
      <c r="AQ1060" s="3"/>
      <c r="AR1060" s="3">
        <v>2002</v>
      </c>
      <c r="AS1060" s="3">
        <v>11.75</v>
      </c>
      <c r="AT1060" s="3">
        <v>1</v>
      </c>
      <c r="AU1060" s="3">
        <v>0</v>
      </c>
      <c r="AV1060" s="3">
        <v>2</v>
      </c>
      <c r="AW1060" s="3" t="s">
        <v>10663</v>
      </c>
      <c r="AX1060" s="3" t="s">
        <v>10664</v>
      </c>
      <c r="AY1060" s="3"/>
      <c r="AZ1060" s="3" t="s">
        <v>1500</v>
      </c>
      <c r="BA1060" s="3" t="s">
        <v>1501</v>
      </c>
      <c r="BB1060" s="3" t="b">
        <f t="shared" si="64"/>
        <v>1</v>
      </c>
      <c r="BC1060" s="3" t="str">
        <f>INDEX(repsearch2!B:B,MATCH(A1060,repsearch2!A:A,FALSE))</f>
        <v>Yes</v>
      </c>
      <c r="BD1060" s="3" t="b">
        <f t="shared" si="65"/>
        <v>1</v>
      </c>
      <c r="BE1060" s="3" t="b">
        <f t="shared" si="66"/>
        <v>1</v>
      </c>
      <c r="BF1060" t="str">
        <f t="shared" si="67"/>
        <v>gold</v>
      </c>
    </row>
    <row r="1061" spans="1:58" x14ac:dyDescent="0.3">
      <c r="A1061" t="s">
        <v>10665</v>
      </c>
      <c r="D1061" t="s">
        <v>96</v>
      </c>
      <c r="E1061" t="s">
        <v>10666</v>
      </c>
      <c r="F1061" t="s">
        <v>10667</v>
      </c>
      <c r="G1061">
        <v>3</v>
      </c>
      <c r="H1061" t="s">
        <v>59</v>
      </c>
      <c r="I1061" t="s">
        <v>10668</v>
      </c>
      <c r="J1061">
        <v>1</v>
      </c>
      <c r="K1061" t="s">
        <v>10669</v>
      </c>
      <c r="L1061" t="s">
        <v>10670</v>
      </c>
      <c r="N1061" t="s">
        <v>59</v>
      </c>
      <c r="O1061" t="s">
        <v>10671</v>
      </c>
      <c r="P1061">
        <v>2019</v>
      </c>
      <c r="Q1061" t="s">
        <v>139</v>
      </c>
      <c r="R1061" t="b">
        <v>0</v>
      </c>
      <c r="S1061" t="s">
        <v>67</v>
      </c>
      <c r="T1061" t="b">
        <v>0</v>
      </c>
      <c r="W1061" t="s">
        <v>59</v>
      </c>
      <c r="Y1061">
        <v>0</v>
      </c>
      <c r="Z1061" t="s">
        <v>59</v>
      </c>
      <c r="AA1061" t="b">
        <v>0</v>
      </c>
      <c r="AB1061" t="s">
        <v>10672</v>
      </c>
      <c r="AC1061" t="s">
        <v>64</v>
      </c>
      <c r="AD1061" t="s">
        <v>141</v>
      </c>
      <c r="AE1061" t="s">
        <v>59</v>
      </c>
      <c r="AG1061" t="s">
        <v>10673</v>
      </c>
      <c r="AH1061">
        <v>4</v>
      </c>
      <c r="AI1061">
        <v>6</v>
      </c>
      <c r="AK1061" t="s">
        <v>64</v>
      </c>
      <c r="AL1061" t="s">
        <v>64</v>
      </c>
      <c r="AP1061" t="s">
        <v>76</v>
      </c>
      <c r="AQ1061">
        <v>1900</v>
      </c>
      <c r="AR1061">
        <v>1900</v>
      </c>
      <c r="AS1061">
        <v>0</v>
      </c>
      <c r="AT1061">
        <v>0</v>
      </c>
      <c r="AU1061">
        <v>0</v>
      </c>
      <c r="AV1061">
        <v>0</v>
      </c>
      <c r="AX1061" t="s">
        <v>10674</v>
      </c>
      <c r="AY1061" t="s">
        <v>10675</v>
      </c>
      <c r="AZ1061" t="s">
        <v>10676</v>
      </c>
      <c r="BA1061" t="s">
        <v>10677</v>
      </c>
      <c r="BB1061" t="b">
        <f t="shared" si="64"/>
        <v>0</v>
      </c>
      <c r="BC1061" t="str">
        <f>INDEX(repsearch2!B:B,MATCH(A1061,repsearch2!A:A,FALSE))</f>
        <v>No</v>
      </c>
      <c r="BD1061" s="3" t="b">
        <f t="shared" si="65"/>
        <v>0</v>
      </c>
      <c r="BE1061" s="3" t="b">
        <f t="shared" si="66"/>
        <v>0</v>
      </c>
      <c r="BF1061" t="str">
        <f t="shared" si="67"/>
        <v>closed</v>
      </c>
    </row>
    <row r="1062" spans="1:58" x14ac:dyDescent="0.3">
      <c r="A1062" s="3" t="s">
        <v>10678</v>
      </c>
      <c r="B1062" s="3" t="s">
        <v>55</v>
      </c>
      <c r="C1062" s="3"/>
      <c r="D1062" s="3" t="s">
        <v>56</v>
      </c>
      <c r="E1062" s="3" t="s">
        <v>10679</v>
      </c>
      <c r="F1062" s="3" t="s">
        <v>10680</v>
      </c>
      <c r="G1062" s="3">
        <v>8</v>
      </c>
      <c r="H1062" s="3" t="s">
        <v>59</v>
      </c>
      <c r="I1062" s="3" t="s">
        <v>10681</v>
      </c>
      <c r="J1062" s="3">
        <v>1</v>
      </c>
      <c r="K1062" s="3" t="s">
        <v>10682</v>
      </c>
      <c r="L1062" s="3" t="s">
        <v>10683</v>
      </c>
      <c r="M1062" s="3" t="s">
        <v>10684</v>
      </c>
      <c r="N1062" s="3" t="s">
        <v>64</v>
      </c>
      <c r="O1062" s="3" t="s">
        <v>8715</v>
      </c>
      <c r="P1062" s="3">
        <v>2019</v>
      </c>
      <c r="Q1062" s="3" t="s">
        <v>154</v>
      </c>
      <c r="R1062" s="3" t="b">
        <v>1</v>
      </c>
      <c r="S1062" s="3" t="s">
        <v>67</v>
      </c>
      <c r="T1062" s="3" t="b">
        <v>1</v>
      </c>
      <c r="U1062" s="3" t="s">
        <v>68</v>
      </c>
      <c r="V1062" s="3" t="s">
        <v>69</v>
      </c>
      <c r="W1062" s="3" t="s">
        <v>64</v>
      </c>
      <c r="X1062" s="3" t="s">
        <v>1043</v>
      </c>
      <c r="Y1062" s="3">
        <v>2</v>
      </c>
      <c r="Z1062" s="3" t="s">
        <v>59</v>
      </c>
      <c r="AA1062" s="3" t="b">
        <v>1</v>
      </c>
      <c r="AB1062" s="3" t="s">
        <v>8716</v>
      </c>
      <c r="AC1062" s="3" t="s">
        <v>64</v>
      </c>
      <c r="AD1062" s="3" t="s">
        <v>72</v>
      </c>
      <c r="AE1062" s="3" t="s">
        <v>64</v>
      </c>
      <c r="AF1062" s="3" t="s">
        <v>72</v>
      </c>
      <c r="AG1062" s="3" t="s">
        <v>8717</v>
      </c>
      <c r="AH1062" s="3">
        <v>27</v>
      </c>
      <c r="AI1062" s="3">
        <v>29</v>
      </c>
      <c r="AJ1062" s="3" t="s">
        <v>10685</v>
      </c>
      <c r="AK1062" s="3" t="s">
        <v>64</v>
      </c>
      <c r="AL1062" s="3" t="s">
        <v>64</v>
      </c>
      <c r="AM1062" s="3" t="s">
        <v>64</v>
      </c>
      <c r="AN1062" s="3" t="s">
        <v>158</v>
      </c>
      <c r="AO1062" s="3">
        <v>550</v>
      </c>
      <c r="AP1062" s="3"/>
      <c r="AQ1062" s="3"/>
      <c r="AR1062" s="3">
        <v>611</v>
      </c>
      <c r="AS1062" s="3">
        <v>0</v>
      </c>
      <c r="AT1062" s="3">
        <v>0</v>
      </c>
      <c r="AU1062" s="3">
        <v>0</v>
      </c>
      <c r="AV1062" s="3">
        <v>0</v>
      </c>
      <c r="AW1062" s="3"/>
      <c r="AX1062" s="3" t="s">
        <v>10686</v>
      </c>
      <c r="AY1062" s="3" t="s">
        <v>1939</v>
      </c>
      <c r="AZ1062" s="3" t="s">
        <v>8721</v>
      </c>
      <c r="BA1062" s="3" t="s">
        <v>8722</v>
      </c>
      <c r="BB1062" s="3" t="b">
        <f t="shared" si="64"/>
        <v>1</v>
      </c>
      <c r="BC1062" s="3" t="str">
        <f>INDEX(repsearch2!B:B,MATCH(A1062,repsearch2!A:A,FALSE))</f>
        <v>Yes</v>
      </c>
      <c r="BD1062" s="3" t="b">
        <f t="shared" si="65"/>
        <v>1</v>
      </c>
      <c r="BE1062" s="3" t="b">
        <f t="shared" si="66"/>
        <v>1</v>
      </c>
      <c r="BF1062" t="str">
        <f t="shared" si="67"/>
        <v>gold</v>
      </c>
    </row>
    <row r="1063" spans="1:58" x14ac:dyDescent="0.3">
      <c r="A1063" t="s">
        <v>10687</v>
      </c>
      <c r="D1063" t="s">
        <v>96</v>
      </c>
      <c r="E1063" t="s">
        <v>10688</v>
      </c>
      <c r="F1063" t="s">
        <v>10689</v>
      </c>
      <c r="G1063">
        <v>5</v>
      </c>
      <c r="H1063" t="s">
        <v>59</v>
      </c>
      <c r="I1063" t="s">
        <v>10690</v>
      </c>
      <c r="J1063">
        <v>1</v>
      </c>
      <c r="K1063" t="s">
        <v>10691</v>
      </c>
      <c r="L1063" t="s">
        <v>10692</v>
      </c>
      <c r="N1063" t="s">
        <v>59</v>
      </c>
      <c r="O1063" t="s">
        <v>1088</v>
      </c>
      <c r="P1063">
        <v>2019</v>
      </c>
      <c r="Q1063" t="s">
        <v>184</v>
      </c>
      <c r="R1063" t="b">
        <v>0</v>
      </c>
      <c r="S1063" t="s">
        <v>67</v>
      </c>
      <c r="T1063" t="b">
        <v>0</v>
      </c>
      <c r="W1063" t="s">
        <v>59</v>
      </c>
      <c r="Y1063">
        <v>0</v>
      </c>
      <c r="Z1063" t="s">
        <v>59</v>
      </c>
      <c r="AA1063" t="b">
        <v>0</v>
      </c>
      <c r="AB1063" t="s">
        <v>1090</v>
      </c>
      <c r="AC1063" t="s">
        <v>64</v>
      </c>
      <c r="AD1063" t="s">
        <v>252</v>
      </c>
      <c r="AE1063" t="s">
        <v>59</v>
      </c>
      <c r="AG1063" t="s">
        <v>1091</v>
      </c>
      <c r="AI1063">
        <v>1</v>
      </c>
      <c r="AK1063" t="s">
        <v>64</v>
      </c>
      <c r="AL1063" t="s">
        <v>64</v>
      </c>
      <c r="AP1063" t="s">
        <v>76</v>
      </c>
      <c r="AQ1063">
        <v>3000</v>
      </c>
      <c r="AR1063">
        <v>3000</v>
      </c>
      <c r="AS1063">
        <v>0</v>
      </c>
      <c r="AT1063">
        <v>0</v>
      </c>
      <c r="AU1063">
        <v>0</v>
      </c>
      <c r="AV1063">
        <v>0</v>
      </c>
      <c r="AX1063" t="s">
        <v>10693</v>
      </c>
      <c r="AY1063" t="s">
        <v>10694</v>
      </c>
      <c r="AZ1063" t="s">
        <v>1093</v>
      </c>
      <c r="BA1063" t="s">
        <v>1094</v>
      </c>
      <c r="BB1063" t="b">
        <f t="shared" si="64"/>
        <v>0</v>
      </c>
      <c r="BC1063" t="str">
        <f>INDEX(repsearch2!B:B,MATCH(A1063,repsearch2!A:A,FALSE))</f>
        <v>No</v>
      </c>
      <c r="BD1063" s="3" t="b">
        <f t="shared" si="65"/>
        <v>0</v>
      </c>
      <c r="BE1063" s="3" t="b">
        <f t="shared" si="66"/>
        <v>0</v>
      </c>
      <c r="BF1063" t="str">
        <f t="shared" si="67"/>
        <v>closed</v>
      </c>
    </row>
    <row r="1064" spans="1:58" x14ac:dyDescent="0.3">
      <c r="A1064" t="s">
        <v>10695</v>
      </c>
      <c r="D1064" t="s">
        <v>96</v>
      </c>
      <c r="E1064" t="s">
        <v>10696</v>
      </c>
      <c r="F1064" t="s">
        <v>10697</v>
      </c>
      <c r="G1064">
        <v>2</v>
      </c>
      <c r="H1064" t="s">
        <v>59</v>
      </c>
      <c r="I1064" t="s">
        <v>10698</v>
      </c>
      <c r="J1064">
        <v>1</v>
      </c>
      <c r="K1064" t="s">
        <v>5833</v>
      </c>
      <c r="L1064" t="s">
        <v>10699</v>
      </c>
      <c r="N1064" t="s">
        <v>59</v>
      </c>
      <c r="O1064" t="s">
        <v>10700</v>
      </c>
      <c r="P1064">
        <v>2019</v>
      </c>
      <c r="Q1064" t="s">
        <v>3726</v>
      </c>
      <c r="R1064" t="b">
        <v>0</v>
      </c>
      <c r="S1064" t="s">
        <v>67</v>
      </c>
      <c r="T1064" t="b">
        <v>0</v>
      </c>
      <c r="W1064" t="s">
        <v>59</v>
      </c>
      <c r="Y1064">
        <v>0</v>
      </c>
      <c r="Z1064" t="s">
        <v>59</v>
      </c>
      <c r="AA1064" t="b">
        <v>0</v>
      </c>
      <c r="AB1064" t="s">
        <v>10701</v>
      </c>
      <c r="AC1064" t="s">
        <v>64</v>
      </c>
      <c r="AD1064" t="s">
        <v>252</v>
      </c>
      <c r="AE1064" t="s">
        <v>59</v>
      </c>
      <c r="AG1064" t="s">
        <v>10702</v>
      </c>
      <c r="AH1064">
        <v>13</v>
      </c>
      <c r="AI1064">
        <v>14</v>
      </c>
      <c r="AK1064" t="s">
        <v>64</v>
      </c>
      <c r="AL1064" t="s">
        <v>64</v>
      </c>
      <c r="AS1064">
        <v>0</v>
      </c>
      <c r="AT1064">
        <v>0</v>
      </c>
      <c r="AU1064">
        <v>0</v>
      </c>
      <c r="AV1064">
        <v>0</v>
      </c>
      <c r="AX1064" t="s">
        <v>10703</v>
      </c>
      <c r="AY1064" t="s">
        <v>867</v>
      </c>
      <c r="AZ1064" t="s">
        <v>331</v>
      </c>
      <c r="BA1064" t="s">
        <v>10704</v>
      </c>
      <c r="BB1064" t="b">
        <f t="shared" si="64"/>
        <v>0</v>
      </c>
      <c r="BC1064" t="str">
        <f>INDEX(repsearch2!B:B,MATCH(A1064,repsearch2!A:A,FALSE))</f>
        <v>No</v>
      </c>
      <c r="BD1064" s="3" t="b">
        <f t="shared" si="65"/>
        <v>0</v>
      </c>
      <c r="BE1064" s="3" t="b">
        <f t="shared" si="66"/>
        <v>0</v>
      </c>
      <c r="BF1064" t="str">
        <f t="shared" si="67"/>
        <v>closed</v>
      </c>
    </row>
    <row r="1065" spans="1:58" x14ac:dyDescent="0.3">
      <c r="A1065" t="s">
        <v>10705</v>
      </c>
      <c r="D1065" t="s">
        <v>96</v>
      </c>
      <c r="E1065" t="s">
        <v>10706</v>
      </c>
      <c r="F1065" t="s">
        <v>10707</v>
      </c>
      <c r="G1065">
        <v>5</v>
      </c>
      <c r="H1065" t="s">
        <v>59</v>
      </c>
      <c r="I1065" t="s">
        <v>10708</v>
      </c>
      <c r="J1065">
        <v>1</v>
      </c>
      <c r="K1065" t="s">
        <v>10709</v>
      </c>
      <c r="L1065" t="s">
        <v>10710</v>
      </c>
      <c r="M1065" t="s">
        <v>7103</v>
      </c>
      <c r="N1065" t="s">
        <v>64</v>
      </c>
      <c r="O1065" t="s">
        <v>10711</v>
      </c>
      <c r="P1065">
        <v>2019</v>
      </c>
      <c r="Q1065" t="s">
        <v>184</v>
      </c>
      <c r="R1065" t="b">
        <v>0</v>
      </c>
      <c r="S1065" t="s">
        <v>67</v>
      </c>
      <c r="T1065" t="b">
        <v>0</v>
      </c>
      <c r="W1065" t="s">
        <v>59</v>
      </c>
      <c r="Y1065">
        <v>0</v>
      </c>
      <c r="Z1065" t="s">
        <v>59</v>
      </c>
      <c r="AA1065" t="b">
        <v>0</v>
      </c>
      <c r="AB1065" t="s">
        <v>10712</v>
      </c>
      <c r="AC1065" t="s">
        <v>64</v>
      </c>
      <c r="AD1065" t="s">
        <v>252</v>
      </c>
      <c r="AE1065" t="s">
        <v>59</v>
      </c>
      <c r="AG1065" t="s">
        <v>10713</v>
      </c>
      <c r="AH1065">
        <v>4</v>
      </c>
      <c r="AI1065">
        <v>3</v>
      </c>
      <c r="AK1065" t="s">
        <v>64</v>
      </c>
      <c r="AL1065" t="s">
        <v>64</v>
      </c>
      <c r="AP1065" t="s">
        <v>76</v>
      </c>
      <c r="AQ1065">
        <v>3000</v>
      </c>
      <c r="AR1065">
        <v>3000</v>
      </c>
      <c r="AS1065">
        <v>2.35</v>
      </c>
      <c r="AT1065">
        <v>0</v>
      </c>
      <c r="AU1065">
        <v>0</v>
      </c>
      <c r="AV1065">
        <v>5</v>
      </c>
      <c r="AW1065" t="s">
        <v>10714</v>
      </c>
      <c r="AZ1065" t="s">
        <v>1748</v>
      </c>
      <c r="BA1065" t="s">
        <v>10715</v>
      </c>
      <c r="BB1065" t="b">
        <f t="shared" si="64"/>
        <v>0</v>
      </c>
      <c r="BC1065" t="str">
        <f>INDEX(repsearch2!B:B,MATCH(A1065,repsearch2!A:A,FALSE))</f>
        <v>No</v>
      </c>
      <c r="BD1065" s="3" t="b">
        <f t="shared" si="65"/>
        <v>0</v>
      </c>
      <c r="BE1065" s="3" t="b">
        <f t="shared" si="66"/>
        <v>0</v>
      </c>
      <c r="BF1065" t="str">
        <f t="shared" si="67"/>
        <v>closed</v>
      </c>
    </row>
    <row r="1066" spans="1:58" x14ac:dyDescent="0.3">
      <c r="A1066" t="s">
        <v>10716</v>
      </c>
      <c r="D1066" t="s">
        <v>96</v>
      </c>
      <c r="E1066" t="s">
        <v>10717</v>
      </c>
      <c r="F1066" t="s">
        <v>10718</v>
      </c>
      <c r="G1066">
        <v>3</v>
      </c>
      <c r="H1066" t="s">
        <v>59</v>
      </c>
      <c r="I1066" t="s">
        <v>10719</v>
      </c>
      <c r="J1066">
        <v>1</v>
      </c>
      <c r="K1066" t="s">
        <v>10720</v>
      </c>
      <c r="L1066" t="s">
        <v>10721</v>
      </c>
      <c r="N1066" t="s">
        <v>59</v>
      </c>
      <c r="O1066" t="s">
        <v>10722</v>
      </c>
      <c r="P1066">
        <v>2019</v>
      </c>
      <c r="Q1066" t="s">
        <v>139</v>
      </c>
      <c r="R1066" t="b">
        <v>0</v>
      </c>
      <c r="S1066" t="s">
        <v>67</v>
      </c>
      <c r="T1066" t="b">
        <v>0</v>
      </c>
      <c r="W1066" t="s">
        <v>59</v>
      </c>
      <c r="Y1066">
        <v>0</v>
      </c>
      <c r="Z1066" t="s">
        <v>59</v>
      </c>
      <c r="AA1066" t="b">
        <v>0</v>
      </c>
      <c r="AB1066" t="s">
        <v>10723</v>
      </c>
      <c r="AC1066" t="s">
        <v>64</v>
      </c>
      <c r="AD1066" t="s">
        <v>141</v>
      </c>
      <c r="AE1066" t="s">
        <v>59</v>
      </c>
      <c r="AG1066" t="s">
        <v>10724</v>
      </c>
      <c r="AH1066">
        <v>3</v>
      </c>
      <c r="AI1066">
        <v>0</v>
      </c>
      <c r="AK1066" t="s">
        <v>64</v>
      </c>
      <c r="AL1066" t="s">
        <v>64</v>
      </c>
      <c r="AP1066" t="s">
        <v>76</v>
      </c>
      <c r="AQ1066">
        <v>1500</v>
      </c>
      <c r="AR1066">
        <v>1500</v>
      </c>
      <c r="AS1066">
        <v>0</v>
      </c>
      <c r="AT1066">
        <v>0</v>
      </c>
      <c r="AU1066">
        <v>0</v>
      </c>
      <c r="AV1066">
        <v>0</v>
      </c>
      <c r="AX1066" t="s">
        <v>10725</v>
      </c>
      <c r="AY1066" t="s">
        <v>867</v>
      </c>
      <c r="AZ1066" t="s">
        <v>331</v>
      </c>
      <c r="BA1066" t="s">
        <v>10726</v>
      </c>
      <c r="BB1066" t="b">
        <f t="shared" si="64"/>
        <v>0</v>
      </c>
      <c r="BC1066" t="str">
        <f>INDEX(repsearch2!B:B,MATCH(A1066,repsearch2!A:A,FALSE))</f>
        <v>No</v>
      </c>
      <c r="BD1066" s="3" t="b">
        <f t="shared" si="65"/>
        <v>0</v>
      </c>
      <c r="BE1066" s="3" t="b">
        <f t="shared" si="66"/>
        <v>0</v>
      </c>
      <c r="BF1066" t="str">
        <f t="shared" si="67"/>
        <v>closed</v>
      </c>
    </row>
    <row r="1067" spans="1:58" x14ac:dyDescent="0.3">
      <c r="A1067" t="s">
        <v>10727</v>
      </c>
      <c r="D1067" t="s">
        <v>96</v>
      </c>
      <c r="E1067" t="s">
        <v>10728</v>
      </c>
      <c r="F1067" t="s">
        <v>10729</v>
      </c>
      <c r="G1067">
        <v>2</v>
      </c>
      <c r="H1067" t="s">
        <v>59</v>
      </c>
      <c r="I1067" t="s">
        <v>10730</v>
      </c>
      <c r="J1067">
        <v>2</v>
      </c>
      <c r="K1067" t="s">
        <v>10731</v>
      </c>
      <c r="L1067" t="s">
        <v>10732</v>
      </c>
      <c r="M1067" t="s">
        <v>10733</v>
      </c>
      <c r="N1067" t="s">
        <v>64</v>
      </c>
      <c r="O1067" t="s">
        <v>10734</v>
      </c>
      <c r="P1067">
        <v>2019</v>
      </c>
      <c r="Q1067" t="s">
        <v>9742</v>
      </c>
      <c r="R1067" t="b">
        <v>0</v>
      </c>
      <c r="S1067" t="s">
        <v>1362</v>
      </c>
      <c r="T1067" t="b">
        <v>0</v>
      </c>
      <c r="W1067" t="s">
        <v>59</v>
      </c>
      <c r="Y1067">
        <v>0</v>
      </c>
      <c r="Z1067" t="s">
        <v>59</v>
      </c>
      <c r="AA1067" t="b">
        <v>0</v>
      </c>
      <c r="AB1067" t="s">
        <v>10735</v>
      </c>
      <c r="AI1067">
        <v>0</v>
      </c>
      <c r="AK1067" t="s">
        <v>59</v>
      </c>
      <c r="AL1067" t="s">
        <v>64</v>
      </c>
      <c r="AS1067">
        <v>0</v>
      </c>
      <c r="AT1067">
        <v>0</v>
      </c>
      <c r="AU1067">
        <v>0</v>
      </c>
      <c r="AV1067">
        <v>0</v>
      </c>
      <c r="BB1067" t="b">
        <f t="shared" si="64"/>
        <v>0</v>
      </c>
      <c r="BC1067" t="str">
        <f>INDEX(repsearch2!B:B,MATCH(A1067,repsearch2!A:A,FALSE))</f>
        <v>No</v>
      </c>
      <c r="BD1067" s="3" t="b">
        <f t="shared" si="65"/>
        <v>0</v>
      </c>
      <c r="BE1067" s="3" t="b">
        <f t="shared" si="66"/>
        <v>0</v>
      </c>
      <c r="BF1067" t="str">
        <f t="shared" si="67"/>
        <v>closed</v>
      </c>
    </row>
    <row r="1068" spans="1:58" x14ac:dyDescent="0.3">
      <c r="A1068" t="s">
        <v>10736</v>
      </c>
      <c r="D1068" t="s">
        <v>96</v>
      </c>
      <c r="E1068" t="s">
        <v>10737</v>
      </c>
      <c r="F1068" t="s">
        <v>10738</v>
      </c>
      <c r="G1068">
        <v>3</v>
      </c>
      <c r="H1068" t="s">
        <v>59</v>
      </c>
      <c r="I1068" t="s">
        <v>10739</v>
      </c>
      <c r="J1068">
        <v>1</v>
      </c>
      <c r="K1068" t="s">
        <v>10740</v>
      </c>
      <c r="L1068" t="s">
        <v>10741</v>
      </c>
      <c r="N1068" t="s">
        <v>59</v>
      </c>
      <c r="O1068" t="s">
        <v>10197</v>
      </c>
      <c r="P1068">
        <v>2019</v>
      </c>
      <c r="Q1068" t="s">
        <v>1349</v>
      </c>
      <c r="R1068" t="b">
        <v>0</v>
      </c>
      <c r="S1068" t="s">
        <v>67</v>
      </c>
      <c r="T1068" t="b">
        <v>0</v>
      </c>
      <c r="W1068" t="s">
        <v>59</v>
      </c>
      <c r="Y1068">
        <v>0</v>
      </c>
      <c r="Z1068" t="s">
        <v>59</v>
      </c>
      <c r="AA1068" t="b">
        <v>0</v>
      </c>
      <c r="AB1068" t="s">
        <v>10198</v>
      </c>
      <c r="AC1068" t="s">
        <v>64</v>
      </c>
      <c r="AD1068" t="s">
        <v>252</v>
      </c>
      <c r="AE1068" t="s">
        <v>59</v>
      </c>
      <c r="AG1068" t="s">
        <v>10199</v>
      </c>
      <c r="AI1068">
        <v>0</v>
      </c>
      <c r="AK1068" t="s">
        <v>64</v>
      </c>
      <c r="AL1068" t="s">
        <v>64</v>
      </c>
      <c r="AP1068" t="s">
        <v>76</v>
      </c>
      <c r="AQ1068">
        <v>2950</v>
      </c>
      <c r="AR1068">
        <v>2950</v>
      </c>
      <c r="AS1068">
        <v>5.7</v>
      </c>
      <c r="AT1068">
        <v>0</v>
      </c>
      <c r="AU1068">
        <v>0</v>
      </c>
      <c r="AV1068">
        <v>8</v>
      </c>
      <c r="AW1068" t="s">
        <v>10742</v>
      </c>
      <c r="AZ1068" t="s">
        <v>556</v>
      </c>
      <c r="BA1068" t="s">
        <v>4070</v>
      </c>
      <c r="BB1068" t="b">
        <f t="shared" si="64"/>
        <v>0</v>
      </c>
      <c r="BC1068" t="str">
        <f>INDEX(repsearch2!B:B,MATCH(A1068,repsearch2!A:A,FALSE))</f>
        <v>No</v>
      </c>
      <c r="BD1068" s="3" t="b">
        <f t="shared" si="65"/>
        <v>0</v>
      </c>
      <c r="BE1068" s="3" t="b">
        <f t="shared" si="66"/>
        <v>0</v>
      </c>
      <c r="BF1068" t="str">
        <f t="shared" si="67"/>
        <v>closed</v>
      </c>
    </row>
    <row r="1069" spans="1:58" x14ac:dyDescent="0.3">
      <c r="A1069" t="s">
        <v>10743</v>
      </c>
      <c r="D1069" t="s">
        <v>96</v>
      </c>
      <c r="E1069" t="s">
        <v>10744</v>
      </c>
      <c r="F1069" t="s">
        <v>10745</v>
      </c>
      <c r="G1069">
        <v>6</v>
      </c>
      <c r="H1069" t="s">
        <v>59</v>
      </c>
      <c r="I1069" t="s">
        <v>10746</v>
      </c>
      <c r="J1069">
        <v>1</v>
      </c>
      <c r="K1069" t="s">
        <v>10747</v>
      </c>
      <c r="L1069" t="s">
        <v>10748</v>
      </c>
      <c r="N1069" t="s">
        <v>59</v>
      </c>
      <c r="O1069" t="s">
        <v>10749</v>
      </c>
      <c r="P1069">
        <v>2019</v>
      </c>
      <c r="Q1069" t="s">
        <v>139</v>
      </c>
      <c r="R1069" t="b">
        <v>0</v>
      </c>
      <c r="S1069" t="s">
        <v>67</v>
      </c>
      <c r="T1069" t="b">
        <v>0</v>
      </c>
      <c r="W1069" t="s">
        <v>59</v>
      </c>
      <c r="Y1069">
        <v>0</v>
      </c>
      <c r="Z1069" t="s">
        <v>59</v>
      </c>
      <c r="AA1069" t="b">
        <v>0</v>
      </c>
      <c r="AB1069" t="s">
        <v>10750</v>
      </c>
      <c r="AC1069" t="s">
        <v>64</v>
      </c>
      <c r="AD1069" t="s">
        <v>252</v>
      </c>
      <c r="AE1069" t="s">
        <v>59</v>
      </c>
      <c r="AG1069" t="s">
        <v>10751</v>
      </c>
      <c r="AH1069">
        <v>3</v>
      </c>
      <c r="AI1069">
        <v>2</v>
      </c>
      <c r="AK1069" t="s">
        <v>64</v>
      </c>
      <c r="AL1069" t="s">
        <v>64</v>
      </c>
      <c r="AP1069" t="s">
        <v>76</v>
      </c>
      <c r="AQ1069">
        <v>2000</v>
      </c>
      <c r="AR1069">
        <v>2000</v>
      </c>
      <c r="AS1069">
        <v>1.5</v>
      </c>
      <c r="AT1069">
        <v>0</v>
      </c>
      <c r="AU1069">
        <v>0</v>
      </c>
      <c r="AV1069">
        <v>2</v>
      </c>
      <c r="AW1069" t="s">
        <v>10752</v>
      </c>
      <c r="AX1069" t="s">
        <v>10753</v>
      </c>
      <c r="AZ1069" t="s">
        <v>10754</v>
      </c>
      <c r="BA1069" t="s">
        <v>10755</v>
      </c>
      <c r="BB1069" t="b">
        <f t="shared" si="64"/>
        <v>0</v>
      </c>
      <c r="BC1069" t="str">
        <f>INDEX(repsearch2!B:B,MATCH(A1069,repsearch2!A:A,FALSE))</f>
        <v>No</v>
      </c>
      <c r="BD1069" s="3" t="b">
        <f t="shared" si="65"/>
        <v>0</v>
      </c>
      <c r="BE1069" s="3" t="b">
        <f t="shared" si="66"/>
        <v>0</v>
      </c>
      <c r="BF1069" t="str">
        <f t="shared" si="67"/>
        <v>closed</v>
      </c>
    </row>
    <row r="1070" spans="1:58" x14ac:dyDescent="0.3">
      <c r="A1070" t="s">
        <v>10756</v>
      </c>
      <c r="D1070" t="s">
        <v>96</v>
      </c>
      <c r="E1070" t="s">
        <v>10757</v>
      </c>
      <c r="F1070" t="s">
        <v>10758</v>
      </c>
      <c r="G1070">
        <v>4</v>
      </c>
      <c r="H1070" t="s">
        <v>59</v>
      </c>
      <c r="I1070" t="s">
        <v>10759</v>
      </c>
      <c r="J1070">
        <v>1</v>
      </c>
      <c r="K1070" t="s">
        <v>10760</v>
      </c>
      <c r="L1070" t="s">
        <v>10761</v>
      </c>
      <c r="M1070" t="s">
        <v>10762</v>
      </c>
      <c r="N1070" t="s">
        <v>64</v>
      </c>
      <c r="O1070" t="s">
        <v>10763</v>
      </c>
      <c r="P1070">
        <v>2019</v>
      </c>
      <c r="Q1070" t="s">
        <v>139</v>
      </c>
      <c r="R1070" t="b">
        <v>0</v>
      </c>
      <c r="S1070" t="s">
        <v>67</v>
      </c>
      <c r="T1070" t="b">
        <v>0</v>
      </c>
      <c r="W1070" t="s">
        <v>59</v>
      </c>
      <c r="Y1070">
        <v>0</v>
      </c>
      <c r="Z1070" t="s">
        <v>59</v>
      </c>
      <c r="AA1070" t="b">
        <v>0</v>
      </c>
      <c r="AB1070" t="s">
        <v>10764</v>
      </c>
      <c r="AC1070" t="s">
        <v>64</v>
      </c>
      <c r="AD1070" t="s">
        <v>141</v>
      </c>
      <c r="AE1070" t="s">
        <v>59</v>
      </c>
      <c r="AG1070" t="s">
        <v>10765</v>
      </c>
      <c r="AH1070">
        <v>11</v>
      </c>
      <c r="AI1070">
        <v>11</v>
      </c>
      <c r="AK1070" t="s">
        <v>64</v>
      </c>
      <c r="AL1070" t="s">
        <v>64</v>
      </c>
      <c r="AP1070" t="s">
        <v>76</v>
      </c>
      <c r="AQ1070">
        <v>1700</v>
      </c>
      <c r="AR1070">
        <v>1700</v>
      </c>
      <c r="AS1070">
        <v>25.9</v>
      </c>
      <c r="AT1070">
        <v>0</v>
      </c>
      <c r="AU1070">
        <v>0</v>
      </c>
      <c r="AV1070">
        <v>45</v>
      </c>
      <c r="AW1070" t="s">
        <v>10766</v>
      </c>
      <c r="AZ1070" t="s">
        <v>10767</v>
      </c>
      <c r="BA1070" t="s">
        <v>10768</v>
      </c>
      <c r="BB1070" t="b">
        <f t="shared" si="64"/>
        <v>0</v>
      </c>
      <c r="BC1070" t="str">
        <f>INDEX(repsearch2!B:B,MATCH(A1070,repsearch2!A:A,FALSE))</f>
        <v>No</v>
      </c>
      <c r="BD1070" s="3" t="b">
        <f t="shared" si="65"/>
        <v>0</v>
      </c>
      <c r="BE1070" s="3" t="b">
        <f t="shared" si="66"/>
        <v>0</v>
      </c>
      <c r="BF1070" t="str">
        <f t="shared" si="67"/>
        <v>closed</v>
      </c>
    </row>
    <row r="1071" spans="1:58" x14ac:dyDescent="0.3">
      <c r="A1071" s="3" t="s">
        <v>10769</v>
      </c>
      <c r="B1071" s="3" t="s">
        <v>1096</v>
      </c>
      <c r="C1071" s="3"/>
      <c r="D1071" s="3" t="s">
        <v>897</v>
      </c>
      <c r="E1071" s="3" t="s">
        <v>10770</v>
      </c>
      <c r="F1071" s="3" t="s">
        <v>10771</v>
      </c>
      <c r="G1071" s="3">
        <v>3</v>
      </c>
      <c r="H1071" s="3" t="s">
        <v>59</v>
      </c>
      <c r="I1071" s="3" t="s">
        <v>10772</v>
      </c>
      <c r="J1071" s="3">
        <v>1</v>
      </c>
      <c r="K1071" s="3" t="s">
        <v>10773</v>
      </c>
      <c r="L1071" s="3" t="s">
        <v>10774</v>
      </c>
      <c r="M1071" s="3" t="s">
        <v>10775</v>
      </c>
      <c r="N1071" s="3" t="s">
        <v>64</v>
      </c>
      <c r="O1071" s="3" t="s">
        <v>10776</v>
      </c>
      <c r="P1071" s="3">
        <v>2018</v>
      </c>
      <c r="Q1071" s="3" t="s">
        <v>184</v>
      </c>
      <c r="R1071" s="3" t="b">
        <v>1</v>
      </c>
      <c r="S1071" s="3" t="s">
        <v>67</v>
      </c>
      <c r="T1071" s="3" t="b">
        <v>0</v>
      </c>
      <c r="U1071" s="3" t="s">
        <v>1102</v>
      </c>
      <c r="V1071" s="3" t="s">
        <v>905</v>
      </c>
      <c r="W1071" s="3" t="s">
        <v>64</v>
      </c>
      <c r="X1071" s="3" t="s">
        <v>70</v>
      </c>
      <c r="Y1071" s="3">
        <v>1</v>
      </c>
      <c r="Z1071" s="3" t="s">
        <v>59</v>
      </c>
      <c r="AA1071" s="3" t="b">
        <v>0</v>
      </c>
      <c r="AB1071" s="3" t="s">
        <v>10777</v>
      </c>
      <c r="AC1071" s="3" t="s">
        <v>64</v>
      </c>
      <c r="AD1071" s="3" t="s">
        <v>252</v>
      </c>
      <c r="AE1071" s="3" t="s">
        <v>59</v>
      </c>
      <c r="AF1071" s="3"/>
      <c r="AG1071" s="3" t="s">
        <v>10778</v>
      </c>
      <c r="AH1071" s="3">
        <v>5</v>
      </c>
      <c r="AI1071" s="3">
        <v>1</v>
      </c>
      <c r="AJ1071" s="3" t="s">
        <v>10779</v>
      </c>
      <c r="AK1071" s="3" t="s">
        <v>64</v>
      </c>
      <c r="AL1071" s="3" t="s">
        <v>64</v>
      </c>
      <c r="AM1071" s="3"/>
      <c r="AN1071" s="3"/>
      <c r="AO1071" s="3"/>
      <c r="AP1071" s="3" t="s">
        <v>76</v>
      </c>
      <c r="AQ1071" s="3">
        <v>3000</v>
      </c>
      <c r="AR1071" s="3">
        <v>3000</v>
      </c>
      <c r="AS1071" s="3">
        <v>0</v>
      </c>
      <c r="AT1071" s="3">
        <v>0</v>
      </c>
      <c r="AU1071" s="3">
        <v>0</v>
      </c>
      <c r="AV1071" s="3">
        <v>0</v>
      </c>
      <c r="AW1071" s="3"/>
      <c r="AX1071" s="3"/>
      <c r="AY1071" s="3"/>
      <c r="AZ1071" s="3" t="s">
        <v>6667</v>
      </c>
      <c r="BA1071" s="3" t="s">
        <v>10780</v>
      </c>
      <c r="BB1071" s="3" t="b">
        <f t="shared" si="64"/>
        <v>1</v>
      </c>
      <c r="BC1071" s="3" t="str">
        <f>INDEX(repsearch2!B:B,MATCH(A1071,repsearch2!A:A,FALSE))</f>
        <v>Yes</v>
      </c>
      <c r="BD1071" s="3" t="b">
        <f t="shared" si="65"/>
        <v>1</v>
      </c>
      <c r="BE1071" s="3" t="b">
        <f t="shared" si="66"/>
        <v>1</v>
      </c>
      <c r="BF1071" t="str">
        <f t="shared" si="67"/>
        <v>green</v>
      </c>
    </row>
    <row r="1072" spans="1:58" x14ac:dyDescent="0.3">
      <c r="A1072" t="s">
        <v>10781</v>
      </c>
      <c r="D1072" t="s">
        <v>96</v>
      </c>
      <c r="E1072" t="s">
        <v>10782</v>
      </c>
      <c r="F1072" t="s">
        <v>10783</v>
      </c>
      <c r="G1072">
        <v>3</v>
      </c>
      <c r="H1072" t="s">
        <v>59</v>
      </c>
      <c r="I1072" t="s">
        <v>10784</v>
      </c>
      <c r="J1072">
        <v>1</v>
      </c>
      <c r="K1072" t="s">
        <v>10785</v>
      </c>
      <c r="L1072" t="s">
        <v>10786</v>
      </c>
      <c r="M1072" t="s">
        <v>10787</v>
      </c>
      <c r="N1072" t="s">
        <v>64</v>
      </c>
      <c r="O1072" t="s">
        <v>2743</v>
      </c>
      <c r="P1072">
        <v>2018</v>
      </c>
      <c r="Q1072" t="s">
        <v>184</v>
      </c>
      <c r="R1072" t="b">
        <v>0</v>
      </c>
      <c r="S1072" t="s">
        <v>67</v>
      </c>
      <c r="T1072" t="b">
        <v>0</v>
      </c>
      <c r="W1072" t="s">
        <v>59</v>
      </c>
      <c r="Y1072">
        <v>0</v>
      </c>
      <c r="Z1072" t="s">
        <v>59</v>
      </c>
      <c r="AA1072" t="b">
        <v>0</v>
      </c>
      <c r="AB1072" t="s">
        <v>2744</v>
      </c>
      <c r="AC1072" t="s">
        <v>64</v>
      </c>
      <c r="AD1072" t="s">
        <v>252</v>
      </c>
      <c r="AE1072" t="s">
        <v>59</v>
      </c>
      <c r="AG1072" t="s">
        <v>2745</v>
      </c>
      <c r="AH1072">
        <v>6</v>
      </c>
      <c r="AI1072">
        <v>4</v>
      </c>
      <c r="AK1072" t="s">
        <v>64</v>
      </c>
      <c r="AL1072" t="s">
        <v>64</v>
      </c>
      <c r="AP1072" t="s">
        <v>76</v>
      </c>
      <c r="AQ1072">
        <v>3000</v>
      </c>
      <c r="AR1072">
        <v>3000</v>
      </c>
      <c r="AS1072">
        <v>0.5</v>
      </c>
      <c r="AT1072">
        <v>0</v>
      </c>
      <c r="AU1072">
        <v>0</v>
      </c>
      <c r="AV1072">
        <v>2</v>
      </c>
      <c r="AW1072" t="s">
        <v>10788</v>
      </c>
      <c r="AZ1072" t="s">
        <v>2747</v>
      </c>
      <c r="BA1072" t="s">
        <v>2748</v>
      </c>
      <c r="BB1072" t="b">
        <f t="shared" si="64"/>
        <v>0</v>
      </c>
      <c r="BC1072" t="str">
        <f>INDEX(repsearch2!B:B,MATCH(A1072,repsearch2!A:A,FALSE))</f>
        <v>No</v>
      </c>
      <c r="BD1072" s="3" t="b">
        <f t="shared" si="65"/>
        <v>0</v>
      </c>
      <c r="BE1072" s="3" t="b">
        <f t="shared" si="66"/>
        <v>0</v>
      </c>
      <c r="BF1072" t="str">
        <f t="shared" si="67"/>
        <v>closed</v>
      </c>
    </row>
    <row r="1073" spans="1:58" x14ac:dyDescent="0.3">
      <c r="A1073" s="3" t="s">
        <v>10789</v>
      </c>
      <c r="B1073" s="3" t="s">
        <v>346</v>
      </c>
      <c r="C1073" s="3"/>
      <c r="D1073" s="3" t="s">
        <v>347</v>
      </c>
      <c r="E1073" s="3" t="s">
        <v>10790</v>
      </c>
      <c r="F1073" s="3" t="s">
        <v>10791</v>
      </c>
      <c r="G1073" s="3">
        <v>3</v>
      </c>
      <c r="H1073" s="3" t="s">
        <v>59</v>
      </c>
      <c r="I1073" s="3" t="s">
        <v>10792</v>
      </c>
      <c r="J1073" s="3">
        <v>0</v>
      </c>
      <c r="K1073" s="3"/>
      <c r="L1073" s="3"/>
      <c r="M1073" s="3"/>
      <c r="N1073" s="3" t="s">
        <v>59</v>
      </c>
      <c r="O1073" s="3" t="s">
        <v>9949</v>
      </c>
      <c r="P1073" s="3">
        <v>2020</v>
      </c>
      <c r="Q1073" s="3" t="s">
        <v>9950</v>
      </c>
      <c r="R1073" s="3" t="b">
        <v>1</v>
      </c>
      <c r="S1073" s="3" t="s">
        <v>102</v>
      </c>
      <c r="T1073" s="3" t="b">
        <v>0</v>
      </c>
      <c r="U1073" s="3" t="s">
        <v>68</v>
      </c>
      <c r="V1073" s="3" t="s">
        <v>69</v>
      </c>
      <c r="W1073" s="3" t="s">
        <v>64</v>
      </c>
      <c r="X1073" s="3" t="s">
        <v>70</v>
      </c>
      <c r="Y1073" s="3">
        <v>1</v>
      </c>
      <c r="Z1073" s="3" t="s">
        <v>59</v>
      </c>
      <c r="AA1073" s="3" t="b">
        <v>0</v>
      </c>
      <c r="AB1073" s="3"/>
      <c r="AC1073" s="3"/>
      <c r="AD1073" s="3"/>
      <c r="AE1073" s="3"/>
      <c r="AF1073" s="3"/>
      <c r="AG1073" s="3"/>
      <c r="AH1073" s="3"/>
      <c r="AI1073" s="3">
        <v>0</v>
      </c>
      <c r="AJ1073" s="3" t="s">
        <v>10793</v>
      </c>
      <c r="AK1073" s="3" t="s">
        <v>59</v>
      </c>
      <c r="AL1073" s="3" t="s">
        <v>64</v>
      </c>
      <c r="AM1073" s="3"/>
      <c r="AN1073" s="3"/>
      <c r="AO1073" s="3"/>
      <c r="AP1073" s="3"/>
      <c r="AQ1073" s="3"/>
      <c r="AR1073" s="3"/>
      <c r="AS1073" s="3">
        <v>0</v>
      </c>
      <c r="AT1073" s="3">
        <v>0</v>
      </c>
      <c r="AU1073" s="3">
        <v>0</v>
      </c>
      <c r="AV1073" s="3">
        <v>0</v>
      </c>
      <c r="AW1073" s="3"/>
      <c r="AX1073" s="3"/>
      <c r="AY1073" s="3"/>
      <c r="AZ1073" s="3"/>
      <c r="BA1073" s="3"/>
      <c r="BB1073" s="3" t="b">
        <f t="shared" si="64"/>
        <v>1</v>
      </c>
      <c r="BC1073" s="3" t="str">
        <f>INDEX(repsearch2!B:B,MATCH(A1073,repsearch2!A:A,FALSE))</f>
        <v>Yes</v>
      </c>
      <c r="BD1073" s="3" t="b">
        <f t="shared" si="65"/>
        <v>1</v>
      </c>
      <c r="BE1073" s="3" t="b">
        <f t="shared" si="66"/>
        <v>1</v>
      </c>
      <c r="BF1073" t="str">
        <f t="shared" si="67"/>
        <v>bronze</v>
      </c>
    </row>
    <row r="1074" spans="1:58" x14ac:dyDescent="0.3">
      <c r="A1074" t="s">
        <v>10794</v>
      </c>
      <c r="B1074" t="s">
        <v>4793</v>
      </c>
      <c r="D1074" t="s">
        <v>56</v>
      </c>
      <c r="E1074" t="s">
        <v>10795</v>
      </c>
      <c r="F1074" t="s">
        <v>10796</v>
      </c>
      <c r="G1074">
        <v>6</v>
      </c>
      <c r="H1074" t="s">
        <v>59</v>
      </c>
      <c r="I1074" t="s">
        <v>10797</v>
      </c>
      <c r="J1074">
        <v>4</v>
      </c>
      <c r="K1074" t="s">
        <v>10798</v>
      </c>
      <c r="L1074" t="s">
        <v>10799</v>
      </c>
      <c r="M1074" t="s">
        <v>10800</v>
      </c>
      <c r="N1074" t="s">
        <v>64</v>
      </c>
      <c r="O1074" t="s">
        <v>9958</v>
      </c>
      <c r="P1074">
        <v>2020</v>
      </c>
      <c r="Q1074" t="s">
        <v>9959</v>
      </c>
      <c r="R1074" t="b">
        <v>1</v>
      </c>
      <c r="S1074" t="s">
        <v>67</v>
      </c>
      <c r="T1074" t="b">
        <v>1</v>
      </c>
      <c r="U1074" t="s">
        <v>68</v>
      </c>
      <c r="V1074" t="s">
        <v>69</v>
      </c>
      <c r="W1074" t="s">
        <v>59</v>
      </c>
      <c r="Y1074">
        <v>0</v>
      </c>
      <c r="Z1074" t="s">
        <v>59</v>
      </c>
      <c r="AA1074" t="b">
        <v>0</v>
      </c>
      <c r="AB1074" t="s">
        <v>9960</v>
      </c>
      <c r="AC1074" t="s">
        <v>205</v>
      </c>
      <c r="AI1074">
        <v>0</v>
      </c>
      <c r="AJ1074" t="s">
        <v>10801</v>
      </c>
      <c r="AK1074" t="s">
        <v>59</v>
      </c>
      <c r="AL1074" t="s">
        <v>64</v>
      </c>
      <c r="AS1074">
        <v>0</v>
      </c>
      <c r="AT1074">
        <v>0</v>
      </c>
      <c r="AU1074">
        <v>0</v>
      </c>
      <c r="AV1074">
        <v>0</v>
      </c>
      <c r="BB1074" t="b">
        <f t="shared" si="64"/>
        <v>0</v>
      </c>
      <c r="BC1074" t="str">
        <f>INDEX(repsearch2!B:B,MATCH(A1074,repsearch2!A:A,FALSE))</f>
        <v>No</v>
      </c>
      <c r="BD1074" s="3" t="b">
        <f t="shared" si="65"/>
        <v>0</v>
      </c>
      <c r="BE1074" s="3" t="b">
        <f t="shared" si="66"/>
        <v>1</v>
      </c>
      <c r="BF1074" t="str">
        <f t="shared" si="67"/>
        <v>gold</v>
      </c>
    </row>
    <row r="1075" spans="1:58" x14ac:dyDescent="0.3">
      <c r="A1075" t="s">
        <v>10802</v>
      </c>
      <c r="B1075" t="s">
        <v>55</v>
      </c>
      <c r="C1075" t="s">
        <v>388</v>
      </c>
      <c r="D1075" t="s">
        <v>56</v>
      </c>
      <c r="E1075" t="s">
        <v>10803</v>
      </c>
      <c r="F1075" t="s">
        <v>10804</v>
      </c>
      <c r="G1075">
        <v>5</v>
      </c>
      <c r="H1075" t="s">
        <v>59</v>
      </c>
      <c r="I1075" t="s">
        <v>10805</v>
      </c>
      <c r="J1075">
        <v>1</v>
      </c>
      <c r="K1075" t="s">
        <v>10806</v>
      </c>
      <c r="L1075" t="s">
        <v>10807</v>
      </c>
      <c r="N1075" t="s">
        <v>59</v>
      </c>
      <c r="O1075" t="s">
        <v>9213</v>
      </c>
      <c r="P1075">
        <v>2020</v>
      </c>
      <c r="Q1075" t="s">
        <v>2454</v>
      </c>
      <c r="R1075" t="b">
        <v>1</v>
      </c>
      <c r="S1075" t="s">
        <v>67</v>
      </c>
      <c r="T1075" t="b">
        <v>1</v>
      </c>
      <c r="U1075" t="s">
        <v>68</v>
      </c>
      <c r="V1075" t="s">
        <v>69</v>
      </c>
      <c r="W1075" t="s">
        <v>64</v>
      </c>
      <c r="X1075" t="s">
        <v>2455</v>
      </c>
      <c r="Y1075">
        <v>1</v>
      </c>
      <c r="Z1075" t="s">
        <v>59</v>
      </c>
      <c r="AA1075" t="b">
        <v>1</v>
      </c>
      <c r="AB1075" t="s">
        <v>9214</v>
      </c>
      <c r="AC1075" t="s">
        <v>64</v>
      </c>
      <c r="AD1075" t="s">
        <v>72</v>
      </c>
      <c r="AE1075" t="s">
        <v>59</v>
      </c>
      <c r="AG1075" t="s">
        <v>9215</v>
      </c>
      <c r="AI1075">
        <v>0</v>
      </c>
      <c r="AJ1075" t="s">
        <v>10808</v>
      </c>
      <c r="AK1075" t="s">
        <v>64</v>
      </c>
      <c r="AL1075" t="s">
        <v>64</v>
      </c>
      <c r="AM1075" t="s">
        <v>64</v>
      </c>
      <c r="AN1075" t="s">
        <v>76</v>
      </c>
      <c r="AO1075">
        <v>1750</v>
      </c>
      <c r="AP1075" t="s">
        <v>76</v>
      </c>
      <c r="AQ1075">
        <v>1750</v>
      </c>
      <c r="AR1075">
        <v>1750</v>
      </c>
      <c r="AS1075">
        <v>1</v>
      </c>
      <c r="AT1075">
        <v>0</v>
      </c>
      <c r="AU1075">
        <v>0</v>
      </c>
      <c r="AV1075">
        <v>1</v>
      </c>
      <c r="AW1075" t="s">
        <v>10809</v>
      </c>
      <c r="AX1075" t="s">
        <v>10810</v>
      </c>
      <c r="AY1075" t="s">
        <v>10811</v>
      </c>
      <c r="AZ1075" t="s">
        <v>6667</v>
      </c>
      <c r="BA1075" t="s">
        <v>9217</v>
      </c>
      <c r="BB1075" t="b">
        <f t="shared" si="64"/>
        <v>0</v>
      </c>
      <c r="BC1075" t="str">
        <f>INDEX(repsearch2!B:B,MATCH(A1075,repsearch2!A:A,FALSE))</f>
        <v>No</v>
      </c>
      <c r="BD1075" s="3" t="b">
        <f t="shared" si="65"/>
        <v>0</v>
      </c>
      <c r="BE1075" s="3" t="b">
        <f t="shared" si="66"/>
        <v>1</v>
      </c>
      <c r="BF1075" t="str">
        <f t="shared" si="67"/>
        <v>gold</v>
      </c>
    </row>
    <row r="1076" spans="1:58" x14ac:dyDescent="0.3">
      <c r="A1076" t="s">
        <v>10812</v>
      </c>
      <c r="D1076" t="s">
        <v>96</v>
      </c>
      <c r="E1076" t="s">
        <v>10813</v>
      </c>
      <c r="F1076" t="s">
        <v>10814</v>
      </c>
      <c r="G1076">
        <v>3</v>
      </c>
      <c r="H1076" t="s">
        <v>59</v>
      </c>
      <c r="I1076" t="s">
        <v>10815</v>
      </c>
      <c r="J1076">
        <v>0</v>
      </c>
      <c r="N1076" t="s">
        <v>59</v>
      </c>
      <c r="O1076" t="s">
        <v>10816</v>
      </c>
      <c r="P1076">
        <v>2021</v>
      </c>
      <c r="Q1076" t="s">
        <v>10817</v>
      </c>
      <c r="R1076" t="b">
        <v>0</v>
      </c>
      <c r="S1076" t="s">
        <v>102</v>
      </c>
      <c r="T1076" t="b">
        <v>0</v>
      </c>
      <c r="W1076" t="s">
        <v>59</v>
      </c>
      <c r="Y1076">
        <v>0</v>
      </c>
      <c r="Z1076" t="s">
        <v>59</v>
      </c>
      <c r="AA1076" t="b">
        <v>0</v>
      </c>
      <c r="AI1076">
        <v>0</v>
      </c>
      <c r="AK1076" t="s">
        <v>59</v>
      </c>
      <c r="AL1076" t="s">
        <v>64</v>
      </c>
      <c r="AS1076">
        <v>0</v>
      </c>
      <c r="AT1076">
        <v>0</v>
      </c>
      <c r="AU1076">
        <v>0</v>
      </c>
      <c r="AV1076">
        <v>0</v>
      </c>
      <c r="BB1076" t="b">
        <f t="shared" si="64"/>
        <v>0</v>
      </c>
      <c r="BC1076" t="str">
        <f>INDEX(repsearch2!B:B,MATCH(A1076,repsearch2!A:A,FALSE))</f>
        <v>No</v>
      </c>
      <c r="BD1076" s="3" t="b">
        <f t="shared" si="65"/>
        <v>0</v>
      </c>
      <c r="BE1076" s="3" t="b">
        <f t="shared" si="66"/>
        <v>0</v>
      </c>
      <c r="BF1076" t="str">
        <f t="shared" si="67"/>
        <v>closed</v>
      </c>
    </row>
    <row r="1077" spans="1:58" x14ac:dyDescent="0.3">
      <c r="A1077" t="s">
        <v>10818</v>
      </c>
      <c r="D1077" t="s">
        <v>96</v>
      </c>
      <c r="E1077" t="s">
        <v>10819</v>
      </c>
      <c r="F1077" t="s">
        <v>10820</v>
      </c>
      <c r="G1077">
        <v>4</v>
      </c>
      <c r="H1077" t="s">
        <v>59</v>
      </c>
      <c r="I1077" t="s">
        <v>10821</v>
      </c>
      <c r="J1077">
        <v>1</v>
      </c>
      <c r="K1077" t="s">
        <v>2575</v>
      </c>
      <c r="L1077" t="s">
        <v>10822</v>
      </c>
      <c r="M1077" t="s">
        <v>10823</v>
      </c>
      <c r="N1077" t="s">
        <v>64</v>
      </c>
      <c r="O1077" t="s">
        <v>9191</v>
      </c>
      <c r="P1077">
        <v>2020</v>
      </c>
      <c r="Q1077" t="s">
        <v>139</v>
      </c>
      <c r="R1077" t="b">
        <v>0</v>
      </c>
      <c r="S1077" t="s">
        <v>67</v>
      </c>
      <c r="T1077" t="b">
        <v>0</v>
      </c>
      <c r="W1077" t="s">
        <v>59</v>
      </c>
      <c r="Y1077">
        <v>0</v>
      </c>
      <c r="Z1077" t="s">
        <v>59</v>
      </c>
      <c r="AA1077" t="b">
        <v>0</v>
      </c>
      <c r="AB1077" t="s">
        <v>9192</v>
      </c>
      <c r="AC1077" t="s">
        <v>64</v>
      </c>
      <c r="AD1077" t="s">
        <v>141</v>
      </c>
      <c r="AE1077" t="s">
        <v>59</v>
      </c>
      <c r="AG1077" t="s">
        <v>9193</v>
      </c>
      <c r="AI1077">
        <v>0</v>
      </c>
      <c r="AK1077" t="s">
        <v>64</v>
      </c>
      <c r="AL1077" t="s">
        <v>64</v>
      </c>
      <c r="AP1077" t="s">
        <v>76</v>
      </c>
      <c r="AQ1077">
        <v>1200</v>
      </c>
      <c r="AR1077">
        <v>1200</v>
      </c>
      <c r="AS1077">
        <v>0</v>
      </c>
      <c r="AT1077">
        <v>0</v>
      </c>
      <c r="AU1077">
        <v>0</v>
      </c>
      <c r="AV1077">
        <v>0</v>
      </c>
      <c r="AX1077" t="s">
        <v>10824</v>
      </c>
      <c r="AY1077" t="s">
        <v>10825</v>
      </c>
      <c r="AZ1077" t="s">
        <v>189</v>
      </c>
      <c r="BB1077" t="b">
        <f t="shared" si="64"/>
        <v>0</v>
      </c>
      <c r="BC1077" t="str">
        <f>INDEX(repsearch2!B:B,MATCH(A1077,repsearch2!A:A,FALSE))</f>
        <v>No</v>
      </c>
      <c r="BD1077" s="3" t="b">
        <f t="shared" si="65"/>
        <v>0</v>
      </c>
      <c r="BE1077" s="3" t="b">
        <f t="shared" si="66"/>
        <v>0</v>
      </c>
      <c r="BF1077" t="str">
        <f t="shared" si="67"/>
        <v>closed</v>
      </c>
    </row>
    <row r="1078" spans="1:58" x14ac:dyDescent="0.3">
      <c r="A1078" t="s">
        <v>10826</v>
      </c>
      <c r="D1078" t="s">
        <v>96</v>
      </c>
      <c r="E1078" t="s">
        <v>10827</v>
      </c>
      <c r="F1078" t="s">
        <v>10828</v>
      </c>
      <c r="G1078">
        <v>2</v>
      </c>
      <c r="H1078" t="s">
        <v>59</v>
      </c>
      <c r="I1078" t="s">
        <v>10829</v>
      </c>
      <c r="J1078">
        <v>1</v>
      </c>
      <c r="K1078" t="s">
        <v>10830</v>
      </c>
      <c r="L1078" t="s">
        <v>10831</v>
      </c>
      <c r="N1078" t="s">
        <v>59</v>
      </c>
      <c r="O1078" t="s">
        <v>10832</v>
      </c>
      <c r="P1078">
        <v>2021</v>
      </c>
      <c r="Q1078" t="s">
        <v>224</v>
      </c>
      <c r="R1078" t="b">
        <v>0</v>
      </c>
      <c r="S1078" t="s">
        <v>67</v>
      </c>
      <c r="T1078" t="b">
        <v>0</v>
      </c>
      <c r="W1078" t="s">
        <v>59</v>
      </c>
      <c r="Y1078">
        <v>0</v>
      </c>
      <c r="Z1078" t="s">
        <v>59</v>
      </c>
      <c r="AA1078" t="b">
        <v>0</v>
      </c>
      <c r="AB1078" t="s">
        <v>10833</v>
      </c>
      <c r="AC1078" t="s">
        <v>64</v>
      </c>
      <c r="AD1078" t="s">
        <v>72</v>
      </c>
      <c r="AE1078" t="s">
        <v>59</v>
      </c>
      <c r="AG1078" t="s">
        <v>10834</v>
      </c>
      <c r="AI1078">
        <v>0</v>
      </c>
      <c r="AK1078" t="s">
        <v>64</v>
      </c>
      <c r="AL1078" t="s">
        <v>64</v>
      </c>
      <c r="AP1078" t="s">
        <v>76</v>
      </c>
      <c r="AQ1078">
        <v>3240</v>
      </c>
      <c r="AR1078">
        <v>3240</v>
      </c>
      <c r="AS1078">
        <v>0</v>
      </c>
      <c r="AT1078">
        <v>0</v>
      </c>
      <c r="AU1078">
        <v>0</v>
      </c>
      <c r="AV1078">
        <v>0</v>
      </c>
      <c r="AZ1078" t="s">
        <v>10835</v>
      </c>
      <c r="BA1078" t="s">
        <v>1599</v>
      </c>
      <c r="BB1078" t="b">
        <f t="shared" si="64"/>
        <v>0</v>
      </c>
      <c r="BC1078" t="str">
        <f>INDEX(repsearch2!B:B,MATCH(A1078,repsearch2!A:A,FALSE))</f>
        <v>No</v>
      </c>
      <c r="BD1078" s="3" t="b">
        <f t="shared" si="65"/>
        <v>0</v>
      </c>
      <c r="BE1078" s="3" t="b">
        <f t="shared" si="66"/>
        <v>0</v>
      </c>
      <c r="BF1078" t="str">
        <f t="shared" si="67"/>
        <v>closed</v>
      </c>
    </row>
    <row r="1079" spans="1:58" x14ac:dyDescent="0.3">
      <c r="A1079" t="s">
        <v>10836</v>
      </c>
      <c r="D1079" t="s">
        <v>96</v>
      </c>
      <c r="E1079" t="s">
        <v>10837</v>
      </c>
      <c r="F1079" t="s">
        <v>10838</v>
      </c>
      <c r="G1079">
        <v>4</v>
      </c>
      <c r="H1079" t="s">
        <v>59</v>
      </c>
      <c r="I1079" t="s">
        <v>10839</v>
      </c>
      <c r="J1079">
        <v>1</v>
      </c>
      <c r="K1079" t="s">
        <v>10840</v>
      </c>
      <c r="N1079" t="s">
        <v>59</v>
      </c>
      <c r="O1079" t="s">
        <v>10841</v>
      </c>
      <c r="P1079">
        <v>2020</v>
      </c>
      <c r="Q1079" t="s">
        <v>2454</v>
      </c>
      <c r="R1079" t="b">
        <v>0</v>
      </c>
      <c r="S1079" t="s">
        <v>67</v>
      </c>
      <c r="T1079" t="b">
        <v>0</v>
      </c>
      <c r="W1079" t="s">
        <v>59</v>
      </c>
      <c r="Y1079">
        <v>0</v>
      </c>
      <c r="Z1079" t="s">
        <v>59</v>
      </c>
      <c r="AA1079" t="b">
        <v>0</v>
      </c>
      <c r="AB1079" t="s">
        <v>10842</v>
      </c>
      <c r="AC1079" t="s">
        <v>64</v>
      </c>
      <c r="AD1079" t="s">
        <v>72</v>
      </c>
      <c r="AE1079" t="s">
        <v>59</v>
      </c>
      <c r="AG1079" t="s">
        <v>10843</v>
      </c>
      <c r="AI1079">
        <v>1</v>
      </c>
      <c r="AK1079" t="s">
        <v>59</v>
      </c>
      <c r="AL1079" t="s">
        <v>64</v>
      </c>
      <c r="AP1079" t="s">
        <v>76</v>
      </c>
      <c r="AQ1079">
        <v>2045</v>
      </c>
      <c r="AR1079">
        <v>2045</v>
      </c>
      <c r="AS1079">
        <v>0</v>
      </c>
      <c r="AT1079">
        <v>0</v>
      </c>
      <c r="AU1079">
        <v>0</v>
      </c>
      <c r="AV1079">
        <v>0</v>
      </c>
      <c r="BA1079" t="s">
        <v>10844</v>
      </c>
      <c r="BB1079" t="b">
        <f t="shared" si="64"/>
        <v>0</v>
      </c>
      <c r="BC1079" t="str">
        <f>INDEX(repsearch2!B:B,MATCH(A1079,repsearch2!A:A,FALSE))</f>
        <v>No</v>
      </c>
      <c r="BD1079" s="3" t="b">
        <f t="shared" si="65"/>
        <v>0</v>
      </c>
      <c r="BE1079" s="3" t="b">
        <f t="shared" si="66"/>
        <v>0</v>
      </c>
      <c r="BF1079" t="str">
        <f t="shared" si="67"/>
        <v>closed</v>
      </c>
    </row>
    <row r="1080" spans="1:58" x14ac:dyDescent="0.3">
      <c r="A1080" t="s">
        <v>10845</v>
      </c>
      <c r="B1080" t="s">
        <v>4793</v>
      </c>
      <c r="D1080" t="s">
        <v>56</v>
      </c>
      <c r="E1080" t="s">
        <v>10846</v>
      </c>
      <c r="H1080" t="s">
        <v>59</v>
      </c>
      <c r="I1080" t="s">
        <v>10847</v>
      </c>
      <c r="J1080">
        <v>0</v>
      </c>
      <c r="N1080" t="s">
        <v>59</v>
      </c>
      <c r="O1080" t="s">
        <v>10848</v>
      </c>
      <c r="P1080">
        <v>2020</v>
      </c>
      <c r="Q1080" t="s">
        <v>10849</v>
      </c>
      <c r="R1080" t="b">
        <v>1</v>
      </c>
      <c r="S1080" t="s">
        <v>67</v>
      </c>
      <c r="T1080" t="b">
        <v>1</v>
      </c>
      <c r="U1080" t="s">
        <v>68</v>
      </c>
      <c r="V1080" t="s">
        <v>69</v>
      </c>
      <c r="W1080" t="s">
        <v>59</v>
      </c>
      <c r="Y1080">
        <v>0</v>
      </c>
      <c r="Z1080" t="s">
        <v>59</v>
      </c>
      <c r="AA1080" t="b">
        <v>0</v>
      </c>
      <c r="AB1080" t="s">
        <v>10850</v>
      </c>
      <c r="AC1080" t="s">
        <v>64</v>
      </c>
      <c r="AD1080" t="s">
        <v>72</v>
      </c>
      <c r="AE1080" t="s">
        <v>64</v>
      </c>
      <c r="AF1080" t="s">
        <v>72</v>
      </c>
      <c r="AG1080" t="s">
        <v>10851</v>
      </c>
      <c r="AI1080">
        <v>0</v>
      </c>
      <c r="AJ1080" t="s">
        <v>10852</v>
      </c>
      <c r="AK1080" t="s">
        <v>59</v>
      </c>
      <c r="AL1080" t="s">
        <v>64</v>
      </c>
      <c r="AS1080">
        <v>0</v>
      </c>
      <c r="AT1080">
        <v>0</v>
      </c>
      <c r="AU1080">
        <v>0</v>
      </c>
      <c r="AV1080">
        <v>0</v>
      </c>
      <c r="BB1080" t="b">
        <f t="shared" si="64"/>
        <v>0</v>
      </c>
      <c r="BC1080" t="str">
        <f>INDEX(repsearch2!B:B,MATCH(A1080,repsearch2!A:A,FALSE))</f>
        <v>No</v>
      </c>
      <c r="BD1080" s="3" t="b">
        <f t="shared" si="65"/>
        <v>0</v>
      </c>
      <c r="BE1080" s="3" t="b">
        <f t="shared" si="66"/>
        <v>1</v>
      </c>
      <c r="BF1080" t="str">
        <f t="shared" si="67"/>
        <v>gold</v>
      </c>
    </row>
    <row r="1081" spans="1:58" x14ac:dyDescent="0.3">
      <c r="A1081" t="s">
        <v>10853</v>
      </c>
      <c r="D1081" t="s">
        <v>96</v>
      </c>
      <c r="E1081" t="s">
        <v>10854</v>
      </c>
      <c r="F1081" t="s">
        <v>10855</v>
      </c>
      <c r="G1081">
        <v>5</v>
      </c>
      <c r="H1081" t="s">
        <v>59</v>
      </c>
      <c r="I1081" t="s">
        <v>10856</v>
      </c>
      <c r="J1081">
        <v>4</v>
      </c>
      <c r="K1081" t="s">
        <v>10857</v>
      </c>
      <c r="L1081" t="s">
        <v>10858</v>
      </c>
      <c r="M1081" t="s">
        <v>10859</v>
      </c>
      <c r="N1081" t="s">
        <v>64</v>
      </c>
      <c r="O1081" t="s">
        <v>9235</v>
      </c>
      <c r="P1081">
        <v>2020</v>
      </c>
      <c r="Q1081" t="s">
        <v>9173</v>
      </c>
      <c r="R1081" t="b">
        <v>0</v>
      </c>
      <c r="S1081" t="s">
        <v>1362</v>
      </c>
      <c r="T1081" t="b">
        <v>0</v>
      </c>
      <c r="W1081" t="s">
        <v>59</v>
      </c>
      <c r="Y1081">
        <v>0</v>
      </c>
      <c r="Z1081" t="s">
        <v>59</v>
      </c>
      <c r="AA1081" t="b">
        <v>0</v>
      </c>
      <c r="AB1081" t="s">
        <v>9236</v>
      </c>
      <c r="AI1081">
        <v>0</v>
      </c>
      <c r="AK1081" t="s">
        <v>59</v>
      </c>
      <c r="AL1081" t="s">
        <v>64</v>
      </c>
      <c r="AS1081">
        <v>0</v>
      </c>
      <c r="AT1081">
        <v>0</v>
      </c>
      <c r="AU1081">
        <v>0</v>
      </c>
      <c r="AV1081">
        <v>0</v>
      </c>
      <c r="BB1081" t="b">
        <f t="shared" si="64"/>
        <v>0</v>
      </c>
      <c r="BC1081" t="str">
        <f>INDEX(repsearch2!B:B,MATCH(A1081,repsearch2!A:A,FALSE))</f>
        <v>No</v>
      </c>
      <c r="BD1081" s="3" t="b">
        <f t="shared" si="65"/>
        <v>0</v>
      </c>
      <c r="BE1081" s="3" t="b">
        <f t="shared" si="66"/>
        <v>0</v>
      </c>
      <c r="BF1081" t="str">
        <f t="shared" si="67"/>
        <v>closed</v>
      </c>
    </row>
    <row r="1082" spans="1:58" x14ac:dyDescent="0.3">
      <c r="A1082" t="s">
        <v>10860</v>
      </c>
      <c r="B1082" t="s">
        <v>55</v>
      </c>
      <c r="C1082" t="s">
        <v>388</v>
      </c>
      <c r="D1082" t="s">
        <v>56</v>
      </c>
      <c r="E1082" t="s">
        <v>10861</v>
      </c>
      <c r="F1082" t="s">
        <v>10862</v>
      </c>
      <c r="G1082">
        <v>5</v>
      </c>
      <c r="H1082" t="s">
        <v>59</v>
      </c>
      <c r="I1082" t="s">
        <v>10863</v>
      </c>
      <c r="J1082">
        <v>1</v>
      </c>
      <c r="K1082" t="s">
        <v>10864</v>
      </c>
      <c r="L1082" t="s">
        <v>10807</v>
      </c>
      <c r="N1082" t="s">
        <v>59</v>
      </c>
      <c r="O1082" t="s">
        <v>9213</v>
      </c>
      <c r="P1082">
        <v>2020</v>
      </c>
      <c r="Q1082" t="s">
        <v>2454</v>
      </c>
      <c r="R1082" t="b">
        <v>1</v>
      </c>
      <c r="S1082" t="s">
        <v>67</v>
      </c>
      <c r="T1082" t="b">
        <v>1</v>
      </c>
      <c r="U1082" t="s">
        <v>68</v>
      </c>
      <c r="V1082" t="s">
        <v>69</v>
      </c>
      <c r="W1082" t="s">
        <v>59</v>
      </c>
      <c r="Y1082">
        <v>0</v>
      </c>
      <c r="Z1082" t="s">
        <v>59</v>
      </c>
      <c r="AA1082" t="b">
        <v>1</v>
      </c>
      <c r="AB1082" t="s">
        <v>9214</v>
      </c>
      <c r="AC1082" t="s">
        <v>64</v>
      </c>
      <c r="AD1082" t="s">
        <v>72</v>
      </c>
      <c r="AE1082" t="s">
        <v>59</v>
      </c>
      <c r="AG1082" t="s">
        <v>9215</v>
      </c>
      <c r="AI1082">
        <v>0</v>
      </c>
      <c r="AJ1082" t="s">
        <v>10865</v>
      </c>
      <c r="AK1082" t="s">
        <v>64</v>
      </c>
      <c r="AL1082" t="s">
        <v>64</v>
      </c>
      <c r="AM1082" t="s">
        <v>64</v>
      </c>
      <c r="AN1082" t="s">
        <v>76</v>
      </c>
      <c r="AO1082">
        <v>1750</v>
      </c>
      <c r="AP1082" t="s">
        <v>76</v>
      </c>
      <c r="AQ1082">
        <v>1750</v>
      </c>
      <c r="AR1082">
        <v>1750</v>
      </c>
      <c r="AS1082">
        <v>0</v>
      </c>
      <c r="AT1082">
        <v>0</v>
      </c>
      <c r="AU1082">
        <v>0</v>
      </c>
      <c r="AV1082">
        <v>0</v>
      </c>
      <c r="AX1082" t="s">
        <v>10866</v>
      </c>
      <c r="AY1082" t="s">
        <v>10811</v>
      </c>
      <c r="AZ1082" t="s">
        <v>6667</v>
      </c>
      <c r="BA1082" t="s">
        <v>9217</v>
      </c>
      <c r="BB1082" t="b">
        <f t="shared" si="64"/>
        <v>0</v>
      </c>
      <c r="BC1082" t="str">
        <f>INDEX(repsearch2!B:B,MATCH(A1082,repsearch2!A:A,FALSE))</f>
        <v>No</v>
      </c>
      <c r="BD1082" s="3" t="b">
        <f t="shared" si="65"/>
        <v>0</v>
      </c>
      <c r="BE1082" s="3" t="b">
        <f t="shared" si="66"/>
        <v>1</v>
      </c>
      <c r="BF1082" t="str">
        <f t="shared" si="67"/>
        <v>gold</v>
      </c>
    </row>
    <row r="1083" spans="1:58" x14ac:dyDescent="0.3">
      <c r="A1083" t="s">
        <v>10867</v>
      </c>
      <c r="B1083" t="s">
        <v>55</v>
      </c>
      <c r="C1083" t="s">
        <v>81</v>
      </c>
      <c r="D1083" t="s">
        <v>56</v>
      </c>
      <c r="E1083" t="s">
        <v>10868</v>
      </c>
      <c r="F1083" t="s">
        <v>10869</v>
      </c>
      <c r="G1083">
        <v>3</v>
      </c>
      <c r="H1083" t="s">
        <v>59</v>
      </c>
      <c r="I1083" t="s">
        <v>10870</v>
      </c>
      <c r="J1083">
        <v>1</v>
      </c>
      <c r="K1083" t="s">
        <v>10871</v>
      </c>
      <c r="L1083" t="s">
        <v>10872</v>
      </c>
      <c r="M1083" t="s">
        <v>10873</v>
      </c>
      <c r="N1083" t="s">
        <v>64</v>
      </c>
      <c r="O1083" t="s">
        <v>10874</v>
      </c>
      <c r="P1083">
        <v>2020</v>
      </c>
      <c r="Q1083" t="s">
        <v>10875</v>
      </c>
      <c r="R1083" t="b">
        <v>1</v>
      </c>
      <c r="S1083" t="s">
        <v>67</v>
      </c>
      <c r="T1083" t="b">
        <v>1</v>
      </c>
      <c r="U1083" t="s">
        <v>68</v>
      </c>
      <c r="V1083" t="s">
        <v>69</v>
      </c>
      <c r="W1083" t="s">
        <v>59</v>
      </c>
      <c r="Y1083">
        <v>0</v>
      </c>
      <c r="Z1083" t="s">
        <v>59</v>
      </c>
      <c r="AA1083" t="b">
        <v>1</v>
      </c>
      <c r="AB1083" t="s">
        <v>10876</v>
      </c>
      <c r="AC1083" t="s">
        <v>59</v>
      </c>
      <c r="AE1083" t="s">
        <v>64</v>
      </c>
      <c r="AF1083" t="s">
        <v>72</v>
      </c>
      <c r="AG1083" t="s">
        <v>10877</v>
      </c>
      <c r="AI1083">
        <v>0</v>
      </c>
      <c r="AJ1083" t="s">
        <v>10878</v>
      </c>
      <c r="AK1083" t="s">
        <v>64</v>
      </c>
      <c r="AL1083" t="s">
        <v>64</v>
      </c>
      <c r="AM1083" t="s">
        <v>64</v>
      </c>
      <c r="AN1083" t="s">
        <v>790</v>
      </c>
      <c r="AO1083">
        <v>260</v>
      </c>
      <c r="AR1083">
        <v>318</v>
      </c>
      <c r="AS1083">
        <v>0</v>
      </c>
      <c r="AT1083">
        <v>0</v>
      </c>
      <c r="AU1083">
        <v>0</v>
      </c>
      <c r="AV1083">
        <v>0</v>
      </c>
      <c r="AZ1083" t="s">
        <v>1392</v>
      </c>
      <c r="BB1083" t="b">
        <f t="shared" si="64"/>
        <v>0</v>
      </c>
      <c r="BC1083" t="str">
        <f>INDEX(repsearch2!B:B,MATCH(A1083,repsearch2!A:A,FALSE))</f>
        <v>No</v>
      </c>
      <c r="BD1083" s="3" t="b">
        <f t="shared" si="65"/>
        <v>0</v>
      </c>
      <c r="BE1083" s="3" t="b">
        <f t="shared" si="66"/>
        <v>1</v>
      </c>
      <c r="BF1083" t="str">
        <f t="shared" si="67"/>
        <v>gold</v>
      </c>
    </row>
    <row r="1084" spans="1:58" x14ac:dyDescent="0.3">
      <c r="A1084" t="s">
        <v>10879</v>
      </c>
      <c r="B1084" t="s">
        <v>55</v>
      </c>
      <c r="D1084" t="s">
        <v>56</v>
      </c>
      <c r="E1084" t="s">
        <v>10880</v>
      </c>
      <c r="F1084" t="s">
        <v>10881</v>
      </c>
      <c r="G1084">
        <v>2</v>
      </c>
      <c r="H1084" t="s">
        <v>59</v>
      </c>
      <c r="I1084" t="s">
        <v>10882</v>
      </c>
      <c r="J1084">
        <v>1</v>
      </c>
      <c r="K1084" t="s">
        <v>10883</v>
      </c>
      <c r="L1084" t="s">
        <v>10884</v>
      </c>
      <c r="N1084" t="s">
        <v>59</v>
      </c>
      <c r="O1084" t="s">
        <v>10885</v>
      </c>
      <c r="P1084">
        <v>2020</v>
      </c>
      <c r="Q1084" t="s">
        <v>1349</v>
      </c>
      <c r="R1084" t="b">
        <v>1</v>
      </c>
      <c r="S1084" t="s">
        <v>67</v>
      </c>
      <c r="T1084" t="b">
        <v>1</v>
      </c>
      <c r="U1084" t="s">
        <v>68</v>
      </c>
      <c r="V1084" t="s">
        <v>69</v>
      </c>
      <c r="W1084" t="s">
        <v>64</v>
      </c>
      <c r="Y1084">
        <v>0</v>
      </c>
      <c r="Z1084" t="s">
        <v>59</v>
      </c>
      <c r="AA1084" t="b">
        <v>1</v>
      </c>
      <c r="AB1084" t="s">
        <v>10886</v>
      </c>
      <c r="AC1084" t="s">
        <v>59</v>
      </c>
      <c r="AE1084" t="s">
        <v>59</v>
      </c>
      <c r="AG1084" t="s">
        <v>10887</v>
      </c>
      <c r="AI1084">
        <v>0</v>
      </c>
      <c r="AJ1084" t="s">
        <v>10888</v>
      </c>
      <c r="AK1084" t="s">
        <v>64</v>
      </c>
      <c r="AL1084" t="s">
        <v>64</v>
      </c>
      <c r="AS1084">
        <v>8.3000000000000007</v>
      </c>
      <c r="AT1084">
        <v>0</v>
      </c>
      <c r="AU1084">
        <v>0</v>
      </c>
      <c r="AV1084">
        <v>10</v>
      </c>
      <c r="AW1084" t="s">
        <v>10889</v>
      </c>
      <c r="AY1084" t="s">
        <v>10890</v>
      </c>
      <c r="AZ1084" t="s">
        <v>1080</v>
      </c>
      <c r="BB1084" t="b">
        <f t="shared" si="64"/>
        <v>0</v>
      </c>
      <c r="BC1084" t="str">
        <f>INDEX(repsearch2!B:B,MATCH(A1084,repsearch2!A:A,FALSE))</f>
        <v>No</v>
      </c>
      <c r="BD1084" s="3" t="b">
        <f t="shared" si="65"/>
        <v>0</v>
      </c>
      <c r="BE1084" s="3" t="b">
        <f t="shared" si="66"/>
        <v>1</v>
      </c>
      <c r="BF1084" t="str">
        <f t="shared" si="67"/>
        <v>gold</v>
      </c>
    </row>
    <row r="1085" spans="1:58" x14ac:dyDescent="0.3">
      <c r="A1085" t="s">
        <v>10891</v>
      </c>
      <c r="D1085" t="s">
        <v>96</v>
      </c>
      <c r="E1085" t="s">
        <v>10892</v>
      </c>
      <c r="F1085" t="s">
        <v>10893</v>
      </c>
      <c r="G1085">
        <v>3</v>
      </c>
      <c r="H1085" t="s">
        <v>59</v>
      </c>
      <c r="I1085" t="s">
        <v>10894</v>
      </c>
      <c r="J1085">
        <v>1</v>
      </c>
      <c r="K1085" t="s">
        <v>10895</v>
      </c>
      <c r="L1085" t="s">
        <v>10896</v>
      </c>
      <c r="N1085" t="s">
        <v>59</v>
      </c>
      <c r="O1085" t="s">
        <v>10897</v>
      </c>
      <c r="P1085">
        <v>2020</v>
      </c>
      <c r="Q1085" t="s">
        <v>9173</v>
      </c>
      <c r="R1085" t="b">
        <v>0</v>
      </c>
      <c r="S1085" t="s">
        <v>1362</v>
      </c>
      <c r="T1085" t="b">
        <v>0</v>
      </c>
      <c r="W1085" t="s">
        <v>59</v>
      </c>
      <c r="Y1085">
        <v>0</v>
      </c>
      <c r="Z1085" t="s">
        <v>59</v>
      </c>
      <c r="AA1085" t="b">
        <v>0</v>
      </c>
      <c r="AB1085" t="s">
        <v>10898</v>
      </c>
      <c r="AI1085">
        <v>0</v>
      </c>
      <c r="AK1085" t="s">
        <v>59</v>
      </c>
      <c r="AL1085" t="s">
        <v>64</v>
      </c>
      <c r="AS1085">
        <v>0</v>
      </c>
      <c r="AT1085">
        <v>0</v>
      </c>
      <c r="AU1085">
        <v>0</v>
      </c>
      <c r="AV1085">
        <v>0</v>
      </c>
      <c r="BB1085" t="b">
        <f t="shared" si="64"/>
        <v>0</v>
      </c>
      <c r="BC1085" t="str">
        <f>INDEX(repsearch2!B:B,MATCH(A1085,repsearch2!A:A,FALSE))</f>
        <v>No</v>
      </c>
      <c r="BD1085" s="3" t="b">
        <f t="shared" si="65"/>
        <v>0</v>
      </c>
      <c r="BE1085" s="3" t="b">
        <f t="shared" si="66"/>
        <v>0</v>
      </c>
      <c r="BF1085" t="str">
        <f t="shared" si="67"/>
        <v>closed</v>
      </c>
    </row>
    <row r="1086" spans="1:58" x14ac:dyDescent="0.3">
      <c r="A1086" t="s">
        <v>10899</v>
      </c>
      <c r="D1086" t="s">
        <v>96</v>
      </c>
      <c r="E1086" t="s">
        <v>10900</v>
      </c>
      <c r="F1086" t="s">
        <v>10901</v>
      </c>
      <c r="G1086">
        <v>2</v>
      </c>
      <c r="H1086" t="s">
        <v>59</v>
      </c>
      <c r="I1086" t="s">
        <v>10902</v>
      </c>
      <c r="J1086">
        <v>0</v>
      </c>
      <c r="L1086" t="s">
        <v>10903</v>
      </c>
      <c r="N1086" t="s">
        <v>59</v>
      </c>
      <c r="O1086" t="s">
        <v>10904</v>
      </c>
      <c r="P1086">
        <v>2020</v>
      </c>
      <c r="Q1086" t="s">
        <v>1349</v>
      </c>
      <c r="R1086" t="b">
        <v>0</v>
      </c>
      <c r="S1086" t="s">
        <v>67</v>
      </c>
      <c r="T1086" t="b">
        <v>0</v>
      </c>
      <c r="W1086" t="s">
        <v>59</v>
      </c>
      <c r="Y1086">
        <v>0</v>
      </c>
      <c r="Z1086" t="s">
        <v>59</v>
      </c>
      <c r="AA1086" t="b">
        <v>0</v>
      </c>
      <c r="AB1086" t="s">
        <v>10905</v>
      </c>
      <c r="AC1086" t="s">
        <v>64</v>
      </c>
      <c r="AD1086" t="s">
        <v>1389</v>
      </c>
      <c r="AE1086" t="s">
        <v>59</v>
      </c>
      <c r="AG1086" t="s">
        <v>10906</v>
      </c>
      <c r="AI1086">
        <v>0</v>
      </c>
      <c r="AK1086" t="s">
        <v>59</v>
      </c>
      <c r="AL1086" t="s">
        <v>64</v>
      </c>
      <c r="AP1086" t="s">
        <v>76</v>
      </c>
      <c r="AQ1086">
        <v>2950</v>
      </c>
      <c r="AR1086">
        <v>2950</v>
      </c>
      <c r="AS1086">
        <v>0</v>
      </c>
      <c r="AT1086">
        <v>0</v>
      </c>
      <c r="AU1086">
        <v>0</v>
      </c>
      <c r="AV1086">
        <v>0</v>
      </c>
      <c r="BA1086" t="s">
        <v>10907</v>
      </c>
      <c r="BB1086" t="b">
        <f t="shared" si="64"/>
        <v>0</v>
      </c>
      <c r="BC1086" t="str">
        <f>INDEX(repsearch2!B:B,MATCH(A1086,repsearch2!A:A,FALSE))</f>
        <v>No</v>
      </c>
      <c r="BD1086" s="3" t="b">
        <f t="shared" si="65"/>
        <v>0</v>
      </c>
      <c r="BE1086" s="3" t="b">
        <f t="shared" si="66"/>
        <v>0</v>
      </c>
      <c r="BF1086" t="str">
        <f t="shared" si="67"/>
        <v>closed</v>
      </c>
    </row>
    <row r="1087" spans="1:58" x14ac:dyDescent="0.3">
      <c r="A1087" t="s">
        <v>10908</v>
      </c>
      <c r="D1087" t="s">
        <v>96</v>
      </c>
      <c r="E1087" t="s">
        <v>10909</v>
      </c>
      <c r="F1087" t="s">
        <v>10910</v>
      </c>
      <c r="G1087">
        <v>3</v>
      </c>
      <c r="H1087" t="s">
        <v>59</v>
      </c>
      <c r="I1087" t="s">
        <v>10911</v>
      </c>
      <c r="J1087">
        <v>1</v>
      </c>
      <c r="K1087" t="s">
        <v>10912</v>
      </c>
      <c r="L1087" t="s">
        <v>10913</v>
      </c>
      <c r="M1087" t="s">
        <v>10914</v>
      </c>
      <c r="N1087" t="s">
        <v>64</v>
      </c>
      <c r="O1087" t="s">
        <v>10915</v>
      </c>
      <c r="P1087">
        <v>2020</v>
      </c>
      <c r="Q1087" t="s">
        <v>1349</v>
      </c>
      <c r="R1087" t="b">
        <v>0</v>
      </c>
      <c r="S1087" t="s">
        <v>67</v>
      </c>
      <c r="T1087" t="b">
        <v>0</v>
      </c>
      <c r="W1087" t="s">
        <v>59</v>
      </c>
      <c r="Y1087">
        <v>0</v>
      </c>
      <c r="Z1087" t="s">
        <v>59</v>
      </c>
      <c r="AA1087" t="b">
        <v>0</v>
      </c>
      <c r="AB1087" t="s">
        <v>10916</v>
      </c>
      <c r="AC1087" t="s">
        <v>64</v>
      </c>
      <c r="AD1087" t="s">
        <v>1389</v>
      </c>
      <c r="AE1087" t="s">
        <v>59</v>
      </c>
      <c r="AG1087" t="s">
        <v>10917</v>
      </c>
      <c r="AH1087">
        <v>2</v>
      </c>
      <c r="AI1087">
        <v>3</v>
      </c>
      <c r="AK1087" t="s">
        <v>64</v>
      </c>
      <c r="AL1087" t="s">
        <v>64</v>
      </c>
      <c r="AP1087" t="s">
        <v>76</v>
      </c>
      <c r="AQ1087">
        <v>3000</v>
      </c>
      <c r="AR1087">
        <v>3000</v>
      </c>
      <c r="AS1087">
        <v>0.5</v>
      </c>
      <c r="AT1087">
        <v>0</v>
      </c>
      <c r="AU1087">
        <v>0</v>
      </c>
      <c r="AV1087">
        <v>1</v>
      </c>
      <c r="AW1087" t="s">
        <v>10918</v>
      </c>
      <c r="AZ1087" t="s">
        <v>227</v>
      </c>
      <c r="BA1087" t="s">
        <v>10919</v>
      </c>
      <c r="BB1087" t="b">
        <f t="shared" si="64"/>
        <v>0</v>
      </c>
      <c r="BC1087" t="str">
        <f>INDEX(repsearch2!B:B,MATCH(A1087,repsearch2!A:A,FALSE))</f>
        <v>No</v>
      </c>
      <c r="BD1087" s="3" t="b">
        <f t="shared" si="65"/>
        <v>0</v>
      </c>
      <c r="BE1087" s="3" t="b">
        <f t="shared" si="66"/>
        <v>0</v>
      </c>
      <c r="BF1087" t="str">
        <f t="shared" si="67"/>
        <v>closed</v>
      </c>
    </row>
    <row r="1088" spans="1:58" x14ac:dyDescent="0.3">
      <c r="A1088" t="s">
        <v>10920</v>
      </c>
      <c r="D1088" t="s">
        <v>96</v>
      </c>
      <c r="E1088" t="s">
        <v>10921</v>
      </c>
      <c r="F1088" t="s">
        <v>10922</v>
      </c>
      <c r="G1088">
        <v>4</v>
      </c>
      <c r="H1088" t="s">
        <v>59</v>
      </c>
      <c r="I1088" t="s">
        <v>10923</v>
      </c>
      <c r="J1088">
        <v>2</v>
      </c>
      <c r="K1088" t="s">
        <v>10924</v>
      </c>
      <c r="L1088" t="s">
        <v>10925</v>
      </c>
      <c r="N1088" t="s">
        <v>59</v>
      </c>
      <c r="O1088" t="s">
        <v>10926</v>
      </c>
      <c r="P1088">
        <v>2020</v>
      </c>
      <c r="Q1088" t="s">
        <v>9173</v>
      </c>
      <c r="R1088" t="b">
        <v>0</v>
      </c>
      <c r="S1088" t="s">
        <v>1362</v>
      </c>
      <c r="T1088" t="b">
        <v>0</v>
      </c>
      <c r="W1088" t="s">
        <v>59</v>
      </c>
      <c r="Y1088">
        <v>0</v>
      </c>
      <c r="Z1088" t="s">
        <v>59</v>
      </c>
      <c r="AA1088" t="b">
        <v>0</v>
      </c>
      <c r="AB1088" t="s">
        <v>9752</v>
      </c>
      <c r="AH1088">
        <v>1</v>
      </c>
      <c r="AI1088">
        <v>1</v>
      </c>
      <c r="AK1088" t="s">
        <v>59</v>
      </c>
      <c r="AL1088" t="s">
        <v>64</v>
      </c>
      <c r="AS1088">
        <v>0</v>
      </c>
      <c r="AT1088">
        <v>0</v>
      </c>
      <c r="AU1088">
        <v>0</v>
      </c>
      <c r="AV1088">
        <v>0</v>
      </c>
      <c r="BB1088" t="b">
        <f t="shared" si="64"/>
        <v>0</v>
      </c>
      <c r="BC1088" t="str">
        <f>INDEX(repsearch2!B:B,MATCH(A1088,repsearch2!A:A,FALSE))</f>
        <v>No</v>
      </c>
      <c r="BD1088" s="3" t="b">
        <f t="shared" si="65"/>
        <v>0</v>
      </c>
      <c r="BE1088" s="3" t="b">
        <f t="shared" si="66"/>
        <v>0</v>
      </c>
      <c r="BF1088" t="str">
        <f t="shared" si="67"/>
        <v>closed</v>
      </c>
    </row>
    <row r="1089" spans="1:58" x14ac:dyDescent="0.3">
      <c r="A1089" t="s">
        <v>10927</v>
      </c>
      <c r="D1089" t="s">
        <v>96</v>
      </c>
      <c r="E1089" t="s">
        <v>10928</v>
      </c>
      <c r="F1089" t="s">
        <v>10929</v>
      </c>
      <c r="G1089">
        <v>3</v>
      </c>
      <c r="H1089" t="s">
        <v>59</v>
      </c>
      <c r="I1089" t="s">
        <v>10930</v>
      </c>
      <c r="J1089">
        <v>1</v>
      </c>
      <c r="K1089" t="s">
        <v>10931</v>
      </c>
      <c r="L1089" t="s">
        <v>10932</v>
      </c>
      <c r="N1089" t="s">
        <v>59</v>
      </c>
      <c r="O1089" t="s">
        <v>7416</v>
      </c>
      <c r="P1089">
        <v>2020</v>
      </c>
      <c r="Q1089" t="s">
        <v>224</v>
      </c>
      <c r="R1089" t="b">
        <v>0</v>
      </c>
      <c r="S1089" t="s">
        <v>67</v>
      </c>
      <c r="T1089" t="b">
        <v>0</v>
      </c>
      <c r="W1089" t="s">
        <v>59</v>
      </c>
      <c r="Y1089">
        <v>0</v>
      </c>
      <c r="Z1089" t="s">
        <v>59</v>
      </c>
      <c r="AA1089" t="b">
        <v>0</v>
      </c>
      <c r="AB1089" t="s">
        <v>7417</v>
      </c>
      <c r="AC1089" t="s">
        <v>64</v>
      </c>
      <c r="AD1089" t="s">
        <v>72</v>
      </c>
      <c r="AE1089" t="s">
        <v>59</v>
      </c>
      <c r="AG1089" t="s">
        <v>7418</v>
      </c>
      <c r="AI1089">
        <v>1</v>
      </c>
      <c r="AK1089" t="s">
        <v>64</v>
      </c>
      <c r="AL1089" t="s">
        <v>64</v>
      </c>
      <c r="AP1089" t="s">
        <v>76</v>
      </c>
      <c r="AQ1089">
        <v>3240</v>
      </c>
      <c r="AR1089">
        <v>3240</v>
      </c>
      <c r="AS1089">
        <v>0</v>
      </c>
      <c r="AT1089">
        <v>0</v>
      </c>
      <c r="AU1089">
        <v>0</v>
      </c>
      <c r="AV1089">
        <v>0</v>
      </c>
      <c r="AZ1089" t="s">
        <v>7420</v>
      </c>
      <c r="BA1089" t="s">
        <v>7421</v>
      </c>
      <c r="BB1089" t="b">
        <f t="shared" si="64"/>
        <v>0</v>
      </c>
      <c r="BC1089" t="str">
        <f>INDEX(repsearch2!B:B,MATCH(A1089,repsearch2!A:A,FALSE))</f>
        <v>No</v>
      </c>
      <c r="BD1089" s="3" t="b">
        <f t="shared" si="65"/>
        <v>0</v>
      </c>
      <c r="BE1089" s="3" t="b">
        <f t="shared" si="66"/>
        <v>0</v>
      </c>
      <c r="BF1089" t="str">
        <f t="shared" si="67"/>
        <v>closed</v>
      </c>
    </row>
    <row r="1090" spans="1:58" x14ac:dyDescent="0.3">
      <c r="A1090" t="s">
        <v>10933</v>
      </c>
      <c r="B1090" t="s">
        <v>387</v>
      </c>
      <c r="C1090" t="s">
        <v>388</v>
      </c>
      <c r="D1090" t="s">
        <v>242</v>
      </c>
      <c r="E1090" t="s">
        <v>10934</v>
      </c>
      <c r="F1090" t="s">
        <v>10935</v>
      </c>
      <c r="G1090">
        <v>2</v>
      </c>
      <c r="H1090" t="s">
        <v>59</v>
      </c>
      <c r="I1090" t="s">
        <v>10936</v>
      </c>
      <c r="J1090">
        <v>1</v>
      </c>
      <c r="K1090" t="s">
        <v>10937</v>
      </c>
      <c r="L1090" t="s">
        <v>10938</v>
      </c>
      <c r="M1090" t="s">
        <v>5823</v>
      </c>
      <c r="N1090" t="s">
        <v>64</v>
      </c>
      <c r="O1090" t="s">
        <v>2068</v>
      </c>
      <c r="P1090">
        <v>2020</v>
      </c>
      <c r="Q1090" t="s">
        <v>1349</v>
      </c>
      <c r="R1090" t="b">
        <v>1</v>
      </c>
      <c r="S1090" t="s">
        <v>67</v>
      </c>
      <c r="T1090" t="b">
        <v>0</v>
      </c>
      <c r="U1090" t="s">
        <v>68</v>
      </c>
      <c r="V1090" t="s">
        <v>69</v>
      </c>
      <c r="W1090" t="s">
        <v>59</v>
      </c>
      <c r="Y1090">
        <v>0</v>
      </c>
      <c r="Z1090" t="s">
        <v>59</v>
      </c>
      <c r="AA1090" t="b">
        <v>0</v>
      </c>
      <c r="AB1090" t="s">
        <v>2069</v>
      </c>
      <c r="AC1090" t="s">
        <v>64</v>
      </c>
      <c r="AD1090" t="s">
        <v>252</v>
      </c>
      <c r="AE1090" t="s">
        <v>59</v>
      </c>
      <c r="AG1090" t="s">
        <v>2070</v>
      </c>
      <c r="AI1090">
        <v>0</v>
      </c>
      <c r="AJ1090" t="s">
        <v>10939</v>
      </c>
      <c r="AK1090" t="s">
        <v>64</v>
      </c>
      <c r="AL1090" t="s">
        <v>64</v>
      </c>
      <c r="AP1090" t="s">
        <v>76</v>
      </c>
      <c r="AQ1090">
        <v>2950</v>
      </c>
      <c r="AR1090">
        <v>2950</v>
      </c>
      <c r="AS1090">
        <v>33.299999999999997</v>
      </c>
      <c r="AT1090">
        <v>0</v>
      </c>
      <c r="AU1090">
        <v>0</v>
      </c>
      <c r="AV1090">
        <v>51</v>
      </c>
      <c r="AW1090" t="s">
        <v>10940</v>
      </c>
      <c r="AX1090" t="s">
        <v>10941</v>
      </c>
      <c r="AZ1090" t="s">
        <v>556</v>
      </c>
      <c r="BA1090" t="s">
        <v>556</v>
      </c>
      <c r="BB1090" t="b">
        <f t="shared" si="64"/>
        <v>0</v>
      </c>
      <c r="BC1090" t="str">
        <f>INDEX(repsearch2!B:B,MATCH(A1090,repsearch2!A:A,FALSE))</f>
        <v>No</v>
      </c>
      <c r="BD1090" s="3" t="b">
        <f t="shared" si="65"/>
        <v>0</v>
      </c>
      <c r="BE1090" s="3" t="b">
        <f t="shared" si="66"/>
        <v>1</v>
      </c>
      <c r="BF1090" t="str">
        <f t="shared" si="67"/>
        <v>hybrid</v>
      </c>
    </row>
    <row r="1091" spans="1:58" x14ac:dyDescent="0.3">
      <c r="A1091" t="s">
        <v>10942</v>
      </c>
      <c r="D1091" t="s">
        <v>96</v>
      </c>
      <c r="E1091" t="s">
        <v>10943</v>
      </c>
      <c r="F1091" t="s">
        <v>10944</v>
      </c>
      <c r="G1091">
        <v>3</v>
      </c>
      <c r="H1091" t="s">
        <v>59</v>
      </c>
      <c r="I1091" t="s">
        <v>10945</v>
      </c>
      <c r="J1091">
        <v>1</v>
      </c>
      <c r="K1091" t="s">
        <v>10946</v>
      </c>
      <c r="L1091" t="s">
        <v>4114</v>
      </c>
      <c r="M1091" t="s">
        <v>4115</v>
      </c>
      <c r="N1091" t="s">
        <v>64</v>
      </c>
      <c r="O1091" t="s">
        <v>5269</v>
      </c>
      <c r="P1091">
        <v>2020</v>
      </c>
      <c r="Q1091" t="s">
        <v>436</v>
      </c>
      <c r="R1091" t="b">
        <v>0</v>
      </c>
      <c r="S1091" t="s">
        <v>67</v>
      </c>
      <c r="T1091" t="b">
        <v>0</v>
      </c>
      <c r="W1091" t="s">
        <v>59</v>
      </c>
      <c r="Y1091">
        <v>0</v>
      </c>
      <c r="Z1091" t="s">
        <v>59</v>
      </c>
      <c r="AA1091" t="b">
        <v>0</v>
      </c>
      <c r="AB1091" t="s">
        <v>5270</v>
      </c>
      <c r="AC1091" t="s">
        <v>64</v>
      </c>
      <c r="AD1091" t="s">
        <v>72</v>
      </c>
      <c r="AE1091" t="s">
        <v>59</v>
      </c>
      <c r="AG1091" t="s">
        <v>5271</v>
      </c>
      <c r="AH1091">
        <v>1</v>
      </c>
      <c r="AI1091">
        <v>0</v>
      </c>
      <c r="AK1091" t="s">
        <v>64</v>
      </c>
      <c r="AL1091" t="s">
        <v>64</v>
      </c>
      <c r="AP1091" t="s">
        <v>76</v>
      </c>
      <c r="AQ1091">
        <v>3000</v>
      </c>
      <c r="AR1091">
        <v>3000</v>
      </c>
      <c r="AS1091">
        <v>0</v>
      </c>
      <c r="AT1091">
        <v>0</v>
      </c>
      <c r="AU1091">
        <v>0</v>
      </c>
      <c r="AV1091">
        <v>0</v>
      </c>
      <c r="AZ1091" t="s">
        <v>1118</v>
      </c>
      <c r="BA1091" t="s">
        <v>5273</v>
      </c>
      <c r="BB1091" t="b">
        <f t="shared" ref="BB1091:BB1154" si="68">ISNUMBER(FIND("openrepository.aut.ac.nz",X1091))</f>
        <v>0</v>
      </c>
      <c r="BC1091" t="str">
        <f>INDEX(repsearch2!B:B,MATCH(A1091,repsearch2!A:A,FALSE))</f>
        <v>No</v>
      </c>
      <c r="BD1091" s="3" t="b">
        <f t="shared" ref="BD1091:BD1154" si="69">OR(BB1091=TRUE,BC1091="Yes")</f>
        <v>0</v>
      </c>
      <c r="BE1091" s="3" t="b">
        <f t="shared" ref="BE1091:BE1154" si="70">NOT(AND(D1091="closed",BD1091=FALSE))</f>
        <v>0</v>
      </c>
      <c r="BF1091" t="str">
        <f t="shared" ref="BF1091:BF1154" si="71">IF(AND(BD1091=TRUE,D1091="closed"),"green",D1091)</f>
        <v>closed</v>
      </c>
    </row>
    <row r="1092" spans="1:58" x14ac:dyDescent="0.3">
      <c r="A1092" t="s">
        <v>10947</v>
      </c>
      <c r="D1092" t="s">
        <v>96</v>
      </c>
      <c r="E1092" t="s">
        <v>10948</v>
      </c>
      <c r="F1092" t="s">
        <v>10949</v>
      </c>
      <c r="G1092">
        <v>3</v>
      </c>
      <c r="H1092" t="s">
        <v>59</v>
      </c>
      <c r="I1092" t="s">
        <v>10950</v>
      </c>
      <c r="J1092">
        <v>1</v>
      </c>
      <c r="K1092" t="s">
        <v>10951</v>
      </c>
      <c r="L1092" t="s">
        <v>10952</v>
      </c>
      <c r="N1092" t="s">
        <v>59</v>
      </c>
      <c r="O1092" t="s">
        <v>4927</v>
      </c>
      <c r="P1092">
        <v>2020</v>
      </c>
      <c r="Q1092" t="s">
        <v>1349</v>
      </c>
      <c r="R1092" t="b">
        <v>0</v>
      </c>
      <c r="S1092" t="s">
        <v>67</v>
      </c>
      <c r="T1092" t="b">
        <v>0</v>
      </c>
      <c r="W1092" t="s">
        <v>59</v>
      </c>
      <c r="Y1092">
        <v>0</v>
      </c>
      <c r="Z1092" t="s">
        <v>59</v>
      </c>
      <c r="AA1092" t="b">
        <v>0</v>
      </c>
      <c r="AB1092" t="s">
        <v>4928</v>
      </c>
      <c r="AC1092" t="s">
        <v>64</v>
      </c>
      <c r="AD1092" t="s">
        <v>252</v>
      </c>
      <c r="AE1092" t="s">
        <v>59</v>
      </c>
      <c r="AG1092" t="s">
        <v>4929</v>
      </c>
      <c r="AI1092">
        <v>0</v>
      </c>
      <c r="AK1092" t="s">
        <v>64</v>
      </c>
      <c r="AL1092" t="s">
        <v>64</v>
      </c>
      <c r="AP1092" t="s">
        <v>76</v>
      </c>
      <c r="AQ1092">
        <v>2950</v>
      </c>
      <c r="AR1092">
        <v>2950</v>
      </c>
      <c r="AS1092">
        <v>0</v>
      </c>
      <c r="AT1092">
        <v>0</v>
      </c>
      <c r="AU1092">
        <v>0</v>
      </c>
      <c r="AV1092">
        <v>0</v>
      </c>
      <c r="AZ1092" t="s">
        <v>2901</v>
      </c>
      <c r="BA1092" t="s">
        <v>4931</v>
      </c>
      <c r="BB1092" t="b">
        <f t="shared" si="68"/>
        <v>0</v>
      </c>
      <c r="BC1092" t="str">
        <f>INDEX(repsearch2!B:B,MATCH(A1092,repsearch2!A:A,FALSE))</f>
        <v>No</v>
      </c>
      <c r="BD1092" s="3" t="b">
        <f t="shared" si="69"/>
        <v>0</v>
      </c>
      <c r="BE1092" s="3" t="b">
        <f t="shared" si="70"/>
        <v>0</v>
      </c>
      <c r="BF1092" t="str">
        <f t="shared" si="71"/>
        <v>closed</v>
      </c>
    </row>
    <row r="1093" spans="1:58" x14ac:dyDescent="0.3">
      <c r="A1093" s="3" t="s">
        <v>10953</v>
      </c>
      <c r="B1093" s="3" t="s">
        <v>1096</v>
      </c>
      <c r="C1093" s="3"/>
      <c r="D1093" s="3" t="s">
        <v>897</v>
      </c>
      <c r="E1093" s="3" t="s">
        <v>10954</v>
      </c>
      <c r="F1093" s="3" t="s">
        <v>10955</v>
      </c>
      <c r="G1093" s="3">
        <v>6</v>
      </c>
      <c r="H1093" s="3" t="s">
        <v>59</v>
      </c>
      <c r="I1093" s="3" t="s">
        <v>10956</v>
      </c>
      <c r="J1093" s="3">
        <v>1</v>
      </c>
      <c r="K1093" s="3" t="s">
        <v>10957</v>
      </c>
      <c r="L1093" s="3" t="s">
        <v>10958</v>
      </c>
      <c r="M1093" s="3" t="s">
        <v>10959</v>
      </c>
      <c r="N1093" s="3" t="s">
        <v>64</v>
      </c>
      <c r="O1093" s="3" t="s">
        <v>10960</v>
      </c>
      <c r="P1093" s="3">
        <v>2020</v>
      </c>
      <c r="Q1093" s="3" t="s">
        <v>184</v>
      </c>
      <c r="R1093" s="3" t="b">
        <v>1</v>
      </c>
      <c r="S1093" s="3" t="s">
        <v>67</v>
      </c>
      <c r="T1093" s="3" t="b">
        <v>0</v>
      </c>
      <c r="U1093" s="3" t="s">
        <v>1102</v>
      </c>
      <c r="V1093" s="3" t="s">
        <v>905</v>
      </c>
      <c r="W1093" s="3" t="s">
        <v>64</v>
      </c>
      <c r="X1093" s="3" t="s">
        <v>70</v>
      </c>
      <c r="Y1093" s="3">
        <v>1</v>
      </c>
      <c r="Z1093" s="3" t="s">
        <v>59</v>
      </c>
      <c r="AA1093" s="3" t="b">
        <v>0</v>
      </c>
      <c r="AB1093" s="3" t="s">
        <v>10961</v>
      </c>
      <c r="AC1093" s="3" t="s">
        <v>64</v>
      </c>
      <c r="AD1093" s="3" t="s">
        <v>252</v>
      </c>
      <c r="AE1093" s="3" t="s">
        <v>59</v>
      </c>
      <c r="AF1093" s="3"/>
      <c r="AG1093" s="3" t="s">
        <v>10962</v>
      </c>
      <c r="AH1093" s="3"/>
      <c r="AI1093" s="3">
        <v>0</v>
      </c>
      <c r="AJ1093" s="3" t="s">
        <v>10963</v>
      </c>
      <c r="AK1093" s="3" t="s">
        <v>64</v>
      </c>
      <c r="AL1093" s="3" t="s">
        <v>64</v>
      </c>
      <c r="AM1093" s="3"/>
      <c r="AN1093" s="3"/>
      <c r="AO1093" s="3"/>
      <c r="AP1093" s="3" t="s">
        <v>76</v>
      </c>
      <c r="AQ1093" s="3">
        <v>3000</v>
      </c>
      <c r="AR1093" s="3">
        <v>3000</v>
      </c>
      <c r="AS1093" s="3">
        <v>0</v>
      </c>
      <c r="AT1093" s="3">
        <v>0</v>
      </c>
      <c r="AU1093" s="3">
        <v>0</v>
      </c>
      <c r="AV1093" s="3">
        <v>0</v>
      </c>
      <c r="AW1093" s="3"/>
      <c r="AX1093" s="3"/>
      <c r="AY1093" s="3"/>
      <c r="AZ1093" s="3" t="s">
        <v>10964</v>
      </c>
      <c r="BA1093" s="3" t="s">
        <v>10965</v>
      </c>
      <c r="BB1093" s="3" t="b">
        <f t="shared" si="68"/>
        <v>1</v>
      </c>
      <c r="BC1093" s="3" t="str">
        <f>INDEX(repsearch2!B:B,MATCH(A1093,repsearch2!A:A,FALSE))</f>
        <v>Yes</v>
      </c>
      <c r="BD1093" s="3" t="b">
        <f t="shared" si="69"/>
        <v>1</v>
      </c>
      <c r="BE1093" s="3" t="b">
        <f t="shared" si="70"/>
        <v>1</v>
      </c>
      <c r="BF1093" t="str">
        <f t="shared" si="71"/>
        <v>green</v>
      </c>
    </row>
    <row r="1094" spans="1:58" x14ac:dyDescent="0.3">
      <c r="A1094" t="s">
        <v>10966</v>
      </c>
      <c r="D1094" t="s">
        <v>96</v>
      </c>
      <c r="E1094" t="s">
        <v>10967</v>
      </c>
      <c r="F1094" t="s">
        <v>10968</v>
      </c>
      <c r="G1094">
        <v>4</v>
      </c>
      <c r="H1094" t="s">
        <v>59</v>
      </c>
      <c r="I1094" t="s">
        <v>10969</v>
      </c>
      <c r="J1094">
        <v>1</v>
      </c>
      <c r="K1094" t="s">
        <v>10970</v>
      </c>
      <c r="L1094" t="s">
        <v>10971</v>
      </c>
      <c r="M1094" t="s">
        <v>10972</v>
      </c>
      <c r="N1094" t="s">
        <v>64</v>
      </c>
      <c r="O1094" t="s">
        <v>10260</v>
      </c>
      <c r="P1094">
        <v>2020</v>
      </c>
      <c r="Q1094" t="s">
        <v>436</v>
      </c>
      <c r="R1094" t="b">
        <v>0</v>
      </c>
      <c r="S1094" t="s">
        <v>67</v>
      </c>
      <c r="T1094" t="b">
        <v>0</v>
      </c>
      <c r="W1094" t="s">
        <v>59</v>
      </c>
      <c r="Y1094">
        <v>0</v>
      </c>
      <c r="Z1094" t="s">
        <v>59</v>
      </c>
      <c r="AA1094" t="b">
        <v>0</v>
      </c>
      <c r="AB1094" t="s">
        <v>10261</v>
      </c>
      <c r="AC1094" t="s">
        <v>64</v>
      </c>
      <c r="AD1094" t="s">
        <v>72</v>
      </c>
      <c r="AE1094" t="s">
        <v>59</v>
      </c>
      <c r="AG1094" t="s">
        <v>10262</v>
      </c>
      <c r="AI1094">
        <v>0</v>
      </c>
      <c r="AK1094" t="s">
        <v>64</v>
      </c>
      <c r="AL1094" t="s">
        <v>64</v>
      </c>
      <c r="AP1094" t="s">
        <v>76</v>
      </c>
      <c r="AQ1094">
        <v>3000</v>
      </c>
      <c r="AR1094">
        <v>3000</v>
      </c>
      <c r="AS1094">
        <v>5.08</v>
      </c>
      <c r="AT1094">
        <v>0</v>
      </c>
      <c r="AU1094">
        <v>0</v>
      </c>
      <c r="AV1094">
        <v>0</v>
      </c>
      <c r="AW1094" t="s">
        <v>10973</v>
      </c>
      <c r="AZ1094" t="s">
        <v>1118</v>
      </c>
      <c r="BA1094" t="s">
        <v>10264</v>
      </c>
      <c r="BB1094" t="b">
        <f t="shared" si="68"/>
        <v>0</v>
      </c>
      <c r="BC1094" t="str">
        <f>INDEX(repsearch2!B:B,MATCH(A1094,repsearch2!A:A,FALSE))</f>
        <v>No</v>
      </c>
      <c r="BD1094" s="3" t="b">
        <f t="shared" si="69"/>
        <v>0</v>
      </c>
      <c r="BE1094" s="3" t="b">
        <f t="shared" si="70"/>
        <v>0</v>
      </c>
      <c r="BF1094" t="str">
        <f t="shared" si="71"/>
        <v>closed</v>
      </c>
    </row>
    <row r="1095" spans="1:58" x14ac:dyDescent="0.3">
      <c r="A1095" t="s">
        <v>10974</v>
      </c>
      <c r="D1095" t="s">
        <v>96</v>
      </c>
      <c r="E1095" t="s">
        <v>10975</v>
      </c>
      <c r="F1095" t="s">
        <v>10976</v>
      </c>
      <c r="G1095">
        <v>3</v>
      </c>
      <c r="H1095" t="s">
        <v>59</v>
      </c>
      <c r="I1095" t="s">
        <v>10977</v>
      </c>
      <c r="J1095">
        <v>0</v>
      </c>
      <c r="L1095" t="s">
        <v>10978</v>
      </c>
      <c r="N1095" t="s">
        <v>59</v>
      </c>
      <c r="O1095" t="s">
        <v>10979</v>
      </c>
      <c r="P1095">
        <v>2020</v>
      </c>
      <c r="Q1095" t="s">
        <v>1349</v>
      </c>
      <c r="R1095" t="b">
        <v>0</v>
      </c>
      <c r="S1095" t="s">
        <v>67</v>
      </c>
      <c r="T1095" t="b">
        <v>0</v>
      </c>
      <c r="W1095" t="s">
        <v>59</v>
      </c>
      <c r="Y1095">
        <v>0</v>
      </c>
      <c r="Z1095" t="s">
        <v>59</v>
      </c>
      <c r="AA1095" t="b">
        <v>0</v>
      </c>
      <c r="AB1095" t="s">
        <v>10980</v>
      </c>
      <c r="AC1095" t="s">
        <v>64</v>
      </c>
      <c r="AD1095" t="s">
        <v>1389</v>
      </c>
      <c r="AE1095" t="s">
        <v>59</v>
      </c>
      <c r="AG1095" t="s">
        <v>10981</v>
      </c>
      <c r="AI1095">
        <v>0</v>
      </c>
      <c r="AK1095" t="s">
        <v>59</v>
      </c>
      <c r="AL1095" t="s">
        <v>64</v>
      </c>
      <c r="AP1095" t="s">
        <v>76</v>
      </c>
      <c r="AQ1095">
        <v>2950</v>
      </c>
      <c r="AR1095">
        <v>2950</v>
      </c>
      <c r="AS1095">
        <v>1</v>
      </c>
      <c r="AT1095">
        <v>0</v>
      </c>
      <c r="AU1095">
        <v>0</v>
      </c>
      <c r="AV1095">
        <v>1</v>
      </c>
      <c r="AW1095" t="s">
        <v>10982</v>
      </c>
      <c r="BA1095" t="s">
        <v>2345</v>
      </c>
      <c r="BB1095" t="b">
        <f t="shared" si="68"/>
        <v>0</v>
      </c>
      <c r="BC1095" t="str">
        <f>INDEX(repsearch2!B:B,MATCH(A1095,repsearch2!A:A,FALSE))</f>
        <v>No</v>
      </c>
      <c r="BD1095" s="3" t="b">
        <f t="shared" si="69"/>
        <v>0</v>
      </c>
      <c r="BE1095" s="3" t="b">
        <f t="shared" si="70"/>
        <v>0</v>
      </c>
      <c r="BF1095" t="str">
        <f t="shared" si="71"/>
        <v>closed</v>
      </c>
    </row>
    <row r="1096" spans="1:58" x14ac:dyDescent="0.3">
      <c r="A1096" t="s">
        <v>10983</v>
      </c>
      <c r="D1096" t="s">
        <v>96</v>
      </c>
      <c r="E1096" t="s">
        <v>10984</v>
      </c>
      <c r="F1096" t="s">
        <v>10985</v>
      </c>
      <c r="G1096">
        <v>3</v>
      </c>
      <c r="H1096" t="s">
        <v>59</v>
      </c>
      <c r="I1096" t="s">
        <v>10986</v>
      </c>
      <c r="J1096">
        <v>1</v>
      </c>
      <c r="K1096" t="s">
        <v>10987</v>
      </c>
      <c r="L1096" t="s">
        <v>10988</v>
      </c>
      <c r="N1096" t="s">
        <v>59</v>
      </c>
      <c r="O1096" t="s">
        <v>9606</v>
      </c>
      <c r="P1096">
        <v>2020</v>
      </c>
      <c r="Q1096" t="s">
        <v>224</v>
      </c>
      <c r="R1096" t="b">
        <v>0</v>
      </c>
      <c r="S1096" t="s">
        <v>67</v>
      </c>
      <c r="T1096" t="b">
        <v>0</v>
      </c>
      <c r="W1096" t="s">
        <v>59</v>
      </c>
      <c r="Y1096">
        <v>0</v>
      </c>
      <c r="Z1096" t="s">
        <v>59</v>
      </c>
      <c r="AA1096" t="b">
        <v>0</v>
      </c>
      <c r="AB1096" t="s">
        <v>9607</v>
      </c>
      <c r="AC1096" t="s">
        <v>64</v>
      </c>
      <c r="AD1096" t="s">
        <v>72</v>
      </c>
      <c r="AE1096" t="s">
        <v>59</v>
      </c>
      <c r="AG1096" t="s">
        <v>9608</v>
      </c>
      <c r="AI1096">
        <v>0</v>
      </c>
      <c r="AK1096" t="s">
        <v>64</v>
      </c>
      <c r="AL1096" t="s">
        <v>64</v>
      </c>
      <c r="AP1096" t="s">
        <v>76</v>
      </c>
      <c r="AQ1096">
        <v>3240</v>
      </c>
      <c r="AR1096">
        <v>3240</v>
      </c>
      <c r="AS1096">
        <v>0</v>
      </c>
      <c r="AT1096">
        <v>0</v>
      </c>
      <c r="AU1096">
        <v>0</v>
      </c>
      <c r="AV1096">
        <v>0</v>
      </c>
      <c r="AX1096" t="s">
        <v>10989</v>
      </c>
      <c r="AZ1096" t="s">
        <v>174</v>
      </c>
      <c r="BA1096" t="s">
        <v>9611</v>
      </c>
      <c r="BB1096" t="b">
        <f t="shared" si="68"/>
        <v>0</v>
      </c>
      <c r="BC1096" t="str">
        <f>INDEX(repsearch2!B:B,MATCH(A1096,repsearch2!A:A,FALSE))</f>
        <v>No</v>
      </c>
      <c r="BD1096" s="3" t="b">
        <f t="shared" si="69"/>
        <v>0</v>
      </c>
      <c r="BE1096" s="3" t="b">
        <f t="shared" si="70"/>
        <v>0</v>
      </c>
      <c r="BF1096" t="str">
        <f t="shared" si="71"/>
        <v>closed</v>
      </c>
    </row>
    <row r="1097" spans="1:58" x14ac:dyDescent="0.3">
      <c r="A1097" t="s">
        <v>10990</v>
      </c>
      <c r="D1097" t="s">
        <v>96</v>
      </c>
      <c r="E1097" t="s">
        <v>10991</v>
      </c>
      <c r="F1097" t="s">
        <v>10992</v>
      </c>
      <c r="G1097">
        <v>3</v>
      </c>
      <c r="H1097" t="s">
        <v>59</v>
      </c>
      <c r="I1097" t="s">
        <v>10993</v>
      </c>
      <c r="J1097">
        <v>1</v>
      </c>
      <c r="K1097" t="s">
        <v>10994</v>
      </c>
      <c r="L1097" t="s">
        <v>10995</v>
      </c>
      <c r="M1097" t="s">
        <v>10996</v>
      </c>
      <c r="N1097" t="s">
        <v>64</v>
      </c>
      <c r="O1097" t="s">
        <v>10997</v>
      </c>
      <c r="P1097">
        <v>2020</v>
      </c>
      <c r="Q1097" t="s">
        <v>184</v>
      </c>
      <c r="R1097" t="b">
        <v>0</v>
      </c>
      <c r="S1097" t="s">
        <v>67</v>
      </c>
      <c r="T1097" t="b">
        <v>0</v>
      </c>
      <c r="W1097" t="s">
        <v>59</v>
      </c>
      <c r="Y1097">
        <v>0</v>
      </c>
      <c r="Z1097" t="s">
        <v>59</v>
      </c>
      <c r="AA1097" t="b">
        <v>0</v>
      </c>
      <c r="AB1097" t="s">
        <v>10998</v>
      </c>
      <c r="AC1097" t="s">
        <v>64</v>
      </c>
      <c r="AD1097" t="s">
        <v>252</v>
      </c>
      <c r="AE1097" t="s">
        <v>59</v>
      </c>
      <c r="AG1097" t="s">
        <v>10999</v>
      </c>
      <c r="AI1097">
        <v>0</v>
      </c>
      <c r="AK1097" t="s">
        <v>64</v>
      </c>
      <c r="AL1097" t="s">
        <v>64</v>
      </c>
      <c r="AP1097" t="s">
        <v>76</v>
      </c>
      <c r="AQ1097">
        <v>3000</v>
      </c>
      <c r="AR1097">
        <v>3000</v>
      </c>
      <c r="AS1097">
        <v>0</v>
      </c>
      <c r="AT1097">
        <v>0</v>
      </c>
      <c r="AU1097">
        <v>0</v>
      </c>
      <c r="AV1097">
        <v>0</v>
      </c>
      <c r="AZ1097" t="s">
        <v>227</v>
      </c>
      <c r="BA1097" t="s">
        <v>11000</v>
      </c>
      <c r="BB1097" t="b">
        <f t="shared" si="68"/>
        <v>0</v>
      </c>
      <c r="BC1097" t="str">
        <f>INDEX(repsearch2!B:B,MATCH(A1097,repsearch2!A:A,FALSE))</f>
        <v>No</v>
      </c>
      <c r="BD1097" s="3" t="b">
        <f t="shared" si="69"/>
        <v>0</v>
      </c>
      <c r="BE1097" s="3" t="b">
        <f t="shared" si="70"/>
        <v>0</v>
      </c>
      <c r="BF1097" t="str">
        <f t="shared" si="71"/>
        <v>closed</v>
      </c>
    </row>
    <row r="1098" spans="1:58" x14ac:dyDescent="0.3">
      <c r="A1098" t="s">
        <v>11001</v>
      </c>
      <c r="D1098" t="s">
        <v>96</v>
      </c>
      <c r="E1098" t="s">
        <v>11002</v>
      </c>
      <c r="F1098" t="s">
        <v>11003</v>
      </c>
      <c r="G1098">
        <v>3</v>
      </c>
      <c r="H1098" t="s">
        <v>59</v>
      </c>
      <c r="I1098" t="s">
        <v>11004</v>
      </c>
      <c r="J1098">
        <v>1</v>
      </c>
      <c r="K1098" t="s">
        <v>4913</v>
      </c>
      <c r="L1098" t="s">
        <v>11005</v>
      </c>
      <c r="M1098" t="s">
        <v>11006</v>
      </c>
      <c r="N1098" t="s">
        <v>64</v>
      </c>
      <c r="O1098" t="s">
        <v>5899</v>
      </c>
      <c r="P1098">
        <v>2020</v>
      </c>
      <c r="Q1098" t="s">
        <v>436</v>
      </c>
      <c r="R1098" t="b">
        <v>0</v>
      </c>
      <c r="S1098" t="s">
        <v>67</v>
      </c>
      <c r="T1098" t="b">
        <v>0</v>
      </c>
      <c r="W1098" t="s">
        <v>59</v>
      </c>
      <c r="Y1098">
        <v>0</v>
      </c>
      <c r="Z1098" t="s">
        <v>59</v>
      </c>
      <c r="AA1098" t="b">
        <v>0</v>
      </c>
      <c r="AB1098" t="s">
        <v>5900</v>
      </c>
      <c r="AC1098" t="s">
        <v>64</v>
      </c>
      <c r="AD1098" t="s">
        <v>72</v>
      </c>
      <c r="AE1098" t="s">
        <v>59</v>
      </c>
      <c r="AG1098" t="s">
        <v>5901</v>
      </c>
      <c r="AI1098">
        <v>0</v>
      </c>
      <c r="AK1098" t="s">
        <v>64</v>
      </c>
      <c r="AL1098" t="s">
        <v>64</v>
      </c>
      <c r="AP1098" t="s">
        <v>76</v>
      </c>
      <c r="AQ1098">
        <v>3000</v>
      </c>
      <c r="AR1098">
        <v>3000</v>
      </c>
      <c r="AS1098">
        <v>3.5</v>
      </c>
      <c r="AT1098">
        <v>0</v>
      </c>
      <c r="AU1098">
        <v>0</v>
      </c>
      <c r="AV1098">
        <v>5</v>
      </c>
      <c r="AW1098" t="s">
        <v>11007</v>
      </c>
      <c r="AZ1098" t="s">
        <v>5903</v>
      </c>
      <c r="BA1098" t="s">
        <v>5904</v>
      </c>
      <c r="BB1098" t="b">
        <f t="shared" si="68"/>
        <v>0</v>
      </c>
      <c r="BC1098" t="str">
        <f>INDEX(repsearch2!B:B,MATCH(A1098,repsearch2!A:A,FALSE))</f>
        <v>No</v>
      </c>
      <c r="BD1098" s="3" t="b">
        <f t="shared" si="69"/>
        <v>0</v>
      </c>
      <c r="BE1098" s="3" t="b">
        <f t="shared" si="70"/>
        <v>0</v>
      </c>
      <c r="BF1098" t="str">
        <f t="shared" si="71"/>
        <v>closed</v>
      </c>
    </row>
    <row r="1099" spans="1:58" x14ac:dyDescent="0.3">
      <c r="A1099" t="s">
        <v>11008</v>
      </c>
      <c r="B1099" t="s">
        <v>387</v>
      </c>
      <c r="C1099" t="s">
        <v>388</v>
      </c>
      <c r="D1099" t="s">
        <v>242</v>
      </c>
      <c r="E1099" t="s">
        <v>11009</v>
      </c>
      <c r="F1099" t="s">
        <v>11010</v>
      </c>
      <c r="G1099">
        <v>4</v>
      </c>
      <c r="H1099" t="s">
        <v>59</v>
      </c>
      <c r="I1099" t="s">
        <v>11011</v>
      </c>
      <c r="J1099">
        <v>1</v>
      </c>
      <c r="K1099" t="s">
        <v>2012</v>
      </c>
      <c r="L1099" t="s">
        <v>11012</v>
      </c>
      <c r="M1099" t="s">
        <v>2014</v>
      </c>
      <c r="N1099" t="s">
        <v>64</v>
      </c>
      <c r="O1099" t="s">
        <v>2068</v>
      </c>
      <c r="P1099">
        <v>2020</v>
      </c>
      <c r="Q1099" t="s">
        <v>1349</v>
      </c>
      <c r="R1099" t="b">
        <v>1</v>
      </c>
      <c r="S1099" t="s">
        <v>67</v>
      </c>
      <c r="T1099" t="b">
        <v>0</v>
      </c>
      <c r="U1099" t="s">
        <v>68</v>
      </c>
      <c r="V1099" t="s">
        <v>69</v>
      </c>
      <c r="W1099" t="s">
        <v>64</v>
      </c>
      <c r="X1099" t="s">
        <v>11013</v>
      </c>
      <c r="Y1099">
        <v>1</v>
      </c>
      <c r="Z1099" t="s">
        <v>59</v>
      </c>
      <c r="AA1099" t="b">
        <v>0</v>
      </c>
      <c r="AB1099" t="s">
        <v>2069</v>
      </c>
      <c r="AC1099" t="s">
        <v>64</v>
      </c>
      <c r="AD1099" t="s">
        <v>252</v>
      </c>
      <c r="AE1099" t="s">
        <v>59</v>
      </c>
      <c r="AG1099" t="s">
        <v>2070</v>
      </c>
      <c r="AH1099">
        <v>1</v>
      </c>
      <c r="AI1099">
        <v>1</v>
      </c>
      <c r="AJ1099" t="s">
        <v>11014</v>
      </c>
      <c r="AK1099" t="s">
        <v>64</v>
      </c>
      <c r="AL1099" t="s">
        <v>64</v>
      </c>
      <c r="AP1099" t="s">
        <v>76</v>
      </c>
      <c r="AQ1099">
        <v>2950</v>
      </c>
      <c r="AR1099">
        <v>2950</v>
      </c>
      <c r="AS1099">
        <v>0.75</v>
      </c>
      <c r="AT1099">
        <v>0</v>
      </c>
      <c r="AU1099">
        <v>0</v>
      </c>
      <c r="AV1099">
        <v>2</v>
      </c>
      <c r="AW1099" t="s">
        <v>11015</v>
      </c>
      <c r="AX1099" t="s">
        <v>11016</v>
      </c>
      <c r="AY1099" t="s">
        <v>11017</v>
      </c>
      <c r="AZ1099" t="s">
        <v>556</v>
      </c>
      <c r="BA1099" t="s">
        <v>556</v>
      </c>
      <c r="BB1099" t="b">
        <f t="shared" si="68"/>
        <v>0</v>
      </c>
      <c r="BC1099" t="str">
        <f>INDEX(repsearch2!B:B,MATCH(A1099,repsearch2!A:A,FALSE))</f>
        <v>No</v>
      </c>
      <c r="BD1099" s="3" t="b">
        <f t="shared" si="69"/>
        <v>0</v>
      </c>
      <c r="BE1099" s="3" t="b">
        <f t="shared" si="70"/>
        <v>1</v>
      </c>
      <c r="BF1099" t="str">
        <f t="shared" si="71"/>
        <v>hybrid</v>
      </c>
    </row>
    <row r="1100" spans="1:58" x14ac:dyDescent="0.3">
      <c r="A1100" t="s">
        <v>11018</v>
      </c>
      <c r="D1100" t="s">
        <v>96</v>
      </c>
      <c r="E1100" t="s">
        <v>11019</v>
      </c>
      <c r="F1100" t="s">
        <v>11020</v>
      </c>
      <c r="G1100">
        <v>3</v>
      </c>
      <c r="H1100" t="s">
        <v>59</v>
      </c>
      <c r="I1100" t="s">
        <v>11021</v>
      </c>
      <c r="J1100">
        <v>3</v>
      </c>
      <c r="K1100" t="s">
        <v>11022</v>
      </c>
      <c r="L1100" t="s">
        <v>11023</v>
      </c>
      <c r="M1100" t="s">
        <v>11024</v>
      </c>
      <c r="N1100" t="s">
        <v>64</v>
      </c>
      <c r="O1100" t="s">
        <v>9182</v>
      </c>
      <c r="P1100">
        <v>2019</v>
      </c>
      <c r="Q1100" t="s">
        <v>9183</v>
      </c>
      <c r="R1100" t="b">
        <v>0</v>
      </c>
      <c r="S1100" t="s">
        <v>67</v>
      </c>
      <c r="T1100" t="b">
        <v>0</v>
      </c>
      <c r="W1100" t="s">
        <v>59</v>
      </c>
      <c r="Y1100">
        <v>0</v>
      </c>
      <c r="Z1100" t="s">
        <v>59</v>
      </c>
      <c r="AA1100" t="b">
        <v>0</v>
      </c>
      <c r="AB1100" t="s">
        <v>9184</v>
      </c>
      <c r="AC1100" t="s">
        <v>59</v>
      </c>
      <c r="AE1100" t="s">
        <v>64</v>
      </c>
      <c r="AF1100" t="s">
        <v>72</v>
      </c>
      <c r="AG1100" t="s">
        <v>9185</v>
      </c>
      <c r="AH1100">
        <v>3</v>
      </c>
      <c r="AI1100">
        <v>3</v>
      </c>
      <c r="AK1100" t="s">
        <v>59</v>
      </c>
      <c r="AL1100" t="s">
        <v>64</v>
      </c>
      <c r="AS1100">
        <v>3.7</v>
      </c>
      <c r="AT1100">
        <v>0</v>
      </c>
      <c r="AU1100">
        <v>0</v>
      </c>
      <c r="AV1100">
        <v>6</v>
      </c>
      <c r="AW1100" t="s">
        <v>11025</v>
      </c>
      <c r="BA1100" t="s">
        <v>1953</v>
      </c>
      <c r="BB1100" t="b">
        <f t="shared" si="68"/>
        <v>0</v>
      </c>
      <c r="BC1100" t="str">
        <f>INDEX(repsearch2!B:B,MATCH(A1100,repsearch2!A:A,FALSE))</f>
        <v>No</v>
      </c>
      <c r="BD1100" s="3" t="b">
        <f t="shared" si="69"/>
        <v>0</v>
      </c>
      <c r="BE1100" s="3" t="b">
        <f t="shared" si="70"/>
        <v>0</v>
      </c>
      <c r="BF1100" t="str">
        <f t="shared" si="71"/>
        <v>closed</v>
      </c>
    </row>
    <row r="1101" spans="1:58" x14ac:dyDescent="0.3">
      <c r="A1101" t="s">
        <v>11026</v>
      </c>
      <c r="D1101" t="s">
        <v>96</v>
      </c>
      <c r="E1101" t="s">
        <v>11027</v>
      </c>
      <c r="F1101" t="s">
        <v>11028</v>
      </c>
      <c r="G1101">
        <v>4</v>
      </c>
      <c r="H1101" t="s">
        <v>59</v>
      </c>
      <c r="I1101" t="s">
        <v>11029</v>
      </c>
      <c r="J1101">
        <v>1</v>
      </c>
      <c r="K1101" t="s">
        <v>10056</v>
      </c>
      <c r="L1101" t="s">
        <v>11030</v>
      </c>
      <c r="N1101" t="s">
        <v>59</v>
      </c>
      <c r="O1101" t="s">
        <v>11031</v>
      </c>
      <c r="P1101">
        <v>2020</v>
      </c>
      <c r="Q1101" t="s">
        <v>139</v>
      </c>
      <c r="R1101" t="b">
        <v>0</v>
      </c>
      <c r="S1101" t="s">
        <v>67</v>
      </c>
      <c r="T1101" t="b">
        <v>0</v>
      </c>
      <c r="W1101" t="s">
        <v>59</v>
      </c>
      <c r="Y1101">
        <v>0</v>
      </c>
      <c r="Z1101" t="s">
        <v>59</v>
      </c>
      <c r="AA1101" t="b">
        <v>0</v>
      </c>
      <c r="AB1101" t="s">
        <v>11032</v>
      </c>
      <c r="AC1101" t="s">
        <v>64</v>
      </c>
      <c r="AD1101" t="s">
        <v>141</v>
      </c>
      <c r="AE1101" t="s">
        <v>59</v>
      </c>
      <c r="AG1101" t="s">
        <v>11033</v>
      </c>
      <c r="AI1101">
        <v>0</v>
      </c>
      <c r="AK1101" t="s">
        <v>59</v>
      </c>
      <c r="AL1101" t="s">
        <v>64</v>
      </c>
      <c r="AP1101" t="s">
        <v>76</v>
      </c>
      <c r="AQ1101">
        <v>1100</v>
      </c>
      <c r="AR1101">
        <v>1100</v>
      </c>
      <c r="AS1101">
        <v>0</v>
      </c>
      <c r="AT1101">
        <v>0</v>
      </c>
      <c r="AU1101">
        <v>0</v>
      </c>
      <c r="AV1101">
        <v>0</v>
      </c>
      <c r="BA1101" t="s">
        <v>2534</v>
      </c>
      <c r="BB1101" t="b">
        <f t="shared" si="68"/>
        <v>0</v>
      </c>
      <c r="BC1101" t="str">
        <f>INDEX(repsearch2!B:B,MATCH(A1101,repsearch2!A:A,FALSE))</f>
        <v>No</v>
      </c>
      <c r="BD1101" s="3" t="b">
        <f t="shared" si="69"/>
        <v>0</v>
      </c>
      <c r="BE1101" s="3" t="b">
        <f t="shared" si="70"/>
        <v>0</v>
      </c>
      <c r="BF1101" t="str">
        <f t="shared" si="71"/>
        <v>closed</v>
      </c>
    </row>
    <row r="1102" spans="1:58" x14ac:dyDescent="0.3">
      <c r="A1102" t="s">
        <v>11034</v>
      </c>
      <c r="B1102" t="s">
        <v>346</v>
      </c>
      <c r="D1102" t="s">
        <v>56</v>
      </c>
      <c r="E1102" t="s">
        <v>11035</v>
      </c>
      <c r="F1102" t="s">
        <v>11036</v>
      </c>
      <c r="G1102">
        <v>3</v>
      </c>
      <c r="H1102" t="s">
        <v>59</v>
      </c>
      <c r="I1102" t="s">
        <v>11037</v>
      </c>
      <c r="J1102">
        <v>1</v>
      </c>
      <c r="K1102" t="s">
        <v>11038</v>
      </c>
      <c r="L1102" t="s">
        <v>11039</v>
      </c>
      <c r="M1102" t="s">
        <v>11038</v>
      </c>
      <c r="N1102" t="s">
        <v>64</v>
      </c>
      <c r="O1102" t="s">
        <v>11040</v>
      </c>
      <c r="P1102">
        <v>2020</v>
      </c>
      <c r="Q1102" t="s">
        <v>11041</v>
      </c>
      <c r="R1102" t="b">
        <v>1</v>
      </c>
      <c r="S1102" t="s">
        <v>67</v>
      </c>
      <c r="T1102" t="b">
        <v>1</v>
      </c>
      <c r="U1102" t="s">
        <v>68</v>
      </c>
      <c r="V1102" t="s">
        <v>69</v>
      </c>
      <c r="W1102" t="s">
        <v>59</v>
      </c>
      <c r="Y1102">
        <v>0</v>
      </c>
      <c r="Z1102" t="s">
        <v>59</v>
      </c>
      <c r="AA1102" t="b">
        <v>0</v>
      </c>
      <c r="AB1102" t="s">
        <v>11042</v>
      </c>
      <c r="AC1102" t="s">
        <v>64</v>
      </c>
      <c r="AD1102" t="s">
        <v>72</v>
      </c>
      <c r="AE1102" t="s">
        <v>64</v>
      </c>
      <c r="AF1102" t="s">
        <v>72</v>
      </c>
      <c r="AG1102" t="s">
        <v>11043</v>
      </c>
      <c r="AH1102">
        <v>1</v>
      </c>
      <c r="AI1102">
        <v>0</v>
      </c>
      <c r="AJ1102" t="s">
        <v>11044</v>
      </c>
      <c r="AK1102" t="s">
        <v>59</v>
      </c>
      <c r="AL1102" t="s">
        <v>64</v>
      </c>
      <c r="AS1102">
        <v>0</v>
      </c>
      <c r="AT1102">
        <v>0</v>
      </c>
      <c r="AU1102">
        <v>0</v>
      </c>
      <c r="AV1102">
        <v>0</v>
      </c>
      <c r="AX1102" t="s">
        <v>11045</v>
      </c>
      <c r="BA1102" t="s">
        <v>11046</v>
      </c>
      <c r="BB1102" t="b">
        <f t="shared" si="68"/>
        <v>0</v>
      </c>
      <c r="BC1102" t="str">
        <f>INDEX(repsearch2!B:B,MATCH(A1102,repsearch2!A:A,FALSE))</f>
        <v>No</v>
      </c>
      <c r="BD1102" s="3" t="b">
        <f t="shared" si="69"/>
        <v>0</v>
      </c>
      <c r="BE1102" s="3" t="b">
        <f t="shared" si="70"/>
        <v>1</v>
      </c>
      <c r="BF1102" t="str">
        <f t="shared" si="71"/>
        <v>gold</v>
      </c>
    </row>
    <row r="1103" spans="1:58" x14ac:dyDescent="0.3">
      <c r="A1103" t="s">
        <v>11047</v>
      </c>
      <c r="B1103" t="s">
        <v>55</v>
      </c>
      <c r="C1103" t="s">
        <v>388</v>
      </c>
      <c r="D1103" t="s">
        <v>56</v>
      </c>
      <c r="E1103" t="s">
        <v>11048</v>
      </c>
      <c r="F1103" t="s">
        <v>11049</v>
      </c>
      <c r="G1103">
        <v>4</v>
      </c>
      <c r="H1103" t="s">
        <v>59</v>
      </c>
      <c r="I1103" t="s">
        <v>11050</v>
      </c>
      <c r="J1103">
        <v>1</v>
      </c>
      <c r="K1103" t="s">
        <v>11051</v>
      </c>
      <c r="L1103" t="s">
        <v>11052</v>
      </c>
      <c r="N1103" t="s">
        <v>59</v>
      </c>
      <c r="O1103" t="s">
        <v>9213</v>
      </c>
      <c r="P1103">
        <v>2020</v>
      </c>
      <c r="Q1103" t="s">
        <v>2454</v>
      </c>
      <c r="R1103" t="b">
        <v>1</v>
      </c>
      <c r="S1103" t="s">
        <v>67</v>
      </c>
      <c r="T1103" t="b">
        <v>1</v>
      </c>
      <c r="U1103" t="s">
        <v>68</v>
      </c>
      <c r="V1103" t="s">
        <v>69</v>
      </c>
      <c r="W1103" t="s">
        <v>64</v>
      </c>
      <c r="X1103" t="s">
        <v>2455</v>
      </c>
      <c r="Y1103">
        <v>1</v>
      </c>
      <c r="Z1103" t="s">
        <v>59</v>
      </c>
      <c r="AA1103" t="b">
        <v>1</v>
      </c>
      <c r="AB1103" t="s">
        <v>9214</v>
      </c>
      <c r="AC1103" t="s">
        <v>64</v>
      </c>
      <c r="AD1103" t="s">
        <v>72</v>
      </c>
      <c r="AE1103" t="s">
        <v>59</v>
      </c>
      <c r="AG1103" t="s">
        <v>9215</v>
      </c>
      <c r="AH1103">
        <v>1</v>
      </c>
      <c r="AI1103">
        <v>0</v>
      </c>
      <c r="AJ1103" t="s">
        <v>11053</v>
      </c>
      <c r="AK1103" t="s">
        <v>64</v>
      </c>
      <c r="AL1103" t="s">
        <v>64</v>
      </c>
      <c r="AM1103" t="s">
        <v>64</v>
      </c>
      <c r="AN1103" t="s">
        <v>76</v>
      </c>
      <c r="AO1103">
        <v>1750</v>
      </c>
      <c r="AP1103" t="s">
        <v>76</v>
      </c>
      <c r="AQ1103">
        <v>1750</v>
      </c>
      <c r="AR1103">
        <v>1750</v>
      </c>
      <c r="AS1103">
        <v>0</v>
      </c>
      <c r="AT1103">
        <v>0</v>
      </c>
      <c r="AU1103">
        <v>0</v>
      </c>
      <c r="AV1103">
        <v>0</v>
      </c>
      <c r="AX1103" t="s">
        <v>10810</v>
      </c>
      <c r="AY1103" t="s">
        <v>10811</v>
      </c>
      <c r="AZ1103" t="s">
        <v>6667</v>
      </c>
      <c r="BA1103" t="s">
        <v>9217</v>
      </c>
      <c r="BB1103" t="b">
        <f t="shared" si="68"/>
        <v>0</v>
      </c>
      <c r="BC1103" t="str">
        <f>INDEX(repsearch2!B:B,MATCH(A1103,repsearch2!A:A,FALSE))</f>
        <v>No</v>
      </c>
      <c r="BD1103" s="3" t="b">
        <f t="shared" si="69"/>
        <v>0</v>
      </c>
      <c r="BE1103" s="3" t="b">
        <f t="shared" si="70"/>
        <v>1</v>
      </c>
      <c r="BF1103" t="str">
        <f t="shared" si="71"/>
        <v>gold</v>
      </c>
    </row>
    <row r="1104" spans="1:58" x14ac:dyDescent="0.3">
      <c r="A1104" t="s">
        <v>11054</v>
      </c>
      <c r="B1104" t="s">
        <v>55</v>
      </c>
      <c r="C1104" t="s">
        <v>388</v>
      </c>
      <c r="D1104" t="s">
        <v>56</v>
      </c>
      <c r="E1104" t="s">
        <v>11055</v>
      </c>
      <c r="F1104" t="s">
        <v>11056</v>
      </c>
      <c r="G1104">
        <v>5</v>
      </c>
      <c r="H1104" t="s">
        <v>59</v>
      </c>
      <c r="I1104" t="s">
        <v>11057</v>
      </c>
      <c r="J1104">
        <v>1</v>
      </c>
      <c r="K1104" t="s">
        <v>11058</v>
      </c>
      <c r="L1104" t="s">
        <v>11059</v>
      </c>
      <c r="N1104" t="s">
        <v>59</v>
      </c>
      <c r="O1104" t="s">
        <v>9213</v>
      </c>
      <c r="P1104">
        <v>2020</v>
      </c>
      <c r="Q1104" t="s">
        <v>2454</v>
      </c>
      <c r="R1104" t="b">
        <v>1</v>
      </c>
      <c r="S1104" t="s">
        <v>67</v>
      </c>
      <c r="T1104" t="b">
        <v>1</v>
      </c>
      <c r="U1104" t="s">
        <v>68</v>
      </c>
      <c r="V1104" t="s">
        <v>69</v>
      </c>
      <c r="W1104" t="s">
        <v>64</v>
      </c>
      <c r="X1104" t="s">
        <v>2455</v>
      </c>
      <c r="Y1104">
        <v>1</v>
      </c>
      <c r="Z1104" t="s">
        <v>59</v>
      </c>
      <c r="AA1104" t="b">
        <v>1</v>
      </c>
      <c r="AB1104" t="s">
        <v>9214</v>
      </c>
      <c r="AC1104" t="s">
        <v>64</v>
      </c>
      <c r="AD1104" t="s">
        <v>72</v>
      </c>
      <c r="AE1104" t="s">
        <v>59</v>
      </c>
      <c r="AG1104" t="s">
        <v>9215</v>
      </c>
      <c r="AI1104">
        <v>0</v>
      </c>
      <c r="AJ1104" t="s">
        <v>11060</v>
      </c>
      <c r="AK1104" t="s">
        <v>64</v>
      </c>
      <c r="AL1104" t="s">
        <v>64</v>
      </c>
      <c r="AM1104" t="s">
        <v>64</v>
      </c>
      <c r="AN1104" t="s">
        <v>76</v>
      </c>
      <c r="AO1104">
        <v>1750</v>
      </c>
      <c r="AP1104" t="s">
        <v>76</v>
      </c>
      <c r="AQ1104">
        <v>1750</v>
      </c>
      <c r="AR1104">
        <v>1750</v>
      </c>
      <c r="AS1104">
        <v>0</v>
      </c>
      <c r="AT1104">
        <v>0</v>
      </c>
      <c r="AU1104">
        <v>0</v>
      </c>
      <c r="AV1104">
        <v>0</v>
      </c>
      <c r="AX1104" t="s">
        <v>11061</v>
      </c>
      <c r="AY1104" t="s">
        <v>11062</v>
      </c>
      <c r="AZ1104" t="s">
        <v>6667</v>
      </c>
      <c r="BA1104" t="s">
        <v>9217</v>
      </c>
      <c r="BB1104" t="b">
        <f t="shared" si="68"/>
        <v>0</v>
      </c>
      <c r="BC1104" t="str">
        <f>INDEX(repsearch2!B:B,MATCH(A1104,repsearch2!A:A,FALSE))</f>
        <v>No</v>
      </c>
      <c r="BD1104" s="3" t="b">
        <f t="shared" si="69"/>
        <v>0</v>
      </c>
      <c r="BE1104" s="3" t="b">
        <f t="shared" si="70"/>
        <v>1</v>
      </c>
      <c r="BF1104" t="str">
        <f t="shared" si="71"/>
        <v>gold</v>
      </c>
    </row>
    <row r="1105" spans="1:58" x14ac:dyDescent="0.3">
      <c r="A1105" t="s">
        <v>11063</v>
      </c>
      <c r="D1105" t="s">
        <v>96</v>
      </c>
      <c r="E1105" t="s">
        <v>11064</v>
      </c>
      <c r="F1105" t="s">
        <v>11065</v>
      </c>
      <c r="G1105">
        <v>3</v>
      </c>
      <c r="H1105" t="s">
        <v>59</v>
      </c>
      <c r="I1105" t="s">
        <v>11066</v>
      </c>
      <c r="J1105">
        <v>1</v>
      </c>
      <c r="K1105" t="s">
        <v>11067</v>
      </c>
      <c r="L1105" t="s">
        <v>4471</v>
      </c>
      <c r="N1105" t="s">
        <v>59</v>
      </c>
      <c r="O1105" t="s">
        <v>1348</v>
      </c>
      <c r="P1105">
        <v>2020</v>
      </c>
      <c r="Q1105" t="s">
        <v>1349</v>
      </c>
      <c r="R1105" t="b">
        <v>0</v>
      </c>
      <c r="S1105" t="s">
        <v>67</v>
      </c>
      <c r="T1105" t="b">
        <v>0</v>
      </c>
      <c r="W1105" t="s">
        <v>59</v>
      </c>
      <c r="Y1105">
        <v>0</v>
      </c>
      <c r="Z1105" t="s">
        <v>59</v>
      </c>
      <c r="AA1105" t="b">
        <v>0</v>
      </c>
      <c r="AB1105" t="s">
        <v>1350</v>
      </c>
      <c r="AC1105" t="s">
        <v>64</v>
      </c>
      <c r="AD1105" t="s">
        <v>252</v>
      </c>
      <c r="AE1105" t="s">
        <v>59</v>
      </c>
      <c r="AG1105" t="s">
        <v>1351</v>
      </c>
      <c r="AI1105">
        <v>0</v>
      </c>
      <c r="AK1105" t="s">
        <v>64</v>
      </c>
      <c r="AL1105" t="s">
        <v>64</v>
      </c>
      <c r="AP1105" t="s">
        <v>76</v>
      </c>
      <c r="AQ1105">
        <v>2950</v>
      </c>
      <c r="AR1105">
        <v>2950</v>
      </c>
      <c r="AS1105">
        <v>8.3000000000000007</v>
      </c>
      <c r="AT1105">
        <v>0</v>
      </c>
      <c r="AU1105">
        <v>0</v>
      </c>
      <c r="AV1105">
        <v>13</v>
      </c>
      <c r="AW1105" t="s">
        <v>11068</v>
      </c>
      <c r="AZ1105" t="s">
        <v>893</v>
      </c>
      <c r="BA1105" t="s">
        <v>766</v>
      </c>
      <c r="BB1105" t="b">
        <f t="shared" si="68"/>
        <v>0</v>
      </c>
      <c r="BC1105" t="str">
        <f>INDEX(repsearch2!B:B,MATCH(A1105,repsearch2!A:A,FALSE))</f>
        <v>No</v>
      </c>
      <c r="BD1105" s="3" t="b">
        <f t="shared" si="69"/>
        <v>0</v>
      </c>
      <c r="BE1105" s="3" t="b">
        <f t="shared" si="70"/>
        <v>0</v>
      </c>
      <c r="BF1105" t="str">
        <f t="shared" si="71"/>
        <v>closed</v>
      </c>
    </row>
    <row r="1106" spans="1:58" x14ac:dyDescent="0.3">
      <c r="A1106" t="s">
        <v>11069</v>
      </c>
      <c r="D1106" t="s">
        <v>96</v>
      </c>
      <c r="E1106" t="s">
        <v>11070</v>
      </c>
      <c r="F1106" t="s">
        <v>11071</v>
      </c>
      <c r="G1106">
        <v>3</v>
      </c>
      <c r="H1106" t="s">
        <v>59</v>
      </c>
      <c r="I1106" t="s">
        <v>11072</v>
      </c>
      <c r="J1106">
        <v>1</v>
      </c>
      <c r="K1106" t="s">
        <v>11073</v>
      </c>
      <c r="L1106" t="s">
        <v>11074</v>
      </c>
      <c r="M1106" t="s">
        <v>11075</v>
      </c>
      <c r="N1106" t="s">
        <v>64</v>
      </c>
      <c r="O1106" t="s">
        <v>11076</v>
      </c>
      <c r="P1106">
        <v>2020</v>
      </c>
      <c r="Q1106" t="s">
        <v>1349</v>
      </c>
      <c r="R1106" t="b">
        <v>0</v>
      </c>
      <c r="S1106" t="s">
        <v>67</v>
      </c>
      <c r="T1106" t="b">
        <v>0</v>
      </c>
      <c r="W1106" t="s">
        <v>59</v>
      </c>
      <c r="Y1106">
        <v>0</v>
      </c>
      <c r="Z1106" t="s">
        <v>59</v>
      </c>
      <c r="AA1106" t="b">
        <v>0</v>
      </c>
      <c r="AB1106" t="s">
        <v>11077</v>
      </c>
      <c r="AC1106" t="s">
        <v>64</v>
      </c>
      <c r="AD1106" t="s">
        <v>252</v>
      </c>
      <c r="AE1106" t="s">
        <v>59</v>
      </c>
      <c r="AG1106" t="s">
        <v>11078</v>
      </c>
      <c r="AI1106">
        <v>0</v>
      </c>
      <c r="AK1106" t="s">
        <v>64</v>
      </c>
      <c r="AL1106" t="s">
        <v>64</v>
      </c>
      <c r="AP1106" t="s">
        <v>76</v>
      </c>
      <c r="AQ1106">
        <v>2950</v>
      </c>
      <c r="AR1106">
        <v>2950</v>
      </c>
      <c r="AS1106">
        <v>0</v>
      </c>
      <c r="AT1106">
        <v>0</v>
      </c>
      <c r="AU1106">
        <v>0</v>
      </c>
      <c r="AV1106">
        <v>0</v>
      </c>
      <c r="AZ1106" t="s">
        <v>11079</v>
      </c>
      <c r="BA1106" t="s">
        <v>11080</v>
      </c>
      <c r="BB1106" t="b">
        <f t="shared" si="68"/>
        <v>0</v>
      </c>
      <c r="BC1106" t="str">
        <f>INDEX(repsearch2!B:B,MATCH(A1106,repsearch2!A:A,FALSE))</f>
        <v>No</v>
      </c>
      <c r="BD1106" s="3" t="b">
        <f t="shared" si="69"/>
        <v>0</v>
      </c>
      <c r="BE1106" s="3" t="b">
        <f t="shared" si="70"/>
        <v>0</v>
      </c>
      <c r="BF1106" t="str">
        <f t="shared" si="71"/>
        <v>closed</v>
      </c>
    </row>
    <row r="1107" spans="1:58" x14ac:dyDescent="0.3">
      <c r="A1107" t="s">
        <v>11081</v>
      </c>
      <c r="B1107" t="s">
        <v>55</v>
      </c>
      <c r="D1107" t="s">
        <v>56</v>
      </c>
      <c r="E1107" t="s">
        <v>11082</v>
      </c>
      <c r="F1107" t="s">
        <v>11083</v>
      </c>
      <c r="G1107">
        <v>5</v>
      </c>
      <c r="H1107" t="s">
        <v>59</v>
      </c>
      <c r="I1107" t="s">
        <v>11084</v>
      </c>
      <c r="J1107">
        <v>1</v>
      </c>
      <c r="K1107" t="s">
        <v>11085</v>
      </c>
      <c r="L1107" t="s">
        <v>11086</v>
      </c>
      <c r="N1107" t="s">
        <v>59</v>
      </c>
      <c r="O1107" t="s">
        <v>11087</v>
      </c>
      <c r="P1107">
        <v>2020</v>
      </c>
      <c r="Q1107" t="s">
        <v>697</v>
      </c>
      <c r="R1107" t="b">
        <v>1</v>
      </c>
      <c r="S1107" t="s">
        <v>67</v>
      </c>
      <c r="T1107" t="b">
        <v>1</v>
      </c>
      <c r="U1107" t="s">
        <v>68</v>
      </c>
      <c r="V1107" t="s">
        <v>69</v>
      </c>
      <c r="W1107" t="s">
        <v>64</v>
      </c>
      <c r="X1107" t="s">
        <v>3871</v>
      </c>
      <c r="Y1107">
        <v>1</v>
      </c>
      <c r="Z1107" t="s">
        <v>59</v>
      </c>
      <c r="AA1107" t="b">
        <v>1</v>
      </c>
      <c r="AB1107" t="s">
        <v>11088</v>
      </c>
      <c r="AC1107" t="s">
        <v>64</v>
      </c>
      <c r="AD1107" t="s">
        <v>72</v>
      </c>
      <c r="AE1107" t="s">
        <v>64</v>
      </c>
      <c r="AF1107" t="s">
        <v>72</v>
      </c>
      <c r="AG1107" t="s">
        <v>11089</v>
      </c>
      <c r="AH1107">
        <v>1</v>
      </c>
      <c r="AI1107">
        <v>2</v>
      </c>
      <c r="AJ1107" t="s">
        <v>11090</v>
      </c>
      <c r="AK1107" t="s">
        <v>64</v>
      </c>
      <c r="AL1107" t="s">
        <v>64</v>
      </c>
      <c r="AM1107" t="s">
        <v>64</v>
      </c>
      <c r="AN1107" t="s">
        <v>75</v>
      </c>
      <c r="AO1107">
        <v>1500</v>
      </c>
      <c r="AP1107" t="s">
        <v>76</v>
      </c>
      <c r="AQ1107">
        <v>2400</v>
      </c>
      <c r="AR1107">
        <v>2400</v>
      </c>
      <c r="AS1107">
        <v>0</v>
      </c>
      <c r="AT1107">
        <v>0</v>
      </c>
      <c r="AU1107">
        <v>0</v>
      </c>
      <c r="AV1107">
        <v>0</v>
      </c>
      <c r="AZ1107" t="s">
        <v>11091</v>
      </c>
      <c r="BB1107" t="b">
        <f t="shared" si="68"/>
        <v>0</v>
      </c>
      <c r="BC1107" t="str">
        <f>INDEX(repsearch2!B:B,MATCH(A1107,repsearch2!A:A,FALSE))</f>
        <v>No</v>
      </c>
      <c r="BD1107" s="3" t="b">
        <f t="shared" si="69"/>
        <v>0</v>
      </c>
      <c r="BE1107" s="3" t="b">
        <f t="shared" si="70"/>
        <v>1</v>
      </c>
      <c r="BF1107" t="str">
        <f t="shared" si="71"/>
        <v>gold</v>
      </c>
    </row>
    <row r="1108" spans="1:58" x14ac:dyDescent="0.3">
      <c r="A1108" t="s">
        <v>11092</v>
      </c>
      <c r="B1108" t="s">
        <v>346</v>
      </c>
      <c r="C1108" t="s">
        <v>11093</v>
      </c>
      <c r="D1108" t="s">
        <v>242</v>
      </c>
      <c r="E1108" t="s">
        <v>11094</v>
      </c>
      <c r="F1108" t="s">
        <v>11095</v>
      </c>
      <c r="G1108">
        <v>4</v>
      </c>
      <c r="H1108" t="s">
        <v>59</v>
      </c>
      <c r="I1108" t="s">
        <v>11096</v>
      </c>
      <c r="J1108">
        <v>0</v>
      </c>
      <c r="L1108" t="s">
        <v>11097</v>
      </c>
      <c r="N1108" t="s">
        <v>59</v>
      </c>
      <c r="O1108" t="s">
        <v>10915</v>
      </c>
      <c r="P1108">
        <v>2020</v>
      </c>
      <c r="Q1108" t="s">
        <v>1349</v>
      </c>
      <c r="R1108" t="b">
        <v>1</v>
      </c>
      <c r="S1108" t="s">
        <v>67</v>
      </c>
      <c r="T1108" t="b">
        <v>0</v>
      </c>
      <c r="U1108" t="s">
        <v>68</v>
      </c>
      <c r="V1108" t="s">
        <v>69</v>
      </c>
      <c r="W1108" t="s">
        <v>64</v>
      </c>
      <c r="Y1108">
        <v>0</v>
      </c>
      <c r="Z1108" t="s">
        <v>59</v>
      </c>
      <c r="AA1108" t="b">
        <v>0</v>
      </c>
      <c r="AB1108" t="s">
        <v>10916</v>
      </c>
      <c r="AC1108" t="s">
        <v>64</v>
      </c>
      <c r="AD1108" t="s">
        <v>1389</v>
      </c>
      <c r="AE1108" t="s">
        <v>59</v>
      </c>
      <c r="AG1108" t="s">
        <v>10917</v>
      </c>
      <c r="AI1108">
        <v>1</v>
      </c>
      <c r="AJ1108" t="s">
        <v>11098</v>
      </c>
      <c r="AK1108" t="s">
        <v>59</v>
      </c>
      <c r="AL1108" t="s">
        <v>64</v>
      </c>
      <c r="AP1108" t="s">
        <v>76</v>
      </c>
      <c r="AQ1108">
        <v>3000</v>
      </c>
      <c r="AR1108">
        <v>3000</v>
      </c>
      <c r="AS1108">
        <v>2.85</v>
      </c>
      <c r="AT1108">
        <v>0</v>
      </c>
      <c r="AU1108">
        <v>0</v>
      </c>
      <c r="AV1108">
        <v>5</v>
      </c>
      <c r="AW1108" t="s">
        <v>11099</v>
      </c>
      <c r="BA1108" t="s">
        <v>10919</v>
      </c>
      <c r="BB1108" t="b">
        <f t="shared" si="68"/>
        <v>0</v>
      </c>
      <c r="BC1108" t="str">
        <f>INDEX(repsearch2!B:B,MATCH(A1108,repsearch2!A:A,FALSE))</f>
        <v>No</v>
      </c>
      <c r="BD1108" s="3" t="b">
        <f t="shared" si="69"/>
        <v>0</v>
      </c>
      <c r="BE1108" s="3" t="b">
        <f t="shared" si="70"/>
        <v>1</v>
      </c>
      <c r="BF1108" t="str">
        <f t="shared" si="71"/>
        <v>hybrid</v>
      </c>
    </row>
    <row r="1109" spans="1:58" x14ac:dyDescent="0.3">
      <c r="A1109" t="s">
        <v>11100</v>
      </c>
      <c r="D1109" t="s">
        <v>96</v>
      </c>
      <c r="E1109" t="s">
        <v>11101</v>
      </c>
      <c r="F1109" t="s">
        <v>11102</v>
      </c>
      <c r="G1109">
        <v>3</v>
      </c>
      <c r="H1109" t="s">
        <v>59</v>
      </c>
      <c r="I1109" t="s">
        <v>11103</v>
      </c>
      <c r="J1109">
        <v>1</v>
      </c>
      <c r="K1109" t="s">
        <v>11104</v>
      </c>
      <c r="L1109" t="s">
        <v>11105</v>
      </c>
      <c r="N1109" t="s">
        <v>59</v>
      </c>
      <c r="O1109" t="s">
        <v>9339</v>
      </c>
      <c r="P1109">
        <v>2020</v>
      </c>
      <c r="Q1109" t="s">
        <v>1349</v>
      </c>
      <c r="R1109" t="b">
        <v>0</v>
      </c>
      <c r="S1109" t="s">
        <v>67</v>
      </c>
      <c r="T1109" t="b">
        <v>0</v>
      </c>
      <c r="W1109" t="s">
        <v>59</v>
      </c>
      <c r="Y1109">
        <v>0</v>
      </c>
      <c r="Z1109" t="s">
        <v>59</v>
      </c>
      <c r="AA1109" t="b">
        <v>0</v>
      </c>
      <c r="AB1109" t="s">
        <v>9340</v>
      </c>
      <c r="AC1109" t="s">
        <v>64</v>
      </c>
      <c r="AD1109" t="s">
        <v>1389</v>
      </c>
      <c r="AE1109" t="s">
        <v>59</v>
      </c>
      <c r="AG1109" t="s">
        <v>9341</v>
      </c>
      <c r="AH1109">
        <v>1</v>
      </c>
      <c r="AI1109">
        <v>0</v>
      </c>
      <c r="AK1109" t="s">
        <v>64</v>
      </c>
      <c r="AL1109" t="s">
        <v>64</v>
      </c>
      <c r="AP1109" t="s">
        <v>76</v>
      </c>
      <c r="AQ1109">
        <v>2950</v>
      </c>
      <c r="AR1109">
        <v>2950</v>
      </c>
      <c r="AS1109">
        <v>0</v>
      </c>
      <c r="AT1109">
        <v>0</v>
      </c>
      <c r="AU1109">
        <v>0</v>
      </c>
      <c r="AV1109">
        <v>0</v>
      </c>
      <c r="AY1109" t="s">
        <v>11106</v>
      </c>
      <c r="AZ1109" t="s">
        <v>1118</v>
      </c>
      <c r="BA1109" t="s">
        <v>9342</v>
      </c>
      <c r="BB1109" t="b">
        <f t="shared" si="68"/>
        <v>0</v>
      </c>
      <c r="BC1109" t="str">
        <f>INDEX(repsearch2!B:B,MATCH(A1109,repsearch2!A:A,FALSE))</f>
        <v>No</v>
      </c>
      <c r="BD1109" s="3" t="b">
        <f t="shared" si="69"/>
        <v>0</v>
      </c>
      <c r="BE1109" s="3" t="b">
        <f t="shared" si="70"/>
        <v>0</v>
      </c>
      <c r="BF1109" t="str">
        <f t="shared" si="71"/>
        <v>closed</v>
      </c>
    </row>
    <row r="1110" spans="1:58" x14ac:dyDescent="0.3">
      <c r="A1110" t="s">
        <v>11107</v>
      </c>
      <c r="D1110" t="s">
        <v>96</v>
      </c>
      <c r="E1110" t="s">
        <v>11108</v>
      </c>
      <c r="F1110" t="s">
        <v>11109</v>
      </c>
      <c r="G1110">
        <v>4</v>
      </c>
      <c r="H1110" t="s">
        <v>59</v>
      </c>
      <c r="I1110" t="s">
        <v>11110</v>
      </c>
      <c r="J1110">
        <v>1</v>
      </c>
      <c r="K1110" t="s">
        <v>11111</v>
      </c>
      <c r="L1110" t="s">
        <v>11112</v>
      </c>
      <c r="N1110" t="s">
        <v>59</v>
      </c>
      <c r="O1110" t="s">
        <v>3657</v>
      </c>
      <c r="P1110">
        <v>2020</v>
      </c>
      <c r="Q1110" t="s">
        <v>368</v>
      </c>
      <c r="R1110" t="b">
        <v>0</v>
      </c>
      <c r="S1110" t="s">
        <v>67</v>
      </c>
      <c r="T1110" t="b">
        <v>0</v>
      </c>
      <c r="W1110" t="s">
        <v>59</v>
      </c>
      <c r="Y1110">
        <v>0</v>
      </c>
      <c r="Z1110" t="s">
        <v>59</v>
      </c>
      <c r="AA1110" t="b">
        <v>0</v>
      </c>
      <c r="AB1110" t="s">
        <v>3658</v>
      </c>
      <c r="AC1110" t="s">
        <v>64</v>
      </c>
      <c r="AD1110" t="s">
        <v>141</v>
      </c>
      <c r="AE1110" t="s">
        <v>59</v>
      </c>
      <c r="AG1110" t="s">
        <v>3659</v>
      </c>
      <c r="AI1110">
        <v>0</v>
      </c>
      <c r="AK1110" t="s">
        <v>64</v>
      </c>
      <c r="AL1110" t="s">
        <v>64</v>
      </c>
      <c r="AP1110" t="s">
        <v>76</v>
      </c>
      <c r="AQ1110">
        <v>2500</v>
      </c>
      <c r="AR1110">
        <v>2500</v>
      </c>
      <c r="AS1110">
        <v>0</v>
      </c>
      <c r="AT1110">
        <v>0</v>
      </c>
      <c r="AU1110">
        <v>0</v>
      </c>
      <c r="AV1110">
        <v>0</v>
      </c>
      <c r="AZ1110" t="s">
        <v>227</v>
      </c>
      <c r="BA1110" t="s">
        <v>2534</v>
      </c>
      <c r="BB1110" t="b">
        <f t="shared" si="68"/>
        <v>0</v>
      </c>
      <c r="BC1110" t="str">
        <f>INDEX(repsearch2!B:B,MATCH(A1110,repsearch2!A:A,FALSE))</f>
        <v>No</v>
      </c>
      <c r="BD1110" s="3" t="b">
        <f t="shared" si="69"/>
        <v>0</v>
      </c>
      <c r="BE1110" s="3" t="b">
        <f t="shared" si="70"/>
        <v>0</v>
      </c>
      <c r="BF1110" t="str">
        <f t="shared" si="71"/>
        <v>closed</v>
      </c>
    </row>
    <row r="1111" spans="1:58" x14ac:dyDescent="0.3">
      <c r="A1111" t="s">
        <v>11113</v>
      </c>
      <c r="B1111" t="s">
        <v>55</v>
      </c>
      <c r="C1111" t="s">
        <v>388</v>
      </c>
      <c r="D1111" t="s">
        <v>56</v>
      </c>
      <c r="E1111" t="s">
        <v>11114</v>
      </c>
      <c r="F1111" t="s">
        <v>11115</v>
      </c>
      <c r="G1111">
        <v>4</v>
      </c>
      <c r="H1111" t="s">
        <v>59</v>
      </c>
      <c r="I1111" t="s">
        <v>11116</v>
      </c>
      <c r="J1111">
        <v>1</v>
      </c>
      <c r="K1111" t="s">
        <v>11117</v>
      </c>
      <c r="L1111" t="s">
        <v>10807</v>
      </c>
      <c r="N1111" t="s">
        <v>59</v>
      </c>
      <c r="O1111" t="s">
        <v>9213</v>
      </c>
      <c r="P1111">
        <v>2020</v>
      </c>
      <c r="Q1111" t="s">
        <v>2454</v>
      </c>
      <c r="R1111" t="b">
        <v>1</v>
      </c>
      <c r="S1111" t="s">
        <v>67</v>
      </c>
      <c r="T1111" t="b">
        <v>1</v>
      </c>
      <c r="U1111" t="s">
        <v>68</v>
      </c>
      <c r="V1111" t="s">
        <v>69</v>
      </c>
      <c r="W1111" t="s">
        <v>64</v>
      </c>
      <c r="X1111" t="s">
        <v>2455</v>
      </c>
      <c r="Y1111">
        <v>1</v>
      </c>
      <c r="Z1111" t="s">
        <v>59</v>
      </c>
      <c r="AA1111" t="b">
        <v>1</v>
      </c>
      <c r="AB1111" t="s">
        <v>9214</v>
      </c>
      <c r="AC1111" t="s">
        <v>64</v>
      </c>
      <c r="AD1111" t="s">
        <v>72</v>
      </c>
      <c r="AE1111" t="s">
        <v>59</v>
      </c>
      <c r="AG1111" t="s">
        <v>9215</v>
      </c>
      <c r="AH1111">
        <v>1</v>
      </c>
      <c r="AI1111">
        <v>0</v>
      </c>
      <c r="AJ1111" t="s">
        <v>11118</v>
      </c>
      <c r="AK1111" t="s">
        <v>64</v>
      </c>
      <c r="AL1111" t="s">
        <v>64</v>
      </c>
      <c r="AM1111" t="s">
        <v>64</v>
      </c>
      <c r="AN1111" t="s">
        <v>76</v>
      </c>
      <c r="AO1111">
        <v>1750</v>
      </c>
      <c r="AP1111" t="s">
        <v>76</v>
      </c>
      <c r="AQ1111">
        <v>1750</v>
      </c>
      <c r="AR1111">
        <v>1750</v>
      </c>
      <c r="AS1111">
        <v>0</v>
      </c>
      <c r="AT1111">
        <v>0</v>
      </c>
      <c r="AU1111">
        <v>0</v>
      </c>
      <c r="AV1111">
        <v>0</v>
      </c>
      <c r="AX1111" t="s">
        <v>11119</v>
      </c>
      <c r="AY1111" t="s">
        <v>11120</v>
      </c>
      <c r="AZ1111" t="s">
        <v>6667</v>
      </c>
      <c r="BA1111" t="s">
        <v>9217</v>
      </c>
      <c r="BB1111" t="b">
        <f t="shared" si="68"/>
        <v>0</v>
      </c>
      <c r="BC1111" t="str">
        <f>INDEX(repsearch2!B:B,MATCH(A1111,repsearch2!A:A,FALSE))</f>
        <v>No</v>
      </c>
      <c r="BD1111" s="3" t="b">
        <f t="shared" si="69"/>
        <v>0</v>
      </c>
      <c r="BE1111" s="3" t="b">
        <f t="shared" si="70"/>
        <v>1</v>
      </c>
      <c r="BF1111" t="str">
        <f t="shared" si="71"/>
        <v>gold</v>
      </c>
    </row>
    <row r="1112" spans="1:58" x14ac:dyDescent="0.3">
      <c r="A1112" t="s">
        <v>11121</v>
      </c>
      <c r="B1112" t="s">
        <v>55</v>
      </c>
      <c r="C1112" t="s">
        <v>81</v>
      </c>
      <c r="D1112" t="s">
        <v>56</v>
      </c>
      <c r="E1112" t="s">
        <v>11122</v>
      </c>
      <c r="F1112" t="s">
        <v>11123</v>
      </c>
      <c r="G1112">
        <v>5</v>
      </c>
      <c r="H1112" t="s">
        <v>59</v>
      </c>
      <c r="I1112" t="s">
        <v>11124</v>
      </c>
      <c r="J1112">
        <v>1</v>
      </c>
      <c r="K1112" t="s">
        <v>11125</v>
      </c>
      <c r="L1112" t="s">
        <v>11126</v>
      </c>
      <c r="N1112" t="s">
        <v>59</v>
      </c>
      <c r="O1112" t="s">
        <v>11127</v>
      </c>
      <c r="P1112">
        <v>2020</v>
      </c>
      <c r="Q1112" t="s">
        <v>10642</v>
      </c>
      <c r="R1112" t="b">
        <v>1</v>
      </c>
      <c r="S1112" t="s">
        <v>67</v>
      </c>
      <c r="T1112" t="b">
        <v>1</v>
      </c>
      <c r="U1112" t="s">
        <v>68</v>
      </c>
      <c r="V1112" t="s">
        <v>69</v>
      </c>
      <c r="W1112" t="s">
        <v>64</v>
      </c>
      <c r="X1112" t="s">
        <v>11128</v>
      </c>
      <c r="Y1112">
        <v>1</v>
      </c>
      <c r="Z1112" t="s">
        <v>59</v>
      </c>
      <c r="AA1112" t="b">
        <v>1</v>
      </c>
      <c r="AB1112" t="s">
        <v>11129</v>
      </c>
      <c r="AC1112" t="s">
        <v>64</v>
      </c>
      <c r="AD1112" t="s">
        <v>72</v>
      </c>
      <c r="AE1112" t="s">
        <v>64</v>
      </c>
      <c r="AF1112" t="s">
        <v>72</v>
      </c>
      <c r="AG1112" t="s">
        <v>11130</v>
      </c>
      <c r="AI1112">
        <v>1</v>
      </c>
      <c r="AJ1112" t="s">
        <v>11131</v>
      </c>
      <c r="AK1112" t="s">
        <v>64</v>
      </c>
      <c r="AL1112" t="s">
        <v>64</v>
      </c>
      <c r="AM1112" t="s">
        <v>64</v>
      </c>
      <c r="AN1112" t="s">
        <v>76</v>
      </c>
      <c r="AO1112">
        <v>1250</v>
      </c>
      <c r="AP1112" t="s">
        <v>76</v>
      </c>
      <c r="AQ1112">
        <v>1600</v>
      </c>
      <c r="AR1112">
        <v>1600</v>
      </c>
      <c r="AS1112">
        <v>0</v>
      </c>
      <c r="AT1112">
        <v>0</v>
      </c>
      <c r="AU1112">
        <v>0</v>
      </c>
      <c r="AV1112">
        <v>0</v>
      </c>
      <c r="AX1112" t="s">
        <v>11132</v>
      </c>
      <c r="AY1112" t="s">
        <v>11133</v>
      </c>
      <c r="AZ1112" t="s">
        <v>331</v>
      </c>
      <c r="BA1112" t="s">
        <v>11134</v>
      </c>
      <c r="BB1112" t="b">
        <f t="shared" si="68"/>
        <v>0</v>
      </c>
      <c r="BC1112" t="str">
        <f>INDEX(repsearch2!B:B,MATCH(A1112,repsearch2!A:A,FALSE))</f>
        <v>No</v>
      </c>
      <c r="BD1112" s="3" t="b">
        <f t="shared" si="69"/>
        <v>0</v>
      </c>
      <c r="BE1112" s="3" t="b">
        <f t="shared" si="70"/>
        <v>1</v>
      </c>
      <c r="BF1112" t="str">
        <f t="shared" si="71"/>
        <v>gold</v>
      </c>
    </row>
    <row r="1113" spans="1:58" x14ac:dyDescent="0.3">
      <c r="A1113" t="s">
        <v>11135</v>
      </c>
      <c r="D1113" t="s">
        <v>96</v>
      </c>
      <c r="E1113" t="s">
        <v>11136</v>
      </c>
      <c r="F1113" t="s">
        <v>11137</v>
      </c>
      <c r="G1113">
        <v>4</v>
      </c>
      <c r="H1113" t="s">
        <v>59</v>
      </c>
      <c r="I1113" t="s">
        <v>11138</v>
      </c>
      <c r="J1113">
        <v>1</v>
      </c>
      <c r="K1113" t="s">
        <v>11139</v>
      </c>
      <c r="L1113" t="s">
        <v>11140</v>
      </c>
      <c r="N1113" t="s">
        <v>59</v>
      </c>
      <c r="O1113" t="s">
        <v>11141</v>
      </c>
      <c r="P1113">
        <v>2020</v>
      </c>
      <c r="Q1113" t="s">
        <v>1349</v>
      </c>
      <c r="R1113" t="b">
        <v>0</v>
      </c>
      <c r="S1113" t="s">
        <v>67</v>
      </c>
      <c r="T1113" t="b">
        <v>0</v>
      </c>
      <c r="W1113" t="s">
        <v>59</v>
      </c>
      <c r="Y1113">
        <v>0</v>
      </c>
      <c r="Z1113" t="s">
        <v>59</v>
      </c>
      <c r="AA1113" t="b">
        <v>0</v>
      </c>
      <c r="AB1113" t="s">
        <v>11142</v>
      </c>
      <c r="AC1113" t="s">
        <v>64</v>
      </c>
      <c r="AD1113" t="s">
        <v>1389</v>
      </c>
      <c r="AE1113" t="s">
        <v>59</v>
      </c>
      <c r="AG1113" t="s">
        <v>11143</v>
      </c>
      <c r="AH1113">
        <v>1</v>
      </c>
      <c r="AI1113">
        <v>2</v>
      </c>
      <c r="AK1113" t="s">
        <v>64</v>
      </c>
      <c r="AL1113" t="s">
        <v>64</v>
      </c>
      <c r="AP1113" t="s">
        <v>76</v>
      </c>
      <c r="AQ1113">
        <v>2950</v>
      </c>
      <c r="AR1113">
        <v>2950</v>
      </c>
      <c r="AS1113">
        <v>4.7</v>
      </c>
      <c r="AT1113">
        <v>0</v>
      </c>
      <c r="AU1113">
        <v>0</v>
      </c>
      <c r="AV1113">
        <v>7</v>
      </c>
      <c r="AW1113" t="s">
        <v>11144</v>
      </c>
      <c r="AX1113" t="s">
        <v>2722</v>
      </c>
      <c r="AY1113" t="s">
        <v>11145</v>
      </c>
      <c r="AZ1113" t="s">
        <v>1856</v>
      </c>
      <c r="BA1113" t="s">
        <v>9034</v>
      </c>
      <c r="BB1113" t="b">
        <f t="shared" si="68"/>
        <v>0</v>
      </c>
      <c r="BC1113" t="str">
        <f>INDEX(repsearch2!B:B,MATCH(A1113,repsearch2!A:A,FALSE))</f>
        <v>No</v>
      </c>
      <c r="BD1113" s="3" t="b">
        <f t="shared" si="69"/>
        <v>0</v>
      </c>
      <c r="BE1113" s="3" t="b">
        <f t="shared" si="70"/>
        <v>0</v>
      </c>
      <c r="BF1113" t="str">
        <f t="shared" si="71"/>
        <v>closed</v>
      </c>
    </row>
    <row r="1114" spans="1:58" x14ac:dyDescent="0.3">
      <c r="A1114" t="s">
        <v>11146</v>
      </c>
      <c r="D1114" t="s">
        <v>96</v>
      </c>
      <c r="E1114" t="s">
        <v>11147</v>
      </c>
      <c r="F1114" t="s">
        <v>11148</v>
      </c>
      <c r="G1114">
        <v>3</v>
      </c>
      <c r="H1114" t="s">
        <v>59</v>
      </c>
      <c r="I1114" t="s">
        <v>11149</v>
      </c>
      <c r="J1114">
        <v>0</v>
      </c>
      <c r="L1114" t="s">
        <v>11150</v>
      </c>
      <c r="N1114" t="s">
        <v>59</v>
      </c>
      <c r="O1114" t="s">
        <v>11151</v>
      </c>
      <c r="P1114">
        <v>2020</v>
      </c>
      <c r="Q1114" t="s">
        <v>139</v>
      </c>
      <c r="R1114" t="b">
        <v>0</v>
      </c>
      <c r="S1114" t="s">
        <v>67</v>
      </c>
      <c r="T1114" t="b">
        <v>0</v>
      </c>
      <c r="W1114" t="s">
        <v>59</v>
      </c>
      <c r="Y1114">
        <v>0</v>
      </c>
      <c r="Z1114" t="s">
        <v>59</v>
      </c>
      <c r="AA1114" t="b">
        <v>0</v>
      </c>
      <c r="AB1114" t="s">
        <v>11152</v>
      </c>
      <c r="AC1114" t="s">
        <v>64</v>
      </c>
      <c r="AD1114" t="s">
        <v>383</v>
      </c>
      <c r="AE1114" t="s">
        <v>59</v>
      </c>
      <c r="AG1114" t="s">
        <v>11153</v>
      </c>
      <c r="AI1114">
        <v>0</v>
      </c>
      <c r="AK1114" t="s">
        <v>59</v>
      </c>
      <c r="AL1114" t="s">
        <v>64</v>
      </c>
      <c r="AP1114" t="s">
        <v>76</v>
      </c>
      <c r="AQ1114">
        <v>1350</v>
      </c>
      <c r="AR1114">
        <v>1350</v>
      </c>
      <c r="AS1114">
        <v>0</v>
      </c>
      <c r="AT1114">
        <v>0</v>
      </c>
      <c r="AU1114">
        <v>0</v>
      </c>
      <c r="AV1114">
        <v>0</v>
      </c>
      <c r="BA1114" t="s">
        <v>2534</v>
      </c>
      <c r="BB1114" t="b">
        <f t="shared" si="68"/>
        <v>0</v>
      </c>
      <c r="BC1114" t="str">
        <f>INDEX(repsearch2!B:B,MATCH(A1114,repsearch2!A:A,FALSE))</f>
        <v>No</v>
      </c>
      <c r="BD1114" s="3" t="b">
        <f t="shared" si="69"/>
        <v>0</v>
      </c>
      <c r="BE1114" s="3" t="b">
        <f t="shared" si="70"/>
        <v>0</v>
      </c>
      <c r="BF1114" t="str">
        <f t="shared" si="71"/>
        <v>closed</v>
      </c>
    </row>
    <row r="1115" spans="1:58" x14ac:dyDescent="0.3">
      <c r="A1115" t="s">
        <v>11154</v>
      </c>
      <c r="D1115" t="s">
        <v>96</v>
      </c>
      <c r="E1115" t="s">
        <v>11155</v>
      </c>
      <c r="F1115" t="s">
        <v>11156</v>
      </c>
      <c r="G1115">
        <v>2</v>
      </c>
      <c r="H1115" t="s">
        <v>59</v>
      </c>
      <c r="I1115" t="s">
        <v>11157</v>
      </c>
      <c r="J1115">
        <v>1</v>
      </c>
      <c r="K1115" t="s">
        <v>11158</v>
      </c>
      <c r="L1115" t="s">
        <v>11159</v>
      </c>
      <c r="N1115" t="s">
        <v>59</v>
      </c>
      <c r="O1115" t="s">
        <v>9431</v>
      </c>
      <c r="P1115">
        <v>2020</v>
      </c>
      <c r="Q1115" t="s">
        <v>1349</v>
      </c>
      <c r="R1115" t="b">
        <v>0</v>
      </c>
      <c r="S1115" t="s">
        <v>67</v>
      </c>
      <c r="T1115" t="b">
        <v>0</v>
      </c>
      <c r="W1115" t="s">
        <v>59</v>
      </c>
      <c r="Y1115">
        <v>0</v>
      </c>
      <c r="Z1115" t="s">
        <v>59</v>
      </c>
      <c r="AA1115" t="b">
        <v>0</v>
      </c>
      <c r="AB1115" t="s">
        <v>9432</v>
      </c>
      <c r="AC1115" t="s">
        <v>64</v>
      </c>
      <c r="AD1115" t="s">
        <v>1389</v>
      </c>
      <c r="AE1115" t="s">
        <v>59</v>
      </c>
      <c r="AG1115" t="s">
        <v>9433</v>
      </c>
      <c r="AH1115">
        <v>1</v>
      </c>
      <c r="AI1115">
        <v>1</v>
      </c>
      <c r="AK1115" t="s">
        <v>64</v>
      </c>
      <c r="AL1115" t="s">
        <v>64</v>
      </c>
      <c r="AP1115" t="s">
        <v>76</v>
      </c>
      <c r="AQ1115">
        <v>2950</v>
      </c>
      <c r="AR1115">
        <v>2950</v>
      </c>
      <c r="AS1115">
        <v>1.35</v>
      </c>
      <c r="AT1115">
        <v>0</v>
      </c>
      <c r="AU1115">
        <v>0</v>
      </c>
      <c r="AV1115">
        <v>2</v>
      </c>
      <c r="AW1115" t="s">
        <v>11160</v>
      </c>
      <c r="AZ1115" t="s">
        <v>1118</v>
      </c>
      <c r="BA1115" t="s">
        <v>1953</v>
      </c>
      <c r="BB1115" t="b">
        <f t="shared" si="68"/>
        <v>0</v>
      </c>
      <c r="BC1115" t="str">
        <f>INDEX(repsearch2!B:B,MATCH(A1115,repsearch2!A:A,FALSE))</f>
        <v>No</v>
      </c>
      <c r="BD1115" s="3" t="b">
        <f t="shared" si="69"/>
        <v>0</v>
      </c>
      <c r="BE1115" s="3" t="b">
        <f t="shared" si="70"/>
        <v>0</v>
      </c>
      <c r="BF1115" t="str">
        <f t="shared" si="71"/>
        <v>closed</v>
      </c>
    </row>
    <row r="1116" spans="1:58" x14ac:dyDescent="0.3">
      <c r="A1116" t="s">
        <v>11161</v>
      </c>
      <c r="B1116" t="s">
        <v>387</v>
      </c>
      <c r="C1116" t="s">
        <v>388</v>
      </c>
      <c r="D1116" t="s">
        <v>242</v>
      </c>
      <c r="E1116" t="s">
        <v>11162</v>
      </c>
      <c r="F1116" t="s">
        <v>11163</v>
      </c>
      <c r="G1116">
        <v>4</v>
      </c>
      <c r="H1116" t="s">
        <v>59</v>
      </c>
      <c r="I1116" t="s">
        <v>11164</v>
      </c>
      <c r="J1116">
        <v>1</v>
      </c>
      <c r="K1116" t="s">
        <v>11165</v>
      </c>
      <c r="L1116" t="s">
        <v>11166</v>
      </c>
      <c r="N1116" t="s">
        <v>59</v>
      </c>
      <c r="O1116" t="s">
        <v>2267</v>
      </c>
      <c r="P1116">
        <v>2020</v>
      </c>
      <c r="Q1116" t="s">
        <v>1349</v>
      </c>
      <c r="R1116" t="b">
        <v>1</v>
      </c>
      <c r="S1116" t="s">
        <v>67</v>
      </c>
      <c r="T1116" t="b">
        <v>0</v>
      </c>
      <c r="U1116" t="s">
        <v>68</v>
      </c>
      <c r="V1116" t="s">
        <v>69</v>
      </c>
      <c r="W1116" t="s">
        <v>59</v>
      </c>
      <c r="Y1116">
        <v>0</v>
      </c>
      <c r="Z1116" t="s">
        <v>59</v>
      </c>
      <c r="AA1116" t="b">
        <v>0</v>
      </c>
      <c r="AB1116" t="s">
        <v>2268</v>
      </c>
      <c r="AC1116" t="s">
        <v>64</v>
      </c>
      <c r="AD1116" t="s">
        <v>252</v>
      </c>
      <c r="AE1116" t="s">
        <v>59</v>
      </c>
      <c r="AG1116" t="s">
        <v>2269</v>
      </c>
      <c r="AH1116">
        <v>1</v>
      </c>
      <c r="AI1116">
        <v>1</v>
      </c>
      <c r="AJ1116" t="s">
        <v>11167</v>
      </c>
      <c r="AK1116" t="s">
        <v>64</v>
      </c>
      <c r="AL1116" t="s">
        <v>64</v>
      </c>
      <c r="AP1116" t="s">
        <v>76</v>
      </c>
      <c r="AQ1116">
        <v>2950</v>
      </c>
      <c r="AR1116">
        <v>2950</v>
      </c>
      <c r="AS1116">
        <v>5.8</v>
      </c>
      <c r="AT1116">
        <v>0</v>
      </c>
      <c r="AU1116">
        <v>0</v>
      </c>
      <c r="AV1116">
        <v>8</v>
      </c>
      <c r="AW1116" t="s">
        <v>11168</v>
      </c>
      <c r="AZ1116" t="s">
        <v>556</v>
      </c>
      <c r="BA1116" t="s">
        <v>2271</v>
      </c>
      <c r="BB1116" t="b">
        <f t="shared" si="68"/>
        <v>0</v>
      </c>
      <c r="BC1116" t="str">
        <f>INDEX(repsearch2!B:B,MATCH(A1116,repsearch2!A:A,FALSE))</f>
        <v>No</v>
      </c>
      <c r="BD1116" s="3" t="b">
        <f t="shared" si="69"/>
        <v>0</v>
      </c>
      <c r="BE1116" s="3" t="b">
        <f t="shared" si="70"/>
        <v>1</v>
      </c>
      <c r="BF1116" t="str">
        <f t="shared" si="71"/>
        <v>hybrid</v>
      </c>
    </row>
    <row r="1117" spans="1:58" x14ac:dyDescent="0.3">
      <c r="A1117" t="s">
        <v>11169</v>
      </c>
      <c r="B1117" t="s">
        <v>55</v>
      </c>
      <c r="C1117" t="s">
        <v>81</v>
      </c>
      <c r="D1117" t="s">
        <v>56</v>
      </c>
      <c r="E1117" t="s">
        <v>11170</v>
      </c>
      <c r="F1117" t="s">
        <v>11171</v>
      </c>
      <c r="G1117">
        <v>5</v>
      </c>
      <c r="H1117" t="s">
        <v>59</v>
      </c>
      <c r="I1117" t="s">
        <v>11172</v>
      </c>
      <c r="J1117">
        <v>1</v>
      </c>
      <c r="K1117" t="s">
        <v>11173</v>
      </c>
      <c r="L1117" t="s">
        <v>11174</v>
      </c>
      <c r="N1117" t="s">
        <v>59</v>
      </c>
      <c r="O1117" t="s">
        <v>11127</v>
      </c>
      <c r="P1117">
        <v>2020</v>
      </c>
      <c r="Q1117" t="s">
        <v>10642</v>
      </c>
      <c r="R1117" t="b">
        <v>1</v>
      </c>
      <c r="S1117" t="s">
        <v>67</v>
      </c>
      <c r="T1117" t="b">
        <v>1</v>
      </c>
      <c r="U1117" t="s">
        <v>68</v>
      </c>
      <c r="V1117" t="s">
        <v>69</v>
      </c>
      <c r="W1117" t="s">
        <v>64</v>
      </c>
      <c r="X1117" t="s">
        <v>11175</v>
      </c>
      <c r="Y1117">
        <v>2</v>
      </c>
      <c r="Z1117" t="s">
        <v>59</v>
      </c>
      <c r="AA1117" t="b">
        <v>1</v>
      </c>
      <c r="AB1117" t="s">
        <v>11129</v>
      </c>
      <c r="AC1117" t="s">
        <v>64</v>
      </c>
      <c r="AD1117" t="s">
        <v>72</v>
      </c>
      <c r="AE1117" t="s">
        <v>64</v>
      </c>
      <c r="AF1117" t="s">
        <v>72</v>
      </c>
      <c r="AG1117" t="s">
        <v>11130</v>
      </c>
      <c r="AH1117">
        <v>1</v>
      </c>
      <c r="AI1117">
        <v>1</v>
      </c>
      <c r="AJ1117" t="s">
        <v>11176</v>
      </c>
      <c r="AK1117" t="s">
        <v>64</v>
      </c>
      <c r="AL1117" t="s">
        <v>64</v>
      </c>
      <c r="AM1117" t="s">
        <v>64</v>
      </c>
      <c r="AN1117" t="s">
        <v>76</v>
      </c>
      <c r="AO1117">
        <v>1250</v>
      </c>
      <c r="AP1117" t="s">
        <v>76</v>
      </c>
      <c r="AQ1117">
        <v>1600</v>
      </c>
      <c r="AR1117">
        <v>1600</v>
      </c>
      <c r="AS1117">
        <v>0</v>
      </c>
      <c r="AT1117">
        <v>0</v>
      </c>
      <c r="AU1117">
        <v>0</v>
      </c>
      <c r="AV1117">
        <v>0</v>
      </c>
      <c r="AZ1117" t="s">
        <v>331</v>
      </c>
      <c r="BA1117" t="s">
        <v>11134</v>
      </c>
      <c r="BB1117" t="b">
        <f t="shared" si="68"/>
        <v>0</v>
      </c>
      <c r="BC1117" t="str">
        <f>INDEX(repsearch2!B:B,MATCH(A1117,repsearch2!A:A,FALSE))</f>
        <v>No</v>
      </c>
      <c r="BD1117" s="3" t="b">
        <f t="shared" si="69"/>
        <v>0</v>
      </c>
      <c r="BE1117" s="3" t="b">
        <f t="shared" si="70"/>
        <v>1</v>
      </c>
      <c r="BF1117" t="str">
        <f t="shared" si="71"/>
        <v>gold</v>
      </c>
    </row>
    <row r="1118" spans="1:58" x14ac:dyDescent="0.3">
      <c r="A1118" t="s">
        <v>11177</v>
      </c>
      <c r="B1118" t="s">
        <v>55</v>
      </c>
      <c r="D1118" t="s">
        <v>56</v>
      </c>
      <c r="E1118" t="s">
        <v>11178</v>
      </c>
      <c r="F1118" t="s">
        <v>11179</v>
      </c>
      <c r="G1118">
        <v>5</v>
      </c>
      <c r="H1118" t="s">
        <v>59</v>
      </c>
      <c r="I1118" t="s">
        <v>11180</v>
      </c>
      <c r="J1118">
        <v>1</v>
      </c>
      <c r="K1118" t="s">
        <v>11181</v>
      </c>
      <c r="L1118" t="s">
        <v>11182</v>
      </c>
      <c r="M1118" t="s">
        <v>11183</v>
      </c>
      <c r="N1118" t="s">
        <v>64</v>
      </c>
      <c r="O1118" t="s">
        <v>293</v>
      </c>
      <c r="P1118">
        <v>2020</v>
      </c>
      <c r="Q1118" t="s">
        <v>154</v>
      </c>
      <c r="R1118" t="b">
        <v>1</v>
      </c>
      <c r="S1118" t="s">
        <v>67</v>
      </c>
      <c r="T1118" t="b">
        <v>1</v>
      </c>
      <c r="U1118" t="s">
        <v>68</v>
      </c>
      <c r="V1118" t="s">
        <v>69</v>
      </c>
      <c r="W1118" t="s">
        <v>64</v>
      </c>
      <c r="X1118" t="s">
        <v>11184</v>
      </c>
      <c r="Y1118">
        <v>2</v>
      </c>
      <c r="Z1118" t="s">
        <v>59</v>
      </c>
      <c r="AA1118" t="b">
        <v>1</v>
      </c>
      <c r="AB1118" t="s">
        <v>294</v>
      </c>
      <c r="AC1118" t="s">
        <v>64</v>
      </c>
      <c r="AD1118" t="s">
        <v>72</v>
      </c>
      <c r="AE1118" t="s">
        <v>64</v>
      </c>
      <c r="AF1118" t="s">
        <v>72</v>
      </c>
      <c r="AG1118" t="s">
        <v>295</v>
      </c>
      <c r="AH1118">
        <v>2</v>
      </c>
      <c r="AI1118">
        <v>1</v>
      </c>
      <c r="AJ1118" t="s">
        <v>11185</v>
      </c>
      <c r="AK1118" t="s">
        <v>64</v>
      </c>
      <c r="AL1118" t="s">
        <v>64</v>
      </c>
      <c r="AM1118" t="s">
        <v>64</v>
      </c>
      <c r="AN1118" t="s">
        <v>158</v>
      </c>
      <c r="AO1118">
        <v>1800</v>
      </c>
      <c r="AR1118">
        <v>2002</v>
      </c>
      <c r="AS1118">
        <v>0</v>
      </c>
      <c r="AT1118">
        <v>0</v>
      </c>
      <c r="AU1118">
        <v>0</v>
      </c>
      <c r="AV1118">
        <v>0</v>
      </c>
      <c r="AZ1118" t="s">
        <v>298</v>
      </c>
      <c r="BA1118" t="s">
        <v>299</v>
      </c>
      <c r="BB1118" t="b">
        <f t="shared" si="68"/>
        <v>0</v>
      </c>
      <c r="BC1118" t="str">
        <f>INDEX(repsearch2!B:B,MATCH(A1118,repsearch2!A:A,FALSE))</f>
        <v>No</v>
      </c>
      <c r="BD1118" s="3" t="b">
        <f t="shared" si="69"/>
        <v>0</v>
      </c>
      <c r="BE1118" s="3" t="b">
        <f t="shared" si="70"/>
        <v>1</v>
      </c>
      <c r="BF1118" t="str">
        <f t="shared" si="71"/>
        <v>gold</v>
      </c>
    </row>
    <row r="1119" spans="1:58" x14ac:dyDescent="0.3">
      <c r="A1119" t="s">
        <v>11186</v>
      </c>
      <c r="D1119" t="s">
        <v>96</v>
      </c>
      <c r="E1119" t="s">
        <v>11187</v>
      </c>
      <c r="F1119" t="s">
        <v>11188</v>
      </c>
      <c r="G1119">
        <v>5</v>
      </c>
      <c r="H1119" t="s">
        <v>59</v>
      </c>
      <c r="I1119" t="s">
        <v>11189</v>
      </c>
      <c r="J1119">
        <v>1</v>
      </c>
      <c r="K1119" t="s">
        <v>11190</v>
      </c>
      <c r="L1119" t="s">
        <v>10186</v>
      </c>
      <c r="N1119" t="s">
        <v>59</v>
      </c>
      <c r="O1119" t="s">
        <v>11191</v>
      </c>
      <c r="P1119">
        <v>2020</v>
      </c>
      <c r="Q1119" t="s">
        <v>1349</v>
      </c>
      <c r="R1119" t="b">
        <v>0</v>
      </c>
      <c r="S1119" t="s">
        <v>67</v>
      </c>
      <c r="T1119" t="b">
        <v>0</v>
      </c>
      <c r="W1119" t="s">
        <v>59</v>
      </c>
      <c r="Y1119">
        <v>0</v>
      </c>
      <c r="Z1119" t="s">
        <v>59</v>
      </c>
      <c r="AA1119" t="b">
        <v>0</v>
      </c>
      <c r="AB1119" t="s">
        <v>11192</v>
      </c>
      <c r="AC1119" t="s">
        <v>64</v>
      </c>
      <c r="AD1119" t="s">
        <v>252</v>
      </c>
      <c r="AE1119" t="s">
        <v>59</v>
      </c>
      <c r="AG1119" t="s">
        <v>11193</v>
      </c>
      <c r="AH1119">
        <v>2</v>
      </c>
      <c r="AI1119">
        <v>0</v>
      </c>
      <c r="AK1119" t="s">
        <v>64</v>
      </c>
      <c r="AL1119" t="s">
        <v>64</v>
      </c>
      <c r="AP1119" t="s">
        <v>76</v>
      </c>
      <c r="AQ1119">
        <v>2950</v>
      </c>
      <c r="AR1119">
        <v>2950</v>
      </c>
      <c r="AS1119">
        <v>3.8</v>
      </c>
      <c r="AT1119">
        <v>0</v>
      </c>
      <c r="AU1119">
        <v>0</v>
      </c>
      <c r="AV1119">
        <v>5</v>
      </c>
      <c r="AW1119" t="s">
        <v>11194</v>
      </c>
      <c r="AX1119" t="s">
        <v>8678</v>
      </c>
      <c r="AZ1119" t="s">
        <v>1392</v>
      </c>
      <c r="BA1119" t="s">
        <v>2271</v>
      </c>
      <c r="BB1119" t="b">
        <f t="shared" si="68"/>
        <v>0</v>
      </c>
      <c r="BC1119" t="str">
        <f>INDEX(repsearch2!B:B,MATCH(A1119,repsearch2!A:A,FALSE))</f>
        <v>No</v>
      </c>
      <c r="BD1119" s="3" t="b">
        <f t="shared" si="69"/>
        <v>0</v>
      </c>
      <c r="BE1119" s="3" t="b">
        <f t="shared" si="70"/>
        <v>0</v>
      </c>
      <c r="BF1119" t="str">
        <f t="shared" si="71"/>
        <v>closed</v>
      </c>
    </row>
    <row r="1120" spans="1:58" x14ac:dyDescent="0.3">
      <c r="A1120" t="s">
        <v>11195</v>
      </c>
      <c r="B1120" t="s">
        <v>1096</v>
      </c>
      <c r="D1120" t="s">
        <v>897</v>
      </c>
      <c r="E1120" t="s">
        <v>11196</v>
      </c>
      <c r="F1120" t="s">
        <v>11197</v>
      </c>
      <c r="G1120">
        <v>5</v>
      </c>
      <c r="H1120" t="s">
        <v>59</v>
      </c>
      <c r="I1120" t="s">
        <v>11198</v>
      </c>
      <c r="J1120">
        <v>1</v>
      </c>
      <c r="K1120" t="s">
        <v>11199</v>
      </c>
      <c r="L1120" t="s">
        <v>11200</v>
      </c>
      <c r="N1120" t="s">
        <v>59</v>
      </c>
      <c r="O1120" t="s">
        <v>1865</v>
      </c>
      <c r="P1120">
        <v>2020</v>
      </c>
      <c r="Q1120" t="s">
        <v>1349</v>
      </c>
      <c r="R1120" t="b">
        <v>1</v>
      </c>
      <c r="S1120" t="s">
        <v>67</v>
      </c>
      <c r="T1120" t="b">
        <v>0</v>
      </c>
      <c r="U1120" t="s">
        <v>904</v>
      </c>
      <c r="V1120" t="s">
        <v>905</v>
      </c>
      <c r="W1120" t="s">
        <v>64</v>
      </c>
      <c r="X1120" t="s">
        <v>2779</v>
      </c>
      <c r="Y1120">
        <v>1</v>
      </c>
      <c r="Z1120" t="s">
        <v>59</v>
      </c>
      <c r="AA1120" t="b">
        <v>0</v>
      </c>
      <c r="AB1120" t="s">
        <v>1866</v>
      </c>
      <c r="AC1120" t="s">
        <v>64</v>
      </c>
      <c r="AD1120" t="s">
        <v>252</v>
      </c>
      <c r="AE1120" t="s">
        <v>59</v>
      </c>
      <c r="AG1120" t="s">
        <v>1867</v>
      </c>
      <c r="AH1120">
        <v>2</v>
      </c>
      <c r="AI1120">
        <v>0</v>
      </c>
      <c r="AJ1120" t="s">
        <v>11201</v>
      </c>
      <c r="AK1120" t="s">
        <v>64</v>
      </c>
      <c r="AL1120" t="s">
        <v>64</v>
      </c>
      <c r="AP1120" t="s">
        <v>76</v>
      </c>
      <c r="AQ1120">
        <v>2950</v>
      </c>
      <c r="AR1120">
        <v>2950</v>
      </c>
      <c r="AS1120">
        <v>5.6</v>
      </c>
      <c r="AT1120">
        <v>0</v>
      </c>
      <c r="AU1120">
        <v>0</v>
      </c>
      <c r="AV1120">
        <v>11</v>
      </c>
      <c r="AW1120" t="s">
        <v>11202</v>
      </c>
      <c r="AZ1120" t="s">
        <v>1869</v>
      </c>
      <c r="BA1120" t="s">
        <v>894</v>
      </c>
      <c r="BB1120" t="b">
        <f t="shared" si="68"/>
        <v>0</v>
      </c>
      <c r="BC1120" t="str">
        <f>INDEX(repsearch2!B:B,MATCH(A1120,repsearch2!A:A,FALSE))</f>
        <v>No</v>
      </c>
      <c r="BD1120" s="3" t="b">
        <f t="shared" si="69"/>
        <v>0</v>
      </c>
      <c r="BE1120" s="3" t="b">
        <f t="shared" si="70"/>
        <v>1</v>
      </c>
      <c r="BF1120" t="str">
        <f t="shared" si="71"/>
        <v>green</v>
      </c>
    </row>
    <row r="1121" spans="1:58" x14ac:dyDescent="0.3">
      <c r="A1121" t="s">
        <v>11203</v>
      </c>
      <c r="B1121" t="s">
        <v>55</v>
      </c>
      <c r="C1121" t="s">
        <v>81</v>
      </c>
      <c r="D1121" t="s">
        <v>319</v>
      </c>
      <c r="E1121" t="s">
        <v>11204</v>
      </c>
      <c r="F1121" t="s">
        <v>11205</v>
      </c>
      <c r="G1121">
        <v>3</v>
      </c>
      <c r="H1121" t="s">
        <v>59</v>
      </c>
      <c r="I1121" t="s">
        <v>11206</v>
      </c>
      <c r="J1121">
        <v>1</v>
      </c>
      <c r="K1121" t="s">
        <v>11207</v>
      </c>
      <c r="L1121" t="s">
        <v>11208</v>
      </c>
      <c r="M1121" t="s">
        <v>10600</v>
      </c>
      <c r="N1121" t="s">
        <v>64</v>
      </c>
      <c r="O1121" t="s">
        <v>10554</v>
      </c>
      <c r="P1121">
        <v>2020</v>
      </c>
      <c r="Q1121" t="s">
        <v>10555</v>
      </c>
      <c r="R1121" t="b">
        <v>1</v>
      </c>
      <c r="S1121" t="s">
        <v>67</v>
      </c>
      <c r="T1121" t="b">
        <v>1</v>
      </c>
      <c r="U1121" t="s">
        <v>68</v>
      </c>
      <c r="V1121" t="s">
        <v>69</v>
      </c>
      <c r="W1121" t="s">
        <v>64</v>
      </c>
      <c r="X1121" t="s">
        <v>11209</v>
      </c>
      <c r="Y1121">
        <v>2</v>
      </c>
      <c r="Z1121" t="s">
        <v>59</v>
      </c>
      <c r="AA1121" t="b">
        <v>1</v>
      </c>
      <c r="AB1121" t="s">
        <v>10557</v>
      </c>
      <c r="AC1121" t="s">
        <v>64</v>
      </c>
      <c r="AD1121" t="s">
        <v>72</v>
      </c>
      <c r="AE1121" t="s">
        <v>64</v>
      </c>
      <c r="AF1121" t="s">
        <v>72</v>
      </c>
      <c r="AG1121" t="s">
        <v>10558</v>
      </c>
      <c r="AI1121">
        <v>0</v>
      </c>
      <c r="AJ1121" t="s">
        <v>11210</v>
      </c>
      <c r="AK1121" t="s">
        <v>64</v>
      </c>
      <c r="AL1121" t="s">
        <v>64</v>
      </c>
      <c r="AM1121" t="s">
        <v>59</v>
      </c>
      <c r="AR1121">
        <v>0</v>
      </c>
      <c r="AS1121">
        <v>0</v>
      </c>
      <c r="AT1121">
        <v>0</v>
      </c>
      <c r="AU1121">
        <v>0</v>
      </c>
      <c r="AV1121">
        <v>0</v>
      </c>
      <c r="AZ1121" t="s">
        <v>1392</v>
      </c>
      <c r="BA1121" t="s">
        <v>10561</v>
      </c>
      <c r="BB1121" t="b">
        <f t="shared" si="68"/>
        <v>0</v>
      </c>
      <c r="BC1121" t="str">
        <f>INDEX(repsearch2!B:B,MATCH(A1121,repsearch2!A:A,FALSE))</f>
        <v>No</v>
      </c>
      <c r="BD1121" s="3" t="b">
        <f t="shared" si="69"/>
        <v>0</v>
      </c>
      <c r="BE1121" s="3" t="b">
        <f t="shared" si="70"/>
        <v>1</v>
      </c>
      <c r="BF1121" t="str">
        <f t="shared" si="71"/>
        <v>diamond</v>
      </c>
    </row>
    <row r="1122" spans="1:58" x14ac:dyDescent="0.3">
      <c r="A1122" t="s">
        <v>11211</v>
      </c>
      <c r="B1122" t="s">
        <v>55</v>
      </c>
      <c r="C1122" t="s">
        <v>388</v>
      </c>
      <c r="D1122" t="s">
        <v>56</v>
      </c>
      <c r="E1122" t="s">
        <v>11212</v>
      </c>
      <c r="F1122" t="s">
        <v>10804</v>
      </c>
      <c r="G1122">
        <v>5</v>
      </c>
      <c r="H1122" t="s">
        <v>59</v>
      </c>
      <c r="I1122" t="s">
        <v>11213</v>
      </c>
      <c r="J1122">
        <v>1</v>
      </c>
      <c r="K1122" t="s">
        <v>10806</v>
      </c>
      <c r="L1122" t="s">
        <v>862</v>
      </c>
      <c r="N1122" t="s">
        <v>59</v>
      </c>
      <c r="O1122" t="s">
        <v>9213</v>
      </c>
      <c r="P1122">
        <v>2020</v>
      </c>
      <c r="Q1122" t="s">
        <v>2454</v>
      </c>
      <c r="R1122" t="b">
        <v>1</v>
      </c>
      <c r="S1122" t="s">
        <v>67</v>
      </c>
      <c r="T1122" t="b">
        <v>1</v>
      </c>
      <c r="U1122" t="s">
        <v>68</v>
      </c>
      <c r="V1122" t="s">
        <v>69</v>
      </c>
      <c r="W1122" t="s">
        <v>64</v>
      </c>
      <c r="X1122" t="s">
        <v>2455</v>
      </c>
      <c r="Y1122">
        <v>1</v>
      </c>
      <c r="Z1122" t="s">
        <v>59</v>
      </c>
      <c r="AA1122" t="b">
        <v>1</v>
      </c>
      <c r="AB1122" t="s">
        <v>9214</v>
      </c>
      <c r="AC1122" t="s">
        <v>64</v>
      </c>
      <c r="AD1122" t="s">
        <v>72</v>
      </c>
      <c r="AE1122" t="s">
        <v>59</v>
      </c>
      <c r="AG1122" t="s">
        <v>9215</v>
      </c>
      <c r="AH1122">
        <v>2</v>
      </c>
      <c r="AI1122">
        <v>2</v>
      </c>
      <c r="AJ1122" t="s">
        <v>11214</v>
      </c>
      <c r="AK1122" t="s">
        <v>64</v>
      </c>
      <c r="AL1122" t="s">
        <v>64</v>
      </c>
      <c r="AM1122" t="s">
        <v>64</v>
      </c>
      <c r="AN1122" t="s">
        <v>76</v>
      </c>
      <c r="AO1122">
        <v>1750</v>
      </c>
      <c r="AP1122" t="s">
        <v>76</v>
      </c>
      <c r="AQ1122">
        <v>1750</v>
      </c>
      <c r="AR1122">
        <v>1750</v>
      </c>
      <c r="AS1122">
        <v>0</v>
      </c>
      <c r="AT1122">
        <v>0</v>
      </c>
      <c r="AU1122">
        <v>0</v>
      </c>
      <c r="AV1122">
        <v>0</v>
      </c>
      <c r="AX1122" t="s">
        <v>10810</v>
      </c>
      <c r="AY1122" t="s">
        <v>10811</v>
      </c>
      <c r="AZ1122" t="s">
        <v>6667</v>
      </c>
      <c r="BA1122" t="s">
        <v>9217</v>
      </c>
      <c r="BB1122" t="b">
        <f t="shared" si="68"/>
        <v>0</v>
      </c>
      <c r="BC1122" t="str">
        <f>INDEX(repsearch2!B:B,MATCH(A1122,repsearch2!A:A,FALSE))</f>
        <v>No</v>
      </c>
      <c r="BD1122" s="3" t="b">
        <f t="shared" si="69"/>
        <v>0</v>
      </c>
      <c r="BE1122" s="3" t="b">
        <f t="shared" si="70"/>
        <v>1</v>
      </c>
      <c r="BF1122" t="str">
        <f t="shared" si="71"/>
        <v>gold</v>
      </c>
    </row>
    <row r="1123" spans="1:58" x14ac:dyDescent="0.3">
      <c r="A1123" t="s">
        <v>11215</v>
      </c>
      <c r="B1123" t="s">
        <v>1096</v>
      </c>
      <c r="D1123" t="s">
        <v>897</v>
      </c>
      <c r="E1123" t="s">
        <v>11216</v>
      </c>
      <c r="F1123" t="s">
        <v>11217</v>
      </c>
      <c r="G1123">
        <v>3</v>
      </c>
      <c r="H1123" t="s">
        <v>59</v>
      </c>
      <c r="I1123" t="s">
        <v>11218</v>
      </c>
      <c r="J1123">
        <v>1</v>
      </c>
      <c r="K1123" t="s">
        <v>11219</v>
      </c>
      <c r="L1123" t="s">
        <v>11220</v>
      </c>
      <c r="M1123" t="s">
        <v>11219</v>
      </c>
      <c r="N1123" t="s">
        <v>64</v>
      </c>
      <c r="O1123" t="s">
        <v>9235</v>
      </c>
      <c r="P1123">
        <v>2020</v>
      </c>
      <c r="Q1123" t="s">
        <v>9173</v>
      </c>
      <c r="R1123" t="b">
        <v>1</v>
      </c>
      <c r="S1123" t="s">
        <v>1362</v>
      </c>
      <c r="T1123" t="b">
        <v>0</v>
      </c>
      <c r="U1123" t="s">
        <v>1102</v>
      </c>
      <c r="V1123" t="s">
        <v>905</v>
      </c>
      <c r="W1123" t="s">
        <v>64</v>
      </c>
      <c r="X1123" t="s">
        <v>11221</v>
      </c>
      <c r="Y1123">
        <v>1</v>
      </c>
      <c r="Z1123" t="s">
        <v>59</v>
      </c>
      <c r="AA1123" t="b">
        <v>0</v>
      </c>
      <c r="AB1123" t="s">
        <v>9236</v>
      </c>
      <c r="AI1123">
        <v>0</v>
      </c>
      <c r="AJ1123" t="s">
        <v>11222</v>
      </c>
      <c r="AK1123" t="s">
        <v>59</v>
      </c>
      <c r="AL1123" t="s">
        <v>64</v>
      </c>
      <c r="AS1123">
        <v>2</v>
      </c>
      <c r="AT1123">
        <v>0</v>
      </c>
      <c r="AU1123">
        <v>0</v>
      </c>
      <c r="AV1123">
        <v>2</v>
      </c>
      <c r="AW1123" t="s">
        <v>11223</v>
      </c>
      <c r="BB1123" t="b">
        <f t="shared" si="68"/>
        <v>0</v>
      </c>
      <c r="BC1123" t="str">
        <f>INDEX(repsearch2!B:B,MATCH(A1123,repsearch2!A:A,FALSE))</f>
        <v>No</v>
      </c>
      <c r="BD1123" s="3" t="b">
        <f t="shared" si="69"/>
        <v>0</v>
      </c>
      <c r="BE1123" s="3" t="b">
        <f t="shared" si="70"/>
        <v>1</v>
      </c>
      <c r="BF1123" t="str">
        <f t="shared" si="71"/>
        <v>green</v>
      </c>
    </row>
    <row r="1124" spans="1:58" x14ac:dyDescent="0.3">
      <c r="A1124" s="3" t="s">
        <v>11224</v>
      </c>
      <c r="B1124" s="3" t="s">
        <v>55</v>
      </c>
      <c r="C1124" s="3" t="s">
        <v>81</v>
      </c>
      <c r="D1124" s="3" t="s">
        <v>319</v>
      </c>
      <c r="E1124" s="3" t="s">
        <v>11225</v>
      </c>
      <c r="F1124" s="3" t="s">
        <v>11226</v>
      </c>
      <c r="G1124" s="3">
        <v>2</v>
      </c>
      <c r="H1124" s="3" t="s">
        <v>59</v>
      </c>
      <c r="I1124" s="3" t="s">
        <v>11227</v>
      </c>
      <c r="J1124" s="3">
        <v>1</v>
      </c>
      <c r="K1124" s="3" t="s">
        <v>11228</v>
      </c>
      <c r="L1124" s="3" t="s">
        <v>11229</v>
      </c>
      <c r="M1124" s="3" t="s">
        <v>11228</v>
      </c>
      <c r="N1124" s="3" t="s">
        <v>64</v>
      </c>
      <c r="O1124" s="3" t="s">
        <v>7388</v>
      </c>
      <c r="P1124" s="3">
        <v>2020</v>
      </c>
      <c r="Q1124" s="3" t="s">
        <v>224</v>
      </c>
      <c r="R1124" s="3" t="b">
        <v>1</v>
      </c>
      <c r="S1124" s="3" t="s">
        <v>67</v>
      </c>
      <c r="T1124" s="3" t="b">
        <v>1</v>
      </c>
      <c r="U1124" s="3" t="s">
        <v>68</v>
      </c>
      <c r="V1124" s="3" t="s">
        <v>69</v>
      </c>
      <c r="W1124" s="3" t="s">
        <v>64</v>
      </c>
      <c r="X1124" s="3" t="s">
        <v>70</v>
      </c>
      <c r="Y1124" s="3">
        <v>1</v>
      </c>
      <c r="Z1124" s="3" t="s">
        <v>59</v>
      </c>
      <c r="AA1124" s="3" t="b">
        <v>1</v>
      </c>
      <c r="AB1124" s="3" t="s">
        <v>7389</v>
      </c>
      <c r="AC1124" s="3" t="s">
        <v>64</v>
      </c>
      <c r="AD1124" s="3" t="s">
        <v>72</v>
      </c>
      <c r="AE1124" s="3" t="s">
        <v>64</v>
      </c>
      <c r="AF1124" s="3" t="s">
        <v>72</v>
      </c>
      <c r="AG1124" s="3" t="s">
        <v>7390</v>
      </c>
      <c r="AH1124" s="3"/>
      <c r="AI1124" s="3">
        <v>0</v>
      </c>
      <c r="AJ1124" s="3" t="s">
        <v>11230</v>
      </c>
      <c r="AK1124" s="3" t="s">
        <v>59</v>
      </c>
      <c r="AL1124" s="3" t="s">
        <v>64</v>
      </c>
      <c r="AM1124" s="3" t="s">
        <v>59</v>
      </c>
      <c r="AN1124" s="3"/>
      <c r="AO1124" s="3"/>
      <c r="AP1124" s="3" t="s">
        <v>76</v>
      </c>
      <c r="AQ1124" s="3">
        <v>3240</v>
      </c>
      <c r="AR1124" s="3">
        <v>0</v>
      </c>
      <c r="AS1124" s="3">
        <v>1.35</v>
      </c>
      <c r="AT1124" s="3">
        <v>0</v>
      </c>
      <c r="AU1124" s="3">
        <v>0</v>
      </c>
      <c r="AV1124" s="3">
        <v>2</v>
      </c>
      <c r="AW1124" s="3" t="s">
        <v>11231</v>
      </c>
      <c r="AX1124" s="3"/>
      <c r="AY1124" s="3"/>
      <c r="AZ1124" s="3"/>
      <c r="BA1124" s="3"/>
      <c r="BB1124" s="3" t="b">
        <f t="shared" si="68"/>
        <v>1</v>
      </c>
      <c r="BC1124" s="3" t="str">
        <f>INDEX(repsearch2!B:B,MATCH(A1124,repsearch2!A:A,FALSE))</f>
        <v>Yes</v>
      </c>
      <c r="BD1124" s="3" t="b">
        <f t="shared" si="69"/>
        <v>1</v>
      </c>
      <c r="BE1124" s="3" t="b">
        <f t="shared" si="70"/>
        <v>1</v>
      </c>
      <c r="BF1124" t="str">
        <f t="shared" si="71"/>
        <v>diamond</v>
      </c>
    </row>
    <row r="1125" spans="1:58" x14ac:dyDescent="0.3">
      <c r="A1125" t="s">
        <v>11232</v>
      </c>
      <c r="B1125" t="s">
        <v>346</v>
      </c>
      <c r="D1125" t="s">
        <v>56</v>
      </c>
      <c r="E1125" t="s">
        <v>11233</v>
      </c>
      <c r="F1125" t="s">
        <v>11234</v>
      </c>
      <c r="G1125">
        <v>7</v>
      </c>
      <c r="H1125" t="s">
        <v>59</v>
      </c>
      <c r="I1125" t="s">
        <v>11235</v>
      </c>
      <c r="J1125">
        <v>1</v>
      </c>
      <c r="K1125" t="s">
        <v>11236</v>
      </c>
      <c r="L1125" t="s">
        <v>11237</v>
      </c>
      <c r="N1125" t="s">
        <v>59</v>
      </c>
      <c r="O1125" t="s">
        <v>11238</v>
      </c>
      <c r="P1125">
        <v>2020</v>
      </c>
      <c r="Q1125" t="s">
        <v>11239</v>
      </c>
      <c r="R1125" t="b">
        <v>1</v>
      </c>
      <c r="S1125" t="s">
        <v>67</v>
      </c>
      <c r="T1125" t="b">
        <v>1</v>
      </c>
      <c r="U1125" t="s">
        <v>68</v>
      </c>
      <c r="V1125" t="s">
        <v>69</v>
      </c>
      <c r="W1125" t="s">
        <v>59</v>
      </c>
      <c r="Y1125">
        <v>0</v>
      </c>
      <c r="Z1125" t="s">
        <v>59</v>
      </c>
      <c r="AA1125" t="b">
        <v>0</v>
      </c>
      <c r="AB1125" t="s">
        <v>11240</v>
      </c>
      <c r="AC1125" t="s">
        <v>64</v>
      </c>
      <c r="AD1125" t="s">
        <v>252</v>
      </c>
      <c r="AE1125" t="s">
        <v>64</v>
      </c>
      <c r="AF1125" t="s">
        <v>252</v>
      </c>
      <c r="AG1125" t="s">
        <v>11241</v>
      </c>
      <c r="AH1125">
        <v>4</v>
      </c>
      <c r="AI1125">
        <v>0</v>
      </c>
      <c r="AJ1125" t="s">
        <v>11242</v>
      </c>
      <c r="AK1125" t="s">
        <v>64</v>
      </c>
      <c r="AL1125" t="s">
        <v>64</v>
      </c>
      <c r="AS1125">
        <v>0</v>
      </c>
      <c r="AT1125">
        <v>0</v>
      </c>
      <c r="AU1125">
        <v>0</v>
      </c>
      <c r="AV1125">
        <v>0</v>
      </c>
      <c r="AX1125" t="s">
        <v>11243</v>
      </c>
      <c r="AZ1125" t="s">
        <v>94</v>
      </c>
      <c r="BA1125" t="s">
        <v>11244</v>
      </c>
      <c r="BB1125" t="b">
        <f t="shared" si="68"/>
        <v>0</v>
      </c>
      <c r="BC1125" t="str">
        <f>INDEX(repsearch2!B:B,MATCH(A1125,repsearch2!A:A,FALSE))</f>
        <v>No</v>
      </c>
      <c r="BD1125" s="3" t="b">
        <f t="shared" si="69"/>
        <v>0</v>
      </c>
      <c r="BE1125" s="3" t="b">
        <f t="shared" si="70"/>
        <v>1</v>
      </c>
      <c r="BF1125" t="str">
        <f t="shared" si="71"/>
        <v>gold</v>
      </c>
    </row>
    <row r="1126" spans="1:58" x14ac:dyDescent="0.3">
      <c r="A1126" t="s">
        <v>11245</v>
      </c>
      <c r="D1126" t="s">
        <v>96</v>
      </c>
      <c r="E1126" t="s">
        <v>11246</v>
      </c>
      <c r="F1126" t="s">
        <v>11247</v>
      </c>
      <c r="G1126">
        <v>2</v>
      </c>
      <c r="H1126" t="s">
        <v>59</v>
      </c>
      <c r="I1126" t="s">
        <v>11248</v>
      </c>
      <c r="J1126">
        <v>1</v>
      </c>
      <c r="K1126" t="s">
        <v>7737</v>
      </c>
      <c r="L1126" t="s">
        <v>11249</v>
      </c>
      <c r="M1126" t="s">
        <v>4173</v>
      </c>
      <c r="N1126" t="s">
        <v>64</v>
      </c>
      <c r="O1126" t="s">
        <v>10131</v>
      </c>
      <c r="P1126">
        <v>2020</v>
      </c>
      <c r="Q1126" t="s">
        <v>1349</v>
      </c>
      <c r="R1126" t="b">
        <v>0</v>
      </c>
      <c r="S1126" t="s">
        <v>67</v>
      </c>
      <c r="T1126" t="b">
        <v>0</v>
      </c>
      <c r="W1126" t="s">
        <v>59</v>
      </c>
      <c r="Y1126">
        <v>0</v>
      </c>
      <c r="Z1126" t="s">
        <v>59</v>
      </c>
      <c r="AA1126" t="b">
        <v>0</v>
      </c>
      <c r="AB1126" t="s">
        <v>10132</v>
      </c>
      <c r="AC1126" t="s">
        <v>64</v>
      </c>
      <c r="AD1126" t="s">
        <v>1389</v>
      </c>
      <c r="AE1126" t="s">
        <v>59</v>
      </c>
      <c r="AG1126" t="s">
        <v>10133</v>
      </c>
      <c r="AH1126">
        <v>5</v>
      </c>
      <c r="AI1126">
        <v>3</v>
      </c>
      <c r="AK1126" t="s">
        <v>64</v>
      </c>
      <c r="AL1126" t="s">
        <v>64</v>
      </c>
      <c r="AP1126" t="s">
        <v>76</v>
      </c>
      <c r="AQ1126">
        <v>2950</v>
      </c>
      <c r="AR1126">
        <v>2950</v>
      </c>
      <c r="AS1126">
        <v>0.75</v>
      </c>
      <c r="AT1126">
        <v>0</v>
      </c>
      <c r="AU1126">
        <v>0</v>
      </c>
      <c r="AV1126">
        <v>1</v>
      </c>
      <c r="AW1126" t="s">
        <v>11250</v>
      </c>
      <c r="AZ1126" t="s">
        <v>227</v>
      </c>
      <c r="BA1126" t="s">
        <v>5605</v>
      </c>
      <c r="BB1126" t="b">
        <f t="shared" si="68"/>
        <v>0</v>
      </c>
      <c r="BC1126" t="str">
        <f>INDEX(repsearch2!B:B,MATCH(A1126,repsearch2!A:A,FALSE))</f>
        <v>No</v>
      </c>
      <c r="BD1126" s="3" t="b">
        <f t="shared" si="69"/>
        <v>0</v>
      </c>
      <c r="BE1126" s="3" t="b">
        <f t="shared" si="70"/>
        <v>0</v>
      </c>
      <c r="BF1126" t="str">
        <f t="shared" si="71"/>
        <v>closed</v>
      </c>
    </row>
    <row r="1127" spans="1:58" x14ac:dyDescent="0.3">
      <c r="A1127" t="s">
        <v>11251</v>
      </c>
      <c r="B1127" t="s">
        <v>346</v>
      </c>
      <c r="D1127" t="s">
        <v>347</v>
      </c>
      <c r="E1127" t="s">
        <v>11252</v>
      </c>
      <c r="F1127" t="s">
        <v>11253</v>
      </c>
      <c r="G1127">
        <v>4</v>
      </c>
      <c r="H1127" t="s">
        <v>59</v>
      </c>
      <c r="I1127" t="s">
        <v>11254</v>
      </c>
      <c r="J1127">
        <v>2</v>
      </c>
      <c r="K1127" t="s">
        <v>11255</v>
      </c>
      <c r="L1127" t="s">
        <v>11256</v>
      </c>
      <c r="M1127" t="s">
        <v>11257</v>
      </c>
      <c r="N1127" t="s">
        <v>64</v>
      </c>
      <c r="O1127" t="s">
        <v>1693</v>
      </c>
      <c r="P1127">
        <v>2020</v>
      </c>
      <c r="Q1127" t="s">
        <v>436</v>
      </c>
      <c r="R1127" t="b">
        <v>1</v>
      </c>
      <c r="S1127" t="s">
        <v>67</v>
      </c>
      <c r="T1127" t="b">
        <v>0</v>
      </c>
      <c r="U1127" t="s">
        <v>68</v>
      </c>
      <c r="V1127" t="s">
        <v>69</v>
      </c>
      <c r="W1127" t="s">
        <v>59</v>
      </c>
      <c r="Y1127">
        <v>0</v>
      </c>
      <c r="Z1127" t="s">
        <v>59</v>
      </c>
      <c r="AA1127" t="b">
        <v>0</v>
      </c>
      <c r="AB1127" t="s">
        <v>1694</v>
      </c>
      <c r="AC1127" t="s">
        <v>205</v>
      </c>
      <c r="AH1127">
        <v>4</v>
      </c>
      <c r="AI1127">
        <v>5</v>
      </c>
      <c r="AJ1127" t="s">
        <v>11258</v>
      </c>
      <c r="AK1127" t="s">
        <v>59</v>
      </c>
      <c r="AL1127" t="s">
        <v>64</v>
      </c>
      <c r="AS1127">
        <v>0.5</v>
      </c>
      <c r="AT1127">
        <v>0</v>
      </c>
      <c r="AU1127">
        <v>0</v>
      </c>
      <c r="AV1127">
        <v>1</v>
      </c>
      <c r="AW1127" t="s">
        <v>11259</v>
      </c>
      <c r="BB1127" t="b">
        <f t="shared" si="68"/>
        <v>0</v>
      </c>
      <c r="BC1127" t="str">
        <f>INDEX(repsearch2!B:B,MATCH(A1127,repsearch2!A:A,FALSE))</f>
        <v>No</v>
      </c>
      <c r="BD1127" s="3" t="b">
        <f t="shared" si="69"/>
        <v>0</v>
      </c>
      <c r="BE1127" s="3" t="b">
        <f t="shared" si="70"/>
        <v>1</v>
      </c>
      <c r="BF1127" t="str">
        <f t="shared" si="71"/>
        <v>bronze</v>
      </c>
    </row>
    <row r="1128" spans="1:58" x14ac:dyDescent="0.3">
      <c r="A1128" t="s">
        <v>11260</v>
      </c>
      <c r="D1128" t="s">
        <v>96</v>
      </c>
      <c r="E1128" t="s">
        <v>11261</v>
      </c>
      <c r="F1128" t="s">
        <v>11262</v>
      </c>
      <c r="G1128">
        <v>4</v>
      </c>
      <c r="H1128" t="s">
        <v>59</v>
      </c>
      <c r="I1128" t="s">
        <v>11263</v>
      </c>
      <c r="J1128">
        <v>1</v>
      </c>
      <c r="K1128" t="s">
        <v>11264</v>
      </c>
      <c r="L1128" t="s">
        <v>11265</v>
      </c>
      <c r="M1128" t="s">
        <v>4422</v>
      </c>
      <c r="N1128" t="s">
        <v>64</v>
      </c>
      <c r="O1128" t="s">
        <v>1743</v>
      </c>
      <c r="P1128">
        <v>2019</v>
      </c>
      <c r="Q1128" t="s">
        <v>1510</v>
      </c>
      <c r="R1128" t="b">
        <v>0</v>
      </c>
      <c r="S1128" t="s">
        <v>67</v>
      </c>
      <c r="T1128" t="b">
        <v>0</v>
      </c>
      <c r="W1128" t="s">
        <v>59</v>
      </c>
      <c r="Y1128">
        <v>0</v>
      </c>
      <c r="Z1128" t="s">
        <v>59</v>
      </c>
      <c r="AA1128" t="b">
        <v>0</v>
      </c>
      <c r="AB1128" t="s">
        <v>1744</v>
      </c>
      <c r="AC1128" t="s">
        <v>64</v>
      </c>
      <c r="AD1128" t="s">
        <v>72</v>
      </c>
      <c r="AE1128" t="s">
        <v>59</v>
      </c>
      <c r="AG1128" t="s">
        <v>1745</v>
      </c>
      <c r="AH1128">
        <v>7</v>
      </c>
      <c r="AI1128">
        <v>3</v>
      </c>
      <c r="AK1128" t="s">
        <v>64</v>
      </c>
      <c r="AL1128" t="s">
        <v>64</v>
      </c>
      <c r="AS1128">
        <v>1.85</v>
      </c>
      <c r="AT1128">
        <v>0</v>
      </c>
      <c r="AU1128">
        <v>0</v>
      </c>
      <c r="AV1128">
        <v>3</v>
      </c>
      <c r="AW1128" t="s">
        <v>11266</v>
      </c>
      <c r="AZ1128" t="s">
        <v>1748</v>
      </c>
      <c r="BA1128" t="s">
        <v>557</v>
      </c>
      <c r="BB1128" t="b">
        <f t="shared" si="68"/>
        <v>0</v>
      </c>
      <c r="BC1128" t="str">
        <f>INDEX(repsearch2!B:B,MATCH(A1128,repsearch2!A:A,FALSE))</f>
        <v>No</v>
      </c>
      <c r="BD1128" s="3" t="b">
        <f t="shared" si="69"/>
        <v>0</v>
      </c>
      <c r="BE1128" s="3" t="b">
        <f t="shared" si="70"/>
        <v>0</v>
      </c>
      <c r="BF1128" t="str">
        <f t="shared" si="71"/>
        <v>closed</v>
      </c>
    </row>
    <row r="1129" spans="1:58" x14ac:dyDescent="0.3">
      <c r="A1129" t="s">
        <v>11267</v>
      </c>
      <c r="D1129" t="s">
        <v>96</v>
      </c>
      <c r="E1129" t="s">
        <v>11268</v>
      </c>
      <c r="F1129" t="s">
        <v>11269</v>
      </c>
      <c r="G1129">
        <v>3</v>
      </c>
      <c r="H1129" t="s">
        <v>59</v>
      </c>
      <c r="I1129" t="s">
        <v>11270</v>
      </c>
      <c r="J1129">
        <v>1</v>
      </c>
      <c r="K1129" t="s">
        <v>9739</v>
      </c>
      <c r="N1129" t="s">
        <v>59</v>
      </c>
      <c r="O1129" t="s">
        <v>11271</v>
      </c>
      <c r="P1129">
        <v>2020</v>
      </c>
      <c r="Q1129" t="s">
        <v>101</v>
      </c>
      <c r="R1129" t="b">
        <v>0</v>
      </c>
      <c r="S1129" t="s">
        <v>102</v>
      </c>
      <c r="T1129" t="b">
        <v>0</v>
      </c>
      <c r="W1129" t="s">
        <v>59</v>
      </c>
      <c r="Y1129">
        <v>0</v>
      </c>
      <c r="Z1129" t="s">
        <v>59</v>
      </c>
      <c r="AA1129" t="b">
        <v>0</v>
      </c>
      <c r="AH1129">
        <v>1</v>
      </c>
      <c r="AI1129">
        <v>0</v>
      </c>
      <c r="AK1129" t="s">
        <v>59</v>
      </c>
      <c r="AL1129" t="s">
        <v>64</v>
      </c>
      <c r="AS1129">
        <v>0</v>
      </c>
      <c r="AT1129">
        <v>0</v>
      </c>
      <c r="AU1129">
        <v>0</v>
      </c>
      <c r="AV1129">
        <v>0</v>
      </c>
      <c r="BB1129" t="b">
        <f t="shared" si="68"/>
        <v>0</v>
      </c>
      <c r="BC1129" t="str">
        <f>INDEX(repsearch2!B:B,MATCH(A1129,repsearch2!A:A,FALSE))</f>
        <v>No</v>
      </c>
      <c r="BD1129" s="3" t="b">
        <f t="shared" si="69"/>
        <v>0</v>
      </c>
      <c r="BE1129" s="3" t="b">
        <f t="shared" si="70"/>
        <v>0</v>
      </c>
      <c r="BF1129" t="str">
        <f t="shared" si="71"/>
        <v>closed</v>
      </c>
    </row>
    <row r="1130" spans="1:58" x14ac:dyDescent="0.3">
      <c r="A1130" t="s">
        <v>11272</v>
      </c>
      <c r="B1130" t="s">
        <v>55</v>
      </c>
      <c r="D1130" t="s">
        <v>56</v>
      </c>
      <c r="E1130" t="s">
        <v>11273</v>
      </c>
      <c r="F1130" t="s">
        <v>11274</v>
      </c>
      <c r="G1130">
        <v>8</v>
      </c>
      <c r="H1130" t="s">
        <v>59</v>
      </c>
      <c r="I1130" t="s">
        <v>11275</v>
      </c>
      <c r="J1130">
        <v>1</v>
      </c>
      <c r="K1130" t="s">
        <v>11276</v>
      </c>
      <c r="L1130" t="s">
        <v>11277</v>
      </c>
      <c r="N1130" t="s">
        <v>59</v>
      </c>
      <c r="O1130" t="s">
        <v>1755</v>
      </c>
      <c r="P1130">
        <v>2020</v>
      </c>
      <c r="Q1130" t="s">
        <v>1756</v>
      </c>
      <c r="R1130" t="b">
        <v>1</v>
      </c>
      <c r="S1130" t="s">
        <v>67</v>
      </c>
      <c r="T1130" t="b">
        <v>1</v>
      </c>
      <c r="U1130" t="s">
        <v>68</v>
      </c>
      <c r="V1130" t="s">
        <v>69</v>
      </c>
      <c r="W1130" t="s">
        <v>64</v>
      </c>
      <c r="X1130" t="s">
        <v>11278</v>
      </c>
      <c r="Y1130">
        <v>3</v>
      </c>
      <c r="Z1130" t="s">
        <v>59</v>
      </c>
      <c r="AA1130" t="b">
        <v>1</v>
      </c>
      <c r="AB1130" t="s">
        <v>1757</v>
      </c>
      <c r="AC1130" t="s">
        <v>64</v>
      </c>
      <c r="AD1130" t="s">
        <v>72</v>
      </c>
      <c r="AE1130" t="s">
        <v>64</v>
      </c>
      <c r="AF1130" t="s">
        <v>72</v>
      </c>
      <c r="AG1130" t="s">
        <v>1758</v>
      </c>
      <c r="AI1130">
        <v>0</v>
      </c>
      <c r="AJ1130" t="s">
        <v>11279</v>
      </c>
      <c r="AK1130" t="s">
        <v>64</v>
      </c>
      <c r="AL1130" t="s">
        <v>64</v>
      </c>
      <c r="AM1130" t="s">
        <v>64</v>
      </c>
      <c r="AN1130" t="s">
        <v>76</v>
      </c>
      <c r="AO1130">
        <v>1495</v>
      </c>
      <c r="AR1130">
        <v>1495</v>
      </c>
      <c r="AS1130">
        <v>1.75</v>
      </c>
      <c r="AT1130">
        <v>0</v>
      </c>
      <c r="AU1130">
        <v>0</v>
      </c>
      <c r="AV1130">
        <v>3</v>
      </c>
      <c r="AW1130" t="s">
        <v>11280</v>
      </c>
      <c r="AX1130" t="s">
        <v>11281</v>
      </c>
      <c r="AY1130" t="s">
        <v>11282</v>
      </c>
      <c r="AZ1130" t="s">
        <v>174</v>
      </c>
      <c r="BA1130" t="s">
        <v>1762</v>
      </c>
      <c r="BB1130" t="b">
        <f t="shared" si="68"/>
        <v>0</v>
      </c>
      <c r="BC1130" t="str">
        <f>INDEX(repsearch2!B:B,MATCH(A1130,repsearch2!A:A,FALSE))</f>
        <v>No</v>
      </c>
      <c r="BD1130" s="3" t="b">
        <f t="shared" si="69"/>
        <v>0</v>
      </c>
      <c r="BE1130" s="3" t="b">
        <f t="shared" si="70"/>
        <v>1</v>
      </c>
      <c r="BF1130" t="str">
        <f t="shared" si="71"/>
        <v>gold</v>
      </c>
    </row>
    <row r="1131" spans="1:58" x14ac:dyDescent="0.3">
      <c r="A1131" t="s">
        <v>11283</v>
      </c>
      <c r="D1131" t="s">
        <v>96</v>
      </c>
      <c r="E1131" t="s">
        <v>11284</v>
      </c>
      <c r="F1131" t="s">
        <v>11285</v>
      </c>
      <c r="G1131">
        <v>6</v>
      </c>
      <c r="H1131" t="s">
        <v>59</v>
      </c>
      <c r="I1131" t="s">
        <v>11286</v>
      </c>
      <c r="J1131">
        <v>1</v>
      </c>
      <c r="K1131" t="s">
        <v>11287</v>
      </c>
      <c r="L1131" t="s">
        <v>11288</v>
      </c>
      <c r="M1131" t="s">
        <v>11287</v>
      </c>
      <c r="N1131" t="s">
        <v>64</v>
      </c>
      <c r="O1131" t="s">
        <v>9751</v>
      </c>
      <c r="P1131">
        <v>2020</v>
      </c>
      <c r="Q1131" t="s">
        <v>9173</v>
      </c>
      <c r="R1131" t="b">
        <v>0</v>
      </c>
      <c r="S1131" t="s">
        <v>1362</v>
      </c>
      <c r="T1131" t="b">
        <v>0</v>
      </c>
      <c r="W1131" t="s">
        <v>59</v>
      </c>
      <c r="Y1131">
        <v>0</v>
      </c>
      <c r="Z1131" t="s">
        <v>59</v>
      </c>
      <c r="AA1131" t="b">
        <v>0</v>
      </c>
      <c r="AB1131" t="s">
        <v>9236</v>
      </c>
      <c r="AI1131">
        <v>0</v>
      </c>
      <c r="AK1131" t="s">
        <v>59</v>
      </c>
      <c r="AL1131" t="s">
        <v>64</v>
      </c>
      <c r="AP1131" t="s">
        <v>76</v>
      </c>
      <c r="AQ1131">
        <v>3100</v>
      </c>
      <c r="AR1131">
        <v>3100</v>
      </c>
      <c r="AS1131">
        <v>0</v>
      </c>
      <c r="AT1131">
        <v>0</v>
      </c>
      <c r="AU1131">
        <v>0</v>
      </c>
      <c r="AV1131">
        <v>0</v>
      </c>
      <c r="AX1131" t="s">
        <v>11289</v>
      </c>
      <c r="BB1131" t="b">
        <f t="shared" si="68"/>
        <v>0</v>
      </c>
      <c r="BC1131" t="str">
        <f>INDEX(repsearch2!B:B,MATCH(A1131,repsearch2!A:A,FALSE))</f>
        <v>No</v>
      </c>
      <c r="BD1131" s="3" t="b">
        <f t="shared" si="69"/>
        <v>0</v>
      </c>
      <c r="BE1131" s="3" t="b">
        <f t="shared" si="70"/>
        <v>0</v>
      </c>
      <c r="BF1131" t="str">
        <f t="shared" si="71"/>
        <v>closed</v>
      </c>
    </row>
    <row r="1132" spans="1:58" x14ac:dyDescent="0.3">
      <c r="A1132" t="s">
        <v>11290</v>
      </c>
      <c r="B1132" t="s">
        <v>387</v>
      </c>
      <c r="C1132" t="s">
        <v>388</v>
      </c>
      <c r="D1132" t="s">
        <v>242</v>
      </c>
      <c r="E1132" t="s">
        <v>11291</v>
      </c>
      <c r="F1132" t="s">
        <v>11292</v>
      </c>
      <c r="G1132">
        <v>3</v>
      </c>
      <c r="H1132" t="s">
        <v>59</v>
      </c>
      <c r="I1132" t="s">
        <v>11293</v>
      </c>
      <c r="J1132">
        <v>1</v>
      </c>
      <c r="K1132" t="s">
        <v>11294</v>
      </c>
      <c r="L1132" t="s">
        <v>11295</v>
      </c>
      <c r="N1132" t="s">
        <v>59</v>
      </c>
      <c r="O1132" t="s">
        <v>4066</v>
      </c>
      <c r="P1132">
        <v>2020</v>
      </c>
      <c r="Q1132" t="s">
        <v>1349</v>
      </c>
      <c r="R1132" t="b">
        <v>1</v>
      </c>
      <c r="S1132" t="s">
        <v>67</v>
      </c>
      <c r="T1132" t="b">
        <v>0</v>
      </c>
      <c r="U1132" t="s">
        <v>68</v>
      </c>
      <c r="V1132" t="s">
        <v>69</v>
      </c>
      <c r="W1132" t="s">
        <v>64</v>
      </c>
      <c r="X1132" t="s">
        <v>11296</v>
      </c>
      <c r="Y1132">
        <v>1</v>
      </c>
      <c r="Z1132" t="s">
        <v>59</v>
      </c>
      <c r="AA1132" t="b">
        <v>0</v>
      </c>
      <c r="AB1132" t="s">
        <v>4067</v>
      </c>
      <c r="AC1132" t="s">
        <v>64</v>
      </c>
      <c r="AD1132" t="s">
        <v>252</v>
      </c>
      <c r="AE1132" t="s">
        <v>59</v>
      </c>
      <c r="AG1132" t="s">
        <v>4068</v>
      </c>
      <c r="AI1132">
        <v>0</v>
      </c>
      <c r="AJ1132" t="s">
        <v>11297</v>
      </c>
      <c r="AK1132" t="s">
        <v>64</v>
      </c>
      <c r="AL1132" t="s">
        <v>64</v>
      </c>
      <c r="AP1132" t="s">
        <v>76</v>
      </c>
      <c r="AQ1132">
        <v>2950</v>
      </c>
      <c r="AR1132">
        <v>2950</v>
      </c>
      <c r="AS1132">
        <v>3.2</v>
      </c>
      <c r="AT1132">
        <v>0</v>
      </c>
      <c r="AU1132">
        <v>0</v>
      </c>
      <c r="AV1132">
        <v>4</v>
      </c>
      <c r="AW1132" t="s">
        <v>11298</v>
      </c>
      <c r="AZ1132" t="s">
        <v>556</v>
      </c>
      <c r="BA1132" t="s">
        <v>4070</v>
      </c>
      <c r="BB1132" t="b">
        <f t="shared" si="68"/>
        <v>0</v>
      </c>
      <c r="BC1132" t="str">
        <f>INDEX(repsearch2!B:B,MATCH(A1132,repsearch2!A:A,FALSE))</f>
        <v>No</v>
      </c>
      <c r="BD1132" s="3" t="b">
        <f t="shared" si="69"/>
        <v>0</v>
      </c>
      <c r="BE1132" s="3" t="b">
        <f t="shared" si="70"/>
        <v>1</v>
      </c>
      <c r="BF1132" t="str">
        <f t="shared" si="71"/>
        <v>hybrid</v>
      </c>
    </row>
    <row r="1133" spans="1:58" x14ac:dyDescent="0.3">
      <c r="A1133" t="s">
        <v>11299</v>
      </c>
      <c r="B1133" t="s">
        <v>346</v>
      </c>
      <c r="D1133" t="s">
        <v>56</v>
      </c>
      <c r="E1133" t="s">
        <v>11300</v>
      </c>
      <c r="F1133" t="s">
        <v>11301</v>
      </c>
      <c r="G1133">
        <v>6</v>
      </c>
      <c r="H1133" t="s">
        <v>59</v>
      </c>
      <c r="I1133" t="s">
        <v>11302</v>
      </c>
      <c r="J1133">
        <v>1</v>
      </c>
      <c r="K1133" t="s">
        <v>11303</v>
      </c>
      <c r="L1133" t="s">
        <v>11304</v>
      </c>
      <c r="N1133" t="s">
        <v>59</v>
      </c>
      <c r="O1133" t="s">
        <v>11238</v>
      </c>
      <c r="P1133">
        <v>2020</v>
      </c>
      <c r="Q1133" t="s">
        <v>11239</v>
      </c>
      <c r="R1133" t="b">
        <v>1</v>
      </c>
      <c r="S1133" t="s">
        <v>67</v>
      </c>
      <c r="T1133" t="b">
        <v>1</v>
      </c>
      <c r="U1133" t="s">
        <v>68</v>
      </c>
      <c r="V1133" t="s">
        <v>69</v>
      </c>
      <c r="W1133" t="s">
        <v>59</v>
      </c>
      <c r="Y1133">
        <v>0</v>
      </c>
      <c r="Z1133" t="s">
        <v>59</v>
      </c>
      <c r="AA1133" t="b">
        <v>0</v>
      </c>
      <c r="AB1133" t="s">
        <v>11240</v>
      </c>
      <c r="AC1133" t="s">
        <v>64</v>
      </c>
      <c r="AD1133" t="s">
        <v>252</v>
      </c>
      <c r="AE1133" t="s">
        <v>64</v>
      </c>
      <c r="AF1133" t="s">
        <v>252</v>
      </c>
      <c r="AG1133" t="s">
        <v>11241</v>
      </c>
      <c r="AH1133">
        <v>7</v>
      </c>
      <c r="AI1133">
        <v>1</v>
      </c>
      <c r="AJ1133" t="s">
        <v>11305</v>
      </c>
      <c r="AK1133" t="s">
        <v>64</v>
      </c>
      <c r="AL1133" t="s">
        <v>64</v>
      </c>
      <c r="AS1133">
        <v>0</v>
      </c>
      <c r="AT1133">
        <v>0</v>
      </c>
      <c r="AU1133">
        <v>0</v>
      </c>
      <c r="AV1133">
        <v>0</v>
      </c>
      <c r="AX1133" t="s">
        <v>11306</v>
      </c>
      <c r="AZ1133" t="s">
        <v>94</v>
      </c>
      <c r="BA1133" t="s">
        <v>11244</v>
      </c>
      <c r="BB1133" t="b">
        <f t="shared" si="68"/>
        <v>0</v>
      </c>
      <c r="BC1133" t="str">
        <f>INDEX(repsearch2!B:B,MATCH(A1133,repsearch2!A:A,FALSE))</f>
        <v>No</v>
      </c>
      <c r="BD1133" s="3" t="b">
        <f t="shared" si="69"/>
        <v>0</v>
      </c>
      <c r="BE1133" s="3" t="b">
        <f t="shared" si="70"/>
        <v>1</v>
      </c>
      <c r="BF1133" t="str">
        <f t="shared" si="71"/>
        <v>gold</v>
      </c>
    </row>
    <row r="1134" spans="1:58" x14ac:dyDescent="0.3">
      <c r="A1134" t="s">
        <v>11307</v>
      </c>
      <c r="B1134" t="s">
        <v>55</v>
      </c>
      <c r="D1134" t="s">
        <v>56</v>
      </c>
      <c r="E1134" t="s">
        <v>11308</v>
      </c>
      <c r="F1134" t="s">
        <v>11309</v>
      </c>
      <c r="G1134">
        <v>8</v>
      </c>
      <c r="H1134" t="s">
        <v>59</v>
      </c>
      <c r="I1134" t="s">
        <v>11310</v>
      </c>
      <c r="J1134">
        <v>1</v>
      </c>
      <c r="K1134" t="s">
        <v>11311</v>
      </c>
      <c r="L1134" t="s">
        <v>11312</v>
      </c>
      <c r="N1134" t="s">
        <v>59</v>
      </c>
      <c r="O1134" t="s">
        <v>2972</v>
      </c>
      <c r="P1134">
        <v>2020</v>
      </c>
      <c r="Q1134" t="s">
        <v>154</v>
      </c>
      <c r="R1134" t="b">
        <v>1</v>
      </c>
      <c r="S1134" t="s">
        <v>67</v>
      </c>
      <c r="T1134" t="b">
        <v>1</v>
      </c>
      <c r="U1134" t="s">
        <v>68</v>
      </c>
      <c r="V1134" t="s">
        <v>69</v>
      </c>
      <c r="W1134" t="s">
        <v>64</v>
      </c>
      <c r="X1134" t="s">
        <v>11313</v>
      </c>
      <c r="Y1134">
        <v>2</v>
      </c>
      <c r="Z1134" t="s">
        <v>59</v>
      </c>
      <c r="AA1134" t="b">
        <v>1</v>
      </c>
      <c r="AB1134" t="s">
        <v>2973</v>
      </c>
      <c r="AC1134" t="s">
        <v>64</v>
      </c>
      <c r="AD1134" t="s">
        <v>72</v>
      </c>
      <c r="AE1134" t="s">
        <v>64</v>
      </c>
      <c r="AF1134" t="s">
        <v>72</v>
      </c>
      <c r="AG1134" t="s">
        <v>2974</v>
      </c>
      <c r="AH1134">
        <v>6</v>
      </c>
      <c r="AI1134">
        <v>3</v>
      </c>
      <c r="AJ1134" t="s">
        <v>11314</v>
      </c>
      <c r="AK1134" t="s">
        <v>64</v>
      </c>
      <c r="AL1134" t="s">
        <v>64</v>
      </c>
      <c r="AM1134" t="s">
        <v>64</v>
      </c>
      <c r="AN1134" t="s">
        <v>158</v>
      </c>
      <c r="AO1134">
        <v>550</v>
      </c>
      <c r="AR1134">
        <v>611</v>
      </c>
      <c r="AS1134">
        <v>2.6</v>
      </c>
      <c r="AT1134">
        <v>0</v>
      </c>
      <c r="AU1134">
        <v>0</v>
      </c>
      <c r="AV1134">
        <v>3</v>
      </c>
      <c r="AW1134" t="s">
        <v>11315</v>
      </c>
      <c r="AX1134" t="s">
        <v>11316</v>
      </c>
      <c r="AY1134" t="s">
        <v>1377</v>
      </c>
      <c r="AZ1134" t="s">
        <v>1708</v>
      </c>
      <c r="BB1134" t="b">
        <f t="shared" si="68"/>
        <v>0</v>
      </c>
      <c r="BC1134" t="str">
        <f>INDEX(repsearch2!B:B,MATCH(A1134,repsearch2!A:A,FALSE))</f>
        <v>No</v>
      </c>
      <c r="BD1134" s="3" t="b">
        <f t="shared" si="69"/>
        <v>0</v>
      </c>
      <c r="BE1134" s="3" t="b">
        <f t="shared" si="70"/>
        <v>1</v>
      </c>
      <c r="BF1134" t="str">
        <f t="shared" si="71"/>
        <v>gold</v>
      </c>
    </row>
    <row r="1135" spans="1:58" x14ac:dyDescent="0.3">
      <c r="A1135" t="s">
        <v>11317</v>
      </c>
      <c r="D1135" t="s">
        <v>96</v>
      </c>
      <c r="E1135" t="s">
        <v>11318</v>
      </c>
      <c r="F1135" t="s">
        <v>11319</v>
      </c>
      <c r="G1135">
        <v>5</v>
      </c>
      <c r="H1135" t="s">
        <v>59</v>
      </c>
      <c r="I1135" t="s">
        <v>11320</v>
      </c>
      <c r="J1135">
        <v>1</v>
      </c>
      <c r="K1135" t="s">
        <v>11321</v>
      </c>
      <c r="L1135" t="s">
        <v>11265</v>
      </c>
      <c r="M1135" t="s">
        <v>4422</v>
      </c>
      <c r="N1135" t="s">
        <v>64</v>
      </c>
      <c r="O1135" t="s">
        <v>11322</v>
      </c>
      <c r="P1135">
        <v>2019</v>
      </c>
      <c r="Q1135" t="s">
        <v>4800</v>
      </c>
      <c r="R1135" t="b">
        <v>0</v>
      </c>
      <c r="S1135" t="s">
        <v>67</v>
      </c>
      <c r="T1135" t="b">
        <v>0</v>
      </c>
      <c r="W1135" t="s">
        <v>59</v>
      </c>
      <c r="Y1135">
        <v>0</v>
      </c>
      <c r="Z1135" t="s">
        <v>59</v>
      </c>
      <c r="AA1135" t="b">
        <v>0</v>
      </c>
      <c r="AB1135" t="s">
        <v>11323</v>
      </c>
      <c r="AC1135" t="s">
        <v>64</v>
      </c>
      <c r="AD1135" t="s">
        <v>252</v>
      </c>
      <c r="AE1135" t="s">
        <v>59</v>
      </c>
      <c r="AG1135" t="s">
        <v>11324</v>
      </c>
      <c r="AH1135">
        <v>5</v>
      </c>
      <c r="AI1135">
        <v>7</v>
      </c>
      <c r="AK1135" t="s">
        <v>64</v>
      </c>
      <c r="AL1135" t="s">
        <v>64</v>
      </c>
      <c r="AS1135">
        <v>0.5</v>
      </c>
      <c r="AT1135">
        <v>0</v>
      </c>
      <c r="AU1135">
        <v>0</v>
      </c>
      <c r="AV1135">
        <v>1</v>
      </c>
      <c r="AW1135" t="s">
        <v>11325</v>
      </c>
      <c r="AZ1135" t="s">
        <v>11326</v>
      </c>
      <c r="BB1135" t="b">
        <f t="shared" si="68"/>
        <v>0</v>
      </c>
      <c r="BC1135" t="str">
        <f>INDEX(repsearch2!B:B,MATCH(A1135,repsearch2!A:A,FALSE))</f>
        <v>No</v>
      </c>
      <c r="BD1135" s="3" t="b">
        <f t="shared" si="69"/>
        <v>0</v>
      </c>
      <c r="BE1135" s="3" t="b">
        <f t="shared" si="70"/>
        <v>0</v>
      </c>
      <c r="BF1135" t="str">
        <f t="shared" si="71"/>
        <v>closed</v>
      </c>
    </row>
    <row r="1136" spans="1:58" x14ac:dyDescent="0.3">
      <c r="A1136" t="s">
        <v>11327</v>
      </c>
      <c r="B1136" t="s">
        <v>55</v>
      </c>
      <c r="C1136" t="s">
        <v>1354</v>
      </c>
      <c r="D1136" t="s">
        <v>56</v>
      </c>
      <c r="E1136" t="s">
        <v>11328</v>
      </c>
      <c r="F1136" t="s">
        <v>11329</v>
      </c>
      <c r="G1136">
        <v>4</v>
      </c>
      <c r="H1136" t="s">
        <v>59</v>
      </c>
      <c r="I1136" t="s">
        <v>11330</v>
      </c>
      <c r="J1136">
        <v>1</v>
      </c>
      <c r="K1136" t="s">
        <v>11331</v>
      </c>
      <c r="L1136" t="s">
        <v>11332</v>
      </c>
      <c r="N1136" t="s">
        <v>59</v>
      </c>
      <c r="O1136" t="s">
        <v>11333</v>
      </c>
      <c r="P1136">
        <v>2019</v>
      </c>
      <c r="Q1136" t="s">
        <v>1349</v>
      </c>
      <c r="R1136" t="b">
        <v>1</v>
      </c>
      <c r="S1136" t="s">
        <v>67</v>
      </c>
      <c r="T1136" t="b">
        <v>1</v>
      </c>
      <c r="U1136" t="s">
        <v>68</v>
      </c>
      <c r="V1136" t="s">
        <v>69</v>
      </c>
      <c r="W1136" t="s">
        <v>59</v>
      </c>
      <c r="Y1136">
        <v>0</v>
      </c>
      <c r="Z1136" t="s">
        <v>59</v>
      </c>
      <c r="AA1136" t="b">
        <v>1</v>
      </c>
      <c r="AB1136" t="s">
        <v>11334</v>
      </c>
      <c r="AC1136" t="s">
        <v>205</v>
      </c>
      <c r="AH1136">
        <v>2</v>
      </c>
      <c r="AI1136">
        <v>2</v>
      </c>
      <c r="AJ1136" t="s">
        <v>11335</v>
      </c>
      <c r="AK1136" t="s">
        <v>64</v>
      </c>
      <c r="AL1136" t="s">
        <v>64</v>
      </c>
      <c r="AM1136" t="s">
        <v>64</v>
      </c>
      <c r="AN1136" t="s">
        <v>76</v>
      </c>
      <c r="AO1136">
        <v>475</v>
      </c>
      <c r="AR1136">
        <v>475</v>
      </c>
      <c r="AS1136">
        <v>0.75</v>
      </c>
      <c r="AT1136">
        <v>0</v>
      </c>
      <c r="AU1136">
        <v>0</v>
      </c>
      <c r="AV1136">
        <v>1</v>
      </c>
      <c r="AW1136" t="s">
        <v>11336</v>
      </c>
      <c r="AX1136" t="s">
        <v>11337</v>
      </c>
      <c r="AY1136" t="s">
        <v>11338</v>
      </c>
      <c r="AZ1136" t="s">
        <v>11339</v>
      </c>
      <c r="BB1136" t="b">
        <f t="shared" si="68"/>
        <v>0</v>
      </c>
      <c r="BC1136" t="str">
        <f>INDEX(repsearch2!B:B,MATCH(A1136,repsearch2!A:A,FALSE))</f>
        <v>No</v>
      </c>
      <c r="BD1136" s="3" t="b">
        <f t="shared" si="69"/>
        <v>0</v>
      </c>
      <c r="BE1136" s="3" t="b">
        <f t="shared" si="70"/>
        <v>1</v>
      </c>
      <c r="BF1136" t="str">
        <f t="shared" si="71"/>
        <v>gold</v>
      </c>
    </row>
    <row r="1137" spans="1:58" x14ac:dyDescent="0.3">
      <c r="A1137" t="s">
        <v>11340</v>
      </c>
      <c r="B1137" t="s">
        <v>1096</v>
      </c>
      <c r="D1137" t="s">
        <v>897</v>
      </c>
      <c r="E1137" t="s">
        <v>11341</v>
      </c>
      <c r="F1137" t="s">
        <v>11342</v>
      </c>
      <c r="G1137">
        <v>2</v>
      </c>
      <c r="H1137" t="s">
        <v>59</v>
      </c>
      <c r="I1137" t="s">
        <v>11343</v>
      </c>
      <c r="J1137">
        <v>1</v>
      </c>
      <c r="K1137" t="s">
        <v>11344</v>
      </c>
      <c r="L1137" t="s">
        <v>11345</v>
      </c>
      <c r="N1137" t="s">
        <v>59</v>
      </c>
      <c r="O1137" t="s">
        <v>381</v>
      </c>
      <c r="P1137">
        <v>2019</v>
      </c>
      <c r="Q1137" t="s">
        <v>139</v>
      </c>
      <c r="R1137" t="b">
        <v>1</v>
      </c>
      <c r="S1137" t="s">
        <v>67</v>
      </c>
      <c r="T1137" t="b">
        <v>0</v>
      </c>
      <c r="U1137" t="s">
        <v>68</v>
      </c>
      <c r="V1137" t="s">
        <v>905</v>
      </c>
      <c r="W1137" t="s">
        <v>64</v>
      </c>
      <c r="X1137" t="s">
        <v>11346</v>
      </c>
      <c r="Y1137">
        <v>1</v>
      </c>
      <c r="Z1137" t="s">
        <v>59</v>
      </c>
      <c r="AA1137" t="b">
        <v>0</v>
      </c>
      <c r="AB1137" t="s">
        <v>382</v>
      </c>
      <c r="AC1137" t="s">
        <v>64</v>
      </c>
      <c r="AD1137" t="s">
        <v>383</v>
      </c>
      <c r="AE1137" t="s">
        <v>59</v>
      </c>
      <c r="AG1137" t="s">
        <v>384</v>
      </c>
      <c r="AH1137">
        <v>2</v>
      </c>
      <c r="AI1137">
        <v>2</v>
      </c>
      <c r="AJ1137" t="s">
        <v>11347</v>
      </c>
      <c r="AK1137" t="s">
        <v>64</v>
      </c>
      <c r="AL1137" t="s">
        <v>64</v>
      </c>
      <c r="AP1137" t="s">
        <v>76</v>
      </c>
      <c r="AQ1137">
        <v>2300</v>
      </c>
      <c r="AR1137">
        <v>2300</v>
      </c>
      <c r="AS1137">
        <v>1.85</v>
      </c>
      <c r="AT1137">
        <v>0</v>
      </c>
      <c r="AU1137">
        <v>0</v>
      </c>
      <c r="AV1137">
        <v>2</v>
      </c>
      <c r="AW1137" t="s">
        <v>11348</v>
      </c>
      <c r="AZ1137" t="s">
        <v>227</v>
      </c>
      <c r="BA1137" t="s">
        <v>385</v>
      </c>
      <c r="BB1137" t="b">
        <f t="shared" si="68"/>
        <v>0</v>
      </c>
      <c r="BC1137" t="str">
        <f>INDEX(repsearch2!B:B,MATCH(A1137,repsearch2!A:A,FALSE))</f>
        <v>No</v>
      </c>
      <c r="BD1137" s="3" t="b">
        <f t="shared" si="69"/>
        <v>0</v>
      </c>
      <c r="BE1137" s="3" t="b">
        <f t="shared" si="70"/>
        <v>1</v>
      </c>
      <c r="BF1137" t="str">
        <f t="shared" si="71"/>
        <v>green</v>
      </c>
    </row>
    <row r="1138" spans="1:58" x14ac:dyDescent="0.3">
      <c r="A1138" t="s">
        <v>11349</v>
      </c>
      <c r="B1138" t="s">
        <v>1096</v>
      </c>
      <c r="D1138" t="s">
        <v>897</v>
      </c>
      <c r="E1138" t="s">
        <v>11350</v>
      </c>
      <c r="F1138" t="s">
        <v>11351</v>
      </c>
      <c r="G1138">
        <v>5</v>
      </c>
      <c r="H1138" t="s">
        <v>59</v>
      </c>
      <c r="I1138" t="s">
        <v>11352</v>
      </c>
      <c r="J1138">
        <v>1</v>
      </c>
      <c r="K1138" t="s">
        <v>11353</v>
      </c>
      <c r="L1138" t="s">
        <v>11354</v>
      </c>
      <c r="M1138" t="s">
        <v>3711</v>
      </c>
      <c r="N1138" t="s">
        <v>64</v>
      </c>
      <c r="O1138" t="s">
        <v>3712</v>
      </c>
      <c r="P1138">
        <v>2019</v>
      </c>
      <c r="Q1138" t="s">
        <v>139</v>
      </c>
      <c r="R1138" t="b">
        <v>1</v>
      </c>
      <c r="S1138" t="s">
        <v>67</v>
      </c>
      <c r="T1138" t="b">
        <v>0</v>
      </c>
      <c r="U1138" t="s">
        <v>904</v>
      </c>
      <c r="V1138" t="s">
        <v>905</v>
      </c>
      <c r="W1138" t="s">
        <v>64</v>
      </c>
      <c r="X1138" t="s">
        <v>11355</v>
      </c>
      <c r="Y1138">
        <v>2</v>
      </c>
      <c r="Z1138" t="s">
        <v>59</v>
      </c>
      <c r="AA1138" t="b">
        <v>0</v>
      </c>
      <c r="AB1138" t="s">
        <v>3713</v>
      </c>
      <c r="AC1138" t="s">
        <v>64</v>
      </c>
      <c r="AD1138" t="s">
        <v>141</v>
      </c>
      <c r="AE1138" t="s">
        <v>59</v>
      </c>
      <c r="AG1138" t="s">
        <v>3714</v>
      </c>
      <c r="AH1138">
        <v>8</v>
      </c>
      <c r="AI1138">
        <v>8</v>
      </c>
      <c r="AJ1138" t="s">
        <v>11356</v>
      </c>
      <c r="AK1138" t="s">
        <v>64</v>
      </c>
      <c r="AL1138" t="s">
        <v>64</v>
      </c>
      <c r="AP1138" t="s">
        <v>76</v>
      </c>
      <c r="AQ1138">
        <v>3400</v>
      </c>
      <c r="AR1138">
        <v>3400</v>
      </c>
      <c r="AS1138">
        <v>0.5</v>
      </c>
      <c r="AT1138">
        <v>0</v>
      </c>
      <c r="AU1138">
        <v>0</v>
      </c>
      <c r="AV1138">
        <v>1</v>
      </c>
      <c r="AW1138" t="s">
        <v>11357</v>
      </c>
      <c r="AX1138" t="s">
        <v>11358</v>
      </c>
      <c r="AY1138" t="s">
        <v>11359</v>
      </c>
      <c r="AZ1138" t="s">
        <v>94</v>
      </c>
      <c r="BA1138" t="s">
        <v>3718</v>
      </c>
      <c r="BB1138" t="b">
        <f t="shared" si="68"/>
        <v>0</v>
      </c>
      <c r="BC1138" t="str">
        <f>INDEX(repsearch2!B:B,MATCH(A1138,repsearch2!A:A,FALSE))</f>
        <v>No</v>
      </c>
      <c r="BD1138" s="3" t="b">
        <f t="shared" si="69"/>
        <v>0</v>
      </c>
      <c r="BE1138" s="3" t="b">
        <f t="shared" si="70"/>
        <v>1</v>
      </c>
      <c r="BF1138" t="str">
        <f t="shared" si="71"/>
        <v>green</v>
      </c>
    </row>
    <row r="1139" spans="1:58" x14ac:dyDescent="0.3">
      <c r="A1139" t="s">
        <v>11360</v>
      </c>
      <c r="D1139" t="s">
        <v>96</v>
      </c>
      <c r="E1139" t="s">
        <v>11361</v>
      </c>
      <c r="F1139" t="s">
        <v>11362</v>
      </c>
      <c r="G1139">
        <v>3</v>
      </c>
      <c r="H1139" t="s">
        <v>59</v>
      </c>
      <c r="I1139" t="s">
        <v>11363</v>
      </c>
      <c r="J1139">
        <v>1</v>
      </c>
      <c r="K1139" t="s">
        <v>11364</v>
      </c>
      <c r="L1139" t="s">
        <v>11365</v>
      </c>
      <c r="N1139" t="s">
        <v>59</v>
      </c>
      <c r="O1139" t="s">
        <v>11366</v>
      </c>
      <c r="P1139">
        <v>2019</v>
      </c>
      <c r="Q1139" t="s">
        <v>368</v>
      </c>
      <c r="R1139" t="b">
        <v>0</v>
      </c>
      <c r="S1139" t="s">
        <v>67</v>
      </c>
      <c r="T1139" t="b">
        <v>0</v>
      </c>
      <c r="W1139" t="s">
        <v>59</v>
      </c>
      <c r="Y1139">
        <v>0</v>
      </c>
      <c r="Z1139" t="s">
        <v>59</v>
      </c>
      <c r="AA1139" t="b">
        <v>0</v>
      </c>
      <c r="AB1139" t="s">
        <v>11367</v>
      </c>
      <c r="AC1139" t="s">
        <v>64</v>
      </c>
      <c r="AD1139" t="s">
        <v>252</v>
      </c>
      <c r="AE1139" t="s">
        <v>59</v>
      </c>
      <c r="AG1139" t="s">
        <v>11368</v>
      </c>
      <c r="AH1139">
        <v>2</v>
      </c>
      <c r="AI1139">
        <v>0</v>
      </c>
      <c r="AK1139" t="s">
        <v>64</v>
      </c>
      <c r="AL1139" t="s">
        <v>64</v>
      </c>
      <c r="AP1139" t="s">
        <v>76</v>
      </c>
      <c r="AQ1139">
        <v>3000</v>
      </c>
      <c r="AR1139">
        <v>3000</v>
      </c>
      <c r="AS1139">
        <v>2.85</v>
      </c>
      <c r="AT1139">
        <v>0</v>
      </c>
      <c r="AU1139">
        <v>0</v>
      </c>
      <c r="AV1139">
        <v>3</v>
      </c>
      <c r="AW1139" t="s">
        <v>11369</v>
      </c>
      <c r="AX1139" t="s">
        <v>11370</v>
      </c>
      <c r="AZ1139" t="s">
        <v>11371</v>
      </c>
      <c r="BA1139" t="s">
        <v>8808</v>
      </c>
      <c r="BB1139" t="b">
        <f t="shared" si="68"/>
        <v>0</v>
      </c>
      <c r="BC1139" t="str">
        <f>INDEX(repsearch2!B:B,MATCH(A1139,repsearch2!A:A,FALSE))</f>
        <v>No</v>
      </c>
      <c r="BD1139" s="3" t="b">
        <f t="shared" si="69"/>
        <v>0</v>
      </c>
      <c r="BE1139" s="3" t="b">
        <f t="shared" si="70"/>
        <v>0</v>
      </c>
      <c r="BF1139" t="str">
        <f t="shared" si="71"/>
        <v>closed</v>
      </c>
    </row>
    <row r="1140" spans="1:58" x14ac:dyDescent="0.3">
      <c r="A1140" t="s">
        <v>11372</v>
      </c>
      <c r="D1140" t="s">
        <v>96</v>
      </c>
      <c r="E1140" t="s">
        <v>11373</v>
      </c>
      <c r="F1140" t="s">
        <v>11374</v>
      </c>
      <c r="G1140">
        <v>4</v>
      </c>
      <c r="H1140" t="s">
        <v>59</v>
      </c>
      <c r="I1140" t="s">
        <v>11375</v>
      </c>
      <c r="J1140">
        <v>1</v>
      </c>
      <c r="K1140" t="s">
        <v>11376</v>
      </c>
      <c r="L1140" t="s">
        <v>11377</v>
      </c>
      <c r="N1140" t="s">
        <v>59</v>
      </c>
      <c r="O1140" t="s">
        <v>11378</v>
      </c>
      <c r="P1140">
        <v>2019</v>
      </c>
      <c r="Q1140" t="s">
        <v>9173</v>
      </c>
      <c r="R1140" t="b">
        <v>0</v>
      </c>
      <c r="S1140" t="s">
        <v>1362</v>
      </c>
      <c r="T1140" t="b">
        <v>0</v>
      </c>
      <c r="W1140" t="s">
        <v>59</v>
      </c>
      <c r="Y1140">
        <v>0</v>
      </c>
      <c r="Z1140" t="s">
        <v>59</v>
      </c>
      <c r="AA1140" t="b">
        <v>0</v>
      </c>
      <c r="AB1140" t="s">
        <v>10539</v>
      </c>
      <c r="AI1140">
        <v>0</v>
      </c>
      <c r="AK1140" t="s">
        <v>64</v>
      </c>
      <c r="AL1140" t="s">
        <v>64</v>
      </c>
      <c r="AS1140">
        <v>0</v>
      </c>
      <c r="AT1140">
        <v>0</v>
      </c>
      <c r="AU1140">
        <v>0</v>
      </c>
      <c r="AV1140">
        <v>0</v>
      </c>
      <c r="AZ1140" t="s">
        <v>978</v>
      </c>
      <c r="BB1140" t="b">
        <f t="shared" si="68"/>
        <v>0</v>
      </c>
      <c r="BC1140" t="str">
        <f>INDEX(repsearch2!B:B,MATCH(A1140,repsearch2!A:A,FALSE))</f>
        <v>No</v>
      </c>
      <c r="BD1140" s="3" t="b">
        <f t="shared" si="69"/>
        <v>0</v>
      </c>
      <c r="BE1140" s="3" t="b">
        <f t="shared" si="70"/>
        <v>0</v>
      </c>
      <c r="BF1140" t="str">
        <f t="shared" si="71"/>
        <v>closed</v>
      </c>
    </row>
    <row r="1141" spans="1:58" x14ac:dyDescent="0.3">
      <c r="A1141" t="s">
        <v>11379</v>
      </c>
      <c r="B1141" t="s">
        <v>1096</v>
      </c>
      <c r="D1141" t="s">
        <v>897</v>
      </c>
      <c r="E1141" t="s">
        <v>11380</v>
      </c>
      <c r="F1141" t="s">
        <v>11381</v>
      </c>
      <c r="G1141">
        <v>4</v>
      </c>
      <c r="H1141" t="s">
        <v>59</v>
      </c>
      <c r="I1141" t="s">
        <v>11382</v>
      </c>
      <c r="J1141">
        <v>1</v>
      </c>
      <c r="K1141" t="s">
        <v>11383</v>
      </c>
      <c r="L1141" t="s">
        <v>11384</v>
      </c>
      <c r="N1141" t="s">
        <v>59</v>
      </c>
      <c r="O1141" t="s">
        <v>11385</v>
      </c>
      <c r="P1141">
        <v>2019</v>
      </c>
      <c r="Q1141" t="s">
        <v>139</v>
      </c>
      <c r="R1141" t="b">
        <v>1</v>
      </c>
      <c r="S1141" t="s">
        <v>67</v>
      </c>
      <c r="T1141" t="b">
        <v>0</v>
      </c>
      <c r="U1141" t="s">
        <v>68</v>
      </c>
      <c r="V1141" t="s">
        <v>905</v>
      </c>
      <c r="W1141" t="s">
        <v>64</v>
      </c>
      <c r="X1141" t="s">
        <v>11346</v>
      </c>
      <c r="Y1141">
        <v>1</v>
      </c>
      <c r="Z1141" t="s">
        <v>59</v>
      </c>
      <c r="AA1141" t="b">
        <v>0</v>
      </c>
      <c r="AB1141" t="s">
        <v>11386</v>
      </c>
      <c r="AC1141" t="s">
        <v>64</v>
      </c>
      <c r="AD1141" t="s">
        <v>252</v>
      </c>
      <c r="AE1141" t="s">
        <v>59</v>
      </c>
      <c r="AG1141" t="s">
        <v>11387</v>
      </c>
      <c r="AH1141">
        <v>4</v>
      </c>
      <c r="AI1141">
        <v>5</v>
      </c>
      <c r="AJ1141" t="s">
        <v>11388</v>
      </c>
      <c r="AK1141" t="s">
        <v>64</v>
      </c>
      <c r="AL1141" t="s">
        <v>64</v>
      </c>
      <c r="AP1141" t="s">
        <v>76</v>
      </c>
      <c r="AQ1141">
        <v>2500</v>
      </c>
      <c r="AR1141">
        <v>2500</v>
      </c>
      <c r="AS1141">
        <v>0</v>
      </c>
      <c r="AT1141">
        <v>0</v>
      </c>
      <c r="AU1141">
        <v>0</v>
      </c>
      <c r="AV1141">
        <v>0</v>
      </c>
      <c r="AX1141" t="s">
        <v>11389</v>
      </c>
      <c r="AY1141" t="s">
        <v>11390</v>
      </c>
      <c r="AZ1141" t="s">
        <v>1784</v>
      </c>
      <c r="BA1141" t="s">
        <v>5945</v>
      </c>
      <c r="BB1141" t="b">
        <f t="shared" si="68"/>
        <v>0</v>
      </c>
      <c r="BC1141" t="str">
        <f>INDEX(repsearch2!B:B,MATCH(A1141,repsearch2!A:A,FALSE))</f>
        <v>No</v>
      </c>
      <c r="BD1141" s="3" t="b">
        <f t="shared" si="69"/>
        <v>0</v>
      </c>
      <c r="BE1141" s="3" t="b">
        <f t="shared" si="70"/>
        <v>1</v>
      </c>
      <c r="BF1141" t="str">
        <f t="shared" si="71"/>
        <v>green</v>
      </c>
    </row>
    <row r="1142" spans="1:58" x14ac:dyDescent="0.3">
      <c r="A1142" s="3" t="s">
        <v>11391</v>
      </c>
      <c r="B1142" s="3" t="s">
        <v>1096</v>
      </c>
      <c r="C1142" s="3"/>
      <c r="D1142" s="3" t="s">
        <v>897</v>
      </c>
      <c r="E1142" s="3" t="s">
        <v>11392</v>
      </c>
      <c r="F1142" s="3" t="s">
        <v>11393</v>
      </c>
      <c r="G1142" s="3">
        <v>4</v>
      </c>
      <c r="H1142" s="3" t="s">
        <v>59</v>
      </c>
      <c r="I1142" s="3" t="s">
        <v>11394</v>
      </c>
      <c r="J1142" s="3">
        <v>1</v>
      </c>
      <c r="K1142" s="3" t="s">
        <v>11395</v>
      </c>
      <c r="L1142" s="3" t="s">
        <v>11396</v>
      </c>
      <c r="M1142" s="3" t="s">
        <v>11397</v>
      </c>
      <c r="N1142" s="3" t="s">
        <v>64</v>
      </c>
      <c r="O1142" s="3" t="s">
        <v>11398</v>
      </c>
      <c r="P1142" s="3">
        <v>2019</v>
      </c>
      <c r="Q1142" s="3" t="s">
        <v>368</v>
      </c>
      <c r="R1142" s="3" t="b">
        <v>1</v>
      </c>
      <c r="S1142" s="3" t="s">
        <v>67</v>
      </c>
      <c r="T1142" s="3" t="b">
        <v>0</v>
      </c>
      <c r="U1142" s="3" t="s">
        <v>68</v>
      </c>
      <c r="V1142" s="3" t="s">
        <v>905</v>
      </c>
      <c r="W1142" s="3" t="s">
        <v>64</v>
      </c>
      <c r="X1142" s="3" t="s">
        <v>70</v>
      </c>
      <c r="Y1142" s="3">
        <v>1</v>
      </c>
      <c r="Z1142" s="3" t="s">
        <v>59</v>
      </c>
      <c r="AA1142" s="3" t="b">
        <v>0</v>
      </c>
      <c r="AB1142" s="3" t="s">
        <v>11399</v>
      </c>
      <c r="AC1142" s="3" t="s">
        <v>64</v>
      </c>
      <c r="AD1142" s="3" t="s">
        <v>252</v>
      </c>
      <c r="AE1142" s="3" t="s">
        <v>59</v>
      </c>
      <c r="AF1142" s="3"/>
      <c r="AG1142" s="3" t="s">
        <v>11400</v>
      </c>
      <c r="AH1142" s="3">
        <v>1</v>
      </c>
      <c r="AI1142" s="3">
        <v>2</v>
      </c>
      <c r="AJ1142" s="3" t="s">
        <v>11401</v>
      </c>
      <c r="AK1142" s="3" t="s">
        <v>64</v>
      </c>
      <c r="AL1142" s="3" t="s">
        <v>64</v>
      </c>
      <c r="AM1142" s="3"/>
      <c r="AN1142" s="3"/>
      <c r="AO1142" s="3"/>
      <c r="AP1142" s="3" t="s">
        <v>76</v>
      </c>
      <c r="AQ1142" s="3">
        <v>4400</v>
      </c>
      <c r="AR1142" s="3">
        <v>4400</v>
      </c>
      <c r="AS1142" s="3">
        <v>0</v>
      </c>
      <c r="AT1142" s="3">
        <v>0</v>
      </c>
      <c r="AU1142" s="3">
        <v>0</v>
      </c>
      <c r="AV1142" s="3">
        <v>0</v>
      </c>
      <c r="AW1142" s="3"/>
      <c r="AX1142" s="3" t="s">
        <v>11402</v>
      </c>
      <c r="AY1142" s="3" t="s">
        <v>11403</v>
      </c>
      <c r="AZ1142" s="3" t="s">
        <v>11091</v>
      </c>
      <c r="BA1142" s="3"/>
      <c r="BB1142" s="3" t="b">
        <f t="shared" si="68"/>
        <v>1</v>
      </c>
      <c r="BC1142" s="3" t="str">
        <f>INDEX(repsearch2!B:B,MATCH(A1142,repsearch2!A:A,FALSE))</f>
        <v>Yes</v>
      </c>
      <c r="BD1142" s="3" t="b">
        <f t="shared" si="69"/>
        <v>1</v>
      </c>
      <c r="BE1142" s="3" t="b">
        <f t="shared" si="70"/>
        <v>1</v>
      </c>
      <c r="BF1142" t="str">
        <f t="shared" si="71"/>
        <v>green</v>
      </c>
    </row>
    <row r="1143" spans="1:58" x14ac:dyDescent="0.3">
      <c r="A1143" t="s">
        <v>11404</v>
      </c>
      <c r="B1143" t="s">
        <v>55</v>
      </c>
      <c r="C1143" t="s">
        <v>388</v>
      </c>
      <c r="D1143" t="s">
        <v>56</v>
      </c>
      <c r="E1143" t="s">
        <v>11405</v>
      </c>
      <c r="F1143" t="s">
        <v>11406</v>
      </c>
      <c r="G1143">
        <v>6</v>
      </c>
      <c r="H1143" t="s">
        <v>59</v>
      </c>
      <c r="I1143" t="s">
        <v>11407</v>
      </c>
      <c r="J1143">
        <v>1</v>
      </c>
      <c r="K1143" t="s">
        <v>11408</v>
      </c>
      <c r="L1143" t="s">
        <v>11409</v>
      </c>
      <c r="M1143" t="s">
        <v>3583</v>
      </c>
      <c r="N1143" t="s">
        <v>64</v>
      </c>
      <c r="O1143" t="s">
        <v>9213</v>
      </c>
      <c r="P1143">
        <v>2020</v>
      </c>
      <c r="Q1143" t="s">
        <v>2454</v>
      </c>
      <c r="R1143" t="b">
        <v>1</v>
      </c>
      <c r="S1143" t="s">
        <v>67</v>
      </c>
      <c r="T1143" t="b">
        <v>1</v>
      </c>
      <c r="U1143" t="s">
        <v>68</v>
      </c>
      <c r="V1143" t="s">
        <v>69</v>
      </c>
      <c r="W1143" t="s">
        <v>59</v>
      </c>
      <c r="Y1143">
        <v>0</v>
      </c>
      <c r="Z1143" t="s">
        <v>59</v>
      </c>
      <c r="AA1143" t="b">
        <v>1</v>
      </c>
      <c r="AB1143" t="s">
        <v>9214</v>
      </c>
      <c r="AC1143" t="s">
        <v>64</v>
      </c>
      <c r="AD1143" t="s">
        <v>72</v>
      </c>
      <c r="AE1143" t="s">
        <v>59</v>
      </c>
      <c r="AG1143" t="s">
        <v>9215</v>
      </c>
      <c r="AH1143">
        <v>2</v>
      </c>
      <c r="AI1143">
        <v>0</v>
      </c>
      <c r="AJ1143" t="s">
        <v>11410</v>
      </c>
      <c r="AK1143" t="s">
        <v>64</v>
      </c>
      <c r="AL1143" t="s">
        <v>64</v>
      </c>
      <c r="AM1143" t="s">
        <v>64</v>
      </c>
      <c r="AN1143" t="s">
        <v>76</v>
      </c>
      <c r="AO1143">
        <v>1750</v>
      </c>
      <c r="AP1143" t="s">
        <v>76</v>
      </c>
      <c r="AQ1143">
        <v>1750</v>
      </c>
      <c r="AR1143">
        <v>1750</v>
      </c>
      <c r="AS1143">
        <v>0</v>
      </c>
      <c r="AT1143">
        <v>0</v>
      </c>
      <c r="AU1143">
        <v>0</v>
      </c>
      <c r="AV1143">
        <v>0</v>
      </c>
      <c r="AZ1143" t="s">
        <v>6667</v>
      </c>
      <c r="BA1143" t="s">
        <v>9217</v>
      </c>
      <c r="BB1143" t="b">
        <f t="shared" si="68"/>
        <v>0</v>
      </c>
      <c r="BC1143" t="str">
        <f>INDEX(repsearch2!B:B,MATCH(A1143,repsearch2!A:A,FALSE))</f>
        <v>No</v>
      </c>
      <c r="BD1143" s="3" t="b">
        <f t="shared" si="69"/>
        <v>0</v>
      </c>
      <c r="BE1143" s="3" t="b">
        <f t="shared" si="70"/>
        <v>1</v>
      </c>
      <c r="BF1143" t="str">
        <f t="shared" si="71"/>
        <v>gold</v>
      </c>
    </row>
    <row r="1144" spans="1:58" x14ac:dyDescent="0.3">
      <c r="A1144" t="s">
        <v>11411</v>
      </c>
      <c r="B1144" t="s">
        <v>1096</v>
      </c>
      <c r="D1144" t="s">
        <v>897</v>
      </c>
      <c r="E1144" t="s">
        <v>11412</v>
      </c>
      <c r="F1144" t="s">
        <v>11413</v>
      </c>
      <c r="G1144">
        <v>3</v>
      </c>
      <c r="H1144" t="s">
        <v>59</v>
      </c>
      <c r="I1144" t="s">
        <v>11414</v>
      </c>
      <c r="J1144">
        <v>2</v>
      </c>
      <c r="K1144" t="s">
        <v>11415</v>
      </c>
      <c r="L1144" t="s">
        <v>11416</v>
      </c>
      <c r="N1144" t="s">
        <v>59</v>
      </c>
      <c r="O1144" t="s">
        <v>9182</v>
      </c>
      <c r="P1144">
        <v>2019</v>
      </c>
      <c r="Q1144" t="s">
        <v>9183</v>
      </c>
      <c r="R1144" t="b">
        <v>1</v>
      </c>
      <c r="S1144" t="s">
        <v>67</v>
      </c>
      <c r="T1144" t="b">
        <v>0</v>
      </c>
      <c r="U1144" t="s">
        <v>68</v>
      </c>
      <c r="V1144" t="s">
        <v>905</v>
      </c>
      <c r="W1144" t="s">
        <v>64</v>
      </c>
      <c r="X1144" t="s">
        <v>3043</v>
      </c>
      <c r="Y1144">
        <v>1</v>
      </c>
      <c r="Z1144" t="s">
        <v>59</v>
      </c>
      <c r="AA1144" t="b">
        <v>0</v>
      </c>
      <c r="AB1144" t="s">
        <v>9184</v>
      </c>
      <c r="AC1144" t="s">
        <v>59</v>
      </c>
      <c r="AE1144" t="s">
        <v>64</v>
      </c>
      <c r="AF1144" t="s">
        <v>72</v>
      </c>
      <c r="AG1144" t="s">
        <v>9185</v>
      </c>
      <c r="AH1144">
        <v>1</v>
      </c>
      <c r="AI1144">
        <v>0</v>
      </c>
      <c r="AJ1144" t="s">
        <v>11417</v>
      </c>
      <c r="AK1144" t="s">
        <v>59</v>
      </c>
      <c r="AL1144" t="s">
        <v>64</v>
      </c>
      <c r="AS1144">
        <v>49.258000000000003</v>
      </c>
      <c r="AT1144">
        <v>6</v>
      </c>
      <c r="AU1144">
        <v>0</v>
      </c>
      <c r="AV1144">
        <v>0</v>
      </c>
      <c r="AW1144" t="s">
        <v>11418</v>
      </c>
      <c r="BA1144" t="s">
        <v>1953</v>
      </c>
      <c r="BB1144" t="b">
        <f t="shared" si="68"/>
        <v>0</v>
      </c>
      <c r="BC1144" t="str">
        <f>INDEX(repsearch2!B:B,MATCH(A1144,repsearch2!A:A,FALSE))</f>
        <v>No</v>
      </c>
      <c r="BD1144" s="3" t="b">
        <f t="shared" si="69"/>
        <v>0</v>
      </c>
      <c r="BE1144" s="3" t="b">
        <f t="shared" si="70"/>
        <v>1</v>
      </c>
      <c r="BF1144" t="str">
        <f t="shared" si="71"/>
        <v>green</v>
      </c>
    </row>
    <row r="1145" spans="1:58" x14ac:dyDescent="0.3">
      <c r="A1145" t="s">
        <v>11419</v>
      </c>
      <c r="D1145" t="s">
        <v>96</v>
      </c>
      <c r="E1145" t="s">
        <v>11420</v>
      </c>
      <c r="F1145" t="s">
        <v>11421</v>
      </c>
      <c r="G1145">
        <v>6</v>
      </c>
      <c r="H1145" t="s">
        <v>59</v>
      </c>
      <c r="I1145" t="s">
        <v>11422</v>
      </c>
      <c r="J1145">
        <v>1</v>
      </c>
      <c r="K1145" t="s">
        <v>11423</v>
      </c>
      <c r="L1145" t="s">
        <v>11424</v>
      </c>
      <c r="M1145" t="s">
        <v>5027</v>
      </c>
      <c r="N1145" t="s">
        <v>64</v>
      </c>
      <c r="O1145" t="s">
        <v>2068</v>
      </c>
      <c r="P1145">
        <v>2020</v>
      </c>
      <c r="Q1145" t="s">
        <v>1349</v>
      </c>
      <c r="R1145" t="b">
        <v>0</v>
      </c>
      <c r="S1145" t="s">
        <v>67</v>
      </c>
      <c r="T1145" t="b">
        <v>0</v>
      </c>
      <c r="W1145" t="s">
        <v>59</v>
      </c>
      <c r="Y1145">
        <v>0</v>
      </c>
      <c r="Z1145" t="s">
        <v>59</v>
      </c>
      <c r="AA1145" t="b">
        <v>0</v>
      </c>
      <c r="AB1145" t="s">
        <v>2069</v>
      </c>
      <c r="AC1145" t="s">
        <v>64</v>
      </c>
      <c r="AD1145" t="s">
        <v>252</v>
      </c>
      <c r="AE1145" t="s">
        <v>59</v>
      </c>
      <c r="AG1145" t="s">
        <v>2070</v>
      </c>
      <c r="AI1145">
        <v>1</v>
      </c>
      <c r="AK1145" t="s">
        <v>64</v>
      </c>
      <c r="AL1145" t="s">
        <v>64</v>
      </c>
      <c r="AP1145" t="s">
        <v>76</v>
      </c>
      <c r="AQ1145">
        <v>2950</v>
      </c>
      <c r="AR1145">
        <v>2950</v>
      </c>
      <c r="AS1145">
        <v>7.7</v>
      </c>
      <c r="AT1145">
        <v>0</v>
      </c>
      <c r="AU1145">
        <v>0</v>
      </c>
      <c r="AV1145">
        <v>15</v>
      </c>
      <c r="AW1145" t="s">
        <v>11425</v>
      </c>
      <c r="AZ1145" t="s">
        <v>556</v>
      </c>
      <c r="BA1145" t="s">
        <v>556</v>
      </c>
      <c r="BB1145" t="b">
        <f t="shared" si="68"/>
        <v>0</v>
      </c>
      <c r="BC1145" t="str">
        <f>INDEX(repsearch2!B:B,MATCH(A1145,repsearch2!A:A,FALSE))</f>
        <v>No</v>
      </c>
      <c r="BD1145" s="3" t="b">
        <f t="shared" si="69"/>
        <v>0</v>
      </c>
      <c r="BE1145" s="3" t="b">
        <f t="shared" si="70"/>
        <v>0</v>
      </c>
      <c r="BF1145" t="str">
        <f t="shared" si="71"/>
        <v>closed</v>
      </c>
    </row>
    <row r="1146" spans="1:58" x14ac:dyDescent="0.3">
      <c r="A1146" t="s">
        <v>11426</v>
      </c>
      <c r="B1146" t="s">
        <v>55</v>
      </c>
      <c r="D1146" t="s">
        <v>56</v>
      </c>
      <c r="E1146" t="s">
        <v>11427</v>
      </c>
      <c r="F1146" t="s">
        <v>11428</v>
      </c>
      <c r="G1146">
        <v>5</v>
      </c>
      <c r="H1146" t="s">
        <v>59</v>
      </c>
      <c r="I1146" t="s">
        <v>11429</v>
      </c>
      <c r="J1146">
        <v>1</v>
      </c>
      <c r="K1146" t="s">
        <v>11430</v>
      </c>
      <c r="L1146" t="s">
        <v>11431</v>
      </c>
      <c r="N1146" t="s">
        <v>59</v>
      </c>
      <c r="O1146" t="s">
        <v>11432</v>
      </c>
      <c r="P1146">
        <v>2020</v>
      </c>
      <c r="Q1146" t="s">
        <v>10642</v>
      </c>
      <c r="R1146" t="b">
        <v>1</v>
      </c>
      <c r="S1146" t="s">
        <v>67</v>
      </c>
      <c r="T1146" t="b">
        <v>1</v>
      </c>
      <c r="U1146" t="s">
        <v>68</v>
      </c>
      <c r="V1146" t="s">
        <v>69</v>
      </c>
      <c r="W1146" t="s">
        <v>64</v>
      </c>
      <c r="Y1146">
        <v>0</v>
      </c>
      <c r="Z1146" t="s">
        <v>59</v>
      </c>
      <c r="AA1146" t="b">
        <v>1</v>
      </c>
      <c r="AB1146" t="s">
        <v>11433</v>
      </c>
      <c r="AC1146" t="s">
        <v>64</v>
      </c>
      <c r="AD1146" t="s">
        <v>72</v>
      </c>
      <c r="AE1146" t="s">
        <v>64</v>
      </c>
      <c r="AF1146" t="s">
        <v>72</v>
      </c>
      <c r="AG1146" t="s">
        <v>11434</v>
      </c>
      <c r="AH1146">
        <v>1</v>
      </c>
      <c r="AI1146">
        <v>0</v>
      </c>
      <c r="AJ1146" t="s">
        <v>11435</v>
      </c>
      <c r="AK1146" t="s">
        <v>64</v>
      </c>
      <c r="AL1146" t="s">
        <v>64</v>
      </c>
      <c r="AM1146" t="s">
        <v>64</v>
      </c>
      <c r="AN1146" t="s">
        <v>76</v>
      </c>
      <c r="AO1146">
        <v>1250</v>
      </c>
      <c r="AP1146" t="s">
        <v>76</v>
      </c>
      <c r="AQ1146">
        <v>1900</v>
      </c>
      <c r="AR1146">
        <v>1900</v>
      </c>
      <c r="AS1146">
        <v>0</v>
      </c>
      <c r="AT1146">
        <v>0</v>
      </c>
      <c r="AU1146">
        <v>0</v>
      </c>
      <c r="AV1146">
        <v>0</v>
      </c>
      <c r="AZ1146" t="s">
        <v>581</v>
      </c>
      <c r="BA1146" t="s">
        <v>11436</v>
      </c>
      <c r="BB1146" t="b">
        <f t="shared" si="68"/>
        <v>0</v>
      </c>
      <c r="BC1146" t="str">
        <f>INDEX(repsearch2!B:B,MATCH(A1146,repsearch2!A:A,FALSE))</f>
        <v>No</v>
      </c>
      <c r="BD1146" s="3" t="b">
        <f t="shared" si="69"/>
        <v>0</v>
      </c>
      <c r="BE1146" s="3" t="b">
        <f t="shared" si="70"/>
        <v>1</v>
      </c>
      <c r="BF1146" t="str">
        <f t="shared" si="71"/>
        <v>gold</v>
      </c>
    </row>
    <row r="1147" spans="1:58" x14ac:dyDescent="0.3">
      <c r="A1147" t="s">
        <v>11437</v>
      </c>
      <c r="D1147" t="s">
        <v>96</v>
      </c>
      <c r="E1147" t="s">
        <v>11438</v>
      </c>
      <c r="F1147" t="s">
        <v>11439</v>
      </c>
      <c r="G1147">
        <v>4</v>
      </c>
      <c r="H1147" t="s">
        <v>59</v>
      </c>
      <c r="I1147" t="s">
        <v>11440</v>
      </c>
      <c r="J1147">
        <v>1</v>
      </c>
      <c r="K1147" t="s">
        <v>11441</v>
      </c>
      <c r="L1147" t="s">
        <v>11442</v>
      </c>
      <c r="N1147" t="s">
        <v>59</v>
      </c>
      <c r="O1147" t="s">
        <v>11443</v>
      </c>
      <c r="P1147">
        <v>2020</v>
      </c>
      <c r="Q1147" t="s">
        <v>9173</v>
      </c>
      <c r="R1147" t="b">
        <v>0</v>
      </c>
      <c r="S1147" t="s">
        <v>1362</v>
      </c>
      <c r="T1147" t="b">
        <v>0</v>
      </c>
      <c r="W1147" t="s">
        <v>59</v>
      </c>
      <c r="Y1147">
        <v>0</v>
      </c>
      <c r="Z1147" t="s">
        <v>59</v>
      </c>
      <c r="AA1147" t="b">
        <v>0</v>
      </c>
      <c r="AB1147" t="s">
        <v>11444</v>
      </c>
      <c r="AI1147">
        <v>0</v>
      </c>
      <c r="AK1147" t="s">
        <v>59</v>
      </c>
      <c r="AL1147" t="s">
        <v>64</v>
      </c>
      <c r="AS1147">
        <v>0</v>
      </c>
      <c r="AT1147">
        <v>0</v>
      </c>
      <c r="AU1147">
        <v>0</v>
      </c>
      <c r="AV1147">
        <v>0</v>
      </c>
      <c r="BB1147" t="b">
        <f t="shared" si="68"/>
        <v>0</v>
      </c>
      <c r="BC1147" t="str">
        <f>INDEX(repsearch2!B:B,MATCH(A1147,repsearch2!A:A,FALSE))</f>
        <v>No</v>
      </c>
      <c r="BD1147" s="3" t="b">
        <f t="shared" si="69"/>
        <v>0</v>
      </c>
      <c r="BE1147" s="3" t="b">
        <f t="shared" si="70"/>
        <v>0</v>
      </c>
      <c r="BF1147" t="str">
        <f t="shared" si="71"/>
        <v>closed</v>
      </c>
    </row>
    <row r="1148" spans="1:58" x14ac:dyDescent="0.3">
      <c r="A1148" s="3" t="s">
        <v>11445</v>
      </c>
      <c r="B1148" s="3" t="s">
        <v>55</v>
      </c>
      <c r="C1148" s="3" t="s">
        <v>10142</v>
      </c>
      <c r="D1148" s="3" t="s">
        <v>319</v>
      </c>
      <c r="E1148" s="3" t="s">
        <v>11446</v>
      </c>
      <c r="F1148" s="3" t="s">
        <v>11447</v>
      </c>
      <c r="G1148" s="3">
        <v>9</v>
      </c>
      <c r="H1148" s="3" t="s">
        <v>59</v>
      </c>
      <c r="I1148" s="3" t="s">
        <v>11448</v>
      </c>
      <c r="J1148" s="3">
        <v>1</v>
      </c>
      <c r="K1148" s="3" t="s">
        <v>11449</v>
      </c>
      <c r="L1148" s="3" t="s">
        <v>11450</v>
      </c>
      <c r="M1148" s="3"/>
      <c r="N1148" s="3" t="s">
        <v>59</v>
      </c>
      <c r="O1148" s="3" t="s">
        <v>11451</v>
      </c>
      <c r="P1148" s="3">
        <v>2020</v>
      </c>
      <c r="Q1148" s="3" t="s">
        <v>11452</v>
      </c>
      <c r="R1148" s="3" t="b">
        <v>1</v>
      </c>
      <c r="S1148" s="3" t="s">
        <v>67</v>
      </c>
      <c r="T1148" s="3" t="b">
        <v>1</v>
      </c>
      <c r="U1148" s="3" t="s">
        <v>68</v>
      </c>
      <c r="V1148" s="3" t="s">
        <v>69</v>
      </c>
      <c r="W1148" s="3" t="s">
        <v>64</v>
      </c>
      <c r="X1148" s="3" t="s">
        <v>70</v>
      </c>
      <c r="Y1148" s="3">
        <v>1</v>
      </c>
      <c r="Z1148" s="3" t="s">
        <v>59</v>
      </c>
      <c r="AA1148" s="3" t="b">
        <v>1</v>
      </c>
      <c r="AB1148" s="3" t="s">
        <v>11453</v>
      </c>
      <c r="AC1148" s="3" t="s">
        <v>205</v>
      </c>
      <c r="AD1148" s="3"/>
      <c r="AE1148" s="3" t="s">
        <v>64</v>
      </c>
      <c r="AF1148" s="3" t="s">
        <v>72</v>
      </c>
      <c r="AG1148" s="3"/>
      <c r="AH1148" s="3">
        <v>2</v>
      </c>
      <c r="AI1148" s="3">
        <v>0</v>
      </c>
      <c r="AJ1148" s="3" t="s">
        <v>11454</v>
      </c>
      <c r="AK1148" s="3" t="s">
        <v>59</v>
      </c>
      <c r="AL1148" s="3" t="s">
        <v>64</v>
      </c>
      <c r="AM1148" s="3" t="s">
        <v>59</v>
      </c>
      <c r="AN1148" s="3"/>
      <c r="AO1148" s="3"/>
      <c r="AP1148" s="3"/>
      <c r="AQ1148" s="3"/>
      <c r="AR1148" s="3">
        <v>0</v>
      </c>
      <c r="AS1148" s="3">
        <v>0</v>
      </c>
      <c r="AT1148" s="3">
        <v>0</v>
      </c>
      <c r="AU1148" s="3">
        <v>0</v>
      </c>
      <c r="AV1148" s="3">
        <v>0</v>
      </c>
      <c r="AW1148" s="3"/>
      <c r="AX1148" s="3"/>
      <c r="AY1148" s="3"/>
      <c r="AZ1148" s="3"/>
      <c r="BA1148" s="3"/>
      <c r="BB1148" s="3" t="b">
        <f t="shared" si="68"/>
        <v>1</v>
      </c>
      <c r="BC1148" s="3" t="str">
        <f>INDEX(repsearch2!B:B,MATCH(A1148,repsearch2!A:A,FALSE))</f>
        <v>Yes</v>
      </c>
      <c r="BD1148" s="3" t="b">
        <f t="shared" si="69"/>
        <v>1</v>
      </c>
      <c r="BE1148" s="3" t="b">
        <f t="shared" si="70"/>
        <v>1</v>
      </c>
      <c r="BF1148" t="str">
        <f t="shared" si="71"/>
        <v>diamond</v>
      </c>
    </row>
    <row r="1149" spans="1:58" x14ac:dyDescent="0.3">
      <c r="A1149" t="s">
        <v>11455</v>
      </c>
      <c r="D1149" t="s">
        <v>96</v>
      </c>
      <c r="E1149" t="s">
        <v>11456</v>
      </c>
      <c r="F1149" t="s">
        <v>11457</v>
      </c>
      <c r="G1149">
        <v>3</v>
      </c>
      <c r="H1149" t="s">
        <v>59</v>
      </c>
      <c r="I1149" t="s">
        <v>11458</v>
      </c>
      <c r="J1149">
        <v>1</v>
      </c>
      <c r="K1149" t="s">
        <v>11459</v>
      </c>
      <c r="L1149" t="s">
        <v>11460</v>
      </c>
      <c r="M1149" t="s">
        <v>11461</v>
      </c>
      <c r="N1149" t="s">
        <v>64</v>
      </c>
      <c r="O1149" t="s">
        <v>11462</v>
      </c>
      <c r="P1149">
        <v>2020</v>
      </c>
      <c r="Q1149" t="s">
        <v>1349</v>
      </c>
      <c r="R1149" t="b">
        <v>0</v>
      </c>
      <c r="S1149" t="s">
        <v>67</v>
      </c>
      <c r="T1149" t="b">
        <v>0</v>
      </c>
      <c r="W1149" t="s">
        <v>59</v>
      </c>
      <c r="Y1149">
        <v>0</v>
      </c>
      <c r="Z1149" t="s">
        <v>59</v>
      </c>
      <c r="AA1149" t="b">
        <v>0</v>
      </c>
      <c r="AB1149" t="s">
        <v>11463</v>
      </c>
      <c r="AC1149" t="s">
        <v>64</v>
      </c>
      <c r="AD1149" t="s">
        <v>252</v>
      </c>
      <c r="AE1149" t="s">
        <v>59</v>
      </c>
      <c r="AG1149" t="s">
        <v>11464</v>
      </c>
      <c r="AH1149">
        <v>1</v>
      </c>
      <c r="AI1149">
        <v>2</v>
      </c>
      <c r="AK1149" t="s">
        <v>64</v>
      </c>
      <c r="AL1149" t="s">
        <v>64</v>
      </c>
      <c r="AP1149" t="s">
        <v>76</v>
      </c>
      <c r="AQ1149">
        <v>2950</v>
      </c>
      <c r="AR1149">
        <v>2950</v>
      </c>
      <c r="AS1149">
        <v>12.45</v>
      </c>
      <c r="AT1149">
        <v>0</v>
      </c>
      <c r="AU1149">
        <v>0</v>
      </c>
      <c r="AV1149">
        <v>19</v>
      </c>
      <c r="AW1149" t="s">
        <v>11465</v>
      </c>
      <c r="AZ1149" t="s">
        <v>893</v>
      </c>
      <c r="BB1149" t="b">
        <f t="shared" si="68"/>
        <v>0</v>
      </c>
      <c r="BC1149" t="str">
        <f>INDEX(repsearch2!B:B,MATCH(A1149,repsearch2!A:A,FALSE))</f>
        <v>No</v>
      </c>
      <c r="BD1149" s="3" t="b">
        <f t="shared" si="69"/>
        <v>0</v>
      </c>
      <c r="BE1149" s="3" t="b">
        <f t="shared" si="70"/>
        <v>0</v>
      </c>
      <c r="BF1149" t="str">
        <f t="shared" si="71"/>
        <v>closed</v>
      </c>
    </row>
    <row r="1150" spans="1:58" x14ac:dyDescent="0.3">
      <c r="A1150" t="s">
        <v>11466</v>
      </c>
      <c r="D1150" t="s">
        <v>96</v>
      </c>
      <c r="E1150" t="s">
        <v>11467</v>
      </c>
      <c r="F1150" t="s">
        <v>11468</v>
      </c>
      <c r="G1150">
        <v>5</v>
      </c>
      <c r="H1150" t="s">
        <v>59</v>
      </c>
      <c r="I1150" t="s">
        <v>11469</v>
      </c>
      <c r="J1150">
        <v>1</v>
      </c>
      <c r="K1150" t="s">
        <v>11470</v>
      </c>
      <c r="L1150" t="s">
        <v>11471</v>
      </c>
      <c r="M1150" t="s">
        <v>11470</v>
      </c>
      <c r="N1150" t="s">
        <v>64</v>
      </c>
      <c r="O1150" t="s">
        <v>761</v>
      </c>
      <c r="P1150">
        <v>2020</v>
      </c>
      <c r="Q1150" t="s">
        <v>762</v>
      </c>
      <c r="R1150" t="b">
        <v>0</v>
      </c>
      <c r="S1150" t="s">
        <v>67</v>
      </c>
      <c r="T1150" t="b">
        <v>0</v>
      </c>
      <c r="W1150" t="s">
        <v>59</v>
      </c>
      <c r="Y1150">
        <v>0</v>
      </c>
      <c r="Z1150" t="s">
        <v>59</v>
      </c>
      <c r="AA1150" t="b">
        <v>0</v>
      </c>
      <c r="AB1150" t="s">
        <v>763</v>
      </c>
      <c r="AC1150" t="s">
        <v>59</v>
      </c>
      <c r="AE1150" t="s">
        <v>59</v>
      </c>
      <c r="AG1150" t="s">
        <v>764</v>
      </c>
      <c r="AH1150">
        <v>2</v>
      </c>
      <c r="AI1150">
        <v>2</v>
      </c>
      <c r="AK1150" t="s">
        <v>59</v>
      </c>
      <c r="AL1150" t="s">
        <v>64</v>
      </c>
      <c r="AS1150">
        <v>10.45</v>
      </c>
      <c r="AT1150">
        <v>0</v>
      </c>
      <c r="AU1150">
        <v>0</v>
      </c>
      <c r="AV1150">
        <v>17</v>
      </c>
      <c r="AW1150" t="s">
        <v>11472</v>
      </c>
      <c r="AX1150" t="s">
        <v>11473</v>
      </c>
      <c r="BA1150" t="s">
        <v>766</v>
      </c>
      <c r="BB1150" t="b">
        <f t="shared" si="68"/>
        <v>0</v>
      </c>
      <c r="BC1150" t="str">
        <f>INDEX(repsearch2!B:B,MATCH(A1150,repsearch2!A:A,FALSE))</f>
        <v>No</v>
      </c>
      <c r="BD1150" s="3" t="b">
        <f t="shared" si="69"/>
        <v>0</v>
      </c>
      <c r="BE1150" s="3" t="b">
        <f t="shared" si="70"/>
        <v>0</v>
      </c>
      <c r="BF1150" t="str">
        <f t="shared" si="71"/>
        <v>closed</v>
      </c>
    </row>
    <row r="1151" spans="1:58" x14ac:dyDescent="0.3">
      <c r="A1151" t="s">
        <v>11474</v>
      </c>
      <c r="D1151" t="s">
        <v>96</v>
      </c>
      <c r="E1151" t="s">
        <v>11475</v>
      </c>
      <c r="F1151" t="s">
        <v>11476</v>
      </c>
      <c r="G1151">
        <v>4</v>
      </c>
      <c r="H1151" t="s">
        <v>59</v>
      </c>
      <c r="I1151" t="s">
        <v>11477</v>
      </c>
      <c r="J1151">
        <v>1</v>
      </c>
      <c r="K1151" t="s">
        <v>11478</v>
      </c>
      <c r="L1151" t="s">
        <v>11479</v>
      </c>
      <c r="N1151" t="s">
        <v>59</v>
      </c>
      <c r="O1151" t="s">
        <v>11480</v>
      </c>
      <c r="P1151">
        <v>2020</v>
      </c>
      <c r="Q1151" t="s">
        <v>11481</v>
      </c>
      <c r="R1151" t="b">
        <v>0</v>
      </c>
      <c r="S1151" t="s">
        <v>67</v>
      </c>
      <c r="T1151" t="b">
        <v>0</v>
      </c>
      <c r="W1151" t="s">
        <v>59</v>
      </c>
      <c r="Y1151">
        <v>0</v>
      </c>
      <c r="Z1151" t="s">
        <v>59</v>
      </c>
      <c r="AA1151" t="b">
        <v>0</v>
      </c>
      <c r="AB1151" t="s">
        <v>11482</v>
      </c>
      <c r="AC1151" t="s">
        <v>64</v>
      </c>
      <c r="AD1151" t="s">
        <v>72</v>
      </c>
      <c r="AE1151" t="s">
        <v>59</v>
      </c>
      <c r="AG1151" t="s">
        <v>11483</v>
      </c>
      <c r="AH1151">
        <v>5</v>
      </c>
      <c r="AI1151">
        <v>6</v>
      </c>
      <c r="AK1151" t="s">
        <v>64</v>
      </c>
      <c r="AL1151" t="s">
        <v>64</v>
      </c>
      <c r="AS1151">
        <v>5.9</v>
      </c>
      <c r="AT1151">
        <v>0</v>
      </c>
      <c r="AU1151">
        <v>0</v>
      </c>
      <c r="AV1151">
        <v>9</v>
      </c>
      <c r="AW1151" t="s">
        <v>11484</v>
      </c>
      <c r="AX1151" t="s">
        <v>11485</v>
      </c>
      <c r="AZ1151" t="s">
        <v>11486</v>
      </c>
      <c r="BA1151" t="s">
        <v>11487</v>
      </c>
      <c r="BB1151" t="b">
        <f t="shared" si="68"/>
        <v>0</v>
      </c>
      <c r="BC1151" t="str">
        <f>INDEX(repsearch2!B:B,MATCH(A1151,repsearch2!A:A,FALSE))</f>
        <v>No</v>
      </c>
      <c r="BD1151" s="3" t="b">
        <f t="shared" si="69"/>
        <v>0</v>
      </c>
      <c r="BE1151" s="3" t="b">
        <f t="shared" si="70"/>
        <v>0</v>
      </c>
      <c r="BF1151" t="str">
        <f t="shared" si="71"/>
        <v>closed</v>
      </c>
    </row>
    <row r="1152" spans="1:58" x14ac:dyDescent="0.3">
      <c r="A1152" t="s">
        <v>11488</v>
      </c>
      <c r="D1152" t="s">
        <v>96</v>
      </c>
      <c r="E1152" t="s">
        <v>11489</v>
      </c>
      <c r="F1152" t="s">
        <v>11490</v>
      </c>
      <c r="G1152">
        <v>6</v>
      </c>
      <c r="H1152" t="s">
        <v>59</v>
      </c>
      <c r="I1152" t="s">
        <v>11491</v>
      </c>
      <c r="J1152">
        <v>1</v>
      </c>
      <c r="K1152" t="s">
        <v>11492</v>
      </c>
      <c r="L1152" t="s">
        <v>11493</v>
      </c>
      <c r="N1152" t="s">
        <v>59</v>
      </c>
      <c r="O1152" t="s">
        <v>11494</v>
      </c>
      <c r="P1152">
        <v>2020</v>
      </c>
      <c r="Q1152" t="s">
        <v>1349</v>
      </c>
      <c r="R1152" t="b">
        <v>0</v>
      </c>
      <c r="S1152" t="s">
        <v>67</v>
      </c>
      <c r="T1152" t="b">
        <v>0</v>
      </c>
      <c r="W1152" t="s">
        <v>59</v>
      </c>
      <c r="Y1152">
        <v>0</v>
      </c>
      <c r="Z1152" t="s">
        <v>59</v>
      </c>
      <c r="AA1152" t="b">
        <v>0</v>
      </c>
      <c r="AB1152" t="s">
        <v>11495</v>
      </c>
      <c r="AC1152" t="s">
        <v>64</v>
      </c>
      <c r="AD1152" t="s">
        <v>252</v>
      </c>
      <c r="AE1152" t="s">
        <v>59</v>
      </c>
      <c r="AG1152" t="s">
        <v>11496</v>
      </c>
      <c r="AI1152">
        <v>0</v>
      </c>
      <c r="AK1152" t="s">
        <v>64</v>
      </c>
      <c r="AL1152" t="s">
        <v>64</v>
      </c>
      <c r="AP1152" t="s">
        <v>76</v>
      </c>
      <c r="AQ1152">
        <v>2950</v>
      </c>
      <c r="AR1152">
        <v>2950</v>
      </c>
      <c r="AS1152">
        <v>9</v>
      </c>
      <c r="AT1152">
        <v>0</v>
      </c>
      <c r="AU1152">
        <v>0</v>
      </c>
      <c r="AV1152">
        <v>0</v>
      </c>
      <c r="AW1152" t="s">
        <v>11497</v>
      </c>
      <c r="AZ1152" t="s">
        <v>94</v>
      </c>
      <c r="BA1152" t="s">
        <v>11498</v>
      </c>
      <c r="BB1152" t="b">
        <f t="shared" si="68"/>
        <v>0</v>
      </c>
      <c r="BC1152" t="str">
        <f>INDEX(repsearch2!B:B,MATCH(A1152,repsearch2!A:A,FALSE))</f>
        <v>No</v>
      </c>
      <c r="BD1152" s="3" t="b">
        <f t="shared" si="69"/>
        <v>0</v>
      </c>
      <c r="BE1152" s="3" t="b">
        <f t="shared" si="70"/>
        <v>0</v>
      </c>
      <c r="BF1152" t="str">
        <f t="shared" si="71"/>
        <v>closed</v>
      </c>
    </row>
    <row r="1153" spans="1:58" x14ac:dyDescent="0.3">
      <c r="A1153" t="s">
        <v>11499</v>
      </c>
      <c r="D1153" t="s">
        <v>96</v>
      </c>
      <c r="E1153" t="s">
        <v>11500</v>
      </c>
      <c r="F1153" t="s">
        <v>11501</v>
      </c>
      <c r="G1153">
        <v>5</v>
      </c>
      <c r="H1153" t="s">
        <v>59</v>
      </c>
      <c r="I1153" t="s">
        <v>11502</v>
      </c>
      <c r="J1153">
        <v>1</v>
      </c>
      <c r="K1153" t="s">
        <v>11503</v>
      </c>
      <c r="L1153" t="s">
        <v>11504</v>
      </c>
      <c r="N1153" t="s">
        <v>59</v>
      </c>
      <c r="O1153" t="s">
        <v>11505</v>
      </c>
      <c r="P1153">
        <v>2020</v>
      </c>
      <c r="Q1153" t="s">
        <v>224</v>
      </c>
      <c r="R1153" t="b">
        <v>0</v>
      </c>
      <c r="S1153" t="s">
        <v>67</v>
      </c>
      <c r="T1153" t="b">
        <v>0</v>
      </c>
      <c r="W1153" t="s">
        <v>59</v>
      </c>
      <c r="Y1153">
        <v>0</v>
      </c>
      <c r="Z1153" t="s">
        <v>59</v>
      </c>
      <c r="AA1153" t="b">
        <v>0</v>
      </c>
      <c r="AB1153" t="s">
        <v>11506</v>
      </c>
      <c r="AC1153" t="s">
        <v>64</v>
      </c>
      <c r="AD1153" t="s">
        <v>72</v>
      </c>
      <c r="AE1153" t="s">
        <v>59</v>
      </c>
      <c r="AG1153" t="s">
        <v>11507</v>
      </c>
      <c r="AI1153">
        <v>0</v>
      </c>
      <c r="AK1153" t="s">
        <v>64</v>
      </c>
      <c r="AL1153" t="s">
        <v>64</v>
      </c>
      <c r="AP1153" t="s">
        <v>76</v>
      </c>
      <c r="AQ1153">
        <v>3240</v>
      </c>
      <c r="AR1153">
        <v>3240</v>
      </c>
      <c r="AS1153">
        <v>0</v>
      </c>
      <c r="AT1153">
        <v>0</v>
      </c>
      <c r="AU1153">
        <v>0</v>
      </c>
      <c r="AV1153">
        <v>0</v>
      </c>
      <c r="AZ1153" t="s">
        <v>227</v>
      </c>
      <c r="BA1153" t="s">
        <v>850</v>
      </c>
      <c r="BB1153" t="b">
        <f t="shared" si="68"/>
        <v>0</v>
      </c>
      <c r="BC1153" t="str">
        <f>INDEX(repsearch2!B:B,MATCH(A1153,repsearch2!A:A,FALSE))</f>
        <v>No</v>
      </c>
      <c r="BD1153" s="3" t="b">
        <f t="shared" si="69"/>
        <v>0</v>
      </c>
      <c r="BE1153" s="3" t="b">
        <f t="shared" si="70"/>
        <v>0</v>
      </c>
      <c r="BF1153" t="str">
        <f t="shared" si="71"/>
        <v>closed</v>
      </c>
    </row>
    <row r="1154" spans="1:58" x14ac:dyDescent="0.3">
      <c r="A1154" t="s">
        <v>11508</v>
      </c>
      <c r="D1154" t="s">
        <v>96</v>
      </c>
      <c r="E1154" t="s">
        <v>11509</v>
      </c>
      <c r="F1154" t="s">
        <v>11510</v>
      </c>
      <c r="G1154">
        <v>6</v>
      </c>
      <c r="H1154" t="s">
        <v>59</v>
      </c>
      <c r="I1154" t="s">
        <v>11511</v>
      </c>
      <c r="J1154">
        <v>1</v>
      </c>
      <c r="K1154" t="s">
        <v>11512</v>
      </c>
      <c r="L1154" t="s">
        <v>11513</v>
      </c>
      <c r="N1154" t="s">
        <v>59</v>
      </c>
      <c r="O1154" t="s">
        <v>11514</v>
      </c>
      <c r="P1154">
        <v>2020</v>
      </c>
      <c r="Q1154" t="s">
        <v>9173</v>
      </c>
      <c r="R1154" t="b">
        <v>0</v>
      </c>
      <c r="S1154" t="s">
        <v>1362</v>
      </c>
      <c r="T1154" t="b">
        <v>0</v>
      </c>
      <c r="W1154" t="s">
        <v>59</v>
      </c>
      <c r="Y1154">
        <v>0</v>
      </c>
      <c r="Z1154" t="s">
        <v>59</v>
      </c>
      <c r="AA1154" t="b">
        <v>0</v>
      </c>
      <c r="AB1154" t="s">
        <v>11515</v>
      </c>
      <c r="AH1154">
        <v>1</v>
      </c>
      <c r="AI1154">
        <v>1</v>
      </c>
      <c r="AK1154" t="s">
        <v>59</v>
      </c>
      <c r="AL1154" t="s">
        <v>64</v>
      </c>
      <c r="AS1154">
        <v>0</v>
      </c>
      <c r="AT1154">
        <v>0</v>
      </c>
      <c r="AU1154">
        <v>0</v>
      </c>
      <c r="AV1154">
        <v>0</v>
      </c>
      <c r="BB1154" t="b">
        <f t="shared" si="68"/>
        <v>0</v>
      </c>
      <c r="BC1154" t="str">
        <f>INDEX(repsearch2!B:B,MATCH(A1154,repsearch2!A:A,FALSE))</f>
        <v>No</v>
      </c>
      <c r="BD1154" s="3" t="b">
        <f t="shared" si="69"/>
        <v>0</v>
      </c>
      <c r="BE1154" s="3" t="b">
        <f t="shared" si="70"/>
        <v>0</v>
      </c>
      <c r="BF1154" t="str">
        <f t="shared" si="71"/>
        <v>closed</v>
      </c>
    </row>
    <row r="1155" spans="1:58" x14ac:dyDescent="0.3">
      <c r="A1155" t="s">
        <v>11516</v>
      </c>
      <c r="D1155" t="s">
        <v>96</v>
      </c>
      <c r="E1155" t="s">
        <v>11517</v>
      </c>
      <c r="F1155" t="s">
        <v>11518</v>
      </c>
      <c r="G1155">
        <v>6</v>
      </c>
      <c r="H1155" t="s">
        <v>59</v>
      </c>
      <c r="I1155" t="s">
        <v>11519</v>
      </c>
      <c r="J1155">
        <v>1</v>
      </c>
      <c r="K1155" t="s">
        <v>11512</v>
      </c>
      <c r="L1155" t="s">
        <v>11513</v>
      </c>
      <c r="N1155" t="s">
        <v>59</v>
      </c>
      <c r="O1155" t="s">
        <v>11514</v>
      </c>
      <c r="P1155">
        <v>2020</v>
      </c>
      <c r="Q1155" t="s">
        <v>9173</v>
      </c>
      <c r="R1155" t="b">
        <v>0</v>
      </c>
      <c r="S1155" t="s">
        <v>1362</v>
      </c>
      <c r="T1155" t="b">
        <v>0</v>
      </c>
      <c r="W1155" t="s">
        <v>59</v>
      </c>
      <c r="Y1155">
        <v>0</v>
      </c>
      <c r="Z1155" t="s">
        <v>59</v>
      </c>
      <c r="AA1155" t="b">
        <v>0</v>
      </c>
      <c r="AB1155" t="s">
        <v>11515</v>
      </c>
      <c r="AI1155">
        <v>0</v>
      </c>
      <c r="AK1155" t="s">
        <v>59</v>
      </c>
      <c r="AL1155" t="s">
        <v>64</v>
      </c>
      <c r="AS1155">
        <v>0</v>
      </c>
      <c r="AT1155">
        <v>0</v>
      </c>
      <c r="AU1155">
        <v>0</v>
      </c>
      <c r="AV1155">
        <v>0</v>
      </c>
      <c r="BB1155" t="b">
        <f t="shared" ref="BB1155:BB1218" si="72">ISNUMBER(FIND("openrepository.aut.ac.nz",X1155))</f>
        <v>0</v>
      </c>
      <c r="BC1155" t="str">
        <f>INDEX(repsearch2!B:B,MATCH(A1155,repsearch2!A:A,FALSE))</f>
        <v>No</v>
      </c>
      <c r="BD1155" s="3" t="b">
        <f t="shared" ref="BD1155:BD1218" si="73">OR(BB1155=TRUE,BC1155="Yes")</f>
        <v>0</v>
      </c>
      <c r="BE1155" s="3" t="b">
        <f t="shared" ref="BE1155:BE1218" si="74">NOT(AND(D1155="closed",BD1155=FALSE))</f>
        <v>0</v>
      </c>
      <c r="BF1155" t="str">
        <f t="shared" ref="BF1155:BF1218" si="75">IF(AND(BD1155=TRUE,D1155="closed"),"green",D1155)</f>
        <v>closed</v>
      </c>
    </row>
    <row r="1156" spans="1:58" x14ac:dyDescent="0.3">
      <c r="A1156" t="s">
        <v>11520</v>
      </c>
      <c r="D1156" t="s">
        <v>96</v>
      </c>
      <c r="E1156" t="s">
        <v>11521</v>
      </c>
      <c r="F1156" t="s">
        <v>11522</v>
      </c>
      <c r="G1156">
        <v>5</v>
      </c>
      <c r="H1156" t="s">
        <v>59</v>
      </c>
      <c r="I1156" t="s">
        <v>11523</v>
      </c>
      <c r="J1156">
        <v>1</v>
      </c>
      <c r="K1156" t="s">
        <v>11524</v>
      </c>
      <c r="L1156" t="s">
        <v>11525</v>
      </c>
      <c r="N1156" t="s">
        <v>59</v>
      </c>
      <c r="O1156" t="s">
        <v>11526</v>
      </c>
      <c r="P1156">
        <v>2020</v>
      </c>
      <c r="Q1156" t="s">
        <v>1349</v>
      </c>
      <c r="R1156" t="b">
        <v>0</v>
      </c>
      <c r="S1156" t="s">
        <v>67</v>
      </c>
      <c r="T1156" t="b">
        <v>0</v>
      </c>
      <c r="W1156" t="s">
        <v>59</v>
      </c>
      <c r="Y1156">
        <v>0</v>
      </c>
      <c r="Z1156" t="s">
        <v>59</v>
      </c>
      <c r="AA1156" t="b">
        <v>0</v>
      </c>
      <c r="AB1156" t="s">
        <v>11527</v>
      </c>
      <c r="AC1156" t="s">
        <v>64</v>
      </c>
      <c r="AD1156" t="s">
        <v>252</v>
      </c>
      <c r="AE1156" t="s">
        <v>59</v>
      </c>
      <c r="AG1156" t="s">
        <v>11528</v>
      </c>
      <c r="AI1156">
        <v>1</v>
      </c>
      <c r="AK1156" t="s">
        <v>64</v>
      </c>
      <c r="AL1156" t="s">
        <v>64</v>
      </c>
      <c r="AP1156" t="s">
        <v>76</v>
      </c>
      <c r="AQ1156">
        <v>2950</v>
      </c>
      <c r="AR1156">
        <v>2950</v>
      </c>
      <c r="AS1156">
        <v>0</v>
      </c>
      <c r="AT1156">
        <v>0</v>
      </c>
      <c r="AU1156">
        <v>0</v>
      </c>
      <c r="AV1156">
        <v>0</v>
      </c>
      <c r="AZ1156" t="s">
        <v>663</v>
      </c>
      <c r="BA1156" t="s">
        <v>344</v>
      </c>
      <c r="BB1156" t="b">
        <f t="shared" si="72"/>
        <v>0</v>
      </c>
      <c r="BC1156" t="str">
        <f>INDEX(repsearch2!B:B,MATCH(A1156,repsearch2!A:A,FALSE))</f>
        <v>No</v>
      </c>
      <c r="BD1156" s="3" t="b">
        <f t="shared" si="73"/>
        <v>0</v>
      </c>
      <c r="BE1156" s="3" t="b">
        <f t="shared" si="74"/>
        <v>0</v>
      </c>
      <c r="BF1156" t="str">
        <f t="shared" si="75"/>
        <v>closed</v>
      </c>
    </row>
    <row r="1157" spans="1:58" x14ac:dyDescent="0.3">
      <c r="A1157" t="s">
        <v>11529</v>
      </c>
      <c r="D1157" t="s">
        <v>96</v>
      </c>
      <c r="E1157" t="s">
        <v>11530</v>
      </c>
      <c r="F1157" t="s">
        <v>11531</v>
      </c>
      <c r="G1157">
        <v>5</v>
      </c>
      <c r="H1157" t="s">
        <v>59</v>
      </c>
      <c r="I1157" t="s">
        <v>11532</v>
      </c>
      <c r="J1157">
        <v>2</v>
      </c>
      <c r="K1157" t="s">
        <v>11533</v>
      </c>
      <c r="L1157" t="s">
        <v>11534</v>
      </c>
      <c r="M1157" t="s">
        <v>11535</v>
      </c>
      <c r="N1157" t="s">
        <v>64</v>
      </c>
      <c r="O1157" t="s">
        <v>11536</v>
      </c>
      <c r="P1157">
        <v>2020</v>
      </c>
      <c r="Q1157" t="s">
        <v>1349</v>
      </c>
      <c r="R1157" t="b">
        <v>0</v>
      </c>
      <c r="S1157" t="s">
        <v>67</v>
      </c>
      <c r="T1157" t="b">
        <v>0</v>
      </c>
      <c r="W1157" t="s">
        <v>59</v>
      </c>
      <c r="Y1157">
        <v>0</v>
      </c>
      <c r="Z1157" t="s">
        <v>59</v>
      </c>
      <c r="AA1157" t="b">
        <v>0</v>
      </c>
      <c r="AB1157" t="s">
        <v>11537</v>
      </c>
      <c r="AC1157" t="s">
        <v>64</v>
      </c>
      <c r="AD1157" t="s">
        <v>1389</v>
      </c>
      <c r="AE1157" t="s">
        <v>59</v>
      </c>
      <c r="AG1157" t="s">
        <v>11538</v>
      </c>
      <c r="AH1157">
        <v>1</v>
      </c>
      <c r="AI1157">
        <v>1</v>
      </c>
      <c r="AK1157" t="s">
        <v>59</v>
      </c>
      <c r="AL1157" t="s">
        <v>64</v>
      </c>
      <c r="AP1157" t="s">
        <v>76</v>
      </c>
      <c r="AQ1157">
        <v>1100</v>
      </c>
      <c r="AR1157">
        <v>1100</v>
      </c>
      <c r="AS1157">
        <v>11.05</v>
      </c>
      <c r="AT1157">
        <v>0</v>
      </c>
      <c r="AU1157">
        <v>0</v>
      </c>
      <c r="AV1157">
        <v>16</v>
      </c>
      <c r="AW1157" t="s">
        <v>11539</v>
      </c>
      <c r="BA1157" t="s">
        <v>11540</v>
      </c>
      <c r="BB1157" t="b">
        <f t="shared" si="72"/>
        <v>0</v>
      </c>
      <c r="BC1157" t="str">
        <f>INDEX(repsearch2!B:B,MATCH(A1157,repsearch2!A:A,FALSE))</f>
        <v>No</v>
      </c>
      <c r="BD1157" s="3" t="b">
        <f t="shared" si="73"/>
        <v>0</v>
      </c>
      <c r="BE1157" s="3" t="b">
        <f t="shared" si="74"/>
        <v>0</v>
      </c>
      <c r="BF1157" t="str">
        <f t="shared" si="75"/>
        <v>closed</v>
      </c>
    </row>
    <row r="1158" spans="1:58" x14ac:dyDescent="0.3">
      <c r="A1158" s="3" t="s">
        <v>11541</v>
      </c>
      <c r="B1158" s="3" t="s">
        <v>55</v>
      </c>
      <c r="C1158" s="3"/>
      <c r="D1158" s="3" t="s">
        <v>56</v>
      </c>
      <c r="E1158" s="3" t="s">
        <v>11542</v>
      </c>
      <c r="F1158" s="3" t="s">
        <v>11543</v>
      </c>
      <c r="G1158" s="3">
        <v>4</v>
      </c>
      <c r="H1158" s="3" t="s">
        <v>59</v>
      </c>
      <c r="I1158" s="3" t="s">
        <v>11544</v>
      </c>
      <c r="J1158" s="3">
        <v>1</v>
      </c>
      <c r="K1158" s="3" t="s">
        <v>11545</v>
      </c>
      <c r="L1158" s="3" t="s">
        <v>11546</v>
      </c>
      <c r="M1158" s="3" t="s">
        <v>11545</v>
      </c>
      <c r="N1158" s="3" t="s">
        <v>64</v>
      </c>
      <c r="O1158" s="3" t="s">
        <v>11547</v>
      </c>
      <c r="P1158" s="3">
        <v>2020</v>
      </c>
      <c r="Q1158" s="3" t="s">
        <v>10642</v>
      </c>
      <c r="R1158" s="3" t="b">
        <v>1</v>
      </c>
      <c r="S1158" s="3" t="s">
        <v>67</v>
      </c>
      <c r="T1158" s="3" t="b">
        <v>1</v>
      </c>
      <c r="U1158" s="3" t="s">
        <v>68</v>
      </c>
      <c r="V1158" s="3" t="s">
        <v>69</v>
      </c>
      <c r="W1158" s="3" t="s">
        <v>64</v>
      </c>
      <c r="X1158" s="3" t="s">
        <v>11548</v>
      </c>
      <c r="Y1158" s="3">
        <v>2</v>
      </c>
      <c r="Z1158" s="3" t="s">
        <v>59</v>
      </c>
      <c r="AA1158" s="3" t="b">
        <v>1</v>
      </c>
      <c r="AB1158" s="3" t="s">
        <v>11549</v>
      </c>
      <c r="AC1158" s="3" t="s">
        <v>64</v>
      </c>
      <c r="AD1158" s="3" t="s">
        <v>72</v>
      </c>
      <c r="AE1158" s="3" t="s">
        <v>64</v>
      </c>
      <c r="AF1158" s="3" t="s">
        <v>72</v>
      </c>
      <c r="AG1158" s="3" t="s">
        <v>11550</v>
      </c>
      <c r="AH1158" s="3"/>
      <c r="AI1158" s="3">
        <v>0</v>
      </c>
      <c r="AJ1158" s="3" t="s">
        <v>11551</v>
      </c>
      <c r="AK1158" s="3" t="s">
        <v>59</v>
      </c>
      <c r="AL1158" s="3" t="s">
        <v>64</v>
      </c>
      <c r="AM1158" s="3" t="s">
        <v>64</v>
      </c>
      <c r="AN1158" s="3" t="s">
        <v>76</v>
      </c>
      <c r="AO1158" s="3">
        <v>800</v>
      </c>
      <c r="AP1158" s="3" t="s">
        <v>76</v>
      </c>
      <c r="AQ1158" s="3">
        <v>775</v>
      </c>
      <c r="AR1158" s="3">
        <v>775</v>
      </c>
      <c r="AS1158" s="3">
        <v>0</v>
      </c>
      <c r="AT1158" s="3">
        <v>0</v>
      </c>
      <c r="AU1158" s="3">
        <v>0</v>
      </c>
      <c r="AV1158" s="3">
        <v>0</v>
      </c>
      <c r="AW1158" s="3"/>
      <c r="AX1158" s="3"/>
      <c r="AY1158" s="3"/>
      <c r="AZ1158" s="3"/>
      <c r="BA1158" s="3" t="s">
        <v>11552</v>
      </c>
      <c r="BB1158" s="3" t="b">
        <f t="shared" si="72"/>
        <v>1</v>
      </c>
      <c r="BC1158" s="3" t="str">
        <f>INDEX(repsearch2!B:B,MATCH(A1158,repsearch2!A:A,FALSE))</f>
        <v>Yes</v>
      </c>
      <c r="BD1158" s="3" t="b">
        <f t="shared" si="73"/>
        <v>1</v>
      </c>
      <c r="BE1158" s="3" t="b">
        <f t="shared" si="74"/>
        <v>1</v>
      </c>
      <c r="BF1158" t="str">
        <f t="shared" si="75"/>
        <v>gold</v>
      </c>
    </row>
    <row r="1159" spans="1:58" x14ac:dyDescent="0.3">
      <c r="A1159" t="s">
        <v>11553</v>
      </c>
      <c r="D1159" t="s">
        <v>96</v>
      </c>
      <c r="E1159" t="s">
        <v>11554</v>
      </c>
      <c r="F1159" t="s">
        <v>11555</v>
      </c>
      <c r="G1159">
        <v>5</v>
      </c>
      <c r="H1159" t="s">
        <v>59</v>
      </c>
      <c r="I1159" t="s">
        <v>11556</v>
      </c>
      <c r="J1159">
        <v>1</v>
      </c>
      <c r="K1159" t="s">
        <v>11557</v>
      </c>
      <c r="L1159" t="s">
        <v>11558</v>
      </c>
      <c r="M1159" t="s">
        <v>11559</v>
      </c>
      <c r="N1159" t="s">
        <v>64</v>
      </c>
      <c r="O1159" t="s">
        <v>1348</v>
      </c>
      <c r="P1159">
        <v>2020</v>
      </c>
      <c r="Q1159" t="s">
        <v>1349</v>
      </c>
      <c r="R1159" t="b">
        <v>0</v>
      </c>
      <c r="S1159" t="s">
        <v>67</v>
      </c>
      <c r="T1159" t="b">
        <v>0</v>
      </c>
      <c r="W1159" t="s">
        <v>59</v>
      </c>
      <c r="Y1159">
        <v>0</v>
      </c>
      <c r="Z1159" t="s">
        <v>59</v>
      </c>
      <c r="AA1159" t="b">
        <v>0</v>
      </c>
      <c r="AB1159" t="s">
        <v>1350</v>
      </c>
      <c r="AC1159" t="s">
        <v>64</v>
      </c>
      <c r="AD1159" t="s">
        <v>252</v>
      </c>
      <c r="AE1159" t="s">
        <v>59</v>
      </c>
      <c r="AG1159" t="s">
        <v>1351</v>
      </c>
      <c r="AH1159">
        <v>1</v>
      </c>
      <c r="AI1159">
        <v>0</v>
      </c>
      <c r="AK1159" t="s">
        <v>64</v>
      </c>
      <c r="AL1159" t="s">
        <v>64</v>
      </c>
      <c r="AP1159" t="s">
        <v>76</v>
      </c>
      <c r="AQ1159">
        <v>2950</v>
      </c>
      <c r="AR1159">
        <v>2950</v>
      </c>
      <c r="AS1159">
        <v>8.4</v>
      </c>
      <c r="AT1159">
        <v>0</v>
      </c>
      <c r="AU1159">
        <v>0</v>
      </c>
      <c r="AV1159">
        <v>13</v>
      </c>
      <c r="AW1159" t="s">
        <v>11560</v>
      </c>
      <c r="AX1159" t="s">
        <v>11561</v>
      </c>
      <c r="AY1159" t="s">
        <v>11562</v>
      </c>
      <c r="AZ1159" t="s">
        <v>893</v>
      </c>
      <c r="BA1159" t="s">
        <v>766</v>
      </c>
      <c r="BB1159" t="b">
        <f t="shared" si="72"/>
        <v>0</v>
      </c>
      <c r="BC1159" t="str">
        <f>INDEX(repsearch2!B:B,MATCH(A1159,repsearch2!A:A,FALSE))</f>
        <v>No</v>
      </c>
      <c r="BD1159" s="3" t="b">
        <f t="shared" si="73"/>
        <v>0</v>
      </c>
      <c r="BE1159" s="3" t="b">
        <f t="shared" si="74"/>
        <v>0</v>
      </c>
      <c r="BF1159" t="str">
        <f t="shared" si="75"/>
        <v>closed</v>
      </c>
    </row>
    <row r="1160" spans="1:58" x14ac:dyDescent="0.3">
      <c r="A1160" t="s">
        <v>11563</v>
      </c>
      <c r="D1160" t="s">
        <v>96</v>
      </c>
      <c r="E1160" t="s">
        <v>11564</v>
      </c>
      <c r="F1160" t="s">
        <v>11565</v>
      </c>
      <c r="G1160">
        <v>5</v>
      </c>
      <c r="H1160" t="s">
        <v>59</v>
      </c>
      <c r="I1160" t="s">
        <v>11566</v>
      </c>
      <c r="J1160">
        <v>1</v>
      </c>
      <c r="K1160" t="s">
        <v>11264</v>
      </c>
      <c r="L1160" t="s">
        <v>11265</v>
      </c>
      <c r="M1160" t="s">
        <v>4422</v>
      </c>
      <c r="N1160" t="s">
        <v>64</v>
      </c>
      <c r="O1160" t="s">
        <v>11480</v>
      </c>
      <c r="P1160">
        <v>2020</v>
      </c>
      <c r="Q1160" t="s">
        <v>11481</v>
      </c>
      <c r="R1160" t="b">
        <v>0</v>
      </c>
      <c r="S1160" t="s">
        <v>67</v>
      </c>
      <c r="T1160" t="b">
        <v>0</v>
      </c>
      <c r="W1160" t="s">
        <v>59</v>
      </c>
      <c r="Y1160">
        <v>0</v>
      </c>
      <c r="Z1160" t="s">
        <v>59</v>
      </c>
      <c r="AA1160" t="b">
        <v>0</v>
      </c>
      <c r="AB1160" t="s">
        <v>11482</v>
      </c>
      <c r="AC1160" t="s">
        <v>64</v>
      </c>
      <c r="AD1160" t="s">
        <v>72</v>
      </c>
      <c r="AE1160" t="s">
        <v>59</v>
      </c>
      <c r="AG1160" t="s">
        <v>11483</v>
      </c>
      <c r="AH1160">
        <v>8</v>
      </c>
      <c r="AI1160">
        <v>9</v>
      </c>
      <c r="AK1160" t="s">
        <v>64</v>
      </c>
      <c r="AL1160" t="s">
        <v>64</v>
      </c>
      <c r="AS1160">
        <v>2.85</v>
      </c>
      <c r="AT1160">
        <v>0</v>
      </c>
      <c r="AU1160">
        <v>0</v>
      </c>
      <c r="AV1160">
        <v>5</v>
      </c>
      <c r="AW1160" t="s">
        <v>11567</v>
      </c>
      <c r="AX1160" t="s">
        <v>11568</v>
      </c>
      <c r="AZ1160" t="s">
        <v>11486</v>
      </c>
      <c r="BA1160" t="s">
        <v>11487</v>
      </c>
      <c r="BB1160" t="b">
        <f t="shared" si="72"/>
        <v>0</v>
      </c>
      <c r="BC1160" t="str">
        <f>INDEX(repsearch2!B:B,MATCH(A1160,repsearch2!A:A,FALSE))</f>
        <v>No</v>
      </c>
      <c r="BD1160" s="3" t="b">
        <f t="shared" si="73"/>
        <v>0</v>
      </c>
      <c r="BE1160" s="3" t="b">
        <f t="shared" si="74"/>
        <v>0</v>
      </c>
      <c r="BF1160" t="str">
        <f t="shared" si="75"/>
        <v>closed</v>
      </c>
    </row>
    <row r="1161" spans="1:58" x14ac:dyDescent="0.3">
      <c r="A1161" t="s">
        <v>11569</v>
      </c>
      <c r="D1161" t="s">
        <v>96</v>
      </c>
      <c r="E1161" t="s">
        <v>11570</v>
      </c>
      <c r="F1161" t="s">
        <v>11571</v>
      </c>
      <c r="G1161">
        <v>8</v>
      </c>
      <c r="H1161" t="s">
        <v>59</v>
      </c>
      <c r="I1161" t="s">
        <v>11572</v>
      </c>
      <c r="J1161">
        <v>1</v>
      </c>
      <c r="K1161" t="s">
        <v>11573</v>
      </c>
      <c r="L1161" t="s">
        <v>11574</v>
      </c>
      <c r="M1161" t="s">
        <v>4007</v>
      </c>
      <c r="N1161" t="s">
        <v>64</v>
      </c>
      <c r="O1161" t="s">
        <v>1865</v>
      </c>
      <c r="P1161">
        <v>2020</v>
      </c>
      <c r="Q1161" t="s">
        <v>1349</v>
      </c>
      <c r="R1161" t="b">
        <v>0</v>
      </c>
      <c r="S1161" t="s">
        <v>67</v>
      </c>
      <c r="T1161" t="b">
        <v>0</v>
      </c>
      <c r="W1161" t="s">
        <v>59</v>
      </c>
      <c r="Y1161">
        <v>0</v>
      </c>
      <c r="Z1161" t="s">
        <v>59</v>
      </c>
      <c r="AA1161" t="b">
        <v>0</v>
      </c>
      <c r="AB1161" t="s">
        <v>1866</v>
      </c>
      <c r="AC1161" t="s">
        <v>64</v>
      </c>
      <c r="AD1161" t="s">
        <v>252</v>
      </c>
      <c r="AE1161" t="s">
        <v>59</v>
      </c>
      <c r="AG1161" t="s">
        <v>1867</v>
      </c>
      <c r="AH1161">
        <v>4</v>
      </c>
      <c r="AI1161">
        <v>4</v>
      </c>
      <c r="AK1161" t="s">
        <v>64</v>
      </c>
      <c r="AL1161" t="s">
        <v>64</v>
      </c>
      <c r="AP1161" t="s">
        <v>76</v>
      </c>
      <c r="AQ1161">
        <v>2950</v>
      </c>
      <c r="AR1161">
        <v>2950</v>
      </c>
      <c r="AS1161">
        <v>0.5</v>
      </c>
      <c r="AT1161">
        <v>0</v>
      </c>
      <c r="AU1161">
        <v>0</v>
      </c>
      <c r="AV1161">
        <v>2</v>
      </c>
      <c r="AW1161" t="s">
        <v>11575</v>
      </c>
      <c r="AX1161" t="s">
        <v>11576</v>
      </c>
      <c r="AY1161" t="s">
        <v>11577</v>
      </c>
      <c r="AZ1161" t="s">
        <v>1869</v>
      </c>
      <c r="BA1161" t="s">
        <v>894</v>
      </c>
      <c r="BB1161" t="b">
        <f t="shared" si="72"/>
        <v>0</v>
      </c>
      <c r="BC1161" t="str">
        <f>INDEX(repsearch2!B:B,MATCH(A1161,repsearch2!A:A,FALSE))</f>
        <v>No</v>
      </c>
      <c r="BD1161" s="3" t="b">
        <f t="shared" si="73"/>
        <v>0</v>
      </c>
      <c r="BE1161" s="3" t="b">
        <f t="shared" si="74"/>
        <v>0</v>
      </c>
      <c r="BF1161" t="str">
        <f t="shared" si="75"/>
        <v>closed</v>
      </c>
    </row>
    <row r="1162" spans="1:58" x14ac:dyDescent="0.3">
      <c r="A1162" t="s">
        <v>11578</v>
      </c>
      <c r="D1162" t="s">
        <v>96</v>
      </c>
      <c r="E1162" t="s">
        <v>11579</v>
      </c>
      <c r="F1162" t="s">
        <v>11580</v>
      </c>
      <c r="G1162">
        <v>7</v>
      </c>
      <c r="H1162" t="s">
        <v>59</v>
      </c>
      <c r="I1162" t="s">
        <v>11581</v>
      </c>
      <c r="J1162">
        <v>1</v>
      </c>
      <c r="K1162" t="s">
        <v>11582</v>
      </c>
      <c r="L1162" t="s">
        <v>11583</v>
      </c>
      <c r="M1162" t="s">
        <v>4007</v>
      </c>
      <c r="N1162" t="s">
        <v>64</v>
      </c>
      <c r="O1162" t="s">
        <v>1348</v>
      </c>
      <c r="P1162">
        <v>2020</v>
      </c>
      <c r="Q1162" t="s">
        <v>1349</v>
      </c>
      <c r="R1162" t="b">
        <v>0</v>
      </c>
      <c r="S1162" t="s">
        <v>67</v>
      </c>
      <c r="T1162" t="b">
        <v>0</v>
      </c>
      <c r="W1162" t="s">
        <v>59</v>
      </c>
      <c r="Y1162">
        <v>0</v>
      </c>
      <c r="Z1162" t="s">
        <v>59</v>
      </c>
      <c r="AA1162" t="b">
        <v>0</v>
      </c>
      <c r="AB1162" t="s">
        <v>1350</v>
      </c>
      <c r="AC1162" t="s">
        <v>64</v>
      </c>
      <c r="AD1162" t="s">
        <v>252</v>
      </c>
      <c r="AE1162" t="s">
        <v>59</v>
      </c>
      <c r="AG1162" t="s">
        <v>1351</v>
      </c>
      <c r="AH1162">
        <v>3</v>
      </c>
      <c r="AI1162">
        <v>3</v>
      </c>
      <c r="AK1162" t="s">
        <v>64</v>
      </c>
      <c r="AL1162" t="s">
        <v>64</v>
      </c>
      <c r="AP1162" t="s">
        <v>76</v>
      </c>
      <c r="AQ1162">
        <v>2950</v>
      </c>
      <c r="AR1162">
        <v>2950</v>
      </c>
      <c r="AS1162">
        <v>2.35</v>
      </c>
      <c r="AT1162">
        <v>0</v>
      </c>
      <c r="AU1162">
        <v>0</v>
      </c>
      <c r="AV1162">
        <v>4</v>
      </c>
      <c r="AW1162" t="s">
        <v>11584</v>
      </c>
      <c r="AX1162" t="s">
        <v>6852</v>
      </c>
      <c r="AZ1162" t="s">
        <v>893</v>
      </c>
      <c r="BA1162" t="s">
        <v>766</v>
      </c>
      <c r="BB1162" t="b">
        <f t="shared" si="72"/>
        <v>0</v>
      </c>
      <c r="BC1162" t="str">
        <f>INDEX(repsearch2!B:B,MATCH(A1162,repsearch2!A:A,FALSE))</f>
        <v>No</v>
      </c>
      <c r="BD1162" s="3" t="b">
        <f t="shared" si="73"/>
        <v>0</v>
      </c>
      <c r="BE1162" s="3" t="b">
        <f t="shared" si="74"/>
        <v>0</v>
      </c>
      <c r="BF1162" t="str">
        <f t="shared" si="75"/>
        <v>closed</v>
      </c>
    </row>
    <row r="1163" spans="1:58" x14ac:dyDescent="0.3">
      <c r="A1163" t="s">
        <v>11585</v>
      </c>
      <c r="D1163" t="s">
        <v>96</v>
      </c>
      <c r="E1163" t="s">
        <v>11586</v>
      </c>
      <c r="F1163" t="s">
        <v>11587</v>
      </c>
      <c r="G1163">
        <v>5</v>
      </c>
      <c r="H1163" t="s">
        <v>59</v>
      </c>
      <c r="I1163" t="s">
        <v>11588</v>
      </c>
      <c r="J1163">
        <v>1</v>
      </c>
      <c r="K1163" t="s">
        <v>11589</v>
      </c>
      <c r="L1163" t="s">
        <v>11590</v>
      </c>
      <c r="N1163" t="s">
        <v>59</v>
      </c>
      <c r="O1163" t="s">
        <v>1400</v>
      </c>
      <c r="P1163">
        <v>2020</v>
      </c>
      <c r="Q1163" t="s">
        <v>1349</v>
      </c>
      <c r="R1163" t="b">
        <v>0</v>
      </c>
      <c r="S1163" t="s">
        <v>67</v>
      </c>
      <c r="T1163" t="b">
        <v>0</v>
      </c>
      <c r="W1163" t="s">
        <v>59</v>
      </c>
      <c r="Y1163">
        <v>0</v>
      </c>
      <c r="Z1163" t="s">
        <v>59</v>
      </c>
      <c r="AA1163" t="b">
        <v>0</v>
      </c>
      <c r="AB1163" t="s">
        <v>1401</v>
      </c>
      <c r="AC1163" t="s">
        <v>64</v>
      </c>
      <c r="AD1163" t="s">
        <v>252</v>
      </c>
      <c r="AE1163" t="s">
        <v>59</v>
      </c>
      <c r="AG1163" t="s">
        <v>1402</v>
      </c>
      <c r="AI1163">
        <v>0</v>
      </c>
      <c r="AK1163" t="s">
        <v>64</v>
      </c>
      <c r="AL1163" t="s">
        <v>64</v>
      </c>
      <c r="AP1163" t="s">
        <v>76</v>
      </c>
      <c r="AQ1163">
        <v>2950</v>
      </c>
      <c r="AR1163">
        <v>2950</v>
      </c>
      <c r="AS1163">
        <v>3</v>
      </c>
      <c r="AT1163">
        <v>0</v>
      </c>
      <c r="AU1163">
        <v>0</v>
      </c>
      <c r="AV1163">
        <v>5</v>
      </c>
      <c r="AW1163" t="s">
        <v>11591</v>
      </c>
      <c r="AX1163" t="s">
        <v>11592</v>
      </c>
      <c r="AY1163" t="s">
        <v>11593</v>
      </c>
      <c r="AZ1163" t="s">
        <v>893</v>
      </c>
      <c r="BA1163" t="s">
        <v>894</v>
      </c>
      <c r="BB1163" t="b">
        <f t="shared" si="72"/>
        <v>0</v>
      </c>
      <c r="BC1163" t="str">
        <f>INDEX(repsearch2!B:B,MATCH(A1163,repsearch2!A:A,FALSE))</f>
        <v>No</v>
      </c>
      <c r="BD1163" s="3" t="b">
        <f t="shared" si="73"/>
        <v>0</v>
      </c>
      <c r="BE1163" s="3" t="b">
        <f t="shared" si="74"/>
        <v>0</v>
      </c>
      <c r="BF1163" t="str">
        <f t="shared" si="75"/>
        <v>closed</v>
      </c>
    </row>
    <row r="1164" spans="1:58" x14ac:dyDescent="0.3">
      <c r="A1164" t="s">
        <v>11594</v>
      </c>
      <c r="B1164" t="s">
        <v>346</v>
      </c>
      <c r="D1164" t="s">
        <v>347</v>
      </c>
      <c r="E1164" t="s">
        <v>11595</v>
      </c>
      <c r="F1164" t="s">
        <v>11596</v>
      </c>
      <c r="G1164">
        <v>4</v>
      </c>
      <c r="H1164" t="s">
        <v>59</v>
      </c>
      <c r="I1164" t="s">
        <v>11597</v>
      </c>
      <c r="J1164">
        <v>1</v>
      </c>
      <c r="K1164" t="s">
        <v>11598</v>
      </c>
      <c r="L1164" t="s">
        <v>11599</v>
      </c>
      <c r="N1164" t="s">
        <v>59</v>
      </c>
      <c r="O1164" t="s">
        <v>4243</v>
      </c>
      <c r="P1164">
        <v>2020</v>
      </c>
      <c r="Q1164" t="s">
        <v>184</v>
      </c>
      <c r="R1164" t="b">
        <v>1</v>
      </c>
      <c r="S1164" t="s">
        <v>67</v>
      </c>
      <c r="T1164" t="b">
        <v>0</v>
      </c>
      <c r="U1164" t="s">
        <v>68</v>
      </c>
      <c r="V1164" t="s">
        <v>69</v>
      </c>
      <c r="W1164" t="s">
        <v>64</v>
      </c>
      <c r="X1164" t="s">
        <v>709</v>
      </c>
      <c r="Y1164">
        <v>1</v>
      </c>
      <c r="Z1164" t="s">
        <v>59</v>
      </c>
      <c r="AA1164" t="b">
        <v>0</v>
      </c>
      <c r="AB1164" t="s">
        <v>4244</v>
      </c>
      <c r="AC1164" t="s">
        <v>64</v>
      </c>
      <c r="AD1164" t="s">
        <v>252</v>
      </c>
      <c r="AE1164" t="s">
        <v>59</v>
      </c>
      <c r="AG1164" t="s">
        <v>4245</v>
      </c>
      <c r="AH1164">
        <v>72</v>
      </c>
      <c r="AI1164">
        <v>60</v>
      </c>
      <c r="AJ1164" t="s">
        <v>11600</v>
      </c>
      <c r="AK1164" t="s">
        <v>64</v>
      </c>
      <c r="AL1164" t="s">
        <v>64</v>
      </c>
      <c r="AP1164" t="s">
        <v>76</v>
      </c>
      <c r="AQ1164">
        <v>3000</v>
      </c>
      <c r="AR1164">
        <v>3000</v>
      </c>
      <c r="AS1164">
        <v>10.3</v>
      </c>
      <c r="AT1164">
        <v>0</v>
      </c>
      <c r="AU1164">
        <v>0</v>
      </c>
      <c r="AV1164">
        <v>12</v>
      </c>
      <c r="AW1164" t="s">
        <v>11601</v>
      </c>
      <c r="AZ1164" t="s">
        <v>4249</v>
      </c>
      <c r="BA1164" t="s">
        <v>4250</v>
      </c>
      <c r="BB1164" t="b">
        <f t="shared" si="72"/>
        <v>0</v>
      </c>
      <c r="BC1164" t="str">
        <f>INDEX(repsearch2!B:B,MATCH(A1164,repsearch2!A:A,FALSE))</f>
        <v>No</v>
      </c>
      <c r="BD1164" s="3" t="b">
        <f t="shared" si="73"/>
        <v>0</v>
      </c>
      <c r="BE1164" s="3" t="b">
        <f t="shared" si="74"/>
        <v>1</v>
      </c>
      <c r="BF1164" t="str">
        <f t="shared" si="75"/>
        <v>bronze</v>
      </c>
    </row>
    <row r="1165" spans="1:58" x14ac:dyDescent="0.3">
      <c r="A1165" t="s">
        <v>11602</v>
      </c>
      <c r="B1165" t="s">
        <v>387</v>
      </c>
      <c r="D1165" t="s">
        <v>242</v>
      </c>
      <c r="E1165" t="s">
        <v>11603</v>
      </c>
      <c r="F1165" t="s">
        <v>11604</v>
      </c>
      <c r="G1165">
        <v>5</v>
      </c>
      <c r="H1165" t="s">
        <v>59</v>
      </c>
      <c r="I1165" t="s">
        <v>11605</v>
      </c>
      <c r="J1165">
        <v>3</v>
      </c>
      <c r="K1165" t="s">
        <v>11606</v>
      </c>
      <c r="L1165" t="s">
        <v>11607</v>
      </c>
      <c r="M1165" t="s">
        <v>11608</v>
      </c>
      <c r="N1165" t="s">
        <v>64</v>
      </c>
      <c r="O1165" t="s">
        <v>11609</v>
      </c>
      <c r="P1165">
        <v>2020</v>
      </c>
      <c r="Q1165" t="s">
        <v>697</v>
      </c>
      <c r="R1165" t="b">
        <v>1</v>
      </c>
      <c r="S1165" t="s">
        <v>67</v>
      </c>
      <c r="T1165" t="b">
        <v>0</v>
      </c>
      <c r="U1165" t="s">
        <v>68</v>
      </c>
      <c r="V1165" t="s">
        <v>69</v>
      </c>
      <c r="W1165" t="s">
        <v>64</v>
      </c>
      <c r="X1165" t="s">
        <v>709</v>
      </c>
      <c r="Y1165">
        <v>1</v>
      </c>
      <c r="Z1165" t="s">
        <v>59</v>
      </c>
      <c r="AA1165" t="b">
        <v>0</v>
      </c>
      <c r="AB1165" t="s">
        <v>11610</v>
      </c>
      <c r="AC1165" t="s">
        <v>64</v>
      </c>
      <c r="AD1165" t="s">
        <v>252</v>
      </c>
      <c r="AE1165" t="s">
        <v>59</v>
      </c>
      <c r="AG1165" t="s">
        <v>11611</v>
      </c>
      <c r="AH1165">
        <v>4</v>
      </c>
      <c r="AI1165">
        <v>4</v>
      </c>
      <c r="AJ1165" t="s">
        <v>11612</v>
      </c>
      <c r="AK1165" t="s">
        <v>59</v>
      </c>
      <c r="AL1165" t="s">
        <v>64</v>
      </c>
      <c r="AP1165" t="s">
        <v>76</v>
      </c>
      <c r="AQ1165">
        <v>2952</v>
      </c>
      <c r="AR1165">
        <v>2952</v>
      </c>
      <c r="AS1165">
        <v>8.93</v>
      </c>
      <c r="AT1165">
        <v>0</v>
      </c>
      <c r="AU1165">
        <v>0</v>
      </c>
      <c r="AV1165">
        <v>4</v>
      </c>
      <c r="AW1165" t="s">
        <v>11613</v>
      </c>
      <c r="AY1165" t="s">
        <v>144</v>
      </c>
      <c r="BA1165" t="s">
        <v>11614</v>
      </c>
      <c r="BB1165" t="b">
        <f t="shared" si="72"/>
        <v>0</v>
      </c>
      <c r="BC1165" t="str">
        <f>INDEX(repsearch2!B:B,MATCH(A1165,repsearch2!A:A,FALSE))</f>
        <v>No</v>
      </c>
      <c r="BD1165" s="3" t="b">
        <f t="shared" si="73"/>
        <v>0</v>
      </c>
      <c r="BE1165" s="3" t="b">
        <f t="shared" si="74"/>
        <v>1</v>
      </c>
      <c r="BF1165" t="str">
        <f t="shared" si="75"/>
        <v>hybrid</v>
      </c>
    </row>
    <row r="1166" spans="1:58" x14ac:dyDescent="0.3">
      <c r="A1166" t="s">
        <v>11615</v>
      </c>
      <c r="D1166" t="s">
        <v>96</v>
      </c>
      <c r="E1166" t="s">
        <v>11616</v>
      </c>
      <c r="F1166" t="s">
        <v>11617</v>
      </c>
      <c r="G1166">
        <v>6</v>
      </c>
      <c r="H1166" t="s">
        <v>59</v>
      </c>
      <c r="I1166" t="s">
        <v>11618</v>
      </c>
      <c r="J1166">
        <v>1</v>
      </c>
      <c r="K1166" t="s">
        <v>11619</v>
      </c>
      <c r="L1166" t="s">
        <v>11620</v>
      </c>
      <c r="M1166" t="s">
        <v>9582</v>
      </c>
      <c r="N1166" t="s">
        <v>64</v>
      </c>
      <c r="O1166" t="s">
        <v>11621</v>
      </c>
      <c r="P1166">
        <v>2019</v>
      </c>
      <c r="Q1166" t="s">
        <v>762</v>
      </c>
      <c r="R1166" t="b">
        <v>0</v>
      </c>
      <c r="S1166" t="s">
        <v>67</v>
      </c>
      <c r="T1166" t="b">
        <v>0</v>
      </c>
      <c r="W1166" t="s">
        <v>59</v>
      </c>
      <c r="Y1166">
        <v>0</v>
      </c>
      <c r="Z1166" t="s">
        <v>59</v>
      </c>
      <c r="AA1166" t="b">
        <v>0</v>
      </c>
      <c r="AB1166" t="s">
        <v>11622</v>
      </c>
      <c r="AC1166" t="s">
        <v>59</v>
      </c>
      <c r="AE1166" t="s">
        <v>59</v>
      </c>
      <c r="AG1166" t="s">
        <v>11623</v>
      </c>
      <c r="AH1166">
        <v>1</v>
      </c>
      <c r="AI1166">
        <v>1</v>
      </c>
      <c r="AK1166" t="s">
        <v>64</v>
      </c>
      <c r="AL1166" t="s">
        <v>64</v>
      </c>
      <c r="AS1166">
        <v>3.2</v>
      </c>
      <c r="AT1166">
        <v>0</v>
      </c>
      <c r="AU1166">
        <v>0</v>
      </c>
      <c r="AV1166">
        <v>6</v>
      </c>
      <c r="AW1166" t="s">
        <v>11624</v>
      </c>
      <c r="AX1166" t="s">
        <v>11625</v>
      </c>
      <c r="AZ1166" t="s">
        <v>11626</v>
      </c>
      <c r="BA1166" t="s">
        <v>11627</v>
      </c>
      <c r="BB1166" t="b">
        <f t="shared" si="72"/>
        <v>0</v>
      </c>
      <c r="BC1166" t="str">
        <f>INDEX(repsearch2!B:B,MATCH(A1166,repsearch2!A:A,FALSE))</f>
        <v>No</v>
      </c>
      <c r="BD1166" s="3" t="b">
        <f t="shared" si="73"/>
        <v>0</v>
      </c>
      <c r="BE1166" s="3" t="b">
        <f t="shared" si="74"/>
        <v>0</v>
      </c>
      <c r="BF1166" t="str">
        <f t="shared" si="75"/>
        <v>closed</v>
      </c>
    </row>
    <row r="1167" spans="1:58" x14ac:dyDescent="0.3">
      <c r="A1167" t="s">
        <v>11628</v>
      </c>
      <c r="B1167" t="s">
        <v>346</v>
      </c>
      <c r="D1167" t="s">
        <v>347</v>
      </c>
      <c r="E1167" t="s">
        <v>11629</v>
      </c>
      <c r="F1167" t="s">
        <v>11630</v>
      </c>
      <c r="G1167">
        <v>4</v>
      </c>
      <c r="H1167" t="s">
        <v>59</v>
      </c>
      <c r="I1167" t="s">
        <v>11631</v>
      </c>
      <c r="J1167">
        <v>1</v>
      </c>
      <c r="K1167" t="s">
        <v>11257</v>
      </c>
      <c r="L1167" t="s">
        <v>11632</v>
      </c>
      <c r="N1167" t="s">
        <v>59</v>
      </c>
      <c r="O1167" t="s">
        <v>1693</v>
      </c>
      <c r="P1167">
        <v>2020</v>
      </c>
      <c r="Q1167" t="s">
        <v>436</v>
      </c>
      <c r="R1167" t="b">
        <v>1</v>
      </c>
      <c r="S1167" t="s">
        <v>67</v>
      </c>
      <c r="T1167" t="b">
        <v>0</v>
      </c>
      <c r="U1167" t="s">
        <v>68</v>
      </c>
      <c r="V1167" t="s">
        <v>69</v>
      </c>
      <c r="W1167" t="s">
        <v>59</v>
      </c>
      <c r="Y1167">
        <v>0</v>
      </c>
      <c r="Z1167" t="s">
        <v>59</v>
      </c>
      <c r="AA1167" t="b">
        <v>0</v>
      </c>
      <c r="AB1167" t="s">
        <v>1694</v>
      </c>
      <c r="AC1167" t="s">
        <v>205</v>
      </c>
      <c r="AH1167">
        <v>6</v>
      </c>
      <c r="AI1167">
        <v>3</v>
      </c>
      <c r="AJ1167" t="s">
        <v>11633</v>
      </c>
      <c r="AK1167" t="s">
        <v>59</v>
      </c>
      <c r="AL1167" t="s">
        <v>64</v>
      </c>
      <c r="AS1167">
        <v>2.2000000000000002</v>
      </c>
      <c r="AT1167">
        <v>0</v>
      </c>
      <c r="AU1167">
        <v>0</v>
      </c>
      <c r="AV1167">
        <v>3</v>
      </c>
      <c r="AW1167" t="s">
        <v>11634</v>
      </c>
      <c r="BB1167" t="b">
        <f t="shared" si="72"/>
        <v>0</v>
      </c>
      <c r="BC1167" t="str">
        <f>INDEX(repsearch2!B:B,MATCH(A1167,repsearch2!A:A,FALSE))</f>
        <v>No</v>
      </c>
      <c r="BD1167" s="3" t="b">
        <f t="shared" si="73"/>
        <v>0</v>
      </c>
      <c r="BE1167" s="3" t="b">
        <f t="shared" si="74"/>
        <v>1</v>
      </c>
      <c r="BF1167" t="str">
        <f t="shared" si="75"/>
        <v>bronze</v>
      </c>
    </row>
    <row r="1168" spans="1:58" x14ac:dyDescent="0.3">
      <c r="A1168" t="s">
        <v>11635</v>
      </c>
      <c r="D1168" t="s">
        <v>96</v>
      </c>
      <c r="E1168" t="s">
        <v>11636</v>
      </c>
      <c r="F1168" t="s">
        <v>11637</v>
      </c>
      <c r="G1168">
        <v>6</v>
      </c>
      <c r="H1168" t="s">
        <v>59</v>
      </c>
      <c r="I1168" t="s">
        <v>11638</v>
      </c>
      <c r="J1168">
        <v>1</v>
      </c>
      <c r="K1168" t="s">
        <v>11639</v>
      </c>
      <c r="L1168" t="s">
        <v>11640</v>
      </c>
      <c r="N1168" t="s">
        <v>59</v>
      </c>
      <c r="O1168" t="s">
        <v>10105</v>
      </c>
      <c r="P1168">
        <v>2020</v>
      </c>
      <c r="Q1168" t="s">
        <v>340</v>
      </c>
      <c r="R1168" t="b">
        <v>0</v>
      </c>
      <c r="S1168" t="s">
        <v>67</v>
      </c>
      <c r="T1168" t="b">
        <v>0</v>
      </c>
      <c r="W1168" t="s">
        <v>59</v>
      </c>
      <c r="Y1168">
        <v>0</v>
      </c>
      <c r="Z1168" t="s">
        <v>59</v>
      </c>
      <c r="AA1168" t="b">
        <v>0</v>
      </c>
      <c r="AB1168" t="s">
        <v>10106</v>
      </c>
      <c r="AC1168" t="s">
        <v>64</v>
      </c>
      <c r="AD1168" t="s">
        <v>72</v>
      </c>
      <c r="AE1168" t="s">
        <v>64</v>
      </c>
      <c r="AF1168" t="s">
        <v>252</v>
      </c>
      <c r="AG1168" t="s">
        <v>10107</v>
      </c>
      <c r="AH1168">
        <v>1</v>
      </c>
      <c r="AI1168">
        <v>2</v>
      </c>
      <c r="AK1168" t="s">
        <v>64</v>
      </c>
      <c r="AL1168" t="s">
        <v>64</v>
      </c>
      <c r="AP1168" t="s">
        <v>76</v>
      </c>
      <c r="AQ1168">
        <v>3070</v>
      </c>
      <c r="AR1168">
        <v>3070</v>
      </c>
      <c r="AS1168">
        <v>0</v>
      </c>
      <c r="AT1168">
        <v>0</v>
      </c>
      <c r="AU1168">
        <v>0</v>
      </c>
      <c r="AV1168">
        <v>0</v>
      </c>
      <c r="AX1168" t="s">
        <v>11641</v>
      </c>
      <c r="AZ1168" t="s">
        <v>1500</v>
      </c>
      <c r="BA1168" t="s">
        <v>8461</v>
      </c>
      <c r="BB1168" t="b">
        <f t="shared" si="72"/>
        <v>0</v>
      </c>
      <c r="BC1168" t="str">
        <f>INDEX(repsearch2!B:B,MATCH(A1168,repsearch2!A:A,FALSE))</f>
        <v>No</v>
      </c>
      <c r="BD1168" s="3" t="b">
        <f t="shared" si="73"/>
        <v>0</v>
      </c>
      <c r="BE1168" s="3" t="b">
        <f t="shared" si="74"/>
        <v>0</v>
      </c>
      <c r="BF1168" t="str">
        <f t="shared" si="75"/>
        <v>closed</v>
      </c>
    </row>
    <row r="1169" spans="1:58" x14ac:dyDescent="0.3">
      <c r="A1169" t="s">
        <v>11642</v>
      </c>
      <c r="D1169" t="s">
        <v>96</v>
      </c>
      <c r="E1169" t="s">
        <v>11643</v>
      </c>
      <c r="F1169" t="s">
        <v>11644</v>
      </c>
      <c r="G1169">
        <v>5</v>
      </c>
      <c r="H1169" t="s">
        <v>59</v>
      </c>
      <c r="I1169" t="s">
        <v>11645</v>
      </c>
      <c r="J1169">
        <v>1</v>
      </c>
      <c r="K1169" t="s">
        <v>11287</v>
      </c>
      <c r="L1169" t="s">
        <v>11646</v>
      </c>
      <c r="N1169" t="s">
        <v>59</v>
      </c>
      <c r="O1169" t="s">
        <v>9751</v>
      </c>
      <c r="P1169">
        <v>2020</v>
      </c>
      <c r="Q1169" t="s">
        <v>9742</v>
      </c>
      <c r="R1169" t="b">
        <v>0</v>
      </c>
      <c r="S1169" t="s">
        <v>1362</v>
      </c>
      <c r="T1169" t="b">
        <v>0</v>
      </c>
      <c r="W1169" t="s">
        <v>59</v>
      </c>
      <c r="Y1169">
        <v>0</v>
      </c>
      <c r="Z1169" t="s">
        <v>59</v>
      </c>
      <c r="AA1169" t="b">
        <v>0</v>
      </c>
      <c r="AB1169" t="s">
        <v>9752</v>
      </c>
      <c r="AI1169">
        <v>0</v>
      </c>
      <c r="AK1169" t="s">
        <v>59</v>
      </c>
      <c r="AL1169" t="s">
        <v>64</v>
      </c>
      <c r="AP1169" t="s">
        <v>76</v>
      </c>
      <c r="AQ1169">
        <v>3100</v>
      </c>
      <c r="AR1169">
        <v>3100</v>
      </c>
      <c r="AS1169">
        <v>0</v>
      </c>
      <c r="AT1169">
        <v>0</v>
      </c>
      <c r="AU1169">
        <v>0</v>
      </c>
      <c r="AV1169">
        <v>0</v>
      </c>
      <c r="AX1169" t="s">
        <v>11647</v>
      </c>
      <c r="BB1169" t="b">
        <f t="shared" si="72"/>
        <v>0</v>
      </c>
      <c r="BC1169" t="str">
        <f>INDEX(repsearch2!B:B,MATCH(A1169,repsearch2!A:A,FALSE))</f>
        <v>No</v>
      </c>
      <c r="BD1169" s="3" t="b">
        <f t="shared" si="73"/>
        <v>0</v>
      </c>
      <c r="BE1169" s="3" t="b">
        <f t="shared" si="74"/>
        <v>0</v>
      </c>
      <c r="BF1169" t="str">
        <f t="shared" si="75"/>
        <v>closed</v>
      </c>
    </row>
    <row r="1170" spans="1:58" x14ac:dyDescent="0.3">
      <c r="A1170" t="s">
        <v>11648</v>
      </c>
      <c r="D1170" t="s">
        <v>96</v>
      </c>
      <c r="E1170" t="s">
        <v>11649</v>
      </c>
      <c r="F1170" t="s">
        <v>11650</v>
      </c>
      <c r="G1170">
        <v>5</v>
      </c>
      <c r="H1170" t="s">
        <v>59</v>
      </c>
      <c r="I1170" t="s">
        <v>11651</v>
      </c>
      <c r="J1170">
        <v>2</v>
      </c>
      <c r="K1170" t="s">
        <v>11652</v>
      </c>
      <c r="L1170" t="s">
        <v>11653</v>
      </c>
      <c r="M1170" t="s">
        <v>11654</v>
      </c>
      <c r="N1170" t="s">
        <v>64</v>
      </c>
      <c r="O1170" t="s">
        <v>9751</v>
      </c>
      <c r="P1170">
        <v>2020</v>
      </c>
      <c r="Q1170" t="s">
        <v>9173</v>
      </c>
      <c r="R1170" t="b">
        <v>0</v>
      </c>
      <c r="S1170" t="s">
        <v>1362</v>
      </c>
      <c r="T1170" t="b">
        <v>0</v>
      </c>
      <c r="W1170" t="s">
        <v>59</v>
      </c>
      <c r="Y1170">
        <v>0</v>
      </c>
      <c r="Z1170" t="s">
        <v>59</v>
      </c>
      <c r="AA1170" t="b">
        <v>0</v>
      </c>
      <c r="AB1170" t="s">
        <v>9236</v>
      </c>
      <c r="AI1170">
        <v>0</v>
      </c>
      <c r="AK1170" t="s">
        <v>59</v>
      </c>
      <c r="AL1170" t="s">
        <v>64</v>
      </c>
      <c r="AP1170" t="s">
        <v>76</v>
      </c>
      <c r="AQ1170">
        <v>3100</v>
      </c>
      <c r="AR1170">
        <v>3100</v>
      </c>
      <c r="AS1170">
        <v>0</v>
      </c>
      <c r="AT1170">
        <v>0</v>
      </c>
      <c r="AU1170">
        <v>0</v>
      </c>
      <c r="AV1170">
        <v>0</v>
      </c>
      <c r="BB1170" t="b">
        <f t="shared" si="72"/>
        <v>0</v>
      </c>
      <c r="BC1170" t="str">
        <f>INDEX(repsearch2!B:B,MATCH(A1170,repsearch2!A:A,FALSE))</f>
        <v>No</v>
      </c>
      <c r="BD1170" s="3" t="b">
        <f t="shared" si="73"/>
        <v>0</v>
      </c>
      <c r="BE1170" s="3" t="b">
        <f t="shared" si="74"/>
        <v>0</v>
      </c>
      <c r="BF1170" t="str">
        <f t="shared" si="75"/>
        <v>closed</v>
      </c>
    </row>
    <row r="1171" spans="1:58" x14ac:dyDescent="0.3">
      <c r="A1171" t="s">
        <v>11655</v>
      </c>
      <c r="D1171" t="s">
        <v>96</v>
      </c>
      <c r="E1171" t="s">
        <v>11656</v>
      </c>
      <c r="F1171" t="s">
        <v>11657</v>
      </c>
      <c r="G1171">
        <v>7</v>
      </c>
      <c r="H1171" t="s">
        <v>59</v>
      </c>
      <c r="I1171" t="s">
        <v>11658</v>
      </c>
      <c r="J1171">
        <v>1</v>
      </c>
      <c r="K1171" t="s">
        <v>11659</v>
      </c>
      <c r="L1171" t="s">
        <v>11660</v>
      </c>
      <c r="N1171" t="s">
        <v>59</v>
      </c>
      <c r="O1171" t="s">
        <v>11661</v>
      </c>
      <c r="P1171">
        <v>2020</v>
      </c>
      <c r="Q1171" t="s">
        <v>139</v>
      </c>
      <c r="R1171" t="b">
        <v>0</v>
      </c>
      <c r="S1171" t="s">
        <v>67</v>
      </c>
      <c r="T1171" t="b">
        <v>0</v>
      </c>
      <c r="W1171" t="s">
        <v>59</v>
      </c>
      <c r="Y1171">
        <v>0</v>
      </c>
      <c r="Z1171" t="s">
        <v>59</v>
      </c>
      <c r="AA1171" t="b">
        <v>0</v>
      </c>
      <c r="AB1171" t="s">
        <v>11662</v>
      </c>
      <c r="AC1171" t="s">
        <v>64</v>
      </c>
      <c r="AD1171" t="s">
        <v>141</v>
      </c>
      <c r="AE1171" t="s">
        <v>59</v>
      </c>
      <c r="AG1171" t="s">
        <v>11663</v>
      </c>
      <c r="AH1171">
        <v>1</v>
      </c>
      <c r="AI1171">
        <v>1</v>
      </c>
      <c r="AK1171" t="s">
        <v>64</v>
      </c>
      <c r="AL1171" t="s">
        <v>64</v>
      </c>
      <c r="AP1171" t="s">
        <v>76</v>
      </c>
      <c r="AQ1171">
        <v>1800</v>
      </c>
      <c r="AR1171">
        <v>1800</v>
      </c>
      <c r="AS1171">
        <v>5.8</v>
      </c>
      <c r="AT1171">
        <v>0</v>
      </c>
      <c r="AU1171">
        <v>0</v>
      </c>
      <c r="AV1171">
        <v>8</v>
      </c>
      <c r="AW1171" t="s">
        <v>11664</v>
      </c>
      <c r="AX1171" t="s">
        <v>11665</v>
      </c>
      <c r="AY1171" t="s">
        <v>11666</v>
      </c>
      <c r="AZ1171" t="s">
        <v>11667</v>
      </c>
      <c r="BA1171" t="s">
        <v>11668</v>
      </c>
      <c r="BB1171" t="b">
        <f t="shared" si="72"/>
        <v>0</v>
      </c>
      <c r="BC1171" t="str">
        <f>INDEX(repsearch2!B:B,MATCH(A1171,repsearch2!A:A,FALSE))</f>
        <v>No</v>
      </c>
      <c r="BD1171" s="3" t="b">
        <f t="shared" si="73"/>
        <v>0</v>
      </c>
      <c r="BE1171" s="3" t="b">
        <f t="shared" si="74"/>
        <v>0</v>
      </c>
      <c r="BF1171" t="str">
        <f t="shared" si="75"/>
        <v>closed</v>
      </c>
    </row>
    <row r="1172" spans="1:58" x14ac:dyDescent="0.3">
      <c r="A1172" s="3" t="s">
        <v>11669</v>
      </c>
      <c r="B1172" s="3" t="s">
        <v>346</v>
      </c>
      <c r="C1172" s="3"/>
      <c r="D1172" s="3" t="s">
        <v>347</v>
      </c>
      <c r="E1172" s="3" t="s">
        <v>11670</v>
      </c>
      <c r="F1172" s="3" t="s">
        <v>11671</v>
      </c>
      <c r="G1172" s="3">
        <v>5</v>
      </c>
      <c r="H1172" s="3" t="s">
        <v>59</v>
      </c>
      <c r="I1172" s="3" t="s">
        <v>11672</v>
      </c>
      <c r="J1172" s="3">
        <v>1</v>
      </c>
      <c r="K1172" s="3" t="s">
        <v>11673</v>
      </c>
      <c r="L1172" s="3" t="s">
        <v>11674</v>
      </c>
      <c r="M1172" s="3"/>
      <c r="N1172" s="3" t="s">
        <v>59</v>
      </c>
      <c r="O1172" s="3" t="s">
        <v>11675</v>
      </c>
      <c r="P1172" s="3">
        <v>2020</v>
      </c>
      <c r="Q1172" s="3" t="s">
        <v>6314</v>
      </c>
      <c r="R1172" s="3" t="b">
        <v>1</v>
      </c>
      <c r="S1172" s="3" t="s">
        <v>67</v>
      </c>
      <c r="T1172" s="3" t="b">
        <v>0</v>
      </c>
      <c r="U1172" s="3" t="s">
        <v>68</v>
      </c>
      <c r="V1172" s="3" t="s">
        <v>69</v>
      </c>
      <c r="W1172" s="3" t="s">
        <v>64</v>
      </c>
      <c r="X1172" s="3" t="s">
        <v>70</v>
      </c>
      <c r="Y1172" s="3">
        <v>1</v>
      </c>
      <c r="Z1172" s="3" t="s">
        <v>59</v>
      </c>
      <c r="AA1172" s="3" t="b">
        <v>0</v>
      </c>
      <c r="AB1172" s="3" t="s">
        <v>11676</v>
      </c>
      <c r="AC1172" s="3" t="s">
        <v>64</v>
      </c>
      <c r="AD1172" s="3" t="s">
        <v>72</v>
      </c>
      <c r="AE1172" s="3" t="s">
        <v>59</v>
      </c>
      <c r="AF1172" s="3"/>
      <c r="AG1172" s="3" t="s">
        <v>11677</v>
      </c>
      <c r="AH1172" s="3">
        <v>1</v>
      </c>
      <c r="AI1172" s="3">
        <v>2</v>
      </c>
      <c r="AJ1172" s="3" t="s">
        <v>11678</v>
      </c>
      <c r="AK1172" s="3" t="s">
        <v>64</v>
      </c>
      <c r="AL1172" s="3" t="s">
        <v>64</v>
      </c>
      <c r="AM1172" s="3"/>
      <c r="AN1172" s="3"/>
      <c r="AO1172" s="3"/>
      <c r="AP1172" s="3"/>
      <c r="AQ1172" s="3"/>
      <c r="AR1172" s="3"/>
      <c r="AS1172" s="3">
        <v>66.849999999999994</v>
      </c>
      <c r="AT1172" s="3">
        <v>6</v>
      </c>
      <c r="AU1172" s="3">
        <v>0</v>
      </c>
      <c r="AV1172" s="3">
        <v>28</v>
      </c>
      <c r="AW1172" s="3" t="s">
        <v>11679</v>
      </c>
      <c r="AX1172" s="3" t="s">
        <v>11680</v>
      </c>
      <c r="AY1172" s="3"/>
      <c r="AZ1172" s="3" t="s">
        <v>174</v>
      </c>
      <c r="BA1172" s="3" t="s">
        <v>11681</v>
      </c>
      <c r="BB1172" s="3" t="b">
        <f t="shared" si="72"/>
        <v>1</v>
      </c>
      <c r="BC1172" s="3" t="str">
        <f>INDEX(repsearch2!B:B,MATCH(A1172,repsearch2!A:A,FALSE))</f>
        <v>Yes</v>
      </c>
      <c r="BD1172" s="3" t="b">
        <f t="shared" si="73"/>
        <v>1</v>
      </c>
      <c r="BE1172" s="3" t="b">
        <f t="shared" si="74"/>
        <v>1</v>
      </c>
      <c r="BF1172" t="str">
        <f t="shared" si="75"/>
        <v>bronze</v>
      </c>
    </row>
    <row r="1173" spans="1:58" x14ac:dyDescent="0.3">
      <c r="A1173" t="s">
        <v>11682</v>
      </c>
      <c r="B1173" t="s">
        <v>896</v>
      </c>
      <c r="D1173" t="s">
        <v>897</v>
      </c>
      <c r="E1173" t="s">
        <v>11683</v>
      </c>
      <c r="F1173" t="s">
        <v>11684</v>
      </c>
      <c r="G1173">
        <v>4</v>
      </c>
      <c r="H1173" t="s">
        <v>59</v>
      </c>
      <c r="I1173" t="s">
        <v>11685</v>
      </c>
      <c r="J1173">
        <v>1</v>
      </c>
      <c r="K1173" t="s">
        <v>11686</v>
      </c>
      <c r="L1173" t="s">
        <v>11687</v>
      </c>
      <c r="M1173" t="s">
        <v>3583</v>
      </c>
      <c r="N1173" t="s">
        <v>64</v>
      </c>
      <c r="O1173" t="s">
        <v>11688</v>
      </c>
      <c r="P1173">
        <v>2019</v>
      </c>
      <c r="Q1173" t="s">
        <v>4979</v>
      </c>
      <c r="R1173" t="b">
        <v>1</v>
      </c>
      <c r="S1173" t="s">
        <v>67</v>
      </c>
      <c r="T1173" t="b">
        <v>0</v>
      </c>
      <c r="U1173" t="s">
        <v>1102</v>
      </c>
      <c r="V1173" t="s">
        <v>905</v>
      </c>
      <c r="W1173" t="s">
        <v>64</v>
      </c>
      <c r="X1173" t="s">
        <v>1209</v>
      </c>
      <c r="Y1173">
        <v>1</v>
      </c>
      <c r="Z1173" t="s">
        <v>59</v>
      </c>
      <c r="AA1173" t="b">
        <v>0</v>
      </c>
      <c r="AB1173" t="s">
        <v>11689</v>
      </c>
      <c r="AC1173" t="s">
        <v>59</v>
      </c>
      <c r="AE1173" t="s">
        <v>64</v>
      </c>
      <c r="AF1173" t="s">
        <v>72</v>
      </c>
      <c r="AG1173" t="s">
        <v>11690</v>
      </c>
      <c r="AH1173">
        <v>2</v>
      </c>
      <c r="AI1173">
        <v>2</v>
      </c>
      <c r="AJ1173" t="s">
        <v>11691</v>
      </c>
      <c r="AK1173" t="s">
        <v>64</v>
      </c>
      <c r="AL1173" t="s">
        <v>64</v>
      </c>
      <c r="AS1173">
        <v>0</v>
      </c>
      <c r="AT1173">
        <v>0</v>
      </c>
      <c r="AU1173">
        <v>0</v>
      </c>
      <c r="AV1173">
        <v>0</v>
      </c>
      <c r="AZ1173" t="s">
        <v>331</v>
      </c>
      <c r="BA1173" t="s">
        <v>2390</v>
      </c>
      <c r="BB1173" t="b">
        <f t="shared" si="72"/>
        <v>0</v>
      </c>
      <c r="BC1173" t="str">
        <f>INDEX(repsearch2!B:B,MATCH(A1173,repsearch2!A:A,FALSE))</f>
        <v>No</v>
      </c>
      <c r="BD1173" s="3" t="b">
        <f t="shared" si="73"/>
        <v>0</v>
      </c>
      <c r="BE1173" s="3" t="b">
        <f t="shared" si="74"/>
        <v>1</v>
      </c>
      <c r="BF1173" t="str">
        <f t="shared" si="75"/>
        <v>green</v>
      </c>
    </row>
    <row r="1174" spans="1:58" x14ac:dyDescent="0.3">
      <c r="A1174" t="s">
        <v>11692</v>
      </c>
      <c r="D1174" t="s">
        <v>96</v>
      </c>
      <c r="E1174" t="s">
        <v>11693</v>
      </c>
      <c r="F1174" t="s">
        <v>11694</v>
      </c>
      <c r="G1174">
        <v>5</v>
      </c>
      <c r="H1174" t="s">
        <v>59</v>
      </c>
      <c r="I1174" t="s">
        <v>11695</v>
      </c>
      <c r="J1174">
        <v>1</v>
      </c>
      <c r="K1174" t="s">
        <v>11696</v>
      </c>
      <c r="L1174" t="s">
        <v>1945</v>
      </c>
      <c r="M1174" t="s">
        <v>1946</v>
      </c>
      <c r="N1174" t="s">
        <v>64</v>
      </c>
      <c r="O1174" t="s">
        <v>2959</v>
      </c>
      <c r="P1174">
        <v>2019</v>
      </c>
      <c r="Q1174" t="s">
        <v>368</v>
      </c>
      <c r="R1174" t="b">
        <v>0</v>
      </c>
      <c r="S1174" t="s">
        <v>67</v>
      </c>
      <c r="T1174" t="b">
        <v>0</v>
      </c>
      <c r="W1174" t="s">
        <v>59</v>
      </c>
      <c r="Y1174">
        <v>0</v>
      </c>
      <c r="Z1174" t="s">
        <v>59</v>
      </c>
      <c r="AA1174" t="b">
        <v>0</v>
      </c>
      <c r="AB1174" t="s">
        <v>2960</v>
      </c>
      <c r="AC1174" t="s">
        <v>64</v>
      </c>
      <c r="AD1174" t="s">
        <v>252</v>
      </c>
      <c r="AE1174" t="s">
        <v>59</v>
      </c>
      <c r="AG1174" t="s">
        <v>2961</v>
      </c>
      <c r="AH1174">
        <v>6</v>
      </c>
      <c r="AI1174">
        <v>1</v>
      </c>
      <c r="AK1174" t="s">
        <v>64</v>
      </c>
      <c r="AL1174" t="s">
        <v>64</v>
      </c>
      <c r="AP1174" t="s">
        <v>76</v>
      </c>
      <c r="AQ1174">
        <v>3000</v>
      </c>
      <c r="AR1174">
        <v>3000</v>
      </c>
      <c r="AS1174">
        <v>18.43</v>
      </c>
      <c r="AT1174">
        <v>1</v>
      </c>
      <c r="AU1174">
        <v>0</v>
      </c>
      <c r="AV1174">
        <v>6</v>
      </c>
      <c r="AW1174" t="s">
        <v>11697</v>
      </c>
      <c r="AX1174" t="s">
        <v>11698</v>
      </c>
      <c r="AZ1174" t="s">
        <v>2964</v>
      </c>
      <c r="BA1174" t="s">
        <v>2519</v>
      </c>
      <c r="BB1174" t="b">
        <f t="shared" si="72"/>
        <v>0</v>
      </c>
      <c r="BC1174" t="str">
        <f>INDEX(repsearch2!B:B,MATCH(A1174,repsearch2!A:A,FALSE))</f>
        <v>No</v>
      </c>
      <c r="BD1174" s="3" t="b">
        <f t="shared" si="73"/>
        <v>0</v>
      </c>
      <c r="BE1174" s="3" t="b">
        <f t="shared" si="74"/>
        <v>0</v>
      </c>
      <c r="BF1174" t="str">
        <f t="shared" si="75"/>
        <v>closed</v>
      </c>
    </row>
    <row r="1175" spans="1:58" x14ac:dyDescent="0.3">
      <c r="A1175" t="s">
        <v>11699</v>
      </c>
      <c r="B1175" t="s">
        <v>387</v>
      </c>
      <c r="C1175" t="s">
        <v>388</v>
      </c>
      <c r="D1175" t="s">
        <v>242</v>
      </c>
      <c r="E1175" t="s">
        <v>11700</v>
      </c>
      <c r="F1175" t="s">
        <v>11701</v>
      </c>
      <c r="G1175">
        <v>3</v>
      </c>
      <c r="H1175" t="s">
        <v>59</v>
      </c>
      <c r="I1175" t="s">
        <v>11702</v>
      </c>
      <c r="J1175">
        <v>1</v>
      </c>
      <c r="K1175" t="s">
        <v>11703</v>
      </c>
      <c r="L1175" t="s">
        <v>11704</v>
      </c>
      <c r="M1175" t="s">
        <v>11705</v>
      </c>
      <c r="N1175" t="s">
        <v>64</v>
      </c>
      <c r="O1175" t="s">
        <v>11706</v>
      </c>
      <c r="P1175">
        <v>2019</v>
      </c>
      <c r="Q1175" t="s">
        <v>139</v>
      </c>
      <c r="R1175" t="b">
        <v>1</v>
      </c>
      <c r="S1175" t="s">
        <v>67</v>
      </c>
      <c r="T1175" t="b">
        <v>0</v>
      </c>
      <c r="U1175" t="s">
        <v>68</v>
      </c>
      <c r="V1175" t="s">
        <v>69</v>
      </c>
      <c r="W1175" t="s">
        <v>59</v>
      </c>
      <c r="Y1175">
        <v>0</v>
      </c>
      <c r="Z1175" t="s">
        <v>59</v>
      </c>
      <c r="AA1175" t="b">
        <v>0</v>
      </c>
      <c r="AB1175" t="s">
        <v>11707</v>
      </c>
      <c r="AC1175" t="s">
        <v>64</v>
      </c>
      <c r="AD1175" t="s">
        <v>252</v>
      </c>
      <c r="AE1175" t="s">
        <v>59</v>
      </c>
      <c r="AG1175" t="s">
        <v>11708</v>
      </c>
      <c r="AI1175">
        <v>2</v>
      </c>
      <c r="AJ1175" t="s">
        <v>11709</v>
      </c>
      <c r="AK1175" t="s">
        <v>64</v>
      </c>
      <c r="AL1175" t="s">
        <v>64</v>
      </c>
      <c r="AP1175" t="s">
        <v>76</v>
      </c>
      <c r="AQ1175">
        <v>3000</v>
      </c>
      <c r="AR1175">
        <v>3000</v>
      </c>
      <c r="AS1175">
        <v>12.15</v>
      </c>
      <c r="AT1175">
        <v>0</v>
      </c>
      <c r="AU1175">
        <v>0</v>
      </c>
      <c r="AV1175">
        <v>19</v>
      </c>
      <c r="AW1175" t="s">
        <v>11710</v>
      </c>
      <c r="AX1175" t="s">
        <v>11711</v>
      </c>
      <c r="AZ1175" t="s">
        <v>11712</v>
      </c>
      <c r="BA1175" t="s">
        <v>11713</v>
      </c>
      <c r="BB1175" t="b">
        <f t="shared" si="72"/>
        <v>0</v>
      </c>
      <c r="BC1175" t="str">
        <f>INDEX(repsearch2!B:B,MATCH(A1175,repsearch2!A:A,FALSE))</f>
        <v>No</v>
      </c>
      <c r="BD1175" s="3" t="b">
        <f t="shared" si="73"/>
        <v>0</v>
      </c>
      <c r="BE1175" s="3" t="b">
        <f t="shared" si="74"/>
        <v>1</v>
      </c>
      <c r="BF1175" t="str">
        <f t="shared" si="75"/>
        <v>hybrid</v>
      </c>
    </row>
    <row r="1176" spans="1:58" x14ac:dyDescent="0.3">
      <c r="A1176" t="s">
        <v>11714</v>
      </c>
      <c r="D1176" t="s">
        <v>96</v>
      </c>
      <c r="E1176" t="s">
        <v>11715</v>
      </c>
      <c r="F1176" t="s">
        <v>11716</v>
      </c>
      <c r="G1176">
        <v>6</v>
      </c>
      <c r="H1176" t="s">
        <v>59</v>
      </c>
      <c r="I1176" t="s">
        <v>11717</v>
      </c>
      <c r="J1176">
        <v>1</v>
      </c>
      <c r="K1176" t="s">
        <v>11718</v>
      </c>
      <c r="L1176" t="s">
        <v>11719</v>
      </c>
      <c r="M1176" t="s">
        <v>3711</v>
      </c>
      <c r="N1176" t="s">
        <v>64</v>
      </c>
      <c r="O1176" t="s">
        <v>11720</v>
      </c>
      <c r="P1176">
        <v>2019</v>
      </c>
      <c r="Q1176" t="s">
        <v>139</v>
      </c>
      <c r="R1176" t="b">
        <v>0</v>
      </c>
      <c r="S1176" t="s">
        <v>67</v>
      </c>
      <c r="T1176" t="b">
        <v>0</v>
      </c>
      <c r="W1176" t="s">
        <v>59</v>
      </c>
      <c r="Y1176">
        <v>0</v>
      </c>
      <c r="Z1176" t="s">
        <v>59</v>
      </c>
      <c r="AA1176" t="b">
        <v>0</v>
      </c>
      <c r="AB1176" t="s">
        <v>11721</v>
      </c>
      <c r="AC1176" t="s">
        <v>64</v>
      </c>
      <c r="AD1176" t="s">
        <v>141</v>
      </c>
      <c r="AE1176" t="s">
        <v>59</v>
      </c>
      <c r="AG1176" t="s">
        <v>11722</v>
      </c>
      <c r="AH1176">
        <v>6</v>
      </c>
      <c r="AI1176">
        <v>6</v>
      </c>
      <c r="AK1176" t="s">
        <v>64</v>
      </c>
      <c r="AL1176" t="s">
        <v>64</v>
      </c>
      <c r="AP1176" t="s">
        <v>76</v>
      </c>
      <c r="AQ1176">
        <v>3100</v>
      </c>
      <c r="AR1176">
        <v>3100</v>
      </c>
      <c r="AS1176">
        <v>1.75</v>
      </c>
      <c r="AT1176">
        <v>0</v>
      </c>
      <c r="AU1176">
        <v>0</v>
      </c>
      <c r="AV1176">
        <v>3</v>
      </c>
      <c r="AW1176" t="s">
        <v>11723</v>
      </c>
      <c r="AX1176" t="s">
        <v>11724</v>
      </c>
      <c r="AY1176" t="s">
        <v>11725</v>
      </c>
      <c r="AZ1176" t="s">
        <v>817</v>
      </c>
      <c r="BA1176" t="s">
        <v>146</v>
      </c>
      <c r="BB1176" t="b">
        <f t="shared" si="72"/>
        <v>0</v>
      </c>
      <c r="BC1176" t="str">
        <f>INDEX(repsearch2!B:B,MATCH(A1176,repsearch2!A:A,FALSE))</f>
        <v>No</v>
      </c>
      <c r="BD1176" s="3" t="b">
        <f t="shared" si="73"/>
        <v>0</v>
      </c>
      <c r="BE1176" s="3" t="b">
        <f t="shared" si="74"/>
        <v>0</v>
      </c>
      <c r="BF1176" t="str">
        <f t="shared" si="75"/>
        <v>closed</v>
      </c>
    </row>
    <row r="1177" spans="1:58" x14ac:dyDescent="0.3">
      <c r="A1177" t="s">
        <v>11726</v>
      </c>
      <c r="D1177" t="s">
        <v>96</v>
      </c>
      <c r="E1177" t="s">
        <v>11727</v>
      </c>
      <c r="F1177" t="s">
        <v>11728</v>
      </c>
      <c r="G1177">
        <v>4</v>
      </c>
      <c r="H1177" t="s">
        <v>59</v>
      </c>
      <c r="I1177" t="s">
        <v>11729</v>
      </c>
      <c r="J1177">
        <v>1</v>
      </c>
      <c r="K1177" t="s">
        <v>11730</v>
      </c>
      <c r="L1177" t="s">
        <v>11731</v>
      </c>
      <c r="M1177" t="s">
        <v>6643</v>
      </c>
      <c r="N1177" t="s">
        <v>64</v>
      </c>
      <c r="O1177" t="s">
        <v>645</v>
      </c>
      <c r="P1177">
        <v>2019</v>
      </c>
      <c r="Q1177" t="s">
        <v>139</v>
      </c>
      <c r="R1177" t="b">
        <v>0</v>
      </c>
      <c r="S1177" t="s">
        <v>67</v>
      </c>
      <c r="T1177" t="b">
        <v>0</v>
      </c>
      <c r="W1177" t="s">
        <v>59</v>
      </c>
      <c r="Y1177">
        <v>0</v>
      </c>
      <c r="Z1177" t="s">
        <v>59</v>
      </c>
      <c r="AA1177" t="b">
        <v>0</v>
      </c>
      <c r="AB1177" t="s">
        <v>646</v>
      </c>
      <c r="AC1177" t="s">
        <v>64</v>
      </c>
      <c r="AD1177" t="s">
        <v>252</v>
      </c>
      <c r="AE1177" t="s">
        <v>59</v>
      </c>
      <c r="AG1177" t="s">
        <v>647</v>
      </c>
      <c r="AH1177">
        <v>10</v>
      </c>
      <c r="AI1177">
        <v>8</v>
      </c>
      <c r="AK1177" t="s">
        <v>64</v>
      </c>
      <c r="AL1177" t="s">
        <v>64</v>
      </c>
      <c r="AP1177" t="s">
        <v>76</v>
      </c>
      <c r="AQ1177">
        <v>3000</v>
      </c>
      <c r="AR1177">
        <v>3000</v>
      </c>
      <c r="AS1177">
        <v>0.5</v>
      </c>
      <c r="AT1177">
        <v>0</v>
      </c>
      <c r="AU1177">
        <v>0</v>
      </c>
      <c r="AV1177">
        <v>1</v>
      </c>
      <c r="AW1177" t="s">
        <v>11732</v>
      </c>
      <c r="AZ1177" t="s">
        <v>650</v>
      </c>
      <c r="BA1177" t="s">
        <v>651</v>
      </c>
      <c r="BB1177" t="b">
        <f t="shared" si="72"/>
        <v>0</v>
      </c>
      <c r="BC1177" t="str">
        <f>INDEX(repsearch2!B:B,MATCH(A1177,repsearch2!A:A,FALSE))</f>
        <v>No</v>
      </c>
      <c r="BD1177" s="3" t="b">
        <f t="shared" si="73"/>
        <v>0</v>
      </c>
      <c r="BE1177" s="3" t="b">
        <f t="shared" si="74"/>
        <v>0</v>
      </c>
      <c r="BF1177" t="str">
        <f t="shared" si="75"/>
        <v>closed</v>
      </c>
    </row>
    <row r="1178" spans="1:58" x14ac:dyDescent="0.3">
      <c r="A1178" t="s">
        <v>11733</v>
      </c>
      <c r="D1178" t="s">
        <v>96</v>
      </c>
      <c r="E1178" t="s">
        <v>11734</v>
      </c>
      <c r="F1178" t="s">
        <v>11735</v>
      </c>
      <c r="G1178">
        <v>5</v>
      </c>
      <c r="H1178" t="s">
        <v>59</v>
      </c>
      <c r="I1178" t="s">
        <v>11736</v>
      </c>
      <c r="J1178">
        <v>1</v>
      </c>
      <c r="K1178" t="s">
        <v>11737</v>
      </c>
      <c r="L1178" t="s">
        <v>11738</v>
      </c>
      <c r="N1178" t="s">
        <v>59</v>
      </c>
      <c r="O1178" t="s">
        <v>11739</v>
      </c>
      <c r="P1178">
        <v>2019</v>
      </c>
      <c r="Q1178" t="s">
        <v>139</v>
      </c>
      <c r="R1178" t="b">
        <v>0</v>
      </c>
      <c r="S1178" t="s">
        <v>67</v>
      </c>
      <c r="T1178" t="b">
        <v>0</v>
      </c>
      <c r="W1178" t="s">
        <v>59</v>
      </c>
      <c r="Y1178">
        <v>0</v>
      </c>
      <c r="Z1178" t="s">
        <v>59</v>
      </c>
      <c r="AA1178" t="b">
        <v>0</v>
      </c>
      <c r="AB1178" t="s">
        <v>11740</v>
      </c>
      <c r="AC1178" t="s">
        <v>64</v>
      </c>
      <c r="AD1178" t="s">
        <v>252</v>
      </c>
      <c r="AE1178" t="s">
        <v>59</v>
      </c>
      <c r="AG1178" t="s">
        <v>11741</v>
      </c>
      <c r="AI1178">
        <v>0</v>
      </c>
      <c r="AK1178" t="s">
        <v>64</v>
      </c>
      <c r="AL1178" t="s">
        <v>64</v>
      </c>
      <c r="AP1178" t="s">
        <v>76</v>
      </c>
      <c r="AQ1178">
        <v>3200</v>
      </c>
      <c r="AR1178">
        <v>3200</v>
      </c>
      <c r="AS1178">
        <v>0</v>
      </c>
      <c r="AT1178">
        <v>0</v>
      </c>
      <c r="AU1178">
        <v>0</v>
      </c>
      <c r="AV1178">
        <v>0</v>
      </c>
      <c r="AZ1178" t="s">
        <v>1708</v>
      </c>
      <c r="BA1178" t="s">
        <v>504</v>
      </c>
      <c r="BB1178" t="b">
        <f t="shared" si="72"/>
        <v>0</v>
      </c>
      <c r="BC1178" t="str">
        <f>INDEX(repsearch2!B:B,MATCH(A1178,repsearch2!A:A,FALSE))</f>
        <v>No</v>
      </c>
      <c r="BD1178" s="3" t="b">
        <f t="shared" si="73"/>
        <v>0</v>
      </c>
      <c r="BE1178" s="3" t="b">
        <f t="shared" si="74"/>
        <v>0</v>
      </c>
      <c r="BF1178" t="str">
        <f t="shared" si="75"/>
        <v>closed</v>
      </c>
    </row>
    <row r="1179" spans="1:58" x14ac:dyDescent="0.3">
      <c r="A1179" t="s">
        <v>11742</v>
      </c>
      <c r="D1179" t="s">
        <v>96</v>
      </c>
      <c r="E1179" t="s">
        <v>11743</v>
      </c>
      <c r="F1179" t="s">
        <v>11744</v>
      </c>
      <c r="G1179">
        <v>5</v>
      </c>
      <c r="H1179" t="s">
        <v>59</v>
      </c>
      <c r="I1179" t="s">
        <v>11745</v>
      </c>
      <c r="J1179">
        <v>1</v>
      </c>
      <c r="K1179" t="s">
        <v>11746</v>
      </c>
      <c r="L1179" t="s">
        <v>11747</v>
      </c>
      <c r="M1179" t="s">
        <v>4393</v>
      </c>
      <c r="N1179" t="s">
        <v>64</v>
      </c>
      <c r="O1179" t="s">
        <v>5929</v>
      </c>
      <c r="P1179">
        <v>2019</v>
      </c>
      <c r="Q1179" t="s">
        <v>139</v>
      </c>
      <c r="R1179" t="b">
        <v>0</v>
      </c>
      <c r="S1179" t="s">
        <v>67</v>
      </c>
      <c r="T1179" t="b">
        <v>0</v>
      </c>
      <c r="W1179" t="s">
        <v>59</v>
      </c>
      <c r="Y1179">
        <v>0</v>
      </c>
      <c r="Z1179" t="s">
        <v>59</v>
      </c>
      <c r="AA1179" t="b">
        <v>0</v>
      </c>
      <c r="AB1179" t="s">
        <v>5930</v>
      </c>
      <c r="AC1179" t="s">
        <v>64</v>
      </c>
      <c r="AD1179" t="s">
        <v>141</v>
      </c>
      <c r="AE1179" t="s">
        <v>59</v>
      </c>
      <c r="AG1179" t="s">
        <v>5931</v>
      </c>
      <c r="AH1179">
        <v>1</v>
      </c>
      <c r="AI1179">
        <v>1</v>
      </c>
      <c r="AK1179" t="s">
        <v>64</v>
      </c>
      <c r="AL1179" t="s">
        <v>64</v>
      </c>
      <c r="AP1179" t="s">
        <v>76</v>
      </c>
      <c r="AQ1179">
        <v>3100</v>
      </c>
      <c r="AR1179">
        <v>3100</v>
      </c>
      <c r="AS1179">
        <v>0</v>
      </c>
      <c r="AT1179">
        <v>0</v>
      </c>
      <c r="AU1179">
        <v>0</v>
      </c>
      <c r="AV1179">
        <v>0</v>
      </c>
      <c r="AX1179" t="s">
        <v>11748</v>
      </c>
      <c r="AZ1179" t="s">
        <v>331</v>
      </c>
      <c r="BA1179" t="s">
        <v>5932</v>
      </c>
      <c r="BB1179" t="b">
        <f t="shared" si="72"/>
        <v>0</v>
      </c>
      <c r="BC1179" t="str">
        <f>INDEX(repsearch2!B:B,MATCH(A1179,repsearch2!A:A,FALSE))</f>
        <v>No</v>
      </c>
      <c r="BD1179" s="3" t="b">
        <f t="shared" si="73"/>
        <v>0</v>
      </c>
      <c r="BE1179" s="3" t="b">
        <f t="shared" si="74"/>
        <v>0</v>
      </c>
      <c r="BF1179" t="str">
        <f t="shared" si="75"/>
        <v>closed</v>
      </c>
    </row>
    <row r="1180" spans="1:58" x14ac:dyDescent="0.3">
      <c r="A1180" t="s">
        <v>11749</v>
      </c>
      <c r="D1180" t="s">
        <v>96</v>
      </c>
      <c r="E1180" t="s">
        <v>11750</v>
      </c>
      <c r="F1180" t="s">
        <v>11751</v>
      </c>
      <c r="G1180">
        <v>4</v>
      </c>
      <c r="H1180" t="s">
        <v>59</v>
      </c>
      <c r="I1180" t="s">
        <v>11752</v>
      </c>
      <c r="J1180">
        <v>1</v>
      </c>
      <c r="K1180" t="s">
        <v>11753</v>
      </c>
      <c r="L1180" t="s">
        <v>11754</v>
      </c>
      <c r="M1180" t="s">
        <v>2412</v>
      </c>
      <c r="N1180" t="s">
        <v>64</v>
      </c>
      <c r="O1180" t="s">
        <v>2342</v>
      </c>
      <c r="P1180">
        <v>2019</v>
      </c>
      <c r="Q1180" t="s">
        <v>139</v>
      </c>
      <c r="R1180" t="b">
        <v>0</v>
      </c>
      <c r="S1180" t="s">
        <v>67</v>
      </c>
      <c r="T1180" t="b">
        <v>0</v>
      </c>
      <c r="W1180" t="s">
        <v>59</v>
      </c>
      <c r="Y1180">
        <v>0</v>
      </c>
      <c r="Z1180" t="s">
        <v>59</v>
      </c>
      <c r="AA1180" t="b">
        <v>0</v>
      </c>
      <c r="AB1180" t="s">
        <v>2343</v>
      </c>
      <c r="AC1180" t="s">
        <v>64</v>
      </c>
      <c r="AD1180" t="s">
        <v>383</v>
      </c>
      <c r="AE1180" t="s">
        <v>59</v>
      </c>
      <c r="AG1180" t="s">
        <v>2344</v>
      </c>
      <c r="AH1180">
        <v>6</v>
      </c>
      <c r="AI1180">
        <v>3</v>
      </c>
      <c r="AK1180" t="s">
        <v>64</v>
      </c>
      <c r="AL1180" t="s">
        <v>64</v>
      </c>
      <c r="AP1180" t="s">
        <v>76</v>
      </c>
      <c r="AQ1180">
        <v>1100</v>
      </c>
      <c r="AR1180">
        <v>1100</v>
      </c>
      <c r="AS1180">
        <v>0</v>
      </c>
      <c r="AT1180">
        <v>0</v>
      </c>
      <c r="AU1180">
        <v>0</v>
      </c>
      <c r="AV1180">
        <v>0</v>
      </c>
      <c r="AX1180" t="s">
        <v>11755</v>
      </c>
      <c r="AY1180" t="s">
        <v>11756</v>
      </c>
      <c r="AZ1180" t="s">
        <v>1118</v>
      </c>
      <c r="BA1180" t="s">
        <v>2345</v>
      </c>
      <c r="BB1180" t="b">
        <f t="shared" si="72"/>
        <v>0</v>
      </c>
      <c r="BC1180" t="str">
        <f>INDEX(repsearch2!B:B,MATCH(A1180,repsearch2!A:A,FALSE))</f>
        <v>No</v>
      </c>
      <c r="BD1180" s="3" t="b">
        <f t="shared" si="73"/>
        <v>0</v>
      </c>
      <c r="BE1180" s="3" t="b">
        <f t="shared" si="74"/>
        <v>0</v>
      </c>
      <c r="BF1180" t="str">
        <f t="shared" si="75"/>
        <v>closed</v>
      </c>
    </row>
    <row r="1181" spans="1:58" x14ac:dyDescent="0.3">
      <c r="A1181" s="3" t="s">
        <v>11757</v>
      </c>
      <c r="B1181" s="3" t="s">
        <v>1096</v>
      </c>
      <c r="C1181" s="3"/>
      <c r="D1181" s="3" t="s">
        <v>897</v>
      </c>
      <c r="E1181" s="3" t="s">
        <v>11758</v>
      </c>
      <c r="F1181" s="3" t="s">
        <v>11759</v>
      </c>
      <c r="G1181" s="3">
        <v>3</v>
      </c>
      <c r="H1181" s="3" t="s">
        <v>59</v>
      </c>
      <c r="I1181" s="3" t="s">
        <v>11760</v>
      </c>
      <c r="J1181" s="3">
        <v>1</v>
      </c>
      <c r="K1181" s="3" t="s">
        <v>11761</v>
      </c>
      <c r="L1181" s="3" t="s">
        <v>11762</v>
      </c>
      <c r="M1181" s="3"/>
      <c r="N1181" s="3" t="s">
        <v>59</v>
      </c>
      <c r="O1181" s="3" t="s">
        <v>6176</v>
      </c>
      <c r="P1181" s="3">
        <v>2019</v>
      </c>
      <c r="Q1181" s="3" t="s">
        <v>1349</v>
      </c>
      <c r="R1181" s="3" t="b">
        <v>1</v>
      </c>
      <c r="S1181" s="3" t="s">
        <v>67</v>
      </c>
      <c r="T1181" s="3" t="b">
        <v>0</v>
      </c>
      <c r="U1181" s="3" t="s">
        <v>904</v>
      </c>
      <c r="V1181" s="3" t="s">
        <v>905</v>
      </c>
      <c r="W1181" s="3" t="s">
        <v>64</v>
      </c>
      <c r="X1181" s="3" t="s">
        <v>4651</v>
      </c>
      <c r="Y1181" s="3">
        <v>2</v>
      </c>
      <c r="Z1181" s="3" t="s">
        <v>59</v>
      </c>
      <c r="AA1181" s="3" t="b">
        <v>0</v>
      </c>
      <c r="AB1181" s="3" t="s">
        <v>6177</v>
      </c>
      <c r="AC1181" s="3" t="s">
        <v>64</v>
      </c>
      <c r="AD1181" s="3" t="s">
        <v>1389</v>
      </c>
      <c r="AE1181" s="3" t="s">
        <v>59</v>
      </c>
      <c r="AF1181" s="3"/>
      <c r="AG1181" s="3" t="s">
        <v>6178</v>
      </c>
      <c r="AH1181" s="3">
        <v>1</v>
      </c>
      <c r="AI1181" s="3">
        <v>1</v>
      </c>
      <c r="AJ1181" s="3" t="s">
        <v>11763</v>
      </c>
      <c r="AK1181" s="3" t="s">
        <v>64</v>
      </c>
      <c r="AL1181" s="3" t="s">
        <v>64</v>
      </c>
      <c r="AM1181" s="3"/>
      <c r="AN1181" s="3"/>
      <c r="AO1181" s="3"/>
      <c r="AP1181" s="3" t="s">
        <v>76</v>
      </c>
      <c r="AQ1181" s="3">
        <v>2950</v>
      </c>
      <c r="AR1181" s="3">
        <v>2950</v>
      </c>
      <c r="AS1181" s="3">
        <v>1.5</v>
      </c>
      <c r="AT1181" s="3">
        <v>0</v>
      </c>
      <c r="AU1181" s="3">
        <v>0</v>
      </c>
      <c r="AV1181" s="3">
        <v>2</v>
      </c>
      <c r="AW1181" s="3" t="s">
        <v>11764</v>
      </c>
      <c r="AX1181" s="3"/>
      <c r="AY1181" s="3"/>
      <c r="AZ1181" s="3" t="s">
        <v>1118</v>
      </c>
      <c r="BA1181" s="3" t="s">
        <v>1953</v>
      </c>
      <c r="BB1181" s="3" t="b">
        <f t="shared" si="72"/>
        <v>1</v>
      </c>
      <c r="BC1181" s="3" t="str">
        <f>INDEX(repsearch2!B:B,MATCH(A1181,repsearch2!A:A,FALSE))</f>
        <v>Yes</v>
      </c>
      <c r="BD1181" s="3" t="b">
        <f t="shared" si="73"/>
        <v>1</v>
      </c>
      <c r="BE1181" s="3" t="b">
        <f t="shared" si="74"/>
        <v>1</v>
      </c>
      <c r="BF1181" t="str">
        <f t="shared" si="75"/>
        <v>green</v>
      </c>
    </row>
    <row r="1182" spans="1:58" x14ac:dyDescent="0.3">
      <c r="A1182" t="s">
        <v>11765</v>
      </c>
      <c r="D1182" t="s">
        <v>96</v>
      </c>
      <c r="E1182" t="s">
        <v>11766</v>
      </c>
      <c r="F1182" t="s">
        <v>11767</v>
      </c>
      <c r="G1182">
        <v>4</v>
      </c>
      <c r="H1182" t="s">
        <v>59</v>
      </c>
      <c r="I1182" t="s">
        <v>11768</v>
      </c>
      <c r="J1182">
        <v>1</v>
      </c>
      <c r="K1182" t="s">
        <v>2728</v>
      </c>
      <c r="L1182" t="s">
        <v>11769</v>
      </c>
      <c r="M1182" t="s">
        <v>2730</v>
      </c>
      <c r="N1182" t="s">
        <v>64</v>
      </c>
      <c r="O1182" t="s">
        <v>11770</v>
      </c>
      <c r="P1182">
        <v>2021</v>
      </c>
      <c r="Q1182" t="s">
        <v>1349</v>
      </c>
      <c r="R1182" t="b">
        <v>0</v>
      </c>
      <c r="S1182" t="s">
        <v>67</v>
      </c>
      <c r="T1182" t="b">
        <v>0</v>
      </c>
      <c r="W1182" t="s">
        <v>59</v>
      </c>
      <c r="Y1182">
        <v>0</v>
      </c>
      <c r="Z1182" t="s">
        <v>59</v>
      </c>
      <c r="AA1182" t="b">
        <v>0</v>
      </c>
      <c r="AB1182" t="s">
        <v>11771</v>
      </c>
      <c r="AC1182" t="s">
        <v>64</v>
      </c>
      <c r="AD1182" t="s">
        <v>252</v>
      </c>
      <c r="AE1182" t="s">
        <v>59</v>
      </c>
      <c r="AG1182" t="s">
        <v>11772</v>
      </c>
      <c r="AI1182">
        <v>0</v>
      </c>
      <c r="AK1182" t="s">
        <v>64</v>
      </c>
      <c r="AL1182" t="s">
        <v>64</v>
      </c>
      <c r="AP1182" t="s">
        <v>76</v>
      </c>
      <c r="AQ1182">
        <v>2950</v>
      </c>
      <c r="AR1182">
        <v>2950</v>
      </c>
      <c r="AS1182">
        <v>0.75</v>
      </c>
      <c r="AT1182">
        <v>0</v>
      </c>
      <c r="AU1182">
        <v>0</v>
      </c>
      <c r="AV1182">
        <v>2</v>
      </c>
      <c r="AW1182" t="s">
        <v>11773</v>
      </c>
      <c r="AZ1182" t="s">
        <v>11774</v>
      </c>
      <c r="BA1182" t="s">
        <v>11775</v>
      </c>
      <c r="BB1182" t="b">
        <f t="shared" si="72"/>
        <v>0</v>
      </c>
      <c r="BC1182" t="str">
        <f>INDEX(repsearch2!B:B,MATCH(A1182,repsearch2!A:A,FALSE))</f>
        <v>No</v>
      </c>
      <c r="BD1182" s="3" t="b">
        <f t="shared" si="73"/>
        <v>0</v>
      </c>
      <c r="BE1182" s="3" t="b">
        <f t="shared" si="74"/>
        <v>0</v>
      </c>
      <c r="BF1182" t="str">
        <f t="shared" si="75"/>
        <v>closed</v>
      </c>
    </row>
    <row r="1183" spans="1:58" x14ac:dyDescent="0.3">
      <c r="A1183" t="s">
        <v>11776</v>
      </c>
      <c r="D1183" t="s">
        <v>96</v>
      </c>
      <c r="E1183" t="s">
        <v>11777</v>
      </c>
      <c r="F1183" t="s">
        <v>11778</v>
      </c>
      <c r="G1183">
        <v>7</v>
      </c>
      <c r="H1183" t="s">
        <v>59</v>
      </c>
      <c r="I1183" t="s">
        <v>11779</v>
      </c>
      <c r="J1183">
        <v>5</v>
      </c>
      <c r="K1183" t="s">
        <v>11780</v>
      </c>
      <c r="L1183" t="s">
        <v>11781</v>
      </c>
      <c r="M1183" t="s">
        <v>11782</v>
      </c>
      <c r="N1183" t="s">
        <v>64</v>
      </c>
      <c r="O1183" t="s">
        <v>11783</v>
      </c>
      <c r="P1183">
        <v>2020</v>
      </c>
      <c r="Q1183" t="s">
        <v>697</v>
      </c>
      <c r="R1183" t="b">
        <v>0</v>
      </c>
      <c r="S1183" t="s">
        <v>67</v>
      </c>
      <c r="T1183" t="b">
        <v>0</v>
      </c>
      <c r="W1183" t="s">
        <v>59</v>
      </c>
      <c r="Y1183">
        <v>0</v>
      </c>
      <c r="Z1183" t="s">
        <v>59</v>
      </c>
      <c r="AA1183" t="b">
        <v>0</v>
      </c>
      <c r="AB1183" t="s">
        <v>11784</v>
      </c>
      <c r="AC1183" t="s">
        <v>64</v>
      </c>
      <c r="AD1183" t="s">
        <v>252</v>
      </c>
      <c r="AE1183" t="s">
        <v>59</v>
      </c>
      <c r="AG1183" t="s">
        <v>11785</v>
      </c>
      <c r="AH1183">
        <v>1</v>
      </c>
      <c r="AI1183">
        <v>1</v>
      </c>
      <c r="AK1183" t="s">
        <v>59</v>
      </c>
      <c r="AL1183" t="s">
        <v>64</v>
      </c>
      <c r="AP1183" t="s">
        <v>76</v>
      </c>
      <c r="AQ1183">
        <v>3675</v>
      </c>
      <c r="AR1183">
        <v>3675</v>
      </c>
      <c r="AS1183">
        <v>8.1</v>
      </c>
      <c r="AT1183">
        <v>0</v>
      </c>
      <c r="AU1183">
        <v>0</v>
      </c>
      <c r="AV1183">
        <v>11</v>
      </c>
      <c r="AW1183" t="s">
        <v>11786</v>
      </c>
      <c r="AX1183" t="s">
        <v>11787</v>
      </c>
      <c r="AY1183" t="s">
        <v>400</v>
      </c>
      <c r="BA1183" t="s">
        <v>11788</v>
      </c>
      <c r="BB1183" t="b">
        <f t="shared" si="72"/>
        <v>0</v>
      </c>
      <c r="BC1183" t="str">
        <f>INDEX(repsearch2!B:B,MATCH(A1183,repsearch2!A:A,FALSE))</f>
        <v>No</v>
      </c>
      <c r="BD1183" s="3" t="b">
        <f t="shared" si="73"/>
        <v>0</v>
      </c>
      <c r="BE1183" s="3" t="b">
        <f t="shared" si="74"/>
        <v>0</v>
      </c>
      <c r="BF1183" t="str">
        <f t="shared" si="75"/>
        <v>closed</v>
      </c>
    </row>
    <row r="1184" spans="1:58" x14ac:dyDescent="0.3">
      <c r="A1184" t="s">
        <v>11789</v>
      </c>
      <c r="B1184" t="s">
        <v>4726</v>
      </c>
      <c r="D1184" t="s">
        <v>96</v>
      </c>
      <c r="E1184" t="s">
        <v>11790</v>
      </c>
      <c r="F1184" t="s">
        <v>11791</v>
      </c>
      <c r="G1184">
        <v>5</v>
      </c>
      <c r="H1184" t="s">
        <v>59</v>
      </c>
      <c r="I1184" t="s">
        <v>11792</v>
      </c>
      <c r="J1184">
        <v>1</v>
      </c>
      <c r="K1184" t="s">
        <v>9987</v>
      </c>
      <c r="L1184" t="s">
        <v>11793</v>
      </c>
      <c r="M1184" t="s">
        <v>9987</v>
      </c>
      <c r="N1184" t="s">
        <v>64</v>
      </c>
      <c r="O1184" t="s">
        <v>4732</v>
      </c>
      <c r="P1184">
        <v>2020</v>
      </c>
      <c r="Q1184" t="s">
        <v>139</v>
      </c>
      <c r="R1184" t="b">
        <v>0</v>
      </c>
      <c r="S1184" t="s">
        <v>67</v>
      </c>
      <c r="T1184" t="b">
        <v>0</v>
      </c>
      <c r="U1184" t="s">
        <v>68</v>
      </c>
      <c r="V1184" t="s">
        <v>69</v>
      </c>
      <c r="W1184" t="s">
        <v>59</v>
      </c>
      <c r="Y1184">
        <v>0</v>
      </c>
      <c r="Z1184" t="s">
        <v>59</v>
      </c>
      <c r="AA1184" t="b">
        <v>0</v>
      </c>
      <c r="AB1184" t="s">
        <v>4733</v>
      </c>
      <c r="AC1184" t="s">
        <v>64</v>
      </c>
      <c r="AD1184" t="s">
        <v>141</v>
      </c>
      <c r="AE1184" t="s">
        <v>59</v>
      </c>
      <c r="AG1184" t="s">
        <v>4734</v>
      </c>
      <c r="AI1184">
        <v>0</v>
      </c>
      <c r="AJ1184" t="s">
        <v>11794</v>
      </c>
      <c r="AK1184" t="s">
        <v>59</v>
      </c>
      <c r="AL1184" t="s">
        <v>64</v>
      </c>
      <c r="AP1184" t="s">
        <v>76</v>
      </c>
      <c r="AQ1184">
        <v>1500</v>
      </c>
      <c r="AR1184">
        <v>1500</v>
      </c>
      <c r="AS1184">
        <v>0</v>
      </c>
      <c r="AT1184">
        <v>0</v>
      </c>
      <c r="AU1184">
        <v>0</v>
      </c>
      <c r="AV1184">
        <v>0</v>
      </c>
      <c r="AX1184" t="s">
        <v>11795</v>
      </c>
      <c r="BA1184" t="s">
        <v>4737</v>
      </c>
      <c r="BB1184" t="b">
        <f t="shared" si="72"/>
        <v>0</v>
      </c>
      <c r="BC1184" t="str">
        <f>INDEX(repsearch2!B:B,MATCH(A1184,repsearch2!A:A,FALSE))</f>
        <v>No</v>
      </c>
      <c r="BD1184" s="3" t="b">
        <f t="shared" si="73"/>
        <v>0</v>
      </c>
      <c r="BE1184" s="3" t="b">
        <f t="shared" si="74"/>
        <v>0</v>
      </c>
      <c r="BF1184" t="str">
        <f t="shared" si="75"/>
        <v>closed</v>
      </c>
    </row>
    <row r="1185" spans="1:58" x14ac:dyDescent="0.3">
      <c r="A1185" t="s">
        <v>11796</v>
      </c>
      <c r="D1185" t="s">
        <v>96</v>
      </c>
      <c r="E1185" t="s">
        <v>11797</v>
      </c>
      <c r="F1185" t="s">
        <v>11798</v>
      </c>
      <c r="G1185">
        <v>7</v>
      </c>
      <c r="H1185" t="s">
        <v>59</v>
      </c>
      <c r="I1185" t="s">
        <v>11799</v>
      </c>
      <c r="J1185">
        <v>1</v>
      </c>
      <c r="K1185" t="s">
        <v>11800</v>
      </c>
      <c r="L1185" t="s">
        <v>11801</v>
      </c>
      <c r="N1185" t="s">
        <v>59</v>
      </c>
      <c r="O1185" t="s">
        <v>2441</v>
      </c>
      <c r="P1185">
        <v>2020</v>
      </c>
      <c r="Q1185" t="s">
        <v>2442</v>
      </c>
      <c r="R1185" t="b">
        <v>0</v>
      </c>
      <c r="S1185" t="s">
        <v>67</v>
      </c>
      <c r="T1185" t="b">
        <v>0</v>
      </c>
      <c r="W1185" t="s">
        <v>59</v>
      </c>
      <c r="Y1185">
        <v>0</v>
      </c>
      <c r="Z1185" t="s">
        <v>59</v>
      </c>
      <c r="AA1185" t="b">
        <v>0</v>
      </c>
      <c r="AB1185" t="s">
        <v>2443</v>
      </c>
      <c r="AC1185" t="s">
        <v>64</v>
      </c>
      <c r="AD1185" t="s">
        <v>252</v>
      </c>
      <c r="AE1185" t="s">
        <v>59</v>
      </c>
      <c r="AG1185" t="s">
        <v>2444</v>
      </c>
      <c r="AI1185">
        <v>0</v>
      </c>
      <c r="AK1185" t="s">
        <v>64</v>
      </c>
      <c r="AL1185" t="s">
        <v>64</v>
      </c>
      <c r="AS1185">
        <v>0</v>
      </c>
      <c r="AT1185">
        <v>0</v>
      </c>
      <c r="AU1185">
        <v>0</v>
      </c>
      <c r="AV1185">
        <v>0</v>
      </c>
      <c r="AX1185" t="s">
        <v>11802</v>
      </c>
      <c r="AZ1185" t="s">
        <v>893</v>
      </c>
      <c r="BA1185" t="s">
        <v>557</v>
      </c>
      <c r="BB1185" t="b">
        <f t="shared" si="72"/>
        <v>0</v>
      </c>
      <c r="BC1185" t="str">
        <f>INDEX(repsearch2!B:B,MATCH(A1185,repsearch2!A:A,FALSE))</f>
        <v>No</v>
      </c>
      <c r="BD1185" s="3" t="b">
        <f t="shared" si="73"/>
        <v>0</v>
      </c>
      <c r="BE1185" s="3" t="b">
        <f t="shared" si="74"/>
        <v>0</v>
      </c>
      <c r="BF1185" t="str">
        <f t="shared" si="75"/>
        <v>closed</v>
      </c>
    </row>
    <row r="1186" spans="1:58" x14ac:dyDescent="0.3">
      <c r="A1186" t="s">
        <v>11803</v>
      </c>
      <c r="D1186" t="s">
        <v>96</v>
      </c>
      <c r="E1186" t="s">
        <v>11804</v>
      </c>
      <c r="F1186" t="s">
        <v>11805</v>
      </c>
      <c r="G1186">
        <v>11</v>
      </c>
      <c r="H1186" t="s">
        <v>59</v>
      </c>
      <c r="I1186" t="s">
        <v>11806</v>
      </c>
      <c r="J1186">
        <v>1</v>
      </c>
      <c r="K1186" t="s">
        <v>11807</v>
      </c>
      <c r="L1186" t="s">
        <v>11808</v>
      </c>
      <c r="N1186" t="s">
        <v>59</v>
      </c>
      <c r="O1186" t="s">
        <v>2068</v>
      </c>
      <c r="P1186">
        <v>2020</v>
      </c>
      <c r="Q1186" t="s">
        <v>1349</v>
      </c>
      <c r="R1186" t="b">
        <v>0</v>
      </c>
      <c r="S1186" t="s">
        <v>67</v>
      </c>
      <c r="T1186" t="b">
        <v>0</v>
      </c>
      <c r="W1186" t="s">
        <v>59</v>
      </c>
      <c r="Y1186">
        <v>0</v>
      </c>
      <c r="Z1186" t="s">
        <v>59</v>
      </c>
      <c r="AA1186" t="b">
        <v>0</v>
      </c>
      <c r="AB1186" t="s">
        <v>2069</v>
      </c>
      <c r="AC1186" t="s">
        <v>64</v>
      </c>
      <c r="AD1186" t="s">
        <v>252</v>
      </c>
      <c r="AE1186" t="s">
        <v>59</v>
      </c>
      <c r="AG1186" t="s">
        <v>2070</v>
      </c>
      <c r="AI1186">
        <v>0</v>
      </c>
      <c r="AK1186" t="s">
        <v>64</v>
      </c>
      <c r="AL1186" t="s">
        <v>64</v>
      </c>
      <c r="AP1186" t="s">
        <v>76</v>
      </c>
      <c r="AQ1186">
        <v>2950</v>
      </c>
      <c r="AR1186">
        <v>2950</v>
      </c>
      <c r="AS1186">
        <v>2.7</v>
      </c>
      <c r="AT1186">
        <v>0</v>
      </c>
      <c r="AU1186">
        <v>0</v>
      </c>
      <c r="AV1186">
        <v>3</v>
      </c>
      <c r="AW1186" t="s">
        <v>11809</v>
      </c>
      <c r="AX1186" t="s">
        <v>11810</v>
      </c>
      <c r="AY1186" t="s">
        <v>11811</v>
      </c>
      <c r="AZ1186" t="s">
        <v>556</v>
      </c>
      <c r="BA1186" t="s">
        <v>556</v>
      </c>
      <c r="BB1186" t="b">
        <f t="shared" si="72"/>
        <v>0</v>
      </c>
      <c r="BC1186" t="str">
        <f>INDEX(repsearch2!B:B,MATCH(A1186,repsearch2!A:A,FALSE))</f>
        <v>No</v>
      </c>
      <c r="BD1186" s="3" t="b">
        <f t="shared" si="73"/>
        <v>0</v>
      </c>
      <c r="BE1186" s="3" t="b">
        <f t="shared" si="74"/>
        <v>0</v>
      </c>
      <c r="BF1186" t="str">
        <f t="shared" si="75"/>
        <v>closed</v>
      </c>
    </row>
    <row r="1187" spans="1:58" x14ac:dyDescent="0.3">
      <c r="A1187" s="3" t="s">
        <v>11812</v>
      </c>
      <c r="B1187" s="3" t="s">
        <v>1096</v>
      </c>
      <c r="C1187" s="3"/>
      <c r="D1187" s="3" t="s">
        <v>897</v>
      </c>
      <c r="E1187" s="3" t="s">
        <v>11813</v>
      </c>
      <c r="F1187" s="3" t="s">
        <v>11814</v>
      </c>
      <c r="G1187" s="3">
        <v>3</v>
      </c>
      <c r="H1187" s="3" t="s">
        <v>59</v>
      </c>
      <c r="I1187" s="3" t="s">
        <v>11815</v>
      </c>
      <c r="J1187" s="3">
        <v>1</v>
      </c>
      <c r="K1187" s="3" t="s">
        <v>11816</v>
      </c>
      <c r="L1187" s="3" t="s">
        <v>11817</v>
      </c>
      <c r="M1187" s="3"/>
      <c r="N1187" s="3" t="s">
        <v>59</v>
      </c>
      <c r="O1187" s="3" t="s">
        <v>5440</v>
      </c>
      <c r="P1187" s="3">
        <v>2020</v>
      </c>
      <c r="Q1187" s="3" t="s">
        <v>224</v>
      </c>
      <c r="R1187" s="3" t="b">
        <v>1</v>
      </c>
      <c r="S1187" s="3" t="s">
        <v>67</v>
      </c>
      <c r="T1187" s="3" t="b">
        <v>0</v>
      </c>
      <c r="U1187" s="3" t="s">
        <v>1102</v>
      </c>
      <c r="V1187" s="3" t="s">
        <v>905</v>
      </c>
      <c r="W1187" s="3" t="s">
        <v>64</v>
      </c>
      <c r="X1187" s="3" t="s">
        <v>70</v>
      </c>
      <c r="Y1187" s="3">
        <v>1</v>
      </c>
      <c r="Z1187" s="3" t="s">
        <v>59</v>
      </c>
      <c r="AA1187" s="3" t="b">
        <v>0</v>
      </c>
      <c r="AB1187" s="3" t="s">
        <v>5441</v>
      </c>
      <c r="AC1187" s="3" t="s">
        <v>64</v>
      </c>
      <c r="AD1187" s="3" t="s">
        <v>72</v>
      </c>
      <c r="AE1187" s="3" t="s">
        <v>59</v>
      </c>
      <c r="AF1187" s="3"/>
      <c r="AG1187" s="3" t="s">
        <v>5442</v>
      </c>
      <c r="AH1187" s="3"/>
      <c r="AI1187" s="3">
        <v>0</v>
      </c>
      <c r="AJ1187" s="3" t="s">
        <v>11818</v>
      </c>
      <c r="AK1187" s="3" t="s">
        <v>64</v>
      </c>
      <c r="AL1187" s="3" t="s">
        <v>64</v>
      </c>
      <c r="AM1187" s="3"/>
      <c r="AN1187" s="3"/>
      <c r="AO1187" s="3"/>
      <c r="AP1187" s="3" t="s">
        <v>76</v>
      </c>
      <c r="AQ1187" s="3">
        <v>3240</v>
      </c>
      <c r="AR1187" s="3">
        <v>3240</v>
      </c>
      <c r="AS1187" s="3">
        <v>1.25</v>
      </c>
      <c r="AT1187" s="3">
        <v>0</v>
      </c>
      <c r="AU1187" s="3">
        <v>0</v>
      </c>
      <c r="AV1187" s="3">
        <v>2</v>
      </c>
      <c r="AW1187" s="3" t="s">
        <v>11819</v>
      </c>
      <c r="AX1187" s="3"/>
      <c r="AY1187" s="3"/>
      <c r="AZ1187" s="3" t="s">
        <v>227</v>
      </c>
      <c r="BA1187" s="3" t="s">
        <v>850</v>
      </c>
      <c r="BB1187" s="3" t="b">
        <f t="shared" si="72"/>
        <v>1</v>
      </c>
      <c r="BC1187" s="3" t="str">
        <f>INDEX(repsearch2!B:B,MATCH(A1187,repsearch2!A:A,FALSE))</f>
        <v>Yes</v>
      </c>
      <c r="BD1187" s="3" t="b">
        <f t="shared" si="73"/>
        <v>1</v>
      </c>
      <c r="BE1187" s="3" t="b">
        <f t="shared" si="74"/>
        <v>1</v>
      </c>
      <c r="BF1187" t="str">
        <f t="shared" si="75"/>
        <v>green</v>
      </c>
    </row>
    <row r="1188" spans="1:58" x14ac:dyDescent="0.3">
      <c r="A1188" t="s">
        <v>11820</v>
      </c>
      <c r="B1188" t="s">
        <v>346</v>
      </c>
      <c r="D1188" t="s">
        <v>347</v>
      </c>
      <c r="E1188" t="s">
        <v>11821</v>
      </c>
      <c r="F1188" t="s">
        <v>11822</v>
      </c>
      <c r="G1188">
        <v>5</v>
      </c>
      <c r="H1188" t="s">
        <v>59</v>
      </c>
      <c r="I1188" t="s">
        <v>11823</v>
      </c>
      <c r="J1188">
        <v>2</v>
      </c>
      <c r="K1188" t="s">
        <v>11824</v>
      </c>
      <c r="L1188" t="s">
        <v>11825</v>
      </c>
      <c r="M1188" t="s">
        <v>11826</v>
      </c>
      <c r="N1188" t="s">
        <v>64</v>
      </c>
      <c r="O1188" t="s">
        <v>10298</v>
      </c>
      <c r="P1188">
        <v>2020</v>
      </c>
      <c r="Q1188" t="s">
        <v>10299</v>
      </c>
      <c r="R1188" t="b">
        <v>1</v>
      </c>
      <c r="S1188" t="s">
        <v>67</v>
      </c>
      <c r="T1188" t="b">
        <v>0</v>
      </c>
      <c r="U1188" t="s">
        <v>68</v>
      </c>
      <c r="V1188" t="s">
        <v>69</v>
      </c>
      <c r="W1188" t="s">
        <v>59</v>
      </c>
      <c r="Y1188">
        <v>0</v>
      </c>
      <c r="Z1188" t="s">
        <v>59</v>
      </c>
      <c r="AA1188" t="b">
        <v>0</v>
      </c>
      <c r="AB1188" t="s">
        <v>10300</v>
      </c>
      <c r="AC1188" t="s">
        <v>205</v>
      </c>
      <c r="AI1188">
        <v>0</v>
      </c>
      <c r="AJ1188" t="s">
        <v>11827</v>
      </c>
      <c r="AK1188" t="s">
        <v>59</v>
      </c>
      <c r="AL1188" t="s">
        <v>64</v>
      </c>
      <c r="AS1188">
        <v>0</v>
      </c>
      <c r="AT1188">
        <v>0</v>
      </c>
      <c r="AU1188">
        <v>0</v>
      </c>
      <c r="AV1188">
        <v>0</v>
      </c>
      <c r="BB1188" t="b">
        <f t="shared" si="72"/>
        <v>0</v>
      </c>
      <c r="BC1188" t="str">
        <f>INDEX(repsearch2!B:B,MATCH(A1188,repsearch2!A:A,FALSE))</f>
        <v>No</v>
      </c>
      <c r="BD1188" s="3" t="b">
        <f t="shared" si="73"/>
        <v>0</v>
      </c>
      <c r="BE1188" s="3" t="b">
        <f t="shared" si="74"/>
        <v>1</v>
      </c>
      <c r="BF1188" t="str">
        <f t="shared" si="75"/>
        <v>bronze</v>
      </c>
    </row>
    <row r="1189" spans="1:58" x14ac:dyDescent="0.3">
      <c r="A1189" t="s">
        <v>11828</v>
      </c>
      <c r="D1189" t="s">
        <v>96</v>
      </c>
      <c r="E1189" t="s">
        <v>11829</v>
      </c>
      <c r="F1189" t="s">
        <v>11830</v>
      </c>
      <c r="G1189">
        <v>5</v>
      </c>
      <c r="H1189" t="s">
        <v>59</v>
      </c>
      <c r="I1189" t="s">
        <v>11831</v>
      </c>
      <c r="J1189">
        <v>1</v>
      </c>
      <c r="K1189" t="s">
        <v>11832</v>
      </c>
      <c r="L1189" t="s">
        <v>11833</v>
      </c>
      <c r="N1189" t="s">
        <v>59</v>
      </c>
      <c r="O1189" t="s">
        <v>11834</v>
      </c>
      <c r="P1189">
        <v>2020</v>
      </c>
      <c r="Q1189" t="s">
        <v>1361</v>
      </c>
      <c r="R1189" t="b">
        <v>0</v>
      </c>
      <c r="S1189" t="s">
        <v>67</v>
      </c>
      <c r="T1189" t="b">
        <v>0</v>
      </c>
      <c r="W1189" t="s">
        <v>59</v>
      </c>
      <c r="Y1189">
        <v>0</v>
      </c>
      <c r="Z1189" t="s">
        <v>59</v>
      </c>
      <c r="AA1189" t="b">
        <v>0</v>
      </c>
      <c r="AB1189" t="s">
        <v>11835</v>
      </c>
      <c r="AC1189" t="s">
        <v>64</v>
      </c>
      <c r="AD1189" t="s">
        <v>72</v>
      </c>
      <c r="AE1189" t="s">
        <v>59</v>
      </c>
      <c r="AG1189" t="s">
        <v>11836</v>
      </c>
      <c r="AI1189">
        <v>0</v>
      </c>
      <c r="AK1189" t="s">
        <v>64</v>
      </c>
      <c r="AL1189" t="s">
        <v>64</v>
      </c>
      <c r="AS1189">
        <v>0</v>
      </c>
      <c r="AT1189">
        <v>0</v>
      </c>
      <c r="AU1189">
        <v>0</v>
      </c>
      <c r="AV1189">
        <v>0</v>
      </c>
      <c r="AZ1189" t="s">
        <v>10964</v>
      </c>
      <c r="BA1189" t="s">
        <v>7187</v>
      </c>
      <c r="BB1189" t="b">
        <f t="shared" si="72"/>
        <v>0</v>
      </c>
      <c r="BC1189" t="str">
        <f>INDEX(repsearch2!B:B,MATCH(A1189,repsearch2!A:A,FALSE))</f>
        <v>No</v>
      </c>
      <c r="BD1189" s="3" t="b">
        <f t="shared" si="73"/>
        <v>0</v>
      </c>
      <c r="BE1189" s="3" t="b">
        <f t="shared" si="74"/>
        <v>0</v>
      </c>
      <c r="BF1189" t="str">
        <f t="shared" si="75"/>
        <v>closed</v>
      </c>
    </row>
    <row r="1190" spans="1:58" x14ac:dyDescent="0.3">
      <c r="A1190" t="s">
        <v>11837</v>
      </c>
      <c r="B1190" t="s">
        <v>387</v>
      </c>
      <c r="C1190" t="s">
        <v>81</v>
      </c>
      <c r="D1190" t="s">
        <v>242</v>
      </c>
      <c r="E1190" t="s">
        <v>11838</v>
      </c>
      <c r="F1190" t="s">
        <v>11839</v>
      </c>
      <c r="G1190">
        <v>6</v>
      </c>
      <c r="H1190" t="s">
        <v>59</v>
      </c>
      <c r="I1190" t="s">
        <v>11840</v>
      </c>
      <c r="J1190">
        <v>1</v>
      </c>
      <c r="K1190" t="s">
        <v>11841</v>
      </c>
      <c r="L1190" t="s">
        <v>11842</v>
      </c>
      <c r="N1190" t="s">
        <v>59</v>
      </c>
      <c r="O1190" t="s">
        <v>11843</v>
      </c>
      <c r="P1190">
        <v>2020</v>
      </c>
      <c r="Q1190" t="s">
        <v>184</v>
      </c>
      <c r="R1190" t="b">
        <v>1</v>
      </c>
      <c r="S1190" t="s">
        <v>67</v>
      </c>
      <c r="T1190" t="b">
        <v>0</v>
      </c>
      <c r="U1190" t="s">
        <v>68</v>
      </c>
      <c r="V1190" t="s">
        <v>69</v>
      </c>
      <c r="W1190" t="s">
        <v>64</v>
      </c>
      <c r="X1190" t="s">
        <v>1103</v>
      </c>
      <c r="Y1190">
        <v>1</v>
      </c>
      <c r="Z1190" t="s">
        <v>59</v>
      </c>
      <c r="AA1190" t="b">
        <v>0</v>
      </c>
      <c r="AB1190" t="s">
        <v>11844</v>
      </c>
      <c r="AC1190" t="s">
        <v>64</v>
      </c>
      <c r="AD1190" t="s">
        <v>252</v>
      </c>
      <c r="AE1190" t="s">
        <v>59</v>
      </c>
      <c r="AG1190" t="s">
        <v>11845</v>
      </c>
      <c r="AI1190">
        <v>1</v>
      </c>
      <c r="AJ1190" t="s">
        <v>11846</v>
      </c>
      <c r="AK1190" t="s">
        <v>64</v>
      </c>
      <c r="AL1190" t="s">
        <v>64</v>
      </c>
      <c r="AP1190" t="s">
        <v>76</v>
      </c>
      <c r="AQ1190">
        <v>3000</v>
      </c>
      <c r="AR1190">
        <v>3000</v>
      </c>
      <c r="AS1190">
        <v>9.4499999999999993</v>
      </c>
      <c r="AT1190">
        <v>0</v>
      </c>
      <c r="AU1190">
        <v>0</v>
      </c>
      <c r="AV1190">
        <v>15</v>
      </c>
      <c r="AW1190" t="s">
        <v>11847</v>
      </c>
      <c r="AX1190" t="s">
        <v>11848</v>
      </c>
      <c r="AY1190" t="s">
        <v>11848</v>
      </c>
      <c r="AZ1190" t="s">
        <v>11849</v>
      </c>
      <c r="BA1190" t="s">
        <v>11850</v>
      </c>
      <c r="BB1190" t="b">
        <f t="shared" si="72"/>
        <v>0</v>
      </c>
      <c r="BC1190" t="str">
        <f>INDEX(repsearch2!B:B,MATCH(A1190,repsearch2!A:A,FALSE))</f>
        <v>No</v>
      </c>
      <c r="BD1190" s="3" t="b">
        <f t="shared" si="73"/>
        <v>0</v>
      </c>
      <c r="BE1190" s="3" t="b">
        <f t="shared" si="74"/>
        <v>1</v>
      </c>
      <c r="BF1190" t="str">
        <f t="shared" si="75"/>
        <v>hybrid</v>
      </c>
    </row>
    <row r="1191" spans="1:58" x14ac:dyDescent="0.3">
      <c r="A1191" t="s">
        <v>11851</v>
      </c>
      <c r="D1191" t="s">
        <v>96</v>
      </c>
      <c r="E1191" t="s">
        <v>11852</v>
      </c>
      <c r="F1191" t="s">
        <v>11853</v>
      </c>
      <c r="G1191">
        <v>6</v>
      </c>
      <c r="H1191" t="s">
        <v>59</v>
      </c>
      <c r="I1191" t="s">
        <v>11854</v>
      </c>
      <c r="J1191">
        <v>1</v>
      </c>
      <c r="K1191" t="s">
        <v>11855</v>
      </c>
      <c r="L1191" t="s">
        <v>11856</v>
      </c>
      <c r="M1191" t="s">
        <v>421</v>
      </c>
      <c r="N1191" t="s">
        <v>64</v>
      </c>
      <c r="O1191" t="s">
        <v>2931</v>
      </c>
      <c r="P1191">
        <v>2020</v>
      </c>
      <c r="Q1191" t="s">
        <v>2932</v>
      </c>
      <c r="R1191" t="b">
        <v>0</v>
      </c>
      <c r="S1191" t="s">
        <v>67</v>
      </c>
      <c r="T1191" t="b">
        <v>0</v>
      </c>
      <c r="W1191" t="s">
        <v>59</v>
      </c>
      <c r="Y1191">
        <v>0</v>
      </c>
      <c r="Z1191" t="s">
        <v>59</v>
      </c>
      <c r="AA1191" t="b">
        <v>0</v>
      </c>
      <c r="AB1191" t="s">
        <v>2933</v>
      </c>
      <c r="AC1191" t="s">
        <v>64</v>
      </c>
      <c r="AD1191" t="s">
        <v>252</v>
      </c>
      <c r="AE1191" t="s">
        <v>59</v>
      </c>
      <c r="AG1191" t="s">
        <v>2934</v>
      </c>
      <c r="AI1191">
        <v>0</v>
      </c>
      <c r="AK1191" t="s">
        <v>64</v>
      </c>
      <c r="AL1191" t="s">
        <v>64</v>
      </c>
      <c r="AS1191">
        <v>0</v>
      </c>
      <c r="AT1191">
        <v>0</v>
      </c>
      <c r="AU1191">
        <v>0</v>
      </c>
      <c r="AV1191">
        <v>0</v>
      </c>
      <c r="AZ1191" t="s">
        <v>7532</v>
      </c>
      <c r="BA1191" t="s">
        <v>2937</v>
      </c>
      <c r="BB1191" t="b">
        <f t="shared" si="72"/>
        <v>0</v>
      </c>
      <c r="BC1191" t="str">
        <f>INDEX(repsearch2!B:B,MATCH(A1191,repsearch2!A:A,FALSE))</f>
        <v>No</v>
      </c>
      <c r="BD1191" s="3" t="b">
        <f t="shared" si="73"/>
        <v>0</v>
      </c>
      <c r="BE1191" s="3" t="b">
        <f t="shared" si="74"/>
        <v>0</v>
      </c>
      <c r="BF1191" t="str">
        <f t="shared" si="75"/>
        <v>closed</v>
      </c>
    </row>
    <row r="1192" spans="1:58" x14ac:dyDescent="0.3">
      <c r="A1192" s="3" t="s">
        <v>11857</v>
      </c>
      <c r="B1192" s="3" t="s">
        <v>1096</v>
      </c>
      <c r="C1192" s="3"/>
      <c r="D1192" s="3" t="s">
        <v>897</v>
      </c>
      <c r="E1192" s="3" t="s">
        <v>11858</v>
      </c>
      <c r="F1192" s="3" t="s">
        <v>11859</v>
      </c>
      <c r="G1192" s="3">
        <v>5</v>
      </c>
      <c r="H1192" s="3" t="s">
        <v>59</v>
      </c>
      <c r="I1192" s="3" t="s">
        <v>11860</v>
      </c>
      <c r="J1192" s="3">
        <v>3</v>
      </c>
      <c r="K1192" s="3" t="s">
        <v>11861</v>
      </c>
      <c r="L1192" s="3" t="s">
        <v>11862</v>
      </c>
      <c r="M1192" s="3" t="s">
        <v>11863</v>
      </c>
      <c r="N1192" s="3" t="s">
        <v>64</v>
      </c>
      <c r="O1192" s="3" t="s">
        <v>1680</v>
      </c>
      <c r="P1192" s="3">
        <v>2020</v>
      </c>
      <c r="Q1192" s="3" t="s">
        <v>139</v>
      </c>
      <c r="R1192" s="3" t="b">
        <v>1</v>
      </c>
      <c r="S1192" s="3" t="s">
        <v>67</v>
      </c>
      <c r="T1192" s="3" t="b">
        <v>0</v>
      </c>
      <c r="U1192" s="3" t="s">
        <v>68</v>
      </c>
      <c r="V1192" s="3" t="s">
        <v>905</v>
      </c>
      <c r="W1192" s="3" t="s">
        <v>64</v>
      </c>
      <c r="X1192" s="3" t="s">
        <v>70</v>
      </c>
      <c r="Y1192" s="3">
        <v>1</v>
      </c>
      <c r="Z1192" s="3" t="s">
        <v>59</v>
      </c>
      <c r="AA1192" s="3" t="b">
        <v>0</v>
      </c>
      <c r="AB1192" s="3" t="s">
        <v>1681</v>
      </c>
      <c r="AC1192" s="3" t="s">
        <v>64</v>
      </c>
      <c r="AD1192" s="3" t="s">
        <v>1389</v>
      </c>
      <c r="AE1192" s="3" t="s">
        <v>59</v>
      </c>
      <c r="AF1192" s="3"/>
      <c r="AG1192" s="3" t="s">
        <v>1682</v>
      </c>
      <c r="AH1192" s="3">
        <v>1</v>
      </c>
      <c r="AI1192" s="3">
        <v>0</v>
      </c>
      <c r="AJ1192" s="3" t="s">
        <v>11864</v>
      </c>
      <c r="AK1192" s="3" t="s">
        <v>59</v>
      </c>
      <c r="AL1192" s="3" t="s">
        <v>64</v>
      </c>
      <c r="AM1192" s="3"/>
      <c r="AN1192" s="3"/>
      <c r="AO1192" s="3"/>
      <c r="AP1192" s="3" t="s">
        <v>76</v>
      </c>
      <c r="AQ1192" s="3">
        <v>3700</v>
      </c>
      <c r="AR1192" s="3">
        <v>3700</v>
      </c>
      <c r="AS1192" s="3">
        <v>24.05</v>
      </c>
      <c r="AT1192" s="3">
        <v>0</v>
      </c>
      <c r="AU1192" s="3">
        <v>0</v>
      </c>
      <c r="AV1192" s="3">
        <v>43</v>
      </c>
      <c r="AW1192" s="3" t="s">
        <v>11865</v>
      </c>
      <c r="AX1192" s="3"/>
      <c r="AY1192" s="3"/>
      <c r="AZ1192" s="3"/>
      <c r="BA1192" s="3" t="s">
        <v>1686</v>
      </c>
      <c r="BB1192" s="3" t="b">
        <f t="shared" si="72"/>
        <v>1</v>
      </c>
      <c r="BC1192" s="3" t="str">
        <f>INDEX(repsearch2!B:B,MATCH(A1192,repsearch2!A:A,FALSE))</f>
        <v>Yes</v>
      </c>
      <c r="BD1192" s="3" t="b">
        <f t="shared" si="73"/>
        <v>1</v>
      </c>
      <c r="BE1192" s="3" t="b">
        <f t="shared" si="74"/>
        <v>1</v>
      </c>
      <c r="BF1192" t="str">
        <f t="shared" si="75"/>
        <v>green</v>
      </c>
    </row>
    <row r="1193" spans="1:58" x14ac:dyDescent="0.3">
      <c r="A1193" t="s">
        <v>11866</v>
      </c>
      <c r="D1193" t="s">
        <v>96</v>
      </c>
      <c r="E1193" t="s">
        <v>11867</v>
      </c>
      <c r="F1193" t="s">
        <v>11868</v>
      </c>
      <c r="G1193">
        <v>5</v>
      </c>
      <c r="H1193" t="s">
        <v>59</v>
      </c>
      <c r="I1193" t="s">
        <v>11869</v>
      </c>
      <c r="J1193">
        <v>1</v>
      </c>
      <c r="K1193" t="s">
        <v>10709</v>
      </c>
      <c r="L1193" t="s">
        <v>11870</v>
      </c>
      <c r="M1193" t="s">
        <v>11871</v>
      </c>
      <c r="N1193" t="s">
        <v>64</v>
      </c>
      <c r="O1193" t="s">
        <v>920</v>
      </c>
      <c r="P1193">
        <v>2020</v>
      </c>
      <c r="Q1193" t="s">
        <v>368</v>
      </c>
      <c r="R1193" t="b">
        <v>0</v>
      </c>
      <c r="S1193" t="s">
        <v>67</v>
      </c>
      <c r="T1193" t="b">
        <v>0</v>
      </c>
      <c r="W1193" t="s">
        <v>59</v>
      </c>
      <c r="Y1193">
        <v>0</v>
      </c>
      <c r="Z1193" t="s">
        <v>59</v>
      </c>
      <c r="AA1193" t="b">
        <v>0</v>
      </c>
      <c r="AB1193" t="s">
        <v>921</v>
      </c>
      <c r="AC1193" t="s">
        <v>64</v>
      </c>
      <c r="AD1193" t="s">
        <v>252</v>
      </c>
      <c r="AE1193" t="s">
        <v>59</v>
      </c>
      <c r="AG1193" t="s">
        <v>922</v>
      </c>
      <c r="AH1193">
        <v>2</v>
      </c>
      <c r="AI1193">
        <v>3</v>
      </c>
      <c r="AK1193" t="s">
        <v>64</v>
      </c>
      <c r="AL1193" t="s">
        <v>64</v>
      </c>
      <c r="AP1193" t="s">
        <v>76</v>
      </c>
      <c r="AQ1193">
        <v>3350</v>
      </c>
      <c r="AR1193">
        <v>3350</v>
      </c>
      <c r="AS1193">
        <v>1.85</v>
      </c>
      <c r="AT1193">
        <v>0</v>
      </c>
      <c r="AU1193">
        <v>0</v>
      </c>
      <c r="AV1193">
        <v>3</v>
      </c>
      <c r="AW1193" t="s">
        <v>11872</v>
      </c>
      <c r="AZ1193" t="s">
        <v>893</v>
      </c>
      <c r="BA1193" t="s">
        <v>894</v>
      </c>
      <c r="BB1193" t="b">
        <f t="shared" si="72"/>
        <v>0</v>
      </c>
      <c r="BC1193" t="str">
        <f>INDEX(repsearch2!B:B,MATCH(A1193,repsearch2!A:A,FALSE))</f>
        <v>No</v>
      </c>
      <c r="BD1193" s="3" t="b">
        <f t="shared" si="73"/>
        <v>0</v>
      </c>
      <c r="BE1193" s="3" t="b">
        <f t="shared" si="74"/>
        <v>0</v>
      </c>
      <c r="BF1193" t="str">
        <f t="shared" si="75"/>
        <v>closed</v>
      </c>
    </row>
    <row r="1194" spans="1:58" x14ac:dyDescent="0.3">
      <c r="A1194" t="s">
        <v>11873</v>
      </c>
      <c r="B1194" t="s">
        <v>1096</v>
      </c>
      <c r="D1194" t="s">
        <v>897</v>
      </c>
      <c r="E1194" t="s">
        <v>11874</v>
      </c>
      <c r="F1194" t="s">
        <v>11875</v>
      </c>
      <c r="G1194">
        <v>4</v>
      </c>
      <c r="H1194" t="s">
        <v>59</v>
      </c>
      <c r="I1194" t="s">
        <v>11876</v>
      </c>
      <c r="J1194">
        <v>1</v>
      </c>
      <c r="K1194" t="s">
        <v>11877</v>
      </c>
      <c r="L1194" t="s">
        <v>11878</v>
      </c>
      <c r="N1194" t="s">
        <v>59</v>
      </c>
      <c r="O1194" t="s">
        <v>11879</v>
      </c>
      <c r="P1194">
        <v>2020</v>
      </c>
      <c r="Q1194" t="s">
        <v>368</v>
      </c>
      <c r="R1194" t="b">
        <v>1</v>
      </c>
      <c r="S1194" t="s">
        <v>67</v>
      </c>
      <c r="T1194" t="b">
        <v>0</v>
      </c>
      <c r="U1194" t="s">
        <v>1102</v>
      </c>
      <c r="V1194" t="s">
        <v>905</v>
      </c>
      <c r="W1194" t="s">
        <v>64</v>
      </c>
      <c r="X1194" t="s">
        <v>1209</v>
      </c>
      <c r="Y1194">
        <v>1</v>
      </c>
      <c r="Z1194" t="s">
        <v>59</v>
      </c>
      <c r="AA1194" t="b">
        <v>0</v>
      </c>
      <c r="AB1194" t="s">
        <v>11880</v>
      </c>
      <c r="AC1194" t="s">
        <v>64</v>
      </c>
      <c r="AD1194" t="s">
        <v>252</v>
      </c>
      <c r="AE1194" t="s">
        <v>59</v>
      </c>
      <c r="AG1194" t="s">
        <v>11881</v>
      </c>
      <c r="AI1194">
        <v>0</v>
      </c>
      <c r="AJ1194" t="s">
        <v>11882</v>
      </c>
      <c r="AK1194" t="s">
        <v>64</v>
      </c>
      <c r="AL1194" t="s">
        <v>64</v>
      </c>
      <c r="AP1194" t="s">
        <v>76</v>
      </c>
      <c r="AQ1194">
        <v>2500</v>
      </c>
      <c r="AR1194">
        <v>2500</v>
      </c>
      <c r="AS1194">
        <v>7.5</v>
      </c>
      <c r="AT1194">
        <v>0</v>
      </c>
      <c r="AU1194">
        <v>0</v>
      </c>
      <c r="AV1194">
        <v>13</v>
      </c>
      <c r="AW1194" t="s">
        <v>11883</v>
      </c>
      <c r="AX1194" t="s">
        <v>11884</v>
      </c>
      <c r="AY1194" t="s">
        <v>11885</v>
      </c>
      <c r="AZ1194" t="s">
        <v>4736</v>
      </c>
      <c r="BA1194" t="s">
        <v>6864</v>
      </c>
      <c r="BB1194" t="b">
        <f t="shared" si="72"/>
        <v>0</v>
      </c>
      <c r="BC1194" t="str">
        <f>INDEX(repsearch2!B:B,MATCH(A1194,repsearch2!A:A,FALSE))</f>
        <v>No</v>
      </c>
      <c r="BD1194" s="3" t="b">
        <f t="shared" si="73"/>
        <v>0</v>
      </c>
      <c r="BE1194" s="3" t="b">
        <f t="shared" si="74"/>
        <v>1</v>
      </c>
      <c r="BF1194" t="str">
        <f t="shared" si="75"/>
        <v>green</v>
      </c>
    </row>
    <row r="1195" spans="1:58" x14ac:dyDescent="0.3">
      <c r="A1195" t="s">
        <v>11886</v>
      </c>
      <c r="D1195" t="s">
        <v>96</v>
      </c>
      <c r="E1195" t="s">
        <v>11887</v>
      </c>
      <c r="F1195" t="s">
        <v>11888</v>
      </c>
      <c r="G1195">
        <v>6</v>
      </c>
      <c r="H1195" t="s">
        <v>59</v>
      </c>
      <c r="I1195" t="s">
        <v>11889</v>
      </c>
      <c r="J1195">
        <v>1</v>
      </c>
      <c r="K1195" t="s">
        <v>11890</v>
      </c>
      <c r="L1195" t="s">
        <v>11891</v>
      </c>
      <c r="N1195" t="s">
        <v>59</v>
      </c>
      <c r="O1195" t="s">
        <v>11892</v>
      </c>
      <c r="P1195">
        <v>2020</v>
      </c>
      <c r="Q1195" t="s">
        <v>436</v>
      </c>
      <c r="R1195" t="b">
        <v>0</v>
      </c>
      <c r="S1195" t="s">
        <v>67</v>
      </c>
      <c r="T1195" t="b">
        <v>0</v>
      </c>
      <c r="W1195" t="s">
        <v>59</v>
      </c>
      <c r="Y1195">
        <v>0</v>
      </c>
      <c r="Z1195" t="s">
        <v>59</v>
      </c>
      <c r="AA1195" t="b">
        <v>0</v>
      </c>
      <c r="AB1195" t="s">
        <v>11893</v>
      </c>
      <c r="AC1195" t="s">
        <v>64</v>
      </c>
      <c r="AD1195" t="s">
        <v>72</v>
      </c>
      <c r="AE1195" t="s">
        <v>59</v>
      </c>
      <c r="AG1195" t="s">
        <v>11894</v>
      </c>
      <c r="AH1195">
        <v>1</v>
      </c>
      <c r="AI1195">
        <v>1</v>
      </c>
      <c r="AK1195" t="s">
        <v>64</v>
      </c>
      <c r="AL1195" t="s">
        <v>64</v>
      </c>
      <c r="AP1195" t="s">
        <v>76</v>
      </c>
      <c r="AQ1195">
        <v>1500</v>
      </c>
      <c r="AR1195">
        <v>1500</v>
      </c>
      <c r="AS1195">
        <v>18.25</v>
      </c>
      <c r="AT1195">
        <v>3</v>
      </c>
      <c r="AU1195">
        <v>0</v>
      </c>
      <c r="AV1195">
        <v>0</v>
      </c>
      <c r="AW1195" t="s">
        <v>11895</v>
      </c>
      <c r="AX1195" t="s">
        <v>11896</v>
      </c>
      <c r="AY1195" t="s">
        <v>11897</v>
      </c>
      <c r="AZ1195" t="s">
        <v>1080</v>
      </c>
      <c r="BA1195" t="s">
        <v>2271</v>
      </c>
      <c r="BB1195" t="b">
        <f t="shared" si="72"/>
        <v>0</v>
      </c>
      <c r="BC1195" t="str">
        <f>INDEX(repsearch2!B:B,MATCH(A1195,repsearch2!A:A,FALSE))</f>
        <v>No</v>
      </c>
      <c r="BD1195" s="3" t="b">
        <f t="shared" si="73"/>
        <v>0</v>
      </c>
      <c r="BE1195" s="3" t="b">
        <f t="shared" si="74"/>
        <v>0</v>
      </c>
      <c r="BF1195" t="str">
        <f t="shared" si="75"/>
        <v>closed</v>
      </c>
    </row>
    <row r="1196" spans="1:58" x14ac:dyDescent="0.3">
      <c r="A1196" t="s">
        <v>11898</v>
      </c>
      <c r="B1196" t="s">
        <v>55</v>
      </c>
      <c r="D1196" t="s">
        <v>56</v>
      </c>
      <c r="E1196" t="s">
        <v>11899</v>
      </c>
      <c r="F1196" t="s">
        <v>11900</v>
      </c>
      <c r="G1196">
        <v>8</v>
      </c>
      <c r="H1196" t="s">
        <v>59</v>
      </c>
      <c r="I1196" t="s">
        <v>11901</v>
      </c>
      <c r="J1196">
        <v>1</v>
      </c>
      <c r="K1196" t="s">
        <v>11902</v>
      </c>
      <c r="L1196" t="s">
        <v>11903</v>
      </c>
      <c r="M1196" t="s">
        <v>11904</v>
      </c>
      <c r="N1196" t="s">
        <v>64</v>
      </c>
      <c r="O1196" t="s">
        <v>11905</v>
      </c>
      <c r="P1196">
        <v>2020</v>
      </c>
      <c r="Q1196" t="s">
        <v>2316</v>
      </c>
      <c r="R1196" t="b">
        <v>1</v>
      </c>
      <c r="S1196" t="s">
        <v>67</v>
      </c>
      <c r="T1196" t="b">
        <v>1</v>
      </c>
      <c r="U1196" t="s">
        <v>68</v>
      </c>
      <c r="V1196" t="s">
        <v>69</v>
      </c>
      <c r="W1196" t="s">
        <v>64</v>
      </c>
      <c r="Y1196">
        <v>0</v>
      </c>
      <c r="Z1196" t="s">
        <v>59</v>
      </c>
      <c r="AA1196" t="b">
        <v>1</v>
      </c>
      <c r="AB1196" t="s">
        <v>11906</v>
      </c>
      <c r="AC1196" t="s">
        <v>64</v>
      </c>
      <c r="AD1196" t="s">
        <v>72</v>
      </c>
      <c r="AE1196" t="s">
        <v>64</v>
      </c>
      <c r="AF1196" t="s">
        <v>72</v>
      </c>
      <c r="AG1196" t="s">
        <v>11907</v>
      </c>
      <c r="AI1196">
        <v>0</v>
      </c>
      <c r="AJ1196" t="s">
        <v>11908</v>
      </c>
      <c r="AK1196" t="s">
        <v>64</v>
      </c>
      <c r="AL1196" t="s">
        <v>64</v>
      </c>
      <c r="AM1196" t="s">
        <v>64</v>
      </c>
      <c r="AN1196" t="s">
        <v>76</v>
      </c>
      <c r="AO1196">
        <v>1900</v>
      </c>
      <c r="AR1196">
        <v>1900</v>
      </c>
      <c r="AS1196">
        <v>0.25</v>
      </c>
      <c r="AT1196">
        <v>0</v>
      </c>
      <c r="AU1196">
        <v>0</v>
      </c>
      <c r="AV1196">
        <v>1</v>
      </c>
      <c r="AW1196" t="s">
        <v>11909</v>
      </c>
      <c r="AX1196" t="s">
        <v>11910</v>
      </c>
      <c r="AZ1196" t="s">
        <v>2321</v>
      </c>
      <c r="BB1196" t="b">
        <f t="shared" si="72"/>
        <v>0</v>
      </c>
      <c r="BC1196" t="str">
        <f>INDEX(repsearch2!B:B,MATCH(A1196,repsearch2!A:A,FALSE))</f>
        <v>No</v>
      </c>
      <c r="BD1196" s="3" t="b">
        <f t="shared" si="73"/>
        <v>0</v>
      </c>
      <c r="BE1196" s="3" t="b">
        <f t="shared" si="74"/>
        <v>1</v>
      </c>
      <c r="BF1196" t="str">
        <f t="shared" si="75"/>
        <v>gold</v>
      </c>
    </row>
    <row r="1197" spans="1:58" x14ac:dyDescent="0.3">
      <c r="A1197" t="s">
        <v>11911</v>
      </c>
      <c r="B1197" t="s">
        <v>1096</v>
      </c>
      <c r="D1197" t="s">
        <v>897</v>
      </c>
      <c r="E1197" t="s">
        <v>11912</v>
      </c>
      <c r="F1197" t="s">
        <v>11913</v>
      </c>
      <c r="G1197">
        <v>4</v>
      </c>
      <c r="H1197" t="s">
        <v>59</v>
      </c>
      <c r="I1197" t="s">
        <v>11914</v>
      </c>
      <c r="J1197">
        <v>1</v>
      </c>
      <c r="K1197" t="s">
        <v>11915</v>
      </c>
      <c r="L1197" t="s">
        <v>11916</v>
      </c>
      <c r="N1197" t="s">
        <v>59</v>
      </c>
      <c r="O1197" t="s">
        <v>168</v>
      </c>
      <c r="P1197">
        <v>2020</v>
      </c>
      <c r="Q1197" t="s">
        <v>168</v>
      </c>
      <c r="R1197" t="b">
        <v>1</v>
      </c>
      <c r="S1197" t="s">
        <v>67</v>
      </c>
      <c r="T1197" t="b">
        <v>1</v>
      </c>
      <c r="U1197" t="s">
        <v>68</v>
      </c>
      <c r="V1197" t="s">
        <v>905</v>
      </c>
      <c r="W1197" t="s">
        <v>64</v>
      </c>
      <c r="X1197" t="s">
        <v>1139</v>
      </c>
      <c r="Y1197">
        <v>2</v>
      </c>
      <c r="Z1197" t="s">
        <v>59</v>
      </c>
      <c r="AA1197" t="b">
        <v>1</v>
      </c>
      <c r="AB1197" t="s">
        <v>170</v>
      </c>
      <c r="AC1197" t="s">
        <v>64</v>
      </c>
      <c r="AD1197" t="s">
        <v>72</v>
      </c>
      <c r="AE1197" t="s">
        <v>64</v>
      </c>
      <c r="AF1197" t="s">
        <v>72</v>
      </c>
      <c r="AG1197" t="s">
        <v>171</v>
      </c>
      <c r="AH1197">
        <v>2</v>
      </c>
      <c r="AI1197">
        <v>4</v>
      </c>
      <c r="AJ1197" t="s">
        <v>11917</v>
      </c>
      <c r="AK1197" t="s">
        <v>64</v>
      </c>
      <c r="AL1197" t="s">
        <v>64</v>
      </c>
      <c r="AM1197" t="s">
        <v>64</v>
      </c>
      <c r="AN1197" t="s">
        <v>76</v>
      </c>
      <c r="AO1197">
        <v>1095</v>
      </c>
      <c r="AR1197">
        <v>1095</v>
      </c>
      <c r="AS1197">
        <v>5.95</v>
      </c>
      <c r="AT1197">
        <v>0</v>
      </c>
      <c r="AU1197">
        <v>0</v>
      </c>
      <c r="AV1197">
        <v>10</v>
      </c>
      <c r="AW1197" t="s">
        <v>11918</v>
      </c>
      <c r="AX1197" t="s">
        <v>11919</v>
      </c>
      <c r="AY1197" t="s">
        <v>11920</v>
      </c>
      <c r="AZ1197" t="s">
        <v>174</v>
      </c>
      <c r="BA1197" t="s">
        <v>175</v>
      </c>
      <c r="BB1197" t="b">
        <f t="shared" si="72"/>
        <v>0</v>
      </c>
      <c r="BC1197" t="str">
        <f>INDEX(repsearch2!B:B,MATCH(A1197,repsearch2!A:A,FALSE))</f>
        <v>No</v>
      </c>
      <c r="BD1197" s="3" t="b">
        <f t="shared" si="73"/>
        <v>0</v>
      </c>
      <c r="BE1197" s="3" t="b">
        <f t="shared" si="74"/>
        <v>1</v>
      </c>
      <c r="BF1197" t="str">
        <f t="shared" si="75"/>
        <v>green</v>
      </c>
    </row>
    <row r="1198" spans="1:58" x14ac:dyDescent="0.3">
      <c r="A1198" t="s">
        <v>11921</v>
      </c>
      <c r="D1198" t="s">
        <v>96</v>
      </c>
      <c r="E1198" t="s">
        <v>11922</v>
      </c>
      <c r="F1198" t="s">
        <v>11923</v>
      </c>
      <c r="G1198">
        <v>6</v>
      </c>
      <c r="H1198" t="s">
        <v>59</v>
      </c>
      <c r="I1198" t="s">
        <v>11924</v>
      </c>
      <c r="J1198">
        <v>1</v>
      </c>
      <c r="K1198" t="s">
        <v>11925</v>
      </c>
      <c r="L1198" t="s">
        <v>11926</v>
      </c>
      <c r="N1198" t="s">
        <v>59</v>
      </c>
      <c r="O1198" t="s">
        <v>11927</v>
      </c>
      <c r="P1198">
        <v>2020</v>
      </c>
      <c r="Q1198" t="s">
        <v>1349</v>
      </c>
      <c r="R1198" t="b">
        <v>0</v>
      </c>
      <c r="S1198" t="s">
        <v>67</v>
      </c>
      <c r="T1198" t="b">
        <v>0</v>
      </c>
      <c r="W1198" t="s">
        <v>59</v>
      </c>
      <c r="Y1198">
        <v>0</v>
      </c>
      <c r="Z1198" t="s">
        <v>59</v>
      </c>
      <c r="AA1198" t="b">
        <v>0</v>
      </c>
      <c r="AB1198" t="s">
        <v>11928</v>
      </c>
      <c r="AC1198" t="s">
        <v>64</v>
      </c>
      <c r="AD1198" t="s">
        <v>252</v>
      </c>
      <c r="AE1198" t="s">
        <v>59</v>
      </c>
      <c r="AG1198" t="s">
        <v>11929</v>
      </c>
      <c r="AI1198">
        <v>0</v>
      </c>
      <c r="AK1198" t="s">
        <v>64</v>
      </c>
      <c r="AL1198" t="s">
        <v>64</v>
      </c>
      <c r="AP1198" t="s">
        <v>76</v>
      </c>
      <c r="AQ1198">
        <v>2950</v>
      </c>
      <c r="AR1198">
        <v>2950</v>
      </c>
      <c r="AS1198">
        <v>19.649999999999999</v>
      </c>
      <c r="AT1198">
        <v>0</v>
      </c>
      <c r="AU1198">
        <v>0</v>
      </c>
      <c r="AV1198">
        <v>30</v>
      </c>
      <c r="AW1198" t="s">
        <v>11930</v>
      </c>
      <c r="AX1198" t="s">
        <v>11931</v>
      </c>
      <c r="AY1198" t="s">
        <v>11932</v>
      </c>
      <c r="AZ1198" t="s">
        <v>11933</v>
      </c>
      <c r="BA1198" t="s">
        <v>11934</v>
      </c>
      <c r="BB1198" t="b">
        <f t="shared" si="72"/>
        <v>0</v>
      </c>
      <c r="BC1198" t="str">
        <f>INDEX(repsearch2!B:B,MATCH(A1198,repsearch2!A:A,FALSE))</f>
        <v>No</v>
      </c>
      <c r="BD1198" s="3" t="b">
        <f t="shared" si="73"/>
        <v>0</v>
      </c>
      <c r="BE1198" s="3" t="b">
        <f t="shared" si="74"/>
        <v>0</v>
      </c>
      <c r="BF1198" t="str">
        <f t="shared" si="75"/>
        <v>closed</v>
      </c>
    </row>
    <row r="1199" spans="1:58" x14ac:dyDescent="0.3">
      <c r="A1199" t="s">
        <v>11935</v>
      </c>
      <c r="B1199" t="s">
        <v>346</v>
      </c>
      <c r="D1199" t="s">
        <v>347</v>
      </c>
      <c r="E1199" t="s">
        <v>11936</v>
      </c>
      <c r="F1199" t="s">
        <v>11937</v>
      </c>
      <c r="G1199">
        <v>4</v>
      </c>
      <c r="H1199" t="s">
        <v>59</v>
      </c>
      <c r="I1199" t="s">
        <v>11938</v>
      </c>
      <c r="J1199">
        <v>1</v>
      </c>
      <c r="K1199" t="s">
        <v>11939</v>
      </c>
      <c r="L1199" t="s">
        <v>11940</v>
      </c>
      <c r="N1199" t="s">
        <v>59</v>
      </c>
      <c r="O1199" t="s">
        <v>1693</v>
      </c>
      <c r="P1199">
        <v>2020</v>
      </c>
      <c r="Q1199" t="s">
        <v>436</v>
      </c>
      <c r="R1199" t="b">
        <v>1</v>
      </c>
      <c r="S1199" t="s">
        <v>67</v>
      </c>
      <c r="T1199" t="b">
        <v>0</v>
      </c>
      <c r="U1199" t="s">
        <v>68</v>
      </c>
      <c r="V1199" t="s">
        <v>69</v>
      </c>
      <c r="W1199" t="s">
        <v>64</v>
      </c>
      <c r="X1199" t="s">
        <v>11941</v>
      </c>
      <c r="Y1199">
        <v>1</v>
      </c>
      <c r="Z1199" t="s">
        <v>59</v>
      </c>
      <c r="AA1199" t="b">
        <v>0</v>
      </c>
      <c r="AB1199" t="s">
        <v>1694</v>
      </c>
      <c r="AC1199" t="s">
        <v>205</v>
      </c>
      <c r="AH1199">
        <v>1</v>
      </c>
      <c r="AI1199">
        <v>1</v>
      </c>
      <c r="AJ1199" t="s">
        <v>11942</v>
      </c>
      <c r="AK1199" t="s">
        <v>59</v>
      </c>
      <c r="AL1199" t="s">
        <v>64</v>
      </c>
      <c r="AS1199">
        <v>0</v>
      </c>
      <c r="AT1199">
        <v>0</v>
      </c>
      <c r="AU1199">
        <v>0</v>
      </c>
      <c r="AV1199">
        <v>0</v>
      </c>
      <c r="BB1199" t="b">
        <f t="shared" si="72"/>
        <v>0</v>
      </c>
      <c r="BC1199" t="str">
        <f>INDEX(repsearch2!B:B,MATCH(A1199,repsearch2!A:A,FALSE))</f>
        <v>No</v>
      </c>
      <c r="BD1199" s="3" t="b">
        <f t="shared" si="73"/>
        <v>0</v>
      </c>
      <c r="BE1199" s="3" t="b">
        <f t="shared" si="74"/>
        <v>1</v>
      </c>
      <c r="BF1199" t="str">
        <f t="shared" si="75"/>
        <v>bronze</v>
      </c>
    </row>
    <row r="1200" spans="1:58" x14ac:dyDescent="0.3">
      <c r="A1200" t="s">
        <v>11943</v>
      </c>
      <c r="D1200" t="s">
        <v>96</v>
      </c>
      <c r="E1200" t="s">
        <v>11944</v>
      </c>
      <c r="F1200" t="s">
        <v>11945</v>
      </c>
      <c r="G1200">
        <v>6</v>
      </c>
      <c r="H1200" t="s">
        <v>59</v>
      </c>
      <c r="I1200" t="s">
        <v>11946</v>
      </c>
      <c r="J1200">
        <v>1</v>
      </c>
      <c r="K1200" t="s">
        <v>11947</v>
      </c>
      <c r="L1200" t="s">
        <v>11948</v>
      </c>
      <c r="M1200" t="s">
        <v>4007</v>
      </c>
      <c r="N1200" t="s">
        <v>64</v>
      </c>
      <c r="O1200" t="s">
        <v>1865</v>
      </c>
      <c r="P1200">
        <v>2020</v>
      </c>
      <c r="Q1200" t="s">
        <v>1349</v>
      </c>
      <c r="R1200" t="b">
        <v>0</v>
      </c>
      <c r="S1200" t="s">
        <v>67</v>
      </c>
      <c r="T1200" t="b">
        <v>0</v>
      </c>
      <c r="W1200" t="s">
        <v>59</v>
      </c>
      <c r="Y1200">
        <v>0</v>
      </c>
      <c r="Z1200" t="s">
        <v>59</v>
      </c>
      <c r="AA1200" t="b">
        <v>0</v>
      </c>
      <c r="AB1200" t="s">
        <v>1866</v>
      </c>
      <c r="AC1200" t="s">
        <v>64</v>
      </c>
      <c r="AD1200" t="s">
        <v>252</v>
      </c>
      <c r="AE1200" t="s">
        <v>59</v>
      </c>
      <c r="AG1200" t="s">
        <v>1867</v>
      </c>
      <c r="AH1200">
        <v>1</v>
      </c>
      <c r="AI1200">
        <v>1</v>
      </c>
      <c r="AK1200" t="s">
        <v>64</v>
      </c>
      <c r="AL1200" t="s">
        <v>64</v>
      </c>
      <c r="AP1200" t="s">
        <v>76</v>
      </c>
      <c r="AQ1200">
        <v>2950</v>
      </c>
      <c r="AR1200">
        <v>2950</v>
      </c>
      <c r="AS1200">
        <v>1.5</v>
      </c>
      <c r="AT1200">
        <v>0</v>
      </c>
      <c r="AU1200">
        <v>0</v>
      </c>
      <c r="AV1200">
        <v>4</v>
      </c>
      <c r="AW1200" t="s">
        <v>11949</v>
      </c>
      <c r="AX1200" t="s">
        <v>6852</v>
      </c>
      <c r="AY1200" t="s">
        <v>11950</v>
      </c>
      <c r="AZ1200" t="s">
        <v>1869</v>
      </c>
      <c r="BA1200" t="s">
        <v>894</v>
      </c>
      <c r="BB1200" t="b">
        <f t="shared" si="72"/>
        <v>0</v>
      </c>
      <c r="BC1200" t="str">
        <f>INDEX(repsearch2!B:B,MATCH(A1200,repsearch2!A:A,FALSE))</f>
        <v>No</v>
      </c>
      <c r="BD1200" s="3" t="b">
        <f t="shared" si="73"/>
        <v>0</v>
      </c>
      <c r="BE1200" s="3" t="b">
        <f t="shared" si="74"/>
        <v>0</v>
      </c>
      <c r="BF1200" t="str">
        <f t="shared" si="75"/>
        <v>closed</v>
      </c>
    </row>
    <row r="1201" spans="1:58" x14ac:dyDescent="0.3">
      <c r="A1201" t="s">
        <v>11951</v>
      </c>
      <c r="D1201" t="s">
        <v>96</v>
      </c>
      <c r="E1201" t="s">
        <v>11952</v>
      </c>
      <c r="F1201" t="s">
        <v>11953</v>
      </c>
      <c r="G1201">
        <v>5</v>
      </c>
      <c r="H1201" t="s">
        <v>59</v>
      </c>
      <c r="I1201" t="s">
        <v>11954</v>
      </c>
      <c r="J1201">
        <v>1</v>
      </c>
      <c r="K1201" t="s">
        <v>11955</v>
      </c>
      <c r="L1201" t="s">
        <v>11956</v>
      </c>
      <c r="M1201" t="s">
        <v>11957</v>
      </c>
      <c r="N1201" t="s">
        <v>64</v>
      </c>
      <c r="O1201" t="s">
        <v>1865</v>
      </c>
      <c r="P1201">
        <v>2020</v>
      </c>
      <c r="Q1201" t="s">
        <v>1349</v>
      </c>
      <c r="R1201" t="b">
        <v>0</v>
      </c>
      <c r="S1201" t="s">
        <v>67</v>
      </c>
      <c r="T1201" t="b">
        <v>0</v>
      </c>
      <c r="W1201" t="s">
        <v>59</v>
      </c>
      <c r="Y1201">
        <v>0</v>
      </c>
      <c r="Z1201" t="s">
        <v>59</v>
      </c>
      <c r="AA1201" t="b">
        <v>0</v>
      </c>
      <c r="AB1201" t="s">
        <v>1866</v>
      </c>
      <c r="AC1201" t="s">
        <v>64</v>
      </c>
      <c r="AD1201" t="s">
        <v>252</v>
      </c>
      <c r="AE1201" t="s">
        <v>59</v>
      </c>
      <c r="AG1201" t="s">
        <v>1867</v>
      </c>
      <c r="AI1201">
        <v>0</v>
      </c>
      <c r="AK1201" t="s">
        <v>64</v>
      </c>
      <c r="AL1201" t="s">
        <v>64</v>
      </c>
      <c r="AP1201" t="s">
        <v>76</v>
      </c>
      <c r="AQ1201">
        <v>2950</v>
      </c>
      <c r="AR1201">
        <v>2950</v>
      </c>
      <c r="AS1201">
        <v>0.75</v>
      </c>
      <c r="AT1201">
        <v>0</v>
      </c>
      <c r="AU1201">
        <v>0</v>
      </c>
      <c r="AV1201">
        <v>2</v>
      </c>
      <c r="AW1201" t="s">
        <v>11958</v>
      </c>
      <c r="AX1201" t="s">
        <v>11959</v>
      </c>
      <c r="AZ1201" t="s">
        <v>1869</v>
      </c>
      <c r="BA1201" t="s">
        <v>894</v>
      </c>
      <c r="BB1201" t="b">
        <f t="shared" si="72"/>
        <v>0</v>
      </c>
      <c r="BC1201" t="str">
        <f>INDEX(repsearch2!B:B,MATCH(A1201,repsearch2!A:A,FALSE))</f>
        <v>No</v>
      </c>
      <c r="BD1201" s="3" t="b">
        <f t="shared" si="73"/>
        <v>0</v>
      </c>
      <c r="BE1201" s="3" t="b">
        <f t="shared" si="74"/>
        <v>0</v>
      </c>
      <c r="BF1201" t="str">
        <f t="shared" si="75"/>
        <v>closed</v>
      </c>
    </row>
    <row r="1202" spans="1:58" x14ac:dyDescent="0.3">
      <c r="A1202" t="s">
        <v>11960</v>
      </c>
      <c r="B1202" t="s">
        <v>55</v>
      </c>
      <c r="D1202" t="s">
        <v>56</v>
      </c>
      <c r="E1202" t="s">
        <v>11961</v>
      </c>
      <c r="F1202" t="s">
        <v>11962</v>
      </c>
      <c r="G1202">
        <v>5</v>
      </c>
      <c r="H1202" t="s">
        <v>59</v>
      </c>
      <c r="I1202" t="s">
        <v>11963</v>
      </c>
      <c r="J1202">
        <v>1</v>
      </c>
      <c r="K1202" t="s">
        <v>11964</v>
      </c>
      <c r="L1202" t="s">
        <v>11965</v>
      </c>
      <c r="N1202" t="s">
        <v>59</v>
      </c>
      <c r="O1202" t="s">
        <v>168</v>
      </c>
      <c r="P1202">
        <v>2020</v>
      </c>
      <c r="Q1202" t="s">
        <v>168</v>
      </c>
      <c r="R1202" t="b">
        <v>1</v>
      </c>
      <c r="S1202" t="s">
        <v>67</v>
      </c>
      <c r="T1202" t="b">
        <v>1</v>
      </c>
      <c r="U1202" t="s">
        <v>68</v>
      </c>
      <c r="V1202" t="s">
        <v>69</v>
      </c>
      <c r="W1202" t="s">
        <v>64</v>
      </c>
      <c r="X1202" t="s">
        <v>1139</v>
      </c>
      <c r="Y1202">
        <v>2</v>
      </c>
      <c r="Z1202" t="s">
        <v>59</v>
      </c>
      <c r="AA1202" t="b">
        <v>1</v>
      </c>
      <c r="AB1202" t="s">
        <v>170</v>
      </c>
      <c r="AC1202" t="s">
        <v>64</v>
      </c>
      <c r="AD1202" t="s">
        <v>72</v>
      </c>
      <c r="AE1202" t="s">
        <v>64</v>
      </c>
      <c r="AF1202" t="s">
        <v>72</v>
      </c>
      <c r="AG1202" t="s">
        <v>171</v>
      </c>
      <c r="AH1202">
        <v>5</v>
      </c>
      <c r="AI1202">
        <v>5</v>
      </c>
      <c r="AJ1202" t="s">
        <v>11966</v>
      </c>
      <c r="AK1202" t="s">
        <v>64</v>
      </c>
      <c r="AL1202" t="s">
        <v>64</v>
      </c>
      <c r="AM1202" t="s">
        <v>64</v>
      </c>
      <c r="AN1202" t="s">
        <v>76</v>
      </c>
      <c r="AO1202">
        <v>1095</v>
      </c>
      <c r="AR1202">
        <v>1095</v>
      </c>
      <c r="AS1202">
        <v>7.8</v>
      </c>
      <c r="AT1202">
        <v>0</v>
      </c>
      <c r="AU1202">
        <v>0</v>
      </c>
      <c r="AV1202">
        <v>10</v>
      </c>
      <c r="AW1202" t="s">
        <v>11967</v>
      </c>
      <c r="AZ1202" t="s">
        <v>174</v>
      </c>
      <c r="BA1202" t="s">
        <v>175</v>
      </c>
      <c r="BB1202" t="b">
        <f t="shared" si="72"/>
        <v>0</v>
      </c>
      <c r="BC1202" t="str">
        <f>INDEX(repsearch2!B:B,MATCH(A1202,repsearch2!A:A,FALSE))</f>
        <v>No</v>
      </c>
      <c r="BD1202" s="3" t="b">
        <f t="shared" si="73"/>
        <v>0</v>
      </c>
      <c r="BE1202" s="3" t="b">
        <f t="shared" si="74"/>
        <v>1</v>
      </c>
      <c r="BF1202" t="str">
        <f t="shared" si="75"/>
        <v>gold</v>
      </c>
    </row>
    <row r="1203" spans="1:58" x14ac:dyDescent="0.3">
      <c r="A1203" t="s">
        <v>11968</v>
      </c>
      <c r="D1203" t="s">
        <v>96</v>
      </c>
      <c r="E1203" t="s">
        <v>11969</v>
      </c>
      <c r="F1203" t="s">
        <v>11970</v>
      </c>
      <c r="G1203">
        <v>5</v>
      </c>
      <c r="H1203" t="s">
        <v>59</v>
      </c>
      <c r="I1203" t="s">
        <v>11971</v>
      </c>
      <c r="J1203">
        <v>1</v>
      </c>
      <c r="K1203" t="s">
        <v>11972</v>
      </c>
      <c r="L1203" t="s">
        <v>11973</v>
      </c>
      <c r="N1203" t="s">
        <v>59</v>
      </c>
      <c r="O1203" t="s">
        <v>2001</v>
      </c>
      <c r="P1203">
        <v>2020</v>
      </c>
      <c r="Q1203" t="s">
        <v>2002</v>
      </c>
      <c r="R1203" t="b">
        <v>0</v>
      </c>
      <c r="S1203" t="s">
        <v>67</v>
      </c>
      <c r="T1203" t="b">
        <v>0</v>
      </c>
      <c r="W1203" t="s">
        <v>59</v>
      </c>
      <c r="Y1203">
        <v>0</v>
      </c>
      <c r="Z1203" t="s">
        <v>59</v>
      </c>
      <c r="AA1203" t="b">
        <v>0</v>
      </c>
      <c r="AB1203" t="s">
        <v>2003</v>
      </c>
      <c r="AC1203" t="s">
        <v>64</v>
      </c>
      <c r="AD1203" t="s">
        <v>252</v>
      </c>
      <c r="AE1203" t="s">
        <v>59</v>
      </c>
      <c r="AG1203" t="s">
        <v>2004</v>
      </c>
      <c r="AH1203">
        <v>4</v>
      </c>
      <c r="AI1203">
        <v>4</v>
      </c>
      <c r="AK1203" t="s">
        <v>64</v>
      </c>
      <c r="AL1203" t="s">
        <v>64</v>
      </c>
      <c r="AS1203">
        <v>9</v>
      </c>
      <c r="AT1203">
        <v>0</v>
      </c>
      <c r="AU1203">
        <v>0</v>
      </c>
      <c r="AV1203">
        <v>15</v>
      </c>
      <c r="AW1203" t="s">
        <v>11974</v>
      </c>
      <c r="AX1203" t="s">
        <v>11975</v>
      </c>
      <c r="AZ1203" t="s">
        <v>1748</v>
      </c>
      <c r="BA1203" t="s">
        <v>130</v>
      </c>
      <c r="BB1203" t="b">
        <f t="shared" si="72"/>
        <v>0</v>
      </c>
      <c r="BC1203" t="str">
        <f>INDEX(repsearch2!B:B,MATCH(A1203,repsearch2!A:A,FALSE))</f>
        <v>No</v>
      </c>
      <c r="BD1203" s="3" t="b">
        <f t="shared" si="73"/>
        <v>0</v>
      </c>
      <c r="BE1203" s="3" t="b">
        <f t="shared" si="74"/>
        <v>0</v>
      </c>
      <c r="BF1203" t="str">
        <f t="shared" si="75"/>
        <v>closed</v>
      </c>
    </row>
    <row r="1204" spans="1:58" x14ac:dyDescent="0.3">
      <c r="A1204" t="s">
        <v>11976</v>
      </c>
      <c r="D1204" t="s">
        <v>96</v>
      </c>
      <c r="E1204" t="s">
        <v>11977</v>
      </c>
      <c r="F1204" t="s">
        <v>11978</v>
      </c>
      <c r="G1204">
        <v>4</v>
      </c>
      <c r="H1204" t="s">
        <v>59</v>
      </c>
      <c r="I1204" t="s">
        <v>11979</v>
      </c>
      <c r="J1204">
        <v>1</v>
      </c>
      <c r="K1204" t="s">
        <v>11257</v>
      </c>
      <c r="L1204" t="s">
        <v>11980</v>
      </c>
      <c r="M1204" t="s">
        <v>11257</v>
      </c>
      <c r="N1204" t="s">
        <v>64</v>
      </c>
      <c r="O1204" t="s">
        <v>11981</v>
      </c>
      <c r="P1204">
        <v>2020</v>
      </c>
      <c r="Q1204" t="s">
        <v>1349</v>
      </c>
      <c r="R1204" t="b">
        <v>0</v>
      </c>
      <c r="S1204" t="s">
        <v>67</v>
      </c>
      <c r="T1204" t="b">
        <v>0</v>
      </c>
      <c r="W1204" t="s">
        <v>59</v>
      </c>
      <c r="Y1204">
        <v>0</v>
      </c>
      <c r="Z1204" t="s">
        <v>59</v>
      </c>
      <c r="AA1204" t="b">
        <v>0</v>
      </c>
      <c r="AB1204" t="s">
        <v>11982</v>
      </c>
      <c r="AC1204" t="s">
        <v>64</v>
      </c>
      <c r="AD1204" t="s">
        <v>1389</v>
      </c>
      <c r="AE1204" t="s">
        <v>59</v>
      </c>
      <c r="AG1204" t="s">
        <v>11983</v>
      </c>
      <c r="AH1204">
        <v>1</v>
      </c>
      <c r="AI1204">
        <v>0</v>
      </c>
      <c r="AK1204" t="s">
        <v>59</v>
      </c>
      <c r="AL1204" t="s">
        <v>64</v>
      </c>
      <c r="AP1204" t="s">
        <v>76</v>
      </c>
      <c r="AQ1204">
        <v>2950</v>
      </c>
      <c r="AR1204">
        <v>2950</v>
      </c>
      <c r="AS1204">
        <v>1.85</v>
      </c>
      <c r="AT1204">
        <v>0</v>
      </c>
      <c r="AU1204">
        <v>0</v>
      </c>
      <c r="AV1204">
        <v>2</v>
      </c>
      <c r="AW1204" t="s">
        <v>11984</v>
      </c>
      <c r="AX1204" t="s">
        <v>11985</v>
      </c>
      <c r="BB1204" t="b">
        <f t="shared" si="72"/>
        <v>0</v>
      </c>
      <c r="BC1204" t="str">
        <f>INDEX(repsearch2!B:B,MATCH(A1204,repsearch2!A:A,FALSE))</f>
        <v>No</v>
      </c>
      <c r="BD1204" s="3" t="b">
        <f t="shared" si="73"/>
        <v>0</v>
      </c>
      <c r="BE1204" s="3" t="b">
        <f t="shared" si="74"/>
        <v>0</v>
      </c>
      <c r="BF1204" t="str">
        <f t="shared" si="75"/>
        <v>closed</v>
      </c>
    </row>
    <row r="1205" spans="1:58" x14ac:dyDescent="0.3">
      <c r="A1205" t="s">
        <v>11986</v>
      </c>
      <c r="D1205" t="s">
        <v>96</v>
      </c>
      <c r="E1205" t="s">
        <v>11987</v>
      </c>
      <c r="F1205" t="s">
        <v>11988</v>
      </c>
      <c r="G1205">
        <v>6</v>
      </c>
      <c r="H1205" t="s">
        <v>59</v>
      </c>
      <c r="I1205" t="s">
        <v>11989</v>
      </c>
      <c r="J1205">
        <v>1</v>
      </c>
      <c r="K1205" t="s">
        <v>11990</v>
      </c>
      <c r="L1205" t="s">
        <v>11991</v>
      </c>
      <c r="N1205" t="s">
        <v>59</v>
      </c>
      <c r="O1205" t="s">
        <v>11992</v>
      </c>
      <c r="P1205">
        <v>2019</v>
      </c>
      <c r="Q1205" t="s">
        <v>139</v>
      </c>
      <c r="R1205" t="b">
        <v>0</v>
      </c>
      <c r="S1205" t="s">
        <v>67</v>
      </c>
      <c r="T1205" t="b">
        <v>0</v>
      </c>
      <c r="W1205" t="s">
        <v>59</v>
      </c>
      <c r="Y1205">
        <v>0</v>
      </c>
      <c r="Z1205" t="s">
        <v>59</v>
      </c>
      <c r="AA1205" t="b">
        <v>0</v>
      </c>
      <c r="AB1205" t="s">
        <v>11993</v>
      </c>
      <c r="AC1205" t="s">
        <v>64</v>
      </c>
      <c r="AD1205" t="s">
        <v>141</v>
      </c>
      <c r="AE1205" t="s">
        <v>59</v>
      </c>
      <c r="AG1205" t="s">
        <v>11994</v>
      </c>
      <c r="AH1205">
        <v>1</v>
      </c>
      <c r="AI1205">
        <v>1</v>
      </c>
      <c r="AK1205" t="s">
        <v>64</v>
      </c>
      <c r="AL1205" t="s">
        <v>64</v>
      </c>
      <c r="AP1205" t="s">
        <v>76</v>
      </c>
      <c r="AQ1205">
        <v>3400</v>
      </c>
      <c r="AR1205">
        <v>3400</v>
      </c>
      <c r="AS1205">
        <v>13.78</v>
      </c>
      <c r="AT1205">
        <v>0</v>
      </c>
      <c r="AU1205">
        <v>0</v>
      </c>
      <c r="AV1205">
        <v>10</v>
      </c>
      <c r="AW1205" t="s">
        <v>11995</v>
      </c>
      <c r="AX1205" t="s">
        <v>11996</v>
      </c>
      <c r="AY1205" t="s">
        <v>11997</v>
      </c>
      <c r="AZ1205" t="s">
        <v>343</v>
      </c>
      <c r="BA1205" t="s">
        <v>11998</v>
      </c>
      <c r="BB1205" t="b">
        <f t="shared" si="72"/>
        <v>0</v>
      </c>
      <c r="BC1205" t="str">
        <f>INDEX(repsearch2!B:B,MATCH(A1205,repsearch2!A:A,FALSE))</f>
        <v>No</v>
      </c>
      <c r="BD1205" s="3" t="b">
        <f t="shared" si="73"/>
        <v>0</v>
      </c>
      <c r="BE1205" s="3" t="b">
        <f t="shared" si="74"/>
        <v>0</v>
      </c>
      <c r="BF1205" t="str">
        <f t="shared" si="75"/>
        <v>closed</v>
      </c>
    </row>
    <row r="1206" spans="1:58" x14ac:dyDescent="0.3">
      <c r="A1206" t="s">
        <v>11999</v>
      </c>
      <c r="D1206" t="s">
        <v>96</v>
      </c>
      <c r="E1206" t="s">
        <v>12000</v>
      </c>
      <c r="F1206" t="s">
        <v>12001</v>
      </c>
      <c r="G1206">
        <v>4</v>
      </c>
      <c r="H1206" t="s">
        <v>59</v>
      </c>
      <c r="I1206" t="s">
        <v>12002</v>
      </c>
      <c r="J1206">
        <v>1</v>
      </c>
      <c r="K1206" t="s">
        <v>12003</v>
      </c>
      <c r="L1206" t="s">
        <v>12004</v>
      </c>
      <c r="M1206" t="s">
        <v>7491</v>
      </c>
      <c r="N1206" t="s">
        <v>64</v>
      </c>
      <c r="O1206" t="s">
        <v>12005</v>
      </c>
      <c r="P1206">
        <v>2019</v>
      </c>
      <c r="Q1206" t="s">
        <v>436</v>
      </c>
      <c r="R1206" t="b">
        <v>0</v>
      </c>
      <c r="S1206" t="s">
        <v>67</v>
      </c>
      <c r="T1206" t="b">
        <v>0</v>
      </c>
      <c r="W1206" t="s">
        <v>59</v>
      </c>
      <c r="Y1206">
        <v>0</v>
      </c>
      <c r="Z1206" t="s">
        <v>59</v>
      </c>
      <c r="AA1206" t="b">
        <v>0</v>
      </c>
      <c r="AB1206" t="s">
        <v>12006</v>
      </c>
      <c r="AC1206" t="s">
        <v>64</v>
      </c>
      <c r="AD1206" t="s">
        <v>72</v>
      </c>
      <c r="AE1206" t="s">
        <v>59</v>
      </c>
      <c r="AG1206" t="s">
        <v>12007</v>
      </c>
      <c r="AH1206">
        <v>1</v>
      </c>
      <c r="AI1206">
        <v>0</v>
      </c>
      <c r="AK1206" t="s">
        <v>64</v>
      </c>
      <c r="AL1206" t="s">
        <v>64</v>
      </c>
      <c r="AP1206" t="s">
        <v>76</v>
      </c>
      <c r="AQ1206">
        <v>3000</v>
      </c>
      <c r="AR1206">
        <v>3000</v>
      </c>
      <c r="AS1206">
        <v>0</v>
      </c>
      <c r="AT1206">
        <v>0</v>
      </c>
      <c r="AU1206">
        <v>0</v>
      </c>
      <c r="AV1206">
        <v>0</v>
      </c>
      <c r="AX1206" t="s">
        <v>12008</v>
      </c>
      <c r="AZ1206" t="s">
        <v>11079</v>
      </c>
      <c r="BA1206" t="s">
        <v>12009</v>
      </c>
      <c r="BB1206" t="b">
        <f t="shared" si="72"/>
        <v>0</v>
      </c>
      <c r="BC1206" t="str">
        <f>INDEX(repsearch2!B:B,MATCH(A1206,repsearch2!A:A,FALSE))</f>
        <v>No</v>
      </c>
      <c r="BD1206" s="3" t="b">
        <f t="shared" si="73"/>
        <v>0</v>
      </c>
      <c r="BE1206" s="3" t="b">
        <f t="shared" si="74"/>
        <v>0</v>
      </c>
      <c r="BF1206" t="str">
        <f t="shared" si="75"/>
        <v>closed</v>
      </c>
    </row>
    <row r="1207" spans="1:58" x14ac:dyDescent="0.3">
      <c r="A1207" t="s">
        <v>12010</v>
      </c>
      <c r="B1207" t="s">
        <v>1096</v>
      </c>
      <c r="D1207" t="s">
        <v>897</v>
      </c>
      <c r="E1207" t="s">
        <v>12011</v>
      </c>
      <c r="F1207" t="s">
        <v>12012</v>
      </c>
      <c r="G1207">
        <v>2</v>
      </c>
      <c r="H1207" t="s">
        <v>59</v>
      </c>
      <c r="I1207" t="s">
        <v>12013</v>
      </c>
      <c r="J1207">
        <v>1</v>
      </c>
      <c r="K1207" t="s">
        <v>12014</v>
      </c>
      <c r="L1207" t="s">
        <v>12015</v>
      </c>
      <c r="M1207" t="s">
        <v>1494</v>
      </c>
      <c r="N1207" t="s">
        <v>64</v>
      </c>
      <c r="O1207" t="s">
        <v>953</v>
      </c>
      <c r="P1207">
        <v>2019</v>
      </c>
      <c r="Q1207" t="s">
        <v>184</v>
      </c>
      <c r="R1207" t="b">
        <v>1</v>
      </c>
      <c r="S1207" t="s">
        <v>67</v>
      </c>
      <c r="T1207" t="b">
        <v>0</v>
      </c>
      <c r="U1207" t="s">
        <v>904</v>
      </c>
      <c r="V1207" t="s">
        <v>905</v>
      </c>
      <c r="W1207" t="s">
        <v>64</v>
      </c>
      <c r="X1207" t="s">
        <v>12016</v>
      </c>
      <c r="Y1207">
        <v>1</v>
      </c>
      <c r="Z1207" t="s">
        <v>59</v>
      </c>
      <c r="AA1207" t="b">
        <v>0</v>
      </c>
      <c r="AB1207" t="s">
        <v>954</v>
      </c>
      <c r="AC1207" t="s">
        <v>64</v>
      </c>
      <c r="AD1207" t="s">
        <v>252</v>
      </c>
      <c r="AE1207" t="s">
        <v>59</v>
      </c>
      <c r="AG1207" t="s">
        <v>955</v>
      </c>
      <c r="AH1207">
        <v>12</v>
      </c>
      <c r="AI1207">
        <v>13</v>
      </c>
      <c r="AJ1207" t="s">
        <v>12017</v>
      </c>
      <c r="AK1207" t="s">
        <v>64</v>
      </c>
      <c r="AL1207" t="s">
        <v>64</v>
      </c>
      <c r="AP1207" t="s">
        <v>76</v>
      </c>
      <c r="AQ1207">
        <v>3000</v>
      </c>
      <c r="AR1207">
        <v>3000</v>
      </c>
      <c r="AS1207">
        <v>85.1</v>
      </c>
      <c r="AT1207">
        <v>0</v>
      </c>
      <c r="AU1207">
        <v>0</v>
      </c>
      <c r="AV1207">
        <v>134</v>
      </c>
      <c r="AW1207" t="s">
        <v>12018</v>
      </c>
      <c r="AZ1207" t="s">
        <v>893</v>
      </c>
      <c r="BA1207" t="s">
        <v>894</v>
      </c>
      <c r="BB1207" t="b">
        <f t="shared" si="72"/>
        <v>0</v>
      </c>
      <c r="BC1207" t="str">
        <f>INDEX(repsearch2!B:B,MATCH(A1207,repsearch2!A:A,FALSE))</f>
        <v>No</v>
      </c>
      <c r="BD1207" s="3" t="b">
        <f t="shared" si="73"/>
        <v>0</v>
      </c>
      <c r="BE1207" s="3" t="b">
        <f t="shared" si="74"/>
        <v>1</v>
      </c>
      <c r="BF1207" t="str">
        <f t="shared" si="75"/>
        <v>green</v>
      </c>
    </row>
    <row r="1208" spans="1:58" x14ac:dyDescent="0.3">
      <c r="A1208" t="s">
        <v>12019</v>
      </c>
      <c r="B1208" t="s">
        <v>1096</v>
      </c>
      <c r="D1208" t="s">
        <v>897</v>
      </c>
      <c r="E1208" t="s">
        <v>12020</v>
      </c>
      <c r="F1208" t="s">
        <v>12021</v>
      </c>
      <c r="G1208">
        <v>5</v>
      </c>
      <c r="H1208" t="s">
        <v>59</v>
      </c>
      <c r="I1208" t="s">
        <v>12022</v>
      </c>
      <c r="J1208">
        <v>1</v>
      </c>
      <c r="K1208" t="s">
        <v>12023</v>
      </c>
      <c r="L1208" t="s">
        <v>12024</v>
      </c>
      <c r="M1208" t="s">
        <v>5988</v>
      </c>
      <c r="N1208" t="s">
        <v>64</v>
      </c>
      <c r="O1208" t="s">
        <v>12025</v>
      </c>
      <c r="P1208">
        <v>2019</v>
      </c>
      <c r="Q1208" t="s">
        <v>139</v>
      </c>
      <c r="R1208" t="b">
        <v>1</v>
      </c>
      <c r="S1208" t="s">
        <v>67</v>
      </c>
      <c r="T1208" t="b">
        <v>0</v>
      </c>
      <c r="U1208" t="s">
        <v>904</v>
      </c>
      <c r="V1208" t="s">
        <v>905</v>
      </c>
      <c r="W1208" t="s">
        <v>64</v>
      </c>
      <c r="X1208" t="s">
        <v>5990</v>
      </c>
      <c r="Y1208">
        <v>1</v>
      </c>
      <c r="Z1208" t="s">
        <v>59</v>
      </c>
      <c r="AA1208" t="b">
        <v>0</v>
      </c>
      <c r="AB1208" t="s">
        <v>12026</v>
      </c>
      <c r="AC1208" t="s">
        <v>64</v>
      </c>
      <c r="AD1208" t="s">
        <v>141</v>
      </c>
      <c r="AE1208" t="s">
        <v>59</v>
      </c>
      <c r="AG1208" t="s">
        <v>12027</v>
      </c>
      <c r="AH1208">
        <v>31</v>
      </c>
      <c r="AI1208">
        <v>31</v>
      </c>
      <c r="AJ1208" t="s">
        <v>12028</v>
      </c>
      <c r="AK1208" t="s">
        <v>64</v>
      </c>
      <c r="AL1208" t="s">
        <v>64</v>
      </c>
      <c r="AP1208" t="s">
        <v>76</v>
      </c>
      <c r="AQ1208">
        <v>3500</v>
      </c>
      <c r="AR1208">
        <v>3500</v>
      </c>
      <c r="AS1208">
        <v>2</v>
      </c>
      <c r="AT1208">
        <v>0</v>
      </c>
      <c r="AU1208">
        <v>0</v>
      </c>
      <c r="AV1208">
        <v>3</v>
      </c>
      <c r="AW1208" t="s">
        <v>12029</v>
      </c>
      <c r="AZ1208" t="s">
        <v>12030</v>
      </c>
      <c r="BA1208" t="s">
        <v>12031</v>
      </c>
      <c r="BB1208" t="b">
        <f t="shared" si="72"/>
        <v>0</v>
      </c>
      <c r="BC1208" t="str">
        <f>INDEX(repsearch2!B:B,MATCH(A1208,repsearch2!A:A,FALSE))</f>
        <v>No</v>
      </c>
      <c r="BD1208" s="3" t="b">
        <f t="shared" si="73"/>
        <v>0</v>
      </c>
      <c r="BE1208" s="3" t="b">
        <f t="shared" si="74"/>
        <v>1</v>
      </c>
      <c r="BF1208" t="str">
        <f t="shared" si="75"/>
        <v>green</v>
      </c>
    </row>
    <row r="1209" spans="1:58" x14ac:dyDescent="0.3">
      <c r="A1209" t="s">
        <v>12032</v>
      </c>
      <c r="D1209" t="s">
        <v>96</v>
      </c>
      <c r="E1209" t="s">
        <v>12033</v>
      </c>
      <c r="F1209" t="s">
        <v>12034</v>
      </c>
      <c r="G1209">
        <v>5</v>
      </c>
      <c r="H1209" t="s">
        <v>59</v>
      </c>
      <c r="I1209" t="s">
        <v>12035</v>
      </c>
      <c r="J1209">
        <v>1</v>
      </c>
      <c r="K1209" t="s">
        <v>12036</v>
      </c>
      <c r="L1209" t="s">
        <v>12037</v>
      </c>
      <c r="N1209" t="s">
        <v>59</v>
      </c>
      <c r="O1209" t="s">
        <v>12038</v>
      </c>
      <c r="P1209">
        <v>2019</v>
      </c>
      <c r="Q1209" t="s">
        <v>184</v>
      </c>
      <c r="R1209" t="b">
        <v>0</v>
      </c>
      <c r="S1209" t="s">
        <v>67</v>
      </c>
      <c r="T1209" t="b">
        <v>0</v>
      </c>
      <c r="W1209" t="s">
        <v>59</v>
      </c>
      <c r="Y1209">
        <v>0</v>
      </c>
      <c r="Z1209" t="s">
        <v>59</v>
      </c>
      <c r="AA1209" t="b">
        <v>0</v>
      </c>
      <c r="AB1209" t="s">
        <v>12039</v>
      </c>
      <c r="AC1209" t="s">
        <v>64</v>
      </c>
      <c r="AD1209" t="s">
        <v>252</v>
      </c>
      <c r="AE1209" t="s">
        <v>59</v>
      </c>
      <c r="AG1209" t="s">
        <v>12040</v>
      </c>
      <c r="AH1209">
        <v>16</v>
      </c>
      <c r="AI1209">
        <v>17</v>
      </c>
      <c r="AK1209" t="s">
        <v>64</v>
      </c>
      <c r="AL1209" t="s">
        <v>64</v>
      </c>
      <c r="AP1209" t="s">
        <v>76</v>
      </c>
      <c r="AQ1209">
        <v>3000</v>
      </c>
      <c r="AR1209">
        <v>3000</v>
      </c>
      <c r="AS1209">
        <v>0</v>
      </c>
      <c r="AT1209">
        <v>0</v>
      </c>
      <c r="AU1209">
        <v>0</v>
      </c>
      <c r="AV1209">
        <v>0</v>
      </c>
      <c r="AZ1209" t="s">
        <v>978</v>
      </c>
      <c r="BA1209" t="s">
        <v>12041</v>
      </c>
      <c r="BB1209" t="b">
        <f t="shared" si="72"/>
        <v>0</v>
      </c>
      <c r="BC1209" t="str">
        <f>INDEX(repsearch2!B:B,MATCH(A1209,repsearch2!A:A,FALSE))</f>
        <v>No</v>
      </c>
      <c r="BD1209" s="3" t="b">
        <f t="shared" si="73"/>
        <v>0</v>
      </c>
      <c r="BE1209" s="3" t="b">
        <f t="shared" si="74"/>
        <v>0</v>
      </c>
      <c r="BF1209" t="str">
        <f t="shared" si="75"/>
        <v>closed</v>
      </c>
    </row>
    <row r="1210" spans="1:58" x14ac:dyDescent="0.3">
      <c r="A1210" t="s">
        <v>12042</v>
      </c>
      <c r="B1210" t="s">
        <v>55</v>
      </c>
      <c r="D1210" t="s">
        <v>56</v>
      </c>
      <c r="E1210" t="s">
        <v>12043</v>
      </c>
      <c r="F1210" t="s">
        <v>12044</v>
      </c>
      <c r="G1210">
        <v>8</v>
      </c>
      <c r="H1210" t="s">
        <v>59</v>
      </c>
      <c r="I1210" t="s">
        <v>12045</v>
      </c>
      <c r="J1210">
        <v>1</v>
      </c>
      <c r="K1210" t="s">
        <v>12046</v>
      </c>
      <c r="L1210" t="s">
        <v>12047</v>
      </c>
      <c r="N1210" t="s">
        <v>59</v>
      </c>
      <c r="O1210" t="s">
        <v>9213</v>
      </c>
      <c r="P1210">
        <v>2020</v>
      </c>
      <c r="Q1210" t="s">
        <v>2454</v>
      </c>
      <c r="R1210" t="b">
        <v>1</v>
      </c>
      <c r="S1210" t="s">
        <v>67</v>
      </c>
      <c r="T1210" t="b">
        <v>1</v>
      </c>
      <c r="U1210" t="s">
        <v>68</v>
      </c>
      <c r="V1210" t="s">
        <v>69</v>
      </c>
      <c r="W1210" t="s">
        <v>64</v>
      </c>
      <c r="X1210" t="s">
        <v>5786</v>
      </c>
      <c r="Y1210">
        <v>1</v>
      </c>
      <c r="Z1210" t="s">
        <v>59</v>
      </c>
      <c r="AA1210" t="b">
        <v>1</v>
      </c>
      <c r="AB1210" t="s">
        <v>9214</v>
      </c>
      <c r="AC1210" t="s">
        <v>64</v>
      </c>
      <c r="AD1210" t="s">
        <v>72</v>
      </c>
      <c r="AE1210" t="s">
        <v>59</v>
      </c>
      <c r="AG1210" t="s">
        <v>9215</v>
      </c>
      <c r="AH1210">
        <v>1</v>
      </c>
      <c r="AI1210">
        <v>3</v>
      </c>
      <c r="AJ1210" t="s">
        <v>12048</v>
      </c>
      <c r="AK1210" t="s">
        <v>64</v>
      </c>
      <c r="AL1210" t="s">
        <v>64</v>
      </c>
      <c r="AM1210" t="s">
        <v>64</v>
      </c>
      <c r="AN1210" t="s">
        <v>76</v>
      </c>
      <c r="AO1210">
        <v>1750</v>
      </c>
      <c r="AP1210" t="s">
        <v>76</v>
      </c>
      <c r="AQ1210">
        <v>1750</v>
      </c>
      <c r="AR1210">
        <v>1750</v>
      </c>
      <c r="AS1210">
        <v>0</v>
      </c>
      <c r="AT1210">
        <v>0</v>
      </c>
      <c r="AU1210">
        <v>0</v>
      </c>
      <c r="AV1210">
        <v>0</v>
      </c>
      <c r="AX1210" t="s">
        <v>12049</v>
      </c>
      <c r="AY1210" t="s">
        <v>12050</v>
      </c>
      <c r="AZ1210" t="s">
        <v>6667</v>
      </c>
      <c r="BA1210" t="s">
        <v>9217</v>
      </c>
      <c r="BB1210" t="b">
        <f t="shared" si="72"/>
        <v>0</v>
      </c>
      <c r="BC1210" t="str">
        <f>INDEX(repsearch2!B:B,MATCH(A1210,repsearch2!A:A,FALSE))</f>
        <v>No</v>
      </c>
      <c r="BD1210" s="3" t="b">
        <f t="shared" si="73"/>
        <v>0</v>
      </c>
      <c r="BE1210" s="3" t="b">
        <f t="shared" si="74"/>
        <v>1</v>
      </c>
      <c r="BF1210" t="str">
        <f t="shared" si="75"/>
        <v>gold</v>
      </c>
    </row>
    <row r="1211" spans="1:58" x14ac:dyDescent="0.3">
      <c r="A1211" s="3" t="s">
        <v>12051</v>
      </c>
      <c r="B1211" s="3" t="s">
        <v>55</v>
      </c>
      <c r="C1211" s="3" t="s">
        <v>388</v>
      </c>
      <c r="D1211" s="3" t="s">
        <v>56</v>
      </c>
      <c r="E1211" s="3" t="s">
        <v>12052</v>
      </c>
      <c r="F1211" s="3" t="s">
        <v>12053</v>
      </c>
      <c r="G1211" s="3">
        <v>8</v>
      </c>
      <c r="H1211" s="3" t="s">
        <v>59</v>
      </c>
      <c r="I1211" s="3" t="s">
        <v>12054</v>
      </c>
      <c r="J1211" s="3">
        <v>1</v>
      </c>
      <c r="K1211" s="3" t="s">
        <v>12055</v>
      </c>
      <c r="L1211" s="3" t="s">
        <v>12056</v>
      </c>
      <c r="M1211" s="3"/>
      <c r="N1211" s="3" t="s">
        <v>59</v>
      </c>
      <c r="O1211" s="3" t="s">
        <v>9213</v>
      </c>
      <c r="P1211" s="3">
        <v>2020</v>
      </c>
      <c r="Q1211" s="3" t="s">
        <v>2454</v>
      </c>
      <c r="R1211" s="3" t="b">
        <v>1</v>
      </c>
      <c r="S1211" s="3" t="s">
        <v>67</v>
      </c>
      <c r="T1211" s="3" t="b">
        <v>1</v>
      </c>
      <c r="U1211" s="3" t="s">
        <v>68</v>
      </c>
      <c r="V1211" s="3" t="s">
        <v>69</v>
      </c>
      <c r="W1211" s="3" t="s">
        <v>64</v>
      </c>
      <c r="X1211" s="3" t="s">
        <v>70</v>
      </c>
      <c r="Y1211" s="3">
        <v>1</v>
      </c>
      <c r="Z1211" s="3" t="s">
        <v>59</v>
      </c>
      <c r="AA1211" s="3" t="b">
        <v>1</v>
      </c>
      <c r="AB1211" s="3" t="s">
        <v>9214</v>
      </c>
      <c r="AC1211" s="3" t="s">
        <v>64</v>
      </c>
      <c r="AD1211" s="3" t="s">
        <v>72</v>
      </c>
      <c r="AE1211" s="3" t="s">
        <v>59</v>
      </c>
      <c r="AF1211" s="3"/>
      <c r="AG1211" s="3" t="s">
        <v>9215</v>
      </c>
      <c r="AH1211" s="3">
        <v>6</v>
      </c>
      <c r="AI1211" s="3">
        <v>3</v>
      </c>
      <c r="AJ1211" s="3" t="s">
        <v>12057</v>
      </c>
      <c r="AK1211" s="3" t="s">
        <v>64</v>
      </c>
      <c r="AL1211" s="3" t="s">
        <v>64</v>
      </c>
      <c r="AM1211" s="3" t="s">
        <v>64</v>
      </c>
      <c r="AN1211" s="3" t="s">
        <v>76</v>
      </c>
      <c r="AO1211" s="3">
        <v>1750</v>
      </c>
      <c r="AP1211" s="3" t="s">
        <v>76</v>
      </c>
      <c r="AQ1211" s="3">
        <v>1750</v>
      </c>
      <c r="AR1211" s="3">
        <v>1750</v>
      </c>
      <c r="AS1211" s="3">
        <v>0</v>
      </c>
      <c r="AT1211" s="3">
        <v>0</v>
      </c>
      <c r="AU1211" s="3">
        <v>0</v>
      </c>
      <c r="AV1211" s="3">
        <v>0</v>
      </c>
      <c r="AW1211" s="3"/>
      <c r="AX1211" s="3"/>
      <c r="AY1211" s="3"/>
      <c r="AZ1211" s="3" t="s">
        <v>6667</v>
      </c>
      <c r="BA1211" s="3" t="s">
        <v>9217</v>
      </c>
      <c r="BB1211" s="3" t="b">
        <f t="shared" si="72"/>
        <v>1</v>
      </c>
      <c r="BC1211" s="3" t="str">
        <f>INDEX(repsearch2!B:B,MATCH(A1211,repsearch2!A:A,FALSE))</f>
        <v>Yes</v>
      </c>
      <c r="BD1211" s="3" t="b">
        <f t="shared" si="73"/>
        <v>1</v>
      </c>
      <c r="BE1211" s="3" t="b">
        <f t="shared" si="74"/>
        <v>1</v>
      </c>
      <c r="BF1211" t="str">
        <f t="shared" si="75"/>
        <v>gold</v>
      </c>
    </row>
    <row r="1212" spans="1:58" x14ac:dyDescent="0.3">
      <c r="A1212" t="s">
        <v>12058</v>
      </c>
      <c r="B1212" t="s">
        <v>55</v>
      </c>
      <c r="D1212" t="s">
        <v>56</v>
      </c>
      <c r="E1212" t="s">
        <v>12059</v>
      </c>
      <c r="F1212" t="s">
        <v>12060</v>
      </c>
      <c r="G1212">
        <v>7</v>
      </c>
      <c r="H1212" t="s">
        <v>59</v>
      </c>
      <c r="I1212" t="s">
        <v>12061</v>
      </c>
      <c r="J1212">
        <v>1</v>
      </c>
      <c r="K1212" t="s">
        <v>12062</v>
      </c>
      <c r="L1212" t="s">
        <v>12063</v>
      </c>
      <c r="M1212" t="s">
        <v>12064</v>
      </c>
      <c r="N1212" t="s">
        <v>64</v>
      </c>
      <c r="O1212" t="s">
        <v>12065</v>
      </c>
      <c r="P1212">
        <v>2020</v>
      </c>
      <c r="Q1212" t="s">
        <v>154</v>
      </c>
      <c r="R1212" t="b">
        <v>1</v>
      </c>
      <c r="S1212" t="s">
        <v>67</v>
      </c>
      <c r="T1212" t="b">
        <v>1</v>
      </c>
      <c r="U1212" t="s">
        <v>68</v>
      </c>
      <c r="V1212" t="s">
        <v>69</v>
      </c>
      <c r="W1212" t="s">
        <v>64</v>
      </c>
      <c r="Y1212">
        <v>0</v>
      </c>
      <c r="Z1212" t="s">
        <v>59</v>
      </c>
      <c r="AA1212" t="b">
        <v>1</v>
      </c>
      <c r="AB1212" t="s">
        <v>12066</v>
      </c>
      <c r="AC1212" t="s">
        <v>64</v>
      </c>
      <c r="AD1212" t="s">
        <v>72</v>
      </c>
      <c r="AE1212" t="s">
        <v>64</v>
      </c>
      <c r="AF1212" t="s">
        <v>72</v>
      </c>
      <c r="AG1212" t="s">
        <v>12067</v>
      </c>
      <c r="AH1212">
        <v>1</v>
      </c>
      <c r="AI1212">
        <v>0</v>
      </c>
      <c r="AJ1212" t="s">
        <v>12068</v>
      </c>
      <c r="AK1212" t="s">
        <v>64</v>
      </c>
      <c r="AL1212" t="s">
        <v>64</v>
      </c>
      <c r="AM1212" t="s">
        <v>64</v>
      </c>
      <c r="AN1212" t="s">
        <v>158</v>
      </c>
      <c r="AO1212">
        <v>550</v>
      </c>
      <c r="AP1212" t="s">
        <v>76</v>
      </c>
      <c r="AQ1212">
        <v>3000</v>
      </c>
      <c r="AR1212">
        <v>3000</v>
      </c>
      <c r="AS1212">
        <v>4.0999999999999996</v>
      </c>
      <c r="AT1212">
        <v>0</v>
      </c>
      <c r="AU1212">
        <v>0</v>
      </c>
      <c r="AV1212">
        <v>6</v>
      </c>
      <c r="AW1212" t="s">
        <v>12069</v>
      </c>
      <c r="AZ1212" t="s">
        <v>581</v>
      </c>
      <c r="BB1212" t="b">
        <f t="shared" si="72"/>
        <v>0</v>
      </c>
      <c r="BC1212" t="str">
        <f>INDEX(repsearch2!B:B,MATCH(A1212,repsearch2!A:A,FALSE))</f>
        <v>No</v>
      </c>
      <c r="BD1212" s="3" t="b">
        <f t="shared" si="73"/>
        <v>0</v>
      </c>
      <c r="BE1212" s="3" t="b">
        <f t="shared" si="74"/>
        <v>1</v>
      </c>
      <c r="BF1212" t="str">
        <f t="shared" si="75"/>
        <v>gold</v>
      </c>
    </row>
    <row r="1213" spans="1:58" x14ac:dyDescent="0.3">
      <c r="A1213" t="s">
        <v>12070</v>
      </c>
      <c r="D1213" t="s">
        <v>96</v>
      </c>
      <c r="E1213" t="s">
        <v>12071</v>
      </c>
      <c r="F1213" t="s">
        <v>12072</v>
      </c>
      <c r="G1213">
        <v>8</v>
      </c>
      <c r="H1213" t="s">
        <v>59</v>
      </c>
      <c r="I1213" t="s">
        <v>12073</v>
      </c>
      <c r="J1213">
        <v>0</v>
      </c>
      <c r="L1213" t="s">
        <v>12074</v>
      </c>
      <c r="N1213" t="s">
        <v>59</v>
      </c>
      <c r="O1213" t="s">
        <v>12075</v>
      </c>
      <c r="P1213">
        <v>2020</v>
      </c>
      <c r="Q1213" t="s">
        <v>340</v>
      </c>
      <c r="R1213" t="b">
        <v>0</v>
      </c>
      <c r="S1213" t="s">
        <v>67</v>
      </c>
      <c r="T1213" t="b">
        <v>0</v>
      </c>
      <c r="W1213" t="s">
        <v>59</v>
      </c>
      <c r="Y1213">
        <v>0</v>
      </c>
      <c r="Z1213" t="s">
        <v>59</v>
      </c>
      <c r="AA1213" t="b">
        <v>0</v>
      </c>
      <c r="AB1213" t="s">
        <v>12076</v>
      </c>
      <c r="AC1213" t="s">
        <v>64</v>
      </c>
      <c r="AD1213" t="s">
        <v>186</v>
      </c>
      <c r="AE1213" t="s">
        <v>59</v>
      </c>
      <c r="AG1213" t="s">
        <v>12077</v>
      </c>
      <c r="AI1213">
        <v>0</v>
      </c>
      <c r="AK1213" t="s">
        <v>59</v>
      </c>
      <c r="AL1213" t="s">
        <v>64</v>
      </c>
      <c r="AP1213" t="s">
        <v>76</v>
      </c>
      <c r="AQ1213">
        <v>2980</v>
      </c>
      <c r="AR1213">
        <v>2980</v>
      </c>
      <c r="AS1213">
        <v>0</v>
      </c>
      <c r="AT1213">
        <v>0</v>
      </c>
      <c r="AU1213">
        <v>0</v>
      </c>
      <c r="AV1213">
        <v>0</v>
      </c>
      <c r="BA1213" t="s">
        <v>12078</v>
      </c>
      <c r="BB1213" t="b">
        <f t="shared" si="72"/>
        <v>0</v>
      </c>
      <c r="BC1213" t="str">
        <f>INDEX(repsearch2!B:B,MATCH(A1213,repsearch2!A:A,FALSE))</f>
        <v>No</v>
      </c>
      <c r="BD1213" s="3" t="b">
        <f t="shared" si="73"/>
        <v>0</v>
      </c>
      <c r="BE1213" s="3" t="b">
        <f t="shared" si="74"/>
        <v>0</v>
      </c>
      <c r="BF1213" t="str">
        <f t="shared" si="75"/>
        <v>closed</v>
      </c>
    </row>
    <row r="1214" spans="1:58" x14ac:dyDescent="0.3">
      <c r="A1214" t="s">
        <v>12079</v>
      </c>
      <c r="D1214" t="s">
        <v>96</v>
      </c>
      <c r="E1214" t="s">
        <v>12080</v>
      </c>
      <c r="F1214" t="s">
        <v>12081</v>
      </c>
      <c r="G1214">
        <v>10</v>
      </c>
      <c r="H1214" t="s">
        <v>59</v>
      </c>
      <c r="I1214" t="s">
        <v>12082</v>
      </c>
      <c r="J1214">
        <v>1</v>
      </c>
      <c r="K1214" t="s">
        <v>12083</v>
      </c>
      <c r="L1214" t="s">
        <v>12084</v>
      </c>
      <c r="N1214" t="s">
        <v>59</v>
      </c>
      <c r="O1214" t="s">
        <v>12085</v>
      </c>
      <c r="P1214">
        <v>2020</v>
      </c>
      <c r="Q1214" t="s">
        <v>436</v>
      </c>
      <c r="R1214" t="b">
        <v>0</v>
      </c>
      <c r="S1214" t="s">
        <v>67</v>
      </c>
      <c r="T1214" t="b">
        <v>0</v>
      </c>
      <c r="W1214" t="s">
        <v>59</v>
      </c>
      <c r="Y1214">
        <v>0</v>
      </c>
      <c r="Z1214" t="s">
        <v>59</v>
      </c>
      <c r="AA1214" t="b">
        <v>0</v>
      </c>
      <c r="AB1214" t="s">
        <v>12086</v>
      </c>
      <c r="AC1214" t="s">
        <v>64</v>
      </c>
      <c r="AD1214" t="s">
        <v>72</v>
      </c>
      <c r="AE1214" t="s">
        <v>59</v>
      </c>
      <c r="AG1214" t="s">
        <v>12087</v>
      </c>
      <c r="AI1214">
        <v>1</v>
      </c>
      <c r="AK1214" t="s">
        <v>64</v>
      </c>
      <c r="AL1214" t="s">
        <v>64</v>
      </c>
      <c r="AP1214" t="s">
        <v>76</v>
      </c>
      <c r="AQ1214">
        <v>3000</v>
      </c>
      <c r="AR1214">
        <v>3000</v>
      </c>
      <c r="AS1214">
        <v>22.4</v>
      </c>
      <c r="AT1214">
        <v>0</v>
      </c>
      <c r="AU1214">
        <v>0</v>
      </c>
      <c r="AV1214">
        <v>34</v>
      </c>
      <c r="AW1214" t="s">
        <v>12088</v>
      </c>
      <c r="AX1214" t="s">
        <v>12089</v>
      </c>
      <c r="AY1214" t="s">
        <v>997</v>
      </c>
      <c r="AZ1214" t="s">
        <v>12090</v>
      </c>
      <c r="BA1214" t="s">
        <v>12091</v>
      </c>
      <c r="BB1214" t="b">
        <f t="shared" si="72"/>
        <v>0</v>
      </c>
      <c r="BC1214" t="str">
        <f>INDEX(repsearch2!B:B,MATCH(A1214,repsearch2!A:A,FALSE))</f>
        <v>No</v>
      </c>
      <c r="BD1214" s="3" t="b">
        <f t="shared" si="73"/>
        <v>0</v>
      </c>
      <c r="BE1214" s="3" t="b">
        <f t="shared" si="74"/>
        <v>0</v>
      </c>
      <c r="BF1214" t="str">
        <f t="shared" si="75"/>
        <v>closed</v>
      </c>
    </row>
    <row r="1215" spans="1:58" x14ac:dyDescent="0.3">
      <c r="A1215" t="s">
        <v>12092</v>
      </c>
      <c r="D1215" t="s">
        <v>96</v>
      </c>
      <c r="E1215" t="s">
        <v>12093</v>
      </c>
      <c r="F1215" t="s">
        <v>12094</v>
      </c>
      <c r="G1215">
        <v>4</v>
      </c>
      <c r="H1215" t="s">
        <v>59</v>
      </c>
      <c r="I1215" t="s">
        <v>12095</v>
      </c>
      <c r="J1215">
        <v>1</v>
      </c>
      <c r="K1215" t="s">
        <v>12096</v>
      </c>
      <c r="L1215" t="s">
        <v>12097</v>
      </c>
      <c r="N1215" t="s">
        <v>59</v>
      </c>
      <c r="O1215" t="s">
        <v>12098</v>
      </c>
      <c r="P1215">
        <v>2020</v>
      </c>
      <c r="Q1215" t="s">
        <v>1349</v>
      </c>
      <c r="R1215" t="b">
        <v>0</v>
      </c>
      <c r="S1215" t="s">
        <v>67</v>
      </c>
      <c r="T1215" t="b">
        <v>0</v>
      </c>
      <c r="W1215" t="s">
        <v>59</v>
      </c>
      <c r="Y1215">
        <v>0</v>
      </c>
      <c r="Z1215" t="s">
        <v>59</v>
      </c>
      <c r="AA1215" t="b">
        <v>0</v>
      </c>
      <c r="AB1215" t="s">
        <v>12099</v>
      </c>
      <c r="AC1215" t="s">
        <v>64</v>
      </c>
      <c r="AD1215" t="s">
        <v>1389</v>
      </c>
      <c r="AE1215" t="s">
        <v>59</v>
      </c>
      <c r="AG1215" t="s">
        <v>12100</v>
      </c>
      <c r="AI1215">
        <v>0</v>
      </c>
      <c r="AK1215" t="s">
        <v>64</v>
      </c>
      <c r="AL1215" t="s">
        <v>64</v>
      </c>
      <c r="AP1215" t="s">
        <v>76</v>
      </c>
      <c r="AQ1215">
        <v>2950</v>
      </c>
      <c r="AR1215">
        <v>2950</v>
      </c>
      <c r="AS1215">
        <v>0</v>
      </c>
      <c r="AT1215">
        <v>0</v>
      </c>
      <c r="AU1215">
        <v>0</v>
      </c>
      <c r="AV1215">
        <v>0</v>
      </c>
      <c r="AZ1215" t="s">
        <v>1118</v>
      </c>
      <c r="BB1215" t="b">
        <f t="shared" si="72"/>
        <v>0</v>
      </c>
      <c r="BC1215" t="str">
        <f>INDEX(repsearch2!B:B,MATCH(A1215,repsearch2!A:A,FALSE))</f>
        <v>No</v>
      </c>
      <c r="BD1215" s="3" t="b">
        <f t="shared" si="73"/>
        <v>0</v>
      </c>
      <c r="BE1215" s="3" t="b">
        <f t="shared" si="74"/>
        <v>0</v>
      </c>
      <c r="BF1215" t="str">
        <f t="shared" si="75"/>
        <v>closed</v>
      </c>
    </row>
    <row r="1216" spans="1:58" x14ac:dyDescent="0.3">
      <c r="A1216" t="s">
        <v>12101</v>
      </c>
      <c r="B1216" t="s">
        <v>1096</v>
      </c>
      <c r="D1216" t="s">
        <v>897</v>
      </c>
      <c r="E1216" t="s">
        <v>12102</v>
      </c>
      <c r="F1216" t="s">
        <v>12103</v>
      </c>
      <c r="G1216">
        <v>4</v>
      </c>
      <c r="H1216" t="s">
        <v>59</v>
      </c>
      <c r="I1216" t="s">
        <v>12104</v>
      </c>
      <c r="J1216">
        <v>1</v>
      </c>
      <c r="K1216" t="s">
        <v>12105</v>
      </c>
      <c r="L1216" t="s">
        <v>12106</v>
      </c>
      <c r="N1216" t="s">
        <v>59</v>
      </c>
      <c r="O1216" t="s">
        <v>12107</v>
      </c>
      <c r="P1216">
        <v>2020</v>
      </c>
      <c r="Q1216" t="s">
        <v>224</v>
      </c>
      <c r="R1216" t="b">
        <v>1</v>
      </c>
      <c r="S1216" t="s">
        <v>67</v>
      </c>
      <c r="T1216" t="b">
        <v>0</v>
      </c>
      <c r="U1216" t="s">
        <v>904</v>
      </c>
      <c r="V1216" t="s">
        <v>905</v>
      </c>
      <c r="W1216" t="s">
        <v>64</v>
      </c>
      <c r="X1216" t="s">
        <v>12108</v>
      </c>
      <c r="Y1216">
        <v>1</v>
      </c>
      <c r="Z1216" t="s">
        <v>59</v>
      </c>
      <c r="AA1216" t="b">
        <v>0</v>
      </c>
      <c r="AB1216" t="s">
        <v>12109</v>
      </c>
      <c r="AC1216" t="s">
        <v>64</v>
      </c>
      <c r="AD1216" t="s">
        <v>72</v>
      </c>
      <c r="AE1216" t="s">
        <v>59</v>
      </c>
      <c r="AG1216" t="s">
        <v>12110</v>
      </c>
      <c r="AH1216">
        <v>2</v>
      </c>
      <c r="AI1216">
        <v>1</v>
      </c>
      <c r="AJ1216" t="s">
        <v>12111</v>
      </c>
      <c r="AK1216" t="s">
        <v>64</v>
      </c>
      <c r="AL1216" t="s">
        <v>64</v>
      </c>
      <c r="AP1216" t="s">
        <v>76</v>
      </c>
      <c r="AQ1216">
        <v>3240</v>
      </c>
      <c r="AR1216">
        <v>3240</v>
      </c>
      <c r="AS1216">
        <v>26</v>
      </c>
      <c r="AT1216">
        <v>3</v>
      </c>
      <c r="AU1216">
        <v>0</v>
      </c>
      <c r="AV1216">
        <v>1</v>
      </c>
      <c r="AW1216" t="s">
        <v>12112</v>
      </c>
      <c r="AZ1216" t="s">
        <v>227</v>
      </c>
      <c r="BA1216" t="s">
        <v>3937</v>
      </c>
      <c r="BB1216" t="b">
        <f t="shared" si="72"/>
        <v>0</v>
      </c>
      <c r="BC1216" t="str">
        <f>INDEX(repsearch2!B:B,MATCH(A1216,repsearch2!A:A,FALSE))</f>
        <v>No</v>
      </c>
      <c r="BD1216" s="3" t="b">
        <f t="shared" si="73"/>
        <v>0</v>
      </c>
      <c r="BE1216" s="3" t="b">
        <f t="shared" si="74"/>
        <v>1</v>
      </c>
      <c r="BF1216" t="str">
        <f t="shared" si="75"/>
        <v>green</v>
      </c>
    </row>
    <row r="1217" spans="1:58" x14ac:dyDescent="0.3">
      <c r="A1217" t="s">
        <v>12113</v>
      </c>
      <c r="B1217" t="s">
        <v>55</v>
      </c>
      <c r="D1217" t="s">
        <v>56</v>
      </c>
      <c r="E1217" t="s">
        <v>12114</v>
      </c>
      <c r="F1217" t="s">
        <v>12115</v>
      </c>
      <c r="G1217">
        <v>6</v>
      </c>
      <c r="H1217" t="s">
        <v>59</v>
      </c>
      <c r="I1217" t="s">
        <v>12116</v>
      </c>
      <c r="J1217">
        <v>1</v>
      </c>
      <c r="K1217" t="s">
        <v>12117</v>
      </c>
      <c r="L1217" t="s">
        <v>12118</v>
      </c>
      <c r="N1217" t="s">
        <v>59</v>
      </c>
      <c r="O1217" t="s">
        <v>2778</v>
      </c>
      <c r="P1217">
        <v>2020</v>
      </c>
      <c r="Q1217" t="s">
        <v>154</v>
      </c>
      <c r="R1217" t="b">
        <v>1</v>
      </c>
      <c r="S1217" t="s">
        <v>67</v>
      </c>
      <c r="T1217" t="b">
        <v>1</v>
      </c>
      <c r="U1217" t="s">
        <v>68</v>
      </c>
      <c r="V1217" t="s">
        <v>69</v>
      </c>
      <c r="W1217" t="s">
        <v>64</v>
      </c>
      <c r="X1217" t="s">
        <v>709</v>
      </c>
      <c r="Y1217">
        <v>1</v>
      </c>
      <c r="Z1217" t="s">
        <v>59</v>
      </c>
      <c r="AA1217" t="b">
        <v>1</v>
      </c>
      <c r="AB1217" t="s">
        <v>2780</v>
      </c>
      <c r="AC1217" t="s">
        <v>64</v>
      </c>
      <c r="AD1217" t="s">
        <v>72</v>
      </c>
      <c r="AE1217" t="s">
        <v>64</v>
      </c>
      <c r="AF1217" t="s">
        <v>72</v>
      </c>
      <c r="AG1217" t="s">
        <v>2781</v>
      </c>
      <c r="AH1217">
        <v>3</v>
      </c>
      <c r="AI1217">
        <v>3</v>
      </c>
      <c r="AJ1217" t="s">
        <v>12119</v>
      </c>
      <c r="AK1217" t="s">
        <v>64</v>
      </c>
      <c r="AL1217" t="s">
        <v>64</v>
      </c>
      <c r="AM1217" t="s">
        <v>64</v>
      </c>
      <c r="AN1217" t="s">
        <v>158</v>
      </c>
      <c r="AO1217">
        <v>350</v>
      </c>
      <c r="AR1217">
        <v>389</v>
      </c>
      <c r="AS1217">
        <v>0</v>
      </c>
      <c r="AT1217">
        <v>0</v>
      </c>
      <c r="AU1217">
        <v>0</v>
      </c>
      <c r="AV1217">
        <v>0</v>
      </c>
      <c r="AZ1217" t="s">
        <v>893</v>
      </c>
      <c r="BB1217" t="b">
        <f t="shared" si="72"/>
        <v>0</v>
      </c>
      <c r="BC1217" t="str">
        <f>INDEX(repsearch2!B:B,MATCH(A1217,repsearch2!A:A,FALSE))</f>
        <v>No</v>
      </c>
      <c r="BD1217" s="3" t="b">
        <f t="shared" si="73"/>
        <v>0</v>
      </c>
      <c r="BE1217" s="3" t="b">
        <f t="shared" si="74"/>
        <v>1</v>
      </c>
      <c r="BF1217" t="str">
        <f t="shared" si="75"/>
        <v>gold</v>
      </c>
    </row>
    <row r="1218" spans="1:58" x14ac:dyDescent="0.3">
      <c r="A1218" t="s">
        <v>12120</v>
      </c>
      <c r="B1218" t="s">
        <v>55</v>
      </c>
      <c r="C1218" t="s">
        <v>388</v>
      </c>
      <c r="D1218" t="s">
        <v>56</v>
      </c>
      <c r="E1218" t="s">
        <v>12121</v>
      </c>
      <c r="F1218" t="s">
        <v>12122</v>
      </c>
      <c r="G1218">
        <v>7</v>
      </c>
      <c r="H1218" t="s">
        <v>59</v>
      </c>
      <c r="I1218" t="s">
        <v>12123</v>
      </c>
      <c r="J1218">
        <v>1</v>
      </c>
      <c r="K1218" t="s">
        <v>12124</v>
      </c>
      <c r="L1218" t="s">
        <v>12125</v>
      </c>
      <c r="N1218" t="s">
        <v>59</v>
      </c>
      <c r="O1218" t="s">
        <v>9213</v>
      </c>
      <c r="P1218">
        <v>2020</v>
      </c>
      <c r="Q1218" t="s">
        <v>2454</v>
      </c>
      <c r="R1218" t="b">
        <v>1</v>
      </c>
      <c r="S1218" t="s">
        <v>67</v>
      </c>
      <c r="T1218" t="b">
        <v>1</v>
      </c>
      <c r="U1218" t="s">
        <v>68</v>
      </c>
      <c r="V1218" t="s">
        <v>69</v>
      </c>
      <c r="W1218" t="s">
        <v>59</v>
      </c>
      <c r="Y1218">
        <v>0</v>
      </c>
      <c r="Z1218" t="s">
        <v>59</v>
      </c>
      <c r="AA1218" t="b">
        <v>1</v>
      </c>
      <c r="AB1218" t="s">
        <v>9214</v>
      </c>
      <c r="AC1218" t="s">
        <v>64</v>
      </c>
      <c r="AD1218" t="s">
        <v>72</v>
      </c>
      <c r="AE1218" t="s">
        <v>59</v>
      </c>
      <c r="AG1218" t="s">
        <v>9215</v>
      </c>
      <c r="AH1218">
        <v>8</v>
      </c>
      <c r="AI1218">
        <v>11</v>
      </c>
      <c r="AJ1218" t="s">
        <v>12126</v>
      </c>
      <c r="AK1218" t="s">
        <v>64</v>
      </c>
      <c r="AL1218" t="s">
        <v>64</v>
      </c>
      <c r="AM1218" t="s">
        <v>64</v>
      </c>
      <c r="AN1218" t="s">
        <v>76</v>
      </c>
      <c r="AO1218">
        <v>1750</v>
      </c>
      <c r="AP1218" t="s">
        <v>76</v>
      </c>
      <c r="AQ1218">
        <v>1750</v>
      </c>
      <c r="AR1218">
        <v>1750</v>
      </c>
      <c r="AS1218">
        <v>2.5</v>
      </c>
      <c r="AT1218">
        <v>0</v>
      </c>
      <c r="AU1218">
        <v>0</v>
      </c>
      <c r="AV1218">
        <v>3</v>
      </c>
      <c r="AW1218" t="s">
        <v>12127</v>
      </c>
      <c r="AZ1218" t="s">
        <v>6667</v>
      </c>
      <c r="BA1218" t="s">
        <v>9217</v>
      </c>
      <c r="BB1218" t="b">
        <f t="shared" si="72"/>
        <v>0</v>
      </c>
      <c r="BC1218" t="str">
        <f>INDEX(repsearch2!B:B,MATCH(A1218,repsearch2!A:A,FALSE))</f>
        <v>No</v>
      </c>
      <c r="BD1218" s="3" t="b">
        <f t="shared" si="73"/>
        <v>0</v>
      </c>
      <c r="BE1218" s="3" t="b">
        <f t="shared" si="74"/>
        <v>1</v>
      </c>
      <c r="BF1218" t="str">
        <f t="shared" si="75"/>
        <v>gold</v>
      </c>
    </row>
    <row r="1219" spans="1:58" x14ac:dyDescent="0.3">
      <c r="A1219" t="s">
        <v>12128</v>
      </c>
      <c r="B1219" t="s">
        <v>1096</v>
      </c>
      <c r="C1219" t="s">
        <v>388</v>
      </c>
      <c r="D1219" t="s">
        <v>897</v>
      </c>
      <c r="E1219" t="s">
        <v>12129</v>
      </c>
      <c r="F1219" t="s">
        <v>12130</v>
      </c>
      <c r="G1219">
        <v>6</v>
      </c>
      <c r="H1219" t="s">
        <v>59</v>
      </c>
      <c r="I1219" t="s">
        <v>12131</v>
      </c>
      <c r="J1219">
        <v>2</v>
      </c>
      <c r="K1219" t="s">
        <v>12132</v>
      </c>
      <c r="L1219" t="s">
        <v>12133</v>
      </c>
      <c r="N1219" t="s">
        <v>59</v>
      </c>
      <c r="O1219" t="s">
        <v>12134</v>
      </c>
      <c r="P1219">
        <v>2020</v>
      </c>
      <c r="Q1219" t="s">
        <v>139</v>
      </c>
      <c r="R1219" t="b">
        <v>1</v>
      </c>
      <c r="S1219" t="s">
        <v>67</v>
      </c>
      <c r="T1219" t="b">
        <v>0</v>
      </c>
      <c r="U1219" t="s">
        <v>1102</v>
      </c>
      <c r="V1219" t="s">
        <v>905</v>
      </c>
      <c r="W1219" t="s">
        <v>64</v>
      </c>
      <c r="X1219" t="s">
        <v>12135</v>
      </c>
      <c r="Y1219">
        <v>1</v>
      </c>
      <c r="Z1219" t="s">
        <v>59</v>
      </c>
      <c r="AA1219" t="b">
        <v>0</v>
      </c>
      <c r="AB1219" t="s">
        <v>12136</v>
      </c>
      <c r="AC1219" t="s">
        <v>64</v>
      </c>
      <c r="AD1219" t="s">
        <v>383</v>
      </c>
      <c r="AE1219" t="s">
        <v>59</v>
      </c>
      <c r="AG1219" t="s">
        <v>12137</v>
      </c>
      <c r="AI1219">
        <v>0</v>
      </c>
      <c r="AJ1219" t="s">
        <v>12138</v>
      </c>
      <c r="AK1219" t="s">
        <v>59</v>
      </c>
      <c r="AL1219" t="s">
        <v>64</v>
      </c>
      <c r="AP1219" t="s">
        <v>76</v>
      </c>
      <c r="AQ1219">
        <v>3400</v>
      </c>
      <c r="AR1219">
        <v>3400</v>
      </c>
      <c r="AS1219">
        <v>0.5</v>
      </c>
      <c r="AT1219">
        <v>0</v>
      </c>
      <c r="AU1219">
        <v>0</v>
      </c>
      <c r="AV1219">
        <v>0</v>
      </c>
      <c r="AW1219" t="s">
        <v>12139</v>
      </c>
      <c r="AX1219" t="s">
        <v>12140</v>
      </c>
      <c r="AY1219" t="s">
        <v>12141</v>
      </c>
      <c r="BA1219" t="s">
        <v>12142</v>
      </c>
      <c r="BB1219" t="b">
        <f t="shared" ref="BB1219:BB1282" si="76">ISNUMBER(FIND("openrepository.aut.ac.nz",X1219))</f>
        <v>0</v>
      </c>
      <c r="BC1219" t="str">
        <f>INDEX(repsearch2!B:B,MATCH(A1219,repsearch2!A:A,FALSE))</f>
        <v>No</v>
      </c>
      <c r="BD1219" s="3" t="b">
        <f t="shared" ref="BD1219:BD1282" si="77">OR(BB1219=TRUE,BC1219="Yes")</f>
        <v>0</v>
      </c>
      <c r="BE1219" s="3" t="b">
        <f t="shared" ref="BE1219:BE1282" si="78">NOT(AND(D1219="closed",BD1219=FALSE))</f>
        <v>1</v>
      </c>
      <c r="BF1219" t="str">
        <f t="shared" ref="BF1219:BF1282" si="79">IF(AND(BD1219=TRUE,D1219="closed"),"green",D1219)</f>
        <v>green</v>
      </c>
    </row>
    <row r="1220" spans="1:58" x14ac:dyDescent="0.3">
      <c r="A1220" t="s">
        <v>12143</v>
      </c>
      <c r="D1220" t="s">
        <v>96</v>
      </c>
      <c r="E1220" t="s">
        <v>12144</v>
      </c>
      <c r="F1220" t="s">
        <v>12145</v>
      </c>
      <c r="G1220">
        <v>4</v>
      </c>
      <c r="H1220" t="s">
        <v>59</v>
      </c>
      <c r="I1220" t="s">
        <v>12146</v>
      </c>
      <c r="J1220">
        <v>1</v>
      </c>
      <c r="K1220" t="s">
        <v>12147</v>
      </c>
      <c r="L1220" t="s">
        <v>12148</v>
      </c>
      <c r="M1220" t="s">
        <v>12149</v>
      </c>
      <c r="N1220" t="s">
        <v>64</v>
      </c>
      <c r="O1220" t="s">
        <v>1969</v>
      </c>
      <c r="P1220">
        <v>2020</v>
      </c>
      <c r="Q1220" t="s">
        <v>1349</v>
      </c>
      <c r="R1220" t="b">
        <v>0</v>
      </c>
      <c r="S1220" t="s">
        <v>67</v>
      </c>
      <c r="T1220" t="b">
        <v>0</v>
      </c>
      <c r="W1220" t="s">
        <v>59</v>
      </c>
      <c r="Y1220">
        <v>0</v>
      </c>
      <c r="Z1220" t="s">
        <v>59</v>
      </c>
      <c r="AA1220" t="b">
        <v>0</v>
      </c>
      <c r="AB1220" t="s">
        <v>1971</v>
      </c>
      <c r="AC1220" t="s">
        <v>64</v>
      </c>
      <c r="AD1220" t="s">
        <v>252</v>
      </c>
      <c r="AE1220" t="s">
        <v>59</v>
      </c>
      <c r="AG1220" t="s">
        <v>1972</v>
      </c>
      <c r="AH1220">
        <v>2</v>
      </c>
      <c r="AI1220">
        <v>2</v>
      </c>
      <c r="AK1220" t="s">
        <v>64</v>
      </c>
      <c r="AL1220" t="s">
        <v>64</v>
      </c>
      <c r="AP1220" t="s">
        <v>76</v>
      </c>
      <c r="AQ1220">
        <v>2950</v>
      </c>
      <c r="AR1220">
        <v>2950</v>
      </c>
      <c r="AS1220">
        <v>5.2</v>
      </c>
      <c r="AT1220">
        <v>0</v>
      </c>
      <c r="AU1220">
        <v>0</v>
      </c>
      <c r="AV1220">
        <v>8</v>
      </c>
      <c r="AW1220" t="s">
        <v>12150</v>
      </c>
      <c r="AX1220" t="s">
        <v>12151</v>
      </c>
      <c r="AZ1220" t="s">
        <v>343</v>
      </c>
      <c r="BA1220" t="s">
        <v>1975</v>
      </c>
      <c r="BB1220" t="b">
        <f t="shared" si="76"/>
        <v>0</v>
      </c>
      <c r="BC1220" t="str">
        <f>INDEX(repsearch2!B:B,MATCH(A1220,repsearch2!A:A,FALSE))</f>
        <v>No</v>
      </c>
      <c r="BD1220" s="3" t="b">
        <f t="shared" si="77"/>
        <v>0</v>
      </c>
      <c r="BE1220" s="3" t="b">
        <f t="shared" si="78"/>
        <v>0</v>
      </c>
      <c r="BF1220" t="str">
        <f t="shared" si="79"/>
        <v>closed</v>
      </c>
    </row>
    <row r="1221" spans="1:58" x14ac:dyDescent="0.3">
      <c r="A1221" t="s">
        <v>12152</v>
      </c>
      <c r="D1221" t="s">
        <v>96</v>
      </c>
      <c r="E1221" t="s">
        <v>12153</v>
      </c>
      <c r="F1221" t="s">
        <v>12154</v>
      </c>
      <c r="G1221">
        <v>7</v>
      </c>
      <c r="H1221" t="s">
        <v>59</v>
      </c>
      <c r="I1221" t="s">
        <v>12155</v>
      </c>
      <c r="J1221">
        <v>1</v>
      </c>
      <c r="K1221" t="s">
        <v>12156</v>
      </c>
      <c r="L1221" t="s">
        <v>12157</v>
      </c>
      <c r="N1221" t="s">
        <v>59</v>
      </c>
      <c r="O1221" t="s">
        <v>11480</v>
      </c>
      <c r="P1221">
        <v>2019</v>
      </c>
      <c r="Q1221" t="s">
        <v>11481</v>
      </c>
      <c r="R1221" t="b">
        <v>0</v>
      </c>
      <c r="S1221" t="s">
        <v>67</v>
      </c>
      <c r="T1221" t="b">
        <v>0</v>
      </c>
      <c r="W1221" t="s">
        <v>59</v>
      </c>
      <c r="Y1221">
        <v>0</v>
      </c>
      <c r="Z1221" t="s">
        <v>59</v>
      </c>
      <c r="AA1221" t="b">
        <v>0</v>
      </c>
      <c r="AB1221" t="s">
        <v>11482</v>
      </c>
      <c r="AC1221" t="s">
        <v>64</v>
      </c>
      <c r="AD1221" t="s">
        <v>72</v>
      </c>
      <c r="AE1221" t="s">
        <v>59</v>
      </c>
      <c r="AG1221" t="s">
        <v>11483</v>
      </c>
      <c r="AH1221">
        <v>1</v>
      </c>
      <c r="AI1221">
        <v>4</v>
      </c>
      <c r="AK1221" t="s">
        <v>64</v>
      </c>
      <c r="AL1221" t="s">
        <v>64</v>
      </c>
      <c r="AS1221">
        <v>5.35</v>
      </c>
      <c r="AT1221">
        <v>0</v>
      </c>
      <c r="AU1221">
        <v>0</v>
      </c>
      <c r="AV1221">
        <v>9</v>
      </c>
      <c r="AW1221" t="s">
        <v>12158</v>
      </c>
      <c r="AX1221" t="s">
        <v>12159</v>
      </c>
      <c r="AZ1221" t="s">
        <v>11486</v>
      </c>
      <c r="BA1221" t="s">
        <v>11487</v>
      </c>
      <c r="BB1221" t="b">
        <f t="shared" si="76"/>
        <v>0</v>
      </c>
      <c r="BC1221" t="str">
        <f>INDEX(repsearch2!B:B,MATCH(A1221,repsearch2!A:A,FALSE))</f>
        <v>No</v>
      </c>
      <c r="BD1221" s="3" t="b">
        <f t="shared" si="77"/>
        <v>0</v>
      </c>
      <c r="BE1221" s="3" t="b">
        <f t="shared" si="78"/>
        <v>0</v>
      </c>
      <c r="BF1221" t="str">
        <f t="shared" si="79"/>
        <v>closed</v>
      </c>
    </row>
    <row r="1222" spans="1:58" ht="302.39999999999998" x14ac:dyDescent="0.3">
      <c r="A1222" t="s">
        <v>12160</v>
      </c>
      <c r="B1222" t="s">
        <v>55</v>
      </c>
      <c r="D1222" t="s">
        <v>56</v>
      </c>
      <c r="E1222" t="s">
        <v>12161</v>
      </c>
      <c r="F1222" t="s">
        <v>12162</v>
      </c>
      <c r="G1222">
        <v>7</v>
      </c>
      <c r="H1222" t="s">
        <v>59</v>
      </c>
      <c r="I1222" t="s">
        <v>12163</v>
      </c>
      <c r="J1222">
        <v>1</v>
      </c>
      <c r="K1222" t="s">
        <v>12164</v>
      </c>
      <c r="L1222" s="1" t="s">
        <v>12165</v>
      </c>
      <c r="N1222" t="s">
        <v>59</v>
      </c>
      <c r="O1222" t="s">
        <v>12166</v>
      </c>
      <c r="P1222">
        <v>2019</v>
      </c>
      <c r="Q1222" t="s">
        <v>12167</v>
      </c>
      <c r="R1222" t="b">
        <v>1</v>
      </c>
      <c r="S1222" t="s">
        <v>67</v>
      </c>
      <c r="T1222" t="b">
        <v>1</v>
      </c>
      <c r="U1222" t="s">
        <v>68</v>
      </c>
      <c r="V1222" t="s">
        <v>69</v>
      </c>
      <c r="W1222" t="s">
        <v>64</v>
      </c>
      <c r="X1222" t="s">
        <v>12168</v>
      </c>
      <c r="Y1222">
        <v>2</v>
      </c>
      <c r="Z1222" t="s">
        <v>59</v>
      </c>
      <c r="AA1222" t="b">
        <v>1</v>
      </c>
      <c r="AB1222" t="s">
        <v>12169</v>
      </c>
      <c r="AC1222" t="s">
        <v>64</v>
      </c>
      <c r="AD1222" t="s">
        <v>186</v>
      </c>
      <c r="AE1222" t="s">
        <v>59</v>
      </c>
      <c r="AG1222" t="s">
        <v>12170</v>
      </c>
      <c r="AH1222">
        <v>3</v>
      </c>
      <c r="AI1222">
        <v>4</v>
      </c>
      <c r="AJ1222" t="s">
        <v>12171</v>
      </c>
      <c r="AK1222" t="s">
        <v>59</v>
      </c>
      <c r="AL1222" t="s">
        <v>64</v>
      </c>
      <c r="AM1222" t="s">
        <v>64</v>
      </c>
      <c r="AN1222" t="s">
        <v>75</v>
      </c>
      <c r="AO1222">
        <v>1250</v>
      </c>
      <c r="AP1222" t="s">
        <v>76</v>
      </c>
      <c r="AQ1222">
        <v>1650</v>
      </c>
      <c r="AR1222">
        <v>1650</v>
      </c>
      <c r="AS1222">
        <v>2.1</v>
      </c>
      <c r="AT1222">
        <v>0</v>
      </c>
      <c r="AU1222">
        <v>0</v>
      </c>
      <c r="AV1222">
        <v>4</v>
      </c>
      <c r="AW1222" t="s">
        <v>12172</v>
      </c>
      <c r="BB1222" t="b">
        <f t="shared" si="76"/>
        <v>0</v>
      </c>
      <c r="BC1222" t="str">
        <f>INDEX(repsearch2!B:B,MATCH(A1222,repsearch2!A:A,FALSE))</f>
        <v>No</v>
      </c>
      <c r="BD1222" s="3" t="b">
        <f t="shared" si="77"/>
        <v>0</v>
      </c>
      <c r="BE1222" s="3" t="b">
        <f t="shared" si="78"/>
        <v>1</v>
      </c>
      <c r="BF1222" t="str">
        <f t="shared" si="79"/>
        <v>gold</v>
      </c>
    </row>
    <row r="1223" spans="1:58" x14ac:dyDescent="0.3">
      <c r="A1223" s="3" t="s">
        <v>12173</v>
      </c>
      <c r="B1223" s="3" t="s">
        <v>55</v>
      </c>
      <c r="C1223" s="3"/>
      <c r="D1223" s="3" t="s">
        <v>56</v>
      </c>
      <c r="E1223" s="3" t="s">
        <v>6029</v>
      </c>
      <c r="F1223" s="3" t="s">
        <v>6030</v>
      </c>
      <c r="G1223" s="3">
        <v>15</v>
      </c>
      <c r="H1223" s="3" t="s">
        <v>59</v>
      </c>
      <c r="I1223" s="3" t="s">
        <v>12174</v>
      </c>
      <c r="J1223" s="3">
        <v>1</v>
      </c>
      <c r="K1223" s="3" t="s">
        <v>12175</v>
      </c>
      <c r="L1223" s="3" t="s">
        <v>12176</v>
      </c>
      <c r="M1223" s="3"/>
      <c r="N1223" s="3" t="s">
        <v>59</v>
      </c>
      <c r="O1223" s="3" t="s">
        <v>6034</v>
      </c>
      <c r="P1223" s="3">
        <v>2020</v>
      </c>
      <c r="Q1223" s="3" t="s">
        <v>368</v>
      </c>
      <c r="R1223" s="3" t="b">
        <v>1</v>
      </c>
      <c r="S1223" s="3" t="s">
        <v>67</v>
      </c>
      <c r="T1223" s="3" t="b">
        <v>1</v>
      </c>
      <c r="U1223" s="3" t="s">
        <v>68</v>
      </c>
      <c r="V1223" s="3" t="s">
        <v>69</v>
      </c>
      <c r="W1223" s="3" t="s">
        <v>64</v>
      </c>
      <c r="X1223" s="3" t="s">
        <v>6035</v>
      </c>
      <c r="Y1223" s="3">
        <v>3</v>
      </c>
      <c r="Z1223" s="3" t="s">
        <v>59</v>
      </c>
      <c r="AA1223" s="3" t="b">
        <v>1</v>
      </c>
      <c r="AB1223" s="3" t="s">
        <v>6036</v>
      </c>
      <c r="AC1223" s="3" t="s">
        <v>64</v>
      </c>
      <c r="AD1223" s="3" t="s">
        <v>72</v>
      </c>
      <c r="AE1223" s="3" t="s">
        <v>64</v>
      </c>
      <c r="AF1223" s="3" t="s">
        <v>72</v>
      </c>
      <c r="AG1223" s="3" t="s">
        <v>6037</v>
      </c>
      <c r="AH1223" s="3"/>
      <c r="AI1223" s="3">
        <v>0</v>
      </c>
      <c r="AJ1223" s="3" t="s">
        <v>12177</v>
      </c>
      <c r="AK1223" s="3" t="s">
        <v>64</v>
      </c>
      <c r="AL1223" s="3" t="s">
        <v>64</v>
      </c>
      <c r="AM1223" s="3" t="s">
        <v>64</v>
      </c>
      <c r="AN1223" s="3" t="s">
        <v>790</v>
      </c>
      <c r="AO1223" s="3">
        <v>2500</v>
      </c>
      <c r="AP1223" s="3" t="s">
        <v>76</v>
      </c>
      <c r="AQ1223" s="3">
        <v>3000</v>
      </c>
      <c r="AR1223" s="3">
        <v>3000</v>
      </c>
      <c r="AS1223" s="3">
        <v>0.75</v>
      </c>
      <c r="AT1223" s="3">
        <v>0</v>
      </c>
      <c r="AU1223" s="3">
        <v>0</v>
      </c>
      <c r="AV1223" s="3">
        <v>2</v>
      </c>
      <c r="AW1223" s="3" t="s">
        <v>12178</v>
      </c>
      <c r="AX1223" s="3" t="s">
        <v>12179</v>
      </c>
      <c r="AY1223" s="3" t="s">
        <v>12180</v>
      </c>
      <c r="AZ1223" s="3" t="s">
        <v>4034</v>
      </c>
      <c r="BA1223" s="3"/>
      <c r="BB1223" s="3" t="b">
        <f t="shared" si="76"/>
        <v>1</v>
      </c>
      <c r="BC1223" s="3" t="str">
        <f>INDEX(repsearch2!B:B,MATCH(A1223,repsearch2!A:A,FALSE))</f>
        <v>Yes</v>
      </c>
      <c r="BD1223" s="3" t="b">
        <f t="shared" si="77"/>
        <v>1</v>
      </c>
      <c r="BE1223" s="3" t="b">
        <f t="shared" si="78"/>
        <v>1</v>
      </c>
      <c r="BF1223" t="str">
        <f t="shared" si="79"/>
        <v>gold</v>
      </c>
    </row>
    <row r="1224" spans="1:58" x14ac:dyDescent="0.3">
      <c r="A1224" t="s">
        <v>12181</v>
      </c>
      <c r="B1224" t="s">
        <v>1096</v>
      </c>
      <c r="D1224" t="s">
        <v>897</v>
      </c>
      <c r="E1224" t="s">
        <v>12182</v>
      </c>
      <c r="F1224" t="s">
        <v>12183</v>
      </c>
      <c r="G1224">
        <v>7</v>
      </c>
      <c r="H1224" t="s">
        <v>59</v>
      </c>
      <c r="I1224" t="s">
        <v>12184</v>
      </c>
      <c r="J1224">
        <v>1</v>
      </c>
      <c r="K1224" t="s">
        <v>12185</v>
      </c>
      <c r="L1224" t="s">
        <v>12186</v>
      </c>
      <c r="N1224" t="s">
        <v>59</v>
      </c>
      <c r="O1224" t="s">
        <v>12187</v>
      </c>
      <c r="P1224">
        <v>2019</v>
      </c>
      <c r="Q1224" t="s">
        <v>2454</v>
      </c>
      <c r="R1224" t="b">
        <v>1</v>
      </c>
      <c r="S1224" t="s">
        <v>67</v>
      </c>
      <c r="T1224" t="b">
        <v>0</v>
      </c>
      <c r="U1224" t="s">
        <v>1102</v>
      </c>
      <c r="V1224" t="s">
        <v>905</v>
      </c>
      <c r="W1224" t="s">
        <v>64</v>
      </c>
      <c r="X1224" t="s">
        <v>2455</v>
      </c>
      <c r="Y1224">
        <v>1</v>
      </c>
      <c r="Z1224" t="s">
        <v>59</v>
      </c>
      <c r="AA1224" t="b">
        <v>0</v>
      </c>
      <c r="AB1224" t="s">
        <v>12188</v>
      </c>
      <c r="AC1224" t="s">
        <v>64</v>
      </c>
      <c r="AD1224" t="s">
        <v>72</v>
      </c>
      <c r="AE1224" t="s">
        <v>59</v>
      </c>
      <c r="AG1224" t="s">
        <v>12189</v>
      </c>
      <c r="AH1224">
        <v>2</v>
      </c>
      <c r="AI1224">
        <v>4</v>
      </c>
      <c r="AJ1224" t="s">
        <v>12190</v>
      </c>
      <c r="AK1224" t="s">
        <v>64</v>
      </c>
      <c r="AL1224" t="s">
        <v>64</v>
      </c>
      <c r="AP1224" t="s">
        <v>76</v>
      </c>
      <c r="AQ1224">
        <v>2045</v>
      </c>
      <c r="AR1224">
        <v>2045</v>
      </c>
      <c r="AS1224">
        <v>0</v>
      </c>
      <c r="AT1224">
        <v>0</v>
      </c>
      <c r="AU1224">
        <v>0</v>
      </c>
      <c r="AV1224">
        <v>0</v>
      </c>
      <c r="AX1224" t="s">
        <v>12191</v>
      </c>
      <c r="AY1224" t="s">
        <v>12192</v>
      </c>
      <c r="AZ1224" t="s">
        <v>12193</v>
      </c>
      <c r="BA1224" t="s">
        <v>12194</v>
      </c>
      <c r="BB1224" t="b">
        <f t="shared" si="76"/>
        <v>0</v>
      </c>
      <c r="BC1224" t="str">
        <f>INDEX(repsearch2!B:B,MATCH(A1224,repsearch2!A:A,FALSE))</f>
        <v>No</v>
      </c>
      <c r="BD1224" s="3" t="b">
        <f t="shared" si="77"/>
        <v>0</v>
      </c>
      <c r="BE1224" s="3" t="b">
        <f t="shared" si="78"/>
        <v>1</v>
      </c>
      <c r="BF1224" t="str">
        <f t="shared" si="79"/>
        <v>green</v>
      </c>
    </row>
    <row r="1225" spans="1:58" x14ac:dyDescent="0.3">
      <c r="A1225" s="3" t="s">
        <v>12195</v>
      </c>
      <c r="B1225" s="3" t="s">
        <v>55</v>
      </c>
      <c r="C1225" s="3"/>
      <c r="D1225" s="3" t="s">
        <v>56</v>
      </c>
      <c r="E1225" s="3" t="s">
        <v>12196</v>
      </c>
      <c r="F1225" s="3" t="s">
        <v>12197</v>
      </c>
      <c r="G1225" s="3">
        <v>9</v>
      </c>
      <c r="H1225" s="3" t="s">
        <v>59</v>
      </c>
      <c r="I1225" s="3" t="s">
        <v>12198</v>
      </c>
      <c r="J1225" s="3">
        <v>1</v>
      </c>
      <c r="K1225" s="3" t="s">
        <v>12199</v>
      </c>
      <c r="L1225" s="3" t="s">
        <v>12200</v>
      </c>
      <c r="M1225" s="3"/>
      <c r="N1225" s="3" t="s">
        <v>59</v>
      </c>
      <c r="O1225" s="3" t="s">
        <v>12201</v>
      </c>
      <c r="P1225" s="3">
        <v>2020</v>
      </c>
      <c r="Q1225" s="3" t="s">
        <v>154</v>
      </c>
      <c r="R1225" s="3" t="b">
        <v>1</v>
      </c>
      <c r="S1225" s="3" t="s">
        <v>67</v>
      </c>
      <c r="T1225" s="3" t="b">
        <v>1</v>
      </c>
      <c r="U1225" s="3" t="s">
        <v>68</v>
      </c>
      <c r="V1225" s="3" t="s">
        <v>69</v>
      </c>
      <c r="W1225" s="3" t="s">
        <v>64</v>
      </c>
      <c r="X1225" s="3" t="s">
        <v>1043</v>
      </c>
      <c r="Y1225" s="3">
        <v>2</v>
      </c>
      <c r="Z1225" s="3" t="s">
        <v>59</v>
      </c>
      <c r="AA1225" s="3" t="b">
        <v>1</v>
      </c>
      <c r="AB1225" s="3" t="s">
        <v>12202</v>
      </c>
      <c r="AC1225" s="3" t="s">
        <v>64</v>
      </c>
      <c r="AD1225" s="3" t="s">
        <v>72</v>
      </c>
      <c r="AE1225" s="3" t="s">
        <v>64</v>
      </c>
      <c r="AF1225" s="3" t="s">
        <v>72</v>
      </c>
      <c r="AG1225" s="3" t="s">
        <v>12203</v>
      </c>
      <c r="AH1225" s="3">
        <v>7</v>
      </c>
      <c r="AI1225" s="3">
        <v>7</v>
      </c>
      <c r="AJ1225" s="3" t="s">
        <v>12204</v>
      </c>
      <c r="AK1225" s="3" t="s">
        <v>64</v>
      </c>
      <c r="AL1225" s="3" t="s">
        <v>64</v>
      </c>
      <c r="AM1225" s="3" t="s">
        <v>64</v>
      </c>
      <c r="AN1225" s="3" t="s">
        <v>158</v>
      </c>
      <c r="AO1225" s="3">
        <v>650</v>
      </c>
      <c r="AP1225" s="3"/>
      <c r="AQ1225" s="3"/>
      <c r="AR1225" s="3">
        <v>723</v>
      </c>
      <c r="AS1225" s="3">
        <v>0.25</v>
      </c>
      <c r="AT1225" s="3">
        <v>0</v>
      </c>
      <c r="AU1225" s="3">
        <v>0</v>
      </c>
      <c r="AV1225" s="3">
        <v>1</v>
      </c>
      <c r="AW1225" s="3" t="s">
        <v>12205</v>
      </c>
      <c r="AX1225" s="3" t="s">
        <v>12206</v>
      </c>
      <c r="AY1225" s="3"/>
      <c r="AZ1225" s="3" t="s">
        <v>6026</v>
      </c>
      <c r="BA1225" s="3"/>
      <c r="BB1225" s="3" t="b">
        <f t="shared" si="76"/>
        <v>1</v>
      </c>
      <c r="BC1225" s="3" t="str">
        <f>INDEX(repsearch2!B:B,MATCH(A1225,repsearch2!A:A,FALSE))</f>
        <v>Yes</v>
      </c>
      <c r="BD1225" s="3" t="b">
        <f t="shared" si="77"/>
        <v>1</v>
      </c>
      <c r="BE1225" s="3" t="b">
        <f t="shared" si="78"/>
        <v>1</v>
      </c>
      <c r="BF1225" t="str">
        <f t="shared" si="79"/>
        <v>gold</v>
      </c>
    </row>
    <row r="1226" spans="1:58" x14ac:dyDescent="0.3">
      <c r="A1226" t="s">
        <v>12207</v>
      </c>
      <c r="B1226" t="s">
        <v>55</v>
      </c>
      <c r="D1226" t="s">
        <v>56</v>
      </c>
      <c r="E1226" t="s">
        <v>12208</v>
      </c>
      <c r="F1226" t="s">
        <v>12209</v>
      </c>
      <c r="G1226">
        <v>9</v>
      </c>
      <c r="H1226" t="s">
        <v>59</v>
      </c>
      <c r="I1226" t="s">
        <v>12210</v>
      </c>
      <c r="J1226">
        <v>1</v>
      </c>
      <c r="K1226" t="s">
        <v>12211</v>
      </c>
      <c r="L1226" t="s">
        <v>12212</v>
      </c>
      <c r="N1226" t="s">
        <v>59</v>
      </c>
      <c r="O1226" t="s">
        <v>293</v>
      </c>
      <c r="P1226">
        <v>2019</v>
      </c>
      <c r="Q1226" t="s">
        <v>154</v>
      </c>
      <c r="R1226" t="b">
        <v>1</v>
      </c>
      <c r="S1226" t="s">
        <v>67</v>
      </c>
      <c r="T1226" t="b">
        <v>1</v>
      </c>
      <c r="U1226" t="s">
        <v>68</v>
      </c>
      <c r="V1226" t="s">
        <v>69</v>
      </c>
      <c r="W1226" t="s">
        <v>64</v>
      </c>
      <c r="X1226" t="s">
        <v>12213</v>
      </c>
      <c r="Y1226">
        <v>4</v>
      </c>
      <c r="Z1226" t="s">
        <v>59</v>
      </c>
      <c r="AA1226" t="b">
        <v>1</v>
      </c>
      <c r="AB1226" t="s">
        <v>294</v>
      </c>
      <c r="AC1226" t="s">
        <v>64</v>
      </c>
      <c r="AD1226" t="s">
        <v>72</v>
      </c>
      <c r="AE1226" t="s">
        <v>64</v>
      </c>
      <c r="AF1226" t="s">
        <v>72</v>
      </c>
      <c r="AG1226" t="s">
        <v>295</v>
      </c>
      <c r="AH1226">
        <v>6</v>
      </c>
      <c r="AI1226">
        <v>6</v>
      </c>
      <c r="AJ1226" t="s">
        <v>12214</v>
      </c>
      <c r="AK1226" t="s">
        <v>64</v>
      </c>
      <c r="AL1226" t="s">
        <v>64</v>
      </c>
      <c r="AM1226" t="s">
        <v>64</v>
      </c>
      <c r="AN1226" t="s">
        <v>158</v>
      </c>
      <c r="AO1226">
        <v>1800</v>
      </c>
      <c r="AR1226">
        <v>2002</v>
      </c>
      <c r="AS1226">
        <v>9.9499999999999993</v>
      </c>
      <c r="AT1226">
        <v>0</v>
      </c>
      <c r="AU1226">
        <v>0</v>
      </c>
      <c r="AV1226">
        <v>13</v>
      </c>
      <c r="AW1226" t="s">
        <v>12215</v>
      </c>
      <c r="AX1226" t="s">
        <v>12216</v>
      </c>
      <c r="AZ1226" t="s">
        <v>298</v>
      </c>
      <c r="BA1226" t="s">
        <v>299</v>
      </c>
      <c r="BB1226" t="b">
        <f t="shared" si="76"/>
        <v>0</v>
      </c>
      <c r="BC1226" t="str">
        <f>INDEX(repsearch2!B:B,MATCH(A1226,repsearch2!A:A,FALSE))</f>
        <v>No</v>
      </c>
      <c r="BD1226" s="3" t="b">
        <f t="shared" si="77"/>
        <v>0</v>
      </c>
      <c r="BE1226" s="3" t="b">
        <f t="shared" si="78"/>
        <v>1</v>
      </c>
      <c r="BF1226" t="str">
        <f t="shared" si="79"/>
        <v>gold</v>
      </c>
    </row>
    <row r="1227" spans="1:58" x14ac:dyDescent="0.3">
      <c r="A1227" t="s">
        <v>12217</v>
      </c>
      <c r="D1227" t="s">
        <v>96</v>
      </c>
      <c r="E1227" t="s">
        <v>12218</v>
      </c>
      <c r="F1227" t="s">
        <v>12219</v>
      </c>
      <c r="G1227">
        <v>6</v>
      </c>
      <c r="H1227" t="s">
        <v>59</v>
      </c>
      <c r="I1227" t="s">
        <v>12220</v>
      </c>
      <c r="J1227">
        <v>1</v>
      </c>
      <c r="K1227" t="s">
        <v>12221</v>
      </c>
      <c r="L1227" t="s">
        <v>12222</v>
      </c>
      <c r="N1227" t="s">
        <v>59</v>
      </c>
      <c r="O1227" t="s">
        <v>5939</v>
      </c>
      <c r="P1227">
        <v>2018</v>
      </c>
      <c r="Q1227" t="s">
        <v>436</v>
      </c>
      <c r="R1227" t="b">
        <v>0</v>
      </c>
      <c r="S1227" t="s">
        <v>67</v>
      </c>
      <c r="T1227" t="b">
        <v>0</v>
      </c>
      <c r="W1227" t="s">
        <v>59</v>
      </c>
      <c r="Y1227">
        <v>0</v>
      </c>
      <c r="Z1227" t="s">
        <v>59</v>
      </c>
      <c r="AA1227" t="b">
        <v>0</v>
      </c>
      <c r="AB1227" t="s">
        <v>5940</v>
      </c>
      <c r="AC1227" t="s">
        <v>64</v>
      </c>
      <c r="AD1227" t="s">
        <v>72</v>
      </c>
      <c r="AE1227" t="s">
        <v>59</v>
      </c>
      <c r="AG1227" t="s">
        <v>5941</v>
      </c>
      <c r="AH1227">
        <v>4</v>
      </c>
      <c r="AI1227">
        <v>3</v>
      </c>
      <c r="AK1227" t="s">
        <v>64</v>
      </c>
      <c r="AL1227" t="s">
        <v>64</v>
      </c>
      <c r="AP1227" t="s">
        <v>76</v>
      </c>
      <c r="AQ1227">
        <v>3000</v>
      </c>
      <c r="AR1227">
        <v>3000</v>
      </c>
      <c r="AS1227">
        <v>1.5</v>
      </c>
      <c r="AT1227">
        <v>0</v>
      </c>
      <c r="AU1227">
        <v>0</v>
      </c>
      <c r="AV1227">
        <v>2</v>
      </c>
      <c r="AW1227" t="s">
        <v>12223</v>
      </c>
      <c r="AZ1227" t="s">
        <v>1784</v>
      </c>
      <c r="BA1227" t="s">
        <v>5945</v>
      </c>
      <c r="BB1227" t="b">
        <f t="shared" si="76"/>
        <v>0</v>
      </c>
      <c r="BC1227" t="str">
        <f>INDEX(repsearch2!B:B,MATCH(A1227,repsearch2!A:A,FALSE))</f>
        <v>No</v>
      </c>
      <c r="BD1227" s="3" t="b">
        <f t="shared" si="77"/>
        <v>0</v>
      </c>
      <c r="BE1227" s="3" t="b">
        <f t="shared" si="78"/>
        <v>0</v>
      </c>
      <c r="BF1227" t="str">
        <f t="shared" si="79"/>
        <v>closed</v>
      </c>
    </row>
    <row r="1228" spans="1:58" x14ac:dyDescent="0.3">
      <c r="A1228" s="3" t="s">
        <v>12224</v>
      </c>
      <c r="B1228" s="3" t="s">
        <v>387</v>
      </c>
      <c r="C1228" s="3"/>
      <c r="D1228" s="3" t="s">
        <v>242</v>
      </c>
      <c r="E1228" s="3" t="s">
        <v>12225</v>
      </c>
      <c r="F1228" s="3" t="s">
        <v>12226</v>
      </c>
      <c r="G1228" s="3">
        <v>5</v>
      </c>
      <c r="H1228" s="3" t="s">
        <v>59</v>
      </c>
      <c r="I1228" s="3" t="s">
        <v>12227</v>
      </c>
      <c r="J1228" s="3">
        <v>1</v>
      </c>
      <c r="K1228" s="3" t="s">
        <v>12228</v>
      </c>
      <c r="L1228" s="3" t="s">
        <v>12229</v>
      </c>
      <c r="M1228" s="3"/>
      <c r="N1228" s="3" t="s">
        <v>59</v>
      </c>
      <c r="O1228" s="3" t="s">
        <v>1792</v>
      </c>
      <c r="P1228" s="3">
        <v>2019</v>
      </c>
      <c r="Q1228" s="3" t="s">
        <v>184</v>
      </c>
      <c r="R1228" s="3" t="b">
        <v>1</v>
      </c>
      <c r="S1228" s="3" t="s">
        <v>67</v>
      </c>
      <c r="T1228" s="3" t="b">
        <v>0</v>
      </c>
      <c r="U1228" s="3" t="s">
        <v>68</v>
      </c>
      <c r="V1228" s="3" t="s">
        <v>69</v>
      </c>
      <c r="W1228" s="3" t="s">
        <v>64</v>
      </c>
      <c r="X1228" s="3" t="s">
        <v>12230</v>
      </c>
      <c r="Y1228" s="3">
        <v>3</v>
      </c>
      <c r="Z1228" s="3" t="s">
        <v>59</v>
      </c>
      <c r="AA1228" s="3" t="b">
        <v>0</v>
      </c>
      <c r="AB1228" s="3" t="s">
        <v>1793</v>
      </c>
      <c r="AC1228" s="3" t="s">
        <v>64</v>
      </c>
      <c r="AD1228" s="3" t="s">
        <v>252</v>
      </c>
      <c r="AE1228" s="3" t="s">
        <v>59</v>
      </c>
      <c r="AF1228" s="3"/>
      <c r="AG1228" s="3" t="s">
        <v>1794</v>
      </c>
      <c r="AH1228" s="3">
        <v>9</v>
      </c>
      <c r="AI1228" s="3">
        <v>6</v>
      </c>
      <c r="AJ1228" s="3" t="s">
        <v>12231</v>
      </c>
      <c r="AK1228" s="3" t="s">
        <v>64</v>
      </c>
      <c r="AL1228" s="3" t="s">
        <v>64</v>
      </c>
      <c r="AM1228" s="3"/>
      <c r="AN1228" s="3"/>
      <c r="AO1228" s="3"/>
      <c r="AP1228" s="3" t="s">
        <v>76</v>
      </c>
      <c r="AQ1228" s="3">
        <v>3000</v>
      </c>
      <c r="AR1228" s="3">
        <v>3000</v>
      </c>
      <c r="AS1228" s="3">
        <v>1</v>
      </c>
      <c r="AT1228" s="3">
        <v>0</v>
      </c>
      <c r="AU1228" s="3">
        <v>0</v>
      </c>
      <c r="AV1228" s="3">
        <v>0</v>
      </c>
      <c r="AW1228" s="3" t="s">
        <v>12232</v>
      </c>
      <c r="AX1228" s="3" t="s">
        <v>12233</v>
      </c>
      <c r="AY1228" s="3" t="s">
        <v>12234</v>
      </c>
      <c r="AZ1228" s="3" t="s">
        <v>1795</v>
      </c>
      <c r="BA1228" s="3" t="s">
        <v>1796</v>
      </c>
      <c r="BB1228" s="3" t="b">
        <f t="shared" si="76"/>
        <v>1</v>
      </c>
      <c r="BC1228" s="3" t="str">
        <f>INDEX(repsearch2!B:B,MATCH(A1228,repsearch2!A:A,FALSE))</f>
        <v>Yes</v>
      </c>
      <c r="BD1228" s="3" t="b">
        <f t="shared" si="77"/>
        <v>1</v>
      </c>
      <c r="BE1228" s="3" t="b">
        <f t="shared" si="78"/>
        <v>1</v>
      </c>
      <c r="BF1228" t="str">
        <f t="shared" si="79"/>
        <v>hybrid</v>
      </c>
    </row>
    <row r="1229" spans="1:58" x14ac:dyDescent="0.3">
      <c r="A1229" t="s">
        <v>12235</v>
      </c>
      <c r="B1229" t="s">
        <v>896</v>
      </c>
      <c r="D1229" t="s">
        <v>897</v>
      </c>
      <c r="E1229" t="s">
        <v>12236</v>
      </c>
      <c r="F1229" t="s">
        <v>12237</v>
      </c>
      <c r="G1229">
        <v>4</v>
      </c>
      <c r="H1229" t="s">
        <v>59</v>
      </c>
      <c r="I1229" t="s">
        <v>12238</v>
      </c>
      <c r="J1229">
        <v>1</v>
      </c>
      <c r="K1229" t="s">
        <v>12239</v>
      </c>
      <c r="L1229" t="s">
        <v>12240</v>
      </c>
      <c r="N1229" t="s">
        <v>59</v>
      </c>
      <c r="O1229" t="s">
        <v>9910</v>
      </c>
      <c r="P1229">
        <v>2019</v>
      </c>
      <c r="Q1229" t="s">
        <v>139</v>
      </c>
      <c r="R1229" t="b">
        <v>1</v>
      </c>
      <c r="S1229" t="s">
        <v>67</v>
      </c>
      <c r="T1229" t="b">
        <v>0</v>
      </c>
      <c r="U1229" t="s">
        <v>1102</v>
      </c>
      <c r="V1229" t="s">
        <v>905</v>
      </c>
      <c r="W1229" t="s">
        <v>64</v>
      </c>
      <c r="X1229" t="s">
        <v>1209</v>
      </c>
      <c r="Y1229">
        <v>1</v>
      </c>
      <c r="Z1229" t="s">
        <v>59</v>
      </c>
      <c r="AA1229" t="b">
        <v>0</v>
      </c>
      <c r="AB1229" t="s">
        <v>9911</v>
      </c>
      <c r="AC1229" t="s">
        <v>64</v>
      </c>
      <c r="AD1229" t="s">
        <v>141</v>
      </c>
      <c r="AE1229" t="s">
        <v>59</v>
      </c>
      <c r="AG1229" t="s">
        <v>9912</v>
      </c>
      <c r="AH1229">
        <v>23</v>
      </c>
      <c r="AI1229">
        <v>23</v>
      </c>
      <c r="AJ1229" t="s">
        <v>12241</v>
      </c>
      <c r="AK1229" t="s">
        <v>64</v>
      </c>
      <c r="AL1229" t="s">
        <v>64</v>
      </c>
      <c r="AP1229" t="s">
        <v>76</v>
      </c>
      <c r="AQ1229">
        <v>3100</v>
      </c>
      <c r="AR1229">
        <v>3100</v>
      </c>
      <c r="AS1229">
        <v>12.85</v>
      </c>
      <c r="AT1229">
        <v>1</v>
      </c>
      <c r="AU1229">
        <v>0</v>
      </c>
      <c r="AV1229">
        <v>4</v>
      </c>
      <c r="AW1229" t="s">
        <v>12242</v>
      </c>
      <c r="AX1229" t="s">
        <v>12243</v>
      </c>
      <c r="AY1229" t="s">
        <v>12244</v>
      </c>
      <c r="AZ1229" t="s">
        <v>9916</v>
      </c>
      <c r="BA1229" t="s">
        <v>9917</v>
      </c>
      <c r="BB1229" t="b">
        <f t="shared" si="76"/>
        <v>0</v>
      </c>
      <c r="BC1229" t="str">
        <f>INDEX(repsearch2!B:B,MATCH(A1229,repsearch2!A:A,FALSE))</f>
        <v>No</v>
      </c>
      <c r="BD1229" s="3" t="b">
        <f t="shared" si="77"/>
        <v>0</v>
      </c>
      <c r="BE1229" s="3" t="b">
        <f t="shared" si="78"/>
        <v>1</v>
      </c>
      <c r="BF1229" t="str">
        <f t="shared" si="79"/>
        <v>green</v>
      </c>
    </row>
    <row r="1230" spans="1:58" x14ac:dyDescent="0.3">
      <c r="A1230" t="s">
        <v>12245</v>
      </c>
      <c r="D1230" t="s">
        <v>96</v>
      </c>
      <c r="E1230" t="s">
        <v>12246</v>
      </c>
      <c r="F1230" t="s">
        <v>12247</v>
      </c>
      <c r="G1230">
        <v>6</v>
      </c>
      <c r="H1230" t="s">
        <v>59</v>
      </c>
      <c r="I1230" t="s">
        <v>12248</v>
      </c>
      <c r="J1230">
        <v>1</v>
      </c>
      <c r="K1230" t="s">
        <v>12249</v>
      </c>
      <c r="L1230" t="s">
        <v>12250</v>
      </c>
      <c r="N1230" t="s">
        <v>59</v>
      </c>
      <c r="O1230" t="s">
        <v>12251</v>
      </c>
      <c r="P1230">
        <v>2020</v>
      </c>
      <c r="Q1230" t="s">
        <v>1349</v>
      </c>
      <c r="R1230" t="b">
        <v>0</v>
      </c>
      <c r="S1230" t="s">
        <v>67</v>
      </c>
      <c r="T1230" t="b">
        <v>0</v>
      </c>
      <c r="W1230" t="s">
        <v>59</v>
      </c>
      <c r="Y1230">
        <v>0</v>
      </c>
      <c r="Z1230" t="s">
        <v>59</v>
      </c>
      <c r="AA1230" t="b">
        <v>0</v>
      </c>
      <c r="AB1230" t="s">
        <v>12252</v>
      </c>
      <c r="AC1230" t="s">
        <v>64</v>
      </c>
      <c r="AD1230" t="s">
        <v>252</v>
      </c>
      <c r="AE1230" t="s">
        <v>59</v>
      </c>
      <c r="AG1230" t="s">
        <v>12253</v>
      </c>
      <c r="AH1230">
        <v>1</v>
      </c>
      <c r="AI1230">
        <v>1</v>
      </c>
      <c r="AK1230" t="s">
        <v>64</v>
      </c>
      <c r="AL1230" t="s">
        <v>64</v>
      </c>
      <c r="AP1230" t="s">
        <v>76</v>
      </c>
      <c r="AQ1230">
        <v>2950</v>
      </c>
      <c r="AR1230">
        <v>2950</v>
      </c>
      <c r="AS1230">
        <v>0</v>
      </c>
      <c r="AT1230">
        <v>0</v>
      </c>
      <c r="AU1230">
        <v>0</v>
      </c>
      <c r="AV1230">
        <v>0</v>
      </c>
      <c r="AZ1230" t="s">
        <v>331</v>
      </c>
      <c r="BA1230" t="s">
        <v>12254</v>
      </c>
      <c r="BB1230" t="b">
        <f t="shared" si="76"/>
        <v>0</v>
      </c>
      <c r="BC1230" t="str">
        <f>INDEX(repsearch2!B:B,MATCH(A1230,repsearch2!A:A,FALSE))</f>
        <v>No</v>
      </c>
      <c r="BD1230" s="3" t="b">
        <f t="shared" si="77"/>
        <v>0</v>
      </c>
      <c r="BE1230" s="3" t="b">
        <f t="shared" si="78"/>
        <v>0</v>
      </c>
      <c r="BF1230" t="str">
        <f t="shared" si="79"/>
        <v>closed</v>
      </c>
    </row>
    <row r="1231" spans="1:58" x14ac:dyDescent="0.3">
      <c r="A1231" t="s">
        <v>12255</v>
      </c>
      <c r="D1231" t="s">
        <v>96</v>
      </c>
      <c r="E1231" t="s">
        <v>12256</v>
      </c>
      <c r="F1231" t="s">
        <v>12257</v>
      </c>
      <c r="G1231">
        <v>7</v>
      </c>
      <c r="H1231" t="s">
        <v>59</v>
      </c>
      <c r="I1231" t="s">
        <v>12258</v>
      </c>
      <c r="J1231">
        <v>1</v>
      </c>
      <c r="K1231" t="s">
        <v>12259</v>
      </c>
      <c r="L1231" t="s">
        <v>12260</v>
      </c>
      <c r="N1231" t="s">
        <v>59</v>
      </c>
      <c r="O1231" t="s">
        <v>12261</v>
      </c>
      <c r="P1231">
        <v>2020</v>
      </c>
      <c r="Q1231" t="s">
        <v>1510</v>
      </c>
      <c r="R1231" t="b">
        <v>0</v>
      </c>
      <c r="S1231" t="s">
        <v>67</v>
      </c>
      <c r="T1231" t="b">
        <v>0</v>
      </c>
      <c r="W1231" t="s">
        <v>59</v>
      </c>
      <c r="Y1231">
        <v>0</v>
      </c>
      <c r="Z1231" t="s">
        <v>59</v>
      </c>
      <c r="AA1231" t="b">
        <v>0</v>
      </c>
      <c r="AB1231" t="s">
        <v>12262</v>
      </c>
      <c r="AC1231" t="s">
        <v>64</v>
      </c>
      <c r="AD1231" t="s">
        <v>72</v>
      </c>
      <c r="AE1231" t="s">
        <v>59</v>
      </c>
      <c r="AG1231" t="s">
        <v>12263</v>
      </c>
      <c r="AH1231">
        <v>1</v>
      </c>
      <c r="AI1231">
        <v>0</v>
      </c>
      <c r="AK1231" t="s">
        <v>64</v>
      </c>
      <c r="AL1231" t="s">
        <v>64</v>
      </c>
      <c r="AS1231">
        <v>0</v>
      </c>
      <c r="AT1231">
        <v>0</v>
      </c>
      <c r="AU1231">
        <v>0</v>
      </c>
      <c r="AV1231">
        <v>0</v>
      </c>
      <c r="AZ1231" t="s">
        <v>3231</v>
      </c>
      <c r="BA1231" t="s">
        <v>4070</v>
      </c>
      <c r="BB1231" t="b">
        <f t="shared" si="76"/>
        <v>0</v>
      </c>
      <c r="BC1231" t="str">
        <f>INDEX(repsearch2!B:B,MATCH(A1231,repsearch2!A:A,FALSE))</f>
        <v>No</v>
      </c>
      <c r="BD1231" s="3" t="b">
        <f t="shared" si="77"/>
        <v>0</v>
      </c>
      <c r="BE1231" s="3" t="b">
        <f t="shared" si="78"/>
        <v>0</v>
      </c>
      <c r="BF1231" t="str">
        <f t="shared" si="79"/>
        <v>closed</v>
      </c>
    </row>
    <row r="1232" spans="1:58" x14ac:dyDescent="0.3">
      <c r="A1232" t="s">
        <v>12264</v>
      </c>
      <c r="D1232" t="s">
        <v>96</v>
      </c>
      <c r="E1232" t="s">
        <v>12265</v>
      </c>
      <c r="F1232" t="s">
        <v>12266</v>
      </c>
      <c r="G1232">
        <v>6</v>
      </c>
      <c r="H1232" t="s">
        <v>59</v>
      </c>
      <c r="I1232" t="s">
        <v>12267</v>
      </c>
      <c r="J1232">
        <v>1</v>
      </c>
      <c r="K1232" t="s">
        <v>12268</v>
      </c>
      <c r="L1232" t="s">
        <v>12269</v>
      </c>
      <c r="N1232" t="s">
        <v>59</v>
      </c>
      <c r="O1232" t="s">
        <v>1743</v>
      </c>
      <c r="P1232">
        <v>2019</v>
      </c>
      <c r="Q1232" t="s">
        <v>1510</v>
      </c>
      <c r="R1232" t="b">
        <v>0</v>
      </c>
      <c r="S1232" t="s">
        <v>67</v>
      </c>
      <c r="T1232" t="b">
        <v>0</v>
      </c>
      <c r="W1232" t="s">
        <v>59</v>
      </c>
      <c r="Y1232">
        <v>0</v>
      </c>
      <c r="Z1232" t="s">
        <v>59</v>
      </c>
      <c r="AA1232" t="b">
        <v>0</v>
      </c>
      <c r="AB1232" t="s">
        <v>1744</v>
      </c>
      <c r="AC1232" t="s">
        <v>64</v>
      </c>
      <c r="AD1232" t="s">
        <v>72</v>
      </c>
      <c r="AE1232" t="s">
        <v>59</v>
      </c>
      <c r="AG1232" t="s">
        <v>1745</v>
      </c>
      <c r="AH1232">
        <v>1</v>
      </c>
      <c r="AI1232">
        <v>1</v>
      </c>
      <c r="AK1232" t="s">
        <v>64</v>
      </c>
      <c r="AL1232" t="s">
        <v>64</v>
      </c>
      <c r="AS1232">
        <v>0</v>
      </c>
      <c r="AT1232">
        <v>0</v>
      </c>
      <c r="AU1232">
        <v>0</v>
      </c>
      <c r="AV1232">
        <v>0</v>
      </c>
      <c r="AZ1232" t="s">
        <v>1748</v>
      </c>
      <c r="BA1232" t="s">
        <v>557</v>
      </c>
      <c r="BB1232" t="b">
        <f t="shared" si="76"/>
        <v>0</v>
      </c>
      <c r="BC1232" t="str">
        <f>INDEX(repsearch2!B:B,MATCH(A1232,repsearch2!A:A,FALSE))</f>
        <v>No</v>
      </c>
      <c r="BD1232" s="3" t="b">
        <f t="shared" si="77"/>
        <v>0</v>
      </c>
      <c r="BE1232" s="3" t="b">
        <f t="shared" si="78"/>
        <v>0</v>
      </c>
      <c r="BF1232" t="str">
        <f t="shared" si="79"/>
        <v>closed</v>
      </c>
    </row>
    <row r="1233" spans="1:58" x14ac:dyDescent="0.3">
      <c r="A1233" t="s">
        <v>12270</v>
      </c>
      <c r="D1233" t="s">
        <v>96</v>
      </c>
      <c r="E1233" t="s">
        <v>12271</v>
      </c>
      <c r="F1233" t="s">
        <v>12272</v>
      </c>
      <c r="G1233">
        <v>10</v>
      </c>
      <c r="H1233" t="s">
        <v>59</v>
      </c>
      <c r="I1233" t="s">
        <v>12273</v>
      </c>
      <c r="J1233">
        <v>1</v>
      </c>
      <c r="K1233" t="s">
        <v>12274</v>
      </c>
      <c r="L1233" t="s">
        <v>12275</v>
      </c>
      <c r="N1233" t="s">
        <v>59</v>
      </c>
      <c r="O1233" t="s">
        <v>4887</v>
      </c>
      <c r="P1233">
        <v>2020</v>
      </c>
      <c r="Q1233" t="s">
        <v>1349</v>
      </c>
      <c r="R1233" t="b">
        <v>0</v>
      </c>
      <c r="S1233" t="s">
        <v>67</v>
      </c>
      <c r="T1233" t="b">
        <v>0</v>
      </c>
      <c r="W1233" t="s">
        <v>59</v>
      </c>
      <c r="Y1233">
        <v>0</v>
      </c>
      <c r="Z1233" t="s">
        <v>59</v>
      </c>
      <c r="AA1233" t="b">
        <v>0</v>
      </c>
      <c r="AB1233" t="s">
        <v>4888</v>
      </c>
      <c r="AC1233" t="s">
        <v>64</v>
      </c>
      <c r="AD1233" t="s">
        <v>1389</v>
      </c>
      <c r="AE1233" t="s">
        <v>59</v>
      </c>
      <c r="AG1233" t="s">
        <v>4889</v>
      </c>
      <c r="AH1233">
        <v>1</v>
      </c>
      <c r="AI1233">
        <v>0</v>
      </c>
      <c r="AK1233" t="s">
        <v>64</v>
      </c>
      <c r="AL1233" t="s">
        <v>64</v>
      </c>
      <c r="AP1233" t="s">
        <v>76</v>
      </c>
      <c r="AQ1233">
        <v>2950</v>
      </c>
      <c r="AR1233">
        <v>2950</v>
      </c>
      <c r="AS1233">
        <v>8.4499999999999993</v>
      </c>
      <c r="AT1233">
        <v>0</v>
      </c>
      <c r="AU1233">
        <v>0</v>
      </c>
      <c r="AV1233">
        <v>10</v>
      </c>
      <c r="AW1233" t="s">
        <v>12276</v>
      </c>
      <c r="AZ1233" t="s">
        <v>1392</v>
      </c>
      <c r="BA1233" t="s">
        <v>4891</v>
      </c>
      <c r="BB1233" t="b">
        <f t="shared" si="76"/>
        <v>0</v>
      </c>
      <c r="BC1233" t="str">
        <f>INDEX(repsearch2!B:B,MATCH(A1233,repsearch2!A:A,FALSE))</f>
        <v>No</v>
      </c>
      <c r="BD1233" s="3" t="b">
        <f t="shared" si="77"/>
        <v>0</v>
      </c>
      <c r="BE1233" s="3" t="b">
        <f t="shared" si="78"/>
        <v>0</v>
      </c>
      <c r="BF1233" t="str">
        <f t="shared" si="79"/>
        <v>closed</v>
      </c>
    </row>
    <row r="1234" spans="1:58" x14ac:dyDescent="0.3">
      <c r="A1234" t="s">
        <v>12277</v>
      </c>
      <c r="D1234" t="s">
        <v>96</v>
      </c>
      <c r="E1234" t="s">
        <v>12278</v>
      </c>
      <c r="F1234" t="s">
        <v>12279</v>
      </c>
      <c r="G1234">
        <v>8</v>
      </c>
      <c r="H1234" t="s">
        <v>59</v>
      </c>
      <c r="I1234" t="s">
        <v>12280</v>
      </c>
      <c r="J1234">
        <v>1</v>
      </c>
      <c r="K1234" t="s">
        <v>12281</v>
      </c>
      <c r="L1234" t="s">
        <v>12282</v>
      </c>
      <c r="N1234" t="s">
        <v>59</v>
      </c>
      <c r="O1234" t="s">
        <v>12283</v>
      </c>
      <c r="P1234">
        <v>2020</v>
      </c>
      <c r="Q1234" t="s">
        <v>3083</v>
      </c>
      <c r="R1234" t="b">
        <v>0</v>
      </c>
      <c r="S1234" t="s">
        <v>67</v>
      </c>
      <c r="T1234" t="b">
        <v>0</v>
      </c>
      <c r="W1234" t="s">
        <v>59</v>
      </c>
      <c r="Y1234">
        <v>0</v>
      </c>
      <c r="Z1234" t="s">
        <v>59</v>
      </c>
      <c r="AA1234" t="b">
        <v>0</v>
      </c>
      <c r="AB1234" t="s">
        <v>12284</v>
      </c>
      <c r="AC1234" t="s">
        <v>59</v>
      </c>
      <c r="AE1234" t="s">
        <v>59</v>
      </c>
      <c r="AG1234" t="s">
        <v>12285</v>
      </c>
      <c r="AH1234">
        <v>1</v>
      </c>
      <c r="AI1234">
        <v>0</v>
      </c>
      <c r="AK1234" t="s">
        <v>64</v>
      </c>
      <c r="AL1234" t="s">
        <v>64</v>
      </c>
      <c r="AS1234">
        <v>5.7</v>
      </c>
      <c r="AT1234">
        <v>0</v>
      </c>
      <c r="AU1234">
        <v>0</v>
      </c>
      <c r="AV1234">
        <v>7</v>
      </c>
      <c r="AW1234" t="s">
        <v>12286</v>
      </c>
      <c r="AX1234" t="s">
        <v>12287</v>
      </c>
      <c r="AZ1234" t="s">
        <v>893</v>
      </c>
      <c r="BA1234" t="s">
        <v>894</v>
      </c>
      <c r="BB1234" t="b">
        <f t="shared" si="76"/>
        <v>0</v>
      </c>
      <c r="BC1234" t="str">
        <f>INDEX(repsearch2!B:B,MATCH(A1234,repsearch2!A:A,FALSE))</f>
        <v>No</v>
      </c>
      <c r="BD1234" s="3" t="b">
        <f t="shared" si="77"/>
        <v>0</v>
      </c>
      <c r="BE1234" s="3" t="b">
        <f t="shared" si="78"/>
        <v>0</v>
      </c>
      <c r="BF1234" t="str">
        <f t="shared" si="79"/>
        <v>closed</v>
      </c>
    </row>
    <row r="1235" spans="1:58" x14ac:dyDescent="0.3">
      <c r="A1235" t="s">
        <v>12288</v>
      </c>
      <c r="D1235" t="s">
        <v>96</v>
      </c>
      <c r="E1235" t="s">
        <v>12289</v>
      </c>
      <c r="F1235" t="s">
        <v>12290</v>
      </c>
      <c r="G1235">
        <v>5</v>
      </c>
      <c r="H1235" t="s">
        <v>59</v>
      </c>
      <c r="I1235" t="s">
        <v>12291</v>
      </c>
      <c r="J1235">
        <v>1</v>
      </c>
      <c r="K1235" t="s">
        <v>12292</v>
      </c>
      <c r="L1235" t="s">
        <v>12293</v>
      </c>
      <c r="N1235" t="s">
        <v>59</v>
      </c>
      <c r="O1235" t="s">
        <v>10711</v>
      </c>
      <c r="P1235">
        <v>2019</v>
      </c>
      <c r="Q1235" t="s">
        <v>184</v>
      </c>
      <c r="R1235" t="b">
        <v>0</v>
      </c>
      <c r="S1235" t="s">
        <v>67</v>
      </c>
      <c r="T1235" t="b">
        <v>0</v>
      </c>
      <c r="W1235" t="s">
        <v>59</v>
      </c>
      <c r="Y1235">
        <v>0</v>
      </c>
      <c r="Z1235" t="s">
        <v>59</v>
      </c>
      <c r="AA1235" t="b">
        <v>0</v>
      </c>
      <c r="AB1235" t="s">
        <v>10712</v>
      </c>
      <c r="AC1235" t="s">
        <v>64</v>
      </c>
      <c r="AD1235" t="s">
        <v>252</v>
      </c>
      <c r="AE1235" t="s">
        <v>59</v>
      </c>
      <c r="AG1235" t="s">
        <v>10713</v>
      </c>
      <c r="AH1235">
        <v>3</v>
      </c>
      <c r="AI1235">
        <v>3</v>
      </c>
      <c r="AK1235" t="s">
        <v>64</v>
      </c>
      <c r="AL1235" t="s">
        <v>64</v>
      </c>
      <c r="AP1235" t="s">
        <v>76</v>
      </c>
      <c r="AQ1235">
        <v>3000</v>
      </c>
      <c r="AR1235">
        <v>3000</v>
      </c>
      <c r="AS1235">
        <v>0.5</v>
      </c>
      <c r="AT1235">
        <v>0</v>
      </c>
      <c r="AU1235">
        <v>0</v>
      </c>
      <c r="AV1235">
        <v>1</v>
      </c>
      <c r="AW1235" t="s">
        <v>12294</v>
      </c>
      <c r="AX1235" t="s">
        <v>6703</v>
      </c>
      <c r="AZ1235" t="s">
        <v>1748</v>
      </c>
      <c r="BA1235" t="s">
        <v>10715</v>
      </c>
      <c r="BB1235" t="b">
        <f t="shared" si="76"/>
        <v>0</v>
      </c>
      <c r="BC1235" t="str">
        <f>INDEX(repsearch2!B:B,MATCH(A1235,repsearch2!A:A,FALSE))</f>
        <v>No</v>
      </c>
      <c r="BD1235" s="3" t="b">
        <f t="shared" si="77"/>
        <v>0</v>
      </c>
      <c r="BE1235" s="3" t="b">
        <f t="shared" si="78"/>
        <v>0</v>
      </c>
      <c r="BF1235" t="str">
        <f t="shared" si="79"/>
        <v>closed</v>
      </c>
    </row>
    <row r="1236" spans="1:58" x14ac:dyDescent="0.3">
      <c r="A1236" t="s">
        <v>12295</v>
      </c>
      <c r="D1236" t="s">
        <v>96</v>
      </c>
      <c r="E1236" t="s">
        <v>12296</v>
      </c>
      <c r="F1236" t="s">
        <v>12297</v>
      </c>
      <c r="G1236">
        <v>8</v>
      </c>
      <c r="H1236" t="s">
        <v>59</v>
      </c>
      <c r="I1236" t="s">
        <v>12298</v>
      </c>
      <c r="J1236">
        <v>1</v>
      </c>
      <c r="K1236" t="s">
        <v>12299</v>
      </c>
      <c r="L1236" t="s">
        <v>12300</v>
      </c>
      <c r="M1236" t="s">
        <v>12301</v>
      </c>
      <c r="N1236" t="s">
        <v>64</v>
      </c>
      <c r="O1236" t="s">
        <v>7023</v>
      </c>
      <c r="P1236">
        <v>2020</v>
      </c>
      <c r="Q1236" t="s">
        <v>368</v>
      </c>
      <c r="R1236" t="b">
        <v>0</v>
      </c>
      <c r="S1236" t="s">
        <v>67</v>
      </c>
      <c r="T1236" t="b">
        <v>0</v>
      </c>
      <c r="W1236" t="s">
        <v>59</v>
      </c>
      <c r="Y1236">
        <v>0</v>
      </c>
      <c r="Z1236" t="s">
        <v>59</v>
      </c>
      <c r="AA1236" t="b">
        <v>0</v>
      </c>
      <c r="AB1236" t="s">
        <v>7024</v>
      </c>
      <c r="AC1236" t="s">
        <v>64</v>
      </c>
      <c r="AD1236" t="s">
        <v>252</v>
      </c>
      <c r="AE1236" t="s">
        <v>59</v>
      </c>
      <c r="AG1236" t="s">
        <v>7025</v>
      </c>
      <c r="AI1236">
        <v>0</v>
      </c>
      <c r="AK1236" t="s">
        <v>64</v>
      </c>
      <c r="AL1236" t="s">
        <v>64</v>
      </c>
      <c r="AP1236" t="s">
        <v>76</v>
      </c>
      <c r="AQ1236">
        <v>3300</v>
      </c>
      <c r="AR1236">
        <v>3300</v>
      </c>
      <c r="AS1236">
        <v>0.25</v>
      </c>
      <c r="AT1236">
        <v>0</v>
      </c>
      <c r="AU1236">
        <v>0</v>
      </c>
      <c r="AV1236">
        <v>1</v>
      </c>
      <c r="AW1236" t="s">
        <v>12302</v>
      </c>
      <c r="AZ1236" t="s">
        <v>7026</v>
      </c>
      <c r="BA1236" t="s">
        <v>7027</v>
      </c>
      <c r="BB1236" t="b">
        <f t="shared" si="76"/>
        <v>0</v>
      </c>
      <c r="BC1236" t="str">
        <f>INDEX(repsearch2!B:B,MATCH(A1236,repsearch2!A:A,FALSE))</f>
        <v>No</v>
      </c>
      <c r="BD1236" s="3" t="b">
        <f t="shared" si="77"/>
        <v>0</v>
      </c>
      <c r="BE1236" s="3" t="b">
        <f t="shared" si="78"/>
        <v>0</v>
      </c>
      <c r="BF1236" t="str">
        <f t="shared" si="79"/>
        <v>closed</v>
      </c>
    </row>
    <row r="1237" spans="1:58" x14ac:dyDescent="0.3">
      <c r="A1237" t="s">
        <v>12303</v>
      </c>
      <c r="B1237" t="s">
        <v>55</v>
      </c>
      <c r="D1237" t="s">
        <v>56</v>
      </c>
      <c r="E1237" t="s">
        <v>12304</v>
      </c>
      <c r="F1237" t="s">
        <v>12305</v>
      </c>
      <c r="G1237">
        <v>8</v>
      </c>
      <c r="H1237" t="s">
        <v>59</v>
      </c>
      <c r="I1237" t="s">
        <v>12306</v>
      </c>
      <c r="J1237">
        <v>1</v>
      </c>
      <c r="K1237" t="s">
        <v>12307</v>
      </c>
      <c r="L1237" t="s">
        <v>12308</v>
      </c>
      <c r="N1237" t="s">
        <v>59</v>
      </c>
      <c r="O1237" t="s">
        <v>2778</v>
      </c>
      <c r="P1237">
        <v>2020</v>
      </c>
      <c r="Q1237" t="s">
        <v>154</v>
      </c>
      <c r="R1237" t="b">
        <v>1</v>
      </c>
      <c r="S1237" t="s">
        <v>67</v>
      </c>
      <c r="T1237" t="b">
        <v>1</v>
      </c>
      <c r="U1237" t="s">
        <v>68</v>
      </c>
      <c r="V1237" t="s">
        <v>69</v>
      </c>
      <c r="W1237" t="s">
        <v>64</v>
      </c>
      <c r="X1237" t="s">
        <v>12309</v>
      </c>
      <c r="Y1237">
        <v>2</v>
      </c>
      <c r="Z1237" t="s">
        <v>59</v>
      </c>
      <c r="AA1237" t="b">
        <v>1</v>
      </c>
      <c r="AB1237" t="s">
        <v>2780</v>
      </c>
      <c r="AC1237" t="s">
        <v>64</v>
      </c>
      <c r="AD1237" t="s">
        <v>72</v>
      </c>
      <c r="AE1237" t="s">
        <v>64</v>
      </c>
      <c r="AF1237" t="s">
        <v>72</v>
      </c>
      <c r="AG1237" t="s">
        <v>2781</v>
      </c>
      <c r="AH1237">
        <v>3</v>
      </c>
      <c r="AI1237">
        <v>4</v>
      </c>
      <c r="AJ1237" t="s">
        <v>12310</v>
      </c>
      <c r="AK1237" t="s">
        <v>64</v>
      </c>
      <c r="AL1237" t="s">
        <v>64</v>
      </c>
      <c r="AM1237" t="s">
        <v>64</v>
      </c>
      <c r="AN1237" t="s">
        <v>158</v>
      </c>
      <c r="AO1237">
        <v>350</v>
      </c>
      <c r="AR1237">
        <v>389</v>
      </c>
      <c r="AS1237">
        <v>95</v>
      </c>
      <c r="AT1237">
        <v>0</v>
      </c>
      <c r="AU1237">
        <v>0</v>
      </c>
      <c r="AV1237">
        <v>139</v>
      </c>
      <c r="AW1237" t="s">
        <v>12311</v>
      </c>
      <c r="AZ1237" t="s">
        <v>893</v>
      </c>
      <c r="BB1237" t="b">
        <f t="shared" si="76"/>
        <v>0</v>
      </c>
      <c r="BC1237" t="str">
        <f>INDEX(repsearch2!B:B,MATCH(A1237,repsearch2!A:A,FALSE))</f>
        <v>No</v>
      </c>
      <c r="BD1237" s="3" t="b">
        <f t="shared" si="77"/>
        <v>0</v>
      </c>
      <c r="BE1237" s="3" t="b">
        <f t="shared" si="78"/>
        <v>1</v>
      </c>
      <c r="BF1237" t="str">
        <f t="shared" si="79"/>
        <v>gold</v>
      </c>
    </row>
    <row r="1238" spans="1:58" x14ac:dyDescent="0.3">
      <c r="A1238" t="s">
        <v>12312</v>
      </c>
      <c r="B1238" t="s">
        <v>346</v>
      </c>
      <c r="D1238" t="s">
        <v>347</v>
      </c>
      <c r="E1238" t="s">
        <v>12313</v>
      </c>
      <c r="F1238" t="s">
        <v>12314</v>
      </c>
      <c r="G1238">
        <v>9</v>
      </c>
      <c r="H1238" t="s">
        <v>59</v>
      </c>
      <c r="I1238" t="s">
        <v>12315</v>
      </c>
      <c r="J1238">
        <v>1</v>
      </c>
      <c r="K1238" t="s">
        <v>12316</v>
      </c>
      <c r="L1238" t="s">
        <v>12317</v>
      </c>
      <c r="N1238" t="s">
        <v>59</v>
      </c>
      <c r="O1238" t="s">
        <v>12318</v>
      </c>
      <c r="P1238">
        <v>2020</v>
      </c>
      <c r="Q1238" t="s">
        <v>1349</v>
      </c>
      <c r="R1238" t="b">
        <v>1</v>
      </c>
      <c r="S1238" t="s">
        <v>67</v>
      </c>
      <c r="T1238" t="b">
        <v>0</v>
      </c>
      <c r="U1238" t="s">
        <v>68</v>
      </c>
      <c r="V1238" t="s">
        <v>69</v>
      </c>
      <c r="W1238" t="s">
        <v>59</v>
      </c>
      <c r="Y1238">
        <v>0</v>
      </c>
      <c r="Z1238" t="s">
        <v>59</v>
      </c>
      <c r="AA1238" t="b">
        <v>0</v>
      </c>
      <c r="AB1238" t="s">
        <v>12319</v>
      </c>
      <c r="AC1238" t="s">
        <v>64</v>
      </c>
      <c r="AD1238" t="s">
        <v>1389</v>
      </c>
      <c r="AE1238" t="s">
        <v>59</v>
      </c>
      <c r="AG1238" t="s">
        <v>12320</v>
      </c>
      <c r="AH1238">
        <v>6</v>
      </c>
      <c r="AI1238">
        <v>6</v>
      </c>
      <c r="AJ1238" t="s">
        <v>12321</v>
      </c>
      <c r="AK1238" t="s">
        <v>64</v>
      </c>
      <c r="AL1238" t="s">
        <v>64</v>
      </c>
      <c r="AP1238" t="s">
        <v>76</v>
      </c>
      <c r="AQ1238">
        <v>2950</v>
      </c>
      <c r="AR1238">
        <v>2950</v>
      </c>
      <c r="AS1238">
        <v>0</v>
      </c>
      <c r="AT1238">
        <v>0</v>
      </c>
      <c r="AU1238">
        <v>0</v>
      </c>
      <c r="AV1238">
        <v>0</v>
      </c>
      <c r="AZ1238" t="s">
        <v>12322</v>
      </c>
      <c r="BA1238" t="s">
        <v>12323</v>
      </c>
      <c r="BB1238" t="b">
        <f t="shared" si="76"/>
        <v>0</v>
      </c>
      <c r="BC1238" t="str">
        <f>INDEX(repsearch2!B:B,MATCH(A1238,repsearch2!A:A,FALSE))</f>
        <v>No</v>
      </c>
      <c r="BD1238" s="3" t="b">
        <f t="shared" si="77"/>
        <v>0</v>
      </c>
      <c r="BE1238" s="3" t="b">
        <f t="shared" si="78"/>
        <v>1</v>
      </c>
      <c r="BF1238" t="str">
        <f t="shared" si="79"/>
        <v>bronze</v>
      </c>
    </row>
    <row r="1239" spans="1:58" x14ac:dyDescent="0.3">
      <c r="A1239" t="s">
        <v>12324</v>
      </c>
      <c r="B1239" t="s">
        <v>1328</v>
      </c>
      <c r="D1239" t="s">
        <v>347</v>
      </c>
      <c r="E1239" t="s">
        <v>12325</v>
      </c>
      <c r="F1239" t="s">
        <v>12326</v>
      </c>
      <c r="G1239">
        <v>8</v>
      </c>
      <c r="H1239" t="s">
        <v>59</v>
      </c>
      <c r="I1239" t="s">
        <v>12327</v>
      </c>
      <c r="J1239">
        <v>1</v>
      </c>
      <c r="K1239" t="s">
        <v>12328</v>
      </c>
      <c r="L1239" t="s">
        <v>12329</v>
      </c>
      <c r="N1239" t="s">
        <v>59</v>
      </c>
      <c r="O1239" t="s">
        <v>12330</v>
      </c>
      <c r="P1239">
        <v>2020</v>
      </c>
      <c r="Q1239" t="s">
        <v>368</v>
      </c>
      <c r="R1239" t="b">
        <v>1</v>
      </c>
      <c r="S1239" t="s">
        <v>67</v>
      </c>
      <c r="T1239" t="b">
        <v>0</v>
      </c>
      <c r="U1239" t="s">
        <v>68</v>
      </c>
      <c r="V1239" t="s">
        <v>69</v>
      </c>
      <c r="W1239" t="s">
        <v>64</v>
      </c>
      <c r="X1239" t="s">
        <v>10047</v>
      </c>
      <c r="Y1239">
        <v>1</v>
      </c>
      <c r="Z1239" t="s">
        <v>59</v>
      </c>
      <c r="AA1239" t="b">
        <v>0</v>
      </c>
      <c r="AB1239" t="s">
        <v>12331</v>
      </c>
      <c r="AC1239" t="s">
        <v>64</v>
      </c>
      <c r="AD1239" t="s">
        <v>72</v>
      </c>
      <c r="AE1239" t="s">
        <v>59</v>
      </c>
      <c r="AG1239" t="s">
        <v>12332</v>
      </c>
      <c r="AI1239">
        <v>0</v>
      </c>
      <c r="AJ1239" t="s">
        <v>12333</v>
      </c>
      <c r="AK1239" t="s">
        <v>64</v>
      </c>
      <c r="AL1239" t="s">
        <v>64</v>
      </c>
      <c r="AP1239" t="s">
        <v>76</v>
      </c>
      <c r="AQ1239">
        <v>3000</v>
      </c>
      <c r="AR1239">
        <v>3000</v>
      </c>
      <c r="AS1239">
        <v>0</v>
      </c>
      <c r="AT1239">
        <v>0</v>
      </c>
      <c r="AU1239">
        <v>0</v>
      </c>
      <c r="AV1239">
        <v>0</v>
      </c>
      <c r="AX1239" t="s">
        <v>12334</v>
      </c>
      <c r="AZ1239" t="s">
        <v>1784</v>
      </c>
      <c r="BA1239" t="s">
        <v>6617</v>
      </c>
      <c r="BB1239" t="b">
        <f t="shared" si="76"/>
        <v>0</v>
      </c>
      <c r="BC1239" t="str">
        <f>INDEX(repsearch2!B:B,MATCH(A1239,repsearch2!A:A,FALSE))</f>
        <v>No</v>
      </c>
      <c r="BD1239" s="3" t="b">
        <f t="shared" si="77"/>
        <v>0</v>
      </c>
      <c r="BE1239" s="3" t="b">
        <f t="shared" si="78"/>
        <v>1</v>
      </c>
      <c r="BF1239" t="str">
        <f t="shared" si="79"/>
        <v>bronze</v>
      </c>
    </row>
    <row r="1240" spans="1:58" x14ac:dyDescent="0.3">
      <c r="A1240" t="s">
        <v>12335</v>
      </c>
      <c r="D1240" t="s">
        <v>96</v>
      </c>
      <c r="E1240" t="s">
        <v>12336</v>
      </c>
      <c r="F1240" t="s">
        <v>12337</v>
      </c>
      <c r="G1240">
        <v>7</v>
      </c>
      <c r="H1240" t="s">
        <v>59</v>
      </c>
      <c r="I1240" t="s">
        <v>12338</v>
      </c>
      <c r="J1240">
        <v>1</v>
      </c>
      <c r="K1240" t="s">
        <v>12339</v>
      </c>
      <c r="L1240" t="s">
        <v>12340</v>
      </c>
      <c r="N1240" t="s">
        <v>59</v>
      </c>
      <c r="O1240" t="s">
        <v>920</v>
      </c>
      <c r="P1240">
        <v>2019</v>
      </c>
      <c r="Q1240" t="s">
        <v>368</v>
      </c>
      <c r="R1240" t="b">
        <v>0</v>
      </c>
      <c r="S1240" t="s">
        <v>67</v>
      </c>
      <c r="T1240" t="b">
        <v>0</v>
      </c>
      <c r="W1240" t="s">
        <v>59</v>
      </c>
      <c r="Y1240">
        <v>0</v>
      </c>
      <c r="Z1240" t="s">
        <v>59</v>
      </c>
      <c r="AA1240" t="b">
        <v>0</v>
      </c>
      <c r="AB1240" t="s">
        <v>921</v>
      </c>
      <c r="AC1240" t="s">
        <v>64</v>
      </c>
      <c r="AD1240" t="s">
        <v>252</v>
      </c>
      <c r="AE1240" t="s">
        <v>59</v>
      </c>
      <c r="AG1240" t="s">
        <v>922</v>
      </c>
      <c r="AH1240">
        <v>7</v>
      </c>
      <c r="AI1240">
        <v>6</v>
      </c>
      <c r="AK1240" t="s">
        <v>64</v>
      </c>
      <c r="AL1240" t="s">
        <v>64</v>
      </c>
      <c r="AP1240" t="s">
        <v>76</v>
      </c>
      <c r="AQ1240">
        <v>3350</v>
      </c>
      <c r="AR1240">
        <v>3350</v>
      </c>
      <c r="AS1240">
        <v>12.4</v>
      </c>
      <c r="AT1240">
        <v>0</v>
      </c>
      <c r="AU1240">
        <v>0</v>
      </c>
      <c r="AV1240">
        <v>21</v>
      </c>
      <c r="AW1240" t="s">
        <v>12341</v>
      </c>
      <c r="AX1240" t="s">
        <v>12342</v>
      </c>
      <c r="AZ1240" t="s">
        <v>893</v>
      </c>
      <c r="BA1240" t="s">
        <v>894</v>
      </c>
      <c r="BB1240" t="b">
        <f t="shared" si="76"/>
        <v>0</v>
      </c>
      <c r="BC1240" t="str">
        <f>INDEX(repsearch2!B:B,MATCH(A1240,repsearch2!A:A,FALSE))</f>
        <v>No</v>
      </c>
      <c r="BD1240" s="3" t="b">
        <f t="shared" si="77"/>
        <v>0</v>
      </c>
      <c r="BE1240" s="3" t="b">
        <f t="shared" si="78"/>
        <v>0</v>
      </c>
      <c r="BF1240" t="str">
        <f t="shared" si="79"/>
        <v>closed</v>
      </c>
    </row>
    <row r="1241" spans="1:58" x14ac:dyDescent="0.3">
      <c r="A1241" t="s">
        <v>12343</v>
      </c>
      <c r="B1241" t="s">
        <v>1096</v>
      </c>
      <c r="D1241" t="s">
        <v>897</v>
      </c>
      <c r="E1241" t="s">
        <v>12344</v>
      </c>
      <c r="F1241" t="s">
        <v>12345</v>
      </c>
      <c r="G1241">
        <v>7</v>
      </c>
      <c r="H1241" t="s">
        <v>59</v>
      </c>
      <c r="I1241" t="s">
        <v>12346</v>
      </c>
      <c r="J1241">
        <v>2</v>
      </c>
      <c r="K1241" t="s">
        <v>12347</v>
      </c>
      <c r="N1241" t="s">
        <v>59</v>
      </c>
      <c r="O1241" t="s">
        <v>12348</v>
      </c>
      <c r="P1241">
        <v>2020</v>
      </c>
      <c r="Q1241" t="s">
        <v>2454</v>
      </c>
      <c r="R1241" t="b">
        <v>1</v>
      </c>
      <c r="S1241" t="s">
        <v>67</v>
      </c>
      <c r="T1241" t="b">
        <v>0</v>
      </c>
      <c r="U1241" t="s">
        <v>1102</v>
      </c>
      <c r="V1241" t="s">
        <v>905</v>
      </c>
      <c r="W1241" t="s">
        <v>64</v>
      </c>
      <c r="X1241" t="s">
        <v>2790</v>
      </c>
      <c r="Y1241">
        <v>1</v>
      </c>
      <c r="Z1241" t="s">
        <v>59</v>
      </c>
      <c r="AA1241" t="b">
        <v>0</v>
      </c>
      <c r="AB1241" t="s">
        <v>12349</v>
      </c>
      <c r="AC1241" t="s">
        <v>64</v>
      </c>
      <c r="AD1241" t="s">
        <v>72</v>
      </c>
      <c r="AE1241" t="s">
        <v>59</v>
      </c>
      <c r="AG1241" t="s">
        <v>12350</v>
      </c>
      <c r="AH1241">
        <v>5</v>
      </c>
      <c r="AI1241">
        <v>4</v>
      </c>
      <c r="AJ1241" t="s">
        <v>12351</v>
      </c>
      <c r="AK1241" t="s">
        <v>59</v>
      </c>
      <c r="AL1241" t="s">
        <v>64</v>
      </c>
      <c r="AP1241" t="s">
        <v>76</v>
      </c>
      <c r="AQ1241">
        <v>2045</v>
      </c>
      <c r="AR1241">
        <v>2045</v>
      </c>
      <c r="AS1241">
        <v>1.5</v>
      </c>
      <c r="AT1241">
        <v>0</v>
      </c>
      <c r="AU1241">
        <v>0</v>
      </c>
      <c r="AV1241">
        <v>4</v>
      </c>
      <c r="AW1241" t="s">
        <v>12352</v>
      </c>
      <c r="AY1241" t="s">
        <v>12353</v>
      </c>
      <c r="BA1241" t="s">
        <v>12354</v>
      </c>
      <c r="BB1241" t="b">
        <f t="shared" si="76"/>
        <v>0</v>
      </c>
      <c r="BC1241" t="str">
        <f>INDEX(repsearch2!B:B,MATCH(A1241,repsearch2!A:A,FALSE))</f>
        <v>No</v>
      </c>
      <c r="BD1241" s="3" t="b">
        <f t="shared" si="77"/>
        <v>0</v>
      </c>
      <c r="BE1241" s="3" t="b">
        <f t="shared" si="78"/>
        <v>1</v>
      </c>
      <c r="BF1241" t="str">
        <f t="shared" si="79"/>
        <v>green</v>
      </c>
    </row>
    <row r="1242" spans="1:58" x14ac:dyDescent="0.3">
      <c r="A1242" t="s">
        <v>12355</v>
      </c>
      <c r="D1242" t="s">
        <v>96</v>
      </c>
      <c r="E1242" t="s">
        <v>12356</v>
      </c>
      <c r="F1242" t="s">
        <v>12357</v>
      </c>
      <c r="G1242">
        <v>9</v>
      </c>
      <c r="H1242" t="s">
        <v>59</v>
      </c>
      <c r="I1242" t="s">
        <v>12358</v>
      </c>
      <c r="J1242">
        <v>1</v>
      </c>
      <c r="K1242" t="s">
        <v>12359</v>
      </c>
      <c r="L1242" t="s">
        <v>12360</v>
      </c>
      <c r="N1242" t="s">
        <v>59</v>
      </c>
      <c r="O1242" t="s">
        <v>12361</v>
      </c>
      <c r="P1242">
        <v>2020</v>
      </c>
      <c r="Q1242" t="s">
        <v>66</v>
      </c>
      <c r="R1242" t="b">
        <v>0</v>
      </c>
      <c r="S1242" t="s">
        <v>67</v>
      </c>
      <c r="T1242" t="b">
        <v>0</v>
      </c>
      <c r="W1242" t="s">
        <v>59</v>
      </c>
      <c r="Y1242">
        <v>0</v>
      </c>
      <c r="Z1242" t="s">
        <v>59</v>
      </c>
      <c r="AA1242" t="b">
        <v>0</v>
      </c>
      <c r="AB1242" t="s">
        <v>12362</v>
      </c>
      <c r="AC1242" t="s">
        <v>64</v>
      </c>
      <c r="AD1242" t="s">
        <v>72</v>
      </c>
      <c r="AE1242" t="s">
        <v>59</v>
      </c>
      <c r="AG1242" t="s">
        <v>12363</v>
      </c>
      <c r="AH1242">
        <v>2</v>
      </c>
      <c r="AI1242">
        <v>1</v>
      </c>
      <c r="AK1242" t="s">
        <v>59</v>
      </c>
      <c r="AL1242" t="s">
        <v>64</v>
      </c>
      <c r="AP1242" t="s">
        <v>76</v>
      </c>
      <c r="AQ1242">
        <v>2794</v>
      </c>
      <c r="AR1242">
        <v>2794</v>
      </c>
      <c r="AS1242">
        <v>2</v>
      </c>
      <c r="AT1242">
        <v>0</v>
      </c>
      <c r="AU1242">
        <v>0</v>
      </c>
      <c r="AV1242">
        <v>5</v>
      </c>
      <c r="AW1242" t="s">
        <v>12364</v>
      </c>
      <c r="AY1242" t="s">
        <v>1855</v>
      </c>
      <c r="BA1242" t="s">
        <v>2271</v>
      </c>
      <c r="BB1242" t="b">
        <f t="shared" si="76"/>
        <v>0</v>
      </c>
      <c r="BC1242" t="str">
        <f>INDEX(repsearch2!B:B,MATCH(A1242,repsearch2!A:A,FALSE))</f>
        <v>No</v>
      </c>
      <c r="BD1242" s="3" t="b">
        <f t="shared" si="77"/>
        <v>0</v>
      </c>
      <c r="BE1242" s="3" t="b">
        <f t="shared" si="78"/>
        <v>0</v>
      </c>
      <c r="BF1242" t="str">
        <f t="shared" si="79"/>
        <v>closed</v>
      </c>
    </row>
    <row r="1243" spans="1:58" x14ac:dyDescent="0.3">
      <c r="A1243" t="s">
        <v>12365</v>
      </c>
      <c r="D1243" t="s">
        <v>96</v>
      </c>
      <c r="E1243" t="s">
        <v>12366</v>
      </c>
      <c r="F1243" t="s">
        <v>12367</v>
      </c>
      <c r="G1243">
        <v>7</v>
      </c>
      <c r="H1243" t="s">
        <v>59</v>
      </c>
      <c r="I1243" t="s">
        <v>12368</v>
      </c>
      <c r="J1243">
        <v>1</v>
      </c>
      <c r="K1243" t="s">
        <v>12369</v>
      </c>
      <c r="L1243" t="s">
        <v>12370</v>
      </c>
      <c r="N1243" t="s">
        <v>59</v>
      </c>
      <c r="O1243" t="s">
        <v>6760</v>
      </c>
      <c r="P1243">
        <v>2019</v>
      </c>
      <c r="Q1243" t="s">
        <v>1510</v>
      </c>
      <c r="R1243" t="b">
        <v>0</v>
      </c>
      <c r="S1243" t="s">
        <v>67</v>
      </c>
      <c r="T1243" t="b">
        <v>0</v>
      </c>
      <c r="W1243" t="s">
        <v>59</v>
      </c>
      <c r="Y1243">
        <v>0</v>
      </c>
      <c r="Z1243" t="s">
        <v>59</v>
      </c>
      <c r="AA1243" t="b">
        <v>0</v>
      </c>
      <c r="AB1243" t="s">
        <v>6762</v>
      </c>
      <c r="AC1243" t="s">
        <v>64</v>
      </c>
      <c r="AD1243" t="s">
        <v>72</v>
      </c>
      <c r="AE1243" t="s">
        <v>59</v>
      </c>
      <c r="AG1243" t="s">
        <v>6763</v>
      </c>
      <c r="AI1243">
        <v>0</v>
      </c>
      <c r="AK1243" t="s">
        <v>64</v>
      </c>
      <c r="AL1243" t="s">
        <v>64</v>
      </c>
      <c r="AS1243">
        <v>0</v>
      </c>
      <c r="AT1243">
        <v>0</v>
      </c>
      <c r="AU1243">
        <v>0</v>
      </c>
      <c r="AV1243">
        <v>0</v>
      </c>
      <c r="AZ1243" t="s">
        <v>6766</v>
      </c>
      <c r="BA1243" t="s">
        <v>6767</v>
      </c>
      <c r="BB1243" t="b">
        <f t="shared" si="76"/>
        <v>0</v>
      </c>
      <c r="BC1243" t="str">
        <f>INDEX(repsearch2!B:B,MATCH(A1243,repsearch2!A:A,FALSE))</f>
        <v>No</v>
      </c>
      <c r="BD1243" s="3" t="b">
        <f t="shared" si="77"/>
        <v>0</v>
      </c>
      <c r="BE1243" s="3" t="b">
        <f t="shared" si="78"/>
        <v>0</v>
      </c>
      <c r="BF1243" t="str">
        <f t="shared" si="79"/>
        <v>closed</v>
      </c>
    </row>
    <row r="1244" spans="1:58" x14ac:dyDescent="0.3">
      <c r="A1244" t="s">
        <v>12371</v>
      </c>
      <c r="D1244" t="s">
        <v>96</v>
      </c>
      <c r="E1244" t="s">
        <v>12372</v>
      </c>
      <c r="F1244" t="s">
        <v>12373</v>
      </c>
      <c r="G1244">
        <v>7</v>
      </c>
      <c r="H1244" t="s">
        <v>59</v>
      </c>
      <c r="I1244" t="s">
        <v>12374</v>
      </c>
      <c r="J1244">
        <v>1</v>
      </c>
      <c r="K1244" t="s">
        <v>12375</v>
      </c>
      <c r="N1244" t="s">
        <v>59</v>
      </c>
      <c r="O1244" t="s">
        <v>12376</v>
      </c>
      <c r="P1244">
        <v>2020</v>
      </c>
      <c r="Q1244" t="s">
        <v>1361</v>
      </c>
      <c r="R1244" t="b">
        <v>0</v>
      </c>
      <c r="S1244" t="s">
        <v>67</v>
      </c>
      <c r="T1244" t="b">
        <v>0</v>
      </c>
      <c r="W1244" t="s">
        <v>59</v>
      </c>
      <c r="Y1244">
        <v>0</v>
      </c>
      <c r="Z1244" t="s">
        <v>59</v>
      </c>
      <c r="AA1244" t="b">
        <v>0</v>
      </c>
      <c r="AB1244" t="s">
        <v>12377</v>
      </c>
      <c r="AC1244" t="s">
        <v>64</v>
      </c>
      <c r="AD1244" t="s">
        <v>72</v>
      </c>
      <c r="AE1244" t="s">
        <v>59</v>
      </c>
      <c r="AG1244" t="s">
        <v>12378</v>
      </c>
      <c r="AI1244">
        <v>0</v>
      </c>
      <c r="AK1244" t="s">
        <v>59</v>
      </c>
      <c r="AL1244" t="s">
        <v>64</v>
      </c>
      <c r="AS1244">
        <v>0</v>
      </c>
      <c r="AT1244">
        <v>0</v>
      </c>
      <c r="AU1244">
        <v>0</v>
      </c>
      <c r="AV1244">
        <v>0</v>
      </c>
      <c r="BA1244" t="s">
        <v>12379</v>
      </c>
      <c r="BB1244" t="b">
        <f t="shared" si="76"/>
        <v>0</v>
      </c>
      <c r="BC1244" t="str">
        <f>INDEX(repsearch2!B:B,MATCH(A1244,repsearch2!A:A,FALSE))</f>
        <v>No</v>
      </c>
      <c r="BD1244" s="3" t="b">
        <f t="shared" si="77"/>
        <v>0</v>
      </c>
      <c r="BE1244" s="3" t="b">
        <f t="shared" si="78"/>
        <v>0</v>
      </c>
      <c r="BF1244" t="str">
        <f t="shared" si="79"/>
        <v>closed</v>
      </c>
    </row>
    <row r="1245" spans="1:58" x14ac:dyDescent="0.3">
      <c r="A1245" t="s">
        <v>12380</v>
      </c>
      <c r="B1245" t="s">
        <v>241</v>
      </c>
      <c r="C1245" t="s">
        <v>81</v>
      </c>
      <c r="D1245" t="s">
        <v>242</v>
      </c>
      <c r="E1245" t="s">
        <v>12381</v>
      </c>
      <c r="F1245" t="s">
        <v>12382</v>
      </c>
      <c r="G1245">
        <v>7</v>
      </c>
      <c r="H1245" t="s">
        <v>59</v>
      </c>
      <c r="I1245" t="s">
        <v>12383</v>
      </c>
      <c r="J1245">
        <v>1</v>
      </c>
      <c r="K1245" t="s">
        <v>12384</v>
      </c>
      <c r="L1245" t="s">
        <v>12385</v>
      </c>
      <c r="N1245" t="s">
        <v>59</v>
      </c>
      <c r="O1245" t="s">
        <v>12386</v>
      </c>
      <c r="P1245">
        <v>2019</v>
      </c>
      <c r="Q1245" t="s">
        <v>184</v>
      </c>
      <c r="R1245" t="b">
        <v>1</v>
      </c>
      <c r="S1245" t="s">
        <v>67</v>
      </c>
      <c r="T1245" t="b">
        <v>0</v>
      </c>
      <c r="U1245" t="s">
        <v>68</v>
      </c>
      <c r="V1245" t="s">
        <v>69</v>
      </c>
      <c r="W1245" t="s">
        <v>64</v>
      </c>
      <c r="X1245" t="s">
        <v>12387</v>
      </c>
      <c r="Y1245">
        <v>4</v>
      </c>
      <c r="Z1245" t="s">
        <v>59</v>
      </c>
      <c r="AA1245" t="b">
        <v>0</v>
      </c>
      <c r="AB1245" t="s">
        <v>12388</v>
      </c>
      <c r="AC1245" t="s">
        <v>64</v>
      </c>
      <c r="AD1245" t="s">
        <v>252</v>
      </c>
      <c r="AE1245" t="s">
        <v>59</v>
      </c>
      <c r="AG1245" t="s">
        <v>12389</v>
      </c>
      <c r="AH1245">
        <v>3</v>
      </c>
      <c r="AI1245">
        <v>2</v>
      </c>
      <c r="AJ1245" t="s">
        <v>12390</v>
      </c>
      <c r="AK1245" t="s">
        <v>64</v>
      </c>
      <c r="AL1245" t="s">
        <v>64</v>
      </c>
      <c r="AP1245" t="s">
        <v>76</v>
      </c>
      <c r="AQ1245">
        <v>3000</v>
      </c>
      <c r="AR1245">
        <v>3000</v>
      </c>
      <c r="AS1245">
        <v>26.18</v>
      </c>
      <c r="AT1245">
        <v>0</v>
      </c>
      <c r="AU1245">
        <v>0</v>
      </c>
      <c r="AV1245">
        <v>27</v>
      </c>
      <c r="AW1245" t="s">
        <v>12391</v>
      </c>
      <c r="AX1245" t="s">
        <v>12392</v>
      </c>
      <c r="AY1245" t="s">
        <v>4415</v>
      </c>
      <c r="AZ1245" t="s">
        <v>12393</v>
      </c>
      <c r="BA1245" t="s">
        <v>12394</v>
      </c>
      <c r="BB1245" t="b">
        <f t="shared" si="76"/>
        <v>0</v>
      </c>
      <c r="BC1245" t="str">
        <f>INDEX(repsearch2!B:B,MATCH(A1245,repsearch2!A:A,FALSE))</f>
        <v>No</v>
      </c>
      <c r="BD1245" s="3" t="b">
        <f t="shared" si="77"/>
        <v>0</v>
      </c>
      <c r="BE1245" s="3" t="b">
        <f t="shared" si="78"/>
        <v>1</v>
      </c>
      <c r="BF1245" t="str">
        <f t="shared" si="79"/>
        <v>hybrid</v>
      </c>
    </row>
    <row r="1246" spans="1:58" x14ac:dyDescent="0.3">
      <c r="A1246" t="s">
        <v>12395</v>
      </c>
      <c r="B1246" t="s">
        <v>346</v>
      </c>
      <c r="D1246" t="s">
        <v>347</v>
      </c>
      <c r="E1246" t="s">
        <v>12396</v>
      </c>
      <c r="F1246" t="s">
        <v>12397</v>
      </c>
      <c r="G1246">
        <v>11</v>
      </c>
      <c r="H1246" t="s">
        <v>59</v>
      </c>
      <c r="I1246" t="s">
        <v>12398</v>
      </c>
      <c r="J1246">
        <v>1</v>
      </c>
      <c r="K1246" t="s">
        <v>12399</v>
      </c>
      <c r="L1246" t="s">
        <v>12400</v>
      </c>
      <c r="M1246" t="s">
        <v>4886</v>
      </c>
      <c r="N1246" t="s">
        <v>64</v>
      </c>
      <c r="O1246" t="s">
        <v>4887</v>
      </c>
      <c r="P1246">
        <v>2021</v>
      </c>
      <c r="Q1246" t="s">
        <v>1349</v>
      </c>
      <c r="R1246" t="b">
        <v>1</v>
      </c>
      <c r="S1246" t="s">
        <v>67</v>
      </c>
      <c r="T1246" t="b">
        <v>0</v>
      </c>
      <c r="U1246" t="s">
        <v>68</v>
      </c>
      <c r="V1246" t="s">
        <v>69</v>
      </c>
      <c r="W1246" t="s">
        <v>59</v>
      </c>
      <c r="Y1246">
        <v>0</v>
      </c>
      <c r="Z1246" t="s">
        <v>59</v>
      </c>
      <c r="AA1246" t="b">
        <v>0</v>
      </c>
      <c r="AB1246" t="s">
        <v>4888</v>
      </c>
      <c r="AC1246" t="s">
        <v>64</v>
      </c>
      <c r="AD1246" t="s">
        <v>1389</v>
      </c>
      <c r="AE1246" t="s">
        <v>59</v>
      </c>
      <c r="AG1246" t="s">
        <v>4889</v>
      </c>
      <c r="AH1246">
        <v>1</v>
      </c>
      <c r="AI1246">
        <v>0</v>
      </c>
      <c r="AJ1246" t="s">
        <v>12401</v>
      </c>
      <c r="AK1246" t="s">
        <v>64</v>
      </c>
      <c r="AL1246" t="s">
        <v>64</v>
      </c>
      <c r="AP1246" t="s">
        <v>76</v>
      </c>
      <c r="AQ1246">
        <v>2950</v>
      </c>
      <c r="AR1246">
        <v>2950</v>
      </c>
      <c r="AS1246">
        <v>0</v>
      </c>
      <c r="AT1246">
        <v>0</v>
      </c>
      <c r="AU1246">
        <v>0</v>
      </c>
      <c r="AV1246">
        <v>0</v>
      </c>
      <c r="AZ1246" t="s">
        <v>1392</v>
      </c>
      <c r="BA1246" t="s">
        <v>4891</v>
      </c>
      <c r="BB1246" t="b">
        <f t="shared" si="76"/>
        <v>0</v>
      </c>
      <c r="BC1246" t="str">
        <f>INDEX(repsearch2!B:B,MATCH(A1246,repsearch2!A:A,FALSE))</f>
        <v>No</v>
      </c>
      <c r="BD1246" s="3" t="b">
        <f t="shared" si="77"/>
        <v>0</v>
      </c>
      <c r="BE1246" s="3" t="b">
        <f t="shared" si="78"/>
        <v>1</v>
      </c>
      <c r="BF1246" t="str">
        <f t="shared" si="79"/>
        <v>bronze</v>
      </c>
    </row>
    <row r="1247" spans="1:58" ht="409.6" x14ac:dyDescent="0.3">
      <c r="A1247" t="s">
        <v>12402</v>
      </c>
      <c r="B1247" t="s">
        <v>1096</v>
      </c>
      <c r="D1247" t="s">
        <v>897</v>
      </c>
      <c r="E1247" t="s">
        <v>12403</v>
      </c>
      <c r="F1247" t="s">
        <v>12404</v>
      </c>
      <c r="G1247">
        <v>12</v>
      </c>
      <c r="H1247" t="s">
        <v>59</v>
      </c>
      <c r="I1247" t="s">
        <v>12405</v>
      </c>
      <c r="J1247">
        <v>1</v>
      </c>
      <c r="K1247" t="s">
        <v>12406</v>
      </c>
      <c r="L1247" s="1" t="s">
        <v>12407</v>
      </c>
      <c r="N1247" t="s">
        <v>59</v>
      </c>
      <c r="O1247" t="s">
        <v>7351</v>
      </c>
      <c r="P1247">
        <v>2020</v>
      </c>
      <c r="Q1247" t="s">
        <v>697</v>
      </c>
      <c r="R1247" t="b">
        <v>1</v>
      </c>
      <c r="S1247" t="s">
        <v>67</v>
      </c>
      <c r="T1247" t="b">
        <v>0</v>
      </c>
      <c r="U1247" t="s">
        <v>1102</v>
      </c>
      <c r="V1247" t="s">
        <v>905</v>
      </c>
      <c r="W1247" t="s">
        <v>64</v>
      </c>
      <c r="X1247" t="s">
        <v>1209</v>
      </c>
      <c r="Y1247">
        <v>1</v>
      </c>
      <c r="Z1247" t="s">
        <v>59</v>
      </c>
      <c r="AA1247" t="b">
        <v>0</v>
      </c>
      <c r="AB1247" t="s">
        <v>7353</v>
      </c>
      <c r="AC1247" t="s">
        <v>64</v>
      </c>
      <c r="AD1247" t="s">
        <v>72</v>
      </c>
      <c r="AE1247" t="s">
        <v>64</v>
      </c>
      <c r="AF1247" t="s">
        <v>72</v>
      </c>
      <c r="AG1247" t="s">
        <v>7354</v>
      </c>
      <c r="AH1247">
        <v>6</v>
      </c>
      <c r="AI1247">
        <v>6</v>
      </c>
      <c r="AJ1247" t="s">
        <v>12408</v>
      </c>
      <c r="AK1247" t="s">
        <v>59</v>
      </c>
      <c r="AL1247" t="s">
        <v>64</v>
      </c>
      <c r="AP1247" t="s">
        <v>76</v>
      </c>
      <c r="AQ1247">
        <v>2760</v>
      </c>
      <c r="AR1247">
        <v>2760</v>
      </c>
      <c r="AS1247">
        <v>5.08</v>
      </c>
      <c r="AT1247">
        <v>0</v>
      </c>
      <c r="AU1247">
        <v>0</v>
      </c>
      <c r="AV1247">
        <v>0</v>
      </c>
      <c r="AW1247" t="s">
        <v>12409</v>
      </c>
      <c r="AX1247" t="s">
        <v>12410</v>
      </c>
      <c r="AY1247" t="s">
        <v>12411</v>
      </c>
      <c r="BA1247" t="s">
        <v>1217</v>
      </c>
      <c r="BB1247" t="b">
        <f t="shared" si="76"/>
        <v>0</v>
      </c>
      <c r="BC1247" t="str">
        <f>INDEX(repsearch2!B:B,MATCH(A1247,repsearch2!A:A,FALSE))</f>
        <v>No</v>
      </c>
      <c r="BD1247" s="3" t="b">
        <f t="shared" si="77"/>
        <v>0</v>
      </c>
      <c r="BE1247" s="3" t="b">
        <f t="shared" si="78"/>
        <v>1</v>
      </c>
      <c r="BF1247" t="str">
        <f t="shared" si="79"/>
        <v>green</v>
      </c>
    </row>
    <row r="1248" spans="1:58" x14ac:dyDescent="0.3">
      <c r="A1248" t="s">
        <v>12412</v>
      </c>
      <c r="B1248" t="s">
        <v>1096</v>
      </c>
      <c r="D1248" t="s">
        <v>897</v>
      </c>
      <c r="E1248" t="s">
        <v>12413</v>
      </c>
      <c r="F1248" t="s">
        <v>12414</v>
      </c>
      <c r="G1248">
        <v>6</v>
      </c>
      <c r="H1248" t="s">
        <v>59</v>
      </c>
      <c r="I1248" t="s">
        <v>12415</v>
      </c>
      <c r="J1248">
        <v>0</v>
      </c>
      <c r="L1248" t="s">
        <v>12416</v>
      </c>
      <c r="N1248" t="s">
        <v>59</v>
      </c>
      <c r="O1248" t="s">
        <v>12417</v>
      </c>
      <c r="P1248">
        <v>2019</v>
      </c>
      <c r="Q1248" t="s">
        <v>1510</v>
      </c>
      <c r="R1248" t="b">
        <v>1</v>
      </c>
      <c r="S1248" t="s">
        <v>67</v>
      </c>
      <c r="T1248" t="b">
        <v>0</v>
      </c>
      <c r="U1248" t="s">
        <v>904</v>
      </c>
      <c r="V1248" t="s">
        <v>905</v>
      </c>
      <c r="W1248" t="s">
        <v>64</v>
      </c>
      <c r="X1248" t="s">
        <v>8106</v>
      </c>
      <c r="Y1248">
        <v>2</v>
      </c>
      <c r="Z1248" t="s">
        <v>59</v>
      </c>
      <c r="AA1248" t="b">
        <v>0</v>
      </c>
      <c r="AB1248" t="s">
        <v>12418</v>
      </c>
      <c r="AC1248" t="s">
        <v>64</v>
      </c>
      <c r="AD1248" t="s">
        <v>72</v>
      </c>
      <c r="AE1248" t="s">
        <v>59</v>
      </c>
      <c r="AG1248" t="s">
        <v>12419</v>
      </c>
      <c r="AI1248">
        <v>3</v>
      </c>
      <c r="AJ1248" t="s">
        <v>12420</v>
      </c>
      <c r="AK1248" t="s">
        <v>59</v>
      </c>
      <c r="AL1248" t="s">
        <v>64</v>
      </c>
      <c r="AS1248">
        <v>11.95</v>
      </c>
      <c r="AT1248">
        <v>0</v>
      </c>
      <c r="AU1248">
        <v>0</v>
      </c>
      <c r="AV1248">
        <v>19</v>
      </c>
      <c r="AW1248" t="s">
        <v>12421</v>
      </c>
      <c r="BA1248" t="s">
        <v>12422</v>
      </c>
      <c r="BB1248" t="b">
        <f t="shared" si="76"/>
        <v>0</v>
      </c>
      <c r="BC1248" t="str">
        <f>INDEX(repsearch2!B:B,MATCH(A1248,repsearch2!A:A,FALSE))</f>
        <v>No</v>
      </c>
      <c r="BD1248" s="3" t="b">
        <f t="shared" si="77"/>
        <v>0</v>
      </c>
      <c r="BE1248" s="3" t="b">
        <f t="shared" si="78"/>
        <v>1</v>
      </c>
      <c r="BF1248" t="str">
        <f t="shared" si="79"/>
        <v>green</v>
      </c>
    </row>
    <row r="1249" spans="1:58" x14ac:dyDescent="0.3">
      <c r="A1249" t="s">
        <v>12423</v>
      </c>
      <c r="B1249" t="s">
        <v>346</v>
      </c>
      <c r="D1249" t="s">
        <v>347</v>
      </c>
      <c r="E1249" t="s">
        <v>12424</v>
      </c>
      <c r="F1249" t="s">
        <v>12425</v>
      </c>
      <c r="G1249">
        <v>11</v>
      </c>
      <c r="H1249" t="s">
        <v>59</v>
      </c>
      <c r="I1249" t="s">
        <v>12426</v>
      </c>
      <c r="J1249">
        <v>1</v>
      </c>
      <c r="K1249" t="s">
        <v>12427</v>
      </c>
      <c r="L1249" t="s">
        <v>12428</v>
      </c>
      <c r="N1249" t="s">
        <v>59</v>
      </c>
      <c r="O1249" t="s">
        <v>4887</v>
      </c>
      <c r="P1249">
        <v>2020</v>
      </c>
      <c r="Q1249" t="s">
        <v>1349</v>
      </c>
      <c r="R1249" t="b">
        <v>1</v>
      </c>
      <c r="S1249" t="s">
        <v>67</v>
      </c>
      <c r="T1249" t="b">
        <v>0</v>
      </c>
      <c r="U1249" t="s">
        <v>68</v>
      </c>
      <c r="V1249" t="s">
        <v>69</v>
      </c>
      <c r="W1249" t="s">
        <v>59</v>
      </c>
      <c r="Y1249">
        <v>0</v>
      </c>
      <c r="Z1249" t="s">
        <v>59</v>
      </c>
      <c r="AA1249" t="b">
        <v>0</v>
      </c>
      <c r="AB1249" t="s">
        <v>4888</v>
      </c>
      <c r="AC1249" t="s">
        <v>64</v>
      </c>
      <c r="AD1249" t="s">
        <v>1389</v>
      </c>
      <c r="AE1249" t="s">
        <v>59</v>
      </c>
      <c r="AG1249" t="s">
        <v>4889</v>
      </c>
      <c r="AI1249">
        <v>1</v>
      </c>
      <c r="AJ1249" t="s">
        <v>12429</v>
      </c>
      <c r="AK1249" t="s">
        <v>64</v>
      </c>
      <c r="AL1249" t="s">
        <v>64</v>
      </c>
      <c r="AP1249" t="s">
        <v>76</v>
      </c>
      <c r="AQ1249">
        <v>2950</v>
      </c>
      <c r="AR1249">
        <v>2950</v>
      </c>
      <c r="AS1249">
        <v>4.3499999999999996</v>
      </c>
      <c r="AT1249">
        <v>0</v>
      </c>
      <c r="AU1249">
        <v>0</v>
      </c>
      <c r="AV1249">
        <v>7</v>
      </c>
      <c r="AW1249" t="s">
        <v>12430</v>
      </c>
      <c r="AZ1249" t="s">
        <v>1392</v>
      </c>
      <c r="BA1249" t="s">
        <v>4891</v>
      </c>
      <c r="BB1249" t="b">
        <f t="shared" si="76"/>
        <v>0</v>
      </c>
      <c r="BC1249" t="str">
        <f>INDEX(repsearch2!B:B,MATCH(A1249,repsearch2!A:A,FALSE))</f>
        <v>No</v>
      </c>
      <c r="BD1249" s="3" t="b">
        <f t="shared" si="77"/>
        <v>0</v>
      </c>
      <c r="BE1249" s="3" t="b">
        <f t="shared" si="78"/>
        <v>1</v>
      </c>
      <c r="BF1249" t="str">
        <f t="shared" si="79"/>
        <v>bronze</v>
      </c>
    </row>
    <row r="1250" spans="1:58" x14ac:dyDescent="0.3">
      <c r="A1250" t="s">
        <v>12431</v>
      </c>
      <c r="B1250" t="s">
        <v>55</v>
      </c>
      <c r="D1250" t="s">
        <v>56</v>
      </c>
      <c r="E1250" t="s">
        <v>12432</v>
      </c>
      <c r="F1250" t="s">
        <v>12433</v>
      </c>
      <c r="G1250">
        <v>8</v>
      </c>
      <c r="H1250" t="s">
        <v>59</v>
      </c>
      <c r="I1250" t="s">
        <v>12434</v>
      </c>
      <c r="J1250">
        <v>1</v>
      </c>
      <c r="K1250" t="s">
        <v>12435</v>
      </c>
      <c r="L1250" t="s">
        <v>12436</v>
      </c>
      <c r="N1250" t="s">
        <v>59</v>
      </c>
      <c r="O1250" t="s">
        <v>12437</v>
      </c>
      <c r="P1250">
        <v>2020</v>
      </c>
      <c r="Q1250" t="s">
        <v>10642</v>
      </c>
      <c r="R1250" t="b">
        <v>1</v>
      </c>
      <c r="S1250" t="s">
        <v>67</v>
      </c>
      <c r="T1250" t="b">
        <v>1</v>
      </c>
      <c r="U1250" t="s">
        <v>68</v>
      </c>
      <c r="V1250" t="s">
        <v>69</v>
      </c>
      <c r="W1250" t="s">
        <v>64</v>
      </c>
      <c r="X1250" t="s">
        <v>12438</v>
      </c>
      <c r="Y1250">
        <v>3</v>
      </c>
      <c r="Z1250" t="s">
        <v>59</v>
      </c>
      <c r="AA1250" t="b">
        <v>1</v>
      </c>
      <c r="AB1250" t="s">
        <v>12439</v>
      </c>
      <c r="AC1250" t="s">
        <v>64</v>
      </c>
      <c r="AD1250" t="s">
        <v>72</v>
      </c>
      <c r="AE1250" t="s">
        <v>64</v>
      </c>
      <c r="AF1250" t="s">
        <v>72</v>
      </c>
      <c r="AG1250" t="s">
        <v>12440</v>
      </c>
      <c r="AH1250">
        <v>6</v>
      </c>
      <c r="AI1250">
        <v>7</v>
      </c>
      <c r="AJ1250" t="s">
        <v>12441</v>
      </c>
      <c r="AK1250" t="s">
        <v>64</v>
      </c>
      <c r="AL1250" t="s">
        <v>64</v>
      </c>
      <c r="AM1250" t="s">
        <v>64</v>
      </c>
      <c r="AN1250" t="s">
        <v>76</v>
      </c>
      <c r="AO1250">
        <v>1250</v>
      </c>
      <c r="AP1250" t="s">
        <v>76</v>
      </c>
      <c r="AQ1250">
        <v>1600</v>
      </c>
      <c r="AR1250">
        <v>1600</v>
      </c>
      <c r="AS1250">
        <v>6.7</v>
      </c>
      <c r="AT1250">
        <v>0</v>
      </c>
      <c r="AU1250">
        <v>0</v>
      </c>
      <c r="AV1250">
        <v>10</v>
      </c>
      <c r="AW1250" t="s">
        <v>12442</v>
      </c>
      <c r="AX1250" t="s">
        <v>12443</v>
      </c>
      <c r="AY1250" t="s">
        <v>12444</v>
      </c>
      <c r="AZ1250" t="s">
        <v>12445</v>
      </c>
      <c r="BA1250" t="s">
        <v>12446</v>
      </c>
      <c r="BB1250" t="b">
        <f t="shared" si="76"/>
        <v>0</v>
      </c>
      <c r="BC1250" t="str">
        <f>INDEX(repsearch2!B:B,MATCH(A1250,repsearch2!A:A,FALSE))</f>
        <v>No</v>
      </c>
      <c r="BD1250" s="3" t="b">
        <f t="shared" si="77"/>
        <v>0</v>
      </c>
      <c r="BE1250" s="3" t="b">
        <f t="shared" si="78"/>
        <v>1</v>
      </c>
      <c r="BF1250" t="str">
        <f t="shared" si="79"/>
        <v>gold</v>
      </c>
    </row>
    <row r="1251" spans="1:58" ht="409.6" x14ac:dyDescent="0.3">
      <c r="A1251" t="s">
        <v>12447</v>
      </c>
      <c r="B1251" t="s">
        <v>3089</v>
      </c>
      <c r="D1251" t="s">
        <v>897</v>
      </c>
      <c r="E1251" t="s">
        <v>12448</v>
      </c>
      <c r="F1251" t="s">
        <v>12449</v>
      </c>
      <c r="G1251">
        <v>25</v>
      </c>
      <c r="H1251" t="s">
        <v>64</v>
      </c>
      <c r="I1251" t="s">
        <v>12450</v>
      </c>
      <c r="J1251">
        <v>1</v>
      </c>
      <c r="K1251" t="s">
        <v>12406</v>
      </c>
      <c r="L1251" s="1" t="s">
        <v>12451</v>
      </c>
      <c r="N1251" t="s">
        <v>59</v>
      </c>
      <c r="O1251" t="s">
        <v>7351</v>
      </c>
      <c r="P1251">
        <v>2020</v>
      </c>
      <c r="Q1251" t="s">
        <v>697</v>
      </c>
      <c r="R1251" t="b">
        <v>1</v>
      </c>
      <c r="S1251" t="s">
        <v>67</v>
      </c>
      <c r="T1251" t="b">
        <v>0</v>
      </c>
      <c r="U1251" t="s">
        <v>904</v>
      </c>
      <c r="V1251" t="s">
        <v>905</v>
      </c>
      <c r="W1251" t="s">
        <v>64</v>
      </c>
      <c r="X1251" t="s">
        <v>4787</v>
      </c>
      <c r="Y1251">
        <v>2</v>
      </c>
      <c r="Z1251" t="s">
        <v>59</v>
      </c>
      <c r="AA1251" t="b">
        <v>0</v>
      </c>
      <c r="AB1251" t="s">
        <v>7353</v>
      </c>
      <c r="AC1251" t="s">
        <v>64</v>
      </c>
      <c r="AD1251" t="s">
        <v>72</v>
      </c>
      <c r="AE1251" t="s">
        <v>64</v>
      </c>
      <c r="AF1251" t="s">
        <v>72</v>
      </c>
      <c r="AG1251" t="s">
        <v>7354</v>
      </c>
      <c r="AH1251">
        <v>1</v>
      </c>
      <c r="AI1251">
        <v>1</v>
      </c>
      <c r="AJ1251" t="s">
        <v>12452</v>
      </c>
      <c r="AK1251" t="s">
        <v>59</v>
      </c>
      <c r="AL1251" t="s">
        <v>64</v>
      </c>
      <c r="AP1251" t="s">
        <v>76</v>
      </c>
      <c r="AQ1251">
        <v>2760</v>
      </c>
      <c r="AR1251">
        <v>2760</v>
      </c>
      <c r="AS1251">
        <v>5.08</v>
      </c>
      <c r="AT1251">
        <v>0</v>
      </c>
      <c r="AU1251">
        <v>0</v>
      </c>
      <c r="AV1251">
        <v>0</v>
      </c>
      <c r="AW1251" t="s">
        <v>12453</v>
      </c>
      <c r="AY1251" t="s">
        <v>12454</v>
      </c>
      <c r="BA1251" t="s">
        <v>1217</v>
      </c>
      <c r="BB1251" t="b">
        <f t="shared" si="76"/>
        <v>0</v>
      </c>
      <c r="BC1251" t="str">
        <f>INDEX(repsearch2!B:B,MATCH(A1251,repsearch2!A:A,FALSE))</f>
        <v>No</v>
      </c>
      <c r="BD1251" s="3" t="b">
        <f t="shared" si="77"/>
        <v>0</v>
      </c>
      <c r="BE1251" s="3" t="b">
        <f t="shared" si="78"/>
        <v>1</v>
      </c>
      <c r="BF1251" t="str">
        <f t="shared" si="79"/>
        <v>green</v>
      </c>
    </row>
    <row r="1252" spans="1:58" x14ac:dyDescent="0.3">
      <c r="A1252" t="s">
        <v>12455</v>
      </c>
      <c r="B1252" t="s">
        <v>55</v>
      </c>
      <c r="D1252" t="s">
        <v>56</v>
      </c>
      <c r="E1252" t="s">
        <v>12456</v>
      </c>
      <c r="F1252" t="s">
        <v>12457</v>
      </c>
      <c r="G1252">
        <v>10</v>
      </c>
      <c r="H1252" t="s">
        <v>59</v>
      </c>
      <c r="I1252" t="s">
        <v>12458</v>
      </c>
      <c r="J1252">
        <v>1</v>
      </c>
      <c r="K1252" t="s">
        <v>12459</v>
      </c>
      <c r="L1252" t="s">
        <v>12460</v>
      </c>
      <c r="N1252" t="s">
        <v>59</v>
      </c>
      <c r="O1252" t="s">
        <v>12461</v>
      </c>
      <c r="P1252">
        <v>2020</v>
      </c>
      <c r="Q1252" t="s">
        <v>1349</v>
      </c>
      <c r="R1252" t="b">
        <v>1</v>
      </c>
      <c r="S1252" t="s">
        <v>67</v>
      </c>
      <c r="T1252" t="b">
        <v>1</v>
      </c>
      <c r="U1252" t="s">
        <v>68</v>
      </c>
      <c r="V1252" t="s">
        <v>69</v>
      </c>
      <c r="W1252" t="s">
        <v>64</v>
      </c>
      <c r="X1252" t="s">
        <v>709</v>
      </c>
      <c r="Y1252">
        <v>1</v>
      </c>
      <c r="Z1252" t="s">
        <v>59</v>
      </c>
      <c r="AA1252" t="b">
        <v>1</v>
      </c>
      <c r="AB1252" t="s">
        <v>12462</v>
      </c>
      <c r="AC1252" t="s">
        <v>64</v>
      </c>
      <c r="AD1252" t="s">
        <v>72</v>
      </c>
      <c r="AE1252" t="s">
        <v>64</v>
      </c>
      <c r="AF1252" t="s">
        <v>72</v>
      </c>
      <c r="AG1252" t="s">
        <v>12463</v>
      </c>
      <c r="AI1252">
        <v>0</v>
      </c>
      <c r="AJ1252" t="s">
        <v>12464</v>
      </c>
      <c r="AK1252" t="s">
        <v>64</v>
      </c>
      <c r="AL1252" t="s">
        <v>64</v>
      </c>
      <c r="AM1252" t="s">
        <v>64</v>
      </c>
      <c r="AN1252" t="s">
        <v>76</v>
      </c>
      <c r="AO1252">
        <v>2310</v>
      </c>
      <c r="AR1252">
        <v>2310</v>
      </c>
      <c r="AS1252">
        <v>1.25</v>
      </c>
      <c r="AT1252">
        <v>0</v>
      </c>
      <c r="AU1252">
        <v>0</v>
      </c>
      <c r="AV1252">
        <v>1</v>
      </c>
      <c r="AW1252" t="s">
        <v>12465</v>
      </c>
      <c r="AX1252" t="s">
        <v>12466</v>
      </c>
      <c r="AZ1252" t="s">
        <v>7990</v>
      </c>
      <c r="BB1252" t="b">
        <f t="shared" si="76"/>
        <v>0</v>
      </c>
      <c r="BC1252" t="str">
        <f>INDEX(repsearch2!B:B,MATCH(A1252,repsearch2!A:A,FALSE))</f>
        <v>No</v>
      </c>
      <c r="BD1252" s="3" t="b">
        <f t="shared" si="77"/>
        <v>0</v>
      </c>
      <c r="BE1252" s="3" t="b">
        <f t="shared" si="78"/>
        <v>1</v>
      </c>
      <c r="BF1252" t="str">
        <f t="shared" si="79"/>
        <v>gold</v>
      </c>
    </row>
    <row r="1253" spans="1:58" x14ac:dyDescent="0.3">
      <c r="A1253" t="s">
        <v>12467</v>
      </c>
      <c r="B1253" t="s">
        <v>55</v>
      </c>
      <c r="D1253" t="s">
        <v>56</v>
      </c>
      <c r="E1253" t="s">
        <v>12468</v>
      </c>
      <c r="F1253" t="s">
        <v>12469</v>
      </c>
      <c r="G1253">
        <v>5</v>
      </c>
      <c r="H1253" t="s">
        <v>59</v>
      </c>
      <c r="I1253" t="s">
        <v>12470</v>
      </c>
      <c r="J1253">
        <v>1</v>
      </c>
      <c r="K1253" t="s">
        <v>12471</v>
      </c>
      <c r="L1253" t="s">
        <v>12472</v>
      </c>
      <c r="N1253" t="s">
        <v>59</v>
      </c>
      <c r="O1253" t="s">
        <v>168</v>
      </c>
      <c r="P1253">
        <v>2020</v>
      </c>
      <c r="Q1253" t="s">
        <v>168</v>
      </c>
      <c r="R1253" t="b">
        <v>1</v>
      </c>
      <c r="S1253" t="s">
        <v>67</v>
      </c>
      <c r="T1253" t="b">
        <v>1</v>
      </c>
      <c r="U1253" t="s">
        <v>68</v>
      </c>
      <c r="V1253" t="s">
        <v>69</v>
      </c>
      <c r="W1253" t="s">
        <v>64</v>
      </c>
      <c r="X1253" t="s">
        <v>12473</v>
      </c>
      <c r="Y1253">
        <v>4</v>
      </c>
      <c r="Z1253" t="s">
        <v>59</v>
      </c>
      <c r="AA1253" t="b">
        <v>1</v>
      </c>
      <c r="AB1253" t="s">
        <v>170</v>
      </c>
      <c r="AC1253" t="s">
        <v>64</v>
      </c>
      <c r="AD1253" t="s">
        <v>72</v>
      </c>
      <c r="AE1253" t="s">
        <v>64</v>
      </c>
      <c r="AF1253" t="s">
        <v>72</v>
      </c>
      <c r="AG1253" t="s">
        <v>171</v>
      </c>
      <c r="AH1253">
        <v>6</v>
      </c>
      <c r="AI1253">
        <v>7</v>
      </c>
      <c r="AJ1253" t="s">
        <v>12474</v>
      </c>
      <c r="AK1253" t="s">
        <v>64</v>
      </c>
      <c r="AL1253" t="s">
        <v>64</v>
      </c>
      <c r="AM1253" t="s">
        <v>64</v>
      </c>
      <c r="AN1253" t="s">
        <v>76</v>
      </c>
      <c r="AO1253">
        <v>1095</v>
      </c>
      <c r="AR1253">
        <v>1095</v>
      </c>
      <c r="AS1253">
        <v>17.25</v>
      </c>
      <c r="AT1253">
        <v>0</v>
      </c>
      <c r="AU1253">
        <v>0</v>
      </c>
      <c r="AV1253">
        <v>28</v>
      </c>
      <c r="AW1253" t="s">
        <v>12475</v>
      </c>
      <c r="AX1253" t="s">
        <v>12476</v>
      </c>
      <c r="AY1253" t="s">
        <v>12477</v>
      </c>
      <c r="AZ1253" t="s">
        <v>174</v>
      </c>
      <c r="BA1253" t="s">
        <v>175</v>
      </c>
      <c r="BB1253" t="b">
        <f t="shared" si="76"/>
        <v>0</v>
      </c>
      <c r="BC1253" t="str">
        <f>INDEX(repsearch2!B:B,MATCH(A1253,repsearch2!A:A,FALSE))</f>
        <v>No</v>
      </c>
      <c r="BD1253" s="3" t="b">
        <f t="shared" si="77"/>
        <v>0</v>
      </c>
      <c r="BE1253" s="3" t="b">
        <f t="shared" si="78"/>
        <v>1</v>
      </c>
      <c r="BF1253" t="str">
        <f t="shared" si="79"/>
        <v>gold</v>
      </c>
    </row>
    <row r="1254" spans="1:58" x14ac:dyDescent="0.3">
      <c r="A1254" t="s">
        <v>12478</v>
      </c>
      <c r="B1254" t="s">
        <v>346</v>
      </c>
      <c r="D1254" t="s">
        <v>347</v>
      </c>
      <c r="E1254" t="s">
        <v>12479</v>
      </c>
      <c r="F1254" t="s">
        <v>12480</v>
      </c>
      <c r="G1254">
        <v>10</v>
      </c>
      <c r="H1254" t="s">
        <v>59</v>
      </c>
      <c r="I1254" t="s">
        <v>12481</v>
      </c>
      <c r="J1254">
        <v>1</v>
      </c>
      <c r="K1254" t="s">
        <v>12482</v>
      </c>
      <c r="L1254" t="s">
        <v>12483</v>
      </c>
      <c r="N1254" t="s">
        <v>59</v>
      </c>
      <c r="O1254" t="s">
        <v>1865</v>
      </c>
      <c r="P1254">
        <v>2020</v>
      </c>
      <c r="Q1254" t="s">
        <v>1349</v>
      </c>
      <c r="R1254" t="b">
        <v>1</v>
      </c>
      <c r="S1254" t="s">
        <v>67</v>
      </c>
      <c r="T1254" t="b">
        <v>0</v>
      </c>
      <c r="U1254" t="s">
        <v>68</v>
      </c>
      <c r="V1254" t="s">
        <v>69</v>
      </c>
      <c r="W1254" t="s">
        <v>64</v>
      </c>
      <c r="X1254" t="s">
        <v>12484</v>
      </c>
      <c r="Y1254">
        <v>1</v>
      </c>
      <c r="Z1254" t="s">
        <v>59</v>
      </c>
      <c r="AA1254" t="b">
        <v>0</v>
      </c>
      <c r="AB1254" t="s">
        <v>1866</v>
      </c>
      <c r="AC1254" t="s">
        <v>64</v>
      </c>
      <c r="AD1254" t="s">
        <v>252</v>
      </c>
      <c r="AE1254" t="s">
        <v>59</v>
      </c>
      <c r="AG1254" t="s">
        <v>1867</v>
      </c>
      <c r="AH1254">
        <v>11</v>
      </c>
      <c r="AI1254">
        <v>10</v>
      </c>
      <c r="AJ1254" t="s">
        <v>12485</v>
      </c>
      <c r="AK1254" t="s">
        <v>64</v>
      </c>
      <c r="AL1254" t="s">
        <v>64</v>
      </c>
      <c r="AP1254" t="s">
        <v>76</v>
      </c>
      <c r="AQ1254">
        <v>2950</v>
      </c>
      <c r="AR1254">
        <v>2950</v>
      </c>
      <c r="AS1254">
        <v>74.099999999999994</v>
      </c>
      <c r="AT1254">
        <v>0</v>
      </c>
      <c r="AU1254">
        <v>0</v>
      </c>
      <c r="AV1254">
        <v>113</v>
      </c>
      <c r="AW1254" t="s">
        <v>12486</v>
      </c>
      <c r="AZ1254" t="s">
        <v>1869</v>
      </c>
      <c r="BA1254" t="s">
        <v>894</v>
      </c>
      <c r="BB1254" t="b">
        <f t="shared" si="76"/>
        <v>0</v>
      </c>
      <c r="BC1254" t="str">
        <f>INDEX(repsearch2!B:B,MATCH(A1254,repsearch2!A:A,FALSE))</f>
        <v>No</v>
      </c>
      <c r="BD1254" s="3" t="b">
        <f t="shared" si="77"/>
        <v>0</v>
      </c>
      <c r="BE1254" s="3" t="b">
        <f t="shared" si="78"/>
        <v>1</v>
      </c>
      <c r="BF1254" t="str">
        <f t="shared" si="79"/>
        <v>bronze</v>
      </c>
    </row>
    <row r="1255" spans="1:58" x14ac:dyDescent="0.3">
      <c r="A1255" t="s">
        <v>12487</v>
      </c>
      <c r="D1255" t="s">
        <v>96</v>
      </c>
      <c r="E1255" t="s">
        <v>12488</v>
      </c>
      <c r="F1255" t="s">
        <v>12489</v>
      </c>
      <c r="G1255">
        <v>17</v>
      </c>
      <c r="H1255" t="s">
        <v>59</v>
      </c>
      <c r="I1255" t="s">
        <v>12490</v>
      </c>
      <c r="J1255">
        <v>1</v>
      </c>
      <c r="K1255" t="s">
        <v>12491</v>
      </c>
      <c r="L1255" t="s">
        <v>12492</v>
      </c>
      <c r="N1255" t="s">
        <v>59</v>
      </c>
      <c r="O1255" t="s">
        <v>4887</v>
      </c>
      <c r="P1255">
        <v>2020</v>
      </c>
      <c r="Q1255" t="s">
        <v>1349</v>
      </c>
      <c r="R1255" t="b">
        <v>0</v>
      </c>
      <c r="S1255" t="s">
        <v>67</v>
      </c>
      <c r="T1255" t="b">
        <v>0</v>
      </c>
      <c r="W1255" t="s">
        <v>59</v>
      </c>
      <c r="Y1255">
        <v>0</v>
      </c>
      <c r="Z1255" t="s">
        <v>59</v>
      </c>
      <c r="AA1255" t="b">
        <v>0</v>
      </c>
      <c r="AB1255" t="s">
        <v>4888</v>
      </c>
      <c r="AC1255" t="s">
        <v>64</v>
      </c>
      <c r="AD1255" t="s">
        <v>1389</v>
      </c>
      <c r="AE1255" t="s">
        <v>59</v>
      </c>
      <c r="AG1255" t="s">
        <v>4889</v>
      </c>
      <c r="AH1255">
        <v>4</v>
      </c>
      <c r="AI1255">
        <v>1</v>
      </c>
      <c r="AK1255" t="s">
        <v>64</v>
      </c>
      <c r="AL1255" t="s">
        <v>64</v>
      </c>
      <c r="AP1255" t="s">
        <v>76</v>
      </c>
      <c r="AQ1255">
        <v>2950</v>
      </c>
      <c r="AR1255">
        <v>2950</v>
      </c>
      <c r="AS1255">
        <v>4.4000000000000004</v>
      </c>
      <c r="AT1255">
        <v>0</v>
      </c>
      <c r="AU1255">
        <v>0</v>
      </c>
      <c r="AV1255">
        <v>5</v>
      </c>
      <c r="AW1255" t="s">
        <v>12493</v>
      </c>
      <c r="AZ1255" t="s">
        <v>1392</v>
      </c>
      <c r="BA1255" t="s">
        <v>4891</v>
      </c>
      <c r="BB1255" t="b">
        <f t="shared" si="76"/>
        <v>0</v>
      </c>
      <c r="BC1255" t="str">
        <f>INDEX(repsearch2!B:B,MATCH(A1255,repsearch2!A:A,FALSE))</f>
        <v>No</v>
      </c>
      <c r="BD1255" s="3" t="b">
        <f t="shared" si="77"/>
        <v>0</v>
      </c>
      <c r="BE1255" s="3" t="b">
        <f t="shared" si="78"/>
        <v>0</v>
      </c>
      <c r="BF1255" t="str">
        <f t="shared" si="79"/>
        <v>closed</v>
      </c>
    </row>
    <row r="1256" spans="1:58" x14ac:dyDescent="0.3">
      <c r="A1256" t="s">
        <v>12494</v>
      </c>
      <c r="B1256" t="s">
        <v>387</v>
      </c>
      <c r="C1256" t="s">
        <v>81</v>
      </c>
      <c r="D1256" t="s">
        <v>242</v>
      </c>
      <c r="E1256" t="s">
        <v>9552</v>
      </c>
      <c r="F1256" t="s">
        <v>12495</v>
      </c>
      <c r="G1256">
        <v>3</v>
      </c>
      <c r="H1256" t="s">
        <v>59</v>
      </c>
      <c r="I1256" t="s">
        <v>12496</v>
      </c>
      <c r="J1256">
        <v>1</v>
      </c>
      <c r="K1256" t="s">
        <v>9550</v>
      </c>
      <c r="N1256" t="s">
        <v>59</v>
      </c>
      <c r="P1256">
        <v>2020</v>
      </c>
      <c r="Q1256" t="s">
        <v>9173</v>
      </c>
      <c r="R1256" t="b">
        <v>1</v>
      </c>
      <c r="S1256" t="s">
        <v>4708</v>
      </c>
      <c r="T1256" t="b">
        <v>0</v>
      </c>
      <c r="U1256" t="s">
        <v>68</v>
      </c>
      <c r="V1256" t="s">
        <v>69</v>
      </c>
      <c r="W1256" t="s">
        <v>64</v>
      </c>
      <c r="X1256" t="s">
        <v>12497</v>
      </c>
      <c r="Y1256">
        <v>1</v>
      </c>
      <c r="Z1256" t="s">
        <v>59</v>
      </c>
      <c r="AA1256" t="b">
        <v>0</v>
      </c>
      <c r="AI1256">
        <v>1</v>
      </c>
      <c r="AJ1256" t="s">
        <v>12498</v>
      </c>
      <c r="AK1256" t="s">
        <v>59</v>
      </c>
      <c r="AL1256" t="s">
        <v>64</v>
      </c>
      <c r="AS1256">
        <v>294.35000000000002</v>
      </c>
      <c r="AT1256">
        <v>1</v>
      </c>
      <c r="AU1256">
        <v>0</v>
      </c>
      <c r="AV1256">
        <v>431</v>
      </c>
      <c r="AW1256" t="s">
        <v>12499</v>
      </c>
      <c r="AY1256" t="s">
        <v>12500</v>
      </c>
      <c r="BB1256" t="b">
        <f t="shared" si="76"/>
        <v>0</v>
      </c>
      <c r="BC1256" t="str">
        <f>INDEX(repsearch2!B:B,MATCH(A1256,repsearch2!A:A,FALSE))</f>
        <v>No</v>
      </c>
      <c r="BD1256" s="3" t="b">
        <f t="shared" si="77"/>
        <v>0</v>
      </c>
      <c r="BE1256" s="3" t="b">
        <f t="shared" si="78"/>
        <v>1</v>
      </c>
      <c r="BF1256" t="str">
        <f t="shared" si="79"/>
        <v>hybrid</v>
      </c>
    </row>
    <row r="1257" spans="1:58" x14ac:dyDescent="0.3">
      <c r="A1257" t="s">
        <v>12501</v>
      </c>
      <c r="D1257" t="s">
        <v>96</v>
      </c>
      <c r="E1257" t="s">
        <v>12502</v>
      </c>
      <c r="F1257" t="s">
        <v>12503</v>
      </c>
      <c r="G1257">
        <v>16</v>
      </c>
      <c r="H1257" t="s">
        <v>59</v>
      </c>
      <c r="I1257" t="s">
        <v>12504</v>
      </c>
      <c r="J1257">
        <v>1</v>
      </c>
      <c r="K1257" t="s">
        <v>12505</v>
      </c>
      <c r="L1257" t="s">
        <v>12506</v>
      </c>
      <c r="N1257" t="s">
        <v>59</v>
      </c>
      <c r="O1257" t="s">
        <v>4887</v>
      </c>
      <c r="P1257">
        <v>2020</v>
      </c>
      <c r="Q1257" t="s">
        <v>1349</v>
      </c>
      <c r="R1257" t="b">
        <v>0</v>
      </c>
      <c r="S1257" t="s">
        <v>67</v>
      </c>
      <c r="T1257" t="b">
        <v>0</v>
      </c>
      <c r="W1257" t="s">
        <v>59</v>
      </c>
      <c r="Y1257">
        <v>0</v>
      </c>
      <c r="Z1257" t="s">
        <v>59</v>
      </c>
      <c r="AA1257" t="b">
        <v>0</v>
      </c>
      <c r="AB1257" t="s">
        <v>4888</v>
      </c>
      <c r="AC1257" t="s">
        <v>64</v>
      </c>
      <c r="AD1257" t="s">
        <v>1389</v>
      </c>
      <c r="AE1257" t="s">
        <v>59</v>
      </c>
      <c r="AG1257" t="s">
        <v>4889</v>
      </c>
      <c r="AH1257">
        <v>17</v>
      </c>
      <c r="AI1257">
        <v>12</v>
      </c>
      <c r="AK1257" t="s">
        <v>64</v>
      </c>
      <c r="AL1257" t="s">
        <v>64</v>
      </c>
      <c r="AP1257" t="s">
        <v>76</v>
      </c>
      <c r="AQ1257">
        <v>2950</v>
      </c>
      <c r="AR1257">
        <v>2950</v>
      </c>
      <c r="AS1257">
        <v>12.8</v>
      </c>
      <c r="AT1257">
        <v>0</v>
      </c>
      <c r="AU1257">
        <v>0</v>
      </c>
      <c r="AV1257">
        <v>19</v>
      </c>
      <c r="AW1257" t="s">
        <v>12507</v>
      </c>
      <c r="AZ1257" t="s">
        <v>1392</v>
      </c>
      <c r="BA1257" t="s">
        <v>4891</v>
      </c>
      <c r="BB1257" t="b">
        <f t="shared" si="76"/>
        <v>0</v>
      </c>
      <c r="BC1257" t="str">
        <f>INDEX(repsearch2!B:B,MATCH(A1257,repsearch2!A:A,FALSE))</f>
        <v>No</v>
      </c>
      <c r="BD1257" s="3" t="b">
        <f t="shared" si="77"/>
        <v>0</v>
      </c>
      <c r="BE1257" s="3" t="b">
        <f t="shared" si="78"/>
        <v>0</v>
      </c>
      <c r="BF1257" t="str">
        <f t="shared" si="79"/>
        <v>closed</v>
      </c>
    </row>
    <row r="1258" spans="1:58" x14ac:dyDescent="0.3">
      <c r="A1258" t="s">
        <v>12508</v>
      </c>
      <c r="B1258" t="s">
        <v>1096</v>
      </c>
      <c r="D1258" t="s">
        <v>897</v>
      </c>
      <c r="E1258" t="s">
        <v>12509</v>
      </c>
      <c r="F1258" t="s">
        <v>12510</v>
      </c>
      <c r="G1258">
        <v>24</v>
      </c>
      <c r="H1258" t="s">
        <v>64</v>
      </c>
      <c r="I1258" t="s">
        <v>12511</v>
      </c>
      <c r="J1258">
        <v>1</v>
      </c>
      <c r="K1258" t="s">
        <v>12512</v>
      </c>
      <c r="L1258" t="s">
        <v>12513</v>
      </c>
      <c r="N1258" t="s">
        <v>59</v>
      </c>
      <c r="O1258" t="s">
        <v>12514</v>
      </c>
      <c r="P1258">
        <v>2020</v>
      </c>
      <c r="Q1258" t="s">
        <v>340</v>
      </c>
      <c r="R1258" t="b">
        <v>1</v>
      </c>
      <c r="S1258" t="s">
        <v>67</v>
      </c>
      <c r="T1258" t="b">
        <v>0</v>
      </c>
      <c r="U1258" t="s">
        <v>1102</v>
      </c>
      <c r="V1258" t="s">
        <v>905</v>
      </c>
      <c r="W1258" t="s">
        <v>64</v>
      </c>
      <c r="X1258" t="s">
        <v>12515</v>
      </c>
      <c r="Y1258">
        <v>2</v>
      </c>
      <c r="Z1258" t="s">
        <v>59</v>
      </c>
      <c r="AA1258" t="b">
        <v>0</v>
      </c>
      <c r="AB1258" t="s">
        <v>12516</v>
      </c>
      <c r="AC1258" t="s">
        <v>64</v>
      </c>
      <c r="AD1258" t="s">
        <v>186</v>
      </c>
      <c r="AE1258" t="s">
        <v>59</v>
      </c>
      <c r="AG1258" t="s">
        <v>12517</v>
      </c>
      <c r="AI1258">
        <v>1</v>
      </c>
      <c r="AJ1258" t="s">
        <v>12518</v>
      </c>
      <c r="AK1258" t="s">
        <v>64</v>
      </c>
      <c r="AL1258" t="s">
        <v>64</v>
      </c>
      <c r="AP1258" t="s">
        <v>76</v>
      </c>
      <c r="AQ1258">
        <v>2920</v>
      </c>
      <c r="AR1258">
        <v>2920</v>
      </c>
      <c r="AS1258">
        <v>8.33</v>
      </c>
      <c r="AT1258">
        <v>0</v>
      </c>
      <c r="AU1258">
        <v>0</v>
      </c>
      <c r="AV1258">
        <v>4</v>
      </c>
      <c r="AW1258" t="s">
        <v>12519</v>
      </c>
      <c r="AX1258" t="s">
        <v>12520</v>
      </c>
      <c r="AZ1258" t="s">
        <v>1216</v>
      </c>
      <c r="BA1258" t="s">
        <v>1217</v>
      </c>
      <c r="BB1258" t="b">
        <f t="shared" si="76"/>
        <v>0</v>
      </c>
      <c r="BC1258" t="str">
        <f>INDEX(repsearch2!B:B,MATCH(A1258,repsearch2!A:A,FALSE))</f>
        <v>No</v>
      </c>
      <c r="BD1258" s="3" t="b">
        <f t="shared" si="77"/>
        <v>0</v>
      </c>
      <c r="BE1258" s="3" t="b">
        <f t="shared" si="78"/>
        <v>1</v>
      </c>
      <c r="BF1258" t="str">
        <f t="shared" si="79"/>
        <v>green</v>
      </c>
    </row>
    <row r="1259" spans="1:58" x14ac:dyDescent="0.3">
      <c r="A1259" s="3" t="s">
        <v>12521</v>
      </c>
      <c r="B1259" s="3" t="s">
        <v>1096</v>
      </c>
      <c r="C1259" s="3"/>
      <c r="D1259" s="3" t="s">
        <v>897</v>
      </c>
      <c r="E1259" s="3" t="s">
        <v>12522</v>
      </c>
      <c r="F1259" s="3" t="s">
        <v>12523</v>
      </c>
      <c r="G1259" s="3">
        <v>23</v>
      </c>
      <c r="H1259" s="3" t="s">
        <v>64</v>
      </c>
      <c r="I1259" s="3" t="s">
        <v>12524</v>
      </c>
      <c r="J1259" s="3">
        <v>1</v>
      </c>
      <c r="K1259" s="3" t="s">
        <v>12525</v>
      </c>
      <c r="L1259" s="3" t="s">
        <v>12513</v>
      </c>
      <c r="M1259" s="3"/>
      <c r="N1259" s="3" t="s">
        <v>59</v>
      </c>
      <c r="O1259" s="3" t="s">
        <v>12514</v>
      </c>
      <c r="P1259" s="3">
        <v>2020</v>
      </c>
      <c r="Q1259" s="3" t="s">
        <v>340</v>
      </c>
      <c r="R1259" s="3" t="b">
        <v>1</v>
      </c>
      <c r="S1259" s="3" t="s">
        <v>67</v>
      </c>
      <c r="T1259" s="3" t="b">
        <v>0</v>
      </c>
      <c r="U1259" s="3" t="s">
        <v>1102</v>
      </c>
      <c r="V1259" s="3" t="s">
        <v>905</v>
      </c>
      <c r="W1259" s="3" t="s">
        <v>64</v>
      </c>
      <c r="X1259" s="3" t="s">
        <v>9712</v>
      </c>
      <c r="Y1259" s="3">
        <v>2</v>
      </c>
      <c r="Z1259" s="3" t="s">
        <v>59</v>
      </c>
      <c r="AA1259" s="3" t="b">
        <v>0</v>
      </c>
      <c r="AB1259" s="3" t="s">
        <v>12516</v>
      </c>
      <c r="AC1259" s="3" t="s">
        <v>64</v>
      </c>
      <c r="AD1259" s="3" t="s">
        <v>186</v>
      </c>
      <c r="AE1259" s="3" t="s">
        <v>59</v>
      </c>
      <c r="AF1259" s="3"/>
      <c r="AG1259" s="3" t="s">
        <v>12517</v>
      </c>
      <c r="AH1259" s="3"/>
      <c r="AI1259" s="3">
        <v>0</v>
      </c>
      <c r="AJ1259" s="3" t="s">
        <v>12526</v>
      </c>
      <c r="AK1259" s="3" t="s">
        <v>64</v>
      </c>
      <c r="AL1259" s="3" t="s">
        <v>64</v>
      </c>
      <c r="AM1259" s="3"/>
      <c r="AN1259" s="3"/>
      <c r="AO1259" s="3"/>
      <c r="AP1259" s="3" t="s">
        <v>76</v>
      </c>
      <c r="AQ1259" s="3">
        <v>2920</v>
      </c>
      <c r="AR1259" s="3">
        <v>2920</v>
      </c>
      <c r="AS1259" s="3">
        <v>8.08</v>
      </c>
      <c r="AT1259" s="3">
        <v>0</v>
      </c>
      <c r="AU1259" s="3">
        <v>0</v>
      </c>
      <c r="AV1259" s="3">
        <v>3</v>
      </c>
      <c r="AW1259" s="3" t="s">
        <v>12527</v>
      </c>
      <c r="AX1259" s="3" t="s">
        <v>12528</v>
      </c>
      <c r="AY1259" s="3"/>
      <c r="AZ1259" s="3" t="s">
        <v>1216</v>
      </c>
      <c r="BA1259" s="3" t="s">
        <v>1217</v>
      </c>
      <c r="BB1259" s="3" t="b">
        <f t="shared" si="76"/>
        <v>1</v>
      </c>
      <c r="BC1259" s="3" t="str">
        <f>INDEX(repsearch2!B:B,MATCH(A1259,repsearch2!A:A,FALSE))</f>
        <v>Yes</v>
      </c>
      <c r="BD1259" s="3" t="b">
        <f t="shared" si="77"/>
        <v>1</v>
      </c>
      <c r="BE1259" s="3" t="b">
        <f t="shared" si="78"/>
        <v>1</v>
      </c>
      <c r="BF1259" t="str">
        <f t="shared" si="79"/>
        <v>green</v>
      </c>
    </row>
    <row r="1260" spans="1:58" x14ac:dyDescent="0.3">
      <c r="A1260" t="s">
        <v>12529</v>
      </c>
      <c r="B1260" t="s">
        <v>346</v>
      </c>
      <c r="D1260" t="s">
        <v>347</v>
      </c>
      <c r="E1260" t="s">
        <v>12530</v>
      </c>
      <c r="F1260" t="s">
        <v>12531</v>
      </c>
      <c r="G1260">
        <v>73</v>
      </c>
      <c r="H1260" t="s">
        <v>64</v>
      </c>
      <c r="I1260" t="s">
        <v>12532</v>
      </c>
      <c r="J1260">
        <v>1</v>
      </c>
      <c r="K1260" t="s">
        <v>12533</v>
      </c>
      <c r="L1260" t="s">
        <v>12534</v>
      </c>
      <c r="N1260" t="s">
        <v>59</v>
      </c>
      <c r="O1260" t="s">
        <v>12514</v>
      </c>
      <c r="P1260">
        <v>2020</v>
      </c>
      <c r="Q1260" t="s">
        <v>340</v>
      </c>
      <c r="R1260" t="b">
        <v>1</v>
      </c>
      <c r="S1260" t="s">
        <v>67</v>
      </c>
      <c r="T1260" t="b">
        <v>0</v>
      </c>
      <c r="U1260" t="s">
        <v>68</v>
      </c>
      <c r="V1260" t="s">
        <v>69</v>
      </c>
      <c r="W1260" t="s">
        <v>64</v>
      </c>
      <c r="X1260" t="s">
        <v>1209</v>
      </c>
      <c r="Y1260">
        <v>1</v>
      </c>
      <c r="Z1260" t="s">
        <v>59</v>
      </c>
      <c r="AA1260" t="b">
        <v>0</v>
      </c>
      <c r="AB1260" t="s">
        <v>12516</v>
      </c>
      <c r="AC1260" t="s">
        <v>64</v>
      </c>
      <c r="AD1260" t="s">
        <v>186</v>
      </c>
      <c r="AE1260" t="s">
        <v>59</v>
      </c>
      <c r="AG1260" t="s">
        <v>12517</v>
      </c>
      <c r="AH1260">
        <v>8</v>
      </c>
      <c r="AI1260">
        <v>25</v>
      </c>
      <c r="AJ1260" t="s">
        <v>12535</v>
      </c>
      <c r="AK1260" t="s">
        <v>64</v>
      </c>
      <c r="AL1260" t="s">
        <v>64</v>
      </c>
      <c r="AP1260" t="s">
        <v>76</v>
      </c>
      <c r="AQ1260">
        <v>2920</v>
      </c>
      <c r="AR1260">
        <v>2920</v>
      </c>
      <c r="AS1260">
        <v>13.88</v>
      </c>
      <c r="AT1260">
        <v>0</v>
      </c>
      <c r="AU1260">
        <v>0</v>
      </c>
      <c r="AV1260">
        <v>10</v>
      </c>
      <c r="AW1260" t="s">
        <v>12536</v>
      </c>
      <c r="AX1260" t="s">
        <v>12537</v>
      </c>
      <c r="AZ1260" t="s">
        <v>1216</v>
      </c>
      <c r="BA1260" t="s">
        <v>1217</v>
      </c>
      <c r="BB1260" t="b">
        <f t="shared" si="76"/>
        <v>0</v>
      </c>
      <c r="BC1260" t="str">
        <f>INDEX(repsearch2!B:B,MATCH(A1260,repsearch2!A:A,FALSE))</f>
        <v>No</v>
      </c>
      <c r="BD1260" s="3" t="b">
        <f t="shared" si="77"/>
        <v>0</v>
      </c>
      <c r="BE1260" s="3" t="b">
        <f t="shared" si="78"/>
        <v>1</v>
      </c>
      <c r="BF1260" t="str">
        <f t="shared" si="79"/>
        <v>bronze</v>
      </c>
    </row>
    <row r="1261" spans="1:58" x14ac:dyDescent="0.3">
      <c r="A1261" t="s">
        <v>12538</v>
      </c>
      <c r="B1261" t="s">
        <v>1096</v>
      </c>
      <c r="D1261" t="s">
        <v>897</v>
      </c>
      <c r="E1261" t="s">
        <v>12539</v>
      </c>
      <c r="F1261" t="s">
        <v>12540</v>
      </c>
      <c r="G1261">
        <v>30</v>
      </c>
      <c r="H1261" t="s">
        <v>64</v>
      </c>
      <c r="I1261" t="s">
        <v>12541</v>
      </c>
      <c r="J1261">
        <v>1</v>
      </c>
      <c r="K1261" t="s">
        <v>12542</v>
      </c>
      <c r="L1261" t="s">
        <v>12543</v>
      </c>
      <c r="N1261" t="s">
        <v>59</v>
      </c>
      <c r="O1261" t="s">
        <v>12514</v>
      </c>
      <c r="P1261">
        <v>2020</v>
      </c>
      <c r="Q1261" t="s">
        <v>340</v>
      </c>
      <c r="R1261" t="b">
        <v>1</v>
      </c>
      <c r="S1261" t="s">
        <v>67</v>
      </c>
      <c r="T1261" t="b">
        <v>0</v>
      </c>
      <c r="U1261" t="s">
        <v>1102</v>
      </c>
      <c r="V1261" t="s">
        <v>905</v>
      </c>
      <c r="W1261" t="s">
        <v>64</v>
      </c>
      <c r="X1261" t="s">
        <v>1209</v>
      </c>
      <c r="Y1261">
        <v>1</v>
      </c>
      <c r="Z1261" t="s">
        <v>59</v>
      </c>
      <c r="AA1261" t="b">
        <v>0</v>
      </c>
      <c r="AB1261" t="s">
        <v>12516</v>
      </c>
      <c r="AC1261" t="s">
        <v>64</v>
      </c>
      <c r="AD1261" t="s">
        <v>186</v>
      </c>
      <c r="AE1261" t="s">
        <v>59</v>
      </c>
      <c r="AG1261" t="s">
        <v>12517</v>
      </c>
      <c r="AH1261">
        <v>8</v>
      </c>
      <c r="AI1261">
        <v>22</v>
      </c>
      <c r="AJ1261" t="s">
        <v>12544</v>
      </c>
      <c r="AK1261" t="s">
        <v>64</v>
      </c>
      <c r="AL1261" t="s">
        <v>64</v>
      </c>
      <c r="AP1261" t="s">
        <v>76</v>
      </c>
      <c r="AQ1261">
        <v>2920</v>
      </c>
      <c r="AR1261">
        <v>2920</v>
      </c>
      <c r="AS1261">
        <v>0</v>
      </c>
      <c r="AT1261">
        <v>0</v>
      </c>
      <c r="AU1261">
        <v>0</v>
      </c>
      <c r="AV1261">
        <v>0</v>
      </c>
      <c r="AX1261" t="s">
        <v>12545</v>
      </c>
      <c r="AZ1261" t="s">
        <v>1216</v>
      </c>
      <c r="BA1261" t="s">
        <v>1217</v>
      </c>
      <c r="BB1261" t="b">
        <f t="shared" si="76"/>
        <v>0</v>
      </c>
      <c r="BC1261" t="str">
        <f>INDEX(repsearch2!B:B,MATCH(A1261,repsearch2!A:A,FALSE))</f>
        <v>No</v>
      </c>
      <c r="BD1261" s="3" t="b">
        <f t="shared" si="77"/>
        <v>0</v>
      </c>
      <c r="BE1261" s="3" t="b">
        <f t="shared" si="78"/>
        <v>1</v>
      </c>
      <c r="BF1261" t="str">
        <f t="shared" si="79"/>
        <v>green</v>
      </c>
    </row>
    <row r="1262" spans="1:58" x14ac:dyDescent="0.3">
      <c r="A1262" t="s">
        <v>12546</v>
      </c>
      <c r="B1262" t="s">
        <v>1096</v>
      </c>
      <c r="D1262" t="s">
        <v>897</v>
      </c>
      <c r="E1262" t="s">
        <v>12547</v>
      </c>
      <c r="F1262" t="s">
        <v>12548</v>
      </c>
      <c r="G1262">
        <v>15</v>
      </c>
      <c r="H1262" t="s">
        <v>59</v>
      </c>
      <c r="I1262" t="s">
        <v>12549</v>
      </c>
      <c r="J1262">
        <v>1</v>
      </c>
      <c r="K1262" t="s">
        <v>12550</v>
      </c>
      <c r="L1262" t="s">
        <v>12551</v>
      </c>
      <c r="N1262" t="s">
        <v>59</v>
      </c>
      <c r="O1262" t="s">
        <v>6686</v>
      </c>
      <c r="P1262">
        <v>2021</v>
      </c>
      <c r="Q1262" t="s">
        <v>66</v>
      </c>
      <c r="R1262" t="b">
        <v>1</v>
      </c>
      <c r="S1262" t="s">
        <v>67</v>
      </c>
      <c r="T1262" t="b">
        <v>0</v>
      </c>
      <c r="U1262" t="s">
        <v>1102</v>
      </c>
      <c r="V1262" t="s">
        <v>905</v>
      </c>
      <c r="W1262" t="s">
        <v>64</v>
      </c>
      <c r="X1262" t="s">
        <v>2455</v>
      </c>
      <c r="Y1262">
        <v>1</v>
      </c>
      <c r="Z1262" t="s">
        <v>59</v>
      </c>
      <c r="AA1262" t="b">
        <v>0</v>
      </c>
      <c r="AB1262" t="s">
        <v>6687</v>
      </c>
      <c r="AC1262" t="s">
        <v>64</v>
      </c>
      <c r="AD1262" t="s">
        <v>72</v>
      </c>
      <c r="AE1262" t="s">
        <v>59</v>
      </c>
      <c r="AG1262" t="s">
        <v>6688</v>
      </c>
      <c r="AH1262">
        <v>1</v>
      </c>
      <c r="AI1262">
        <v>0</v>
      </c>
      <c r="AJ1262" t="s">
        <v>12552</v>
      </c>
      <c r="AK1262" t="s">
        <v>59</v>
      </c>
      <c r="AL1262" t="s">
        <v>64</v>
      </c>
      <c r="AP1262" t="s">
        <v>76</v>
      </c>
      <c r="AQ1262">
        <v>2921</v>
      </c>
      <c r="AR1262">
        <v>2921</v>
      </c>
      <c r="AS1262">
        <v>12.45</v>
      </c>
      <c r="AT1262">
        <v>0</v>
      </c>
      <c r="AU1262">
        <v>0</v>
      </c>
      <c r="AV1262">
        <v>18</v>
      </c>
      <c r="AW1262" t="s">
        <v>12553</v>
      </c>
      <c r="BA1262" t="s">
        <v>766</v>
      </c>
      <c r="BB1262" t="b">
        <f t="shared" si="76"/>
        <v>0</v>
      </c>
      <c r="BC1262" t="str">
        <f>INDEX(repsearch2!B:B,MATCH(A1262,repsearch2!A:A,FALSE))</f>
        <v>No</v>
      </c>
      <c r="BD1262" s="3" t="b">
        <f t="shared" si="77"/>
        <v>0</v>
      </c>
      <c r="BE1262" s="3" t="b">
        <f t="shared" si="78"/>
        <v>1</v>
      </c>
      <c r="BF1262" t="str">
        <f t="shared" si="79"/>
        <v>green</v>
      </c>
    </row>
    <row r="1263" spans="1:58" x14ac:dyDescent="0.3">
      <c r="A1263" t="s">
        <v>12554</v>
      </c>
      <c r="B1263" t="s">
        <v>55</v>
      </c>
      <c r="D1263" t="s">
        <v>56</v>
      </c>
      <c r="E1263" t="s">
        <v>12555</v>
      </c>
      <c r="F1263" t="s">
        <v>12556</v>
      </c>
      <c r="G1263">
        <v>57</v>
      </c>
      <c r="H1263" t="s">
        <v>64</v>
      </c>
      <c r="I1263" t="s">
        <v>12557</v>
      </c>
      <c r="J1263">
        <v>1</v>
      </c>
      <c r="K1263" t="s">
        <v>12558</v>
      </c>
      <c r="L1263" t="s">
        <v>12559</v>
      </c>
      <c r="N1263" t="s">
        <v>59</v>
      </c>
      <c r="O1263" t="s">
        <v>12560</v>
      </c>
      <c r="P1263">
        <v>2021</v>
      </c>
      <c r="Q1263" t="s">
        <v>340</v>
      </c>
      <c r="R1263" t="b">
        <v>1</v>
      </c>
      <c r="S1263" t="s">
        <v>67</v>
      </c>
      <c r="T1263" t="b">
        <v>1</v>
      </c>
      <c r="U1263" t="s">
        <v>68</v>
      </c>
      <c r="V1263" t="s">
        <v>69</v>
      </c>
      <c r="W1263" t="s">
        <v>64</v>
      </c>
      <c r="X1263" t="s">
        <v>12561</v>
      </c>
      <c r="Y1263">
        <v>4</v>
      </c>
      <c r="Z1263" t="s">
        <v>59</v>
      </c>
      <c r="AA1263" t="b">
        <v>1</v>
      </c>
      <c r="AB1263" t="s">
        <v>12562</v>
      </c>
      <c r="AC1263" t="s">
        <v>64</v>
      </c>
      <c r="AD1263" t="s">
        <v>72</v>
      </c>
      <c r="AE1263" t="s">
        <v>64</v>
      </c>
      <c r="AF1263" t="s">
        <v>72</v>
      </c>
      <c r="AG1263" t="s">
        <v>12563</v>
      </c>
      <c r="AH1263">
        <v>1</v>
      </c>
      <c r="AI1263">
        <v>2</v>
      </c>
      <c r="AJ1263" t="s">
        <v>12564</v>
      </c>
      <c r="AK1263" t="s">
        <v>59</v>
      </c>
      <c r="AL1263" t="s">
        <v>64</v>
      </c>
      <c r="AM1263" t="s">
        <v>64</v>
      </c>
      <c r="AN1263" t="s">
        <v>75</v>
      </c>
      <c r="AO1263">
        <v>1870</v>
      </c>
      <c r="AP1263" t="s">
        <v>76</v>
      </c>
      <c r="AQ1263">
        <v>0</v>
      </c>
      <c r="AR1263">
        <v>0</v>
      </c>
      <c r="AS1263">
        <v>76.05</v>
      </c>
      <c r="AT1263">
        <v>7</v>
      </c>
      <c r="AU1263">
        <v>0</v>
      </c>
      <c r="AV1263">
        <v>27</v>
      </c>
      <c r="AW1263" t="s">
        <v>12565</v>
      </c>
      <c r="BB1263" t="b">
        <f t="shared" si="76"/>
        <v>0</v>
      </c>
      <c r="BC1263" t="str">
        <f>INDEX(repsearch2!B:B,MATCH(A1263,repsearch2!A:A,FALSE))</f>
        <v>No</v>
      </c>
      <c r="BD1263" s="3" t="b">
        <f t="shared" si="77"/>
        <v>0</v>
      </c>
      <c r="BE1263" s="3" t="b">
        <f t="shared" si="78"/>
        <v>1</v>
      </c>
      <c r="BF1263" t="str">
        <f t="shared" si="79"/>
        <v>gold</v>
      </c>
    </row>
    <row r="1264" spans="1:58" x14ac:dyDescent="0.3">
      <c r="A1264" s="3" t="s">
        <v>12566</v>
      </c>
      <c r="B1264" s="3" t="s">
        <v>1096</v>
      </c>
      <c r="C1264" s="3"/>
      <c r="D1264" s="3" t="s">
        <v>897</v>
      </c>
      <c r="E1264" s="3" t="s">
        <v>12567</v>
      </c>
      <c r="F1264" s="3" t="s">
        <v>12568</v>
      </c>
      <c r="G1264" s="3">
        <v>538</v>
      </c>
      <c r="H1264" s="3" t="s">
        <v>64</v>
      </c>
      <c r="I1264" s="3" t="s">
        <v>12569</v>
      </c>
      <c r="J1264" s="3">
        <v>1</v>
      </c>
      <c r="K1264" s="3" t="s">
        <v>12570</v>
      </c>
      <c r="L1264" s="3"/>
      <c r="M1264" s="3"/>
      <c r="N1264" s="3" t="s">
        <v>59</v>
      </c>
      <c r="O1264" s="3" t="s">
        <v>12361</v>
      </c>
      <c r="P1264" s="3">
        <v>2020</v>
      </c>
      <c r="Q1264" s="3" t="s">
        <v>66</v>
      </c>
      <c r="R1264" s="3" t="b">
        <v>1</v>
      </c>
      <c r="S1264" s="3" t="s">
        <v>67</v>
      </c>
      <c r="T1264" s="3" t="b">
        <v>0</v>
      </c>
      <c r="U1264" s="3" t="s">
        <v>68</v>
      </c>
      <c r="V1264" s="3" t="s">
        <v>905</v>
      </c>
      <c r="W1264" s="3" t="s">
        <v>64</v>
      </c>
      <c r="X1264" s="3" t="s">
        <v>12571</v>
      </c>
      <c r="Y1264" s="3">
        <v>12</v>
      </c>
      <c r="Z1264" s="3" t="s">
        <v>59</v>
      </c>
      <c r="AA1264" s="3" t="b">
        <v>0</v>
      </c>
      <c r="AB1264" s="3" t="s">
        <v>12362</v>
      </c>
      <c r="AC1264" s="3" t="s">
        <v>64</v>
      </c>
      <c r="AD1264" s="3" t="s">
        <v>72</v>
      </c>
      <c r="AE1264" s="3" t="s">
        <v>59</v>
      </c>
      <c r="AF1264" s="3"/>
      <c r="AG1264" s="3" t="s">
        <v>12363</v>
      </c>
      <c r="AH1264" s="3">
        <v>10</v>
      </c>
      <c r="AI1264" s="3">
        <v>0</v>
      </c>
      <c r="AJ1264" s="3" t="s">
        <v>12572</v>
      </c>
      <c r="AK1264" s="3" t="s">
        <v>59</v>
      </c>
      <c r="AL1264" s="3" t="s">
        <v>64</v>
      </c>
      <c r="AM1264" s="3"/>
      <c r="AN1264" s="3"/>
      <c r="AO1264" s="3"/>
      <c r="AP1264" s="3" t="s">
        <v>76</v>
      </c>
      <c r="AQ1264" s="3">
        <v>2794</v>
      </c>
      <c r="AR1264" s="3">
        <v>2794</v>
      </c>
      <c r="AS1264" s="3">
        <v>14.6</v>
      </c>
      <c r="AT1264" s="3">
        <v>0</v>
      </c>
      <c r="AU1264" s="3">
        <v>0</v>
      </c>
      <c r="AV1264" s="3">
        <v>26</v>
      </c>
      <c r="AW1264" s="3" t="s">
        <v>12573</v>
      </c>
      <c r="AX1264" s="3" t="s">
        <v>12574</v>
      </c>
      <c r="AY1264" s="3" t="s">
        <v>12575</v>
      </c>
      <c r="AZ1264" s="3"/>
      <c r="BA1264" s="3" t="s">
        <v>2271</v>
      </c>
      <c r="BB1264" s="3" t="b">
        <f t="shared" si="76"/>
        <v>1</v>
      </c>
      <c r="BC1264" s="3" t="str">
        <f>INDEX(repsearch2!B:B,MATCH(A1264,repsearch2!A:A,FALSE))</f>
        <v>Yes</v>
      </c>
      <c r="BD1264" s="3" t="b">
        <f t="shared" si="77"/>
        <v>1</v>
      </c>
      <c r="BE1264" s="3" t="b">
        <f t="shared" si="78"/>
        <v>1</v>
      </c>
      <c r="BF1264" t="str">
        <f t="shared" si="79"/>
        <v>green</v>
      </c>
    </row>
    <row r="1265" spans="1:58" x14ac:dyDescent="0.3">
      <c r="A1265" t="s">
        <v>12576</v>
      </c>
      <c r="B1265" t="s">
        <v>346</v>
      </c>
      <c r="D1265" t="s">
        <v>347</v>
      </c>
      <c r="E1265" t="s">
        <v>12577</v>
      </c>
      <c r="F1265" t="s">
        <v>12578</v>
      </c>
      <c r="G1265">
        <v>11</v>
      </c>
      <c r="H1265" t="s">
        <v>59</v>
      </c>
      <c r="I1265" t="s">
        <v>12579</v>
      </c>
      <c r="J1265">
        <v>1</v>
      </c>
      <c r="K1265" t="s">
        <v>12580</v>
      </c>
      <c r="L1265" t="s">
        <v>12581</v>
      </c>
      <c r="N1265" t="s">
        <v>59</v>
      </c>
      <c r="O1265" t="s">
        <v>12582</v>
      </c>
      <c r="P1265">
        <v>2019</v>
      </c>
      <c r="Q1265" t="s">
        <v>12583</v>
      </c>
      <c r="R1265" t="b">
        <v>1</v>
      </c>
      <c r="S1265" t="s">
        <v>67</v>
      </c>
      <c r="T1265" t="b">
        <v>0</v>
      </c>
      <c r="U1265" t="s">
        <v>68</v>
      </c>
      <c r="V1265" t="s">
        <v>69</v>
      </c>
      <c r="W1265" t="s">
        <v>59</v>
      </c>
      <c r="Y1265">
        <v>0</v>
      </c>
      <c r="Z1265" t="s">
        <v>59</v>
      </c>
      <c r="AA1265" t="b">
        <v>0</v>
      </c>
      <c r="AB1265" t="s">
        <v>12584</v>
      </c>
      <c r="AC1265" t="s">
        <v>59</v>
      </c>
      <c r="AE1265" t="s">
        <v>59</v>
      </c>
      <c r="AG1265" t="s">
        <v>12585</v>
      </c>
      <c r="AH1265">
        <v>5</v>
      </c>
      <c r="AI1265">
        <v>5</v>
      </c>
      <c r="AJ1265" t="s">
        <v>12586</v>
      </c>
      <c r="AK1265" t="s">
        <v>64</v>
      </c>
      <c r="AL1265" t="s">
        <v>64</v>
      </c>
      <c r="AS1265">
        <v>8.58</v>
      </c>
      <c r="AT1265">
        <v>0</v>
      </c>
      <c r="AU1265">
        <v>0</v>
      </c>
      <c r="AV1265">
        <v>2</v>
      </c>
      <c r="AW1265" t="s">
        <v>12587</v>
      </c>
      <c r="AX1265" t="s">
        <v>12588</v>
      </c>
      <c r="AZ1265" t="s">
        <v>145</v>
      </c>
      <c r="BA1265" t="s">
        <v>146</v>
      </c>
      <c r="BB1265" t="b">
        <f t="shared" si="76"/>
        <v>0</v>
      </c>
      <c r="BC1265" t="str">
        <f>INDEX(repsearch2!B:B,MATCH(A1265,repsearch2!A:A,FALSE))</f>
        <v>No</v>
      </c>
      <c r="BD1265" s="3" t="b">
        <f t="shared" si="77"/>
        <v>0</v>
      </c>
      <c r="BE1265" s="3" t="b">
        <f t="shared" si="78"/>
        <v>1</v>
      </c>
      <c r="BF1265" t="str">
        <f t="shared" si="79"/>
        <v>bronze</v>
      </c>
    </row>
    <row r="1266" spans="1:58" x14ac:dyDescent="0.3">
      <c r="A1266" t="s">
        <v>12589</v>
      </c>
      <c r="D1266" t="s">
        <v>96</v>
      </c>
      <c r="E1266" t="s">
        <v>12590</v>
      </c>
      <c r="F1266" t="s">
        <v>12591</v>
      </c>
      <c r="G1266">
        <v>4</v>
      </c>
      <c r="H1266" t="s">
        <v>59</v>
      </c>
      <c r="I1266" t="s">
        <v>12592</v>
      </c>
      <c r="J1266">
        <v>1</v>
      </c>
      <c r="K1266" t="s">
        <v>12593</v>
      </c>
      <c r="N1266" t="s">
        <v>59</v>
      </c>
      <c r="O1266" t="s">
        <v>12594</v>
      </c>
      <c r="P1266">
        <v>2020</v>
      </c>
      <c r="Q1266" t="s">
        <v>279</v>
      </c>
      <c r="R1266" t="b">
        <v>0</v>
      </c>
      <c r="S1266" t="s">
        <v>102</v>
      </c>
      <c r="T1266" t="b">
        <v>0</v>
      </c>
      <c r="W1266" t="s">
        <v>59</v>
      </c>
      <c r="Y1266">
        <v>0</v>
      </c>
      <c r="Z1266" t="s">
        <v>59</v>
      </c>
      <c r="AA1266" t="b">
        <v>0</v>
      </c>
      <c r="AH1266">
        <v>1</v>
      </c>
      <c r="AI1266">
        <v>2</v>
      </c>
      <c r="AK1266" t="s">
        <v>59</v>
      </c>
      <c r="AL1266" t="s">
        <v>64</v>
      </c>
      <c r="AS1266">
        <v>0.5</v>
      </c>
      <c r="AT1266">
        <v>0</v>
      </c>
      <c r="AU1266">
        <v>0</v>
      </c>
      <c r="AV1266">
        <v>1</v>
      </c>
      <c r="AW1266" t="s">
        <v>12595</v>
      </c>
      <c r="BB1266" t="b">
        <f t="shared" si="76"/>
        <v>0</v>
      </c>
      <c r="BC1266" t="str">
        <f>INDEX(repsearch2!B:B,MATCH(A1266,repsearch2!A:A,FALSE))</f>
        <v>No</v>
      </c>
      <c r="BD1266" s="3" t="b">
        <f t="shared" si="77"/>
        <v>0</v>
      </c>
      <c r="BE1266" s="3" t="b">
        <f t="shared" si="78"/>
        <v>0</v>
      </c>
      <c r="BF1266" t="str">
        <f t="shared" si="79"/>
        <v>closed</v>
      </c>
    </row>
    <row r="1267" spans="1:58" x14ac:dyDescent="0.3">
      <c r="A1267" t="s">
        <v>12596</v>
      </c>
      <c r="D1267" t="s">
        <v>96</v>
      </c>
      <c r="E1267" t="s">
        <v>12597</v>
      </c>
      <c r="F1267" t="s">
        <v>12598</v>
      </c>
      <c r="G1267">
        <v>2</v>
      </c>
      <c r="H1267" t="s">
        <v>59</v>
      </c>
      <c r="I1267" t="s">
        <v>12599</v>
      </c>
      <c r="J1267">
        <v>1</v>
      </c>
      <c r="K1267" t="s">
        <v>12600</v>
      </c>
      <c r="L1267" t="s">
        <v>12601</v>
      </c>
      <c r="M1267" t="s">
        <v>12602</v>
      </c>
      <c r="N1267" t="s">
        <v>64</v>
      </c>
      <c r="O1267" t="s">
        <v>12603</v>
      </c>
      <c r="P1267">
        <v>2019</v>
      </c>
      <c r="Q1267" t="s">
        <v>224</v>
      </c>
      <c r="R1267" t="b">
        <v>0</v>
      </c>
      <c r="S1267" t="s">
        <v>67</v>
      </c>
      <c r="T1267" t="b">
        <v>0</v>
      </c>
      <c r="W1267" t="s">
        <v>59</v>
      </c>
      <c r="Y1267">
        <v>0</v>
      </c>
      <c r="Z1267" t="s">
        <v>59</v>
      </c>
      <c r="AA1267" t="b">
        <v>0</v>
      </c>
      <c r="AB1267" t="s">
        <v>12604</v>
      </c>
      <c r="AC1267" t="s">
        <v>64</v>
      </c>
      <c r="AD1267" t="s">
        <v>72</v>
      </c>
      <c r="AE1267" t="s">
        <v>59</v>
      </c>
      <c r="AG1267" t="s">
        <v>12605</v>
      </c>
      <c r="AH1267">
        <v>10</v>
      </c>
      <c r="AI1267">
        <v>8</v>
      </c>
      <c r="AK1267" t="s">
        <v>64</v>
      </c>
      <c r="AL1267" t="s">
        <v>64</v>
      </c>
      <c r="AP1267" t="s">
        <v>76</v>
      </c>
      <c r="AQ1267">
        <v>3240</v>
      </c>
      <c r="AR1267">
        <v>3240</v>
      </c>
      <c r="AS1267">
        <v>0</v>
      </c>
      <c r="AT1267">
        <v>0</v>
      </c>
      <c r="AU1267">
        <v>0</v>
      </c>
      <c r="AV1267">
        <v>0</v>
      </c>
      <c r="AZ1267" t="s">
        <v>227</v>
      </c>
      <c r="BA1267" t="s">
        <v>12606</v>
      </c>
      <c r="BB1267" t="b">
        <f t="shared" si="76"/>
        <v>0</v>
      </c>
      <c r="BC1267" t="str">
        <f>INDEX(repsearch2!B:B,MATCH(A1267,repsearch2!A:A,FALSE))</f>
        <v>No</v>
      </c>
      <c r="BD1267" s="3" t="b">
        <f t="shared" si="77"/>
        <v>0</v>
      </c>
      <c r="BE1267" s="3" t="b">
        <f t="shared" si="78"/>
        <v>0</v>
      </c>
      <c r="BF1267" t="str">
        <f t="shared" si="79"/>
        <v>closed</v>
      </c>
    </row>
    <row r="1268" spans="1:58" x14ac:dyDescent="0.3">
      <c r="A1268" t="s">
        <v>12607</v>
      </c>
      <c r="B1268" t="s">
        <v>4793</v>
      </c>
      <c r="D1268" t="s">
        <v>56</v>
      </c>
      <c r="E1268" t="s">
        <v>12608</v>
      </c>
      <c r="F1268" t="s">
        <v>12609</v>
      </c>
      <c r="G1268">
        <v>4</v>
      </c>
      <c r="H1268" t="s">
        <v>59</v>
      </c>
      <c r="I1268" t="s">
        <v>12610</v>
      </c>
      <c r="J1268">
        <v>1</v>
      </c>
      <c r="K1268" t="s">
        <v>1358</v>
      </c>
      <c r="N1268" t="s">
        <v>59</v>
      </c>
      <c r="O1268" t="s">
        <v>12611</v>
      </c>
      <c r="P1268">
        <v>2019</v>
      </c>
      <c r="Q1268" t="s">
        <v>4800</v>
      </c>
      <c r="R1268" t="b">
        <v>1</v>
      </c>
      <c r="S1268" t="s">
        <v>67</v>
      </c>
      <c r="T1268" t="b">
        <v>1</v>
      </c>
      <c r="U1268" t="s">
        <v>68</v>
      </c>
      <c r="V1268" t="s">
        <v>69</v>
      </c>
      <c r="W1268" t="s">
        <v>59</v>
      </c>
      <c r="Y1268">
        <v>0</v>
      </c>
      <c r="Z1268" t="s">
        <v>59</v>
      </c>
      <c r="AA1268" t="b">
        <v>0</v>
      </c>
      <c r="AB1268" t="s">
        <v>12612</v>
      </c>
      <c r="AC1268" t="s">
        <v>64</v>
      </c>
      <c r="AD1268" t="s">
        <v>72</v>
      </c>
      <c r="AE1268" t="s">
        <v>64</v>
      </c>
      <c r="AF1268" t="s">
        <v>72</v>
      </c>
      <c r="AG1268" t="s">
        <v>12613</v>
      </c>
      <c r="AH1268">
        <v>2</v>
      </c>
      <c r="AI1268">
        <v>1</v>
      </c>
      <c r="AJ1268" t="s">
        <v>12614</v>
      </c>
      <c r="AK1268" t="s">
        <v>59</v>
      </c>
      <c r="AL1268" t="s">
        <v>64</v>
      </c>
      <c r="AS1268">
        <v>0</v>
      </c>
      <c r="AT1268">
        <v>0</v>
      </c>
      <c r="AU1268">
        <v>0</v>
      </c>
      <c r="AV1268">
        <v>0</v>
      </c>
      <c r="AX1268" t="s">
        <v>12615</v>
      </c>
      <c r="BA1268" t="s">
        <v>2817</v>
      </c>
      <c r="BB1268" t="b">
        <f t="shared" si="76"/>
        <v>0</v>
      </c>
      <c r="BC1268" t="str">
        <f>INDEX(repsearch2!B:B,MATCH(A1268,repsearch2!A:A,FALSE))</f>
        <v>No</v>
      </c>
      <c r="BD1268" s="3" t="b">
        <f t="shared" si="77"/>
        <v>0</v>
      </c>
      <c r="BE1268" s="3" t="b">
        <f t="shared" si="78"/>
        <v>1</v>
      </c>
      <c r="BF1268" t="str">
        <f t="shared" si="79"/>
        <v>gold</v>
      </c>
    </row>
    <row r="1269" spans="1:58" x14ac:dyDescent="0.3">
      <c r="A1269" t="s">
        <v>12616</v>
      </c>
      <c r="D1269" t="s">
        <v>96</v>
      </c>
      <c r="E1269" t="s">
        <v>12617</v>
      </c>
      <c r="F1269" t="s">
        <v>12618</v>
      </c>
      <c r="G1269">
        <v>3</v>
      </c>
      <c r="H1269" t="s">
        <v>59</v>
      </c>
      <c r="I1269" t="s">
        <v>12619</v>
      </c>
      <c r="J1269">
        <v>1</v>
      </c>
      <c r="K1269" t="s">
        <v>12620</v>
      </c>
      <c r="L1269" t="s">
        <v>12621</v>
      </c>
      <c r="M1269" t="s">
        <v>12622</v>
      </c>
      <c r="N1269" t="s">
        <v>64</v>
      </c>
      <c r="O1269" t="s">
        <v>12623</v>
      </c>
      <c r="P1269">
        <v>2019</v>
      </c>
      <c r="Q1269" t="s">
        <v>139</v>
      </c>
      <c r="R1269" t="b">
        <v>0</v>
      </c>
      <c r="S1269" t="s">
        <v>67</v>
      </c>
      <c r="T1269" t="b">
        <v>0</v>
      </c>
      <c r="W1269" t="s">
        <v>59</v>
      </c>
      <c r="Y1269">
        <v>0</v>
      </c>
      <c r="Z1269" t="s">
        <v>59</v>
      </c>
      <c r="AA1269" t="b">
        <v>0</v>
      </c>
      <c r="AB1269" t="s">
        <v>12624</v>
      </c>
      <c r="AC1269" t="s">
        <v>64</v>
      </c>
      <c r="AD1269" t="s">
        <v>141</v>
      </c>
      <c r="AE1269" t="s">
        <v>59</v>
      </c>
      <c r="AG1269" t="s">
        <v>12625</v>
      </c>
      <c r="AH1269">
        <v>8</v>
      </c>
      <c r="AI1269">
        <v>3</v>
      </c>
      <c r="AK1269" t="s">
        <v>64</v>
      </c>
      <c r="AL1269" t="s">
        <v>64</v>
      </c>
      <c r="AP1269" t="s">
        <v>76</v>
      </c>
      <c r="AQ1269">
        <v>3000</v>
      </c>
      <c r="AR1269">
        <v>3000</v>
      </c>
      <c r="AS1269">
        <v>0</v>
      </c>
      <c r="AT1269">
        <v>0</v>
      </c>
      <c r="AU1269">
        <v>0</v>
      </c>
      <c r="AV1269">
        <v>0</v>
      </c>
      <c r="AZ1269" t="s">
        <v>477</v>
      </c>
      <c r="BA1269" t="s">
        <v>12626</v>
      </c>
      <c r="BB1269" t="b">
        <f t="shared" si="76"/>
        <v>0</v>
      </c>
      <c r="BC1269" t="str">
        <f>INDEX(repsearch2!B:B,MATCH(A1269,repsearch2!A:A,FALSE))</f>
        <v>No</v>
      </c>
      <c r="BD1269" s="3" t="b">
        <f t="shared" si="77"/>
        <v>0</v>
      </c>
      <c r="BE1269" s="3" t="b">
        <f t="shared" si="78"/>
        <v>0</v>
      </c>
      <c r="BF1269" t="str">
        <f t="shared" si="79"/>
        <v>closed</v>
      </c>
    </row>
    <row r="1270" spans="1:58" x14ac:dyDescent="0.3">
      <c r="A1270" t="s">
        <v>12627</v>
      </c>
      <c r="B1270" t="s">
        <v>1328</v>
      </c>
      <c r="D1270" t="s">
        <v>347</v>
      </c>
      <c r="E1270" t="s">
        <v>12628</v>
      </c>
      <c r="F1270" t="s">
        <v>5884</v>
      </c>
      <c r="G1270">
        <v>1</v>
      </c>
      <c r="H1270" t="s">
        <v>59</v>
      </c>
      <c r="I1270" t="s">
        <v>12629</v>
      </c>
      <c r="J1270">
        <v>1</v>
      </c>
      <c r="K1270" t="s">
        <v>12630</v>
      </c>
      <c r="L1270" t="s">
        <v>3703</v>
      </c>
      <c r="M1270" t="s">
        <v>4386</v>
      </c>
      <c r="N1270" t="s">
        <v>64</v>
      </c>
      <c r="O1270" t="s">
        <v>12631</v>
      </c>
      <c r="P1270">
        <v>2019</v>
      </c>
      <c r="Q1270" t="s">
        <v>139</v>
      </c>
      <c r="R1270" t="b">
        <v>1</v>
      </c>
      <c r="S1270" t="s">
        <v>67</v>
      </c>
      <c r="T1270" t="b">
        <v>0</v>
      </c>
      <c r="U1270" t="s">
        <v>68</v>
      </c>
      <c r="V1270" t="s">
        <v>69</v>
      </c>
      <c r="W1270" t="s">
        <v>59</v>
      </c>
      <c r="Y1270">
        <v>0</v>
      </c>
      <c r="Z1270" t="s">
        <v>59</v>
      </c>
      <c r="AA1270" t="b">
        <v>0</v>
      </c>
      <c r="AB1270" t="s">
        <v>12632</v>
      </c>
      <c r="AC1270" t="s">
        <v>64</v>
      </c>
      <c r="AD1270" t="s">
        <v>141</v>
      </c>
      <c r="AE1270" t="s">
        <v>59</v>
      </c>
      <c r="AG1270" t="s">
        <v>12633</v>
      </c>
      <c r="AH1270">
        <v>1</v>
      </c>
      <c r="AI1270">
        <v>0</v>
      </c>
      <c r="AJ1270" t="s">
        <v>12634</v>
      </c>
      <c r="AK1270" t="s">
        <v>64</v>
      </c>
      <c r="AL1270" t="s">
        <v>64</v>
      </c>
      <c r="AP1270" t="s">
        <v>76</v>
      </c>
      <c r="AQ1270">
        <v>3600</v>
      </c>
      <c r="AR1270">
        <v>3600</v>
      </c>
      <c r="AS1270">
        <v>0</v>
      </c>
      <c r="AT1270">
        <v>0</v>
      </c>
      <c r="AU1270">
        <v>0</v>
      </c>
      <c r="AV1270">
        <v>0</v>
      </c>
      <c r="AZ1270" t="s">
        <v>12635</v>
      </c>
      <c r="BA1270" t="s">
        <v>12636</v>
      </c>
      <c r="BB1270" t="b">
        <f t="shared" si="76"/>
        <v>0</v>
      </c>
      <c r="BC1270" t="str">
        <f>INDEX(repsearch2!B:B,MATCH(A1270,repsearch2!A:A,FALSE))</f>
        <v>No</v>
      </c>
      <c r="BD1270" s="3" t="b">
        <f t="shared" si="77"/>
        <v>0</v>
      </c>
      <c r="BE1270" s="3" t="b">
        <f t="shared" si="78"/>
        <v>1</v>
      </c>
      <c r="BF1270" t="str">
        <f t="shared" si="79"/>
        <v>bronze</v>
      </c>
    </row>
    <row r="1271" spans="1:58" x14ac:dyDescent="0.3">
      <c r="A1271" t="s">
        <v>12637</v>
      </c>
      <c r="D1271" t="s">
        <v>96</v>
      </c>
      <c r="E1271" t="s">
        <v>12638</v>
      </c>
      <c r="F1271" t="s">
        <v>12639</v>
      </c>
      <c r="G1271">
        <v>2</v>
      </c>
      <c r="H1271" t="s">
        <v>59</v>
      </c>
      <c r="I1271" t="s">
        <v>12640</v>
      </c>
      <c r="J1271">
        <v>1</v>
      </c>
      <c r="K1271" t="s">
        <v>12641</v>
      </c>
      <c r="L1271" t="s">
        <v>12642</v>
      </c>
      <c r="M1271" t="s">
        <v>12643</v>
      </c>
      <c r="N1271" t="s">
        <v>64</v>
      </c>
      <c r="O1271" t="s">
        <v>12644</v>
      </c>
      <c r="P1271">
        <v>2019</v>
      </c>
      <c r="Q1271" t="s">
        <v>224</v>
      </c>
      <c r="R1271" t="b">
        <v>0</v>
      </c>
      <c r="S1271" t="s">
        <v>67</v>
      </c>
      <c r="T1271" t="b">
        <v>0</v>
      </c>
      <c r="W1271" t="s">
        <v>59</v>
      </c>
      <c r="Y1271">
        <v>0</v>
      </c>
      <c r="Z1271" t="s">
        <v>59</v>
      </c>
      <c r="AA1271" t="b">
        <v>0</v>
      </c>
      <c r="AB1271" t="s">
        <v>12645</v>
      </c>
      <c r="AC1271" t="s">
        <v>64</v>
      </c>
      <c r="AD1271" t="s">
        <v>72</v>
      </c>
      <c r="AE1271" t="s">
        <v>59</v>
      </c>
      <c r="AG1271" t="s">
        <v>12646</v>
      </c>
      <c r="AH1271">
        <v>3</v>
      </c>
      <c r="AI1271">
        <v>1</v>
      </c>
      <c r="AK1271" t="s">
        <v>64</v>
      </c>
      <c r="AL1271" t="s">
        <v>64</v>
      </c>
      <c r="AP1271" t="s">
        <v>76</v>
      </c>
      <c r="AQ1271">
        <v>3240</v>
      </c>
      <c r="AR1271">
        <v>3240</v>
      </c>
      <c r="AS1271">
        <v>0</v>
      </c>
      <c r="AT1271">
        <v>0</v>
      </c>
      <c r="AU1271">
        <v>0</v>
      </c>
      <c r="AV1271">
        <v>0</v>
      </c>
      <c r="AZ1271" t="s">
        <v>227</v>
      </c>
      <c r="BA1271" t="s">
        <v>12647</v>
      </c>
      <c r="BB1271" t="b">
        <f t="shared" si="76"/>
        <v>0</v>
      </c>
      <c r="BC1271" t="str">
        <f>INDEX(repsearch2!B:B,MATCH(A1271,repsearch2!A:A,FALSE))</f>
        <v>No</v>
      </c>
      <c r="BD1271" s="3" t="b">
        <f t="shared" si="77"/>
        <v>0</v>
      </c>
      <c r="BE1271" s="3" t="b">
        <f t="shared" si="78"/>
        <v>0</v>
      </c>
      <c r="BF1271" t="str">
        <f t="shared" si="79"/>
        <v>closed</v>
      </c>
    </row>
    <row r="1272" spans="1:58" x14ac:dyDescent="0.3">
      <c r="A1272" t="s">
        <v>12648</v>
      </c>
      <c r="D1272" t="s">
        <v>96</v>
      </c>
      <c r="E1272" t="s">
        <v>12649</v>
      </c>
      <c r="F1272" t="s">
        <v>12650</v>
      </c>
      <c r="G1272">
        <v>3</v>
      </c>
      <c r="H1272" t="s">
        <v>59</v>
      </c>
      <c r="I1272" t="s">
        <v>12651</v>
      </c>
      <c r="J1272">
        <v>1</v>
      </c>
      <c r="K1272" t="s">
        <v>12652</v>
      </c>
      <c r="L1272" t="s">
        <v>12653</v>
      </c>
      <c r="N1272" t="s">
        <v>59</v>
      </c>
      <c r="O1272" t="s">
        <v>12654</v>
      </c>
      <c r="P1272">
        <v>2019</v>
      </c>
      <c r="Q1272" t="s">
        <v>224</v>
      </c>
      <c r="R1272" t="b">
        <v>0</v>
      </c>
      <c r="S1272" t="s">
        <v>67</v>
      </c>
      <c r="T1272" t="b">
        <v>0</v>
      </c>
      <c r="W1272" t="s">
        <v>59</v>
      </c>
      <c r="Y1272">
        <v>0</v>
      </c>
      <c r="Z1272" t="s">
        <v>59</v>
      </c>
      <c r="AA1272" t="b">
        <v>0</v>
      </c>
      <c r="AB1272" t="s">
        <v>12655</v>
      </c>
      <c r="AC1272" t="s">
        <v>64</v>
      </c>
      <c r="AD1272" t="s">
        <v>72</v>
      </c>
      <c r="AE1272" t="s">
        <v>59</v>
      </c>
      <c r="AG1272" t="s">
        <v>12656</v>
      </c>
      <c r="AI1272">
        <v>0</v>
      </c>
      <c r="AK1272" t="s">
        <v>59</v>
      </c>
      <c r="AL1272" t="s">
        <v>64</v>
      </c>
      <c r="AP1272" t="s">
        <v>76</v>
      </c>
      <c r="AQ1272">
        <v>3240</v>
      </c>
      <c r="AR1272">
        <v>3240</v>
      </c>
      <c r="AS1272">
        <v>0</v>
      </c>
      <c r="AT1272">
        <v>0</v>
      </c>
      <c r="AU1272">
        <v>0</v>
      </c>
      <c r="AV1272">
        <v>0</v>
      </c>
      <c r="BB1272" t="b">
        <f t="shared" si="76"/>
        <v>0</v>
      </c>
      <c r="BC1272" t="str">
        <f>INDEX(repsearch2!B:B,MATCH(A1272,repsearch2!A:A,FALSE))</f>
        <v>No</v>
      </c>
      <c r="BD1272" s="3" t="b">
        <f t="shared" si="77"/>
        <v>0</v>
      </c>
      <c r="BE1272" s="3" t="b">
        <f t="shared" si="78"/>
        <v>0</v>
      </c>
      <c r="BF1272" t="str">
        <f t="shared" si="79"/>
        <v>closed</v>
      </c>
    </row>
    <row r="1273" spans="1:58" x14ac:dyDescent="0.3">
      <c r="A1273" t="s">
        <v>12657</v>
      </c>
      <c r="D1273" t="s">
        <v>96</v>
      </c>
      <c r="E1273" t="s">
        <v>12658</v>
      </c>
      <c r="F1273" t="s">
        <v>12659</v>
      </c>
      <c r="G1273">
        <v>2</v>
      </c>
      <c r="H1273" t="s">
        <v>59</v>
      </c>
      <c r="I1273" t="s">
        <v>12660</v>
      </c>
      <c r="J1273">
        <v>1</v>
      </c>
      <c r="K1273" t="s">
        <v>12661</v>
      </c>
      <c r="L1273" t="s">
        <v>12662</v>
      </c>
      <c r="M1273" t="s">
        <v>12663</v>
      </c>
      <c r="N1273" t="s">
        <v>64</v>
      </c>
      <c r="O1273" t="s">
        <v>12664</v>
      </c>
      <c r="P1273">
        <v>2019</v>
      </c>
      <c r="Q1273" t="s">
        <v>12665</v>
      </c>
      <c r="R1273" t="b">
        <v>0</v>
      </c>
      <c r="S1273" t="s">
        <v>67</v>
      </c>
      <c r="T1273" t="b">
        <v>0</v>
      </c>
      <c r="W1273" t="s">
        <v>59</v>
      </c>
      <c r="Y1273">
        <v>0</v>
      </c>
      <c r="Z1273" t="s">
        <v>59</v>
      </c>
      <c r="AA1273" t="b">
        <v>0</v>
      </c>
      <c r="AB1273" t="s">
        <v>12666</v>
      </c>
      <c r="AC1273" t="s">
        <v>64</v>
      </c>
      <c r="AD1273" t="s">
        <v>252</v>
      </c>
      <c r="AE1273" t="s">
        <v>64</v>
      </c>
      <c r="AF1273" t="s">
        <v>12667</v>
      </c>
      <c r="AG1273" t="s">
        <v>12668</v>
      </c>
      <c r="AI1273">
        <v>1</v>
      </c>
      <c r="AK1273" t="s">
        <v>64</v>
      </c>
      <c r="AL1273" t="s">
        <v>64</v>
      </c>
      <c r="AS1273">
        <v>0</v>
      </c>
      <c r="AT1273">
        <v>0</v>
      </c>
      <c r="AU1273">
        <v>0</v>
      </c>
      <c r="AV1273">
        <v>0</v>
      </c>
      <c r="AZ1273" t="s">
        <v>12669</v>
      </c>
      <c r="BA1273" t="s">
        <v>2863</v>
      </c>
      <c r="BB1273" t="b">
        <f t="shared" si="76"/>
        <v>0</v>
      </c>
      <c r="BC1273" t="str">
        <f>INDEX(repsearch2!B:B,MATCH(A1273,repsearch2!A:A,FALSE))</f>
        <v>No</v>
      </c>
      <c r="BD1273" s="3" t="b">
        <f t="shared" si="77"/>
        <v>0</v>
      </c>
      <c r="BE1273" s="3" t="b">
        <f t="shared" si="78"/>
        <v>0</v>
      </c>
      <c r="BF1273" t="str">
        <f t="shared" si="79"/>
        <v>closed</v>
      </c>
    </row>
    <row r="1274" spans="1:58" x14ac:dyDescent="0.3">
      <c r="A1274" t="s">
        <v>12670</v>
      </c>
      <c r="B1274" t="s">
        <v>1096</v>
      </c>
      <c r="D1274" t="s">
        <v>897</v>
      </c>
      <c r="E1274" t="s">
        <v>12671</v>
      </c>
      <c r="F1274" t="s">
        <v>12672</v>
      </c>
      <c r="G1274">
        <v>6</v>
      </c>
      <c r="H1274" t="s">
        <v>59</v>
      </c>
      <c r="I1274" t="s">
        <v>12673</v>
      </c>
      <c r="J1274">
        <v>1</v>
      </c>
      <c r="K1274" t="s">
        <v>12674</v>
      </c>
      <c r="L1274" t="s">
        <v>12675</v>
      </c>
      <c r="N1274" t="s">
        <v>59</v>
      </c>
      <c r="O1274" t="s">
        <v>3923</v>
      </c>
      <c r="P1274">
        <v>2019</v>
      </c>
      <c r="Q1274" t="s">
        <v>139</v>
      </c>
      <c r="R1274" t="b">
        <v>1</v>
      </c>
      <c r="S1274" t="s">
        <v>67</v>
      </c>
      <c r="T1274" t="b">
        <v>0</v>
      </c>
      <c r="U1274" t="s">
        <v>68</v>
      </c>
      <c r="V1274" t="s">
        <v>905</v>
      </c>
      <c r="W1274" t="s">
        <v>64</v>
      </c>
      <c r="X1274" t="s">
        <v>12676</v>
      </c>
      <c r="Y1274">
        <v>2</v>
      </c>
      <c r="Z1274" t="s">
        <v>59</v>
      </c>
      <c r="AA1274" t="b">
        <v>0</v>
      </c>
      <c r="AB1274" t="s">
        <v>3924</v>
      </c>
      <c r="AC1274" t="s">
        <v>64</v>
      </c>
      <c r="AD1274" t="s">
        <v>141</v>
      </c>
      <c r="AE1274" t="s">
        <v>59</v>
      </c>
      <c r="AG1274" t="s">
        <v>3925</v>
      </c>
      <c r="AH1274">
        <v>45</v>
      </c>
      <c r="AI1274">
        <v>50</v>
      </c>
      <c r="AJ1274" t="s">
        <v>12677</v>
      </c>
      <c r="AK1274" t="s">
        <v>64</v>
      </c>
      <c r="AL1274" t="s">
        <v>64</v>
      </c>
      <c r="AP1274" t="s">
        <v>76</v>
      </c>
      <c r="AQ1274">
        <v>4050</v>
      </c>
      <c r="AR1274">
        <v>4050</v>
      </c>
      <c r="AS1274">
        <v>1</v>
      </c>
      <c r="AT1274">
        <v>0</v>
      </c>
      <c r="AU1274">
        <v>0</v>
      </c>
      <c r="AV1274">
        <v>1</v>
      </c>
      <c r="AW1274" t="s">
        <v>12678</v>
      </c>
      <c r="AX1274" t="s">
        <v>12679</v>
      </c>
      <c r="AY1274" t="s">
        <v>12680</v>
      </c>
      <c r="AZ1274" t="s">
        <v>3926</v>
      </c>
      <c r="BA1274" t="s">
        <v>3927</v>
      </c>
      <c r="BB1274" t="b">
        <f t="shared" si="76"/>
        <v>0</v>
      </c>
      <c r="BC1274" t="str">
        <f>INDEX(repsearch2!B:B,MATCH(A1274,repsearch2!A:A,FALSE))</f>
        <v>No</v>
      </c>
      <c r="BD1274" s="3" t="b">
        <f t="shared" si="77"/>
        <v>0</v>
      </c>
      <c r="BE1274" s="3" t="b">
        <f t="shared" si="78"/>
        <v>1</v>
      </c>
      <c r="BF1274" t="str">
        <f t="shared" si="79"/>
        <v>green</v>
      </c>
    </row>
    <row r="1275" spans="1:58" x14ac:dyDescent="0.3">
      <c r="A1275" t="s">
        <v>12681</v>
      </c>
      <c r="D1275" t="s">
        <v>96</v>
      </c>
      <c r="E1275" t="s">
        <v>12682</v>
      </c>
      <c r="F1275" t="s">
        <v>12683</v>
      </c>
      <c r="G1275">
        <v>3</v>
      </c>
      <c r="H1275" t="s">
        <v>59</v>
      </c>
      <c r="I1275" t="s">
        <v>12684</v>
      </c>
      <c r="J1275">
        <v>2</v>
      </c>
      <c r="K1275" t="s">
        <v>12685</v>
      </c>
      <c r="N1275" t="s">
        <v>59</v>
      </c>
      <c r="O1275" t="s">
        <v>12686</v>
      </c>
      <c r="P1275">
        <v>2020</v>
      </c>
      <c r="Q1275" t="s">
        <v>3339</v>
      </c>
      <c r="R1275" t="b">
        <v>0</v>
      </c>
      <c r="S1275" t="s">
        <v>1362</v>
      </c>
      <c r="T1275" t="b">
        <v>0</v>
      </c>
      <c r="W1275" t="s">
        <v>59</v>
      </c>
      <c r="Y1275">
        <v>0</v>
      </c>
      <c r="Z1275" t="s">
        <v>59</v>
      </c>
      <c r="AA1275" t="b">
        <v>0</v>
      </c>
      <c r="AI1275">
        <v>0</v>
      </c>
      <c r="AK1275" t="s">
        <v>59</v>
      </c>
      <c r="AL1275" t="s">
        <v>64</v>
      </c>
      <c r="AS1275">
        <v>0</v>
      </c>
      <c r="AT1275">
        <v>0</v>
      </c>
      <c r="AU1275">
        <v>0</v>
      </c>
      <c r="AV1275">
        <v>0</v>
      </c>
      <c r="BB1275" t="b">
        <f t="shared" si="76"/>
        <v>0</v>
      </c>
      <c r="BC1275" t="str">
        <f>INDEX(repsearch2!B:B,MATCH(A1275,repsearch2!A:A,FALSE))</f>
        <v>No</v>
      </c>
      <c r="BD1275" s="3" t="b">
        <f t="shared" si="77"/>
        <v>0</v>
      </c>
      <c r="BE1275" s="3" t="b">
        <f t="shared" si="78"/>
        <v>0</v>
      </c>
      <c r="BF1275" t="str">
        <f t="shared" si="79"/>
        <v>closed</v>
      </c>
    </row>
    <row r="1276" spans="1:58" x14ac:dyDescent="0.3">
      <c r="A1276" t="s">
        <v>12687</v>
      </c>
      <c r="D1276" t="s">
        <v>96</v>
      </c>
      <c r="E1276" t="s">
        <v>12688</v>
      </c>
      <c r="F1276" t="s">
        <v>12689</v>
      </c>
      <c r="G1276">
        <v>4</v>
      </c>
      <c r="H1276" t="s">
        <v>59</v>
      </c>
      <c r="I1276" t="s">
        <v>12690</v>
      </c>
      <c r="J1276">
        <v>1</v>
      </c>
      <c r="K1276" t="s">
        <v>12691</v>
      </c>
      <c r="L1276" t="s">
        <v>12692</v>
      </c>
      <c r="N1276" t="s">
        <v>59</v>
      </c>
      <c r="P1276">
        <v>2019</v>
      </c>
      <c r="Q1276" t="s">
        <v>3339</v>
      </c>
      <c r="R1276" t="b">
        <v>0</v>
      </c>
      <c r="S1276" t="s">
        <v>4708</v>
      </c>
      <c r="T1276" t="b">
        <v>0</v>
      </c>
      <c r="W1276" t="s">
        <v>59</v>
      </c>
      <c r="Y1276">
        <v>0</v>
      </c>
      <c r="Z1276" t="s">
        <v>59</v>
      </c>
      <c r="AA1276" t="b">
        <v>0</v>
      </c>
      <c r="AI1276">
        <v>0</v>
      </c>
      <c r="AK1276" t="s">
        <v>59</v>
      </c>
      <c r="AL1276" t="s">
        <v>64</v>
      </c>
      <c r="AS1276">
        <v>5.5</v>
      </c>
      <c r="AT1276">
        <v>0</v>
      </c>
      <c r="AU1276">
        <v>0</v>
      </c>
      <c r="AV1276">
        <v>8</v>
      </c>
      <c r="AW1276" t="s">
        <v>12693</v>
      </c>
      <c r="BB1276" t="b">
        <f t="shared" si="76"/>
        <v>0</v>
      </c>
      <c r="BC1276" t="str">
        <f>INDEX(repsearch2!B:B,MATCH(A1276,repsearch2!A:A,FALSE))</f>
        <v>No</v>
      </c>
      <c r="BD1276" s="3" t="b">
        <f t="shared" si="77"/>
        <v>0</v>
      </c>
      <c r="BE1276" s="3" t="b">
        <f t="shared" si="78"/>
        <v>0</v>
      </c>
      <c r="BF1276" t="str">
        <f t="shared" si="79"/>
        <v>closed</v>
      </c>
    </row>
    <row r="1277" spans="1:58" x14ac:dyDescent="0.3">
      <c r="A1277" t="s">
        <v>12694</v>
      </c>
      <c r="B1277" t="s">
        <v>55</v>
      </c>
      <c r="C1277" t="s">
        <v>388</v>
      </c>
      <c r="D1277" t="s">
        <v>56</v>
      </c>
      <c r="E1277" t="s">
        <v>12695</v>
      </c>
      <c r="F1277" t="s">
        <v>12696</v>
      </c>
      <c r="G1277">
        <v>7</v>
      </c>
      <c r="H1277" t="s">
        <v>59</v>
      </c>
      <c r="I1277" t="s">
        <v>12697</v>
      </c>
      <c r="J1277">
        <v>1</v>
      </c>
      <c r="K1277" t="s">
        <v>12698</v>
      </c>
      <c r="L1277" t="s">
        <v>9190</v>
      </c>
      <c r="M1277" t="s">
        <v>182</v>
      </c>
      <c r="N1277" t="s">
        <v>64</v>
      </c>
      <c r="O1277" t="s">
        <v>12699</v>
      </c>
      <c r="P1277">
        <v>2019</v>
      </c>
      <c r="Q1277" t="s">
        <v>139</v>
      </c>
      <c r="R1277" t="b">
        <v>1</v>
      </c>
      <c r="S1277" t="s">
        <v>67</v>
      </c>
      <c r="T1277" t="b">
        <v>1</v>
      </c>
      <c r="U1277" t="s">
        <v>68</v>
      </c>
      <c r="V1277" t="s">
        <v>69</v>
      </c>
      <c r="W1277" t="s">
        <v>59</v>
      </c>
      <c r="Y1277">
        <v>0</v>
      </c>
      <c r="Z1277" t="s">
        <v>59</v>
      </c>
      <c r="AA1277" t="b">
        <v>1</v>
      </c>
      <c r="AB1277" t="s">
        <v>12700</v>
      </c>
      <c r="AC1277" t="s">
        <v>64</v>
      </c>
      <c r="AD1277" t="s">
        <v>72</v>
      </c>
      <c r="AE1277" t="s">
        <v>64</v>
      </c>
      <c r="AF1277" t="s">
        <v>72</v>
      </c>
      <c r="AG1277" t="s">
        <v>12701</v>
      </c>
      <c r="AH1277">
        <v>4</v>
      </c>
      <c r="AI1277">
        <v>5</v>
      </c>
      <c r="AJ1277" t="s">
        <v>12702</v>
      </c>
      <c r="AK1277" t="s">
        <v>64</v>
      </c>
      <c r="AL1277" t="s">
        <v>64</v>
      </c>
      <c r="AP1277" t="s">
        <v>76</v>
      </c>
      <c r="AQ1277">
        <v>2700</v>
      </c>
      <c r="AR1277">
        <v>2700</v>
      </c>
      <c r="AS1277">
        <v>0</v>
      </c>
      <c r="AT1277">
        <v>0</v>
      </c>
      <c r="AU1277">
        <v>0</v>
      </c>
      <c r="AV1277">
        <v>0</v>
      </c>
      <c r="AX1277" t="s">
        <v>12703</v>
      </c>
      <c r="AY1277" t="s">
        <v>144</v>
      </c>
      <c r="AZ1277" t="s">
        <v>189</v>
      </c>
      <c r="BA1277" t="s">
        <v>4308</v>
      </c>
      <c r="BB1277" t="b">
        <f t="shared" si="76"/>
        <v>0</v>
      </c>
      <c r="BC1277" t="str">
        <f>INDEX(repsearch2!B:B,MATCH(A1277,repsearch2!A:A,FALSE))</f>
        <v>No</v>
      </c>
      <c r="BD1277" s="3" t="b">
        <f t="shared" si="77"/>
        <v>0</v>
      </c>
      <c r="BE1277" s="3" t="b">
        <f t="shared" si="78"/>
        <v>1</v>
      </c>
      <c r="BF1277" t="str">
        <f t="shared" si="79"/>
        <v>gold</v>
      </c>
    </row>
    <row r="1278" spans="1:58" x14ac:dyDescent="0.3">
      <c r="A1278" t="s">
        <v>12704</v>
      </c>
      <c r="B1278" t="s">
        <v>55</v>
      </c>
      <c r="D1278" t="s">
        <v>56</v>
      </c>
      <c r="E1278" t="s">
        <v>12705</v>
      </c>
      <c r="F1278" t="s">
        <v>12706</v>
      </c>
      <c r="G1278">
        <v>18</v>
      </c>
      <c r="H1278" t="s">
        <v>59</v>
      </c>
      <c r="I1278" t="s">
        <v>12707</v>
      </c>
      <c r="J1278">
        <v>1</v>
      </c>
      <c r="K1278" t="s">
        <v>12708</v>
      </c>
      <c r="L1278" t="s">
        <v>12709</v>
      </c>
      <c r="N1278" t="s">
        <v>59</v>
      </c>
      <c r="O1278" t="s">
        <v>12710</v>
      </c>
      <c r="P1278">
        <v>2019</v>
      </c>
      <c r="Q1278" t="s">
        <v>184</v>
      </c>
      <c r="R1278" t="b">
        <v>1</v>
      </c>
      <c r="S1278" t="s">
        <v>67</v>
      </c>
      <c r="T1278" t="b">
        <v>1</v>
      </c>
      <c r="U1278" t="s">
        <v>68</v>
      </c>
      <c r="V1278" t="s">
        <v>69</v>
      </c>
      <c r="W1278" t="s">
        <v>64</v>
      </c>
      <c r="X1278" t="s">
        <v>12711</v>
      </c>
      <c r="Y1278">
        <v>5</v>
      </c>
      <c r="Z1278" t="s">
        <v>59</v>
      </c>
      <c r="AA1278" t="b">
        <v>1</v>
      </c>
      <c r="AB1278" t="s">
        <v>12712</v>
      </c>
      <c r="AC1278" t="s">
        <v>64</v>
      </c>
      <c r="AD1278" t="s">
        <v>72</v>
      </c>
      <c r="AE1278" t="s">
        <v>64</v>
      </c>
      <c r="AF1278" t="s">
        <v>72</v>
      </c>
      <c r="AG1278" t="s">
        <v>12713</v>
      </c>
      <c r="AH1278">
        <v>7</v>
      </c>
      <c r="AI1278">
        <v>7</v>
      </c>
      <c r="AJ1278" t="s">
        <v>12714</v>
      </c>
      <c r="AK1278" t="s">
        <v>64</v>
      </c>
      <c r="AL1278" t="s">
        <v>64</v>
      </c>
      <c r="AM1278" t="s">
        <v>64</v>
      </c>
      <c r="AN1278" t="s">
        <v>75</v>
      </c>
      <c r="AO1278">
        <v>1650</v>
      </c>
      <c r="AP1278" t="s">
        <v>76</v>
      </c>
      <c r="AQ1278">
        <v>2580</v>
      </c>
      <c r="AR1278">
        <v>2580</v>
      </c>
      <c r="AS1278">
        <v>2.25</v>
      </c>
      <c r="AT1278">
        <v>0</v>
      </c>
      <c r="AU1278">
        <v>0</v>
      </c>
      <c r="AV1278">
        <v>4</v>
      </c>
      <c r="AW1278" t="s">
        <v>12715</v>
      </c>
      <c r="AX1278" t="s">
        <v>12716</v>
      </c>
      <c r="AY1278" t="s">
        <v>12717</v>
      </c>
      <c r="AZ1278" t="s">
        <v>12718</v>
      </c>
      <c r="BA1278" t="s">
        <v>12719</v>
      </c>
      <c r="BB1278" t="b">
        <f t="shared" si="76"/>
        <v>0</v>
      </c>
      <c r="BC1278" t="str">
        <f>INDEX(repsearch2!B:B,MATCH(A1278,repsearch2!A:A,FALSE))</f>
        <v>No</v>
      </c>
      <c r="BD1278" s="3" t="b">
        <f t="shared" si="77"/>
        <v>0</v>
      </c>
      <c r="BE1278" s="3" t="b">
        <f t="shared" si="78"/>
        <v>1</v>
      </c>
      <c r="BF1278" t="str">
        <f t="shared" si="79"/>
        <v>gold</v>
      </c>
    </row>
    <row r="1279" spans="1:58" x14ac:dyDescent="0.3">
      <c r="A1279" s="3" t="s">
        <v>12720</v>
      </c>
      <c r="B1279" s="3" t="s">
        <v>55</v>
      </c>
      <c r="C1279" s="3"/>
      <c r="D1279" s="3" t="s">
        <v>56</v>
      </c>
      <c r="E1279" s="3" t="s">
        <v>12721</v>
      </c>
      <c r="F1279" s="3" t="s">
        <v>12722</v>
      </c>
      <c r="G1279" s="3">
        <v>22</v>
      </c>
      <c r="H1279" s="3" t="s">
        <v>64</v>
      </c>
      <c r="I1279" s="3" t="s">
        <v>12723</v>
      </c>
      <c r="J1279" s="3">
        <v>1</v>
      </c>
      <c r="K1279" s="3" t="s">
        <v>12724</v>
      </c>
      <c r="L1279" s="3" t="s">
        <v>12725</v>
      </c>
      <c r="M1279" s="3"/>
      <c r="N1279" s="3" t="s">
        <v>59</v>
      </c>
      <c r="O1279" s="3" t="s">
        <v>12710</v>
      </c>
      <c r="P1279" s="3">
        <v>2019</v>
      </c>
      <c r="Q1279" s="3" t="s">
        <v>184</v>
      </c>
      <c r="R1279" s="3" t="b">
        <v>1</v>
      </c>
      <c r="S1279" s="3" t="s">
        <v>67</v>
      </c>
      <c r="T1279" s="3" t="b">
        <v>1</v>
      </c>
      <c r="U1279" s="3" t="s">
        <v>68</v>
      </c>
      <c r="V1279" s="3" t="s">
        <v>69</v>
      </c>
      <c r="W1279" s="3" t="s">
        <v>64</v>
      </c>
      <c r="X1279" s="3" t="s">
        <v>12726</v>
      </c>
      <c r="Y1279" s="3">
        <v>4</v>
      </c>
      <c r="Z1279" s="3" t="s">
        <v>59</v>
      </c>
      <c r="AA1279" s="3" t="b">
        <v>1</v>
      </c>
      <c r="AB1279" s="3" t="s">
        <v>12712</v>
      </c>
      <c r="AC1279" s="3" t="s">
        <v>64</v>
      </c>
      <c r="AD1279" s="3" t="s">
        <v>72</v>
      </c>
      <c r="AE1279" s="3" t="s">
        <v>64</v>
      </c>
      <c r="AF1279" s="3" t="s">
        <v>72</v>
      </c>
      <c r="AG1279" s="3" t="s">
        <v>12713</v>
      </c>
      <c r="AH1279" s="3">
        <v>6</v>
      </c>
      <c r="AI1279" s="3">
        <v>6</v>
      </c>
      <c r="AJ1279" s="3" t="s">
        <v>12727</v>
      </c>
      <c r="AK1279" s="3" t="s">
        <v>64</v>
      </c>
      <c r="AL1279" s="3" t="s">
        <v>64</v>
      </c>
      <c r="AM1279" s="3" t="s">
        <v>64</v>
      </c>
      <c r="AN1279" s="3" t="s">
        <v>75</v>
      </c>
      <c r="AO1279" s="3">
        <v>1650</v>
      </c>
      <c r="AP1279" s="3" t="s">
        <v>76</v>
      </c>
      <c r="AQ1279" s="3">
        <v>2580</v>
      </c>
      <c r="AR1279" s="3">
        <v>2580</v>
      </c>
      <c r="AS1279" s="3">
        <v>11</v>
      </c>
      <c r="AT1279" s="3">
        <v>0</v>
      </c>
      <c r="AU1279" s="3">
        <v>0</v>
      </c>
      <c r="AV1279" s="3">
        <v>19</v>
      </c>
      <c r="AW1279" s="3" t="s">
        <v>12728</v>
      </c>
      <c r="AX1279" s="3" t="s">
        <v>12729</v>
      </c>
      <c r="AY1279" s="3" t="s">
        <v>12730</v>
      </c>
      <c r="AZ1279" s="3" t="s">
        <v>12718</v>
      </c>
      <c r="BA1279" s="3" t="s">
        <v>12719</v>
      </c>
      <c r="BB1279" s="3" t="b">
        <f t="shared" si="76"/>
        <v>1</v>
      </c>
      <c r="BC1279" s="3" t="str">
        <f>INDEX(repsearch2!B:B,MATCH(A1279,repsearch2!A:A,FALSE))</f>
        <v>Yes</v>
      </c>
      <c r="BD1279" s="3" t="b">
        <f t="shared" si="77"/>
        <v>1</v>
      </c>
      <c r="BE1279" s="3" t="b">
        <f t="shared" si="78"/>
        <v>1</v>
      </c>
      <c r="BF1279" t="str">
        <f t="shared" si="79"/>
        <v>gold</v>
      </c>
    </row>
    <row r="1280" spans="1:58" x14ac:dyDescent="0.3">
      <c r="A1280" t="s">
        <v>12731</v>
      </c>
      <c r="D1280" t="s">
        <v>96</v>
      </c>
      <c r="E1280" t="s">
        <v>12732</v>
      </c>
      <c r="F1280" t="s">
        <v>12733</v>
      </c>
      <c r="G1280">
        <v>2</v>
      </c>
      <c r="H1280" t="s">
        <v>59</v>
      </c>
      <c r="I1280" t="s">
        <v>12734</v>
      </c>
      <c r="J1280">
        <v>2</v>
      </c>
      <c r="K1280" t="s">
        <v>12735</v>
      </c>
      <c r="N1280" t="s">
        <v>59</v>
      </c>
      <c r="O1280" t="s">
        <v>12736</v>
      </c>
      <c r="P1280">
        <v>2019</v>
      </c>
      <c r="Q1280" t="s">
        <v>12737</v>
      </c>
      <c r="R1280" t="b">
        <v>0</v>
      </c>
      <c r="S1280" t="s">
        <v>102</v>
      </c>
      <c r="T1280" t="b">
        <v>0</v>
      </c>
      <c r="W1280" t="s">
        <v>59</v>
      </c>
      <c r="Y1280">
        <v>0</v>
      </c>
      <c r="Z1280" t="s">
        <v>59</v>
      </c>
      <c r="AA1280" t="b">
        <v>0</v>
      </c>
      <c r="AH1280">
        <v>1</v>
      </c>
      <c r="AI1280">
        <v>2</v>
      </c>
      <c r="AK1280" t="s">
        <v>59</v>
      </c>
      <c r="AL1280" t="s">
        <v>64</v>
      </c>
      <c r="AS1280">
        <v>0</v>
      </c>
      <c r="AT1280">
        <v>0</v>
      </c>
      <c r="AU1280">
        <v>0</v>
      </c>
      <c r="AV1280">
        <v>0</v>
      </c>
      <c r="BB1280" t="b">
        <f t="shared" si="76"/>
        <v>0</v>
      </c>
      <c r="BC1280" t="str">
        <f>INDEX(repsearch2!B:B,MATCH(A1280,repsearch2!A:A,FALSE))</f>
        <v>No</v>
      </c>
      <c r="BD1280" s="3" t="b">
        <f t="shared" si="77"/>
        <v>0</v>
      </c>
      <c r="BE1280" s="3" t="b">
        <f t="shared" si="78"/>
        <v>0</v>
      </c>
      <c r="BF1280" t="str">
        <f t="shared" si="79"/>
        <v>closed</v>
      </c>
    </row>
    <row r="1281" spans="1:58" x14ac:dyDescent="0.3">
      <c r="A1281" t="s">
        <v>12738</v>
      </c>
      <c r="D1281" t="s">
        <v>96</v>
      </c>
      <c r="E1281" t="s">
        <v>12739</v>
      </c>
      <c r="F1281" t="s">
        <v>12740</v>
      </c>
      <c r="G1281">
        <v>1</v>
      </c>
      <c r="H1281" t="s">
        <v>59</v>
      </c>
      <c r="I1281" t="s">
        <v>12741</v>
      </c>
      <c r="J1281">
        <v>1</v>
      </c>
      <c r="K1281" t="s">
        <v>12742</v>
      </c>
      <c r="L1281" t="s">
        <v>12743</v>
      </c>
      <c r="M1281" t="s">
        <v>12742</v>
      </c>
      <c r="N1281" t="s">
        <v>64</v>
      </c>
      <c r="O1281" t="s">
        <v>12744</v>
      </c>
      <c r="P1281">
        <v>2019</v>
      </c>
      <c r="Q1281" t="s">
        <v>12737</v>
      </c>
      <c r="R1281" t="b">
        <v>0</v>
      </c>
      <c r="S1281" t="s">
        <v>102</v>
      </c>
      <c r="T1281" t="b">
        <v>0</v>
      </c>
      <c r="W1281" t="s">
        <v>59</v>
      </c>
      <c r="Y1281">
        <v>0</v>
      </c>
      <c r="Z1281" t="s">
        <v>59</v>
      </c>
      <c r="AA1281" t="b">
        <v>0</v>
      </c>
      <c r="AI1281">
        <v>0</v>
      </c>
      <c r="AK1281" t="s">
        <v>59</v>
      </c>
      <c r="AL1281" t="s">
        <v>64</v>
      </c>
      <c r="AS1281">
        <v>0</v>
      </c>
      <c r="AT1281">
        <v>0</v>
      </c>
      <c r="AU1281">
        <v>0</v>
      </c>
      <c r="AV1281">
        <v>0</v>
      </c>
      <c r="AX1281" t="s">
        <v>3196</v>
      </c>
      <c r="BB1281" t="b">
        <f t="shared" si="76"/>
        <v>0</v>
      </c>
      <c r="BC1281" t="str">
        <f>INDEX(repsearch2!B:B,MATCH(A1281,repsearch2!A:A,FALSE))</f>
        <v>No</v>
      </c>
      <c r="BD1281" s="3" t="b">
        <f t="shared" si="77"/>
        <v>0</v>
      </c>
      <c r="BE1281" s="3" t="b">
        <f t="shared" si="78"/>
        <v>0</v>
      </c>
      <c r="BF1281" t="str">
        <f t="shared" si="79"/>
        <v>closed</v>
      </c>
    </row>
    <row r="1282" spans="1:58" x14ac:dyDescent="0.3">
      <c r="A1282" t="s">
        <v>12745</v>
      </c>
      <c r="B1282" t="s">
        <v>346</v>
      </c>
      <c r="D1282" t="s">
        <v>347</v>
      </c>
      <c r="E1282" t="s">
        <v>12746</v>
      </c>
      <c r="F1282" t="s">
        <v>12747</v>
      </c>
      <c r="G1282">
        <v>2</v>
      </c>
      <c r="H1282" t="s">
        <v>59</v>
      </c>
      <c r="I1282" t="s">
        <v>12748</v>
      </c>
      <c r="J1282">
        <v>1</v>
      </c>
      <c r="K1282" t="s">
        <v>12749</v>
      </c>
      <c r="N1282" t="s">
        <v>59</v>
      </c>
      <c r="O1282" t="s">
        <v>12744</v>
      </c>
      <c r="P1282">
        <v>2019</v>
      </c>
      <c r="Q1282" t="s">
        <v>12737</v>
      </c>
      <c r="R1282" t="b">
        <v>1</v>
      </c>
      <c r="S1282" t="s">
        <v>102</v>
      </c>
      <c r="T1282" t="b">
        <v>0</v>
      </c>
      <c r="U1282" t="s">
        <v>68</v>
      </c>
      <c r="V1282" t="s">
        <v>69</v>
      </c>
      <c r="W1282" t="s">
        <v>59</v>
      </c>
      <c r="Y1282">
        <v>0</v>
      </c>
      <c r="Z1282" t="s">
        <v>59</v>
      </c>
      <c r="AA1282" t="b">
        <v>0</v>
      </c>
      <c r="AI1282">
        <v>0</v>
      </c>
      <c r="AJ1282" t="s">
        <v>12750</v>
      </c>
      <c r="AK1282" t="s">
        <v>59</v>
      </c>
      <c r="AL1282" t="s">
        <v>64</v>
      </c>
      <c r="AS1282">
        <v>0</v>
      </c>
      <c r="AT1282">
        <v>0</v>
      </c>
      <c r="AU1282">
        <v>0</v>
      </c>
      <c r="AV1282">
        <v>0</v>
      </c>
      <c r="BB1282" t="b">
        <f t="shared" si="76"/>
        <v>0</v>
      </c>
      <c r="BC1282" t="str">
        <f>INDEX(repsearch2!B:B,MATCH(A1282,repsearch2!A:A,FALSE))</f>
        <v>No</v>
      </c>
      <c r="BD1282" s="3" t="b">
        <f t="shared" si="77"/>
        <v>0</v>
      </c>
      <c r="BE1282" s="3" t="b">
        <f t="shared" si="78"/>
        <v>1</v>
      </c>
      <c r="BF1282" t="str">
        <f t="shared" si="79"/>
        <v>bronze</v>
      </c>
    </row>
    <row r="1283" spans="1:58" x14ac:dyDescent="0.3">
      <c r="A1283" t="s">
        <v>12751</v>
      </c>
      <c r="D1283" t="s">
        <v>96</v>
      </c>
      <c r="E1283" t="s">
        <v>12752</v>
      </c>
      <c r="F1283" t="s">
        <v>12753</v>
      </c>
      <c r="G1283">
        <v>2</v>
      </c>
      <c r="H1283" t="s">
        <v>59</v>
      </c>
      <c r="I1283" t="s">
        <v>12754</v>
      </c>
      <c r="J1283">
        <v>0</v>
      </c>
      <c r="L1283" t="s">
        <v>12755</v>
      </c>
      <c r="N1283" t="s">
        <v>59</v>
      </c>
      <c r="O1283" t="s">
        <v>12756</v>
      </c>
      <c r="P1283">
        <v>2019</v>
      </c>
      <c r="Q1283" t="s">
        <v>224</v>
      </c>
      <c r="R1283" t="b">
        <v>0</v>
      </c>
      <c r="S1283" t="s">
        <v>67</v>
      </c>
      <c r="T1283" t="b">
        <v>0</v>
      </c>
      <c r="W1283" t="s">
        <v>59</v>
      </c>
      <c r="Y1283">
        <v>0</v>
      </c>
      <c r="Z1283" t="s">
        <v>59</v>
      </c>
      <c r="AA1283" t="b">
        <v>0</v>
      </c>
      <c r="AB1283" t="s">
        <v>12757</v>
      </c>
      <c r="AC1283" t="s">
        <v>64</v>
      </c>
      <c r="AD1283" t="s">
        <v>72</v>
      </c>
      <c r="AE1283" t="s">
        <v>59</v>
      </c>
      <c r="AG1283" t="s">
        <v>12758</v>
      </c>
      <c r="AI1283">
        <v>0</v>
      </c>
      <c r="AK1283" t="s">
        <v>64</v>
      </c>
      <c r="AL1283" t="s">
        <v>64</v>
      </c>
      <c r="AP1283" t="s">
        <v>76</v>
      </c>
      <c r="AQ1283">
        <v>3240</v>
      </c>
      <c r="AR1283">
        <v>3240</v>
      </c>
      <c r="AS1283">
        <v>0</v>
      </c>
      <c r="AT1283">
        <v>0</v>
      </c>
      <c r="AU1283">
        <v>0</v>
      </c>
      <c r="AV1283">
        <v>0</v>
      </c>
      <c r="AZ1283" t="s">
        <v>7742</v>
      </c>
      <c r="BA1283" t="s">
        <v>12759</v>
      </c>
      <c r="BB1283" t="b">
        <f t="shared" ref="BB1283:BB1346" si="80">ISNUMBER(FIND("openrepository.aut.ac.nz",X1283))</f>
        <v>0</v>
      </c>
      <c r="BC1283" t="str">
        <f>INDEX(repsearch2!B:B,MATCH(A1283,repsearch2!A:A,FALSE))</f>
        <v>No</v>
      </c>
      <c r="BD1283" s="3" t="b">
        <f t="shared" ref="BD1283:BD1346" si="81">OR(BB1283=TRUE,BC1283="Yes")</f>
        <v>0</v>
      </c>
      <c r="BE1283" s="3" t="b">
        <f t="shared" ref="BE1283:BE1346" si="82">NOT(AND(D1283="closed",BD1283=FALSE))</f>
        <v>0</v>
      </c>
      <c r="BF1283" t="str">
        <f t="shared" ref="BF1283:BF1346" si="83">IF(AND(BD1283=TRUE,D1283="closed"),"green",D1283)</f>
        <v>closed</v>
      </c>
    </row>
    <row r="1284" spans="1:58" x14ac:dyDescent="0.3">
      <c r="A1284" t="s">
        <v>12760</v>
      </c>
      <c r="D1284" t="s">
        <v>96</v>
      </c>
      <c r="E1284" t="s">
        <v>12761</v>
      </c>
      <c r="F1284" t="s">
        <v>12762</v>
      </c>
      <c r="G1284">
        <v>7</v>
      </c>
      <c r="H1284" t="s">
        <v>59</v>
      </c>
      <c r="I1284" t="s">
        <v>12763</v>
      </c>
      <c r="J1284">
        <v>1</v>
      </c>
      <c r="K1284" t="s">
        <v>12764</v>
      </c>
      <c r="L1284" t="s">
        <v>12765</v>
      </c>
      <c r="N1284" t="s">
        <v>59</v>
      </c>
      <c r="O1284" t="s">
        <v>1400</v>
      </c>
      <c r="P1284">
        <v>2019</v>
      </c>
      <c r="Q1284" t="s">
        <v>1349</v>
      </c>
      <c r="R1284" t="b">
        <v>0</v>
      </c>
      <c r="S1284" t="s">
        <v>67</v>
      </c>
      <c r="T1284" t="b">
        <v>0</v>
      </c>
      <c r="W1284" t="s">
        <v>59</v>
      </c>
      <c r="Y1284">
        <v>0</v>
      </c>
      <c r="Z1284" t="s">
        <v>59</v>
      </c>
      <c r="AA1284" t="b">
        <v>0</v>
      </c>
      <c r="AB1284" t="s">
        <v>1401</v>
      </c>
      <c r="AC1284" t="s">
        <v>64</v>
      </c>
      <c r="AD1284" t="s">
        <v>252</v>
      </c>
      <c r="AE1284" t="s">
        <v>59</v>
      </c>
      <c r="AG1284" t="s">
        <v>1402</v>
      </c>
      <c r="AH1284">
        <v>2</v>
      </c>
      <c r="AI1284">
        <v>3</v>
      </c>
      <c r="AK1284" t="s">
        <v>64</v>
      </c>
      <c r="AL1284" t="s">
        <v>64</v>
      </c>
      <c r="AP1284" t="s">
        <v>76</v>
      </c>
      <c r="AQ1284">
        <v>2950</v>
      </c>
      <c r="AR1284">
        <v>2950</v>
      </c>
      <c r="AS1284">
        <v>11</v>
      </c>
      <c r="AT1284">
        <v>0</v>
      </c>
      <c r="AU1284">
        <v>0</v>
      </c>
      <c r="AV1284">
        <v>19</v>
      </c>
      <c r="AW1284" t="s">
        <v>12766</v>
      </c>
      <c r="AZ1284" t="s">
        <v>893</v>
      </c>
      <c r="BA1284" t="s">
        <v>894</v>
      </c>
      <c r="BB1284" t="b">
        <f t="shared" si="80"/>
        <v>0</v>
      </c>
      <c r="BC1284" t="str">
        <f>INDEX(repsearch2!B:B,MATCH(A1284,repsearch2!A:A,FALSE))</f>
        <v>No</v>
      </c>
      <c r="BD1284" s="3" t="b">
        <f t="shared" si="81"/>
        <v>0</v>
      </c>
      <c r="BE1284" s="3" t="b">
        <f t="shared" si="82"/>
        <v>0</v>
      </c>
      <c r="BF1284" t="str">
        <f t="shared" si="83"/>
        <v>closed</v>
      </c>
    </row>
    <row r="1285" spans="1:58" x14ac:dyDescent="0.3">
      <c r="A1285" t="s">
        <v>12767</v>
      </c>
      <c r="D1285" t="s">
        <v>96</v>
      </c>
      <c r="E1285" t="s">
        <v>12768</v>
      </c>
      <c r="F1285" t="s">
        <v>12769</v>
      </c>
      <c r="G1285">
        <v>6</v>
      </c>
      <c r="H1285" t="s">
        <v>59</v>
      </c>
      <c r="I1285" t="s">
        <v>12770</v>
      </c>
      <c r="J1285">
        <v>1</v>
      </c>
      <c r="K1285" t="s">
        <v>11512</v>
      </c>
      <c r="N1285" t="s">
        <v>59</v>
      </c>
      <c r="O1285" t="s">
        <v>12736</v>
      </c>
      <c r="P1285">
        <v>2019</v>
      </c>
      <c r="Q1285" t="s">
        <v>12737</v>
      </c>
      <c r="R1285" t="b">
        <v>0</v>
      </c>
      <c r="S1285" t="s">
        <v>102</v>
      </c>
      <c r="T1285" t="b">
        <v>0</v>
      </c>
      <c r="W1285" t="s">
        <v>59</v>
      </c>
      <c r="Y1285">
        <v>0</v>
      </c>
      <c r="Z1285" t="s">
        <v>59</v>
      </c>
      <c r="AA1285" t="b">
        <v>0</v>
      </c>
      <c r="AH1285">
        <v>1</v>
      </c>
      <c r="AI1285">
        <v>0</v>
      </c>
      <c r="AK1285" t="s">
        <v>59</v>
      </c>
      <c r="AL1285" t="s">
        <v>64</v>
      </c>
      <c r="AS1285">
        <v>0</v>
      </c>
      <c r="AT1285">
        <v>0</v>
      </c>
      <c r="AU1285">
        <v>0</v>
      </c>
      <c r="AV1285">
        <v>0</v>
      </c>
      <c r="BB1285" t="b">
        <f t="shared" si="80"/>
        <v>0</v>
      </c>
      <c r="BC1285" t="str">
        <f>INDEX(repsearch2!B:B,MATCH(A1285,repsearch2!A:A,FALSE))</f>
        <v>No</v>
      </c>
      <c r="BD1285" s="3" t="b">
        <f t="shared" si="81"/>
        <v>0</v>
      </c>
      <c r="BE1285" s="3" t="b">
        <f t="shared" si="82"/>
        <v>0</v>
      </c>
      <c r="BF1285" t="str">
        <f t="shared" si="83"/>
        <v>closed</v>
      </c>
    </row>
    <row r="1286" spans="1:58" x14ac:dyDescent="0.3">
      <c r="A1286" t="s">
        <v>12771</v>
      </c>
      <c r="B1286" t="s">
        <v>55</v>
      </c>
      <c r="D1286" t="s">
        <v>56</v>
      </c>
      <c r="E1286" t="s">
        <v>12772</v>
      </c>
      <c r="F1286" t="s">
        <v>12773</v>
      </c>
      <c r="G1286">
        <v>8</v>
      </c>
      <c r="H1286" t="s">
        <v>59</v>
      </c>
      <c r="I1286" t="s">
        <v>12774</v>
      </c>
      <c r="J1286">
        <v>1</v>
      </c>
      <c r="K1286" t="s">
        <v>12775</v>
      </c>
      <c r="L1286" t="s">
        <v>12776</v>
      </c>
      <c r="N1286" t="s">
        <v>59</v>
      </c>
      <c r="O1286" t="s">
        <v>293</v>
      </c>
      <c r="P1286">
        <v>2019</v>
      </c>
      <c r="Q1286" t="s">
        <v>154</v>
      </c>
      <c r="R1286" t="b">
        <v>1</v>
      </c>
      <c r="S1286" t="s">
        <v>67</v>
      </c>
      <c r="T1286" t="b">
        <v>1</v>
      </c>
      <c r="U1286" t="s">
        <v>68</v>
      </c>
      <c r="V1286" t="s">
        <v>69</v>
      </c>
      <c r="W1286" t="s">
        <v>64</v>
      </c>
      <c r="X1286" t="s">
        <v>12777</v>
      </c>
      <c r="Y1286">
        <v>2</v>
      </c>
      <c r="Z1286" t="s">
        <v>59</v>
      </c>
      <c r="AA1286" t="b">
        <v>1</v>
      </c>
      <c r="AB1286" t="s">
        <v>294</v>
      </c>
      <c r="AC1286" t="s">
        <v>64</v>
      </c>
      <c r="AD1286" t="s">
        <v>72</v>
      </c>
      <c r="AE1286" t="s">
        <v>64</v>
      </c>
      <c r="AF1286" t="s">
        <v>72</v>
      </c>
      <c r="AG1286" t="s">
        <v>295</v>
      </c>
      <c r="AH1286">
        <v>8</v>
      </c>
      <c r="AI1286">
        <v>7</v>
      </c>
      <c r="AJ1286" t="s">
        <v>12778</v>
      </c>
      <c r="AK1286" t="s">
        <v>64</v>
      </c>
      <c r="AL1286" t="s">
        <v>64</v>
      </c>
      <c r="AM1286" t="s">
        <v>64</v>
      </c>
      <c r="AN1286" t="s">
        <v>158</v>
      </c>
      <c r="AO1286">
        <v>1800</v>
      </c>
      <c r="AR1286">
        <v>2002</v>
      </c>
      <c r="AS1286">
        <v>9</v>
      </c>
      <c r="AT1286">
        <v>0</v>
      </c>
      <c r="AU1286">
        <v>0</v>
      </c>
      <c r="AV1286">
        <v>15</v>
      </c>
      <c r="AW1286" t="s">
        <v>12779</v>
      </c>
      <c r="AX1286" t="s">
        <v>12780</v>
      </c>
      <c r="AZ1286" t="s">
        <v>298</v>
      </c>
      <c r="BA1286" t="s">
        <v>299</v>
      </c>
      <c r="BB1286" t="b">
        <f t="shared" si="80"/>
        <v>0</v>
      </c>
      <c r="BC1286" t="str">
        <f>INDEX(repsearch2!B:B,MATCH(A1286,repsearch2!A:A,FALSE))</f>
        <v>No</v>
      </c>
      <c r="BD1286" s="3" t="b">
        <f t="shared" si="81"/>
        <v>0</v>
      </c>
      <c r="BE1286" s="3" t="b">
        <f t="shared" si="82"/>
        <v>1</v>
      </c>
      <c r="BF1286" t="str">
        <f t="shared" si="83"/>
        <v>gold</v>
      </c>
    </row>
    <row r="1287" spans="1:58" x14ac:dyDescent="0.3">
      <c r="A1287" t="s">
        <v>12781</v>
      </c>
      <c r="D1287" t="s">
        <v>96</v>
      </c>
      <c r="E1287" t="s">
        <v>12782</v>
      </c>
      <c r="F1287" t="s">
        <v>12783</v>
      </c>
      <c r="G1287">
        <v>1</v>
      </c>
      <c r="H1287" t="s">
        <v>59</v>
      </c>
      <c r="I1287" t="s">
        <v>12784</v>
      </c>
      <c r="J1287">
        <v>1</v>
      </c>
      <c r="K1287" t="s">
        <v>12785</v>
      </c>
      <c r="L1287" t="s">
        <v>12786</v>
      </c>
      <c r="M1287" t="s">
        <v>12787</v>
      </c>
      <c r="N1287" t="s">
        <v>64</v>
      </c>
      <c r="O1287" t="s">
        <v>12788</v>
      </c>
      <c r="P1287">
        <v>2019</v>
      </c>
      <c r="Q1287" t="s">
        <v>12789</v>
      </c>
      <c r="R1287" t="b">
        <v>0</v>
      </c>
      <c r="S1287" t="s">
        <v>67</v>
      </c>
      <c r="T1287" t="b">
        <v>0</v>
      </c>
      <c r="W1287" t="s">
        <v>59</v>
      </c>
      <c r="Y1287">
        <v>0</v>
      </c>
      <c r="Z1287" t="s">
        <v>59</v>
      </c>
      <c r="AA1287" t="b">
        <v>0</v>
      </c>
      <c r="AB1287" t="s">
        <v>12790</v>
      </c>
      <c r="AC1287" t="s">
        <v>64</v>
      </c>
      <c r="AD1287" t="s">
        <v>1389</v>
      </c>
      <c r="AE1287" t="s">
        <v>59</v>
      </c>
      <c r="AG1287" t="s">
        <v>12791</v>
      </c>
      <c r="AI1287">
        <v>0</v>
      </c>
      <c r="AK1287" t="s">
        <v>64</v>
      </c>
      <c r="AL1287" t="s">
        <v>64</v>
      </c>
      <c r="AS1287">
        <v>0</v>
      </c>
      <c r="AT1287">
        <v>0</v>
      </c>
      <c r="AU1287">
        <v>0</v>
      </c>
      <c r="AV1287">
        <v>0</v>
      </c>
      <c r="AZ1287" t="s">
        <v>12792</v>
      </c>
      <c r="BA1287" t="s">
        <v>10907</v>
      </c>
      <c r="BB1287" t="b">
        <f t="shared" si="80"/>
        <v>0</v>
      </c>
      <c r="BC1287" t="str">
        <f>INDEX(repsearch2!B:B,MATCH(A1287,repsearch2!A:A,FALSE))</f>
        <v>No</v>
      </c>
      <c r="BD1287" s="3" t="b">
        <f t="shared" si="81"/>
        <v>0</v>
      </c>
      <c r="BE1287" s="3" t="b">
        <f t="shared" si="82"/>
        <v>0</v>
      </c>
      <c r="BF1287" t="str">
        <f t="shared" si="83"/>
        <v>closed</v>
      </c>
    </row>
    <row r="1288" spans="1:58" x14ac:dyDescent="0.3">
      <c r="A1288" t="s">
        <v>12793</v>
      </c>
      <c r="D1288" t="s">
        <v>96</v>
      </c>
      <c r="E1288" t="s">
        <v>12794</v>
      </c>
      <c r="F1288" t="s">
        <v>12795</v>
      </c>
      <c r="G1288">
        <v>3</v>
      </c>
      <c r="H1288" t="s">
        <v>59</v>
      </c>
      <c r="I1288" t="s">
        <v>12796</v>
      </c>
      <c r="J1288">
        <v>3</v>
      </c>
      <c r="K1288" t="s">
        <v>12797</v>
      </c>
      <c r="N1288" t="s">
        <v>59</v>
      </c>
      <c r="O1288" t="s">
        <v>12798</v>
      </c>
      <c r="P1288">
        <v>2020</v>
      </c>
      <c r="Q1288" t="s">
        <v>101</v>
      </c>
      <c r="R1288" t="b">
        <v>0</v>
      </c>
      <c r="S1288" t="s">
        <v>102</v>
      </c>
      <c r="T1288" t="b">
        <v>0</v>
      </c>
      <c r="W1288" t="s">
        <v>59</v>
      </c>
      <c r="Y1288">
        <v>0</v>
      </c>
      <c r="Z1288" t="s">
        <v>59</v>
      </c>
      <c r="AA1288" t="b">
        <v>0</v>
      </c>
      <c r="AH1288">
        <v>3</v>
      </c>
      <c r="AI1288">
        <v>2</v>
      </c>
      <c r="AK1288" t="s">
        <v>59</v>
      </c>
      <c r="AL1288" t="s">
        <v>64</v>
      </c>
      <c r="AS1288">
        <v>0</v>
      </c>
      <c r="AT1288">
        <v>0</v>
      </c>
      <c r="AU1288">
        <v>0</v>
      </c>
      <c r="AV1288">
        <v>0</v>
      </c>
      <c r="BB1288" t="b">
        <f t="shared" si="80"/>
        <v>0</v>
      </c>
      <c r="BC1288" t="str">
        <f>INDEX(repsearch2!B:B,MATCH(A1288,repsearch2!A:A,FALSE))</f>
        <v>No</v>
      </c>
      <c r="BD1288" s="3" t="b">
        <f t="shared" si="81"/>
        <v>0</v>
      </c>
      <c r="BE1288" s="3" t="b">
        <f t="shared" si="82"/>
        <v>0</v>
      </c>
      <c r="BF1288" t="str">
        <f t="shared" si="83"/>
        <v>closed</v>
      </c>
    </row>
    <row r="1289" spans="1:58" x14ac:dyDescent="0.3">
      <c r="A1289" t="s">
        <v>12799</v>
      </c>
      <c r="D1289" t="s">
        <v>96</v>
      </c>
      <c r="E1289" t="s">
        <v>12800</v>
      </c>
      <c r="F1289" t="s">
        <v>12801</v>
      </c>
      <c r="G1289">
        <v>2</v>
      </c>
      <c r="H1289" t="s">
        <v>59</v>
      </c>
      <c r="I1289" t="s">
        <v>12802</v>
      </c>
      <c r="J1289">
        <v>2</v>
      </c>
      <c r="K1289" t="s">
        <v>12803</v>
      </c>
      <c r="N1289" t="s">
        <v>59</v>
      </c>
      <c r="O1289" t="s">
        <v>12798</v>
      </c>
      <c r="P1289">
        <v>2020</v>
      </c>
      <c r="Q1289" t="s">
        <v>101</v>
      </c>
      <c r="R1289" t="b">
        <v>0</v>
      </c>
      <c r="S1289" t="s">
        <v>102</v>
      </c>
      <c r="T1289" t="b">
        <v>0</v>
      </c>
      <c r="W1289" t="s">
        <v>59</v>
      </c>
      <c r="Y1289">
        <v>0</v>
      </c>
      <c r="Z1289" t="s">
        <v>59</v>
      </c>
      <c r="AA1289" t="b">
        <v>0</v>
      </c>
      <c r="AI1289">
        <v>0</v>
      </c>
      <c r="AK1289" t="s">
        <v>59</v>
      </c>
      <c r="AL1289" t="s">
        <v>64</v>
      </c>
      <c r="AS1289">
        <v>0</v>
      </c>
      <c r="AT1289">
        <v>0</v>
      </c>
      <c r="AU1289">
        <v>0</v>
      </c>
      <c r="AV1289">
        <v>0</v>
      </c>
      <c r="BB1289" t="b">
        <f t="shared" si="80"/>
        <v>0</v>
      </c>
      <c r="BC1289" t="str">
        <f>INDEX(repsearch2!B:B,MATCH(A1289,repsearch2!A:A,FALSE))</f>
        <v>No</v>
      </c>
      <c r="BD1289" s="3" t="b">
        <f t="shared" si="81"/>
        <v>0</v>
      </c>
      <c r="BE1289" s="3" t="b">
        <f t="shared" si="82"/>
        <v>0</v>
      </c>
      <c r="BF1289" t="str">
        <f t="shared" si="83"/>
        <v>closed</v>
      </c>
    </row>
    <row r="1290" spans="1:58" x14ac:dyDescent="0.3">
      <c r="A1290" t="s">
        <v>12804</v>
      </c>
      <c r="D1290" t="s">
        <v>96</v>
      </c>
      <c r="E1290" t="s">
        <v>12805</v>
      </c>
      <c r="F1290" t="s">
        <v>12806</v>
      </c>
      <c r="G1290">
        <v>2</v>
      </c>
      <c r="H1290" t="s">
        <v>59</v>
      </c>
      <c r="I1290" t="s">
        <v>12807</v>
      </c>
      <c r="J1290">
        <v>2</v>
      </c>
      <c r="K1290" t="s">
        <v>12808</v>
      </c>
      <c r="N1290" t="s">
        <v>59</v>
      </c>
      <c r="O1290" t="s">
        <v>12798</v>
      </c>
      <c r="P1290">
        <v>2020</v>
      </c>
      <c r="Q1290" t="s">
        <v>101</v>
      </c>
      <c r="R1290" t="b">
        <v>0</v>
      </c>
      <c r="S1290" t="s">
        <v>102</v>
      </c>
      <c r="T1290" t="b">
        <v>0</v>
      </c>
      <c r="W1290" t="s">
        <v>59</v>
      </c>
      <c r="Y1290">
        <v>0</v>
      </c>
      <c r="Z1290" t="s">
        <v>59</v>
      </c>
      <c r="AA1290" t="b">
        <v>0</v>
      </c>
      <c r="AI1290">
        <v>0</v>
      </c>
      <c r="AK1290" t="s">
        <v>59</v>
      </c>
      <c r="AL1290" t="s">
        <v>64</v>
      </c>
      <c r="AS1290">
        <v>0</v>
      </c>
      <c r="AT1290">
        <v>0</v>
      </c>
      <c r="AU1290">
        <v>0</v>
      </c>
      <c r="AV1290">
        <v>0</v>
      </c>
      <c r="BB1290" t="b">
        <f t="shared" si="80"/>
        <v>0</v>
      </c>
      <c r="BC1290" t="str">
        <f>INDEX(repsearch2!B:B,MATCH(A1290,repsearch2!A:A,FALSE))</f>
        <v>No</v>
      </c>
      <c r="BD1290" s="3" t="b">
        <f t="shared" si="81"/>
        <v>0</v>
      </c>
      <c r="BE1290" s="3" t="b">
        <f t="shared" si="82"/>
        <v>0</v>
      </c>
      <c r="BF1290" t="str">
        <f t="shared" si="83"/>
        <v>closed</v>
      </c>
    </row>
    <row r="1291" spans="1:58" x14ac:dyDescent="0.3">
      <c r="A1291" t="s">
        <v>12809</v>
      </c>
      <c r="D1291" t="s">
        <v>96</v>
      </c>
      <c r="E1291" t="s">
        <v>12810</v>
      </c>
      <c r="F1291" t="s">
        <v>12811</v>
      </c>
      <c r="G1291">
        <v>5</v>
      </c>
      <c r="H1291" t="s">
        <v>59</v>
      </c>
      <c r="I1291" t="s">
        <v>12812</v>
      </c>
      <c r="J1291">
        <v>5</v>
      </c>
      <c r="K1291" t="s">
        <v>12813</v>
      </c>
      <c r="N1291" t="s">
        <v>59</v>
      </c>
      <c r="O1291" t="s">
        <v>12798</v>
      </c>
      <c r="P1291">
        <v>2020</v>
      </c>
      <c r="Q1291" t="s">
        <v>101</v>
      </c>
      <c r="R1291" t="b">
        <v>0</v>
      </c>
      <c r="S1291" t="s">
        <v>102</v>
      </c>
      <c r="T1291" t="b">
        <v>0</v>
      </c>
      <c r="W1291" t="s">
        <v>59</v>
      </c>
      <c r="Y1291">
        <v>0</v>
      </c>
      <c r="Z1291" t="s">
        <v>59</v>
      </c>
      <c r="AA1291" t="b">
        <v>0</v>
      </c>
      <c r="AI1291">
        <v>0</v>
      </c>
      <c r="AK1291" t="s">
        <v>59</v>
      </c>
      <c r="AL1291" t="s">
        <v>64</v>
      </c>
      <c r="AS1291">
        <v>0</v>
      </c>
      <c r="AT1291">
        <v>0</v>
      </c>
      <c r="AU1291">
        <v>0</v>
      </c>
      <c r="AV1291">
        <v>0</v>
      </c>
      <c r="BB1291" t="b">
        <f t="shared" si="80"/>
        <v>0</v>
      </c>
      <c r="BC1291" t="str">
        <f>INDEX(repsearch2!B:B,MATCH(A1291,repsearch2!A:A,FALSE))</f>
        <v>No</v>
      </c>
      <c r="BD1291" s="3" t="b">
        <f t="shared" si="81"/>
        <v>0</v>
      </c>
      <c r="BE1291" s="3" t="b">
        <f t="shared" si="82"/>
        <v>0</v>
      </c>
      <c r="BF1291" t="str">
        <f t="shared" si="83"/>
        <v>closed</v>
      </c>
    </row>
    <row r="1292" spans="1:58" x14ac:dyDescent="0.3">
      <c r="A1292" t="s">
        <v>12814</v>
      </c>
      <c r="B1292" t="s">
        <v>55</v>
      </c>
      <c r="C1292" t="s">
        <v>388</v>
      </c>
      <c r="D1292" t="s">
        <v>319</v>
      </c>
      <c r="E1292" t="s">
        <v>12815</v>
      </c>
      <c r="F1292" t="s">
        <v>12816</v>
      </c>
      <c r="G1292">
        <v>5</v>
      </c>
      <c r="H1292" t="s">
        <v>59</v>
      </c>
      <c r="I1292" t="s">
        <v>12817</v>
      </c>
      <c r="J1292">
        <v>1</v>
      </c>
      <c r="K1292" t="s">
        <v>12818</v>
      </c>
      <c r="L1292" t="s">
        <v>9571</v>
      </c>
      <c r="M1292" t="s">
        <v>9004</v>
      </c>
      <c r="N1292" t="s">
        <v>64</v>
      </c>
      <c r="O1292" t="s">
        <v>12819</v>
      </c>
      <c r="P1292">
        <v>2019</v>
      </c>
      <c r="Q1292" t="s">
        <v>139</v>
      </c>
      <c r="R1292" t="b">
        <v>1</v>
      </c>
      <c r="S1292" t="s">
        <v>67</v>
      </c>
      <c r="T1292" t="b">
        <v>1</v>
      </c>
      <c r="U1292" t="s">
        <v>68</v>
      </c>
      <c r="V1292" t="s">
        <v>69</v>
      </c>
      <c r="W1292" t="s">
        <v>59</v>
      </c>
      <c r="Y1292">
        <v>0</v>
      </c>
      <c r="Z1292" t="s">
        <v>59</v>
      </c>
      <c r="AA1292" t="b">
        <v>1</v>
      </c>
      <c r="AB1292" t="s">
        <v>12820</v>
      </c>
      <c r="AC1292" t="s">
        <v>64</v>
      </c>
      <c r="AD1292" t="s">
        <v>72</v>
      </c>
      <c r="AE1292" t="s">
        <v>64</v>
      </c>
      <c r="AF1292" t="s">
        <v>72</v>
      </c>
      <c r="AG1292" t="s">
        <v>12821</v>
      </c>
      <c r="AH1292">
        <v>1</v>
      </c>
      <c r="AI1292">
        <v>0</v>
      </c>
      <c r="AJ1292" t="s">
        <v>12822</v>
      </c>
      <c r="AK1292" t="s">
        <v>64</v>
      </c>
      <c r="AL1292" t="s">
        <v>64</v>
      </c>
      <c r="AM1292" t="s">
        <v>59</v>
      </c>
      <c r="AP1292" t="s">
        <v>76</v>
      </c>
      <c r="AQ1292">
        <v>0</v>
      </c>
      <c r="AR1292">
        <v>0</v>
      </c>
      <c r="AS1292">
        <v>0</v>
      </c>
      <c r="AT1292">
        <v>0</v>
      </c>
      <c r="AU1292">
        <v>0</v>
      </c>
      <c r="AV1292">
        <v>0</v>
      </c>
      <c r="AZ1292" t="s">
        <v>3284</v>
      </c>
      <c r="BB1292" t="b">
        <f t="shared" si="80"/>
        <v>0</v>
      </c>
      <c r="BC1292" t="str">
        <f>INDEX(repsearch2!B:B,MATCH(A1292,repsearch2!A:A,FALSE))</f>
        <v>No</v>
      </c>
      <c r="BD1292" s="3" t="b">
        <f t="shared" si="81"/>
        <v>0</v>
      </c>
      <c r="BE1292" s="3" t="b">
        <f t="shared" si="82"/>
        <v>1</v>
      </c>
      <c r="BF1292" t="str">
        <f t="shared" si="83"/>
        <v>diamond</v>
      </c>
    </row>
    <row r="1293" spans="1:58" x14ac:dyDescent="0.3">
      <c r="A1293" t="s">
        <v>12823</v>
      </c>
      <c r="D1293" t="s">
        <v>96</v>
      </c>
      <c r="E1293" t="s">
        <v>12824</v>
      </c>
      <c r="F1293" t="s">
        <v>12825</v>
      </c>
      <c r="G1293">
        <v>4</v>
      </c>
      <c r="H1293" t="s">
        <v>59</v>
      </c>
      <c r="I1293" t="s">
        <v>12826</v>
      </c>
      <c r="J1293">
        <v>1</v>
      </c>
      <c r="K1293" t="s">
        <v>12827</v>
      </c>
      <c r="L1293" t="s">
        <v>684</v>
      </c>
      <c r="M1293" t="s">
        <v>685</v>
      </c>
      <c r="N1293" t="s">
        <v>64</v>
      </c>
      <c r="O1293" t="s">
        <v>12828</v>
      </c>
      <c r="P1293">
        <v>2019</v>
      </c>
      <c r="Q1293" t="s">
        <v>184</v>
      </c>
      <c r="R1293" t="b">
        <v>0</v>
      </c>
      <c r="S1293" t="s">
        <v>67</v>
      </c>
      <c r="T1293" t="b">
        <v>0</v>
      </c>
      <c r="W1293" t="s">
        <v>59</v>
      </c>
      <c r="Y1293">
        <v>0</v>
      </c>
      <c r="Z1293" t="s">
        <v>59</v>
      </c>
      <c r="AA1293" t="b">
        <v>0</v>
      </c>
      <c r="AB1293" t="s">
        <v>12829</v>
      </c>
      <c r="AC1293" t="s">
        <v>64</v>
      </c>
      <c r="AD1293" t="s">
        <v>252</v>
      </c>
      <c r="AE1293" t="s">
        <v>59</v>
      </c>
      <c r="AG1293" t="s">
        <v>12830</v>
      </c>
      <c r="AH1293">
        <v>5</v>
      </c>
      <c r="AI1293">
        <v>5</v>
      </c>
      <c r="AK1293" t="s">
        <v>64</v>
      </c>
      <c r="AL1293" t="s">
        <v>64</v>
      </c>
      <c r="AP1293" t="s">
        <v>76</v>
      </c>
      <c r="AQ1293">
        <v>3000</v>
      </c>
      <c r="AR1293">
        <v>3000</v>
      </c>
      <c r="AS1293">
        <v>0</v>
      </c>
      <c r="AT1293">
        <v>0</v>
      </c>
      <c r="AU1293">
        <v>0</v>
      </c>
      <c r="AV1293">
        <v>0</v>
      </c>
      <c r="AZ1293" t="s">
        <v>12831</v>
      </c>
      <c r="BB1293" t="b">
        <f t="shared" si="80"/>
        <v>0</v>
      </c>
      <c r="BC1293" t="str">
        <f>INDEX(repsearch2!B:B,MATCH(A1293,repsearch2!A:A,FALSE))</f>
        <v>No</v>
      </c>
      <c r="BD1293" s="3" t="b">
        <f t="shared" si="81"/>
        <v>0</v>
      </c>
      <c r="BE1293" s="3" t="b">
        <f t="shared" si="82"/>
        <v>0</v>
      </c>
      <c r="BF1293" t="str">
        <f t="shared" si="83"/>
        <v>closed</v>
      </c>
    </row>
    <row r="1294" spans="1:58" x14ac:dyDescent="0.3">
      <c r="A1294" t="s">
        <v>12832</v>
      </c>
      <c r="D1294" t="s">
        <v>96</v>
      </c>
      <c r="E1294" t="s">
        <v>12833</v>
      </c>
      <c r="F1294" t="s">
        <v>7549</v>
      </c>
      <c r="G1294">
        <v>3</v>
      </c>
      <c r="H1294" t="s">
        <v>59</v>
      </c>
      <c r="I1294" t="s">
        <v>7550</v>
      </c>
      <c r="J1294">
        <v>1</v>
      </c>
      <c r="K1294" t="s">
        <v>7551</v>
      </c>
      <c r="L1294" t="s">
        <v>7552</v>
      </c>
      <c r="M1294" t="s">
        <v>5108</v>
      </c>
      <c r="N1294" t="s">
        <v>64</v>
      </c>
      <c r="O1294" t="s">
        <v>7553</v>
      </c>
      <c r="P1294">
        <v>2019</v>
      </c>
      <c r="Q1294" t="s">
        <v>139</v>
      </c>
      <c r="R1294" t="b">
        <v>0</v>
      </c>
      <c r="S1294" t="s">
        <v>67</v>
      </c>
      <c r="T1294" t="b">
        <v>0</v>
      </c>
      <c r="W1294" t="s">
        <v>59</v>
      </c>
      <c r="Y1294">
        <v>0</v>
      </c>
      <c r="Z1294" t="s">
        <v>59</v>
      </c>
      <c r="AA1294" t="b">
        <v>0</v>
      </c>
      <c r="AB1294" t="s">
        <v>7554</v>
      </c>
      <c r="AC1294" t="s">
        <v>64</v>
      </c>
      <c r="AD1294" t="s">
        <v>141</v>
      </c>
      <c r="AE1294" t="s">
        <v>59</v>
      </c>
      <c r="AG1294" t="s">
        <v>7555</v>
      </c>
      <c r="AH1294">
        <v>2</v>
      </c>
      <c r="AI1294">
        <v>2</v>
      </c>
      <c r="AK1294" t="s">
        <v>64</v>
      </c>
      <c r="AL1294" t="s">
        <v>64</v>
      </c>
      <c r="AP1294" t="s">
        <v>76</v>
      </c>
      <c r="AQ1294">
        <v>2500</v>
      </c>
      <c r="AR1294">
        <v>2500</v>
      </c>
      <c r="AS1294">
        <v>0</v>
      </c>
      <c r="AT1294">
        <v>0</v>
      </c>
      <c r="AU1294">
        <v>0</v>
      </c>
      <c r="AV1294">
        <v>0</v>
      </c>
      <c r="AZ1294" t="s">
        <v>592</v>
      </c>
      <c r="BA1294" t="s">
        <v>7556</v>
      </c>
      <c r="BB1294" t="b">
        <f t="shared" si="80"/>
        <v>0</v>
      </c>
      <c r="BC1294" t="str">
        <f>INDEX(repsearch2!B:B,MATCH(A1294,repsearch2!A:A,FALSE))</f>
        <v>No</v>
      </c>
      <c r="BD1294" s="3" t="b">
        <f t="shared" si="81"/>
        <v>0</v>
      </c>
      <c r="BE1294" s="3" t="b">
        <f t="shared" si="82"/>
        <v>0</v>
      </c>
      <c r="BF1294" t="str">
        <f t="shared" si="83"/>
        <v>closed</v>
      </c>
    </row>
    <row r="1295" spans="1:58" x14ac:dyDescent="0.3">
      <c r="A1295" t="s">
        <v>12834</v>
      </c>
      <c r="D1295" t="s">
        <v>96</v>
      </c>
      <c r="E1295" t="s">
        <v>12835</v>
      </c>
      <c r="F1295" t="s">
        <v>12836</v>
      </c>
      <c r="G1295">
        <v>3</v>
      </c>
      <c r="H1295" t="s">
        <v>59</v>
      </c>
      <c r="I1295" t="s">
        <v>12837</v>
      </c>
      <c r="J1295">
        <v>0</v>
      </c>
      <c r="K1295" t="s">
        <v>12838</v>
      </c>
      <c r="L1295" t="s">
        <v>12839</v>
      </c>
      <c r="M1295" t="s">
        <v>12840</v>
      </c>
      <c r="N1295" t="s">
        <v>64</v>
      </c>
      <c r="O1295" t="s">
        <v>3693</v>
      </c>
      <c r="P1295">
        <v>2019</v>
      </c>
      <c r="Q1295" t="s">
        <v>436</v>
      </c>
      <c r="R1295" t="b">
        <v>0</v>
      </c>
      <c r="S1295" t="s">
        <v>67</v>
      </c>
      <c r="T1295" t="b">
        <v>0</v>
      </c>
      <c r="W1295" t="s">
        <v>59</v>
      </c>
      <c r="Y1295">
        <v>0</v>
      </c>
      <c r="Z1295" t="s">
        <v>59</v>
      </c>
      <c r="AA1295" t="b">
        <v>0</v>
      </c>
      <c r="AB1295" t="s">
        <v>3694</v>
      </c>
      <c r="AC1295" t="s">
        <v>64</v>
      </c>
      <c r="AD1295" t="s">
        <v>72</v>
      </c>
      <c r="AE1295" t="s">
        <v>59</v>
      </c>
      <c r="AG1295" t="s">
        <v>3695</v>
      </c>
      <c r="AH1295">
        <v>2</v>
      </c>
      <c r="AI1295">
        <v>1</v>
      </c>
      <c r="AK1295" t="s">
        <v>64</v>
      </c>
      <c r="AL1295" t="s">
        <v>64</v>
      </c>
      <c r="AP1295" t="s">
        <v>76</v>
      </c>
      <c r="AQ1295">
        <v>3000</v>
      </c>
      <c r="AR1295">
        <v>3000</v>
      </c>
      <c r="AS1295">
        <v>0</v>
      </c>
      <c r="AT1295">
        <v>0</v>
      </c>
      <c r="AU1295">
        <v>0</v>
      </c>
      <c r="AV1295">
        <v>0</v>
      </c>
      <c r="AZ1295" t="s">
        <v>1118</v>
      </c>
      <c r="BA1295" t="s">
        <v>545</v>
      </c>
      <c r="BB1295" t="b">
        <f t="shared" si="80"/>
        <v>0</v>
      </c>
      <c r="BC1295" t="str">
        <f>INDEX(repsearch2!B:B,MATCH(A1295,repsearch2!A:A,FALSE))</f>
        <v>No</v>
      </c>
      <c r="BD1295" s="3" t="b">
        <f t="shared" si="81"/>
        <v>0</v>
      </c>
      <c r="BE1295" s="3" t="b">
        <f t="shared" si="82"/>
        <v>0</v>
      </c>
      <c r="BF1295" t="str">
        <f t="shared" si="83"/>
        <v>closed</v>
      </c>
    </row>
    <row r="1296" spans="1:58" x14ac:dyDescent="0.3">
      <c r="A1296" t="s">
        <v>12841</v>
      </c>
      <c r="D1296" t="s">
        <v>96</v>
      </c>
      <c r="E1296" t="s">
        <v>12842</v>
      </c>
      <c r="F1296" t="s">
        <v>12843</v>
      </c>
      <c r="G1296">
        <v>1</v>
      </c>
      <c r="H1296" t="s">
        <v>59</v>
      </c>
      <c r="I1296" t="s">
        <v>12844</v>
      </c>
      <c r="J1296">
        <v>1</v>
      </c>
      <c r="K1296" t="s">
        <v>12845</v>
      </c>
      <c r="L1296" t="s">
        <v>12846</v>
      </c>
      <c r="M1296" t="s">
        <v>12847</v>
      </c>
      <c r="N1296" t="s">
        <v>64</v>
      </c>
      <c r="O1296" t="s">
        <v>12848</v>
      </c>
      <c r="P1296">
        <v>2018</v>
      </c>
      <c r="Q1296" t="s">
        <v>368</v>
      </c>
      <c r="R1296" t="b">
        <v>0</v>
      </c>
      <c r="S1296" t="s">
        <v>67</v>
      </c>
      <c r="T1296" t="b">
        <v>0</v>
      </c>
      <c r="W1296" t="s">
        <v>59</v>
      </c>
      <c r="Y1296">
        <v>0</v>
      </c>
      <c r="Z1296" t="s">
        <v>59</v>
      </c>
      <c r="AA1296" t="b">
        <v>0</v>
      </c>
      <c r="AB1296" t="s">
        <v>12849</v>
      </c>
      <c r="AC1296" t="s">
        <v>64</v>
      </c>
      <c r="AD1296" t="s">
        <v>141</v>
      </c>
      <c r="AE1296" t="s">
        <v>59</v>
      </c>
      <c r="AG1296" t="s">
        <v>12850</v>
      </c>
      <c r="AI1296">
        <v>0</v>
      </c>
      <c r="AK1296" t="s">
        <v>64</v>
      </c>
      <c r="AL1296" t="s">
        <v>64</v>
      </c>
      <c r="AP1296" t="s">
        <v>76</v>
      </c>
      <c r="AQ1296">
        <v>3100</v>
      </c>
      <c r="AR1296">
        <v>3100</v>
      </c>
      <c r="AS1296">
        <v>0.5</v>
      </c>
      <c r="AT1296">
        <v>0</v>
      </c>
      <c r="AU1296">
        <v>0</v>
      </c>
      <c r="AV1296">
        <v>1</v>
      </c>
      <c r="AW1296" t="s">
        <v>12851</v>
      </c>
      <c r="AZ1296" t="s">
        <v>12852</v>
      </c>
      <c r="BB1296" t="b">
        <f t="shared" si="80"/>
        <v>0</v>
      </c>
      <c r="BC1296" t="str">
        <f>INDEX(repsearch2!B:B,MATCH(A1296,repsearch2!A:A,FALSE))</f>
        <v>No</v>
      </c>
      <c r="BD1296" s="3" t="b">
        <f t="shared" si="81"/>
        <v>0</v>
      </c>
      <c r="BE1296" s="3" t="b">
        <f t="shared" si="82"/>
        <v>0</v>
      </c>
      <c r="BF1296" t="str">
        <f t="shared" si="83"/>
        <v>closed</v>
      </c>
    </row>
    <row r="1297" spans="1:58" x14ac:dyDescent="0.3">
      <c r="A1297" t="s">
        <v>12853</v>
      </c>
      <c r="D1297" t="s">
        <v>96</v>
      </c>
      <c r="E1297" t="s">
        <v>12854</v>
      </c>
      <c r="F1297" t="s">
        <v>12855</v>
      </c>
      <c r="G1297">
        <v>3</v>
      </c>
      <c r="H1297" t="s">
        <v>59</v>
      </c>
      <c r="I1297" t="s">
        <v>12856</v>
      </c>
      <c r="J1297">
        <v>1</v>
      </c>
      <c r="K1297" t="s">
        <v>12857</v>
      </c>
      <c r="N1297" t="s">
        <v>59</v>
      </c>
      <c r="O1297" t="s">
        <v>12858</v>
      </c>
      <c r="P1297">
        <v>2020</v>
      </c>
      <c r="Q1297" t="s">
        <v>101</v>
      </c>
      <c r="R1297" t="b">
        <v>0</v>
      </c>
      <c r="S1297" t="s">
        <v>102</v>
      </c>
      <c r="T1297" t="b">
        <v>0</v>
      </c>
      <c r="W1297" t="s">
        <v>59</v>
      </c>
      <c r="Y1297">
        <v>0</v>
      </c>
      <c r="Z1297" t="s">
        <v>59</v>
      </c>
      <c r="AA1297" t="b">
        <v>0</v>
      </c>
      <c r="AI1297">
        <v>1</v>
      </c>
      <c r="AK1297" t="s">
        <v>59</v>
      </c>
      <c r="AL1297" t="s">
        <v>64</v>
      </c>
      <c r="AS1297">
        <v>0</v>
      </c>
      <c r="AT1297">
        <v>0</v>
      </c>
      <c r="AU1297">
        <v>0</v>
      </c>
      <c r="AV1297">
        <v>0</v>
      </c>
      <c r="BB1297" t="b">
        <f t="shared" si="80"/>
        <v>0</v>
      </c>
      <c r="BC1297" t="str">
        <f>INDEX(repsearch2!B:B,MATCH(A1297,repsearch2!A:A,FALSE))</f>
        <v>No</v>
      </c>
      <c r="BD1297" s="3" t="b">
        <f t="shared" si="81"/>
        <v>0</v>
      </c>
      <c r="BE1297" s="3" t="b">
        <f t="shared" si="82"/>
        <v>0</v>
      </c>
      <c r="BF1297" t="str">
        <f t="shared" si="83"/>
        <v>closed</v>
      </c>
    </row>
    <row r="1298" spans="1:58" x14ac:dyDescent="0.3">
      <c r="A1298" t="s">
        <v>12859</v>
      </c>
      <c r="D1298" t="s">
        <v>96</v>
      </c>
      <c r="E1298" t="s">
        <v>12860</v>
      </c>
      <c r="F1298" t="s">
        <v>12861</v>
      </c>
      <c r="G1298">
        <v>4</v>
      </c>
      <c r="H1298" t="s">
        <v>59</v>
      </c>
      <c r="I1298" t="s">
        <v>12862</v>
      </c>
      <c r="J1298">
        <v>2</v>
      </c>
      <c r="K1298" t="s">
        <v>12863</v>
      </c>
      <c r="N1298" t="s">
        <v>59</v>
      </c>
      <c r="O1298" t="s">
        <v>12798</v>
      </c>
      <c r="P1298">
        <v>2020</v>
      </c>
      <c r="Q1298" t="s">
        <v>101</v>
      </c>
      <c r="R1298" t="b">
        <v>0</v>
      </c>
      <c r="S1298" t="s">
        <v>102</v>
      </c>
      <c r="T1298" t="b">
        <v>0</v>
      </c>
      <c r="W1298" t="s">
        <v>59</v>
      </c>
      <c r="Y1298">
        <v>0</v>
      </c>
      <c r="Z1298" t="s">
        <v>59</v>
      </c>
      <c r="AA1298" t="b">
        <v>0</v>
      </c>
      <c r="AH1298">
        <v>1</v>
      </c>
      <c r="AI1298">
        <v>2</v>
      </c>
      <c r="AK1298" t="s">
        <v>59</v>
      </c>
      <c r="AL1298" t="s">
        <v>64</v>
      </c>
      <c r="AS1298">
        <v>0</v>
      </c>
      <c r="AT1298">
        <v>0</v>
      </c>
      <c r="AU1298">
        <v>0</v>
      </c>
      <c r="AV1298">
        <v>0</v>
      </c>
      <c r="BB1298" t="b">
        <f t="shared" si="80"/>
        <v>0</v>
      </c>
      <c r="BC1298" t="str">
        <f>INDEX(repsearch2!B:B,MATCH(A1298,repsearch2!A:A,FALSE))</f>
        <v>No</v>
      </c>
      <c r="BD1298" s="3" t="b">
        <f t="shared" si="81"/>
        <v>0</v>
      </c>
      <c r="BE1298" s="3" t="b">
        <f t="shared" si="82"/>
        <v>0</v>
      </c>
      <c r="BF1298" t="str">
        <f t="shared" si="83"/>
        <v>closed</v>
      </c>
    </row>
    <row r="1299" spans="1:58" x14ac:dyDescent="0.3">
      <c r="A1299" t="s">
        <v>12864</v>
      </c>
      <c r="D1299" t="s">
        <v>96</v>
      </c>
      <c r="E1299" t="s">
        <v>12865</v>
      </c>
      <c r="F1299" t="s">
        <v>12866</v>
      </c>
      <c r="G1299">
        <v>5</v>
      </c>
      <c r="H1299" t="s">
        <v>59</v>
      </c>
      <c r="I1299" t="s">
        <v>12867</v>
      </c>
      <c r="J1299">
        <v>3</v>
      </c>
      <c r="K1299" t="s">
        <v>12868</v>
      </c>
      <c r="N1299" t="s">
        <v>59</v>
      </c>
      <c r="O1299" t="s">
        <v>12798</v>
      </c>
      <c r="P1299">
        <v>2020</v>
      </c>
      <c r="Q1299" t="s">
        <v>101</v>
      </c>
      <c r="R1299" t="b">
        <v>0</v>
      </c>
      <c r="S1299" t="s">
        <v>102</v>
      </c>
      <c r="T1299" t="b">
        <v>0</v>
      </c>
      <c r="W1299" t="s">
        <v>59</v>
      </c>
      <c r="Y1299">
        <v>0</v>
      </c>
      <c r="Z1299" t="s">
        <v>59</v>
      </c>
      <c r="AA1299" t="b">
        <v>0</v>
      </c>
      <c r="AI1299">
        <v>0</v>
      </c>
      <c r="AK1299" t="s">
        <v>59</v>
      </c>
      <c r="AL1299" t="s">
        <v>64</v>
      </c>
      <c r="AS1299">
        <v>0</v>
      </c>
      <c r="AT1299">
        <v>0</v>
      </c>
      <c r="AU1299">
        <v>0</v>
      </c>
      <c r="AV1299">
        <v>0</v>
      </c>
      <c r="BB1299" t="b">
        <f t="shared" si="80"/>
        <v>0</v>
      </c>
      <c r="BC1299" t="str">
        <f>INDEX(repsearch2!B:B,MATCH(A1299,repsearch2!A:A,FALSE))</f>
        <v>No</v>
      </c>
      <c r="BD1299" s="3" t="b">
        <f t="shared" si="81"/>
        <v>0</v>
      </c>
      <c r="BE1299" s="3" t="b">
        <f t="shared" si="82"/>
        <v>0</v>
      </c>
      <c r="BF1299" t="str">
        <f t="shared" si="83"/>
        <v>closed</v>
      </c>
    </row>
    <row r="1300" spans="1:58" x14ac:dyDescent="0.3">
      <c r="A1300" t="s">
        <v>12869</v>
      </c>
      <c r="B1300" t="s">
        <v>55</v>
      </c>
      <c r="D1300" t="s">
        <v>56</v>
      </c>
      <c r="E1300" t="s">
        <v>12870</v>
      </c>
      <c r="F1300" t="s">
        <v>12871</v>
      </c>
      <c r="G1300">
        <v>3</v>
      </c>
      <c r="H1300" t="s">
        <v>59</v>
      </c>
      <c r="I1300" t="s">
        <v>12872</v>
      </c>
      <c r="J1300">
        <v>1</v>
      </c>
      <c r="K1300" t="s">
        <v>12873</v>
      </c>
      <c r="L1300" t="s">
        <v>12874</v>
      </c>
      <c r="N1300" t="s">
        <v>59</v>
      </c>
      <c r="O1300" t="s">
        <v>12875</v>
      </c>
      <c r="P1300">
        <v>2019</v>
      </c>
      <c r="Q1300" t="s">
        <v>184</v>
      </c>
      <c r="R1300" t="b">
        <v>1</v>
      </c>
      <c r="S1300" t="s">
        <v>67</v>
      </c>
      <c r="T1300" t="b">
        <v>1</v>
      </c>
      <c r="U1300" t="s">
        <v>68</v>
      </c>
      <c r="V1300" t="s">
        <v>69</v>
      </c>
      <c r="W1300" t="s">
        <v>64</v>
      </c>
      <c r="X1300" t="s">
        <v>709</v>
      </c>
      <c r="Y1300">
        <v>1</v>
      </c>
      <c r="Z1300" t="s">
        <v>59</v>
      </c>
      <c r="AA1300" t="b">
        <v>1</v>
      </c>
      <c r="AB1300" t="s">
        <v>12876</v>
      </c>
      <c r="AC1300" t="s">
        <v>64</v>
      </c>
      <c r="AD1300" t="s">
        <v>72</v>
      </c>
      <c r="AE1300" t="s">
        <v>64</v>
      </c>
      <c r="AF1300" t="s">
        <v>72</v>
      </c>
      <c r="AG1300" t="s">
        <v>12877</v>
      </c>
      <c r="AH1300">
        <v>8</v>
      </c>
      <c r="AI1300">
        <v>9</v>
      </c>
      <c r="AJ1300" t="s">
        <v>12878</v>
      </c>
      <c r="AK1300" t="s">
        <v>64</v>
      </c>
      <c r="AL1300" t="s">
        <v>64</v>
      </c>
      <c r="AM1300" t="s">
        <v>64</v>
      </c>
      <c r="AN1300" t="s">
        <v>76</v>
      </c>
      <c r="AO1300">
        <v>3300</v>
      </c>
      <c r="AP1300" t="s">
        <v>76</v>
      </c>
      <c r="AQ1300">
        <v>3300</v>
      </c>
      <c r="AR1300">
        <v>3300</v>
      </c>
      <c r="AS1300">
        <v>2.25</v>
      </c>
      <c r="AT1300">
        <v>0</v>
      </c>
      <c r="AU1300">
        <v>0</v>
      </c>
      <c r="AV1300">
        <v>4</v>
      </c>
      <c r="AW1300" t="s">
        <v>12879</v>
      </c>
      <c r="AX1300" t="s">
        <v>12880</v>
      </c>
      <c r="AY1300" t="s">
        <v>12881</v>
      </c>
      <c r="AZ1300" t="s">
        <v>1708</v>
      </c>
      <c r="BB1300" t="b">
        <f t="shared" si="80"/>
        <v>0</v>
      </c>
      <c r="BC1300" t="str">
        <f>INDEX(repsearch2!B:B,MATCH(A1300,repsearch2!A:A,FALSE))</f>
        <v>No</v>
      </c>
      <c r="BD1300" s="3" t="b">
        <f t="shared" si="81"/>
        <v>0</v>
      </c>
      <c r="BE1300" s="3" t="b">
        <f t="shared" si="82"/>
        <v>1</v>
      </c>
      <c r="BF1300" t="str">
        <f t="shared" si="83"/>
        <v>gold</v>
      </c>
    </row>
    <row r="1301" spans="1:58" x14ac:dyDescent="0.3">
      <c r="A1301" t="s">
        <v>12882</v>
      </c>
      <c r="D1301" t="s">
        <v>96</v>
      </c>
      <c r="E1301" t="s">
        <v>12883</v>
      </c>
      <c r="F1301" t="s">
        <v>12884</v>
      </c>
      <c r="G1301">
        <v>2</v>
      </c>
      <c r="H1301" t="s">
        <v>59</v>
      </c>
      <c r="I1301" t="s">
        <v>12885</v>
      </c>
      <c r="J1301">
        <v>1</v>
      </c>
      <c r="K1301" t="s">
        <v>12886</v>
      </c>
      <c r="L1301" t="s">
        <v>12887</v>
      </c>
      <c r="M1301" t="s">
        <v>12888</v>
      </c>
      <c r="N1301" t="s">
        <v>64</v>
      </c>
      <c r="O1301" t="s">
        <v>4174</v>
      </c>
      <c r="P1301">
        <v>2019</v>
      </c>
      <c r="Q1301" t="s">
        <v>3726</v>
      </c>
      <c r="R1301" t="b">
        <v>0</v>
      </c>
      <c r="S1301" t="s">
        <v>67</v>
      </c>
      <c r="T1301" t="b">
        <v>0</v>
      </c>
      <c r="W1301" t="s">
        <v>59</v>
      </c>
      <c r="Y1301">
        <v>0</v>
      </c>
      <c r="Z1301" t="s">
        <v>59</v>
      </c>
      <c r="AA1301" t="b">
        <v>0</v>
      </c>
      <c r="AB1301" t="s">
        <v>4175</v>
      </c>
      <c r="AC1301" t="s">
        <v>64</v>
      </c>
      <c r="AD1301" t="s">
        <v>252</v>
      </c>
      <c r="AE1301" t="s">
        <v>59</v>
      </c>
      <c r="AG1301" t="s">
        <v>4176</v>
      </c>
      <c r="AI1301">
        <v>0</v>
      </c>
      <c r="AK1301" t="s">
        <v>64</v>
      </c>
      <c r="AL1301" t="s">
        <v>64</v>
      </c>
      <c r="AS1301">
        <v>0</v>
      </c>
      <c r="AT1301">
        <v>0</v>
      </c>
      <c r="AU1301">
        <v>0</v>
      </c>
      <c r="AV1301">
        <v>0</v>
      </c>
      <c r="AZ1301" t="s">
        <v>227</v>
      </c>
      <c r="BA1301" t="s">
        <v>4177</v>
      </c>
      <c r="BB1301" t="b">
        <f t="shared" si="80"/>
        <v>0</v>
      </c>
      <c r="BC1301" t="str">
        <f>INDEX(repsearch2!B:B,MATCH(A1301,repsearch2!A:A,FALSE))</f>
        <v>No</v>
      </c>
      <c r="BD1301" s="3" t="b">
        <f t="shared" si="81"/>
        <v>0</v>
      </c>
      <c r="BE1301" s="3" t="b">
        <f t="shared" si="82"/>
        <v>0</v>
      </c>
      <c r="BF1301" t="str">
        <f t="shared" si="83"/>
        <v>closed</v>
      </c>
    </row>
    <row r="1302" spans="1:58" x14ac:dyDescent="0.3">
      <c r="A1302" t="s">
        <v>12889</v>
      </c>
      <c r="D1302" t="s">
        <v>96</v>
      </c>
      <c r="E1302" t="s">
        <v>12890</v>
      </c>
      <c r="F1302" t="s">
        <v>12891</v>
      </c>
      <c r="G1302">
        <v>3</v>
      </c>
      <c r="H1302" t="s">
        <v>59</v>
      </c>
      <c r="I1302" t="s">
        <v>12892</v>
      </c>
      <c r="J1302">
        <v>1</v>
      </c>
      <c r="K1302" t="s">
        <v>12893</v>
      </c>
      <c r="L1302" t="s">
        <v>12894</v>
      </c>
      <c r="M1302" t="s">
        <v>12895</v>
      </c>
      <c r="N1302" t="s">
        <v>64</v>
      </c>
      <c r="O1302" t="s">
        <v>12896</v>
      </c>
      <c r="P1302">
        <v>2019</v>
      </c>
      <c r="Q1302" t="s">
        <v>139</v>
      </c>
      <c r="R1302" t="b">
        <v>0</v>
      </c>
      <c r="S1302" t="s">
        <v>67</v>
      </c>
      <c r="T1302" t="b">
        <v>0</v>
      </c>
      <c r="W1302" t="s">
        <v>59</v>
      </c>
      <c r="Y1302">
        <v>0</v>
      </c>
      <c r="Z1302" t="s">
        <v>59</v>
      </c>
      <c r="AA1302" t="b">
        <v>0</v>
      </c>
      <c r="AB1302" t="s">
        <v>12897</v>
      </c>
      <c r="AC1302" t="s">
        <v>64</v>
      </c>
      <c r="AD1302" t="s">
        <v>141</v>
      </c>
      <c r="AE1302" t="s">
        <v>59</v>
      </c>
      <c r="AG1302" t="s">
        <v>12898</v>
      </c>
      <c r="AH1302">
        <v>2</v>
      </c>
      <c r="AI1302">
        <v>2</v>
      </c>
      <c r="AK1302" t="s">
        <v>64</v>
      </c>
      <c r="AL1302" t="s">
        <v>64</v>
      </c>
      <c r="AP1302" t="s">
        <v>76</v>
      </c>
      <c r="AQ1302">
        <v>2400</v>
      </c>
      <c r="AR1302">
        <v>2400</v>
      </c>
      <c r="AS1302">
        <v>0</v>
      </c>
      <c r="AT1302">
        <v>0</v>
      </c>
      <c r="AU1302">
        <v>0</v>
      </c>
      <c r="AV1302">
        <v>0</v>
      </c>
      <c r="AZ1302" t="s">
        <v>331</v>
      </c>
      <c r="BA1302" t="s">
        <v>12899</v>
      </c>
      <c r="BB1302" t="b">
        <f t="shared" si="80"/>
        <v>0</v>
      </c>
      <c r="BC1302" t="str">
        <f>INDEX(repsearch2!B:B,MATCH(A1302,repsearch2!A:A,FALSE))</f>
        <v>No</v>
      </c>
      <c r="BD1302" s="3" t="b">
        <f t="shared" si="81"/>
        <v>0</v>
      </c>
      <c r="BE1302" s="3" t="b">
        <f t="shared" si="82"/>
        <v>0</v>
      </c>
      <c r="BF1302" t="str">
        <f t="shared" si="83"/>
        <v>closed</v>
      </c>
    </row>
    <row r="1303" spans="1:58" x14ac:dyDescent="0.3">
      <c r="A1303" t="s">
        <v>12900</v>
      </c>
      <c r="B1303" t="s">
        <v>1328</v>
      </c>
      <c r="D1303" t="s">
        <v>347</v>
      </c>
      <c r="E1303" t="s">
        <v>12901</v>
      </c>
      <c r="F1303" t="s">
        <v>12902</v>
      </c>
      <c r="G1303">
        <v>3</v>
      </c>
      <c r="H1303" t="s">
        <v>59</v>
      </c>
      <c r="I1303" t="s">
        <v>12903</v>
      </c>
      <c r="J1303">
        <v>1</v>
      </c>
      <c r="K1303" t="s">
        <v>12904</v>
      </c>
      <c r="L1303" t="s">
        <v>12905</v>
      </c>
      <c r="N1303" t="s">
        <v>59</v>
      </c>
      <c r="O1303" t="s">
        <v>12906</v>
      </c>
      <c r="P1303">
        <v>2019</v>
      </c>
      <c r="Q1303" t="s">
        <v>368</v>
      </c>
      <c r="R1303" t="b">
        <v>1</v>
      </c>
      <c r="S1303" t="s">
        <v>67</v>
      </c>
      <c r="T1303" t="b">
        <v>0</v>
      </c>
      <c r="U1303" t="s">
        <v>68</v>
      </c>
      <c r="V1303" t="s">
        <v>69</v>
      </c>
      <c r="W1303" t="s">
        <v>59</v>
      </c>
      <c r="Y1303">
        <v>0</v>
      </c>
      <c r="Z1303" t="s">
        <v>59</v>
      </c>
      <c r="AA1303" t="b">
        <v>0</v>
      </c>
      <c r="AB1303" t="s">
        <v>12907</v>
      </c>
      <c r="AC1303" t="s">
        <v>64</v>
      </c>
      <c r="AD1303" t="s">
        <v>252</v>
      </c>
      <c r="AE1303" t="s">
        <v>59</v>
      </c>
      <c r="AG1303" t="s">
        <v>12908</v>
      </c>
      <c r="AH1303">
        <v>3</v>
      </c>
      <c r="AI1303">
        <v>3</v>
      </c>
      <c r="AJ1303" t="s">
        <v>12909</v>
      </c>
      <c r="AK1303" t="s">
        <v>64</v>
      </c>
      <c r="AL1303" t="s">
        <v>64</v>
      </c>
      <c r="AP1303" t="s">
        <v>76</v>
      </c>
      <c r="AQ1303">
        <v>3000</v>
      </c>
      <c r="AR1303">
        <v>3000</v>
      </c>
      <c r="AS1303">
        <v>2.6</v>
      </c>
      <c r="AT1303">
        <v>0</v>
      </c>
      <c r="AU1303">
        <v>0</v>
      </c>
      <c r="AV1303">
        <v>4</v>
      </c>
      <c r="AW1303" t="s">
        <v>12910</v>
      </c>
      <c r="AZ1303" t="s">
        <v>1784</v>
      </c>
      <c r="BA1303" t="s">
        <v>5945</v>
      </c>
      <c r="BB1303" t="b">
        <f t="shared" si="80"/>
        <v>0</v>
      </c>
      <c r="BC1303" t="str">
        <f>INDEX(repsearch2!B:B,MATCH(A1303,repsearch2!A:A,FALSE))</f>
        <v>No</v>
      </c>
      <c r="BD1303" s="3" t="b">
        <f t="shared" si="81"/>
        <v>0</v>
      </c>
      <c r="BE1303" s="3" t="b">
        <f t="shared" si="82"/>
        <v>1</v>
      </c>
      <c r="BF1303" t="str">
        <f t="shared" si="83"/>
        <v>bronze</v>
      </c>
    </row>
    <row r="1304" spans="1:58" x14ac:dyDescent="0.3">
      <c r="A1304" t="s">
        <v>12911</v>
      </c>
      <c r="B1304" t="s">
        <v>55</v>
      </c>
      <c r="C1304" t="s">
        <v>81</v>
      </c>
      <c r="D1304" t="s">
        <v>319</v>
      </c>
      <c r="E1304" t="s">
        <v>12912</v>
      </c>
      <c r="F1304" t="s">
        <v>12913</v>
      </c>
      <c r="G1304">
        <v>4</v>
      </c>
      <c r="H1304" t="s">
        <v>59</v>
      </c>
      <c r="I1304" t="s">
        <v>12914</v>
      </c>
      <c r="J1304">
        <v>3</v>
      </c>
      <c r="K1304" t="s">
        <v>12915</v>
      </c>
      <c r="L1304" t="s">
        <v>12916</v>
      </c>
      <c r="M1304" t="s">
        <v>12917</v>
      </c>
      <c r="N1304" t="s">
        <v>64</v>
      </c>
      <c r="O1304" t="s">
        <v>732</v>
      </c>
      <c r="P1304">
        <v>2019</v>
      </c>
      <c r="Q1304" t="s">
        <v>154</v>
      </c>
      <c r="R1304" t="b">
        <v>1</v>
      </c>
      <c r="S1304" t="s">
        <v>67</v>
      </c>
      <c r="T1304" t="b">
        <v>1</v>
      </c>
      <c r="U1304" t="s">
        <v>68</v>
      </c>
      <c r="V1304" t="s">
        <v>69</v>
      </c>
      <c r="W1304" t="s">
        <v>59</v>
      </c>
      <c r="Y1304">
        <v>0</v>
      </c>
      <c r="Z1304" t="s">
        <v>59</v>
      </c>
      <c r="AA1304" t="b">
        <v>1</v>
      </c>
      <c r="AB1304" t="s">
        <v>733</v>
      </c>
      <c r="AC1304" t="s">
        <v>64</v>
      </c>
      <c r="AD1304" t="s">
        <v>72</v>
      </c>
      <c r="AE1304" t="s">
        <v>64</v>
      </c>
      <c r="AF1304" t="s">
        <v>72</v>
      </c>
      <c r="AG1304" t="s">
        <v>734</v>
      </c>
      <c r="AH1304">
        <v>2</v>
      </c>
      <c r="AI1304">
        <v>2</v>
      </c>
      <c r="AJ1304" t="s">
        <v>12918</v>
      </c>
      <c r="AK1304" t="s">
        <v>59</v>
      </c>
      <c r="AL1304" t="s">
        <v>64</v>
      </c>
      <c r="AM1304" t="s">
        <v>59</v>
      </c>
      <c r="AR1304">
        <v>0</v>
      </c>
      <c r="AS1304">
        <v>0</v>
      </c>
      <c r="AT1304">
        <v>0</v>
      </c>
      <c r="AU1304">
        <v>0</v>
      </c>
      <c r="AV1304">
        <v>0</v>
      </c>
      <c r="BB1304" t="b">
        <f t="shared" si="80"/>
        <v>0</v>
      </c>
      <c r="BC1304" t="str">
        <f>INDEX(repsearch2!B:B,MATCH(A1304,repsearch2!A:A,FALSE))</f>
        <v>No</v>
      </c>
      <c r="BD1304" s="3" t="b">
        <f t="shared" si="81"/>
        <v>0</v>
      </c>
      <c r="BE1304" s="3" t="b">
        <f t="shared" si="82"/>
        <v>1</v>
      </c>
      <c r="BF1304" t="str">
        <f t="shared" si="83"/>
        <v>diamond</v>
      </c>
    </row>
    <row r="1305" spans="1:58" x14ac:dyDescent="0.3">
      <c r="A1305" t="s">
        <v>12919</v>
      </c>
      <c r="D1305" t="s">
        <v>96</v>
      </c>
      <c r="E1305" t="s">
        <v>12920</v>
      </c>
      <c r="F1305" t="s">
        <v>12921</v>
      </c>
      <c r="G1305">
        <v>2</v>
      </c>
      <c r="H1305" t="s">
        <v>59</v>
      </c>
      <c r="I1305" t="s">
        <v>12922</v>
      </c>
      <c r="J1305">
        <v>1</v>
      </c>
      <c r="K1305" t="s">
        <v>12923</v>
      </c>
      <c r="L1305" t="s">
        <v>12924</v>
      </c>
      <c r="N1305" t="s">
        <v>59</v>
      </c>
      <c r="O1305" t="s">
        <v>12925</v>
      </c>
      <c r="P1305">
        <v>2019</v>
      </c>
      <c r="Q1305" t="s">
        <v>139</v>
      </c>
      <c r="R1305" t="b">
        <v>0</v>
      </c>
      <c r="S1305" t="s">
        <v>67</v>
      </c>
      <c r="T1305" t="b">
        <v>0</v>
      </c>
      <c r="W1305" t="s">
        <v>59</v>
      </c>
      <c r="Y1305">
        <v>0</v>
      </c>
      <c r="Z1305" t="s">
        <v>59</v>
      </c>
      <c r="AA1305" t="b">
        <v>0</v>
      </c>
      <c r="AB1305" t="s">
        <v>12926</v>
      </c>
      <c r="AC1305" t="s">
        <v>64</v>
      </c>
      <c r="AD1305" t="s">
        <v>141</v>
      </c>
      <c r="AE1305" t="s">
        <v>59</v>
      </c>
      <c r="AG1305" t="s">
        <v>12927</v>
      </c>
      <c r="AH1305">
        <v>2</v>
      </c>
      <c r="AI1305">
        <v>2</v>
      </c>
      <c r="AK1305" t="s">
        <v>64</v>
      </c>
      <c r="AL1305" t="s">
        <v>64</v>
      </c>
      <c r="AP1305" t="s">
        <v>76</v>
      </c>
      <c r="AQ1305">
        <v>1800</v>
      </c>
      <c r="AR1305">
        <v>1800</v>
      </c>
      <c r="AS1305">
        <v>0</v>
      </c>
      <c r="AT1305">
        <v>0</v>
      </c>
      <c r="AU1305">
        <v>0</v>
      </c>
      <c r="AV1305">
        <v>0</v>
      </c>
      <c r="AZ1305" t="s">
        <v>4854</v>
      </c>
      <c r="BA1305" t="s">
        <v>12928</v>
      </c>
      <c r="BB1305" t="b">
        <f t="shared" si="80"/>
        <v>0</v>
      </c>
      <c r="BC1305" t="str">
        <f>INDEX(repsearch2!B:B,MATCH(A1305,repsearch2!A:A,FALSE))</f>
        <v>No</v>
      </c>
      <c r="BD1305" s="3" t="b">
        <f t="shared" si="81"/>
        <v>0</v>
      </c>
      <c r="BE1305" s="3" t="b">
        <f t="shared" si="82"/>
        <v>0</v>
      </c>
      <c r="BF1305" t="str">
        <f t="shared" si="83"/>
        <v>closed</v>
      </c>
    </row>
    <row r="1306" spans="1:58" x14ac:dyDescent="0.3">
      <c r="A1306" t="s">
        <v>12929</v>
      </c>
      <c r="B1306" t="s">
        <v>387</v>
      </c>
      <c r="C1306" t="s">
        <v>388</v>
      </c>
      <c r="D1306" t="s">
        <v>242</v>
      </c>
      <c r="E1306" t="s">
        <v>12930</v>
      </c>
      <c r="F1306" t="s">
        <v>12931</v>
      </c>
      <c r="G1306">
        <v>9</v>
      </c>
      <c r="H1306" t="s">
        <v>59</v>
      </c>
      <c r="I1306" t="s">
        <v>12932</v>
      </c>
      <c r="J1306">
        <v>1</v>
      </c>
      <c r="K1306" t="s">
        <v>12933</v>
      </c>
      <c r="L1306" t="s">
        <v>12934</v>
      </c>
      <c r="M1306" t="s">
        <v>12359</v>
      </c>
      <c r="N1306" t="s">
        <v>64</v>
      </c>
      <c r="O1306" t="s">
        <v>12935</v>
      </c>
      <c r="P1306">
        <v>2019</v>
      </c>
      <c r="Q1306" t="s">
        <v>139</v>
      </c>
      <c r="R1306" t="b">
        <v>1</v>
      </c>
      <c r="S1306" t="s">
        <v>67</v>
      </c>
      <c r="T1306" t="b">
        <v>0</v>
      </c>
      <c r="U1306" t="s">
        <v>68</v>
      </c>
      <c r="V1306" t="s">
        <v>69</v>
      </c>
      <c r="W1306" t="s">
        <v>59</v>
      </c>
      <c r="Y1306">
        <v>0</v>
      </c>
      <c r="Z1306" t="s">
        <v>59</v>
      </c>
      <c r="AA1306" t="b">
        <v>0</v>
      </c>
      <c r="AB1306" t="s">
        <v>12936</v>
      </c>
      <c r="AC1306" t="s">
        <v>64</v>
      </c>
      <c r="AD1306" t="s">
        <v>252</v>
      </c>
      <c r="AE1306" t="s">
        <v>59</v>
      </c>
      <c r="AG1306" t="s">
        <v>12937</v>
      </c>
      <c r="AH1306">
        <v>2</v>
      </c>
      <c r="AI1306">
        <v>2</v>
      </c>
      <c r="AJ1306" t="s">
        <v>12938</v>
      </c>
      <c r="AK1306" t="s">
        <v>64</v>
      </c>
      <c r="AL1306" t="s">
        <v>64</v>
      </c>
      <c r="AP1306" t="s">
        <v>76</v>
      </c>
      <c r="AQ1306">
        <v>3200</v>
      </c>
      <c r="AR1306">
        <v>3200</v>
      </c>
      <c r="AS1306">
        <v>10.95</v>
      </c>
      <c r="AT1306">
        <v>0</v>
      </c>
      <c r="AU1306">
        <v>0</v>
      </c>
      <c r="AV1306">
        <v>17</v>
      </c>
      <c r="AW1306" t="s">
        <v>12939</v>
      </c>
      <c r="AX1306" t="s">
        <v>676</v>
      </c>
      <c r="AY1306" t="s">
        <v>400</v>
      </c>
      <c r="AZ1306" t="s">
        <v>12940</v>
      </c>
      <c r="BA1306" t="s">
        <v>12941</v>
      </c>
      <c r="BB1306" t="b">
        <f t="shared" si="80"/>
        <v>0</v>
      </c>
      <c r="BC1306" t="str">
        <f>INDEX(repsearch2!B:B,MATCH(A1306,repsearch2!A:A,FALSE))</f>
        <v>No</v>
      </c>
      <c r="BD1306" s="3" t="b">
        <f t="shared" si="81"/>
        <v>0</v>
      </c>
      <c r="BE1306" s="3" t="b">
        <f t="shared" si="82"/>
        <v>1</v>
      </c>
      <c r="BF1306" t="str">
        <f t="shared" si="83"/>
        <v>hybrid</v>
      </c>
    </row>
    <row r="1307" spans="1:58" x14ac:dyDescent="0.3">
      <c r="A1307" t="s">
        <v>12942</v>
      </c>
      <c r="D1307" t="s">
        <v>96</v>
      </c>
      <c r="E1307" t="s">
        <v>12943</v>
      </c>
      <c r="F1307" t="s">
        <v>12944</v>
      </c>
      <c r="G1307">
        <v>5</v>
      </c>
      <c r="H1307" t="s">
        <v>59</v>
      </c>
      <c r="I1307" t="s">
        <v>12945</v>
      </c>
      <c r="J1307">
        <v>1</v>
      </c>
      <c r="K1307" t="s">
        <v>12946</v>
      </c>
      <c r="L1307" t="s">
        <v>1546</v>
      </c>
      <c r="M1307" t="s">
        <v>137</v>
      </c>
      <c r="N1307" t="s">
        <v>64</v>
      </c>
      <c r="O1307" t="s">
        <v>1547</v>
      </c>
      <c r="P1307">
        <v>2019</v>
      </c>
      <c r="Q1307" t="s">
        <v>139</v>
      </c>
      <c r="R1307" t="b">
        <v>0</v>
      </c>
      <c r="S1307" t="s">
        <v>67</v>
      </c>
      <c r="T1307" t="b">
        <v>0</v>
      </c>
      <c r="W1307" t="s">
        <v>59</v>
      </c>
      <c r="Y1307">
        <v>0</v>
      </c>
      <c r="Z1307" t="s">
        <v>59</v>
      </c>
      <c r="AA1307" t="b">
        <v>0</v>
      </c>
      <c r="AB1307" t="s">
        <v>1548</v>
      </c>
      <c r="AC1307" t="s">
        <v>64</v>
      </c>
      <c r="AD1307" t="s">
        <v>252</v>
      </c>
      <c r="AE1307" t="s">
        <v>59</v>
      </c>
      <c r="AG1307" t="s">
        <v>1549</v>
      </c>
      <c r="AH1307">
        <v>6</v>
      </c>
      <c r="AI1307">
        <v>3</v>
      </c>
      <c r="AK1307" t="s">
        <v>64</v>
      </c>
      <c r="AL1307" t="s">
        <v>64</v>
      </c>
      <c r="AP1307" t="s">
        <v>76</v>
      </c>
      <c r="AQ1307">
        <v>3800</v>
      </c>
      <c r="AR1307">
        <v>3800</v>
      </c>
      <c r="AS1307">
        <v>1.75</v>
      </c>
      <c r="AT1307">
        <v>0</v>
      </c>
      <c r="AU1307">
        <v>0</v>
      </c>
      <c r="AV1307">
        <v>3</v>
      </c>
      <c r="AW1307" t="s">
        <v>12947</v>
      </c>
      <c r="AX1307" t="s">
        <v>12948</v>
      </c>
      <c r="AY1307" t="s">
        <v>400</v>
      </c>
      <c r="AZ1307" t="s">
        <v>1553</v>
      </c>
      <c r="BA1307" t="s">
        <v>1554</v>
      </c>
      <c r="BB1307" t="b">
        <f t="shared" si="80"/>
        <v>0</v>
      </c>
      <c r="BC1307" t="str">
        <f>INDEX(repsearch2!B:B,MATCH(A1307,repsearch2!A:A,FALSE))</f>
        <v>No</v>
      </c>
      <c r="BD1307" s="3" t="b">
        <f t="shared" si="81"/>
        <v>0</v>
      </c>
      <c r="BE1307" s="3" t="b">
        <f t="shared" si="82"/>
        <v>0</v>
      </c>
      <c r="BF1307" t="str">
        <f t="shared" si="83"/>
        <v>closed</v>
      </c>
    </row>
    <row r="1308" spans="1:58" x14ac:dyDescent="0.3">
      <c r="A1308" t="s">
        <v>12949</v>
      </c>
      <c r="D1308" t="s">
        <v>96</v>
      </c>
      <c r="E1308" t="s">
        <v>12950</v>
      </c>
      <c r="F1308" t="s">
        <v>12951</v>
      </c>
      <c r="G1308">
        <v>4</v>
      </c>
      <c r="H1308" t="s">
        <v>59</v>
      </c>
      <c r="I1308" t="s">
        <v>12952</v>
      </c>
      <c r="J1308">
        <v>1</v>
      </c>
      <c r="K1308" t="s">
        <v>12953</v>
      </c>
      <c r="L1308" t="s">
        <v>12954</v>
      </c>
      <c r="M1308" t="s">
        <v>137</v>
      </c>
      <c r="N1308" t="s">
        <v>64</v>
      </c>
      <c r="O1308" t="s">
        <v>5304</v>
      </c>
      <c r="P1308">
        <v>2019</v>
      </c>
      <c r="Q1308" t="s">
        <v>139</v>
      </c>
      <c r="R1308" t="b">
        <v>0</v>
      </c>
      <c r="S1308" t="s">
        <v>67</v>
      </c>
      <c r="T1308" t="b">
        <v>0</v>
      </c>
      <c r="W1308" t="s">
        <v>59</v>
      </c>
      <c r="Y1308">
        <v>0</v>
      </c>
      <c r="Z1308" t="s">
        <v>59</v>
      </c>
      <c r="AA1308" t="b">
        <v>0</v>
      </c>
      <c r="AB1308" t="s">
        <v>5305</v>
      </c>
      <c r="AC1308" t="s">
        <v>64</v>
      </c>
      <c r="AD1308" t="s">
        <v>141</v>
      </c>
      <c r="AE1308" t="s">
        <v>59</v>
      </c>
      <c r="AG1308" t="s">
        <v>5306</v>
      </c>
      <c r="AH1308">
        <v>2</v>
      </c>
      <c r="AI1308">
        <v>2</v>
      </c>
      <c r="AK1308" t="s">
        <v>64</v>
      </c>
      <c r="AL1308" t="s">
        <v>64</v>
      </c>
      <c r="AP1308" t="s">
        <v>76</v>
      </c>
      <c r="AQ1308">
        <v>3400</v>
      </c>
      <c r="AR1308">
        <v>3400</v>
      </c>
      <c r="AS1308">
        <v>1</v>
      </c>
      <c r="AT1308">
        <v>0</v>
      </c>
      <c r="AU1308">
        <v>0</v>
      </c>
      <c r="AV1308">
        <v>1</v>
      </c>
      <c r="AW1308" t="s">
        <v>12955</v>
      </c>
      <c r="AZ1308" t="s">
        <v>12956</v>
      </c>
      <c r="BA1308" t="s">
        <v>5309</v>
      </c>
      <c r="BB1308" t="b">
        <f t="shared" si="80"/>
        <v>0</v>
      </c>
      <c r="BC1308" t="str">
        <f>INDEX(repsearch2!B:B,MATCH(A1308,repsearch2!A:A,FALSE))</f>
        <v>No</v>
      </c>
      <c r="BD1308" s="3" t="b">
        <f t="shared" si="81"/>
        <v>0</v>
      </c>
      <c r="BE1308" s="3" t="b">
        <f t="shared" si="82"/>
        <v>0</v>
      </c>
      <c r="BF1308" t="str">
        <f t="shared" si="83"/>
        <v>closed</v>
      </c>
    </row>
    <row r="1309" spans="1:58" x14ac:dyDescent="0.3">
      <c r="A1309" t="s">
        <v>12957</v>
      </c>
      <c r="D1309" t="s">
        <v>96</v>
      </c>
      <c r="E1309" t="s">
        <v>12958</v>
      </c>
      <c r="F1309" t="s">
        <v>12959</v>
      </c>
      <c r="G1309">
        <v>3</v>
      </c>
      <c r="H1309" t="s">
        <v>59</v>
      </c>
      <c r="I1309" t="s">
        <v>12960</v>
      </c>
      <c r="J1309">
        <v>0</v>
      </c>
      <c r="K1309" t="s">
        <v>12961</v>
      </c>
      <c r="L1309" t="s">
        <v>12962</v>
      </c>
      <c r="N1309" t="s">
        <v>59</v>
      </c>
      <c r="O1309" t="s">
        <v>540</v>
      </c>
      <c r="P1309">
        <v>2019</v>
      </c>
      <c r="Q1309" t="s">
        <v>139</v>
      </c>
      <c r="R1309" t="b">
        <v>0</v>
      </c>
      <c r="S1309" t="s">
        <v>67</v>
      </c>
      <c r="T1309" t="b">
        <v>0</v>
      </c>
      <c r="W1309" t="s">
        <v>59</v>
      </c>
      <c r="Y1309">
        <v>0</v>
      </c>
      <c r="Z1309" t="s">
        <v>59</v>
      </c>
      <c r="AA1309" t="b">
        <v>0</v>
      </c>
      <c r="AB1309" t="s">
        <v>541</v>
      </c>
      <c r="AC1309" t="s">
        <v>64</v>
      </c>
      <c r="AD1309" t="s">
        <v>141</v>
      </c>
      <c r="AE1309" t="s">
        <v>59</v>
      </c>
      <c r="AG1309" t="s">
        <v>542</v>
      </c>
      <c r="AH1309">
        <v>4</v>
      </c>
      <c r="AI1309">
        <v>4</v>
      </c>
      <c r="AK1309" t="s">
        <v>64</v>
      </c>
      <c r="AL1309" t="s">
        <v>64</v>
      </c>
      <c r="AP1309" t="s">
        <v>76</v>
      </c>
      <c r="AQ1309">
        <v>3000</v>
      </c>
      <c r="AR1309">
        <v>3000</v>
      </c>
      <c r="AS1309">
        <v>0.5</v>
      </c>
      <c r="AT1309">
        <v>0</v>
      </c>
      <c r="AU1309">
        <v>0</v>
      </c>
      <c r="AV1309">
        <v>1</v>
      </c>
      <c r="AW1309" t="s">
        <v>12963</v>
      </c>
      <c r="AX1309" t="s">
        <v>12964</v>
      </c>
      <c r="AY1309" t="s">
        <v>12965</v>
      </c>
      <c r="AZ1309" t="s">
        <v>544</v>
      </c>
      <c r="BA1309" t="s">
        <v>545</v>
      </c>
      <c r="BB1309" t="b">
        <f t="shared" si="80"/>
        <v>0</v>
      </c>
      <c r="BC1309" t="str">
        <f>INDEX(repsearch2!B:B,MATCH(A1309,repsearch2!A:A,FALSE))</f>
        <v>No</v>
      </c>
      <c r="BD1309" s="3" t="b">
        <f t="shared" si="81"/>
        <v>0</v>
      </c>
      <c r="BE1309" s="3" t="b">
        <f t="shared" si="82"/>
        <v>0</v>
      </c>
      <c r="BF1309" t="str">
        <f t="shared" si="83"/>
        <v>closed</v>
      </c>
    </row>
    <row r="1310" spans="1:58" x14ac:dyDescent="0.3">
      <c r="A1310" t="s">
        <v>12966</v>
      </c>
      <c r="B1310" t="s">
        <v>1096</v>
      </c>
      <c r="D1310" t="s">
        <v>897</v>
      </c>
      <c r="E1310" t="s">
        <v>12967</v>
      </c>
      <c r="F1310" t="s">
        <v>12968</v>
      </c>
      <c r="G1310">
        <v>5</v>
      </c>
      <c r="H1310" t="s">
        <v>59</v>
      </c>
      <c r="I1310" t="s">
        <v>12969</v>
      </c>
      <c r="J1310">
        <v>1</v>
      </c>
      <c r="K1310" t="s">
        <v>12970</v>
      </c>
      <c r="L1310" t="s">
        <v>12971</v>
      </c>
      <c r="M1310" t="s">
        <v>12972</v>
      </c>
      <c r="N1310" t="s">
        <v>64</v>
      </c>
      <c r="O1310" t="s">
        <v>7957</v>
      </c>
      <c r="P1310">
        <v>2019</v>
      </c>
      <c r="Q1310" t="s">
        <v>184</v>
      </c>
      <c r="R1310" t="b">
        <v>1</v>
      </c>
      <c r="S1310" t="s">
        <v>67</v>
      </c>
      <c r="T1310" t="b">
        <v>0</v>
      </c>
      <c r="U1310" t="s">
        <v>904</v>
      </c>
      <c r="V1310" t="s">
        <v>905</v>
      </c>
      <c r="W1310" t="s">
        <v>64</v>
      </c>
      <c r="X1310" t="s">
        <v>1337</v>
      </c>
      <c r="Y1310">
        <v>1</v>
      </c>
      <c r="Z1310" t="s">
        <v>59</v>
      </c>
      <c r="AA1310" t="b">
        <v>0</v>
      </c>
      <c r="AB1310" t="s">
        <v>7958</v>
      </c>
      <c r="AC1310" t="s">
        <v>64</v>
      </c>
      <c r="AD1310" t="s">
        <v>252</v>
      </c>
      <c r="AE1310" t="s">
        <v>59</v>
      </c>
      <c r="AG1310" t="s">
        <v>7959</v>
      </c>
      <c r="AH1310">
        <v>2</v>
      </c>
      <c r="AI1310">
        <v>2</v>
      </c>
      <c r="AJ1310" t="s">
        <v>12973</v>
      </c>
      <c r="AK1310" t="s">
        <v>64</v>
      </c>
      <c r="AL1310" t="s">
        <v>64</v>
      </c>
      <c r="AP1310" t="s">
        <v>76</v>
      </c>
      <c r="AQ1310">
        <v>3000</v>
      </c>
      <c r="AR1310">
        <v>3000</v>
      </c>
      <c r="AS1310">
        <v>1.5</v>
      </c>
      <c r="AT1310">
        <v>0</v>
      </c>
      <c r="AU1310">
        <v>0</v>
      </c>
      <c r="AV1310">
        <v>3</v>
      </c>
      <c r="AW1310" t="s">
        <v>12974</v>
      </c>
      <c r="AX1310" t="s">
        <v>3196</v>
      </c>
      <c r="AZ1310" t="s">
        <v>724</v>
      </c>
      <c r="BA1310" t="s">
        <v>2271</v>
      </c>
      <c r="BB1310" t="b">
        <f t="shared" si="80"/>
        <v>0</v>
      </c>
      <c r="BC1310" t="str">
        <f>INDEX(repsearch2!B:B,MATCH(A1310,repsearch2!A:A,FALSE))</f>
        <v>No</v>
      </c>
      <c r="BD1310" s="3" t="b">
        <f t="shared" si="81"/>
        <v>0</v>
      </c>
      <c r="BE1310" s="3" t="b">
        <f t="shared" si="82"/>
        <v>1</v>
      </c>
      <c r="BF1310" t="str">
        <f t="shared" si="83"/>
        <v>green</v>
      </c>
    </row>
    <row r="1311" spans="1:58" x14ac:dyDescent="0.3">
      <c r="A1311" s="3" t="s">
        <v>12975</v>
      </c>
      <c r="B1311" s="3" t="s">
        <v>55</v>
      </c>
      <c r="C1311" s="3"/>
      <c r="D1311" s="3" t="s">
        <v>56</v>
      </c>
      <c r="E1311" s="3" t="s">
        <v>12976</v>
      </c>
      <c r="F1311" s="3" t="s">
        <v>560</v>
      </c>
      <c r="G1311" s="3">
        <v>7</v>
      </c>
      <c r="H1311" s="3" t="s">
        <v>59</v>
      </c>
      <c r="I1311" s="3" t="s">
        <v>561</v>
      </c>
      <c r="J1311" s="3">
        <v>6</v>
      </c>
      <c r="K1311" s="3" t="s">
        <v>562</v>
      </c>
      <c r="L1311" s="3" t="s">
        <v>12977</v>
      </c>
      <c r="M1311" s="3" t="s">
        <v>564</v>
      </c>
      <c r="N1311" s="3" t="s">
        <v>64</v>
      </c>
      <c r="O1311" s="3" t="s">
        <v>565</v>
      </c>
      <c r="P1311" s="3">
        <v>2019</v>
      </c>
      <c r="Q1311" s="3" t="s">
        <v>184</v>
      </c>
      <c r="R1311" s="3" t="b">
        <v>1</v>
      </c>
      <c r="S1311" s="3" t="s">
        <v>67</v>
      </c>
      <c r="T1311" s="3" t="b">
        <v>1</v>
      </c>
      <c r="U1311" s="3" t="s">
        <v>68</v>
      </c>
      <c r="V1311" s="3" t="s">
        <v>69</v>
      </c>
      <c r="W1311" s="3" t="s">
        <v>64</v>
      </c>
      <c r="X1311" s="3" t="s">
        <v>1043</v>
      </c>
      <c r="Y1311" s="3">
        <v>2</v>
      </c>
      <c r="Z1311" s="3" t="s">
        <v>59</v>
      </c>
      <c r="AA1311" s="3" t="b">
        <v>1</v>
      </c>
      <c r="AB1311" s="3" t="s">
        <v>566</v>
      </c>
      <c r="AC1311" s="3" t="s">
        <v>64</v>
      </c>
      <c r="AD1311" s="3" t="s">
        <v>72</v>
      </c>
      <c r="AE1311" s="3" t="s">
        <v>64</v>
      </c>
      <c r="AF1311" s="3" t="s">
        <v>72</v>
      </c>
      <c r="AG1311" s="3" t="s">
        <v>567</v>
      </c>
      <c r="AH1311" s="3">
        <v>21</v>
      </c>
      <c r="AI1311" s="3">
        <v>21</v>
      </c>
      <c r="AJ1311" s="3" t="s">
        <v>12978</v>
      </c>
      <c r="AK1311" s="3" t="s">
        <v>59</v>
      </c>
      <c r="AL1311" s="3" t="s">
        <v>64</v>
      </c>
      <c r="AM1311" s="3" t="s">
        <v>64</v>
      </c>
      <c r="AN1311" s="3" t="s">
        <v>75</v>
      </c>
      <c r="AO1311" s="3">
        <v>1165</v>
      </c>
      <c r="AP1311" s="3" t="s">
        <v>76</v>
      </c>
      <c r="AQ1311" s="3">
        <v>1760</v>
      </c>
      <c r="AR1311" s="3">
        <v>1760</v>
      </c>
      <c r="AS1311" s="3">
        <v>21</v>
      </c>
      <c r="AT1311" s="3">
        <v>1</v>
      </c>
      <c r="AU1311" s="3">
        <v>0</v>
      </c>
      <c r="AV1311" s="3">
        <v>16</v>
      </c>
      <c r="AW1311" s="3" t="s">
        <v>12979</v>
      </c>
      <c r="AX1311" s="3"/>
      <c r="AY1311" s="3"/>
      <c r="AZ1311" s="3"/>
      <c r="BA1311" s="3" t="s">
        <v>569</v>
      </c>
      <c r="BB1311" s="3" t="b">
        <f t="shared" si="80"/>
        <v>1</v>
      </c>
      <c r="BC1311" s="3" t="str">
        <f>INDEX(repsearch2!B:B,MATCH(A1311,repsearch2!A:A,FALSE))</f>
        <v>Yes</v>
      </c>
      <c r="BD1311" s="3" t="b">
        <f t="shared" si="81"/>
        <v>1</v>
      </c>
      <c r="BE1311" s="3" t="b">
        <f t="shared" si="82"/>
        <v>1</v>
      </c>
      <c r="BF1311" t="str">
        <f t="shared" si="83"/>
        <v>gold</v>
      </c>
    </row>
    <row r="1312" spans="1:58" x14ac:dyDescent="0.3">
      <c r="A1312" t="s">
        <v>12980</v>
      </c>
      <c r="B1312" t="s">
        <v>55</v>
      </c>
      <c r="D1312" t="s">
        <v>56</v>
      </c>
      <c r="E1312" t="s">
        <v>12981</v>
      </c>
      <c r="F1312" t="s">
        <v>12982</v>
      </c>
      <c r="G1312">
        <v>7</v>
      </c>
      <c r="H1312" t="s">
        <v>59</v>
      </c>
      <c r="I1312" t="s">
        <v>12983</v>
      </c>
      <c r="J1312">
        <v>1</v>
      </c>
      <c r="K1312" t="s">
        <v>12984</v>
      </c>
      <c r="L1312" t="s">
        <v>12985</v>
      </c>
      <c r="M1312" t="s">
        <v>12986</v>
      </c>
      <c r="N1312" t="s">
        <v>64</v>
      </c>
      <c r="O1312" t="s">
        <v>565</v>
      </c>
      <c r="P1312">
        <v>2019</v>
      </c>
      <c r="Q1312" t="s">
        <v>184</v>
      </c>
      <c r="R1312" t="b">
        <v>1</v>
      </c>
      <c r="S1312" t="s">
        <v>67</v>
      </c>
      <c r="T1312" t="b">
        <v>1</v>
      </c>
      <c r="U1312" t="s">
        <v>68</v>
      </c>
      <c r="V1312" t="s">
        <v>69</v>
      </c>
      <c r="W1312" t="s">
        <v>64</v>
      </c>
      <c r="X1312" t="s">
        <v>12987</v>
      </c>
      <c r="Y1312">
        <v>3</v>
      </c>
      <c r="Z1312" t="s">
        <v>59</v>
      </c>
      <c r="AA1312" t="b">
        <v>1</v>
      </c>
      <c r="AB1312" t="s">
        <v>566</v>
      </c>
      <c r="AC1312" t="s">
        <v>64</v>
      </c>
      <c r="AD1312" t="s">
        <v>72</v>
      </c>
      <c r="AE1312" t="s">
        <v>64</v>
      </c>
      <c r="AF1312" t="s">
        <v>72</v>
      </c>
      <c r="AG1312" t="s">
        <v>567</v>
      </c>
      <c r="AH1312">
        <v>9</v>
      </c>
      <c r="AI1312">
        <v>6</v>
      </c>
      <c r="AJ1312" t="s">
        <v>12988</v>
      </c>
      <c r="AK1312" t="s">
        <v>64</v>
      </c>
      <c r="AL1312" t="s">
        <v>64</v>
      </c>
      <c r="AM1312" t="s">
        <v>64</v>
      </c>
      <c r="AN1312" t="s">
        <v>75</v>
      </c>
      <c r="AO1312">
        <v>1165</v>
      </c>
      <c r="AP1312" t="s">
        <v>76</v>
      </c>
      <c r="AQ1312">
        <v>1760</v>
      </c>
      <c r="AR1312">
        <v>1760</v>
      </c>
      <c r="AS1312">
        <v>1.5</v>
      </c>
      <c r="AT1312">
        <v>0</v>
      </c>
      <c r="AU1312">
        <v>0</v>
      </c>
      <c r="AV1312">
        <v>2</v>
      </c>
      <c r="AW1312" t="s">
        <v>12989</v>
      </c>
      <c r="AX1312" t="s">
        <v>12990</v>
      </c>
      <c r="AZ1312" t="s">
        <v>174</v>
      </c>
      <c r="BA1312" t="s">
        <v>569</v>
      </c>
      <c r="BB1312" t="b">
        <f t="shared" si="80"/>
        <v>0</v>
      </c>
      <c r="BC1312" t="str">
        <f>INDEX(repsearch2!B:B,MATCH(A1312,repsearch2!A:A,FALSE))</f>
        <v>No</v>
      </c>
      <c r="BD1312" s="3" t="b">
        <f t="shared" si="81"/>
        <v>0</v>
      </c>
      <c r="BE1312" s="3" t="b">
        <f t="shared" si="82"/>
        <v>1</v>
      </c>
      <c r="BF1312" t="str">
        <f t="shared" si="83"/>
        <v>gold</v>
      </c>
    </row>
    <row r="1313" spans="1:58" x14ac:dyDescent="0.3">
      <c r="A1313" t="s">
        <v>12991</v>
      </c>
      <c r="D1313" t="s">
        <v>96</v>
      </c>
      <c r="E1313" t="s">
        <v>12992</v>
      </c>
      <c r="F1313" t="s">
        <v>12993</v>
      </c>
      <c r="G1313">
        <v>4</v>
      </c>
      <c r="H1313" t="s">
        <v>59</v>
      </c>
      <c r="I1313" t="s">
        <v>12994</v>
      </c>
      <c r="J1313">
        <v>1</v>
      </c>
      <c r="K1313" t="s">
        <v>12995</v>
      </c>
      <c r="L1313" t="s">
        <v>12996</v>
      </c>
      <c r="M1313" t="s">
        <v>7766</v>
      </c>
      <c r="N1313" t="s">
        <v>64</v>
      </c>
      <c r="O1313" t="s">
        <v>7767</v>
      </c>
      <c r="P1313">
        <v>2019</v>
      </c>
      <c r="Q1313" t="s">
        <v>436</v>
      </c>
      <c r="R1313" t="b">
        <v>0</v>
      </c>
      <c r="S1313" t="s">
        <v>67</v>
      </c>
      <c r="T1313" t="b">
        <v>0</v>
      </c>
      <c r="W1313" t="s">
        <v>59</v>
      </c>
      <c r="Y1313">
        <v>0</v>
      </c>
      <c r="Z1313" t="s">
        <v>59</v>
      </c>
      <c r="AA1313" t="b">
        <v>0</v>
      </c>
      <c r="AB1313" t="s">
        <v>7768</v>
      </c>
      <c r="AC1313" t="s">
        <v>64</v>
      </c>
      <c r="AD1313" t="s">
        <v>72</v>
      </c>
      <c r="AE1313" t="s">
        <v>59</v>
      </c>
      <c r="AG1313" t="s">
        <v>7769</v>
      </c>
      <c r="AH1313">
        <v>1</v>
      </c>
      <c r="AI1313">
        <v>1</v>
      </c>
      <c r="AK1313" t="s">
        <v>64</v>
      </c>
      <c r="AL1313" t="s">
        <v>64</v>
      </c>
      <c r="AP1313" t="s">
        <v>76</v>
      </c>
      <c r="AQ1313">
        <v>3000</v>
      </c>
      <c r="AR1313">
        <v>3000</v>
      </c>
      <c r="AS1313">
        <v>2.5</v>
      </c>
      <c r="AT1313">
        <v>0</v>
      </c>
      <c r="AU1313">
        <v>0</v>
      </c>
      <c r="AV1313">
        <v>5</v>
      </c>
      <c r="AW1313" t="s">
        <v>12997</v>
      </c>
      <c r="AY1313" t="s">
        <v>12998</v>
      </c>
      <c r="AZ1313" t="s">
        <v>7771</v>
      </c>
      <c r="BB1313" t="b">
        <f t="shared" si="80"/>
        <v>0</v>
      </c>
      <c r="BC1313" t="str">
        <f>INDEX(repsearch2!B:B,MATCH(A1313,repsearch2!A:A,FALSE))</f>
        <v>No</v>
      </c>
      <c r="BD1313" s="3" t="b">
        <f t="shared" si="81"/>
        <v>0</v>
      </c>
      <c r="BE1313" s="3" t="b">
        <f t="shared" si="82"/>
        <v>0</v>
      </c>
      <c r="BF1313" t="str">
        <f t="shared" si="83"/>
        <v>closed</v>
      </c>
    </row>
    <row r="1314" spans="1:58" x14ac:dyDescent="0.3">
      <c r="A1314" t="s">
        <v>12999</v>
      </c>
      <c r="D1314" t="s">
        <v>96</v>
      </c>
      <c r="E1314" t="s">
        <v>13000</v>
      </c>
      <c r="F1314" t="s">
        <v>13001</v>
      </c>
      <c r="G1314">
        <v>4</v>
      </c>
      <c r="H1314" t="s">
        <v>59</v>
      </c>
      <c r="I1314" t="s">
        <v>13002</v>
      </c>
      <c r="J1314">
        <v>2</v>
      </c>
      <c r="K1314" t="s">
        <v>2835</v>
      </c>
      <c r="N1314" t="s">
        <v>59</v>
      </c>
      <c r="O1314" t="s">
        <v>13003</v>
      </c>
      <c r="P1314">
        <v>2020</v>
      </c>
      <c r="Q1314" t="s">
        <v>101</v>
      </c>
      <c r="R1314" t="b">
        <v>0</v>
      </c>
      <c r="S1314" t="s">
        <v>102</v>
      </c>
      <c r="T1314" t="b">
        <v>0</v>
      </c>
      <c r="W1314" t="s">
        <v>59</v>
      </c>
      <c r="Y1314">
        <v>0</v>
      </c>
      <c r="Z1314" t="s">
        <v>59</v>
      </c>
      <c r="AA1314" t="b">
        <v>0</v>
      </c>
      <c r="AH1314">
        <v>5</v>
      </c>
      <c r="AI1314">
        <v>5</v>
      </c>
      <c r="AK1314" t="s">
        <v>59</v>
      </c>
      <c r="AL1314" t="s">
        <v>64</v>
      </c>
      <c r="AS1314">
        <v>0</v>
      </c>
      <c r="AT1314">
        <v>0</v>
      </c>
      <c r="AU1314">
        <v>0</v>
      </c>
      <c r="AV1314">
        <v>0</v>
      </c>
      <c r="BB1314" t="b">
        <f t="shared" si="80"/>
        <v>0</v>
      </c>
      <c r="BC1314" t="str">
        <f>INDEX(repsearch2!B:B,MATCH(A1314,repsearch2!A:A,FALSE))</f>
        <v>No</v>
      </c>
      <c r="BD1314" s="3" t="b">
        <f t="shared" si="81"/>
        <v>0</v>
      </c>
      <c r="BE1314" s="3" t="b">
        <f t="shared" si="82"/>
        <v>0</v>
      </c>
      <c r="BF1314" t="str">
        <f t="shared" si="83"/>
        <v>closed</v>
      </c>
    </row>
    <row r="1315" spans="1:58" x14ac:dyDescent="0.3">
      <c r="A1315" t="s">
        <v>13004</v>
      </c>
      <c r="D1315" t="s">
        <v>96</v>
      </c>
      <c r="E1315" t="s">
        <v>13005</v>
      </c>
      <c r="F1315" t="s">
        <v>13006</v>
      </c>
      <c r="G1315">
        <v>5</v>
      </c>
      <c r="H1315" t="s">
        <v>59</v>
      </c>
      <c r="I1315" t="s">
        <v>13007</v>
      </c>
      <c r="J1315">
        <v>1</v>
      </c>
      <c r="K1315" t="s">
        <v>13008</v>
      </c>
      <c r="L1315" t="s">
        <v>12954</v>
      </c>
      <c r="M1315" t="s">
        <v>137</v>
      </c>
      <c r="N1315" t="s">
        <v>64</v>
      </c>
      <c r="O1315" t="s">
        <v>13009</v>
      </c>
      <c r="P1315">
        <v>2019</v>
      </c>
      <c r="Q1315" t="s">
        <v>184</v>
      </c>
      <c r="R1315" t="b">
        <v>0</v>
      </c>
      <c r="S1315" t="s">
        <v>67</v>
      </c>
      <c r="T1315" t="b">
        <v>0</v>
      </c>
      <c r="W1315" t="s">
        <v>59</v>
      </c>
      <c r="Y1315">
        <v>0</v>
      </c>
      <c r="Z1315" t="s">
        <v>59</v>
      </c>
      <c r="AA1315" t="b">
        <v>0</v>
      </c>
      <c r="AB1315" t="s">
        <v>13010</v>
      </c>
      <c r="AC1315" t="s">
        <v>64</v>
      </c>
      <c r="AD1315" t="s">
        <v>252</v>
      </c>
      <c r="AE1315" t="s">
        <v>59</v>
      </c>
      <c r="AG1315" t="s">
        <v>13011</v>
      </c>
      <c r="AH1315">
        <v>4</v>
      </c>
      <c r="AI1315">
        <v>3</v>
      </c>
      <c r="AK1315" t="s">
        <v>64</v>
      </c>
      <c r="AL1315" t="s">
        <v>64</v>
      </c>
      <c r="AP1315" t="s">
        <v>76</v>
      </c>
      <c r="AQ1315">
        <v>3000</v>
      </c>
      <c r="AR1315">
        <v>3000</v>
      </c>
      <c r="AS1315">
        <v>0</v>
      </c>
      <c r="AT1315">
        <v>0</v>
      </c>
      <c r="AU1315">
        <v>0</v>
      </c>
      <c r="AV1315">
        <v>0</v>
      </c>
      <c r="AZ1315" t="s">
        <v>94</v>
      </c>
      <c r="BA1315" t="s">
        <v>13012</v>
      </c>
      <c r="BB1315" t="b">
        <f t="shared" si="80"/>
        <v>0</v>
      </c>
      <c r="BC1315" t="str">
        <f>INDEX(repsearch2!B:B,MATCH(A1315,repsearch2!A:A,FALSE))</f>
        <v>No</v>
      </c>
      <c r="BD1315" s="3" t="b">
        <f t="shared" si="81"/>
        <v>0</v>
      </c>
      <c r="BE1315" s="3" t="b">
        <f t="shared" si="82"/>
        <v>0</v>
      </c>
      <c r="BF1315" t="str">
        <f t="shared" si="83"/>
        <v>closed</v>
      </c>
    </row>
    <row r="1316" spans="1:58" x14ac:dyDescent="0.3">
      <c r="A1316" t="s">
        <v>13013</v>
      </c>
      <c r="B1316" t="s">
        <v>55</v>
      </c>
      <c r="D1316" t="s">
        <v>56</v>
      </c>
      <c r="E1316" t="s">
        <v>13014</v>
      </c>
      <c r="F1316" t="s">
        <v>13015</v>
      </c>
      <c r="G1316">
        <v>7</v>
      </c>
      <c r="H1316" t="s">
        <v>59</v>
      </c>
      <c r="I1316" t="s">
        <v>13016</v>
      </c>
      <c r="J1316">
        <v>1</v>
      </c>
      <c r="K1316" t="s">
        <v>13017</v>
      </c>
      <c r="L1316" t="s">
        <v>13018</v>
      </c>
      <c r="M1316" t="s">
        <v>5754</v>
      </c>
      <c r="N1316" t="s">
        <v>64</v>
      </c>
      <c r="O1316" t="s">
        <v>13019</v>
      </c>
      <c r="P1316">
        <v>2019</v>
      </c>
      <c r="Q1316" t="s">
        <v>139</v>
      </c>
      <c r="R1316" t="b">
        <v>1</v>
      </c>
      <c r="S1316" t="s">
        <v>67</v>
      </c>
      <c r="T1316" t="b">
        <v>1</v>
      </c>
      <c r="U1316" t="s">
        <v>68</v>
      </c>
      <c r="V1316" t="s">
        <v>69</v>
      </c>
      <c r="W1316" t="s">
        <v>64</v>
      </c>
      <c r="X1316" t="s">
        <v>13020</v>
      </c>
      <c r="Y1316">
        <v>3</v>
      </c>
      <c r="Z1316" t="s">
        <v>59</v>
      </c>
      <c r="AA1316" t="b">
        <v>1</v>
      </c>
      <c r="AB1316" t="s">
        <v>13021</v>
      </c>
      <c r="AC1316" t="s">
        <v>64</v>
      </c>
      <c r="AD1316" t="s">
        <v>72</v>
      </c>
      <c r="AE1316" t="s">
        <v>64</v>
      </c>
      <c r="AF1316" t="s">
        <v>72</v>
      </c>
      <c r="AG1316" t="s">
        <v>13022</v>
      </c>
      <c r="AH1316">
        <v>3</v>
      </c>
      <c r="AI1316">
        <v>4</v>
      </c>
      <c r="AJ1316" t="s">
        <v>13023</v>
      </c>
      <c r="AK1316" t="s">
        <v>64</v>
      </c>
      <c r="AL1316" t="s">
        <v>64</v>
      </c>
      <c r="AM1316" t="s">
        <v>64</v>
      </c>
      <c r="AN1316" t="s">
        <v>76</v>
      </c>
      <c r="AO1316">
        <v>2100</v>
      </c>
      <c r="AP1316" t="s">
        <v>76</v>
      </c>
      <c r="AQ1316">
        <v>2100</v>
      </c>
      <c r="AR1316">
        <v>2100</v>
      </c>
      <c r="AS1316">
        <v>0.25</v>
      </c>
      <c r="AT1316">
        <v>0</v>
      </c>
      <c r="AU1316">
        <v>0</v>
      </c>
      <c r="AV1316">
        <v>1</v>
      </c>
      <c r="AW1316" t="s">
        <v>13024</v>
      </c>
      <c r="AX1316" t="s">
        <v>13025</v>
      </c>
      <c r="AY1316" t="s">
        <v>13026</v>
      </c>
      <c r="AZ1316" t="s">
        <v>13027</v>
      </c>
      <c r="BB1316" t="b">
        <f t="shared" si="80"/>
        <v>0</v>
      </c>
      <c r="BC1316" t="str">
        <f>INDEX(repsearch2!B:B,MATCH(A1316,repsearch2!A:A,FALSE))</f>
        <v>No</v>
      </c>
      <c r="BD1316" s="3" t="b">
        <f t="shared" si="81"/>
        <v>0</v>
      </c>
      <c r="BE1316" s="3" t="b">
        <f t="shared" si="82"/>
        <v>1</v>
      </c>
      <c r="BF1316" t="str">
        <f t="shared" si="83"/>
        <v>gold</v>
      </c>
    </row>
    <row r="1317" spans="1:58" x14ac:dyDescent="0.3">
      <c r="A1317" t="s">
        <v>13028</v>
      </c>
      <c r="D1317" t="s">
        <v>96</v>
      </c>
      <c r="E1317" t="s">
        <v>13029</v>
      </c>
      <c r="F1317" t="s">
        <v>13030</v>
      </c>
      <c r="G1317">
        <v>5</v>
      </c>
      <c r="H1317" t="s">
        <v>59</v>
      </c>
      <c r="I1317" t="s">
        <v>13031</v>
      </c>
      <c r="J1317">
        <v>1</v>
      </c>
      <c r="K1317" t="s">
        <v>13032</v>
      </c>
      <c r="L1317" t="s">
        <v>13033</v>
      </c>
      <c r="N1317" t="s">
        <v>59</v>
      </c>
      <c r="O1317" t="s">
        <v>13034</v>
      </c>
      <c r="P1317">
        <v>2019</v>
      </c>
      <c r="Q1317" t="s">
        <v>2454</v>
      </c>
      <c r="R1317" t="b">
        <v>0</v>
      </c>
      <c r="S1317" t="s">
        <v>67</v>
      </c>
      <c r="T1317" t="b">
        <v>0</v>
      </c>
      <c r="W1317" t="s">
        <v>59</v>
      </c>
      <c r="Y1317">
        <v>0</v>
      </c>
      <c r="Z1317" t="s">
        <v>59</v>
      </c>
      <c r="AA1317" t="b">
        <v>0</v>
      </c>
      <c r="AB1317" t="s">
        <v>13035</v>
      </c>
      <c r="AC1317" t="s">
        <v>64</v>
      </c>
      <c r="AD1317" t="s">
        <v>72</v>
      </c>
      <c r="AE1317" t="s">
        <v>59</v>
      </c>
      <c r="AG1317" t="s">
        <v>13036</v>
      </c>
      <c r="AH1317">
        <v>6</v>
      </c>
      <c r="AI1317">
        <v>6</v>
      </c>
      <c r="AK1317" t="s">
        <v>64</v>
      </c>
      <c r="AL1317" t="s">
        <v>64</v>
      </c>
      <c r="AP1317" t="s">
        <v>76</v>
      </c>
      <c r="AQ1317">
        <v>2045</v>
      </c>
      <c r="AR1317">
        <v>2045</v>
      </c>
      <c r="AS1317">
        <v>0</v>
      </c>
      <c r="AT1317">
        <v>0</v>
      </c>
      <c r="AU1317">
        <v>0</v>
      </c>
      <c r="AV1317">
        <v>0</v>
      </c>
      <c r="AX1317" t="s">
        <v>13037</v>
      </c>
      <c r="AY1317" t="s">
        <v>13038</v>
      </c>
      <c r="AZ1317" t="s">
        <v>2365</v>
      </c>
      <c r="BA1317" t="s">
        <v>7556</v>
      </c>
      <c r="BB1317" t="b">
        <f t="shared" si="80"/>
        <v>0</v>
      </c>
      <c r="BC1317" t="str">
        <f>INDEX(repsearch2!B:B,MATCH(A1317,repsearch2!A:A,FALSE))</f>
        <v>No</v>
      </c>
      <c r="BD1317" s="3" t="b">
        <f t="shared" si="81"/>
        <v>0</v>
      </c>
      <c r="BE1317" s="3" t="b">
        <f t="shared" si="82"/>
        <v>0</v>
      </c>
      <c r="BF1317" t="str">
        <f t="shared" si="83"/>
        <v>closed</v>
      </c>
    </row>
    <row r="1318" spans="1:58" x14ac:dyDescent="0.3">
      <c r="A1318" t="s">
        <v>13039</v>
      </c>
      <c r="D1318" t="s">
        <v>96</v>
      </c>
      <c r="E1318" t="s">
        <v>13040</v>
      </c>
      <c r="F1318" t="s">
        <v>13041</v>
      </c>
      <c r="G1318">
        <v>2</v>
      </c>
      <c r="H1318" t="s">
        <v>59</v>
      </c>
      <c r="I1318" t="s">
        <v>13042</v>
      </c>
      <c r="J1318">
        <v>1</v>
      </c>
      <c r="K1318" t="s">
        <v>13043</v>
      </c>
      <c r="L1318" t="s">
        <v>13044</v>
      </c>
      <c r="N1318" t="s">
        <v>59</v>
      </c>
      <c r="O1318" t="s">
        <v>3712</v>
      </c>
      <c r="P1318">
        <v>2019</v>
      </c>
      <c r="Q1318" t="s">
        <v>139</v>
      </c>
      <c r="R1318" t="b">
        <v>0</v>
      </c>
      <c r="S1318" t="s">
        <v>67</v>
      </c>
      <c r="T1318" t="b">
        <v>0</v>
      </c>
      <c r="W1318" t="s">
        <v>59</v>
      </c>
      <c r="Y1318">
        <v>0</v>
      </c>
      <c r="Z1318" t="s">
        <v>59</v>
      </c>
      <c r="AA1318" t="b">
        <v>0</v>
      </c>
      <c r="AB1318" t="s">
        <v>3713</v>
      </c>
      <c r="AC1318" t="s">
        <v>64</v>
      </c>
      <c r="AD1318" t="s">
        <v>141</v>
      </c>
      <c r="AE1318" t="s">
        <v>59</v>
      </c>
      <c r="AG1318" t="s">
        <v>3714</v>
      </c>
      <c r="AH1318">
        <v>4</v>
      </c>
      <c r="AI1318">
        <v>3</v>
      </c>
      <c r="AK1318" t="s">
        <v>64</v>
      </c>
      <c r="AL1318" t="s">
        <v>64</v>
      </c>
      <c r="AP1318" t="s">
        <v>76</v>
      </c>
      <c r="AQ1318">
        <v>3400</v>
      </c>
      <c r="AR1318">
        <v>3400</v>
      </c>
      <c r="AS1318">
        <v>15</v>
      </c>
      <c r="AT1318">
        <v>2</v>
      </c>
      <c r="AU1318">
        <v>0</v>
      </c>
      <c r="AV1318">
        <v>2</v>
      </c>
      <c r="AW1318" t="s">
        <v>13045</v>
      </c>
      <c r="AX1318" t="s">
        <v>13046</v>
      </c>
      <c r="AY1318" t="s">
        <v>13047</v>
      </c>
      <c r="AZ1318" t="s">
        <v>94</v>
      </c>
      <c r="BA1318" t="s">
        <v>3718</v>
      </c>
      <c r="BB1318" t="b">
        <f t="shared" si="80"/>
        <v>0</v>
      </c>
      <c r="BC1318" t="str">
        <f>INDEX(repsearch2!B:B,MATCH(A1318,repsearch2!A:A,FALSE))</f>
        <v>No</v>
      </c>
      <c r="BD1318" s="3" t="b">
        <f t="shared" si="81"/>
        <v>0</v>
      </c>
      <c r="BE1318" s="3" t="b">
        <f t="shared" si="82"/>
        <v>0</v>
      </c>
      <c r="BF1318" t="str">
        <f t="shared" si="83"/>
        <v>closed</v>
      </c>
    </row>
    <row r="1319" spans="1:58" x14ac:dyDescent="0.3">
      <c r="A1319" t="s">
        <v>13048</v>
      </c>
      <c r="B1319" t="s">
        <v>55</v>
      </c>
      <c r="D1319" t="s">
        <v>56</v>
      </c>
      <c r="E1319" t="s">
        <v>13049</v>
      </c>
      <c r="F1319" t="s">
        <v>13050</v>
      </c>
      <c r="G1319">
        <v>6</v>
      </c>
      <c r="H1319" t="s">
        <v>59</v>
      </c>
      <c r="I1319" t="s">
        <v>13051</v>
      </c>
      <c r="J1319">
        <v>1</v>
      </c>
      <c r="K1319" t="s">
        <v>13052</v>
      </c>
      <c r="L1319" t="s">
        <v>862</v>
      </c>
      <c r="N1319" t="s">
        <v>59</v>
      </c>
      <c r="O1319" t="s">
        <v>565</v>
      </c>
      <c r="P1319">
        <v>2019</v>
      </c>
      <c r="Q1319" t="s">
        <v>184</v>
      </c>
      <c r="R1319" t="b">
        <v>1</v>
      </c>
      <c r="S1319" t="s">
        <v>67</v>
      </c>
      <c r="T1319" t="b">
        <v>1</v>
      </c>
      <c r="U1319" t="s">
        <v>68</v>
      </c>
      <c r="V1319" t="s">
        <v>69</v>
      </c>
      <c r="W1319" t="s">
        <v>64</v>
      </c>
      <c r="X1319" t="s">
        <v>709</v>
      </c>
      <c r="Y1319">
        <v>1</v>
      </c>
      <c r="Z1319" t="s">
        <v>59</v>
      </c>
      <c r="AA1319" t="b">
        <v>1</v>
      </c>
      <c r="AB1319" t="s">
        <v>566</v>
      </c>
      <c r="AC1319" t="s">
        <v>64</v>
      </c>
      <c r="AD1319" t="s">
        <v>72</v>
      </c>
      <c r="AE1319" t="s">
        <v>64</v>
      </c>
      <c r="AF1319" t="s">
        <v>72</v>
      </c>
      <c r="AG1319" t="s">
        <v>567</v>
      </c>
      <c r="AI1319">
        <v>0</v>
      </c>
      <c r="AJ1319" t="s">
        <v>13053</v>
      </c>
      <c r="AK1319" t="s">
        <v>64</v>
      </c>
      <c r="AL1319" t="s">
        <v>64</v>
      </c>
      <c r="AM1319" t="s">
        <v>64</v>
      </c>
      <c r="AN1319" t="s">
        <v>75</v>
      </c>
      <c r="AO1319">
        <v>1165</v>
      </c>
      <c r="AP1319" t="s">
        <v>76</v>
      </c>
      <c r="AQ1319">
        <v>1760</v>
      </c>
      <c r="AR1319">
        <v>1760</v>
      </c>
      <c r="AS1319">
        <v>0</v>
      </c>
      <c r="AT1319">
        <v>0</v>
      </c>
      <c r="AU1319">
        <v>0</v>
      </c>
      <c r="AV1319">
        <v>0</v>
      </c>
      <c r="AX1319" t="s">
        <v>13054</v>
      </c>
      <c r="AZ1319" t="s">
        <v>174</v>
      </c>
      <c r="BA1319" t="s">
        <v>569</v>
      </c>
      <c r="BB1319" t="b">
        <f t="shared" si="80"/>
        <v>0</v>
      </c>
      <c r="BC1319" t="str">
        <f>INDEX(repsearch2!B:B,MATCH(A1319,repsearch2!A:A,FALSE))</f>
        <v>No</v>
      </c>
      <c r="BD1319" s="3" t="b">
        <f t="shared" si="81"/>
        <v>0</v>
      </c>
      <c r="BE1319" s="3" t="b">
        <f t="shared" si="82"/>
        <v>1</v>
      </c>
      <c r="BF1319" t="str">
        <f t="shared" si="83"/>
        <v>gold</v>
      </c>
    </row>
    <row r="1320" spans="1:58" x14ac:dyDescent="0.3">
      <c r="A1320" s="3" t="s">
        <v>13055</v>
      </c>
      <c r="B1320" s="3" t="s">
        <v>55</v>
      </c>
      <c r="C1320" s="3"/>
      <c r="D1320" s="3" t="s">
        <v>56</v>
      </c>
      <c r="E1320" s="3" t="s">
        <v>13056</v>
      </c>
      <c r="F1320" s="3" t="s">
        <v>13057</v>
      </c>
      <c r="G1320" s="3">
        <v>5</v>
      </c>
      <c r="H1320" s="3" t="s">
        <v>59</v>
      </c>
      <c r="I1320" s="3" t="s">
        <v>13058</v>
      </c>
      <c r="J1320" s="3">
        <v>1</v>
      </c>
      <c r="K1320" s="3" t="s">
        <v>13059</v>
      </c>
      <c r="L1320" s="3" t="s">
        <v>13060</v>
      </c>
      <c r="M1320" s="3" t="s">
        <v>5911</v>
      </c>
      <c r="N1320" s="3" t="s">
        <v>64</v>
      </c>
      <c r="O1320" s="3" t="s">
        <v>1126</v>
      </c>
      <c r="P1320" s="3">
        <v>2019</v>
      </c>
      <c r="Q1320" s="3" t="s">
        <v>184</v>
      </c>
      <c r="R1320" s="3" t="b">
        <v>1</v>
      </c>
      <c r="S1320" s="3" t="s">
        <v>67</v>
      </c>
      <c r="T1320" s="3" t="b">
        <v>1</v>
      </c>
      <c r="U1320" s="3" t="s">
        <v>68</v>
      </c>
      <c r="V1320" s="3" t="s">
        <v>69</v>
      </c>
      <c r="W1320" s="3" t="s">
        <v>64</v>
      </c>
      <c r="X1320" s="3" t="s">
        <v>1043</v>
      </c>
      <c r="Y1320" s="3">
        <v>2</v>
      </c>
      <c r="Z1320" s="3" t="s">
        <v>59</v>
      </c>
      <c r="AA1320" s="3" t="b">
        <v>1</v>
      </c>
      <c r="AB1320" s="3" t="s">
        <v>1128</v>
      </c>
      <c r="AC1320" s="3" t="s">
        <v>64</v>
      </c>
      <c r="AD1320" s="3" t="s">
        <v>72</v>
      </c>
      <c r="AE1320" s="3" t="s">
        <v>64</v>
      </c>
      <c r="AF1320" s="3" t="s">
        <v>72</v>
      </c>
      <c r="AG1320" s="3" t="s">
        <v>1129</v>
      </c>
      <c r="AH1320" s="3">
        <v>1</v>
      </c>
      <c r="AI1320" s="3">
        <v>0</v>
      </c>
      <c r="AJ1320" s="3" t="s">
        <v>13061</v>
      </c>
      <c r="AK1320" s="3" t="s">
        <v>64</v>
      </c>
      <c r="AL1320" s="3" t="s">
        <v>64</v>
      </c>
      <c r="AM1320" s="3" t="s">
        <v>64</v>
      </c>
      <c r="AN1320" s="3" t="s">
        <v>75</v>
      </c>
      <c r="AO1320" s="3">
        <v>1370</v>
      </c>
      <c r="AP1320" s="3" t="s">
        <v>76</v>
      </c>
      <c r="AQ1320" s="3">
        <v>2145</v>
      </c>
      <c r="AR1320" s="3">
        <v>2145</v>
      </c>
      <c r="AS1320" s="3">
        <v>13.6</v>
      </c>
      <c r="AT1320" s="3">
        <v>0</v>
      </c>
      <c r="AU1320" s="3">
        <v>0</v>
      </c>
      <c r="AV1320" s="3">
        <v>22</v>
      </c>
      <c r="AW1320" s="3" t="s">
        <v>13062</v>
      </c>
      <c r="AX1320" s="3"/>
      <c r="AY1320" s="3"/>
      <c r="AZ1320" s="3" t="s">
        <v>893</v>
      </c>
      <c r="BA1320" s="3"/>
      <c r="BB1320" s="3" t="b">
        <f t="shared" si="80"/>
        <v>1</v>
      </c>
      <c r="BC1320" s="3" t="str">
        <f>INDEX(repsearch2!B:B,MATCH(A1320,repsearch2!A:A,FALSE))</f>
        <v>Yes</v>
      </c>
      <c r="BD1320" s="3" t="b">
        <f t="shared" si="81"/>
        <v>1</v>
      </c>
      <c r="BE1320" s="3" t="b">
        <f t="shared" si="82"/>
        <v>1</v>
      </c>
      <c r="BF1320" t="str">
        <f t="shared" si="83"/>
        <v>gold</v>
      </c>
    </row>
    <row r="1321" spans="1:58" x14ac:dyDescent="0.3">
      <c r="A1321" t="s">
        <v>13063</v>
      </c>
      <c r="B1321" t="s">
        <v>1096</v>
      </c>
      <c r="D1321" t="s">
        <v>897</v>
      </c>
      <c r="E1321" t="s">
        <v>13064</v>
      </c>
      <c r="F1321" t="s">
        <v>13065</v>
      </c>
      <c r="G1321">
        <v>4</v>
      </c>
      <c r="H1321" t="s">
        <v>59</v>
      </c>
      <c r="I1321" t="s">
        <v>13066</v>
      </c>
      <c r="J1321">
        <v>1</v>
      </c>
      <c r="K1321" t="s">
        <v>13067</v>
      </c>
      <c r="L1321" t="s">
        <v>13068</v>
      </c>
      <c r="N1321" t="s">
        <v>59</v>
      </c>
      <c r="O1321" t="s">
        <v>13069</v>
      </c>
      <c r="P1321">
        <v>2019</v>
      </c>
      <c r="Q1321" t="s">
        <v>436</v>
      </c>
      <c r="R1321" t="b">
        <v>1</v>
      </c>
      <c r="S1321" t="s">
        <v>67</v>
      </c>
      <c r="T1321" t="b">
        <v>0</v>
      </c>
      <c r="U1321" t="s">
        <v>904</v>
      </c>
      <c r="V1321" t="s">
        <v>905</v>
      </c>
      <c r="W1321" t="s">
        <v>64</v>
      </c>
      <c r="X1321" t="s">
        <v>13070</v>
      </c>
      <c r="Y1321">
        <v>2</v>
      </c>
      <c r="Z1321" t="s">
        <v>59</v>
      </c>
      <c r="AA1321" t="b">
        <v>0</v>
      </c>
      <c r="AB1321" t="s">
        <v>13071</v>
      </c>
      <c r="AC1321" t="s">
        <v>64</v>
      </c>
      <c r="AD1321" t="s">
        <v>72</v>
      </c>
      <c r="AE1321" t="s">
        <v>59</v>
      </c>
      <c r="AG1321" t="s">
        <v>13072</v>
      </c>
      <c r="AH1321">
        <v>4</v>
      </c>
      <c r="AI1321">
        <v>1</v>
      </c>
      <c r="AJ1321" t="s">
        <v>13073</v>
      </c>
      <c r="AK1321" t="s">
        <v>64</v>
      </c>
      <c r="AL1321" t="s">
        <v>64</v>
      </c>
      <c r="AP1321" t="s">
        <v>76</v>
      </c>
      <c r="AQ1321">
        <v>3000</v>
      </c>
      <c r="AR1321">
        <v>3000</v>
      </c>
      <c r="AS1321">
        <v>10.35</v>
      </c>
      <c r="AT1321">
        <v>0</v>
      </c>
      <c r="AU1321">
        <v>0</v>
      </c>
      <c r="AV1321">
        <v>15</v>
      </c>
      <c r="AW1321" t="s">
        <v>13074</v>
      </c>
      <c r="AX1321" t="s">
        <v>13075</v>
      </c>
      <c r="AY1321" t="s">
        <v>13076</v>
      </c>
      <c r="AZ1321" t="s">
        <v>8679</v>
      </c>
      <c r="BA1321" t="s">
        <v>13077</v>
      </c>
      <c r="BB1321" t="b">
        <f t="shared" si="80"/>
        <v>0</v>
      </c>
      <c r="BC1321" t="str">
        <f>INDEX(repsearch2!B:B,MATCH(A1321,repsearch2!A:A,FALSE))</f>
        <v>No</v>
      </c>
      <c r="BD1321" s="3" t="b">
        <f t="shared" si="81"/>
        <v>0</v>
      </c>
      <c r="BE1321" s="3" t="b">
        <f t="shared" si="82"/>
        <v>1</v>
      </c>
      <c r="BF1321" t="str">
        <f t="shared" si="83"/>
        <v>green</v>
      </c>
    </row>
    <row r="1322" spans="1:58" x14ac:dyDescent="0.3">
      <c r="A1322" t="s">
        <v>13078</v>
      </c>
      <c r="D1322" t="s">
        <v>96</v>
      </c>
      <c r="E1322" t="s">
        <v>13079</v>
      </c>
      <c r="F1322" t="s">
        <v>13080</v>
      </c>
      <c r="G1322">
        <v>3</v>
      </c>
      <c r="H1322" t="s">
        <v>59</v>
      </c>
      <c r="I1322" t="s">
        <v>13081</v>
      </c>
      <c r="J1322">
        <v>1</v>
      </c>
      <c r="K1322" t="s">
        <v>13082</v>
      </c>
      <c r="L1322" t="s">
        <v>13083</v>
      </c>
      <c r="N1322" t="s">
        <v>59</v>
      </c>
      <c r="O1322" t="s">
        <v>13084</v>
      </c>
      <c r="P1322">
        <v>2019</v>
      </c>
      <c r="Q1322" t="s">
        <v>184</v>
      </c>
      <c r="R1322" t="b">
        <v>0</v>
      </c>
      <c r="S1322" t="s">
        <v>67</v>
      </c>
      <c r="T1322" t="b">
        <v>0</v>
      </c>
      <c r="W1322" t="s">
        <v>59</v>
      </c>
      <c r="Y1322">
        <v>0</v>
      </c>
      <c r="Z1322" t="s">
        <v>59</v>
      </c>
      <c r="AA1322" t="b">
        <v>0</v>
      </c>
      <c r="AB1322" t="s">
        <v>13085</v>
      </c>
      <c r="AC1322" t="s">
        <v>64</v>
      </c>
      <c r="AD1322" t="s">
        <v>252</v>
      </c>
      <c r="AE1322" t="s">
        <v>59</v>
      </c>
      <c r="AG1322" t="s">
        <v>13086</v>
      </c>
      <c r="AI1322">
        <v>0</v>
      </c>
      <c r="AK1322" t="s">
        <v>64</v>
      </c>
      <c r="AL1322" t="s">
        <v>64</v>
      </c>
      <c r="AP1322" t="s">
        <v>76</v>
      </c>
      <c r="AQ1322">
        <v>3000</v>
      </c>
      <c r="AR1322">
        <v>3000</v>
      </c>
      <c r="AS1322">
        <v>17.3</v>
      </c>
      <c r="AT1322">
        <v>0</v>
      </c>
      <c r="AU1322">
        <v>0</v>
      </c>
      <c r="AV1322">
        <v>27</v>
      </c>
      <c r="AW1322" t="s">
        <v>13087</v>
      </c>
      <c r="AX1322" t="s">
        <v>13088</v>
      </c>
      <c r="AY1322" t="s">
        <v>13089</v>
      </c>
      <c r="AZ1322" t="s">
        <v>3022</v>
      </c>
      <c r="BA1322" t="s">
        <v>11244</v>
      </c>
      <c r="BB1322" t="b">
        <f t="shared" si="80"/>
        <v>0</v>
      </c>
      <c r="BC1322" t="str">
        <f>INDEX(repsearch2!B:B,MATCH(A1322,repsearch2!A:A,FALSE))</f>
        <v>No</v>
      </c>
      <c r="BD1322" s="3" t="b">
        <f t="shared" si="81"/>
        <v>0</v>
      </c>
      <c r="BE1322" s="3" t="b">
        <f t="shared" si="82"/>
        <v>0</v>
      </c>
      <c r="BF1322" t="str">
        <f t="shared" si="83"/>
        <v>closed</v>
      </c>
    </row>
    <row r="1323" spans="1:58" x14ac:dyDescent="0.3">
      <c r="A1323" t="s">
        <v>13090</v>
      </c>
      <c r="D1323" t="s">
        <v>96</v>
      </c>
      <c r="E1323" t="s">
        <v>13091</v>
      </c>
      <c r="F1323" t="s">
        <v>13092</v>
      </c>
      <c r="G1323">
        <v>8</v>
      </c>
      <c r="H1323" t="s">
        <v>59</v>
      </c>
      <c r="I1323" t="s">
        <v>13093</v>
      </c>
      <c r="J1323">
        <v>1</v>
      </c>
      <c r="K1323" t="s">
        <v>6445</v>
      </c>
      <c r="L1323" t="s">
        <v>13094</v>
      </c>
      <c r="M1323" t="s">
        <v>13095</v>
      </c>
      <c r="N1323" t="s">
        <v>64</v>
      </c>
      <c r="O1323" t="s">
        <v>13096</v>
      </c>
      <c r="P1323">
        <v>2019</v>
      </c>
      <c r="Q1323" t="s">
        <v>184</v>
      </c>
      <c r="R1323" t="b">
        <v>0</v>
      </c>
      <c r="S1323" t="s">
        <v>67</v>
      </c>
      <c r="T1323" t="b">
        <v>0</v>
      </c>
      <c r="W1323" t="s">
        <v>59</v>
      </c>
      <c r="Y1323">
        <v>0</v>
      </c>
      <c r="Z1323" t="s">
        <v>59</v>
      </c>
      <c r="AA1323" t="b">
        <v>0</v>
      </c>
      <c r="AB1323" t="s">
        <v>13097</v>
      </c>
      <c r="AC1323" t="s">
        <v>64</v>
      </c>
      <c r="AD1323" t="s">
        <v>252</v>
      </c>
      <c r="AE1323" t="s">
        <v>59</v>
      </c>
      <c r="AG1323" t="s">
        <v>13098</v>
      </c>
      <c r="AH1323">
        <v>2</v>
      </c>
      <c r="AI1323">
        <v>1</v>
      </c>
      <c r="AK1323" t="s">
        <v>64</v>
      </c>
      <c r="AL1323" t="s">
        <v>64</v>
      </c>
      <c r="AP1323" t="s">
        <v>76</v>
      </c>
      <c r="AQ1323">
        <v>3000</v>
      </c>
      <c r="AR1323">
        <v>3000</v>
      </c>
      <c r="AS1323">
        <v>2</v>
      </c>
      <c r="AT1323">
        <v>0</v>
      </c>
      <c r="AU1323">
        <v>0</v>
      </c>
      <c r="AV1323">
        <v>4</v>
      </c>
      <c r="AW1323" t="s">
        <v>13099</v>
      </c>
      <c r="AZ1323" t="s">
        <v>592</v>
      </c>
      <c r="BA1323" t="s">
        <v>13100</v>
      </c>
      <c r="BB1323" t="b">
        <f t="shared" si="80"/>
        <v>0</v>
      </c>
      <c r="BC1323" t="str">
        <f>INDEX(repsearch2!B:B,MATCH(A1323,repsearch2!A:A,FALSE))</f>
        <v>No</v>
      </c>
      <c r="BD1323" s="3" t="b">
        <f t="shared" si="81"/>
        <v>0</v>
      </c>
      <c r="BE1323" s="3" t="b">
        <f t="shared" si="82"/>
        <v>0</v>
      </c>
      <c r="BF1323" t="str">
        <f t="shared" si="83"/>
        <v>closed</v>
      </c>
    </row>
    <row r="1324" spans="1:58" x14ac:dyDescent="0.3">
      <c r="A1324" t="s">
        <v>13101</v>
      </c>
      <c r="D1324" t="s">
        <v>96</v>
      </c>
      <c r="E1324" t="s">
        <v>13102</v>
      </c>
      <c r="F1324" t="s">
        <v>13103</v>
      </c>
      <c r="G1324">
        <v>4</v>
      </c>
      <c r="H1324" t="s">
        <v>59</v>
      </c>
      <c r="I1324" t="s">
        <v>13104</v>
      </c>
      <c r="J1324">
        <v>1</v>
      </c>
      <c r="K1324" t="s">
        <v>13105</v>
      </c>
      <c r="L1324" t="s">
        <v>13106</v>
      </c>
      <c r="N1324" t="s">
        <v>59</v>
      </c>
      <c r="O1324" t="s">
        <v>863</v>
      </c>
      <c r="P1324">
        <v>2019</v>
      </c>
      <c r="Q1324" t="s">
        <v>368</v>
      </c>
      <c r="R1324" t="b">
        <v>0</v>
      </c>
      <c r="S1324" t="s">
        <v>67</v>
      </c>
      <c r="T1324" t="b">
        <v>0</v>
      </c>
      <c r="W1324" t="s">
        <v>59</v>
      </c>
      <c r="Y1324">
        <v>0</v>
      </c>
      <c r="Z1324" t="s">
        <v>59</v>
      </c>
      <c r="AA1324" t="b">
        <v>0</v>
      </c>
      <c r="AB1324" t="s">
        <v>864</v>
      </c>
      <c r="AC1324" t="s">
        <v>64</v>
      </c>
      <c r="AD1324" t="s">
        <v>252</v>
      </c>
      <c r="AE1324" t="s">
        <v>59</v>
      </c>
      <c r="AG1324" t="s">
        <v>865</v>
      </c>
      <c r="AH1324">
        <v>2</v>
      </c>
      <c r="AI1324">
        <v>0</v>
      </c>
      <c r="AK1324" t="s">
        <v>64</v>
      </c>
      <c r="AL1324" t="s">
        <v>64</v>
      </c>
      <c r="AP1324" t="s">
        <v>76</v>
      </c>
      <c r="AQ1324">
        <v>2500</v>
      </c>
      <c r="AR1324">
        <v>2500</v>
      </c>
      <c r="AS1324">
        <v>0</v>
      </c>
      <c r="AT1324">
        <v>0</v>
      </c>
      <c r="AU1324">
        <v>0</v>
      </c>
      <c r="AV1324">
        <v>0</v>
      </c>
      <c r="AX1324" t="s">
        <v>13107</v>
      </c>
      <c r="AY1324" t="s">
        <v>867</v>
      </c>
      <c r="AZ1324" t="s">
        <v>868</v>
      </c>
      <c r="BB1324" t="b">
        <f t="shared" si="80"/>
        <v>0</v>
      </c>
      <c r="BC1324" t="str">
        <f>INDEX(repsearch2!B:B,MATCH(A1324,repsearch2!A:A,FALSE))</f>
        <v>No</v>
      </c>
      <c r="BD1324" s="3" t="b">
        <f t="shared" si="81"/>
        <v>0</v>
      </c>
      <c r="BE1324" s="3" t="b">
        <f t="shared" si="82"/>
        <v>0</v>
      </c>
      <c r="BF1324" t="str">
        <f t="shared" si="83"/>
        <v>closed</v>
      </c>
    </row>
    <row r="1325" spans="1:58" x14ac:dyDescent="0.3">
      <c r="A1325" s="3" t="s">
        <v>13108</v>
      </c>
      <c r="B1325" s="3" t="s">
        <v>55</v>
      </c>
      <c r="C1325" s="3"/>
      <c r="D1325" s="3" t="s">
        <v>56</v>
      </c>
      <c r="E1325" s="3" t="s">
        <v>13109</v>
      </c>
      <c r="F1325" s="3" t="s">
        <v>13110</v>
      </c>
      <c r="G1325" s="3">
        <v>6</v>
      </c>
      <c r="H1325" s="3" t="s">
        <v>59</v>
      </c>
      <c r="I1325" s="3" t="s">
        <v>13111</v>
      </c>
      <c r="J1325" s="3">
        <v>1</v>
      </c>
      <c r="K1325" s="3" t="s">
        <v>13112</v>
      </c>
      <c r="L1325" s="3" t="s">
        <v>13113</v>
      </c>
      <c r="M1325" s="3" t="s">
        <v>137</v>
      </c>
      <c r="N1325" s="3" t="s">
        <v>64</v>
      </c>
      <c r="O1325" s="3" t="s">
        <v>565</v>
      </c>
      <c r="P1325" s="3">
        <v>2019</v>
      </c>
      <c r="Q1325" s="3" t="s">
        <v>184</v>
      </c>
      <c r="R1325" s="3" t="b">
        <v>1</v>
      </c>
      <c r="S1325" s="3" t="s">
        <v>67</v>
      </c>
      <c r="T1325" s="3" t="b">
        <v>1</v>
      </c>
      <c r="U1325" s="3" t="s">
        <v>68</v>
      </c>
      <c r="V1325" s="3" t="s">
        <v>69</v>
      </c>
      <c r="W1325" s="3" t="s">
        <v>64</v>
      </c>
      <c r="X1325" s="3" t="s">
        <v>1043</v>
      </c>
      <c r="Y1325" s="3">
        <v>2</v>
      </c>
      <c r="Z1325" s="3" t="s">
        <v>59</v>
      </c>
      <c r="AA1325" s="3" t="b">
        <v>1</v>
      </c>
      <c r="AB1325" s="3" t="s">
        <v>566</v>
      </c>
      <c r="AC1325" s="3" t="s">
        <v>64</v>
      </c>
      <c r="AD1325" s="3" t="s">
        <v>72</v>
      </c>
      <c r="AE1325" s="3" t="s">
        <v>64</v>
      </c>
      <c r="AF1325" s="3" t="s">
        <v>72</v>
      </c>
      <c r="AG1325" s="3" t="s">
        <v>567</v>
      </c>
      <c r="AH1325" s="3">
        <v>13</v>
      </c>
      <c r="AI1325" s="3">
        <v>14</v>
      </c>
      <c r="AJ1325" s="3" t="s">
        <v>13114</v>
      </c>
      <c r="AK1325" s="3" t="s">
        <v>64</v>
      </c>
      <c r="AL1325" s="3" t="s">
        <v>64</v>
      </c>
      <c r="AM1325" s="3" t="s">
        <v>64</v>
      </c>
      <c r="AN1325" s="3" t="s">
        <v>75</v>
      </c>
      <c r="AO1325" s="3">
        <v>1165</v>
      </c>
      <c r="AP1325" s="3" t="s">
        <v>76</v>
      </c>
      <c r="AQ1325" s="3">
        <v>1760</v>
      </c>
      <c r="AR1325" s="3">
        <v>1760</v>
      </c>
      <c r="AS1325" s="3">
        <v>1.75</v>
      </c>
      <c r="AT1325" s="3">
        <v>0</v>
      </c>
      <c r="AU1325" s="3">
        <v>0</v>
      </c>
      <c r="AV1325" s="3">
        <v>4</v>
      </c>
      <c r="AW1325" s="3" t="s">
        <v>13115</v>
      </c>
      <c r="AX1325" s="3" t="s">
        <v>13116</v>
      </c>
      <c r="AY1325" s="3" t="s">
        <v>13117</v>
      </c>
      <c r="AZ1325" s="3" t="s">
        <v>174</v>
      </c>
      <c r="BA1325" s="3" t="s">
        <v>569</v>
      </c>
      <c r="BB1325" s="3" t="b">
        <f t="shared" si="80"/>
        <v>1</v>
      </c>
      <c r="BC1325" s="3" t="str">
        <f>INDEX(repsearch2!B:B,MATCH(A1325,repsearch2!A:A,FALSE))</f>
        <v>Yes</v>
      </c>
      <c r="BD1325" s="3" t="b">
        <f t="shared" si="81"/>
        <v>1</v>
      </c>
      <c r="BE1325" s="3" t="b">
        <f t="shared" si="82"/>
        <v>1</v>
      </c>
      <c r="BF1325" t="str">
        <f t="shared" si="83"/>
        <v>gold</v>
      </c>
    </row>
    <row r="1326" spans="1:58" x14ac:dyDescent="0.3">
      <c r="A1326" t="s">
        <v>13118</v>
      </c>
      <c r="D1326" t="s">
        <v>96</v>
      </c>
      <c r="E1326" t="s">
        <v>13119</v>
      </c>
      <c r="F1326" t="s">
        <v>13120</v>
      </c>
      <c r="G1326">
        <v>3</v>
      </c>
      <c r="H1326" t="s">
        <v>59</v>
      </c>
      <c r="I1326" t="s">
        <v>13121</v>
      </c>
      <c r="J1326">
        <v>1</v>
      </c>
      <c r="K1326" t="s">
        <v>11686</v>
      </c>
      <c r="L1326" t="s">
        <v>13122</v>
      </c>
      <c r="M1326" t="s">
        <v>3583</v>
      </c>
      <c r="N1326" t="s">
        <v>64</v>
      </c>
      <c r="O1326" t="s">
        <v>13123</v>
      </c>
      <c r="P1326">
        <v>2018</v>
      </c>
      <c r="Q1326" t="s">
        <v>184</v>
      </c>
      <c r="R1326" t="b">
        <v>0</v>
      </c>
      <c r="S1326" t="s">
        <v>67</v>
      </c>
      <c r="T1326" t="b">
        <v>0</v>
      </c>
      <c r="W1326" t="s">
        <v>59</v>
      </c>
      <c r="Y1326">
        <v>0</v>
      </c>
      <c r="Z1326" t="s">
        <v>59</v>
      </c>
      <c r="AA1326" t="b">
        <v>0</v>
      </c>
      <c r="AB1326" t="s">
        <v>13124</v>
      </c>
      <c r="AC1326" t="s">
        <v>64</v>
      </c>
      <c r="AD1326" t="s">
        <v>252</v>
      </c>
      <c r="AE1326" t="s">
        <v>59</v>
      </c>
      <c r="AG1326" t="s">
        <v>13125</v>
      </c>
      <c r="AH1326">
        <v>4</v>
      </c>
      <c r="AI1326">
        <v>5</v>
      </c>
      <c r="AK1326" t="s">
        <v>64</v>
      </c>
      <c r="AL1326" t="s">
        <v>64</v>
      </c>
      <c r="AP1326" t="s">
        <v>76</v>
      </c>
      <c r="AQ1326">
        <v>3000</v>
      </c>
      <c r="AR1326">
        <v>3000</v>
      </c>
      <c r="AS1326">
        <v>0</v>
      </c>
      <c r="AT1326">
        <v>0</v>
      </c>
      <c r="AU1326">
        <v>0</v>
      </c>
      <c r="AV1326">
        <v>0</v>
      </c>
      <c r="AZ1326" t="s">
        <v>331</v>
      </c>
      <c r="BA1326" t="s">
        <v>13126</v>
      </c>
      <c r="BB1326" t="b">
        <f t="shared" si="80"/>
        <v>0</v>
      </c>
      <c r="BC1326" t="str">
        <f>INDEX(repsearch2!B:B,MATCH(A1326,repsearch2!A:A,FALSE))</f>
        <v>No</v>
      </c>
      <c r="BD1326" s="3" t="b">
        <f t="shared" si="81"/>
        <v>0</v>
      </c>
      <c r="BE1326" s="3" t="b">
        <f t="shared" si="82"/>
        <v>0</v>
      </c>
      <c r="BF1326" t="str">
        <f t="shared" si="83"/>
        <v>closed</v>
      </c>
    </row>
    <row r="1327" spans="1:58" x14ac:dyDescent="0.3">
      <c r="A1327" t="s">
        <v>13127</v>
      </c>
      <c r="D1327" t="s">
        <v>96</v>
      </c>
      <c r="E1327" t="s">
        <v>13128</v>
      </c>
      <c r="F1327" t="s">
        <v>13129</v>
      </c>
      <c r="G1327">
        <v>2</v>
      </c>
      <c r="H1327" t="s">
        <v>59</v>
      </c>
      <c r="I1327" t="s">
        <v>13130</v>
      </c>
      <c r="J1327">
        <v>1</v>
      </c>
      <c r="K1327" t="s">
        <v>8669</v>
      </c>
      <c r="L1327" t="s">
        <v>13131</v>
      </c>
      <c r="N1327" t="s">
        <v>59</v>
      </c>
      <c r="O1327" t="s">
        <v>13132</v>
      </c>
      <c r="P1327">
        <v>2018</v>
      </c>
      <c r="Q1327" t="s">
        <v>184</v>
      </c>
      <c r="R1327" t="b">
        <v>0</v>
      </c>
      <c r="S1327" t="s">
        <v>67</v>
      </c>
      <c r="T1327" t="b">
        <v>0</v>
      </c>
      <c r="W1327" t="s">
        <v>59</v>
      </c>
      <c r="Y1327">
        <v>0</v>
      </c>
      <c r="Z1327" t="s">
        <v>59</v>
      </c>
      <c r="AA1327" t="b">
        <v>0</v>
      </c>
      <c r="AB1327" t="s">
        <v>13133</v>
      </c>
      <c r="AC1327" t="s">
        <v>64</v>
      </c>
      <c r="AD1327" t="s">
        <v>252</v>
      </c>
      <c r="AE1327" t="s">
        <v>59</v>
      </c>
      <c r="AG1327" t="s">
        <v>13134</v>
      </c>
      <c r="AH1327">
        <v>3</v>
      </c>
      <c r="AI1327">
        <v>2</v>
      </c>
      <c r="AK1327" t="s">
        <v>64</v>
      </c>
      <c r="AL1327" t="s">
        <v>64</v>
      </c>
      <c r="AP1327" t="s">
        <v>76</v>
      </c>
      <c r="AQ1327">
        <v>3000</v>
      </c>
      <c r="AR1327">
        <v>3000</v>
      </c>
      <c r="AS1327">
        <v>4.5</v>
      </c>
      <c r="AT1327">
        <v>0</v>
      </c>
      <c r="AU1327">
        <v>0</v>
      </c>
      <c r="AV1327">
        <v>7</v>
      </c>
      <c r="AW1327" t="s">
        <v>13135</v>
      </c>
      <c r="AX1327" t="s">
        <v>13136</v>
      </c>
      <c r="AY1327" t="s">
        <v>8678</v>
      </c>
      <c r="AZ1327" t="s">
        <v>1118</v>
      </c>
      <c r="BA1327" t="s">
        <v>13137</v>
      </c>
      <c r="BB1327" t="b">
        <f t="shared" si="80"/>
        <v>0</v>
      </c>
      <c r="BC1327" t="str">
        <f>INDEX(repsearch2!B:B,MATCH(A1327,repsearch2!A:A,FALSE))</f>
        <v>No</v>
      </c>
      <c r="BD1327" s="3" t="b">
        <f t="shared" si="81"/>
        <v>0</v>
      </c>
      <c r="BE1327" s="3" t="b">
        <f t="shared" si="82"/>
        <v>0</v>
      </c>
      <c r="BF1327" t="str">
        <f t="shared" si="83"/>
        <v>closed</v>
      </c>
    </row>
    <row r="1328" spans="1:58" x14ac:dyDescent="0.3">
      <c r="A1328" t="s">
        <v>13138</v>
      </c>
      <c r="D1328" t="s">
        <v>96</v>
      </c>
      <c r="E1328" t="s">
        <v>13139</v>
      </c>
      <c r="F1328" t="s">
        <v>13140</v>
      </c>
      <c r="G1328">
        <v>3</v>
      </c>
      <c r="H1328" t="s">
        <v>59</v>
      </c>
      <c r="I1328" t="s">
        <v>13141</v>
      </c>
      <c r="J1328">
        <v>1</v>
      </c>
      <c r="K1328" t="s">
        <v>13142</v>
      </c>
      <c r="L1328" t="s">
        <v>7085</v>
      </c>
      <c r="M1328" t="s">
        <v>3561</v>
      </c>
      <c r="N1328" t="s">
        <v>64</v>
      </c>
      <c r="O1328" t="s">
        <v>5723</v>
      </c>
      <c r="P1328">
        <v>2018</v>
      </c>
      <c r="Q1328" t="s">
        <v>368</v>
      </c>
      <c r="R1328" t="b">
        <v>0</v>
      </c>
      <c r="S1328" t="s">
        <v>67</v>
      </c>
      <c r="T1328" t="b">
        <v>0</v>
      </c>
      <c r="W1328" t="s">
        <v>59</v>
      </c>
      <c r="Y1328">
        <v>0</v>
      </c>
      <c r="Z1328" t="s">
        <v>59</v>
      </c>
      <c r="AA1328" t="b">
        <v>0</v>
      </c>
      <c r="AB1328" t="s">
        <v>5724</v>
      </c>
      <c r="AC1328" t="s">
        <v>64</v>
      </c>
      <c r="AD1328" t="s">
        <v>141</v>
      </c>
      <c r="AE1328" t="s">
        <v>59</v>
      </c>
      <c r="AG1328" t="s">
        <v>5725</v>
      </c>
      <c r="AH1328">
        <v>2</v>
      </c>
      <c r="AI1328">
        <v>1</v>
      </c>
      <c r="AK1328" t="s">
        <v>64</v>
      </c>
      <c r="AL1328" t="s">
        <v>64</v>
      </c>
      <c r="AP1328" t="s">
        <v>76</v>
      </c>
      <c r="AQ1328">
        <v>2500</v>
      </c>
      <c r="AR1328">
        <v>2500</v>
      </c>
      <c r="AS1328">
        <v>0</v>
      </c>
      <c r="AT1328">
        <v>0</v>
      </c>
      <c r="AU1328">
        <v>0</v>
      </c>
      <c r="AV1328">
        <v>0</v>
      </c>
      <c r="AX1328" t="s">
        <v>13143</v>
      </c>
      <c r="AZ1328" t="s">
        <v>227</v>
      </c>
      <c r="BA1328" t="s">
        <v>414</v>
      </c>
      <c r="BB1328" t="b">
        <f t="shared" si="80"/>
        <v>0</v>
      </c>
      <c r="BC1328" t="str">
        <f>INDEX(repsearch2!B:B,MATCH(A1328,repsearch2!A:A,FALSE))</f>
        <v>No</v>
      </c>
      <c r="BD1328" s="3" t="b">
        <f t="shared" si="81"/>
        <v>0</v>
      </c>
      <c r="BE1328" s="3" t="b">
        <f t="shared" si="82"/>
        <v>0</v>
      </c>
      <c r="BF1328" t="str">
        <f t="shared" si="83"/>
        <v>closed</v>
      </c>
    </row>
    <row r="1329" spans="1:58" x14ac:dyDescent="0.3">
      <c r="A1329" t="s">
        <v>13144</v>
      </c>
      <c r="B1329" t="s">
        <v>1096</v>
      </c>
      <c r="D1329" t="s">
        <v>897</v>
      </c>
      <c r="E1329" t="s">
        <v>13145</v>
      </c>
      <c r="F1329" t="s">
        <v>13146</v>
      </c>
      <c r="G1329">
        <v>5</v>
      </c>
      <c r="H1329" t="s">
        <v>59</v>
      </c>
      <c r="I1329" t="s">
        <v>13147</v>
      </c>
      <c r="J1329">
        <v>1</v>
      </c>
      <c r="K1329" t="s">
        <v>13148</v>
      </c>
      <c r="L1329" t="s">
        <v>13149</v>
      </c>
      <c r="N1329" t="s">
        <v>59</v>
      </c>
      <c r="O1329" t="s">
        <v>2743</v>
      </c>
      <c r="P1329">
        <v>2018</v>
      </c>
      <c r="Q1329" t="s">
        <v>184</v>
      </c>
      <c r="R1329" t="b">
        <v>1</v>
      </c>
      <c r="S1329" t="s">
        <v>67</v>
      </c>
      <c r="T1329" t="b">
        <v>0</v>
      </c>
      <c r="U1329" t="s">
        <v>68</v>
      </c>
      <c r="V1329" t="s">
        <v>905</v>
      </c>
      <c r="W1329" t="s">
        <v>64</v>
      </c>
      <c r="X1329" t="s">
        <v>13150</v>
      </c>
      <c r="Y1329">
        <v>3</v>
      </c>
      <c r="Z1329" t="s">
        <v>59</v>
      </c>
      <c r="AA1329" t="b">
        <v>0</v>
      </c>
      <c r="AB1329" t="s">
        <v>2744</v>
      </c>
      <c r="AC1329" t="s">
        <v>64</v>
      </c>
      <c r="AD1329" t="s">
        <v>252</v>
      </c>
      <c r="AE1329" t="s">
        <v>59</v>
      </c>
      <c r="AG1329" t="s">
        <v>2745</v>
      </c>
      <c r="AH1329">
        <v>4</v>
      </c>
      <c r="AI1329">
        <v>4</v>
      </c>
      <c r="AJ1329" t="s">
        <v>13151</v>
      </c>
      <c r="AK1329" t="s">
        <v>59</v>
      </c>
      <c r="AL1329" t="s">
        <v>64</v>
      </c>
      <c r="AP1329" t="s">
        <v>76</v>
      </c>
      <c r="AQ1329">
        <v>3000</v>
      </c>
      <c r="AR1329">
        <v>3000</v>
      </c>
      <c r="AS1329">
        <v>2</v>
      </c>
      <c r="AT1329">
        <v>0</v>
      </c>
      <c r="AU1329">
        <v>0</v>
      </c>
      <c r="AV1329">
        <v>2</v>
      </c>
      <c r="AW1329" t="s">
        <v>13152</v>
      </c>
      <c r="BA1329" t="s">
        <v>2748</v>
      </c>
      <c r="BB1329" t="b">
        <f t="shared" si="80"/>
        <v>0</v>
      </c>
      <c r="BC1329" t="str">
        <f>INDEX(repsearch2!B:B,MATCH(A1329,repsearch2!A:A,FALSE))</f>
        <v>No</v>
      </c>
      <c r="BD1329" s="3" t="b">
        <f t="shared" si="81"/>
        <v>0</v>
      </c>
      <c r="BE1329" s="3" t="b">
        <f t="shared" si="82"/>
        <v>1</v>
      </c>
      <c r="BF1329" t="str">
        <f t="shared" si="83"/>
        <v>green</v>
      </c>
    </row>
    <row r="1330" spans="1:58" x14ac:dyDescent="0.3">
      <c r="A1330" t="s">
        <v>13153</v>
      </c>
      <c r="D1330" t="s">
        <v>96</v>
      </c>
      <c r="E1330" t="s">
        <v>13154</v>
      </c>
      <c r="F1330" t="s">
        <v>13155</v>
      </c>
      <c r="G1330">
        <v>4</v>
      </c>
      <c r="H1330" t="s">
        <v>59</v>
      </c>
      <c r="I1330" t="s">
        <v>13156</v>
      </c>
      <c r="J1330">
        <v>1</v>
      </c>
      <c r="K1330" t="s">
        <v>13157</v>
      </c>
      <c r="L1330" t="s">
        <v>13158</v>
      </c>
      <c r="N1330" t="s">
        <v>59</v>
      </c>
      <c r="O1330" t="s">
        <v>13159</v>
      </c>
      <c r="P1330">
        <v>2020</v>
      </c>
      <c r="Q1330" t="s">
        <v>13160</v>
      </c>
      <c r="R1330" t="b">
        <v>0</v>
      </c>
      <c r="S1330" t="s">
        <v>67</v>
      </c>
      <c r="T1330" t="b">
        <v>0</v>
      </c>
      <c r="W1330" t="s">
        <v>59</v>
      </c>
      <c r="Y1330">
        <v>0</v>
      </c>
      <c r="Z1330" t="s">
        <v>59</v>
      </c>
      <c r="AA1330" t="b">
        <v>0</v>
      </c>
      <c r="AB1330" t="s">
        <v>13161</v>
      </c>
      <c r="AC1330" t="s">
        <v>205</v>
      </c>
      <c r="AI1330">
        <v>0</v>
      </c>
      <c r="AK1330" t="s">
        <v>64</v>
      </c>
      <c r="AL1330" t="s">
        <v>64</v>
      </c>
      <c r="AS1330">
        <v>0</v>
      </c>
      <c r="AT1330">
        <v>0</v>
      </c>
      <c r="AU1330">
        <v>0</v>
      </c>
      <c r="AV1330">
        <v>0</v>
      </c>
      <c r="AZ1330" t="s">
        <v>1784</v>
      </c>
      <c r="BA1330" t="s">
        <v>13162</v>
      </c>
      <c r="BB1330" t="b">
        <f t="shared" si="80"/>
        <v>0</v>
      </c>
      <c r="BC1330" t="str">
        <f>INDEX(repsearch2!B:B,MATCH(A1330,repsearch2!A:A,FALSE))</f>
        <v>No</v>
      </c>
      <c r="BD1330" s="3" t="b">
        <f t="shared" si="81"/>
        <v>0</v>
      </c>
      <c r="BE1330" s="3" t="b">
        <f t="shared" si="82"/>
        <v>0</v>
      </c>
      <c r="BF1330" t="str">
        <f t="shared" si="83"/>
        <v>closed</v>
      </c>
    </row>
    <row r="1331" spans="1:58" x14ac:dyDescent="0.3">
      <c r="A1331" t="s">
        <v>13163</v>
      </c>
      <c r="D1331" t="s">
        <v>96</v>
      </c>
      <c r="E1331" t="s">
        <v>13164</v>
      </c>
      <c r="F1331" t="s">
        <v>13165</v>
      </c>
      <c r="G1331">
        <v>5</v>
      </c>
      <c r="H1331" t="s">
        <v>59</v>
      </c>
      <c r="I1331" t="s">
        <v>13166</v>
      </c>
      <c r="J1331">
        <v>1</v>
      </c>
      <c r="K1331" t="s">
        <v>13167</v>
      </c>
      <c r="N1331" t="s">
        <v>59</v>
      </c>
      <c r="O1331" t="s">
        <v>13168</v>
      </c>
      <c r="P1331">
        <v>2020</v>
      </c>
      <c r="Q1331" t="s">
        <v>101</v>
      </c>
      <c r="R1331" t="b">
        <v>0</v>
      </c>
      <c r="S1331" t="s">
        <v>102</v>
      </c>
      <c r="T1331" t="b">
        <v>0</v>
      </c>
      <c r="W1331" t="s">
        <v>59</v>
      </c>
      <c r="Y1331">
        <v>0</v>
      </c>
      <c r="Z1331" t="s">
        <v>59</v>
      </c>
      <c r="AA1331" t="b">
        <v>0</v>
      </c>
      <c r="AH1331">
        <v>1</v>
      </c>
      <c r="AI1331">
        <v>0</v>
      </c>
      <c r="AK1331" t="s">
        <v>59</v>
      </c>
      <c r="AL1331" t="s">
        <v>64</v>
      </c>
      <c r="AS1331">
        <v>0</v>
      </c>
      <c r="AT1331">
        <v>0</v>
      </c>
      <c r="AU1331">
        <v>0</v>
      </c>
      <c r="AV1331">
        <v>0</v>
      </c>
      <c r="BB1331" t="b">
        <f t="shared" si="80"/>
        <v>0</v>
      </c>
      <c r="BC1331" t="str">
        <f>INDEX(repsearch2!B:B,MATCH(A1331,repsearch2!A:A,FALSE))</f>
        <v>No</v>
      </c>
      <c r="BD1331" s="3" t="b">
        <f t="shared" si="81"/>
        <v>0</v>
      </c>
      <c r="BE1331" s="3" t="b">
        <f t="shared" si="82"/>
        <v>0</v>
      </c>
      <c r="BF1331" t="str">
        <f t="shared" si="83"/>
        <v>closed</v>
      </c>
    </row>
    <row r="1332" spans="1:58" x14ac:dyDescent="0.3">
      <c r="A1332" t="s">
        <v>13169</v>
      </c>
      <c r="B1332" t="s">
        <v>55</v>
      </c>
      <c r="C1332" t="s">
        <v>81</v>
      </c>
      <c r="D1332" t="s">
        <v>56</v>
      </c>
      <c r="E1332" t="s">
        <v>13170</v>
      </c>
      <c r="F1332" t="s">
        <v>13171</v>
      </c>
      <c r="G1332">
        <v>5</v>
      </c>
      <c r="H1332" t="s">
        <v>59</v>
      </c>
      <c r="I1332" t="s">
        <v>13172</v>
      </c>
      <c r="J1332">
        <v>1</v>
      </c>
      <c r="K1332" t="s">
        <v>6801</v>
      </c>
      <c r="L1332" t="s">
        <v>13173</v>
      </c>
      <c r="N1332" t="s">
        <v>59</v>
      </c>
      <c r="O1332" t="s">
        <v>13174</v>
      </c>
      <c r="P1332">
        <v>2019</v>
      </c>
      <c r="Q1332" t="s">
        <v>154</v>
      </c>
      <c r="R1332" t="b">
        <v>1</v>
      </c>
      <c r="S1332" t="s">
        <v>67</v>
      </c>
      <c r="T1332" t="b">
        <v>1</v>
      </c>
      <c r="U1332" t="s">
        <v>68</v>
      </c>
      <c r="V1332" t="s">
        <v>69</v>
      </c>
      <c r="W1332" t="s">
        <v>59</v>
      </c>
      <c r="Y1332">
        <v>0</v>
      </c>
      <c r="Z1332" t="s">
        <v>59</v>
      </c>
      <c r="AA1332" t="b">
        <v>1</v>
      </c>
      <c r="AB1332" t="s">
        <v>13175</v>
      </c>
      <c r="AC1332" t="s">
        <v>64</v>
      </c>
      <c r="AD1332" t="s">
        <v>72</v>
      </c>
      <c r="AE1332" t="s">
        <v>64</v>
      </c>
      <c r="AF1332" t="s">
        <v>72</v>
      </c>
      <c r="AG1332" t="s">
        <v>13176</v>
      </c>
      <c r="AH1332">
        <v>1</v>
      </c>
      <c r="AI1332">
        <v>0</v>
      </c>
      <c r="AJ1332" t="s">
        <v>13177</v>
      </c>
      <c r="AK1332" t="s">
        <v>59</v>
      </c>
      <c r="AL1332" t="s">
        <v>64</v>
      </c>
      <c r="AM1332" t="s">
        <v>64</v>
      </c>
      <c r="AN1332" t="s">
        <v>158</v>
      </c>
      <c r="AO1332">
        <v>850</v>
      </c>
      <c r="AR1332">
        <v>945</v>
      </c>
      <c r="AS1332">
        <v>0</v>
      </c>
      <c r="AT1332">
        <v>0</v>
      </c>
      <c r="AU1332">
        <v>0</v>
      </c>
      <c r="AV1332">
        <v>0</v>
      </c>
      <c r="BB1332" t="b">
        <f t="shared" si="80"/>
        <v>0</v>
      </c>
      <c r="BC1332" t="str">
        <f>INDEX(repsearch2!B:B,MATCH(A1332,repsearch2!A:A,FALSE))</f>
        <v>No</v>
      </c>
      <c r="BD1332" s="3" t="b">
        <f t="shared" si="81"/>
        <v>0</v>
      </c>
      <c r="BE1332" s="3" t="b">
        <f t="shared" si="82"/>
        <v>1</v>
      </c>
      <c r="BF1332" t="str">
        <f t="shared" si="83"/>
        <v>gold</v>
      </c>
    </row>
    <row r="1333" spans="1:58" x14ac:dyDescent="0.3">
      <c r="A1333" t="s">
        <v>13178</v>
      </c>
      <c r="D1333" t="s">
        <v>96</v>
      </c>
      <c r="E1333" t="s">
        <v>13179</v>
      </c>
      <c r="F1333" t="s">
        <v>13180</v>
      </c>
      <c r="G1333">
        <v>5</v>
      </c>
      <c r="H1333" t="s">
        <v>59</v>
      </c>
      <c r="I1333" t="s">
        <v>13181</v>
      </c>
      <c r="J1333">
        <v>1</v>
      </c>
      <c r="K1333" t="s">
        <v>13182</v>
      </c>
      <c r="L1333" t="s">
        <v>13183</v>
      </c>
      <c r="N1333" t="s">
        <v>59</v>
      </c>
      <c r="O1333" t="s">
        <v>13184</v>
      </c>
      <c r="P1333">
        <v>2019</v>
      </c>
      <c r="Q1333" t="s">
        <v>436</v>
      </c>
      <c r="R1333" t="b">
        <v>0</v>
      </c>
      <c r="S1333" t="s">
        <v>67</v>
      </c>
      <c r="T1333" t="b">
        <v>0</v>
      </c>
      <c r="W1333" t="s">
        <v>59</v>
      </c>
      <c r="Y1333">
        <v>0</v>
      </c>
      <c r="Z1333" t="s">
        <v>59</v>
      </c>
      <c r="AA1333" t="b">
        <v>0</v>
      </c>
      <c r="AB1333" t="s">
        <v>13185</v>
      </c>
      <c r="AC1333" t="s">
        <v>64</v>
      </c>
      <c r="AD1333" t="s">
        <v>72</v>
      </c>
      <c r="AE1333" t="s">
        <v>59</v>
      </c>
      <c r="AG1333" t="s">
        <v>13186</v>
      </c>
      <c r="AH1333">
        <v>2</v>
      </c>
      <c r="AI1333">
        <v>2</v>
      </c>
      <c r="AK1333" t="s">
        <v>64</v>
      </c>
      <c r="AL1333" t="s">
        <v>64</v>
      </c>
      <c r="AP1333" t="s">
        <v>76</v>
      </c>
      <c r="AQ1333">
        <v>3000</v>
      </c>
      <c r="AR1333">
        <v>3000</v>
      </c>
      <c r="AS1333">
        <v>3.7</v>
      </c>
      <c r="AT1333">
        <v>0</v>
      </c>
      <c r="AU1333">
        <v>0</v>
      </c>
      <c r="AV1333">
        <v>5</v>
      </c>
      <c r="AW1333" t="s">
        <v>13187</v>
      </c>
      <c r="AZ1333" t="s">
        <v>1392</v>
      </c>
      <c r="BA1333" t="s">
        <v>13188</v>
      </c>
      <c r="BB1333" t="b">
        <f t="shared" si="80"/>
        <v>0</v>
      </c>
      <c r="BC1333" t="str">
        <f>INDEX(repsearch2!B:B,MATCH(A1333,repsearch2!A:A,FALSE))</f>
        <v>No</v>
      </c>
      <c r="BD1333" s="3" t="b">
        <f t="shared" si="81"/>
        <v>0</v>
      </c>
      <c r="BE1333" s="3" t="b">
        <f t="shared" si="82"/>
        <v>0</v>
      </c>
      <c r="BF1333" t="str">
        <f t="shared" si="83"/>
        <v>closed</v>
      </c>
    </row>
    <row r="1334" spans="1:58" x14ac:dyDescent="0.3">
      <c r="A1334" t="s">
        <v>13189</v>
      </c>
      <c r="B1334" t="s">
        <v>55</v>
      </c>
      <c r="D1334" t="s">
        <v>56</v>
      </c>
      <c r="E1334" t="s">
        <v>13190</v>
      </c>
      <c r="F1334" t="s">
        <v>8633</v>
      </c>
      <c r="G1334">
        <v>6</v>
      </c>
      <c r="H1334" t="s">
        <v>59</v>
      </c>
      <c r="I1334" t="s">
        <v>13191</v>
      </c>
      <c r="J1334">
        <v>1</v>
      </c>
      <c r="K1334" t="s">
        <v>8635</v>
      </c>
      <c r="L1334" t="s">
        <v>13192</v>
      </c>
      <c r="N1334" t="s">
        <v>59</v>
      </c>
      <c r="O1334" t="s">
        <v>2315</v>
      </c>
      <c r="P1334">
        <v>2019</v>
      </c>
      <c r="Q1334" t="s">
        <v>2316</v>
      </c>
      <c r="R1334" t="b">
        <v>1</v>
      </c>
      <c r="S1334" t="s">
        <v>67</v>
      </c>
      <c r="T1334" t="b">
        <v>1</v>
      </c>
      <c r="U1334" t="s">
        <v>68</v>
      </c>
      <c r="V1334" t="s">
        <v>69</v>
      </c>
      <c r="W1334" t="s">
        <v>64</v>
      </c>
      <c r="X1334" t="s">
        <v>709</v>
      </c>
      <c r="Y1334">
        <v>1</v>
      </c>
      <c r="Z1334" t="s">
        <v>59</v>
      </c>
      <c r="AA1334" t="b">
        <v>1</v>
      </c>
      <c r="AB1334" t="s">
        <v>2317</v>
      </c>
      <c r="AC1334" t="s">
        <v>64</v>
      </c>
      <c r="AD1334" t="s">
        <v>72</v>
      </c>
      <c r="AE1334" t="s">
        <v>64</v>
      </c>
      <c r="AF1334" t="s">
        <v>72</v>
      </c>
      <c r="AG1334" t="s">
        <v>2318</v>
      </c>
      <c r="AH1334">
        <v>4</v>
      </c>
      <c r="AI1334">
        <v>4</v>
      </c>
      <c r="AJ1334" t="s">
        <v>13193</v>
      </c>
      <c r="AK1334" t="s">
        <v>64</v>
      </c>
      <c r="AL1334" t="s">
        <v>64</v>
      </c>
      <c r="AM1334" t="s">
        <v>64</v>
      </c>
      <c r="AN1334" t="s">
        <v>76</v>
      </c>
      <c r="AO1334">
        <v>2500</v>
      </c>
      <c r="AR1334">
        <v>2500</v>
      </c>
      <c r="AS1334">
        <v>7.9</v>
      </c>
      <c r="AT1334">
        <v>0</v>
      </c>
      <c r="AU1334">
        <v>0</v>
      </c>
      <c r="AV1334">
        <v>13</v>
      </c>
      <c r="AW1334" t="s">
        <v>13194</v>
      </c>
      <c r="AX1334" t="s">
        <v>13195</v>
      </c>
      <c r="AZ1334" t="s">
        <v>2321</v>
      </c>
      <c r="BA1334" t="s">
        <v>2322</v>
      </c>
      <c r="BB1334" t="b">
        <f t="shared" si="80"/>
        <v>0</v>
      </c>
      <c r="BC1334" t="str">
        <f>INDEX(repsearch2!B:B,MATCH(A1334,repsearch2!A:A,FALSE))</f>
        <v>No</v>
      </c>
      <c r="BD1334" s="3" t="b">
        <f t="shared" si="81"/>
        <v>0</v>
      </c>
      <c r="BE1334" s="3" t="b">
        <f t="shared" si="82"/>
        <v>1</v>
      </c>
      <c r="BF1334" t="str">
        <f t="shared" si="83"/>
        <v>gold</v>
      </c>
    </row>
    <row r="1335" spans="1:58" x14ac:dyDescent="0.3">
      <c r="A1335" t="s">
        <v>13196</v>
      </c>
      <c r="B1335" t="s">
        <v>55</v>
      </c>
      <c r="D1335" t="s">
        <v>56</v>
      </c>
      <c r="E1335" t="s">
        <v>13197</v>
      </c>
      <c r="F1335" t="s">
        <v>13198</v>
      </c>
      <c r="G1335">
        <v>7</v>
      </c>
      <c r="H1335" t="s">
        <v>59</v>
      </c>
      <c r="I1335" t="s">
        <v>13199</v>
      </c>
      <c r="J1335">
        <v>1</v>
      </c>
      <c r="K1335" t="s">
        <v>13200</v>
      </c>
      <c r="L1335" t="s">
        <v>13201</v>
      </c>
      <c r="M1335" t="s">
        <v>6643</v>
      </c>
      <c r="N1335" t="s">
        <v>64</v>
      </c>
      <c r="O1335" t="s">
        <v>565</v>
      </c>
      <c r="P1335">
        <v>2019</v>
      </c>
      <c r="Q1335" t="s">
        <v>184</v>
      </c>
      <c r="R1335" t="b">
        <v>1</v>
      </c>
      <c r="S1335" t="s">
        <v>67</v>
      </c>
      <c r="T1335" t="b">
        <v>1</v>
      </c>
      <c r="U1335" t="s">
        <v>68</v>
      </c>
      <c r="V1335" t="s">
        <v>69</v>
      </c>
      <c r="W1335" t="s">
        <v>64</v>
      </c>
      <c r="X1335" t="s">
        <v>709</v>
      </c>
      <c r="Y1335">
        <v>1</v>
      </c>
      <c r="Z1335" t="s">
        <v>59</v>
      </c>
      <c r="AA1335" t="b">
        <v>1</v>
      </c>
      <c r="AB1335" t="s">
        <v>566</v>
      </c>
      <c r="AC1335" t="s">
        <v>64</v>
      </c>
      <c r="AD1335" t="s">
        <v>72</v>
      </c>
      <c r="AE1335" t="s">
        <v>64</v>
      </c>
      <c r="AF1335" t="s">
        <v>72</v>
      </c>
      <c r="AG1335" t="s">
        <v>567</v>
      </c>
      <c r="AH1335">
        <v>5</v>
      </c>
      <c r="AI1335">
        <v>4</v>
      </c>
      <c r="AJ1335" t="s">
        <v>13202</v>
      </c>
      <c r="AK1335" t="s">
        <v>64</v>
      </c>
      <c r="AL1335" t="s">
        <v>64</v>
      </c>
      <c r="AM1335" t="s">
        <v>64</v>
      </c>
      <c r="AN1335" t="s">
        <v>75</v>
      </c>
      <c r="AO1335">
        <v>1165</v>
      </c>
      <c r="AP1335" t="s">
        <v>76</v>
      </c>
      <c r="AQ1335">
        <v>1760</v>
      </c>
      <c r="AR1335">
        <v>1760</v>
      </c>
      <c r="AS1335">
        <v>13.1</v>
      </c>
      <c r="AT1335">
        <v>0</v>
      </c>
      <c r="AU1335">
        <v>0</v>
      </c>
      <c r="AV1335">
        <v>16</v>
      </c>
      <c r="AW1335" t="s">
        <v>13203</v>
      </c>
      <c r="AX1335" t="s">
        <v>13204</v>
      </c>
      <c r="AY1335" t="s">
        <v>13205</v>
      </c>
      <c r="AZ1335" t="s">
        <v>174</v>
      </c>
      <c r="BA1335" t="s">
        <v>569</v>
      </c>
      <c r="BB1335" t="b">
        <f t="shared" si="80"/>
        <v>0</v>
      </c>
      <c r="BC1335" t="str">
        <f>INDEX(repsearch2!B:B,MATCH(A1335,repsearch2!A:A,FALSE))</f>
        <v>No</v>
      </c>
      <c r="BD1335" s="3" t="b">
        <f t="shared" si="81"/>
        <v>0</v>
      </c>
      <c r="BE1335" s="3" t="b">
        <f t="shared" si="82"/>
        <v>1</v>
      </c>
      <c r="BF1335" t="str">
        <f t="shared" si="83"/>
        <v>gold</v>
      </c>
    </row>
    <row r="1336" spans="1:58" x14ac:dyDescent="0.3">
      <c r="A1336" t="s">
        <v>13206</v>
      </c>
      <c r="B1336" t="s">
        <v>896</v>
      </c>
      <c r="D1336" t="s">
        <v>897</v>
      </c>
      <c r="E1336" t="s">
        <v>13207</v>
      </c>
      <c r="F1336" t="s">
        <v>13208</v>
      </c>
      <c r="G1336">
        <v>3</v>
      </c>
      <c r="H1336" t="s">
        <v>59</v>
      </c>
      <c r="I1336" t="s">
        <v>13209</v>
      </c>
      <c r="J1336">
        <v>1</v>
      </c>
      <c r="K1336" t="s">
        <v>13210</v>
      </c>
      <c r="L1336" t="s">
        <v>11916</v>
      </c>
      <c r="N1336" t="s">
        <v>59</v>
      </c>
      <c r="O1336" t="s">
        <v>953</v>
      </c>
      <c r="P1336">
        <v>2019</v>
      </c>
      <c r="Q1336" t="s">
        <v>184</v>
      </c>
      <c r="R1336" t="b">
        <v>1</v>
      </c>
      <c r="S1336" t="s">
        <v>67</v>
      </c>
      <c r="T1336" t="b">
        <v>0</v>
      </c>
      <c r="U1336" t="s">
        <v>904</v>
      </c>
      <c r="V1336" t="s">
        <v>905</v>
      </c>
      <c r="W1336" t="s">
        <v>64</v>
      </c>
      <c r="X1336" t="s">
        <v>1103</v>
      </c>
      <c r="Y1336">
        <v>1</v>
      </c>
      <c r="Z1336" t="s">
        <v>59</v>
      </c>
      <c r="AA1336" t="b">
        <v>0</v>
      </c>
      <c r="AB1336" t="s">
        <v>954</v>
      </c>
      <c r="AC1336" t="s">
        <v>64</v>
      </c>
      <c r="AD1336" t="s">
        <v>252</v>
      </c>
      <c r="AE1336" t="s">
        <v>59</v>
      </c>
      <c r="AG1336" t="s">
        <v>955</v>
      </c>
      <c r="AH1336">
        <v>2</v>
      </c>
      <c r="AI1336">
        <v>0</v>
      </c>
      <c r="AJ1336" t="s">
        <v>13211</v>
      </c>
      <c r="AK1336" t="s">
        <v>64</v>
      </c>
      <c r="AL1336" t="s">
        <v>64</v>
      </c>
      <c r="AP1336" t="s">
        <v>76</v>
      </c>
      <c r="AQ1336">
        <v>3000</v>
      </c>
      <c r="AR1336">
        <v>3000</v>
      </c>
      <c r="AS1336">
        <v>10.8</v>
      </c>
      <c r="AT1336">
        <v>0</v>
      </c>
      <c r="AU1336">
        <v>0</v>
      </c>
      <c r="AV1336">
        <v>17</v>
      </c>
      <c r="AW1336" t="s">
        <v>13212</v>
      </c>
      <c r="AZ1336" t="s">
        <v>893</v>
      </c>
      <c r="BA1336" t="s">
        <v>894</v>
      </c>
      <c r="BB1336" t="b">
        <f t="shared" si="80"/>
        <v>0</v>
      </c>
      <c r="BC1336" t="str">
        <f>INDEX(repsearch2!B:B,MATCH(A1336,repsearch2!A:A,FALSE))</f>
        <v>No</v>
      </c>
      <c r="BD1336" s="3" t="b">
        <f t="shared" si="81"/>
        <v>0</v>
      </c>
      <c r="BE1336" s="3" t="b">
        <f t="shared" si="82"/>
        <v>1</v>
      </c>
      <c r="BF1336" t="str">
        <f t="shared" si="83"/>
        <v>green</v>
      </c>
    </row>
    <row r="1337" spans="1:58" x14ac:dyDescent="0.3">
      <c r="A1337" t="s">
        <v>13213</v>
      </c>
      <c r="D1337" t="s">
        <v>96</v>
      </c>
      <c r="E1337" t="s">
        <v>13214</v>
      </c>
      <c r="F1337" t="s">
        <v>13215</v>
      </c>
      <c r="G1337">
        <v>6</v>
      </c>
      <c r="H1337" t="s">
        <v>59</v>
      </c>
      <c r="I1337" t="s">
        <v>13216</v>
      </c>
      <c r="J1337">
        <v>1</v>
      </c>
      <c r="K1337" t="s">
        <v>13217</v>
      </c>
      <c r="L1337" t="s">
        <v>13218</v>
      </c>
      <c r="N1337" t="s">
        <v>59</v>
      </c>
      <c r="O1337" t="s">
        <v>13219</v>
      </c>
      <c r="P1337">
        <v>2019</v>
      </c>
      <c r="Q1337" t="s">
        <v>368</v>
      </c>
      <c r="R1337" t="b">
        <v>0</v>
      </c>
      <c r="S1337" t="s">
        <v>67</v>
      </c>
      <c r="T1337" t="b">
        <v>0</v>
      </c>
      <c r="W1337" t="s">
        <v>59</v>
      </c>
      <c r="Y1337">
        <v>0</v>
      </c>
      <c r="Z1337" t="s">
        <v>59</v>
      </c>
      <c r="AA1337" t="b">
        <v>0</v>
      </c>
      <c r="AB1337" t="s">
        <v>13220</v>
      </c>
      <c r="AC1337" t="s">
        <v>64</v>
      </c>
      <c r="AD1337" t="s">
        <v>252</v>
      </c>
      <c r="AE1337" t="s">
        <v>59</v>
      </c>
      <c r="AG1337" t="s">
        <v>13221</v>
      </c>
      <c r="AH1337">
        <v>2</v>
      </c>
      <c r="AI1337">
        <v>2</v>
      </c>
      <c r="AK1337" t="s">
        <v>64</v>
      </c>
      <c r="AL1337" t="s">
        <v>64</v>
      </c>
      <c r="AP1337" t="s">
        <v>76</v>
      </c>
      <c r="AQ1337">
        <v>3000</v>
      </c>
      <c r="AR1337">
        <v>3000</v>
      </c>
      <c r="AS1337">
        <v>7.8</v>
      </c>
      <c r="AT1337">
        <v>0</v>
      </c>
      <c r="AU1337">
        <v>0</v>
      </c>
      <c r="AV1337">
        <v>12</v>
      </c>
      <c r="AW1337" t="s">
        <v>13222</v>
      </c>
      <c r="AX1337" t="s">
        <v>13223</v>
      </c>
      <c r="AZ1337" t="s">
        <v>13224</v>
      </c>
      <c r="BA1337" t="s">
        <v>13225</v>
      </c>
      <c r="BB1337" t="b">
        <f t="shared" si="80"/>
        <v>0</v>
      </c>
      <c r="BC1337" t="str">
        <f>INDEX(repsearch2!B:B,MATCH(A1337,repsearch2!A:A,FALSE))</f>
        <v>No</v>
      </c>
      <c r="BD1337" s="3" t="b">
        <f t="shared" si="81"/>
        <v>0</v>
      </c>
      <c r="BE1337" s="3" t="b">
        <f t="shared" si="82"/>
        <v>0</v>
      </c>
      <c r="BF1337" t="str">
        <f t="shared" si="83"/>
        <v>closed</v>
      </c>
    </row>
    <row r="1338" spans="1:58" x14ac:dyDescent="0.3">
      <c r="A1338" t="s">
        <v>13226</v>
      </c>
      <c r="D1338" t="s">
        <v>96</v>
      </c>
      <c r="E1338" t="s">
        <v>13227</v>
      </c>
      <c r="F1338" t="s">
        <v>13228</v>
      </c>
      <c r="G1338">
        <v>4</v>
      </c>
      <c r="H1338" t="s">
        <v>59</v>
      </c>
      <c r="I1338" t="s">
        <v>13229</v>
      </c>
      <c r="J1338">
        <v>1</v>
      </c>
      <c r="K1338" t="s">
        <v>13230</v>
      </c>
      <c r="L1338" t="s">
        <v>13231</v>
      </c>
      <c r="N1338" t="s">
        <v>59</v>
      </c>
      <c r="O1338" t="s">
        <v>13232</v>
      </c>
      <c r="P1338">
        <v>2019</v>
      </c>
      <c r="Q1338" t="s">
        <v>139</v>
      </c>
      <c r="R1338" t="b">
        <v>0</v>
      </c>
      <c r="S1338" t="s">
        <v>67</v>
      </c>
      <c r="T1338" t="b">
        <v>0</v>
      </c>
      <c r="W1338" t="s">
        <v>59</v>
      </c>
      <c r="Y1338">
        <v>0</v>
      </c>
      <c r="Z1338" t="s">
        <v>59</v>
      </c>
      <c r="AA1338" t="b">
        <v>0</v>
      </c>
      <c r="AB1338" t="s">
        <v>13233</v>
      </c>
      <c r="AC1338" t="s">
        <v>64</v>
      </c>
      <c r="AD1338" t="s">
        <v>383</v>
      </c>
      <c r="AE1338" t="s">
        <v>59</v>
      </c>
      <c r="AG1338" t="s">
        <v>13234</v>
      </c>
      <c r="AI1338">
        <v>0</v>
      </c>
      <c r="AK1338" t="s">
        <v>64</v>
      </c>
      <c r="AL1338" t="s">
        <v>64</v>
      </c>
      <c r="AP1338" t="s">
        <v>76</v>
      </c>
      <c r="AQ1338">
        <v>1950</v>
      </c>
      <c r="AR1338">
        <v>1950</v>
      </c>
      <c r="AS1338">
        <v>0</v>
      </c>
      <c r="AT1338">
        <v>0</v>
      </c>
      <c r="AU1338">
        <v>0</v>
      </c>
      <c r="AV1338">
        <v>0</v>
      </c>
      <c r="AZ1338" t="s">
        <v>3623</v>
      </c>
      <c r="BA1338" t="s">
        <v>13235</v>
      </c>
      <c r="BB1338" t="b">
        <f t="shared" si="80"/>
        <v>0</v>
      </c>
      <c r="BC1338" t="str">
        <f>INDEX(repsearch2!B:B,MATCH(A1338,repsearch2!A:A,FALSE))</f>
        <v>No</v>
      </c>
      <c r="BD1338" s="3" t="b">
        <f t="shared" si="81"/>
        <v>0</v>
      </c>
      <c r="BE1338" s="3" t="b">
        <f t="shared" si="82"/>
        <v>0</v>
      </c>
      <c r="BF1338" t="str">
        <f t="shared" si="83"/>
        <v>closed</v>
      </c>
    </row>
    <row r="1339" spans="1:58" x14ac:dyDescent="0.3">
      <c r="A1339" t="s">
        <v>13236</v>
      </c>
      <c r="B1339" t="s">
        <v>55</v>
      </c>
      <c r="D1339" t="s">
        <v>56</v>
      </c>
      <c r="E1339" t="s">
        <v>13237</v>
      </c>
      <c r="F1339" t="s">
        <v>13238</v>
      </c>
      <c r="G1339">
        <v>3</v>
      </c>
      <c r="H1339" t="s">
        <v>59</v>
      </c>
      <c r="I1339" t="s">
        <v>13239</v>
      </c>
      <c r="J1339">
        <v>1</v>
      </c>
      <c r="K1339" t="s">
        <v>13240</v>
      </c>
      <c r="L1339" t="s">
        <v>13241</v>
      </c>
      <c r="N1339" t="s">
        <v>59</v>
      </c>
      <c r="O1339" t="s">
        <v>2315</v>
      </c>
      <c r="P1339">
        <v>2019</v>
      </c>
      <c r="Q1339" t="s">
        <v>2316</v>
      </c>
      <c r="R1339" t="b">
        <v>1</v>
      </c>
      <c r="S1339" t="s">
        <v>67</v>
      </c>
      <c r="T1339" t="b">
        <v>1</v>
      </c>
      <c r="U1339" t="s">
        <v>68</v>
      </c>
      <c r="V1339" t="s">
        <v>69</v>
      </c>
      <c r="W1339" t="s">
        <v>64</v>
      </c>
      <c r="X1339" t="s">
        <v>1139</v>
      </c>
      <c r="Y1339">
        <v>2</v>
      </c>
      <c r="Z1339" t="s">
        <v>59</v>
      </c>
      <c r="AA1339" t="b">
        <v>1</v>
      </c>
      <c r="AB1339" t="s">
        <v>2317</v>
      </c>
      <c r="AC1339" t="s">
        <v>64</v>
      </c>
      <c r="AD1339" t="s">
        <v>72</v>
      </c>
      <c r="AE1339" t="s">
        <v>64</v>
      </c>
      <c r="AF1339" t="s">
        <v>72</v>
      </c>
      <c r="AG1339" t="s">
        <v>2318</v>
      </c>
      <c r="AH1339">
        <v>2</v>
      </c>
      <c r="AI1339">
        <v>2</v>
      </c>
      <c r="AJ1339" t="s">
        <v>13242</v>
      </c>
      <c r="AK1339" t="s">
        <v>64</v>
      </c>
      <c r="AL1339" t="s">
        <v>64</v>
      </c>
      <c r="AM1339" t="s">
        <v>64</v>
      </c>
      <c r="AN1339" t="s">
        <v>76</v>
      </c>
      <c r="AO1339">
        <v>2500</v>
      </c>
      <c r="AR1339">
        <v>2500</v>
      </c>
      <c r="AS1339">
        <v>2</v>
      </c>
      <c r="AT1339">
        <v>0</v>
      </c>
      <c r="AU1339">
        <v>0</v>
      </c>
      <c r="AV1339">
        <v>5</v>
      </c>
      <c r="AW1339" t="s">
        <v>13243</v>
      </c>
      <c r="AZ1339" t="s">
        <v>2321</v>
      </c>
      <c r="BA1339" t="s">
        <v>2322</v>
      </c>
      <c r="BB1339" t="b">
        <f t="shared" si="80"/>
        <v>0</v>
      </c>
      <c r="BC1339" t="str">
        <f>INDEX(repsearch2!B:B,MATCH(A1339,repsearch2!A:A,FALSE))</f>
        <v>No</v>
      </c>
      <c r="BD1339" s="3" t="b">
        <f t="shared" si="81"/>
        <v>0</v>
      </c>
      <c r="BE1339" s="3" t="b">
        <f t="shared" si="82"/>
        <v>1</v>
      </c>
      <c r="BF1339" t="str">
        <f t="shared" si="83"/>
        <v>gold</v>
      </c>
    </row>
    <row r="1340" spans="1:58" x14ac:dyDescent="0.3">
      <c r="A1340" t="s">
        <v>13244</v>
      </c>
      <c r="B1340" t="s">
        <v>55</v>
      </c>
      <c r="D1340" t="s">
        <v>56</v>
      </c>
      <c r="E1340" t="s">
        <v>13245</v>
      </c>
      <c r="F1340" t="s">
        <v>1135</v>
      </c>
      <c r="G1340">
        <v>4</v>
      </c>
      <c r="H1340" t="s">
        <v>59</v>
      </c>
      <c r="I1340" t="s">
        <v>13246</v>
      </c>
      <c r="J1340">
        <v>1</v>
      </c>
      <c r="K1340" t="s">
        <v>1137</v>
      </c>
      <c r="L1340" t="s">
        <v>1138</v>
      </c>
      <c r="N1340" t="s">
        <v>59</v>
      </c>
      <c r="O1340" t="s">
        <v>1126</v>
      </c>
      <c r="P1340">
        <v>2019</v>
      </c>
      <c r="Q1340" t="s">
        <v>184</v>
      </c>
      <c r="R1340" t="b">
        <v>1</v>
      </c>
      <c r="S1340" t="s">
        <v>67</v>
      </c>
      <c r="T1340" t="b">
        <v>1</v>
      </c>
      <c r="U1340" t="s">
        <v>68</v>
      </c>
      <c r="V1340" t="s">
        <v>69</v>
      </c>
      <c r="W1340" t="s">
        <v>64</v>
      </c>
      <c r="X1340" t="s">
        <v>1139</v>
      </c>
      <c r="Y1340">
        <v>2</v>
      </c>
      <c r="Z1340" t="s">
        <v>59</v>
      </c>
      <c r="AA1340" t="b">
        <v>1</v>
      </c>
      <c r="AB1340" t="s">
        <v>1128</v>
      </c>
      <c r="AC1340" t="s">
        <v>64</v>
      </c>
      <c r="AD1340" t="s">
        <v>72</v>
      </c>
      <c r="AE1340" t="s">
        <v>64</v>
      </c>
      <c r="AF1340" t="s">
        <v>72</v>
      </c>
      <c r="AG1340" t="s">
        <v>1129</v>
      </c>
      <c r="AH1340">
        <v>3</v>
      </c>
      <c r="AI1340">
        <v>5</v>
      </c>
      <c r="AJ1340" t="s">
        <v>13247</v>
      </c>
      <c r="AK1340" t="s">
        <v>64</v>
      </c>
      <c r="AL1340" t="s">
        <v>64</v>
      </c>
      <c r="AM1340" t="s">
        <v>64</v>
      </c>
      <c r="AN1340" t="s">
        <v>75</v>
      </c>
      <c r="AO1340">
        <v>1370</v>
      </c>
      <c r="AP1340" t="s">
        <v>76</v>
      </c>
      <c r="AQ1340">
        <v>2145</v>
      </c>
      <c r="AR1340">
        <v>2145</v>
      </c>
      <c r="AS1340">
        <v>3.6</v>
      </c>
      <c r="AT1340">
        <v>0</v>
      </c>
      <c r="AU1340">
        <v>0</v>
      </c>
      <c r="AV1340">
        <v>5</v>
      </c>
      <c r="AW1340" t="s">
        <v>13248</v>
      </c>
      <c r="AX1340" t="s">
        <v>13249</v>
      </c>
      <c r="AY1340" t="s">
        <v>9086</v>
      </c>
      <c r="AZ1340" t="s">
        <v>893</v>
      </c>
      <c r="BB1340" t="b">
        <f t="shared" si="80"/>
        <v>0</v>
      </c>
      <c r="BC1340" t="str">
        <f>INDEX(repsearch2!B:B,MATCH(A1340,repsearch2!A:A,FALSE))</f>
        <v>No</v>
      </c>
      <c r="BD1340" s="3" t="b">
        <f t="shared" si="81"/>
        <v>0</v>
      </c>
      <c r="BE1340" s="3" t="b">
        <f t="shared" si="82"/>
        <v>1</v>
      </c>
      <c r="BF1340" t="str">
        <f t="shared" si="83"/>
        <v>gold</v>
      </c>
    </row>
    <row r="1341" spans="1:58" x14ac:dyDescent="0.3">
      <c r="A1341" t="s">
        <v>13250</v>
      </c>
      <c r="B1341" t="s">
        <v>346</v>
      </c>
      <c r="D1341" t="s">
        <v>347</v>
      </c>
      <c r="E1341" t="s">
        <v>13251</v>
      </c>
      <c r="F1341" t="s">
        <v>13208</v>
      </c>
      <c r="G1341">
        <v>3</v>
      </c>
      <c r="H1341" t="s">
        <v>59</v>
      </c>
      <c r="I1341" t="s">
        <v>13252</v>
      </c>
      <c r="J1341">
        <v>1</v>
      </c>
      <c r="K1341" t="s">
        <v>13210</v>
      </c>
      <c r="L1341" t="s">
        <v>11916</v>
      </c>
      <c r="N1341" t="s">
        <v>59</v>
      </c>
      <c r="O1341" t="s">
        <v>953</v>
      </c>
      <c r="P1341">
        <v>2019</v>
      </c>
      <c r="Q1341" t="s">
        <v>184</v>
      </c>
      <c r="R1341" t="b">
        <v>1</v>
      </c>
      <c r="S1341" t="s">
        <v>67</v>
      </c>
      <c r="T1341" t="b">
        <v>0</v>
      </c>
      <c r="U1341" t="s">
        <v>68</v>
      </c>
      <c r="V1341" t="s">
        <v>69</v>
      </c>
      <c r="W1341" t="s">
        <v>64</v>
      </c>
      <c r="X1341" t="s">
        <v>1103</v>
      </c>
      <c r="Y1341">
        <v>1</v>
      </c>
      <c r="Z1341" t="s">
        <v>59</v>
      </c>
      <c r="AA1341" t="b">
        <v>0</v>
      </c>
      <c r="AB1341" t="s">
        <v>954</v>
      </c>
      <c r="AC1341" t="s">
        <v>64</v>
      </c>
      <c r="AD1341" t="s">
        <v>252</v>
      </c>
      <c r="AE1341" t="s">
        <v>59</v>
      </c>
      <c r="AG1341" t="s">
        <v>955</v>
      </c>
      <c r="AI1341">
        <v>2</v>
      </c>
      <c r="AJ1341" t="s">
        <v>13253</v>
      </c>
      <c r="AK1341" t="s">
        <v>64</v>
      </c>
      <c r="AL1341" t="s">
        <v>64</v>
      </c>
      <c r="AP1341" t="s">
        <v>76</v>
      </c>
      <c r="AQ1341">
        <v>3000</v>
      </c>
      <c r="AR1341">
        <v>3000</v>
      </c>
      <c r="AS1341">
        <v>0</v>
      </c>
      <c r="AT1341">
        <v>0</v>
      </c>
      <c r="AU1341">
        <v>0</v>
      </c>
      <c r="AV1341">
        <v>0</v>
      </c>
      <c r="AZ1341" t="s">
        <v>893</v>
      </c>
      <c r="BA1341" t="s">
        <v>894</v>
      </c>
      <c r="BB1341" t="b">
        <f t="shared" si="80"/>
        <v>0</v>
      </c>
      <c r="BC1341" t="str">
        <f>INDEX(repsearch2!B:B,MATCH(A1341,repsearch2!A:A,FALSE))</f>
        <v>No</v>
      </c>
      <c r="BD1341" s="3" t="b">
        <f t="shared" si="81"/>
        <v>0</v>
      </c>
      <c r="BE1341" s="3" t="b">
        <f t="shared" si="82"/>
        <v>1</v>
      </c>
      <c r="BF1341" t="str">
        <f t="shared" si="83"/>
        <v>bronze</v>
      </c>
    </row>
    <row r="1342" spans="1:58" x14ac:dyDescent="0.3">
      <c r="A1342" s="3" t="s">
        <v>13254</v>
      </c>
      <c r="B1342" s="3" t="s">
        <v>55</v>
      </c>
      <c r="C1342" s="3"/>
      <c r="D1342" s="3" t="s">
        <v>56</v>
      </c>
      <c r="E1342" s="3" t="s">
        <v>13255</v>
      </c>
      <c r="F1342" s="3" t="s">
        <v>13256</v>
      </c>
      <c r="G1342" s="3">
        <v>13</v>
      </c>
      <c r="H1342" s="3" t="s">
        <v>59</v>
      </c>
      <c r="I1342" s="3" t="s">
        <v>13257</v>
      </c>
      <c r="J1342" s="3">
        <v>1</v>
      </c>
      <c r="K1342" s="3" t="s">
        <v>13258</v>
      </c>
      <c r="L1342" s="3" t="s">
        <v>13259</v>
      </c>
      <c r="M1342" s="3"/>
      <c r="N1342" s="3" t="s">
        <v>59</v>
      </c>
      <c r="O1342" s="3" t="s">
        <v>565</v>
      </c>
      <c r="P1342" s="3">
        <v>2019</v>
      </c>
      <c r="Q1342" s="3" t="s">
        <v>184</v>
      </c>
      <c r="R1342" s="3" t="b">
        <v>1</v>
      </c>
      <c r="S1342" s="3" t="s">
        <v>67</v>
      </c>
      <c r="T1342" s="3" t="b">
        <v>1</v>
      </c>
      <c r="U1342" s="3" t="s">
        <v>68</v>
      </c>
      <c r="V1342" s="3" t="s">
        <v>69</v>
      </c>
      <c r="W1342" s="3" t="s">
        <v>64</v>
      </c>
      <c r="X1342" s="3" t="s">
        <v>1043</v>
      </c>
      <c r="Y1342" s="3">
        <v>2</v>
      </c>
      <c r="Z1342" s="3" t="s">
        <v>59</v>
      </c>
      <c r="AA1342" s="3" t="b">
        <v>1</v>
      </c>
      <c r="AB1342" s="3" t="s">
        <v>566</v>
      </c>
      <c r="AC1342" s="3" t="s">
        <v>64</v>
      </c>
      <c r="AD1342" s="3" t="s">
        <v>72</v>
      </c>
      <c r="AE1342" s="3" t="s">
        <v>64</v>
      </c>
      <c r="AF1342" s="3" t="s">
        <v>72</v>
      </c>
      <c r="AG1342" s="3" t="s">
        <v>567</v>
      </c>
      <c r="AH1342" s="3">
        <v>7</v>
      </c>
      <c r="AI1342" s="3">
        <v>7</v>
      </c>
      <c r="AJ1342" s="3" t="s">
        <v>13260</v>
      </c>
      <c r="AK1342" s="3" t="s">
        <v>64</v>
      </c>
      <c r="AL1342" s="3" t="s">
        <v>64</v>
      </c>
      <c r="AM1342" s="3" t="s">
        <v>64</v>
      </c>
      <c r="AN1342" s="3" t="s">
        <v>75</v>
      </c>
      <c r="AO1342" s="3">
        <v>1165</v>
      </c>
      <c r="AP1342" s="3" t="s">
        <v>76</v>
      </c>
      <c r="AQ1342" s="3">
        <v>1760</v>
      </c>
      <c r="AR1342" s="3">
        <v>1760</v>
      </c>
      <c r="AS1342" s="3">
        <v>0</v>
      </c>
      <c r="AT1342" s="3">
        <v>0</v>
      </c>
      <c r="AU1342" s="3">
        <v>0</v>
      </c>
      <c r="AV1342" s="3">
        <v>0</v>
      </c>
      <c r="AW1342" s="3"/>
      <c r="AX1342" s="3" t="s">
        <v>13261</v>
      </c>
      <c r="AY1342" s="3" t="s">
        <v>13262</v>
      </c>
      <c r="AZ1342" s="3" t="s">
        <v>174</v>
      </c>
      <c r="BA1342" s="3" t="s">
        <v>569</v>
      </c>
      <c r="BB1342" s="3" t="b">
        <f t="shared" si="80"/>
        <v>1</v>
      </c>
      <c r="BC1342" s="3" t="str">
        <f>INDEX(repsearch2!B:B,MATCH(A1342,repsearch2!A:A,FALSE))</f>
        <v>Yes</v>
      </c>
      <c r="BD1342" s="3" t="b">
        <f t="shared" si="81"/>
        <v>1</v>
      </c>
      <c r="BE1342" s="3" t="b">
        <f t="shared" si="82"/>
        <v>1</v>
      </c>
      <c r="BF1342" t="str">
        <f t="shared" si="83"/>
        <v>gold</v>
      </c>
    </row>
    <row r="1343" spans="1:58" x14ac:dyDescent="0.3">
      <c r="A1343" t="s">
        <v>13263</v>
      </c>
      <c r="B1343" t="s">
        <v>896</v>
      </c>
      <c r="C1343" t="s">
        <v>10142</v>
      </c>
      <c r="D1343" t="s">
        <v>897</v>
      </c>
      <c r="E1343" t="s">
        <v>13264</v>
      </c>
      <c r="F1343" t="s">
        <v>13265</v>
      </c>
      <c r="G1343">
        <v>5</v>
      </c>
      <c r="H1343" t="s">
        <v>59</v>
      </c>
      <c r="I1343" t="s">
        <v>13266</v>
      </c>
      <c r="J1343">
        <v>0</v>
      </c>
      <c r="K1343" t="s">
        <v>13267</v>
      </c>
      <c r="L1343" t="s">
        <v>13268</v>
      </c>
      <c r="N1343" t="s">
        <v>59</v>
      </c>
      <c r="O1343" t="s">
        <v>13269</v>
      </c>
      <c r="P1343">
        <v>2018</v>
      </c>
      <c r="Q1343" t="s">
        <v>184</v>
      </c>
      <c r="R1343" t="b">
        <v>1</v>
      </c>
      <c r="S1343" t="s">
        <v>67</v>
      </c>
      <c r="T1343" t="b">
        <v>0</v>
      </c>
      <c r="U1343" t="s">
        <v>1102</v>
      </c>
      <c r="V1343" t="s">
        <v>905</v>
      </c>
      <c r="W1343" t="s">
        <v>64</v>
      </c>
      <c r="X1343" t="s">
        <v>13270</v>
      </c>
      <c r="Y1343">
        <v>1</v>
      </c>
      <c r="Z1343" t="s">
        <v>59</v>
      </c>
      <c r="AA1343" t="b">
        <v>0</v>
      </c>
      <c r="AB1343" t="s">
        <v>13271</v>
      </c>
      <c r="AC1343" t="s">
        <v>64</v>
      </c>
      <c r="AD1343" t="s">
        <v>252</v>
      </c>
      <c r="AE1343" t="s">
        <v>59</v>
      </c>
      <c r="AG1343" t="s">
        <v>13272</v>
      </c>
      <c r="AH1343">
        <v>25</v>
      </c>
      <c r="AI1343">
        <v>26</v>
      </c>
      <c r="AJ1343" t="s">
        <v>13273</v>
      </c>
      <c r="AK1343" t="s">
        <v>64</v>
      </c>
      <c r="AL1343" t="s">
        <v>64</v>
      </c>
      <c r="AP1343" t="s">
        <v>76</v>
      </c>
      <c r="AQ1343">
        <v>3000</v>
      </c>
      <c r="AR1343">
        <v>3000</v>
      </c>
      <c r="AS1343">
        <v>0</v>
      </c>
      <c r="AT1343">
        <v>0</v>
      </c>
      <c r="AU1343">
        <v>0</v>
      </c>
      <c r="AV1343">
        <v>0</v>
      </c>
      <c r="AZ1343" t="s">
        <v>13274</v>
      </c>
      <c r="BA1343" t="s">
        <v>13275</v>
      </c>
      <c r="BB1343" t="b">
        <f t="shared" si="80"/>
        <v>0</v>
      </c>
      <c r="BC1343" t="str">
        <f>INDEX(repsearch2!B:B,MATCH(A1343,repsearch2!A:A,FALSE))</f>
        <v>No</v>
      </c>
      <c r="BD1343" s="3" t="b">
        <f t="shared" si="81"/>
        <v>0</v>
      </c>
      <c r="BE1343" s="3" t="b">
        <f t="shared" si="82"/>
        <v>1</v>
      </c>
      <c r="BF1343" t="str">
        <f t="shared" si="83"/>
        <v>green</v>
      </c>
    </row>
    <row r="1344" spans="1:58" x14ac:dyDescent="0.3">
      <c r="A1344" s="3" t="s">
        <v>13276</v>
      </c>
      <c r="B1344" s="3" t="s">
        <v>55</v>
      </c>
      <c r="C1344" s="3"/>
      <c r="D1344" s="3" t="s">
        <v>56</v>
      </c>
      <c r="E1344" s="3" t="s">
        <v>13277</v>
      </c>
      <c r="F1344" s="3" t="s">
        <v>13278</v>
      </c>
      <c r="G1344" s="3">
        <v>6</v>
      </c>
      <c r="H1344" s="3" t="s">
        <v>59</v>
      </c>
      <c r="I1344" s="3" t="s">
        <v>13279</v>
      </c>
      <c r="J1344" s="3">
        <v>1</v>
      </c>
      <c r="K1344" s="3" t="s">
        <v>13280</v>
      </c>
      <c r="L1344" s="3" t="s">
        <v>13281</v>
      </c>
      <c r="M1344" s="3" t="s">
        <v>13282</v>
      </c>
      <c r="N1344" s="3" t="s">
        <v>64</v>
      </c>
      <c r="O1344" s="3" t="s">
        <v>1755</v>
      </c>
      <c r="P1344" s="3">
        <v>2019</v>
      </c>
      <c r="Q1344" s="3" t="s">
        <v>1756</v>
      </c>
      <c r="R1344" s="3" t="b">
        <v>1</v>
      </c>
      <c r="S1344" s="3" t="s">
        <v>67</v>
      </c>
      <c r="T1344" s="3" t="b">
        <v>1</v>
      </c>
      <c r="U1344" s="3" t="s">
        <v>68</v>
      </c>
      <c r="V1344" s="3" t="s">
        <v>69</v>
      </c>
      <c r="W1344" s="3" t="s">
        <v>64</v>
      </c>
      <c r="X1344" s="3" t="s">
        <v>1043</v>
      </c>
      <c r="Y1344" s="3">
        <v>2</v>
      </c>
      <c r="Z1344" s="3" t="s">
        <v>59</v>
      </c>
      <c r="AA1344" s="3" t="b">
        <v>1</v>
      </c>
      <c r="AB1344" s="3" t="s">
        <v>1757</v>
      </c>
      <c r="AC1344" s="3" t="s">
        <v>64</v>
      </c>
      <c r="AD1344" s="3" t="s">
        <v>72</v>
      </c>
      <c r="AE1344" s="3" t="s">
        <v>64</v>
      </c>
      <c r="AF1344" s="3" t="s">
        <v>72</v>
      </c>
      <c r="AG1344" s="3" t="s">
        <v>1758</v>
      </c>
      <c r="AH1344" s="3"/>
      <c r="AI1344" s="3">
        <v>0</v>
      </c>
      <c r="AJ1344" s="3" t="s">
        <v>13283</v>
      </c>
      <c r="AK1344" s="3" t="s">
        <v>64</v>
      </c>
      <c r="AL1344" s="3" t="s">
        <v>64</v>
      </c>
      <c r="AM1344" s="3" t="s">
        <v>64</v>
      </c>
      <c r="AN1344" s="3" t="s">
        <v>76</v>
      </c>
      <c r="AO1344" s="3">
        <v>1495</v>
      </c>
      <c r="AP1344" s="3"/>
      <c r="AQ1344" s="3"/>
      <c r="AR1344" s="3">
        <v>1495</v>
      </c>
      <c r="AS1344" s="3">
        <v>5.6</v>
      </c>
      <c r="AT1344" s="3">
        <v>0</v>
      </c>
      <c r="AU1344" s="3">
        <v>0</v>
      </c>
      <c r="AV1344" s="3">
        <v>11</v>
      </c>
      <c r="AW1344" s="3" t="s">
        <v>13284</v>
      </c>
      <c r="AX1344" s="3"/>
      <c r="AY1344" s="3"/>
      <c r="AZ1344" s="3" t="s">
        <v>174</v>
      </c>
      <c r="BA1344" s="3" t="s">
        <v>1762</v>
      </c>
      <c r="BB1344" s="3" t="b">
        <f t="shared" si="80"/>
        <v>1</v>
      </c>
      <c r="BC1344" s="3" t="str">
        <f>INDEX(repsearch2!B:B,MATCH(A1344,repsearch2!A:A,FALSE))</f>
        <v>Yes</v>
      </c>
      <c r="BD1344" s="3" t="b">
        <f t="shared" si="81"/>
        <v>1</v>
      </c>
      <c r="BE1344" s="3" t="b">
        <f t="shared" si="82"/>
        <v>1</v>
      </c>
      <c r="BF1344" t="str">
        <f t="shared" si="83"/>
        <v>gold</v>
      </c>
    </row>
    <row r="1345" spans="1:58" x14ac:dyDescent="0.3">
      <c r="A1345" t="s">
        <v>13285</v>
      </c>
      <c r="D1345" t="s">
        <v>96</v>
      </c>
      <c r="E1345" t="s">
        <v>13286</v>
      </c>
      <c r="F1345" t="s">
        <v>13287</v>
      </c>
      <c r="G1345">
        <v>7</v>
      </c>
      <c r="H1345" t="s">
        <v>59</v>
      </c>
      <c r="I1345" t="s">
        <v>13288</v>
      </c>
      <c r="J1345">
        <v>1</v>
      </c>
      <c r="K1345" t="s">
        <v>13289</v>
      </c>
      <c r="L1345" t="s">
        <v>13290</v>
      </c>
      <c r="N1345" t="s">
        <v>59</v>
      </c>
      <c r="O1345" t="s">
        <v>888</v>
      </c>
      <c r="P1345">
        <v>2019</v>
      </c>
      <c r="Q1345" t="s">
        <v>762</v>
      </c>
      <c r="R1345" t="b">
        <v>0</v>
      </c>
      <c r="S1345" t="s">
        <v>67</v>
      </c>
      <c r="T1345" t="b">
        <v>0</v>
      </c>
      <c r="W1345" t="s">
        <v>59</v>
      </c>
      <c r="Y1345">
        <v>0</v>
      </c>
      <c r="Z1345" t="s">
        <v>59</v>
      </c>
      <c r="AA1345" t="b">
        <v>0</v>
      </c>
      <c r="AB1345" t="s">
        <v>889</v>
      </c>
      <c r="AC1345" t="s">
        <v>59</v>
      </c>
      <c r="AE1345" t="s">
        <v>59</v>
      </c>
      <c r="AG1345" t="s">
        <v>890</v>
      </c>
      <c r="AH1345">
        <v>5</v>
      </c>
      <c r="AI1345">
        <v>4</v>
      </c>
      <c r="AK1345" t="s">
        <v>64</v>
      </c>
      <c r="AL1345" t="s">
        <v>64</v>
      </c>
      <c r="AS1345">
        <v>13.2</v>
      </c>
      <c r="AT1345">
        <v>0</v>
      </c>
      <c r="AU1345">
        <v>0</v>
      </c>
      <c r="AV1345">
        <v>25</v>
      </c>
      <c r="AW1345" t="s">
        <v>13291</v>
      </c>
      <c r="AZ1345" t="s">
        <v>893</v>
      </c>
      <c r="BA1345" t="s">
        <v>894</v>
      </c>
      <c r="BB1345" t="b">
        <f t="shared" si="80"/>
        <v>0</v>
      </c>
      <c r="BC1345" t="str">
        <f>INDEX(repsearch2!B:B,MATCH(A1345,repsearch2!A:A,FALSE))</f>
        <v>No</v>
      </c>
      <c r="BD1345" s="3" t="b">
        <f t="shared" si="81"/>
        <v>0</v>
      </c>
      <c r="BE1345" s="3" t="b">
        <f t="shared" si="82"/>
        <v>0</v>
      </c>
      <c r="BF1345" t="str">
        <f t="shared" si="83"/>
        <v>closed</v>
      </c>
    </row>
    <row r="1346" spans="1:58" x14ac:dyDescent="0.3">
      <c r="A1346" t="s">
        <v>13292</v>
      </c>
      <c r="B1346" t="s">
        <v>55</v>
      </c>
      <c r="D1346" t="s">
        <v>56</v>
      </c>
      <c r="E1346" t="s">
        <v>13293</v>
      </c>
      <c r="F1346" t="s">
        <v>13294</v>
      </c>
      <c r="G1346">
        <v>10</v>
      </c>
      <c r="H1346" t="s">
        <v>59</v>
      </c>
      <c r="I1346" t="s">
        <v>13295</v>
      </c>
      <c r="J1346">
        <v>1</v>
      </c>
      <c r="K1346" t="s">
        <v>13296</v>
      </c>
      <c r="L1346" t="s">
        <v>13297</v>
      </c>
      <c r="N1346" t="s">
        <v>59</v>
      </c>
      <c r="O1346" t="s">
        <v>565</v>
      </c>
      <c r="P1346">
        <v>2019</v>
      </c>
      <c r="Q1346" t="s">
        <v>184</v>
      </c>
      <c r="R1346" t="b">
        <v>1</v>
      </c>
      <c r="S1346" t="s">
        <v>67</v>
      </c>
      <c r="T1346" t="b">
        <v>1</v>
      </c>
      <c r="U1346" t="s">
        <v>68</v>
      </c>
      <c r="V1346" t="s">
        <v>69</v>
      </c>
      <c r="W1346" t="s">
        <v>64</v>
      </c>
      <c r="X1346" t="s">
        <v>13298</v>
      </c>
      <c r="Y1346">
        <v>3</v>
      </c>
      <c r="Z1346" t="s">
        <v>59</v>
      </c>
      <c r="AA1346" t="b">
        <v>1</v>
      </c>
      <c r="AB1346" t="s">
        <v>566</v>
      </c>
      <c r="AC1346" t="s">
        <v>64</v>
      </c>
      <c r="AD1346" t="s">
        <v>72</v>
      </c>
      <c r="AE1346" t="s">
        <v>64</v>
      </c>
      <c r="AF1346" t="s">
        <v>72</v>
      </c>
      <c r="AG1346" t="s">
        <v>567</v>
      </c>
      <c r="AH1346">
        <v>9</v>
      </c>
      <c r="AI1346">
        <v>10</v>
      </c>
      <c r="AJ1346" t="s">
        <v>13299</v>
      </c>
      <c r="AK1346" t="s">
        <v>64</v>
      </c>
      <c r="AL1346" t="s">
        <v>64</v>
      </c>
      <c r="AM1346" t="s">
        <v>64</v>
      </c>
      <c r="AN1346" t="s">
        <v>75</v>
      </c>
      <c r="AO1346">
        <v>1165</v>
      </c>
      <c r="AP1346" t="s">
        <v>76</v>
      </c>
      <c r="AQ1346">
        <v>1760</v>
      </c>
      <c r="AR1346">
        <v>1760</v>
      </c>
      <c r="AS1346">
        <v>39.595999999999997</v>
      </c>
      <c r="AT1346">
        <v>0</v>
      </c>
      <c r="AU1346">
        <v>0</v>
      </c>
      <c r="AV1346">
        <v>36</v>
      </c>
      <c r="AW1346" t="s">
        <v>13300</v>
      </c>
      <c r="AX1346" t="s">
        <v>13301</v>
      </c>
      <c r="AY1346" t="s">
        <v>13302</v>
      </c>
      <c r="AZ1346" t="s">
        <v>174</v>
      </c>
      <c r="BA1346" t="s">
        <v>569</v>
      </c>
      <c r="BB1346" t="b">
        <f t="shared" si="80"/>
        <v>0</v>
      </c>
      <c r="BC1346" t="str">
        <f>INDEX(repsearch2!B:B,MATCH(A1346,repsearch2!A:A,FALSE))</f>
        <v>No</v>
      </c>
      <c r="BD1346" s="3" t="b">
        <f t="shared" si="81"/>
        <v>0</v>
      </c>
      <c r="BE1346" s="3" t="b">
        <f t="shared" si="82"/>
        <v>1</v>
      </c>
      <c r="BF1346" t="str">
        <f t="shared" si="83"/>
        <v>gold</v>
      </c>
    </row>
    <row r="1347" spans="1:58" x14ac:dyDescent="0.3">
      <c r="A1347" t="s">
        <v>13303</v>
      </c>
      <c r="B1347" t="s">
        <v>55</v>
      </c>
      <c r="D1347" t="s">
        <v>56</v>
      </c>
      <c r="E1347" t="s">
        <v>13304</v>
      </c>
      <c r="F1347" t="s">
        <v>13305</v>
      </c>
      <c r="G1347">
        <v>6</v>
      </c>
      <c r="H1347" t="s">
        <v>59</v>
      </c>
      <c r="I1347" t="s">
        <v>13306</v>
      </c>
      <c r="J1347">
        <v>1</v>
      </c>
      <c r="K1347" t="s">
        <v>13307</v>
      </c>
      <c r="L1347" t="s">
        <v>13308</v>
      </c>
      <c r="N1347" t="s">
        <v>59</v>
      </c>
      <c r="O1347" t="s">
        <v>1126</v>
      </c>
      <c r="P1347">
        <v>2019</v>
      </c>
      <c r="Q1347" t="s">
        <v>184</v>
      </c>
      <c r="R1347" t="b">
        <v>1</v>
      </c>
      <c r="S1347" t="s">
        <v>67</v>
      </c>
      <c r="T1347" t="b">
        <v>1</v>
      </c>
      <c r="U1347" t="s">
        <v>68</v>
      </c>
      <c r="V1347" t="s">
        <v>69</v>
      </c>
      <c r="W1347" t="s">
        <v>64</v>
      </c>
      <c r="X1347" t="s">
        <v>13309</v>
      </c>
      <c r="Y1347">
        <v>2</v>
      </c>
      <c r="Z1347" t="s">
        <v>59</v>
      </c>
      <c r="AA1347" t="b">
        <v>1</v>
      </c>
      <c r="AB1347" t="s">
        <v>1128</v>
      </c>
      <c r="AC1347" t="s">
        <v>64</v>
      </c>
      <c r="AD1347" t="s">
        <v>72</v>
      </c>
      <c r="AE1347" t="s">
        <v>64</v>
      </c>
      <c r="AF1347" t="s">
        <v>72</v>
      </c>
      <c r="AG1347" t="s">
        <v>1129</v>
      </c>
      <c r="AH1347">
        <v>12</v>
      </c>
      <c r="AI1347">
        <v>14</v>
      </c>
      <c r="AJ1347" t="s">
        <v>13310</v>
      </c>
      <c r="AK1347" t="s">
        <v>64</v>
      </c>
      <c r="AL1347" t="s">
        <v>64</v>
      </c>
      <c r="AM1347" t="s">
        <v>64</v>
      </c>
      <c r="AN1347" t="s">
        <v>75</v>
      </c>
      <c r="AO1347">
        <v>1370</v>
      </c>
      <c r="AP1347" t="s">
        <v>76</v>
      </c>
      <c r="AQ1347">
        <v>2145</v>
      </c>
      <c r="AR1347">
        <v>2145</v>
      </c>
      <c r="AS1347">
        <v>78.05</v>
      </c>
      <c r="AT1347">
        <v>0</v>
      </c>
      <c r="AU1347">
        <v>0</v>
      </c>
      <c r="AV1347">
        <v>116</v>
      </c>
      <c r="AW1347" t="s">
        <v>13311</v>
      </c>
      <c r="AX1347" t="s">
        <v>3795</v>
      </c>
      <c r="AY1347" t="s">
        <v>3795</v>
      </c>
      <c r="AZ1347" t="s">
        <v>893</v>
      </c>
      <c r="BB1347" t="b">
        <f t="shared" ref="BB1347:BB1410" si="84">ISNUMBER(FIND("openrepository.aut.ac.nz",X1347))</f>
        <v>0</v>
      </c>
      <c r="BC1347" t="str">
        <f>INDEX(repsearch2!B:B,MATCH(A1347,repsearch2!A:A,FALSE))</f>
        <v>No</v>
      </c>
      <c r="BD1347" s="3" t="b">
        <f t="shared" ref="BD1347:BD1410" si="85">OR(BB1347=TRUE,BC1347="Yes")</f>
        <v>0</v>
      </c>
      <c r="BE1347" s="3" t="b">
        <f t="shared" ref="BE1347:BE1410" si="86">NOT(AND(D1347="closed",BD1347=FALSE))</f>
        <v>1</v>
      </c>
      <c r="BF1347" t="str">
        <f t="shared" ref="BF1347:BF1410" si="87">IF(AND(BD1347=TRUE,D1347="closed"),"green",D1347)</f>
        <v>gold</v>
      </c>
    </row>
    <row r="1348" spans="1:58" x14ac:dyDescent="0.3">
      <c r="A1348" t="s">
        <v>13312</v>
      </c>
      <c r="D1348" t="s">
        <v>96</v>
      </c>
      <c r="E1348" t="s">
        <v>13313</v>
      </c>
      <c r="F1348" t="s">
        <v>13314</v>
      </c>
      <c r="G1348">
        <v>4</v>
      </c>
      <c r="H1348" t="s">
        <v>59</v>
      </c>
      <c r="I1348" t="s">
        <v>13315</v>
      </c>
      <c r="J1348">
        <v>1</v>
      </c>
      <c r="K1348" t="s">
        <v>13316</v>
      </c>
      <c r="L1348" t="s">
        <v>13317</v>
      </c>
      <c r="N1348" t="s">
        <v>59</v>
      </c>
      <c r="O1348" t="s">
        <v>13318</v>
      </c>
      <c r="P1348">
        <v>2019</v>
      </c>
      <c r="Q1348" t="s">
        <v>184</v>
      </c>
      <c r="R1348" t="b">
        <v>0</v>
      </c>
      <c r="S1348" t="s">
        <v>67</v>
      </c>
      <c r="T1348" t="b">
        <v>0</v>
      </c>
      <c r="W1348" t="s">
        <v>59</v>
      </c>
      <c r="Y1348">
        <v>0</v>
      </c>
      <c r="Z1348" t="s">
        <v>59</v>
      </c>
      <c r="AA1348" t="b">
        <v>0</v>
      </c>
      <c r="AB1348" t="s">
        <v>13319</v>
      </c>
      <c r="AC1348" t="s">
        <v>64</v>
      </c>
      <c r="AD1348" t="s">
        <v>252</v>
      </c>
      <c r="AE1348" t="s">
        <v>59</v>
      </c>
      <c r="AG1348" t="s">
        <v>13320</v>
      </c>
      <c r="AH1348">
        <v>2</v>
      </c>
      <c r="AI1348">
        <v>2</v>
      </c>
      <c r="AK1348" t="s">
        <v>64</v>
      </c>
      <c r="AL1348" t="s">
        <v>64</v>
      </c>
      <c r="AP1348" t="s">
        <v>76</v>
      </c>
      <c r="AQ1348">
        <v>3000</v>
      </c>
      <c r="AR1348">
        <v>3000</v>
      </c>
      <c r="AS1348">
        <v>0</v>
      </c>
      <c r="AT1348">
        <v>0</v>
      </c>
      <c r="AU1348">
        <v>0</v>
      </c>
      <c r="AV1348">
        <v>0</v>
      </c>
      <c r="AZ1348" t="s">
        <v>7026</v>
      </c>
      <c r="BA1348" t="s">
        <v>7027</v>
      </c>
      <c r="BB1348" t="b">
        <f t="shared" si="84"/>
        <v>0</v>
      </c>
      <c r="BC1348" t="str">
        <f>INDEX(repsearch2!B:B,MATCH(A1348,repsearch2!A:A,FALSE))</f>
        <v>No</v>
      </c>
      <c r="BD1348" s="3" t="b">
        <f t="shared" si="85"/>
        <v>0</v>
      </c>
      <c r="BE1348" s="3" t="b">
        <f t="shared" si="86"/>
        <v>0</v>
      </c>
      <c r="BF1348" t="str">
        <f t="shared" si="87"/>
        <v>closed</v>
      </c>
    </row>
    <row r="1349" spans="1:58" x14ac:dyDescent="0.3">
      <c r="A1349" t="s">
        <v>13321</v>
      </c>
      <c r="B1349" t="s">
        <v>387</v>
      </c>
      <c r="C1349" t="s">
        <v>388</v>
      </c>
      <c r="D1349" t="s">
        <v>242</v>
      </c>
      <c r="E1349" t="s">
        <v>13322</v>
      </c>
      <c r="F1349" t="s">
        <v>13323</v>
      </c>
      <c r="G1349">
        <v>8</v>
      </c>
      <c r="H1349" t="s">
        <v>59</v>
      </c>
      <c r="I1349" t="s">
        <v>13324</v>
      </c>
      <c r="J1349">
        <v>1</v>
      </c>
      <c r="K1349" t="s">
        <v>13325</v>
      </c>
      <c r="L1349" t="s">
        <v>3811</v>
      </c>
      <c r="N1349" t="s">
        <v>59</v>
      </c>
      <c r="O1349" t="s">
        <v>3776</v>
      </c>
      <c r="P1349">
        <v>2019</v>
      </c>
      <c r="Q1349" t="s">
        <v>139</v>
      </c>
      <c r="R1349" t="b">
        <v>1</v>
      </c>
      <c r="S1349" t="s">
        <v>67</v>
      </c>
      <c r="T1349" t="b">
        <v>0</v>
      </c>
      <c r="U1349" t="s">
        <v>68</v>
      </c>
      <c r="V1349" t="s">
        <v>69</v>
      </c>
      <c r="W1349" t="s">
        <v>59</v>
      </c>
      <c r="Y1349">
        <v>0</v>
      </c>
      <c r="Z1349" t="s">
        <v>59</v>
      </c>
      <c r="AA1349" t="b">
        <v>0</v>
      </c>
      <c r="AB1349" t="s">
        <v>3778</v>
      </c>
      <c r="AC1349" t="s">
        <v>64</v>
      </c>
      <c r="AD1349" t="s">
        <v>141</v>
      </c>
      <c r="AE1349" t="s">
        <v>59</v>
      </c>
      <c r="AG1349" t="s">
        <v>3779</v>
      </c>
      <c r="AH1349">
        <v>8</v>
      </c>
      <c r="AI1349">
        <v>4</v>
      </c>
      <c r="AJ1349" t="s">
        <v>13326</v>
      </c>
      <c r="AK1349" t="s">
        <v>64</v>
      </c>
      <c r="AL1349" t="s">
        <v>64</v>
      </c>
      <c r="AP1349" t="s">
        <v>76</v>
      </c>
      <c r="AQ1349">
        <v>1950</v>
      </c>
      <c r="AR1349">
        <v>1950</v>
      </c>
      <c r="AS1349">
        <v>7.4</v>
      </c>
      <c r="AT1349">
        <v>0</v>
      </c>
      <c r="AU1349">
        <v>0</v>
      </c>
      <c r="AV1349">
        <v>10</v>
      </c>
      <c r="AW1349" t="s">
        <v>13327</v>
      </c>
      <c r="AX1349" t="s">
        <v>13328</v>
      </c>
      <c r="AY1349" t="s">
        <v>1855</v>
      </c>
      <c r="AZ1349" t="s">
        <v>3783</v>
      </c>
      <c r="BA1349" t="s">
        <v>3784</v>
      </c>
      <c r="BB1349" t="b">
        <f t="shared" si="84"/>
        <v>0</v>
      </c>
      <c r="BC1349" t="str">
        <f>INDEX(repsearch2!B:B,MATCH(A1349,repsearch2!A:A,FALSE))</f>
        <v>No</v>
      </c>
      <c r="BD1349" s="3" t="b">
        <f t="shared" si="85"/>
        <v>0</v>
      </c>
      <c r="BE1349" s="3" t="b">
        <f t="shared" si="86"/>
        <v>1</v>
      </c>
      <c r="BF1349" t="str">
        <f t="shared" si="87"/>
        <v>hybrid</v>
      </c>
    </row>
    <row r="1350" spans="1:58" x14ac:dyDescent="0.3">
      <c r="A1350" t="s">
        <v>13329</v>
      </c>
      <c r="D1350" t="s">
        <v>96</v>
      </c>
      <c r="E1350" t="s">
        <v>13330</v>
      </c>
      <c r="F1350" t="s">
        <v>13331</v>
      </c>
      <c r="G1350">
        <v>11</v>
      </c>
      <c r="H1350" t="s">
        <v>59</v>
      </c>
      <c r="I1350" t="s">
        <v>13332</v>
      </c>
      <c r="J1350">
        <v>0</v>
      </c>
      <c r="L1350" t="s">
        <v>13333</v>
      </c>
      <c r="N1350" t="s">
        <v>59</v>
      </c>
      <c r="O1350" t="s">
        <v>6686</v>
      </c>
      <c r="P1350">
        <v>2019</v>
      </c>
      <c r="Q1350" t="s">
        <v>66</v>
      </c>
      <c r="R1350" t="b">
        <v>0</v>
      </c>
      <c r="S1350" t="s">
        <v>67</v>
      </c>
      <c r="T1350" t="b">
        <v>0</v>
      </c>
      <c r="W1350" t="s">
        <v>59</v>
      </c>
      <c r="Y1350">
        <v>0</v>
      </c>
      <c r="Z1350" t="s">
        <v>59</v>
      </c>
      <c r="AA1350" t="b">
        <v>0</v>
      </c>
      <c r="AB1350" t="s">
        <v>6687</v>
      </c>
      <c r="AC1350" t="s">
        <v>64</v>
      </c>
      <c r="AD1350" t="s">
        <v>72</v>
      </c>
      <c r="AE1350" t="s">
        <v>59</v>
      </c>
      <c r="AG1350" t="s">
        <v>6688</v>
      </c>
      <c r="AH1350">
        <v>1</v>
      </c>
      <c r="AI1350">
        <v>0</v>
      </c>
      <c r="AK1350" t="s">
        <v>59</v>
      </c>
      <c r="AL1350" t="s">
        <v>64</v>
      </c>
      <c r="AP1350" t="s">
        <v>76</v>
      </c>
      <c r="AQ1350">
        <v>2921</v>
      </c>
      <c r="AR1350">
        <v>2921</v>
      </c>
      <c r="AS1350">
        <v>79.150000000000006</v>
      </c>
      <c r="AT1350">
        <v>8</v>
      </c>
      <c r="AU1350">
        <v>0</v>
      </c>
      <c r="AV1350">
        <v>11</v>
      </c>
      <c r="AW1350" t="s">
        <v>13334</v>
      </c>
      <c r="BA1350" t="s">
        <v>766</v>
      </c>
      <c r="BB1350" t="b">
        <f t="shared" si="84"/>
        <v>0</v>
      </c>
      <c r="BC1350" t="str">
        <f>INDEX(repsearch2!B:B,MATCH(A1350,repsearch2!A:A,FALSE))</f>
        <v>No</v>
      </c>
      <c r="BD1350" s="3" t="b">
        <f t="shared" si="85"/>
        <v>0</v>
      </c>
      <c r="BE1350" s="3" t="b">
        <f t="shared" si="86"/>
        <v>0</v>
      </c>
      <c r="BF1350" t="str">
        <f t="shared" si="87"/>
        <v>closed</v>
      </c>
    </row>
    <row r="1351" spans="1:58" x14ac:dyDescent="0.3">
      <c r="A1351" t="s">
        <v>13335</v>
      </c>
      <c r="B1351" t="s">
        <v>55</v>
      </c>
      <c r="D1351" t="s">
        <v>56</v>
      </c>
      <c r="E1351" t="s">
        <v>13336</v>
      </c>
      <c r="F1351" t="s">
        <v>13337</v>
      </c>
      <c r="G1351">
        <v>8</v>
      </c>
      <c r="H1351" t="s">
        <v>59</v>
      </c>
      <c r="I1351" t="s">
        <v>13338</v>
      </c>
      <c r="J1351">
        <v>1</v>
      </c>
      <c r="K1351" t="s">
        <v>13339</v>
      </c>
      <c r="L1351" t="s">
        <v>13340</v>
      </c>
      <c r="N1351" t="s">
        <v>59</v>
      </c>
      <c r="O1351" t="s">
        <v>1755</v>
      </c>
      <c r="P1351">
        <v>2019</v>
      </c>
      <c r="Q1351" t="s">
        <v>1756</v>
      </c>
      <c r="R1351" t="b">
        <v>1</v>
      </c>
      <c r="S1351" t="s">
        <v>67</v>
      </c>
      <c r="T1351" t="b">
        <v>1</v>
      </c>
      <c r="U1351" t="s">
        <v>68</v>
      </c>
      <c r="V1351" t="s">
        <v>69</v>
      </c>
      <c r="W1351" t="s">
        <v>64</v>
      </c>
      <c r="X1351" t="s">
        <v>13341</v>
      </c>
      <c r="Y1351">
        <v>2</v>
      </c>
      <c r="Z1351" t="s">
        <v>59</v>
      </c>
      <c r="AA1351" t="b">
        <v>1</v>
      </c>
      <c r="AB1351" t="s">
        <v>1757</v>
      </c>
      <c r="AC1351" t="s">
        <v>64</v>
      </c>
      <c r="AD1351" t="s">
        <v>72</v>
      </c>
      <c r="AE1351" t="s">
        <v>64</v>
      </c>
      <c r="AF1351" t="s">
        <v>72</v>
      </c>
      <c r="AG1351" t="s">
        <v>1758</v>
      </c>
      <c r="AH1351">
        <v>5</v>
      </c>
      <c r="AI1351">
        <v>4</v>
      </c>
      <c r="AJ1351" t="s">
        <v>13342</v>
      </c>
      <c r="AK1351" t="s">
        <v>64</v>
      </c>
      <c r="AL1351" t="s">
        <v>64</v>
      </c>
      <c r="AM1351" t="s">
        <v>64</v>
      </c>
      <c r="AN1351" t="s">
        <v>76</v>
      </c>
      <c r="AO1351">
        <v>1495</v>
      </c>
      <c r="AR1351">
        <v>1495</v>
      </c>
      <c r="AS1351">
        <v>1.85</v>
      </c>
      <c r="AT1351">
        <v>0</v>
      </c>
      <c r="AU1351">
        <v>0</v>
      </c>
      <c r="AV1351">
        <v>3</v>
      </c>
      <c r="AW1351" t="s">
        <v>13343</v>
      </c>
      <c r="AX1351" t="s">
        <v>13344</v>
      </c>
      <c r="AZ1351" t="s">
        <v>174</v>
      </c>
      <c r="BA1351" t="s">
        <v>1762</v>
      </c>
      <c r="BB1351" t="b">
        <f t="shared" si="84"/>
        <v>0</v>
      </c>
      <c r="BC1351" t="str">
        <f>INDEX(repsearch2!B:B,MATCH(A1351,repsearch2!A:A,FALSE))</f>
        <v>No</v>
      </c>
      <c r="BD1351" s="3" t="b">
        <f t="shared" si="85"/>
        <v>0</v>
      </c>
      <c r="BE1351" s="3" t="b">
        <f t="shared" si="86"/>
        <v>1</v>
      </c>
      <c r="BF1351" t="str">
        <f t="shared" si="87"/>
        <v>gold</v>
      </c>
    </row>
    <row r="1352" spans="1:58" x14ac:dyDescent="0.3">
      <c r="A1352" t="s">
        <v>13345</v>
      </c>
      <c r="B1352" t="s">
        <v>241</v>
      </c>
      <c r="D1352" t="s">
        <v>242</v>
      </c>
      <c r="E1352" t="s">
        <v>13346</v>
      </c>
      <c r="F1352" t="s">
        <v>13347</v>
      </c>
      <c r="G1352">
        <v>9</v>
      </c>
      <c r="H1352" t="s">
        <v>59</v>
      </c>
      <c r="I1352" t="s">
        <v>13348</v>
      </c>
      <c r="J1352">
        <v>1</v>
      </c>
      <c r="K1352" t="s">
        <v>13349</v>
      </c>
      <c r="L1352" t="s">
        <v>13350</v>
      </c>
      <c r="N1352" t="s">
        <v>59</v>
      </c>
      <c r="O1352" t="s">
        <v>6686</v>
      </c>
      <c r="P1352">
        <v>2019</v>
      </c>
      <c r="Q1352" t="s">
        <v>66</v>
      </c>
      <c r="R1352" t="b">
        <v>1</v>
      </c>
      <c r="S1352" t="s">
        <v>67</v>
      </c>
      <c r="T1352" t="b">
        <v>0</v>
      </c>
      <c r="U1352" t="s">
        <v>68</v>
      </c>
      <c r="V1352" t="s">
        <v>69</v>
      </c>
      <c r="W1352" t="s">
        <v>64</v>
      </c>
      <c r="X1352" t="s">
        <v>13351</v>
      </c>
      <c r="Y1352">
        <v>4</v>
      </c>
      <c r="Z1352" t="s">
        <v>59</v>
      </c>
      <c r="AA1352" t="b">
        <v>0</v>
      </c>
      <c r="AB1352" t="s">
        <v>6687</v>
      </c>
      <c r="AC1352" t="s">
        <v>64</v>
      </c>
      <c r="AD1352" t="s">
        <v>72</v>
      </c>
      <c r="AE1352" t="s">
        <v>59</v>
      </c>
      <c r="AG1352" t="s">
        <v>6688</v>
      </c>
      <c r="AH1352">
        <v>10</v>
      </c>
      <c r="AI1352">
        <v>11</v>
      </c>
      <c r="AJ1352" t="s">
        <v>13352</v>
      </c>
      <c r="AK1352" t="s">
        <v>64</v>
      </c>
      <c r="AL1352" t="s">
        <v>64</v>
      </c>
      <c r="AP1352" t="s">
        <v>76</v>
      </c>
      <c r="AQ1352">
        <v>2921</v>
      </c>
      <c r="AR1352">
        <v>2921</v>
      </c>
      <c r="AS1352">
        <v>115.45</v>
      </c>
      <c r="AT1352">
        <v>0</v>
      </c>
      <c r="AU1352">
        <v>0</v>
      </c>
      <c r="AV1352">
        <v>175</v>
      </c>
      <c r="AW1352" t="s">
        <v>13353</v>
      </c>
      <c r="AX1352" t="s">
        <v>13354</v>
      </c>
      <c r="AZ1352" t="s">
        <v>893</v>
      </c>
      <c r="BA1352" t="s">
        <v>766</v>
      </c>
      <c r="BB1352" t="b">
        <f t="shared" si="84"/>
        <v>0</v>
      </c>
      <c r="BC1352" t="str">
        <f>INDEX(repsearch2!B:B,MATCH(A1352,repsearch2!A:A,FALSE))</f>
        <v>No</v>
      </c>
      <c r="BD1352" s="3" t="b">
        <f t="shared" si="85"/>
        <v>0</v>
      </c>
      <c r="BE1352" s="3" t="b">
        <f t="shared" si="86"/>
        <v>1</v>
      </c>
      <c r="BF1352" t="str">
        <f t="shared" si="87"/>
        <v>hybrid</v>
      </c>
    </row>
    <row r="1353" spans="1:58" x14ac:dyDescent="0.3">
      <c r="A1353" t="s">
        <v>13355</v>
      </c>
      <c r="B1353" t="s">
        <v>346</v>
      </c>
      <c r="D1353" t="s">
        <v>347</v>
      </c>
      <c r="E1353" t="s">
        <v>13356</v>
      </c>
      <c r="F1353" t="s">
        <v>13357</v>
      </c>
      <c r="G1353">
        <v>10</v>
      </c>
      <c r="H1353" t="s">
        <v>59</v>
      </c>
      <c r="I1353" t="s">
        <v>13358</v>
      </c>
      <c r="J1353">
        <v>0</v>
      </c>
      <c r="L1353" t="s">
        <v>13359</v>
      </c>
      <c r="N1353" t="s">
        <v>59</v>
      </c>
      <c r="O1353" t="s">
        <v>13360</v>
      </c>
      <c r="P1353">
        <v>2019</v>
      </c>
      <c r="Q1353" t="s">
        <v>436</v>
      </c>
      <c r="R1353" t="b">
        <v>1</v>
      </c>
      <c r="S1353" t="s">
        <v>67</v>
      </c>
      <c r="T1353" t="b">
        <v>0</v>
      </c>
      <c r="U1353" t="s">
        <v>68</v>
      </c>
      <c r="V1353" t="s">
        <v>69</v>
      </c>
      <c r="W1353" t="s">
        <v>64</v>
      </c>
      <c r="X1353" t="s">
        <v>709</v>
      </c>
      <c r="Y1353">
        <v>1</v>
      </c>
      <c r="Z1353" t="s">
        <v>59</v>
      </c>
      <c r="AA1353" t="b">
        <v>0</v>
      </c>
      <c r="AB1353" t="s">
        <v>13361</v>
      </c>
      <c r="AC1353" t="s">
        <v>64</v>
      </c>
      <c r="AD1353" t="s">
        <v>72</v>
      </c>
      <c r="AE1353" t="s">
        <v>59</v>
      </c>
      <c r="AG1353" t="s">
        <v>13362</v>
      </c>
      <c r="AI1353">
        <v>1</v>
      </c>
      <c r="AJ1353" t="s">
        <v>13363</v>
      </c>
      <c r="AK1353" t="s">
        <v>59</v>
      </c>
      <c r="AL1353" t="s">
        <v>64</v>
      </c>
      <c r="AP1353" t="s">
        <v>76</v>
      </c>
      <c r="AQ1353">
        <v>3000</v>
      </c>
      <c r="AR1353">
        <v>3000</v>
      </c>
      <c r="AS1353">
        <v>12</v>
      </c>
      <c r="AT1353">
        <v>0</v>
      </c>
      <c r="AU1353">
        <v>0</v>
      </c>
      <c r="AV1353">
        <v>18</v>
      </c>
      <c r="AW1353" t="s">
        <v>13364</v>
      </c>
      <c r="AX1353" t="s">
        <v>13365</v>
      </c>
      <c r="BB1353" t="b">
        <f t="shared" si="84"/>
        <v>0</v>
      </c>
      <c r="BC1353" t="str">
        <f>INDEX(repsearch2!B:B,MATCH(A1353,repsearch2!A:A,FALSE))</f>
        <v>No</v>
      </c>
      <c r="BD1353" s="3" t="b">
        <f t="shared" si="85"/>
        <v>0</v>
      </c>
      <c r="BE1353" s="3" t="b">
        <f t="shared" si="86"/>
        <v>1</v>
      </c>
      <c r="BF1353" t="str">
        <f t="shared" si="87"/>
        <v>bronze</v>
      </c>
    </row>
    <row r="1354" spans="1:58" x14ac:dyDescent="0.3">
      <c r="A1354" t="s">
        <v>13366</v>
      </c>
      <c r="B1354" t="s">
        <v>387</v>
      </c>
      <c r="C1354" t="s">
        <v>388</v>
      </c>
      <c r="D1354" t="s">
        <v>242</v>
      </c>
      <c r="E1354" t="s">
        <v>13367</v>
      </c>
      <c r="F1354" t="s">
        <v>13368</v>
      </c>
      <c r="G1354">
        <v>21</v>
      </c>
      <c r="H1354" t="s">
        <v>64</v>
      </c>
      <c r="I1354" t="s">
        <v>13369</v>
      </c>
      <c r="J1354">
        <v>1</v>
      </c>
      <c r="K1354" t="s">
        <v>13370</v>
      </c>
      <c r="L1354" t="s">
        <v>13371</v>
      </c>
      <c r="N1354" t="s">
        <v>59</v>
      </c>
      <c r="O1354" t="s">
        <v>13372</v>
      </c>
      <c r="P1354">
        <v>2019</v>
      </c>
      <c r="Q1354" t="s">
        <v>139</v>
      </c>
      <c r="R1354" t="b">
        <v>1</v>
      </c>
      <c r="S1354" t="s">
        <v>67</v>
      </c>
      <c r="T1354" t="b">
        <v>0</v>
      </c>
      <c r="U1354" t="s">
        <v>68</v>
      </c>
      <c r="V1354" t="s">
        <v>69</v>
      </c>
      <c r="W1354" t="s">
        <v>64</v>
      </c>
      <c r="X1354" t="s">
        <v>13373</v>
      </c>
      <c r="Y1354">
        <v>3</v>
      </c>
      <c r="Z1354" t="s">
        <v>59</v>
      </c>
      <c r="AA1354" t="b">
        <v>0</v>
      </c>
      <c r="AB1354" t="s">
        <v>13374</v>
      </c>
      <c r="AC1354" t="s">
        <v>64</v>
      </c>
      <c r="AD1354" t="s">
        <v>252</v>
      </c>
      <c r="AE1354" t="s">
        <v>59</v>
      </c>
      <c r="AG1354" t="s">
        <v>13375</v>
      </c>
      <c r="AH1354">
        <v>3</v>
      </c>
      <c r="AI1354">
        <v>2</v>
      </c>
      <c r="AJ1354" t="s">
        <v>13376</v>
      </c>
      <c r="AK1354" t="s">
        <v>64</v>
      </c>
      <c r="AL1354" t="s">
        <v>64</v>
      </c>
      <c r="AP1354" t="s">
        <v>76</v>
      </c>
      <c r="AQ1354">
        <v>2800</v>
      </c>
      <c r="AR1354">
        <v>2800</v>
      </c>
      <c r="AS1354">
        <v>9.4499999999999993</v>
      </c>
      <c r="AT1354">
        <v>0</v>
      </c>
      <c r="AU1354">
        <v>0</v>
      </c>
      <c r="AV1354">
        <v>16</v>
      </c>
      <c r="AW1354" t="s">
        <v>13377</v>
      </c>
      <c r="AX1354" t="s">
        <v>13378</v>
      </c>
      <c r="AY1354" t="s">
        <v>13379</v>
      </c>
      <c r="AZ1354" t="s">
        <v>6717</v>
      </c>
      <c r="BA1354" t="s">
        <v>6679</v>
      </c>
      <c r="BB1354" t="b">
        <f t="shared" si="84"/>
        <v>0</v>
      </c>
      <c r="BC1354" t="str">
        <f>INDEX(repsearch2!B:B,MATCH(A1354,repsearch2!A:A,FALSE))</f>
        <v>No</v>
      </c>
      <c r="BD1354" s="3" t="b">
        <f t="shared" si="85"/>
        <v>0</v>
      </c>
      <c r="BE1354" s="3" t="b">
        <f t="shared" si="86"/>
        <v>1</v>
      </c>
      <c r="BF1354" t="str">
        <f t="shared" si="87"/>
        <v>hybrid</v>
      </c>
    </row>
    <row r="1355" spans="1:58" x14ac:dyDescent="0.3">
      <c r="A1355" t="s">
        <v>13380</v>
      </c>
      <c r="B1355" t="s">
        <v>55</v>
      </c>
      <c r="C1355" t="s">
        <v>81</v>
      </c>
      <c r="D1355" t="s">
        <v>56</v>
      </c>
      <c r="E1355" t="s">
        <v>13381</v>
      </c>
      <c r="F1355" t="s">
        <v>13382</v>
      </c>
      <c r="G1355">
        <v>3</v>
      </c>
      <c r="H1355" t="s">
        <v>59</v>
      </c>
      <c r="I1355" t="s">
        <v>13383</v>
      </c>
      <c r="J1355">
        <v>3</v>
      </c>
      <c r="K1355" t="s">
        <v>13384</v>
      </c>
      <c r="L1355" t="s">
        <v>13385</v>
      </c>
      <c r="M1355" t="s">
        <v>12558</v>
      </c>
      <c r="N1355" t="s">
        <v>64</v>
      </c>
      <c r="O1355" t="s">
        <v>13386</v>
      </c>
      <c r="P1355">
        <v>2019</v>
      </c>
      <c r="Q1355" t="s">
        <v>88</v>
      </c>
      <c r="R1355" t="b">
        <v>1</v>
      </c>
      <c r="S1355" t="s">
        <v>67</v>
      </c>
      <c r="T1355" t="b">
        <v>1</v>
      </c>
      <c r="U1355" t="s">
        <v>68</v>
      </c>
      <c r="V1355" t="s">
        <v>69</v>
      </c>
      <c r="W1355" t="s">
        <v>59</v>
      </c>
      <c r="Y1355">
        <v>0</v>
      </c>
      <c r="Z1355" t="s">
        <v>59</v>
      </c>
      <c r="AA1355" t="b">
        <v>1</v>
      </c>
      <c r="AB1355" t="s">
        <v>13387</v>
      </c>
      <c r="AC1355" t="s">
        <v>64</v>
      </c>
      <c r="AD1355" t="s">
        <v>72</v>
      </c>
      <c r="AE1355" t="s">
        <v>64</v>
      </c>
      <c r="AF1355" t="s">
        <v>72</v>
      </c>
      <c r="AG1355" t="s">
        <v>13388</v>
      </c>
      <c r="AI1355">
        <v>0</v>
      </c>
      <c r="AJ1355" t="s">
        <v>13389</v>
      </c>
      <c r="AK1355" t="s">
        <v>59</v>
      </c>
      <c r="AL1355" t="s">
        <v>64</v>
      </c>
      <c r="AM1355" t="s">
        <v>64</v>
      </c>
      <c r="AN1355" t="s">
        <v>76</v>
      </c>
      <c r="AO1355">
        <v>950</v>
      </c>
      <c r="AR1355">
        <v>950</v>
      </c>
      <c r="AS1355">
        <v>2.6</v>
      </c>
      <c r="AT1355">
        <v>0</v>
      </c>
      <c r="AU1355">
        <v>0</v>
      </c>
      <c r="AV1355">
        <v>4</v>
      </c>
      <c r="AW1355" t="s">
        <v>13390</v>
      </c>
      <c r="BB1355" t="b">
        <f t="shared" si="84"/>
        <v>0</v>
      </c>
      <c r="BC1355" t="str">
        <f>INDEX(repsearch2!B:B,MATCH(A1355,repsearch2!A:A,FALSE))</f>
        <v>No</v>
      </c>
      <c r="BD1355" s="3" t="b">
        <f t="shared" si="85"/>
        <v>0</v>
      </c>
      <c r="BE1355" s="3" t="b">
        <f t="shared" si="86"/>
        <v>1</v>
      </c>
      <c r="BF1355" t="str">
        <f t="shared" si="87"/>
        <v>gold</v>
      </c>
    </row>
    <row r="1356" spans="1:58" x14ac:dyDescent="0.3">
      <c r="A1356" t="s">
        <v>13391</v>
      </c>
      <c r="B1356" t="s">
        <v>1096</v>
      </c>
      <c r="D1356" t="s">
        <v>897</v>
      </c>
      <c r="E1356" t="s">
        <v>13392</v>
      </c>
      <c r="F1356" t="s">
        <v>13393</v>
      </c>
      <c r="G1356">
        <v>3</v>
      </c>
      <c r="H1356" t="s">
        <v>59</v>
      </c>
      <c r="I1356" t="s">
        <v>13394</v>
      </c>
      <c r="J1356">
        <v>1</v>
      </c>
      <c r="K1356" t="s">
        <v>13395</v>
      </c>
      <c r="L1356" t="s">
        <v>13396</v>
      </c>
      <c r="N1356" t="s">
        <v>59</v>
      </c>
      <c r="O1356" t="s">
        <v>13397</v>
      </c>
      <c r="P1356">
        <v>2019</v>
      </c>
      <c r="Q1356" t="s">
        <v>224</v>
      </c>
      <c r="R1356" t="b">
        <v>1</v>
      </c>
      <c r="S1356" t="s">
        <v>67</v>
      </c>
      <c r="T1356" t="b">
        <v>0</v>
      </c>
      <c r="U1356" t="s">
        <v>904</v>
      </c>
      <c r="V1356" t="s">
        <v>905</v>
      </c>
      <c r="W1356" t="s">
        <v>64</v>
      </c>
      <c r="X1356" t="s">
        <v>6579</v>
      </c>
      <c r="Y1356">
        <v>2</v>
      </c>
      <c r="Z1356" t="s">
        <v>59</v>
      </c>
      <c r="AA1356" t="b">
        <v>0</v>
      </c>
      <c r="AB1356" t="s">
        <v>13398</v>
      </c>
      <c r="AC1356" t="s">
        <v>64</v>
      </c>
      <c r="AD1356" t="s">
        <v>72</v>
      </c>
      <c r="AE1356" t="s">
        <v>59</v>
      </c>
      <c r="AG1356" t="s">
        <v>13399</v>
      </c>
      <c r="AH1356">
        <v>11</v>
      </c>
      <c r="AI1356">
        <v>8</v>
      </c>
      <c r="AJ1356" t="s">
        <v>13400</v>
      </c>
      <c r="AK1356" t="s">
        <v>64</v>
      </c>
      <c r="AL1356" t="s">
        <v>64</v>
      </c>
      <c r="AP1356" t="s">
        <v>76</v>
      </c>
      <c r="AQ1356">
        <v>3240</v>
      </c>
      <c r="AR1356">
        <v>3240</v>
      </c>
      <c r="AS1356">
        <v>5.8</v>
      </c>
      <c r="AT1356">
        <v>0</v>
      </c>
      <c r="AU1356">
        <v>0</v>
      </c>
      <c r="AV1356">
        <v>8</v>
      </c>
      <c r="AW1356" t="s">
        <v>13401</v>
      </c>
      <c r="AZ1356" t="s">
        <v>1118</v>
      </c>
      <c r="BB1356" t="b">
        <f t="shared" si="84"/>
        <v>0</v>
      </c>
      <c r="BC1356" t="str">
        <f>INDEX(repsearch2!B:B,MATCH(A1356,repsearch2!A:A,FALSE))</f>
        <v>No</v>
      </c>
      <c r="BD1356" s="3" t="b">
        <f t="shared" si="85"/>
        <v>0</v>
      </c>
      <c r="BE1356" s="3" t="b">
        <f t="shared" si="86"/>
        <v>1</v>
      </c>
      <c r="BF1356" t="str">
        <f t="shared" si="87"/>
        <v>green</v>
      </c>
    </row>
    <row r="1357" spans="1:58" x14ac:dyDescent="0.3">
      <c r="A1357" t="s">
        <v>13402</v>
      </c>
      <c r="D1357" t="s">
        <v>96</v>
      </c>
      <c r="E1357" t="s">
        <v>13403</v>
      </c>
      <c r="F1357" t="s">
        <v>13404</v>
      </c>
      <c r="G1357">
        <v>6</v>
      </c>
      <c r="H1357" t="s">
        <v>59</v>
      </c>
      <c r="I1357" t="s">
        <v>13405</v>
      </c>
      <c r="J1357">
        <v>1</v>
      </c>
      <c r="K1357" t="s">
        <v>13406</v>
      </c>
      <c r="L1357" t="s">
        <v>13407</v>
      </c>
      <c r="M1357" t="s">
        <v>13408</v>
      </c>
      <c r="N1357" t="s">
        <v>64</v>
      </c>
      <c r="O1357" t="s">
        <v>13409</v>
      </c>
      <c r="P1357">
        <v>2019</v>
      </c>
      <c r="Q1357" t="s">
        <v>224</v>
      </c>
      <c r="R1357" t="b">
        <v>0</v>
      </c>
      <c r="S1357" t="s">
        <v>67</v>
      </c>
      <c r="T1357" t="b">
        <v>0</v>
      </c>
      <c r="W1357" t="s">
        <v>59</v>
      </c>
      <c r="Y1357">
        <v>0</v>
      </c>
      <c r="Z1357" t="s">
        <v>59</v>
      </c>
      <c r="AA1357" t="b">
        <v>0</v>
      </c>
      <c r="AB1357" t="s">
        <v>13410</v>
      </c>
      <c r="AC1357" t="s">
        <v>64</v>
      </c>
      <c r="AD1357" t="s">
        <v>72</v>
      </c>
      <c r="AE1357" t="s">
        <v>59</v>
      </c>
      <c r="AG1357" t="s">
        <v>13411</v>
      </c>
      <c r="AH1357">
        <v>2</v>
      </c>
      <c r="AI1357">
        <v>2</v>
      </c>
      <c r="AK1357" t="s">
        <v>64</v>
      </c>
      <c r="AL1357" t="s">
        <v>64</v>
      </c>
      <c r="AP1357" t="s">
        <v>76</v>
      </c>
      <c r="AQ1357">
        <v>3240</v>
      </c>
      <c r="AR1357">
        <v>3240</v>
      </c>
      <c r="AS1357">
        <v>0</v>
      </c>
      <c r="AT1357">
        <v>0</v>
      </c>
      <c r="AU1357">
        <v>0</v>
      </c>
      <c r="AV1357">
        <v>0</v>
      </c>
      <c r="AZ1357" t="s">
        <v>13412</v>
      </c>
      <c r="BA1357" t="s">
        <v>13413</v>
      </c>
      <c r="BB1357" t="b">
        <f t="shared" si="84"/>
        <v>0</v>
      </c>
      <c r="BC1357" t="str">
        <f>INDEX(repsearch2!B:B,MATCH(A1357,repsearch2!A:A,FALSE))</f>
        <v>No</v>
      </c>
      <c r="BD1357" s="3" t="b">
        <f t="shared" si="85"/>
        <v>0</v>
      </c>
      <c r="BE1357" s="3" t="b">
        <f t="shared" si="86"/>
        <v>0</v>
      </c>
      <c r="BF1357" t="str">
        <f t="shared" si="87"/>
        <v>closed</v>
      </c>
    </row>
    <row r="1358" spans="1:58" x14ac:dyDescent="0.3">
      <c r="A1358" t="s">
        <v>13414</v>
      </c>
      <c r="D1358" t="s">
        <v>96</v>
      </c>
      <c r="E1358" t="s">
        <v>13415</v>
      </c>
      <c r="F1358" t="s">
        <v>13416</v>
      </c>
      <c r="G1358">
        <v>2</v>
      </c>
      <c r="H1358" t="s">
        <v>59</v>
      </c>
      <c r="I1358" t="s">
        <v>13417</v>
      </c>
      <c r="J1358">
        <v>1</v>
      </c>
      <c r="K1358" t="s">
        <v>13418</v>
      </c>
      <c r="L1358" t="s">
        <v>13419</v>
      </c>
      <c r="M1358" t="s">
        <v>4683</v>
      </c>
      <c r="N1358" t="s">
        <v>64</v>
      </c>
      <c r="O1358" t="s">
        <v>13420</v>
      </c>
      <c r="P1358">
        <v>2019</v>
      </c>
      <c r="Q1358" t="s">
        <v>224</v>
      </c>
      <c r="R1358" t="b">
        <v>0</v>
      </c>
      <c r="S1358" t="s">
        <v>67</v>
      </c>
      <c r="T1358" t="b">
        <v>0</v>
      </c>
      <c r="W1358" t="s">
        <v>59</v>
      </c>
      <c r="Y1358">
        <v>0</v>
      </c>
      <c r="Z1358" t="s">
        <v>59</v>
      </c>
      <c r="AA1358" t="b">
        <v>0</v>
      </c>
      <c r="AB1358" t="s">
        <v>13421</v>
      </c>
      <c r="AC1358" t="s">
        <v>64</v>
      </c>
      <c r="AD1358" t="s">
        <v>72</v>
      </c>
      <c r="AE1358" t="s">
        <v>59</v>
      </c>
      <c r="AG1358" t="s">
        <v>13422</v>
      </c>
      <c r="AH1358">
        <v>4</v>
      </c>
      <c r="AI1358">
        <v>2</v>
      </c>
      <c r="AK1358" t="s">
        <v>64</v>
      </c>
      <c r="AL1358" t="s">
        <v>64</v>
      </c>
      <c r="AP1358" t="s">
        <v>76</v>
      </c>
      <c r="AQ1358">
        <v>3240</v>
      </c>
      <c r="AR1358">
        <v>3240</v>
      </c>
      <c r="AS1358">
        <v>33.508000000000003</v>
      </c>
      <c r="AT1358">
        <v>3</v>
      </c>
      <c r="AU1358">
        <v>0</v>
      </c>
      <c r="AV1358">
        <v>1</v>
      </c>
      <c r="AW1358" t="s">
        <v>13423</v>
      </c>
      <c r="AZ1358" t="s">
        <v>1118</v>
      </c>
      <c r="BB1358" t="b">
        <f t="shared" si="84"/>
        <v>0</v>
      </c>
      <c r="BC1358" t="str">
        <f>INDEX(repsearch2!B:B,MATCH(A1358,repsearch2!A:A,FALSE))</f>
        <v>No</v>
      </c>
      <c r="BD1358" s="3" t="b">
        <f t="shared" si="85"/>
        <v>0</v>
      </c>
      <c r="BE1358" s="3" t="b">
        <f t="shared" si="86"/>
        <v>0</v>
      </c>
      <c r="BF1358" t="str">
        <f t="shared" si="87"/>
        <v>closed</v>
      </c>
    </row>
    <row r="1359" spans="1:58" x14ac:dyDescent="0.3">
      <c r="A1359" t="s">
        <v>13424</v>
      </c>
      <c r="B1359" t="s">
        <v>896</v>
      </c>
      <c r="D1359" t="s">
        <v>897</v>
      </c>
      <c r="E1359" t="s">
        <v>13425</v>
      </c>
      <c r="F1359" t="s">
        <v>13426</v>
      </c>
      <c r="G1359">
        <v>2</v>
      </c>
      <c r="H1359" t="s">
        <v>59</v>
      </c>
      <c r="I1359" t="s">
        <v>13427</v>
      </c>
      <c r="J1359">
        <v>1</v>
      </c>
      <c r="K1359" t="s">
        <v>13428</v>
      </c>
      <c r="L1359" t="s">
        <v>13429</v>
      </c>
      <c r="N1359" t="s">
        <v>59</v>
      </c>
      <c r="O1359" t="s">
        <v>13430</v>
      </c>
      <c r="P1359">
        <v>2019</v>
      </c>
      <c r="Q1359" t="s">
        <v>224</v>
      </c>
      <c r="R1359" t="b">
        <v>1</v>
      </c>
      <c r="S1359" t="s">
        <v>67</v>
      </c>
      <c r="T1359" t="b">
        <v>0</v>
      </c>
      <c r="U1359" t="s">
        <v>904</v>
      </c>
      <c r="V1359" t="s">
        <v>905</v>
      </c>
      <c r="W1359" t="s">
        <v>64</v>
      </c>
      <c r="X1359" t="s">
        <v>906</v>
      </c>
      <c r="Y1359">
        <v>1</v>
      </c>
      <c r="Z1359" t="s">
        <v>59</v>
      </c>
      <c r="AA1359" t="b">
        <v>0</v>
      </c>
      <c r="AB1359" t="s">
        <v>13431</v>
      </c>
      <c r="AC1359" t="s">
        <v>64</v>
      </c>
      <c r="AD1359" t="s">
        <v>72</v>
      </c>
      <c r="AE1359" t="s">
        <v>59</v>
      </c>
      <c r="AG1359" t="s">
        <v>13432</v>
      </c>
      <c r="AI1359">
        <v>0</v>
      </c>
      <c r="AJ1359" t="s">
        <v>13433</v>
      </c>
      <c r="AK1359" t="s">
        <v>64</v>
      </c>
      <c r="AL1359" t="s">
        <v>64</v>
      </c>
      <c r="AP1359" t="s">
        <v>76</v>
      </c>
      <c r="AQ1359">
        <v>3240</v>
      </c>
      <c r="AR1359">
        <v>3240</v>
      </c>
      <c r="AS1359">
        <v>0</v>
      </c>
      <c r="AT1359">
        <v>0</v>
      </c>
      <c r="AU1359">
        <v>0</v>
      </c>
      <c r="AV1359">
        <v>0</v>
      </c>
      <c r="AZ1359" t="s">
        <v>5815</v>
      </c>
      <c r="BA1359" t="s">
        <v>13434</v>
      </c>
      <c r="BB1359" t="b">
        <f t="shared" si="84"/>
        <v>0</v>
      </c>
      <c r="BC1359" t="str">
        <f>INDEX(repsearch2!B:B,MATCH(A1359,repsearch2!A:A,FALSE))</f>
        <v>No</v>
      </c>
      <c r="BD1359" s="3" t="b">
        <f t="shared" si="85"/>
        <v>0</v>
      </c>
      <c r="BE1359" s="3" t="b">
        <f t="shared" si="86"/>
        <v>1</v>
      </c>
      <c r="BF1359" t="str">
        <f t="shared" si="87"/>
        <v>green</v>
      </c>
    </row>
    <row r="1360" spans="1:58" x14ac:dyDescent="0.3">
      <c r="A1360" t="s">
        <v>13435</v>
      </c>
      <c r="D1360" t="s">
        <v>96</v>
      </c>
      <c r="E1360" t="s">
        <v>13436</v>
      </c>
      <c r="F1360" t="s">
        <v>13437</v>
      </c>
      <c r="G1360">
        <v>3</v>
      </c>
      <c r="H1360" t="s">
        <v>59</v>
      </c>
      <c r="I1360" t="s">
        <v>13438</v>
      </c>
      <c r="J1360">
        <v>1</v>
      </c>
      <c r="K1360" t="s">
        <v>13406</v>
      </c>
      <c r="L1360" t="s">
        <v>13407</v>
      </c>
      <c r="M1360" t="s">
        <v>13408</v>
      </c>
      <c r="N1360" t="s">
        <v>64</v>
      </c>
      <c r="O1360" t="s">
        <v>13409</v>
      </c>
      <c r="P1360">
        <v>2020</v>
      </c>
      <c r="Q1360" t="s">
        <v>224</v>
      </c>
      <c r="R1360" t="b">
        <v>0</v>
      </c>
      <c r="S1360" t="s">
        <v>67</v>
      </c>
      <c r="T1360" t="b">
        <v>0</v>
      </c>
      <c r="W1360" t="s">
        <v>59</v>
      </c>
      <c r="Y1360">
        <v>0</v>
      </c>
      <c r="Z1360" t="s">
        <v>59</v>
      </c>
      <c r="AA1360" t="b">
        <v>0</v>
      </c>
      <c r="AB1360" t="s">
        <v>13410</v>
      </c>
      <c r="AC1360" t="s">
        <v>64</v>
      </c>
      <c r="AD1360" t="s">
        <v>72</v>
      </c>
      <c r="AE1360" t="s">
        <v>59</v>
      </c>
      <c r="AG1360" t="s">
        <v>13411</v>
      </c>
      <c r="AI1360">
        <v>0</v>
      </c>
      <c r="AK1360" t="s">
        <v>64</v>
      </c>
      <c r="AL1360" t="s">
        <v>64</v>
      </c>
      <c r="AP1360" t="s">
        <v>76</v>
      </c>
      <c r="AQ1360">
        <v>3240</v>
      </c>
      <c r="AR1360">
        <v>3240</v>
      </c>
      <c r="AS1360">
        <v>0</v>
      </c>
      <c r="AT1360">
        <v>0</v>
      </c>
      <c r="AU1360">
        <v>0</v>
      </c>
      <c r="AV1360">
        <v>0</v>
      </c>
      <c r="AX1360" t="s">
        <v>13439</v>
      </c>
      <c r="AZ1360" t="s">
        <v>13412</v>
      </c>
      <c r="BA1360" t="s">
        <v>13413</v>
      </c>
      <c r="BB1360" t="b">
        <f t="shared" si="84"/>
        <v>0</v>
      </c>
      <c r="BC1360" t="str">
        <f>INDEX(repsearch2!B:B,MATCH(A1360,repsearch2!A:A,FALSE))</f>
        <v>No</v>
      </c>
      <c r="BD1360" s="3" t="b">
        <f t="shared" si="85"/>
        <v>0</v>
      </c>
      <c r="BE1360" s="3" t="b">
        <f t="shared" si="86"/>
        <v>0</v>
      </c>
      <c r="BF1360" t="str">
        <f t="shared" si="87"/>
        <v>closed</v>
      </c>
    </row>
    <row r="1361" spans="1:58" x14ac:dyDescent="0.3">
      <c r="A1361" t="s">
        <v>13440</v>
      </c>
      <c r="D1361" t="s">
        <v>96</v>
      </c>
      <c r="E1361" t="s">
        <v>13441</v>
      </c>
      <c r="F1361" t="s">
        <v>13442</v>
      </c>
      <c r="G1361">
        <v>1</v>
      </c>
      <c r="H1361" t="s">
        <v>59</v>
      </c>
      <c r="I1361" t="s">
        <v>13443</v>
      </c>
      <c r="J1361">
        <v>1</v>
      </c>
      <c r="K1361" t="s">
        <v>13444</v>
      </c>
      <c r="L1361" t="s">
        <v>13445</v>
      </c>
      <c r="M1361" t="s">
        <v>13446</v>
      </c>
      <c r="N1361" t="s">
        <v>64</v>
      </c>
      <c r="O1361" t="s">
        <v>13447</v>
      </c>
      <c r="P1361">
        <v>2019</v>
      </c>
      <c r="Q1361" t="s">
        <v>279</v>
      </c>
      <c r="R1361" t="b">
        <v>0</v>
      </c>
      <c r="S1361" t="s">
        <v>102</v>
      </c>
      <c r="T1361" t="b">
        <v>0</v>
      </c>
      <c r="W1361" t="s">
        <v>59</v>
      </c>
      <c r="Y1361">
        <v>0</v>
      </c>
      <c r="Z1361" t="s">
        <v>59</v>
      </c>
      <c r="AA1361" t="b">
        <v>0</v>
      </c>
      <c r="AI1361">
        <v>0</v>
      </c>
      <c r="AK1361" t="s">
        <v>64</v>
      </c>
      <c r="AL1361" t="s">
        <v>64</v>
      </c>
      <c r="AS1361">
        <v>0</v>
      </c>
      <c r="AT1361">
        <v>0</v>
      </c>
      <c r="AU1361">
        <v>0</v>
      </c>
      <c r="AV1361">
        <v>0</v>
      </c>
      <c r="AZ1361" t="s">
        <v>331</v>
      </c>
      <c r="BB1361" t="b">
        <f t="shared" si="84"/>
        <v>0</v>
      </c>
      <c r="BC1361" t="str">
        <f>INDEX(repsearch2!B:B,MATCH(A1361,repsearch2!A:A,FALSE))</f>
        <v>No</v>
      </c>
      <c r="BD1361" s="3" t="b">
        <f t="shared" si="85"/>
        <v>0</v>
      </c>
      <c r="BE1361" s="3" t="b">
        <f t="shared" si="86"/>
        <v>0</v>
      </c>
      <c r="BF1361" t="str">
        <f t="shared" si="87"/>
        <v>closed</v>
      </c>
    </row>
    <row r="1362" spans="1:58" x14ac:dyDescent="0.3">
      <c r="A1362" t="s">
        <v>13448</v>
      </c>
      <c r="D1362" t="s">
        <v>96</v>
      </c>
      <c r="E1362" t="s">
        <v>13449</v>
      </c>
      <c r="F1362" t="s">
        <v>13450</v>
      </c>
      <c r="G1362">
        <v>2</v>
      </c>
      <c r="H1362" t="s">
        <v>59</v>
      </c>
      <c r="I1362" t="s">
        <v>13451</v>
      </c>
      <c r="J1362">
        <v>1</v>
      </c>
      <c r="K1362" t="s">
        <v>13452</v>
      </c>
      <c r="L1362" t="s">
        <v>13453</v>
      </c>
      <c r="M1362" t="s">
        <v>13454</v>
      </c>
      <c r="N1362" t="s">
        <v>64</v>
      </c>
      <c r="O1362" t="s">
        <v>13455</v>
      </c>
      <c r="P1362">
        <v>2019</v>
      </c>
      <c r="Q1362" t="s">
        <v>279</v>
      </c>
      <c r="R1362" t="b">
        <v>0</v>
      </c>
      <c r="S1362" t="s">
        <v>102</v>
      </c>
      <c r="T1362" t="b">
        <v>0</v>
      </c>
      <c r="W1362" t="s">
        <v>59</v>
      </c>
      <c r="Y1362">
        <v>0</v>
      </c>
      <c r="Z1362" t="s">
        <v>59</v>
      </c>
      <c r="AA1362" t="b">
        <v>0</v>
      </c>
      <c r="AI1362">
        <v>0</v>
      </c>
      <c r="AK1362" t="s">
        <v>64</v>
      </c>
      <c r="AL1362" t="s">
        <v>64</v>
      </c>
      <c r="AS1362">
        <v>0</v>
      </c>
      <c r="AT1362">
        <v>0</v>
      </c>
      <c r="AU1362">
        <v>0</v>
      </c>
      <c r="AV1362">
        <v>0</v>
      </c>
      <c r="AZ1362" t="s">
        <v>331</v>
      </c>
      <c r="BB1362" t="b">
        <f t="shared" si="84"/>
        <v>0</v>
      </c>
      <c r="BC1362" t="str">
        <f>INDEX(repsearch2!B:B,MATCH(A1362,repsearch2!A:A,FALSE))</f>
        <v>No</v>
      </c>
      <c r="BD1362" s="3" t="b">
        <f t="shared" si="85"/>
        <v>0</v>
      </c>
      <c r="BE1362" s="3" t="b">
        <f t="shared" si="86"/>
        <v>0</v>
      </c>
      <c r="BF1362" t="str">
        <f t="shared" si="87"/>
        <v>closed</v>
      </c>
    </row>
    <row r="1363" spans="1:58" x14ac:dyDescent="0.3">
      <c r="A1363" t="s">
        <v>13456</v>
      </c>
      <c r="D1363" t="s">
        <v>96</v>
      </c>
      <c r="E1363" t="s">
        <v>13457</v>
      </c>
      <c r="F1363" t="s">
        <v>13458</v>
      </c>
      <c r="G1363">
        <v>6</v>
      </c>
      <c r="H1363" t="s">
        <v>59</v>
      </c>
      <c r="I1363" t="s">
        <v>13459</v>
      </c>
      <c r="J1363">
        <v>1</v>
      </c>
      <c r="K1363" t="s">
        <v>13460</v>
      </c>
      <c r="L1363" t="s">
        <v>13461</v>
      </c>
      <c r="M1363" t="s">
        <v>9605</v>
      </c>
      <c r="N1363" t="s">
        <v>64</v>
      </c>
      <c r="O1363" t="s">
        <v>13462</v>
      </c>
      <c r="P1363">
        <v>2019</v>
      </c>
      <c r="Q1363" t="s">
        <v>139</v>
      </c>
      <c r="R1363" t="b">
        <v>0</v>
      </c>
      <c r="S1363" t="s">
        <v>67</v>
      </c>
      <c r="T1363" t="b">
        <v>0</v>
      </c>
      <c r="W1363" t="s">
        <v>59</v>
      </c>
      <c r="Y1363">
        <v>0</v>
      </c>
      <c r="Z1363" t="s">
        <v>59</v>
      </c>
      <c r="AA1363" t="b">
        <v>0</v>
      </c>
      <c r="AB1363" t="s">
        <v>13463</v>
      </c>
      <c r="AC1363" t="s">
        <v>64</v>
      </c>
      <c r="AD1363" t="s">
        <v>141</v>
      </c>
      <c r="AE1363" t="s">
        <v>59</v>
      </c>
      <c r="AG1363" t="s">
        <v>13464</v>
      </c>
      <c r="AH1363">
        <v>7</v>
      </c>
      <c r="AI1363">
        <v>4</v>
      </c>
      <c r="AK1363" t="s">
        <v>64</v>
      </c>
      <c r="AL1363" t="s">
        <v>64</v>
      </c>
      <c r="AP1363" t="s">
        <v>76</v>
      </c>
      <c r="AQ1363">
        <v>3400</v>
      </c>
      <c r="AR1363">
        <v>3400</v>
      </c>
      <c r="AS1363">
        <v>0</v>
      </c>
      <c r="AT1363">
        <v>0</v>
      </c>
      <c r="AU1363">
        <v>0</v>
      </c>
      <c r="AV1363">
        <v>0</v>
      </c>
      <c r="AX1363" t="s">
        <v>9610</v>
      </c>
      <c r="AY1363" t="s">
        <v>400</v>
      </c>
      <c r="AZ1363" t="s">
        <v>94</v>
      </c>
      <c r="BA1363" t="s">
        <v>13465</v>
      </c>
      <c r="BB1363" t="b">
        <f t="shared" si="84"/>
        <v>0</v>
      </c>
      <c r="BC1363" t="str">
        <f>INDEX(repsearch2!B:B,MATCH(A1363,repsearch2!A:A,FALSE))</f>
        <v>No</v>
      </c>
      <c r="BD1363" s="3" t="b">
        <f t="shared" si="85"/>
        <v>0</v>
      </c>
      <c r="BE1363" s="3" t="b">
        <f t="shared" si="86"/>
        <v>0</v>
      </c>
      <c r="BF1363" t="str">
        <f t="shared" si="87"/>
        <v>closed</v>
      </c>
    </row>
    <row r="1364" spans="1:58" x14ac:dyDescent="0.3">
      <c r="A1364" t="s">
        <v>13466</v>
      </c>
      <c r="D1364" t="s">
        <v>96</v>
      </c>
      <c r="E1364" t="s">
        <v>13467</v>
      </c>
      <c r="F1364" t="s">
        <v>13468</v>
      </c>
      <c r="G1364">
        <v>4</v>
      </c>
      <c r="H1364" t="s">
        <v>59</v>
      </c>
      <c r="I1364" t="s">
        <v>13469</v>
      </c>
      <c r="J1364">
        <v>1</v>
      </c>
      <c r="K1364" t="s">
        <v>13470</v>
      </c>
      <c r="L1364" t="s">
        <v>8272</v>
      </c>
      <c r="M1364" t="s">
        <v>8273</v>
      </c>
      <c r="N1364" t="s">
        <v>64</v>
      </c>
      <c r="O1364" t="s">
        <v>13471</v>
      </c>
      <c r="P1364">
        <v>2019</v>
      </c>
      <c r="Q1364" t="s">
        <v>279</v>
      </c>
      <c r="R1364" t="b">
        <v>0</v>
      </c>
      <c r="S1364" t="s">
        <v>102</v>
      </c>
      <c r="T1364" t="b">
        <v>0</v>
      </c>
      <c r="W1364" t="s">
        <v>59</v>
      </c>
      <c r="Y1364">
        <v>0</v>
      </c>
      <c r="Z1364" t="s">
        <v>59</v>
      </c>
      <c r="AA1364" t="b">
        <v>0</v>
      </c>
      <c r="AH1364">
        <v>3</v>
      </c>
      <c r="AI1364">
        <v>0</v>
      </c>
      <c r="AK1364" t="s">
        <v>64</v>
      </c>
      <c r="AL1364" t="s">
        <v>64</v>
      </c>
      <c r="AS1364">
        <v>0</v>
      </c>
      <c r="AT1364">
        <v>0</v>
      </c>
      <c r="AU1364">
        <v>0</v>
      </c>
      <c r="AV1364">
        <v>0</v>
      </c>
      <c r="AZ1364" t="s">
        <v>331</v>
      </c>
      <c r="BB1364" t="b">
        <f t="shared" si="84"/>
        <v>0</v>
      </c>
      <c r="BC1364" t="str">
        <f>INDEX(repsearch2!B:B,MATCH(A1364,repsearch2!A:A,FALSE))</f>
        <v>No</v>
      </c>
      <c r="BD1364" s="3" t="b">
        <f t="shared" si="85"/>
        <v>0</v>
      </c>
      <c r="BE1364" s="3" t="b">
        <f t="shared" si="86"/>
        <v>0</v>
      </c>
      <c r="BF1364" t="str">
        <f t="shared" si="87"/>
        <v>closed</v>
      </c>
    </row>
    <row r="1365" spans="1:58" x14ac:dyDescent="0.3">
      <c r="A1365" t="s">
        <v>13472</v>
      </c>
      <c r="D1365" t="s">
        <v>96</v>
      </c>
      <c r="E1365" t="s">
        <v>13473</v>
      </c>
      <c r="F1365" t="s">
        <v>13474</v>
      </c>
      <c r="G1365">
        <v>3</v>
      </c>
      <c r="H1365" t="s">
        <v>59</v>
      </c>
      <c r="I1365" t="s">
        <v>13475</v>
      </c>
      <c r="J1365">
        <v>1</v>
      </c>
      <c r="K1365" t="s">
        <v>13476</v>
      </c>
      <c r="L1365" t="s">
        <v>13477</v>
      </c>
      <c r="N1365" t="s">
        <v>59</v>
      </c>
      <c r="O1365" t="s">
        <v>13478</v>
      </c>
      <c r="P1365">
        <v>2019</v>
      </c>
      <c r="Q1365" t="s">
        <v>224</v>
      </c>
      <c r="R1365" t="b">
        <v>0</v>
      </c>
      <c r="S1365" t="s">
        <v>67</v>
      </c>
      <c r="T1365" t="b">
        <v>0</v>
      </c>
      <c r="W1365" t="s">
        <v>59</v>
      </c>
      <c r="Y1365">
        <v>0</v>
      </c>
      <c r="Z1365" t="s">
        <v>59</v>
      </c>
      <c r="AA1365" t="b">
        <v>0</v>
      </c>
      <c r="AB1365" t="s">
        <v>13479</v>
      </c>
      <c r="AC1365" t="s">
        <v>64</v>
      </c>
      <c r="AD1365" t="s">
        <v>72</v>
      </c>
      <c r="AE1365" t="s">
        <v>59</v>
      </c>
      <c r="AG1365" t="s">
        <v>13480</v>
      </c>
      <c r="AH1365">
        <v>3</v>
      </c>
      <c r="AI1365">
        <v>4</v>
      </c>
      <c r="AK1365" t="s">
        <v>64</v>
      </c>
      <c r="AL1365" t="s">
        <v>64</v>
      </c>
      <c r="AP1365" t="s">
        <v>76</v>
      </c>
      <c r="AQ1365">
        <v>3240</v>
      </c>
      <c r="AR1365">
        <v>3240</v>
      </c>
      <c r="AS1365">
        <v>0</v>
      </c>
      <c r="AT1365">
        <v>0</v>
      </c>
      <c r="AU1365">
        <v>0</v>
      </c>
      <c r="AV1365">
        <v>0</v>
      </c>
      <c r="AZ1365" t="s">
        <v>227</v>
      </c>
      <c r="BA1365" t="s">
        <v>13481</v>
      </c>
      <c r="BB1365" t="b">
        <f t="shared" si="84"/>
        <v>0</v>
      </c>
      <c r="BC1365" t="str">
        <f>INDEX(repsearch2!B:B,MATCH(A1365,repsearch2!A:A,FALSE))</f>
        <v>No</v>
      </c>
      <c r="BD1365" s="3" t="b">
        <f t="shared" si="85"/>
        <v>0</v>
      </c>
      <c r="BE1365" s="3" t="b">
        <f t="shared" si="86"/>
        <v>0</v>
      </c>
      <c r="BF1365" t="str">
        <f t="shared" si="87"/>
        <v>closed</v>
      </c>
    </row>
    <row r="1366" spans="1:58" x14ac:dyDescent="0.3">
      <c r="A1366" t="s">
        <v>13482</v>
      </c>
      <c r="D1366" t="s">
        <v>96</v>
      </c>
      <c r="E1366" t="s">
        <v>13483</v>
      </c>
      <c r="F1366" t="s">
        <v>13484</v>
      </c>
      <c r="G1366">
        <v>2</v>
      </c>
      <c r="H1366" t="s">
        <v>59</v>
      </c>
      <c r="I1366" t="s">
        <v>13485</v>
      </c>
      <c r="J1366">
        <v>1</v>
      </c>
      <c r="K1366" t="s">
        <v>13486</v>
      </c>
      <c r="L1366" t="s">
        <v>13487</v>
      </c>
      <c r="N1366" t="s">
        <v>59</v>
      </c>
      <c r="O1366" t="s">
        <v>13488</v>
      </c>
      <c r="P1366">
        <v>2019</v>
      </c>
      <c r="Q1366" t="s">
        <v>139</v>
      </c>
      <c r="R1366" t="b">
        <v>0</v>
      </c>
      <c r="S1366" t="s">
        <v>67</v>
      </c>
      <c r="T1366" t="b">
        <v>0</v>
      </c>
      <c r="W1366" t="s">
        <v>59</v>
      </c>
      <c r="Y1366">
        <v>0</v>
      </c>
      <c r="Z1366" t="s">
        <v>59</v>
      </c>
      <c r="AA1366" t="b">
        <v>0</v>
      </c>
      <c r="AB1366" t="s">
        <v>13489</v>
      </c>
      <c r="AC1366" t="s">
        <v>64</v>
      </c>
      <c r="AD1366" t="s">
        <v>141</v>
      </c>
      <c r="AE1366" t="s">
        <v>59</v>
      </c>
      <c r="AG1366" t="s">
        <v>13490</v>
      </c>
      <c r="AI1366">
        <v>0</v>
      </c>
      <c r="AK1366" t="s">
        <v>64</v>
      </c>
      <c r="AL1366" t="s">
        <v>64</v>
      </c>
      <c r="AP1366" t="s">
        <v>76</v>
      </c>
      <c r="AQ1366">
        <v>2400</v>
      </c>
      <c r="AR1366">
        <v>2400</v>
      </c>
      <c r="AS1366">
        <v>0.25</v>
      </c>
      <c r="AT1366">
        <v>0</v>
      </c>
      <c r="AU1366">
        <v>0</v>
      </c>
      <c r="AV1366">
        <v>1</v>
      </c>
      <c r="AW1366" t="s">
        <v>13491</v>
      </c>
      <c r="AZ1366" t="s">
        <v>13492</v>
      </c>
      <c r="BA1366" t="s">
        <v>13493</v>
      </c>
      <c r="BB1366" t="b">
        <f t="shared" si="84"/>
        <v>0</v>
      </c>
      <c r="BC1366" t="str">
        <f>INDEX(repsearch2!B:B,MATCH(A1366,repsearch2!A:A,FALSE))</f>
        <v>No</v>
      </c>
      <c r="BD1366" s="3" t="b">
        <f t="shared" si="85"/>
        <v>0</v>
      </c>
      <c r="BE1366" s="3" t="b">
        <f t="shared" si="86"/>
        <v>0</v>
      </c>
      <c r="BF1366" t="str">
        <f t="shared" si="87"/>
        <v>closed</v>
      </c>
    </row>
    <row r="1367" spans="1:58" x14ac:dyDescent="0.3">
      <c r="A1367" t="s">
        <v>13494</v>
      </c>
      <c r="D1367" t="s">
        <v>96</v>
      </c>
      <c r="E1367" t="s">
        <v>13495</v>
      </c>
      <c r="F1367" t="s">
        <v>13496</v>
      </c>
      <c r="G1367">
        <v>3</v>
      </c>
      <c r="H1367" t="s">
        <v>59</v>
      </c>
      <c r="I1367" t="s">
        <v>13497</v>
      </c>
      <c r="J1367">
        <v>1</v>
      </c>
      <c r="K1367" t="s">
        <v>13498</v>
      </c>
      <c r="L1367" t="s">
        <v>13499</v>
      </c>
      <c r="M1367" t="s">
        <v>13500</v>
      </c>
      <c r="N1367" t="s">
        <v>64</v>
      </c>
      <c r="O1367" t="s">
        <v>13501</v>
      </c>
      <c r="P1367">
        <v>2019</v>
      </c>
      <c r="Q1367" t="s">
        <v>224</v>
      </c>
      <c r="R1367" t="b">
        <v>0</v>
      </c>
      <c r="S1367" t="s">
        <v>67</v>
      </c>
      <c r="T1367" t="b">
        <v>0</v>
      </c>
      <c r="W1367" t="s">
        <v>59</v>
      </c>
      <c r="Y1367">
        <v>0</v>
      </c>
      <c r="Z1367" t="s">
        <v>59</v>
      </c>
      <c r="AA1367" t="b">
        <v>0</v>
      </c>
      <c r="AB1367" t="s">
        <v>13502</v>
      </c>
      <c r="AC1367" t="s">
        <v>64</v>
      </c>
      <c r="AD1367" t="s">
        <v>72</v>
      </c>
      <c r="AE1367" t="s">
        <v>59</v>
      </c>
      <c r="AG1367" t="s">
        <v>13503</v>
      </c>
      <c r="AI1367">
        <v>0</v>
      </c>
      <c r="AK1367" t="s">
        <v>64</v>
      </c>
      <c r="AL1367" t="s">
        <v>64</v>
      </c>
      <c r="AP1367" t="s">
        <v>76</v>
      </c>
      <c r="AQ1367">
        <v>3240</v>
      </c>
      <c r="AR1367">
        <v>3240</v>
      </c>
      <c r="AS1367">
        <v>36</v>
      </c>
      <c r="AT1367">
        <v>5</v>
      </c>
      <c r="AU1367">
        <v>0</v>
      </c>
      <c r="AV1367">
        <v>0</v>
      </c>
      <c r="AW1367" t="s">
        <v>13504</v>
      </c>
      <c r="AZ1367" t="s">
        <v>227</v>
      </c>
      <c r="BB1367" t="b">
        <f t="shared" si="84"/>
        <v>0</v>
      </c>
      <c r="BC1367" t="str">
        <f>INDEX(repsearch2!B:B,MATCH(A1367,repsearch2!A:A,FALSE))</f>
        <v>No</v>
      </c>
      <c r="BD1367" s="3" t="b">
        <f t="shared" si="85"/>
        <v>0</v>
      </c>
      <c r="BE1367" s="3" t="b">
        <f t="shared" si="86"/>
        <v>0</v>
      </c>
      <c r="BF1367" t="str">
        <f t="shared" si="87"/>
        <v>closed</v>
      </c>
    </row>
    <row r="1368" spans="1:58" x14ac:dyDescent="0.3">
      <c r="A1368" t="s">
        <v>13505</v>
      </c>
      <c r="D1368" t="s">
        <v>96</v>
      </c>
      <c r="E1368" t="s">
        <v>218</v>
      </c>
      <c r="F1368" t="s">
        <v>13506</v>
      </c>
      <c r="G1368">
        <v>4</v>
      </c>
      <c r="H1368" t="s">
        <v>59</v>
      </c>
      <c r="I1368" t="s">
        <v>13507</v>
      </c>
      <c r="J1368">
        <v>1</v>
      </c>
      <c r="K1368" t="s">
        <v>13508</v>
      </c>
      <c r="L1368" t="s">
        <v>13509</v>
      </c>
      <c r="N1368" t="s">
        <v>59</v>
      </c>
      <c r="O1368" t="s">
        <v>13501</v>
      </c>
      <c r="P1368">
        <v>2019</v>
      </c>
      <c r="Q1368" t="s">
        <v>224</v>
      </c>
      <c r="R1368" t="b">
        <v>0</v>
      </c>
      <c r="S1368" t="s">
        <v>67</v>
      </c>
      <c r="T1368" t="b">
        <v>0</v>
      </c>
      <c r="W1368" t="s">
        <v>59</v>
      </c>
      <c r="Y1368">
        <v>0</v>
      </c>
      <c r="Z1368" t="s">
        <v>59</v>
      </c>
      <c r="AA1368" t="b">
        <v>0</v>
      </c>
      <c r="AB1368" t="s">
        <v>13502</v>
      </c>
      <c r="AC1368" t="s">
        <v>64</v>
      </c>
      <c r="AD1368" t="s">
        <v>72</v>
      </c>
      <c r="AE1368" t="s">
        <v>59</v>
      </c>
      <c r="AG1368" t="s">
        <v>13503</v>
      </c>
      <c r="AI1368">
        <v>0</v>
      </c>
      <c r="AK1368" t="s">
        <v>64</v>
      </c>
      <c r="AL1368" t="s">
        <v>64</v>
      </c>
      <c r="AP1368" t="s">
        <v>76</v>
      </c>
      <c r="AQ1368">
        <v>3240</v>
      </c>
      <c r="AR1368">
        <v>3240</v>
      </c>
      <c r="AS1368">
        <v>0</v>
      </c>
      <c r="AT1368">
        <v>0</v>
      </c>
      <c r="AU1368">
        <v>0</v>
      </c>
      <c r="AV1368">
        <v>0</v>
      </c>
      <c r="AZ1368" t="s">
        <v>227</v>
      </c>
      <c r="BB1368" t="b">
        <f t="shared" si="84"/>
        <v>0</v>
      </c>
      <c r="BC1368" t="str">
        <f>INDEX(repsearch2!B:B,MATCH(A1368,repsearch2!A:A,FALSE))</f>
        <v>No</v>
      </c>
      <c r="BD1368" s="3" t="b">
        <f t="shared" si="85"/>
        <v>0</v>
      </c>
      <c r="BE1368" s="3" t="b">
        <f t="shared" si="86"/>
        <v>0</v>
      </c>
      <c r="BF1368" t="str">
        <f t="shared" si="87"/>
        <v>closed</v>
      </c>
    </row>
    <row r="1369" spans="1:58" x14ac:dyDescent="0.3">
      <c r="A1369" t="s">
        <v>13510</v>
      </c>
      <c r="D1369" t="s">
        <v>96</v>
      </c>
      <c r="E1369" t="s">
        <v>13511</v>
      </c>
      <c r="F1369" t="s">
        <v>13512</v>
      </c>
      <c r="G1369">
        <v>4</v>
      </c>
      <c r="H1369" t="s">
        <v>59</v>
      </c>
      <c r="I1369" t="s">
        <v>13513</v>
      </c>
      <c r="J1369">
        <v>1</v>
      </c>
      <c r="K1369" t="s">
        <v>13514</v>
      </c>
      <c r="L1369" t="s">
        <v>13515</v>
      </c>
      <c r="M1369" t="s">
        <v>13516</v>
      </c>
      <c r="N1369" t="s">
        <v>64</v>
      </c>
      <c r="O1369" t="s">
        <v>13517</v>
      </c>
      <c r="P1369">
        <v>2019</v>
      </c>
      <c r="Q1369" t="s">
        <v>1349</v>
      </c>
      <c r="R1369" t="b">
        <v>0</v>
      </c>
      <c r="S1369" t="s">
        <v>67</v>
      </c>
      <c r="T1369" t="b">
        <v>0</v>
      </c>
      <c r="W1369" t="s">
        <v>59</v>
      </c>
      <c r="Y1369">
        <v>0</v>
      </c>
      <c r="Z1369" t="s">
        <v>59</v>
      </c>
      <c r="AA1369" t="b">
        <v>0</v>
      </c>
      <c r="AB1369" t="s">
        <v>13518</v>
      </c>
      <c r="AC1369" t="s">
        <v>64</v>
      </c>
      <c r="AD1369" t="s">
        <v>252</v>
      </c>
      <c r="AE1369" t="s">
        <v>59</v>
      </c>
      <c r="AG1369" t="s">
        <v>13519</v>
      </c>
      <c r="AH1369">
        <v>2</v>
      </c>
      <c r="AI1369">
        <v>2</v>
      </c>
      <c r="AK1369" t="s">
        <v>64</v>
      </c>
      <c r="AL1369" t="s">
        <v>64</v>
      </c>
      <c r="AP1369" t="s">
        <v>76</v>
      </c>
      <c r="AQ1369">
        <v>2950</v>
      </c>
      <c r="AR1369">
        <v>2950</v>
      </c>
      <c r="AS1369">
        <v>0</v>
      </c>
      <c r="AT1369">
        <v>0</v>
      </c>
      <c r="AU1369">
        <v>0</v>
      </c>
      <c r="AV1369">
        <v>0</v>
      </c>
      <c r="AZ1369" t="s">
        <v>581</v>
      </c>
      <c r="BA1369" t="s">
        <v>79</v>
      </c>
      <c r="BB1369" t="b">
        <f t="shared" si="84"/>
        <v>0</v>
      </c>
      <c r="BC1369" t="str">
        <f>INDEX(repsearch2!B:B,MATCH(A1369,repsearch2!A:A,FALSE))</f>
        <v>No</v>
      </c>
      <c r="BD1369" s="3" t="b">
        <f t="shared" si="85"/>
        <v>0</v>
      </c>
      <c r="BE1369" s="3" t="b">
        <f t="shared" si="86"/>
        <v>0</v>
      </c>
      <c r="BF1369" t="str">
        <f t="shared" si="87"/>
        <v>closed</v>
      </c>
    </row>
    <row r="1370" spans="1:58" x14ac:dyDescent="0.3">
      <c r="A1370" t="s">
        <v>13520</v>
      </c>
      <c r="D1370" t="s">
        <v>96</v>
      </c>
      <c r="E1370" t="s">
        <v>13521</v>
      </c>
      <c r="F1370" t="s">
        <v>13522</v>
      </c>
      <c r="G1370">
        <v>2</v>
      </c>
      <c r="H1370" t="s">
        <v>59</v>
      </c>
      <c r="I1370" t="s">
        <v>13523</v>
      </c>
      <c r="J1370">
        <v>1</v>
      </c>
      <c r="K1370" t="s">
        <v>13524</v>
      </c>
      <c r="L1370" t="s">
        <v>13525</v>
      </c>
      <c r="N1370" t="s">
        <v>59</v>
      </c>
      <c r="O1370" t="s">
        <v>13526</v>
      </c>
      <c r="P1370">
        <v>2019</v>
      </c>
      <c r="Q1370" t="s">
        <v>13527</v>
      </c>
      <c r="R1370" t="b">
        <v>0</v>
      </c>
      <c r="S1370" t="s">
        <v>67</v>
      </c>
      <c r="T1370" t="b">
        <v>0</v>
      </c>
      <c r="W1370" t="s">
        <v>59</v>
      </c>
      <c r="Y1370">
        <v>0</v>
      </c>
      <c r="Z1370" t="s">
        <v>59</v>
      </c>
      <c r="AA1370" t="b">
        <v>0</v>
      </c>
      <c r="AB1370" t="s">
        <v>13528</v>
      </c>
      <c r="AC1370" t="s">
        <v>64</v>
      </c>
      <c r="AD1370" t="s">
        <v>72</v>
      </c>
      <c r="AE1370" t="s">
        <v>59</v>
      </c>
      <c r="AG1370" t="s">
        <v>13529</v>
      </c>
      <c r="AI1370">
        <v>0</v>
      </c>
      <c r="AK1370" t="s">
        <v>59</v>
      </c>
      <c r="AL1370" t="s">
        <v>64</v>
      </c>
      <c r="AS1370">
        <v>0.25</v>
      </c>
      <c r="AT1370">
        <v>0</v>
      </c>
      <c r="AU1370">
        <v>0</v>
      </c>
      <c r="AV1370">
        <v>1</v>
      </c>
      <c r="AW1370" t="s">
        <v>13530</v>
      </c>
      <c r="BA1370" t="s">
        <v>13531</v>
      </c>
      <c r="BB1370" t="b">
        <f t="shared" si="84"/>
        <v>0</v>
      </c>
      <c r="BC1370" t="str">
        <f>INDEX(repsearch2!B:B,MATCH(A1370,repsearch2!A:A,FALSE))</f>
        <v>No</v>
      </c>
      <c r="BD1370" s="3" t="b">
        <f t="shared" si="85"/>
        <v>0</v>
      </c>
      <c r="BE1370" s="3" t="b">
        <f t="shared" si="86"/>
        <v>0</v>
      </c>
      <c r="BF1370" t="str">
        <f t="shared" si="87"/>
        <v>closed</v>
      </c>
    </row>
    <row r="1371" spans="1:58" x14ac:dyDescent="0.3">
      <c r="A1371" s="3" t="s">
        <v>13532</v>
      </c>
      <c r="B1371" s="3" t="s">
        <v>55</v>
      </c>
      <c r="C1371" s="3"/>
      <c r="D1371" s="3" t="s">
        <v>56</v>
      </c>
      <c r="E1371" s="3" t="s">
        <v>13533</v>
      </c>
      <c r="F1371" s="3" t="s">
        <v>13534</v>
      </c>
      <c r="G1371" s="3">
        <v>4</v>
      </c>
      <c r="H1371" s="3" t="s">
        <v>59</v>
      </c>
      <c r="I1371" s="3" t="s">
        <v>13535</v>
      </c>
      <c r="J1371" s="3">
        <v>1</v>
      </c>
      <c r="K1371" s="3" t="s">
        <v>13536</v>
      </c>
      <c r="L1371" s="3" t="s">
        <v>13537</v>
      </c>
      <c r="M1371" s="3"/>
      <c r="N1371" s="3" t="s">
        <v>59</v>
      </c>
      <c r="O1371" s="3" t="s">
        <v>293</v>
      </c>
      <c r="P1371" s="3">
        <v>2019</v>
      </c>
      <c r="Q1371" s="3" t="s">
        <v>154</v>
      </c>
      <c r="R1371" s="3" t="b">
        <v>1</v>
      </c>
      <c r="S1371" s="3" t="s">
        <v>67</v>
      </c>
      <c r="T1371" s="3" t="b">
        <v>1</v>
      </c>
      <c r="U1371" s="3" t="s">
        <v>68</v>
      </c>
      <c r="V1371" s="3" t="s">
        <v>69</v>
      </c>
      <c r="W1371" s="3" t="s">
        <v>64</v>
      </c>
      <c r="X1371" s="3" t="s">
        <v>1043</v>
      </c>
      <c r="Y1371" s="3">
        <v>2</v>
      </c>
      <c r="Z1371" s="3" t="s">
        <v>59</v>
      </c>
      <c r="AA1371" s="3" t="b">
        <v>1</v>
      </c>
      <c r="AB1371" s="3" t="s">
        <v>294</v>
      </c>
      <c r="AC1371" s="3" t="s">
        <v>64</v>
      </c>
      <c r="AD1371" s="3" t="s">
        <v>72</v>
      </c>
      <c r="AE1371" s="3" t="s">
        <v>64</v>
      </c>
      <c r="AF1371" s="3" t="s">
        <v>72</v>
      </c>
      <c r="AG1371" s="3" t="s">
        <v>295</v>
      </c>
      <c r="AH1371" s="3">
        <v>4</v>
      </c>
      <c r="AI1371" s="3">
        <v>2</v>
      </c>
      <c r="AJ1371" s="3" t="s">
        <v>13538</v>
      </c>
      <c r="AK1371" s="3" t="s">
        <v>64</v>
      </c>
      <c r="AL1371" s="3" t="s">
        <v>64</v>
      </c>
      <c r="AM1371" s="3" t="s">
        <v>64</v>
      </c>
      <c r="AN1371" s="3" t="s">
        <v>158</v>
      </c>
      <c r="AO1371" s="3">
        <v>1800</v>
      </c>
      <c r="AP1371" s="3"/>
      <c r="AQ1371" s="3"/>
      <c r="AR1371" s="3">
        <v>2002</v>
      </c>
      <c r="AS1371" s="3">
        <v>0</v>
      </c>
      <c r="AT1371" s="3">
        <v>0</v>
      </c>
      <c r="AU1371" s="3">
        <v>0</v>
      </c>
      <c r="AV1371" s="3">
        <v>0</v>
      </c>
      <c r="AW1371" s="3"/>
      <c r="AX1371" s="3" t="s">
        <v>13539</v>
      </c>
      <c r="AY1371" s="3" t="s">
        <v>13540</v>
      </c>
      <c r="AZ1371" s="3" t="s">
        <v>298</v>
      </c>
      <c r="BA1371" s="3" t="s">
        <v>299</v>
      </c>
      <c r="BB1371" s="3" t="b">
        <f t="shared" si="84"/>
        <v>1</v>
      </c>
      <c r="BC1371" s="3" t="str">
        <f>INDEX(repsearch2!B:B,MATCH(A1371,repsearch2!A:A,FALSE))</f>
        <v>Yes</v>
      </c>
      <c r="BD1371" s="3" t="b">
        <f t="shared" si="85"/>
        <v>1</v>
      </c>
      <c r="BE1371" s="3" t="b">
        <f t="shared" si="86"/>
        <v>1</v>
      </c>
      <c r="BF1371" t="str">
        <f t="shared" si="87"/>
        <v>gold</v>
      </c>
    </row>
    <row r="1372" spans="1:58" x14ac:dyDescent="0.3">
      <c r="A1372" t="s">
        <v>13541</v>
      </c>
      <c r="D1372" t="s">
        <v>96</v>
      </c>
      <c r="E1372" t="s">
        <v>13542</v>
      </c>
      <c r="F1372" t="s">
        <v>13543</v>
      </c>
      <c r="G1372">
        <v>3</v>
      </c>
      <c r="H1372" t="s">
        <v>59</v>
      </c>
      <c r="I1372" t="s">
        <v>13544</v>
      </c>
      <c r="J1372">
        <v>3</v>
      </c>
      <c r="K1372" t="s">
        <v>13545</v>
      </c>
      <c r="N1372" t="s">
        <v>59</v>
      </c>
      <c r="O1372" t="s">
        <v>13546</v>
      </c>
      <c r="P1372">
        <v>2020</v>
      </c>
      <c r="Q1372" t="s">
        <v>101</v>
      </c>
      <c r="R1372" t="b">
        <v>0</v>
      </c>
      <c r="S1372" t="s">
        <v>102</v>
      </c>
      <c r="T1372" t="b">
        <v>0</v>
      </c>
      <c r="W1372" t="s">
        <v>59</v>
      </c>
      <c r="Y1372">
        <v>0</v>
      </c>
      <c r="Z1372" t="s">
        <v>59</v>
      </c>
      <c r="AA1372" t="b">
        <v>0</v>
      </c>
      <c r="AH1372">
        <v>2</v>
      </c>
      <c r="AI1372">
        <v>0</v>
      </c>
      <c r="AK1372" t="s">
        <v>59</v>
      </c>
      <c r="AL1372" t="s">
        <v>64</v>
      </c>
      <c r="AS1372">
        <v>0</v>
      </c>
      <c r="AT1372">
        <v>0</v>
      </c>
      <c r="AU1372">
        <v>0</v>
      </c>
      <c r="AV1372">
        <v>0</v>
      </c>
      <c r="BB1372" t="b">
        <f t="shared" si="84"/>
        <v>0</v>
      </c>
      <c r="BC1372" t="str">
        <f>INDEX(repsearch2!B:B,MATCH(A1372,repsearch2!A:A,FALSE))</f>
        <v>No</v>
      </c>
      <c r="BD1372" s="3" t="b">
        <f t="shared" si="85"/>
        <v>0</v>
      </c>
      <c r="BE1372" s="3" t="b">
        <f t="shared" si="86"/>
        <v>0</v>
      </c>
      <c r="BF1372" t="str">
        <f t="shared" si="87"/>
        <v>closed</v>
      </c>
    </row>
    <row r="1373" spans="1:58" x14ac:dyDescent="0.3">
      <c r="A1373" t="s">
        <v>13547</v>
      </c>
      <c r="D1373" t="s">
        <v>96</v>
      </c>
      <c r="E1373" t="s">
        <v>13548</v>
      </c>
      <c r="F1373" t="s">
        <v>13549</v>
      </c>
      <c r="G1373">
        <v>3</v>
      </c>
      <c r="H1373" t="s">
        <v>59</v>
      </c>
      <c r="I1373" t="s">
        <v>13550</v>
      </c>
      <c r="J1373">
        <v>3</v>
      </c>
      <c r="K1373" t="s">
        <v>13551</v>
      </c>
      <c r="N1373" t="s">
        <v>59</v>
      </c>
      <c r="O1373" t="s">
        <v>13546</v>
      </c>
      <c r="P1373">
        <v>2020</v>
      </c>
      <c r="Q1373" t="s">
        <v>101</v>
      </c>
      <c r="R1373" t="b">
        <v>0</v>
      </c>
      <c r="S1373" t="s">
        <v>102</v>
      </c>
      <c r="T1373" t="b">
        <v>0</v>
      </c>
      <c r="W1373" t="s">
        <v>59</v>
      </c>
      <c r="Y1373">
        <v>0</v>
      </c>
      <c r="Z1373" t="s">
        <v>59</v>
      </c>
      <c r="AA1373" t="b">
        <v>0</v>
      </c>
      <c r="AI1373">
        <v>0</v>
      </c>
      <c r="AK1373" t="s">
        <v>59</v>
      </c>
      <c r="AL1373" t="s">
        <v>64</v>
      </c>
      <c r="AS1373">
        <v>0</v>
      </c>
      <c r="AT1373">
        <v>0</v>
      </c>
      <c r="AU1373">
        <v>0</v>
      </c>
      <c r="AV1373">
        <v>0</v>
      </c>
      <c r="BB1373" t="b">
        <f t="shared" si="84"/>
        <v>0</v>
      </c>
      <c r="BC1373" t="str">
        <f>INDEX(repsearch2!B:B,MATCH(A1373,repsearch2!A:A,FALSE))</f>
        <v>No</v>
      </c>
      <c r="BD1373" s="3" t="b">
        <f t="shared" si="85"/>
        <v>0</v>
      </c>
      <c r="BE1373" s="3" t="b">
        <f t="shared" si="86"/>
        <v>0</v>
      </c>
      <c r="BF1373" t="str">
        <f t="shared" si="87"/>
        <v>closed</v>
      </c>
    </row>
    <row r="1374" spans="1:58" x14ac:dyDescent="0.3">
      <c r="A1374" t="s">
        <v>13552</v>
      </c>
      <c r="D1374" t="s">
        <v>96</v>
      </c>
      <c r="E1374" t="s">
        <v>13553</v>
      </c>
      <c r="F1374" t="s">
        <v>13554</v>
      </c>
      <c r="G1374">
        <v>3</v>
      </c>
      <c r="H1374" t="s">
        <v>59</v>
      </c>
      <c r="I1374" t="s">
        <v>13555</v>
      </c>
      <c r="J1374">
        <v>3</v>
      </c>
      <c r="K1374" t="s">
        <v>13556</v>
      </c>
      <c r="N1374" t="s">
        <v>59</v>
      </c>
      <c r="O1374" t="s">
        <v>13546</v>
      </c>
      <c r="P1374">
        <v>2020</v>
      </c>
      <c r="Q1374" t="s">
        <v>101</v>
      </c>
      <c r="R1374" t="b">
        <v>0</v>
      </c>
      <c r="S1374" t="s">
        <v>102</v>
      </c>
      <c r="T1374" t="b">
        <v>0</v>
      </c>
      <c r="W1374" t="s">
        <v>59</v>
      </c>
      <c r="Y1374">
        <v>0</v>
      </c>
      <c r="Z1374" t="s">
        <v>59</v>
      </c>
      <c r="AA1374" t="b">
        <v>0</v>
      </c>
      <c r="AH1374">
        <v>1</v>
      </c>
      <c r="AI1374">
        <v>2</v>
      </c>
      <c r="AK1374" t="s">
        <v>59</v>
      </c>
      <c r="AL1374" t="s">
        <v>64</v>
      </c>
      <c r="AS1374">
        <v>0</v>
      </c>
      <c r="AT1374">
        <v>0</v>
      </c>
      <c r="AU1374">
        <v>0</v>
      </c>
      <c r="AV1374">
        <v>0</v>
      </c>
      <c r="BB1374" t="b">
        <f t="shared" si="84"/>
        <v>0</v>
      </c>
      <c r="BC1374" t="str">
        <f>INDEX(repsearch2!B:B,MATCH(A1374,repsearch2!A:A,FALSE))</f>
        <v>No</v>
      </c>
      <c r="BD1374" s="3" t="b">
        <f t="shared" si="85"/>
        <v>0</v>
      </c>
      <c r="BE1374" s="3" t="b">
        <f t="shared" si="86"/>
        <v>0</v>
      </c>
      <c r="BF1374" t="str">
        <f t="shared" si="87"/>
        <v>closed</v>
      </c>
    </row>
    <row r="1375" spans="1:58" x14ac:dyDescent="0.3">
      <c r="A1375" t="s">
        <v>13557</v>
      </c>
      <c r="D1375" t="s">
        <v>96</v>
      </c>
      <c r="E1375" t="s">
        <v>13558</v>
      </c>
      <c r="F1375" t="s">
        <v>13559</v>
      </c>
      <c r="G1375">
        <v>3</v>
      </c>
      <c r="H1375" t="s">
        <v>59</v>
      </c>
      <c r="I1375" t="s">
        <v>13560</v>
      </c>
      <c r="J1375">
        <v>3</v>
      </c>
      <c r="K1375" t="s">
        <v>1284</v>
      </c>
      <c r="N1375" t="s">
        <v>59</v>
      </c>
      <c r="O1375" t="s">
        <v>13546</v>
      </c>
      <c r="P1375">
        <v>2020</v>
      </c>
      <c r="Q1375" t="s">
        <v>101</v>
      </c>
      <c r="R1375" t="b">
        <v>0</v>
      </c>
      <c r="S1375" t="s">
        <v>102</v>
      </c>
      <c r="T1375" t="b">
        <v>0</v>
      </c>
      <c r="W1375" t="s">
        <v>59</v>
      </c>
      <c r="Y1375">
        <v>0</v>
      </c>
      <c r="Z1375" t="s">
        <v>59</v>
      </c>
      <c r="AA1375" t="b">
        <v>0</v>
      </c>
      <c r="AH1375">
        <v>1</v>
      </c>
      <c r="AI1375">
        <v>0</v>
      </c>
      <c r="AK1375" t="s">
        <v>59</v>
      </c>
      <c r="AL1375" t="s">
        <v>64</v>
      </c>
      <c r="AS1375">
        <v>0</v>
      </c>
      <c r="AT1375">
        <v>0</v>
      </c>
      <c r="AU1375">
        <v>0</v>
      </c>
      <c r="AV1375">
        <v>0</v>
      </c>
      <c r="BB1375" t="b">
        <f t="shared" si="84"/>
        <v>0</v>
      </c>
      <c r="BC1375" t="str">
        <f>INDEX(repsearch2!B:B,MATCH(A1375,repsearch2!A:A,FALSE))</f>
        <v>No</v>
      </c>
      <c r="BD1375" s="3" t="b">
        <f t="shared" si="85"/>
        <v>0</v>
      </c>
      <c r="BE1375" s="3" t="b">
        <f t="shared" si="86"/>
        <v>0</v>
      </c>
      <c r="BF1375" t="str">
        <f t="shared" si="87"/>
        <v>closed</v>
      </c>
    </row>
    <row r="1376" spans="1:58" x14ac:dyDescent="0.3">
      <c r="A1376" t="s">
        <v>13561</v>
      </c>
      <c r="D1376" t="s">
        <v>96</v>
      </c>
      <c r="E1376" t="s">
        <v>13562</v>
      </c>
      <c r="F1376" t="s">
        <v>13563</v>
      </c>
      <c r="G1376">
        <v>3</v>
      </c>
      <c r="H1376" t="s">
        <v>59</v>
      </c>
      <c r="I1376" t="s">
        <v>13564</v>
      </c>
      <c r="J1376">
        <v>3</v>
      </c>
      <c r="K1376" t="s">
        <v>13565</v>
      </c>
      <c r="L1376" t="s">
        <v>13566</v>
      </c>
      <c r="M1376" t="s">
        <v>13567</v>
      </c>
      <c r="N1376" t="s">
        <v>64</v>
      </c>
      <c r="O1376" t="s">
        <v>13546</v>
      </c>
      <c r="P1376">
        <v>2020</v>
      </c>
      <c r="Q1376" t="s">
        <v>101</v>
      </c>
      <c r="R1376" t="b">
        <v>0</v>
      </c>
      <c r="S1376" t="s">
        <v>102</v>
      </c>
      <c r="T1376" t="b">
        <v>0</v>
      </c>
      <c r="W1376" t="s">
        <v>59</v>
      </c>
      <c r="Y1376">
        <v>0</v>
      </c>
      <c r="Z1376" t="s">
        <v>59</v>
      </c>
      <c r="AA1376" t="b">
        <v>0</v>
      </c>
      <c r="AI1376">
        <v>0</v>
      </c>
      <c r="AK1376" t="s">
        <v>59</v>
      </c>
      <c r="AL1376" t="s">
        <v>64</v>
      </c>
      <c r="AS1376">
        <v>0</v>
      </c>
      <c r="AT1376">
        <v>0</v>
      </c>
      <c r="AU1376">
        <v>0</v>
      </c>
      <c r="AV1376">
        <v>0</v>
      </c>
      <c r="BB1376" t="b">
        <f t="shared" si="84"/>
        <v>0</v>
      </c>
      <c r="BC1376" t="str">
        <f>INDEX(repsearch2!B:B,MATCH(A1376,repsearch2!A:A,FALSE))</f>
        <v>No</v>
      </c>
      <c r="BD1376" s="3" t="b">
        <f t="shared" si="85"/>
        <v>0</v>
      </c>
      <c r="BE1376" s="3" t="b">
        <f t="shared" si="86"/>
        <v>0</v>
      </c>
      <c r="BF1376" t="str">
        <f t="shared" si="87"/>
        <v>closed</v>
      </c>
    </row>
    <row r="1377" spans="1:58" x14ac:dyDescent="0.3">
      <c r="A1377" t="s">
        <v>13568</v>
      </c>
      <c r="D1377" t="s">
        <v>96</v>
      </c>
      <c r="E1377" t="s">
        <v>13569</v>
      </c>
      <c r="F1377" t="s">
        <v>13570</v>
      </c>
      <c r="G1377">
        <v>2</v>
      </c>
      <c r="H1377" t="s">
        <v>59</v>
      </c>
      <c r="I1377" t="s">
        <v>13571</v>
      </c>
      <c r="J1377">
        <v>2</v>
      </c>
      <c r="K1377" t="s">
        <v>13572</v>
      </c>
      <c r="N1377" t="s">
        <v>59</v>
      </c>
      <c r="O1377" t="s">
        <v>13546</v>
      </c>
      <c r="P1377">
        <v>2020</v>
      </c>
      <c r="Q1377" t="s">
        <v>101</v>
      </c>
      <c r="R1377" t="b">
        <v>0</v>
      </c>
      <c r="S1377" t="s">
        <v>102</v>
      </c>
      <c r="T1377" t="b">
        <v>0</v>
      </c>
      <c r="W1377" t="s">
        <v>59</v>
      </c>
      <c r="Y1377">
        <v>0</v>
      </c>
      <c r="Z1377" t="s">
        <v>59</v>
      </c>
      <c r="AA1377" t="b">
        <v>0</v>
      </c>
      <c r="AI1377">
        <v>0</v>
      </c>
      <c r="AK1377" t="s">
        <v>59</v>
      </c>
      <c r="AL1377" t="s">
        <v>64</v>
      </c>
      <c r="AS1377">
        <v>0</v>
      </c>
      <c r="AT1377">
        <v>0</v>
      </c>
      <c r="AU1377">
        <v>0</v>
      </c>
      <c r="AV1377">
        <v>0</v>
      </c>
      <c r="BB1377" t="b">
        <f t="shared" si="84"/>
        <v>0</v>
      </c>
      <c r="BC1377" t="str">
        <f>INDEX(repsearch2!B:B,MATCH(A1377,repsearch2!A:A,FALSE))</f>
        <v>No</v>
      </c>
      <c r="BD1377" s="3" t="b">
        <f t="shared" si="85"/>
        <v>0</v>
      </c>
      <c r="BE1377" s="3" t="b">
        <f t="shared" si="86"/>
        <v>0</v>
      </c>
      <c r="BF1377" t="str">
        <f t="shared" si="87"/>
        <v>closed</v>
      </c>
    </row>
    <row r="1378" spans="1:58" x14ac:dyDescent="0.3">
      <c r="A1378" t="s">
        <v>13573</v>
      </c>
      <c r="D1378" t="s">
        <v>96</v>
      </c>
      <c r="E1378" t="s">
        <v>13574</v>
      </c>
      <c r="F1378" t="s">
        <v>13575</v>
      </c>
      <c r="G1378">
        <v>2</v>
      </c>
      <c r="H1378" t="s">
        <v>59</v>
      </c>
      <c r="I1378" t="s">
        <v>13576</v>
      </c>
      <c r="J1378">
        <v>2</v>
      </c>
      <c r="K1378" t="s">
        <v>13577</v>
      </c>
      <c r="N1378" t="s">
        <v>59</v>
      </c>
      <c r="O1378" t="s">
        <v>13578</v>
      </c>
      <c r="P1378">
        <v>2020</v>
      </c>
      <c r="Q1378" t="s">
        <v>101</v>
      </c>
      <c r="R1378" t="b">
        <v>0</v>
      </c>
      <c r="S1378" t="s">
        <v>102</v>
      </c>
      <c r="T1378" t="b">
        <v>0</v>
      </c>
      <c r="W1378" t="s">
        <v>59</v>
      </c>
      <c r="Y1378">
        <v>0</v>
      </c>
      <c r="Z1378" t="s">
        <v>59</v>
      </c>
      <c r="AA1378" t="b">
        <v>0</v>
      </c>
      <c r="AI1378">
        <v>0</v>
      </c>
      <c r="AK1378" t="s">
        <v>59</v>
      </c>
      <c r="AL1378" t="s">
        <v>64</v>
      </c>
      <c r="AS1378">
        <v>0</v>
      </c>
      <c r="AT1378">
        <v>0</v>
      </c>
      <c r="AU1378">
        <v>0</v>
      </c>
      <c r="AV1378">
        <v>0</v>
      </c>
      <c r="BB1378" t="b">
        <f t="shared" si="84"/>
        <v>0</v>
      </c>
      <c r="BC1378" t="str">
        <f>INDEX(repsearch2!B:B,MATCH(A1378,repsearch2!A:A,FALSE))</f>
        <v>No</v>
      </c>
      <c r="BD1378" s="3" t="b">
        <f t="shared" si="85"/>
        <v>0</v>
      </c>
      <c r="BE1378" s="3" t="b">
        <f t="shared" si="86"/>
        <v>0</v>
      </c>
      <c r="BF1378" t="str">
        <f t="shared" si="87"/>
        <v>closed</v>
      </c>
    </row>
    <row r="1379" spans="1:58" x14ac:dyDescent="0.3">
      <c r="A1379" t="s">
        <v>13579</v>
      </c>
      <c r="D1379" t="s">
        <v>96</v>
      </c>
      <c r="E1379" t="s">
        <v>13580</v>
      </c>
      <c r="F1379" t="s">
        <v>13581</v>
      </c>
      <c r="G1379">
        <v>1</v>
      </c>
      <c r="H1379" t="s">
        <v>59</v>
      </c>
      <c r="I1379" t="s">
        <v>13582</v>
      </c>
      <c r="J1379">
        <v>1</v>
      </c>
      <c r="K1379" t="s">
        <v>13583</v>
      </c>
      <c r="L1379" t="s">
        <v>13584</v>
      </c>
      <c r="M1379" t="s">
        <v>13583</v>
      </c>
      <c r="N1379" t="s">
        <v>64</v>
      </c>
      <c r="O1379" t="s">
        <v>13578</v>
      </c>
      <c r="P1379">
        <v>2020</v>
      </c>
      <c r="Q1379" t="s">
        <v>101</v>
      </c>
      <c r="R1379" t="b">
        <v>0</v>
      </c>
      <c r="S1379" t="s">
        <v>102</v>
      </c>
      <c r="T1379" t="b">
        <v>0</v>
      </c>
      <c r="W1379" t="s">
        <v>59</v>
      </c>
      <c r="Y1379">
        <v>0</v>
      </c>
      <c r="Z1379" t="s">
        <v>59</v>
      </c>
      <c r="AA1379" t="b">
        <v>0</v>
      </c>
      <c r="AI1379">
        <v>0</v>
      </c>
      <c r="AK1379" t="s">
        <v>59</v>
      </c>
      <c r="AL1379" t="s">
        <v>64</v>
      </c>
      <c r="AS1379">
        <v>0</v>
      </c>
      <c r="AT1379">
        <v>0</v>
      </c>
      <c r="AU1379">
        <v>0</v>
      </c>
      <c r="AV1379">
        <v>0</v>
      </c>
      <c r="BB1379" t="b">
        <f t="shared" si="84"/>
        <v>0</v>
      </c>
      <c r="BC1379" t="str">
        <f>INDEX(repsearch2!B:B,MATCH(A1379,repsearch2!A:A,FALSE))</f>
        <v>No</v>
      </c>
      <c r="BD1379" s="3" t="b">
        <f t="shared" si="85"/>
        <v>0</v>
      </c>
      <c r="BE1379" s="3" t="b">
        <f t="shared" si="86"/>
        <v>0</v>
      </c>
      <c r="BF1379" t="str">
        <f t="shared" si="87"/>
        <v>closed</v>
      </c>
    </row>
    <row r="1380" spans="1:58" x14ac:dyDescent="0.3">
      <c r="A1380" t="s">
        <v>13585</v>
      </c>
      <c r="D1380" t="s">
        <v>96</v>
      </c>
      <c r="E1380" t="s">
        <v>13586</v>
      </c>
      <c r="F1380" t="s">
        <v>13587</v>
      </c>
      <c r="G1380">
        <v>1</v>
      </c>
      <c r="H1380" t="s">
        <v>59</v>
      </c>
      <c r="I1380" t="s">
        <v>13588</v>
      </c>
      <c r="J1380">
        <v>1</v>
      </c>
      <c r="K1380" t="s">
        <v>13589</v>
      </c>
      <c r="L1380" t="s">
        <v>13590</v>
      </c>
      <c r="M1380" t="s">
        <v>13589</v>
      </c>
      <c r="N1380" t="s">
        <v>64</v>
      </c>
      <c r="O1380" t="s">
        <v>13578</v>
      </c>
      <c r="P1380">
        <v>2020</v>
      </c>
      <c r="Q1380" t="s">
        <v>101</v>
      </c>
      <c r="R1380" t="b">
        <v>0</v>
      </c>
      <c r="S1380" t="s">
        <v>102</v>
      </c>
      <c r="T1380" t="b">
        <v>0</v>
      </c>
      <c r="W1380" t="s">
        <v>59</v>
      </c>
      <c r="Y1380">
        <v>0</v>
      </c>
      <c r="Z1380" t="s">
        <v>59</v>
      </c>
      <c r="AA1380" t="b">
        <v>0</v>
      </c>
      <c r="AI1380">
        <v>0</v>
      </c>
      <c r="AK1380" t="s">
        <v>59</v>
      </c>
      <c r="AL1380" t="s">
        <v>64</v>
      </c>
      <c r="AS1380">
        <v>0</v>
      </c>
      <c r="AT1380">
        <v>0</v>
      </c>
      <c r="AU1380">
        <v>0</v>
      </c>
      <c r="AV1380">
        <v>0</v>
      </c>
      <c r="BB1380" t="b">
        <f t="shared" si="84"/>
        <v>0</v>
      </c>
      <c r="BC1380" t="str">
        <f>INDEX(repsearch2!B:B,MATCH(A1380,repsearch2!A:A,FALSE))</f>
        <v>No</v>
      </c>
      <c r="BD1380" s="3" t="b">
        <f t="shared" si="85"/>
        <v>0</v>
      </c>
      <c r="BE1380" s="3" t="b">
        <f t="shared" si="86"/>
        <v>0</v>
      </c>
      <c r="BF1380" t="str">
        <f t="shared" si="87"/>
        <v>closed</v>
      </c>
    </row>
    <row r="1381" spans="1:58" x14ac:dyDescent="0.3">
      <c r="A1381" t="s">
        <v>13591</v>
      </c>
      <c r="D1381" t="s">
        <v>96</v>
      </c>
      <c r="E1381" t="s">
        <v>13592</v>
      </c>
      <c r="F1381" t="s">
        <v>13593</v>
      </c>
      <c r="G1381">
        <v>3</v>
      </c>
      <c r="H1381" t="s">
        <v>59</v>
      </c>
      <c r="I1381" t="s">
        <v>13594</v>
      </c>
      <c r="J1381">
        <v>3</v>
      </c>
      <c r="K1381" t="s">
        <v>13595</v>
      </c>
      <c r="N1381" t="s">
        <v>59</v>
      </c>
      <c r="O1381" t="s">
        <v>13578</v>
      </c>
      <c r="P1381">
        <v>2020</v>
      </c>
      <c r="Q1381" t="s">
        <v>101</v>
      </c>
      <c r="R1381" t="b">
        <v>0</v>
      </c>
      <c r="S1381" t="s">
        <v>102</v>
      </c>
      <c r="T1381" t="b">
        <v>0</v>
      </c>
      <c r="W1381" t="s">
        <v>59</v>
      </c>
      <c r="Y1381">
        <v>0</v>
      </c>
      <c r="Z1381" t="s">
        <v>59</v>
      </c>
      <c r="AA1381" t="b">
        <v>0</v>
      </c>
      <c r="AI1381">
        <v>0</v>
      </c>
      <c r="AK1381" t="s">
        <v>59</v>
      </c>
      <c r="AL1381" t="s">
        <v>64</v>
      </c>
      <c r="AS1381">
        <v>0</v>
      </c>
      <c r="AT1381">
        <v>0</v>
      </c>
      <c r="AU1381">
        <v>0</v>
      </c>
      <c r="AV1381">
        <v>0</v>
      </c>
      <c r="BB1381" t="b">
        <f t="shared" si="84"/>
        <v>0</v>
      </c>
      <c r="BC1381" t="str">
        <f>INDEX(repsearch2!B:B,MATCH(A1381,repsearch2!A:A,FALSE))</f>
        <v>No</v>
      </c>
      <c r="BD1381" s="3" t="b">
        <f t="shared" si="85"/>
        <v>0</v>
      </c>
      <c r="BE1381" s="3" t="b">
        <f t="shared" si="86"/>
        <v>0</v>
      </c>
      <c r="BF1381" t="str">
        <f t="shared" si="87"/>
        <v>closed</v>
      </c>
    </row>
    <row r="1382" spans="1:58" x14ac:dyDescent="0.3">
      <c r="A1382" s="3" t="s">
        <v>13596</v>
      </c>
      <c r="B1382" s="3" t="s">
        <v>55</v>
      </c>
      <c r="C1382" s="3"/>
      <c r="D1382" s="3" t="s">
        <v>56</v>
      </c>
      <c r="E1382" s="3" t="s">
        <v>13597</v>
      </c>
      <c r="F1382" s="3" t="s">
        <v>13598</v>
      </c>
      <c r="G1382" s="3">
        <v>3</v>
      </c>
      <c r="H1382" s="3" t="s">
        <v>59</v>
      </c>
      <c r="I1382" s="3" t="s">
        <v>13599</v>
      </c>
      <c r="J1382" s="3">
        <v>1</v>
      </c>
      <c r="K1382" s="3" t="s">
        <v>13600</v>
      </c>
      <c r="L1382" s="3" t="s">
        <v>13601</v>
      </c>
      <c r="M1382" s="3" t="s">
        <v>13602</v>
      </c>
      <c r="N1382" s="3" t="s">
        <v>64</v>
      </c>
      <c r="O1382" s="3" t="s">
        <v>293</v>
      </c>
      <c r="P1382" s="3">
        <v>2019</v>
      </c>
      <c r="Q1382" s="3" t="s">
        <v>154</v>
      </c>
      <c r="R1382" s="3" t="b">
        <v>1</v>
      </c>
      <c r="S1382" s="3" t="s">
        <v>67</v>
      </c>
      <c r="T1382" s="3" t="b">
        <v>1</v>
      </c>
      <c r="U1382" s="3" t="s">
        <v>68</v>
      </c>
      <c r="V1382" s="3" t="s">
        <v>69</v>
      </c>
      <c r="W1382" s="3" t="s">
        <v>64</v>
      </c>
      <c r="X1382" s="3" t="s">
        <v>1043</v>
      </c>
      <c r="Y1382" s="3">
        <v>2</v>
      </c>
      <c r="Z1382" s="3" t="s">
        <v>59</v>
      </c>
      <c r="AA1382" s="3" t="b">
        <v>1</v>
      </c>
      <c r="AB1382" s="3" t="s">
        <v>294</v>
      </c>
      <c r="AC1382" s="3" t="s">
        <v>64</v>
      </c>
      <c r="AD1382" s="3" t="s">
        <v>72</v>
      </c>
      <c r="AE1382" s="3" t="s">
        <v>64</v>
      </c>
      <c r="AF1382" s="3" t="s">
        <v>72</v>
      </c>
      <c r="AG1382" s="3" t="s">
        <v>295</v>
      </c>
      <c r="AH1382" s="3">
        <v>5</v>
      </c>
      <c r="AI1382" s="3">
        <v>4</v>
      </c>
      <c r="AJ1382" s="3" t="s">
        <v>13603</v>
      </c>
      <c r="AK1382" s="3" t="s">
        <v>64</v>
      </c>
      <c r="AL1382" s="3" t="s">
        <v>64</v>
      </c>
      <c r="AM1382" s="3" t="s">
        <v>64</v>
      </c>
      <c r="AN1382" s="3" t="s">
        <v>158</v>
      </c>
      <c r="AO1382" s="3">
        <v>1800</v>
      </c>
      <c r="AP1382" s="3"/>
      <c r="AQ1382" s="3"/>
      <c r="AR1382" s="3">
        <v>2002</v>
      </c>
      <c r="AS1382" s="3">
        <v>0</v>
      </c>
      <c r="AT1382" s="3">
        <v>0</v>
      </c>
      <c r="AU1382" s="3">
        <v>0</v>
      </c>
      <c r="AV1382" s="3">
        <v>0</v>
      </c>
      <c r="AW1382" s="3"/>
      <c r="AX1382" s="3" t="s">
        <v>13604</v>
      </c>
      <c r="AY1382" s="3"/>
      <c r="AZ1382" s="3" t="s">
        <v>298</v>
      </c>
      <c r="BA1382" s="3" t="s">
        <v>299</v>
      </c>
      <c r="BB1382" s="3" t="b">
        <f t="shared" si="84"/>
        <v>1</v>
      </c>
      <c r="BC1382" s="3" t="str">
        <f>INDEX(repsearch2!B:B,MATCH(A1382,repsearch2!A:A,FALSE))</f>
        <v>Yes</v>
      </c>
      <c r="BD1382" s="3" t="b">
        <f t="shared" si="85"/>
        <v>1</v>
      </c>
      <c r="BE1382" s="3" t="b">
        <f t="shared" si="86"/>
        <v>1</v>
      </c>
      <c r="BF1382" t="str">
        <f t="shared" si="87"/>
        <v>gold</v>
      </c>
    </row>
    <row r="1383" spans="1:58" x14ac:dyDescent="0.3">
      <c r="A1383" t="s">
        <v>13605</v>
      </c>
      <c r="D1383" t="s">
        <v>96</v>
      </c>
      <c r="E1383" t="s">
        <v>13606</v>
      </c>
      <c r="F1383" t="s">
        <v>13607</v>
      </c>
      <c r="G1383">
        <v>1</v>
      </c>
      <c r="H1383" t="s">
        <v>59</v>
      </c>
      <c r="I1383" t="s">
        <v>13608</v>
      </c>
      <c r="J1383">
        <v>1</v>
      </c>
      <c r="K1383" t="s">
        <v>13609</v>
      </c>
      <c r="L1383" t="s">
        <v>13610</v>
      </c>
      <c r="M1383" t="s">
        <v>13611</v>
      </c>
      <c r="N1383" t="s">
        <v>64</v>
      </c>
      <c r="O1383" t="s">
        <v>13612</v>
      </c>
      <c r="P1383">
        <v>2019</v>
      </c>
      <c r="Q1383" t="s">
        <v>139</v>
      </c>
      <c r="R1383" t="b">
        <v>0</v>
      </c>
      <c r="S1383" t="s">
        <v>67</v>
      </c>
      <c r="T1383" t="b">
        <v>0</v>
      </c>
      <c r="W1383" t="s">
        <v>59</v>
      </c>
      <c r="Y1383">
        <v>0</v>
      </c>
      <c r="Z1383" t="s">
        <v>59</v>
      </c>
      <c r="AA1383" t="b">
        <v>0</v>
      </c>
      <c r="AB1383" t="s">
        <v>13613</v>
      </c>
      <c r="AC1383" t="s">
        <v>64</v>
      </c>
      <c r="AD1383" t="s">
        <v>141</v>
      </c>
      <c r="AE1383" t="s">
        <v>59</v>
      </c>
      <c r="AG1383" t="s">
        <v>13614</v>
      </c>
      <c r="AH1383">
        <v>1</v>
      </c>
      <c r="AI1383">
        <v>0</v>
      </c>
      <c r="AK1383" t="s">
        <v>64</v>
      </c>
      <c r="AL1383" t="s">
        <v>64</v>
      </c>
      <c r="AP1383" t="s">
        <v>76</v>
      </c>
      <c r="AQ1383">
        <v>1800</v>
      </c>
      <c r="AR1383">
        <v>1800</v>
      </c>
      <c r="AS1383">
        <v>2.35</v>
      </c>
      <c r="AT1383">
        <v>0</v>
      </c>
      <c r="AU1383">
        <v>0</v>
      </c>
      <c r="AV1383">
        <v>3</v>
      </c>
      <c r="AW1383" t="s">
        <v>13615</v>
      </c>
      <c r="AZ1383" t="s">
        <v>13616</v>
      </c>
      <c r="BA1383" t="s">
        <v>13617</v>
      </c>
      <c r="BB1383" t="b">
        <f t="shared" si="84"/>
        <v>0</v>
      </c>
      <c r="BC1383" t="str">
        <f>INDEX(repsearch2!B:B,MATCH(A1383,repsearch2!A:A,FALSE))</f>
        <v>No</v>
      </c>
      <c r="BD1383" s="3" t="b">
        <f t="shared" si="85"/>
        <v>0</v>
      </c>
      <c r="BE1383" s="3" t="b">
        <f t="shared" si="86"/>
        <v>0</v>
      </c>
      <c r="BF1383" t="str">
        <f t="shared" si="87"/>
        <v>closed</v>
      </c>
    </row>
    <row r="1384" spans="1:58" x14ac:dyDescent="0.3">
      <c r="A1384" t="s">
        <v>13618</v>
      </c>
      <c r="D1384" t="s">
        <v>96</v>
      </c>
      <c r="E1384" t="s">
        <v>13619</v>
      </c>
      <c r="F1384" t="s">
        <v>13620</v>
      </c>
      <c r="G1384">
        <v>1</v>
      </c>
      <c r="H1384" t="s">
        <v>59</v>
      </c>
      <c r="I1384" t="s">
        <v>13621</v>
      </c>
      <c r="J1384">
        <v>1</v>
      </c>
      <c r="K1384" t="s">
        <v>13622</v>
      </c>
      <c r="L1384" t="s">
        <v>13623</v>
      </c>
      <c r="M1384" t="s">
        <v>13624</v>
      </c>
      <c r="N1384" t="s">
        <v>64</v>
      </c>
      <c r="O1384" t="s">
        <v>9910</v>
      </c>
      <c r="P1384">
        <v>2019</v>
      </c>
      <c r="Q1384" t="s">
        <v>139</v>
      </c>
      <c r="R1384" t="b">
        <v>0</v>
      </c>
      <c r="S1384" t="s">
        <v>67</v>
      </c>
      <c r="T1384" t="b">
        <v>0</v>
      </c>
      <c r="W1384" t="s">
        <v>59</v>
      </c>
      <c r="Y1384">
        <v>0</v>
      </c>
      <c r="Z1384" t="s">
        <v>59</v>
      </c>
      <c r="AA1384" t="b">
        <v>0</v>
      </c>
      <c r="AB1384" t="s">
        <v>9911</v>
      </c>
      <c r="AC1384" t="s">
        <v>64</v>
      </c>
      <c r="AD1384" t="s">
        <v>141</v>
      </c>
      <c r="AE1384" t="s">
        <v>59</v>
      </c>
      <c r="AG1384" t="s">
        <v>9912</v>
      </c>
      <c r="AH1384">
        <v>3</v>
      </c>
      <c r="AI1384">
        <v>2</v>
      </c>
      <c r="AK1384" t="s">
        <v>64</v>
      </c>
      <c r="AL1384" t="s">
        <v>64</v>
      </c>
      <c r="AP1384" t="s">
        <v>76</v>
      </c>
      <c r="AQ1384">
        <v>3100</v>
      </c>
      <c r="AR1384">
        <v>3100</v>
      </c>
      <c r="AS1384">
        <v>0</v>
      </c>
      <c r="AT1384">
        <v>0</v>
      </c>
      <c r="AU1384">
        <v>0</v>
      </c>
      <c r="AV1384">
        <v>0</v>
      </c>
      <c r="AZ1384" t="s">
        <v>9916</v>
      </c>
      <c r="BA1384" t="s">
        <v>9917</v>
      </c>
      <c r="BB1384" t="b">
        <f t="shared" si="84"/>
        <v>0</v>
      </c>
      <c r="BC1384" t="str">
        <f>INDEX(repsearch2!B:B,MATCH(A1384,repsearch2!A:A,FALSE))</f>
        <v>No</v>
      </c>
      <c r="BD1384" s="3" t="b">
        <f t="shared" si="85"/>
        <v>0</v>
      </c>
      <c r="BE1384" s="3" t="b">
        <f t="shared" si="86"/>
        <v>0</v>
      </c>
      <c r="BF1384" t="str">
        <f t="shared" si="87"/>
        <v>closed</v>
      </c>
    </row>
    <row r="1385" spans="1:58" x14ac:dyDescent="0.3">
      <c r="A1385" t="s">
        <v>13625</v>
      </c>
      <c r="D1385" t="s">
        <v>96</v>
      </c>
      <c r="E1385" t="s">
        <v>13626</v>
      </c>
      <c r="F1385" t="s">
        <v>13627</v>
      </c>
      <c r="G1385">
        <v>2</v>
      </c>
      <c r="H1385" t="s">
        <v>59</v>
      </c>
      <c r="I1385" t="s">
        <v>13628</v>
      </c>
      <c r="J1385">
        <v>1</v>
      </c>
      <c r="K1385" t="s">
        <v>13629</v>
      </c>
      <c r="L1385" t="s">
        <v>1546</v>
      </c>
      <c r="M1385" t="s">
        <v>137</v>
      </c>
      <c r="N1385" t="s">
        <v>64</v>
      </c>
      <c r="O1385" t="s">
        <v>1547</v>
      </c>
      <c r="P1385">
        <v>2019</v>
      </c>
      <c r="Q1385" t="s">
        <v>139</v>
      </c>
      <c r="R1385" t="b">
        <v>0</v>
      </c>
      <c r="S1385" t="s">
        <v>67</v>
      </c>
      <c r="T1385" t="b">
        <v>0</v>
      </c>
      <c r="W1385" t="s">
        <v>59</v>
      </c>
      <c r="Y1385">
        <v>0</v>
      </c>
      <c r="Z1385" t="s">
        <v>59</v>
      </c>
      <c r="AA1385" t="b">
        <v>0</v>
      </c>
      <c r="AB1385" t="s">
        <v>1548</v>
      </c>
      <c r="AC1385" t="s">
        <v>64</v>
      </c>
      <c r="AD1385" t="s">
        <v>252</v>
      </c>
      <c r="AE1385" t="s">
        <v>59</v>
      </c>
      <c r="AG1385" t="s">
        <v>1549</v>
      </c>
      <c r="AH1385">
        <v>8</v>
      </c>
      <c r="AI1385">
        <v>6</v>
      </c>
      <c r="AK1385" t="s">
        <v>64</v>
      </c>
      <c r="AL1385" t="s">
        <v>64</v>
      </c>
      <c r="AP1385" t="s">
        <v>76</v>
      </c>
      <c r="AQ1385">
        <v>3800</v>
      </c>
      <c r="AR1385">
        <v>3800</v>
      </c>
      <c r="AS1385">
        <v>0.25</v>
      </c>
      <c r="AT1385">
        <v>0</v>
      </c>
      <c r="AU1385">
        <v>0</v>
      </c>
      <c r="AV1385">
        <v>1</v>
      </c>
      <c r="AW1385" t="s">
        <v>13630</v>
      </c>
      <c r="AX1385" t="s">
        <v>3196</v>
      </c>
      <c r="AZ1385" t="s">
        <v>1553</v>
      </c>
      <c r="BA1385" t="s">
        <v>1554</v>
      </c>
      <c r="BB1385" t="b">
        <f t="shared" si="84"/>
        <v>0</v>
      </c>
      <c r="BC1385" t="str">
        <f>INDEX(repsearch2!B:B,MATCH(A1385,repsearch2!A:A,FALSE))</f>
        <v>No</v>
      </c>
      <c r="BD1385" s="3" t="b">
        <f t="shared" si="85"/>
        <v>0</v>
      </c>
      <c r="BE1385" s="3" t="b">
        <f t="shared" si="86"/>
        <v>0</v>
      </c>
      <c r="BF1385" t="str">
        <f t="shared" si="87"/>
        <v>closed</v>
      </c>
    </row>
    <row r="1386" spans="1:58" x14ac:dyDescent="0.3">
      <c r="A1386" t="s">
        <v>13631</v>
      </c>
      <c r="D1386" t="s">
        <v>96</v>
      </c>
      <c r="E1386" t="s">
        <v>13632</v>
      </c>
      <c r="F1386" t="s">
        <v>13633</v>
      </c>
      <c r="G1386">
        <v>2</v>
      </c>
      <c r="H1386" t="s">
        <v>59</v>
      </c>
      <c r="I1386" t="s">
        <v>13634</v>
      </c>
      <c r="J1386">
        <v>1</v>
      </c>
      <c r="K1386" t="s">
        <v>13635</v>
      </c>
      <c r="L1386" t="s">
        <v>13636</v>
      </c>
      <c r="M1386" t="s">
        <v>13637</v>
      </c>
      <c r="N1386" t="s">
        <v>64</v>
      </c>
      <c r="O1386" t="s">
        <v>13638</v>
      </c>
      <c r="P1386">
        <v>2019</v>
      </c>
      <c r="Q1386" t="s">
        <v>139</v>
      </c>
      <c r="R1386" t="b">
        <v>0</v>
      </c>
      <c r="S1386" t="s">
        <v>67</v>
      </c>
      <c r="T1386" t="b">
        <v>0</v>
      </c>
      <c r="W1386" t="s">
        <v>59</v>
      </c>
      <c r="Y1386">
        <v>0</v>
      </c>
      <c r="Z1386" t="s">
        <v>59</v>
      </c>
      <c r="AA1386" t="b">
        <v>0</v>
      </c>
      <c r="AB1386" t="s">
        <v>13639</v>
      </c>
      <c r="AC1386" t="s">
        <v>64</v>
      </c>
      <c r="AD1386" t="s">
        <v>383</v>
      </c>
      <c r="AE1386" t="s">
        <v>59</v>
      </c>
      <c r="AG1386" t="s">
        <v>13640</v>
      </c>
      <c r="AH1386">
        <v>3</v>
      </c>
      <c r="AI1386">
        <v>2</v>
      </c>
      <c r="AK1386" t="s">
        <v>64</v>
      </c>
      <c r="AL1386" t="s">
        <v>64</v>
      </c>
      <c r="AP1386" t="s">
        <v>76</v>
      </c>
      <c r="AQ1386">
        <v>1800</v>
      </c>
      <c r="AR1386">
        <v>1800</v>
      </c>
      <c r="AS1386">
        <v>0</v>
      </c>
      <c r="AT1386">
        <v>0</v>
      </c>
      <c r="AU1386">
        <v>0</v>
      </c>
      <c r="AV1386">
        <v>0</v>
      </c>
      <c r="AZ1386" t="s">
        <v>12322</v>
      </c>
      <c r="BA1386" t="s">
        <v>13641</v>
      </c>
      <c r="BB1386" t="b">
        <f t="shared" si="84"/>
        <v>0</v>
      </c>
      <c r="BC1386" t="str">
        <f>INDEX(repsearch2!B:B,MATCH(A1386,repsearch2!A:A,FALSE))</f>
        <v>No</v>
      </c>
      <c r="BD1386" s="3" t="b">
        <f t="shared" si="85"/>
        <v>0</v>
      </c>
      <c r="BE1386" s="3" t="b">
        <f t="shared" si="86"/>
        <v>0</v>
      </c>
      <c r="BF1386" t="str">
        <f t="shared" si="87"/>
        <v>closed</v>
      </c>
    </row>
    <row r="1387" spans="1:58" x14ac:dyDescent="0.3">
      <c r="A1387" t="s">
        <v>13642</v>
      </c>
      <c r="D1387" t="s">
        <v>96</v>
      </c>
      <c r="E1387" t="s">
        <v>13643</v>
      </c>
      <c r="F1387" t="s">
        <v>13644</v>
      </c>
      <c r="G1387">
        <v>3</v>
      </c>
      <c r="H1387" t="s">
        <v>59</v>
      </c>
      <c r="I1387" t="s">
        <v>13645</v>
      </c>
      <c r="J1387">
        <v>1</v>
      </c>
      <c r="K1387" t="s">
        <v>13646</v>
      </c>
      <c r="L1387" t="s">
        <v>1546</v>
      </c>
      <c r="M1387" t="s">
        <v>137</v>
      </c>
      <c r="N1387" t="s">
        <v>64</v>
      </c>
      <c r="O1387" t="s">
        <v>6590</v>
      </c>
      <c r="P1387">
        <v>2018</v>
      </c>
      <c r="Q1387" t="s">
        <v>368</v>
      </c>
      <c r="R1387" t="b">
        <v>0</v>
      </c>
      <c r="S1387" t="s">
        <v>67</v>
      </c>
      <c r="T1387" t="b">
        <v>0</v>
      </c>
      <c r="W1387" t="s">
        <v>59</v>
      </c>
      <c r="Y1387">
        <v>0</v>
      </c>
      <c r="Z1387" t="s">
        <v>59</v>
      </c>
      <c r="AA1387" t="b">
        <v>0</v>
      </c>
      <c r="AB1387" t="s">
        <v>6591</v>
      </c>
      <c r="AC1387" t="s">
        <v>64</v>
      </c>
      <c r="AD1387" t="s">
        <v>252</v>
      </c>
      <c r="AE1387" t="s">
        <v>59</v>
      </c>
      <c r="AG1387" t="s">
        <v>6592</v>
      </c>
      <c r="AH1387">
        <v>9</v>
      </c>
      <c r="AI1387">
        <v>9</v>
      </c>
      <c r="AK1387" t="s">
        <v>64</v>
      </c>
      <c r="AL1387" t="s">
        <v>64</v>
      </c>
      <c r="AP1387" t="s">
        <v>76</v>
      </c>
      <c r="AQ1387">
        <v>2500</v>
      </c>
      <c r="AR1387">
        <v>2500</v>
      </c>
      <c r="AS1387">
        <v>0</v>
      </c>
      <c r="AT1387">
        <v>0</v>
      </c>
      <c r="AU1387">
        <v>0</v>
      </c>
      <c r="AV1387">
        <v>0</v>
      </c>
      <c r="AX1387" t="s">
        <v>13647</v>
      </c>
      <c r="AY1387" t="s">
        <v>3415</v>
      </c>
      <c r="AZ1387" t="s">
        <v>817</v>
      </c>
      <c r="BA1387" t="s">
        <v>6594</v>
      </c>
      <c r="BB1387" t="b">
        <f t="shared" si="84"/>
        <v>0</v>
      </c>
      <c r="BC1387" t="str">
        <f>INDEX(repsearch2!B:B,MATCH(A1387,repsearch2!A:A,FALSE))</f>
        <v>No</v>
      </c>
      <c r="BD1387" s="3" t="b">
        <f t="shared" si="85"/>
        <v>0</v>
      </c>
      <c r="BE1387" s="3" t="b">
        <f t="shared" si="86"/>
        <v>0</v>
      </c>
      <c r="BF1387" t="str">
        <f t="shared" si="87"/>
        <v>closed</v>
      </c>
    </row>
    <row r="1388" spans="1:58" x14ac:dyDescent="0.3">
      <c r="A1388" t="s">
        <v>13648</v>
      </c>
      <c r="D1388" t="s">
        <v>96</v>
      </c>
      <c r="E1388" t="s">
        <v>13649</v>
      </c>
      <c r="F1388" t="s">
        <v>13650</v>
      </c>
      <c r="G1388">
        <v>3</v>
      </c>
      <c r="H1388" t="s">
        <v>59</v>
      </c>
      <c r="I1388" t="s">
        <v>13651</v>
      </c>
      <c r="J1388">
        <v>1</v>
      </c>
      <c r="K1388" t="s">
        <v>13652</v>
      </c>
      <c r="L1388" t="s">
        <v>1546</v>
      </c>
      <c r="M1388" t="s">
        <v>137</v>
      </c>
      <c r="N1388" t="s">
        <v>64</v>
      </c>
      <c r="O1388" t="s">
        <v>6590</v>
      </c>
      <c r="P1388">
        <v>2018</v>
      </c>
      <c r="Q1388" t="s">
        <v>368</v>
      </c>
      <c r="R1388" t="b">
        <v>0</v>
      </c>
      <c r="S1388" t="s">
        <v>67</v>
      </c>
      <c r="T1388" t="b">
        <v>0</v>
      </c>
      <c r="W1388" t="s">
        <v>59</v>
      </c>
      <c r="Y1388">
        <v>0</v>
      </c>
      <c r="Z1388" t="s">
        <v>59</v>
      </c>
      <c r="AA1388" t="b">
        <v>0</v>
      </c>
      <c r="AB1388" t="s">
        <v>6591</v>
      </c>
      <c r="AC1388" t="s">
        <v>64</v>
      </c>
      <c r="AD1388" t="s">
        <v>252</v>
      </c>
      <c r="AE1388" t="s">
        <v>59</v>
      </c>
      <c r="AG1388" t="s">
        <v>6592</v>
      </c>
      <c r="AH1388">
        <v>13</v>
      </c>
      <c r="AI1388">
        <v>9</v>
      </c>
      <c r="AK1388" t="s">
        <v>64</v>
      </c>
      <c r="AL1388" t="s">
        <v>64</v>
      </c>
      <c r="AP1388" t="s">
        <v>76</v>
      </c>
      <c r="AQ1388">
        <v>2500</v>
      </c>
      <c r="AR1388">
        <v>2500</v>
      </c>
      <c r="AS1388">
        <v>0</v>
      </c>
      <c r="AT1388">
        <v>0</v>
      </c>
      <c r="AU1388">
        <v>0</v>
      </c>
      <c r="AV1388">
        <v>0</v>
      </c>
      <c r="AX1388" t="s">
        <v>13653</v>
      </c>
      <c r="AY1388" t="s">
        <v>144</v>
      </c>
      <c r="AZ1388" t="s">
        <v>817</v>
      </c>
      <c r="BA1388" t="s">
        <v>6594</v>
      </c>
      <c r="BB1388" t="b">
        <f t="shared" si="84"/>
        <v>0</v>
      </c>
      <c r="BC1388" t="str">
        <f>INDEX(repsearch2!B:B,MATCH(A1388,repsearch2!A:A,FALSE))</f>
        <v>No</v>
      </c>
      <c r="BD1388" s="3" t="b">
        <f t="shared" si="85"/>
        <v>0</v>
      </c>
      <c r="BE1388" s="3" t="b">
        <f t="shared" si="86"/>
        <v>0</v>
      </c>
      <c r="BF1388" t="str">
        <f t="shared" si="87"/>
        <v>closed</v>
      </c>
    </row>
    <row r="1389" spans="1:58" x14ac:dyDescent="0.3">
      <c r="A1389" t="s">
        <v>13654</v>
      </c>
      <c r="D1389" t="s">
        <v>96</v>
      </c>
      <c r="E1389" t="s">
        <v>13655</v>
      </c>
      <c r="F1389" t="s">
        <v>13656</v>
      </c>
      <c r="G1389">
        <v>2</v>
      </c>
      <c r="H1389" t="s">
        <v>59</v>
      </c>
      <c r="I1389" t="s">
        <v>13657</v>
      </c>
      <c r="J1389">
        <v>1</v>
      </c>
      <c r="K1389" t="s">
        <v>13658</v>
      </c>
      <c r="L1389" t="s">
        <v>13659</v>
      </c>
      <c r="M1389" t="s">
        <v>4092</v>
      </c>
      <c r="N1389" t="s">
        <v>64</v>
      </c>
      <c r="O1389" t="s">
        <v>4093</v>
      </c>
      <c r="P1389">
        <v>2018</v>
      </c>
      <c r="Q1389" t="s">
        <v>184</v>
      </c>
      <c r="R1389" t="b">
        <v>0</v>
      </c>
      <c r="S1389" t="s">
        <v>67</v>
      </c>
      <c r="T1389" t="b">
        <v>0</v>
      </c>
      <c r="W1389" t="s">
        <v>59</v>
      </c>
      <c r="Y1389">
        <v>0</v>
      </c>
      <c r="Z1389" t="s">
        <v>59</v>
      </c>
      <c r="AA1389" t="b">
        <v>0</v>
      </c>
      <c r="AB1389" t="s">
        <v>4094</v>
      </c>
      <c r="AC1389" t="s">
        <v>64</v>
      </c>
      <c r="AD1389" t="s">
        <v>252</v>
      </c>
      <c r="AE1389" t="s">
        <v>59</v>
      </c>
      <c r="AG1389" t="s">
        <v>4095</v>
      </c>
      <c r="AH1389">
        <v>3</v>
      </c>
      <c r="AI1389">
        <v>5</v>
      </c>
      <c r="AK1389" t="s">
        <v>64</v>
      </c>
      <c r="AL1389" t="s">
        <v>64</v>
      </c>
      <c r="AP1389" t="s">
        <v>76</v>
      </c>
      <c r="AQ1389">
        <v>3000</v>
      </c>
      <c r="AR1389">
        <v>3000</v>
      </c>
      <c r="AS1389">
        <v>0</v>
      </c>
      <c r="AT1389">
        <v>0</v>
      </c>
      <c r="AU1389">
        <v>0</v>
      </c>
      <c r="AV1389">
        <v>0</v>
      </c>
      <c r="AZ1389" t="s">
        <v>331</v>
      </c>
      <c r="BA1389" t="s">
        <v>4096</v>
      </c>
      <c r="BB1389" t="b">
        <f t="shared" si="84"/>
        <v>0</v>
      </c>
      <c r="BC1389" t="str">
        <f>INDEX(repsearch2!B:B,MATCH(A1389,repsearch2!A:A,FALSE))</f>
        <v>No</v>
      </c>
      <c r="BD1389" s="3" t="b">
        <f t="shared" si="85"/>
        <v>0</v>
      </c>
      <c r="BE1389" s="3" t="b">
        <f t="shared" si="86"/>
        <v>0</v>
      </c>
      <c r="BF1389" t="str">
        <f t="shared" si="87"/>
        <v>closed</v>
      </c>
    </row>
    <row r="1390" spans="1:58" x14ac:dyDescent="0.3">
      <c r="A1390" t="s">
        <v>13660</v>
      </c>
      <c r="D1390" t="s">
        <v>96</v>
      </c>
      <c r="E1390" t="s">
        <v>13661</v>
      </c>
      <c r="F1390" t="s">
        <v>6913</v>
      </c>
      <c r="G1390">
        <v>3</v>
      </c>
      <c r="H1390" t="s">
        <v>59</v>
      </c>
      <c r="I1390" t="s">
        <v>13662</v>
      </c>
      <c r="J1390">
        <v>1</v>
      </c>
      <c r="K1390" t="s">
        <v>6915</v>
      </c>
      <c r="L1390" t="s">
        <v>13663</v>
      </c>
      <c r="M1390" t="s">
        <v>7603</v>
      </c>
      <c r="N1390" t="s">
        <v>64</v>
      </c>
      <c r="O1390" t="s">
        <v>13664</v>
      </c>
      <c r="P1390">
        <v>2020</v>
      </c>
      <c r="Q1390" t="s">
        <v>101</v>
      </c>
      <c r="R1390" t="b">
        <v>0</v>
      </c>
      <c r="S1390" t="s">
        <v>102</v>
      </c>
      <c r="T1390" t="b">
        <v>0</v>
      </c>
      <c r="W1390" t="s">
        <v>59</v>
      </c>
      <c r="Y1390">
        <v>0</v>
      </c>
      <c r="Z1390" t="s">
        <v>59</v>
      </c>
      <c r="AA1390" t="b">
        <v>0</v>
      </c>
      <c r="AI1390">
        <v>0</v>
      </c>
      <c r="AK1390" t="s">
        <v>64</v>
      </c>
      <c r="AL1390" t="s">
        <v>64</v>
      </c>
      <c r="AS1390">
        <v>0</v>
      </c>
      <c r="AT1390">
        <v>0</v>
      </c>
      <c r="AU1390">
        <v>0</v>
      </c>
      <c r="AV1390">
        <v>0</v>
      </c>
      <c r="AZ1390" t="s">
        <v>2365</v>
      </c>
      <c r="BB1390" t="b">
        <f t="shared" si="84"/>
        <v>0</v>
      </c>
      <c r="BC1390" t="str">
        <f>INDEX(repsearch2!B:B,MATCH(A1390,repsearch2!A:A,FALSE))</f>
        <v>No</v>
      </c>
      <c r="BD1390" s="3" t="b">
        <f t="shared" si="85"/>
        <v>0</v>
      </c>
      <c r="BE1390" s="3" t="b">
        <f t="shared" si="86"/>
        <v>0</v>
      </c>
      <c r="BF1390" t="str">
        <f t="shared" si="87"/>
        <v>closed</v>
      </c>
    </row>
    <row r="1391" spans="1:58" x14ac:dyDescent="0.3">
      <c r="A1391" t="s">
        <v>13665</v>
      </c>
      <c r="D1391" t="s">
        <v>96</v>
      </c>
      <c r="E1391" t="s">
        <v>13666</v>
      </c>
      <c r="F1391" t="s">
        <v>13667</v>
      </c>
      <c r="G1391">
        <v>3</v>
      </c>
      <c r="H1391" t="s">
        <v>59</v>
      </c>
      <c r="I1391" t="s">
        <v>13668</v>
      </c>
      <c r="J1391">
        <v>1</v>
      </c>
      <c r="K1391" t="s">
        <v>13669</v>
      </c>
      <c r="L1391" t="s">
        <v>13670</v>
      </c>
      <c r="N1391" t="s">
        <v>59</v>
      </c>
      <c r="O1391" t="s">
        <v>13664</v>
      </c>
      <c r="P1391">
        <v>2020</v>
      </c>
      <c r="Q1391" t="s">
        <v>101</v>
      </c>
      <c r="R1391" t="b">
        <v>0</v>
      </c>
      <c r="S1391" t="s">
        <v>102</v>
      </c>
      <c r="T1391" t="b">
        <v>0</v>
      </c>
      <c r="W1391" t="s">
        <v>59</v>
      </c>
      <c r="Y1391">
        <v>0</v>
      </c>
      <c r="Z1391" t="s">
        <v>59</v>
      </c>
      <c r="AA1391" t="b">
        <v>0</v>
      </c>
      <c r="AI1391">
        <v>0</v>
      </c>
      <c r="AK1391" t="s">
        <v>64</v>
      </c>
      <c r="AL1391" t="s">
        <v>64</v>
      </c>
      <c r="AS1391">
        <v>0</v>
      </c>
      <c r="AT1391">
        <v>0</v>
      </c>
      <c r="AU1391">
        <v>0</v>
      </c>
      <c r="AV1391">
        <v>0</v>
      </c>
      <c r="AX1391" t="s">
        <v>13671</v>
      </c>
      <c r="AZ1391" t="s">
        <v>2365</v>
      </c>
      <c r="BB1391" t="b">
        <f t="shared" si="84"/>
        <v>0</v>
      </c>
      <c r="BC1391" t="str">
        <f>INDEX(repsearch2!B:B,MATCH(A1391,repsearch2!A:A,FALSE))</f>
        <v>No</v>
      </c>
      <c r="BD1391" s="3" t="b">
        <f t="shared" si="85"/>
        <v>0</v>
      </c>
      <c r="BE1391" s="3" t="b">
        <f t="shared" si="86"/>
        <v>0</v>
      </c>
      <c r="BF1391" t="str">
        <f t="shared" si="87"/>
        <v>closed</v>
      </c>
    </row>
    <row r="1392" spans="1:58" x14ac:dyDescent="0.3">
      <c r="A1392" t="s">
        <v>13672</v>
      </c>
      <c r="D1392" t="s">
        <v>96</v>
      </c>
      <c r="E1392" t="s">
        <v>13673</v>
      </c>
      <c r="F1392" t="s">
        <v>13674</v>
      </c>
      <c r="G1392">
        <v>3</v>
      </c>
      <c r="H1392" t="s">
        <v>59</v>
      </c>
      <c r="I1392" t="s">
        <v>13675</v>
      </c>
      <c r="J1392">
        <v>1</v>
      </c>
      <c r="K1392" t="s">
        <v>12593</v>
      </c>
      <c r="N1392" t="s">
        <v>59</v>
      </c>
      <c r="O1392" t="s">
        <v>13546</v>
      </c>
      <c r="P1392">
        <v>2020</v>
      </c>
      <c r="Q1392" t="s">
        <v>101</v>
      </c>
      <c r="R1392" t="b">
        <v>0</v>
      </c>
      <c r="S1392" t="s">
        <v>102</v>
      </c>
      <c r="T1392" t="b">
        <v>0</v>
      </c>
      <c r="W1392" t="s">
        <v>59</v>
      </c>
      <c r="Y1392">
        <v>0</v>
      </c>
      <c r="Z1392" t="s">
        <v>59</v>
      </c>
      <c r="AA1392" t="b">
        <v>0</v>
      </c>
      <c r="AI1392">
        <v>0</v>
      </c>
      <c r="AK1392" t="s">
        <v>59</v>
      </c>
      <c r="AL1392" t="s">
        <v>64</v>
      </c>
      <c r="AS1392">
        <v>0</v>
      </c>
      <c r="AT1392">
        <v>0</v>
      </c>
      <c r="AU1392">
        <v>0</v>
      </c>
      <c r="AV1392">
        <v>0</v>
      </c>
      <c r="BB1392" t="b">
        <f t="shared" si="84"/>
        <v>0</v>
      </c>
      <c r="BC1392" t="str">
        <f>INDEX(repsearch2!B:B,MATCH(A1392,repsearch2!A:A,FALSE))</f>
        <v>No</v>
      </c>
      <c r="BD1392" s="3" t="b">
        <f t="shared" si="85"/>
        <v>0</v>
      </c>
      <c r="BE1392" s="3" t="b">
        <f t="shared" si="86"/>
        <v>0</v>
      </c>
      <c r="BF1392" t="str">
        <f t="shared" si="87"/>
        <v>closed</v>
      </c>
    </row>
    <row r="1393" spans="1:58" x14ac:dyDescent="0.3">
      <c r="A1393" t="s">
        <v>13676</v>
      </c>
      <c r="D1393" t="s">
        <v>96</v>
      </c>
      <c r="E1393" t="s">
        <v>13677</v>
      </c>
      <c r="F1393" t="s">
        <v>13678</v>
      </c>
      <c r="G1393">
        <v>3</v>
      </c>
      <c r="H1393" t="s">
        <v>59</v>
      </c>
      <c r="I1393" t="s">
        <v>13679</v>
      </c>
      <c r="J1393">
        <v>2</v>
      </c>
      <c r="K1393" t="s">
        <v>13680</v>
      </c>
      <c r="N1393" t="s">
        <v>59</v>
      </c>
      <c r="O1393" t="s">
        <v>13546</v>
      </c>
      <c r="P1393">
        <v>2020</v>
      </c>
      <c r="Q1393" t="s">
        <v>101</v>
      </c>
      <c r="R1393" t="b">
        <v>0</v>
      </c>
      <c r="S1393" t="s">
        <v>102</v>
      </c>
      <c r="T1393" t="b">
        <v>0</v>
      </c>
      <c r="W1393" t="s">
        <v>59</v>
      </c>
      <c r="Y1393">
        <v>0</v>
      </c>
      <c r="Z1393" t="s">
        <v>59</v>
      </c>
      <c r="AA1393" t="b">
        <v>0</v>
      </c>
      <c r="AI1393">
        <v>0</v>
      </c>
      <c r="AK1393" t="s">
        <v>59</v>
      </c>
      <c r="AL1393" t="s">
        <v>64</v>
      </c>
      <c r="AS1393">
        <v>0</v>
      </c>
      <c r="AT1393">
        <v>0</v>
      </c>
      <c r="AU1393">
        <v>0</v>
      </c>
      <c r="AV1393">
        <v>0</v>
      </c>
      <c r="BB1393" t="b">
        <f t="shared" si="84"/>
        <v>0</v>
      </c>
      <c r="BC1393" t="str">
        <f>INDEX(repsearch2!B:B,MATCH(A1393,repsearch2!A:A,FALSE))</f>
        <v>No</v>
      </c>
      <c r="BD1393" s="3" t="b">
        <f t="shared" si="85"/>
        <v>0</v>
      </c>
      <c r="BE1393" s="3" t="b">
        <f t="shared" si="86"/>
        <v>0</v>
      </c>
      <c r="BF1393" t="str">
        <f t="shared" si="87"/>
        <v>closed</v>
      </c>
    </row>
    <row r="1394" spans="1:58" x14ac:dyDescent="0.3">
      <c r="A1394" t="s">
        <v>13681</v>
      </c>
      <c r="D1394" t="s">
        <v>96</v>
      </c>
      <c r="E1394" t="s">
        <v>13682</v>
      </c>
      <c r="F1394" t="s">
        <v>13683</v>
      </c>
      <c r="G1394">
        <v>3</v>
      </c>
      <c r="H1394" t="s">
        <v>59</v>
      </c>
      <c r="I1394" t="s">
        <v>13684</v>
      </c>
      <c r="J1394">
        <v>1</v>
      </c>
      <c r="K1394" t="s">
        <v>13685</v>
      </c>
      <c r="N1394" t="s">
        <v>59</v>
      </c>
      <c r="O1394" t="s">
        <v>13546</v>
      </c>
      <c r="P1394">
        <v>2020</v>
      </c>
      <c r="Q1394" t="s">
        <v>101</v>
      </c>
      <c r="R1394" t="b">
        <v>0</v>
      </c>
      <c r="S1394" t="s">
        <v>102</v>
      </c>
      <c r="T1394" t="b">
        <v>0</v>
      </c>
      <c r="W1394" t="s">
        <v>59</v>
      </c>
      <c r="Y1394">
        <v>0</v>
      </c>
      <c r="Z1394" t="s">
        <v>59</v>
      </c>
      <c r="AA1394" t="b">
        <v>0</v>
      </c>
      <c r="AH1394">
        <v>1</v>
      </c>
      <c r="AI1394">
        <v>0</v>
      </c>
      <c r="AK1394" t="s">
        <v>59</v>
      </c>
      <c r="AL1394" t="s">
        <v>64</v>
      </c>
      <c r="AS1394">
        <v>0</v>
      </c>
      <c r="AT1394">
        <v>0</v>
      </c>
      <c r="AU1394">
        <v>0</v>
      </c>
      <c r="AV1394">
        <v>0</v>
      </c>
      <c r="BB1394" t="b">
        <f t="shared" si="84"/>
        <v>0</v>
      </c>
      <c r="BC1394" t="str">
        <f>INDEX(repsearch2!B:B,MATCH(A1394,repsearch2!A:A,FALSE))</f>
        <v>No</v>
      </c>
      <c r="BD1394" s="3" t="b">
        <f t="shared" si="85"/>
        <v>0</v>
      </c>
      <c r="BE1394" s="3" t="b">
        <f t="shared" si="86"/>
        <v>0</v>
      </c>
      <c r="BF1394" t="str">
        <f t="shared" si="87"/>
        <v>closed</v>
      </c>
    </row>
    <row r="1395" spans="1:58" x14ac:dyDescent="0.3">
      <c r="A1395" t="s">
        <v>13686</v>
      </c>
      <c r="D1395" t="s">
        <v>96</v>
      </c>
      <c r="E1395" t="s">
        <v>13687</v>
      </c>
      <c r="F1395" t="s">
        <v>13688</v>
      </c>
      <c r="G1395">
        <v>3</v>
      </c>
      <c r="H1395" t="s">
        <v>59</v>
      </c>
      <c r="I1395" t="s">
        <v>13689</v>
      </c>
      <c r="J1395">
        <v>1</v>
      </c>
      <c r="K1395" t="s">
        <v>12593</v>
      </c>
      <c r="N1395" t="s">
        <v>59</v>
      </c>
      <c r="O1395" t="s">
        <v>13546</v>
      </c>
      <c r="P1395">
        <v>2020</v>
      </c>
      <c r="Q1395" t="s">
        <v>101</v>
      </c>
      <c r="R1395" t="b">
        <v>0</v>
      </c>
      <c r="S1395" t="s">
        <v>102</v>
      </c>
      <c r="T1395" t="b">
        <v>0</v>
      </c>
      <c r="W1395" t="s">
        <v>59</v>
      </c>
      <c r="Y1395">
        <v>0</v>
      </c>
      <c r="Z1395" t="s">
        <v>59</v>
      </c>
      <c r="AA1395" t="b">
        <v>0</v>
      </c>
      <c r="AI1395">
        <v>0</v>
      </c>
      <c r="AK1395" t="s">
        <v>59</v>
      </c>
      <c r="AL1395" t="s">
        <v>64</v>
      </c>
      <c r="AS1395">
        <v>0</v>
      </c>
      <c r="AT1395">
        <v>0</v>
      </c>
      <c r="AU1395">
        <v>0</v>
      </c>
      <c r="AV1395">
        <v>0</v>
      </c>
      <c r="BB1395" t="b">
        <f t="shared" si="84"/>
        <v>0</v>
      </c>
      <c r="BC1395" t="str">
        <f>INDEX(repsearch2!B:B,MATCH(A1395,repsearch2!A:A,FALSE))</f>
        <v>No</v>
      </c>
      <c r="BD1395" s="3" t="b">
        <f t="shared" si="85"/>
        <v>0</v>
      </c>
      <c r="BE1395" s="3" t="b">
        <f t="shared" si="86"/>
        <v>0</v>
      </c>
      <c r="BF1395" t="str">
        <f t="shared" si="87"/>
        <v>closed</v>
      </c>
    </row>
    <row r="1396" spans="1:58" x14ac:dyDescent="0.3">
      <c r="A1396" t="s">
        <v>13690</v>
      </c>
      <c r="D1396" t="s">
        <v>96</v>
      </c>
      <c r="E1396" t="s">
        <v>13691</v>
      </c>
      <c r="F1396" t="s">
        <v>13692</v>
      </c>
      <c r="G1396">
        <v>4</v>
      </c>
      <c r="H1396" t="s">
        <v>59</v>
      </c>
      <c r="I1396" t="s">
        <v>13693</v>
      </c>
      <c r="J1396">
        <v>3</v>
      </c>
      <c r="K1396" t="s">
        <v>13694</v>
      </c>
      <c r="N1396" t="s">
        <v>59</v>
      </c>
      <c r="O1396" t="s">
        <v>13695</v>
      </c>
      <c r="P1396">
        <v>2020</v>
      </c>
      <c r="Q1396" t="s">
        <v>101</v>
      </c>
      <c r="R1396" t="b">
        <v>0</v>
      </c>
      <c r="S1396" t="s">
        <v>102</v>
      </c>
      <c r="T1396" t="b">
        <v>0</v>
      </c>
      <c r="W1396" t="s">
        <v>59</v>
      </c>
      <c r="Y1396">
        <v>0</v>
      </c>
      <c r="Z1396" t="s">
        <v>59</v>
      </c>
      <c r="AA1396" t="b">
        <v>0</v>
      </c>
      <c r="AI1396">
        <v>0</v>
      </c>
      <c r="AK1396" t="s">
        <v>59</v>
      </c>
      <c r="AL1396" t="s">
        <v>64</v>
      </c>
      <c r="AS1396">
        <v>0</v>
      </c>
      <c r="AT1396">
        <v>0</v>
      </c>
      <c r="AU1396">
        <v>0</v>
      </c>
      <c r="AV1396">
        <v>0</v>
      </c>
      <c r="BB1396" t="b">
        <f t="shared" si="84"/>
        <v>0</v>
      </c>
      <c r="BC1396" t="str">
        <f>INDEX(repsearch2!B:B,MATCH(A1396,repsearch2!A:A,FALSE))</f>
        <v>No</v>
      </c>
      <c r="BD1396" s="3" t="b">
        <f t="shared" si="85"/>
        <v>0</v>
      </c>
      <c r="BE1396" s="3" t="b">
        <f t="shared" si="86"/>
        <v>0</v>
      </c>
      <c r="BF1396" t="str">
        <f t="shared" si="87"/>
        <v>closed</v>
      </c>
    </row>
    <row r="1397" spans="1:58" x14ac:dyDescent="0.3">
      <c r="A1397" t="s">
        <v>13696</v>
      </c>
      <c r="D1397" t="s">
        <v>96</v>
      </c>
      <c r="E1397" t="s">
        <v>13697</v>
      </c>
      <c r="F1397" t="s">
        <v>13698</v>
      </c>
      <c r="G1397">
        <v>3</v>
      </c>
      <c r="H1397" t="s">
        <v>59</v>
      </c>
      <c r="I1397" t="s">
        <v>13699</v>
      </c>
      <c r="J1397">
        <v>1</v>
      </c>
      <c r="K1397" t="s">
        <v>13700</v>
      </c>
      <c r="L1397" t="s">
        <v>13701</v>
      </c>
      <c r="M1397" t="s">
        <v>13702</v>
      </c>
      <c r="N1397" t="s">
        <v>64</v>
      </c>
      <c r="O1397" t="s">
        <v>5048</v>
      </c>
      <c r="P1397">
        <v>2019</v>
      </c>
      <c r="Q1397" t="s">
        <v>139</v>
      </c>
      <c r="R1397" t="b">
        <v>0</v>
      </c>
      <c r="S1397" t="s">
        <v>67</v>
      </c>
      <c r="T1397" t="b">
        <v>0</v>
      </c>
      <c r="W1397" t="s">
        <v>59</v>
      </c>
      <c r="Y1397">
        <v>0</v>
      </c>
      <c r="Z1397" t="s">
        <v>59</v>
      </c>
      <c r="AA1397" t="b">
        <v>0</v>
      </c>
      <c r="AB1397" t="s">
        <v>5049</v>
      </c>
      <c r="AC1397" t="s">
        <v>64</v>
      </c>
      <c r="AD1397" t="s">
        <v>252</v>
      </c>
      <c r="AE1397" t="s">
        <v>59</v>
      </c>
      <c r="AG1397" t="s">
        <v>5050</v>
      </c>
      <c r="AH1397">
        <v>1</v>
      </c>
      <c r="AI1397">
        <v>1</v>
      </c>
      <c r="AK1397" t="s">
        <v>64</v>
      </c>
      <c r="AL1397" t="s">
        <v>64</v>
      </c>
      <c r="AP1397" t="s">
        <v>76</v>
      </c>
      <c r="AQ1397">
        <v>2800</v>
      </c>
      <c r="AR1397">
        <v>2800</v>
      </c>
      <c r="AS1397">
        <v>2.35</v>
      </c>
      <c r="AT1397">
        <v>0</v>
      </c>
      <c r="AU1397">
        <v>0</v>
      </c>
      <c r="AV1397">
        <v>3</v>
      </c>
      <c r="AW1397" t="s">
        <v>13703</v>
      </c>
      <c r="AZ1397" t="s">
        <v>1080</v>
      </c>
      <c r="BA1397" t="s">
        <v>1023</v>
      </c>
      <c r="BB1397" t="b">
        <f t="shared" si="84"/>
        <v>0</v>
      </c>
      <c r="BC1397" t="str">
        <f>INDEX(repsearch2!B:B,MATCH(A1397,repsearch2!A:A,FALSE))</f>
        <v>No</v>
      </c>
      <c r="BD1397" s="3" t="b">
        <f t="shared" si="85"/>
        <v>0</v>
      </c>
      <c r="BE1397" s="3" t="b">
        <f t="shared" si="86"/>
        <v>0</v>
      </c>
      <c r="BF1397" t="str">
        <f t="shared" si="87"/>
        <v>closed</v>
      </c>
    </row>
    <row r="1398" spans="1:58" x14ac:dyDescent="0.3">
      <c r="A1398" t="s">
        <v>13704</v>
      </c>
      <c r="D1398" t="s">
        <v>96</v>
      </c>
      <c r="E1398" t="s">
        <v>13705</v>
      </c>
      <c r="F1398" t="s">
        <v>13706</v>
      </c>
      <c r="G1398">
        <v>2</v>
      </c>
      <c r="H1398" t="s">
        <v>59</v>
      </c>
      <c r="I1398" t="s">
        <v>13707</v>
      </c>
      <c r="J1398">
        <v>1</v>
      </c>
      <c r="K1398" t="s">
        <v>13708</v>
      </c>
      <c r="L1398" t="s">
        <v>13709</v>
      </c>
      <c r="N1398" t="s">
        <v>59</v>
      </c>
      <c r="O1398" t="s">
        <v>13710</v>
      </c>
      <c r="P1398">
        <v>2019</v>
      </c>
      <c r="Q1398" t="s">
        <v>436</v>
      </c>
      <c r="R1398" t="b">
        <v>0</v>
      </c>
      <c r="S1398" t="s">
        <v>67</v>
      </c>
      <c r="T1398" t="b">
        <v>0</v>
      </c>
      <c r="W1398" t="s">
        <v>59</v>
      </c>
      <c r="Y1398">
        <v>0</v>
      </c>
      <c r="Z1398" t="s">
        <v>59</v>
      </c>
      <c r="AA1398" t="b">
        <v>0</v>
      </c>
      <c r="AB1398" t="s">
        <v>13711</v>
      </c>
      <c r="AC1398" t="s">
        <v>64</v>
      </c>
      <c r="AD1398" t="s">
        <v>72</v>
      </c>
      <c r="AE1398" t="s">
        <v>59</v>
      </c>
      <c r="AG1398" t="s">
        <v>13712</v>
      </c>
      <c r="AI1398">
        <v>2</v>
      </c>
      <c r="AK1398" t="s">
        <v>64</v>
      </c>
      <c r="AL1398" t="s">
        <v>64</v>
      </c>
      <c r="AP1398" t="s">
        <v>76</v>
      </c>
      <c r="AQ1398">
        <v>3000</v>
      </c>
      <c r="AR1398">
        <v>3000</v>
      </c>
      <c r="AS1398">
        <v>0</v>
      </c>
      <c r="AT1398">
        <v>0</v>
      </c>
      <c r="AU1398">
        <v>0</v>
      </c>
      <c r="AV1398">
        <v>0</v>
      </c>
      <c r="AZ1398" t="s">
        <v>227</v>
      </c>
      <c r="BB1398" t="b">
        <f t="shared" si="84"/>
        <v>0</v>
      </c>
      <c r="BC1398" t="str">
        <f>INDEX(repsearch2!B:B,MATCH(A1398,repsearch2!A:A,FALSE))</f>
        <v>No</v>
      </c>
      <c r="BD1398" s="3" t="b">
        <f t="shared" si="85"/>
        <v>0</v>
      </c>
      <c r="BE1398" s="3" t="b">
        <f t="shared" si="86"/>
        <v>0</v>
      </c>
      <c r="BF1398" t="str">
        <f t="shared" si="87"/>
        <v>closed</v>
      </c>
    </row>
    <row r="1399" spans="1:58" x14ac:dyDescent="0.3">
      <c r="A1399" s="3" t="s">
        <v>13713</v>
      </c>
      <c r="B1399" s="3" t="s">
        <v>55</v>
      </c>
      <c r="C1399" s="3" t="s">
        <v>81</v>
      </c>
      <c r="D1399" s="3" t="s">
        <v>56</v>
      </c>
      <c r="E1399" s="3" t="s">
        <v>13714</v>
      </c>
      <c r="F1399" s="3" t="s">
        <v>13715</v>
      </c>
      <c r="G1399" s="3">
        <v>4</v>
      </c>
      <c r="H1399" s="3" t="s">
        <v>59</v>
      </c>
      <c r="I1399" s="3" t="s">
        <v>13716</v>
      </c>
      <c r="J1399" s="3">
        <v>1</v>
      </c>
      <c r="K1399" s="3" t="s">
        <v>13717</v>
      </c>
      <c r="L1399" s="3" t="s">
        <v>13718</v>
      </c>
      <c r="M1399" s="3"/>
      <c r="N1399" s="3" t="s">
        <v>59</v>
      </c>
      <c r="O1399" s="3" t="s">
        <v>1656</v>
      </c>
      <c r="P1399" s="3">
        <v>2019</v>
      </c>
      <c r="Q1399" s="3" t="s">
        <v>154</v>
      </c>
      <c r="R1399" s="3" t="b">
        <v>1</v>
      </c>
      <c r="S1399" s="3" t="s">
        <v>67</v>
      </c>
      <c r="T1399" s="3" t="b">
        <v>1</v>
      </c>
      <c r="U1399" s="3" t="s">
        <v>68</v>
      </c>
      <c r="V1399" s="3" t="s">
        <v>69</v>
      </c>
      <c r="W1399" s="3" t="s">
        <v>64</v>
      </c>
      <c r="X1399" s="3" t="s">
        <v>70</v>
      </c>
      <c r="Y1399" s="3">
        <v>1</v>
      </c>
      <c r="Z1399" s="3" t="s">
        <v>59</v>
      </c>
      <c r="AA1399" s="3" t="b">
        <v>1</v>
      </c>
      <c r="AB1399" s="3" t="s">
        <v>1657</v>
      </c>
      <c r="AC1399" s="3" t="s">
        <v>64</v>
      </c>
      <c r="AD1399" s="3" t="s">
        <v>72</v>
      </c>
      <c r="AE1399" s="3" t="s">
        <v>64</v>
      </c>
      <c r="AF1399" s="3" t="s">
        <v>72</v>
      </c>
      <c r="AG1399" s="3" t="s">
        <v>1658</v>
      </c>
      <c r="AH1399" s="3">
        <v>4</v>
      </c>
      <c r="AI1399" s="3">
        <v>4</v>
      </c>
      <c r="AJ1399" s="3" t="s">
        <v>13719</v>
      </c>
      <c r="AK1399" s="3" t="s">
        <v>64</v>
      </c>
      <c r="AL1399" s="3" t="s">
        <v>64</v>
      </c>
      <c r="AM1399" s="3" t="s">
        <v>64</v>
      </c>
      <c r="AN1399" s="3" t="s">
        <v>158</v>
      </c>
      <c r="AO1399" s="3">
        <v>550</v>
      </c>
      <c r="AP1399" s="3"/>
      <c r="AQ1399" s="3"/>
      <c r="AR1399" s="3">
        <v>611</v>
      </c>
      <c r="AS1399" s="3">
        <v>0</v>
      </c>
      <c r="AT1399" s="3">
        <v>0</v>
      </c>
      <c r="AU1399" s="3">
        <v>0</v>
      </c>
      <c r="AV1399" s="3">
        <v>0</v>
      </c>
      <c r="AW1399" s="3"/>
      <c r="AX1399" s="3"/>
      <c r="AY1399" s="3"/>
      <c r="AZ1399" s="3" t="s">
        <v>1662</v>
      </c>
      <c r="BA1399" s="3"/>
      <c r="BB1399" s="3" t="b">
        <f t="shared" si="84"/>
        <v>1</v>
      </c>
      <c r="BC1399" s="3" t="str">
        <f>INDEX(repsearch2!B:B,MATCH(A1399,repsearch2!A:A,FALSE))</f>
        <v>Yes</v>
      </c>
      <c r="BD1399" s="3" t="b">
        <f t="shared" si="85"/>
        <v>1</v>
      </c>
      <c r="BE1399" s="3" t="b">
        <f t="shared" si="86"/>
        <v>1</v>
      </c>
      <c r="BF1399" t="str">
        <f t="shared" si="87"/>
        <v>gold</v>
      </c>
    </row>
    <row r="1400" spans="1:58" x14ac:dyDescent="0.3">
      <c r="A1400" t="s">
        <v>13720</v>
      </c>
      <c r="D1400" t="s">
        <v>96</v>
      </c>
      <c r="E1400" t="s">
        <v>13721</v>
      </c>
      <c r="F1400" t="s">
        <v>13722</v>
      </c>
      <c r="G1400">
        <v>4</v>
      </c>
      <c r="H1400" t="s">
        <v>59</v>
      </c>
      <c r="I1400" t="s">
        <v>13723</v>
      </c>
      <c r="J1400">
        <v>1</v>
      </c>
      <c r="K1400" t="s">
        <v>13724</v>
      </c>
      <c r="L1400" t="s">
        <v>13725</v>
      </c>
      <c r="M1400" t="s">
        <v>13726</v>
      </c>
      <c r="N1400" t="s">
        <v>64</v>
      </c>
      <c r="O1400" t="s">
        <v>13727</v>
      </c>
      <c r="P1400">
        <v>2019</v>
      </c>
      <c r="Q1400" t="s">
        <v>368</v>
      </c>
      <c r="R1400" t="b">
        <v>0</v>
      </c>
      <c r="S1400" t="s">
        <v>67</v>
      </c>
      <c r="T1400" t="b">
        <v>0</v>
      </c>
      <c r="W1400" t="s">
        <v>59</v>
      </c>
      <c r="Y1400">
        <v>0</v>
      </c>
      <c r="Z1400" t="s">
        <v>59</v>
      </c>
      <c r="AA1400" t="b">
        <v>0</v>
      </c>
      <c r="AB1400" t="s">
        <v>13728</v>
      </c>
      <c r="AC1400" t="s">
        <v>64</v>
      </c>
      <c r="AD1400" t="s">
        <v>252</v>
      </c>
      <c r="AE1400" t="s">
        <v>59</v>
      </c>
      <c r="AG1400" t="s">
        <v>13729</v>
      </c>
      <c r="AH1400">
        <v>2</v>
      </c>
      <c r="AI1400">
        <v>3</v>
      </c>
      <c r="AK1400" t="s">
        <v>64</v>
      </c>
      <c r="AL1400" t="s">
        <v>64</v>
      </c>
      <c r="AP1400" t="s">
        <v>76</v>
      </c>
      <c r="AQ1400">
        <v>2500</v>
      </c>
      <c r="AR1400">
        <v>2500</v>
      </c>
      <c r="AS1400">
        <v>269.25</v>
      </c>
      <c r="AT1400">
        <v>1</v>
      </c>
      <c r="AU1400">
        <v>0</v>
      </c>
      <c r="AV1400">
        <v>398</v>
      </c>
      <c r="AW1400" t="s">
        <v>13730</v>
      </c>
      <c r="AX1400" t="s">
        <v>6557</v>
      </c>
      <c r="AZ1400" t="s">
        <v>78</v>
      </c>
      <c r="BA1400" t="s">
        <v>13731</v>
      </c>
      <c r="BB1400" t="b">
        <f t="shared" si="84"/>
        <v>0</v>
      </c>
      <c r="BC1400" t="str">
        <f>INDEX(repsearch2!B:B,MATCH(A1400,repsearch2!A:A,FALSE))</f>
        <v>No</v>
      </c>
      <c r="BD1400" s="3" t="b">
        <f t="shared" si="85"/>
        <v>0</v>
      </c>
      <c r="BE1400" s="3" t="b">
        <f t="shared" si="86"/>
        <v>0</v>
      </c>
      <c r="BF1400" t="str">
        <f t="shared" si="87"/>
        <v>closed</v>
      </c>
    </row>
    <row r="1401" spans="1:58" x14ac:dyDescent="0.3">
      <c r="A1401" t="s">
        <v>13732</v>
      </c>
      <c r="D1401" t="s">
        <v>96</v>
      </c>
      <c r="E1401" t="s">
        <v>13733</v>
      </c>
      <c r="F1401" t="s">
        <v>13734</v>
      </c>
      <c r="G1401">
        <v>6</v>
      </c>
      <c r="H1401" t="s">
        <v>59</v>
      </c>
      <c r="I1401" t="s">
        <v>13735</v>
      </c>
      <c r="J1401">
        <v>1</v>
      </c>
      <c r="K1401" t="s">
        <v>13736</v>
      </c>
      <c r="L1401" t="s">
        <v>13737</v>
      </c>
      <c r="N1401" t="s">
        <v>59</v>
      </c>
      <c r="O1401" t="s">
        <v>13738</v>
      </c>
      <c r="P1401">
        <v>2019</v>
      </c>
      <c r="Q1401" t="s">
        <v>368</v>
      </c>
      <c r="R1401" t="b">
        <v>0</v>
      </c>
      <c r="S1401" t="s">
        <v>67</v>
      </c>
      <c r="T1401" t="b">
        <v>0</v>
      </c>
      <c r="W1401" t="s">
        <v>59</v>
      </c>
      <c r="Y1401">
        <v>0</v>
      </c>
      <c r="Z1401" t="s">
        <v>59</v>
      </c>
      <c r="AA1401" t="b">
        <v>0</v>
      </c>
      <c r="AB1401" t="s">
        <v>13739</v>
      </c>
      <c r="AC1401" t="s">
        <v>64</v>
      </c>
      <c r="AD1401" t="s">
        <v>252</v>
      </c>
      <c r="AE1401" t="s">
        <v>59</v>
      </c>
      <c r="AG1401" t="s">
        <v>13740</v>
      </c>
      <c r="AI1401">
        <v>1</v>
      </c>
      <c r="AK1401" t="s">
        <v>64</v>
      </c>
      <c r="AL1401" t="s">
        <v>64</v>
      </c>
      <c r="AP1401" t="s">
        <v>76</v>
      </c>
      <c r="AQ1401">
        <v>3100</v>
      </c>
      <c r="AR1401">
        <v>3100</v>
      </c>
      <c r="AS1401">
        <v>0</v>
      </c>
      <c r="AT1401">
        <v>0</v>
      </c>
      <c r="AU1401">
        <v>0</v>
      </c>
      <c r="AV1401">
        <v>0</v>
      </c>
      <c r="AX1401" t="s">
        <v>13741</v>
      </c>
      <c r="AY1401" t="s">
        <v>11403</v>
      </c>
      <c r="AZ1401" t="s">
        <v>11091</v>
      </c>
      <c r="BA1401" t="s">
        <v>11091</v>
      </c>
      <c r="BB1401" t="b">
        <f t="shared" si="84"/>
        <v>0</v>
      </c>
      <c r="BC1401" t="str">
        <f>INDEX(repsearch2!B:B,MATCH(A1401,repsearch2!A:A,FALSE))</f>
        <v>No</v>
      </c>
      <c r="BD1401" s="3" t="b">
        <f t="shared" si="85"/>
        <v>0</v>
      </c>
      <c r="BE1401" s="3" t="b">
        <f t="shared" si="86"/>
        <v>0</v>
      </c>
      <c r="BF1401" t="str">
        <f t="shared" si="87"/>
        <v>closed</v>
      </c>
    </row>
    <row r="1402" spans="1:58" x14ac:dyDescent="0.3">
      <c r="A1402" t="s">
        <v>13742</v>
      </c>
      <c r="D1402" t="s">
        <v>96</v>
      </c>
      <c r="E1402" t="s">
        <v>13743</v>
      </c>
      <c r="F1402" t="s">
        <v>13744</v>
      </c>
      <c r="G1402">
        <v>5</v>
      </c>
      <c r="H1402" t="s">
        <v>59</v>
      </c>
      <c r="I1402" t="s">
        <v>13745</v>
      </c>
      <c r="J1402">
        <v>1</v>
      </c>
      <c r="K1402" t="s">
        <v>13746</v>
      </c>
      <c r="L1402" t="s">
        <v>13747</v>
      </c>
      <c r="N1402" t="s">
        <v>59</v>
      </c>
      <c r="O1402" t="s">
        <v>2554</v>
      </c>
      <c r="P1402">
        <v>2019</v>
      </c>
      <c r="Q1402" t="s">
        <v>184</v>
      </c>
      <c r="R1402" t="b">
        <v>0</v>
      </c>
      <c r="S1402" t="s">
        <v>67</v>
      </c>
      <c r="T1402" t="b">
        <v>0</v>
      </c>
      <c r="W1402" t="s">
        <v>59</v>
      </c>
      <c r="Y1402">
        <v>0</v>
      </c>
      <c r="Z1402" t="s">
        <v>59</v>
      </c>
      <c r="AA1402" t="b">
        <v>0</v>
      </c>
      <c r="AB1402" t="s">
        <v>2555</v>
      </c>
      <c r="AC1402" t="s">
        <v>64</v>
      </c>
      <c r="AD1402" t="s">
        <v>252</v>
      </c>
      <c r="AE1402" t="s">
        <v>59</v>
      </c>
      <c r="AG1402" t="s">
        <v>2556</v>
      </c>
      <c r="AH1402">
        <v>1</v>
      </c>
      <c r="AI1402">
        <v>1</v>
      </c>
      <c r="AK1402" t="s">
        <v>64</v>
      </c>
      <c r="AL1402" t="s">
        <v>64</v>
      </c>
      <c r="AP1402" t="s">
        <v>76</v>
      </c>
      <c r="AQ1402">
        <v>3000</v>
      </c>
      <c r="AR1402">
        <v>3000</v>
      </c>
      <c r="AS1402">
        <v>0</v>
      </c>
      <c r="AT1402">
        <v>0</v>
      </c>
      <c r="AU1402">
        <v>0</v>
      </c>
      <c r="AV1402">
        <v>0</v>
      </c>
      <c r="AZ1402" t="s">
        <v>94</v>
      </c>
      <c r="BA1402" t="s">
        <v>2557</v>
      </c>
      <c r="BB1402" t="b">
        <f t="shared" si="84"/>
        <v>0</v>
      </c>
      <c r="BC1402" t="str">
        <f>INDEX(repsearch2!B:B,MATCH(A1402,repsearch2!A:A,FALSE))</f>
        <v>No</v>
      </c>
      <c r="BD1402" s="3" t="b">
        <f t="shared" si="85"/>
        <v>0</v>
      </c>
      <c r="BE1402" s="3" t="b">
        <f t="shared" si="86"/>
        <v>0</v>
      </c>
      <c r="BF1402" t="str">
        <f t="shared" si="87"/>
        <v>closed</v>
      </c>
    </row>
    <row r="1403" spans="1:58" x14ac:dyDescent="0.3">
      <c r="A1403" t="s">
        <v>13748</v>
      </c>
      <c r="D1403" t="s">
        <v>96</v>
      </c>
      <c r="E1403" t="s">
        <v>13749</v>
      </c>
      <c r="F1403" t="s">
        <v>13750</v>
      </c>
      <c r="G1403">
        <v>3</v>
      </c>
      <c r="H1403" t="s">
        <v>59</v>
      </c>
      <c r="I1403" t="s">
        <v>13751</v>
      </c>
      <c r="J1403">
        <v>1</v>
      </c>
      <c r="K1403" t="s">
        <v>13752</v>
      </c>
      <c r="L1403" t="s">
        <v>13753</v>
      </c>
      <c r="N1403" t="s">
        <v>59</v>
      </c>
      <c r="O1403" t="s">
        <v>13754</v>
      </c>
      <c r="P1403">
        <v>2019</v>
      </c>
      <c r="Q1403" t="s">
        <v>762</v>
      </c>
      <c r="R1403" t="b">
        <v>0</v>
      </c>
      <c r="S1403" t="s">
        <v>67</v>
      </c>
      <c r="T1403" t="b">
        <v>0</v>
      </c>
      <c r="W1403" t="s">
        <v>59</v>
      </c>
      <c r="Y1403">
        <v>0</v>
      </c>
      <c r="Z1403" t="s">
        <v>59</v>
      </c>
      <c r="AA1403" t="b">
        <v>0</v>
      </c>
      <c r="AB1403" t="s">
        <v>13755</v>
      </c>
      <c r="AC1403" t="s">
        <v>59</v>
      </c>
      <c r="AE1403" t="s">
        <v>59</v>
      </c>
      <c r="AG1403" t="s">
        <v>13756</v>
      </c>
      <c r="AH1403">
        <v>1</v>
      </c>
      <c r="AI1403">
        <v>1</v>
      </c>
      <c r="AK1403" t="s">
        <v>64</v>
      </c>
      <c r="AL1403" t="s">
        <v>64</v>
      </c>
      <c r="AS1403">
        <v>0</v>
      </c>
      <c r="AT1403">
        <v>0</v>
      </c>
      <c r="AU1403">
        <v>0</v>
      </c>
      <c r="AV1403">
        <v>0</v>
      </c>
      <c r="AZ1403" t="s">
        <v>1784</v>
      </c>
      <c r="BA1403" t="s">
        <v>10768</v>
      </c>
      <c r="BB1403" t="b">
        <f t="shared" si="84"/>
        <v>0</v>
      </c>
      <c r="BC1403" t="str">
        <f>INDEX(repsearch2!B:B,MATCH(A1403,repsearch2!A:A,FALSE))</f>
        <v>No</v>
      </c>
      <c r="BD1403" s="3" t="b">
        <f t="shared" si="85"/>
        <v>0</v>
      </c>
      <c r="BE1403" s="3" t="b">
        <f t="shared" si="86"/>
        <v>0</v>
      </c>
      <c r="BF1403" t="str">
        <f t="shared" si="87"/>
        <v>closed</v>
      </c>
    </row>
    <row r="1404" spans="1:58" x14ac:dyDescent="0.3">
      <c r="A1404" t="s">
        <v>13757</v>
      </c>
      <c r="D1404" t="s">
        <v>96</v>
      </c>
      <c r="E1404" t="s">
        <v>13758</v>
      </c>
      <c r="F1404" t="s">
        <v>13759</v>
      </c>
      <c r="G1404">
        <v>3</v>
      </c>
      <c r="H1404" t="s">
        <v>59</v>
      </c>
      <c r="I1404" t="s">
        <v>13760</v>
      </c>
      <c r="J1404">
        <v>1</v>
      </c>
      <c r="K1404" t="s">
        <v>13761</v>
      </c>
      <c r="L1404" t="s">
        <v>13762</v>
      </c>
      <c r="M1404" t="s">
        <v>13763</v>
      </c>
      <c r="N1404" t="s">
        <v>64</v>
      </c>
      <c r="O1404" t="s">
        <v>3791</v>
      </c>
      <c r="P1404">
        <v>2019</v>
      </c>
      <c r="Q1404" t="s">
        <v>139</v>
      </c>
      <c r="R1404" t="b">
        <v>0</v>
      </c>
      <c r="S1404" t="s">
        <v>67</v>
      </c>
      <c r="T1404" t="b">
        <v>0</v>
      </c>
      <c r="W1404" t="s">
        <v>59</v>
      </c>
      <c r="Y1404">
        <v>0</v>
      </c>
      <c r="Z1404" t="s">
        <v>59</v>
      </c>
      <c r="AA1404" t="b">
        <v>0</v>
      </c>
      <c r="AB1404" t="s">
        <v>3792</v>
      </c>
      <c r="AC1404" t="s">
        <v>64</v>
      </c>
      <c r="AD1404" t="s">
        <v>252</v>
      </c>
      <c r="AE1404" t="s">
        <v>59</v>
      </c>
      <c r="AG1404" t="s">
        <v>3793</v>
      </c>
      <c r="AH1404">
        <v>1</v>
      </c>
      <c r="AI1404">
        <v>0</v>
      </c>
      <c r="AK1404" t="s">
        <v>64</v>
      </c>
      <c r="AL1404" t="s">
        <v>64</v>
      </c>
      <c r="AP1404" t="s">
        <v>76</v>
      </c>
      <c r="AQ1404">
        <v>3000</v>
      </c>
      <c r="AR1404">
        <v>3000</v>
      </c>
      <c r="AS1404">
        <v>0.75</v>
      </c>
      <c r="AT1404">
        <v>0</v>
      </c>
      <c r="AU1404">
        <v>0</v>
      </c>
      <c r="AV1404">
        <v>0</v>
      </c>
      <c r="AW1404" t="s">
        <v>13764</v>
      </c>
      <c r="AX1404" t="s">
        <v>13765</v>
      </c>
      <c r="AY1404" t="s">
        <v>13766</v>
      </c>
      <c r="AZ1404" t="s">
        <v>3231</v>
      </c>
      <c r="BA1404" t="s">
        <v>766</v>
      </c>
      <c r="BB1404" t="b">
        <f t="shared" si="84"/>
        <v>0</v>
      </c>
      <c r="BC1404" t="str">
        <f>INDEX(repsearch2!B:B,MATCH(A1404,repsearch2!A:A,FALSE))</f>
        <v>No</v>
      </c>
      <c r="BD1404" s="3" t="b">
        <f t="shared" si="85"/>
        <v>0</v>
      </c>
      <c r="BE1404" s="3" t="b">
        <f t="shared" si="86"/>
        <v>0</v>
      </c>
      <c r="BF1404" t="str">
        <f t="shared" si="87"/>
        <v>closed</v>
      </c>
    </row>
    <row r="1405" spans="1:58" x14ac:dyDescent="0.3">
      <c r="A1405" t="s">
        <v>13767</v>
      </c>
      <c r="D1405" t="s">
        <v>96</v>
      </c>
      <c r="E1405" t="s">
        <v>13768</v>
      </c>
      <c r="F1405" t="s">
        <v>13769</v>
      </c>
      <c r="G1405">
        <v>2</v>
      </c>
      <c r="H1405" t="s">
        <v>59</v>
      </c>
      <c r="I1405" t="s">
        <v>13770</v>
      </c>
      <c r="J1405">
        <v>1</v>
      </c>
      <c r="K1405" t="s">
        <v>1896</v>
      </c>
      <c r="L1405" t="s">
        <v>13771</v>
      </c>
      <c r="M1405" t="s">
        <v>1898</v>
      </c>
      <c r="N1405" t="s">
        <v>64</v>
      </c>
      <c r="O1405" t="s">
        <v>7672</v>
      </c>
      <c r="P1405">
        <v>2019</v>
      </c>
      <c r="Q1405" t="s">
        <v>139</v>
      </c>
      <c r="R1405" t="b">
        <v>0</v>
      </c>
      <c r="S1405" t="s">
        <v>67</v>
      </c>
      <c r="T1405" t="b">
        <v>0</v>
      </c>
      <c r="W1405" t="s">
        <v>59</v>
      </c>
      <c r="Y1405">
        <v>0</v>
      </c>
      <c r="Z1405" t="s">
        <v>59</v>
      </c>
      <c r="AA1405" t="b">
        <v>0</v>
      </c>
      <c r="AB1405" t="s">
        <v>7673</v>
      </c>
      <c r="AC1405" t="s">
        <v>64</v>
      </c>
      <c r="AD1405" t="s">
        <v>383</v>
      </c>
      <c r="AE1405" t="s">
        <v>59</v>
      </c>
      <c r="AG1405" t="s">
        <v>7674</v>
      </c>
      <c r="AH1405">
        <v>15</v>
      </c>
      <c r="AI1405">
        <v>10</v>
      </c>
      <c r="AK1405" t="s">
        <v>64</v>
      </c>
      <c r="AL1405" t="s">
        <v>64</v>
      </c>
      <c r="AP1405" t="s">
        <v>76</v>
      </c>
      <c r="AQ1405">
        <v>1800</v>
      </c>
      <c r="AR1405">
        <v>1800</v>
      </c>
      <c r="AS1405">
        <v>193.93</v>
      </c>
      <c r="AT1405">
        <v>23</v>
      </c>
      <c r="AU1405">
        <v>0</v>
      </c>
      <c r="AV1405">
        <v>6</v>
      </c>
      <c r="AW1405" t="s">
        <v>13772</v>
      </c>
      <c r="AZ1405" t="s">
        <v>227</v>
      </c>
      <c r="BA1405" t="s">
        <v>3937</v>
      </c>
      <c r="BB1405" t="b">
        <f t="shared" si="84"/>
        <v>0</v>
      </c>
      <c r="BC1405" t="str">
        <f>INDEX(repsearch2!B:B,MATCH(A1405,repsearch2!A:A,FALSE))</f>
        <v>No</v>
      </c>
      <c r="BD1405" s="3" t="b">
        <f t="shared" si="85"/>
        <v>0</v>
      </c>
      <c r="BE1405" s="3" t="b">
        <f t="shared" si="86"/>
        <v>0</v>
      </c>
      <c r="BF1405" t="str">
        <f t="shared" si="87"/>
        <v>closed</v>
      </c>
    </row>
    <row r="1406" spans="1:58" x14ac:dyDescent="0.3">
      <c r="A1406" t="s">
        <v>13773</v>
      </c>
      <c r="D1406" t="s">
        <v>96</v>
      </c>
      <c r="E1406" t="s">
        <v>13774</v>
      </c>
      <c r="F1406" t="s">
        <v>13775</v>
      </c>
      <c r="G1406">
        <v>3</v>
      </c>
      <c r="H1406" t="s">
        <v>59</v>
      </c>
      <c r="I1406" t="s">
        <v>13776</v>
      </c>
      <c r="J1406">
        <v>1</v>
      </c>
      <c r="K1406" t="s">
        <v>13777</v>
      </c>
      <c r="L1406" t="s">
        <v>13778</v>
      </c>
      <c r="M1406" t="s">
        <v>13779</v>
      </c>
      <c r="N1406" t="s">
        <v>64</v>
      </c>
      <c r="O1406" t="s">
        <v>13780</v>
      </c>
      <c r="P1406">
        <v>2019</v>
      </c>
      <c r="Q1406" t="s">
        <v>139</v>
      </c>
      <c r="R1406" t="b">
        <v>0</v>
      </c>
      <c r="S1406" t="s">
        <v>67</v>
      </c>
      <c r="T1406" t="b">
        <v>0</v>
      </c>
      <c r="W1406" t="s">
        <v>59</v>
      </c>
      <c r="Y1406">
        <v>0</v>
      </c>
      <c r="Z1406" t="s">
        <v>59</v>
      </c>
      <c r="AA1406" t="b">
        <v>0</v>
      </c>
      <c r="AB1406" t="s">
        <v>13781</v>
      </c>
      <c r="AC1406" t="s">
        <v>64</v>
      </c>
      <c r="AD1406" t="s">
        <v>141</v>
      </c>
      <c r="AE1406" t="s">
        <v>59</v>
      </c>
      <c r="AG1406" t="s">
        <v>13782</v>
      </c>
      <c r="AH1406">
        <v>1</v>
      </c>
      <c r="AI1406">
        <v>1</v>
      </c>
      <c r="AK1406" t="s">
        <v>64</v>
      </c>
      <c r="AL1406" t="s">
        <v>64</v>
      </c>
      <c r="AP1406" t="s">
        <v>76</v>
      </c>
      <c r="AQ1406">
        <v>1100</v>
      </c>
      <c r="AR1406">
        <v>1100</v>
      </c>
      <c r="AS1406">
        <v>0</v>
      </c>
      <c r="AT1406">
        <v>0</v>
      </c>
      <c r="AU1406">
        <v>0</v>
      </c>
      <c r="AV1406">
        <v>0</v>
      </c>
      <c r="AX1406" t="s">
        <v>13783</v>
      </c>
      <c r="AY1406" t="s">
        <v>13784</v>
      </c>
      <c r="AZ1406" t="s">
        <v>13785</v>
      </c>
      <c r="BA1406" t="s">
        <v>13786</v>
      </c>
      <c r="BB1406" t="b">
        <f t="shared" si="84"/>
        <v>0</v>
      </c>
      <c r="BC1406" t="str">
        <f>INDEX(repsearch2!B:B,MATCH(A1406,repsearch2!A:A,FALSE))</f>
        <v>No</v>
      </c>
      <c r="BD1406" s="3" t="b">
        <f t="shared" si="85"/>
        <v>0</v>
      </c>
      <c r="BE1406" s="3" t="b">
        <f t="shared" si="86"/>
        <v>0</v>
      </c>
      <c r="BF1406" t="str">
        <f t="shared" si="87"/>
        <v>closed</v>
      </c>
    </row>
    <row r="1407" spans="1:58" x14ac:dyDescent="0.3">
      <c r="A1407" t="s">
        <v>13787</v>
      </c>
      <c r="D1407" t="s">
        <v>96</v>
      </c>
      <c r="E1407" t="s">
        <v>13788</v>
      </c>
      <c r="F1407" t="s">
        <v>13789</v>
      </c>
      <c r="G1407">
        <v>2</v>
      </c>
      <c r="H1407" t="s">
        <v>59</v>
      </c>
      <c r="I1407" t="s">
        <v>13790</v>
      </c>
      <c r="J1407">
        <v>1</v>
      </c>
      <c r="K1407" t="s">
        <v>13791</v>
      </c>
      <c r="L1407" t="s">
        <v>13792</v>
      </c>
      <c r="M1407" t="s">
        <v>13793</v>
      </c>
      <c r="N1407" t="s">
        <v>64</v>
      </c>
      <c r="O1407" t="s">
        <v>10121</v>
      </c>
      <c r="P1407">
        <v>2019</v>
      </c>
      <c r="Q1407" t="s">
        <v>139</v>
      </c>
      <c r="R1407" t="b">
        <v>0</v>
      </c>
      <c r="S1407" t="s">
        <v>67</v>
      </c>
      <c r="T1407" t="b">
        <v>0</v>
      </c>
      <c r="W1407" t="s">
        <v>59</v>
      </c>
      <c r="Y1407">
        <v>0</v>
      </c>
      <c r="Z1407" t="s">
        <v>59</v>
      </c>
      <c r="AA1407" t="b">
        <v>0</v>
      </c>
      <c r="AB1407" t="s">
        <v>10122</v>
      </c>
      <c r="AC1407" t="s">
        <v>64</v>
      </c>
      <c r="AD1407" t="s">
        <v>141</v>
      </c>
      <c r="AE1407" t="s">
        <v>59</v>
      </c>
      <c r="AG1407" t="s">
        <v>10123</v>
      </c>
      <c r="AH1407">
        <v>1</v>
      </c>
      <c r="AI1407">
        <v>2</v>
      </c>
      <c r="AK1407" t="s">
        <v>64</v>
      </c>
      <c r="AL1407" t="s">
        <v>64</v>
      </c>
      <c r="AP1407" t="s">
        <v>76</v>
      </c>
      <c r="AQ1407">
        <v>1100</v>
      </c>
      <c r="AR1407">
        <v>1100</v>
      </c>
      <c r="AS1407">
        <v>5.55</v>
      </c>
      <c r="AT1407">
        <v>0</v>
      </c>
      <c r="AU1407">
        <v>0</v>
      </c>
      <c r="AV1407">
        <v>6</v>
      </c>
      <c r="AW1407" t="s">
        <v>13794</v>
      </c>
      <c r="AZ1407" t="s">
        <v>13795</v>
      </c>
      <c r="BA1407" t="s">
        <v>2416</v>
      </c>
      <c r="BB1407" t="b">
        <f t="shared" si="84"/>
        <v>0</v>
      </c>
      <c r="BC1407" t="str">
        <f>INDEX(repsearch2!B:B,MATCH(A1407,repsearch2!A:A,FALSE))</f>
        <v>No</v>
      </c>
      <c r="BD1407" s="3" t="b">
        <f t="shared" si="85"/>
        <v>0</v>
      </c>
      <c r="BE1407" s="3" t="b">
        <f t="shared" si="86"/>
        <v>0</v>
      </c>
      <c r="BF1407" t="str">
        <f t="shared" si="87"/>
        <v>closed</v>
      </c>
    </row>
    <row r="1408" spans="1:58" x14ac:dyDescent="0.3">
      <c r="A1408" t="s">
        <v>13796</v>
      </c>
      <c r="D1408" t="s">
        <v>96</v>
      </c>
      <c r="E1408" t="s">
        <v>13797</v>
      </c>
      <c r="F1408" t="s">
        <v>13798</v>
      </c>
      <c r="G1408">
        <v>6</v>
      </c>
      <c r="H1408" t="s">
        <v>59</v>
      </c>
      <c r="I1408" t="s">
        <v>13799</v>
      </c>
      <c r="J1408">
        <v>0</v>
      </c>
      <c r="K1408" t="s">
        <v>8588</v>
      </c>
      <c r="L1408" t="s">
        <v>13800</v>
      </c>
      <c r="M1408" t="s">
        <v>8590</v>
      </c>
      <c r="N1408" t="s">
        <v>64</v>
      </c>
      <c r="O1408" t="s">
        <v>8591</v>
      </c>
      <c r="P1408">
        <v>2019</v>
      </c>
      <c r="Q1408" t="s">
        <v>139</v>
      </c>
      <c r="R1408" t="b">
        <v>0</v>
      </c>
      <c r="S1408" t="s">
        <v>67</v>
      </c>
      <c r="T1408" t="b">
        <v>0</v>
      </c>
      <c r="W1408" t="s">
        <v>59</v>
      </c>
      <c r="Y1408">
        <v>0</v>
      </c>
      <c r="Z1408" t="s">
        <v>59</v>
      </c>
      <c r="AA1408" t="b">
        <v>0</v>
      </c>
      <c r="AB1408" t="s">
        <v>8592</v>
      </c>
      <c r="AC1408" t="s">
        <v>64</v>
      </c>
      <c r="AD1408" t="s">
        <v>252</v>
      </c>
      <c r="AE1408" t="s">
        <v>59</v>
      </c>
      <c r="AG1408" t="s">
        <v>8593</v>
      </c>
      <c r="AH1408">
        <v>9</v>
      </c>
      <c r="AI1408">
        <v>9</v>
      </c>
      <c r="AK1408" t="s">
        <v>64</v>
      </c>
      <c r="AL1408" t="s">
        <v>64</v>
      </c>
      <c r="AP1408" t="s">
        <v>76</v>
      </c>
      <c r="AQ1408">
        <v>4050</v>
      </c>
      <c r="AR1408">
        <v>4050</v>
      </c>
      <c r="AS1408">
        <v>0</v>
      </c>
      <c r="AT1408">
        <v>0</v>
      </c>
      <c r="AU1408">
        <v>0</v>
      </c>
      <c r="AV1408">
        <v>0</v>
      </c>
      <c r="AX1408" t="s">
        <v>13801</v>
      </c>
      <c r="AZ1408" t="s">
        <v>3742</v>
      </c>
      <c r="BA1408" t="s">
        <v>5320</v>
      </c>
      <c r="BB1408" t="b">
        <f t="shared" si="84"/>
        <v>0</v>
      </c>
      <c r="BC1408" t="str">
        <f>INDEX(repsearch2!B:B,MATCH(A1408,repsearch2!A:A,FALSE))</f>
        <v>No</v>
      </c>
      <c r="BD1408" s="3" t="b">
        <f t="shared" si="85"/>
        <v>0</v>
      </c>
      <c r="BE1408" s="3" t="b">
        <f t="shared" si="86"/>
        <v>0</v>
      </c>
      <c r="BF1408" t="str">
        <f t="shared" si="87"/>
        <v>closed</v>
      </c>
    </row>
    <row r="1409" spans="1:58" x14ac:dyDescent="0.3">
      <c r="A1409" t="s">
        <v>13802</v>
      </c>
      <c r="D1409" t="s">
        <v>96</v>
      </c>
      <c r="E1409" t="s">
        <v>13803</v>
      </c>
      <c r="F1409" t="s">
        <v>13804</v>
      </c>
      <c r="G1409">
        <v>2</v>
      </c>
      <c r="H1409" t="s">
        <v>59</v>
      </c>
      <c r="I1409" t="s">
        <v>13805</v>
      </c>
      <c r="J1409">
        <v>1</v>
      </c>
      <c r="K1409" t="s">
        <v>609</v>
      </c>
      <c r="L1409" t="s">
        <v>4114</v>
      </c>
      <c r="M1409" t="s">
        <v>4115</v>
      </c>
      <c r="N1409" t="s">
        <v>64</v>
      </c>
      <c r="O1409" t="s">
        <v>5269</v>
      </c>
      <c r="P1409">
        <v>2018</v>
      </c>
      <c r="Q1409" t="s">
        <v>436</v>
      </c>
      <c r="R1409" t="b">
        <v>0</v>
      </c>
      <c r="S1409" t="s">
        <v>67</v>
      </c>
      <c r="T1409" t="b">
        <v>0</v>
      </c>
      <c r="W1409" t="s">
        <v>59</v>
      </c>
      <c r="Y1409">
        <v>0</v>
      </c>
      <c r="Z1409" t="s">
        <v>59</v>
      </c>
      <c r="AA1409" t="b">
        <v>0</v>
      </c>
      <c r="AB1409" t="s">
        <v>5270</v>
      </c>
      <c r="AC1409" t="s">
        <v>64</v>
      </c>
      <c r="AD1409" t="s">
        <v>72</v>
      </c>
      <c r="AE1409" t="s">
        <v>59</v>
      </c>
      <c r="AG1409" t="s">
        <v>5271</v>
      </c>
      <c r="AH1409">
        <v>7</v>
      </c>
      <c r="AI1409">
        <v>7</v>
      </c>
      <c r="AK1409" t="s">
        <v>64</v>
      </c>
      <c r="AL1409" t="s">
        <v>64</v>
      </c>
      <c r="AP1409" t="s">
        <v>76</v>
      </c>
      <c r="AQ1409">
        <v>3000</v>
      </c>
      <c r="AR1409">
        <v>3000</v>
      </c>
      <c r="AS1409">
        <v>0</v>
      </c>
      <c r="AT1409">
        <v>0</v>
      </c>
      <c r="AU1409">
        <v>0</v>
      </c>
      <c r="AV1409">
        <v>0</v>
      </c>
      <c r="AZ1409" t="s">
        <v>1118</v>
      </c>
      <c r="BA1409" t="s">
        <v>5273</v>
      </c>
      <c r="BB1409" t="b">
        <f t="shared" si="84"/>
        <v>0</v>
      </c>
      <c r="BC1409" t="str">
        <f>INDEX(repsearch2!B:B,MATCH(A1409,repsearch2!A:A,FALSE))</f>
        <v>No</v>
      </c>
      <c r="BD1409" s="3" t="b">
        <f t="shared" si="85"/>
        <v>0</v>
      </c>
      <c r="BE1409" s="3" t="b">
        <f t="shared" si="86"/>
        <v>0</v>
      </c>
      <c r="BF1409" t="str">
        <f t="shared" si="87"/>
        <v>closed</v>
      </c>
    </row>
    <row r="1410" spans="1:58" x14ac:dyDescent="0.3">
      <c r="A1410" s="3" t="s">
        <v>13806</v>
      </c>
      <c r="B1410" s="3" t="s">
        <v>1096</v>
      </c>
      <c r="C1410" s="3"/>
      <c r="D1410" s="3" t="s">
        <v>897</v>
      </c>
      <c r="E1410" s="3" t="s">
        <v>13807</v>
      </c>
      <c r="F1410" s="3" t="s">
        <v>13808</v>
      </c>
      <c r="G1410" s="3">
        <v>3</v>
      </c>
      <c r="H1410" s="3" t="s">
        <v>59</v>
      </c>
      <c r="I1410" s="3" t="s">
        <v>13809</v>
      </c>
      <c r="J1410" s="3">
        <v>1</v>
      </c>
      <c r="K1410" s="3" t="s">
        <v>13810</v>
      </c>
      <c r="L1410" s="3" t="s">
        <v>13811</v>
      </c>
      <c r="M1410" s="3" t="s">
        <v>3944</v>
      </c>
      <c r="N1410" s="3" t="s">
        <v>64</v>
      </c>
      <c r="O1410" s="3" t="s">
        <v>5048</v>
      </c>
      <c r="P1410" s="3">
        <v>2018</v>
      </c>
      <c r="Q1410" s="3" t="s">
        <v>139</v>
      </c>
      <c r="R1410" s="3" t="b">
        <v>1</v>
      </c>
      <c r="S1410" s="3" t="s">
        <v>67</v>
      </c>
      <c r="T1410" s="3" t="b">
        <v>0</v>
      </c>
      <c r="U1410" s="3" t="s">
        <v>1102</v>
      </c>
      <c r="V1410" s="3" t="s">
        <v>905</v>
      </c>
      <c r="W1410" s="3" t="s">
        <v>64</v>
      </c>
      <c r="X1410" s="3" t="s">
        <v>70</v>
      </c>
      <c r="Y1410" s="3">
        <v>1</v>
      </c>
      <c r="Z1410" s="3" t="s">
        <v>59</v>
      </c>
      <c r="AA1410" s="3" t="b">
        <v>0</v>
      </c>
      <c r="AB1410" s="3" t="s">
        <v>5049</v>
      </c>
      <c r="AC1410" s="3" t="s">
        <v>64</v>
      </c>
      <c r="AD1410" s="3" t="s">
        <v>252</v>
      </c>
      <c r="AE1410" s="3" t="s">
        <v>59</v>
      </c>
      <c r="AF1410" s="3"/>
      <c r="AG1410" s="3" t="s">
        <v>5050</v>
      </c>
      <c r="AH1410" s="3">
        <v>15</v>
      </c>
      <c r="AI1410" s="3">
        <v>12</v>
      </c>
      <c r="AJ1410" s="3" t="s">
        <v>13812</v>
      </c>
      <c r="AK1410" s="3" t="s">
        <v>64</v>
      </c>
      <c r="AL1410" s="3" t="s">
        <v>64</v>
      </c>
      <c r="AM1410" s="3"/>
      <c r="AN1410" s="3"/>
      <c r="AO1410" s="3"/>
      <c r="AP1410" s="3" t="s">
        <v>76</v>
      </c>
      <c r="AQ1410" s="3">
        <v>2800</v>
      </c>
      <c r="AR1410" s="3">
        <v>2800</v>
      </c>
      <c r="AS1410" s="3">
        <v>30.1</v>
      </c>
      <c r="AT1410" s="3">
        <v>2</v>
      </c>
      <c r="AU1410" s="3">
        <v>0</v>
      </c>
      <c r="AV1410" s="3">
        <v>20</v>
      </c>
      <c r="AW1410" s="3" t="s">
        <v>13813</v>
      </c>
      <c r="AX1410" s="3"/>
      <c r="AY1410" s="3"/>
      <c r="AZ1410" s="3" t="s">
        <v>1080</v>
      </c>
      <c r="BA1410" s="3" t="s">
        <v>1023</v>
      </c>
      <c r="BB1410" s="3" t="b">
        <f t="shared" si="84"/>
        <v>1</v>
      </c>
      <c r="BC1410" s="3" t="str">
        <f>INDEX(repsearch2!B:B,MATCH(A1410,repsearch2!A:A,FALSE))</f>
        <v>Yes</v>
      </c>
      <c r="BD1410" s="3" t="b">
        <f t="shared" si="85"/>
        <v>1</v>
      </c>
      <c r="BE1410" s="3" t="b">
        <f t="shared" si="86"/>
        <v>1</v>
      </c>
      <c r="BF1410" t="str">
        <f t="shared" si="87"/>
        <v>green</v>
      </c>
    </row>
    <row r="1411" spans="1:58" x14ac:dyDescent="0.3">
      <c r="A1411" t="s">
        <v>13814</v>
      </c>
      <c r="D1411" t="s">
        <v>96</v>
      </c>
      <c r="E1411" t="s">
        <v>13815</v>
      </c>
      <c r="F1411" t="s">
        <v>13816</v>
      </c>
      <c r="G1411">
        <v>5</v>
      </c>
      <c r="H1411" t="s">
        <v>59</v>
      </c>
      <c r="I1411" t="s">
        <v>13817</v>
      </c>
      <c r="J1411">
        <v>3</v>
      </c>
      <c r="K1411" t="s">
        <v>13818</v>
      </c>
      <c r="N1411" t="s">
        <v>59</v>
      </c>
      <c r="O1411" t="s">
        <v>13546</v>
      </c>
      <c r="P1411">
        <v>2020</v>
      </c>
      <c r="Q1411" t="s">
        <v>101</v>
      </c>
      <c r="R1411" t="b">
        <v>0</v>
      </c>
      <c r="S1411" t="s">
        <v>102</v>
      </c>
      <c r="T1411" t="b">
        <v>0</v>
      </c>
      <c r="W1411" t="s">
        <v>59</v>
      </c>
      <c r="Y1411">
        <v>0</v>
      </c>
      <c r="Z1411" t="s">
        <v>59</v>
      </c>
      <c r="AA1411" t="b">
        <v>0</v>
      </c>
      <c r="AH1411">
        <v>9</v>
      </c>
      <c r="AI1411">
        <v>1</v>
      </c>
      <c r="AK1411" t="s">
        <v>59</v>
      </c>
      <c r="AL1411" t="s">
        <v>64</v>
      </c>
      <c r="AS1411">
        <v>0</v>
      </c>
      <c r="AT1411">
        <v>0</v>
      </c>
      <c r="AU1411">
        <v>0</v>
      </c>
      <c r="AV1411">
        <v>0</v>
      </c>
      <c r="BB1411" t="b">
        <f t="shared" ref="BB1411:BB1474" si="88">ISNUMBER(FIND("openrepository.aut.ac.nz",X1411))</f>
        <v>0</v>
      </c>
      <c r="BC1411" t="str">
        <f>INDEX(repsearch2!B:B,MATCH(A1411,repsearch2!A:A,FALSE))</f>
        <v>No</v>
      </c>
      <c r="BD1411" s="3" t="b">
        <f t="shared" ref="BD1411:BD1474" si="89">OR(BB1411=TRUE,BC1411="Yes")</f>
        <v>0</v>
      </c>
      <c r="BE1411" s="3" t="b">
        <f t="shared" ref="BE1411:BE1474" si="90">NOT(AND(D1411="closed",BD1411=FALSE))</f>
        <v>0</v>
      </c>
      <c r="BF1411" t="str">
        <f t="shared" ref="BF1411:BF1474" si="91">IF(AND(BD1411=TRUE,D1411="closed"),"green",D1411)</f>
        <v>closed</v>
      </c>
    </row>
    <row r="1412" spans="1:58" x14ac:dyDescent="0.3">
      <c r="A1412" t="s">
        <v>13819</v>
      </c>
      <c r="D1412" t="s">
        <v>96</v>
      </c>
      <c r="E1412" t="s">
        <v>13820</v>
      </c>
      <c r="F1412" t="s">
        <v>13821</v>
      </c>
      <c r="G1412">
        <v>5</v>
      </c>
      <c r="H1412" t="s">
        <v>59</v>
      </c>
      <c r="I1412" t="s">
        <v>13822</v>
      </c>
      <c r="J1412">
        <v>3</v>
      </c>
      <c r="K1412" t="s">
        <v>13823</v>
      </c>
      <c r="N1412" t="s">
        <v>59</v>
      </c>
      <c r="O1412" t="s">
        <v>13546</v>
      </c>
      <c r="P1412">
        <v>2020</v>
      </c>
      <c r="Q1412" t="s">
        <v>101</v>
      </c>
      <c r="R1412" t="b">
        <v>0</v>
      </c>
      <c r="S1412" t="s">
        <v>102</v>
      </c>
      <c r="T1412" t="b">
        <v>0</v>
      </c>
      <c r="W1412" t="s">
        <v>59</v>
      </c>
      <c r="Y1412">
        <v>0</v>
      </c>
      <c r="Z1412" t="s">
        <v>59</v>
      </c>
      <c r="AA1412" t="b">
        <v>0</v>
      </c>
      <c r="AH1412">
        <v>3</v>
      </c>
      <c r="AI1412">
        <v>3</v>
      </c>
      <c r="AK1412" t="s">
        <v>59</v>
      </c>
      <c r="AL1412" t="s">
        <v>64</v>
      </c>
      <c r="AS1412">
        <v>0</v>
      </c>
      <c r="AT1412">
        <v>0</v>
      </c>
      <c r="AU1412">
        <v>0</v>
      </c>
      <c r="AV1412">
        <v>0</v>
      </c>
      <c r="BB1412" t="b">
        <f t="shared" si="88"/>
        <v>0</v>
      </c>
      <c r="BC1412" t="str">
        <f>INDEX(repsearch2!B:B,MATCH(A1412,repsearch2!A:A,FALSE))</f>
        <v>No</v>
      </c>
      <c r="BD1412" s="3" t="b">
        <f t="shared" si="89"/>
        <v>0</v>
      </c>
      <c r="BE1412" s="3" t="b">
        <f t="shared" si="90"/>
        <v>0</v>
      </c>
      <c r="BF1412" t="str">
        <f t="shared" si="91"/>
        <v>closed</v>
      </c>
    </row>
    <row r="1413" spans="1:58" x14ac:dyDescent="0.3">
      <c r="A1413" t="s">
        <v>13824</v>
      </c>
      <c r="B1413" t="s">
        <v>55</v>
      </c>
      <c r="D1413" t="s">
        <v>56</v>
      </c>
      <c r="E1413" t="s">
        <v>13825</v>
      </c>
      <c r="F1413" t="s">
        <v>13826</v>
      </c>
      <c r="G1413">
        <v>3</v>
      </c>
      <c r="H1413" t="s">
        <v>59</v>
      </c>
      <c r="I1413" t="s">
        <v>13827</v>
      </c>
      <c r="J1413">
        <v>1</v>
      </c>
      <c r="K1413" t="s">
        <v>13828</v>
      </c>
      <c r="L1413" t="s">
        <v>13829</v>
      </c>
      <c r="M1413" t="s">
        <v>13830</v>
      </c>
      <c r="N1413" t="s">
        <v>64</v>
      </c>
      <c r="O1413" t="s">
        <v>1755</v>
      </c>
      <c r="P1413">
        <v>2019</v>
      </c>
      <c r="Q1413" t="s">
        <v>1756</v>
      </c>
      <c r="R1413" t="b">
        <v>1</v>
      </c>
      <c r="S1413" t="s">
        <v>67</v>
      </c>
      <c r="T1413" t="b">
        <v>1</v>
      </c>
      <c r="U1413" t="s">
        <v>68</v>
      </c>
      <c r="V1413" t="s">
        <v>69</v>
      </c>
      <c r="W1413" t="s">
        <v>64</v>
      </c>
      <c r="X1413" t="s">
        <v>13831</v>
      </c>
      <c r="Y1413">
        <v>2</v>
      </c>
      <c r="Z1413" t="s">
        <v>59</v>
      </c>
      <c r="AA1413" t="b">
        <v>1</v>
      </c>
      <c r="AB1413" t="s">
        <v>1757</v>
      </c>
      <c r="AC1413" t="s">
        <v>64</v>
      </c>
      <c r="AD1413" t="s">
        <v>72</v>
      </c>
      <c r="AE1413" t="s">
        <v>64</v>
      </c>
      <c r="AF1413" t="s">
        <v>72</v>
      </c>
      <c r="AG1413" t="s">
        <v>1758</v>
      </c>
      <c r="AI1413">
        <v>1</v>
      </c>
      <c r="AJ1413" t="s">
        <v>13832</v>
      </c>
      <c r="AK1413" t="s">
        <v>64</v>
      </c>
      <c r="AL1413" t="s">
        <v>64</v>
      </c>
      <c r="AM1413" t="s">
        <v>64</v>
      </c>
      <c r="AN1413" t="s">
        <v>76</v>
      </c>
      <c r="AO1413">
        <v>1495</v>
      </c>
      <c r="AR1413">
        <v>1495</v>
      </c>
      <c r="AS1413">
        <v>4.8499999999999996</v>
      </c>
      <c r="AT1413">
        <v>0</v>
      </c>
      <c r="AU1413">
        <v>0</v>
      </c>
      <c r="AV1413">
        <v>6</v>
      </c>
      <c r="AW1413" t="s">
        <v>13833</v>
      </c>
      <c r="AX1413" t="s">
        <v>13834</v>
      </c>
      <c r="AZ1413" t="s">
        <v>174</v>
      </c>
      <c r="BA1413" t="s">
        <v>1762</v>
      </c>
      <c r="BB1413" t="b">
        <f t="shared" si="88"/>
        <v>0</v>
      </c>
      <c r="BC1413" t="str">
        <f>INDEX(repsearch2!B:B,MATCH(A1413,repsearch2!A:A,FALSE))</f>
        <v>No</v>
      </c>
      <c r="BD1413" s="3" t="b">
        <f t="shared" si="89"/>
        <v>0</v>
      </c>
      <c r="BE1413" s="3" t="b">
        <f t="shared" si="90"/>
        <v>1</v>
      </c>
      <c r="BF1413" t="str">
        <f t="shared" si="91"/>
        <v>gold</v>
      </c>
    </row>
    <row r="1414" spans="1:58" x14ac:dyDescent="0.3">
      <c r="A1414" t="s">
        <v>13835</v>
      </c>
      <c r="D1414" t="s">
        <v>96</v>
      </c>
      <c r="E1414" t="s">
        <v>13836</v>
      </c>
      <c r="F1414" t="s">
        <v>13837</v>
      </c>
      <c r="G1414">
        <v>3</v>
      </c>
      <c r="H1414" t="s">
        <v>59</v>
      </c>
      <c r="I1414" t="s">
        <v>13838</v>
      </c>
      <c r="J1414">
        <v>1</v>
      </c>
      <c r="K1414" t="s">
        <v>13839</v>
      </c>
      <c r="L1414" t="s">
        <v>13840</v>
      </c>
      <c r="M1414" t="s">
        <v>13841</v>
      </c>
      <c r="N1414" t="s">
        <v>64</v>
      </c>
      <c r="O1414" t="s">
        <v>13842</v>
      </c>
      <c r="P1414">
        <v>2019</v>
      </c>
      <c r="Q1414" t="s">
        <v>368</v>
      </c>
      <c r="R1414" t="b">
        <v>0</v>
      </c>
      <c r="S1414" t="s">
        <v>67</v>
      </c>
      <c r="T1414" t="b">
        <v>0</v>
      </c>
      <c r="W1414" t="s">
        <v>59</v>
      </c>
      <c r="Y1414">
        <v>0</v>
      </c>
      <c r="Z1414" t="s">
        <v>59</v>
      </c>
      <c r="AA1414" t="b">
        <v>0</v>
      </c>
      <c r="AB1414" t="s">
        <v>13843</v>
      </c>
      <c r="AC1414" t="s">
        <v>64</v>
      </c>
      <c r="AD1414" t="s">
        <v>252</v>
      </c>
      <c r="AE1414" t="s">
        <v>59</v>
      </c>
      <c r="AG1414" t="s">
        <v>13844</v>
      </c>
      <c r="AI1414">
        <v>0</v>
      </c>
      <c r="AK1414" t="s">
        <v>64</v>
      </c>
      <c r="AL1414" t="s">
        <v>64</v>
      </c>
      <c r="AP1414" t="s">
        <v>76</v>
      </c>
      <c r="AQ1414">
        <v>3100</v>
      </c>
      <c r="AR1414">
        <v>3100</v>
      </c>
      <c r="AS1414">
        <v>0</v>
      </c>
      <c r="AT1414">
        <v>0</v>
      </c>
      <c r="AU1414">
        <v>0</v>
      </c>
      <c r="AV1414">
        <v>0</v>
      </c>
      <c r="AX1414" t="s">
        <v>13845</v>
      </c>
      <c r="AY1414" t="s">
        <v>13846</v>
      </c>
      <c r="AZ1414" t="s">
        <v>13847</v>
      </c>
      <c r="BA1414" t="s">
        <v>13848</v>
      </c>
      <c r="BB1414" t="b">
        <f t="shared" si="88"/>
        <v>0</v>
      </c>
      <c r="BC1414" t="str">
        <f>INDEX(repsearch2!B:B,MATCH(A1414,repsearch2!A:A,FALSE))</f>
        <v>No</v>
      </c>
      <c r="BD1414" s="3" t="b">
        <f t="shared" si="89"/>
        <v>0</v>
      </c>
      <c r="BE1414" s="3" t="b">
        <f t="shared" si="90"/>
        <v>0</v>
      </c>
      <c r="BF1414" t="str">
        <f t="shared" si="91"/>
        <v>closed</v>
      </c>
    </row>
    <row r="1415" spans="1:58" x14ac:dyDescent="0.3">
      <c r="A1415" s="3" t="s">
        <v>13849</v>
      </c>
      <c r="B1415" s="3" t="s">
        <v>55</v>
      </c>
      <c r="C1415" s="3"/>
      <c r="D1415" s="3" t="s">
        <v>56</v>
      </c>
      <c r="E1415" s="3" t="s">
        <v>13850</v>
      </c>
      <c r="F1415" s="3" t="s">
        <v>13851</v>
      </c>
      <c r="G1415" s="3">
        <v>5</v>
      </c>
      <c r="H1415" s="3" t="s">
        <v>59</v>
      </c>
      <c r="I1415" s="3" t="s">
        <v>13852</v>
      </c>
      <c r="J1415" s="3">
        <v>1</v>
      </c>
      <c r="K1415" s="3" t="s">
        <v>13853</v>
      </c>
      <c r="L1415" s="3" t="s">
        <v>13854</v>
      </c>
      <c r="M1415" s="3" t="s">
        <v>13855</v>
      </c>
      <c r="N1415" s="3" t="s">
        <v>64</v>
      </c>
      <c r="O1415" s="3" t="s">
        <v>65</v>
      </c>
      <c r="P1415" s="3">
        <v>2019</v>
      </c>
      <c r="Q1415" s="3" t="s">
        <v>66</v>
      </c>
      <c r="R1415" s="3" t="b">
        <v>1</v>
      </c>
      <c r="S1415" s="3" t="s">
        <v>67</v>
      </c>
      <c r="T1415" s="3" t="b">
        <v>1</v>
      </c>
      <c r="U1415" s="3" t="s">
        <v>68</v>
      </c>
      <c r="V1415" s="3" t="s">
        <v>69</v>
      </c>
      <c r="W1415" s="3" t="s">
        <v>64</v>
      </c>
      <c r="X1415" s="3" t="s">
        <v>1043</v>
      </c>
      <c r="Y1415" s="3">
        <v>2</v>
      </c>
      <c r="Z1415" s="3" t="s">
        <v>59</v>
      </c>
      <c r="AA1415" s="3" t="b">
        <v>1</v>
      </c>
      <c r="AB1415" s="3" t="s">
        <v>71</v>
      </c>
      <c r="AC1415" s="3" t="s">
        <v>64</v>
      </c>
      <c r="AD1415" s="3" t="s">
        <v>72</v>
      </c>
      <c r="AE1415" s="3" t="s">
        <v>64</v>
      </c>
      <c r="AF1415" s="3" t="s">
        <v>72</v>
      </c>
      <c r="AG1415" s="3" t="s">
        <v>73</v>
      </c>
      <c r="AH1415" s="3"/>
      <c r="AI1415" s="3">
        <v>0</v>
      </c>
      <c r="AJ1415" s="3" t="s">
        <v>13856</v>
      </c>
      <c r="AK1415" s="3" t="s">
        <v>64</v>
      </c>
      <c r="AL1415" s="3" t="s">
        <v>64</v>
      </c>
      <c r="AM1415" s="3" t="s">
        <v>64</v>
      </c>
      <c r="AN1415" s="3" t="s">
        <v>75</v>
      </c>
      <c r="AO1415" s="3">
        <v>1350</v>
      </c>
      <c r="AP1415" s="3" t="s">
        <v>76</v>
      </c>
      <c r="AQ1415" s="3">
        <v>1905</v>
      </c>
      <c r="AR1415" s="3">
        <v>1905</v>
      </c>
      <c r="AS1415" s="3">
        <v>1.75</v>
      </c>
      <c r="AT1415" s="3">
        <v>0</v>
      </c>
      <c r="AU1415" s="3">
        <v>0</v>
      </c>
      <c r="AV1415" s="3">
        <v>2</v>
      </c>
      <c r="AW1415" s="3" t="s">
        <v>13857</v>
      </c>
      <c r="AX1415" s="3" t="s">
        <v>13858</v>
      </c>
      <c r="AY1415" s="3" t="s">
        <v>1855</v>
      </c>
      <c r="AZ1415" s="3" t="s">
        <v>78</v>
      </c>
      <c r="BA1415" s="3" t="s">
        <v>79</v>
      </c>
      <c r="BB1415" s="3" t="b">
        <f t="shared" si="88"/>
        <v>1</v>
      </c>
      <c r="BC1415" s="3" t="str">
        <f>INDEX(repsearch2!B:B,MATCH(A1415,repsearch2!A:A,FALSE))</f>
        <v>Yes</v>
      </c>
      <c r="BD1415" s="3" t="b">
        <f t="shared" si="89"/>
        <v>1</v>
      </c>
      <c r="BE1415" s="3" t="b">
        <f t="shared" si="90"/>
        <v>1</v>
      </c>
      <c r="BF1415" t="str">
        <f t="shared" si="91"/>
        <v>gold</v>
      </c>
    </row>
    <row r="1416" spans="1:58" x14ac:dyDescent="0.3">
      <c r="A1416" t="s">
        <v>13859</v>
      </c>
      <c r="B1416" t="s">
        <v>387</v>
      </c>
      <c r="C1416" t="s">
        <v>388</v>
      </c>
      <c r="D1416" t="s">
        <v>242</v>
      </c>
      <c r="E1416" t="s">
        <v>13860</v>
      </c>
      <c r="F1416" t="s">
        <v>13861</v>
      </c>
      <c r="G1416">
        <v>3</v>
      </c>
      <c r="H1416" t="s">
        <v>59</v>
      </c>
      <c r="I1416" t="s">
        <v>13862</v>
      </c>
      <c r="J1416">
        <v>1</v>
      </c>
      <c r="K1416" t="s">
        <v>13863</v>
      </c>
      <c r="L1416" t="s">
        <v>13864</v>
      </c>
      <c r="N1416" t="s">
        <v>59</v>
      </c>
      <c r="O1416" t="s">
        <v>13865</v>
      </c>
      <c r="P1416">
        <v>2019</v>
      </c>
      <c r="Q1416" t="s">
        <v>139</v>
      </c>
      <c r="R1416" t="b">
        <v>1</v>
      </c>
      <c r="S1416" t="s">
        <v>67</v>
      </c>
      <c r="T1416" t="b">
        <v>0</v>
      </c>
      <c r="U1416" t="s">
        <v>68</v>
      </c>
      <c r="V1416" t="s">
        <v>69</v>
      </c>
      <c r="W1416" t="s">
        <v>59</v>
      </c>
      <c r="Y1416">
        <v>0</v>
      </c>
      <c r="Z1416" t="s">
        <v>59</v>
      </c>
      <c r="AA1416" t="b">
        <v>0</v>
      </c>
      <c r="AB1416" t="s">
        <v>13866</v>
      </c>
      <c r="AC1416" t="s">
        <v>64</v>
      </c>
      <c r="AD1416" t="s">
        <v>141</v>
      </c>
      <c r="AE1416" t="s">
        <v>59</v>
      </c>
      <c r="AG1416" t="s">
        <v>13867</v>
      </c>
      <c r="AH1416">
        <v>5</v>
      </c>
      <c r="AI1416">
        <v>6</v>
      </c>
      <c r="AJ1416" t="s">
        <v>13868</v>
      </c>
      <c r="AK1416" t="s">
        <v>64</v>
      </c>
      <c r="AL1416" t="s">
        <v>64</v>
      </c>
      <c r="AP1416" t="s">
        <v>76</v>
      </c>
      <c r="AQ1416">
        <v>1800</v>
      </c>
      <c r="AR1416">
        <v>1800</v>
      </c>
      <c r="AS1416">
        <v>0</v>
      </c>
      <c r="AT1416">
        <v>0</v>
      </c>
      <c r="AU1416">
        <v>0</v>
      </c>
      <c r="AV1416">
        <v>0</v>
      </c>
      <c r="AZ1416" t="s">
        <v>227</v>
      </c>
      <c r="BA1416" t="s">
        <v>414</v>
      </c>
      <c r="BB1416" t="b">
        <f t="shared" si="88"/>
        <v>0</v>
      </c>
      <c r="BC1416" t="str">
        <f>INDEX(repsearch2!B:B,MATCH(A1416,repsearch2!A:A,FALSE))</f>
        <v>No</v>
      </c>
      <c r="BD1416" s="3" t="b">
        <f t="shared" si="89"/>
        <v>0</v>
      </c>
      <c r="BE1416" s="3" t="b">
        <f t="shared" si="90"/>
        <v>1</v>
      </c>
      <c r="BF1416" t="str">
        <f t="shared" si="91"/>
        <v>hybrid</v>
      </c>
    </row>
    <row r="1417" spans="1:58" x14ac:dyDescent="0.3">
      <c r="A1417" t="s">
        <v>13869</v>
      </c>
      <c r="D1417" t="s">
        <v>96</v>
      </c>
      <c r="E1417" t="s">
        <v>13870</v>
      </c>
      <c r="F1417" t="s">
        <v>13871</v>
      </c>
      <c r="G1417">
        <v>3</v>
      </c>
      <c r="H1417" t="s">
        <v>59</v>
      </c>
      <c r="I1417" t="s">
        <v>13872</v>
      </c>
      <c r="J1417">
        <v>1</v>
      </c>
      <c r="K1417" t="s">
        <v>13873</v>
      </c>
      <c r="L1417" t="s">
        <v>13874</v>
      </c>
      <c r="M1417" t="s">
        <v>7491</v>
      </c>
      <c r="N1417" t="s">
        <v>64</v>
      </c>
      <c r="O1417" t="s">
        <v>13875</v>
      </c>
      <c r="P1417">
        <v>2019</v>
      </c>
      <c r="Q1417" t="s">
        <v>368</v>
      </c>
      <c r="R1417" t="b">
        <v>0</v>
      </c>
      <c r="S1417" t="s">
        <v>67</v>
      </c>
      <c r="T1417" t="b">
        <v>0</v>
      </c>
      <c r="W1417" t="s">
        <v>59</v>
      </c>
      <c r="Y1417">
        <v>0</v>
      </c>
      <c r="Z1417" t="s">
        <v>59</v>
      </c>
      <c r="AA1417" t="b">
        <v>0</v>
      </c>
      <c r="AB1417" t="s">
        <v>13876</v>
      </c>
      <c r="AC1417" t="s">
        <v>64</v>
      </c>
      <c r="AD1417" t="s">
        <v>252</v>
      </c>
      <c r="AE1417" t="s">
        <v>59</v>
      </c>
      <c r="AG1417" t="s">
        <v>13877</v>
      </c>
      <c r="AI1417">
        <v>0</v>
      </c>
      <c r="AK1417" t="s">
        <v>64</v>
      </c>
      <c r="AL1417" t="s">
        <v>64</v>
      </c>
      <c r="AP1417" t="s">
        <v>76</v>
      </c>
      <c r="AQ1417">
        <v>3000</v>
      </c>
      <c r="AR1417">
        <v>3000</v>
      </c>
      <c r="AS1417">
        <v>0</v>
      </c>
      <c r="AT1417">
        <v>0</v>
      </c>
      <c r="AU1417">
        <v>0</v>
      </c>
      <c r="AV1417">
        <v>0</v>
      </c>
      <c r="AZ1417" t="s">
        <v>11079</v>
      </c>
      <c r="BA1417" t="s">
        <v>13878</v>
      </c>
      <c r="BB1417" t="b">
        <f t="shared" si="88"/>
        <v>0</v>
      </c>
      <c r="BC1417" t="str">
        <f>INDEX(repsearch2!B:B,MATCH(A1417,repsearch2!A:A,FALSE))</f>
        <v>No</v>
      </c>
      <c r="BD1417" s="3" t="b">
        <f t="shared" si="89"/>
        <v>0</v>
      </c>
      <c r="BE1417" s="3" t="b">
        <f t="shared" si="90"/>
        <v>0</v>
      </c>
      <c r="BF1417" t="str">
        <f t="shared" si="91"/>
        <v>closed</v>
      </c>
    </row>
    <row r="1418" spans="1:58" x14ac:dyDescent="0.3">
      <c r="A1418" t="s">
        <v>13879</v>
      </c>
      <c r="B1418" t="s">
        <v>1096</v>
      </c>
      <c r="D1418" t="s">
        <v>897</v>
      </c>
      <c r="E1418" t="s">
        <v>13880</v>
      </c>
      <c r="F1418" t="s">
        <v>11381</v>
      </c>
      <c r="G1418">
        <v>4</v>
      </c>
      <c r="H1418" t="s">
        <v>59</v>
      </c>
      <c r="I1418" t="s">
        <v>13881</v>
      </c>
      <c r="J1418">
        <v>1</v>
      </c>
      <c r="K1418" t="s">
        <v>11383</v>
      </c>
      <c r="L1418" t="s">
        <v>11384</v>
      </c>
      <c r="N1418" t="s">
        <v>59</v>
      </c>
      <c r="O1418" t="s">
        <v>11385</v>
      </c>
      <c r="P1418">
        <v>2019</v>
      </c>
      <c r="Q1418" t="s">
        <v>139</v>
      </c>
      <c r="R1418" t="b">
        <v>1</v>
      </c>
      <c r="S1418" t="s">
        <v>67</v>
      </c>
      <c r="T1418" t="b">
        <v>0</v>
      </c>
      <c r="U1418" t="s">
        <v>68</v>
      </c>
      <c r="V1418" t="s">
        <v>905</v>
      </c>
      <c r="W1418" t="s">
        <v>64</v>
      </c>
      <c r="X1418" t="s">
        <v>11346</v>
      </c>
      <c r="Y1418">
        <v>1</v>
      </c>
      <c r="Z1418" t="s">
        <v>59</v>
      </c>
      <c r="AA1418" t="b">
        <v>0</v>
      </c>
      <c r="AB1418" t="s">
        <v>11386</v>
      </c>
      <c r="AC1418" t="s">
        <v>64</v>
      </c>
      <c r="AD1418" t="s">
        <v>252</v>
      </c>
      <c r="AE1418" t="s">
        <v>59</v>
      </c>
      <c r="AG1418" t="s">
        <v>11387</v>
      </c>
      <c r="AI1418">
        <v>0</v>
      </c>
      <c r="AJ1418" t="s">
        <v>13882</v>
      </c>
      <c r="AK1418" t="s">
        <v>64</v>
      </c>
      <c r="AL1418" t="s">
        <v>64</v>
      </c>
      <c r="AP1418" t="s">
        <v>76</v>
      </c>
      <c r="AQ1418">
        <v>2500</v>
      </c>
      <c r="AR1418">
        <v>2500</v>
      </c>
      <c r="AS1418">
        <v>0</v>
      </c>
      <c r="AT1418">
        <v>0</v>
      </c>
      <c r="AU1418">
        <v>0</v>
      </c>
      <c r="AV1418">
        <v>0</v>
      </c>
      <c r="AX1418" t="s">
        <v>11389</v>
      </c>
      <c r="AY1418" t="s">
        <v>11389</v>
      </c>
      <c r="AZ1418" t="s">
        <v>1784</v>
      </c>
      <c r="BA1418" t="s">
        <v>5945</v>
      </c>
      <c r="BB1418" t="b">
        <f t="shared" si="88"/>
        <v>0</v>
      </c>
      <c r="BC1418" t="str">
        <f>INDEX(repsearch2!B:B,MATCH(A1418,repsearch2!A:A,FALSE))</f>
        <v>No</v>
      </c>
      <c r="BD1418" s="3" t="b">
        <f t="shared" si="89"/>
        <v>0</v>
      </c>
      <c r="BE1418" s="3" t="b">
        <f t="shared" si="90"/>
        <v>1</v>
      </c>
      <c r="BF1418" t="str">
        <f t="shared" si="91"/>
        <v>green</v>
      </c>
    </row>
    <row r="1419" spans="1:58" x14ac:dyDescent="0.3">
      <c r="A1419" t="s">
        <v>13883</v>
      </c>
      <c r="B1419" t="s">
        <v>1096</v>
      </c>
      <c r="D1419" t="s">
        <v>897</v>
      </c>
      <c r="E1419" t="s">
        <v>13884</v>
      </c>
      <c r="F1419" t="s">
        <v>13885</v>
      </c>
      <c r="G1419">
        <v>6</v>
      </c>
      <c r="H1419" t="s">
        <v>59</v>
      </c>
      <c r="I1419" t="s">
        <v>13886</v>
      </c>
      <c r="J1419">
        <v>1</v>
      </c>
      <c r="K1419" t="s">
        <v>13887</v>
      </c>
      <c r="L1419" t="s">
        <v>13888</v>
      </c>
      <c r="N1419" t="s">
        <v>59</v>
      </c>
      <c r="O1419" t="s">
        <v>13889</v>
      </c>
      <c r="P1419">
        <v>2019</v>
      </c>
      <c r="Q1419" t="s">
        <v>139</v>
      </c>
      <c r="R1419" t="b">
        <v>1</v>
      </c>
      <c r="S1419" t="s">
        <v>67</v>
      </c>
      <c r="T1419" t="b">
        <v>0</v>
      </c>
      <c r="U1419" t="s">
        <v>904</v>
      </c>
      <c r="V1419" t="s">
        <v>905</v>
      </c>
      <c r="W1419" t="s">
        <v>64</v>
      </c>
      <c r="X1419" t="s">
        <v>13890</v>
      </c>
      <c r="Y1419">
        <v>3</v>
      </c>
      <c r="Z1419" t="s">
        <v>59</v>
      </c>
      <c r="AA1419" t="b">
        <v>0</v>
      </c>
      <c r="AB1419" t="s">
        <v>13891</v>
      </c>
      <c r="AC1419" t="s">
        <v>64</v>
      </c>
      <c r="AD1419" t="s">
        <v>252</v>
      </c>
      <c r="AE1419" t="s">
        <v>59</v>
      </c>
      <c r="AG1419" t="s">
        <v>13892</v>
      </c>
      <c r="AH1419">
        <v>1</v>
      </c>
      <c r="AI1419">
        <v>1</v>
      </c>
      <c r="AJ1419" t="s">
        <v>13893</v>
      </c>
      <c r="AK1419" t="s">
        <v>64</v>
      </c>
      <c r="AL1419" t="s">
        <v>64</v>
      </c>
      <c r="AP1419" t="s">
        <v>76</v>
      </c>
      <c r="AQ1419">
        <v>2900</v>
      </c>
      <c r="AR1419">
        <v>2900</v>
      </c>
      <c r="AS1419">
        <v>6.7</v>
      </c>
      <c r="AT1419">
        <v>0</v>
      </c>
      <c r="AU1419">
        <v>0</v>
      </c>
      <c r="AV1419">
        <v>12</v>
      </c>
      <c r="AW1419" t="s">
        <v>13894</v>
      </c>
      <c r="AX1419" t="s">
        <v>13895</v>
      </c>
      <c r="AY1419" t="s">
        <v>13896</v>
      </c>
      <c r="AZ1419" t="s">
        <v>3470</v>
      </c>
      <c r="BA1419" t="s">
        <v>13897</v>
      </c>
      <c r="BB1419" t="b">
        <f t="shared" si="88"/>
        <v>0</v>
      </c>
      <c r="BC1419" t="str">
        <f>INDEX(repsearch2!B:B,MATCH(A1419,repsearch2!A:A,FALSE))</f>
        <v>No</v>
      </c>
      <c r="BD1419" s="3" t="b">
        <f t="shared" si="89"/>
        <v>0</v>
      </c>
      <c r="BE1419" s="3" t="b">
        <f t="shared" si="90"/>
        <v>1</v>
      </c>
      <c r="BF1419" t="str">
        <f t="shared" si="91"/>
        <v>green</v>
      </c>
    </row>
    <row r="1420" spans="1:58" x14ac:dyDescent="0.3">
      <c r="A1420" t="s">
        <v>13898</v>
      </c>
      <c r="D1420" t="s">
        <v>96</v>
      </c>
      <c r="E1420" t="s">
        <v>13899</v>
      </c>
      <c r="F1420" t="s">
        <v>13900</v>
      </c>
      <c r="G1420">
        <v>5</v>
      </c>
      <c r="H1420" t="s">
        <v>59</v>
      </c>
      <c r="I1420" t="s">
        <v>13901</v>
      </c>
      <c r="J1420">
        <v>1</v>
      </c>
      <c r="K1420" t="s">
        <v>13902</v>
      </c>
      <c r="L1420" t="s">
        <v>13903</v>
      </c>
      <c r="N1420" t="s">
        <v>59</v>
      </c>
      <c r="O1420" t="s">
        <v>13904</v>
      </c>
      <c r="P1420">
        <v>2019</v>
      </c>
      <c r="Q1420" t="s">
        <v>139</v>
      </c>
      <c r="R1420" t="b">
        <v>0</v>
      </c>
      <c r="S1420" t="s">
        <v>67</v>
      </c>
      <c r="T1420" t="b">
        <v>0</v>
      </c>
      <c r="W1420" t="s">
        <v>59</v>
      </c>
      <c r="Y1420">
        <v>0</v>
      </c>
      <c r="Z1420" t="s">
        <v>59</v>
      </c>
      <c r="AA1420" t="b">
        <v>0</v>
      </c>
      <c r="AB1420" t="s">
        <v>13905</v>
      </c>
      <c r="AC1420" t="s">
        <v>64</v>
      </c>
      <c r="AD1420" t="s">
        <v>141</v>
      </c>
      <c r="AE1420" t="s">
        <v>59</v>
      </c>
      <c r="AG1420" t="s">
        <v>13906</v>
      </c>
      <c r="AH1420">
        <v>19</v>
      </c>
      <c r="AI1420">
        <v>21</v>
      </c>
      <c r="AK1420" t="s">
        <v>64</v>
      </c>
      <c r="AL1420" t="s">
        <v>64</v>
      </c>
      <c r="AP1420" t="s">
        <v>76</v>
      </c>
      <c r="AQ1420">
        <v>3400</v>
      </c>
      <c r="AR1420">
        <v>3400</v>
      </c>
      <c r="AS1420">
        <v>1.75</v>
      </c>
      <c r="AT1420">
        <v>0</v>
      </c>
      <c r="AU1420">
        <v>0</v>
      </c>
      <c r="AV1420">
        <v>4</v>
      </c>
      <c r="AW1420" t="s">
        <v>13907</v>
      </c>
      <c r="AX1420" t="s">
        <v>13908</v>
      </c>
      <c r="AY1420" t="s">
        <v>13909</v>
      </c>
      <c r="AZ1420" t="s">
        <v>94</v>
      </c>
      <c r="BA1420" t="s">
        <v>13910</v>
      </c>
      <c r="BB1420" t="b">
        <f t="shared" si="88"/>
        <v>0</v>
      </c>
      <c r="BC1420" t="str">
        <f>INDEX(repsearch2!B:B,MATCH(A1420,repsearch2!A:A,FALSE))</f>
        <v>No</v>
      </c>
      <c r="BD1420" s="3" t="b">
        <f t="shared" si="89"/>
        <v>0</v>
      </c>
      <c r="BE1420" s="3" t="b">
        <f t="shared" si="90"/>
        <v>0</v>
      </c>
      <c r="BF1420" t="str">
        <f t="shared" si="91"/>
        <v>closed</v>
      </c>
    </row>
    <row r="1421" spans="1:58" x14ac:dyDescent="0.3">
      <c r="A1421" t="s">
        <v>13911</v>
      </c>
      <c r="D1421" t="s">
        <v>96</v>
      </c>
      <c r="E1421" t="s">
        <v>13912</v>
      </c>
      <c r="F1421" t="s">
        <v>13913</v>
      </c>
      <c r="G1421">
        <v>6</v>
      </c>
      <c r="H1421" t="s">
        <v>59</v>
      </c>
      <c r="I1421" t="s">
        <v>13914</v>
      </c>
      <c r="J1421">
        <v>1</v>
      </c>
      <c r="K1421" t="s">
        <v>13915</v>
      </c>
      <c r="L1421" t="s">
        <v>1546</v>
      </c>
      <c r="M1421" t="s">
        <v>137</v>
      </c>
      <c r="N1421" t="s">
        <v>64</v>
      </c>
      <c r="O1421" t="s">
        <v>1547</v>
      </c>
      <c r="P1421">
        <v>2019</v>
      </c>
      <c r="Q1421" t="s">
        <v>139</v>
      </c>
      <c r="R1421" t="b">
        <v>0</v>
      </c>
      <c r="S1421" t="s">
        <v>67</v>
      </c>
      <c r="T1421" t="b">
        <v>0</v>
      </c>
      <c r="W1421" t="s">
        <v>59</v>
      </c>
      <c r="Y1421">
        <v>0</v>
      </c>
      <c r="Z1421" t="s">
        <v>59</v>
      </c>
      <c r="AA1421" t="b">
        <v>0</v>
      </c>
      <c r="AB1421" t="s">
        <v>1548</v>
      </c>
      <c r="AC1421" t="s">
        <v>64</v>
      </c>
      <c r="AD1421" t="s">
        <v>252</v>
      </c>
      <c r="AE1421" t="s">
        <v>59</v>
      </c>
      <c r="AG1421" t="s">
        <v>1549</v>
      </c>
      <c r="AH1421">
        <v>7</v>
      </c>
      <c r="AI1421">
        <v>4</v>
      </c>
      <c r="AK1421" t="s">
        <v>64</v>
      </c>
      <c r="AL1421" t="s">
        <v>64</v>
      </c>
      <c r="AP1421" t="s">
        <v>76</v>
      </c>
      <c r="AQ1421">
        <v>3800</v>
      </c>
      <c r="AR1421">
        <v>3800</v>
      </c>
      <c r="AS1421">
        <v>0.25</v>
      </c>
      <c r="AT1421">
        <v>0</v>
      </c>
      <c r="AU1421">
        <v>0</v>
      </c>
      <c r="AV1421">
        <v>1</v>
      </c>
      <c r="AW1421" t="s">
        <v>13916</v>
      </c>
      <c r="AX1421" t="s">
        <v>13917</v>
      </c>
      <c r="AY1421" t="s">
        <v>13918</v>
      </c>
      <c r="AZ1421" t="s">
        <v>1553</v>
      </c>
      <c r="BA1421" t="s">
        <v>1554</v>
      </c>
      <c r="BB1421" t="b">
        <f t="shared" si="88"/>
        <v>0</v>
      </c>
      <c r="BC1421" t="str">
        <f>INDEX(repsearch2!B:B,MATCH(A1421,repsearch2!A:A,FALSE))</f>
        <v>No</v>
      </c>
      <c r="BD1421" s="3" t="b">
        <f t="shared" si="89"/>
        <v>0</v>
      </c>
      <c r="BE1421" s="3" t="b">
        <f t="shared" si="90"/>
        <v>0</v>
      </c>
      <c r="BF1421" t="str">
        <f t="shared" si="91"/>
        <v>closed</v>
      </c>
    </row>
    <row r="1422" spans="1:58" x14ac:dyDescent="0.3">
      <c r="A1422" t="s">
        <v>13919</v>
      </c>
      <c r="D1422" t="s">
        <v>96</v>
      </c>
      <c r="E1422" t="s">
        <v>13920</v>
      </c>
      <c r="F1422" t="s">
        <v>13921</v>
      </c>
      <c r="G1422">
        <v>6</v>
      </c>
      <c r="H1422" t="s">
        <v>59</v>
      </c>
      <c r="I1422" t="s">
        <v>13922</v>
      </c>
      <c r="J1422">
        <v>1</v>
      </c>
      <c r="K1422" t="s">
        <v>13923</v>
      </c>
      <c r="L1422" t="s">
        <v>13924</v>
      </c>
      <c r="M1422" t="s">
        <v>13925</v>
      </c>
      <c r="N1422" t="s">
        <v>64</v>
      </c>
      <c r="O1422" t="s">
        <v>13926</v>
      </c>
      <c r="P1422">
        <v>2019</v>
      </c>
      <c r="Q1422" t="s">
        <v>139</v>
      </c>
      <c r="R1422" t="b">
        <v>0</v>
      </c>
      <c r="S1422" t="s">
        <v>67</v>
      </c>
      <c r="T1422" t="b">
        <v>0</v>
      </c>
      <c r="W1422" t="s">
        <v>59</v>
      </c>
      <c r="Y1422">
        <v>0</v>
      </c>
      <c r="Z1422" t="s">
        <v>59</v>
      </c>
      <c r="AA1422" t="b">
        <v>0</v>
      </c>
      <c r="AB1422" t="s">
        <v>13927</v>
      </c>
      <c r="AC1422" t="s">
        <v>64</v>
      </c>
      <c r="AD1422" t="s">
        <v>141</v>
      </c>
      <c r="AE1422" t="s">
        <v>59</v>
      </c>
      <c r="AG1422" t="s">
        <v>13928</v>
      </c>
      <c r="AI1422">
        <v>1</v>
      </c>
      <c r="AK1422" t="s">
        <v>64</v>
      </c>
      <c r="AL1422" t="s">
        <v>64</v>
      </c>
      <c r="AP1422" t="s">
        <v>76</v>
      </c>
      <c r="AQ1422">
        <v>2600</v>
      </c>
      <c r="AR1422">
        <v>2600</v>
      </c>
      <c r="AS1422">
        <v>0</v>
      </c>
      <c r="AT1422">
        <v>0</v>
      </c>
      <c r="AU1422">
        <v>0</v>
      </c>
      <c r="AV1422">
        <v>0</v>
      </c>
      <c r="AX1422" t="s">
        <v>13929</v>
      </c>
      <c r="AY1422" t="s">
        <v>13930</v>
      </c>
      <c r="AZ1422" t="s">
        <v>4034</v>
      </c>
      <c r="BA1422" t="s">
        <v>13931</v>
      </c>
      <c r="BB1422" t="b">
        <f t="shared" si="88"/>
        <v>0</v>
      </c>
      <c r="BC1422" t="str">
        <f>INDEX(repsearch2!B:B,MATCH(A1422,repsearch2!A:A,FALSE))</f>
        <v>No</v>
      </c>
      <c r="BD1422" s="3" t="b">
        <f t="shared" si="89"/>
        <v>0</v>
      </c>
      <c r="BE1422" s="3" t="b">
        <f t="shared" si="90"/>
        <v>0</v>
      </c>
      <c r="BF1422" t="str">
        <f t="shared" si="91"/>
        <v>closed</v>
      </c>
    </row>
    <row r="1423" spans="1:58" x14ac:dyDescent="0.3">
      <c r="A1423" t="s">
        <v>13932</v>
      </c>
      <c r="B1423" t="s">
        <v>896</v>
      </c>
      <c r="D1423" t="s">
        <v>897</v>
      </c>
      <c r="E1423" t="s">
        <v>13933</v>
      </c>
      <c r="F1423" t="s">
        <v>13934</v>
      </c>
      <c r="G1423">
        <v>7</v>
      </c>
      <c r="H1423" t="s">
        <v>59</v>
      </c>
      <c r="I1423" t="s">
        <v>13935</v>
      </c>
      <c r="J1423">
        <v>1</v>
      </c>
      <c r="K1423" t="s">
        <v>13936</v>
      </c>
      <c r="L1423" t="s">
        <v>13937</v>
      </c>
      <c r="M1423" t="s">
        <v>2971</v>
      </c>
      <c r="N1423" t="s">
        <v>64</v>
      </c>
      <c r="O1423" t="s">
        <v>13938</v>
      </c>
      <c r="P1423">
        <v>2019</v>
      </c>
      <c r="Q1423" t="s">
        <v>139</v>
      </c>
      <c r="R1423" t="b">
        <v>1</v>
      </c>
      <c r="S1423" t="s">
        <v>67</v>
      </c>
      <c r="T1423" t="b">
        <v>0</v>
      </c>
      <c r="U1423" t="s">
        <v>1102</v>
      </c>
      <c r="V1423" t="s">
        <v>905</v>
      </c>
      <c r="W1423" t="s">
        <v>64</v>
      </c>
      <c r="X1423" t="s">
        <v>3096</v>
      </c>
      <c r="Y1423">
        <v>1</v>
      </c>
      <c r="Z1423" t="s">
        <v>59</v>
      </c>
      <c r="AA1423" t="b">
        <v>0</v>
      </c>
      <c r="AB1423" t="s">
        <v>13939</v>
      </c>
      <c r="AC1423" t="s">
        <v>64</v>
      </c>
      <c r="AD1423" t="s">
        <v>252</v>
      </c>
      <c r="AE1423" t="s">
        <v>59</v>
      </c>
      <c r="AG1423" t="s">
        <v>13940</v>
      </c>
      <c r="AH1423">
        <v>8</v>
      </c>
      <c r="AI1423">
        <v>12</v>
      </c>
      <c r="AJ1423" t="s">
        <v>13941</v>
      </c>
      <c r="AK1423" t="s">
        <v>64</v>
      </c>
      <c r="AL1423" t="s">
        <v>64</v>
      </c>
      <c r="AP1423" t="s">
        <v>76</v>
      </c>
      <c r="AQ1423">
        <v>3800</v>
      </c>
      <c r="AR1423">
        <v>3800</v>
      </c>
      <c r="AS1423">
        <v>2.7</v>
      </c>
      <c r="AT1423">
        <v>0</v>
      </c>
      <c r="AU1423">
        <v>0</v>
      </c>
      <c r="AV1423">
        <v>3</v>
      </c>
      <c r="AW1423" t="s">
        <v>13942</v>
      </c>
      <c r="AX1423" t="s">
        <v>9610</v>
      </c>
      <c r="AY1423" t="s">
        <v>13943</v>
      </c>
      <c r="AZ1423" t="s">
        <v>1708</v>
      </c>
      <c r="BA1423" t="s">
        <v>1501</v>
      </c>
      <c r="BB1423" t="b">
        <f t="shared" si="88"/>
        <v>0</v>
      </c>
      <c r="BC1423" t="str">
        <f>INDEX(repsearch2!B:B,MATCH(A1423,repsearch2!A:A,FALSE))</f>
        <v>No</v>
      </c>
      <c r="BD1423" s="3" t="b">
        <f t="shared" si="89"/>
        <v>0</v>
      </c>
      <c r="BE1423" s="3" t="b">
        <f t="shared" si="90"/>
        <v>1</v>
      </c>
      <c r="BF1423" t="str">
        <f t="shared" si="91"/>
        <v>green</v>
      </c>
    </row>
    <row r="1424" spans="1:58" x14ac:dyDescent="0.3">
      <c r="A1424" t="s">
        <v>13944</v>
      </c>
      <c r="D1424" t="s">
        <v>96</v>
      </c>
      <c r="E1424" t="s">
        <v>13945</v>
      </c>
      <c r="F1424" t="s">
        <v>13946</v>
      </c>
      <c r="G1424">
        <v>3</v>
      </c>
      <c r="H1424" t="s">
        <v>59</v>
      </c>
      <c r="I1424" t="s">
        <v>13947</v>
      </c>
      <c r="J1424">
        <v>1</v>
      </c>
      <c r="K1424" t="s">
        <v>3878</v>
      </c>
      <c r="L1424" t="s">
        <v>13948</v>
      </c>
      <c r="N1424" t="s">
        <v>59</v>
      </c>
      <c r="O1424" t="s">
        <v>5890</v>
      </c>
      <c r="P1424">
        <v>2019</v>
      </c>
      <c r="Q1424" t="s">
        <v>368</v>
      </c>
      <c r="R1424" t="b">
        <v>0</v>
      </c>
      <c r="S1424" t="s">
        <v>67</v>
      </c>
      <c r="T1424" t="b">
        <v>0</v>
      </c>
      <c r="W1424" t="s">
        <v>59</v>
      </c>
      <c r="Y1424">
        <v>0</v>
      </c>
      <c r="Z1424" t="s">
        <v>59</v>
      </c>
      <c r="AA1424" t="b">
        <v>0</v>
      </c>
      <c r="AB1424" t="s">
        <v>5891</v>
      </c>
      <c r="AC1424" t="s">
        <v>64</v>
      </c>
      <c r="AD1424" t="s">
        <v>141</v>
      </c>
      <c r="AE1424" t="s">
        <v>59</v>
      </c>
      <c r="AG1424" t="s">
        <v>5892</v>
      </c>
      <c r="AH1424">
        <v>3</v>
      </c>
      <c r="AI1424">
        <v>1</v>
      </c>
      <c r="AK1424" t="s">
        <v>64</v>
      </c>
      <c r="AL1424" t="s">
        <v>64</v>
      </c>
      <c r="AP1424" t="s">
        <v>76</v>
      </c>
      <c r="AQ1424">
        <v>2500</v>
      </c>
      <c r="AR1424">
        <v>2500</v>
      </c>
      <c r="AS1424">
        <v>0</v>
      </c>
      <c r="AT1424">
        <v>0</v>
      </c>
      <c r="AU1424">
        <v>0</v>
      </c>
      <c r="AV1424">
        <v>0</v>
      </c>
      <c r="AX1424" t="s">
        <v>13949</v>
      </c>
      <c r="AY1424" t="s">
        <v>867</v>
      </c>
      <c r="AZ1424" t="s">
        <v>227</v>
      </c>
      <c r="BA1424" t="s">
        <v>5893</v>
      </c>
      <c r="BB1424" t="b">
        <f t="shared" si="88"/>
        <v>0</v>
      </c>
      <c r="BC1424" t="str">
        <f>INDEX(repsearch2!B:B,MATCH(A1424,repsearch2!A:A,FALSE))</f>
        <v>No</v>
      </c>
      <c r="BD1424" s="3" t="b">
        <f t="shared" si="89"/>
        <v>0</v>
      </c>
      <c r="BE1424" s="3" t="b">
        <f t="shared" si="90"/>
        <v>0</v>
      </c>
      <c r="BF1424" t="str">
        <f t="shared" si="91"/>
        <v>closed</v>
      </c>
    </row>
    <row r="1425" spans="1:58" x14ac:dyDescent="0.3">
      <c r="A1425" t="s">
        <v>13950</v>
      </c>
      <c r="D1425" t="s">
        <v>96</v>
      </c>
      <c r="E1425" t="s">
        <v>13951</v>
      </c>
      <c r="F1425" t="s">
        <v>13952</v>
      </c>
      <c r="G1425">
        <v>6</v>
      </c>
      <c r="H1425" t="s">
        <v>59</v>
      </c>
      <c r="I1425" t="s">
        <v>13953</v>
      </c>
      <c r="J1425">
        <v>1</v>
      </c>
      <c r="K1425" t="s">
        <v>11512</v>
      </c>
      <c r="N1425" t="s">
        <v>59</v>
      </c>
      <c r="O1425" t="s">
        <v>13546</v>
      </c>
      <c r="P1425">
        <v>2020</v>
      </c>
      <c r="Q1425" t="s">
        <v>101</v>
      </c>
      <c r="R1425" t="b">
        <v>0</v>
      </c>
      <c r="S1425" t="s">
        <v>102</v>
      </c>
      <c r="T1425" t="b">
        <v>0</v>
      </c>
      <c r="W1425" t="s">
        <v>59</v>
      </c>
      <c r="Y1425">
        <v>0</v>
      </c>
      <c r="Z1425" t="s">
        <v>59</v>
      </c>
      <c r="AA1425" t="b">
        <v>0</v>
      </c>
      <c r="AH1425">
        <v>1</v>
      </c>
      <c r="AI1425">
        <v>0</v>
      </c>
      <c r="AK1425" t="s">
        <v>59</v>
      </c>
      <c r="AL1425" t="s">
        <v>64</v>
      </c>
      <c r="AS1425">
        <v>0</v>
      </c>
      <c r="AT1425">
        <v>0</v>
      </c>
      <c r="AU1425">
        <v>0</v>
      </c>
      <c r="AV1425">
        <v>0</v>
      </c>
      <c r="BB1425" t="b">
        <f t="shared" si="88"/>
        <v>0</v>
      </c>
      <c r="BC1425" t="str">
        <f>INDEX(repsearch2!B:B,MATCH(A1425,repsearch2!A:A,FALSE))</f>
        <v>No</v>
      </c>
      <c r="BD1425" s="3" t="b">
        <f t="shared" si="89"/>
        <v>0</v>
      </c>
      <c r="BE1425" s="3" t="b">
        <f t="shared" si="90"/>
        <v>0</v>
      </c>
      <c r="BF1425" t="str">
        <f t="shared" si="91"/>
        <v>closed</v>
      </c>
    </row>
    <row r="1426" spans="1:58" x14ac:dyDescent="0.3">
      <c r="A1426" t="s">
        <v>13954</v>
      </c>
      <c r="D1426" t="s">
        <v>96</v>
      </c>
      <c r="E1426" t="s">
        <v>13955</v>
      </c>
      <c r="F1426" t="s">
        <v>1905</v>
      </c>
      <c r="G1426">
        <v>5</v>
      </c>
      <c r="H1426" t="s">
        <v>59</v>
      </c>
      <c r="I1426" t="s">
        <v>13956</v>
      </c>
      <c r="J1426">
        <v>1</v>
      </c>
      <c r="K1426" t="s">
        <v>13957</v>
      </c>
      <c r="L1426" t="s">
        <v>13958</v>
      </c>
      <c r="N1426" t="s">
        <v>59</v>
      </c>
      <c r="O1426" t="s">
        <v>1910</v>
      </c>
      <c r="P1426">
        <v>2019</v>
      </c>
      <c r="Q1426" t="s">
        <v>139</v>
      </c>
      <c r="R1426" t="b">
        <v>0</v>
      </c>
      <c r="S1426" t="s">
        <v>67</v>
      </c>
      <c r="T1426" t="b">
        <v>0</v>
      </c>
      <c r="W1426" t="s">
        <v>59</v>
      </c>
      <c r="Y1426">
        <v>0</v>
      </c>
      <c r="Z1426" t="s">
        <v>59</v>
      </c>
      <c r="AA1426" t="b">
        <v>0</v>
      </c>
      <c r="AB1426" t="s">
        <v>1911</v>
      </c>
      <c r="AC1426" t="s">
        <v>64</v>
      </c>
      <c r="AD1426" t="s">
        <v>383</v>
      </c>
      <c r="AE1426" t="s">
        <v>59</v>
      </c>
      <c r="AG1426" t="s">
        <v>1912</v>
      </c>
      <c r="AH1426">
        <v>4</v>
      </c>
      <c r="AI1426">
        <v>3</v>
      </c>
      <c r="AK1426" t="s">
        <v>64</v>
      </c>
      <c r="AL1426" t="s">
        <v>64</v>
      </c>
      <c r="AP1426" t="s">
        <v>76</v>
      </c>
      <c r="AQ1426">
        <v>1800</v>
      </c>
      <c r="AR1426">
        <v>1800</v>
      </c>
      <c r="AS1426">
        <v>12.35</v>
      </c>
      <c r="AT1426">
        <v>1</v>
      </c>
      <c r="AU1426">
        <v>0</v>
      </c>
      <c r="AV1426">
        <v>3</v>
      </c>
      <c r="AW1426" t="s">
        <v>13959</v>
      </c>
      <c r="AX1426" t="s">
        <v>13960</v>
      </c>
      <c r="AY1426" t="s">
        <v>13961</v>
      </c>
      <c r="AZ1426" t="s">
        <v>1914</v>
      </c>
      <c r="BA1426" t="s">
        <v>1915</v>
      </c>
      <c r="BB1426" t="b">
        <f t="shared" si="88"/>
        <v>0</v>
      </c>
      <c r="BC1426" t="str">
        <f>INDEX(repsearch2!B:B,MATCH(A1426,repsearch2!A:A,FALSE))</f>
        <v>No</v>
      </c>
      <c r="BD1426" s="3" t="b">
        <f t="shared" si="89"/>
        <v>0</v>
      </c>
      <c r="BE1426" s="3" t="b">
        <f t="shared" si="90"/>
        <v>0</v>
      </c>
      <c r="BF1426" t="str">
        <f t="shared" si="91"/>
        <v>closed</v>
      </c>
    </row>
    <row r="1427" spans="1:58" x14ac:dyDescent="0.3">
      <c r="A1427" t="s">
        <v>13962</v>
      </c>
      <c r="D1427" t="s">
        <v>96</v>
      </c>
      <c r="E1427" t="s">
        <v>13963</v>
      </c>
      <c r="F1427" t="s">
        <v>13964</v>
      </c>
      <c r="G1427">
        <v>7</v>
      </c>
      <c r="H1427" t="s">
        <v>59</v>
      </c>
      <c r="I1427" t="s">
        <v>13965</v>
      </c>
      <c r="J1427">
        <v>1</v>
      </c>
      <c r="K1427" t="s">
        <v>13966</v>
      </c>
      <c r="L1427" t="s">
        <v>13937</v>
      </c>
      <c r="M1427" t="s">
        <v>2971</v>
      </c>
      <c r="N1427" t="s">
        <v>64</v>
      </c>
      <c r="O1427" t="s">
        <v>4364</v>
      </c>
      <c r="P1427">
        <v>2019</v>
      </c>
      <c r="Q1427" t="s">
        <v>139</v>
      </c>
      <c r="R1427" t="b">
        <v>0</v>
      </c>
      <c r="S1427" t="s">
        <v>67</v>
      </c>
      <c r="T1427" t="b">
        <v>0</v>
      </c>
      <c r="W1427" t="s">
        <v>59</v>
      </c>
      <c r="Y1427">
        <v>0</v>
      </c>
      <c r="Z1427" t="s">
        <v>59</v>
      </c>
      <c r="AA1427" t="b">
        <v>0</v>
      </c>
      <c r="AB1427" t="s">
        <v>4365</v>
      </c>
      <c r="AC1427" t="s">
        <v>64</v>
      </c>
      <c r="AD1427" t="s">
        <v>252</v>
      </c>
      <c r="AE1427" t="s">
        <v>59</v>
      </c>
      <c r="AG1427" t="s">
        <v>4366</v>
      </c>
      <c r="AH1427">
        <v>6</v>
      </c>
      <c r="AI1427">
        <v>9</v>
      </c>
      <c r="AK1427" t="s">
        <v>64</v>
      </c>
      <c r="AL1427" t="s">
        <v>64</v>
      </c>
      <c r="AP1427" t="s">
        <v>76</v>
      </c>
      <c r="AQ1427">
        <v>3000</v>
      </c>
      <c r="AR1427">
        <v>3000</v>
      </c>
      <c r="AS1427">
        <v>1</v>
      </c>
      <c r="AT1427">
        <v>0</v>
      </c>
      <c r="AU1427">
        <v>0</v>
      </c>
      <c r="AV1427">
        <v>1</v>
      </c>
      <c r="AW1427" t="s">
        <v>13967</v>
      </c>
      <c r="AZ1427" t="s">
        <v>1708</v>
      </c>
      <c r="BA1427" t="s">
        <v>1501</v>
      </c>
      <c r="BB1427" t="b">
        <f t="shared" si="88"/>
        <v>0</v>
      </c>
      <c r="BC1427" t="str">
        <f>INDEX(repsearch2!B:B,MATCH(A1427,repsearch2!A:A,FALSE))</f>
        <v>No</v>
      </c>
      <c r="BD1427" s="3" t="b">
        <f t="shared" si="89"/>
        <v>0</v>
      </c>
      <c r="BE1427" s="3" t="b">
        <f t="shared" si="90"/>
        <v>0</v>
      </c>
      <c r="BF1427" t="str">
        <f t="shared" si="91"/>
        <v>closed</v>
      </c>
    </row>
    <row r="1428" spans="1:58" x14ac:dyDescent="0.3">
      <c r="A1428" t="s">
        <v>13968</v>
      </c>
      <c r="B1428" t="s">
        <v>896</v>
      </c>
      <c r="D1428" t="s">
        <v>897</v>
      </c>
      <c r="E1428" t="s">
        <v>13969</v>
      </c>
      <c r="F1428" t="s">
        <v>13970</v>
      </c>
      <c r="G1428">
        <v>3</v>
      </c>
      <c r="H1428" t="s">
        <v>59</v>
      </c>
      <c r="I1428" t="s">
        <v>13971</v>
      </c>
      <c r="J1428">
        <v>1</v>
      </c>
      <c r="K1428" t="s">
        <v>13972</v>
      </c>
      <c r="L1428" t="s">
        <v>13973</v>
      </c>
      <c r="N1428" t="s">
        <v>59</v>
      </c>
      <c r="O1428" t="s">
        <v>5048</v>
      </c>
      <c r="P1428">
        <v>2019</v>
      </c>
      <c r="Q1428" t="s">
        <v>139</v>
      </c>
      <c r="R1428" t="b">
        <v>1</v>
      </c>
      <c r="S1428" t="s">
        <v>67</v>
      </c>
      <c r="T1428" t="b">
        <v>0</v>
      </c>
      <c r="U1428" t="s">
        <v>904</v>
      </c>
      <c r="V1428" t="s">
        <v>905</v>
      </c>
      <c r="W1428" t="s">
        <v>64</v>
      </c>
      <c r="X1428" t="s">
        <v>13974</v>
      </c>
      <c r="Y1428">
        <v>2</v>
      </c>
      <c r="Z1428" t="s">
        <v>59</v>
      </c>
      <c r="AA1428" t="b">
        <v>0</v>
      </c>
      <c r="AB1428" t="s">
        <v>5049</v>
      </c>
      <c r="AC1428" t="s">
        <v>64</v>
      </c>
      <c r="AD1428" t="s">
        <v>252</v>
      </c>
      <c r="AE1428" t="s">
        <v>59</v>
      </c>
      <c r="AG1428" t="s">
        <v>5050</v>
      </c>
      <c r="AH1428">
        <v>2</v>
      </c>
      <c r="AI1428">
        <v>1</v>
      </c>
      <c r="AJ1428" t="s">
        <v>13975</v>
      </c>
      <c r="AK1428" t="s">
        <v>64</v>
      </c>
      <c r="AL1428" t="s">
        <v>64</v>
      </c>
      <c r="AP1428" t="s">
        <v>76</v>
      </c>
      <c r="AQ1428">
        <v>2800</v>
      </c>
      <c r="AR1428">
        <v>2800</v>
      </c>
      <c r="AS1428">
        <v>46.63</v>
      </c>
      <c r="AT1428">
        <v>4</v>
      </c>
      <c r="AU1428">
        <v>0</v>
      </c>
      <c r="AV1428">
        <v>9</v>
      </c>
      <c r="AW1428" t="s">
        <v>13976</v>
      </c>
      <c r="AX1428" t="s">
        <v>13977</v>
      </c>
      <c r="AY1428" t="s">
        <v>13978</v>
      </c>
      <c r="AZ1428" t="s">
        <v>1080</v>
      </c>
      <c r="BA1428" t="s">
        <v>1023</v>
      </c>
      <c r="BB1428" t="b">
        <f t="shared" si="88"/>
        <v>0</v>
      </c>
      <c r="BC1428" t="str">
        <f>INDEX(repsearch2!B:B,MATCH(A1428,repsearch2!A:A,FALSE))</f>
        <v>No</v>
      </c>
      <c r="BD1428" s="3" t="b">
        <f t="shared" si="89"/>
        <v>0</v>
      </c>
      <c r="BE1428" s="3" t="b">
        <f t="shared" si="90"/>
        <v>1</v>
      </c>
      <c r="BF1428" t="str">
        <f t="shared" si="91"/>
        <v>green</v>
      </c>
    </row>
    <row r="1429" spans="1:58" x14ac:dyDescent="0.3">
      <c r="A1429" t="s">
        <v>13979</v>
      </c>
      <c r="B1429" t="s">
        <v>896</v>
      </c>
      <c r="C1429" t="s">
        <v>388</v>
      </c>
      <c r="D1429" t="s">
        <v>897</v>
      </c>
      <c r="E1429" t="s">
        <v>13980</v>
      </c>
      <c r="F1429" t="s">
        <v>13981</v>
      </c>
      <c r="G1429">
        <v>3</v>
      </c>
      <c r="H1429" t="s">
        <v>59</v>
      </c>
      <c r="I1429" t="s">
        <v>13982</v>
      </c>
      <c r="J1429">
        <v>1</v>
      </c>
      <c r="K1429" t="s">
        <v>13983</v>
      </c>
      <c r="L1429" t="s">
        <v>13984</v>
      </c>
      <c r="M1429" t="s">
        <v>13983</v>
      </c>
      <c r="N1429" t="s">
        <v>64</v>
      </c>
      <c r="O1429" t="s">
        <v>8424</v>
      </c>
      <c r="P1429">
        <v>2018</v>
      </c>
      <c r="Q1429" t="s">
        <v>139</v>
      </c>
      <c r="R1429" t="b">
        <v>1</v>
      </c>
      <c r="S1429" t="s">
        <v>67</v>
      </c>
      <c r="T1429" t="b">
        <v>0</v>
      </c>
      <c r="U1429" t="s">
        <v>68</v>
      </c>
      <c r="V1429" t="s">
        <v>905</v>
      </c>
      <c r="W1429" t="s">
        <v>64</v>
      </c>
      <c r="X1429" t="s">
        <v>4329</v>
      </c>
      <c r="Y1429">
        <v>1</v>
      </c>
      <c r="Z1429" t="s">
        <v>59</v>
      </c>
      <c r="AA1429" t="b">
        <v>0</v>
      </c>
      <c r="AB1429" t="s">
        <v>8425</v>
      </c>
      <c r="AC1429" t="s">
        <v>64</v>
      </c>
      <c r="AD1429" t="s">
        <v>383</v>
      </c>
      <c r="AE1429" t="s">
        <v>59</v>
      </c>
      <c r="AG1429" t="s">
        <v>8426</v>
      </c>
      <c r="AH1429">
        <v>5</v>
      </c>
      <c r="AI1429">
        <v>7</v>
      </c>
      <c r="AJ1429" t="s">
        <v>13985</v>
      </c>
      <c r="AK1429" t="s">
        <v>59</v>
      </c>
      <c r="AL1429" t="s">
        <v>64</v>
      </c>
      <c r="AP1429" t="s">
        <v>76</v>
      </c>
      <c r="AQ1429">
        <v>1100</v>
      </c>
      <c r="AR1429">
        <v>1100</v>
      </c>
      <c r="AS1429">
        <v>0</v>
      </c>
      <c r="AT1429">
        <v>0</v>
      </c>
      <c r="AU1429">
        <v>0</v>
      </c>
      <c r="AV1429">
        <v>0</v>
      </c>
      <c r="BA1429" t="s">
        <v>850</v>
      </c>
      <c r="BB1429" t="b">
        <f t="shared" si="88"/>
        <v>0</v>
      </c>
      <c r="BC1429" t="str">
        <f>INDEX(repsearch2!B:B,MATCH(A1429,repsearch2!A:A,FALSE))</f>
        <v>No</v>
      </c>
      <c r="BD1429" s="3" t="b">
        <f t="shared" si="89"/>
        <v>0</v>
      </c>
      <c r="BE1429" s="3" t="b">
        <f t="shared" si="90"/>
        <v>1</v>
      </c>
      <c r="BF1429" t="str">
        <f t="shared" si="91"/>
        <v>green</v>
      </c>
    </row>
    <row r="1430" spans="1:58" x14ac:dyDescent="0.3">
      <c r="A1430" t="s">
        <v>13986</v>
      </c>
      <c r="D1430" t="s">
        <v>96</v>
      </c>
      <c r="E1430" t="s">
        <v>13987</v>
      </c>
      <c r="F1430" t="s">
        <v>13988</v>
      </c>
      <c r="G1430">
        <v>7</v>
      </c>
      <c r="H1430" t="s">
        <v>59</v>
      </c>
      <c r="I1430" t="s">
        <v>13989</v>
      </c>
      <c r="J1430">
        <v>1</v>
      </c>
      <c r="K1430" t="s">
        <v>13990</v>
      </c>
      <c r="L1430" t="s">
        <v>13991</v>
      </c>
      <c r="N1430" t="s">
        <v>59</v>
      </c>
      <c r="O1430" t="s">
        <v>13664</v>
      </c>
      <c r="P1430">
        <v>2020</v>
      </c>
      <c r="Q1430" t="s">
        <v>101</v>
      </c>
      <c r="R1430" t="b">
        <v>0</v>
      </c>
      <c r="S1430" t="s">
        <v>102</v>
      </c>
      <c r="T1430" t="b">
        <v>0</v>
      </c>
      <c r="W1430" t="s">
        <v>59</v>
      </c>
      <c r="Y1430">
        <v>0</v>
      </c>
      <c r="Z1430" t="s">
        <v>59</v>
      </c>
      <c r="AA1430" t="b">
        <v>0</v>
      </c>
      <c r="AH1430">
        <v>3</v>
      </c>
      <c r="AI1430">
        <v>1</v>
      </c>
      <c r="AK1430" t="s">
        <v>64</v>
      </c>
      <c r="AL1430" t="s">
        <v>64</v>
      </c>
      <c r="AS1430">
        <v>0</v>
      </c>
      <c r="AT1430">
        <v>0</v>
      </c>
      <c r="AU1430">
        <v>0</v>
      </c>
      <c r="AV1430">
        <v>0</v>
      </c>
      <c r="AX1430" t="s">
        <v>13992</v>
      </c>
      <c r="AZ1430" t="s">
        <v>2365</v>
      </c>
      <c r="BB1430" t="b">
        <f t="shared" si="88"/>
        <v>0</v>
      </c>
      <c r="BC1430" t="str">
        <f>INDEX(repsearch2!B:B,MATCH(A1430,repsearch2!A:A,FALSE))</f>
        <v>No</v>
      </c>
      <c r="BD1430" s="3" t="b">
        <f t="shared" si="89"/>
        <v>0</v>
      </c>
      <c r="BE1430" s="3" t="b">
        <f t="shared" si="90"/>
        <v>0</v>
      </c>
      <c r="BF1430" t="str">
        <f t="shared" si="91"/>
        <v>closed</v>
      </c>
    </row>
    <row r="1431" spans="1:58" x14ac:dyDescent="0.3">
      <c r="A1431" t="s">
        <v>13993</v>
      </c>
      <c r="B1431" t="s">
        <v>55</v>
      </c>
      <c r="D1431" t="s">
        <v>56</v>
      </c>
      <c r="E1431" t="s">
        <v>13994</v>
      </c>
      <c r="F1431" t="s">
        <v>13995</v>
      </c>
      <c r="G1431">
        <v>5</v>
      </c>
      <c r="H1431" t="s">
        <v>59</v>
      </c>
      <c r="I1431" t="s">
        <v>13996</v>
      </c>
      <c r="J1431">
        <v>1</v>
      </c>
      <c r="K1431" t="s">
        <v>13997</v>
      </c>
      <c r="L1431" t="s">
        <v>13998</v>
      </c>
      <c r="M1431" t="s">
        <v>13999</v>
      </c>
      <c r="N1431" t="s">
        <v>64</v>
      </c>
      <c r="O1431" t="s">
        <v>1495</v>
      </c>
      <c r="P1431">
        <v>2019</v>
      </c>
      <c r="Q1431" t="s">
        <v>154</v>
      </c>
      <c r="R1431" t="b">
        <v>1</v>
      </c>
      <c r="S1431" t="s">
        <v>67</v>
      </c>
      <c r="T1431" t="b">
        <v>1</v>
      </c>
      <c r="U1431" t="s">
        <v>68</v>
      </c>
      <c r="V1431" t="s">
        <v>69</v>
      </c>
      <c r="W1431" t="s">
        <v>64</v>
      </c>
      <c r="X1431" t="s">
        <v>14000</v>
      </c>
      <c r="Y1431">
        <v>2</v>
      </c>
      <c r="Z1431" t="s">
        <v>59</v>
      </c>
      <c r="AA1431" t="b">
        <v>1</v>
      </c>
      <c r="AB1431" t="s">
        <v>1496</v>
      </c>
      <c r="AC1431" t="s">
        <v>64</v>
      </c>
      <c r="AD1431" t="s">
        <v>72</v>
      </c>
      <c r="AE1431" t="s">
        <v>64</v>
      </c>
      <c r="AF1431" t="s">
        <v>72</v>
      </c>
      <c r="AG1431" t="s">
        <v>1497</v>
      </c>
      <c r="AI1431">
        <v>1</v>
      </c>
      <c r="AJ1431" t="s">
        <v>14001</v>
      </c>
      <c r="AK1431" t="s">
        <v>64</v>
      </c>
      <c r="AL1431" t="s">
        <v>64</v>
      </c>
      <c r="AM1431" t="s">
        <v>64</v>
      </c>
      <c r="AN1431" t="s">
        <v>158</v>
      </c>
      <c r="AO1431">
        <v>1800</v>
      </c>
      <c r="AR1431">
        <v>2002</v>
      </c>
      <c r="AS1431">
        <v>8</v>
      </c>
      <c r="AT1431">
        <v>0</v>
      </c>
      <c r="AU1431">
        <v>0</v>
      </c>
      <c r="AV1431">
        <v>12</v>
      </c>
      <c r="AW1431" t="s">
        <v>14002</v>
      </c>
      <c r="AX1431" t="s">
        <v>14003</v>
      </c>
      <c r="AZ1431" t="s">
        <v>1500</v>
      </c>
      <c r="BA1431" t="s">
        <v>1501</v>
      </c>
      <c r="BB1431" t="b">
        <f t="shared" si="88"/>
        <v>0</v>
      </c>
      <c r="BC1431" t="str">
        <f>INDEX(repsearch2!B:B,MATCH(A1431,repsearch2!A:A,FALSE))</f>
        <v>No</v>
      </c>
      <c r="BD1431" s="3" t="b">
        <f t="shared" si="89"/>
        <v>0</v>
      </c>
      <c r="BE1431" s="3" t="b">
        <f t="shared" si="90"/>
        <v>1</v>
      </c>
      <c r="BF1431" t="str">
        <f t="shared" si="91"/>
        <v>gold</v>
      </c>
    </row>
    <row r="1432" spans="1:58" x14ac:dyDescent="0.3">
      <c r="A1432" t="s">
        <v>14004</v>
      </c>
      <c r="D1432" t="s">
        <v>96</v>
      </c>
      <c r="E1432" t="s">
        <v>14005</v>
      </c>
      <c r="F1432" t="s">
        <v>14006</v>
      </c>
      <c r="G1432">
        <v>4</v>
      </c>
      <c r="H1432" t="s">
        <v>59</v>
      </c>
      <c r="I1432" t="s">
        <v>14007</v>
      </c>
      <c r="J1432">
        <v>1</v>
      </c>
      <c r="K1432" t="s">
        <v>14008</v>
      </c>
      <c r="L1432" t="s">
        <v>14009</v>
      </c>
      <c r="N1432" t="s">
        <v>59</v>
      </c>
      <c r="O1432" t="s">
        <v>14010</v>
      </c>
      <c r="P1432">
        <v>2019</v>
      </c>
      <c r="Q1432" t="s">
        <v>139</v>
      </c>
      <c r="R1432" t="b">
        <v>0</v>
      </c>
      <c r="S1432" t="s">
        <v>67</v>
      </c>
      <c r="T1432" t="b">
        <v>0</v>
      </c>
      <c r="W1432" t="s">
        <v>59</v>
      </c>
      <c r="Y1432">
        <v>0</v>
      </c>
      <c r="Z1432" t="s">
        <v>59</v>
      </c>
      <c r="AA1432" t="b">
        <v>0</v>
      </c>
      <c r="AB1432" t="s">
        <v>14011</v>
      </c>
      <c r="AC1432" t="s">
        <v>64</v>
      </c>
      <c r="AD1432" t="s">
        <v>141</v>
      </c>
      <c r="AE1432" t="s">
        <v>59</v>
      </c>
      <c r="AG1432" t="s">
        <v>14012</v>
      </c>
      <c r="AH1432">
        <v>4</v>
      </c>
      <c r="AI1432">
        <v>4</v>
      </c>
      <c r="AK1432" t="s">
        <v>64</v>
      </c>
      <c r="AL1432" t="s">
        <v>64</v>
      </c>
      <c r="AP1432" t="s">
        <v>76</v>
      </c>
      <c r="AQ1432">
        <v>1800</v>
      </c>
      <c r="AR1432">
        <v>1800</v>
      </c>
      <c r="AS1432">
        <v>1</v>
      </c>
      <c r="AT1432">
        <v>0</v>
      </c>
      <c r="AU1432">
        <v>0</v>
      </c>
      <c r="AV1432">
        <v>1</v>
      </c>
      <c r="AW1432" t="s">
        <v>14013</v>
      </c>
      <c r="AX1432" t="s">
        <v>14014</v>
      </c>
      <c r="AY1432" t="s">
        <v>14015</v>
      </c>
      <c r="AZ1432" t="s">
        <v>14016</v>
      </c>
      <c r="BA1432" t="s">
        <v>14017</v>
      </c>
      <c r="BB1432" t="b">
        <f t="shared" si="88"/>
        <v>0</v>
      </c>
      <c r="BC1432" t="str">
        <f>INDEX(repsearch2!B:B,MATCH(A1432,repsearch2!A:A,FALSE))</f>
        <v>No</v>
      </c>
      <c r="BD1432" s="3" t="b">
        <f t="shared" si="89"/>
        <v>0</v>
      </c>
      <c r="BE1432" s="3" t="b">
        <f t="shared" si="90"/>
        <v>0</v>
      </c>
      <c r="BF1432" t="str">
        <f t="shared" si="91"/>
        <v>closed</v>
      </c>
    </row>
    <row r="1433" spans="1:58" x14ac:dyDescent="0.3">
      <c r="A1433" t="s">
        <v>14018</v>
      </c>
      <c r="D1433" t="s">
        <v>96</v>
      </c>
      <c r="E1433" t="s">
        <v>14019</v>
      </c>
      <c r="F1433" t="s">
        <v>14020</v>
      </c>
      <c r="G1433">
        <v>6</v>
      </c>
      <c r="H1433" t="s">
        <v>59</v>
      </c>
      <c r="I1433" t="s">
        <v>14021</v>
      </c>
      <c r="J1433">
        <v>1</v>
      </c>
      <c r="K1433" t="s">
        <v>14022</v>
      </c>
      <c r="L1433" t="s">
        <v>14023</v>
      </c>
      <c r="M1433" t="s">
        <v>14024</v>
      </c>
      <c r="N1433" t="s">
        <v>64</v>
      </c>
      <c r="O1433" t="s">
        <v>9910</v>
      </c>
      <c r="P1433">
        <v>2019</v>
      </c>
      <c r="Q1433" t="s">
        <v>139</v>
      </c>
      <c r="R1433" t="b">
        <v>0</v>
      </c>
      <c r="S1433" t="s">
        <v>67</v>
      </c>
      <c r="T1433" t="b">
        <v>0</v>
      </c>
      <c r="W1433" t="s">
        <v>59</v>
      </c>
      <c r="Y1433">
        <v>0</v>
      </c>
      <c r="Z1433" t="s">
        <v>59</v>
      </c>
      <c r="AA1433" t="b">
        <v>0</v>
      </c>
      <c r="AB1433" t="s">
        <v>9911</v>
      </c>
      <c r="AC1433" t="s">
        <v>64</v>
      </c>
      <c r="AD1433" t="s">
        <v>141</v>
      </c>
      <c r="AE1433" t="s">
        <v>59</v>
      </c>
      <c r="AG1433" t="s">
        <v>9912</v>
      </c>
      <c r="AH1433">
        <v>1</v>
      </c>
      <c r="AI1433">
        <v>0</v>
      </c>
      <c r="AK1433" t="s">
        <v>64</v>
      </c>
      <c r="AL1433" t="s">
        <v>64</v>
      </c>
      <c r="AP1433" t="s">
        <v>76</v>
      </c>
      <c r="AQ1433">
        <v>3100</v>
      </c>
      <c r="AR1433">
        <v>3100</v>
      </c>
      <c r="AS1433">
        <v>0</v>
      </c>
      <c r="AT1433">
        <v>0</v>
      </c>
      <c r="AU1433">
        <v>0</v>
      </c>
      <c r="AV1433">
        <v>0</v>
      </c>
      <c r="AX1433" t="s">
        <v>14025</v>
      </c>
      <c r="AY1433" t="s">
        <v>400</v>
      </c>
      <c r="AZ1433" t="s">
        <v>9916</v>
      </c>
      <c r="BA1433" t="s">
        <v>9917</v>
      </c>
      <c r="BB1433" t="b">
        <f t="shared" si="88"/>
        <v>0</v>
      </c>
      <c r="BC1433" t="str">
        <f>INDEX(repsearch2!B:B,MATCH(A1433,repsearch2!A:A,FALSE))</f>
        <v>No</v>
      </c>
      <c r="BD1433" s="3" t="b">
        <f t="shared" si="89"/>
        <v>0</v>
      </c>
      <c r="BE1433" s="3" t="b">
        <f t="shared" si="90"/>
        <v>0</v>
      </c>
      <c r="BF1433" t="str">
        <f t="shared" si="91"/>
        <v>closed</v>
      </c>
    </row>
    <row r="1434" spans="1:58" x14ac:dyDescent="0.3">
      <c r="A1434" t="s">
        <v>14026</v>
      </c>
      <c r="D1434" t="s">
        <v>96</v>
      </c>
      <c r="E1434" t="s">
        <v>14027</v>
      </c>
      <c r="F1434" t="s">
        <v>14028</v>
      </c>
      <c r="G1434">
        <v>4</v>
      </c>
      <c r="H1434" t="s">
        <v>59</v>
      </c>
      <c r="I1434" t="s">
        <v>14029</v>
      </c>
      <c r="J1434">
        <v>1</v>
      </c>
      <c r="K1434" t="s">
        <v>14030</v>
      </c>
      <c r="L1434" t="s">
        <v>14031</v>
      </c>
      <c r="N1434" t="s">
        <v>59</v>
      </c>
      <c r="O1434" t="s">
        <v>14032</v>
      </c>
      <c r="P1434">
        <v>2019</v>
      </c>
      <c r="Q1434" t="s">
        <v>139</v>
      </c>
      <c r="R1434" t="b">
        <v>0</v>
      </c>
      <c r="S1434" t="s">
        <v>67</v>
      </c>
      <c r="T1434" t="b">
        <v>0</v>
      </c>
      <c r="W1434" t="s">
        <v>59</v>
      </c>
      <c r="Y1434">
        <v>0</v>
      </c>
      <c r="Z1434" t="s">
        <v>59</v>
      </c>
      <c r="AA1434" t="b">
        <v>0</v>
      </c>
      <c r="AB1434" t="s">
        <v>14033</v>
      </c>
      <c r="AC1434" t="s">
        <v>64</v>
      </c>
      <c r="AD1434" t="s">
        <v>252</v>
      </c>
      <c r="AE1434" t="s">
        <v>59</v>
      </c>
      <c r="AG1434" t="s">
        <v>14034</v>
      </c>
      <c r="AH1434">
        <v>6</v>
      </c>
      <c r="AI1434">
        <v>4</v>
      </c>
      <c r="AK1434" t="s">
        <v>64</v>
      </c>
      <c r="AL1434" t="s">
        <v>64</v>
      </c>
      <c r="AP1434" t="s">
        <v>76</v>
      </c>
      <c r="AQ1434">
        <v>2500</v>
      </c>
      <c r="AR1434">
        <v>2500</v>
      </c>
      <c r="AS1434">
        <v>9.5</v>
      </c>
      <c r="AT1434">
        <v>0</v>
      </c>
      <c r="AU1434">
        <v>0</v>
      </c>
      <c r="AV1434">
        <v>15</v>
      </c>
      <c r="AW1434" t="s">
        <v>14035</v>
      </c>
      <c r="AZ1434" t="s">
        <v>677</v>
      </c>
      <c r="BA1434" t="s">
        <v>14036</v>
      </c>
      <c r="BB1434" t="b">
        <f t="shared" si="88"/>
        <v>0</v>
      </c>
      <c r="BC1434" t="str">
        <f>INDEX(repsearch2!B:B,MATCH(A1434,repsearch2!A:A,FALSE))</f>
        <v>No</v>
      </c>
      <c r="BD1434" s="3" t="b">
        <f t="shared" si="89"/>
        <v>0</v>
      </c>
      <c r="BE1434" s="3" t="b">
        <f t="shared" si="90"/>
        <v>0</v>
      </c>
      <c r="BF1434" t="str">
        <f t="shared" si="91"/>
        <v>closed</v>
      </c>
    </row>
    <row r="1435" spans="1:58" x14ac:dyDescent="0.3">
      <c r="A1435" t="s">
        <v>14037</v>
      </c>
      <c r="D1435" t="s">
        <v>96</v>
      </c>
      <c r="E1435" t="s">
        <v>14038</v>
      </c>
      <c r="F1435" t="s">
        <v>14039</v>
      </c>
      <c r="G1435">
        <v>6</v>
      </c>
      <c r="H1435" t="s">
        <v>59</v>
      </c>
      <c r="I1435" t="s">
        <v>14040</v>
      </c>
      <c r="J1435">
        <v>1</v>
      </c>
      <c r="K1435" t="s">
        <v>14041</v>
      </c>
      <c r="L1435" t="s">
        <v>14042</v>
      </c>
      <c r="M1435" t="s">
        <v>14043</v>
      </c>
      <c r="N1435" t="s">
        <v>64</v>
      </c>
      <c r="O1435" t="s">
        <v>14044</v>
      </c>
      <c r="P1435">
        <v>2019</v>
      </c>
      <c r="Q1435" t="s">
        <v>139</v>
      </c>
      <c r="R1435" t="b">
        <v>0</v>
      </c>
      <c r="S1435" t="s">
        <v>67</v>
      </c>
      <c r="T1435" t="b">
        <v>0</v>
      </c>
      <c r="W1435" t="s">
        <v>59</v>
      </c>
      <c r="Y1435">
        <v>0</v>
      </c>
      <c r="Z1435" t="s">
        <v>59</v>
      </c>
      <c r="AA1435" t="b">
        <v>0</v>
      </c>
      <c r="AB1435" t="s">
        <v>14045</v>
      </c>
      <c r="AC1435" t="s">
        <v>64</v>
      </c>
      <c r="AD1435" t="s">
        <v>141</v>
      </c>
      <c r="AE1435" t="s">
        <v>59</v>
      </c>
      <c r="AG1435" t="s">
        <v>14046</v>
      </c>
      <c r="AH1435">
        <v>36</v>
      </c>
      <c r="AI1435">
        <v>35</v>
      </c>
      <c r="AK1435" t="s">
        <v>64</v>
      </c>
      <c r="AL1435" t="s">
        <v>64</v>
      </c>
      <c r="AP1435" t="s">
        <v>76</v>
      </c>
      <c r="AQ1435">
        <v>3300</v>
      </c>
      <c r="AR1435">
        <v>3300</v>
      </c>
      <c r="AS1435">
        <v>0.75</v>
      </c>
      <c r="AT1435">
        <v>0</v>
      </c>
      <c r="AU1435">
        <v>0</v>
      </c>
      <c r="AV1435">
        <v>1</v>
      </c>
      <c r="AW1435" t="s">
        <v>14047</v>
      </c>
      <c r="AZ1435" t="s">
        <v>189</v>
      </c>
      <c r="BA1435" t="s">
        <v>190</v>
      </c>
      <c r="BB1435" t="b">
        <f t="shared" si="88"/>
        <v>0</v>
      </c>
      <c r="BC1435" t="str">
        <f>INDEX(repsearch2!B:B,MATCH(A1435,repsearch2!A:A,FALSE))</f>
        <v>No</v>
      </c>
      <c r="BD1435" s="3" t="b">
        <f t="shared" si="89"/>
        <v>0</v>
      </c>
      <c r="BE1435" s="3" t="b">
        <f t="shared" si="90"/>
        <v>0</v>
      </c>
      <c r="BF1435" t="str">
        <f t="shared" si="91"/>
        <v>closed</v>
      </c>
    </row>
    <row r="1436" spans="1:58" x14ac:dyDescent="0.3">
      <c r="A1436" t="s">
        <v>14048</v>
      </c>
      <c r="D1436" t="s">
        <v>96</v>
      </c>
      <c r="E1436" t="s">
        <v>14049</v>
      </c>
      <c r="F1436" t="s">
        <v>14050</v>
      </c>
      <c r="G1436">
        <v>5</v>
      </c>
      <c r="H1436" t="s">
        <v>59</v>
      </c>
      <c r="I1436" t="s">
        <v>14051</v>
      </c>
      <c r="J1436">
        <v>1</v>
      </c>
      <c r="K1436" t="s">
        <v>14052</v>
      </c>
      <c r="L1436" t="s">
        <v>14053</v>
      </c>
      <c r="M1436" t="s">
        <v>3908</v>
      </c>
      <c r="N1436" t="s">
        <v>64</v>
      </c>
      <c r="O1436" t="s">
        <v>14054</v>
      </c>
      <c r="P1436">
        <v>2019</v>
      </c>
      <c r="Q1436" t="s">
        <v>184</v>
      </c>
      <c r="R1436" t="b">
        <v>0</v>
      </c>
      <c r="S1436" t="s">
        <v>67</v>
      </c>
      <c r="T1436" t="b">
        <v>0</v>
      </c>
      <c r="W1436" t="s">
        <v>59</v>
      </c>
      <c r="Y1436">
        <v>0</v>
      </c>
      <c r="Z1436" t="s">
        <v>59</v>
      </c>
      <c r="AA1436" t="b">
        <v>0</v>
      </c>
      <c r="AB1436" t="s">
        <v>14055</v>
      </c>
      <c r="AC1436" t="s">
        <v>64</v>
      </c>
      <c r="AD1436" t="s">
        <v>252</v>
      </c>
      <c r="AE1436" t="s">
        <v>59</v>
      </c>
      <c r="AG1436" t="s">
        <v>14056</v>
      </c>
      <c r="AH1436">
        <v>9</v>
      </c>
      <c r="AI1436">
        <v>13</v>
      </c>
      <c r="AK1436" t="s">
        <v>64</v>
      </c>
      <c r="AL1436" t="s">
        <v>64</v>
      </c>
      <c r="AP1436" t="s">
        <v>76</v>
      </c>
      <c r="AQ1436">
        <v>3000</v>
      </c>
      <c r="AR1436">
        <v>3000</v>
      </c>
      <c r="AS1436">
        <v>0</v>
      </c>
      <c r="AT1436">
        <v>0</v>
      </c>
      <c r="AU1436">
        <v>0</v>
      </c>
      <c r="AV1436">
        <v>0</v>
      </c>
      <c r="AX1436" t="s">
        <v>14057</v>
      </c>
      <c r="AZ1436" t="s">
        <v>13847</v>
      </c>
      <c r="BA1436" t="s">
        <v>14058</v>
      </c>
      <c r="BB1436" t="b">
        <f t="shared" si="88"/>
        <v>0</v>
      </c>
      <c r="BC1436" t="str">
        <f>INDEX(repsearch2!B:B,MATCH(A1436,repsearch2!A:A,FALSE))</f>
        <v>No</v>
      </c>
      <c r="BD1436" s="3" t="b">
        <f t="shared" si="89"/>
        <v>0</v>
      </c>
      <c r="BE1436" s="3" t="b">
        <f t="shared" si="90"/>
        <v>0</v>
      </c>
      <c r="BF1436" t="str">
        <f t="shared" si="91"/>
        <v>closed</v>
      </c>
    </row>
    <row r="1437" spans="1:58" x14ac:dyDescent="0.3">
      <c r="A1437" t="s">
        <v>14059</v>
      </c>
      <c r="B1437" t="s">
        <v>1096</v>
      </c>
      <c r="D1437" t="s">
        <v>897</v>
      </c>
      <c r="E1437" t="s">
        <v>14060</v>
      </c>
      <c r="F1437" t="s">
        <v>14061</v>
      </c>
      <c r="G1437">
        <v>12</v>
      </c>
      <c r="H1437" t="s">
        <v>59</v>
      </c>
      <c r="I1437" t="s">
        <v>14062</v>
      </c>
      <c r="J1437">
        <v>1</v>
      </c>
      <c r="K1437" t="s">
        <v>14063</v>
      </c>
      <c r="L1437" t="s">
        <v>14064</v>
      </c>
      <c r="N1437" t="s">
        <v>59</v>
      </c>
      <c r="O1437" t="s">
        <v>7351</v>
      </c>
      <c r="P1437">
        <v>2019</v>
      </c>
      <c r="Q1437" t="s">
        <v>697</v>
      </c>
      <c r="R1437" t="b">
        <v>1</v>
      </c>
      <c r="S1437" t="s">
        <v>67</v>
      </c>
      <c r="T1437" t="b">
        <v>0</v>
      </c>
      <c r="U1437" t="s">
        <v>1102</v>
      </c>
      <c r="V1437" t="s">
        <v>905</v>
      </c>
      <c r="W1437" t="s">
        <v>64</v>
      </c>
      <c r="X1437" t="s">
        <v>14065</v>
      </c>
      <c r="Y1437">
        <v>2</v>
      </c>
      <c r="Z1437" t="s">
        <v>59</v>
      </c>
      <c r="AA1437" t="b">
        <v>0</v>
      </c>
      <c r="AB1437" t="s">
        <v>7353</v>
      </c>
      <c r="AC1437" t="s">
        <v>64</v>
      </c>
      <c r="AD1437" t="s">
        <v>72</v>
      </c>
      <c r="AE1437" t="s">
        <v>64</v>
      </c>
      <c r="AF1437" t="s">
        <v>72</v>
      </c>
      <c r="AG1437" t="s">
        <v>7354</v>
      </c>
      <c r="AH1437">
        <v>18</v>
      </c>
      <c r="AI1437">
        <v>21</v>
      </c>
      <c r="AJ1437" t="s">
        <v>14066</v>
      </c>
      <c r="AK1437" t="s">
        <v>64</v>
      </c>
      <c r="AL1437" t="s">
        <v>64</v>
      </c>
      <c r="AP1437" t="s">
        <v>76</v>
      </c>
      <c r="AQ1437">
        <v>2760</v>
      </c>
      <c r="AR1437">
        <v>2760</v>
      </c>
      <c r="AS1437">
        <v>8.08</v>
      </c>
      <c r="AT1437">
        <v>0</v>
      </c>
      <c r="AU1437">
        <v>0</v>
      </c>
      <c r="AV1437">
        <v>1</v>
      </c>
      <c r="AW1437" t="s">
        <v>14067</v>
      </c>
      <c r="AX1437" t="s">
        <v>14068</v>
      </c>
      <c r="AY1437" t="s">
        <v>14069</v>
      </c>
      <c r="AZ1437" t="s">
        <v>1216</v>
      </c>
      <c r="BA1437" t="s">
        <v>1217</v>
      </c>
      <c r="BB1437" t="b">
        <f t="shared" si="88"/>
        <v>0</v>
      </c>
      <c r="BC1437" t="str">
        <f>INDEX(repsearch2!B:B,MATCH(A1437,repsearch2!A:A,FALSE))</f>
        <v>No</v>
      </c>
      <c r="BD1437" s="3" t="b">
        <f t="shared" si="89"/>
        <v>0</v>
      </c>
      <c r="BE1437" s="3" t="b">
        <f t="shared" si="90"/>
        <v>1</v>
      </c>
      <c r="BF1437" t="str">
        <f t="shared" si="91"/>
        <v>green</v>
      </c>
    </row>
    <row r="1438" spans="1:58" x14ac:dyDescent="0.3">
      <c r="A1438" t="s">
        <v>14070</v>
      </c>
      <c r="D1438" t="s">
        <v>96</v>
      </c>
      <c r="E1438" t="s">
        <v>14071</v>
      </c>
      <c r="H1438" t="s">
        <v>59</v>
      </c>
      <c r="I1438" t="s">
        <v>14072</v>
      </c>
      <c r="J1438">
        <v>1</v>
      </c>
      <c r="K1438" t="s">
        <v>14073</v>
      </c>
      <c r="L1438" t="s">
        <v>14074</v>
      </c>
      <c r="N1438" t="s">
        <v>59</v>
      </c>
      <c r="O1438" t="s">
        <v>14075</v>
      </c>
      <c r="P1438">
        <v>2019</v>
      </c>
      <c r="Q1438" t="s">
        <v>1336</v>
      </c>
      <c r="R1438" t="b">
        <v>0</v>
      </c>
      <c r="S1438" t="s">
        <v>67</v>
      </c>
      <c r="T1438" t="b">
        <v>0</v>
      </c>
      <c r="W1438" t="s">
        <v>59</v>
      </c>
      <c r="Y1438">
        <v>0</v>
      </c>
      <c r="Z1438" t="s">
        <v>59</v>
      </c>
      <c r="AA1438" t="b">
        <v>0</v>
      </c>
      <c r="AB1438" t="s">
        <v>14076</v>
      </c>
      <c r="AC1438" t="s">
        <v>64</v>
      </c>
      <c r="AD1438" t="s">
        <v>72</v>
      </c>
      <c r="AE1438" t="s">
        <v>64</v>
      </c>
      <c r="AF1438" t="s">
        <v>72</v>
      </c>
      <c r="AG1438" t="s">
        <v>14077</v>
      </c>
      <c r="AI1438">
        <v>0</v>
      </c>
      <c r="AK1438" t="s">
        <v>64</v>
      </c>
      <c r="AL1438" t="s">
        <v>64</v>
      </c>
      <c r="AS1438">
        <v>0</v>
      </c>
      <c r="AT1438">
        <v>0</v>
      </c>
      <c r="AU1438">
        <v>0</v>
      </c>
      <c r="AV1438">
        <v>0</v>
      </c>
      <c r="AZ1438" t="s">
        <v>2678</v>
      </c>
      <c r="BA1438" t="s">
        <v>14078</v>
      </c>
      <c r="BB1438" t="b">
        <f t="shared" si="88"/>
        <v>0</v>
      </c>
      <c r="BC1438" t="str">
        <f>INDEX(repsearch2!B:B,MATCH(A1438,repsearch2!A:A,FALSE))</f>
        <v>No</v>
      </c>
      <c r="BD1438" s="3" t="b">
        <f t="shared" si="89"/>
        <v>0</v>
      </c>
      <c r="BE1438" s="3" t="b">
        <f t="shared" si="90"/>
        <v>0</v>
      </c>
      <c r="BF1438" t="str">
        <f t="shared" si="91"/>
        <v>closed</v>
      </c>
    </row>
    <row r="1439" spans="1:58" x14ac:dyDescent="0.3">
      <c r="A1439" t="s">
        <v>14079</v>
      </c>
      <c r="B1439" t="s">
        <v>387</v>
      </c>
      <c r="D1439" t="s">
        <v>242</v>
      </c>
      <c r="E1439" t="s">
        <v>14080</v>
      </c>
      <c r="F1439" t="s">
        <v>14081</v>
      </c>
      <c r="G1439">
        <v>8</v>
      </c>
      <c r="H1439" t="s">
        <v>59</v>
      </c>
      <c r="I1439" t="s">
        <v>14082</v>
      </c>
      <c r="J1439">
        <v>1</v>
      </c>
      <c r="K1439" t="s">
        <v>14083</v>
      </c>
      <c r="L1439" t="s">
        <v>14084</v>
      </c>
      <c r="M1439" t="s">
        <v>14085</v>
      </c>
      <c r="N1439" t="s">
        <v>64</v>
      </c>
      <c r="O1439" t="s">
        <v>14086</v>
      </c>
      <c r="P1439">
        <v>2019</v>
      </c>
      <c r="Q1439" t="s">
        <v>139</v>
      </c>
      <c r="R1439" t="b">
        <v>1</v>
      </c>
      <c r="S1439" t="s">
        <v>67</v>
      </c>
      <c r="T1439" t="b">
        <v>0</v>
      </c>
      <c r="U1439" t="s">
        <v>68</v>
      </c>
      <c r="V1439" t="s">
        <v>69</v>
      </c>
      <c r="W1439" t="s">
        <v>64</v>
      </c>
      <c r="X1439" t="s">
        <v>14087</v>
      </c>
      <c r="Y1439">
        <v>2</v>
      </c>
      <c r="Z1439" t="s">
        <v>59</v>
      </c>
      <c r="AA1439" t="b">
        <v>0</v>
      </c>
      <c r="AB1439" t="s">
        <v>14088</v>
      </c>
      <c r="AC1439" t="s">
        <v>64</v>
      </c>
      <c r="AD1439" t="s">
        <v>252</v>
      </c>
      <c r="AE1439" t="s">
        <v>59</v>
      </c>
      <c r="AG1439" t="s">
        <v>14089</v>
      </c>
      <c r="AH1439">
        <v>51</v>
      </c>
      <c r="AI1439">
        <v>56</v>
      </c>
      <c r="AJ1439" t="s">
        <v>14090</v>
      </c>
      <c r="AK1439" t="s">
        <v>64</v>
      </c>
      <c r="AL1439" t="s">
        <v>64</v>
      </c>
      <c r="AP1439" t="s">
        <v>76</v>
      </c>
      <c r="AQ1439">
        <v>3500</v>
      </c>
      <c r="AR1439">
        <v>3500</v>
      </c>
      <c r="AS1439">
        <v>255.75</v>
      </c>
      <c r="AT1439">
        <v>7</v>
      </c>
      <c r="AU1439">
        <v>0</v>
      </c>
      <c r="AV1439">
        <v>296</v>
      </c>
      <c r="AW1439" t="s">
        <v>14091</v>
      </c>
      <c r="AX1439" t="s">
        <v>14092</v>
      </c>
      <c r="AY1439" t="s">
        <v>14093</v>
      </c>
      <c r="AZ1439" t="s">
        <v>491</v>
      </c>
      <c r="BA1439" t="s">
        <v>14094</v>
      </c>
      <c r="BB1439" t="b">
        <f t="shared" si="88"/>
        <v>0</v>
      </c>
      <c r="BC1439" t="str">
        <f>INDEX(repsearch2!B:B,MATCH(A1439,repsearch2!A:A,FALSE))</f>
        <v>No</v>
      </c>
      <c r="BD1439" s="3" t="b">
        <f t="shared" si="89"/>
        <v>0</v>
      </c>
      <c r="BE1439" s="3" t="b">
        <f t="shared" si="90"/>
        <v>1</v>
      </c>
      <c r="BF1439" t="str">
        <f t="shared" si="91"/>
        <v>hybrid</v>
      </c>
    </row>
    <row r="1440" spans="1:58" x14ac:dyDescent="0.3">
      <c r="A1440" s="3" t="s">
        <v>14095</v>
      </c>
      <c r="B1440" s="3" t="s">
        <v>1096</v>
      </c>
      <c r="C1440" s="3"/>
      <c r="D1440" s="3" t="s">
        <v>897</v>
      </c>
      <c r="E1440" s="3" t="s">
        <v>14096</v>
      </c>
      <c r="F1440" s="3" t="s">
        <v>14097</v>
      </c>
      <c r="G1440" s="3">
        <v>17</v>
      </c>
      <c r="H1440" s="3" t="s">
        <v>59</v>
      </c>
      <c r="I1440" s="3" t="s">
        <v>14098</v>
      </c>
      <c r="J1440" s="3">
        <v>1</v>
      </c>
      <c r="K1440" s="3" t="s">
        <v>14099</v>
      </c>
      <c r="L1440" s="3" t="s">
        <v>14100</v>
      </c>
      <c r="M1440" s="3"/>
      <c r="N1440" s="3" t="s">
        <v>59</v>
      </c>
      <c r="O1440" s="3" t="s">
        <v>7351</v>
      </c>
      <c r="P1440" s="3">
        <v>2019</v>
      </c>
      <c r="Q1440" s="3" t="s">
        <v>697</v>
      </c>
      <c r="R1440" s="3" t="b">
        <v>1</v>
      </c>
      <c r="S1440" s="3" t="s">
        <v>67</v>
      </c>
      <c r="T1440" s="3" t="b">
        <v>0</v>
      </c>
      <c r="U1440" s="3" t="s">
        <v>68</v>
      </c>
      <c r="V1440" s="3" t="s">
        <v>905</v>
      </c>
      <c r="W1440" s="3" t="s">
        <v>64</v>
      </c>
      <c r="X1440" s="3" t="s">
        <v>14101</v>
      </c>
      <c r="Y1440" s="3">
        <v>4</v>
      </c>
      <c r="Z1440" s="3" t="s">
        <v>59</v>
      </c>
      <c r="AA1440" s="3" t="b">
        <v>0</v>
      </c>
      <c r="AB1440" s="3" t="s">
        <v>7353</v>
      </c>
      <c r="AC1440" s="3" t="s">
        <v>64</v>
      </c>
      <c r="AD1440" s="3" t="s">
        <v>72</v>
      </c>
      <c r="AE1440" s="3" t="s">
        <v>64</v>
      </c>
      <c r="AF1440" s="3" t="s">
        <v>72</v>
      </c>
      <c r="AG1440" s="3" t="s">
        <v>7354</v>
      </c>
      <c r="AH1440" s="3">
        <v>21</v>
      </c>
      <c r="AI1440" s="3">
        <v>21</v>
      </c>
      <c r="AJ1440" s="3" t="s">
        <v>14102</v>
      </c>
      <c r="AK1440" s="3" t="s">
        <v>64</v>
      </c>
      <c r="AL1440" s="3" t="s">
        <v>64</v>
      </c>
      <c r="AM1440" s="3"/>
      <c r="AN1440" s="3"/>
      <c r="AO1440" s="3"/>
      <c r="AP1440" s="3" t="s">
        <v>76</v>
      </c>
      <c r="AQ1440" s="3">
        <v>2760</v>
      </c>
      <c r="AR1440" s="3">
        <v>2760</v>
      </c>
      <c r="AS1440" s="3">
        <v>44.83</v>
      </c>
      <c r="AT1440" s="3">
        <v>4</v>
      </c>
      <c r="AU1440" s="3">
        <v>0</v>
      </c>
      <c r="AV1440" s="3">
        <v>12</v>
      </c>
      <c r="AW1440" s="3" t="s">
        <v>14103</v>
      </c>
      <c r="AX1440" s="3" t="s">
        <v>14104</v>
      </c>
      <c r="AY1440" s="3" t="s">
        <v>14105</v>
      </c>
      <c r="AZ1440" s="3" t="s">
        <v>1216</v>
      </c>
      <c r="BA1440" s="3" t="s">
        <v>1217</v>
      </c>
      <c r="BB1440" s="3" t="b">
        <f t="shared" si="88"/>
        <v>1</v>
      </c>
      <c r="BC1440" s="3" t="str">
        <f>INDEX(repsearch2!B:B,MATCH(A1440,repsearch2!A:A,FALSE))</f>
        <v>No</v>
      </c>
      <c r="BD1440" s="3" t="b">
        <f t="shared" si="89"/>
        <v>1</v>
      </c>
      <c r="BE1440" s="3" t="b">
        <f t="shared" si="90"/>
        <v>1</v>
      </c>
      <c r="BF1440" t="str">
        <f t="shared" si="91"/>
        <v>green</v>
      </c>
    </row>
    <row r="1441" spans="1:58" x14ac:dyDescent="0.3">
      <c r="A1441" t="s">
        <v>14106</v>
      </c>
      <c r="B1441" t="s">
        <v>1096</v>
      </c>
      <c r="D1441" t="s">
        <v>897</v>
      </c>
      <c r="E1441" t="s">
        <v>14107</v>
      </c>
      <c r="F1441" t="s">
        <v>14108</v>
      </c>
      <c r="G1441">
        <v>23</v>
      </c>
      <c r="H1441" t="s">
        <v>64</v>
      </c>
      <c r="I1441" t="s">
        <v>14109</v>
      </c>
      <c r="J1441">
        <v>1</v>
      </c>
      <c r="K1441" t="s">
        <v>14110</v>
      </c>
      <c r="L1441" t="s">
        <v>14111</v>
      </c>
      <c r="N1441" t="s">
        <v>59</v>
      </c>
      <c r="O1441" t="s">
        <v>14112</v>
      </c>
      <c r="P1441">
        <v>2019</v>
      </c>
      <c r="Q1441" t="s">
        <v>184</v>
      </c>
      <c r="R1441" t="b">
        <v>1</v>
      </c>
      <c r="S1441" t="s">
        <v>67</v>
      </c>
      <c r="T1441" t="b">
        <v>0</v>
      </c>
      <c r="U1441" t="s">
        <v>1102</v>
      </c>
      <c r="V1441" t="s">
        <v>905</v>
      </c>
      <c r="W1441" t="s">
        <v>64</v>
      </c>
      <c r="X1441" t="s">
        <v>14113</v>
      </c>
      <c r="Y1441">
        <v>4</v>
      </c>
      <c r="Z1441" t="s">
        <v>59</v>
      </c>
      <c r="AA1441" t="b">
        <v>0</v>
      </c>
      <c r="AB1441" t="s">
        <v>14114</v>
      </c>
      <c r="AC1441" t="s">
        <v>59</v>
      </c>
      <c r="AE1441" t="s">
        <v>59</v>
      </c>
      <c r="AG1441" t="s">
        <v>14115</v>
      </c>
      <c r="AH1441">
        <v>18</v>
      </c>
      <c r="AI1441">
        <v>20</v>
      </c>
      <c r="AJ1441" t="s">
        <v>14116</v>
      </c>
      <c r="AK1441" t="s">
        <v>64</v>
      </c>
      <c r="AL1441" t="s">
        <v>64</v>
      </c>
      <c r="AS1441">
        <v>123.36</v>
      </c>
      <c r="AT1441">
        <v>0</v>
      </c>
      <c r="AU1441">
        <v>0</v>
      </c>
      <c r="AV1441">
        <v>191</v>
      </c>
      <c r="AW1441" t="s">
        <v>14117</v>
      </c>
      <c r="AX1441" t="s">
        <v>14118</v>
      </c>
      <c r="AZ1441" t="s">
        <v>14119</v>
      </c>
      <c r="BB1441" t="b">
        <f t="shared" si="88"/>
        <v>0</v>
      </c>
      <c r="BC1441" t="str">
        <f>INDEX(repsearch2!B:B,MATCH(A1441,repsearch2!A:A,FALSE))</f>
        <v>No</v>
      </c>
      <c r="BD1441" s="3" t="b">
        <f t="shared" si="89"/>
        <v>0</v>
      </c>
      <c r="BE1441" s="3" t="b">
        <f t="shared" si="90"/>
        <v>1</v>
      </c>
      <c r="BF1441" t="str">
        <f t="shared" si="91"/>
        <v>green</v>
      </c>
    </row>
    <row r="1442" spans="1:58" x14ac:dyDescent="0.3">
      <c r="A1442" t="s">
        <v>14120</v>
      </c>
      <c r="D1442" t="s">
        <v>96</v>
      </c>
      <c r="E1442" t="s">
        <v>14121</v>
      </c>
      <c r="F1442" t="s">
        <v>14122</v>
      </c>
      <c r="G1442">
        <v>3</v>
      </c>
      <c r="H1442" t="s">
        <v>59</v>
      </c>
      <c r="I1442" t="s">
        <v>14123</v>
      </c>
      <c r="J1442">
        <v>1</v>
      </c>
      <c r="K1442" t="s">
        <v>14124</v>
      </c>
      <c r="L1442" t="s">
        <v>14125</v>
      </c>
      <c r="M1442" t="s">
        <v>576</v>
      </c>
      <c r="N1442" t="s">
        <v>64</v>
      </c>
      <c r="O1442" t="s">
        <v>14126</v>
      </c>
      <c r="P1442">
        <v>2018</v>
      </c>
      <c r="Q1442" t="s">
        <v>697</v>
      </c>
      <c r="R1442" t="b">
        <v>0</v>
      </c>
      <c r="S1442" t="s">
        <v>67</v>
      </c>
      <c r="T1442" t="b">
        <v>0</v>
      </c>
      <c r="W1442" t="s">
        <v>59</v>
      </c>
      <c r="Y1442">
        <v>0</v>
      </c>
      <c r="Z1442" t="s">
        <v>59</v>
      </c>
      <c r="AA1442" t="b">
        <v>0</v>
      </c>
      <c r="AB1442" t="s">
        <v>14127</v>
      </c>
      <c r="AC1442" t="s">
        <v>64</v>
      </c>
      <c r="AD1442" t="s">
        <v>252</v>
      </c>
      <c r="AE1442" t="s">
        <v>59</v>
      </c>
      <c r="AG1442" t="s">
        <v>14128</v>
      </c>
      <c r="AH1442">
        <v>2</v>
      </c>
      <c r="AI1442">
        <v>2</v>
      </c>
      <c r="AK1442" t="s">
        <v>64</v>
      </c>
      <c r="AL1442" t="s">
        <v>64</v>
      </c>
      <c r="AP1442" t="s">
        <v>76</v>
      </c>
      <c r="AQ1442">
        <v>3308</v>
      </c>
      <c r="AR1442">
        <v>3308</v>
      </c>
      <c r="AS1442">
        <v>5.9</v>
      </c>
      <c r="AT1442">
        <v>0</v>
      </c>
      <c r="AU1442">
        <v>0</v>
      </c>
      <c r="AV1442">
        <v>8</v>
      </c>
      <c r="AW1442" t="s">
        <v>14129</v>
      </c>
      <c r="AX1442" t="s">
        <v>14130</v>
      </c>
      <c r="AY1442" t="s">
        <v>14131</v>
      </c>
      <c r="AZ1442" t="s">
        <v>581</v>
      </c>
      <c r="BA1442" t="s">
        <v>14132</v>
      </c>
      <c r="BB1442" t="b">
        <f t="shared" si="88"/>
        <v>0</v>
      </c>
      <c r="BC1442" t="str">
        <f>INDEX(repsearch2!B:B,MATCH(A1442,repsearch2!A:A,FALSE))</f>
        <v>No</v>
      </c>
      <c r="BD1442" s="3" t="b">
        <f t="shared" si="89"/>
        <v>0</v>
      </c>
      <c r="BE1442" s="3" t="b">
        <f t="shared" si="90"/>
        <v>0</v>
      </c>
      <c r="BF1442" t="str">
        <f t="shared" si="91"/>
        <v>closed</v>
      </c>
    </row>
    <row r="1443" spans="1:58" x14ac:dyDescent="0.3">
      <c r="A1443" t="s">
        <v>14133</v>
      </c>
      <c r="B1443" t="s">
        <v>346</v>
      </c>
      <c r="D1443" t="s">
        <v>56</v>
      </c>
      <c r="E1443" t="s">
        <v>14134</v>
      </c>
      <c r="H1443" t="s">
        <v>59</v>
      </c>
      <c r="I1443" t="s">
        <v>14135</v>
      </c>
      <c r="J1443">
        <v>1</v>
      </c>
      <c r="K1443" t="s">
        <v>14136</v>
      </c>
      <c r="L1443" t="s">
        <v>6870</v>
      </c>
      <c r="M1443" t="s">
        <v>2674</v>
      </c>
      <c r="N1443" t="s">
        <v>64</v>
      </c>
      <c r="O1443" t="s">
        <v>6802</v>
      </c>
      <c r="P1443">
        <v>2019</v>
      </c>
      <c r="Q1443" t="s">
        <v>6803</v>
      </c>
      <c r="R1443" t="b">
        <v>1</v>
      </c>
      <c r="S1443" t="s">
        <v>67</v>
      </c>
      <c r="T1443" t="b">
        <v>1</v>
      </c>
      <c r="U1443" t="s">
        <v>68</v>
      </c>
      <c r="V1443" t="s">
        <v>69</v>
      </c>
      <c r="W1443" t="s">
        <v>59</v>
      </c>
      <c r="Y1443">
        <v>0</v>
      </c>
      <c r="Z1443" t="s">
        <v>59</v>
      </c>
      <c r="AA1443" t="b">
        <v>0</v>
      </c>
      <c r="AB1443" t="s">
        <v>6804</v>
      </c>
      <c r="AC1443" t="s">
        <v>205</v>
      </c>
      <c r="AH1443">
        <v>6</v>
      </c>
      <c r="AI1443">
        <v>1</v>
      </c>
      <c r="AJ1443" t="s">
        <v>14137</v>
      </c>
      <c r="AK1443" t="s">
        <v>64</v>
      </c>
      <c r="AL1443" t="s">
        <v>64</v>
      </c>
      <c r="AS1443">
        <v>0</v>
      </c>
      <c r="AT1443">
        <v>0</v>
      </c>
      <c r="AU1443">
        <v>0</v>
      </c>
      <c r="AV1443">
        <v>0</v>
      </c>
      <c r="AZ1443" t="s">
        <v>10964</v>
      </c>
      <c r="BA1443" t="s">
        <v>3151</v>
      </c>
      <c r="BB1443" t="b">
        <f t="shared" si="88"/>
        <v>0</v>
      </c>
      <c r="BC1443" t="str">
        <f>INDEX(repsearch2!B:B,MATCH(A1443,repsearch2!A:A,FALSE))</f>
        <v>No</v>
      </c>
      <c r="BD1443" s="3" t="b">
        <f t="shared" si="89"/>
        <v>0</v>
      </c>
      <c r="BE1443" s="3" t="b">
        <f t="shared" si="90"/>
        <v>1</v>
      </c>
      <c r="BF1443" t="str">
        <f t="shared" si="91"/>
        <v>gold</v>
      </c>
    </row>
    <row r="1444" spans="1:58" x14ac:dyDescent="0.3">
      <c r="A1444" s="3" t="s">
        <v>14138</v>
      </c>
      <c r="B1444" s="3" t="s">
        <v>241</v>
      </c>
      <c r="C1444" s="3"/>
      <c r="D1444" s="3" t="s">
        <v>56</v>
      </c>
      <c r="E1444" s="3" t="s">
        <v>14139</v>
      </c>
      <c r="F1444" s="3" t="s">
        <v>14140</v>
      </c>
      <c r="G1444" s="3">
        <v>5</v>
      </c>
      <c r="H1444" s="3" t="s">
        <v>59</v>
      </c>
      <c r="I1444" s="3" t="s">
        <v>14141</v>
      </c>
      <c r="J1444" s="3">
        <v>1</v>
      </c>
      <c r="K1444" s="3" t="s">
        <v>14142</v>
      </c>
      <c r="L1444" s="3" t="s">
        <v>14143</v>
      </c>
      <c r="M1444" s="3" t="s">
        <v>14144</v>
      </c>
      <c r="N1444" s="3" t="s">
        <v>64</v>
      </c>
      <c r="O1444" s="3" t="s">
        <v>14145</v>
      </c>
      <c r="P1444" s="3">
        <v>2019</v>
      </c>
      <c r="Q1444" s="3" t="s">
        <v>14146</v>
      </c>
      <c r="R1444" s="3" t="b">
        <v>1</v>
      </c>
      <c r="S1444" s="3" t="s">
        <v>67</v>
      </c>
      <c r="T1444" s="3" t="b">
        <v>1</v>
      </c>
      <c r="U1444" s="3" t="s">
        <v>68</v>
      </c>
      <c r="V1444" s="3" t="s">
        <v>69</v>
      </c>
      <c r="W1444" s="3" t="s">
        <v>64</v>
      </c>
      <c r="X1444" s="3" t="s">
        <v>1043</v>
      </c>
      <c r="Y1444" s="3">
        <v>2</v>
      </c>
      <c r="Z1444" s="3" t="s">
        <v>59</v>
      </c>
      <c r="AA1444" s="3" t="b">
        <v>0</v>
      </c>
      <c r="AB1444" s="3" t="s">
        <v>14147</v>
      </c>
      <c r="AC1444" s="3" t="s">
        <v>64</v>
      </c>
      <c r="AD1444" s="3" t="s">
        <v>72</v>
      </c>
      <c r="AE1444" s="3" t="s">
        <v>64</v>
      </c>
      <c r="AF1444" s="3" t="s">
        <v>72</v>
      </c>
      <c r="AG1444" s="3" t="s">
        <v>14148</v>
      </c>
      <c r="AH1444" s="3">
        <v>1</v>
      </c>
      <c r="AI1444" s="3">
        <v>0</v>
      </c>
      <c r="AJ1444" s="3" t="s">
        <v>14149</v>
      </c>
      <c r="AK1444" s="3" t="s">
        <v>64</v>
      </c>
      <c r="AL1444" s="3" t="s">
        <v>64</v>
      </c>
      <c r="AM1444" s="3"/>
      <c r="AN1444" s="3"/>
      <c r="AO1444" s="3"/>
      <c r="AP1444" s="3" t="s">
        <v>76</v>
      </c>
      <c r="AQ1444" s="3">
        <v>1000</v>
      </c>
      <c r="AR1444" s="3">
        <v>1000</v>
      </c>
      <c r="AS1444" s="3">
        <v>0</v>
      </c>
      <c r="AT1444" s="3">
        <v>0</v>
      </c>
      <c r="AU1444" s="3">
        <v>0</v>
      </c>
      <c r="AV1444" s="3">
        <v>0</v>
      </c>
      <c r="AW1444" s="3"/>
      <c r="AX1444" s="3" t="s">
        <v>14150</v>
      </c>
      <c r="AY1444" s="3" t="s">
        <v>400</v>
      </c>
      <c r="AZ1444" s="3" t="s">
        <v>1928</v>
      </c>
      <c r="BA1444" s="3"/>
      <c r="BB1444" s="3" t="b">
        <f t="shared" si="88"/>
        <v>1</v>
      </c>
      <c r="BC1444" s="3" t="str">
        <f>INDEX(repsearch2!B:B,MATCH(A1444,repsearch2!A:A,FALSE))</f>
        <v>Yes</v>
      </c>
      <c r="BD1444" s="3" t="b">
        <f t="shared" si="89"/>
        <v>1</v>
      </c>
      <c r="BE1444" s="3" t="b">
        <f t="shared" si="90"/>
        <v>1</v>
      </c>
      <c r="BF1444" t="str">
        <f t="shared" si="91"/>
        <v>gold</v>
      </c>
    </row>
    <row r="1445" spans="1:58" x14ac:dyDescent="0.3">
      <c r="A1445" t="s">
        <v>14151</v>
      </c>
      <c r="D1445" t="s">
        <v>96</v>
      </c>
      <c r="E1445" t="s">
        <v>14152</v>
      </c>
      <c r="F1445" t="s">
        <v>14153</v>
      </c>
      <c r="G1445">
        <v>5</v>
      </c>
      <c r="H1445" t="s">
        <v>59</v>
      </c>
      <c r="I1445" t="s">
        <v>14154</v>
      </c>
      <c r="J1445">
        <v>1</v>
      </c>
      <c r="K1445" t="s">
        <v>14155</v>
      </c>
      <c r="L1445" t="s">
        <v>14156</v>
      </c>
      <c r="N1445" t="s">
        <v>59</v>
      </c>
      <c r="O1445" t="s">
        <v>12664</v>
      </c>
      <c r="P1445">
        <v>2019</v>
      </c>
      <c r="Q1445" t="s">
        <v>12665</v>
      </c>
      <c r="R1445" t="b">
        <v>0</v>
      </c>
      <c r="S1445" t="s">
        <v>67</v>
      </c>
      <c r="T1445" t="b">
        <v>0</v>
      </c>
      <c r="W1445" t="s">
        <v>59</v>
      </c>
      <c r="Y1445">
        <v>0</v>
      </c>
      <c r="Z1445" t="s">
        <v>59</v>
      </c>
      <c r="AA1445" t="b">
        <v>0</v>
      </c>
      <c r="AB1445" t="s">
        <v>12666</v>
      </c>
      <c r="AC1445" t="s">
        <v>64</v>
      </c>
      <c r="AD1445" t="s">
        <v>252</v>
      </c>
      <c r="AE1445" t="s">
        <v>64</v>
      </c>
      <c r="AF1445" t="s">
        <v>12667</v>
      </c>
      <c r="AG1445" t="s">
        <v>12668</v>
      </c>
      <c r="AH1445">
        <v>2</v>
      </c>
      <c r="AI1445">
        <v>2</v>
      </c>
      <c r="AK1445" t="s">
        <v>64</v>
      </c>
      <c r="AL1445" t="s">
        <v>64</v>
      </c>
      <c r="AS1445">
        <v>2.85</v>
      </c>
      <c r="AT1445">
        <v>0</v>
      </c>
      <c r="AU1445">
        <v>0</v>
      </c>
      <c r="AV1445">
        <v>5</v>
      </c>
      <c r="AW1445" t="s">
        <v>14157</v>
      </c>
      <c r="AX1445" t="s">
        <v>14158</v>
      </c>
      <c r="AZ1445" t="s">
        <v>12669</v>
      </c>
      <c r="BA1445" t="s">
        <v>2863</v>
      </c>
      <c r="BB1445" t="b">
        <f t="shared" si="88"/>
        <v>0</v>
      </c>
      <c r="BC1445" t="str">
        <f>INDEX(repsearch2!B:B,MATCH(A1445,repsearch2!A:A,FALSE))</f>
        <v>No</v>
      </c>
      <c r="BD1445" s="3" t="b">
        <f t="shared" si="89"/>
        <v>0</v>
      </c>
      <c r="BE1445" s="3" t="b">
        <f t="shared" si="90"/>
        <v>0</v>
      </c>
      <c r="BF1445" t="str">
        <f t="shared" si="91"/>
        <v>closed</v>
      </c>
    </row>
    <row r="1446" spans="1:58" x14ac:dyDescent="0.3">
      <c r="A1446" t="s">
        <v>14159</v>
      </c>
      <c r="B1446" t="s">
        <v>55</v>
      </c>
      <c r="D1446" t="s">
        <v>56</v>
      </c>
      <c r="E1446" t="s">
        <v>14160</v>
      </c>
      <c r="F1446" t="s">
        <v>14161</v>
      </c>
      <c r="G1446">
        <v>11</v>
      </c>
      <c r="H1446" t="s">
        <v>59</v>
      </c>
      <c r="I1446" t="s">
        <v>14162</v>
      </c>
      <c r="J1446">
        <v>1</v>
      </c>
      <c r="K1446" t="s">
        <v>14163</v>
      </c>
      <c r="L1446" t="s">
        <v>14164</v>
      </c>
      <c r="N1446" t="s">
        <v>59</v>
      </c>
      <c r="O1446" t="s">
        <v>14165</v>
      </c>
      <c r="P1446">
        <v>2019</v>
      </c>
      <c r="Q1446" t="s">
        <v>184</v>
      </c>
      <c r="R1446" t="b">
        <v>1</v>
      </c>
      <c r="S1446" t="s">
        <v>67</v>
      </c>
      <c r="T1446" t="b">
        <v>1</v>
      </c>
      <c r="U1446" t="s">
        <v>68</v>
      </c>
      <c r="V1446" t="s">
        <v>69</v>
      </c>
      <c r="W1446" t="s">
        <v>64</v>
      </c>
      <c r="X1446" t="s">
        <v>709</v>
      </c>
      <c r="Y1446">
        <v>1</v>
      </c>
      <c r="Z1446" t="s">
        <v>59</v>
      </c>
      <c r="AA1446" t="b">
        <v>1</v>
      </c>
      <c r="AB1446" t="s">
        <v>14166</v>
      </c>
      <c r="AC1446" t="s">
        <v>64</v>
      </c>
      <c r="AD1446" t="s">
        <v>72</v>
      </c>
      <c r="AE1446" t="s">
        <v>64</v>
      </c>
      <c r="AF1446" t="s">
        <v>72</v>
      </c>
      <c r="AG1446" t="s">
        <v>14167</v>
      </c>
      <c r="AH1446">
        <v>1</v>
      </c>
      <c r="AI1446">
        <v>1</v>
      </c>
      <c r="AJ1446" t="s">
        <v>14168</v>
      </c>
      <c r="AK1446" t="s">
        <v>64</v>
      </c>
      <c r="AL1446" t="s">
        <v>64</v>
      </c>
      <c r="AM1446" t="s">
        <v>64</v>
      </c>
      <c r="AN1446" t="s">
        <v>75</v>
      </c>
      <c r="AO1446">
        <v>1370</v>
      </c>
      <c r="AP1446" t="s">
        <v>76</v>
      </c>
      <c r="AQ1446">
        <v>2145</v>
      </c>
      <c r="AR1446">
        <v>2145</v>
      </c>
      <c r="AS1446">
        <v>3.25</v>
      </c>
      <c r="AT1446">
        <v>0</v>
      </c>
      <c r="AU1446">
        <v>0</v>
      </c>
      <c r="AV1446">
        <v>5</v>
      </c>
      <c r="AW1446" t="s">
        <v>14169</v>
      </c>
      <c r="AZ1446" t="s">
        <v>5432</v>
      </c>
      <c r="BA1446" t="s">
        <v>14170</v>
      </c>
      <c r="BB1446" t="b">
        <f t="shared" si="88"/>
        <v>0</v>
      </c>
      <c r="BC1446" t="str">
        <f>INDEX(repsearch2!B:B,MATCH(A1446,repsearch2!A:A,FALSE))</f>
        <v>No</v>
      </c>
      <c r="BD1446" s="3" t="b">
        <f t="shared" si="89"/>
        <v>0</v>
      </c>
      <c r="BE1446" s="3" t="b">
        <f t="shared" si="90"/>
        <v>1</v>
      </c>
      <c r="BF1446" t="str">
        <f t="shared" si="91"/>
        <v>gold</v>
      </c>
    </row>
    <row r="1447" spans="1:58" x14ac:dyDescent="0.3">
      <c r="A1447" t="s">
        <v>14171</v>
      </c>
      <c r="D1447" t="s">
        <v>96</v>
      </c>
      <c r="E1447" t="s">
        <v>14172</v>
      </c>
      <c r="F1447" t="s">
        <v>14173</v>
      </c>
      <c r="G1447">
        <v>5</v>
      </c>
      <c r="H1447" t="s">
        <v>59</v>
      </c>
      <c r="I1447" t="s">
        <v>14174</v>
      </c>
      <c r="J1447">
        <v>1</v>
      </c>
      <c r="K1447" t="s">
        <v>14175</v>
      </c>
      <c r="L1447" t="s">
        <v>14176</v>
      </c>
      <c r="M1447" t="s">
        <v>4026</v>
      </c>
      <c r="N1447" t="s">
        <v>64</v>
      </c>
      <c r="O1447" t="s">
        <v>14177</v>
      </c>
      <c r="P1447">
        <v>2019</v>
      </c>
      <c r="Q1447" t="s">
        <v>368</v>
      </c>
      <c r="R1447" t="b">
        <v>0</v>
      </c>
      <c r="S1447" t="s">
        <v>67</v>
      </c>
      <c r="T1447" t="b">
        <v>0</v>
      </c>
      <c r="W1447" t="s">
        <v>59</v>
      </c>
      <c r="Y1447">
        <v>0</v>
      </c>
      <c r="Z1447" t="s">
        <v>59</v>
      </c>
      <c r="AA1447" t="b">
        <v>0</v>
      </c>
      <c r="AB1447" t="s">
        <v>14178</v>
      </c>
      <c r="AC1447" t="s">
        <v>64</v>
      </c>
      <c r="AD1447" t="s">
        <v>252</v>
      </c>
      <c r="AE1447" t="s">
        <v>59</v>
      </c>
      <c r="AG1447" t="s">
        <v>14179</v>
      </c>
      <c r="AH1447">
        <v>5</v>
      </c>
      <c r="AI1447">
        <v>3</v>
      </c>
      <c r="AK1447" t="s">
        <v>64</v>
      </c>
      <c r="AL1447" t="s">
        <v>64</v>
      </c>
      <c r="AP1447" t="s">
        <v>76</v>
      </c>
      <c r="AQ1447">
        <v>4500</v>
      </c>
      <c r="AR1447">
        <v>4500</v>
      </c>
      <c r="AS1447">
        <v>14.25</v>
      </c>
      <c r="AT1447">
        <v>0</v>
      </c>
      <c r="AU1447">
        <v>0</v>
      </c>
      <c r="AV1447">
        <v>20</v>
      </c>
      <c r="AW1447" t="s">
        <v>14180</v>
      </c>
      <c r="AX1447" t="s">
        <v>14181</v>
      </c>
      <c r="AY1447" t="s">
        <v>14182</v>
      </c>
      <c r="AZ1447" t="s">
        <v>4034</v>
      </c>
      <c r="BA1447" t="s">
        <v>14183</v>
      </c>
      <c r="BB1447" t="b">
        <f t="shared" si="88"/>
        <v>0</v>
      </c>
      <c r="BC1447" t="str">
        <f>INDEX(repsearch2!B:B,MATCH(A1447,repsearch2!A:A,FALSE))</f>
        <v>No</v>
      </c>
      <c r="BD1447" s="3" t="b">
        <f t="shared" si="89"/>
        <v>0</v>
      </c>
      <c r="BE1447" s="3" t="b">
        <f t="shared" si="90"/>
        <v>0</v>
      </c>
      <c r="BF1447" t="str">
        <f t="shared" si="91"/>
        <v>closed</v>
      </c>
    </row>
    <row r="1448" spans="1:58" x14ac:dyDescent="0.3">
      <c r="A1448" t="s">
        <v>14184</v>
      </c>
      <c r="D1448" t="s">
        <v>96</v>
      </c>
      <c r="E1448" t="s">
        <v>14185</v>
      </c>
      <c r="F1448" t="s">
        <v>14186</v>
      </c>
      <c r="G1448">
        <v>7</v>
      </c>
      <c r="H1448" t="s">
        <v>59</v>
      </c>
      <c r="I1448" t="s">
        <v>14187</v>
      </c>
      <c r="J1448">
        <v>1</v>
      </c>
      <c r="K1448" t="s">
        <v>14188</v>
      </c>
      <c r="L1448" t="s">
        <v>14189</v>
      </c>
      <c r="N1448" t="s">
        <v>59</v>
      </c>
      <c r="O1448" t="s">
        <v>1348</v>
      </c>
      <c r="P1448">
        <v>2019</v>
      </c>
      <c r="Q1448" t="s">
        <v>1349</v>
      </c>
      <c r="R1448" t="b">
        <v>0</v>
      </c>
      <c r="S1448" t="s">
        <v>67</v>
      </c>
      <c r="T1448" t="b">
        <v>0</v>
      </c>
      <c r="W1448" t="s">
        <v>59</v>
      </c>
      <c r="Y1448">
        <v>0</v>
      </c>
      <c r="Z1448" t="s">
        <v>59</v>
      </c>
      <c r="AA1448" t="b">
        <v>0</v>
      </c>
      <c r="AB1448" t="s">
        <v>1350</v>
      </c>
      <c r="AC1448" t="s">
        <v>64</v>
      </c>
      <c r="AD1448" t="s">
        <v>252</v>
      </c>
      <c r="AE1448" t="s">
        <v>59</v>
      </c>
      <c r="AG1448" t="s">
        <v>1351</v>
      </c>
      <c r="AH1448">
        <v>3</v>
      </c>
      <c r="AI1448">
        <v>2</v>
      </c>
      <c r="AK1448" t="s">
        <v>64</v>
      </c>
      <c r="AL1448" t="s">
        <v>64</v>
      </c>
      <c r="AP1448" t="s">
        <v>76</v>
      </c>
      <c r="AQ1448">
        <v>2950</v>
      </c>
      <c r="AR1448">
        <v>2950</v>
      </c>
      <c r="AS1448">
        <v>7.1</v>
      </c>
      <c r="AT1448">
        <v>0</v>
      </c>
      <c r="AU1448">
        <v>0</v>
      </c>
      <c r="AV1448">
        <v>13</v>
      </c>
      <c r="AW1448" t="s">
        <v>14190</v>
      </c>
      <c r="AX1448" t="s">
        <v>14191</v>
      </c>
      <c r="AY1448" t="s">
        <v>11282</v>
      </c>
      <c r="AZ1448" t="s">
        <v>893</v>
      </c>
      <c r="BA1448" t="s">
        <v>766</v>
      </c>
      <c r="BB1448" t="b">
        <f t="shared" si="88"/>
        <v>0</v>
      </c>
      <c r="BC1448" t="str">
        <f>INDEX(repsearch2!B:B,MATCH(A1448,repsearch2!A:A,FALSE))</f>
        <v>No</v>
      </c>
      <c r="BD1448" s="3" t="b">
        <f t="shared" si="89"/>
        <v>0</v>
      </c>
      <c r="BE1448" s="3" t="b">
        <f t="shared" si="90"/>
        <v>0</v>
      </c>
      <c r="BF1448" t="str">
        <f t="shared" si="91"/>
        <v>closed</v>
      </c>
    </row>
    <row r="1449" spans="1:58" x14ac:dyDescent="0.3">
      <c r="A1449" t="s">
        <v>14192</v>
      </c>
      <c r="D1449" t="s">
        <v>96</v>
      </c>
      <c r="E1449" t="s">
        <v>14193</v>
      </c>
      <c r="F1449" t="s">
        <v>14194</v>
      </c>
      <c r="G1449">
        <v>4</v>
      </c>
      <c r="H1449" t="s">
        <v>59</v>
      </c>
      <c r="I1449" t="s">
        <v>14195</v>
      </c>
      <c r="J1449">
        <v>1</v>
      </c>
      <c r="K1449" t="s">
        <v>14196</v>
      </c>
      <c r="L1449" t="s">
        <v>12954</v>
      </c>
      <c r="M1449" t="s">
        <v>137</v>
      </c>
      <c r="N1449" t="s">
        <v>64</v>
      </c>
      <c r="O1449" t="s">
        <v>14197</v>
      </c>
      <c r="P1449">
        <v>2019</v>
      </c>
      <c r="Q1449" t="s">
        <v>139</v>
      </c>
      <c r="R1449" t="b">
        <v>0</v>
      </c>
      <c r="S1449" t="s">
        <v>67</v>
      </c>
      <c r="T1449" t="b">
        <v>0</v>
      </c>
      <c r="W1449" t="s">
        <v>59</v>
      </c>
      <c r="Y1449">
        <v>0</v>
      </c>
      <c r="Z1449" t="s">
        <v>59</v>
      </c>
      <c r="AA1449" t="b">
        <v>0</v>
      </c>
      <c r="AB1449" t="s">
        <v>14198</v>
      </c>
      <c r="AC1449" t="s">
        <v>64</v>
      </c>
      <c r="AD1449" t="s">
        <v>141</v>
      </c>
      <c r="AE1449" t="s">
        <v>59</v>
      </c>
      <c r="AG1449" t="s">
        <v>14199</v>
      </c>
      <c r="AH1449">
        <v>1</v>
      </c>
      <c r="AI1449">
        <v>1</v>
      </c>
      <c r="AK1449" t="s">
        <v>64</v>
      </c>
      <c r="AL1449" t="s">
        <v>64</v>
      </c>
      <c r="AP1449" t="s">
        <v>76</v>
      </c>
      <c r="AQ1449">
        <v>3700</v>
      </c>
      <c r="AR1449">
        <v>3700</v>
      </c>
      <c r="AS1449">
        <v>0.5</v>
      </c>
      <c r="AT1449">
        <v>0</v>
      </c>
      <c r="AU1449">
        <v>0</v>
      </c>
      <c r="AV1449">
        <v>1</v>
      </c>
      <c r="AW1449" t="s">
        <v>14200</v>
      </c>
      <c r="AZ1449" t="s">
        <v>14201</v>
      </c>
      <c r="BA1449" t="s">
        <v>14202</v>
      </c>
      <c r="BB1449" t="b">
        <f t="shared" si="88"/>
        <v>0</v>
      </c>
      <c r="BC1449" t="str">
        <f>INDEX(repsearch2!B:B,MATCH(A1449,repsearch2!A:A,FALSE))</f>
        <v>No</v>
      </c>
      <c r="BD1449" s="3" t="b">
        <f t="shared" si="89"/>
        <v>0</v>
      </c>
      <c r="BE1449" s="3" t="b">
        <f t="shared" si="90"/>
        <v>0</v>
      </c>
      <c r="BF1449" t="str">
        <f t="shared" si="91"/>
        <v>closed</v>
      </c>
    </row>
    <row r="1450" spans="1:58" x14ac:dyDescent="0.3">
      <c r="A1450" t="s">
        <v>14203</v>
      </c>
      <c r="D1450" t="s">
        <v>96</v>
      </c>
      <c r="E1450" t="s">
        <v>14204</v>
      </c>
      <c r="F1450" t="s">
        <v>14205</v>
      </c>
      <c r="G1450">
        <v>4</v>
      </c>
      <c r="H1450" t="s">
        <v>59</v>
      </c>
      <c r="I1450" t="s">
        <v>14206</v>
      </c>
      <c r="J1450">
        <v>1</v>
      </c>
      <c r="K1450" t="s">
        <v>14207</v>
      </c>
      <c r="L1450" t="s">
        <v>14208</v>
      </c>
      <c r="N1450" t="s">
        <v>59</v>
      </c>
      <c r="O1450" t="s">
        <v>14209</v>
      </c>
      <c r="P1450">
        <v>2018</v>
      </c>
      <c r="Q1450" t="s">
        <v>1349</v>
      </c>
      <c r="R1450" t="b">
        <v>0</v>
      </c>
      <c r="S1450" t="s">
        <v>67</v>
      </c>
      <c r="T1450" t="b">
        <v>0</v>
      </c>
      <c r="W1450" t="s">
        <v>59</v>
      </c>
      <c r="Y1450">
        <v>0</v>
      </c>
      <c r="Z1450" t="s">
        <v>59</v>
      </c>
      <c r="AA1450" t="b">
        <v>0</v>
      </c>
      <c r="AB1450" t="s">
        <v>14210</v>
      </c>
      <c r="AC1450" t="s">
        <v>64</v>
      </c>
      <c r="AD1450" t="s">
        <v>1389</v>
      </c>
      <c r="AE1450" t="s">
        <v>59</v>
      </c>
      <c r="AG1450" t="s">
        <v>14211</v>
      </c>
      <c r="AH1450">
        <v>2</v>
      </c>
      <c r="AI1450">
        <v>1</v>
      </c>
      <c r="AK1450" t="s">
        <v>64</v>
      </c>
      <c r="AL1450" t="s">
        <v>64</v>
      </c>
      <c r="AP1450" t="s">
        <v>76</v>
      </c>
      <c r="AQ1450">
        <v>2950</v>
      </c>
      <c r="AR1450">
        <v>2950</v>
      </c>
      <c r="AS1450">
        <v>0</v>
      </c>
      <c r="AT1450">
        <v>0</v>
      </c>
      <c r="AU1450">
        <v>0</v>
      </c>
      <c r="AV1450">
        <v>0</v>
      </c>
      <c r="AX1450" t="s">
        <v>14212</v>
      </c>
      <c r="AY1450" t="s">
        <v>636</v>
      </c>
      <c r="AZ1450" t="s">
        <v>1392</v>
      </c>
      <c r="BA1450" t="s">
        <v>1393</v>
      </c>
      <c r="BB1450" t="b">
        <f t="shared" si="88"/>
        <v>0</v>
      </c>
      <c r="BC1450" t="str">
        <f>INDEX(repsearch2!B:B,MATCH(A1450,repsearch2!A:A,FALSE))</f>
        <v>No</v>
      </c>
      <c r="BD1450" s="3" t="b">
        <f t="shared" si="89"/>
        <v>0</v>
      </c>
      <c r="BE1450" s="3" t="b">
        <f t="shared" si="90"/>
        <v>0</v>
      </c>
      <c r="BF1450" t="str">
        <f t="shared" si="91"/>
        <v>closed</v>
      </c>
    </row>
    <row r="1451" spans="1:58" x14ac:dyDescent="0.3">
      <c r="A1451" t="s">
        <v>14213</v>
      </c>
      <c r="D1451" t="s">
        <v>96</v>
      </c>
      <c r="E1451" t="s">
        <v>14214</v>
      </c>
      <c r="F1451" t="s">
        <v>14215</v>
      </c>
      <c r="G1451">
        <v>3</v>
      </c>
      <c r="H1451" t="s">
        <v>59</v>
      </c>
      <c r="I1451" t="s">
        <v>14216</v>
      </c>
      <c r="J1451">
        <v>1</v>
      </c>
      <c r="K1451" t="s">
        <v>14217</v>
      </c>
      <c r="L1451" t="s">
        <v>14218</v>
      </c>
      <c r="N1451" t="s">
        <v>59</v>
      </c>
      <c r="O1451" t="s">
        <v>14219</v>
      </c>
      <c r="P1451">
        <v>2019</v>
      </c>
      <c r="Q1451" t="s">
        <v>1349</v>
      </c>
      <c r="R1451" t="b">
        <v>0</v>
      </c>
      <c r="S1451" t="s">
        <v>67</v>
      </c>
      <c r="T1451" t="b">
        <v>0</v>
      </c>
      <c r="W1451" t="s">
        <v>59</v>
      </c>
      <c r="Y1451">
        <v>0</v>
      </c>
      <c r="Z1451" t="s">
        <v>59</v>
      </c>
      <c r="AA1451" t="b">
        <v>0</v>
      </c>
      <c r="AB1451" t="s">
        <v>14220</v>
      </c>
      <c r="AC1451" t="s">
        <v>64</v>
      </c>
      <c r="AD1451" t="s">
        <v>1389</v>
      </c>
      <c r="AE1451" t="s">
        <v>59</v>
      </c>
      <c r="AG1451" t="s">
        <v>14221</v>
      </c>
      <c r="AH1451">
        <v>5</v>
      </c>
      <c r="AI1451">
        <v>8</v>
      </c>
      <c r="AK1451" t="s">
        <v>64</v>
      </c>
      <c r="AL1451" t="s">
        <v>64</v>
      </c>
      <c r="AP1451" t="s">
        <v>76</v>
      </c>
      <c r="AQ1451">
        <v>2950</v>
      </c>
      <c r="AR1451">
        <v>2950</v>
      </c>
      <c r="AS1451">
        <v>1.5</v>
      </c>
      <c r="AT1451">
        <v>0</v>
      </c>
      <c r="AU1451">
        <v>0</v>
      </c>
      <c r="AV1451">
        <v>2</v>
      </c>
      <c r="AW1451" t="s">
        <v>14222</v>
      </c>
      <c r="AZ1451" t="s">
        <v>227</v>
      </c>
      <c r="BA1451" t="s">
        <v>414</v>
      </c>
      <c r="BB1451" t="b">
        <f t="shared" si="88"/>
        <v>0</v>
      </c>
      <c r="BC1451" t="str">
        <f>INDEX(repsearch2!B:B,MATCH(A1451,repsearch2!A:A,FALSE))</f>
        <v>No</v>
      </c>
      <c r="BD1451" s="3" t="b">
        <f t="shared" si="89"/>
        <v>0</v>
      </c>
      <c r="BE1451" s="3" t="b">
        <f t="shared" si="90"/>
        <v>0</v>
      </c>
      <c r="BF1451" t="str">
        <f t="shared" si="91"/>
        <v>closed</v>
      </c>
    </row>
    <row r="1452" spans="1:58" x14ac:dyDescent="0.3">
      <c r="A1452" t="s">
        <v>14223</v>
      </c>
      <c r="D1452" t="s">
        <v>96</v>
      </c>
      <c r="E1452" t="s">
        <v>14224</v>
      </c>
      <c r="F1452" t="s">
        <v>14225</v>
      </c>
      <c r="G1452">
        <v>1</v>
      </c>
      <c r="H1452" t="s">
        <v>59</v>
      </c>
      <c r="I1452" t="s">
        <v>14226</v>
      </c>
      <c r="J1452">
        <v>0</v>
      </c>
      <c r="L1452" t="s">
        <v>14227</v>
      </c>
      <c r="N1452" t="s">
        <v>59</v>
      </c>
      <c r="O1452" t="s">
        <v>4887</v>
      </c>
      <c r="P1452">
        <v>2019</v>
      </c>
      <c r="Q1452" t="s">
        <v>1349</v>
      </c>
      <c r="R1452" t="b">
        <v>0</v>
      </c>
      <c r="S1452" t="s">
        <v>67</v>
      </c>
      <c r="T1452" t="b">
        <v>0</v>
      </c>
      <c r="W1452" t="s">
        <v>59</v>
      </c>
      <c r="Y1452">
        <v>0</v>
      </c>
      <c r="Z1452" t="s">
        <v>59</v>
      </c>
      <c r="AA1452" t="b">
        <v>0</v>
      </c>
      <c r="AB1452" t="s">
        <v>4888</v>
      </c>
      <c r="AC1452" t="s">
        <v>64</v>
      </c>
      <c r="AD1452" t="s">
        <v>1389</v>
      </c>
      <c r="AE1452" t="s">
        <v>59</v>
      </c>
      <c r="AG1452" t="s">
        <v>4889</v>
      </c>
      <c r="AI1452">
        <v>0</v>
      </c>
      <c r="AK1452" t="s">
        <v>59</v>
      </c>
      <c r="AL1452" t="s">
        <v>64</v>
      </c>
      <c r="AP1452" t="s">
        <v>76</v>
      </c>
      <c r="AQ1452">
        <v>2950</v>
      </c>
      <c r="AR1452">
        <v>2950</v>
      </c>
      <c r="AS1452">
        <v>0</v>
      </c>
      <c r="AT1452">
        <v>0</v>
      </c>
      <c r="AU1452">
        <v>0</v>
      </c>
      <c r="AV1452">
        <v>0</v>
      </c>
      <c r="BB1452" t="b">
        <f t="shared" si="88"/>
        <v>0</v>
      </c>
      <c r="BC1452" t="str">
        <f>INDEX(repsearch2!B:B,MATCH(A1452,repsearch2!A:A,FALSE))</f>
        <v>No</v>
      </c>
      <c r="BD1452" s="3" t="b">
        <f t="shared" si="89"/>
        <v>0</v>
      </c>
      <c r="BE1452" s="3" t="b">
        <f t="shared" si="90"/>
        <v>0</v>
      </c>
      <c r="BF1452" t="str">
        <f t="shared" si="91"/>
        <v>closed</v>
      </c>
    </row>
    <row r="1453" spans="1:58" x14ac:dyDescent="0.3">
      <c r="A1453" t="s">
        <v>14228</v>
      </c>
      <c r="D1453" t="s">
        <v>96</v>
      </c>
      <c r="E1453" t="s">
        <v>14229</v>
      </c>
      <c r="F1453" t="s">
        <v>14230</v>
      </c>
      <c r="G1453">
        <v>4</v>
      </c>
      <c r="H1453" t="s">
        <v>59</v>
      </c>
      <c r="I1453" t="s">
        <v>14231</v>
      </c>
      <c r="J1453">
        <v>1</v>
      </c>
      <c r="K1453" t="s">
        <v>14232</v>
      </c>
      <c r="L1453" t="s">
        <v>14233</v>
      </c>
      <c r="N1453" t="s">
        <v>59</v>
      </c>
      <c r="O1453" t="s">
        <v>14234</v>
      </c>
      <c r="P1453">
        <v>2019</v>
      </c>
      <c r="Q1453" t="s">
        <v>1349</v>
      </c>
      <c r="R1453" t="b">
        <v>0</v>
      </c>
      <c r="S1453" t="s">
        <v>67</v>
      </c>
      <c r="T1453" t="b">
        <v>0</v>
      </c>
      <c r="W1453" t="s">
        <v>59</v>
      </c>
      <c r="Y1453">
        <v>0</v>
      </c>
      <c r="Z1453" t="s">
        <v>59</v>
      </c>
      <c r="AA1453" t="b">
        <v>0</v>
      </c>
      <c r="AB1453" t="s">
        <v>14235</v>
      </c>
      <c r="AC1453" t="s">
        <v>64</v>
      </c>
      <c r="AD1453" t="s">
        <v>252</v>
      </c>
      <c r="AE1453" t="s">
        <v>59</v>
      </c>
      <c r="AG1453" t="s">
        <v>14236</v>
      </c>
      <c r="AH1453">
        <v>4</v>
      </c>
      <c r="AI1453">
        <v>4</v>
      </c>
      <c r="AK1453" t="s">
        <v>64</v>
      </c>
      <c r="AL1453" t="s">
        <v>64</v>
      </c>
      <c r="AP1453" t="s">
        <v>76</v>
      </c>
      <c r="AQ1453">
        <v>2950</v>
      </c>
      <c r="AR1453">
        <v>2950</v>
      </c>
      <c r="AS1453">
        <v>0</v>
      </c>
      <c r="AT1453">
        <v>0</v>
      </c>
      <c r="AU1453">
        <v>0</v>
      </c>
      <c r="AV1453">
        <v>0</v>
      </c>
      <c r="AX1453" t="s">
        <v>14237</v>
      </c>
      <c r="AY1453" t="s">
        <v>997</v>
      </c>
      <c r="AZ1453" t="s">
        <v>14238</v>
      </c>
      <c r="BA1453" t="s">
        <v>12009</v>
      </c>
      <c r="BB1453" t="b">
        <f t="shared" si="88"/>
        <v>0</v>
      </c>
      <c r="BC1453" t="str">
        <f>INDEX(repsearch2!B:B,MATCH(A1453,repsearch2!A:A,FALSE))</f>
        <v>No</v>
      </c>
      <c r="BD1453" s="3" t="b">
        <f t="shared" si="89"/>
        <v>0</v>
      </c>
      <c r="BE1453" s="3" t="b">
        <f t="shared" si="90"/>
        <v>0</v>
      </c>
      <c r="BF1453" t="str">
        <f t="shared" si="91"/>
        <v>closed</v>
      </c>
    </row>
    <row r="1454" spans="1:58" x14ac:dyDescent="0.3">
      <c r="A1454" t="s">
        <v>14239</v>
      </c>
      <c r="B1454" t="s">
        <v>55</v>
      </c>
      <c r="C1454" t="s">
        <v>81</v>
      </c>
      <c r="D1454" t="s">
        <v>319</v>
      </c>
      <c r="E1454" t="s">
        <v>14240</v>
      </c>
      <c r="F1454" t="s">
        <v>14241</v>
      </c>
      <c r="G1454">
        <v>3</v>
      </c>
      <c r="H1454" t="s">
        <v>59</v>
      </c>
      <c r="I1454" t="s">
        <v>14242</v>
      </c>
      <c r="J1454">
        <v>2</v>
      </c>
      <c r="K1454" t="s">
        <v>14243</v>
      </c>
      <c r="L1454" t="s">
        <v>14244</v>
      </c>
      <c r="M1454" t="s">
        <v>14245</v>
      </c>
      <c r="N1454" t="s">
        <v>64</v>
      </c>
      <c r="O1454" t="s">
        <v>14246</v>
      </c>
      <c r="P1454">
        <v>2019</v>
      </c>
      <c r="Q1454" t="s">
        <v>14247</v>
      </c>
      <c r="R1454" t="b">
        <v>1</v>
      </c>
      <c r="S1454" t="s">
        <v>67</v>
      </c>
      <c r="T1454" t="b">
        <v>1</v>
      </c>
      <c r="U1454" t="s">
        <v>68</v>
      </c>
      <c r="V1454" t="s">
        <v>69</v>
      </c>
      <c r="W1454" t="s">
        <v>64</v>
      </c>
      <c r="X1454" t="s">
        <v>14248</v>
      </c>
      <c r="Y1454">
        <v>1</v>
      </c>
      <c r="Z1454" t="s">
        <v>59</v>
      </c>
      <c r="AA1454" t="b">
        <v>1</v>
      </c>
      <c r="AB1454" t="s">
        <v>14249</v>
      </c>
      <c r="AC1454" t="s">
        <v>64</v>
      </c>
      <c r="AD1454" t="s">
        <v>72</v>
      </c>
      <c r="AE1454" t="s">
        <v>64</v>
      </c>
      <c r="AF1454" t="s">
        <v>72</v>
      </c>
      <c r="AG1454" t="s">
        <v>14250</v>
      </c>
      <c r="AI1454">
        <v>0</v>
      </c>
      <c r="AJ1454" t="s">
        <v>14251</v>
      </c>
      <c r="AK1454" t="s">
        <v>59</v>
      </c>
      <c r="AL1454" t="s">
        <v>64</v>
      </c>
      <c r="AM1454" t="s">
        <v>59</v>
      </c>
      <c r="AR1454">
        <v>0</v>
      </c>
      <c r="AS1454">
        <v>0</v>
      </c>
      <c r="AT1454">
        <v>0</v>
      </c>
      <c r="AU1454">
        <v>0</v>
      </c>
      <c r="AV1454">
        <v>0</v>
      </c>
      <c r="BB1454" t="b">
        <f t="shared" si="88"/>
        <v>0</v>
      </c>
      <c r="BC1454" t="str">
        <f>INDEX(repsearch2!B:B,MATCH(A1454,repsearch2!A:A,FALSE))</f>
        <v>No</v>
      </c>
      <c r="BD1454" s="3" t="b">
        <f t="shared" si="89"/>
        <v>0</v>
      </c>
      <c r="BE1454" s="3" t="b">
        <f t="shared" si="90"/>
        <v>1</v>
      </c>
      <c r="BF1454" t="str">
        <f t="shared" si="91"/>
        <v>diamond</v>
      </c>
    </row>
    <row r="1455" spans="1:58" x14ac:dyDescent="0.3">
      <c r="A1455" t="s">
        <v>14252</v>
      </c>
      <c r="D1455" t="s">
        <v>96</v>
      </c>
      <c r="E1455" t="s">
        <v>14253</v>
      </c>
      <c r="F1455" t="s">
        <v>14254</v>
      </c>
      <c r="G1455">
        <v>2</v>
      </c>
      <c r="H1455" t="s">
        <v>59</v>
      </c>
      <c r="I1455" t="s">
        <v>14255</v>
      </c>
      <c r="J1455">
        <v>1</v>
      </c>
      <c r="K1455" t="s">
        <v>14256</v>
      </c>
      <c r="L1455" t="s">
        <v>14257</v>
      </c>
      <c r="M1455" t="s">
        <v>14258</v>
      </c>
      <c r="N1455" t="s">
        <v>64</v>
      </c>
      <c r="O1455" t="s">
        <v>4650</v>
      </c>
      <c r="P1455">
        <v>2019</v>
      </c>
      <c r="Q1455" t="s">
        <v>224</v>
      </c>
      <c r="R1455" t="b">
        <v>0</v>
      </c>
      <c r="S1455" t="s">
        <v>67</v>
      </c>
      <c r="T1455" t="b">
        <v>0</v>
      </c>
      <c r="W1455" t="s">
        <v>59</v>
      </c>
      <c r="Y1455">
        <v>0</v>
      </c>
      <c r="Z1455" t="s">
        <v>59</v>
      </c>
      <c r="AA1455" t="b">
        <v>0</v>
      </c>
      <c r="AB1455" t="s">
        <v>4652</v>
      </c>
      <c r="AC1455" t="s">
        <v>64</v>
      </c>
      <c r="AD1455" t="s">
        <v>72</v>
      </c>
      <c r="AE1455" t="s">
        <v>59</v>
      </c>
      <c r="AG1455" t="s">
        <v>4653</v>
      </c>
      <c r="AH1455">
        <v>5</v>
      </c>
      <c r="AI1455">
        <v>6</v>
      </c>
      <c r="AK1455" t="s">
        <v>64</v>
      </c>
      <c r="AL1455" t="s">
        <v>64</v>
      </c>
      <c r="AP1455" t="s">
        <v>76</v>
      </c>
      <c r="AQ1455">
        <v>3240</v>
      </c>
      <c r="AR1455">
        <v>3240</v>
      </c>
      <c r="AS1455">
        <v>0</v>
      </c>
      <c r="AT1455">
        <v>0</v>
      </c>
      <c r="AU1455">
        <v>0</v>
      </c>
      <c r="AV1455">
        <v>0</v>
      </c>
      <c r="AZ1455" t="s">
        <v>544</v>
      </c>
      <c r="BA1455" t="s">
        <v>545</v>
      </c>
      <c r="BB1455" t="b">
        <f t="shared" si="88"/>
        <v>0</v>
      </c>
      <c r="BC1455" t="str">
        <f>INDEX(repsearch2!B:B,MATCH(A1455,repsearch2!A:A,FALSE))</f>
        <v>No</v>
      </c>
      <c r="BD1455" s="3" t="b">
        <f t="shared" si="89"/>
        <v>0</v>
      </c>
      <c r="BE1455" s="3" t="b">
        <f t="shared" si="90"/>
        <v>0</v>
      </c>
      <c r="BF1455" t="str">
        <f t="shared" si="91"/>
        <v>closed</v>
      </c>
    </row>
    <row r="1456" spans="1:58" x14ac:dyDescent="0.3">
      <c r="A1456" t="s">
        <v>14259</v>
      </c>
      <c r="B1456" t="s">
        <v>346</v>
      </c>
      <c r="D1456" t="s">
        <v>347</v>
      </c>
      <c r="E1456" t="s">
        <v>14260</v>
      </c>
      <c r="F1456" t="s">
        <v>14261</v>
      </c>
      <c r="G1456">
        <v>4</v>
      </c>
      <c r="H1456" t="s">
        <v>59</v>
      </c>
      <c r="I1456" t="s">
        <v>14262</v>
      </c>
      <c r="J1456">
        <v>1</v>
      </c>
      <c r="K1456" t="s">
        <v>14263</v>
      </c>
      <c r="L1456" t="s">
        <v>14264</v>
      </c>
      <c r="M1456" t="s">
        <v>4683</v>
      </c>
      <c r="N1456" t="s">
        <v>64</v>
      </c>
      <c r="O1456" t="s">
        <v>14265</v>
      </c>
      <c r="P1456">
        <v>2019</v>
      </c>
      <c r="Q1456" t="s">
        <v>224</v>
      </c>
      <c r="R1456" t="b">
        <v>1</v>
      </c>
      <c r="S1456" t="s">
        <v>67</v>
      </c>
      <c r="T1456" t="b">
        <v>0</v>
      </c>
      <c r="U1456" t="s">
        <v>68</v>
      </c>
      <c r="V1456" t="s">
        <v>69</v>
      </c>
      <c r="W1456" t="s">
        <v>59</v>
      </c>
      <c r="Y1456">
        <v>0</v>
      </c>
      <c r="Z1456" t="s">
        <v>59</v>
      </c>
      <c r="AA1456" t="b">
        <v>0</v>
      </c>
      <c r="AB1456" t="s">
        <v>14266</v>
      </c>
      <c r="AC1456" t="s">
        <v>64</v>
      </c>
      <c r="AD1456" t="s">
        <v>72</v>
      </c>
      <c r="AE1456" t="s">
        <v>59</v>
      </c>
      <c r="AG1456" t="s">
        <v>14267</v>
      </c>
      <c r="AH1456">
        <v>2</v>
      </c>
      <c r="AI1456">
        <v>4</v>
      </c>
      <c r="AJ1456" t="s">
        <v>14268</v>
      </c>
      <c r="AK1456" t="s">
        <v>64</v>
      </c>
      <c r="AL1456" t="s">
        <v>64</v>
      </c>
      <c r="AP1456" t="s">
        <v>76</v>
      </c>
      <c r="AQ1456">
        <v>3240</v>
      </c>
      <c r="AR1456">
        <v>3240</v>
      </c>
      <c r="AS1456">
        <v>0</v>
      </c>
      <c r="AT1456">
        <v>0</v>
      </c>
      <c r="AU1456">
        <v>0</v>
      </c>
      <c r="AV1456">
        <v>0</v>
      </c>
      <c r="AZ1456" t="s">
        <v>1118</v>
      </c>
      <c r="BA1456" t="s">
        <v>14269</v>
      </c>
      <c r="BB1456" t="b">
        <f t="shared" si="88"/>
        <v>0</v>
      </c>
      <c r="BC1456" t="str">
        <f>INDEX(repsearch2!B:B,MATCH(A1456,repsearch2!A:A,FALSE))</f>
        <v>No</v>
      </c>
      <c r="BD1456" s="3" t="b">
        <f t="shared" si="89"/>
        <v>0</v>
      </c>
      <c r="BE1456" s="3" t="b">
        <f t="shared" si="90"/>
        <v>1</v>
      </c>
      <c r="BF1456" t="str">
        <f t="shared" si="91"/>
        <v>bronze</v>
      </c>
    </row>
    <row r="1457" spans="1:58" x14ac:dyDescent="0.3">
      <c r="A1457" t="s">
        <v>14270</v>
      </c>
      <c r="B1457" t="s">
        <v>55</v>
      </c>
      <c r="C1457" t="s">
        <v>81</v>
      </c>
      <c r="D1457" t="s">
        <v>56</v>
      </c>
      <c r="E1457" t="s">
        <v>14271</v>
      </c>
      <c r="F1457" t="s">
        <v>14272</v>
      </c>
      <c r="G1457">
        <v>7</v>
      </c>
      <c r="H1457" t="s">
        <v>59</v>
      </c>
      <c r="I1457" t="s">
        <v>14273</v>
      </c>
      <c r="J1457">
        <v>1</v>
      </c>
      <c r="K1457" t="s">
        <v>14274</v>
      </c>
      <c r="L1457" t="s">
        <v>14275</v>
      </c>
      <c r="M1457" t="s">
        <v>2511</v>
      </c>
      <c r="N1457" t="s">
        <v>64</v>
      </c>
      <c r="O1457" t="s">
        <v>14276</v>
      </c>
      <c r="P1457">
        <v>2019</v>
      </c>
      <c r="Q1457" t="s">
        <v>88</v>
      </c>
      <c r="R1457" t="b">
        <v>1</v>
      </c>
      <c r="S1457" t="s">
        <v>67</v>
      </c>
      <c r="T1457" t="b">
        <v>1</v>
      </c>
      <c r="U1457" t="s">
        <v>68</v>
      </c>
      <c r="V1457" t="s">
        <v>69</v>
      </c>
      <c r="W1457" t="s">
        <v>64</v>
      </c>
      <c r="X1457" t="s">
        <v>14277</v>
      </c>
      <c r="Y1457">
        <v>1</v>
      </c>
      <c r="Z1457" t="s">
        <v>59</v>
      </c>
      <c r="AA1457" t="b">
        <v>1</v>
      </c>
      <c r="AB1457" t="s">
        <v>14278</v>
      </c>
      <c r="AC1457" t="s">
        <v>64</v>
      </c>
      <c r="AD1457" t="s">
        <v>72</v>
      </c>
      <c r="AE1457" t="s">
        <v>64</v>
      </c>
      <c r="AF1457" t="s">
        <v>72</v>
      </c>
      <c r="AG1457" t="s">
        <v>14279</v>
      </c>
      <c r="AH1457">
        <v>5</v>
      </c>
      <c r="AI1457">
        <v>5</v>
      </c>
      <c r="AJ1457" t="s">
        <v>14280</v>
      </c>
      <c r="AK1457" t="s">
        <v>64</v>
      </c>
      <c r="AL1457" t="s">
        <v>64</v>
      </c>
      <c r="AM1457" t="s">
        <v>64</v>
      </c>
      <c r="AN1457" t="s">
        <v>76</v>
      </c>
      <c r="AO1457">
        <v>1900</v>
      </c>
      <c r="AR1457">
        <v>1900</v>
      </c>
      <c r="AS1457">
        <v>7.15</v>
      </c>
      <c r="AT1457">
        <v>0</v>
      </c>
      <c r="AU1457">
        <v>0</v>
      </c>
      <c r="AV1457">
        <v>10</v>
      </c>
      <c r="AW1457" t="s">
        <v>14281</v>
      </c>
      <c r="AX1457" t="s">
        <v>14282</v>
      </c>
      <c r="AY1457" t="s">
        <v>14283</v>
      </c>
      <c r="AZ1457" t="s">
        <v>12956</v>
      </c>
      <c r="BA1457" t="s">
        <v>14284</v>
      </c>
      <c r="BB1457" t="b">
        <f t="shared" si="88"/>
        <v>0</v>
      </c>
      <c r="BC1457" t="str">
        <f>INDEX(repsearch2!B:B,MATCH(A1457,repsearch2!A:A,FALSE))</f>
        <v>No</v>
      </c>
      <c r="BD1457" s="3" t="b">
        <f t="shared" si="89"/>
        <v>0</v>
      </c>
      <c r="BE1457" s="3" t="b">
        <f t="shared" si="90"/>
        <v>1</v>
      </c>
      <c r="BF1457" t="str">
        <f t="shared" si="91"/>
        <v>gold</v>
      </c>
    </row>
    <row r="1458" spans="1:58" x14ac:dyDescent="0.3">
      <c r="A1458" t="s">
        <v>14285</v>
      </c>
      <c r="D1458" t="s">
        <v>96</v>
      </c>
      <c r="E1458" t="s">
        <v>14286</v>
      </c>
      <c r="F1458" t="s">
        <v>14287</v>
      </c>
      <c r="G1458">
        <v>4</v>
      </c>
      <c r="H1458" t="s">
        <v>59</v>
      </c>
      <c r="I1458" t="s">
        <v>14288</v>
      </c>
      <c r="J1458">
        <v>1</v>
      </c>
      <c r="K1458" t="s">
        <v>14289</v>
      </c>
      <c r="L1458" t="s">
        <v>14290</v>
      </c>
      <c r="N1458" t="s">
        <v>59</v>
      </c>
      <c r="O1458" t="s">
        <v>14291</v>
      </c>
      <c r="P1458">
        <v>2019</v>
      </c>
      <c r="Q1458" t="s">
        <v>279</v>
      </c>
      <c r="R1458" t="b">
        <v>0</v>
      </c>
      <c r="S1458" t="s">
        <v>102</v>
      </c>
      <c r="T1458" t="b">
        <v>0</v>
      </c>
      <c r="W1458" t="s">
        <v>59</v>
      </c>
      <c r="Y1458">
        <v>0</v>
      </c>
      <c r="Z1458" t="s">
        <v>59</v>
      </c>
      <c r="AA1458" t="b">
        <v>0</v>
      </c>
      <c r="AI1458">
        <v>0</v>
      </c>
      <c r="AK1458" t="s">
        <v>64</v>
      </c>
      <c r="AL1458" t="s">
        <v>64</v>
      </c>
      <c r="AS1458">
        <v>0</v>
      </c>
      <c r="AT1458">
        <v>0</v>
      </c>
      <c r="AU1458">
        <v>0</v>
      </c>
      <c r="AV1458">
        <v>0</v>
      </c>
      <c r="AX1458" t="s">
        <v>14292</v>
      </c>
      <c r="AZ1458" t="s">
        <v>331</v>
      </c>
      <c r="BB1458" t="b">
        <f t="shared" si="88"/>
        <v>0</v>
      </c>
      <c r="BC1458" t="str">
        <f>INDEX(repsearch2!B:B,MATCH(A1458,repsearch2!A:A,FALSE))</f>
        <v>No</v>
      </c>
      <c r="BD1458" s="3" t="b">
        <f t="shared" si="89"/>
        <v>0</v>
      </c>
      <c r="BE1458" s="3" t="b">
        <f t="shared" si="90"/>
        <v>0</v>
      </c>
      <c r="BF1458" t="str">
        <f t="shared" si="91"/>
        <v>closed</v>
      </c>
    </row>
    <row r="1459" spans="1:58" x14ac:dyDescent="0.3">
      <c r="A1459" t="s">
        <v>14293</v>
      </c>
      <c r="D1459" t="s">
        <v>96</v>
      </c>
      <c r="E1459" t="s">
        <v>14294</v>
      </c>
      <c r="F1459" t="s">
        <v>14295</v>
      </c>
      <c r="G1459">
        <v>4</v>
      </c>
      <c r="H1459" t="s">
        <v>59</v>
      </c>
      <c r="I1459" t="s">
        <v>14296</v>
      </c>
      <c r="J1459">
        <v>1</v>
      </c>
      <c r="K1459" t="s">
        <v>14297</v>
      </c>
      <c r="L1459" t="s">
        <v>14298</v>
      </c>
      <c r="N1459" t="s">
        <v>59</v>
      </c>
      <c r="O1459" t="s">
        <v>5440</v>
      </c>
      <c r="P1459">
        <v>2019</v>
      </c>
      <c r="Q1459" t="s">
        <v>224</v>
      </c>
      <c r="R1459" t="b">
        <v>0</v>
      </c>
      <c r="S1459" t="s">
        <v>67</v>
      </c>
      <c r="T1459" t="b">
        <v>0</v>
      </c>
      <c r="W1459" t="s">
        <v>59</v>
      </c>
      <c r="Y1459">
        <v>0</v>
      </c>
      <c r="Z1459" t="s">
        <v>59</v>
      </c>
      <c r="AA1459" t="b">
        <v>0</v>
      </c>
      <c r="AB1459" t="s">
        <v>5441</v>
      </c>
      <c r="AC1459" t="s">
        <v>64</v>
      </c>
      <c r="AD1459" t="s">
        <v>72</v>
      </c>
      <c r="AE1459" t="s">
        <v>59</v>
      </c>
      <c r="AG1459" t="s">
        <v>5442</v>
      </c>
      <c r="AH1459">
        <v>5</v>
      </c>
      <c r="AI1459">
        <v>4</v>
      </c>
      <c r="AK1459" t="s">
        <v>64</v>
      </c>
      <c r="AL1459" t="s">
        <v>64</v>
      </c>
      <c r="AP1459" t="s">
        <v>76</v>
      </c>
      <c r="AQ1459">
        <v>3240</v>
      </c>
      <c r="AR1459">
        <v>3240</v>
      </c>
      <c r="AS1459">
        <v>0.5</v>
      </c>
      <c r="AT1459">
        <v>0</v>
      </c>
      <c r="AU1459">
        <v>0</v>
      </c>
      <c r="AV1459">
        <v>1</v>
      </c>
      <c r="AW1459" t="s">
        <v>14299</v>
      </c>
      <c r="AZ1459" t="s">
        <v>227</v>
      </c>
      <c r="BA1459" t="s">
        <v>850</v>
      </c>
      <c r="BB1459" t="b">
        <f t="shared" si="88"/>
        <v>0</v>
      </c>
      <c r="BC1459" t="str">
        <f>INDEX(repsearch2!B:B,MATCH(A1459,repsearch2!A:A,FALSE))</f>
        <v>No</v>
      </c>
      <c r="BD1459" s="3" t="b">
        <f t="shared" si="89"/>
        <v>0</v>
      </c>
      <c r="BE1459" s="3" t="b">
        <f t="shared" si="90"/>
        <v>0</v>
      </c>
      <c r="BF1459" t="str">
        <f t="shared" si="91"/>
        <v>closed</v>
      </c>
    </row>
    <row r="1460" spans="1:58" x14ac:dyDescent="0.3">
      <c r="A1460" s="3" t="s">
        <v>14300</v>
      </c>
      <c r="B1460" s="3" t="s">
        <v>55</v>
      </c>
      <c r="C1460" s="3"/>
      <c r="D1460" s="3" t="s">
        <v>56</v>
      </c>
      <c r="E1460" s="3" t="s">
        <v>14301</v>
      </c>
      <c r="F1460" s="3" t="s">
        <v>14302</v>
      </c>
      <c r="G1460" s="3">
        <v>3</v>
      </c>
      <c r="H1460" s="3" t="s">
        <v>59</v>
      </c>
      <c r="I1460" s="3" t="s">
        <v>14303</v>
      </c>
      <c r="J1460" s="3">
        <v>1</v>
      </c>
      <c r="K1460" s="3" t="s">
        <v>14304</v>
      </c>
      <c r="L1460" s="3" t="s">
        <v>1042</v>
      </c>
      <c r="M1460" s="3" t="s">
        <v>485</v>
      </c>
      <c r="N1460" s="3" t="s">
        <v>64</v>
      </c>
      <c r="O1460" s="3" t="s">
        <v>6262</v>
      </c>
      <c r="P1460" s="3">
        <v>2019</v>
      </c>
      <c r="Q1460" s="3" t="s">
        <v>88</v>
      </c>
      <c r="R1460" s="3" t="b">
        <v>1</v>
      </c>
      <c r="S1460" s="3" t="s">
        <v>67</v>
      </c>
      <c r="T1460" s="3" t="b">
        <v>1</v>
      </c>
      <c r="U1460" s="3" t="s">
        <v>68</v>
      </c>
      <c r="V1460" s="3" t="s">
        <v>69</v>
      </c>
      <c r="W1460" s="3" t="s">
        <v>64</v>
      </c>
      <c r="X1460" s="3" t="s">
        <v>1043</v>
      </c>
      <c r="Y1460" s="3">
        <v>2</v>
      </c>
      <c r="Z1460" s="3" t="s">
        <v>59</v>
      </c>
      <c r="AA1460" s="3" t="b">
        <v>1</v>
      </c>
      <c r="AB1460" s="3" t="s">
        <v>6263</v>
      </c>
      <c r="AC1460" s="3" t="s">
        <v>64</v>
      </c>
      <c r="AD1460" s="3" t="s">
        <v>72</v>
      </c>
      <c r="AE1460" s="3" t="s">
        <v>64</v>
      </c>
      <c r="AF1460" s="3" t="s">
        <v>72</v>
      </c>
      <c r="AG1460" s="3" t="s">
        <v>6264</v>
      </c>
      <c r="AH1460" s="3">
        <v>9</v>
      </c>
      <c r="AI1460" s="3">
        <v>9</v>
      </c>
      <c r="AJ1460" s="3" t="s">
        <v>14305</v>
      </c>
      <c r="AK1460" s="3" t="s">
        <v>64</v>
      </c>
      <c r="AL1460" s="3" t="s">
        <v>64</v>
      </c>
      <c r="AM1460" s="3" t="s">
        <v>64</v>
      </c>
      <c r="AN1460" s="3" t="s">
        <v>76</v>
      </c>
      <c r="AO1460" s="3">
        <v>2950</v>
      </c>
      <c r="AP1460" s="3"/>
      <c r="AQ1460" s="3"/>
      <c r="AR1460" s="3">
        <v>2950</v>
      </c>
      <c r="AS1460" s="3">
        <v>2</v>
      </c>
      <c r="AT1460" s="3">
        <v>0</v>
      </c>
      <c r="AU1460" s="3">
        <v>0</v>
      </c>
      <c r="AV1460" s="3">
        <v>5</v>
      </c>
      <c r="AW1460" s="3" t="s">
        <v>14306</v>
      </c>
      <c r="AX1460" s="3"/>
      <c r="AY1460" s="3"/>
      <c r="AZ1460" s="3" t="s">
        <v>6267</v>
      </c>
      <c r="BA1460" s="3" t="s">
        <v>6268</v>
      </c>
      <c r="BB1460" s="3" t="b">
        <f t="shared" si="88"/>
        <v>1</v>
      </c>
      <c r="BC1460" s="3" t="str">
        <f>INDEX(repsearch2!B:B,MATCH(A1460,repsearch2!A:A,FALSE))</f>
        <v>Yes</v>
      </c>
      <c r="BD1460" s="3" t="b">
        <f t="shared" si="89"/>
        <v>1</v>
      </c>
      <c r="BE1460" s="3" t="b">
        <f t="shared" si="90"/>
        <v>1</v>
      </c>
      <c r="BF1460" t="str">
        <f t="shared" si="91"/>
        <v>gold</v>
      </c>
    </row>
    <row r="1461" spans="1:58" x14ac:dyDescent="0.3">
      <c r="A1461" t="s">
        <v>14307</v>
      </c>
      <c r="D1461" t="s">
        <v>96</v>
      </c>
      <c r="E1461" t="s">
        <v>14308</v>
      </c>
      <c r="F1461" t="s">
        <v>14309</v>
      </c>
      <c r="G1461">
        <v>3</v>
      </c>
      <c r="H1461" t="s">
        <v>59</v>
      </c>
      <c r="I1461" t="s">
        <v>14310</v>
      </c>
      <c r="J1461">
        <v>1</v>
      </c>
      <c r="K1461" t="s">
        <v>14311</v>
      </c>
      <c r="L1461" t="s">
        <v>14312</v>
      </c>
      <c r="M1461" t="s">
        <v>14313</v>
      </c>
      <c r="N1461" t="s">
        <v>64</v>
      </c>
      <c r="O1461" t="s">
        <v>4066</v>
      </c>
      <c r="P1461">
        <v>2018</v>
      </c>
      <c r="Q1461" t="s">
        <v>1349</v>
      </c>
      <c r="R1461" t="b">
        <v>0</v>
      </c>
      <c r="S1461" t="s">
        <v>67</v>
      </c>
      <c r="T1461" t="b">
        <v>0</v>
      </c>
      <c r="W1461" t="s">
        <v>59</v>
      </c>
      <c r="Y1461">
        <v>0</v>
      </c>
      <c r="Z1461" t="s">
        <v>59</v>
      </c>
      <c r="AA1461" t="b">
        <v>0</v>
      </c>
      <c r="AB1461" t="s">
        <v>4067</v>
      </c>
      <c r="AC1461" t="s">
        <v>64</v>
      </c>
      <c r="AD1461" t="s">
        <v>252</v>
      </c>
      <c r="AE1461" t="s">
        <v>59</v>
      </c>
      <c r="AG1461" t="s">
        <v>4068</v>
      </c>
      <c r="AH1461">
        <v>1</v>
      </c>
      <c r="AI1461">
        <v>2</v>
      </c>
      <c r="AK1461" t="s">
        <v>64</v>
      </c>
      <c r="AL1461" t="s">
        <v>64</v>
      </c>
      <c r="AP1461" t="s">
        <v>76</v>
      </c>
      <c r="AQ1461">
        <v>2950</v>
      </c>
      <c r="AR1461">
        <v>2950</v>
      </c>
      <c r="AS1461">
        <v>3.5</v>
      </c>
      <c r="AT1461">
        <v>0</v>
      </c>
      <c r="AU1461">
        <v>0</v>
      </c>
      <c r="AV1461">
        <v>8</v>
      </c>
      <c r="AW1461" t="s">
        <v>14314</v>
      </c>
      <c r="AY1461" t="s">
        <v>14315</v>
      </c>
      <c r="AZ1461" t="s">
        <v>556</v>
      </c>
      <c r="BB1461" t="b">
        <f t="shared" si="88"/>
        <v>0</v>
      </c>
      <c r="BC1461" t="str">
        <f>INDEX(repsearch2!B:B,MATCH(A1461,repsearch2!A:A,FALSE))</f>
        <v>No</v>
      </c>
      <c r="BD1461" s="3" t="b">
        <f t="shared" si="89"/>
        <v>0</v>
      </c>
      <c r="BE1461" s="3" t="b">
        <f t="shared" si="90"/>
        <v>0</v>
      </c>
      <c r="BF1461" t="str">
        <f t="shared" si="91"/>
        <v>closed</v>
      </c>
    </row>
    <row r="1462" spans="1:58" x14ac:dyDescent="0.3">
      <c r="A1462" t="s">
        <v>14316</v>
      </c>
      <c r="B1462" t="s">
        <v>346</v>
      </c>
      <c r="D1462" t="s">
        <v>347</v>
      </c>
      <c r="E1462" t="s">
        <v>14317</v>
      </c>
      <c r="F1462" t="s">
        <v>14318</v>
      </c>
      <c r="G1462">
        <v>2</v>
      </c>
      <c r="H1462" t="s">
        <v>59</v>
      </c>
      <c r="I1462" t="s">
        <v>14319</v>
      </c>
      <c r="J1462">
        <v>1</v>
      </c>
      <c r="K1462" t="s">
        <v>14320</v>
      </c>
      <c r="L1462" t="s">
        <v>14321</v>
      </c>
      <c r="M1462" t="s">
        <v>14322</v>
      </c>
      <c r="N1462" t="s">
        <v>64</v>
      </c>
      <c r="O1462" t="s">
        <v>4066</v>
      </c>
      <c r="P1462">
        <v>2019</v>
      </c>
      <c r="Q1462" t="s">
        <v>1349</v>
      </c>
      <c r="R1462" t="b">
        <v>1</v>
      </c>
      <c r="S1462" t="s">
        <v>67</v>
      </c>
      <c r="T1462" t="b">
        <v>0</v>
      </c>
      <c r="U1462" t="s">
        <v>68</v>
      </c>
      <c r="V1462" t="s">
        <v>69</v>
      </c>
      <c r="W1462" t="s">
        <v>59</v>
      </c>
      <c r="Y1462">
        <v>0</v>
      </c>
      <c r="Z1462" t="s">
        <v>59</v>
      </c>
      <c r="AA1462" t="b">
        <v>0</v>
      </c>
      <c r="AB1462" t="s">
        <v>4067</v>
      </c>
      <c r="AC1462" t="s">
        <v>64</v>
      </c>
      <c r="AD1462" t="s">
        <v>252</v>
      </c>
      <c r="AE1462" t="s">
        <v>59</v>
      </c>
      <c r="AG1462" t="s">
        <v>4068</v>
      </c>
      <c r="AH1462">
        <v>3</v>
      </c>
      <c r="AI1462">
        <v>2</v>
      </c>
      <c r="AJ1462" t="s">
        <v>14323</v>
      </c>
      <c r="AK1462" t="s">
        <v>64</v>
      </c>
      <c r="AL1462" t="s">
        <v>64</v>
      </c>
      <c r="AP1462" t="s">
        <v>76</v>
      </c>
      <c r="AQ1462">
        <v>2950</v>
      </c>
      <c r="AR1462">
        <v>2950</v>
      </c>
      <c r="AS1462">
        <v>12.9</v>
      </c>
      <c r="AT1462">
        <v>0</v>
      </c>
      <c r="AU1462">
        <v>0</v>
      </c>
      <c r="AV1462">
        <v>17</v>
      </c>
      <c r="AW1462" t="s">
        <v>14324</v>
      </c>
      <c r="AZ1462" t="s">
        <v>556</v>
      </c>
      <c r="BA1462" t="s">
        <v>4070</v>
      </c>
      <c r="BB1462" t="b">
        <f t="shared" si="88"/>
        <v>0</v>
      </c>
      <c r="BC1462" t="str">
        <f>INDEX(repsearch2!B:B,MATCH(A1462,repsearch2!A:A,FALSE))</f>
        <v>No</v>
      </c>
      <c r="BD1462" s="3" t="b">
        <f t="shared" si="89"/>
        <v>0</v>
      </c>
      <c r="BE1462" s="3" t="b">
        <f t="shared" si="90"/>
        <v>1</v>
      </c>
      <c r="BF1462" t="str">
        <f t="shared" si="91"/>
        <v>bronze</v>
      </c>
    </row>
    <row r="1463" spans="1:58" x14ac:dyDescent="0.3">
      <c r="A1463" t="s">
        <v>14325</v>
      </c>
      <c r="D1463" t="s">
        <v>96</v>
      </c>
      <c r="E1463" t="s">
        <v>14326</v>
      </c>
      <c r="F1463" t="s">
        <v>14327</v>
      </c>
      <c r="G1463">
        <v>4</v>
      </c>
      <c r="H1463" t="s">
        <v>59</v>
      </c>
      <c r="I1463" t="s">
        <v>14328</v>
      </c>
      <c r="J1463">
        <v>1</v>
      </c>
      <c r="K1463" t="s">
        <v>14329</v>
      </c>
      <c r="L1463" t="s">
        <v>14330</v>
      </c>
      <c r="N1463" t="s">
        <v>59</v>
      </c>
      <c r="O1463" t="s">
        <v>14331</v>
      </c>
      <c r="P1463">
        <v>2019</v>
      </c>
      <c r="Q1463" t="s">
        <v>224</v>
      </c>
      <c r="R1463" t="b">
        <v>0</v>
      </c>
      <c r="S1463" t="s">
        <v>67</v>
      </c>
      <c r="T1463" t="b">
        <v>0</v>
      </c>
      <c r="W1463" t="s">
        <v>59</v>
      </c>
      <c r="Y1463">
        <v>0</v>
      </c>
      <c r="Z1463" t="s">
        <v>59</v>
      </c>
      <c r="AA1463" t="b">
        <v>0</v>
      </c>
      <c r="AB1463" t="s">
        <v>14332</v>
      </c>
      <c r="AC1463" t="s">
        <v>64</v>
      </c>
      <c r="AD1463" t="s">
        <v>72</v>
      </c>
      <c r="AE1463" t="s">
        <v>59</v>
      </c>
      <c r="AG1463" t="s">
        <v>14333</v>
      </c>
      <c r="AH1463">
        <v>1</v>
      </c>
      <c r="AI1463">
        <v>1</v>
      </c>
      <c r="AK1463" t="s">
        <v>64</v>
      </c>
      <c r="AL1463" t="s">
        <v>64</v>
      </c>
      <c r="AP1463" t="s">
        <v>76</v>
      </c>
      <c r="AQ1463">
        <v>3240</v>
      </c>
      <c r="AR1463">
        <v>3240</v>
      </c>
      <c r="AS1463">
        <v>0</v>
      </c>
      <c r="AT1463">
        <v>0</v>
      </c>
      <c r="AU1463">
        <v>0</v>
      </c>
      <c r="AV1463">
        <v>0</v>
      </c>
      <c r="AZ1463" t="s">
        <v>227</v>
      </c>
      <c r="BB1463" t="b">
        <f t="shared" si="88"/>
        <v>0</v>
      </c>
      <c r="BC1463" t="str">
        <f>INDEX(repsearch2!B:B,MATCH(A1463,repsearch2!A:A,FALSE))</f>
        <v>No</v>
      </c>
      <c r="BD1463" s="3" t="b">
        <f t="shared" si="89"/>
        <v>0</v>
      </c>
      <c r="BE1463" s="3" t="b">
        <f t="shared" si="90"/>
        <v>0</v>
      </c>
      <c r="BF1463" t="str">
        <f t="shared" si="91"/>
        <v>closed</v>
      </c>
    </row>
    <row r="1464" spans="1:58" x14ac:dyDescent="0.3">
      <c r="A1464" t="s">
        <v>14334</v>
      </c>
      <c r="D1464" t="s">
        <v>96</v>
      </c>
      <c r="E1464" t="s">
        <v>14335</v>
      </c>
      <c r="F1464" t="s">
        <v>14336</v>
      </c>
      <c r="G1464">
        <v>2</v>
      </c>
      <c r="H1464" t="s">
        <v>59</v>
      </c>
      <c r="I1464" t="s">
        <v>14337</v>
      </c>
      <c r="J1464">
        <v>1</v>
      </c>
      <c r="K1464" t="s">
        <v>14338</v>
      </c>
      <c r="L1464" t="s">
        <v>14339</v>
      </c>
      <c r="M1464" t="s">
        <v>6984</v>
      </c>
      <c r="N1464" t="s">
        <v>64</v>
      </c>
      <c r="O1464" t="s">
        <v>14340</v>
      </c>
      <c r="P1464">
        <v>2019</v>
      </c>
      <c r="Q1464" t="s">
        <v>1349</v>
      </c>
      <c r="R1464" t="b">
        <v>0</v>
      </c>
      <c r="S1464" t="s">
        <v>67</v>
      </c>
      <c r="T1464" t="b">
        <v>0</v>
      </c>
      <c r="W1464" t="s">
        <v>59</v>
      </c>
      <c r="Y1464">
        <v>0</v>
      </c>
      <c r="Z1464" t="s">
        <v>59</v>
      </c>
      <c r="AA1464" t="b">
        <v>0</v>
      </c>
      <c r="AB1464" t="s">
        <v>14341</v>
      </c>
      <c r="AC1464" t="s">
        <v>64</v>
      </c>
      <c r="AD1464" t="s">
        <v>252</v>
      </c>
      <c r="AE1464" t="s">
        <v>59</v>
      </c>
      <c r="AG1464" t="s">
        <v>14342</v>
      </c>
      <c r="AH1464">
        <v>6</v>
      </c>
      <c r="AI1464">
        <v>3</v>
      </c>
      <c r="AK1464" t="s">
        <v>64</v>
      </c>
      <c r="AL1464" t="s">
        <v>64</v>
      </c>
      <c r="AP1464" t="s">
        <v>76</v>
      </c>
      <c r="AQ1464">
        <v>2950</v>
      </c>
      <c r="AR1464">
        <v>2950</v>
      </c>
      <c r="AS1464">
        <v>9.25</v>
      </c>
      <c r="AT1464">
        <v>0</v>
      </c>
      <c r="AU1464">
        <v>0</v>
      </c>
      <c r="AV1464">
        <v>15</v>
      </c>
      <c r="AW1464" t="s">
        <v>14343</v>
      </c>
      <c r="AZ1464" t="s">
        <v>343</v>
      </c>
      <c r="BA1464" t="s">
        <v>2334</v>
      </c>
      <c r="BB1464" t="b">
        <f t="shared" si="88"/>
        <v>0</v>
      </c>
      <c r="BC1464" t="str">
        <f>INDEX(repsearch2!B:B,MATCH(A1464,repsearch2!A:A,FALSE))</f>
        <v>No</v>
      </c>
      <c r="BD1464" s="3" t="b">
        <f t="shared" si="89"/>
        <v>0</v>
      </c>
      <c r="BE1464" s="3" t="b">
        <f t="shared" si="90"/>
        <v>0</v>
      </c>
      <c r="BF1464" t="str">
        <f t="shared" si="91"/>
        <v>closed</v>
      </c>
    </row>
    <row r="1465" spans="1:58" x14ac:dyDescent="0.3">
      <c r="A1465" t="s">
        <v>14344</v>
      </c>
      <c r="B1465" t="s">
        <v>346</v>
      </c>
      <c r="D1465" t="s">
        <v>347</v>
      </c>
      <c r="E1465" t="s">
        <v>2273</v>
      </c>
      <c r="F1465" t="s">
        <v>2298</v>
      </c>
      <c r="G1465">
        <v>1</v>
      </c>
      <c r="H1465" t="s">
        <v>59</v>
      </c>
      <c r="I1465" t="s">
        <v>14345</v>
      </c>
      <c r="J1465">
        <v>1</v>
      </c>
      <c r="K1465" t="s">
        <v>2300</v>
      </c>
      <c r="L1465" t="s">
        <v>8972</v>
      </c>
      <c r="M1465" t="s">
        <v>2302</v>
      </c>
      <c r="N1465" t="s">
        <v>64</v>
      </c>
      <c r="O1465" t="s">
        <v>2303</v>
      </c>
      <c r="P1465">
        <v>2019</v>
      </c>
      <c r="Q1465" t="s">
        <v>1349</v>
      </c>
      <c r="R1465" t="b">
        <v>1</v>
      </c>
      <c r="S1465" t="s">
        <v>67</v>
      </c>
      <c r="T1465" t="b">
        <v>0</v>
      </c>
      <c r="U1465" t="s">
        <v>68</v>
      </c>
      <c r="V1465" t="s">
        <v>69</v>
      </c>
      <c r="W1465" t="s">
        <v>59</v>
      </c>
      <c r="Y1465">
        <v>0</v>
      </c>
      <c r="Z1465" t="s">
        <v>59</v>
      </c>
      <c r="AA1465" t="b">
        <v>0</v>
      </c>
      <c r="AB1465" t="s">
        <v>2304</v>
      </c>
      <c r="AC1465" t="s">
        <v>64</v>
      </c>
      <c r="AD1465" t="s">
        <v>252</v>
      </c>
      <c r="AE1465" t="s">
        <v>59</v>
      </c>
      <c r="AG1465" t="s">
        <v>2305</v>
      </c>
      <c r="AI1465">
        <v>0</v>
      </c>
      <c r="AJ1465" t="s">
        <v>14346</v>
      </c>
      <c r="AK1465" t="s">
        <v>64</v>
      </c>
      <c r="AL1465" t="s">
        <v>64</v>
      </c>
      <c r="AP1465" t="s">
        <v>76</v>
      </c>
      <c r="AQ1465">
        <v>2950</v>
      </c>
      <c r="AR1465">
        <v>2950</v>
      </c>
      <c r="AS1465">
        <v>1</v>
      </c>
      <c r="AT1465">
        <v>0</v>
      </c>
      <c r="AU1465">
        <v>0</v>
      </c>
      <c r="AV1465">
        <v>1</v>
      </c>
      <c r="AW1465" t="s">
        <v>14347</v>
      </c>
      <c r="AZ1465" t="s">
        <v>1118</v>
      </c>
      <c r="BA1465" t="s">
        <v>2308</v>
      </c>
      <c r="BB1465" t="b">
        <f t="shared" si="88"/>
        <v>0</v>
      </c>
      <c r="BC1465" t="str">
        <f>INDEX(repsearch2!B:B,MATCH(A1465,repsearch2!A:A,FALSE))</f>
        <v>No</v>
      </c>
      <c r="BD1465" s="3" t="b">
        <f t="shared" si="89"/>
        <v>0</v>
      </c>
      <c r="BE1465" s="3" t="b">
        <f t="shared" si="90"/>
        <v>1</v>
      </c>
      <c r="BF1465" t="str">
        <f t="shared" si="91"/>
        <v>bronze</v>
      </c>
    </row>
    <row r="1466" spans="1:58" x14ac:dyDescent="0.3">
      <c r="A1466" t="s">
        <v>14348</v>
      </c>
      <c r="B1466" t="s">
        <v>55</v>
      </c>
      <c r="D1466" t="s">
        <v>56</v>
      </c>
      <c r="E1466" t="s">
        <v>14349</v>
      </c>
      <c r="F1466" t="s">
        <v>14350</v>
      </c>
      <c r="G1466">
        <v>1</v>
      </c>
      <c r="H1466" t="s">
        <v>59</v>
      </c>
      <c r="I1466" t="s">
        <v>14351</v>
      </c>
      <c r="J1466">
        <v>1</v>
      </c>
      <c r="K1466" t="s">
        <v>14352</v>
      </c>
      <c r="L1466" t="s">
        <v>14353</v>
      </c>
      <c r="M1466" t="s">
        <v>14354</v>
      </c>
      <c r="N1466" t="s">
        <v>64</v>
      </c>
      <c r="O1466" t="s">
        <v>293</v>
      </c>
      <c r="P1466">
        <v>2019</v>
      </c>
      <c r="Q1466" t="s">
        <v>154</v>
      </c>
      <c r="R1466" t="b">
        <v>1</v>
      </c>
      <c r="S1466" t="s">
        <v>67</v>
      </c>
      <c r="T1466" t="b">
        <v>1</v>
      </c>
      <c r="U1466" t="s">
        <v>68</v>
      </c>
      <c r="V1466" t="s">
        <v>69</v>
      </c>
      <c r="W1466" t="s">
        <v>64</v>
      </c>
      <c r="X1466" t="s">
        <v>709</v>
      </c>
      <c r="Y1466">
        <v>1</v>
      </c>
      <c r="Z1466" t="s">
        <v>59</v>
      </c>
      <c r="AA1466" t="b">
        <v>1</v>
      </c>
      <c r="AB1466" t="s">
        <v>294</v>
      </c>
      <c r="AC1466" t="s">
        <v>64</v>
      </c>
      <c r="AD1466" t="s">
        <v>72</v>
      </c>
      <c r="AE1466" t="s">
        <v>64</v>
      </c>
      <c r="AF1466" t="s">
        <v>72</v>
      </c>
      <c r="AG1466" t="s">
        <v>295</v>
      </c>
      <c r="AI1466">
        <v>0</v>
      </c>
      <c r="AJ1466" t="s">
        <v>14355</v>
      </c>
      <c r="AK1466" t="s">
        <v>64</v>
      </c>
      <c r="AL1466" t="s">
        <v>64</v>
      </c>
      <c r="AM1466" t="s">
        <v>64</v>
      </c>
      <c r="AN1466" t="s">
        <v>158</v>
      </c>
      <c r="AO1466">
        <v>1800</v>
      </c>
      <c r="AR1466">
        <v>2002</v>
      </c>
      <c r="AS1466">
        <v>0</v>
      </c>
      <c r="AT1466">
        <v>0</v>
      </c>
      <c r="AU1466">
        <v>0</v>
      </c>
      <c r="AV1466">
        <v>0</v>
      </c>
      <c r="AY1466" t="s">
        <v>14356</v>
      </c>
      <c r="AZ1466" t="s">
        <v>298</v>
      </c>
      <c r="BA1466" t="s">
        <v>299</v>
      </c>
      <c r="BB1466" t="b">
        <f t="shared" si="88"/>
        <v>0</v>
      </c>
      <c r="BC1466" t="str">
        <f>INDEX(repsearch2!B:B,MATCH(A1466,repsearch2!A:A,FALSE))</f>
        <v>No</v>
      </c>
      <c r="BD1466" s="3" t="b">
        <f t="shared" si="89"/>
        <v>0</v>
      </c>
      <c r="BE1466" s="3" t="b">
        <f t="shared" si="90"/>
        <v>1</v>
      </c>
      <c r="BF1466" t="str">
        <f t="shared" si="91"/>
        <v>gold</v>
      </c>
    </row>
    <row r="1467" spans="1:58" x14ac:dyDescent="0.3">
      <c r="A1467" t="s">
        <v>14357</v>
      </c>
      <c r="B1467" t="s">
        <v>55</v>
      </c>
      <c r="D1467" t="s">
        <v>56</v>
      </c>
      <c r="E1467" t="s">
        <v>14358</v>
      </c>
      <c r="F1467" t="s">
        <v>14359</v>
      </c>
      <c r="G1467">
        <v>4</v>
      </c>
      <c r="H1467" t="s">
        <v>59</v>
      </c>
      <c r="I1467" t="s">
        <v>14360</v>
      </c>
      <c r="J1467">
        <v>1</v>
      </c>
      <c r="K1467" t="s">
        <v>5950</v>
      </c>
      <c r="L1467" t="s">
        <v>5951</v>
      </c>
      <c r="N1467" t="s">
        <v>59</v>
      </c>
      <c r="O1467" t="s">
        <v>750</v>
      </c>
      <c r="P1467">
        <v>2019</v>
      </c>
      <c r="Q1467" t="s">
        <v>154</v>
      </c>
      <c r="R1467" t="b">
        <v>1</v>
      </c>
      <c r="S1467" t="s">
        <v>67</v>
      </c>
      <c r="T1467" t="b">
        <v>1</v>
      </c>
      <c r="U1467" t="s">
        <v>68</v>
      </c>
      <c r="V1467" t="s">
        <v>69</v>
      </c>
      <c r="W1467" t="s">
        <v>64</v>
      </c>
      <c r="X1467" t="s">
        <v>5952</v>
      </c>
      <c r="Y1467">
        <v>2</v>
      </c>
      <c r="Z1467" t="s">
        <v>59</v>
      </c>
      <c r="AA1467" t="b">
        <v>1</v>
      </c>
      <c r="AB1467" t="s">
        <v>751</v>
      </c>
      <c r="AC1467" t="s">
        <v>64</v>
      </c>
      <c r="AD1467" t="s">
        <v>72</v>
      </c>
      <c r="AE1467" t="s">
        <v>64</v>
      </c>
      <c r="AF1467" t="s">
        <v>72</v>
      </c>
      <c r="AG1467" t="s">
        <v>752</v>
      </c>
      <c r="AH1467">
        <v>1</v>
      </c>
      <c r="AI1467">
        <v>2</v>
      </c>
      <c r="AJ1467" t="s">
        <v>14361</v>
      </c>
      <c r="AK1467" t="s">
        <v>64</v>
      </c>
      <c r="AL1467" t="s">
        <v>64</v>
      </c>
      <c r="AM1467" t="s">
        <v>64</v>
      </c>
      <c r="AN1467" t="s">
        <v>158</v>
      </c>
      <c r="AO1467">
        <v>1600</v>
      </c>
      <c r="AR1467">
        <v>1779</v>
      </c>
      <c r="AS1467">
        <v>2</v>
      </c>
      <c r="AT1467">
        <v>0</v>
      </c>
      <c r="AU1467">
        <v>0</v>
      </c>
      <c r="AV1467">
        <v>1</v>
      </c>
      <c r="AW1467" t="s">
        <v>14362</v>
      </c>
      <c r="AX1467" t="s">
        <v>14363</v>
      </c>
      <c r="AZ1467" t="s">
        <v>756</v>
      </c>
      <c r="BB1467" t="b">
        <f t="shared" si="88"/>
        <v>0</v>
      </c>
      <c r="BC1467" t="str">
        <f>INDEX(repsearch2!B:B,MATCH(A1467,repsearch2!A:A,FALSE))</f>
        <v>No</v>
      </c>
      <c r="BD1467" s="3" t="b">
        <f t="shared" si="89"/>
        <v>0</v>
      </c>
      <c r="BE1467" s="3" t="b">
        <f t="shared" si="90"/>
        <v>1</v>
      </c>
      <c r="BF1467" t="str">
        <f t="shared" si="91"/>
        <v>gold</v>
      </c>
    </row>
    <row r="1468" spans="1:58" x14ac:dyDescent="0.3">
      <c r="A1468" t="s">
        <v>14364</v>
      </c>
      <c r="D1468" t="s">
        <v>96</v>
      </c>
      <c r="E1468" t="s">
        <v>14365</v>
      </c>
      <c r="F1468" t="s">
        <v>8329</v>
      </c>
      <c r="G1468">
        <v>3</v>
      </c>
      <c r="H1468" t="s">
        <v>59</v>
      </c>
      <c r="I1468" t="s">
        <v>14366</v>
      </c>
      <c r="J1468">
        <v>3</v>
      </c>
      <c r="K1468" t="s">
        <v>14367</v>
      </c>
      <c r="N1468" t="s">
        <v>59</v>
      </c>
      <c r="O1468" t="s">
        <v>14368</v>
      </c>
      <c r="P1468">
        <v>2019</v>
      </c>
      <c r="Q1468" t="s">
        <v>101</v>
      </c>
      <c r="R1468" t="b">
        <v>0</v>
      </c>
      <c r="S1468" t="s">
        <v>102</v>
      </c>
      <c r="T1468" t="b">
        <v>0</v>
      </c>
      <c r="W1468" t="s">
        <v>59</v>
      </c>
      <c r="Y1468">
        <v>0</v>
      </c>
      <c r="Z1468" t="s">
        <v>59</v>
      </c>
      <c r="AA1468" t="b">
        <v>0</v>
      </c>
      <c r="AI1468">
        <v>0</v>
      </c>
      <c r="AK1468" t="s">
        <v>59</v>
      </c>
      <c r="AL1468" t="s">
        <v>64</v>
      </c>
      <c r="AS1468">
        <v>0</v>
      </c>
      <c r="AT1468">
        <v>0</v>
      </c>
      <c r="AU1468">
        <v>0</v>
      </c>
      <c r="AV1468">
        <v>0</v>
      </c>
      <c r="BB1468" t="b">
        <f t="shared" si="88"/>
        <v>0</v>
      </c>
      <c r="BC1468" t="str">
        <f>INDEX(repsearch2!B:B,MATCH(A1468,repsearch2!A:A,FALSE))</f>
        <v>No</v>
      </c>
      <c r="BD1468" s="3" t="b">
        <f t="shared" si="89"/>
        <v>0</v>
      </c>
      <c r="BE1468" s="3" t="b">
        <f t="shared" si="90"/>
        <v>0</v>
      </c>
      <c r="BF1468" t="str">
        <f t="shared" si="91"/>
        <v>closed</v>
      </c>
    </row>
    <row r="1469" spans="1:58" x14ac:dyDescent="0.3">
      <c r="A1469" t="s">
        <v>14369</v>
      </c>
      <c r="D1469" t="s">
        <v>96</v>
      </c>
      <c r="E1469" t="s">
        <v>14370</v>
      </c>
      <c r="F1469" t="s">
        <v>8329</v>
      </c>
      <c r="G1469">
        <v>3</v>
      </c>
      <c r="H1469" t="s">
        <v>59</v>
      </c>
      <c r="I1469" t="s">
        <v>14371</v>
      </c>
      <c r="J1469">
        <v>1</v>
      </c>
      <c r="K1469" t="s">
        <v>14372</v>
      </c>
      <c r="L1469" t="s">
        <v>14373</v>
      </c>
      <c r="M1469" t="s">
        <v>8333</v>
      </c>
      <c r="N1469" t="s">
        <v>64</v>
      </c>
      <c r="O1469" t="s">
        <v>14374</v>
      </c>
      <c r="P1469">
        <v>2019</v>
      </c>
      <c r="Q1469" t="s">
        <v>2454</v>
      </c>
      <c r="R1469" t="b">
        <v>0</v>
      </c>
      <c r="S1469" t="s">
        <v>67</v>
      </c>
      <c r="T1469" t="b">
        <v>0</v>
      </c>
      <c r="W1469" t="s">
        <v>59</v>
      </c>
      <c r="Y1469">
        <v>0</v>
      </c>
      <c r="Z1469" t="s">
        <v>59</v>
      </c>
      <c r="AA1469" t="b">
        <v>0</v>
      </c>
      <c r="AB1469" t="s">
        <v>14375</v>
      </c>
      <c r="AC1469" t="s">
        <v>64</v>
      </c>
      <c r="AD1469" t="s">
        <v>72</v>
      </c>
      <c r="AE1469" t="s">
        <v>59</v>
      </c>
      <c r="AG1469" t="s">
        <v>14376</v>
      </c>
      <c r="AI1469">
        <v>0</v>
      </c>
      <c r="AK1469" t="s">
        <v>64</v>
      </c>
      <c r="AL1469" t="s">
        <v>64</v>
      </c>
      <c r="AP1469" t="s">
        <v>76</v>
      </c>
      <c r="AQ1469">
        <v>2045</v>
      </c>
      <c r="AR1469">
        <v>2045</v>
      </c>
      <c r="AS1469">
        <v>0</v>
      </c>
      <c r="AT1469">
        <v>0</v>
      </c>
      <c r="AU1469">
        <v>0</v>
      </c>
      <c r="AV1469">
        <v>0</v>
      </c>
      <c r="AX1469" t="s">
        <v>3196</v>
      </c>
      <c r="AZ1469" t="s">
        <v>14377</v>
      </c>
      <c r="BA1469" t="s">
        <v>604</v>
      </c>
      <c r="BB1469" t="b">
        <f t="shared" si="88"/>
        <v>0</v>
      </c>
      <c r="BC1469" t="str">
        <f>INDEX(repsearch2!B:B,MATCH(A1469,repsearch2!A:A,FALSE))</f>
        <v>No</v>
      </c>
      <c r="BD1469" s="3" t="b">
        <f t="shared" si="89"/>
        <v>0</v>
      </c>
      <c r="BE1469" s="3" t="b">
        <f t="shared" si="90"/>
        <v>0</v>
      </c>
      <c r="BF1469" t="str">
        <f t="shared" si="91"/>
        <v>closed</v>
      </c>
    </row>
    <row r="1470" spans="1:58" x14ac:dyDescent="0.3">
      <c r="A1470" s="3" t="s">
        <v>14378</v>
      </c>
      <c r="B1470" s="3" t="s">
        <v>1096</v>
      </c>
      <c r="C1470" s="3"/>
      <c r="D1470" s="3" t="s">
        <v>897</v>
      </c>
      <c r="E1470" s="3" t="s">
        <v>14379</v>
      </c>
      <c r="F1470" s="3" t="s">
        <v>262</v>
      </c>
      <c r="G1470" s="3">
        <v>4</v>
      </c>
      <c r="H1470" s="3" t="s">
        <v>59</v>
      </c>
      <c r="I1470" s="3" t="s">
        <v>14380</v>
      </c>
      <c r="J1470" s="3">
        <v>4</v>
      </c>
      <c r="K1470" s="3" t="s">
        <v>14381</v>
      </c>
      <c r="L1470" s="3"/>
      <c r="M1470" s="3"/>
      <c r="N1470" s="3" t="s">
        <v>59</v>
      </c>
      <c r="O1470" s="3" t="s">
        <v>14382</v>
      </c>
      <c r="P1470" s="3">
        <v>2019</v>
      </c>
      <c r="Q1470" s="3" t="s">
        <v>101</v>
      </c>
      <c r="R1470" s="3" t="b">
        <v>1</v>
      </c>
      <c r="S1470" s="3" t="s">
        <v>102</v>
      </c>
      <c r="T1470" s="3" t="b">
        <v>0</v>
      </c>
      <c r="U1470" s="3" t="s">
        <v>1102</v>
      </c>
      <c r="V1470" s="3" t="s">
        <v>905</v>
      </c>
      <c r="W1470" s="3" t="s">
        <v>64</v>
      </c>
      <c r="X1470" s="3" t="s">
        <v>70</v>
      </c>
      <c r="Y1470" s="3">
        <v>1</v>
      </c>
      <c r="Z1470" s="3" t="s">
        <v>59</v>
      </c>
      <c r="AA1470" s="3" t="b">
        <v>0</v>
      </c>
      <c r="AB1470" s="3"/>
      <c r="AC1470" s="3"/>
      <c r="AD1470" s="3"/>
      <c r="AE1470" s="3"/>
      <c r="AF1470" s="3"/>
      <c r="AG1470" s="3"/>
      <c r="AH1470" s="3">
        <v>3</v>
      </c>
      <c r="AI1470" s="3">
        <v>2</v>
      </c>
      <c r="AJ1470" s="3" t="s">
        <v>14383</v>
      </c>
      <c r="AK1470" s="3" t="s">
        <v>59</v>
      </c>
      <c r="AL1470" s="3" t="s">
        <v>64</v>
      </c>
      <c r="AM1470" s="3"/>
      <c r="AN1470" s="3"/>
      <c r="AO1470" s="3"/>
      <c r="AP1470" s="3"/>
      <c r="AQ1470" s="3"/>
      <c r="AR1470" s="3"/>
      <c r="AS1470" s="3">
        <v>0</v>
      </c>
      <c r="AT1470" s="3">
        <v>0</v>
      </c>
      <c r="AU1470" s="3">
        <v>0</v>
      </c>
      <c r="AV1470" s="3">
        <v>0</v>
      </c>
      <c r="AW1470" s="3"/>
      <c r="AX1470" s="3"/>
      <c r="AY1470" s="3"/>
      <c r="AZ1470" s="3"/>
      <c r="BA1470" s="3"/>
      <c r="BB1470" s="3" t="b">
        <f t="shared" si="88"/>
        <v>1</v>
      </c>
      <c r="BC1470" s="3" t="str">
        <f>INDEX(repsearch2!B:B,MATCH(A1470,repsearch2!A:A,FALSE))</f>
        <v>No</v>
      </c>
      <c r="BD1470" s="3" t="b">
        <f t="shared" si="89"/>
        <v>1</v>
      </c>
      <c r="BE1470" s="3" t="b">
        <f t="shared" si="90"/>
        <v>1</v>
      </c>
      <c r="BF1470" t="str">
        <f t="shared" si="91"/>
        <v>green</v>
      </c>
    </row>
    <row r="1471" spans="1:58" x14ac:dyDescent="0.3">
      <c r="A1471" t="s">
        <v>14384</v>
      </c>
      <c r="D1471" t="s">
        <v>96</v>
      </c>
      <c r="E1471" t="s">
        <v>2273</v>
      </c>
      <c r="F1471" t="s">
        <v>14385</v>
      </c>
      <c r="G1471">
        <v>1</v>
      </c>
      <c r="H1471" t="s">
        <v>59</v>
      </c>
      <c r="I1471" t="s">
        <v>14386</v>
      </c>
      <c r="J1471">
        <v>1</v>
      </c>
      <c r="K1471" t="s">
        <v>2276</v>
      </c>
      <c r="L1471" t="s">
        <v>14387</v>
      </c>
      <c r="M1471" t="s">
        <v>2278</v>
      </c>
      <c r="N1471" t="s">
        <v>64</v>
      </c>
      <c r="O1471" t="s">
        <v>2279</v>
      </c>
      <c r="P1471">
        <v>2019</v>
      </c>
      <c r="Q1471" t="s">
        <v>368</v>
      </c>
      <c r="R1471" t="b">
        <v>0</v>
      </c>
      <c r="S1471" t="s">
        <v>67</v>
      </c>
      <c r="T1471" t="b">
        <v>0</v>
      </c>
      <c r="W1471" t="s">
        <v>59</v>
      </c>
      <c r="Y1471">
        <v>0</v>
      </c>
      <c r="Z1471" t="s">
        <v>59</v>
      </c>
      <c r="AA1471" t="b">
        <v>0</v>
      </c>
      <c r="AB1471" t="s">
        <v>2280</v>
      </c>
      <c r="AC1471" t="s">
        <v>64</v>
      </c>
      <c r="AD1471" t="s">
        <v>252</v>
      </c>
      <c r="AE1471" t="s">
        <v>59</v>
      </c>
      <c r="AG1471" t="s">
        <v>2281</v>
      </c>
      <c r="AI1471">
        <v>0</v>
      </c>
      <c r="AK1471" t="s">
        <v>64</v>
      </c>
      <c r="AL1471" t="s">
        <v>64</v>
      </c>
      <c r="AP1471" t="s">
        <v>76</v>
      </c>
      <c r="AQ1471">
        <v>2500</v>
      </c>
      <c r="AR1471">
        <v>2500</v>
      </c>
      <c r="AS1471">
        <v>0</v>
      </c>
      <c r="AT1471">
        <v>0</v>
      </c>
      <c r="AU1471">
        <v>0</v>
      </c>
      <c r="AV1471">
        <v>0</v>
      </c>
      <c r="AZ1471" t="s">
        <v>343</v>
      </c>
      <c r="BA1471" t="s">
        <v>569</v>
      </c>
      <c r="BB1471" t="b">
        <f t="shared" si="88"/>
        <v>0</v>
      </c>
      <c r="BC1471" t="str">
        <f>INDEX(repsearch2!B:B,MATCH(A1471,repsearch2!A:A,FALSE))</f>
        <v>No</v>
      </c>
      <c r="BD1471" s="3" t="b">
        <f t="shared" si="89"/>
        <v>0</v>
      </c>
      <c r="BE1471" s="3" t="b">
        <f t="shared" si="90"/>
        <v>0</v>
      </c>
      <c r="BF1471" t="str">
        <f t="shared" si="91"/>
        <v>closed</v>
      </c>
    </row>
    <row r="1472" spans="1:58" x14ac:dyDescent="0.3">
      <c r="A1472" s="3" t="s">
        <v>14388</v>
      </c>
      <c r="B1472" s="3" t="s">
        <v>55</v>
      </c>
      <c r="C1472" s="3"/>
      <c r="D1472" s="3" t="s">
        <v>56</v>
      </c>
      <c r="E1472" s="3" t="s">
        <v>14389</v>
      </c>
      <c r="F1472" s="3" t="s">
        <v>14390</v>
      </c>
      <c r="G1472" s="3">
        <v>2</v>
      </c>
      <c r="H1472" s="3" t="s">
        <v>59</v>
      </c>
      <c r="I1472" s="3" t="s">
        <v>14391</v>
      </c>
      <c r="J1472" s="3">
        <v>1</v>
      </c>
      <c r="K1472" s="3" t="s">
        <v>14392</v>
      </c>
      <c r="L1472" s="3" t="s">
        <v>14393</v>
      </c>
      <c r="M1472" s="3" t="s">
        <v>14394</v>
      </c>
      <c r="N1472" s="3" t="s">
        <v>64</v>
      </c>
      <c r="O1472" s="3" t="s">
        <v>293</v>
      </c>
      <c r="P1472" s="3">
        <v>2019</v>
      </c>
      <c r="Q1472" s="3" t="s">
        <v>154</v>
      </c>
      <c r="R1472" s="3" t="b">
        <v>1</v>
      </c>
      <c r="S1472" s="3" t="s">
        <v>67</v>
      </c>
      <c r="T1472" s="3" t="b">
        <v>1</v>
      </c>
      <c r="U1472" s="3" t="s">
        <v>68</v>
      </c>
      <c r="V1472" s="3" t="s">
        <v>69</v>
      </c>
      <c r="W1472" s="3" t="s">
        <v>64</v>
      </c>
      <c r="X1472" s="3" t="s">
        <v>1043</v>
      </c>
      <c r="Y1472" s="3">
        <v>2</v>
      </c>
      <c r="Z1472" s="3" t="s">
        <v>59</v>
      </c>
      <c r="AA1472" s="3" t="b">
        <v>1</v>
      </c>
      <c r="AB1472" s="3" t="s">
        <v>294</v>
      </c>
      <c r="AC1472" s="3" t="s">
        <v>64</v>
      </c>
      <c r="AD1472" s="3" t="s">
        <v>72</v>
      </c>
      <c r="AE1472" s="3" t="s">
        <v>64</v>
      </c>
      <c r="AF1472" s="3" t="s">
        <v>72</v>
      </c>
      <c r="AG1472" s="3" t="s">
        <v>295</v>
      </c>
      <c r="AH1472" s="3">
        <v>6</v>
      </c>
      <c r="AI1472" s="3">
        <v>8</v>
      </c>
      <c r="AJ1472" s="3" t="s">
        <v>14395</v>
      </c>
      <c r="AK1472" s="3" t="s">
        <v>64</v>
      </c>
      <c r="AL1472" s="3" t="s">
        <v>64</v>
      </c>
      <c r="AM1472" s="3" t="s">
        <v>64</v>
      </c>
      <c r="AN1472" s="3" t="s">
        <v>158</v>
      </c>
      <c r="AO1472" s="3">
        <v>1800</v>
      </c>
      <c r="AP1472" s="3"/>
      <c r="AQ1472" s="3"/>
      <c r="AR1472" s="3">
        <v>2002</v>
      </c>
      <c r="AS1472" s="3">
        <v>0.25</v>
      </c>
      <c r="AT1472" s="3">
        <v>0</v>
      </c>
      <c r="AU1472" s="3">
        <v>0</v>
      </c>
      <c r="AV1472" s="3">
        <v>1</v>
      </c>
      <c r="AW1472" s="3" t="s">
        <v>14396</v>
      </c>
      <c r="AX1472" s="3"/>
      <c r="AY1472" s="3"/>
      <c r="AZ1472" s="3" t="s">
        <v>298</v>
      </c>
      <c r="BA1472" s="3" t="s">
        <v>299</v>
      </c>
      <c r="BB1472" s="3" t="b">
        <f t="shared" si="88"/>
        <v>1</v>
      </c>
      <c r="BC1472" s="3" t="str">
        <f>INDEX(repsearch2!B:B,MATCH(A1472,repsearch2!A:A,FALSE))</f>
        <v>Yes</v>
      </c>
      <c r="BD1472" s="3" t="b">
        <f t="shared" si="89"/>
        <v>1</v>
      </c>
      <c r="BE1472" s="3" t="b">
        <f t="shared" si="90"/>
        <v>1</v>
      </c>
      <c r="BF1472" t="str">
        <f t="shared" si="91"/>
        <v>gold</v>
      </c>
    </row>
    <row r="1473" spans="1:58" x14ac:dyDescent="0.3">
      <c r="A1473" t="s">
        <v>14397</v>
      </c>
      <c r="D1473" t="s">
        <v>96</v>
      </c>
      <c r="E1473" t="s">
        <v>14398</v>
      </c>
      <c r="F1473" t="s">
        <v>14399</v>
      </c>
      <c r="G1473">
        <v>3</v>
      </c>
      <c r="H1473" t="s">
        <v>59</v>
      </c>
      <c r="I1473" t="s">
        <v>14400</v>
      </c>
      <c r="J1473">
        <v>1</v>
      </c>
      <c r="K1473" t="s">
        <v>14401</v>
      </c>
      <c r="L1473" t="s">
        <v>14402</v>
      </c>
      <c r="M1473" t="s">
        <v>4007</v>
      </c>
      <c r="N1473" t="s">
        <v>64</v>
      </c>
      <c r="O1473" t="s">
        <v>659</v>
      </c>
      <c r="P1473">
        <v>2019</v>
      </c>
      <c r="Q1473" t="s">
        <v>436</v>
      </c>
      <c r="R1473" t="b">
        <v>0</v>
      </c>
      <c r="S1473" t="s">
        <v>67</v>
      </c>
      <c r="T1473" t="b">
        <v>0</v>
      </c>
      <c r="W1473" t="s">
        <v>59</v>
      </c>
      <c r="Y1473">
        <v>0</v>
      </c>
      <c r="Z1473" t="s">
        <v>59</v>
      </c>
      <c r="AA1473" t="b">
        <v>0</v>
      </c>
      <c r="AB1473" t="s">
        <v>660</v>
      </c>
      <c r="AC1473" t="s">
        <v>64</v>
      </c>
      <c r="AD1473" t="s">
        <v>72</v>
      </c>
      <c r="AE1473" t="s">
        <v>59</v>
      </c>
      <c r="AG1473" t="s">
        <v>661</v>
      </c>
      <c r="AI1473">
        <v>0</v>
      </c>
      <c r="AK1473" t="s">
        <v>64</v>
      </c>
      <c r="AL1473" t="s">
        <v>64</v>
      </c>
      <c r="AP1473" t="s">
        <v>76</v>
      </c>
      <c r="AQ1473">
        <v>3000</v>
      </c>
      <c r="AR1473">
        <v>3000</v>
      </c>
      <c r="AS1473">
        <v>2.35</v>
      </c>
      <c r="AT1473">
        <v>0</v>
      </c>
      <c r="AU1473">
        <v>0</v>
      </c>
      <c r="AV1473">
        <v>3</v>
      </c>
      <c r="AW1473" t="s">
        <v>14403</v>
      </c>
      <c r="AZ1473" t="s">
        <v>663</v>
      </c>
      <c r="BA1473" t="s">
        <v>664</v>
      </c>
      <c r="BB1473" t="b">
        <f t="shared" si="88"/>
        <v>0</v>
      </c>
      <c r="BC1473" t="str">
        <f>INDEX(repsearch2!B:B,MATCH(A1473,repsearch2!A:A,FALSE))</f>
        <v>No</v>
      </c>
      <c r="BD1473" s="3" t="b">
        <f t="shared" si="89"/>
        <v>0</v>
      </c>
      <c r="BE1473" s="3" t="b">
        <f t="shared" si="90"/>
        <v>0</v>
      </c>
      <c r="BF1473" t="str">
        <f t="shared" si="91"/>
        <v>closed</v>
      </c>
    </row>
    <row r="1474" spans="1:58" x14ac:dyDescent="0.3">
      <c r="A1474" t="s">
        <v>14404</v>
      </c>
      <c r="D1474" t="s">
        <v>96</v>
      </c>
      <c r="E1474" t="s">
        <v>14405</v>
      </c>
      <c r="F1474" t="s">
        <v>14406</v>
      </c>
      <c r="G1474">
        <v>3</v>
      </c>
      <c r="H1474" t="s">
        <v>59</v>
      </c>
      <c r="I1474" t="s">
        <v>14407</v>
      </c>
      <c r="J1474">
        <v>1</v>
      </c>
      <c r="K1474" t="s">
        <v>2264</v>
      </c>
      <c r="L1474" t="s">
        <v>2265</v>
      </c>
      <c r="M1474" t="s">
        <v>2266</v>
      </c>
      <c r="N1474" t="s">
        <v>64</v>
      </c>
      <c r="O1474" t="s">
        <v>14408</v>
      </c>
      <c r="P1474">
        <v>2019</v>
      </c>
      <c r="Q1474" t="s">
        <v>436</v>
      </c>
      <c r="R1474" t="b">
        <v>0</v>
      </c>
      <c r="S1474" t="s">
        <v>67</v>
      </c>
      <c r="T1474" t="b">
        <v>0</v>
      </c>
      <c r="W1474" t="s">
        <v>59</v>
      </c>
      <c r="Y1474">
        <v>0</v>
      </c>
      <c r="Z1474" t="s">
        <v>59</v>
      </c>
      <c r="AA1474" t="b">
        <v>0</v>
      </c>
      <c r="AB1474" t="s">
        <v>14409</v>
      </c>
      <c r="AC1474" t="s">
        <v>64</v>
      </c>
      <c r="AD1474" t="s">
        <v>72</v>
      </c>
      <c r="AE1474" t="s">
        <v>59</v>
      </c>
      <c r="AG1474" t="s">
        <v>14410</v>
      </c>
      <c r="AH1474">
        <v>1</v>
      </c>
      <c r="AI1474">
        <v>1</v>
      </c>
      <c r="AK1474" t="s">
        <v>64</v>
      </c>
      <c r="AL1474" t="s">
        <v>64</v>
      </c>
      <c r="AP1474" t="s">
        <v>76</v>
      </c>
      <c r="AQ1474">
        <v>3000</v>
      </c>
      <c r="AR1474">
        <v>3000</v>
      </c>
      <c r="AS1474">
        <v>1</v>
      </c>
      <c r="AT1474">
        <v>0</v>
      </c>
      <c r="AU1474">
        <v>0</v>
      </c>
      <c r="AV1474">
        <v>1</v>
      </c>
      <c r="AW1474" t="s">
        <v>14411</v>
      </c>
      <c r="AZ1474" t="s">
        <v>556</v>
      </c>
      <c r="BB1474" t="b">
        <f t="shared" si="88"/>
        <v>0</v>
      </c>
      <c r="BC1474" t="str">
        <f>INDEX(repsearch2!B:B,MATCH(A1474,repsearch2!A:A,FALSE))</f>
        <v>No</v>
      </c>
      <c r="BD1474" s="3" t="b">
        <f t="shared" si="89"/>
        <v>0</v>
      </c>
      <c r="BE1474" s="3" t="b">
        <f t="shared" si="90"/>
        <v>0</v>
      </c>
      <c r="BF1474" t="str">
        <f t="shared" si="91"/>
        <v>closed</v>
      </c>
    </row>
    <row r="1475" spans="1:58" x14ac:dyDescent="0.3">
      <c r="A1475" t="s">
        <v>14412</v>
      </c>
      <c r="B1475" t="s">
        <v>896</v>
      </c>
      <c r="D1475" t="s">
        <v>897</v>
      </c>
      <c r="E1475" t="s">
        <v>14413</v>
      </c>
      <c r="F1475" t="s">
        <v>14414</v>
      </c>
      <c r="G1475">
        <v>2</v>
      </c>
      <c r="H1475" t="s">
        <v>59</v>
      </c>
      <c r="I1475" t="s">
        <v>14415</v>
      </c>
      <c r="J1475">
        <v>1</v>
      </c>
      <c r="K1475" t="s">
        <v>14416</v>
      </c>
      <c r="L1475" t="s">
        <v>2024</v>
      </c>
      <c r="M1475" t="s">
        <v>2025</v>
      </c>
      <c r="N1475" t="s">
        <v>64</v>
      </c>
      <c r="O1475" t="s">
        <v>631</v>
      </c>
      <c r="P1475">
        <v>2019</v>
      </c>
      <c r="Q1475" t="s">
        <v>139</v>
      </c>
      <c r="R1475" t="b">
        <v>1</v>
      </c>
      <c r="S1475" t="s">
        <v>67</v>
      </c>
      <c r="T1475" t="b">
        <v>0</v>
      </c>
      <c r="U1475" t="s">
        <v>1102</v>
      </c>
      <c r="V1475" t="s">
        <v>905</v>
      </c>
      <c r="W1475" t="s">
        <v>64</v>
      </c>
      <c r="X1475" t="s">
        <v>14417</v>
      </c>
      <c r="Y1475">
        <v>1</v>
      </c>
      <c r="Z1475" t="s">
        <v>59</v>
      </c>
      <c r="AA1475" t="b">
        <v>0</v>
      </c>
      <c r="AB1475" t="s">
        <v>632</v>
      </c>
      <c r="AC1475" t="s">
        <v>64</v>
      </c>
      <c r="AD1475" t="s">
        <v>141</v>
      </c>
      <c r="AE1475" t="s">
        <v>59</v>
      </c>
      <c r="AG1475" t="s">
        <v>633</v>
      </c>
      <c r="AH1475">
        <v>3</v>
      </c>
      <c r="AI1475">
        <v>4</v>
      </c>
      <c r="AJ1475" t="s">
        <v>14418</v>
      </c>
      <c r="AK1475" t="s">
        <v>64</v>
      </c>
      <c r="AL1475" t="s">
        <v>64</v>
      </c>
      <c r="AP1475" t="s">
        <v>76</v>
      </c>
      <c r="AQ1475">
        <v>1100</v>
      </c>
      <c r="AR1475">
        <v>1100</v>
      </c>
      <c r="AS1475">
        <v>0</v>
      </c>
      <c r="AT1475">
        <v>0</v>
      </c>
      <c r="AU1475">
        <v>0</v>
      </c>
      <c r="AV1475">
        <v>0</v>
      </c>
      <c r="AX1475" t="s">
        <v>14419</v>
      </c>
      <c r="AY1475" t="s">
        <v>14420</v>
      </c>
      <c r="AZ1475" t="s">
        <v>637</v>
      </c>
      <c r="BA1475" t="s">
        <v>638</v>
      </c>
      <c r="BB1475" t="b">
        <f t="shared" ref="BB1475:BB1538" si="92">ISNUMBER(FIND("openrepository.aut.ac.nz",X1475))</f>
        <v>0</v>
      </c>
      <c r="BC1475" t="str">
        <f>INDEX(repsearch2!B:B,MATCH(A1475,repsearch2!A:A,FALSE))</f>
        <v>No</v>
      </c>
      <c r="BD1475" s="3" t="b">
        <f t="shared" ref="BD1475:BD1538" si="93">OR(BB1475=TRUE,BC1475="Yes")</f>
        <v>0</v>
      </c>
      <c r="BE1475" s="3" t="b">
        <f t="shared" ref="BE1475:BE1538" si="94">NOT(AND(D1475="closed",BD1475=FALSE))</f>
        <v>1</v>
      </c>
      <c r="BF1475" t="str">
        <f t="shared" ref="BF1475:BF1538" si="95">IF(AND(BD1475=TRUE,D1475="closed"),"green",D1475)</f>
        <v>green</v>
      </c>
    </row>
    <row r="1476" spans="1:58" x14ac:dyDescent="0.3">
      <c r="A1476" t="s">
        <v>14421</v>
      </c>
      <c r="B1476" t="s">
        <v>896</v>
      </c>
      <c r="D1476" t="s">
        <v>897</v>
      </c>
      <c r="E1476" t="s">
        <v>14422</v>
      </c>
      <c r="F1476" t="s">
        <v>14423</v>
      </c>
      <c r="G1476">
        <v>4</v>
      </c>
      <c r="H1476" t="s">
        <v>59</v>
      </c>
      <c r="I1476" t="s">
        <v>14424</v>
      </c>
      <c r="J1476">
        <v>1</v>
      </c>
      <c r="K1476" t="s">
        <v>14425</v>
      </c>
      <c r="L1476" t="s">
        <v>14426</v>
      </c>
      <c r="M1476" t="s">
        <v>4153</v>
      </c>
      <c r="N1476" t="s">
        <v>64</v>
      </c>
      <c r="O1476" t="s">
        <v>2675</v>
      </c>
      <c r="P1476">
        <v>2018</v>
      </c>
      <c r="Q1476" t="s">
        <v>2454</v>
      </c>
      <c r="R1476" t="b">
        <v>1</v>
      </c>
      <c r="S1476" t="s">
        <v>67</v>
      </c>
      <c r="T1476" t="b">
        <v>0</v>
      </c>
      <c r="U1476" t="s">
        <v>68</v>
      </c>
      <c r="V1476" t="s">
        <v>905</v>
      </c>
      <c r="W1476" t="s">
        <v>64</v>
      </c>
      <c r="X1476" t="s">
        <v>4329</v>
      </c>
      <c r="Y1476">
        <v>1</v>
      </c>
      <c r="Z1476" t="s">
        <v>59</v>
      </c>
      <c r="AA1476" t="b">
        <v>0</v>
      </c>
      <c r="AB1476" t="s">
        <v>2676</v>
      </c>
      <c r="AC1476" t="s">
        <v>64</v>
      </c>
      <c r="AD1476" t="s">
        <v>72</v>
      </c>
      <c r="AE1476" t="s">
        <v>59</v>
      </c>
      <c r="AG1476" t="s">
        <v>2677</v>
      </c>
      <c r="AH1476">
        <v>1</v>
      </c>
      <c r="AI1476">
        <v>2</v>
      </c>
      <c r="AJ1476" t="s">
        <v>14427</v>
      </c>
      <c r="AK1476" t="s">
        <v>64</v>
      </c>
      <c r="AL1476" t="s">
        <v>64</v>
      </c>
      <c r="AP1476" t="s">
        <v>76</v>
      </c>
      <c r="AQ1476">
        <v>2045</v>
      </c>
      <c r="AR1476">
        <v>2045</v>
      </c>
      <c r="AS1476">
        <v>0</v>
      </c>
      <c r="AT1476">
        <v>0</v>
      </c>
      <c r="AU1476">
        <v>0</v>
      </c>
      <c r="AV1476">
        <v>0</v>
      </c>
      <c r="AX1476" t="s">
        <v>14428</v>
      </c>
      <c r="AY1476" t="s">
        <v>14429</v>
      </c>
      <c r="AZ1476" t="s">
        <v>2678</v>
      </c>
      <c r="BA1476" t="s">
        <v>2679</v>
      </c>
      <c r="BB1476" t="b">
        <f t="shared" si="92"/>
        <v>0</v>
      </c>
      <c r="BC1476" t="str">
        <f>INDEX(repsearch2!B:B,MATCH(A1476,repsearch2!A:A,FALSE))</f>
        <v>No</v>
      </c>
      <c r="BD1476" s="3" t="b">
        <f t="shared" si="93"/>
        <v>0</v>
      </c>
      <c r="BE1476" s="3" t="b">
        <f t="shared" si="94"/>
        <v>1</v>
      </c>
      <c r="BF1476" t="str">
        <f t="shared" si="95"/>
        <v>green</v>
      </c>
    </row>
    <row r="1477" spans="1:58" x14ac:dyDescent="0.3">
      <c r="A1477" t="s">
        <v>14430</v>
      </c>
      <c r="D1477" t="s">
        <v>96</v>
      </c>
      <c r="E1477" t="s">
        <v>14431</v>
      </c>
      <c r="F1477" t="s">
        <v>14432</v>
      </c>
      <c r="G1477">
        <v>5</v>
      </c>
      <c r="H1477" t="s">
        <v>59</v>
      </c>
      <c r="I1477" t="s">
        <v>14433</v>
      </c>
      <c r="J1477">
        <v>4</v>
      </c>
      <c r="K1477" t="s">
        <v>14434</v>
      </c>
      <c r="N1477" t="s">
        <v>59</v>
      </c>
      <c r="O1477" t="s">
        <v>14382</v>
      </c>
      <c r="P1477">
        <v>2019</v>
      </c>
      <c r="Q1477" t="s">
        <v>101</v>
      </c>
      <c r="R1477" t="b">
        <v>0</v>
      </c>
      <c r="S1477" t="s">
        <v>102</v>
      </c>
      <c r="T1477" t="b">
        <v>0</v>
      </c>
      <c r="W1477" t="s">
        <v>59</v>
      </c>
      <c r="Y1477">
        <v>0</v>
      </c>
      <c r="Z1477" t="s">
        <v>59</v>
      </c>
      <c r="AA1477" t="b">
        <v>0</v>
      </c>
      <c r="AI1477">
        <v>0</v>
      </c>
      <c r="AK1477" t="s">
        <v>59</v>
      </c>
      <c r="AL1477" t="s">
        <v>64</v>
      </c>
      <c r="AS1477">
        <v>0</v>
      </c>
      <c r="AT1477">
        <v>0</v>
      </c>
      <c r="AU1477">
        <v>0</v>
      </c>
      <c r="AV1477">
        <v>0</v>
      </c>
      <c r="BB1477" t="b">
        <f t="shared" si="92"/>
        <v>0</v>
      </c>
      <c r="BC1477" t="str">
        <f>INDEX(repsearch2!B:B,MATCH(A1477,repsearch2!A:A,FALSE))</f>
        <v>No</v>
      </c>
      <c r="BD1477" s="3" t="b">
        <f t="shared" si="93"/>
        <v>0</v>
      </c>
      <c r="BE1477" s="3" t="b">
        <f t="shared" si="94"/>
        <v>0</v>
      </c>
      <c r="BF1477" t="str">
        <f t="shared" si="95"/>
        <v>closed</v>
      </c>
    </row>
    <row r="1478" spans="1:58" x14ac:dyDescent="0.3">
      <c r="A1478" t="s">
        <v>14435</v>
      </c>
      <c r="D1478" t="s">
        <v>96</v>
      </c>
      <c r="E1478" t="s">
        <v>14436</v>
      </c>
      <c r="F1478" t="s">
        <v>14437</v>
      </c>
      <c r="G1478">
        <v>4</v>
      </c>
      <c r="H1478" t="s">
        <v>59</v>
      </c>
      <c r="I1478" t="s">
        <v>14438</v>
      </c>
      <c r="J1478">
        <v>3</v>
      </c>
      <c r="K1478" t="s">
        <v>14439</v>
      </c>
      <c r="N1478" t="s">
        <v>59</v>
      </c>
      <c r="O1478" t="s">
        <v>14382</v>
      </c>
      <c r="P1478">
        <v>2019</v>
      </c>
      <c r="Q1478" t="s">
        <v>101</v>
      </c>
      <c r="R1478" t="b">
        <v>0</v>
      </c>
      <c r="S1478" t="s">
        <v>102</v>
      </c>
      <c r="T1478" t="b">
        <v>0</v>
      </c>
      <c r="W1478" t="s">
        <v>59</v>
      </c>
      <c r="Y1478">
        <v>0</v>
      </c>
      <c r="Z1478" t="s">
        <v>59</v>
      </c>
      <c r="AA1478" t="b">
        <v>0</v>
      </c>
      <c r="AI1478">
        <v>0</v>
      </c>
      <c r="AK1478" t="s">
        <v>59</v>
      </c>
      <c r="AL1478" t="s">
        <v>64</v>
      </c>
      <c r="AS1478">
        <v>0</v>
      </c>
      <c r="AT1478">
        <v>0</v>
      </c>
      <c r="AU1478">
        <v>0</v>
      </c>
      <c r="AV1478">
        <v>0</v>
      </c>
      <c r="BB1478" t="b">
        <f t="shared" si="92"/>
        <v>0</v>
      </c>
      <c r="BC1478" t="str">
        <f>INDEX(repsearch2!B:B,MATCH(A1478,repsearch2!A:A,FALSE))</f>
        <v>No</v>
      </c>
      <c r="BD1478" s="3" t="b">
        <f t="shared" si="93"/>
        <v>0</v>
      </c>
      <c r="BE1478" s="3" t="b">
        <f t="shared" si="94"/>
        <v>0</v>
      </c>
      <c r="BF1478" t="str">
        <f t="shared" si="95"/>
        <v>closed</v>
      </c>
    </row>
    <row r="1479" spans="1:58" x14ac:dyDescent="0.3">
      <c r="A1479" t="s">
        <v>14440</v>
      </c>
      <c r="B1479" t="s">
        <v>346</v>
      </c>
      <c r="D1479" t="s">
        <v>347</v>
      </c>
      <c r="E1479" t="s">
        <v>14441</v>
      </c>
      <c r="F1479" t="s">
        <v>14442</v>
      </c>
      <c r="G1479">
        <v>2</v>
      </c>
      <c r="H1479" t="s">
        <v>59</v>
      </c>
      <c r="I1479" t="s">
        <v>14443</v>
      </c>
      <c r="J1479">
        <v>1</v>
      </c>
      <c r="K1479" t="s">
        <v>14444</v>
      </c>
      <c r="L1479" t="s">
        <v>14445</v>
      </c>
      <c r="M1479" t="s">
        <v>14446</v>
      </c>
      <c r="N1479" t="s">
        <v>64</v>
      </c>
      <c r="O1479" t="s">
        <v>3095</v>
      </c>
      <c r="P1479">
        <v>2019</v>
      </c>
      <c r="Q1479" t="s">
        <v>436</v>
      </c>
      <c r="R1479" t="b">
        <v>1</v>
      </c>
      <c r="S1479" t="s">
        <v>67</v>
      </c>
      <c r="T1479" t="b">
        <v>0</v>
      </c>
      <c r="U1479" t="s">
        <v>68</v>
      </c>
      <c r="V1479" t="s">
        <v>69</v>
      </c>
      <c r="W1479" t="s">
        <v>59</v>
      </c>
      <c r="Y1479">
        <v>0</v>
      </c>
      <c r="Z1479" t="s">
        <v>59</v>
      </c>
      <c r="AA1479" t="b">
        <v>0</v>
      </c>
      <c r="AB1479" t="s">
        <v>3097</v>
      </c>
      <c r="AC1479" t="s">
        <v>64</v>
      </c>
      <c r="AD1479" t="s">
        <v>72</v>
      </c>
      <c r="AE1479" t="s">
        <v>59</v>
      </c>
      <c r="AG1479" t="s">
        <v>3098</v>
      </c>
      <c r="AH1479">
        <v>3</v>
      </c>
      <c r="AI1479">
        <v>3</v>
      </c>
      <c r="AJ1479" t="s">
        <v>14447</v>
      </c>
      <c r="AK1479" t="s">
        <v>64</v>
      </c>
      <c r="AL1479" t="s">
        <v>64</v>
      </c>
      <c r="AP1479" t="s">
        <v>76</v>
      </c>
      <c r="AQ1479">
        <v>3000</v>
      </c>
      <c r="AR1479">
        <v>3000</v>
      </c>
      <c r="AS1479">
        <v>0.25</v>
      </c>
      <c r="AT1479">
        <v>0</v>
      </c>
      <c r="AU1479">
        <v>0</v>
      </c>
      <c r="AV1479">
        <v>1</v>
      </c>
      <c r="AW1479" t="s">
        <v>14448</v>
      </c>
      <c r="AZ1479" t="s">
        <v>3102</v>
      </c>
      <c r="BA1479" t="s">
        <v>3103</v>
      </c>
      <c r="BB1479" t="b">
        <f t="shared" si="92"/>
        <v>0</v>
      </c>
      <c r="BC1479" t="str">
        <f>INDEX(repsearch2!B:B,MATCH(A1479,repsearch2!A:A,FALSE))</f>
        <v>No</v>
      </c>
      <c r="BD1479" s="3" t="b">
        <f t="shared" si="93"/>
        <v>0</v>
      </c>
      <c r="BE1479" s="3" t="b">
        <f t="shared" si="94"/>
        <v>1</v>
      </c>
      <c r="BF1479" t="str">
        <f t="shared" si="95"/>
        <v>bronze</v>
      </c>
    </row>
    <row r="1480" spans="1:58" x14ac:dyDescent="0.3">
      <c r="A1480" t="s">
        <v>14449</v>
      </c>
      <c r="B1480" t="s">
        <v>1328</v>
      </c>
      <c r="D1480" t="s">
        <v>347</v>
      </c>
      <c r="E1480" t="s">
        <v>14450</v>
      </c>
      <c r="F1480" t="s">
        <v>14451</v>
      </c>
      <c r="G1480">
        <v>3</v>
      </c>
      <c r="H1480" t="s">
        <v>59</v>
      </c>
      <c r="I1480" t="s">
        <v>14452</v>
      </c>
      <c r="J1480">
        <v>1</v>
      </c>
      <c r="K1480" t="s">
        <v>14453</v>
      </c>
      <c r="L1480" t="s">
        <v>14454</v>
      </c>
      <c r="N1480" t="s">
        <v>59</v>
      </c>
      <c r="O1480" t="s">
        <v>14455</v>
      </c>
      <c r="P1480">
        <v>2019</v>
      </c>
      <c r="Q1480" t="s">
        <v>368</v>
      </c>
      <c r="R1480" t="b">
        <v>1</v>
      </c>
      <c r="S1480" t="s">
        <v>67</v>
      </c>
      <c r="T1480" t="b">
        <v>0</v>
      </c>
      <c r="U1480" t="s">
        <v>68</v>
      </c>
      <c r="V1480" t="s">
        <v>69</v>
      </c>
      <c r="W1480" t="s">
        <v>59</v>
      </c>
      <c r="Y1480">
        <v>0</v>
      </c>
      <c r="Z1480" t="s">
        <v>59</v>
      </c>
      <c r="AA1480" t="b">
        <v>0</v>
      </c>
      <c r="AB1480" t="s">
        <v>14456</v>
      </c>
      <c r="AC1480" t="s">
        <v>64</v>
      </c>
      <c r="AD1480" t="s">
        <v>252</v>
      </c>
      <c r="AE1480" t="s">
        <v>59</v>
      </c>
      <c r="AG1480" t="s">
        <v>14457</v>
      </c>
      <c r="AI1480">
        <v>0</v>
      </c>
      <c r="AJ1480" t="s">
        <v>14458</v>
      </c>
      <c r="AK1480" t="s">
        <v>64</v>
      </c>
      <c r="AL1480" t="s">
        <v>64</v>
      </c>
      <c r="AP1480" t="s">
        <v>76</v>
      </c>
      <c r="AQ1480">
        <v>3950</v>
      </c>
      <c r="AR1480">
        <v>3950</v>
      </c>
      <c r="AS1480">
        <v>8.3000000000000007</v>
      </c>
      <c r="AT1480">
        <v>0</v>
      </c>
      <c r="AU1480">
        <v>0</v>
      </c>
      <c r="AV1480">
        <v>17</v>
      </c>
      <c r="AW1480" t="s">
        <v>14459</v>
      </c>
      <c r="AZ1480" t="s">
        <v>14460</v>
      </c>
      <c r="BA1480" t="s">
        <v>129</v>
      </c>
      <c r="BB1480" t="b">
        <f t="shared" si="92"/>
        <v>0</v>
      </c>
      <c r="BC1480" t="str">
        <f>INDEX(repsearch2!B:B,MATCH(A1480,repsearch2!A:A,FALSE))</f>
        <v>No</v>
      </c>
      <c r="BD1480" s="3" t="b">
        <f t="shared" si="93"/>
        <v>0</v>
      </c>
      <c r="BE1480" s="3" t="b">
        <f t="shared" si="94"/>
        <v>1</v>
      </c>
      <c r="BF1480" t="str">
        <f t="shared" si="95"/>
        <v>bronze</v>
      </c>
    </row>
    <row r="1481" spans="1:58" x14ac:dyDescent="0.3">
      <c r="A1481" t="s">
        <v>14461</v>
      </c>
      <c r="D1481" t="s">
        <v>96</v>
      </c>
      <c r="E1481" t="s">
        <v>14462</v>
      </c>
      <c r="F1481" t="s">
        <v>14463</v>
      </c>
      <c r="G1481">
        <v>7</v>
      </c>
      <c r="H1481" t="s">
        <v>59</v>
      </c>
      <c r="I1481" t="s">
        <v>14464</v>
      </c>
      <c r="J1481">
        <v>1</v>
      </c>
      <c r="K1481" t="s">
        <v>14465</v>
      </c>
      <c r="L1481" t="s">
        <v>14466</v>
      </c>
      <c r="N1481" t="s">
        <v>59</v>
      </c>
      <c r="O1481" t="s">
        <v>761</v>
      </c>
      <c r="P1481">
        <v>2018</v>
      </c>
      <c r="Q1481" t="s">
        <v>762</v>
      </c>
      <c r="R1481" t="b">
        <v>0</v>
      </c>
      <c r="S1481" t="s">
        <v>67</v>
      </c>
      <c r="T1481" t="b">
        <v>0</v>
      </c>
      <c r="W1481" t="s">
        <v>59</v>
      </c>
      <c r="Y1481">
        <v>0</v>
      </c>
      <c r="Z1481" t="s">
        <v>59</v>
      </c>
      <c r="AA1481" t="b">
        <v>0</v>
      </c>
      <c r="AB1481" t="s">
        <v>763</v>
      </c>
      <c r="AC1481" t="s">
        <v>59</v>
      </c>
      <c r="AE1481" t="s">
        <v>59</v>
      </c>
      <c r="AG1481" t="s">
        <v>764</v>
      </c>
      <c r="AH1481">
        <v>2</v>
      </c>
      <c r="AI1481">
        <v>1</v>
      </c>
      <c r="AK1481" t="s">
        <v>64</v>
      </c>
      <c r="AL1481" t="s">
        <v>64</v>
      </c>
      <c r="AS1481">
        <v>12.4</v>
      </c>
      <c r="AT1481">
        <v>0</v>
      </c>
      <c r="AU1481">
        <v>0</v>
      </c>
      <c r="AV1481">
        <v>15</v>
      </c>
      <c r="AW1481" t="s">
        <v>14467</v>
      </c>
      <c r="AZ1481" t="s">
        <v>893</v>
      </c>
      <c r="BA1481" t="s">
        <v>766</v>
      </c>
      <c r="BB1481" t="b">
        <f t="shared" si="92"/>
        <v>0</v>
      </c>
      <c r="BC1481" t="str">
        <f>INDEX(repsearch2!B:B,MATCH(A1481,repsearch2!A:A,FALSE))</f>
        <v>No</v>
      </c>
      <c r="BD1481" s="3" t="b">
        <f t="shared" si="93"/>
        <v>0</v>
      </c>
      <c r="BE1481" s="3" t="b">
        <f t="shared" si="94"/>
        <v>0</v>
      </c>
      <c r="BF1481" t="str">
        <f t="shared" si="95"/>
        <v>closed</v>
      </c>
    </row>
    <row r="1482" spans="1:58" x14ac:dyDescent="0.3">
      <c r="A1482" t="s">
        <v>14468</v>
      </c>
      <c r="D1482" t="s">
        <v>96</v>
      </c>
      <c r="E1482" t="s">
        <v>14469</v>
      </c>
      <c r="F1482" t="s">
        <v>14470</v>
      </c>
      <c r="G1482">
        <v>5</v>
      </c>
      <c r="H1482" t="s">
        <v>59</v>
      </c>
      <c r="I1482" t="s">
        <v>14471</v>
      </c>
      <c r="J1482">
        <v>1</v>
      </c>
      <c r="K1482" t="s">
        <v>7101</v>
      </c>
      <c r="L1482" t="s">
        <v>14472</v>
      </c>
      <c r="M1482" t="s">
        <v>7103</v>
      </c>
      <c r="N1482" t="s">
        <v>64</v>
      </c>
      <c r="O1482" t="s">
        <v>888</v>
      </c>
      <c r="P1482">
        <v>2019</v>
      </c>
      <c r="Q1482" t="s">
        <v>762</v>
      </c>
      <c r="R1482" t="b">
        <v>0</v>
      </c>
      <c r="S1482" t="s">
        <v>67</v>
      </c>
      <c r="T1482" t="b">
        <v>0</v>
      </c>
      <c r="W1482" t="s">
        <v>59</v>
      </c>
      <c r="Y1482">
        <v>0</v>
      </c>
      <c r="Z1482" t="s">
        <v>59</v>
      </c>
      <c r="AA1482" t="b">
        <v>0</v>
      </c>
      <c r="AB1482" t="s">
        <v>889</v>
      </c>
      <c r="AC1482" t="s">
        <v>59</v>
      </c>
      <c r="AE1482" t="s">
        <v>59</v>
      </c>
      <c r="AG1482" t="s">
        <v>890</v>
      </c>
      <c r="AH1482">
        <v>23</v>
      </c>
      <c r="AI1482">
        <v>24</v>
      </c>
      <c r="AK1482" t="s">
        <v>64</v>
      </c>
      <c r="AL1482" t="s">
        <v>64</v>
      </c>
      <c r="AS1482">
        <v>82.9</v>
      </c>
      <c r="AT1482">
        <v>5</v>
      </c>
      <c r="AU1482">
        <v>0</v>
      </c>
      <c r="AV1482">
        <v>75</v>
      </c>
      <c r="AW1482" t="s">
        <v>14473</v>
      </c>
      <c r="AX1482" t="s">
        <v>14474</v>
      </c>
      <c r="AZ1482" t="s">
        <v>893</v>
      </c>
      <c r="BA1482" t="s">
        <v>894</v>
      </c>
      <c r="BB1482" t="b">
        <f t="shared" si="92"/>
        <v>0</v>
      </c>
      <c r="BC1482" t="str">
        <f>INDEX(repsearch2!B:B,MATCH(A1482,repsearch2!A:A,FALSE))</f>
        <v>No</v>
      </c>
      <c r="BD1482" s="3" t="b">
        <f t="shared" si="93"/>
        <v>0</v>
      </c>
      <c r="BE1482" s="3" t="b">
        <f t="shared" si="94"/>
        <v>0</v>
      </c>
      <c r="BF1482" t="str">
        <f t="shared" si="95"/>
        <v>closed</v>
      </c>
    </row>
    <row r="1483" spans="1:58" x14ac:dyDescent="0.3">
      <c r="A1483" t="s">
        <v>14475</v>
      </c>
      <c r="B1483" t="s">
        <v>1096</v>
      </c>
      <c r="D1483" t="s">
        <v>897</v>
      </c>
      <c r="E1483" t="s">
        <v>14476</v>
      </c>
      <c r="F1483" t="s">
        <v>14477</v>
      </c>
      <c r="G1483">
        <v>2</v>
      </c>
      <c r="H1483" t="s">
        <v>59</v>
      </c>
      <c r="I1483" t="s">
        <v>14478</v>
      </c>
      <c r="J1483">
        <v>1</v>
      </c>
      <c r="K1483" t="s">
        <v>14479</v>
      </c>
      <c r="L1483" t="s">
        <v>14480</v>
      </c>
      <c r="M1483" t="s">
        <v>14481</v>
      </c>
      <c r="N1483" t="s">
        <v>64</v>
      </c>
      <c r="O1483" t="s">
        <v>14482</v>
      </c>
      <c r="P1483">
        <v>2019</v>
      </c>
      <c r="Q1483" t="s">
        <v>139</v>
      </c>
      <c r="R1483" t="b">
        <v>1</v>
      </c>
      <c r="S1483" t="s">
        <v>67</v>
      </c>
      <c r="T1483" t="b">
        <v>0</v>
      </c>
      <c r="U1483" t="s">
        <v>1102</v>
      </c>
      <c r="V1483" t="s">
        <v>905</v>
      </c>
      <c r="W1483" t="s">
        <v>64</v>
      </c>
      <c r="X1483" t="s">
        <v>1209</v>
      </c>
      <c r="Y1483">
        <v>1</v>
      </c>
      <c r="Z1483" t="s">
        <v>59</v>
      </c>
      <c r="AA1483" t="b">
        <v>0</v>
      </c>
      <c r="AB1483" t="s">
        <v>14483</v>
      </c>
      <c r="AC1483" t="s">
        <v>64</v>
      </c>
      <c r="AD1483" t="s">
        <v>252</v>
      </c>
      <c r="AE1483" t="s">
        <v>59</v>
      </c>
      <c r="AG1483" t="s">
        <v>14484</v>
      </c>
      <c r="AH1483">
        <v>9</v>
      </c>
      <c r="AI1483">
        <v>10</v>
      </c>
      <c r="AJ1483" t="s">
        <v>14485</v>
      </c>
      <c r="AK1483" t="s">
        <v>64</v>
      </c>
      <c r="AL1483" t="s">
        <v>64</v>
      </c>
      <c r="AP1483" t="s">
        <v>76</v>
      </c>
      <c r="AQ1483">
        <v>2800</v>
      </c>
      <c r="AR1483">
        <v>2800</v>
      </c>
      <c r="AS1483">
        <v>2.5</v>
      </c>
      <c r="AT1483">
        <v>0</v>
      </c>
      <c r="AU1483">
        <v>0</v>
      </c>
      <c r="AV1483">
        <v>9</v>
      </c>
      <c r="AW1483" t="s">
        <v>14486</v>
      </c>
      <c r="AX1483" t="s">
        <v>3196</v>
      </c>
      <c r="AZ1483" t="s">
        <v>14487</v>
      </c>
      <c r="BA1483" t="s">
        <v>14488</v>
      </c>
      <c r="BB1483" t="b">
        <f t="shared" si="92"/>
        <v>0</v>
      </c>
      <c r="BC1483" t="str">
        <f>INDEX(repsearch2!B:B,MATCH(A1483,repsearch2!A:A,FALSE))</f>
        <v>No</v>
      </c>
      <c r="BD1483" s="3" t="b">
        <f t="shared" si="93"/>
        <v>0</v>
      </c>
      <c r="BE1483" s="3" t="b">
        <f t="shared" si="94"/>
        <v>1</v>
      </c>
      <c r="BF1483" t="str">
        <f t="shared" si="95"/>
        <v>green</v>
      </c>
    </row>
    <row r="1484" spans="1:58" x14ac:dyDescent="0.3">
      <c r="A1484" t="s">
        <v>14489</v>
      </c>
      <c r="D1484" t="s">
        <v>96</v>
      </c>
      <c r="E1484" t="s">
        <v>14490</v>
      </c>
      <c r="F1484" t="s">
        <v>14491</v>
      </c>
      <c r="G1484">
        <v>4</v>
      </c>
      <c r="H1484" t="s">
        <v>59</v>
      </c>
      <c r="I1484" t="s">
        <v>14492</v>
      </c>
      <c r="J1484">
        <v>1</v>
      </c>
      <c r="K1484" t="s">
        <v>14493</v>
      </c>
      <c r="L1484" t="s">
        <v>14494</v>
      </c>
      <c r="M1484" t="s">
        <v>14495</v>
      </c>
      <c r="N1484" t="s">
        <v>64</v>
      </c>
      <c r="O1484" t="s">
        <v>14496</v>
      </c>
      <c r="P1484">
        <v>2019</v>
      </c>
      <c r="Q1484" t="s">
        <v>139</v>
      </c>
      <c r="R1484" t="b">
        <v>0</v>
      </c>
      <c r="S1484" t="s">
        <v>67</v>
      </c>
      <c r="T1484" t="b">
        <v>0</v>
      </c>
      <c r="W1484" t="s">
        <v>59</v>
      </c>
      <c r="Y1484">
        <v>0</v>
      </c>
      <c r="Z1484" t="s">
        <v>59</v>
      </c>
      <c r="AA1484" t="b">
        <v>0</v>
      </c>
      <c r="AB1484" t="s">
        <v>14497</v>
      </c>
      <c r="AC1484" t="s">
        <v>64</v>
      </c>
      <c r="AD1484" t="s">
        <v>252</v>
      </c>
      <c r="AE1484" t="s">
        <v>59</v>
      </c>
      <c r="AG1484" t="s">
        <v>14498</v>
      </c>
      <c r="AH1484">
        <v>4</v>
      </c>
      <c r="AI1484">
        <v>7</v>
      </c>
      <c r="AK1484" t="s">
        <v>64</v>
      </c>
      <c r="AL1484" t="s">
        <v>64</v>
      </c>
      <c r="AP1484" t="s">
        <v>76</v>
      </c>
      <c r="AQ1484">
        <v>3300</v>
      </c>
      <c r="AR1484">
        <v>3300</v>
      </c>
      <c r="AS1484">
        <v>3</v>
      </c>
      <c r="AT1484">
        <v>0</v>
      </c>
      <c r="AU1484">
        <v>0</v>
      </c>
      <c r="AV1484">
        <v>6</v>
      </c>
      <c r="AW1484" t="s">
        <v>14499</v>
      </c>
      <c r="AZ1484" t="s">
        <v>3231</v>
      </c>
      <c r="BA1484" t="s">
        <v>10755</v>
      </c>
      <c r="BB1484" t="b">
        <f t="shared" si="92"/>
        <v>0</v>
      </c>
      <c r="BC1484" t="str">
        <f>INDEX(repsearch2!B:B,MATCH(A1484,repsearch2!A:A,FALSE))</f>
        <v>No</v>
      </c>
      <c r="BD1484" s="3" t="b">
        <f t="shared" si="93"/>
        <v>0</v>
      </c>
      <c r="BE1484" s="3" t="b">
        <f t="shared" si="94"/>
        <v>0</v>
      </c>
      <c r="BF1484" t="str">
        <f t="shared" si="95"/>
        <v>closed</v>
      </c>
    </row>
    <row r="1485" spans="1:58" x14ac:dyDescent="0.3">
      <c r="A1485" s="3" t="s">
        <v>14500</v>
      </c>
      <c r="B1485" s="3" t="s">
        <v>387</v>
      </c>
      <c r="C1485" s="3"/>
      <c r="D1485" s="3" t="s">
        <v>242</v>
      </c>
      <c r="E1485" s="3" t="s">
        <v>14501</v>
      </c>
      <c r="F1485" s="3" t="s">
        <v>14502</v>
      </c>
      <c r="G1485" s="3">
        <v>5</v>
      </c>
      <c r="H1485" s="3" t="s">
        <v>59</v>
      </c>
      <c r="I1485" s="3" t="s">
        <v>14503</v>
      </c>
      <c r="J1485" s="3">
        <v>1</v>
      </c>
      <c r="K1485" s="3" t="s">
        <v>14504</v>
      </c>
      <c r="L1485" s="3" t="s">
        <v>14505</v>
      </c>
      <c r="M1485" s="3"/>
      <c r="N1485" s="3" t="s">
        <v>59</v>
      </c>
      <c r="O1485" s="3" t="s">
        <v>7023</v>
      </c>
      <c r="P1485" s="3">
        <v>2019</v>
      </c>
      <c r="Q1485" s="3" t="s">
        <v>368</v>
      </c>
      <c r="R1485" s="3" t="b">
        <v>1</v>
      </c>
      <c r="S1485" s="3" t="s">
        <v>67</v>
      </c>
      <c r="T1485" s="3" t="b">
        <v>0</v>
      </c>
      <c r="U1485" s="3" t="s">
        <v>68</v>
      </c>
      <c r="V1485" s="3" t="s">
        <v>69</v>
      </c>
      <c r="W1485" s="3" t="s">
        <v>64</v>
      </c>
      <c r="X1485" s="3" t="s">
        <v>1043</v>
      </c>
      <c r="Y1485" s="3">
        <v>2</v>
      </c>
      <c r="Z1485" s="3" t="s">
        <v>59</v>
      </c>
      <c r="AA1485" s="3" t="b">
        <v>0</v>
      </c>
      <c r="AB1485" s="3" t="s">
        <v>7024</v>
      </c>
      <c r="AC1485" s="3" t="s">
        <v>64</v>
      </c>
      <c r="AD1485" s="3" t="s">
        <v>252</v>
      </c>
      <c r="AE1485" s="3" t="s">
        <v>59</v>
      </c>
      <c r="AF1485" s="3"/>
      <c r="AG1485" s="3" t="s">
        <v>7025</v>
      </c>
      <c r="AH1485" s="3">
        <v>5</v>
      </c>
      <c r="AI1485" s="3">
        <v>4</v>
      </c>
      <c r="AJ1485" s="3" t="s">
        <v>14506</v>
      </c>
      <c r="AK1485" s="3" t="s">
        <v>64</v>
      </c>
      <c r="AL1485" s="3" t="s">
        <v>64</v>
      </c>
      <c r="AM1485" s="3"/>
      <c r="AN1485" s="3"/>
      <c r="AO1485" s="3"/>
      <c r="AP1485" s="3" t="s">
        <v>76</v>
      </c>
      <c r="AQ1485" s="3">
        <v>3300</v>
      </c>
      <c r="AR1485" s="3">
        <v>3300</v>
      </c>
      <c r="AS1485" s="3">
        <v>3.2</v>
      </c>
      <c r="AT1485" s="3">
        <v>0</v>
      </c>
      <c r="AU1485" s="3">
        <v>0</v>
      </c>
      <c r="AV1485" s="3">
        <v>4</v>
      </c>
      <c r="AW1485" s="3" t="s">
        <v>14507</v>
      </c>
      <c r="AX1485" s="3"/>
      <c r="AY1485" s="3"/>
      <c r="AZ1485" s="3" t="s">
        <v>7026</v>
      </c>
      <c r="BA1485" s="3" t="s">
        <v>7027</v>
      </c>
      <c r="BB1485" s="3" t="b">
        <f t="shared" si="92"/>
        <v>1</v>
      </c>
      <c r="BC1485" s="3" t="str">
        <f>INDEX(repsearch2!B:B,MATCH(A1485,repsearch2!A:A,FALSE))</f>
        <v>Yes</v>
      </c>
      <c r="BD1485" s="3" t="b">
        <f t="shared" si="93"/>
        <v>1</v>
      </c>
      <c r="BE1485" s="3" t="b">
        <f t="shared" si="94"/>
        <v>1</v>
      </c>
      <c r="BF1485" t="str">
        <f t="shared" si="95"/>
        <v>hybrid</v>
      </c>
    </row>
    <row r="1486" spans="1:58" x14ac:dyDescent="0.3">
      <c r="A1486" t="s">
        <v>14508</v>
      </c>
      <c r="D1486" t="s">
        <v>96</v>
      </c>
      <c r="E1486" t="s">
        <v>14509</v>
      </c>
      <c r="F1486" t="s">
        <v>14510</v>
      </c>
      <c r="G1486">
        <v>3</v>
      </c>
      <c r="H1486" t="s">
        <v>59</v>
      </c>
      <c r="I1486" t="s">
        <v>14511</v>
      </c>
      <c r="J1486">
        <v>1</v>
      </c>
      <c r="K1486" t="s">
        <v>14512</v>
      </c>
      <c r="L1486" t="s">
        <v>14513</v>
      </c>
      <c r="M1486" t="s">
        <v>14514</v>
      </c>
      <c r="N1486" t="s">
        <v>64</v>
      </c>
      <c r="O1486" t="s">
        <v>14515</v>
      </c>
      <c r="P1486">
        <v>2019</v>
      </c>
      <c r="Q1486" t="s">
        <v>139</v>
      </c>
      <c r="R1486" t="b">
        <v>0</v>
      </c>
      <c r="S1486" t="s">
        <v>67</v>
      </c>
      <c r="T1486" t="b">
        <v>0</v>
      </c>
      <c r="W1486" t="s">
        <v>59</v>
      </c>
      <c r="Y1486">
        <v>0</v>
      </c>
      <c r="Z1486" t="s">
        <v>59</v>
      </c>
      <c r="AA1486" t="b">
        <v>0</v>
      </c>
      <c r="AB1486" t="s">
        <v>14516</v>
      </c>
      <c r="AC1486" t="s">
        <v>64</v>
      </c>
      <c r="AD1486" t="s">
        <v>141</v>
      </c>
      <c r="AE1486" t="s">
        <v>59</v>
      </c>
      <c r="AG1486" t="s">
        <v>14517</v>
      </c>
      <c r="AH1486">
        <v>6</v>
      </c>
      <c r="AI1486">
        <v>7</v>
      </c>
      <c r="AK1486" t="s">
        <v>64</v>
      </c>
      <c r="AL1486" t="s">
        <v>64</v>
      </c>
      <c r="AP1486" t="s">
        <v>76</v>
      </c>
      <c r="AQ1486">
        <v>1100</v>
      </c>
      <c r="AR1486">
        <v>1100</v>
      </c>
      <c r="AS1486">
        <v>0</v>
      </c>
      <c r="AT1486">
        <v>0</v>
      </c>
      <c r="AU1486">
        <v>0</v>
      </c>
      <c r="AV1486">
        <v>0</v>
      </c>
      <c r="AX1486" t="s">
        <v>14518</v>
      </c>
      <c r="AY1486" t="s">
        <v>867</v>
      </c>
      <c r="AZ1486" t="s">
        <v>227</v>
      </c>
      <c r="BA1486" t="s">
        <v>14519</v>
      </c>
      <c r="BB1486" t="b">
        <f t="shared" si="92"/>
        <v>0</v>
      </c>
      <c r="BC1486" t="str">
        <f>INDEX(repsearch2!B:B,MATCH(A1486,repsearch2!A:A,FALSE))</f>
        <v>No</v>
      </c>
      <c r="BD1486" s="3" t="b">
        <f t="shared" si="93"/>
        <v>0</v>
      </c>
      <c r="BE1486" s="3" t="b">
        <f t="shared" si="94"/>
        <v>0</v>
      </c>
      <c r="BF1486" t="str">
        <f t="shared" si="95"/>
        <v>closed</v>
      </c>
    </row>
    <row r="1487" spans="1:58" x14ac:dyDescent="0.3">
      <c r="A1487" t="s">
        <v>14520</v>
      </c>
      <c r="D1487" t="s">
        <v>96</v>
      </c>
      <c r="E1487" t="s">
        <v>14521</v>
      </c>
      <c r="F1487" t="s">
        <v>14522</v>
      </c>
      <c r="G1487">
        <v>4</v>
      </c>
      <c r="H1487" t="s">
        <v>59</v>
      </c>
      <c r="I1487" t="s">
        <v>14523</v>
      </c>
      <c r="J1487">
        <v>1</v>
      </c>
      <c r="K1487" t="s">
        <v>14524</v>
      </c>
      <c r="L1487" t="s">
        <v>14525</v>
      </c>
      <c r="N1487" t="s">
        <v>59</v>
      </c>
      <c r="O1487" t="s">
        <v>7692</v>
      </c>
      <c r="P1487">
        <v>2019</v>
      </c>
      <c r="Q1487" t="s">
        <v>139</v>
      </c>
      <c r="R1487" t="b">
        <v>0</v>
      </c>
      <c r="S1487" t="s">
        <v>67</v>
      </c>
      <c r="T1487" t="b">
        <v>0</v>
      </c>
      <c r="W1487" t="s">
        <v>59</v>
      </c>
      <c r="Y1487">
        <v>0</v>
      </c>
      <c r="Z1487" t="s">
        <v>59</v>
      </c>
      <c r="AA1487" t="b">
        <v>0</v>
      </c>
      <c r="AB1487" t="s">
        <v>7693</v>
      </c>
      <c r="AC1487" t="s">
        <v>64</v>
      </c>
      <c r="AD1487" t="s">
        <v>141</v>
      </c>
      <c r="AE1487" t="s">
        <v>59</v>
      </c>
      <c r="AG1487" t="s">
        <v>7694</v>
      </c>
      <c r="AH1487">
        <v>7</v>
      </c>
      <c r="AI1487">
        <v>3</v>
      </c>
      <c r="AK1487" t="s">
        <v>64</v>
      </c>
      <c r="AL1487" t="s">
        <v>64</v>
      </c>
      <c r="AP1487" t="s">
        <v>76</v>
      </c>
      <c r="AQ1487">
        <v>2500</v>
      </c>
      <c r="AR1487">
        <v>2500</v>
      </c>
      <c r="AS1487">
        <v>0</v>
      </c>
      <c r="AT1487">
        <v>0</v>
      </c>
      <c r="AU1487">
        <v>0</v>
      </c>
      <c r="AV1487">
        <v>0</v>
      </c>
      <c r="AX1487" t="s">
        <v>14526</v>
      </c>
      <c r="AY1487" t="s">
        <v>14527</v>
      </c>
      <c r="AZ1487" t="s">
        <v>2569</v>
      </c>
      <c r="BB1487" t="b">
        <f t="shared" si="92"/>
        <v>0</v>
      </c>
      <c r="BC1487" t="str">
        <f>INDEX(repsearch2!B:B,MATCH(A1487,repsearch2!A:A,FALSE))</f>
        <v>No</v>
      </c>
      <c r="BD1487" s="3" t="b">
        <f t="shared" si="93"/>
        <v>0</v>
      </c>
      <c r="BE1487" s="3" t="b">
        <f t="shared" si="94"/>
        <v>0</v>
      </c>
      <c r="BF1487" t="str">
        <f t="shared" si="95"/>
        <v>closed</v>
      </c>
    </row>
    <row r="1488" spans="1:58" x14ac:dyDescent="0.3">
      <c r="A1488" t="s">
        <v>14528</v>
      </c>
      <c r="D1488" t="s">
        <v>96</v>
      </c>
      <c r="E1488" t="s">
        <v>14529</v>
      </c>
      <c r="F1488" t="s">
        <v>14530</v>
      </c>
      <c r="G1488">
        <v>5</v>
      </c>
      <c r="H1488" t="s">
        <v>59</v>
      </c>
      <c r="I1488" t="s">
        <v>14531</v>
      </c>
      <c r="J1488">
        <v>1</v>
      </c>
      <c r="K1488" t="s">
        <v>14532</v>
      </c>
      <c r="L1488" t="s">
        <v>13937</v>
      </c>
      <c r="M1488" t="s">
        <v>2971</v>
      </c>
      <c r="N1488" t="s">
        <v>64</v>
      </c>
      <c r="O1488" t="s">
        <v>11739</v>
      </c>
      <c r="P1488">
        <v>2019</v>
      </c>
      <c r="Q1488" t="s">
        <v>139</v>
      </c>
      <c r="R1488" t="b">
        <v>0</v>
      </c>
      <c r="S1488" t="s">
        <v>67</v>
      </c>
      <c r="T1488" t="b">
        <v>0</v>
      </c>
      <c r="W1488" t="s">
        <v>59</v>
      </c>
      <c r="Y1488">
        <v>0</v>
      </c>
      <c r="Z1488" t="s">
        <v>59</v>
      </c>
      <c r="AA1488" t="b">
        <v>0</v>
      </c>
      <c r="AB1488" t="s">
        <v>11740</v>
      </c>
      <c r="AC1488" t="s">
        <v>64</v>
      </c>
      <c r="AD1488" t="s">
        <v>252</v>
      </c>
      <c r="AE1488" t="s">
        <v>59</v>
      </c>
      <c r="AG1488" t="s">
        <v>11741</v>
      </c>
      <c r="AH1488">
        <v>14</v>
      </c>
      <c r="AI1488">
        <v>15</v>
      </c>
      <c r="AK1488" t="s">
        <v>64</v>
      </c>
      <c r="AL1488" t="s">
        <v>64</v>
      </c>
      <c r="AP1488" t="s">
        <v>76</v>
      </c>
      <c r="AQ1488">
        <v>3200</v>
      </c>
      <c r="AR1488">
        <v>3200</v>
      </c>
      <c r="AS1488">
        <v>2.35</v>
      </c>
      <c r="AT1488">
        <v>0</v>
      </c>
      <c r="AU1488">
        <v>0</v>
      </c>
      <c r="AV1488">
        <v>4</v>
      </c>
      <c r="AW1488" t="s">
        <v>14533</v>
      </c>
      <c r="AX1488" t="s">
        <v>14534</v>
      </c>
      <c r="AY1488" t="s">
        <v>400</v>
      </c>
      <c r="AZ1488" t="s">
        <v>1708</v>
      </c>
      <c r="BA1488" t="s">
        <v>504</v>
      </c>
      <c r="BB1488" t="b">
        <f t="shared" si="92"/>
        <v>0</v>
      </c>
      <c r="BC1488" t="str">
        <f>INDEX(repsearch2!B:B,MATCH(A1488,repsearch2!A:A,FALSE))</f>
        <v>No</v>
      </c>
      <c r="BD1488" s="3" t="b">
        <f t="shared" si="93"/>
        <v>0</v>
      </c>
      <c r="BE1488" s="3" t="b">
        <f t="shared" si="94"/>
        <v>0</v>
      </c>
      <c r="BF1488" t="str">
        <f t="shared" si="95"/>
        <v>closed</v>
      </c>
    </row>
    <row r="1489" spans="1:58" x14ac:dyDescent="0.3">
      <c r="A1489" t="s">
        <v>14535</v>
      </c>
      <c r="B1489" t="s">
        <v>1096</v>
      </c>
      <c r="D1489" t="s">
        <v>897</v>
      </c>
      <c r="E1489" t="s">
        <v>14536</v>
      </c>
      <c r="F1489" t="s">
        <v>14537</v>
      </c>
      <c r="G1489">
        <v>4</v>
      </c>
      <c r="H1489" t="s">
        <v>59</v>
      </c>
      <c r="I1489" t="s">
        <v>14538</v>
      </c>
      <c r="J1489">
        <v>1</v>
      </c>
      <c r="K1489" t="s">
        <v>14539</v>
      </c>
      <c r="L1489" t="s">
        <v>14540</v>
      </c>
      <c r="M1489" t="s">
        <v>14541</v>
      </c>
      <c r="N1489" t="s">
        <v>64</v>
      </c>
      <c r="O1489" t="s">
        <v>14542</v>
      </c>
      <c r="P1489">
        <v>2018</v>
      </c>
      <c r="Q1489" t="s">
        <v>2454</v>
      </c>
      <c r="R1489" t="b">
        <v>1</v>
      </c>
      <c r="S1489" t="s">
        <v>67</v>
      </c>
      <c r="T1489" t="b">
        <v>0</v>
      </c>
      <c r="U1489" t="s">
        <v>904</v>
      </c>
      <c r="V1489" t="s">
        <v>905</v>
      </c>
      <c r="W1489" t="s">
        <v>64</v>
      </c>
      <c r="X1489" t="s">
        <v>14543</v>
      </c>
      <c r="Y1489">
        <v>1</v>
      </c>
      <c r="Z1489" t="s">
        <v>59</v>
      </c>
      <c r="AA1489" t="b">
        <v>0</v>
      </c>
      <c r="AB1489" t="s">
        <v>14544</v>
      </c>
      <c r="AC1489" t="s">
        <v>64</v>
      </c>
      <c r="AD1489" t="s">
        <v>72</v>
      </c>
      <c r="AE1489" t="s">
        <v>59</v>
      </c>
      <c r="AG1489" t="s">
        <v>14545</v>
      </c>
      <c r="AH1489">
        <v>3</v>
      </c>
      <c r="AI1489">
        <v>2</v>
      </c>
      <c r="AJ1489" t="s">
        <v>14546</v>
      </c>
      <c r="AK1489" t="s">
        <v>64</v>
      </c>
      <c r="AL1489" t="s">
        <v>64</v>
      </c>
      <c r="AP1489" t="s">
        <v>76</v>
      </c>
      <c r="AQ1489">
        <v>2045</v>
      </c>
      <c r="AR1489">
        <v>2045</v>
      </c>
      <c r="AS1489">
        <v>0</v>
      </c>
      <c r="AT1489">
        <v>0</v>
      </c>
      <c r="AU1489">
        <v>0</v>
      </c>
      <c r="AV1489">
        <v>0</v>
      </c>
      <c r="AZ1489" t="s">
        <v>978</v>
      </c>
      <c r="BA1489" t="s">
        <v>14547</v>
      </c>
      <c r="BB1489" t="b">
        <f t="shared" si="92"/>
        <v>0</v>
      </c>
      <c r="BC1489" t="str">
        <f>INDEX(repsearch2!B:B,MATCH(A1489,repsearch2!A:A,FALSE))</f>
        <v>No</v>
      </c>
      <c r="BD1489" s="3" t="b">
        <f t="shared" si="93"/>
        <v>0</v>
      </c>
      <c r="BE1489" s="3" t="b">
        <f t="shared" si="94"/>
        <v>1</v>
      </c>
      <c r="BF1489" t="str">
        <f t="shared" si="95"/>
        <v>green</v>
      </c>
    </row>
    <row r="1490" spans="1:58" x14ac:dyDescent="0.3">
      <c r="A1490" t="s">
        <v>14548</v>
      </c>
      <c r="B1490" t="s">
        <v>896</v>
      </c>
      <c r="C1490" t="s">
        <v>388</v>
      </c>
      <c r="D1490" t="s">
        <v>897</v>
      </c>
      <c r="E1490" t="s">
        <v>14549</v>
      </c>
      <c r="F1490" t="s">
        <v>14550</v>
      </c>
      <c r="G1490">
        <v>2</v>
      </c>
      <c r="H1490" t="s">
        <v>59</v>
      </c>
      <c r="I1490" t="s">
        <v>14551</v>
      </c>
      <c r="J1490">
        <v>1</v>
      </c>
      <c r="K1490" t="s">
        <v>9380</v>
      </c>
      <c r="L1490" t="s">
        <v>14552</v>
      </c>
      <c r="M1490" t="s">
        <v>9384</v>
      </c>
      <c r="N1490" t="s">
        <v>64</v>
      </c>
      <c r="O1490" t="s">
        <v>847</v>
      </c>
      <c r="P1490">
        <v>2017</v>
      </c>
      <c r="Q1490" t="s">
        <v>139</v>
      </c>
      <c r="R1490" t="b">
        <v>1</v>
      </c>
      <c r="S1490" t="s">
        <v>67</v>
      </c>
      <c r="T1490" t="b">
        <v>0</v>
      </c>
      <c r="U1490" t="s">
        <v>68</v>
      </c>
      <c r="V1490" t="s">
        <v>905</v>
      </c>
      <c r="W1490" t="s">
        <v>64</v>
      </c>
      <c r="X1490" t="s">
        <v>4329</v>
      </c>
      <c r="Y1490">
        <v>1</v>
      </c>
      <c r="Z1490" t="s">
        <v>59</v>
      </c>
      <c r="AA1490" t="b">
        <v>0</v>
      </c>
      <c r="AB1490" t="s">
        <v>848</v>
      </c>
      <c r="AC1490" t="s">
        <v>64</v>
      </c>
      <c r="AD1490" t="s">
        <v>383</v>
      </c>
      <c r="AE1490" t="s">
        <v>59</v>
      </c>
      <c r="AG1490" t="s">
        <v>849</v>
      </c>
      <c r="AH1490">
        <v>5</v>
      </c>
      <c r="AI1490">
        <v>6</v>
      </c>
      <c r="AJ1490" t="s">
        <v>14553</v>
      </c>
      <c r="AK1490" t="s">
        <v>64</v>
      </c>
      <c r="AL1490" t="s">
        <v>64</v>
      </c>
      <c r="AP1490" t="s">
        <v>76</v>
      </c>
      <c r="AQ1490">
        <v>1950</v>
      </c>
      <c r="AR1490">
        <v>1950</v>
      </c>
      <c r="AS1490">
        <v>0</v>
      </c>
      <c r="AT1490">
        <v>0</v>
      </c>
      <c r="AU1490">
        <v>0</v>
      </c>
      <c r="AV1490">
        <v>0</v>
      </c>
      <c r="AZ1490" t="s">
        <v>227</v>
      </c>
      <c r="BB1490" t="b">
        <f t="shared" si="92"/>
        <v>0</v>
      </c>
      <c r="BC1490" t="str">
        <f>INDEX(repsearch2!B:B,MATCH(A1490,repsearch2!A:A,FALSE))</f>
        <v>No</v>
      </c>
      <c r="BD1490" s="3" t="b">
        <f t="shared" si="93"/>
        <v>0</v>
      </c>
      <c r="BE1490" s="3" t="b">
        <f t="shared" si="94"/>
        <v>1</v>
      </c>
      <c r="BF1490" t="str">
        <f t="shared" si="95"/>
        <v>green</v>
      </c>
    </row>
    <row r="1491" spans="1:58" x14ac:dyDescent="0.3">
      <c r="A1491" t="s">
        <v>14554</v>
      </c>
      <c r="D1491" t="s">
        <v>96</v>
      </c>
      <c r="E1491" t="s">
        <v>14555</v>
      </c>
      <c r="F1491" t="s">
        <v>14556</v>
      </c>
      <c r="G1491">
        <v>3</v>
      </c>
      <c r="H1491" t="s">
        <v>59</v>
      </c>
      <c r="I1491" t="s">
        <v>14557</v>
      </c>
      <c r="J1491">
        <v>1</v>
      </c>
      <c r="K1491" t="s">
        <v>14558</v>
      </c>
      <c r="L1491" t="s">
        <v>14559</v>
      </c>
      <c r="N1491" t="s">
        <v>59</v>
      </c>
      <c r="O1491" t="s">
        <v>8436</v>
      </c>
      <c r="P1491">
        <v>2019</v>
      </c>
      <c r="Q1491" t="s">
        <v>139</v>
      </c>
      <c r="R1491" t="b">
        <v>0</v>
      </c>
      <c r="S1491" t="s">
        <v>67</v>
      </c>
      <c r="T1491" t="b">
        <v>0</v>
      </c>
      <c r="W1491" t="s">
        <v>59</v>
      </c>
      <c r="Y1491">
        <v>0</v>
      </c>
      <c r="Z1491" t="s">
        <v>59</v>
      </c>
      <c r="AA1491" t="b">
        <v>0</v>
      </c>
      <c r="AB1491" t="s">
        <v>8437</v>
      </c>
      <c r="AC1491" t="s">
        <v>64</v>
      </c>
      <c r="AD1491" t="s">
        <v>141</v>
      </c>
      <c r="AE1491" t="s">
        <v>59</v>
      </c>
      <c r="AG1491" t="s">
        <v>8438</v>
      </c>
      <c r="AH1491">
        <v>14</v>
      </c>
      <c r="AI1491">
        <v>15</v>
      </c>
      <c r="AK1491" t="s">
        <v>64</v>
      </c>
      <c r="AL1491" t="s">
        <v>64</v>
      </c>
      <c r="AP1491" t="s">
        <v>76</v>
      </c>
      <c r="AQ1491">
        <v>1950</v>
      </c>
      <c r="AR1491">
        <v>1950</v>
      </c>
      <c r="AS1491">
        <v>0</v>
      </c>
      <c r="AT1491">
        <v>0</v>
      </c>
      <c r="AU1491">
        <v>0</v>
      </c>
      <c r="AV1491">
        <v>0</v>
      </c>
      <c r="AZ1491" t="s">
        <v>227</v>
      </c>
      <c r="BA1491" t="s">
        <v>8439</v>
      </c>
      <c r="BB1491" t="b">
        <f t="shared" si="92"/>
        <v>0</v>
      </c>
      <c r="BC1491" t="str">
        <f>INDEX(repsearch2!B:B,MATCH(A1491,repsearch2!A:A,FALSE))</f>
        <v>No</v>
      </c>
      <c r="BD1491" s="3" t="b">
        <f t="shared" si="93"/>
        <v>0</v>
      </c>
      <c r="BE1491" s="3" t="b">
        <f t="shared" si="94"/>
        <v>0</v>
      </c>
      <c r="BF1491" t="str">
        <f t="shared" si="95"/>
        <v>closed</v>
      </c>
    </row>
    <row r="1492" spans="1:58" x14ac:dyDescent="0.3">
      <c r="A1492" t="s">
        <v>14560</v>
      </c>
      <c r="B1492" t="s">
        <v>4793</v>
      </c>
      <c r="D1492" t="s">
        <v>56</v>
      </c>
      <c r="E1492" t="s">
        <v>14561</v>
      </c>
      <c r="H1492" t="s">
        <v>59</v>
      </c>
      <c r="I1492" t="s">
        <v>14562</v>
      </c>
      <c r="J1492">
        <v>1</v>
      </c>
      <c r="K1492" t="s">
        <v>14563</v>
      </c>
      <c r="L1492" t="s">
        <v>14564</v>
      </c>
      <c r="N1492" t="s">
        <v>59</v>
      </c>
      <c r="O1492" t="s">
        <v>14565</v>
      </c>
      <c r="P1492">
        <v>2019</v>
      </c>
      <c r="Q1492" t="s">
        <v>14566</v>
      </c>
      <c r="R1492" t="b">
        <v>1</v>
      </c>
      <c r="S1492" t="s">
        <v>67</v>
      </c>
      <c r="T1492" t="b">
        <v>1</v>
      </c>
      <c r="U1492" t="s">
        <v>68</v>
      </c>
      <c r="V1492" t="s">
        <v>69</v>
      </c>
      <c r="W1492" t="s">
        <v>59</v>
      </c>
      <c r="Y1492">
        <v>0</v>
      </c>
      <c r="Z1492" t="s">
        <v>59</v>
      </c>
      <c r="AA1492" t="b">
        <v>0</v>
      </c>
      <c r="AB1492" t="s">
        <v>14567</v>
      </c>
      <c r="AC1492" t="s">
        <v>205</v>
      </c>
      <c r="AI1492">
        <v>0</v>
      </c>
      <c r="AJ1492" t="s">
        <v>14568</v>
      </c>
      <c r="AK1492" t="s">
        <v>59</v>
      </c>
      <c r="AL1492" t="s">
        <v>64</v>
      </c>
      <c r="AS1492">
        <v>0</v>
      </c>
      <c r="AT1492">
        <v>0</v>
      </c>
      <c r="AU1492">
        <v>0</v>
      </c>
      <c r="AV1492">
        <v>0</v>
      </c>
      <c r="BB1492" t="b">
        <f t="shared" si="92"/>
        <v>0</v>
      </c>
      <c r="BC1492" t="str">
        <f>INDEX(repsearch2!B:B,MATCH(A1492,repsearch2!A:A,FALSE))</f>
        <v>No</v>
      </c>
      <c r="BD1492" s="3" t="b">
        <f t="shared" si="93"/>
        <v>0</v>
      </c>
      <c r="BE1492" s="3" t="b">
        <f t="shared" si="94"/>
        <v>1</v>
      </c>
      <c r="BF1492" t="str">
        <f t="shared" si="95"/>
        <v>gold</v>
      </c>
    </row>
    <row r="1493" spans="1:58" x14ac:dyDescent="0.3">
      <c r="A1493" t="s">
        <v>14569</v>
      </c>
      <c r="B1493" t="s">
        <v>55</v>
      </c>
      <c r="D1493" t="s">
        <v>56</v>
      </c>
      <c r="E1493" t="s">
        <v>14570</v>
      </c>
      <c r="F1493" t="s">
        <v>14571</v>
      </c>
      <c r="G1493">
        <v>3</v>
      </c>
      <c r="H1493" t="s">
        <v>59</v>
      </c>
      <c r="I1493" t="s">
        <v>14572</v>
      </c>
      <c r="J1493">
        <v>1</v>
      </c>
      <c r="K1493" t="s">
        <v>14573</v>
      </c>
      <c r="L1493" t="s">
        <v>14574</v>
      </c>
      <c r="N1493" t="s">
        <v>59</v>
      </c>
      <c r="O1493" t="s">
        <v>14575</v>
      </c>
      <c r="P1493">
        <v>2019</v>
      </c>
      <c r="Q1493" t="s">
        <v>154</v>
      </c>
      <c r="R1493" t="b">
        <v>1</v>
      </c>
      <c r="S1493" t="s">
        <v>67</v>
      </c>
      <c r="T1493" t="b">
        <v>1</v>
      </c>
      <c r="U1493" t="s">
        <v>68</v>
      </c>
      <c r="V1493" t="s">
        <v>69</v>
      </c>
      <c r="W1493" t="s">
        <v>64</v>
      </c>
      <c r="X1493" t="s">
        <v>14576</v>
      </c>
      <c r="Y1493">
        <v>3</v>
      </c>
      <c r="Z1493" t="s">
        <v>59</v>
      </c>
      <c r="AA1493" t="b">
        <v>1</v>
      </c>
      <c r="AB1493" t="s">
        <v>14577</v>
      </c>
      <c r="AC1493" t="s">
        <v>205</v>
      </c>
      <c r="AI1493">
        <v>0</v>
      </c>
      <c r="AJ1493" t="s">
        <v>14578</v>
      </c>
      <c r="AK1493" t="s">
        <v>64</v>
      </c>
      <c r="AL1493" t="s">
        <v>64</v>
      </c>
      <c r="AP1493" t="s">
        <v>76</v>
      </c>
      <c r="AQ1493">
        <v>0</v>
      </c>
      <c r="AR1493">
        <v>0</v>
      </c>
      <c r="AS1493">
        <v>0.75</v>
      </c>
      <c r="AT1493">
        <v>0</v>
      </c>
      <c r="AU1493">
        <v>0</v>
      </c>
      <c r="AV1493">
        <v>3</v>
      </c>
      <c r="AW1493" t="s">
        <v>14579</v>
      </c>
      <c r="AZ1493" t="s">
        <v>78</v>
      </c>
      <c r="BA1493" t="s">
        <v>79</v>
      </c>
      <c r="BB1493" t="b">
        <f t="shared" si="92"/>
        <v>0</v>
      </c>
      <c r="BC1493" t="str">
        <f>INDEX(repsearch2!B:B,MATCH(A1493,repsearch2!A:A,FALSE))</f>
        <v>No</v>
      </c>
      <c r="BD1493" s="3" t="b">
        <f t="shared" si="93"/>
        <v>0</v>
      </c>
      <c r="BE1493" s="3" t="b">
        <f t="shared" si="94"/>
        <v>1</v>
      </c>
      <c r="BF1493" t="str">
        <f t="shared" si="95"/>
        <v>gold</v>
      </c>
    </row>
    <row r="1494" spans="1:58" x14ac:dyDescent="0.3">
      <c r="A1494" t="s">
        <v>14580</v>
      </c>
      <c r="B1494" t="s">
        <v>896</v>
      </c>
      <c r="D1494" t="s">
        <v>897</v>
      </c>
      <c r="E1494" t="s">
        <v>14581</v>
      </c>
      <c r="F1494" t="s">
        <v>14582</v>
      </c>
      <c r="G1494">
        <v>3</v>
      </c>
      <c r="H1494" t="s">
        <v>59</v>
      </c>
      <c r="I1494" t="s">
        <v>14583</v>
      </c>
      <c r="J1494">
        <v>1</v>
      </c>
      <c r="K1494" t="s">
        <v>14584</v>
      </c>
      <c r="L1494" t="s">
        <v>14585</v>
      </c>
      <c r="N1494" t="s">
        <v>59</v>
      </c>
      <c r="O1494" t="s">
        <v>7263</v>
      </c>
      <c r="P1494">
        <v>2019</v>
      </c>
      <c r="Q1494" t="s">
        <v>184</v>
      </c>
      <c r="R1494" t="b">
        <v>1</v>
      </c>
      <c r="S1494" t="s">
        <v>67</v>
      </c>
      <c r="T1494" t="b">
        <v>0</v>
      </c>
      <c r="U1494" t="s">
        <v>904</v>
      </c>
      <c r="V1494" t="s">
        <v>905</v>
      </c>
      <c r="W1494" t="s">
        <v>64</v>
      </c>
      <c r="X1494" t="s">
        <v>14586</v>
      </c>
      <c r="Y1494">
        <v>1</v>
      </c>
      <c r="Z1494" t="s">
        <v>59</v>
      </c>
      <c r="AA1494" t="b">
        <v>0</v>
      </c>
      <c r="AB1494" t="s">
        <v>7264</v>
      </c>
      <c r="AC1494" t="s">
        <v>64</v>
      </c>
      <c r="AD1494" t="s">
        <v>252</v>
      </c>
      <c r="AE1494" t="s">
        <v>59</v>
      </c>
      <c r="AG1494" t="s">
        <v>7265</v>
      </c>
      <c r="AH1494">
        <v>13</v>
      </c>
      <c r="AI1494">
        <v>11</v>
      </c>
      <c r="AJ1494" t="s">
        <v>14587</v>
      </c>
      <c r="AK1494" t="s">
        <v>64</v>
      </c>
      <c r="AL1494" t="s">
        <v>64</v>
      </c>
      <c r="AP1494" t="s">
        <v>76</v>
      </c>
      <c r="AQ1494">
        <v>3000</v>
      </c>
      <c r="AR1494">
        <v>3000</v>
      </c>
      <c r="AS1494">
        <v>2.75</v>
      </c>
      <c r="AT1494">
        <v>0</v>
      </c>
      <c r="AU1494">
        <v>0</v>
      </c>
      <c r="AV1494">
        <v>4</v>
      </c>
      <c r="AW1494" t="s">
        <v>14588</v>
      </c>
      <c r="AZ1494" t="s">
        <v>1392</v>
      </c>
      <c r="BA1494" t="s">
        <v>1393</v>
      </c>
      <c r="BB1494" t="b">
        <f t="shared" si="92"/>
        <v>0</v>
      </c>
      <c r="BC1494" t="str">
        <f>INDEX(repsearch2!B:B,MATCH(A1494,repsearch2!A:A,FALSE))</f>
        <v>No</v>
      </c>
      <c r="BD1494" s="3" t="b">
        <f t="shared" si="93"/>
        <v>0</v>
      </c>
      <c r="BE1494" s="3" t="b">
        <f t="shared" si="94"/>
        <v>1</v>
      </c>
      <c r="BF1494" t="str">
        <f t="shared" si="95"/>
        <v>green</v>
      </c>
    </row>
    <row r="1495" spans="1:58" x14ac:dyDescent="0.3">
      <c r="A1495" t="s">
        <v>14589</v>
      </c>
      <c r="D1495" t="s">
        <v>96</v>
      </c>
      <c r="E1495" t="s">
        <v>14590</v>
      </c>
      <c r="F1495" t="s">
        <v>14591</v>
      </c>
      <c r="G1495">
        <v>9</v>
      </c>
      <c r="H1495" t="s">
        <v>59</v>
      </c>
      <c r="I1495" t="s">
        <v>14592</v>
      </c>
      <c r="J1495">
        <v>1</v>
      </c>
      <c r="K1495" t="s">
        <v>14593</v>
      </c>
      <c r="L1495" t="s">
        <v>14594</v>
      </c>
      <c r="N1495" t="s">
        <v>59</v>
      </c>
      <c r="O1495" t="s">
        <v>1030</v>
      </c>
      <c r="P1495">
        <v>2019</v>
      </c>
      <c r="Q1495" t="s">
        <v>368</v>
      </c>
      <c r="R1495" t="b">
        <v>0</v>
      </c>
      <c r="S1495" t="s">
        <v>67</v>
      </c>
      <c r="T1495" t="b">
        <v>0</v>
      </c>
      <c r="W1495" t="s">
        <v>59</v>
      </c>
      <c r="Y1495">
        <v>0</v>
      </c>
      <c r="Z1495" t="s">
        <v>59</v>
      </c>
      <c r="AA1495" t="b">
        <v>0</v>
      </c>
      <c r="AB1495" t="s">
        <v>1031</v>
      </c>
      <c r="AC1495" t="s">
        <v>64</v>
      </c>
      <c r="AD1495" t="s">
        <v>141</v>
      </c>
      <c r="AE1495" t="s">
        <v>59</v>
      </c>
      <c r="AG1495" t="s">
        <v>1032</v>
      </c>
      <c r="AI1495">
        <v>0</v>
      </c>
      <c r="AK1495" t="s">
        <v>64</v>
      </c>
      <c r="AL1495" t="s">
        <v>64</v>
      </c>
      <c r="AP1495" t="s">
        <v>76</v>
      </c>
      <c r="AQ1495">
        <v>3300</v>
      </c>
      <c r="AR1495">
        <v>3300</v>
      </c>
      <c r="AS1495">
        <v>2</v>
      </c>
      <c r="AT1495">
        <v>0</v>
      </c>
      <c r="AU1495">
        <v>0</v>
      </c>
      <c r="AV1495">
        <v>4</v>
      </c>
      <c r="AW1495" t="s">
        <v>14595</v>
      </c>
      <c r="AX1495" t="s">
        <v>14596</v>
      </c>
      <c r="AY1495" t="s">
        <v>14597</v>
      </c>
      <c r="AZ1495" t="s">
        <v>1035</v>
      </c>
      <c r="BA1495" t="s">
        <v>1036</v>
      </c>
      <c r="BB1495" t="b">
        <f t="shared" si="92"/>
        <v>0</v>
      </c>
      <c r="BC1495" t="str">
        <f>INDEX(repsearch2!B:B,MATCH(A1495,repsearch2!A:A,FALSE))</f>
        <v>No</v>
      </c>
      <c r="BD1495" s="3" t="b">
        <f t="shared" si="93"/>
        <v>0</v>
      </c>
      <c r="BE1495" s="3" t="b">
        <f t="shared" si="94"/>
        <v>0</v>
      </c>
      <c r="BF1495" t="str">
        <f t="shared" si="95"/>
        <v>closed</v>
      </c>
    </row>
    <row r="1496" spans="1:58" x14ac:dyDescent="0.3">
      <c r="A1496" t="s">
        <v>14598</v>
      </c>
      <c r="D1496" t="s">
        <v>96</v>
      </c>
      <c r="E1496" t="s">
        <v>14599</v>
      </c>
      <c r="F1496" t="s">
        <v>14600</v>
      </c>
      <c r="G1496">
        <v>6</v>
      </c>
      <c r="H1496" t="s">
        <v>59</v>
      </c>
      <c r="I1496" t="s">
        <v>14601</v>
      </c>
      <c r="J1496">
        <v>1</v>
      </c>
      <c r="K1496" t="s">
        <v>11512</v>
      </c>
      <c r="N1496" t="s">
        <v>59</v>
      </c>
      <c r="O1496" t="s">
        <v>14602</v>
      </c>
      <c r="P1496">
        <v>2019</v>
      </c>
      <c r="Q1496" t="s">
        <v>101</v>
      </c>
      <c r="R1496" t="b">
        <v>0</v>
      </c>
      <c r="S1496" t="s">
        <v>102</v>
      </c>
      <c r="T1496" t="b">
        <v>0</v>
      </c>
      <c r="W1496" t="s">
        <v>59</v>
      </c>
      <c r="Y1496">
        <v>0</v>
      </c>
      <c r="Z1496" t="s">
        <v>59</v>
      </c>
      <c r="AA1496" t="b">
        <v>0</v>
      </c>
      <c r="AH1496">
        <v>2</v>
      </c>
      <c r="AI1496">
        <v>2</v>
      </c>
      <c r="AK1496" t="s">
        <v>59</v>
      </c>
      <c r="AL1496" t="s">
        <v>64</v>
      </c>
      <c r="AS1496">
        <v>0</v>
      </c>
      <c r="AT1496">
        <v>0</v>
      </c>
      <c r="AU1496">
        <v>0</v>
      </c>
      <c r="AV1496">
        <v>0</v>
      </c>
      <c r="BB1496" t="b">
        <f t="shared" si="92"/>
        <v>0</v>
      </c>
      <c r="BC1496" t="str">
        <f>INDEX(repsearch2!B:B,MATCH(A1496,repsearch2!A:A,FALSE))</f>
        <v>No</v>
      </c>
      <c r="BD1496" s="3" t="b">
        <f t="shared" si="93"/>
        <v>0</v>
      </c>
      <c r="BE1496" s="3" t="b">
        <f t="shared" si="94"/>
        <v>0</v>
      </c>
      <c r="BF1496" t="str">
        <f t="shared" si="95"/>
        <v>closed</v>
      </c>
    </row>
    <row r="1497" spans="1:58" x14ac:dyDescent="0.3">
      <c r="A1497" t="s">
        <v>14603</v>
      </c>
      <c r="D1497" t="s">
        <v>96</v>
      </c>
      <c r="E1497" t="s">
        <v>14604</v>
      </c>
      <c r="F1497" t="s">
        <v>14605</v>
      </c>
      <c r="G1497">
        <v>6</v>
      </c>
      <c r="H1497" t="s">
        <v>59</v>
      </c>
      <c r="I1497" t="s">
        <v>14606</v>
      </c>
      <c r="J1497">
        <v>1</v>
      </c>
      <c r="K1497" t="s">
        <v>14607</v>
      </c>
      <c r="L1497" t="s">
        <v>14608</v>
      </c>
      <c r="N1497" t="s">
        <v>59</v>
      </c>
      <c r="O1497" t="s">
        <v>8624</v>
      </c>
      <c r="P1497">
        <v>2019</v>
      </c>
      <c r="Q1497" t="s">
        <v>2454</v>
      </c>
      <c r="R1497" t="b">
        <v>0</v>
      </c>
      <c r="S1497" t="s">
        <v>67</v>
      </c>
      <c r="T1497" t="b">
        <v>0</v>
      </c>
      <c r="W1497" t="s">
        <v>59</v>
      </c>
      <c r="Y1497">
        <v>0</v>
      </c>
      <c r="Z1497" t="s">
        <v>59</v>
      </c>
      <c r="AA1497" t="b">
        <v>0</v>
      </c>
      <c r="AB1497" t="s">
        <v>8625</v>
      </c>
      <c r="AC1497" t="s">
        <v>64</v>
      </c>
      <c r="AD1497" t="s">
        <v>72</v>
      </c>
      <c r="AE1497" t="s">
        <v>59</v>
      </c>
      <c r="AG1497" t="s">
        <v>8626</v>
      </c>
      <c r="AH1497">
        <v>18</v>
      </c>
      <c r="AI1497">
        <v>18</v>
      </c>
      <c r="AK1497" t="s">
        <v>64</v>
      </c>
      <c r="AL1497" t="s">
        <v>64</v>
      </c>
      <c r="AP1497" t="s">
        <v>76</v>
      </c>
      <c r="AQ1497">
        <v>2045</v>
      </c>
      <c r="AR1497">
        <v>2045</v>
      </c>
      <c r="AS1497">
        <v>0</v>
      </c>
      <c r="AT1497">
        <v>0</v>
      </c>
      <c r="AU1497">
        <v>0</v>
      </c>
      <c r="AV1497">
        <v>0</v>
      </c>
      <c r="AX1497" t="s">
        <v>14609</v>
      </c>
      <c r="AY1497" t="s">
        <v>14610</v>
      </c>
      <c r="AZ1497" t="s">
        <v>8629</v>
      </c>
      <c r="BA1497" t="s">
        <v>8630</v>
      </c>
      <c r="BB1497" t="b">
        <f t="shared" si="92"/>
        <v>0</v>
      </c>
      <c r="BC1497" t="str">
        <f>INDEX(repsearch2!B:B,MATCH(A1497,repsearch2!A:A,FALSE))</f>
        <v>No</v>
      </c>
      <c r="BD1497" s="3" t="b">
        <f t="shared" si="93"/>
        <v>0</v>
      </c>
      <c r="BE1497" s="3" t="b">
        <f t="shared" si="94"/>
        <v>0</v>
      </c>
      <c r="BF1497" t="str">
        <f t="shared" si="95"/>
        <v>closed</v>
      </c>
    </row>
    <row r="1498" spans="1:58" x14ac:dyDescent="0.3">
      <c r="A1498" t="s">
        <v>14611</v>
      </c>
      <c r="B1498" t="s">
        <v>1328</v>
      </c>
      <c r="D1498" t="s">
        <v>347</v>
      </c>
      <c r="E1498" t="s">
        <v>14612</v>
      </c>
      <c r="F1498" t="s">
        <v>14613</v>
      </c>
      <c r="G1498">
        <v>4</v>
      </c>
      <c r="H1498" t="s">
        <v>59</v>
      </c>
      <c r="I1498" t="s">
        <v>14614</v>
      </c>
      <c r="J1498">
        <v>1</v>
      </c>
      <c r="K1498" t="s">
        <v>11264</v>
      </c>
      <c r="L1498" t="s">
        <v>11265</v>
      </c>
      <c r="M1498" t="s">
        <v>4422</v>
      </c>
      <c r="N1498" t="s">
        <v>64</v>
      </c>
      <c r="O1498" t="s">
        <v>761</v>
      </c>
      <c r="P1498">
        <v>2019</v>
      </c>
      <c r="Q1498" t="s">
        <v>762</v>
      </c>
      <c r="R1498" t="b">
        <v>1</v>
      </c>
      <c r="S1498" t="s">
        <v>67</v>
      </c>
      <c r="T1498" t="b">
        <v>0</v>
      </c>
      <c r="U1498" t="s">
        <v>68</v>
      </c>
      <c r="V1498" t="s">
        <v>69</v>
      </c>
      <c r="W1498" t="s">
        <v>59</v>
      </c>
      <c r="Y1498">
        <v>0</v>
      </c>
      <c r="Z1498" t="s">
        <v>59</v>
      </c>
      <c r="AA1498" t="b">
        <v>0</v>
      </c>
      <c r="AB1498" t="s">
        <v>763</v>
      </c>
      <c r="AC1498" t="s">
        <v>59</v>
      </c>
      <c r="AE1498" t="s">
        <v>59</v>
      </c>
      <c r="AG1498" t="s">
        <v>764</v>
      </c>
      <c r="AH1498">
        <v>4</v>
      </c>
      <c r="AI1498">
        <v>6</v>
      </c>
      <c r="AJ1498" t="s">
        <v>14615</v>
      </c>
      <c r="AK1498" t="s">
        <v>64</v>
      </c>
      <c r="AL1498" t="s">
        <v>64</v>
      </c>
      <c r="AS1498">
        <v>56.55</v>
      </c>
      <c r="AT1498">
        <v>0</v>
      </c>
      <c r="AU1498">
        <v>0</v>
      </c>
      <c r="AV1498">
        <v>88</v>
      </c>
      <c r="AW1498" t="s">
        <v>14616</v>
      </c>
      <c r="AX1498" t="s">
        <v>14617</v>
      </c>
      <c r="AZ1498" t="s">
        <v>893</v>
      </c>
      <c r="BA1498" t="s">
        <v>766</v>
      </c>
      <c r="BB1498" t="b">
        <f t="shared" si="92"/>
        <v>0</v>
      </c>
      <c r="BC1498" t="str">
        <f>INDEX(repsearch2!B:B,MATCH(A1498,repsearch2!A:A,FALSE))</f>
        <v>No</v>
      </c>
      <c r="BD1498" s="3" t="b">
        <f t="shared" si="93"/>
        <v>0</v>
      </c>
      <c r="BE1498" s="3" t="b">
        <f t="shared" si="94"/>
        <v>1</v>
      </c>
      <c r="BF1498" t="str">
        <f t="shared" si="95"/>
        <v>bronze</v>
      </c>
    </row>
    <row r="1499" spans="1:58" x14ac:dyDescent="0.3">
      <c r="A1499" t="s">
        <v>14618</v>
      </c>
      <c r="B1499" t="s">
        <v>55</v>
      </c>
      <c r="C1499" t="s">
        <v>388</v>
      </c>
      <c r="D1499" t="s">
        <v>319</v>
      </c>
      <c r="E1499" t="s">
        <v>14619</v>
      </c>
      <c r="F1499" t="s">
        <v>14620</v>
      </c>
      <c r="G1499">
        <v>4</v>
      </c>
      <c r="H1499" t="s">
        <v>59</v>
      </c>
      <c r="I1499" t="s">
        <v>14621</v>
      </c>
      <c r="J1499">
        <v>1</v>
      </c>
      <c r="K1499" t="s">
        <v>14622</v>
      </c>
      <c r="L1499" t="s">
        <v>14623</v>
      </c>
      <c r="N1499" t="s">
        <v>59</v>
      </c>
      <c r="O1499" t="s">
        <v>5400</v>
      </c>
      <c r="P1499">
        <v>2019</v>
      </c>
      <c r="Q1499" t="s">
        <v>139</v>
      </c>
      <c r="R1499" t="b">
        <v>1</v>
      </c>
      <c r="S1499" t="s">
        <v>67</v>
      </c>
      <c r="T1499" t="b">
        <v>1</v>
      </c>
      <c r="U1499" t="s">
        <v>68</v>
      </c>
      <c r="V1499" t="s">
        <v>69</v>
      </c>
      <c r="W1499" t="s">
        <v>64</v>
      </c>
      <c r="X1499" t="s">
        <v>5294</v>
      </c>
      <c r="Y1499">
        <v>2</v>
      </c>
      <c r="Z1499" t="s">
        <v>59</v>
      </c>
      <c r="AA1499" t="b">
        <v>1</v>
      </c>
      <c r="AB1499" t="s">
        <v>5402</v>
      </c>
      <c r="AC1499" t="s">
        <v>64</v>
      </c>
      <c r="AD1499" t="s">
        <v>72</v>
      </c>
      <c r="AE1499" t="s">
        <v>64</v>
      </c>
      <c r="AF1499" t="s">
        <v>72</v>
      </c>
      <c r="AG1499" t="s">
        <v>5403</v>
      </c>
      <c r="AH1499">
        <v>8</v>
      </c>
      <c r="AI1499">
        <v>9</v>
      </c>
      <c r="AJ1499" t="s">
        <v>14624</v>
      </c>
      <c r="AK1499" t="s">
        <v>64</v>
      </c>
      <c r="AL1499" t="s">
        <v>64</v>
      </c>
      <c r="AM1499" t="s">
        <v>59</v>
      </c>
      <c r="AP1499" t="s">
        <v>76</v>
      </c>
      <c r="AQ1499">
        <v>0</v>
      </c>
      <c r="AR1499">
        <v>0</v>
      </c>
      <c r="AS1499">
        <v>24.15</v>
      </c>
      <c r="AT1499">
        <v>0</v>
      </c>
      <c r="AU1499">
        <v>0</v>
      </c>
      <c r="AV1499">
        <v>44</v>
      </c>
      <c r="AW1499" t="s">
        <v>14625</v>
      </c>
      <c r="AZ1499" t="s">
        <v>5408</v>
      </c>
      <c r="BA1499" t="s">
        <v>4070</v>
      </c>
      <c r="BB1499" t="b">
        <f t="shared" si="92"/>
        <v>0</v>
      </c>
      <c r="BC1499" t="str">
        <f>INDEX(repsearch2!B:B,MATCH(A1499,repsearch2!A:A,FALSE))</f>
        <v>No</v>
      </c>
      <c r="BD1499" s="3" t="b">
        <f t="shared" si="93"/>
        <v>0</v>
      </c>
      <c r="BE1499" s="3" t="b">
        <f t="shared" si="94"/>
        <v>1</v>
      </c>
      <c r="BF1499" t="str">
        <f t="shared" si="95"/>
        <v>diamond</v>
      </c>
    </row>
    <row r="1500" spans="1:58" x14ac:dyDescent="0.3">
      <c r="A1500" t="s">
        <v>14626</v>
      </c>
      <c r="B1500" t="s">
        <v>1096</v>
      </c>
      <c r="D1500" t="s">
        <v>897</v>
      </c>
      <c r="E1500" t="s">
        <v>14627</v>
      </c>
      <c r="F1500" t="s">
        <v>14628</v>
      </c>
      <c r="G1500">
        <v>2</v>
      </c>
      <c r="H1500" t="s">
        <v>59</v>
      </c>
      <c r="I1500" t="s">
        <v>14629</v>
      </c>
      <c r="J1500">
        <v>1</v>
      </c>
      <c r="K1500" t="s">
        <v>14630</v>
      </c>
      <c r="L1500" t="s">
        <v>14631</v>
      </c>
      <c r="N1500" t="s">
        <v>59</v>
      </c>
      <c r="O1500" t="s">
        <v>2374</v>
      </c>
      <c r="P1500">
        <v>2019</v>
      </c>
      <c r="Q1500" t="s">
        <v>368</v>
      </c>
      <c r="R1500" t="b">
        <v>1</v>
      </c>
      <c r="S1500" t="s">
        <v>67</v>
      </c>
      <c r="T1500" t="b">
        <v>0</v>
      </c>
      <c r="U1500" t="s">
        <v>904</v>
      </c>
      <c r="V1500" t="s">
        <v>905</v>
      </c>
      <c r="W1500" t="s">
        <v>64</v>
      </c>
      <c r="X1500" t="s">
        <v>14632</v>
      </c>
      <c r="Y1500">
        <v>2</v>
      </c>
      <c r="Z1500" t="s">
        <v>59</v>
      </c>
      <c r="AA1500" t="b">
        <v>0</v>
      </c>
      <c r="AB1500" t="s">
        <v>2375</v>
      </c>
      <c r="AC1500" t="s">
        <v>64</v>
      </c>
      <c r="AD1500" t="s">
        <v>252</v>
      </c>
      <c r="AE1500" t="s">
        <v>59</v>
      </c>
      <c r="AG1500" t="s">
        <v>2376</v>
      </c>
      <c r="AH1500">
        <v>2</v>
      </c>
      <c r="AI1500">
        <v>1</v>
      </c>
      <c r="AJ1500" t="s">
        <v>14633</v>
      </c>
      <c r="AK1500" t="s">
        <v>64</v>
      </c>
      <c r="AL1500" t="s">
        <v>64</v>
      </c>
      <c r="AP1500" t="s">
        <v>76</v>
      </c>
      <c r="AQ1500">
        <v>3000</v>
      </c>
      <c r="AR1500">
        <v>3000</v>
      </c>
      <c r="AS1500">
        <v>2.75</v>
      </c>
      <c r="AT1500">
        <v>0</v>
      </c>
      <c r="AU1500">
        <v>0</v>
      </c>
      <c r="AV1500">
        <v>5</v>
      </c>
      <c r="AW1500" t="s">
        <v>14634</v>
      </c>
      <c r="AZ1500" t="s">
        <v>1784</v>
      </c>
      <c r="BA1500" t="s">
        <v>2378</v>
      </c>
      <c r="BB1500" t="b">
        <f t="shared" si="92"/>
        <v>0</v>
      </c>
      <c r="BC1500" t="str">
        <f>INDEX(repsearch2!B:B,MATCH(A1500,repsearch2!A:A,FALSE))</f>
        <v>No</v>
      </c>
      <c r="BD1500" s="3" t="b">
        <f t="shared" si="93"/>
        <v>0</v>
      </c>
      <c r="BE1500" s="3" t="b">
        <f t="shared" si="94"/>
        <v>1</v>
      </c>
      <c r="BF1500" t="str">
        <f t="shared" si="95"/>
        <v>green</v>
      </c>
    </row>
    <row r="1501" spans="1:58" x14ac:dyDescent="0.3">
      <c r="A1501" t="s">
        <v>14635</v>
      </c>
      <c r="D1501" t="s">
        <v>96</v>
      </c>
      <c r="E1501" t="s">
        <v>14636</v>
      </c>
      <c r="F1501" t="s">
        <v>14637</v>
      </c>
      <c r="G1501">
        <v>3</v>
      </c>
      <c r="H1501" t="s">
        <v>59</v>
      </c>
      <c r="I1501" t="s">
        <v>14638</v>
      </c>
      <c r="J1501">
        <v>1</v>
      </c>
      <c r="K1501" t="s">
        <v>14639</v>
      </c>
      <c r="L1501" t="s">
        <v>14640</v>
      </c>
      <c r="N1501" t="s">
        <v>59</v>
      </c>
      <c r="O1501" t="s">
        <v>5890</v>
      </c>
      <c r="P1501">
        <v>2019</v>
      </c>
      <c r="Q1501" t="s">
        <v>368</v>
      </c>
      <c r="R1501" t="b">
        <v>0</v>
      </c>
      <c r="S1501" t="s">
        <v>67</v>
      </c>
      <c r="T1501" t="b">
        <v>0</v>
      </c>
      <c r="W1501" t="s">
        <v>59</v>
      </c>
      <c r="Y1501">
        <v>0</v>
      </c>
      <c r="Z1501" t="s">
        <v>59</v>
      </c>
      <c r="AA1501" t="b">
        <v>0</v>
      </c>
      <c r="AB1501" t="s">
        <v>5891</v>
      </c>
      <c r="AC1501" t="s">
        <v>64</v>
      </c>
      <c r="AD1501" t="s">
        <v>141</v>
      </c>
      <c r="AE1501" t="s">
        <v>59</v>
      </c>
      <c r="AG1501" t="s">
        <v>5892</v>
      </c>
      <c r="AH1501">
        <v>4</v>
      </c>
      <c r="AI1501">
        <v>6</v>
      </c>
      <c r="AK1501" t="s">
        <v>64</v>
      </c>
      <c r="AL1501" t="s">
        <v>64</v>
      </c>
      <c r="AP1501" t="s">
        <v>76</v>
      </c>
      <c r="AQ1501">
        <v>2500</v>
      </c>
      <c r="AR1501">
        <v>2500</v>
      </c>
      <c r="AS1501">
        <v>0</v>
      </c>
      <c r="AT1501">
        <v>0</v>
      </c>
      <c r="AU1501">
        <v>0</v>
      </c>
      <c r="AV1501">
        <v>0</v>
      </c>
      <c r="AX1501" t="s">
        <v>14641</v>
      </c>
      <c r="AY1501" t="s">
        <v>867</v>
      </c>
      <c r="AZ1501" t="s">
        <v>227</v>
      </c>
      <c r="BA1501" t="s">
        <v>5893</v>
      </c>
      <c r="BB1501" t="b">
        <f t="shared" si="92"/>
        <v>0</v>
      </c>
      <c r="BC1501" t="str">
        <f>INDEX(repsearch2!B:B,MATCH(A1501,repsearch2!A:A,FALSE))</f>
        <v>No</v>
      </c>
      <c r="BD1501" s="3" t="b">
        <f t="shared" si="93"/>
        <v>0</v>
      </c>
      <c r="BE1501" s="3" t="b">
        <f t="shared" si="94"/>
        <v>0</v>
      </c>
      <c r="BF1501" t="str">
        <f t="shared" si="95"/>
        <v>closed</v>
      </c>
    </row>
    <row r="1502" spans="1:58" x14ac:dyDescent="0.3">
      <c r="A1502" t="s">
        <v>14642</v>
      </c>
      <c r="D1502" t="s">
        <v>96</v>
      </c>
      <c r="E1502" t="s">
        <v>14643</v>
      </c>
      <c r="F1502" t="s">
        <v>14644</v>
      </c>
      <c r="G1502">
        <v>4</v>
      </c>
      <c r="H1502" t="s">
        <v>59</v>
      </c>
      <c r="I1502" t="s">
        <v>14645</v>
      </c>
      <c r="J1502">
        <v>1</v>
      </c>
      <c r="K1502" t="s">
        <v>14646</v>
      </c>
      <c r="L1502" t="s">
        <v>14647</v>
      </c>
      <c r="N1502" t="s">
        <v>59</v>
      </c>
      <c r="O1502" t="s">
        <v>2398</v>
      </c>
      <c r="P1502">
        <v>2019</v>
      </c>
      <c r="Q1502" t="s">
        <v>368</v>
      </c>
      <c r="R1502" t="b">
        <v>0</v>
      </c>
      <c r="S1502" t="s">
        <v>67</v>
      </c>
      <c r="T1502" t="b">
        <v>0</v>
      </c>
      <c r="W1502" t="s">
        <v>59</v>
      </c>
      <c r="Y1502">
        <v>0</v>
      </c>
      <c r="Z1502" t="s">
        <v>59</v>
      </c>
      <c r="AA1502" t="b">
        <v>0</v>
      </c>
      <c r="AB1502" t="s">
        <v>2399</v>
      </c>
      <c r="AC1502" t="s">
        <v>64</v>
      </c>
      <c r="AD1502" t="s">
        <v>252</v>
      </c>
      <c r="AE1502" t="s">
        <v>59</v>
      </c>
      <c r="AG1502" t="s">
        <v>2400</v>
      </c>
      <c r="AH1502">
        <v>5</v>
      </c>
      <c r="AI1502">
        <v>6</v>
      </c>
      <c r="AK1502" t="s">
        <v>64</v>
      </c>
      <c r="AL1502" t="s">
        <v>64</v>
      </c>
      <c r="AP1502" t="s">
        <v>76</v>
      </c>
      <c r="AQ1502">
        <v>3700</v>
      </c>
      <c r="AR1502">
        <v>3700</v>
      </c>
      <c r="AS1502">
        <v>6</v>
      </c>
      <c r="AT1502">
        <v>0</v>
      </c>
      <c r="AU1502">
        <v>0</v>
      </c>
      <c r="AV1502">
        <v>13</v>
      </c>
      <c r="AW1502" t="s">
        <v>14648</v>
      </c>
      <c r="AZ1502" t="s">
        <v>2404</v>
      </c>
      <c r="BA1502" t="s">
        <v>2405</v>
      </c>
      <c r="BB1502" t="b">
        <f t="shared" si="92"/>
        <v>0</v>
      </c>
      <c r="BC1502" t="str">
        <f>INDEX(repsearch2!B:B,MATCH(A1502,repsearch2!A:A,FALSE))</f>
        <v>No</v>
      </c>
      <c r="BD1502" s="3" t="b">
        <f t="shared" si="93"/>
        <v>0</v>
      </c>
      <c r="BE1502" s="3" t="b">
        <f t="shared" si="94"/>
        <v>0</v>
      </c>
      <c r="BF1502" t="str">
        <f t="shared" si="95"/>
        <v>closed</v>
      </c>
    </row>
    <row r="1503" spans="1:58" x14ac:dyDescent="0.3">
      <c r="A1503" t="s">
        <v>14649</v>
      </c>
      <c r="B1503" t="s">
        <v>387</v>
      </c>
      <c r="C1503" t="s">
        <v>81</v>
      </c>
      <c r="D1503" t="s">
        <v>242</v>
      </c>
      <c r="E1503" t="s">
        <v>14650</v>
      </c>
      <c r="F1503" t="s">
        <v>14651</v>
      </c>
      <c r="G1503">
        <v>5</v>
      </c>
      <c r="H1503" t="s">
        <v>59</v>
      </c>
      <c r="I1503" t="s">
        <v>14652</v>
      </c>
      <c r="J1503">
        <v>1</v>
      </c>
      <c r="K1503" t="s">
        <v>14653</v>
      </c>
      <c r="L1503" t="s">
        <v>14654</v>
      </c>
      <c r="M1503" t="s">
        <v>2666</v>
      </c>
      <c r="N1503" t="s">
        <v>64</v>
      </c>
      <c r="O1503" t="s">
        <v>395</v>
      </c>
      <c r="P1503">
        <v>2019</v>
      </c>
      <c r="Q1503" t="s">
        <v>139</v>
      </c>
      <c r="R1503" t="b">
        <v>1</v>
      </c>
      <c r="S1503" t="s">
        <v>67</v>
      </c>
      <c r="T1503" t="b">
        <v>0</v>
      </c>
      <c r="U1503" t="s">
        <v>68</v>
      </c>
      <c r="V1503" t="s">
        <v>69</v>
      </c>
      <c r="W1503" t="s">
        <v>59</v>
      </c>
      <c r="Y1503">
        <v>0</v>
      </c>
      <c r="Z1503" t="s">
        <v>59</v>
      </c>
      <c r="AA1503" t="b">
        <v>0</v>
      </c>
      <c r="AB1503" t="s">
        <v>396</v>
      </c>
      <c r="AC1503" t="s">
        <v>64</v>
      </c>
      <c r="AD1503" t="s">
        <v>252</v>
      </c>
      <c r="AE1503" t="s">
        <v>59</v>
      </c>
      <c r="AG1503" t="s">
        <v>397</v>
      </c>
      <c r="AH1503">
        <v>8</v>
      </c>
      <c r="AI1503">
        <v>8</v>
      </c>
      <c r="AJ1503" t="s">
        <v>14655</v>
      </c>
      <c r="AK1503" t="s">
        <v>64</v>
      </c>
      <c r="AL1503" t="s">
        <v>64</v>
      </c>
      <c r="AP1503" t="s">
        <v>76</v>
      </c>
      <c r="AQ1503">
        <v>3000</v>
      </c>
      <c r="AR1503">
        <v>3000</v>
      </c>
      <c r="AS1503">
        <v>0</v>
      </c>
      <c r="AT1503">
        <v>0</v>
      </c>
      <c r="AU1503">
        <v>0</v>
      </c>
      <c r="AV1503">
        <v>0</v>
      </c>
      <c r="AZ1503" t="s">
        <v>401</v>
      </c>
      <c r="BA1503" t="s">
        <v>402</v>
      </c>
      <c r="BB1503" t="b">
        <f t="shared" si="92"/>
        <v>0</v>
      </c>
      <c r="BC1503" t="str">
        <f>INDEX(repsearch2!B:B,MATCH(A1503,repsearch2!A:A,FALSE))</f>
        <v>No</v>
      </c>
      <c r="BD1503" s="3" t="b">
        <f t="shared" si="93"/>
        <v>0</v>
      </c>
      <c r="BE1503" s="3" t="b">
        <f t="shared" si="94"/>
        <v>1</v>
      </c>
      <c r="BF1503" t="str">
        <f t="shared" si="95"/>
        <v>hybrid</v>
      </c>
    </row>
    <row r="1504" spans="1:58" x14ac:dyDescent="0.3">
      <c r="A1504" t="s">
        <v>14656</v>
      </c>
      <c r="D1504" t="s">
        <v>96</v>
      </c>
      <c r="E1504" t="s">
        <v>14657</v>
      </c>
      <c r="F1504" t="s">
        <v>14658</v>
      </c>
      <c r="G1504">
        <v>6</v>
      </c>
      <c r="H1504" t="s">
        <v>59</v>
      </c>
      <c r="I1504" t="s">
        <v>14659</v>
      </c>
      <c r="J1504">
        <v>1</v>
      </c>
      <c r="K1504" t="s">
        <v>14660</v>
      </c>
      <c r="L1504" t="s">
        <v>12370</v>
      </c>
      <c r="N1504" t="s">
        <v>59</v>
      </c>
      <c r="O1504" t="s">
        <v>761</v>
      </c>
      <c r="P1504">
        <v>2018</v>
      </c>
      <c r="Q1504" t="s">
        <v>762</v>
      </c>
      <c r="R1504" t="b">
        <v>0</v>
      </c>
      <c r="S1504" t="s">
        <v>67</v>
      </c>
      <c r="T1504" t="b">
        <v>0</v>
      </c>
      <c r="W1504" t="s">
        <v>59</v>
      </c>
      <c r="Y1504">
        <v>0</v>
      </c>
      <c r="Z1504" t="s">
        <v>59</v>
      </c>
      <c r="AA1504" t="b">
        <v>0</v>
      </c>
      <c r="AB1504" t="s">
        <v>763</v>
      </c>
      <c r="AC1504" t="s">
        <v>59</v>
      </c>
      <c r="AE1504" t="s">
        <v>59</v>
      </c>
      <c r="AG1504" t="s">
        <v>764</v>
      </c>
      <c r="AH1504">
        <v>7</v>
      </c>
      <c r="AI1504">
        <v>3</v>
      </c>
      <c r="AK1504" t="s">
        <v>64</v>
      </c>
      <c r="AL1504" t="s">
        <v>64</v>
      </c>
      <c r="AS1504">
        <v>0.25</v>
      </c>
      <c r="AT1504">
        <v>0</v>
      </c>
      <c r="AU1504">
        <v>0</v>
      </c>
      <c r="AV1504">
        <v>1</v>
      </c>
      <c r="AW1504" t="s">
        <v>14661</v>
      </c>
      <c r="AZ1504" t="s">
        <v>893</v>
      </c>
      <c r="BA1504" t="s">
        <v>766</v>
      </c>
      <c r="BB1504" t="b">
        <f t="shared" si="92"/>
        <v>0</v>
      </c>
      <c r="BC1504" t="str">
        <f>INDEX(repsearch2!B:B,MATCH(A1504,repsearch2!A:A,FALSE))</f>
        <v>No</v>
      </c>
      <c r="BD1504" s="3" t="b">
        <f t="shared" si="93"/>
        <v>0</v>
      </c>
      <c r="BE1504" s="3" t="b">
        <f t="shared" si="94"/>
        <v>0</v>
      </c>
      <c r="BF1504" t="str">
        <f t="shared" si="95"/>
        <v>closed</v>
      </c>
    </row>
    <row r="1505" spans="1:58" x14ac:dyDescent="0.3">
      <c r="A1505" t="s">
        <v>14662</v>
      </c>
      <c r="B1505" t="s">
        <v>1096</v>
      </c>
      <c r="C1505" t="s">
        <v>388</v>
      </c>
      <c r="D1505" t="s">
        <v>897</v>
      </c>
      <c r="E1505" t="s">
        <v>14663</v>
      </c>
      <c r="F1505" t="s">
        <v>13981</v>
      </c>
      <c r="G1505">
        <v>3</v>
      </c>
      <c r="H1505" t="s">
        <v>59</v>
      </c>
      <c r="I1505" t="s">
        <v>14664</v>
      </c>
      <c r="J1505">
        <v>1</v>
      </c>
      <c r="K1505" t="s">
        <v>10912</v>
      </c>
      <c r="L1505" t="s">
        <v>14665</v>
      </c>
      <c r="M1505" t="s">
        <v>10914</v>
      </c>
      <c r="N1505" t="s">
        <v>64</v>
      </c>
      <c r="O1505" t="s">
        <v>8424</v>
      </c>
      <c r="P1505">
        <v>2019</v>
      </c>
      <c r="Q1505" t="s">
        <v>139</v>
      </c>
      <c r="R1505" t="b">
        <v>1</v>
      </c>
      <c r="S1505" t="s">
        <v>67</v>
      </c>
      <c r="T1505" t="b">
        <v>0</v>
      </c>
      <c r="U1505" t="s">
        <v>68</v>
      </c>
      <c r="V1505" t="s">
        <v>905</v>
      </c>
      <c r="W1505" t="s">
        <v>64</v>
      </c>
      <c r="X1505" t="s">
        <v>4329</v>
      </c>
      <c r="Y1505">
        <v>1</v>
      </c>
      <c r="Z1505" t="s">
        <v>59</v>
      </c>
      <c r="AA1505" t="b">
        <v>0</v>
      </c>
      <c r="AB1505" t="s">
        <v>8425</v>
      </c>
      <c r="AC1505" t="s">
        <v>64</v>
      </c>
      <c r="AD1505" t="s">
        <v>383</v>
      </c>
      <c r="AE1505" t="s">
        <v>59</v>
      </c>
      <c r="AG1505" t="s">
        <v>8426</v>
      </c>
      <c r="AH1505">
        <v>14</v>
      </c>
      <c r="AI1505">
        <v>14</v>
      </c>
      <c r="AJ1505" t="s">
        <v>14666</v>
      </c>
      <c r="AK1505" t="s">
        <v>64</v>
      </c>
      <c r="AL1505" t="s">
        <v>64</v>
      </c>
      <c r="AP1505" t="s">
        <v>76</v>
      </c>
      <c r="AQ1505">
        <v>1100</v>
      </c>
      <c r="AR1505">
        <v>1100</v>
      </c>
      <c r="AS1505">
        <v>0</v>
      </c>
      <c r="AT1505">
        <v>0</v>
      </c>
      <c r="AU1505">
        <v>0</v>
      </c>
      <c r="AV1505">
        <v>0</v>
      </c>
      <c r="AZ1505" t="s">
        <v>227</v>
      </c>
      <c r="BA1505" t="s">
        <v>850</v>
      </c>
      <c r="BB1505" t="b">
        <f t="shared" si="92"/>
        <v>0</v>
      </c>
      <c r="BC1505" t="str">
        <f>INDEX(repsearch2!B:B,MATCH(A1505,repsearch2!A:A,FALSE))</f>
        <v>No</v>
      </c>
      <c r="BD1505" s="3" t="b">
        <f t="shared" si="93"/>
        <v>0</v>
      </c>
      <c r="BE1505" s="3" t="b">
        <f t="shared" si="94"/>
        <v>1</v>
      </c>
      <c r="BF1505" t="str">
        <f t="shared" si="95"/>
        <v>green</v>
      </c>
    </row>
    <row r="1506" spans="1:58" x14ac:dyDescent="0.3">
      <c r="A1506" s="3" t="s">
        <v>14667</v>
      </c>
      <c r="B1506" s="3" t="s">
        <v>55</v>
      </c>
      <c r="C1506" s="3"/>
      <c r="D1506" s="3" t="s">
        <v>56</v>
      </c>
      <c r="E1506" s="3" t="s">
        <v>14668</v>
      </c>
      <c r="F1506" s="3" t="s">
        <v>14669</v>
      </c>
      <c r="G1506" s="3">
        <v>11</v>
      </c>
      <c r="H1506" s="3" t="s">
        <v>59</v>
      </c>
      <c r="I1506" s="3" t="s">
        <v>14670</v>
      </c>
      <c r="J1506" s="3">
        <v>2</v>
      </c>
      <c r="K1506" s="3" t="s">
        <v>14671</v>
      </c>
      <c r="L1506" s="3" t="s">
        <v>14672</v>
      </c>
      <c r="M1506" s="3"/>
      <c r="N1506" s="3" t="s">
        <v>59</v>
      </c>
      <c r="O1506" s="3" t="s">
        <v>14673</v>
      </c>
      <c r="P1506" s="3">
        <v>2019</v>
      </c>
      <c r="Q1506" s="3" t="s">
        <v>2316</v>
      </c>
      <c r="R1506" s="3" t="b">
        <v>1</v>
      </c>
      <c r="S1506" s="3" t="s">
        <v>67</v>
      </c>
      <c r="T1506" s="3" t="b">
        <v>1</v>
      </c>
      <c r="U1506" s="3" t="s">
        <v>68</v>
      </c>
      <c r="V1506" s="3" t="s">
        <v>69</v>
      </c>
      <c r="W1506" s="3" t="s">
        <v>64</v>
      </c>
      <c r="X1506" s="3" t="s">
        <v>1043</v>
      </c>
      <c r="Y1506" s="3">
        <v>2</v>
      </c>
      <c r="Z1506" s="3" t="s">
        <v>59</v>
      </c>
      <c r="AA1506" s="3" t="b">
        <v>1</v>
      </c>
      <c r="AB1506" s="3" t="s">
        <v>14674</v>
      </c>
      <c r="AC1506" s="3" t="s">
        <v>64</v>
      </c>
      <c r="AD1506" s="3" t="s">
        <v>72</v>
      </c>
      <c r="AE1506" s="3" t="s">
        <v>64</v>
      </c>
      <c r="AF1506" s="3" t="s">
        <v>72</v>
      </c>
      <c r="AG1506" s="3" t="s">
        <v>14675</v>
      </c>
      <c r="AH1506" s="3">
        <v>4</v>
      </c>
      <c r="AI1506" s="3">
        <v>3</v>
      </c>
      <c r="AJ1506" s="3" t="s">
        <v>14676</v>
      </c>
      <c r="AK1506" s="3" t="s">
        <v>59</v>
      </c>
      <c r="AL1506" s="3" t="s">
        <v>64</v>
      </c>
      <c r="AM1506" s="3"/>
      <c r="AN1506" s="3"/>
      <c r="AO1506" s="3"/>
      <c r="AP1506" s="3"/>
      <c r="AQ1506" s="3"/>
      <c r="AR1506" s="3"/>
      <c r="AS1506" s="3">
        <v>12.4</v>
      </c>
      <c r="AT1506" s="3">
        <v>0</v>
      </c>
      <c r="AU1506" s="3">
        <v>0</v>
      </c>
      <c r="AV1506" s="3">
        <v>19</v>
      </c>
      <c r="AW1506" s="3" t="s">
        <v>14677</v>
      </c>
      <c r="AX1506" s="3" t="s">
        <v>14678</v>
      </c>
      <c r="AY1506" s="3"/>
      <c r="AZ1506" s="3"/>
      <c r="BA1506" s="3"/>
      <c r="BB1506" s="3" t="b">
        <f t="shared" si="92"/>
        <v>1</v>
      </c>
      <c r="BC1506" s="3" t="str">
        <f>INDEX(repsearch2!B:B,MATCH(A1506,repsearch2!A:A,FALSE))</f>
        <v>Yes</v>
      </c>
      <c r="BD1506" s="3" t="b">
        <f t="shared" si="93"/>
        <v>1</v>
      </c>
      <c r="BE1506" s="3" t="b">
        <f t="shared" si="94"/>
        <v>1</v>
      </c>
      <c r="BF1506" t="str">
        <f t="shared" si="95"/>
        <v>gold</v>
      </c>
    </row>
    <row r="1507" spans="1:58" x14ac:dyDescent="0.3">
      <c r="A1507" t="s">
        <v>14679</v>
      </c>
      <c r="B1507" t="s">
        <v>55</v>
      </c>
      <c r="C1507" t="s">
        <v>81</v>
      </c>
      <c r="D1507" t="s">
        <v>56</v>
      </c>
      <c r="E1507" t="s">
        <v>14680</v>
      </c>
      <c r="F1507" t="s">
        <v>14681</v>
      </c>
      <c r="G1507">
        <v>4</v>
      </c>
      <c r="H1507" t="s">
        <v>59</v>
      </c>
      <c r="I1507" t="s">
        <v>14682</v>
      </c>
      <c r="J1507">
        <v>1</v>
      </c>
      <c r="K1507" t="s">
        <v>14683</v>
      </c>
      <c r="L1507" t="s">
        <v>14684</v>
      </c>
      <c r="N1507" t="s">
        <v>59</v>
      </c>
      <c r="O1507" t="s">
        <v>267</v>
      </c>
      <c r="P1507">
        <v>2019</v>
      </c>
      <c r="Q1507" t="s">
        <v>154</v>
      </c>
      <c r="R1507" t="b">
        <v>1</v>
      </c>
      <c r="S1507" t="s">
        <v>67</v>
      </c>
      <c r="T1507" t="b">
        <v>1</v>
      </c>
      <c r="U1507" t="s">
        <v>68</v>
      </c>
      <c r="V1507" t="s">
        <v>69</v>
      </c>
      <c r="W1507" t="s">
        <v>59</v>
      </c>
      <c r="Y1507">
        <v>0</v>
      </c>
      <c r="Z1507" t="s">
        <v>59</v>
      </c>
      <c r="AA1507" t="b">
        <v>1</v>
      </c>
      <c r="AB1507" t="s">
        <v>268</v>
      </c>
      <c r="AC1507" t="s">
        <v>64</v>
      </c>
      <c r="AD1507" t="s">
        <v>72</v>
      </c>
      <c r="AE1507" t="s">
        <v>64</v>
      </c>
      <c r="AF1507" t="s">
        <v>72</v>
      </c>
      <c r="AG1507" t="s">
        <v>269</v>
      </c>
      <c r="AH1507">
        <v>1</v>
      </c>
      <c r="AI1507">
        <v>1</v>
      </c>
      <c r="AJ1507" t="s">
        <v>14685</v>
      </c>
      <c r="AK1507" t="s">
        <v>64</v>
      </c>
      <c r="AL1507" t="s">
        <v>64</v>
      </c>
      <c r="AM1507" t="s">
        <v>64</v>
      </c>
      <c r="AN1507" t="s">
        <v>158</v>
      </c>
      <c r="AO1507">
        <v>1400</v>
      </c>
      <c r="AR1507">
        <v>1557</v>
      </c>
      <c r="AS1507">
        <v>0</v>
      </c>
      <c r="AT1507">
        <v>0</v>
      </c>
      <c r="AU1507">
        <v>0</v>
      </c>
      <c r="AV1507">
        <v>0</v>
      </c>
      <c r="AX1507" t="s">
        <v>14686</v>
      </c>
      <c r="AZ1507" t="s">
        <v>271</v>
      </c>
      <c r="BA1507" t="s">
        <v>272</v>
      </c>
      <c r="BB1507" t="b">
        <f t="shared" si="92"/>
        <v>0</v>
      </c>
      <c r="BC1507" t="str">
        <f>INDEX(repsearch2!B:B,MATCH(A1507,repsearch2!A:A,FALSE))</f>
        <v>No</v>
      </c>
      <c r="BD1507" s="3" t="b">
        <f t="shared" si="93"/>
        <v>0</v>
      </c>
      <c r="BE1507" s="3" t="b">
        <f t="shared" si="94"/>
        <v>1</v>
      </c>
      <c r="BF1507" t="str">
        <f t="shared" si="95"/>
        <v>gold</v>
      </c>
    </row>
    <row r="1508" spans="1:58" x14ac:dyDescent="0.3">
      <c r="A1508" t="s">
        <v>14687</v>
      </c>
      <c r="B1508" t="s">
        <v>1328</v>
      </c>
      <c r="D1508" t="s">
        <v>347</v>
      </c>
      <c r="E1508" t="s">
        <v>14688</v>
      </c>
      <c r="F1508" t="s">
        <v>14689</v>
      </c>
      <c r="G1508">
        <v>5</v>
      </c>
      <c r="H1508" t="s">
        <v>59</v>
      </c>
      <c r="I1508" t="s">
        <v>14690</v>
      </c>
      <c r="J1508">
        <v>1</v>
      </c>
      <c r="K1508" t="s">
        <v>14691</v>
      </c>
      <c r="L1508" t="s">
        <v>14692</v>
      </c>
      <c r="M1508" t="s">
        <v>14693</v>
      </c>
      <c r="N1508" t="s">
        <v>64</v>
      </c>
      <c r="O1508" t="s">
        <v>14694</v>
      </c>
      <c r="P1508">
        <v>2018</v>
      </c>
      <c r="Q1508" t="s">
        <v>762</v>
      </c>
      <c r="R1508" t="b">
        <v>1</v>
      </c>
      <c r="S1508" t="s">
        <v>67</v>
      </c>
      <c r="T1508" t="b">
        <v>0</v>
      </c>
      <c r="U1508" t="s">
        <v>68</v>
      </c>
      <c r="V1508" t="s">
        <v>69</v>
      </c>
      <c r="W1508" t="s">
        <v>59</v>
      </c>
      <c r="Y1508">
        <v>0</v>
      </c>
      <c r="Z1508" t="s">
        <v>59</v>
      </c>
      <c r="AA1508" t="b">
        <v>0</v>
      </c>
      <c r="AB1508" t="s">
        <v>14695</v>
      </c>
      <c r="AC1508" t="s">
        <v>59</v>
      </c>
      <c r="AE1508" t="s">
        <v>59</v>
      </c>
      <c r="AG1508" t="s">
        <v>14696</v>
      </c>
      <c r="AH1508">
        <v>1</v>
      </c>
      <c r="AI1508">
        <v>0</v>
      </c>
      <c r="AJ1508" t="s">
        <v>14697</v>
      </c>
      <c r="AK1508" t="s">
        <v>64</v>
      </c>
      <c r="AL1508" t="s">
        <v>64</v>
      </c>
      <c r="AS1508">
        <v>2.6</v>
      </c>
      <c r="AT1508">
        <v>0</v>
      </c>
      <c r="AU1508">
        <v>0</v>
      </c>
      <c r="AV1508">
        <v>3</v>
      </c>
      <c r="AW1508" t="s">
        <v>14698</v>
      </c>
      <c r="AX1508" t="s">
        <v>14699</v>
      </c>
      <c r="AZ1508" t="s">
        <v>14700</v>
      </c>
      <c r="BA1508" t="s">
        <v>14701</v>
      </c>
      <c r="BB1508" t="b">
        <f t="shared" si="92"/>
        <v>0</v>
      </c>
      <c r="BC1508" t="str">
        <f>INDEX(repsearch2!B:B,MATCH(A1508,repsearch2!A:A,FALSE))</f>
        <v>No</v>
      </c>
      <c r="BD1508" s="3" t="b">
        <f t="shared" si="93"/>
        <v>0</v>
      </c>
      <c r="BE1508" s="3" t="b">
        <f t="shared" si="94"/>
        <v>1</v>
      </c>
      <c r="BF1508" t="str">
        <f t="shared" si="95"/>
        <v>bronze</v>
      </c>
    </row>
    <row r="1509" spans="1:58" x14ac:dyDescent="0.3">
      <c r="A1509" t="s">
        <v>14702</v>
      </c>
      <c r="B1509" t="s">
        <v>387</v>
      </c>
      <c r="D1509" t="s">
        <v>242</v>
      </c>
      <c r="E1509" t="s">
        <v>14703</v>
      </c>
      <c r="F1509" t="s">
        <v>14704</v>
      </c>
      <c r="G1509">
        <v>5</v>
      </c>
      <c r="H1509" t="s">
        <v>59</v>
      </c>
      <c r="I1509" t="s">
        <v>14705</v>
      </c>
      <c r="J1509">
        <v>1</v>
      </c>
      <c r="K1509" t="s">
        <v>14706</v>
      </c>
      <c r="L1509" t="s">
        <v>14707</v>
      </c>
      <c r="N1509" t="s">
        <v>59</v>
      </c>
      <c r="O1509" t="s">
        <v>2398</v>
      </c>
      <c r="P1509">
        <v>2019</v>
      </c>
      <c r="Q1509" t="s">
        <v>368</v>
      </c>
      <c r="R1509" t="b">
        <v>1</v>
      </c>
      <c r="S1509" t="s">
        <v>67</v>
      </c>
      <c r="T1509" t="b">
        <v>0</v>
      </c>
      <c r="U1509" t="s">
        <v>68</v>
      </c>
      <c r="V1509" t="s">
        <v>69</v>
      </c>
      <c r="W1509" t="s">
        <v>64</v>
      </c>
      <c r="X1509" t="s">
        <v>709</v>
      </c>
      <c r="Y1509">
        <v>1</v>
      </c>
      <c r="Z1509" t="s">
        <v>59</v>
      </c>
      <c r="AA1509" t="b">
        <v>0</v>
      </c>
      <c r="AB1509" t="s">
        <v>2399</v>
      </c>
      <c r="AC1509" t="s">
        <v>64</v>
      </c>
      <c r="AD1509" t="s">
        <v>252</v>
      </c>
      <c r="AE1509" t="s">
        <v>59</v>
      </c>
      <c r="AG1509" t="s">
        <v>2400</v>
      </c>
      <c r="AH1509">
        <v>4</v>
      </c>
      <c r="AI1509">
        <v>1</v>
      </c>
      <c r="AJ1509" t="s">
        <v>14708</v>
      </c>
      <c r="AK1509" t="s">
        <v>64</v>
      </c>
      <c r="AL1509" t="s">
        <v>64</v>
      </c>
      <c r="AP1509" t="s">
        <v>76</v>
      </c>
      <c r="AQ1509">
        <v>3700</v>
      </c>
      <c r="AR1509">
        <v>3700</v>
      </c>
      <c r="AS1509">
        <v>20.75</v>
      </c>
      <c r="AT1509">
        <v>2</v>
      </c>
      <c r="AU1509">
        <v>1</v>
      </c>
      <c r="AV1509">
        <v>10</v>
      </c>
      <c r="AW1509" t="s">
        <v>14709</v>
      </c>
      <c r="AZ1509" t="s">
        <v>2404</v>
      </c>
      <c r="BA1509" t="s">
        <v>2405</v>
      </c>
      <c r="BB1509" t="b">
        <f t="shared" si="92"/>
        <v>0</v>
      </c>
      <c r="BC1509" t="str">
        <f>INDEX(repsearch2!B:B,MATCH(A1509,repsearch2!A:A,FALSE))</f>
        <v>No</v>
      </c>
      <c r="BD1509" s="3" t="b">
        <f t="shared" si="93"/>
        <v>0</v>
      </c>
      <c r="BE1509" s="3" t="b">
        <f t="shared" si="94"/>
        <v>1</v>
      </c>
      <c r="BF1509" t="str">
        <f t="shared" si="95"/>
        <v>hybrid</v>
      </c>
    </row>
    <row r="1510" spans="1:58" x14ac:dyDescent="0.3">
      <c r="A1510" t="s">
        <v>14710</v>
      </c>
      <c r="D1510" t="s">
        <v>96</v>
      </c>
      <c r="E1510" t="s">
        <v>14711</v>
      </c>
      <c r="F1510" t="s">
        <v>8014</v>
      </c>
      <c r="G1510">
        <v>5</v>
      </c>
      <c r="H1510" t="s">
        <v>59</v>
      </c>
      <c r="I1510" t="s">
        <v>14712</v>
      </c>
      <c r="J1510">
        <v>1</v>
      </c>
      <c r="K1510" t="s">
        <v>8016</v>
      </c>
      <c r="L1510" t="s">
        <v>14713</v>
      </c>
      <c r="N1510" t="s">
        <v>59</v>
      </c>
      <c r="O1510" t="s">
        <v>953</v>
      </c>
      <c r="P1510">
        <v>2019</v>
      </c>
      <c r="Q1510" t="s">
        <v>184</v>
      </c>
      <c r="R1510" t="b">
        <v>0</v>
      </c>
      <c r="S1510" t="s">
        <v>67</v>
      </c>
      <c r="T1510" t="b">
        <v>0</v>
      </c>
      <c r="W1510" t="s">
        <v>59</v>
      </c>
      <c r="Y1510">
        <v>0</v>
      </c>
      <c r="Z1510" t="s">
        <v>59</v>
      </c>
      <c r="AA1510" t="b">
        <v>0</v>
      </c>
      <c r="AB1510" t="s">
        <v>954</v>
      </c>
      <c r="AC1510" t="s">
        <v>64</v>
      </c>
      <c r="AD1510" t="s">
        <v>252</v>
      </c>
      <c r="AE1510" t="s">
        <v>59</v>
      </c>
      <c r="AG1510" t="s">
        <v>955</v>
      </c>
      <c r="AH1510">
        <v>6</v>
      </c>
      <c r="AI1510">
        <v>13</v>
      </c>
      <c r="AK1510" t="s">
        <v>64</v>
      </c>
      <c r="AL1510" t="s">
        <v>64</v>
      </c>
      <c r="AP1510" t="s">
        <v>76</v>
      </c>
      <c r="AQ1510">
        <v>3000</v>
      </c>
      <c r="AR1510">
        <v>3000</v>
      </c>
      <c r="AS1510">
        <v>164.6</v>
      </c>
      <c r="AT1510">
        <v>0</v>
      </c>
      <c r="AU1510">
        <v>0</v>
      </c>
      <c r="AV1510">
        <v>232</v>
      </c>
      <c r="AW1510" t="s">
        <v>14714</v>
      </c>
      <c r="AX1510" t="s">
        <v>14715</v>
      </c>
      <c r="AZ1510" t="s">
        <v>893</v>
      </c>
      <c r="BA1510" t="s">
        <v>894</v>
      </c>
      <c r="BB1510" t="b">
        <f t="shared" si="92"/>
        <v>0</v>
      </c>
      <c r="BC1510" t="str">
        <f>INDEX(repsearch2!B:B,MATCH(A1510,repsearch2!A:A,FALSE))</f>
        <v>No</v>
      </c>
      <c r="BD1510" s="3" t="b">
        <f t="shared" si="93"/>
        <v>0</v>
      </c>
      <c r="BE1510" s="3" t="b">
        <f t="shared" si="94"/>
        <v>0</v>
      </c>
      <c r="BF1510" t="str">
        <f t="shared" si="95"/>
        <v>closed</v>
      </c>
    </row>
    <row r="1511" spans="1:58" x14ac:dyDescent="0.3">
      <c r="A1511" t="s">
        <v>14716</v>
      </c>
      <c r="B1511" t="s">
        <v>55</v>
      </c>
      <c r="C1511" t="s">
        <v>81</v>
      </c>
      <c r="D1511" t="s">
        <v>56</v>
      </c>
      <c r="E1511" t="s">
        <v>14717</v>
      </c>
      <c r="F1511" t="s">
        <v>14718</v>
      </c>
      <c r="G1511">
        <v>8</v>
      </c>
      <c r="H1511" t="s">
        <v>59</v>
      </c>
      <c r="I1511" t="s">
        <v>14719</v>
      </c>
      <c r="J1511">
        <v>1</v>
      </c>
      <c r="K1511" t="s">
        <v>14720</v>
      </c>
      <c r="L1511" t="s">
        <v>14721</v>
      </c>
      <c r="M1511" t="s">
        <v>14722</v>
      </c>
      <c r="N1511" t="s">
        <v>64</v>
      </c>
      <c r="O1511" t="s">
        <v>14723</v>
      </c>
      <c r="P1511">
        <v>2019</v>
      </c>
      <c r="Q1511" t="s">
        <v>368</v>
      </c>
      <c r="R1511" t="b">
        <v>1</v>
      </c>
      <c r="S1511" t="s">
        <v>67</v>
      </c>
      <c r="T1511" t="b">
        <v>1</v>
      </c>
      <c r="U1511" t="s">
        <v>68</v>
      </c>
      <c r="V1511" t="s">
        <v>69</v>
      </c>
      <c r="W1511" t="s">
        <v>59</v>
      </c>
      <c r="Y1511">
        <v>0</v>
      </c>
      <c r="Z1511" t="s">
        <v>59</v>
      </c>
      <c r="AA1511" t="b">
        <v>1</v>
      </c>
      <c r="AB1511" t="s">
        <v>14724</v>
      </c>
      <c r="AC1511" t="s">
        <v>64</v>
      </c>
      <c r="AD1511" t="s">
        <v>72</v>
      </c>
      <c r="AE1511" t="s">
        <v>64</v>
      </c>
      <c r="AF1511" t="s">
        <v>72</v>
      </c>
      <c r="AG1511" t="s">
        <v>14725</v>
      </c>
      <c r="AH1511">
        <v>4</v>
      </c>
      <c r="AI1511">
        <v>2</v>
      </c>
      <c r="AJ1511" t="s">
        <v>14726</v>
      </c>
      <c r="AK1511" t="s">
        <v>64</v>
      </c>
      <c r="AL1511" t="s">
        <v>64</v>
      </c>
      <c r="AM1511" t="s">
        <v>64</v>
      </c>
      <c r="AN1511" t="s">
        <v>76</v>
      </c>
      <c r="AO1511">
        <v>1500</v>
      </c>
      <c r="AP1511" t="s">
        <v>76</v>
      </c>
      <c r="AQ1511">
        <v>1500</v>
      </c>
      <c r="AR1511">
        <v>1500</v>
      </c>
      <c r="AS1511">
        <v>23.2</v>
      </c>
      <c r="AT1511">
        <v>0</v>
      </c>
      <c r="AU1511">
        <v>0</v>
      </c>
      <c r="AV1511">
        <v>40</v>
      </c>
      <c r="AW1511" t="s">
        <v>14727</v>
      </c>
      <c r="AX1511" t="s">
        <v>14728</v>
      </c>
      <c r="AY1511" t="s">
        <v>14729</v>
      </c>
      <c r="AZ1511" t="s">
        <v>94</v>
      </c>
      <c r="BB1511" t="b">
        <f t="shared" si="92"/>
        <v>0</v>
      </c>
      <c r="BC1511" t="str">
        <f>INDEX(repsearch2!B:B,MATCH(A1511,repsearch2!A:A,FALSE))</f>
        <v>No</v>
      </c>
      <c r="BD1511" s="3" t="b">
        <f t="shared" si="93"/>
        <v>0</v>
      </c>
      <c r="BE1511" s="3" t="b">
        <f t="shared" si="94"/>
        <v>1</v>
      </c>
      <c r="BF1511" t="str">
        <f t="shared" si="95"/>
        <v>gold</v>
      </c>
    </row>
    <row r="1512" spans="1:58" x14ac:dyDescent="0.3">
      <c r="A1512" t="s">
        <v>14730</v>
      </c>
      <c r="D1512" t="s">
        <v>96</v>
      </c>
      <c r="E1512" t="s">
        <v>14731</v>
      </c>
      <c r="F1512" t="s">
        <v>14732</v>
      </c>
      <c r="G1512">
        <v>7</v>
      </c>
      <c r="H1512" t="s">
        <v>59</v>
      </c>
      <c r="I1512" t="s">
        <v>14733</v>
      </c>
      <c r="J1512">
        <v>1</v>
      </c>
      <c r="K1512" t="s">
        <v>14734</v>
      </c>
      <c r="L1512" t="s">
        <v>14735</v>
      </c>
      <c r="M1512" t="s">
        <v>14736</v>
      </c>
      <c r="N1512" t="s">
        <v>64</v>
      </c>
      <c r="O1512" t="s">
        <v>953</v>
      </c>
      <c r="P1512">
        <v>2019</v>
      </c>
      <c r="Q1512" t="s">
        <v>184</v>
      </c>
      <c r="R1512" t="b">
        <v>0</v>
      </c>
      <c r="S1512" t="s">
        <v>67</v>
      </c>
      <c r="T1512" t="b">
        <v>0</v>
      </c>
      <c r="W1512" t="s">
        <v>59</v>
      </c>
      <c r="Y1512">
        <v>0</v>
      </c>
      <c r="Z1512" t="s">
        <v>59</v>
      </c>
      <c r="AA1512" t="b">
        <v>0</v>
      </c>
      <c r="AB1512" t="s">
        <v>954</v>
      </c>
      <c r="AC1512" t="s">
        <v>64</v>
      </c>
      <c r="AD1512" t="s">
        <v>252</v>
      </c>
      <c r="AE1512" t="s">
        <v>59</v>
      </c>
      <c r="AG1512" t="s">
        <v>955</v>
      </c>
      <c r="AH1512">
        <v>14</v>
      </c>
      <c r="AI1512">
        <v>13</v>
      </c>
      <c r="AK1512" t="s">
        <v>64</v>
      </c>
      <c r="AL1512" t="s">
        <v>64</v>
      </c>
      <c r="AP1512" t="s">
        <v>76</v>
      </c>
      <c r="AQ1512">
        <v>3000</v>
      </c>
      <c r="AR1512">
        <v>3000</v>
      </c>
      <c r="AS1512">
        <v>6.95</v>
      </c>
      <c r="AT1512">
        <v>0</v>
      </c>
      <c r="AU1512">
        <v>0</v>
      </c>
      <c r="AV1512">
        <v>12</v>
      </c>
      <c r="AW1512" t="s">
        <v>14737</v>
      </c>
      <c r="AZ1512" t="s">
        <v>893</v>
      </c>
      <c r="BA1512" t="s">
        <v>894</v>
      </c>
      <c r="BB1512" t="b">
        <f t="shared" si="92"/>
        <v>0</v>
      </c>
      <c r="BC1512" t="str">
        <f>INDEX(repsearch2!B:B,MATCH(A1512,repsearch2!A:A,FALSE))</f>
        <v>No</v>
      </c>
      <c r="BD1512" s="3" t="b">
        <f t="shared" si="93"/>
        <v>0</v>
      </c>
      <c r="BE1512" s="3" t="b">
        <f t="shared" si="94"/>
        <v>0</v>
      </c>
      <c r="BF1512" t="str">
        <f t="shared" si="95"/>
        <v>closed</v>
      </c>
    </row>
    <row r="1513" spans="1:58" x14ac:dyDescent="0.3">
      <c r="A1513" t="s">
        <v>14738</v>
      </c>
      <c r="B1513" t="s">
        <v>1096</v>
      </c>
      <c r="C1513" t="s">
        <v>81</v>
      </c>
      <c r="D1513" t="s">
        <v>897</v>
      </c>
      <c r="E1513" t="s">
        <v>14739</v>
      </c>
      <c r="F1513" t="s">
        <v>14740</v>
      </c>
      <c r="G1513">
        <v>8</v>
      </c>
      <c r="H1513" t="s">
        <v>59</v>
      </c>
      <c r="I1513" t="s">
        <v>14741</v>
      </c>
      <c r="J1513">
        <v>1</v>
      </c>
      <c r="K1513" t="s">
        <v>14742</v>
      </c>
      <c r="L1513" t="s">
        <v>14743</v>
      </c>
      <c r="N1513" t="s">
        <v>59</v>
      </c>
      <c r="O1513" t="s">
        <v>3095</v>
      </c>
      <c r="P1513">
        <v>2019</v>
      </c>
      <c r="Q1513" t="s">
        <v>436</v>
      </c>
      <c r="R1513" t="b">
        <v>1</v>
      </c>
      <c r="S1513" t="s">
        <v>67</v>
      </c>
      <c r="T1513" t="b">
        <v>0</v>
      </c>
      <c r="U1513" t="s">
        <v>1102</v>
      </c>
      <c r="V1513" t="s">
        <v>905</v>
      </c>
      <c r="W1513" t="s">
        <v>64</v>
      </c>
      <c r="X1513" t="s">
        <v>5233</v>
      </c>
      <c r="Y1513">
        <v>1</v>
      </c>
      <c r="Z1513" t="s">
        <v>59</v>
      </c>
      <c r="AA1513" t="b">
        <v>0</v>
      </c>
      <c r="AB1513" t="s">
        <v>3097</v>
      </c>
      <c r="AC1513" t="s">
        <v>64</v>
      </c>
      <c r="AD1513" t="s">
        <v>72</v>
      </c>
      <c r="AE1513" t="s">
        <v>59</v>
      </c>
      <c r="AG1513" t="s">
        <v>3098</v>
      </c>
      <c r="AH1513">
        <v>5</v>
      </c>
      <c r="AI1513">
        <v>4</v>
      </c>
      <c r="AJ1513" t="s">
        <v>14744</v>
      </c>
      <c r="AK1513" t="s">
        <v>64</v>
      </c>
      <c r="AL1513" t="s">
        <v>64</v>
      </c>
      <c r="AP1513" t="s">
        <v>76</v>
      </c>
      <c r="AQ1513">
        <v>3000</v>
      </c>
      <c r="AR1513">
        <v>3000</v>
      </c>
      <c r="AS1513">
        <v>3.6</v>
      </c>
      <c r="AT1513">
        <v>0</v>
      </c>
      <c r="AU1513">
        <v>0</v>
      </c>
      <c r="AV1513">
        <v>6</v>
      </c>
      <c r="AW1513" t="s">
        <v>14745</v>
      </c>
      <c r="AZ1513" t="s">
        <v>3102</v>
      </c>
      <c r="BA1513" t="s">
        <v>3103</v>
      </c>
      <c r="BB1513" t="b">
        <f t="shared" si="92"/>
        <v>0</v>
      </c>
      <c r="BC1513" t="str">
        <f>INDEX(repsearch2!B:B,MATCH(A1513,repsearch2!A:A,FALSE))</f>
        <v>No</v>
      </c>
      <c r="BD1513" s="3" t="b">
        <f t="shared" si="93"/>
        <v>0</v>
      </c>
      <c r="BE1513" s="3" t="b">
        <f t="shared" si="94"/>
        <v>1</v>
      </c>
      <c r="BF1513" t="str">
        <f t="shared" si="95"/>
        <v>green</v>
      </c>
    </row>
    <row r="1514" spans="1:58" x14ac:dyDescent="0.3">
      <c r="A1514" t="s">
        <v>14746</v>
      </c>
      <c r="D1514" t="s">
        <v>96</v>
      </c>
      <c r="E1514" t="s">
        <v>14747</v>
      </c>
      <c r="F1514" t="s">
        <v>14748</v>
      </c>
      <c r="G1514">
        <v>11</v>
      </c>
      <c r="H1514" t="s">
        <v>59</v>
      </c>
      <c r="I1514" t="s">
        <v>14749</v>
      </c>
      <c r="J1514">
        <v>1</v>
      </c>
      <c r="K1514" t="s">
        <v>14750</v>
      </c>
      <c r="L1514" t="s">
        <v>14751</v>
      </c>
      <c r="N1514" t="s">
        <v>59</v>
      </c>
      <c r="O1514" t="s">
        <v>7034</v>
      </c>
      <c r="P1514">
        <v>2019</v>
      </c>
      <c r="Q1514" t="s">
        <v>184</v>
      </c>
      <c r="R1514" t="b">
        <v>0</v>
      </c>
      <c r="S1514" t="s">
        <v>67</v>
      </c>
      <c r="T1514" t="b">
        <v>0</v>
      </c>
      <c r="W1514" t="s">
        <v>59</v>
      </c>
      <c r="Y1514">
        <v>0</v>
      </c>
      <c r="Z1514" t="s">
        <v>59</v>
      </c>
      <c r="AA1514" t="b">
        <v>0</v>
      </c>
      <c r="AB1514" t="s">
        <v>7035</v>
      </c>
      <c r="AC1514" t="s">
        <v>59</v>
      </c>
      <c r="AE1514" t="s">
        <v>59</v>
      </c>
      <c r="AG1514" t="s">
        <v>7036</v>
      </c>
      <c r="AH1514">
        <v>4</v>
      </c>
      <c r="AI1514">
        <v>5</v>
      </c>
      <c r="AK1514" t="s">
        <v>64</v>
      </c>
      <c r="AL1514" t="s">
        <v>64</v>
      </c>
      <c r="AP1514" t="s">
        <v>76</v>
      </c>
      <c r="AQ1514">
        <v>3300</v>
      </c>
      <c r="AR1514">
        <v>3300</v>
      </c>
      <c r="AS1514">
        <v>37.299999999999997</v>
      </c>
      <c r="AT1514">
        <v>3</v>
      </c>
      <c r="AU1514">
        <v>0</v>
      </c>
      <c r="AV1514">
        <v>19</v>
      </c>
      <c r="AW1514" t="s">
        <v>14752</v>
      </c>
      <c r="AX1514" t="s">
        <v>14753</v>
      </c>
      <c r="AZ1514" t="s">
        <v>7039</v>
      </c>
      <c r="BA1514" t="s">
        <v>7040</v>
      </c>
      <c r="BB1514" t="b">
        <f t="shared" si="92"/>
        <v>0</v>
      </c>
      <c r="BC1514" t="str">
        <f>INDEX(repsearch2!B:B,MATCH(A1514,repsearch2!A:A,FALSE))</f>
        <v>No</v>
      </c>
      <c r="BD1514" s="3" t="b">
        <f t="shared" si="93"/>
        <v>0</v>
      </c>
      <c r="BE1514" s="3" t="b">
        <f t="shared" si="94"/>
        <v>0</v>
      </c>
      <c r="BF1514" t="str">
        <f t="shared" si="95"/>
        <v>closed</v>
      </c>
    </row>
    <row r="1515" spans="1:58" x14ac:dyDescent="0.3">
      <c r="A1515" t="s">
        <v>14754</v>
      </c>
      <c r="D1515" t="s">
        <v>96</v>
      </c>
      <c r="E1515" t="s">
        <v>14755</v>
      </c>
      <c r="F1515" t="s">
        <v>14756</v>
      </c>
      <c r="G1515">
        <v>8</v>
      </c>
      <c r="H1515" t="s">
        <v>59</v>
      </c>
      <c r="I1515" t="s">
        <v>14757</v>
      </c>
      <c r="J1515">
        <v>1</v>
      </c>
      <c r="K1515" t="s">
        <v>14758</v>
      </c>
      <c r="L1515" t="s">
        <v>14759</v>
      </c>
      <c r="N1515" t="s">
        <v>59</v>
      </c>
      <c r="O1515" t="s">
        <v>3095</v>
      </c>
      <c r="P1515">
        <v>2019</v>
      </c>
      <c r="Q1515" t="s">
        <v>436</v>
      </c>
      <c r="R1515" t="b">
        <v>0</v>
      </c>
      <c r="S1515" t="s">
        <v>67</v>
      </c>
      <c r="T1515" t="b">
        <v>0</v>
      </c>
      <c r="W1515" t="s">
        <v>59</v>
      </c>
      <c r="Y1515">
        <v>0</v>
      </c>
      <c r="Z1515" t="s">
        <v>59</v>
      </c>
      <c r="AA1515" t="b">
        <v>0</v>
      </c>
      <c r="AB1515" t="s">
        <v>3097</v>
      </c>
      <c r="AC1515" t="s">
        <v>64</v>
      </c>
      <c r="AD1515" t="s">
        <v>72</v>
      </c>
      <c r="AE1515" t="s">
        <v>59</v>
      </c>
      <c r="AG1515" t="s">
        <v>3098</v>
      </c>
      <c r="AH1515">
        <v>34</v>
      </c>
      <c r="AI1515">
        <v>36</v>
      </c>
      <c r="AK1515" t="s">
        <v>64</v>
      </c>
      <c r="AL1515" t="s">
        <v>64</v>
      </c>
      <c r="AP1515" t="s">
        <v>76</v>
      </c>
      <c r="AQ1515">
        <v>3000</v>
      </c>
      <c r="AR1515">
        <v>3000</v>
      </c>
      <c r="AS1515">
        <v>9.5500000000000007</v>
      </c>
      <c r="AT1515">
        <v>0</v>
      </c>
      <c r="AU1515">
        <v>0</v>
      </c>
      <c r="AV1515">
        <v>18</v>
      </c>
      <c r="AW1515" t="s">
        <v>14760</v>
      </c>
      <c r="AX1515" t="s">
        <v>14761</v>
      </c>
      <c r="AZ1515" t="s">
        <v>3102</v>
      </c>
      <c r="BA1515" t="s">
        <v>3103</v>
      </c>
      <c r="BB1515" t="b">
        <f t="shared" si="92"/>
        <v>0</v>
      </c>
      <c r="BC1515" t="str">
        <f>INDEX(repsearch2!B:B,MATCH(A1515,repsearch2!A:A,FALSE))</f>
        <v>No</v>
      </c>
      <c r="BD1515" s="3" t="b">
        <f t="shared" si="93"/>
        <v>0</v>
      </c>
      <c r="BE1515" s="3" t="b">
        <f t="shared" si="94"/>
        <v>0</v>
      </c>
      <c r="BF1515" t="str">
        <f t="shared" si="95"/>
        <v>closed</v>
      </c>
    </row>
    <row r="1516" spans="1:58" x14ac:dyDescent="0.3">
      <c r="A1516" t="s">
        <v>14762</v>
      </c>
      <c r="D1516" t="s">
        <v>96</v>
      </c>
      <c r="E1516" t="s">
        <v>14763</v>
      </c>
      <c r="F1516" t="s">
        <v>14764</v>
      </c>
      <c r="G1516">
        <v>15</v>
      </c>
      <c r="H1516" t="s">
        <v>59</v>
      </c>
      <c r="I1516" t="s">
        <v>14765</v>
      </c>
      <c r="J1516">
        <v>1</v>
      </c>
      <c r="K1516" t="s">
        <v>14766</v>
      </c>
      <c r="L1516" t="s">
        <v>14767</v>
      </c>
      <c r="N1516" t="s">
        <v>59</v>
      </c>
      <c r="O1516" t="s">
        <v>7948</v>
      </c>
      <c r="P1516">
        <v>2019</v>
      </c>
      <c r="Q1516" t="s">
        <v>368</v>
      </c>
      <c r="R1516" t="b">
        <v>0</v>
      </c>
      <c r="S1516" t="s">
        <v>67</v>
      </c>
      <c r="T1516" t="b">
        <v>0</v>
      </c>
      <c r="W1516" t="s">
        <v>59</v>
      </c>
      <c r="Y1516">
        <v>0</v>
      </c>
      <c r="Z1516" t="s">
        <v>59</v>
      </c>
      <c r="AA1516" t="b">
        <v>0</v>
      </c>
      <c r="AB1516" t="s">
        <v>7949</v>
      </c>
      <c r="AC1516" t="s">
        <v>64</v>
      </c>
      <c r="AD1516" t="s">
        <v>252</v>
      </c>
      <c r="AE1516" t="s">
        <v>59</v>
      </c>
      <c r="AG1516" t="s">
        <v>7950</v>
      </c>
      <c r="AH1516">
        <v>7</v>
      </c>
      <c r="AI1516">
        <v>8</v>
      </c>
      <c r="AK1516" t="s">
        <v>64</v>
      </c>
      <c r="AL1516" t="s">
        <v>64</v>
      </c>
      <c r="AP1516" t="s">
        <v>76</v>
      </c>
      <c r="AQ1516">
        <v>4100</v>
      </c>
      <c r="AR1516">
        <v>4100</v>
      </c>
      <c r="AS1516">
        <v>19.600000000000001</v>
      </c>
      <c r="AT1516">
        <v>1</v>
      </c>
      <c r="AU1516">
        <v>0</v>
      </c>
      <c r="AV1516">
        <v>16</v>
      </c>
      <c r="AW1516" t="s">
        <v>14768</v>
      </c>
      <c r="AX1516" t="s">
        <v>14769</v>
      </c>
      <c r="AY1516" t="s">
        <v>14770</v>
      </c>
      <c r="AZ1516" t="s">
        <v>491</v>
      </c>
      <c r="BA1516" t="s">
        <v>1416</v>
      </c>
      <c r="BB1516" t="b">
        <f t="shared" si="92"/>
        <v>0</v>
      </c>
      <c r="BC1516" t="str">
        <f>INDEX(repsearch2!B:B,MATCH(A1516,repsearch2!A:A,FALSE))</f>
        <v>No</v>
      </c>
      <c r="BD1516" s="3" t="b">
        <f t="shared" si="93"/>
        <v>0</v>
      </c>
      <c r="BE1516" s="3" t="b">
        <f t="shared" si="94"/>
        <v>0</v>
      </c>
      <c r="BF1516" t="str">
        <f t="shared" si="95"/>
        <v>closed</v>
      </c>
    </row>
    <row r="1517" spans="1:58" x14ac:dyDescent="0.3">
      <c r="A1517" t="s">
        <v>14771</v>
      </c>
      <c r="D1517" t="s">
        <v>96</v>
      </c>
      <c r="E1517" t="s">
        <v>14772</v>
      </c>
      <c r="F1517" t="s">
        <v>14773</v>
      </c>
      <c r="G1517">
        <v>1</v>
      </c>
      <c r="H1517" t="s">
        <v>59</v>
      </c>
      <c r="I1517" t="s">
        <v>14774</v>
      </c>
      <c r="J1517">
        <v>1</v>
      </c>
      <c r="K1517" t="s">
        <v>14775</v>
      </c>
      <c r="L1517" t="s">
        <v>14776</v>
      </c>
      <c r="M1517" t="s">
        <v>14777</v>
      </c>
      <c r="N1517" t="s">
        <v>64</v>
      </c>
      <c r="O1517" t="s">
        <v>14778</v>
      </c>
      <c r="P1517">
        <v>2019</v>
      </c>
      <c r="Q1517" t="s">
        <v>224</v>
      </c>
      <c r="R1517" t="b">
        <v>0</v>
      </c>
      <c r="S1517" t="s">
        <v>67</v>
      </c>
      <c r="T1517" t="b">
        <v>0</v>
      </c>
      <c r="W1517" t="s">
        <v>59</v>
      </c>
      <c r="Y1517">
        <v>0</v>
      </c>
      <c r="Z1517" t="s">
        <v>59</v>
      </c>
      <c r="AA1517" t="b">
        <v>0</v>
      </c>
      <c r="AB1517" t="s">
        <v>14779</v>
      </c>
      <c r="AC1517" t="s">
        <v>64</v>
      </c>
      <c r="AD1517" t="s">
        <v>72</v>
      </c>
      <c r="AE1517" t="s">
        <v>59</v>
      </c>
      <c r="AG1517" t="s">
        <v>14780</v>
      </c>
      <c r="AH1517">
        <v>1</v>
      </c>
      <c r="AI1517">
        <v>0</v>
      </c>
      <c r="AK1517" t="s">
        <v>64</v>
      </c>
      <c r="AL1517" t="s">
        <v>64</v>
      </c>
      <c r="AP1517" t="s">
        <v>76</v>
      </c>
      <c r="AQ1517">
        <v>3240</v>
      </c>
      <c r="AR1517">
        <v>3240</v>
      </c>
      <c r="AS1517">
        <v>0</v>
      </c>
      <c r="AT1517">
        <v>0</v>
      </c>
      <c r="AU1517">
        <v>0</v>
      </c>
      <c r="AV1517">
        <v>0</v>
      </c>
      <c r="AZ1517" t="s">
        <v>1392</v>
      </c>
      <c r="BA1517" t="s">
        <v>1393</v>
      </c>
      <c r="BB1517" t="b">
        <f t="shared" si="92"/>
        <v>0</v>
      </c>
      <c r="BC1517" t="str">
        <f>INDEX(repsearch2!B:B,MATCH(A1517,repsearch2!A:A,FALSE))</f>
        <v>No</v>
      </c>
      <c r="BD1517" s="3" t="b">
        <f t="shared" si="93"/>
        <v>0</v>
      </c>
      <c r="BE1517" s="3" t="b">
        <f t="shared" si="94"/>
        <v>0</v>
      </c>
      <c r="BF1517" t="str">
        <f t="shared" si="95"/>
        <v>closed</v>
      </c>
    </row>
    <row r="1518" spans="1:58" x14ac:dyDescent="0.3">
      <c r="A1518" t="s">
        <v>14781</v>
      </c>
      <c r="D1518" t="s">
        <v>96</v>
      </c>
      <c r="E1518" t="s">
        <v>14782</v>
      </c>
      <c r="F1518" t="s">
        <v>14783</v>
      </c>
      <c r="G1518">
        <v>4</v>
      </c>
      <c r="H1518" t="s">
        <v>59</v>
      </c>
      <c r="I1518" t="s">
        <v>14784</v>
      </c>
      <c r="J1518">
        <v>1</v>
      </c>
      <c r="K1518" t="s">
        <v>14785</v>
      </c>
      <c r="L1518" t="s">
        <v>14786</v>
      </c>
      <c r="N1518" t="s">
        <v>59</v>
      </c>
      <c r="O1518" t="s">
        <v>1803</v>
      </c>
      <c r="P1518">
        <v>2019</v>
      </c>
      <c r="Q1518" t="s">
        <v>184</v>
      </c>
      <c r="R1518" t="b">
        <v>0</v>
      </c>
      <c r="S1518" t="s">
        <v>67</v>
      </c>
      <c r="T1518" t="b">
        <v>0</v>
      </c>
      <c r="W1518" t="s">
        <v>59</v>
      </c>
      <c r="Y1518">
        <v>0</v>
      </c>
      <c r="Z1518" t="s">
        <v>59</v>
      </c>
      <c r="AA1518" t="b">
        <v>0</v>
      </c>
      <c r="AB1518" t="s">
        <v>1804</v>
      </c>
      <c r="AC1518" t="s">
        <v>64</v>
      </c>
      <c r="AD1518" t="s">
        <v>252</v>
      </c>
      <c r="AE1518" t="s">
        <v>59</v>
      </c>
      <c r="AG1518" t="s">
        <v>1805</v>
      </c>
      <c r="AI1518">
        <v>0</v>
      </c>
      <c r="AK1518" t="s">
        <v>64</v>
      </c>
      <c r="AL1518" t="s">
        <v>64</v>
      </c>
      <c r="AP1518" t="s">
        <v>76</v>
      </c>
      <c r="AQ1518">
        <v>3000</v>
      </c>
      <c r="AR1518">
        <v>3000</v>
      </c>
      <c r="AS1518">
        <v>0</v>
      </c>
      <c r="AT1518">
        <v>0</v>
      </c>
      <c r="AU1518">
        <v>0</v>
      </c>
      <c r="AV1518">
        <v>0</v>
      </c>
      <c r="AX1518" t="s">
        <v>14787</v>
      </c>
      <c r="AY1518" t="s">
        <v>14788</v>
      </c>
      <c r="AZ1518" t="s">
        <v>978</v>
      </c>
      <c r="BA1518" t="s">
        <v>1807</v>
      </c>
      <c r="BB1518" t="b">
        <f t="shared" si="92"/>
        <v>0</v>
      </c>
      <c r="BC1518" t="str">
        <f>INDEX(repsearch2!B:B,MATCH(A1518,repsearch2!A:A,FALSE))</f>
        <v>No</v>
      </c>
      <c r="BD1518" s="3" t="b">
        <f t="shared" si="93"/>
        <v>0</v>
      </c>
      <c r="BE1518" s="3" t="b">
        <f t="shared" si="94"/>
        <v>0</v>
      </c>
      <c r="BF1518" t="str">
        <f t="shared" si="95"/>
        <v>closed</v>
      </c>
    </row>
    <row r="1519" spans="1:58" x14ac:dyDescent="0.3">
      <c r="A1519" s="3" t="s">
        <v>14789</v>
      </c>
      <c r="B1519" s="3" t="s">
        <v>55</v>
      </c>
      <c r="C1519" s="3"/>
      <c r="D1519" s="3" t="s">
        <v>56</v>
      </c>
      <c r="E1519" s="3" t="s">
        <v>14790</v>
      </c>
      <c r="F1519" s="3" t="s">
        <v>14791</v>
      </c>
      <c r="G1519" s="3">
        <v>2</v>
      </c>
      <c r="H1519" s="3" t="s">
        <v>59</v>
      </c>
      <c r="I1519" s="3" t="s">
        <v>14792</v>
      </c>
      <c r="J1519" s="3">
        <v>1</v>
      </c>
      <c r="K1519" s="3" t="s">
        <v>14793</v>
      </c>
      <c r="L1519" s="3" t="s">
        <v>14794</v>
      </c>
      <c r="M1519" s="3" t="s">
        <v>6552</v>
      </c>
      <c r="N1519" s="3" t="s">
        <v>64</v>
      </c>
      <c r="O1519" s="3" t="s">
        <v>14795</v>
      </c>
      <c r="P1519" s="3">
        <v>2019</v>
      </c>
      <c r="Q1519" s="3" t="s">
        <v>139</v>
      </c>
      <c r="R1519" s="3" t="b">
        <v>1</v>
      </c>
      <c r="S1519" s="3" t="s">
        <v>67</v>
      </c>
      <c r="T1519" s="3" t="b">
        <v>1</v>
      </c>
      <c r="U1519" s="3" t="s">
        <v>68</v>
      </c>
      <c r="V1519" s="3" t="s">
        <v>69</v>
      </c>
      <c r="W1519" s="3" t="s">
        <v>64</v>
      </c>
      <c r="X1519" s="3" t="s">
        <v>1043</v>
      </c>
      <c r="Y1519" s="3">
        <v>2</v>
      </c>
      <c r="Z1519" s="3" t="s">
        <v>59</v>
      </c>
      <c r="AA1519" s="3" t="b">
        <v>1</v>
      </c>
      <c r="AB1519" s="3" t="s">
        <v>14796</v>
      </c>
      <c r="AC1519" s="3" t="s">
        <v>64</v>
      </c>
      <c r="AD1519" s="3" t="s">
        <v>72</v>
      </c>
      <c r="AE1519" s="3" t="s">
        <v>64</v>
      </c>
      <c r="AF1519" s="3" t="s">
        <v>72</v>
      </c>
      <c r="AG1519" s="3" t="s">
        <v>14797</v>
      </c>
      <c r="AH1519" s="3">
        <v>7</v>
      </c>
      <c r="AI1519" s="3">
        <v>5</v>
      </c>
      <c r="AJ1519" s="3" t="s">
        <v>14798</v>
      </c>
      <c r="AK1519" s="3" t="s">
        <v>64</v>
      </c>
      <c r="AL1519" s="3" t="s">
        <v>64</v>
      </c>
      <c r="AM1519" s="3" t="s">
        <v>64</v>
      </c>
      <c r="AN1519" s="3" t="s">
        <v>76</v>
      </c>
      <c r="AO1519" s="3">
        <v>3000</v>
      </c>
      <c r="AP1519" s="3"/>
      <c r="AQ1519" s="3"/>
      <c r="AR1519" s="3">
        <v>3000</v>
      </c>
      <c r="AS1519" s="3">
        <v>897.2</v>
      </c>
      <c r="AT1519" s="3">
        <v>59</v>
      </c>
      <c r="AU1519" s="3">
        <v>0</v>
      </c>
      <c r="AV1519" s="3">
        <v>485</v>
      </c>
      <c r="AW1519" s="3" t="s">
        <v>14799</v>
      </c>
      <c r="AX1519" s="3" t="s">
        <v>14800</v>
      </c>
      <c r="AY1519" s="3"/>
      <c r="AZ1519" s="3" t="s">
        <v>174</v>
      </c>
      <c r="BA1519" s="3"/>
      <c r="BB1519" s="3" t="b">
        <f t="shared" si="92"/>
        <v>1</v>
      </c>
      <c r="BC1519" s="3" t="str">
        <f>INDEX(repsearch2!B:B,MATCH(A1519,repsearch2!A:A,FALSE))</f>
        <v>Yes</v>
      </c>
      <c r="BD1519" s="3" t="b">
        <f t="shared" si="93"/>
        <v>1</v>
      </c>
      <c r="BE1519" s="3" t="b">
        <f t="shared" si="94"/>
        <v>1</v>
      </c>
      <c r="BF1519" t="str">
        <f t="shared" si="95"/>
        <v>gold</v>
      </c>
    </row>
    <row r="1520" spans="1:58" x14ac:dyDescent="0.3">
      <c r="A1520" t="s">
        <v>14801</v>
      </c>
      <c r="D1520" t="s">
        <v>96</v>
      </c>
      <c r="E1520" t="s">
        <v>14802</v>
      </c>
      <c r="F1520" t="s">
        <v>14803</v>
      </c>
      <c r="G1520">
        <v>3</v>
      </c>
      <c r="H1520" t="s">
        <v>59</v>
      </c>
      <c r="I1520" t="s">
        <v>14804</v>
      </c>
      <c r="J1520">
        <v>1</v>
      </c>
      <c r="K1520" t="s">
        <v>14805</v>
      </c>
      <c r="L1520" t="s">
        <v>14806</v>
      </c>
      <c r="N1520" t="s">
        <v>59</v>
      </c>
      <c r="O1520" t="s">
        <v>14807</v>
      </c>
      <c r="P1520">
        <v>2018</v>
      </c>
      <c r="Q1520" t="s">
        <v>1349</v>
      </c>
      <c r="R1520" t="b">
        <v>0</v>
      </c>
      <c r="S1520" t="s">
        <v>67</v>
      </c>
      <c r="T1520" t="b">
        <v>0</v>
      </c>
      <c r="W1520" t="s">
        <v>59</v>
      </c>
      <c r="Y1520">
        <v>0</v>
      </c>
      <c r="Z1520" t="s">
        <v>59</v>
      </c>
      <c r="AA1520" t="b">
        <v>0</v>
      </c>
      <c r="AB1520" t="s">
        <v>14808</v>
      </c>
      <c r="AC1520" t="s">
        <v>64</v>
      </c>
      <c r="AD1520" t="s">
        <v>252</v>
      </c>
      <c r="AE1520" t="s">
        <v>59</v>
      </c>
      <c r="AG1520" t="s">
        <v>14809</v>
      </c>
      <c r="AH1520">
        <v>4</v>
      </c>
      <c r="AI1520">
        <v>2</v>
      </c>
      <c r="AK1520" t="s">
        <v>64</v>
      </c>
      <c r="AL1520" t="s">
        <v>64</v>
      </c>
      <c r="AP1520" t="s">
        <v>76</v>
      </c>
      <c r="AQ1520">
        <v>2950</v>
      </c>
      <c r="AR1520">
        <v>2950</v>
      </c>
      <c r="AS1520">
        <v>16.649999999999999</v>
      </c>
      <c r="AT1520">
        <v>0</v>
      </c>
      <c r="AU1520">
        <v>0</v>
      </c>
      <c r="AV1520">
        <v>28</v>
      </c>
      <c r="AW1520" t="s">
        <v>14810</v>
      </c>
      <c r="AZ1520" t="s">
        <v>10312</v>
      </c>
      <c r="BA1520" t="s">
        <v>14811</v>
      </c>
      <c r="BB1520" t="b">
        <f t="shared" si="92"/>
        <v>0</v>
      </c>
      <c r="BC1520" t="str">
        <f>INDEX(repsearch2!B:B,MATCH(A1520,repsearch2!A:A,FALSE))</f>
        <v>No</v>
      </c>
      <c r="BD1520" s="3" t="b">
        <f t="shared" si="93"/>
        <v>0</v>
      </c>
      <c r="BE1520" s="3" t="b">
        <f t="shared" si="94"/>
        <v>0</v>
      </c>
      <c r="BF1520" t="str">
        <f t="shared" si="95"/>
        <v>closed</v>
      </c>
    </row>
    <row r="1521" spans="1:58" x14ac:dyDescent="0.3">
      <c r="A1521" t="s">
        <v>14812</v>
      </c>
      <c r="B1521" t="s">
        <v>4793</v>
      </c>
      <c r="D1521" t="s">
        <v>56</v>
      </c>
      <c r="E1521" t="s">
        <v>14813</v>
      </c>
      <c r="F1521" t="s">
        <v>14814</v>
      </c>
      <c r="G1521">
        <v>3</v>
      </c>
      <c r="H1521" t="s">
        <v>59</v>
      </c>
      <c r="I1521" t="s">
        <v>14815</v>
      </c>
      <c r="J1521">
        <v>1</v>
      </c>
      <c r="K1521" t="s">
        <v>14816</v>
      </c>
      <c r="N1521" t="s">
        <v>59</v>
      </c>
      <c r="O1521" t="s">
        <v>4799</v>
      </c>
      <c r="P1521">
        <v>2019</v>
      </c>
      <c r="Q1521" t="s">
        <v>4800</v>
      </c>
      <c r="R1521" t="b">
        <v>1</v>
      </c>
      <c r="S1521" t="s">
        <v>67</v>
      </c>
      <c r="T1521" t="b">
        <v>1</v>
      </c>
      <c r="U1521" t="s">
        <v>68</v>
      </c>
      <c r="V1521" t="s">
        <v>69</v>
      </c>
      <c r="W1521" t="s">
        <v>59</v>
      </c>
      <c r="Y1521">
        <v>0</v>
      </c>
      <c r="Z1521" t="s">
        <v>59</v>
      </c>
      <c r="AA1521" t="b">
        <v>0</v>
      </c>
      <c r="AB1521" t="s">
        <v>4801</v>
      </c>
      <c r="AC1521" t="s">
        <v>64</v>
      </c>
      <c r="AD1521" t="s">
        <v>72</v>
      </c>
      <c r="AE1521" t="s">
        <v>64</v>
      </c>
      <c r="AF1521" t="s">
        <v>72</v>
      </c>
      <c r="AG1521" t="s">
        <v>4802</v>
      </c>
      <c r="AH1521">
        <v>1</v>
      </c>
      <c r="AI1521">
        <v>1</v>
      </c>
      <c r="AJ1521" t="s">
        <v>14817</v>
      </c>
      <c r="AK1521" t="s">
        <v>59</v>
      </c>
      <c r="AL1521" t="s">
        <v>64</v>
      </c>
      <c r="AS1521">
        <v>0</v>
      </c>
      <c r="AT1521">
        <v>0</v>
      </c>
      <c r="AU1521">
        <v>0</v>
      </c>
      <c r="AV1521">
        <v>0</v>
      </c>
      <c r="AX1521" t="s">
        <v>14818</v>
      </c>
      <c r="BB1521" t="b">
        <f t="shared" si="92"/>
        <v>0</v>
      </c>
      <c r="BC1521" t="str">
        <f>INDEX(repsearch2!B:B,MATCH(A1521,repsearch2!A:A,FALSE))</f>
        <v>No</v>
      </c>
      <c r="BD1521" s="3" t="b">
        <f t="shared" si="93"/>
        <v>0</v>
      </c>
      <c r="BE1521" s="3" t="b">
        <f t="shared" si="94"/>
        <v>1</v>
      </c>
      <c r="BF1521" t="str">
        <f t="shared" si="95"/>
        <v>gold</v>
      </c>
    </row>
    <row r="1522" spans="1:58" x14ac:dyDescent="0.3">
      <c r="A1522" t="s">
        <v>14819</v>
      </c>
      <c r="B1522" t="s">
        <v>1096</v>
      </c>
      <c r="D1522" t="s">
        <v>897</v>
      </c>
      <c r="E1522" t="s">
        <v>14820</v>
      </c>
      <c r="F1522" t="s">
        <v>14821</v>
      </c>
      <c r="G1522">
        <v>105</v>
      </c>
      <c r="H1522" t="s">
        <v>64</v>
      </c>
      <c r="I1522" t="s">
        <v>14822</v>
      </c>
      <c r="J1522">
        <v>1</v>
      </c>
      <c r="K1522" t="s">
        <v>14823</v>
      </c>
      <c r="L1522" t="s">
        <v>14824</v>
      </c>
      <c r="N1522" t="s">
        <v>59</v>
      </c>
      <c r="O1522" t="s">
        <v>7351</v>
      </c>
      <c r="P1522">
        <v>2019</v>
      </c>
      <c r="Q1522" t="s">
        <v>697</v>
      </c>
      <c r="R1522" t="b">
        <v>1</v>
      </c>
      <c r="S1522" t="s">
        <v>67</v>
      </c>
      <c r="T1522" t="b">
        <v>0</v>
      </c>
      <c r="U1522" t="s">
        <v>68</v>
      </c>
      <c r="V1522" t="s">
        <v>905</v>
      </c>
      <c r="W1522" t="s">
        <v>64</v>
      </c>
      <c r="X1522" t="s">
        <v>14825</v>
      </c>
      <c r="Y1522">
        <v>8</v>
      </c>
      <c r="Z1522" t="s">
        <v>59</v>
      </c>
      <c r="AA1522" t="b">
        <v>0</v>
      </c>
      <c r="AB1522" t="s">
        <v>7353</v>
      </c>
      <c r="AC1522" t="s">
        <v>64</v>
      </c>
      <c r="AD1522" t="s">
        <v>72</v>
      </c>
      <c r="AE1522" t="s">
        <v>64</v>
      </c>
      <c r="AF1522" t="s">
        <v>72</v>
      </c>
      <c r="AG1522" t="s">
        <v>7354</v>
      </c>
      <c r="AH1522">
        <v>5</v>
      </c>
      <c r="AI1522">
        <v>5</v>
      </c>
      <c r="AJ1522" t="s">
        <v>14826</v>
      </c>
      <c r="AK1522" t="s">
        <v>64</v>
      </c>
      <c r="AL1522" t="s">
        <v>64</v>
      </c>
      <c r="AP1522" t="s">
        <v>76</v>
      </c>
      <c r="AQ1522">
        <v>2760</v>
      </c>
      <c r="AR1522">
        <v>2760</v>
      </c>
      <c r="AS1522">
        <v>7.58</v>
      </c>
      <c r="AT1522">
        <v>0</v>
      </c>
      <c r="AU1522">
        <v>0</v>
      </c>
      <c r="AV1522">
        <v>1</v>
      </c>
      <c r="AW1522" t="s">
        <v>14827</v>
      </c>
      <c r="AX1522" t="s">
        <v>14828</v>
      </c>
      <c r="AY1522" t="s">
        <v>14829</v>
      </c>
      <c r="AZ1522" t="s">
        <v>1216</v>
      </c>
      <c r="BA1522" t="s">
        <v>1217</v>
      </c>
      <c r="BB1522" t="b">
        <f t="shared" si="92"/>
        <v>0</v>
      </c>
      <c r="BC1522" t="str">
        <f>INDEX(repsearch2!B:B,MATCH(A1522,repsearch2!A:A,FALSE))</f>
        <v>No</v>
      </c>
      <c r="BD1522" s="3" t="b">
        <f t="shared" si="93"/>
        <v>0</v>
      </c>
      <c r="BE1522" s="3" t="b">
        <f t="shared" si="94"/>
        <v>1</v>
      </c>
      <c r="BF1522" t="str">
        <f t="shared" si="95"/>
        <v>green</v>
      </c>
    </row>
    <row r="1523" spans="1:58" x14ac:dyDescent="0.3">
      <c r="A1523" t="s">
        <v>14830</v>
      </c>
      <c r="B1523" t="s">
        <v>896</v>
      </c>
      <c r="D1523" t="s">
        <v>897</v>
      </c>
      <c r="E1523" t="s">
        <v>14831</v>
      </c>
      <c r="F1523" t="s">
        <v>14832</v>
      </c>
      <c r="G1523">
        <v>5</v>
      </c>
      <c r="H1523" t="s">
        <v>59</v>
      </c>
      <c r="I1523" t="s">
        <v>14833</v>
      </c>
      <c r="J1523">
        <v>1</v>
      </c>
      <c r="K1523" t="s">
        <v>14834</v>
      </c>
      <c r="L1523" t="s">
        <v>14835</v>
      </c>
      <c r="M1523" t="s">
        <v>14836</v>
      </c>
      <c r="N1523" t="s">
        <v>64</v>
      </c>
      <c r="O1523" t="s">
        <v>1433</v>
      </c>
      <c r="P1523">
        <v>2019</v>
      </c>
      <c r="Q1523" t="s">
        <v>139</v>
      </c>
      <c r="R1523" t="b">
        <v>1</v>
      </c>
      <c r="S1523" t="s">
        <v>67</v>
      </c>
      <c r="T1523" t="b">
        <v>0</v>
      </c>
      <c r="U1523" t="s">
        <v>1102</v>
      </c>
      <c r="V1523" t="s">
        <v>905</v>
      </c>
      <c r="W1523" t="s">
        <v>64</v>
      </c>
      <c r="X1523" t="s">
        <v>14837</v>
      </c>
      <c r="Y1523">
        <v>1</v>
      </c>
      <c r="Z1523" t="s">
        <v>59</v>
      </c>
      <c r="AA1523" t="b">
        <v>0</v>
      </c>
      <c r="AB1523" t="s">
        <v>1435</v>
      </c>
      <c r="AC1523" t="s">
        <v>64</v>
      </c>
      <c r="AD1523" t="s">
        <v>252</v>
      </c>
      <c r="AE1523" t="s">
        <v>59</v>
      </c>
      <c r="AG1523" t="s">
        <v>1436</v>
      </c>
      <c r="AH1523">
        <v>13</v>
      </c>
      <c r="AI1523">
        <v>18</v>
      </c>
      <c r="AJ1523" t="s">
        <v>14838</v>
      </c>
      <c r="AK1523" t="s">
        <v>64</v>
      </c>
      <c r="AL1523" t="s">
        <v>64</v>
      </c>
      <c r="AP1523" t="s">
        <v>76</v>
      </c>
      <c r="AQ1523">
        <v>3500</v>
      </c>
      <c r="AR1523">
        <v>3500</v>
      </c>
      <c r="AS1523">
        <v>54.25</v>
      </c>
      <c r="AT1523">
        <v>0</v>
      </c>
      <c r="AU1523">
        <v>0</v>
      </c>
      <c r="AV1523">
        <v>85</v>
      </c>
      <c r="AW1523" t="s">
        <v>14839</v>
      </c>
      <c r="AZ1523" t="s">
        <v>1441</v>
      </c>
      <c r="BA1523" t="s">
        <v>1442</v>
      </c>
      <c r="BB1523" t="b">
        <f t="shared" si="92"/>
        <v>0</v>
      </c>
      <c r="BC1523" t="str">
        <f>INDEX(repsearch2!B:B,MATCH(A1523,repsearch2!A:A,FALSE))</f>
        <v>No</v>
      </c>
      <c r="BD1523" s="3" t="b">
        <f t="shared" si="93"/>
        <v>0</v>
      </c>
      <c r="BE1523" s="3" t="b">
        <f t="shared" si="94"/>
        <v>1</v>
      </c>
      <c r="BF1523" t="str">
        <f t="shared" si="95"/>
        <v>green</v>
      </c>
    </row>
    <row r="1524" spans="1:58" x14ac:dyDescent="0.3">
      <c r="A1524" t="s">
        <v>14840</v>
      </c>
      <c r="D1524" t="s">
        <v>96</v>
      </c>
      <c r="E1524" t="s">
        <v>14841</v>
      </c>
      <c r="F1524" t="s">
        <v>14842</v>
      </c>
      <c r="G1524">
        <v>1</v>
      </c>
      <c r="H1524" t="s">
        <v>59</v>
      </c>
      <c r="I1524" t="s">
        <v>14843</v>
      </c>
      <c r="J1524">
        <v>1</v>
      </c>
      <c r="K1524" t="s">
        <v>14844</v>
      </c>
      <c r="L1524" t="s">
        <v>14845</v>
      </c>
      <c r="M1524" t="s">
        <v>14844</v>
      </c>
      <c r="N1524" t="s">
        <v>64</v>
      </c>
      <c r="O1524" t="s">
        <v>14846</v>
      </c>
      <c r="P1524">
        <v>2019</v>
      </c>
      <c r="Q1524" t="s">
        <v>9173</v>
      </c>
      <c r="R1524" t="b">
        <v>0</v>
      </c>
      <c r="S1524" t="s">
        <v>1362</v>
      </c>
      <c r="T1524" t="b">
        <v>0</v>
      </c>
      <c r="W1524" t="s">
        <v>59</v>
      </c>
      <c r="Y1524">
        <v>0</v>
      </c>
      <c r="Z1524" t="s">
        <v>59</v>
      </c>
      <c r="AA1524" t="b">
        <v>0</v>
      </c>
      <c r="AI1524">
        <v>0</v>
      </c>
      <c r="AK1524" t="s">
        <v>59</v>
      </c>
      <c r="AL1524" t="s">
        <v>64</v>
      </c>
      <c r="AS1524">
        <v>0</v>
      </c>
      <c r="AT1524">
        <v>0</v>
      </c>
      <c r="AU1524">
        <v>0</v>
      </c>
      <c r="AV1524">
        <v>0</v>
      </c>
      <c r="BB1524" t="b">
        <f t="shared" si="92"/>
        <v>0</v>
      </c>
      <c r="BC1524" t="str">
        <f>INDEX(repsearch2!B:B,MATCH(A1524,repsearch2!A:A,FALSE))</f>
        <v>No</v>
      </c>
      <c r="BD1524" s="3" t="b">
        <f t="shared" si="93"/>
        <v>0</v>
      </c>
      <c r="BE1524" s="3" t="b">
        <f t="shared" si="94"/>
        <v>0</v>
      </c>
      <c r="BF1524" t="str">
        <f t="shared" si="95"/>
        <v>closed</v>
      </c>
    </row>
    <row r="1525" spans="1:58" x14ac:dyDescent="0.3">
      <c r="A1525" s="3" t="s">
        <v>14847</v>
      </c>
      <c r="B1525" s="3" t="s">
        <v>55</v>
      </c>
      <c r="C1525" s="3"/>
      <c r="D1525" s="3" t="s">
        <v>56</v>
      </c>
      <c r="E1525" s="3" t="s">
        <v>14848</v>
      </c>
      <c r="F1525" s="3" t="s">
        <v>14849</v>
      </c>
      <c r="G1525" s="3">
        <v>3</v>
      </c>
      <c r="H1525" s="3" t="s">
        <v>59</v>
      </c>
      <c r="I1525" s="3" t="s">
        <v>14850</v>
      </c>
      <c r="J1525" s="3">
        <v>1</v>
      </c>
      <c r="K1525" s="3" t="s">
        <v>14851</v>
      </c>
      <c r="L1525" s="3" t="s">
        <v>14852</v>
      </c>
      <c r="M1525" s="3" t="s">
        <v>14853</v>
      </c>
      <c r="N1525" s="3" t="s">
        <v>64</v>
      </c>
      <c r="O1525" s="3" t="s">
        <v>2233</v>
      </c>
      <c r="P1525" s="3">
        <v>2019</v>
      </c>
      <c r="Q1525" s="3" t="s">
        <v>184</v>
      </c>
      <c r="R1525" s="3" t="b">
        <v>1</v>
      </c>
      <c r="S1525" s="3" t="s">
        <v>67</v>
      </c>
      <c r="T1525" s="3" t="b">
        <v>1</v>
      </c>
      <c r="U1525" s="3" t="s">
        <v>68</v>
      </c>
      <c r="V1525" s="3" t="s">
        <v>69</v>
      </c>
      <c r="W1525" s="3" t="s">
        <v>64</v>
      </c>
      <c r="X1525" s="3" t="s">
        <v>1043</v>
      </c>
      <c r="Y1525" s="3">
        <v>2</v>
      </c>
      <c r="Z1525" s="3" t="s">
        <v>59</v>
      </c>
      <c r="AA1525" s="3" t="b">
        <v>1</v>
      </c>
      <c r="AB1525" s="3" t="s">
        <v>2234</v>
      </c>
      <c r="AC1525" s="3" t="s">
        <v>64</v>
      </c>
      <c r="AD1525" s="3" t="s">
        <v>72</v>
      </c>
      <c r="AE1525" s="3" t="s">
        <v>64</v>
      </c>
      <c r="AF1525" s="3" t="s">
        <v>72</v>
      </c>
      <c r="AG1525" s="3" t="s">
        <v>2235</v>
      </c>
      <c r="AH1525" s="3"/>
      <c r="AI1525" s="3">
        <v>0</v>
      </c>
      <c r="AJ1525" s="3" t="s">
        <v>14854</v>
      </c>
      <c r="AK1525" s="3" t="s">
        <v>64</v>
      </c>
      <c r="AL1525" s="3" t="s">
        <v>64</v>
      </c>
      <c r="AM1525" s="3" t="s">
        <v>64</v>
      </c>
      <c r="AN1525" s="3" t="s">
        <v>75</v>
      </c>
      <c r="AO1525" s="3">
        <v>1370</v>
      </c>
      <c r="AP1525" s="3" t="s">
        <v>76</v>
      </c>
      <c r="AQ1525" s="3">
        <v>2145</v>
      </c>
      <c r="AR1525" s="3">
        <v>2145</v>
      </c>
      <c r="AS1525" s="3">
        <v>3.75</v>
      </c>
      <c r="AT1525" s="3">
        <v>0</v>
      </c>
      <c r="AU1525" s="3">
        <v>0</v>
      </c>
      <c r="AV1525" s="3">
        <v>7</v>
      </c>
      <c r="AW1525" s="3" t="s">
        <v>14855</v>
      </c>
      <c r="AX1525" s="3" t="s">
        <v>14856</v>
      </c>
      <c r="AY1525" s="3" t="s">
        <v>14856</v>
      </c>
      <c r="AZ1525" s="3" t="s">
        <v>2238</v>
      </c>
      <c r="BA1525" s="3" t="s">
        <v>557</v>
      </c>
      <c r="BB1525" s="3" t="b">
        <f t="shared" si="92"/>
        <v>1</v>
      </c>
      <c r="BC1525" s="3" t="str">
        <f>INDEX(repsearch2!B:B,MATCH(A1525,repsearch2!A:A,FALSE))</f>
        <v>Yes</v>
      </c>
      <c r="BD1525" s="3" t="b">
        <f t="shared" si="93"/>
        <v>1</v>
      </c>
      <c r="BE1525" s="3" t="b">
        <f t="shared" si="94"/>
        <v>1</v>
      </c>
      <c r="BF1525" t="str">
        <f t="shared" si="95"/>
        <v>gold</v>
      </c>
    </row>
    <row r="1526" spans="1:58" x14ac:dyDescent="0.3">
      <c r="A1526" t="s">
        <v>14857</v>
      </c>
      <c r="B1526" t="s">
        <v>55</v>
      </c>
      <c r="D1526" t="s">
        <v>56</v>
      </c>
      <c r="E1526" t="s">
        <v>14858</v>
      </c>
      <c r="F1526" t="s">
        <v>14859</v>
      </c>
      <c r="G1526">
        <v>8</v>
      </c>
      <c r="H1526" t="s">
        <v>59</v>
      </c>
      <c r="I1526" t="s">
        <v>14860</v>
      </c>
      <c r="J1526">
        <v>1</v>
      </c>
      <c r="K1526" t="s">
        <v>14861</v>
      </c>
      <c r="L1526" t="s">
        <v>14862</v>
      </c>
      <c r="N1526" t="s">
        <v>59</v>
      </c>
      <c r="O1526" t="s">
        <v>14863</v>
      </c>
      <c r="P1526">
        <v>2019</v>
      </c>
      <c r="Q1526" t="s">
        <v>88</v>
      </c>
      <c r="R1526" t="b">
        <v>1</v>
      </c>
      <c r="S1526" t="s">
        <v>67</v>
      </c>
      <c r="T1526" t="b">
        <v>1</v>
      </c>
      <c r="U1526" t="s">
        <v>68</v>
      </c>
      <c r="V1526" t="s">
        <v>69</v>
      </c>
      <c r="W1526" t="s">
        <v>64</v>
      </c>
      <c r="X1526" t="s">
        <v>709</v>
      </c>
      <c r="Y1526">
        <v>1</v>
      </c>
      <c r="Z1526" t="s">
        <v>59</v>
      </c>
      <c r="AA1526" t="b">
        <v>1</v>
      </c>
      <c r="AB1526" t="s">
        <v>14864</v>
      </c>
      <c r="AC1526" t="s">
        <v>64</v>
      </c>
      <c r="AD1526" t="s">
        <v>72</v>
      </c>
      <c r="AE1526" t="s">
        <v>64</v>
      </c>
      <c r="AF1526" t="s">
        <v>72</v>
      </c>
      <c r="AG1526" t="s">
        <v>14865</v>
      </c>
      <c r="AI1526">
        <v>1</v>
      </c>
      <c r="AJ1526" t="s">
        <v>14866</v>
      </c>
      <c r="AK1526" t="s">
        <v>64</v>
      </c>
      <c r="AL1526" t="s">
        <v>64</v>
      </c>
      <c r="AM1526" t="s">
        <v>64</v>
      </c>
      <c r="AN1526" t="s">
        <v>76</v>
      </c>
      <c r="AO1526">
        <v>2950</v>
      </c>
      <c r="AR1526">
        <v>2950</v>
      </c>
      <c r="AS1526">
        <v>0.25</v>
      </c>
      <c r="AT1526">
        <v>0</v>
      </c>
      <c r="AU1526">
        <v>0</v>
      </c>
      <c r="AV1526">
        <v>1</v>
      </c>
      <c r="AW1526" t="s">
        <v>14867</v>
      </c>
      <c r="AZ1526" t="s">
        <v>1928</v>
      </c>
      <c r="BA1526" t="s">
        <v>14868</v>
      </c>
      <c r="BB1526" t="b">
        <f t="shared" si="92"/>
        <v>0</v>
      </c>
      <c r="BC1526" t="str">
        <f>INDEX(repsearch2!B:B,MATCH(A1526,repsearch2!A:A,FALSE))</f>
        <v>No</v>
      </c>
      <c r="BD1526" s="3" t="b">
        <f t="shared" si="93"/>
        <v>0</v>
      </c>
      <c r="BE1526" s="3" t="b">
        <f t="shared" si="94"/>
        <v>1</v>
      </c>
      <c r="BF1526" t="str">
        <f t="shared" si="95"/>
        <v>gold</v>
      </c>
    </row>
    <row r="1527" spans="1:58" x14ac:dyDescent="0.3">
      <c r="A1527" t="s">
        <v>14869</v>
      </c>
      <c r="D1527" t="s">
        <v>96</v>
      </c>
      <c r="E1527" t="s">
        <v>14870</v>
      </c>
      <c r="F1527" t="s">
        <v>14871</v>
      </c>
      <c r="G1527">
        <v>3</v>
      </c>
      <c r="H1527" t="s">
        <v>59</v>
      </c>
      <c r="I1527" t="s">
        <v>14872</v>
      </c>
      <c r="J1527">
        <v>1</v>
      </c>
      <c r="K1527" t="s">
        <v>14873</v>
      </c>
      <c r="L1527" t="s">
        <v>14874</v>
      </c>
      <c r="M1527" t="s">
        <v>14875</v>
      </c>
      <c r="N1527" t="s">
        <v>64</v>
      </c>
      <c r="O1527" t="s">
        <v>12603</v>
      </c>
      <c r="P1527">
        <v>2019</v>
      </c>
      <c r="Q1527" t="s">
        <v>224</v>
      </c>
      <c r="R1527" t="b">
        <v>0</v>
      </c>
      <c r="S1527" t="s">
        <v>67</v>
      </c>
      <c r="T1527" t="b">
        <v>0</v>
      </c>
      <c r="W1527" t="s">
        <v>59</v>
      </c>
      <c r="Y1527">
        <v>0</v>
      </c>
      <c r="Z1527" t="s">
        <v>59</v>
      </c>
      <c r="AA1527" t="b">
        <v>0</v>
      </c>
      <c r="AB1527" t="s">
        <v>12604</v>
      </c>
      <c r="AC1527" t="s">
        <v>64</v>
      </c>
      <c r="AD1527" t="s">
        <v>72</v>
      </c>
      <c r="AE1527" t="s">
        <v>59</v>
      </c>
      <c r="AG1527" t="s">
        <v>12605</v>
      </c>
      <c r="AH1527">
        <v>2</v>
      </c>
      <c r="AI1527">
        <v>4</v>
      </c>
      <c r="AK1527" t="s">
        <v>64</v>
      </c>
      <c r="AL1527" t="s">
        <v>64</v>
      </c>
      <c r="AP1527" t="s">
        <v>76</v>
      </c>
      <c r="AQ1527">
        <v>3240</v>
      </c>
      <c r="AR1527">
        <v>3240</v>
      </c>
      <c r="AS1527">
        <v>0</v>
      </c>
      <c r="AT1527">
        <v>0</v>
      </c>
      <c r="AU1527">
        <v>0</v>
      </c>
      <c r="AV1527">
        <v>0</v>
      </c>
      <c r="AZ1527" t="s">
        <v>227</v>
      </c>
      <c r="BA1527" t="s">
        <v>12606</v>
      </c>
      <c r="BB1527" t="b">
        <f t="shared" si="92"/>
        <v>0</v>
      </c>
      <c r="BC1527" t="str">
        <f>INDEX(repsearch2!B:B,MATCH(A1527,repsearch2!A:A,FALSE))</f>
        <v>No</v>
      </c>
      <c r="BD1527" s="3" t="b">
        <f t="shared" si="93"/>
        <v>0</v>
      </c>
      <c r="BE1527" s="3" t="b">
        <f t="shared" si="94"/>
        <v>0</v>
      </c>
      <c r="BF1527" t="str">
        <f t="shared" si="95"/>
        <v>closed</v>
      </c>
    </row>
    <row r="1528" spans="1:58" x14ac:dyDescent="0.3">
      <c r="A1528" t="s">
        <v>14876</v>
      </c>
      <c r="D1528" t="s">
        <v>96</v>
      </c>
      <c r="E1528" t="s">
        <v>14877</v>
      </c>
      <c r="F1528" t="s">
        <v>14878</v>
      </c>
      <c r="G1528">
        <v>2</v>
      </c>
      <c r="H1528" t="s">
        <v>59</v>
      </c>
      <c r="I1528" t="s">
        <v>14879</v>
      </c>
      <c r="J1528">
        <v>1</v>
      </c>
      <c r="K1528" t="s">
        <v>14880</v>
      </c>
      <c r="L1528" t="s">
        <v>14881</v>
      </c>
      <c r="N1528" t="s">
        <v>59</v>
      </c>
      <c r="O1528" t="s">
        <v>12603</v>
      </c>
      <c r="P1528">
        <v>2019</v>
      </c>
      <c r="Q1528" t="s">
        <v>224</v>
      </c>
      <c r="R1528" t="b">
        <v>0</v>
      </c>
      <c r="S1528" t="s">
        <v>67</v>
      </c>
      <c r="T1528" t="b">
        <v>0</v>
      </c>
      <c r="W1528" t="s">
        <v>59</v>
      </c>
      <c r="Y1528">
        <v>0</v>
      </c>
      <c r="Z1528" t="s">
        <v>59</v>
      </c>
      <c r="AA1528" t="b">
        <v>0</v>
      </c>
      <c r="AB1528" t="s">
        <v>12604</v>
      </c>
      <c r="AC1528" t="s">
        <v>64</v>
      </c>
      <c r="AD1528" t="s">
        <v>72</v>
      </c>
      <c r="AE1528" t="s">
        <v>59</v>
      </c>
      <c r="AG1528" t="s">
        <v>12605</v>
      </c>
      <c r="AH1528">
        <v>5</v>
      </c>
      <c r="AI1528">
        <v>4</v>
      </c>
      <c r="AK1528" t="s">
        <v>64</v>
      </c>
      <c r="AL1528" t="s">
        <v>64</v>
      </c>
      <c r="AP1528" t="s">
        <v>76</v>
      </c>
      <c r="AQ1528">
        <v>3240</v>
      </c>
      <c r="AR1528">
        <v>3240</v>
      </c>
      <c r="AS1528">
        <v>0</v>
      </c>
      <c r="AT1528">
        <v>0</v>
      </c>
      <c r="AU1528">
        <v>0</v>
      </c>
      <c r="AV1528">
        <v>0</v>
      </c>
      <c r="AZ1528" t="s">
        <v>227</v>
      </c>
      <c r="BA1528" t="s">
        <v>12606</v>
      </c>
      <c r="BB1528" t="b">
        <f t="shared" si="92"/>
        <v>0</v>
      </c>
      <c r="BC1528" t="str">
        <f>INDEX(repsearch2!B:B,MATCH(A1528,repsearch2!A:A,FALSE))</f>
        <v>No</v>
      </c>
      <c r="BD1528" s="3" t="b">
        <f t="shared" si="93"/>
        <v>0</v>
      </c>
      <c r="BE1528" s="3" t="b">
        <f t="shared" si="94"/>
        <v>0</v>
      </c>
      <c r="BF1528" t="str">
        <f t="shared" si="95"/>
        <v>closed</v>
      </c>
    </row>
    <row r="1529" spans="1:58" x14ac:dyDescent="0.3">
      <c r="A1529" t="s">
        <v>14882</v>
      </c>
      <c r="D1529" t="s">
        <v>96</v>
      </c>
      <c r="E1529" t="s">
        <v>14883</v>
      </c>
      <c r="F1529" t="s">
        <v>14884</v>
      </c>
      <c r="G1529">
        <v>3</v>
      </c>
      <c r="H1529" t="s">
        <v>59</v>
      </c>
      <c r="I1529" t="s">
        <v>14885</v>
      </c>
      <c r="J1529">
        <v>1</v>
      </c>
      <c r="K1529" t="s">
        <v>14886</v>
      </c>
      <c r="L1529" t="s">
        <v>14887</v>
      </c>
      <c r="N1529" t="s">
        <v>59</v>
      </c>
      <c r="O1529" t="s">
        <v>8917</v>
      </c>
      <c r="P1529">
        <v>2019</v>
      </c>
      <c r="Q1529" t="s">
        <v>139</v>
      </c>
      <c r="R1529" t="b">
        <v>0</v>
      </c>
      <c r="S1529" t="s">
        <v>67</v>
      </c>
      <c r="T1529" t="b">
        <v>0</v>
      </c>
      <c r="W1529" t="s">
        <v>59</v>
      </c>
      <c r="Y1529">
        <v>0</v>
      </c>
      <c r="Z1529" t="s">
        <v>59</v>
      </c>
      <c r="AA1529" t="b">
        <v>0</v>
      </c>
      <c r="AB1529" t="s">
        <v>8918</v>
      </c>
      <c r="AC1529" t="s">
        <v>64</v>
      </c>
      <c r="AD1529" t="s">
        <v>141</v>
      </c>
      <c r="AE1529" t="s">
        <v>59</v>
      </c>
      <c r="AG1529" t="s">
        <v>8919</v>
      </c>
      <c r="AH1529">
        <v>4</v>
      </c>
      <c r="AI1529">
        <v>4</v>
      </c>
      <c r="AK1529" t="s">
        <v>64</v>
      </c>
      <c r="AL1529" t="s">
        <v>64</v>
      </c>
      <c r="AP1529" t="s">
        <v>76</v>
      </c>
      <c r="AQ1529">
        <v>3950</v>
      </c>
      <c r="AR1529">
        <v>3950</v>
      </c>
      <c r="AS1529">
        <v>0</v>
      </c>
      <c r="AT1529">
        <v>0</v>
      </c>
      <c r="AU1529">
        <v>0</v>
      </c>
      <c r="AV1529">
        <v>0</v>
      </c>
      <c r="AX1529" t="s">
        <v>14888</v>
      </c>
      <c r="AY1529" t="s">
        <v>14889</v>
      </c>
      <c r="AZ1529" t="s">
        <v>8920</v>
      </c>
      <c r="BA1529" t="s">
        <v>8921</v>
      </c>
      <c r="BB1529" t="b">
        <f t="shared" si="92"/>
        <v>0</v>
      </c>
      <c r="BC1529" t="str">
        <f>INDEX(repsearch2!B:B,MATCH(A1529,repsearch2!A:A,FALSE))</f>
        <v>No</v>
      </c>
      <c r="BD1529" s="3" t="b">
        <f t="shared" si="93"/>
        <v>0</v>
      </c>
      <c r="BE1529" s="3" t="b">
        <f t="shared" si="94"/>
        <v>0</v>
      </c>
      <c r="BF1529" t="str">
        <f t="shared" si="95"/>
        <v>closed</v>
      </c>
    </row>
    <row r="1530" spans="1:58" x14ac:dyDescent="0.3">
      <c r="A1530" t="s">
        <v>14890</v>
      </c>
      <c r="D1530" t="s">
        <v>96</v>
      </c>
      <c r="E1530" t="s">
        <v>14891</v>
      </c>
      <c r="F1530" t="s">
        <v>14892</v>
      </c>
      <c r="G1530">
        <v>8</v>
      </c>
      <c r="H1530" t="s">
        <v>59</v>
      </c>
      <c r="I1530" t="s">
        <v>14893</v>
      </c>
      <c r="J1530">
        <v>1</v>
      </c>
      <c r="K1530" t="s">
        <v>14894</v>
      </c>
      <c r="L1530" t="s">
        <v>6850</v>
      </c>
      <c r="M1530" t="s">
        <v>4007</v>
      </c>
      <c r="N1530" t="s">
        <v>64</v>
      </c>
      <c r="O1530" t="s">
        <v>1348</v>
      </c>
      <c r="P1530">
        <v>2019</v>
      </c>
      <c r="Q1530" t="s">
        <v>1349</v>
      </c>
      <c r="R1530" t="b">
        <v>0</v>
      </c>
      <c r="S1530" t="s">
        <v>67</v>
      </c>
      <c r="T1530" t="b">
        <v>0</v>
      </c>
      <c r="W1530" t="s">
        <v>59</v>
      </c>
      <c r="Y1530">
        <v>0</v>
      </c>
      <c r="Z1530" t="s">
        <v>59</v>
      </c>
      <c r="AA1530" t="b">
        <v>0</v>
      </c>
      <c r="AB1530" t="s">
        <v>1350</v>
      </c>
      <c r="AC1530" t="s">
        <v>64</v>
      </c>
      <c r="AD1530" t="s">
        <v>252</v>
      </c>
      <c r="AE1530" t="s">
        <v>59</v>
      </c>
      <c r="AG1530" t="s">
        <v>1351</v>
      </c>
      <c r="AH1530">
        <v>4</v>
      </c>
      <c r="AI1530">
        <v>3</v>
      </c>
      <c r="AK1530" t="s">
        <v>64</v>
      </c>
      <c r="AL1530" t="s">
        <v>64</v>
      </c>
      <c r="AP1530" t="s">
        <v>76</v>
      </c>
      <c r="AQ1530">
        <v>2950</v>
      </c>
      <c r="AR1530">
        <v>2950</v>
      </c>
      <c r="AS1530">
        <v>7.55</v>
      </c>
      <c r="AT1530">
        <v>0</v>
      </c>
      <c r="AU1530">
        <v>0</v>
      </c>
      <c r="AV1530">
        <v>11</v>
      </c>
      <c r="AW1530" t="s">
        <v>14895</v>
      </c>
      <c r="AZ1530" t="s">
        <v>893</v>
      </c>
      <c r="BA1530" t="s">
        <v>766</v>
      </c>
      <c r="BB1530" t="b">
        <f t="shared" si="92"/>
        <v>0</v>
      </c>
      <c r="BC1530" t="str">
        <f>INDEX(repsearch2!B:B,MATCH(A1530,repsearch2!A:A,FALSE))</f>
        <v>No</v>
      </c>
      <c r="BD1530" s="3" t="b">
        <f t="shared" si="93"/>
        <v>0</v>
      </c>
      <c r="BE1530" s="3" t="b">
        <f t="shared" si="94"/>
        <v>0</v>
      </c>
      <c r="BF1530" t="str">
        <f t="shared" si="95"/>
        <v>closed</v>
      </c>
    </row>
    <row r="1531" spans="1:58" x14ac:dyDescent="0.3">
      <c r="A1531" t="s">
        <v>14896</v>
      </c>
      <c r="D1531" t="s">
        <v>96</v>
      </c>
      <c r="E1531" t="s">
        <v>14897</v>
      </c>
      <c r="F1531" t="s">
        <v>14898</v>
      </c>
      <c r="G1531">
        <v>1</v>
      </c>
      <c r="H1531" t="s">
        <v>59</v>
      </c>
      <c r="I1531" t="s">
        <v>14899</v>
      </c>
      <c r="J1531">
        <v>0</v>
      </c>
      <c r="L1531" t="s">
        <v>14900</v>
      </c>
      <c r="N1531" t="s">
        <v>59</v>
      </c>
      <c r="P1531">
        <v>2019</v>
      </c>
      <c r="Q1531" t="s">
        <v>3339</v>
      </c>
      <c r="R1531" t="b">
        <v>0</v>
      </c>
      <c r="S1531" t="s">
        <v>3340</v>
      </c>
      <c r="T1531" t="b">
        <v>0</v>
      </c>
      <c r="W1531" t="s">
        <v>59</v>
      </c>
      <c r="Y1531">
        <v>0</v>
      </c>
      <c r="Z1531" t="s">
        <v>59</v>
      </c>
      <c r="AA1531" t="b">
        <v>0</v>
      </c>
      <c r="AH1531">
        <v>2</v>
      </c>
      <c r="AI1531">
        <v>1</v>
      </c>
      <c r="AK1531" t="s">
        <v>59</v>
      </c>
      <c r="AL1531" t="s">
        <v>64</v>
      </c>
      <c r="AS1531">
        <v>0</v>
      </c>
      <c r="AT1531">
        <v>0</v>
      </c>
      <c r="AU1531">
        <v>0</v>
      </c>
      <c r="AV1531">
        <v>0</v>
      </c>
      <c r="BB1531" t="b">
        <f t="shared" si="92"/>
        <v>0</v>
      </c>
      <c r="BC1531" t="str">
        <f>INDEX(repsearch2!B:B,MATCH(A1531,repsearch2!A:A,FALSE))</f>
        <v>No</v>
      </c>
      <c r="BD1531" s="3" t="b">
        <f t="shared" si="93"/>
        <v>0</v>
      </c>
      <c r="BE1531" s="3" t="b">
        <f t="shared" si="94"/>
        <v>0</v>
      </c>
      <c r="BF1531" t="str">
        <f t="shared" si="95"/>
        <v>closed</v>
      </c>
    </row>
    <row r="1532" spans="1:58" x14ac:dyDescent="0.3">
      <c r="A1532" t="s">
        <v>14901</v>
      </c>
      <c r="B1532" t="s">
        <v>1096</v>
      </c>
      <c r="D1532" t="s">
        <v>897</v>
      </c>
      <c r="E1532" t="s">
        <v>14902</v>
      </c>
      <c r="F1532" t="s">
        <v>14903</v>
      </c>
      <c r="G1532">
        <v>4</v>
      </c>
      <c r="H1532" t="s">
        <v>59</v>
      </c>
      <c r="I1532" t="s">
        <v>14904</v>
      </c>
      <c r="J1532">
        <v>1</v>
      </c>
      <c r="K1532" t="s">
        <v>14905</v>
      </c>
      <c r="L1532" t="s">
        <v>14906</v>
      </c>
      <c r="N1532" t="s">
        <v>59</v>
      </c>
      <c r="O1532" t="s">
        <v>14907</v>
      </c>
      <c r="P1532">
        <v>2019</v>
      </c>
      <c r="Q1532" t="s">
        <v>224</v>
      </c>
      <c r="R1532" t="b">
        <v>1</v>
      </c>
      <c r="S1532" t="s">
        <v>67</v>
      </c>
      <c r="T1532" t="b">
        <v>0</v>
      </c>
      <c r="U1532" t="s">
        <v>904</v>
      </c>
      <c r="V1532" t="s">
        <v>905</v>
      </c>
      <c r="W1532" t="s">
        <v>64</v>
      </c>
      <c r="X1532" t="s">
        <v>14908</v>
      </c>
      <c r="Y1532">
        <v>1</v>
      </c>
      <c r="Z1532" t="s">
        <v>59</v>
      </c>
      <c r="AA1532" t="b">
        <v>0</v>
      </c>
      <c r="AB1532" t="s">
        <v>14909</v>
      </c>
      <c r="AC1532" t="s">
        <v>64</v>
      </c>
      <c r="AD1532" t="s">
        <v>72</v>
      </c>
      <c r="AE1532" t="s">
        <v>59</v>
      </c>
      <c r="AG1532" t="s">
        <v>14910</v>
      </c>
      <c r="AH1532">
        <v>3</v>
      </c>
      <c r="AI1532">
        <v>6</v>
      </c>
      <c r="AJ1532" t="s">
        <v>14911</v>
      </c>
      <c r="AK1532" t="s">
        <v>64</v>
      </c>
      <c r="AL1532" t="s">
        <v>64</v>
      </c>
      <c r="AP1532" t="s">
        <v>76</v>
      </c>
      <c r="AQ1532">
        <v>3240</v>
      </c>
      <c r="AR1532">
        <v>3240</v>
      </c>
      <c r="AS1532">
        <v>0</v>
      </c>
      <c r="AT1532">
        <v>0</v>
      </c>
      <c r="AU1532">
        <v>0</v>
      </c>
      <c r="AV1532">
        <v>0</v>
      </c>
      <c r="AZ1532" t="s">
        <v>1118</v>
      </c>
      <c r="BA1532" t="s">
        <v>1953</v>
      </c>
      <c r="BB1532" t="b">
        <f t="shared" si="92"/>
        <v>0</v>
      </c>
      <c r="BC1532" t="str">
        <f>INDEX(repsearch2!B:B,MATCH(A1532,repsearch2!A:A,FALSE))</f>
        <v>No</v>
      </c>
      <c r="BD1532" s="3" t="b">
        <f t="shared" si="93"/>
        <v>0</v>
      </c>
      <c r="BE1532" s="3" t="b">
        <f t="shared" si="94"/>
        <v>1</v>
      </c>
      <c r="BF1532" t="str">
        <f t="shared" si="95"/>
        <v>green</v>
      </c>
    </row>
    <row r="1533" spans="1:58" x14ac:dyDescent="0.3">
      <c r="A1533" t="s">
        <v>14912</v>
      </c>
      <c r="D1533" t="s">
        <v>96</v>
      </c>
      <c r="E1533" t="s">
        <v>14913</v>
      </c>
      <c r="F1533" t="s">
        <v>14914</v>
      </c>
      <c r="G1533">
        <v>5</v>
      </c>
      <c r="H1533" t="s">
        <v>59</v>
      </c>
      <c r="I1533" t="s">
        <v>14915</v>
      </c>
      <c r="J1533">
        <v>1</v>
      </c>
      <c r="K1533" t="s">
        <v>14916</v>
      </c>
      <c r="L1533" t="s">
        <v>14917</v>
      </c>
      <c r="N1533" t="s">
        <v>59</v>
      </c>
      <c r="O1533" t="s">
        <v>14918</v>
      </c>
      <c r="P1533">
        <v>2019</v>
      </c>
      <c r="Q1533" t="s">
        <v>1336</v>
      </c>
      <c r="R1533" t="b">
        <v>0</v>
      </c>
      <c r="S1533" t="s">
        <v>67</v>
      </c>
      <c r="T1533" t="b">
        <v>0</v>
      </c>
      <c r="W1533" t="s">
        <v>59</v>
      </c>
      <c r="Y1533">
        <v>0</v>
      </c>
      <c r="Z1533" t="s">
        <v>59</v>
      </c>
      <c r="AA1533" t="b">
        <v>0</v>
      </c>
      <c r="AB1533" t="s">
        <v>14919</v>
      </c>
      <c r="AC1533" t="s">
        <v>205</v>
      </c>
      <c r="AI1533">
        <v>0</v>
      </c>
      <c r="AK1533" t="s">
        <v>64</v>
      </c>
      <c r="AL1533" t="s">
        <v>64</v>
      </c>
      <c r="AS1533">
        <v>0</v>
      </c>
      <c r="AT1533">
        <v>0</v>
      </c>
      <c r="AU1533">
        <v>0</v>
      </c>
      <c r="AV1533">
        <v>0</v>
      </c>
      <c r="AX1533" t="s">
        <v>14920</v>
      </c>
      <c r="AY1533" t="s">
        <v>14921</v>
      </c>
      <c r="AZ1533" t="s">
        <v>592</v>
      </c>
      <c r="BA1533" t="s">
        <v>14922</v>
      </c>
      <c r="BB1533" t="b">
        <f t="shared" si="92"/>
        <v>0</v>
      </c>
      <c r="BC1533" t="str">
        <f>INDEX(repsearch2!B:B,MATCH(A1533,repsearch2!A:A,FALSE))</f>
        <v>No</v>
      </c>
      <c r="BD1533" s="3" t="b">
        <f t="shared" si="93"/>
        <v>0</v>
      </c>
      <c r="BE1533" s="3" t="b">
        <f t="shared" si="94"/>
        <v>0</v>
      </c>
      <c r="BF1533" t="str">
        <f t="shared" si="95"/>
        <v>closed</v>
      </c>
    </row>
    <row r="1534" spans="1:58" x14ac:dyDescent="0.3">
      <c r="A1534" t="s">
        <v>14923</v>
      </c>
      <c r="D1534" t="s">
        <v>96</v>
      </c>
      <c r="E1534" t="s">
        <v>14924</v>
      </c>
      <c r="F1534" t="s">
        <v>14925</v>
      </c>
      <c r="G1534">
        <v>8</v>
      </c>
      <c r="H1534" t="s">
        <v>59</v>
      </c>
      <c r="I1534" t="s">
        <v>14926</v>
      </c>
      <c r="J1534">
        <v>1</v>
      </c>
      <c r="K1534" t="s">
        <v>14927</v>
      </c>
      <c r="L1534" t="s">
        <v>14928</v>
      </c>
      <c r="M1534" t="s">
        <v>14929</v>
      </c>
      <c r="N1534" t="s">
        <v>64</v>
      </c>
      <c r="O1534" t="s">
        <v>14930</v>
      </c>
      <c r="P1534">
        <v>2019</v>
      </c>
      <c r="Q1534" t="s">
        <v>184</v>
      </c>
      <c r="R1534" t="b">
        <v>0</v>
      </c>
      <c r="S1534" t="s">
        <v>67</v>
      </c>
      <c r="T1534" t="b">
        <v>0</v>
      </c>
      <c r="W1534" t="s">
        <v>59</v>
      </c>
      <c r="Y1534">
        <v>0</v>
      </c>
      <c r="Z1534" t="s">
        <v>59</v>
      </c>
      <c r="AA1534" t="b">
        <v>0</v>
      </c>
      <c r="AB1534" t="s">
        <v>14931</v>
      </c>
      <c r="AC1534" t="s">
        <v>64</v>
      </c>
      <c r="AD1534" t="s">
        <v>252</v>
      </c>
      <c r="AE1534" t="s">
        <v>59</v>
      </c>
      <c r="AG1534" t="s">
        <v>14932</v>
      </c>
      <c r="AH1534">
        <v>7</v>
      </c>
      <c r="AI1534">
        <v>6</v>
      </c>
      <c r="AK1534" t="s">
        <v>64</v>
      </c>
      <c r="AL1534" t="s">
        <v>64</v>
      </c>
      <c r="AP1534" t="s">
        <v>76</v>
      </c>
      <c r="AQ1534">
        <v>3000</v>
      </c>
      <c r="AR1534">
        <v>3000</v>
      </c>
      <c r="AS1534">
        <v>0</v>
      </c>
      <c r="AT1534">
        <v>0</v>
      </c>
      <c r="AU1534">
        <v>0</v>
      </c>
      <c r="AV1534">
        <v>0</v>
      </c>
      <c r="AZ1534" t="s">
        <v>14933</v>
      </c>
      <c r="BA1534" t="s">
        <v>14934</v>
      </c>
      <c r="BB1534" t="b">
        <f t="shared" si="92"/>
        <v>0</v>
      </c>
      <c r="BC1534" t="str">
        <f>INDEX(repsearch2!B:B,MATCH(A1534,repsearch2!A:A,FALSE))</f>
        <v>No</v>
      </c>
      <c r="BD1534" s="3" t="b">
        <f t="shared" si="93"/>
        <v>0</v>
      </c>
      <c r="BE1534" s="3" t="b">
        <f t="shared" si="94"/>
        <v>0</v>
      </c>
      <c r="BF1534" t="str">
        <f t="shared" si="95"/>
        <v>closed</v>
      </c>
    </row>
    <row r="1535" spans="1:58" x14ac:dyDescent="0.3">
      <c r="A1535" t="s">
        <v>14935</v>
      </c>
      <c r="D1535" t="s">
        <v>96</v>
      </c>
      <c r="E1535" t="s">
        <v>14936</v>
      </c>
      <c r="F1535" t="s">
        <v>14937</v>
      </c>
      <c r="G1535">
        <v>2</v>
      </c>
      <c r="H1535" t="s">
        <v>59</v>
      </c>
      <c r="I1535" t="s">
        <v>14938</v>
      </c>
      <c r="J1535">
        <v>2</v>
      </c>
      <c r="K1535" t="s">
        <v>14939</v>
      </c>
      <c r="L1535" t="s">
        <v>14940</v>
      </c>
      <c r="M1535" t="s">
        <v>14941</v>
      </c>
      <c r="N1535" t="s">
        <v>64</v>
      </c>
      <c r="O1535" t="s">
        <v>14942</v>
      </c>
      <c r="P1535">
        <v>2019</v>
      </c>
      <c r="Q1535" t="s">
        <v>9173</v>
      </c>
      <c r="R1535" t="b">
        <v>0</v>
      </c>
      <c r="S1535" t="s">
        <v>1362</v>
      </c>
      <c r="T1535" t="b">
        <v>0</v>
      </c>
      <c r="W1535" t="s">
        <v>59</v>
      </c>
      <c r="Y1535">
        <v>0</v>
      </c>
      <c r="Z1535" t="s">
        <v>59</v>
      </c>
      <c r="AA1535" t="b">
        <v>0</v>
      </c>
      <c r="AI1535">
        <v>0</v>
      </c>
      <c r="AK1535" t="s">
        <v>59</v>
      </c>
      <c r="AL1535" t="s">
        <v>64</v>
      </c>
      <c r="AS1535">
        <v>0</v>
      </c>
      <c r="AT1535">
        <v>0</v>
      </c>
      <c r="AU1535">
        <v>0</v>
      </c>
      <c r="AV1535">
        <v>0</v>
      </c>
      <c r="BB1535" t="b">
        <f t="shared" si="92"/>
        <v>0</v>
      </c>
      <c r="BC1535" t="str">
        <f>INDEX(repsearch2!B:B,MATCH(A1535,repsearch2!A:A,FALSE))</f>
        <v>No</v>
      </c>
      <c r="BD1535" s="3" t="b">
        <f t="shared" si="93"/>
        <v>0</v>
      </c>
      <c r="BE1535" s="3" t="b">
        <f t="shared" si="94"/>
        <v>0</v>
      </c>
      <c r="BF1535" t="str">
        <f t="shared" si="95"/>
        <v>closed</v>
      </c>
    </row>
    <row r="1536" spans="1:58" x14ac:dyDescent="0.3">
      <c r="A1536" s="3" t="s">
        <v>14943</v>
      </c>
      <c r="B1536" s="3" t="s">
        <v>55</v>
      </c>
      <c r="C1536" s="3"/>
      <c r="D1536" s="3" t="s">
        <v>56</v>
      </c>
      <c r="E1536" s="3" t="s">
        <v>14944</v>
      </c>
      <c r="F1536" s="3" t="s">
        <v>14945</v>
      </c>
      <c r="G1536" s="3">
        <v>10</v>
      </c>
      <c r="H1536" s="3" t="s">
        <v>59</v>
      </c>
      <c r="I1536" s="3" t="s">
        <v>14946</v>
      </c>
      <c r="J1536" s="3">
        <v>1</v>
      </c>
      <c r="K1536" s="3" t="s">
        <v>14947</v>
      </c>
      <c r="L1536" s="3" t="s">
        <v>14948</v>
      </c>
      <c r="M1536" s="3" t="s">
        <v>14949</v>
      </c>
      <c r="N1536" s="3" t="s">
        <v>64</v>
      </c>
      <c r="O1536" s="3" t="s">
        <v>12710</v>
      </c>
      <c r="P1536" s="3">
        <v>2019</v>
      </c>
      <c r="Q1536" s="3" t="s">
        <v>184</v>
      </c>
      <c r="R1536" s="3" t="b">
        <v>1</v>
      </c>
      <c r="S1536" s="3" t="s">
        <v>67</v>
      </c>
      <c r="T1536" s="3" t="b">
        <v>1</v>
      </c>
      <c r="U1536" s="3" t="s">
        <v>68</v>
      </c>
      <c r="V1536" s="3" t="s">
        <v>69</v>
      </c>
      <c r="W1536" s="3" t="s">
        <v>64</v>
      </c>
      <c r="X1536" s="3" t="s">
        <v>1043</v>
      </c>
      <c r="Y1536" s="3">
        <v>2</v>
      </c>
      <c r="Z1536" s="3" t="s">
        <v>59</v>
      </c>
      <c r="AA1536" s="3" t="b">
        <v>1</v>
      </c>
      <c r="AB1536" s="3" t="s">
        <v>12712</v>
      </c>
      <c r="AC1536" s="3" t="s">
        <v>64</v>
      </c>
      <c r="AD1536" s="3" t="s">
        <v>72</v>
      </c>
      <c r="AE1536" s="3" t="s">
        <v>64</v>
      </c>
      <c r="AF1536" s="3" t="s">
        <v>72</v>
      </c>
      <c r="AG1536" s="3" t="s">
        <v>12713</v>
      </c>
      <c r="AH1536" s="3">
        <v>2</v>
      </c>
      <c r="AI1536" s="3">
        <v>3</v>
      </c>
      <c r="AJ1536" s="3" t="s">
        <v>14950</v>
      </c>
      <c r="AK1536" s="3" t="s">
        <v>64</v>
      </c>
      <c r="AL1536" s="3" t="s">
        <v>64</v>
      </c>
      <c r="AM1536" s="3" t="s">
        <v>64</v>
      </c>
      <c r="AN1536" s="3" t="s">
        <v>75</v>
      </c>
      <c r="AO1536" s="3">
        <v>1650</v>
      </c>
      <c r="AP1536" s="3" t="s">
        <v>76</v>
      </c>
      <c r="AQ1536" s="3">
        <v>2580</v>
      </c>
      <c r="AR1536" s="3">
        <v>2580</v>
      </c>
      <c r="AS1536" s="3">
        <v>23.55</v>
      </c>
      <c r="AT1536" s="3">
        <v>2</v>
      </c>
      <c r="AU1536" s="3">
        <v>0</v>
      </c>
      <c r="AV1536" s="3">
        <v>17</v>
      </c>
      <c r="AW1536" s="3" t="s">
        <v>14951</v>
      </c>
      <c r="AX1536" s="3" t="s">
        <v>14952</v>
      </c>
      <c r="AY1536" s="3" t="s">
        <v>1855</v>
      </c>
      <c r="AZ1536" s="3" t="s">
        <v>12718</v>
      </c>
      <c r="BA1536" s="3" t="s">
        <v>12719</v>
      </c>
      <c r="BB1536" s="3" t="b">
        <f t="shared" si="92"/>
        <v>1</v>
      </c>
      <c r="BC1536" s="3" t="str">
        <f>INDEX(repsearch2!B:B,MATCH(A1536,repsearch2!A:A,FALSE))</f>
        <v>Yes</v>
      </c>
      <c r="BD1536" s="3" t="b">
        <f t="shared" si="93"/>
        <v>1</v>
      </c>
      <c r="BE1536" s="3" t="b">
        <f t="shared" si="94"/>
        <v>1</v>
      </c>
      <c r="BF1536" t="str">
        <f t="shared" si="95"/>
        <v>gold</v>
      </c>
    </row>
    <row r="1537" spans="1:58" x14ac:dyDescent="0.3">
      <c r="A1537" t="s">
        <v>14953</v>
      </c>
      <c r="B1537" t="s">
        <v>55</v>
      </c>
      <c r="D1537" t="s">
        <v>56</v>
      </c>
      <c r="E1537" t="s">
        <v>14954</v>
      </c>
      <c r="F1537" t="s">
        <v>14955</v>
      </c>
      <c r="G1537">
        <v>1</v>
      </c>
      <c r="H1537" t="s">
        <v>59</v>
      </c>
      <c r="I1537" t="s">
        <v>14956</v>
      </c>
      <c r="J1537">
        <v>1</v>
      </c>
      <c r="K1537" t="s">
        <v>14955</v>
      </c>
      <c r="L1537" t="s">
        <v>14957</v>
      </c>
      <c r="M1537" t="s">
        <v>14958</v>
      </c>
      <c r="N1537" t="s">
        <v>64</v>
      </c>
      <c r="O1537" t="s">
        <v>14959</v>
      </c>
      <c r="P1537">
        <v>2019</v>
      </c>
      <c r="Q1537" t="s">
        <v>88</v>
      </c>
      <c r="R1537" t="b">
        <v>1</v>
      </c>
      <c r="S1537" t="s">
        <v>67</v>
      </c>
      <c r="T1537" t="b">
        <v>1</v>
      </c>
      <c r="U1537" t="s">
        <v>68</v>
      </c>
      <c r="V1537" t="s">
        <v>69</v>
      </c>
      <c r="W1537" t="s">
        <v>64</v>
      </c>
      <c r="X1537" t="s">
        <v>709</v>
      </c>
      <c r="Y1537">
        <v>1</v>
      </c>
      <c r="Z1537" t="s">
        <v>59</v>
      </c>
      <c r="AA1537" t="b">
        <v>1</v>
      </c>
      <c r="AB1537" t="s">
        <v>14960</v>
      </c>
      <c r="AC1537" t="s">
        <v>64</v>
      </c>
      <c r="AD1537" t="s">
        <v>72</v>
      </c>
      <c r="AE1537" t="s">
        <v>64</v>
      </c>
      <c r="AF1537" t="s">
        <v>72</v>
      </c>
      <c r="AG1537" t="s">
        <v>14961</v>
      </c>
      <c r="AH1537">
        <v>3</v>
      </c>
      <c r="AI1537">
        <v>7</v>
      </c>
      <c r="AJ1537" t="s">
        <v>14962</v>
      </c>
      <c r="AK1537" t="s">
        <v>64</v>
      </c>
      <c r="AL1537" t="s">
        <v>64</v>
      </c>
      <c r="AM1537" t="s">
        <v>64</v>
      </c>
      <c r="AN1537" t="s">
        <v>76</v>
      </c>
      <c r="AO1537">
        <v>1900</v>
      </c>
      <c r="AR1537">
        <v>1900</v>
      </c>
      <c r="AS1537">
        <v>5</v>
      </c>
      <c r="AT1537">
        <v>0</v>
      </c>
      <c r="AU1537">
        <v>0</v>
      </c>
      <c r="AV1537">
        <v>5</v>
      </c>
      <c r="AW1537" t="s">
        <v>14963</v>
      </c>
      <c r="AZ1537" t="s">
        <v>78</v>
      </c>
      <c r="BB1537" t="b">
        <f t="shared" si="92"/>
        <v>0</v>
      </c>
      <c r="BC1537" t="str">
        <f>INDEX(repsearch2!B:B,MATCH(A1537,repsearch2!A:A,FALSE))</f>
        <v>No</v>
      </c>
      <c r="BD1537" s="3" t="b">
        <f t="shared" si="93"/>
        <v>0</v>
      </c>
      <c r="BE1537" s="3" t="b">
        <f t="shared" si="94"/>
        <v>1</v>
      </c>
      <c r="BF1537" t="str">
        <f t="shared" si="95"/>
        <v>gold</v>
      </c>
    </row>
    <row r="1538" spans="1:58" x14ac:dyDescent="0.3">
      <c r="A1538" t="s">
        <v>14964</v>
      </c>
      <c r="D1538" t="s">
        <v>96</v>
      </c>
      <c r="E1538" t="s">
        <v>14965</v>
      </c>
      <c r="F1538" t="s">
        <v>14966</v>
      </c>
      <c r="G1538">
        <v>2</v>
      </c>
      <c r="H1538" t="s">
        <v>59</v>
      </c>
      <c r="I1538" t="s">
        <v>14967</v>
      </c>
      <c r="J1538">
        <v>2</v>
      </c>
      <c r="K1538" t="s">
        <v>14968</v>
      </c>
      <c r="L1538" t="s">
        <v>14969</v>
      </c>
      <c r="M1538" t="s">
        <v>14970</v>
      </c>
      <c r="N1538" t="s">
        <v>64</v>
      </c>
      <c r="O1538" t="s">
        <v>14971</v>
      </c>
      <c r="P1538">
        <v>2019</v>
      </c>
      <c r="Q1538" t="s">
        <v>224</v>
      </c>
      <c r="R1538" t="b">
        <v>0</v>
      </c>
      <c r="S1538" t="s">
        <v>67</v>
      </c>
      <c r="T1538" t="b">
        <v>0</v>
      </c>
      <c r="W1538" t="s">
        <v>59</v>
      </c>
      <c r="Y1538">
        <v>0</v>
      </c>
      <c r="Z1538" t="s">
        <v>59</v>
      </c>
      <c r="AA1538" t="b">
        <v>0</v>
      </c>
      <c r="AB1538" t="s">
        <v>14972</v>
      </c>
      <c r="AC1538" t="s">
        <v>64</v>
      </c>
      <c r="AD1538" t="s">
        <v>72</v>
      </c>
      <c r="AE1538" t="s">
        <v>59</v>
      </c>
      <c r="AG1538" t="s">
        <v>14973</v>
      </c>
      <c r="AI1538">
        <v>0</v>
      </c>
      <c r="AK1538" t="s">
        <v>59</v>
      </c>
      <c r="AL1538" t="s">
        <v>64</v>
      </c>
      <c r="AP1538" t="s">
        <v>76</v>
      </c>
      <c r="AQ1538">
        <v>3240</v>
      </c>
      <c r="AR1538">
        <v>3240</v>
      </c>
      <c r="AS1538">
        <v>0</v>
      </c>
      <c r="AT1538">
        <v>0</v>
      </c>
      <c r="AU1538">
        <v>0</v>
      </c>
      <c r="AV1538">
        <v>0</v>
      </c>
      <c r="BA1538" t="s">
        <v>14974</v>
      </c>
      <c r="BB1538" t="b">
        <f t="shared" si="92"/>
        <v>0</v>
      </c>
      <c r="BC1538" t="str">
        <f>INDEX(repsearch2!B:B,MATCH(A1538,repsearch2!A:A,FALSE))</f>
        <v>No</v>
      </c>
      <c r="BD1538" s="3" t="b">
        <f t="shared" si="93"/>
        <v>0</v>
      </c>
      <c r="BE1538" s="3" t="b">
        <f t="shared" si="94"/>
        <v>0</v>
      </c>
      <c r="BF1538" t="str">
        <f t="shared" si="95"/>
        <v>closed</v>
      </c>
    </row>
    <row r="1539" spans="1:58" x14ac:dyDescent="0.3">
      <c r="A1539" t="s">
        <v>14975</v>
      </c>
      <c r="D1539" t="s">
        <v>96</v>
      </c>
      <c r="E1539" t="s">
        <v>14976</v>
      </c>
      <c r="F1539" t="s">
        <v>14977</v>
      </c>
      <c r="G1539">
        <v>1</v>
      </c>
      <c r="H1539" t="s">
        <v>59</v>
      </c>
      <c r="I1539" t="s">
        <v>14978</v>
      </c>
      <c r="J1539">
        <v>1</v>
      </c>
      <c r="K1539" t="s">
        <v>14979</v>
      </c>
      <c r="L1539" t="s">
        <v>14980</v>
      </c>
      <c r="M1539" t="s">
        <v>14981</v>
      </c>
      <c r="N1539" t="s">
        <v>64</v>
      </c>
      <c r="O1539" t="s">
        <v>14982</v>
      </c>
      <c r="P1539">
        <v>2019</v>
      </c>
      <c r="Q1539" t="s">
        <v>1349</v>
      </c>
      <c r="R1539" t="b">
        <v>0</v>
      </c>
      <c r="S1539" t="s">
        <v>67</v>
      </c>
      <c r="T1539" t="b">
        <v>0</v>
      </c>
      <c r="W1539" t="s">
        <v>59</v>
      </c>
      <c r="Y1539">
        <v>0</v>
      </c>
      <c r="Z1539" t="s">
        <v>59</v>
      </c>
      <c r="AA1539" t="b">
        <v>0</v>
      </c>
      <c r="AB1539" t="s">
        <v>14983</v>
      </c>
      <c r="AC1539" t="s">
        <v>64</v>
      </c>
      <c r="AD1539" t="s">
        <v>1389</v>
      </c>
      <c r="AE1539" t="s">
        <v>59</v>
      </c>
      <c r="AG1539" t="s">
        <v>14984</v>
      </c>
      <c r="AI1539">
        <v>0</v>
      </c>
      <c r="AK1539" t="s">
        <v>64</v>
      </c>
      <c r="AL1539" t="s">
        <v>64</v>
      </c>
      <c r="AP1539" t="s">
        <v>76</v>
      </c>
      <c r="AQ1539">
        <v>2950</v>
      </c>
      <c r="AR1539">
        <v>2950</v>
      </c>
      <c r="AS1539">
        <v>0</v>
      </c>
      <c r="AT1539">
        <v>0</v>
      </c>
      <c r="AU1539">
        <v>0</v>
      </c>
      <c r="AV1539">
        <v>0</v>
      </c>
      <c r="AY1539" t="s">
        <v>14985</v>
      </c>
      <c r="AZ1539" t="s">
        <v>13795</v>
      </c>
      <c r="BA1539" t="s">
        <v>4891</v>
      </c>
      <c r="BB1539" t="b">
        <f t="shared" ref="BB1539:BB1602" si="96">ISNUMBER(FIND("openrepository.aut.ac.nz",X1539))</f>
        <v>0</v>
      </c>
      <c r="BC1539" t="str">
        <f>INDEX(repsearch2!B:B,MATCH(A1539,repsearch2!A:A,FALSE))</f>
        <v>No</v>
      </c>
      <c r="BD1539" s="3" t="b">
        <f t="shared" ref="BD1539:BD1602" si="97">OR(BB1539=TRUE,BC1539="Yes")</f>
        <v>0</v>
      </c>
      <c r="BE1539" s="3" t="b">
        <f t="shared" ref="BE1539:BE1602" si="98">NOT(AND(D1539="closed",BD1539=FALSE))</f>
        <v>0</v>
      </c>
      <c r="BF1539" t="str">
        <f t="shared" ref="BF1539:BF1602" si="99">IF(AND(BD1539=TRUE,D1539="closed"),"green",D1539)</f>
        <v>closed</v>
      </c>
    </row>
    <row r="1540" spans="1:58" x14ac:dyDescent="0.3">
      <c r="A1540" t="s">
        <v>14986</v>
      </c>
      <c r="B1540" t="s">
        <v>1426</v>
      </c>
      <c r="D1540" t="s">
        <v>897</v>
      </c>
      <c r="E1540" t="s">
        <v>14987</v>
      </c>
      <c r="F1540" t="s">
        <v>14988</v>
      </c>
      <c r="G1540">
        <v>3</v>
      </c>
      <c r="H1540" t="s">
        <v>59</v>
      </c>
      <c r="I1540" t="s">
        <v>14989</v>
      </c>
      <c r="J1540">
        <v>1</v>
      </c>
      <c r="K1540" t="s">
        <v>14990</v>
      </c>
      <c r="L1540" t="s">
        <v>7749</v>
      </c>
      <c r="N1540" t="s">
        <v>59</v>
      </c>
      <c r="O1540" t="s">
        <v>11770</v>
      </c>
      <c r="P1540">
        <v>2019</v>
      </c>
      <c r="Q1540" t="s">
        <v>1349</v>
      </c>
      <c r="R1540" t="b">
        <v>1</v>
      </c>
      <c r="S1540" t="s">
        <v>67</v>
      </c>
      <c r="T1540" t="b">
        <v>0</v>
      </c>
      <c r="U1540" t="s">
        <v>68</v>
      </c>
      <c r="V1540" t="s">
        <v>905</v>
      </c>
      <c r="W1540" t="s">
        <v>64</v>
      </c>
      <c r="X1540" t="s">
        <v>1434</v>
      </c>
      <c r="Y1540">
        <v>1</v>
      </c>
      <c r="Z1540" t="s">
        <v>59</v>
      </c>
      <c r="AA1540" t="b">
        <v>0</v>
      </c>
      <c r="AB1540" t="s">
        <v>11771</v>
      </c>
      <c r="AC1540" t="s">
        <v>64</v>
      </c>
      <c r="AD1540" t="s">
        <v>252</v>
      </c>
      <c r="AE1540" t="s">
        <v>59</v>
      </c>
      <c r="AG1540" t="s">
        <v>11772</v>
      </c>
      <c r="AI1540">
        <v>0</v>
      </c>
      <c r="AJ1540" t="s">
        <v>14991</v>
      </c>
      <c r="AK1540" t="s">
        <v>64</v>
      </c>
      <c r="AL1540" t="s">
        <v>64</v>
      </c>
      <c r="AP1540" t="s">
        <v>76</v>
      </c>
      <c r="AQ1540">
        <v>2950</v>
      </c>
      <c r="AR1540">
        <v>2950</v>
      </c>
      <c r="AS1540">
        <v>0.25</v>
      </c>
      <c r="AT1540">
        <v>0</v>
      </c>
      <c r="AU1540">
        <v>0</v>
      </c>
      <c r="AV1540">
        <v>1</v>
      </c>
      <c r="AW1540" t="s">
        <v>14992</v>
      </c>
      <c r="AZ1540" t="s">
        <v>11774</v>
      </c>
      <c r="BA1540" t="s">
        <v>11775</v>
      </c>
      <c r="BB1540" t="b">
        <f t="shared" si="96"/>
        <v>0</v>
      </c>
      <c r="BC1540" t="str">
        <f>INDEX(repsearch2!B:B,MATCH(A1540,repsearch2!A:A,FALSE))</f>
        <v>No</v>
      </c>
      <c r="BD1540" s="3" t="b">
        <f t="shared" si="97"/>
        <v>0</v>
      </c>
      <c r="BE1540" s="3" t="b">
        <f t="shared" si="98"/>
        <v>1</v>
      </c>
      <c r="BF1540" t="str">
        <f t="shared" si="99"/>
        <v>green</v>
      </c>
    </row>
    <row r="1541" spans="1:58" x14ac:dyDescent="0.3">
      <c r="A1541" t="s">
        <v>14993</v>
      </c>
      <c r="D1541" t="s">
        <v>96</v>
      </c>
      <c r="E1541" t="s">
        <v>14994</v>
      </c>
      <c r="F1541" t="s">
        <v>14995</v>
      </c>
      <c r="G1541">
        <v>2</v>
      </c>
      <c r="H1541" t="s">
        <v>59</v>
      </c>
      <c r="I1541" t="s">
        <v>14996</v>
      </c>
      <c r="J1541">
        <v>1</v>
      </c>
      <c r="K1541" t="s">
        <v>14997</v>
      </c>
      <c r="L1541" t="s">
        <v>14998</v>
      </c>
      <c r="M1541" t="s">
        <v>14999</v>
      </c>
      <c r="N1541" t="s">
        <v>64</v>
      </c>
      <c r="O1541" t="s">
        <v>1822</v>
      </c>
      <c r="P1541">
        <v>2018</v>
      </c>
      <c r="Q1541" t="s">
        <v>1349</v>
      </c>
      <c r="R1541" t="b">
        <v>0</v>
      </c>
      <c r="S1541" t="s">
        <v>67</v>
      </c>
      <c r="T1541" t="b">
        <v>0</v>
      </c>
      <c r="W1541" t="s">
        <v>59</v>
      </c>
      <c r="Y1541">
        <v>0</v>
      </c>
      <c r="Z1541" t="s">
        <v>59</v>
      </c>
      <c r="AA1541" t="b">
        <v>0</v>
      </c>
      <c r="AB1541" t="s">
        <v>1823</v>
      </c>
      <c r="AC1541" t="s">
        <v>64</v>
      </c>
      <c r="AD1541" t="s">
        <v>1389</v>
      </c>
      <c r="AE1541" t="s">
        <v>59</v>
      </c>
      <c r="AG1541" t="s">
        <v>1824</v>
      </c>
      <c r="AH1541">
        <v>4</v>
      </c>
      <c r="AI1541">
        <v>2</v>
      </c>
      <c r="AK1541" t="s">
        <v>64</v>
      </c>
      <c r="AL1541" t="s">
        <v>64</v>
      </c>
      <c r="AP1541" t="s">
        <v>76</v>
      </c>
      <c r="AQ1541">
        <v>2950</v>
      </c>
      <c r="AR1541">
        <v>2950</v>
      </c>
      <c r="AS1541">
        <v>1</v>
      </c>
      <c r="AT1541">
        <v>0</v>
      </c>
      <c r="AU1541">
        <v>0</v>
      </c>
      <c r="AV1541">
        <v>1</v>
      </c>
      <c r="AW1541" t="s">
        <v>15000</v>
      </c>
      <c r="AZ1541" t="s">
        <v>1118</v>
      </c>
      <c r="BA1541" t="s">
        <v>1825</v>
      </c>
      <c r="BB1541" t="b">
        <f t="shared" si="96"/>
        <v>0</v>
      </c>
      <c r="BC1541" t="str">
        <f>INDEX(repsearch2!B:B,MATCH(A1541,repsearch2!A:A,FALSE))</f>
        <v>No</v>
      </c>
      <c r="BD1541" s="3" t="b">
        <f t="shared" si="97"/>
        <v>0</v>
      </c>
      <c r="BE1541" s="3" t="b">
        <f t="shared" si="98"/>
        <v>0</v>
      </c>
      <c r="BF1541" t="str">
        <f t="shared" si="99"/>
        <v>closed</v>
      </c>
    </row>
    <row r="1542" spans="1:58" x14ac:dyDescent="0.3">
      <c r="A1542" t="s">
        <v>15001</v>
      </c>
      <c r="D1542" t="s">
        <v>96</v>
      </c>
      <c r="E1542" t="s">
        <v>15002</v>
      </c>
      <c r="F1542" t="s">
        <v>15003</v>
      </c>
      <c r="G1542">
        <v>2</v>
      </c>
      <c r="H1542" t="s">
        <v>59</v>
      </c>
      <c r="I1542" t="s">
        <v>15004</v>
      </c>
      <c r="J1542">
        <v>1</v>
      </c>
      <c r="K1542" t="s">
        <v>15005</v>
      </c>
      <c r="L1542" t="s">
        <v>15006</v>
      </c>
      <c r="N1542" t="s">
        <v>59</v>
      </c>
      <c r="O1542" t="s">
        <v>1865</v>
      </c>
      <c r="P1542">
        <v>2018</v>
      </c>
      <c r="Q1542" t="s">
        <v>1349</v>
      </c>
      <c r="R1542" t="b">
        <v>0</v>
      </c>
      <c r="S1542" t="s">
        <v>67</v>
      </c>
      <c r="T1542" t="b">
        <v>0</v>
      </c>
      <c r="W1542" t="s">
        <v>59</v>
      </c>
      <c r="Y1542">
        <v>0</v>
      </c>
      <c r="Z1542" t="s">
        <v>59</v>
      </c>
      <c r="AA1542" t="b">
        <v>0</v>
      </c>
      <c r="AB1542" t="s">
        <v>1866</v>
      </c>
      <c r="AC1542" t="s">
        <v>64</v>
      </c>
      <c r="AD1542" t="s">
        <v>252</v>
      </c>
      <c r="AE1542" t="s">
        <v>59</v>
      </c>
      <c r="AG1542" t="s">
        <v>1867</v>
      </c>
      <c r="AH1542">
        <v>2</v>
      </c>
      <c r="AI1542">
        <v>2</v>
      </c>
      <c r="AK1542" t="s">
        <v>64</v>
      </c>
      <c r="AL1542" t="s">
        <v>64</v>
      </c>
      <c r="AP1542" t="s">
        <v>76</v>
      </c>
      <c r="AQ1542">
        <v>2950</v>
      </c>
      <c r="AR1542">
        <v>2950</v>
      </c>
      <c r="AS1542">
        <v>0.25</v>
      </c>
      <c r="AT1542">
        <v>0</v>
      </c>
      <c r="AU1542">
        <v>0</v>
      </c>
      <c r="AV1542">
        <v>1</v>
      </c>
      <c r="AW1542" t="s">
        <v>15007</v>
      </c>
      <c r="AZ1542" t="s">
        <v>1869</v>
      </c>
      <c r="BB1542" t="b">
        <f t="shared" si="96"/>
        <v>0</v>
      </c>
      <c r="BC1542" t="str">
        <f>INDEX(repsearch2!B:B,MATCH(A1542,repsearch2!A:A,FALSE))</f>
        <v>No</v>
      </c>
      <c r="BD1542" s="3" t="b">
        <f t="shared" si="97"/>
        <v>0</v>
      </c>
      <c r="BE1542" s="3" t="b">
        <f t="shared" si="98"/>
        <v>0</v>
      </c>
      <c r="BF1542" t="str">
        <f t="shared" si="99"/>
        <v>closed</v>
      </c>
    </row>
    <row r="1543" spans="1:58" x14ac:dyDescent="0.3">
      <c r="A1543" t="s">
        <v>15008</v>
      </c>
      <c r="B1543" t="s">
        <v>55</v>
      </c>
      <c r="D1543" t="s">
        <v>56</v>
      </c>
      <c r="E1543" t="s">
        <v>15009</v>
      </c>
      <c r="F1543" t="s">
        <v>15010</v>
      </c>
      <c r="G1543">
        <v>4</v>
      </c>
      <c r="H1543" t="s">
        <v>59</v>
      </c>
      <c r="I1543" t="s">
        <v>15011</v>
      </c>
      <c r="J1543">
        <v>1</v>
      </c>
      <c r="K1543" t="s">
        <v>15012</v>
      </c>
      <c r="L1543" t="s">
        <v>15013</v>
      </c>
      <c r="N1543" t="s">
        <v>59</v>
      </c>
      <c r="O1543" t="s">
        <v>3227</v>
      </c>
      <c r="P1543">
        <v>2019</v>
      </c>
      <c r="Q1543" t="s">
        <v>184</v>
      </c>
      <c r="R1543" t="b">
        <v>1</v>
      </c>
      <c r="S1543" t="s">
        <v>67</v>
      </c>
      <c r="T1543" t="b">
        <v>1</v>
      </c>
      <c r="U1543" t="s">
        <v>68</v>
      </c>
      <c r="V1543" t="s">
        <v>69</v>
      </c>
      <c r="W1543" t="s">
        <v>64</v>
      </c>
      <c r="X1543" t="s">
        <v>1139</v>
      </c>
      <c r="Y1543">
        <v>2</v>
      </c>
      <c r="Z1543" t="s">
        <v>59</v>
      </c>
      <c r="AA1543" t="b">
        <v>1</v>
      </c>
      <c r="AB1543" t="s">
        <v>3228</v>
      </c>
      <c r="AC1543" t="s">
        <v>64</v>
      </c>
      <c r="AD1543" t="s">
        <v>72</v>
      </c>
      <c r="AE1543" t="s">
        <v>64</v>
      </c>
      <c r="AF1543" t="s">
        <v>72</v>
      </c>
      <c r="AG1543" t="s">
        <v>3229</v>
      </c>
      <c r="AI1543">
        <v>3</v>
      </c>
      <c r="AJ1543" t="s">
        <v>15014</v>
      </c>
      <c r="AK1543" t="s">
        <v>64</v>
      </c>
      <c r="AL1543" t="s">
        <v>64</v>
      </c>
      <c r="AM1543" t="s">
        <v>64</v>
      </c>
      <c r="AN1543" t="s">
        <v>75</v>
      </c>
      <c r="AO1543">
        <v>1370</v>
      </c>
      <c r="AP1543" t="s">
        <v>76</v>
      </c>
      <c r="AQ1543">
        <v>2145</v>
      </c>
      <c r="AR1543">
        <v>2145</v>
      </c>
      <c r="AS1543">
        <v>20.23</v>
      </c>
      <c r="AT1543">
        <v>0</v>
      </c>
      <c r="AU1543">
        <v>0</v>
      </c>
      <c r="AV1543">
        <v>20</v>
      </c>
      <c r="AW1543" t="s">
        <v>15015</v>
      </c>
      <c r="AX1543" t="s">
        <v>1132</v>
      </c>
      <c r="AZ1543" t="s">
        <v>3231</v>
      </c>
      <c r="BA1543" t="s">
        <v>3232</v>
      </c>
      <c r="BB1543" t="b">
        <f t="shared" si="96"/>
        <v>0</v>
      </c>
      <c r="BC1543" t="str">
        <f>INDEX(repsearch2!B:B,MATCH(A1543,repsearch2!A:A,FALSE))</f>
        <v>No</v>
      </c>
      <c r="BD1543" s="3" t="b">
        <f t="shared" si="97"/>
        <v>0</v>
      </c>
      <c r="BE1543" s="3" t="b">
        <f t="shared" si="98"/>
        <v>1</v>
      </c>
      <c r="BF1543" t="str">
        <f t="shared" si="99"/>
        <v>gold</v>
      </c>
    </row>
    <row r="1544" spans="1:58" x14ac:dyDescent="0.3">
      <c r="A1544" t="s">
        <v>15016</v>
      </c>
      <c r="D1544" t="s">
        <v>96</v>
      </c>
      <c r="E1544" t="s">
        <v>15017</v>
      </c>
      <c r="F1544" t="s">
        <v>15018</v>
      </c>
      <c r="G1544">
        <v>5</v>
      </c>
      <c r="H1544" t="s">
        <v>59</v>
      </c>
      <c r="I1544" t="s">
        <v>15019</v>
      </c>
      <c r="J1544">
        <v>1</v>
      </c>
      <c r="K1544" t="s">
        <v>15020</v>
      </c>
      <c r="L1544" t="s">
        <v>15021</v>
      </c>
      <c r="M1544" t="s">
        <v>7631</v>
      </c>
      <c r="N1544" t="s">
        <v>64</v>
      </c>
      <c r="O1544" t="s">
        <v>9063</v>
      </c>
      <c r="P1544">
        <v>2019</v>
      </c>
      <c r="Q1544" t="s">
        <v>1349</v>
      </c>
      <c r="R1544" t="b">
        <v>0</v>
      </c>
      <c r="S1544" t="s">
        <v>67</v>
      </c>
      <c r="T1544" t="b">
        <v>0</v>
      </c>
      <c r="W1544" t="s">
        <v>59</v>
      </c>
      <c r="Y1544">
        <v>0</v>
      </c>
      <c r="Z1544" t="s">
        <v>59</v>
      </c>
      <c r="AA1544" t="b">
        <v>0</v>
      </c>
      <c r="AB1544" t="s">
        <v>9064</v>
      </c>
      <c r="AC1544" t="s">
        <v>64</v>
      </c>
      <c r="AD1544" t="s">
        <v>252</v>
      </c>
      <c r="AE1544" t="s">
        <v>59</v>
      </c>
      <c r="AG1544" t="s">
        <v>9065</v>
      </c>
      <c r="AH1544">
        <v>6</v>
      </c>
      <c r="AI1544">
        <v>5</v>
      </c>
      <c r="AK1544" t="s">
        <v>64</v>
      </c>
      <c r="AL1544" t="s">
        <v>64</v>
      </c>
      <c r="AP1544" t="s">
        <v>76</v>
      </c>
      <c r="AQ1544">
        <v>2950</v>
      </c>
      <c r="AR1544">
        <v>2950</v>
      </c>
      <c r="AS1544">
        <v>4.3499999999999996</v>
      </c>
      <c r="AT1544">
        <v>0</v>
      </c>
      <c r="AU1544">
        <v>0</v>
      </c>
      <c r="AV1544">
        <v>8</v>
      </c>
      <c r="AW1544" t="s">
        <v>15022</v>
      </c>
      <c r="AY1544" t="s">
        <v>8678</v>
      </c>
      <c r="AZ1544" t="s">
        <v>1784</v>
      </c>
      <c r="BA1544" t="s">
        <v>5945</v>
      </c>
      <c r="BB1544" t="b">
        <f t="shared" si="96"/>
        <v>0</v>
      </c>
      <c r="BC1544" t="str">
        <f>INDEX(repsearch2!B:B,MATCH(A1544,repsearch2!A:A,FALSE))</f>
        <v>No</v>
      </c>
      <c r="BD1544" s="3" t="b">
        <f t="shared" si="97"/>
        <v>0</v>
      </c>
      <c r="BE1544" s="3" t="b">
        <f t="shared" si="98"/>
        <v>0</v>
      </c>
      <c r="BF1544" t="str">
        <f t="shared" si="99"/>
        <v>closed</v>
      </c>
    </row>
    <row r="1545" spans="1:58" x14ac:dyDescent="0.3">
      <c r="A1545" t="s">
        <v>15023</v>
      </c>
      <c r="D1545" t="s">
        <v>96</v>
      </c>
      <c r="E1545" t="s">
        <v>15024</v>
      </c>
      <c r="F1545" t="s">
        <v>15025</v>
      </c>
      <c r="G1545">
        <v>5</v>
      </c>
      <c r="H1545" t="s">
        <v>59</v>
      </c>
      <c r="I1545" t="s">
        <v>15026</v>
      </c>
      <c r="J1545">
        <v>1</v>
      </c>
      <c r="K1545" t="s">
        <v>15027</v>
      </c>
      <c r="L1545" t="s">
        <v>15028</v>
      </c>
      <c r="M1545" t="s">
        <v>15029</v>
      </c>
      <c r="N1545" t="s">
        <v>64</v>
      </c>
      <c r="O1545" t="s">
        <v>15030</v>
      </c>
      <c r="P1545">
        <v>2019</v>
      </c>
      <c r="Q1545" t="s">
        <v>1349</v>
      </c>
      <c r="R1545" t="b">
        <v>0</v>
      </c>
      <c r="S1545" t="s">
        <v>67</v>
      </c>
      <c r="T1545" t="b">
        <v>0</v>
      </c>
      <c r="W1545" t="s">
        <v>59</v>
      </c>
      <c r="Y1545">
        <v>0</v>
      </c>
      <c r="Z1545" t="s">
        <v>59</v>
      </c>
      <c r="AA1545" t="b">
        <v>0</v>
      </c>
      <c r="AB1545" t="s">
        <v>15031</v>
      </c>
      <c r="AC1545" t="s">
        <v>64</v>
      </c>
      <c r="AD1545" t="s">
        <v>252</v>
      </c>
      <c r="AE1545" t="s">
        <v>59</v>
      </c>
      <c r="AG1545" t="s">
        <v>15032</v>
      </c>
      <c r="AH1545">
        <v>4</v>
      </c>
      <c r="AI1545">
        <v>4</v>
      </c>
      <c r="AK1545" t="s">
        <v>64</v>
      </c>
      <c r="AL1545" t="s">
        <v>64</v>
      </c>
      <c r="AP1545" t="s">
        <v>76</v>
      </c>
      <c r="AQ1545">
        <v>2950</v>
      </c>
      <c r="AR1545">
        <v>2950</v>
      </c>
      <c r="AS1545">
        <v>0</v>
      </c>
      <c r="AT1545">
        <v>0</v>
      </c>
      <c r="AU1545">
        <v>0</v>
      </c>
      <c r="AV1545">
        <v>0</v>
      </c>
      <c r="AX1545" t="s">
        <v>15033</v>
      </c>
      <c r="AY1545" t="s">
        <v>15033</v>
      </c>
      <c r="AZ1545" t="s">
        <v>15034</v>
      </c>
      <c r="BA1545" t="s">
        <v>15035</v>
      </c>
      <c r="BB1545" t="b">
        <f t="shared" si="96"/>
        <v>0</v>
      </c>
      <c r="BC1545" t="str">
        <f>INDEX(repsearch2!B:B,MATCH(A1545,repsearch2!A:A,FALSE))</f>
        <v>No</v>
      </c>
      <c r="BD1545" s="3" t="b">
        <f t="shared" si="97"/>
        <v>0</v>
      </c>
      <c r="BE1545" s="3" t="b">
        <f t="shared" si="98"/>
        <v>0</v>
      </c>
      <c r="BF1545" t="str">
        <f t="shared" si="99"/>
        <v>closed</v>
      </c>
    </row>
    <row r="1546" spans="1:58" x14ac:dyDescent="0.3">
      <c r="A1546" t="s">
        <v>15036</v>
      </c>
      <c r="D1546" t="s">
        <v>96</v>
      </c>
      <c r="E1546" t="s">
        <v>15037</v>
      </c>
      <c r="F1546" t="s">
        <v>15038</v>
      </c>
      <c r="G1546">
        <v>3</v>
      </c>
      <c r="H1546" t="s">
        <v>59</v>
      </c>
      <c r="I1546" t="s">
        <v>15039</v>
      </c>
      <c r="J1546">
        <v>1</v>
      </c>
      <c r="K1546" t="s">
        <v>15040</v>
      </c>
      <c r="L1546" t="s">
        <v>15041</v>
      </c>
      <c r="M1546" t="s">
        <v>15042</v>
      </c>
      <c r="N1546" t="s">
        <v>64</v>
      </c>
      <c r="O1546" t="s">
        <v>15043</v>
      </c>
      <c r="P1546">
        <v>2019</v>
      </c>
      <c r="Q1546" t="s">
        <v>224</v>
      </c>
      <c r="R1546" t="b">
        <v>0</v>
      </c>
      <c r="S1546" t="s">
        <v>67</v>
      </c>
      <c r="T1546" t="b">
        <v>0</v>
      </c>
      <c r="W1546" t="s">
        <v>59</v>
      </c>
      <c r="Y1546">
        <v>0</v>
      </c>
      <c r="Z1546" t="s">
        <v>59</v>
      </c>
      <c r="AA1546" t="b">
        <v>0</v>
      </c>
      <c r="AB1546" t="s">
        <v>15044</v>
      </c>
      <c r="AC1546" t="s">
        <v>64</v>
      </c>
      <c r="AD1546" t="s">
        <v>72</v>
      </c>
      <c r="AE1546" t="s">
        <v>59</v>
      </c>
      <c r="AG1546" t="s">
        <v>15045</v>
      </c>
      <c r="AI1546">
        <v>0</v>
      </c>
      <c r="AK1546" t="s">
        <v>64</v>
      </c>
      <c r="AL1546" t="s">
        <v>64</v>
      </c>
      <c r="AP1546" t="s">
        <v>76</v>
      </c>
      <c r="AQ1546">
        <v>3240</v>
      </c>
      <c r="AR1546">
        <v>3240</v>
      </c>
      <c r="AS1546">
        <v>0</v>
      </c>
      <c r="AT1546">
        <v>0</v>
      </c>
      <c r="AU1546">
        <v>0</v>
      </c>
      <c r="AV1546">
        <v>0</v>
      </c>
      <c r="AZ1546" t="s">
        <v>227</v>
      </c>
      <c r="BA1546" t="s">
        <v>15046</v>
      </c>
      <c r="BB1546" t="b">
        <f t="shared" si="96"/>
        <v>0</v>
      </c>
      <c r="BC1546" t="str">
        <f>INDEX(repsearch2!B:B,MATCH(A1546,repsearch2!A:A,FALSE))</f>
        <v>No</v>
      </c>
      <c r="BD1546" s="3" t="b">
        <f t="shared" si="97"/>
        <v>0</v>
      </c>
      <c r="BE1546" s="3" t="b">
        <f t="shared" si="98"/>
        <v>0</v>
      </c>
      <c r="BF1546" t="str">
        <f t="shared" si="99"/>
        <v>closed</v>
      </c>
    </row>
    <row r="1547" spans="1:58" x14ac:dyDescent="0.3">
      <c r="A1547" t="s">
        <v>15047</v>
      </c>
      <c r="D1547" t="s">
        <v>96</v>
      </c>
      <c r="E1547" t="s">
        <v>15048</v>
      </c>
      <c r="F1547" t="s">
        <v>15049</v>
      </c>
      <c r="G1547">
        <v>4</v>
      </c>
      <c r="H1547" t="s">
        <v>59</v>
      </c>
      <c r="I1547" t="s">
        <v>15050</v>
      </c>
      <c r="J1547">
        <v>1</v>
      </c>
      <c r="K1547" t="s">
        <v>15051</v>
      </c>
      <c r="L1547" t="s">
        <v>15052</v>
      </c>
      <c r="N1547" t="s">
        <v>59</v>
      </c>
      <c r="O1547" t="s">
        <v>15053</v>
      </c>
      <c r="P1547">
        <v>2018</v>
      </c>
      <c r="Q1547" t="s">
        <v>1349</v>
      </c>
      <c r="R1547" t="b">
        <v>0</v>
      </c>
      <c r="S1547" t="s">
        <v>67</v>
      </c>
      <c r="T1547" t="b">
        <v>0</v>
      </c>
      <c r="W1547" t="s">
        <v>59</v>
      </c>
      <c r="Y1547">
        <v>0</v>
      </c>
      <c r="Z1547" t="s">
        <v>59</v>
      </c>
      <c r="AA1547" t="b">
        <v>0</v>
      </c>
      <c r="AB1547" t="s">
        <v>15054</v>
      </c>
      <c r="AC1547" t="s">
        <v>64</v>
      </c>
      <c r="AD1547" t="s">
        <v>1389</v>
      </c>
      <c r="AE1547" t="s">
        <v>59</v>
      </c>
      <c r="AG1547" t="s">
        <v>15055</v>
      </c>
      <c r="AH1547">
        <v>1</v>
      </c>
      <c r="AI1547">
        <v>1</v>
      </c>
      <c r="AK1547" t="s">
        <v>64</v>
      </c>
      <c r="AL1547" t="s">
        <v>64</v>
      </c>
      <c r="AP1547" t="s">
        <v>76</v>
      </c>
      <c r="AQ1547">
        <v>2950</v>
      </c>
      <c r="AR1547">
        <v>2950</v>
      </c>
      <c r="AS1547">
        <v>0</v>
      </c>
      <c r="AT1547">
        <v>0</v>
      </c>
      <c r="AU1547">
        <v>0</v>
      </c>
      <c r="AV1547">
        <v>0</v>
      </c>
      <c r="AZ1547" t="s">
        <v>12792</v>
      </c>
      <c r="BA1547" t="s">
        <v>15056</v>
      </c>
      <c r="BB1547" t="b">
        <f t="shared" si="96"/>
        <v>0</v>
      </c>
      <c r="BC1547" t="str">
        <f>INDEX(repsearch2!B:B,MATCH(A1547,repsearch2!A:A,FALSE))</f>
        <v>No</v>
      </c>
      <c r="BD1547" s="3" t="b">
        <f t="shared" si="97"/>
        <v>0</v>
      </c>
      <c r="BE1547" s="3" t="b">
        <f t="shared" si="98"/>
        <v>0</v>
      </c>
      <c r="BF1547" t="str">
        <f t="shared" si="99"/>
        <v>closed</v>
      </c>
    </row>
    <row r="1548" spans="1:58" x14ac:dyDescent="0.3">
      <c r="A1548" t="s">
        <v>15057</v>
      </c>
      <c r="D1548" t="s">
        <v>96</v>
      </c>
      <c r="E1548" t="s">
        <v>15058</v>
      </c>
      <c r="F1548" t="s">
        <v>15059</v>
      </c>
      <c r="G1548">
        <v>4</v>
      </c>
      <c r="H1548" t="s">
        <v>59</v>
      </c>
      <c r="I1548" t="s">
        <v>15060</v>
      </c>
      <c r="J1548">
        <v>4</v>
      </c>
      <c r="K1548" t="s">
        <v>15061</v>
      </c>
      <c r="L1548" t="s">
        <v>15062</v>
      </c>
      <c r="M1548" t="s">
        <v>10217</v>
      </c>
      <c r="N1548" t="s">
        <v>64</v>
      </c>
      <c r="O1548" t="s">
        <v>6348</v>
      </c>
      <c r="P1548">
        <v>2018</v>
      </c>
      <c r="Q1548" t="s">
        <v>1349</v>
      </c>
      <c r="R1548" t="b">
        <v>0</v>
      </c>
      <c r="S1548" t="s">
        <v>67</v>
      </c>
      <c r="T1548" t="b">
        <v>0</v>
      </c>
      <c r="W1548" t="s">
        <v>59</v>
      </c>
      <c r="Y1548">
        <v>0</v>
      </c>
      <c r="Z1548" t="s">
        <v>59</v>
      </c>
      <c r="AA1548" t="b">
        <v>0</v>
      </c>
      <c r="AB1548" t="s">
        <v>6349</v>
      </c>
      <c r="AC1548" t="s">
        <v>64</v>
      </c>
      <c r="AD1548" t="s">
        <v>1389</v>
      </c>
      <c r="AE1548" t="s">
        <v>59</v>
      </c>
      <c r="AG1548" t="s">
        <v>6350</v>
      </c>
      <c r="AI1548">
        <v>1</v>
      </c>
      <c r="AK1548" t="s">
        <v>59</v>
      </c>
      <c r="AL1548" t="s">
        <v>64</v>
      </c>
      <c r="AP1548" t="s">
        <v>76</v>
      </c>
      <c r="AQ1548">
        <v>2950</v>
      </c>
      <c r="AR1548">
        <v>2950</v>
      </c>
      <c r="AS1548">
        <v>1</v>
      </c>
      <c r="AT1548">
        <v>0</v>
      </c>
      <c r="AU1548">
        <v>0</v>
      </c>
      <c r="AV1548">
        <v>1</v>
      </c>
      <c r="AW1548" t="s">
        <v>15063</v>
      </c>
      <c r="BA1548" t="s">
        <v>1599</v>
      </c>
      <c r="BB1548" t="b">
        <f t="shared" si="96"/>
        <v>0</v>
      </c>
      <c r="BC1548" t="str">
        <f>INDEX(repsearch2!B:B,MATCH(A1548,repsearch2!A:A,FALSE))</f>
        <v>No</v>
      </c>
      <c r="BD1548" s="3" t="b">
        <f t="shared" si="97"/>
        <v>0</v>
      </c>
      <c r="BE1548" s="3" t="b">
        <f t="shared" si="98"/>
        <v>0</v>
      </c>
      <c r="BF1548" t="str">
        <f t="shared" si="99"/>
        <v>closed</v>
      </c>
    </row>
    <row r="1549" spans="1:58" x14ac:dyDescent="0.3">
      <c r="A1549" s="3" t="s">
        <v>15064</v>
      </c>
      <c r="B1549" s="3" t="s">
        <v>55</v>
      </c>
      <c r="C1549" s="3"/>
      <c r="D1549" s="3" t="s">
        <v>56</v>
      </c>
      <c r="E1549" s="3" t="s">
        <v>15065</v>
      </c>
      <c r="F1549" s="3" t="s">
        <v>15066</v>
      </c>
      <c r="G1549" s="3">
        <v>10</v>
      </c>
      <c r="H1549" s="3" t="s">
        <v>59</v>
      </c>
      <c r="I1549" s="3" t="s">
        <v>15067</v>
      </c>
      <c r="J1549" s="3">
        <v>1</v>
      </c>
      <c r="K1549" s="3" t="s">
        <v>15068</v>
      </c>
      <c r="L1549" s="3" t="s">
        <v>15069</v>
      </c>
      <c r="M1549" s="3"/>
      <c r="N1549" s="3" t="s">
        <v>59</v>
      </c>
      <c r="O1549" s="3" t="s">
        <v>750</v>
      </c>
      <c r="P1549" s="3">
        <v>2019</v>
      </c>
      <c r="Q1549" s="3" t="s">
        <v>154</v>
      </c>
      <c r="R1549" s="3" t="b">
        <v>1</v>
      </c>
      <c r="S1549" s="3" t="s">
        <v>67</v>
      </c>
      <c r="T1549" s="3" t="b">
        <v>1</v>
      </c>
      <c r="U1549" s="3" t="s">
        <v>68</v>
      </c>
      <c r="V1549" s="3" t="s">
        <v>69</v>
      </c>
      <c r="W1549" s="3" t="s">
        <v>64</v>
      </c>
      <c r="X1549" s="3" t="s">
        <v>1043</v>
      </c>
      <c r="Y1549" s="3">
        <v>2</v>
      </c>
      <c r="Z1549" s="3" t="s">
        <v>59</v>
      </c>
      <c r="AA1549" s="3" t="b">
        <v>1</v>
      </c>
      <c r="AB1549" s="3" t="s">
        <v>751</v>
      </c>
      <c r="AC1549" s="3" t="s">
        <v>64</v>
      </c>
      <c r="AD1549" s="3" t="s">
        <v>72</v>
      </c>
      <c r="AE1549" s="3" t="s">
        <v>64</v>
      </c>
      <c r="AF1549" s="3" t="s">
        <v>72</v>
      </c>
      <c r="AG1549" s="3" t="s">
        <v>752</v>
      </c>
      <c r="AH1549" s="3">
        <v>2</v>
      </c>
      <c r="AI1549" s="3">
        <v>2</v>
      </c>
      <c r="AJ1549" s="3" t="s">
        <v>15070</v>
      </c>
      <c r="AK1549" s="3" t="s">
        <v>64</v>
      </c>
      <c r="AL1549" s="3" t="s">
        <v>64</v>
      </c>
      <c r="AM1549" s="3" t="s">
        <v>64</v>
      </c>
      <c r="AN1549" s="3" t="s">
        <v>158</v>
      </c>
      <c r="AO1549" s="3">
        <v>1600</v>
      </c>
      <c r="AP1549" s="3"/>
      <c r="AQ1549" s="3"/>
      <c r="AR1549" s="3">
        <v>1779</v>
      </c>
      <c r="AS1549" s="3">
        <v>3.85</v>
      </c>
      <c r="AT1549" s="3">
        <v>0</v>
      </c>
      <c r="AU1549" s="3">
        <v>0</v>
      </c>
      <c r="AV1549" s="3">
        <v>5</v>
      </c>
      <c r="AW1549" s="3" t="s">
        <v>15071</v>
      </c>
      <c r="AX1549" s="3" t="s">
        <v>15072</v>
      </c>
      <c r="AY1549" s="3" t="s">
        <v>1855</v>
      </c>
      <c r="AZ1549" s="3" t="s">
        <v>756</v>
      </c>
      <c r="BA1549" s="3"/>
      <c r="BB1549" s="3" t="b">
        <f t="shared" si="96"/>
        <v>1</v>
      </c>
      <c r="BC1549" s="3" t="str">
        <f>INDEX(repsearch2!B:B,MATCH(A1549,repsearch2!A:A,FALSE))</f>
        <v>Yes</v>
      </c>
      <c r="BD1549" s="3" t="b">
        <f t="shared" si="97"/>
        <v>1</v>
      </c>
      <c r="BE1549" s="3" t="b">
        <f t="shared" si="98"/>
        <v>1</v>
      </c>
      <c r="BF1549" t="str">
        <f t="shared" si="99"/>
        <v>gold</v>
      </c>
    </row>
    <row r="1550" spans="1:58" x14ac:dyDescent="0.3">
      <c r="A1550" t="s">
        <v>15073</v>
      </c>
      <c r="D1550" t="s">
        <v>96</v>
      </c>
      <c r="E1550" t="s">
        <v>15074</v>
      </c>
      <c r="F1550" t="s">
        <v>15075</v>
      </c>
      <c r="G1550">
        <v>3</v>
      </c>
      <c r="H1550" t="s">
        <v>59</v>
      </c>
      <c r="I1550" t="s">
        <v>15076</v>
      </c>
      <c r="J1550">
        <v>1</v>
      </c>
      <c r="K1550" t="s">
        <v>15077</v>
      </c>
      <c r="L1550" t="s">
        <v>15078</v>
      </c>
      <c r="N1550" t="s">
        <v>59</v>
      </c>
      <c r="O1550" t="s">
        <v>1400</v>
      </c>
      <c r="P1550">
        <v>2019</v>
      </c>
      <c r="Q1550" t="s">
        <v>1349</v>
      </c>
      <c r="R1550" t="b">
        <v>0</v>
      </c>
      <c r="S1550" t="s">
        <v>67</v>
      </c>
      <c r="T1550" t="b">
        <v>0</v>
      </c>
      <c r="W1550" t="s">
        <v>59</v>
      </c>
      <c r="Y1550">
        <v>0</v>
      </c>
      <c r="Z1550" t="s">
        <v>59</v>
      </c>
      <c r="AA1550" t="b">
        <v>0</v>
      </c>
      <c r="AB1550" t="s">
        <v>1401</v>
      </c>
      <c r="AC1550" t="s">
        <v>64</v>
      </c>
      <c r="AD1550" t="s">
        <v>252</v>
      </c>
      <c r="AE1550" t="s">
        <v>59</v>
      </c>
      <c r="AG1550" t="s">
        <v>1402</v>
      </c>
      <c r="AH1550">
        <v>6</v>
      </c>
      <c r="AI1550">
        <v>7</v>
      </c>
      <c r="AK1550" t="s">
        <v>64</v>
      </c>
      <c r="AL1550" t="s">
        <v>64</v>
      </c>
      <c r="AP1550" t="s">
        <v>76</v>
      </c>
      <c r="AQ1550">
        <v>2950</v>
      </c>
      <c r="AR1550">
        <v>2950</v>
      </c>
      <c r="AS1550">
        <v>37.6</v>
      </c>
      <c r="AT1550">
        <v>0</v>
      </c>
      <c r="AU1550">
        <v>0</v>
      </c>
      <c r="AV1550">
        <v>56</v>
      </c>
      <c r="AW1550" t="s">
        <v>15079</v>
      </c>
      <c r="AZ1550" t="s">
        <v>893</v>
      </c>
      <c r="BA1550" t="s">
        <v>894</v>
      </c>
      <c r="BB1550" t="b">
        <f t="shared" si="96"/>
        <v>0</v>
      </c>
      <c r="BC1550" t="str">
        <f>INDEX(repsearch2!B:B,MATCH(A1550,repsearch2!A:A,FALSE))</f>
        <v>No</v>
      </c>
      <c r="BD1550" s="3" t="b">
        <f t="shared" si="97"/>
        <v>0</v>
      </c>
      <c r="BE1550" s="3" t="b">
        <f t="shared" si="98"/>
        <v>0</v>
      </c>
      <c r="BF1550" t="str">
        <f t="shared" si="99"/>
        <v>closed</v>
      </c>
    </row>
    <row r="1551" spans="1:58" x14ac:dyDescent="0.3">
      <c r="A1551" t="s">
        <v>15080</v>
      </c>
      <c r="B1551" t="s">
        <v>1096</v>
      </c>
      <c r="D1551" t="s">
        <v>897</v>
      </c>
      <c r="E1551" t="s">
        <v>15081</v>
      </c>
      <c r="F1551" t="s">
        <v>15082</v>
      </c>
      <c r="G1551">
        <v>8</v>
      </c>
      <c r="H1551" t="s">
        <v>59</v>
      </c>
      <c r="I1551" t="s">
        <v>15083</v>
      </c>
      <c r="J1551">
        <v>1</v>
      </c>
      <c r="K1551" t="s">
        <v>15084</v>
      </c>
      <c r="L1551" t="s">
        <v>15085</v>
      </c>
      <c r="N1551" t="s">
        <v>59</v>
      </c>
      <c r="O1551" t="s">
        <v>15086</v>
      </c>
      <c r="P1551">
        <v>2019</v>
      </c>
      <c r="Q1551" t="s">
        <v>13527</v>
      </c>
      <c r="R1551" t="b">
        <v>1</v>
      </c>
      <c r="S1551" t="s">
        <v>67</v>
      </c>
      <c r="T1551" t="b">
        <v>0</v>
      </c>
      <c r="U1551" t="s">
        <v>1102</v>
      </c>
      <c r="V1551" t="s">
        <v>905</v>
      </c>
      <c r="W1551" t="s">
        <v>64</v>
      </c>
      <c r="X1551" t="s">
        <v>11221</v>
      </c>
      <c r="Y1551">
        <v>1</v>
      </c>
      <c r="Z1551" t="s">
        <v>59</v>
      </c>
      <c r="AA1551" t="b">
        <v>0</v>
      </c>
      <c r="AB1551" t="s">
        <v>15087</v>
      </c>
      <c r="AC1551" t="s">
        <v>64</v>
      </c>
      <c r="AD1551" t="s">
        <v>186</v>
      </c>
      <c r="AE1551" t="s">
        <v>59</v>
      </c>
      <c r="AG1551" t="s">
        <v>15088</v>
      </c>
      <c r="AI1551">
        <v>0</v>
      </c>
      <c r="AJ1551" t="s">
        <v>15089</v>
      </c>
      <c r="AK1551" t="s">
        <v>64</v>
      </c>
      <c r="AL1551" t="s">
        <v>64</v>
      </c>
      <c r="AS1551">
        <v>0</v>
      </c>
      <c r="AT1551">
        <v>0</v>
      </c>
      <c r="AU1551">
        <v>0</v>
      </c>
      <c r="AV1551">
        <v>0</v>
      </c>
      <c r="AZ1551" t="s">
        <v>15090</v>
      </c>
      <c r="BA1551" t="s">
        <v>15091</v>
      </c>
      <c r="BB1551" t="b">
        <f t="shared" si="96"/>
        <v>0</v>
      </c>
      <c r="BC1551" t="str">
        <f>INDEX(repsearch2!B:B,MATCH(A1551,repsearch2!A:A,FALSE))</f>
        <v>No</v>
      </c>
      <c r="BD1551" s="3" t="b">
        <f t="shared" si="97"/>
        <v>0</v>
      </c>
      <c r="BE1551" s="3" t="b">
        <f t="shared" si="98"/>
        <v>1</v>
      </c>
      <c r="BF1551" t="str">
        <f t="shared" si="99"/>
        <v>green</v>
      </c>
    </row>
    <row r="1552" spans="1:58" x14ac:dyDescent="0.3">
      <c r="A1552" t="s">
        <v>15092</v>
      </c>
      <c r="D1552" t="s">
        <v>96</v>
      </c>
      <c r="E1552" t="s">
        <v>15093</v>
      </c>
      <c r="F1552" t="s">
        <v>15094</v>
      </c>
      <c r="G1552">
        <v>3</v>
      </c>
      <c r="H1552" t="s">
        <v>59</v>
      </c>
      <c r="I1552" t="s">
        <v>15095</v>
      </c>
      <c r="J1552">
        <v>1</v>
      </c>
      <c r="K1552" t="s">
        <v>15096</v>
      </c>
      <c r="L1552" t="s">
        <v>15097</v>
      </c>
      <c r="M1552" t="s">
        <v>15098</v>
      </c>
      <c r="N1552" t="s">
        <v>64</v>
      </c>
      <c r="O1552" t="s">
        <v>8624</v>
      </c>
      <c r="P1552">
        <v>2019</v>
      </c>
      <c r="Q1552" t="s">
        <v>2454</v>
      </c>
      <c r="R1552" t="b">
        <v>0</v>
      </c>
      <c r="S1552" t="s">
        <v>67</v>
      </c>
      <c r="T1552" t="b">
        <v>0</v>
      </c>
      <c r="W1552" t="s">
        <v>59</v>
      </c>
      <c r="Y1552">
        <v>0</v>
      </c>
      <c r="Z1552" t="s">
        <v>59</v>
      </c>
      <c r="AA1552" t="b">
        <v>0</v>
      </c>
      <c r="AB1552" t="s">
        <v>8625</v>
      </c>
      <c r="AC1552" t="s">
        <v>64</v>
      </c>
      <c r="AD1552" t="s">
        <v>72</v>
      </c>
      <c r="AE1552" t="s">
        <v>59</v>
      </c>
      <c r="AG1552" t="s">
        <v>8626</v>
      </c>
      <c r="AH1552">
        <v>4</v>
      </c>
      <c r="AI1552">
        <v>3</v>
      </c>
      <c r="AK1552" t="s">
        <v>64</v>
      </c>
      <c r="AL1552" t="s">
        <v>64</v>
      </c>
      <c r="AP1552" t="s">
        <v>76</v>
      </c>
      <c r="AQ1552">
        <v>2045</v>
      </c>
      <c r="AR1552">
        <v>2045</v>
      </c>
      <c r="AS1552">
        <v>0</v>
      </c>
      <c r="AT1552">
        <v>0</v>
      </c>
      <c r="AU1552">
        <v>0</v>
      </c>
      <c r="AV1552">
        <v>0</v>
      </c>
      <c r="AZ1552" t="s">
        <v>8629</v>
      </c>
      <c r="BA1552" t="s">
        <v>8630</v>
      </c>
      <c r="BB1552" t="b">
        <f t="shared" si="96"/>
        <v>0</v>
      </c>
      <c r="BC1552" t="str">
        <f>INDEX(repsearch2!B:B,MATCH(A1552,repsearch2!A:A,FALSE))</f>
        <v>No</v>
      </c>
      <c r="BD1552" s="3" t="b">
        <f t="shared" si="97"/>
        <v>0</v>
      </c>
      <c r="BE1552" s="3" t="b">
        <f t="shared" si="98"/>
        <v>0</v>
      </c>
      <c r="BF1552" t="str">
        <f t="shared" si="99"/>
        <v>closed</v>
      </c>
    </row>
    <row r="1553" spans="1:58" x14ac:dyDescent="0.3">
      <c r="A1553" t="s">
        <v>15099</v>
      </c>
      <c r="D1553" t="s">
        <v>96</v>
      </c>
      <c r="E1553" t="s">
        <v>15100</v>
      </c>
      <c r="F1553" t="s">
        <v>15101</v>
      </c>
      <c r="G1553">
        <v>1</v>
      </c>
      <c r="H1553" t="s">
        <v>59</v>
      </c>
      <c r="I1553" t="s">
        <v>15102</v>
      </c>
      <c r="J1553">
        <v>1</v>
      </c>
      <c r="K1553" t="s">
        <v>15103</v>
      </c>
      <c r="L1553" t="s">
        <v>15104</v>
      </c>
      <c r="M1553" t="s">
        <v>15105</v>
      </c>
      <c r="N1553" t="s">
        <v>64</v>
      </c>
      <c r="O1553" t="s">
        <v>15106</v>
      </c>
      <c r="P1553">
        <v>2019</v>
      </c>
      <c r="Q1553" t="s">
        <v>3543</v>
      </c>
      <c r="R1553" t="b">
        <v>0</v>
      </c>
      <c r="S1553" t="s">
        <v>67</v>
      </c>
      <c r="T1553" t="b">
        <v>0</v>
      </c>
      <c r="W1553" t="s">
        <v>59</v>
      </c>
      <c r="Y1553">
        <v>0</v>
      </c>
      <c r="Z1553" t="s">
        <v>59</v>
      </c>
      <c r="AA1553" t="b">
        <v>0</v>
      </c>
      <c r="AB1553" t="s">
        <v>15107</v>
      </c>
      <c r="AC1553" t="s">
        <v>64</v>
      </c>
      <c r="AD1553" t="s">
        <v>72</v>
      </c>
      <c r="AE1553" t="s">
        <v>59</v>
      </c>
      <c r="AG1553" t="s">
        <v>15108</v>
      </c>
      <c r="AI1553">
        <v>0</v>
      </c>
      <c r="AK1553" t="s">
        <v>64</v>
      </c>
      <c r="AL1553" t="s">
        <v>64</v>
      </c>
      <c r="AS1553">
        <v>0</v>
      </c>
      <c r="AT1553">
        <v>0</v>
      </c>
      <c r="AU1553">
        <v>0</v>
      </c>
      <c r="AV1553">
        <v>0</v>
      </c>
      <c r="AZ1553" t="s">
        <v>227</v>
      </c>
      <c r="BA1553" t="s">
        <v>3546</v>
      </c>
      <c r="BB1553" t="b">
        <f t="shared" si="96"/>
        <v>0</v>
      </c>
      <c r="BC1553" t="str">
        <f>INDEX(repsearch2!B:B,MATCH(A1553,repsearch2!A:A,FALSE))</f>
        <v>No</v>
      </c>
      <c r="BD1553" s="3" t="b">
        <f t="shared" si="97"/>
        <v>0</v>
      </c>
      <c r="BE1553" s="3" t="b">
        <f t="shared" si="98"/>
        <v>0</v>
      </c>
      <c r="BF1553" t="str">
        <f t="shared" si="99"/>
        <v>closed</v>
      </c>
    </row>
    <row r="1554" spans="1:58" x14ac:dyDescent="0.3">
      <c r="A1554" t="s">
        <v>15109</v>
      </c>
      <c r="B1554" t="s">
        <v>896</v>
      </c>
      <c r="D1554" t="s">
        <v>897</v>
      </c>
      <c r="E1554" t="s">
        <v>15110</v>
      </c>
      <c r="F1554" t="s">
        <v>15111</v>
      </c>
      <c r="G1554">
        <v>3</v>
      </c>
      <c r="H1554" t="s">
        <v>59</v>
      </c>
      <c r="I1554" t="s">
        <v>15112</v>
      </c>
      <c r="J1554">
        <v>3</v>
      </c>
      <c r="K1554" t="s">
        <v>15113</v>
      </c>
      <c r="N1554" t="s">
        <v>59</v>
      </c>
      <c r="O1554" t="s">
        <v>15114</v>
      </c>
      <c r="P1554">
        <v>2019</v>
      </c>
      <c r="Q1554" t="s">
        <v>101</v>
      </c>
      <c r="R1554" t="b">
        <v>1</v>
      </c>
      <c r="S1554" t="s">
        <v>102</v>
      </c>
      <c r="T1554" t="b">
        <v>0</v>
      </c>
      <c r="U1554" t="s">
        <v>1102</v>
      </c>
      <c r="V1554" t="s">
        <v>905</v>
      </c>
      <c r="W1554" t="s">
        <v>64</v>
      </c>
      <c r="X1554" t="s">
        <v>1209</v>
      </c>
      <c r="Y1554">
        <v>1</v>
      </c>
      <c r="Z1554" t="s">
        <v>59</v>
      </c>
      <c r="AA1554" t="b">
        <v>0</v>
      </c>
      <c r="AH1554">
        <v>2</v>
      </c>
      <c r="AI1554">
        <v>2</v>
      </c>
      <c r="AJ1554" t="s">
        <v>15115</v>
      </c>
      <c r="AK1554" t="s">
        <v>59</v>
      </c>
      <c r="AL1554" t="s">
        <v>64</v>
      </c>
      <c r="AS1554">
        <v>0</v>
      </c>
      <c r="AT1554">
        <v>0</v>
      </c>
      <c r="AU1554">
        <v>0</v>
      </c>
      <c r="AV1554">
        <v>0</v>
      </c>
      <c r="BB1554" t="b">
        <f t="shared" si="96"/>
        <v>0</v>
      </c>
      <c r="BC1554" t="str">
        <f>INDEX(repsearch2!B:B,MATCH(A1554,repsearch2!A:A,FALSE))</f>
        <v>No</v>
      </c>
      <c r="BD1554" s="3" t="b">
        <f t="shared" si="97"/>
        <v>0</v>
      </c>
      <c r="BE1554" s="3" t="b">
        <f t="shared" si="98"/>
        <v>1</v>
      </c>
      <c r="BF1554" t="str">
        <f t="shared" si="99"/>
        <v>green</v>
      </c>
    </row>
    <row r="1555" spans="1:58" x14ac:dyDescent="0.3">
      <c r="A1555" t="s">
        <v>15116</v>
      </c>
      <c r="B1555" t="s">
        <v>55</v>
      </c>
      <c r="D1555" t="s">
        <v>56</v>
      </c>
      <c r="E1555" t="s">
        <v>15117</v>
      </c>
      <c r="F1555" t="s">
        <v>15118</v>
      </c>
      <c r="G1555">
        <v>3</v>
      </c>
      <c r="H1555" t="s">
        <v>59</v>
      </c>
      <c r="I1555" t="s">
        <v>15119</v>
      </c>
      <c r="J1555">
        <v>1</v>
      </c>
      <c r="K1555" t="s">
        <v>15120</v>
      </c>
      <c r="L1555" t="s">
        <v>15121</v>
      </c>
      <c r="M1555" t="s">
        <v>15122</v>
      </c>
      <c r="N1555" t="s">
        <v>64</v>
      </c>
      <c r="O1555" t="s">
        <v>65</v>
      </c>
      <c r="P1555">
        <v>2019</v>
      </c>
      <c r="Q1555" t="s">
        <v>66</v>
      </c>
      <c r="R1555" t="b">
        <v>1</v>
      </c>
      <c r="S1555" t="s">
        <v>67</v>
      </c>
      <c r="T1555" t="b">
        <v>1</v>
      </c>
      <c r="U1555" t="s">
        <v>68</v>
      </c>
      <c r="V1555" t="s">
        <v>69</v>
      </c>
      <c r="W1555" t="s">
        <v>64</v>
      </c>
      <c r="X1555" t="s">
        <v>709</v>
      </c>
      <c r="Y1555">
        <v>1</v>
      </c>
      <c r="Z1555" t="s">
        <v>59</v>
      </c>
      <c r="AA1555" t="b">
        <v>1</v>
      </c>
      <c r="AB1555" t="s">
        <v>71</v>
      </c>
      <c r="AC1555" t="s">
        <v>64</v>
      </c>
      <c r="AD1555" t="s">
        <v>72</v>
      </c>
      <c r="AE1555" t="s">
        <v>64</v>
      </c>
      <c r="AF1555" t="s">
        <v>72</v>
      </c>
      <c r="AG1555" t="s">
        <v>73</v>
      </c>
      <c r="AH1555">
        <v>1</v>
      </c>
      <c r="AI1555">
        <v>1</v>
      </c>
      <c r="AJ1555" t="s">
        <v>15123</v>
      </c>
      <c r="AK1555" t="s">
        <v>64</v>
      </c>
      <c r="AL1555" t="s">
        <v>64</v>
      </c>
      <c r="AM1555" t="s">
        <v>64</v>
      </c>
      <c r="AN1555" t="s">
        <v>75</v>
      </c>
      <c r="AO1555">
        <v>1350</v>
      </c>
      <c r="AP1555" t="s">
        <v>76</v>
      </c>
      <c r="AQ1555">
        <v>1905</v>
      </c>
      <c r="AR1555">
        <v>1905</v>
      </c>
      <c r="AS1555">
        <v>1.25</v>
      </c>
      <c r="AT1555">
        <v>0</v>
      </c>
      <c r="AU1555">
        <v>0</v>
      </c>
      <c r="AV1555">
        <v>2</v>
      </c>
      <c r="AW1555" t="s">
        <v>15124</v>
      </c>
      <c r="AX1555" t="s">
        <v>15125</v>
      </c>
      <c r="AY1555" t="s">
        <v>15126</v>
      </c>
      <c r="AZ1555" t="s">
        <v>78</v>
      </c>
      <c r="BA1555" t="s">
        <v>79</v>
      </c>
      <c r="BB1555" t="b">
        <f t="shared" si="96"/>
        <v>0</v>
      </c>
      <c r="BC1555" t="str">
        <f>INDEX(repsearch2!B:B,MATCH(A1555,repsearch2!A:A,FALSE))</f>
        <v>No</v>
      </c>
      <c r="BD1555" s="3" t="b">
        <f t="shared" si="97"/>
        <v>0</v>
      </c>
      <c r="BE1555" s="3" t="b">
        <f t="shared" si="98"/>
        <v>1</v>
      </c>
      <c r="BF1555" t="str">
        <f t="shared" si="99"/>
        <v>gold</v>
      </c>
    </row>
    <row r="1556" spans="1:58" x14ac:dyDescent="0.3">
      <c r="A1556" t="s">
        <v>15127</v>
      </c>
      <c r="B1556" t="s">
        <v>387</v>
      </c>
      <c r="C1556" t="s">
        <v>388</v>
      </c>
      <c r="D1556" t="s">
        <v>242</v>
      </c>
      <c r="E1556" t="s">
        <v>15128</v>
      </c>
      <c r="F1556" t="s">
        <v>15129</v>
      </c>
      <c r="G1556">
        <v>5</v>
      </c>
      <c r="H1556" t="s">
        <v>59</v>
      </c>
      <c r="I1556" t="s">
        <v>15130</v>
      </c>
      <c r="J1556">
        <v>1</v>
      </c>
      <c r="K1556" t="s">
        <v>15131</v>
      </c>
      <c r="L1556" t="s">
        <v>15132</v>
      </c>
      <c r="M1556" t="s">
        <v>15133</v>
      </c>
      <c r="N1556" t="s">
        <v>64</v>
      </c>
      <c r="O1556" t="s">
        <v>15134</v>
      </c>
      <c r="P1556">
        <v>2019</v>
      </c>
      <c r="Q1556" t="s">
        <v>139</v>
      </c>
      <c r="R1556" t="b">
        <v>1</v>
      </c>
      <c r="S1556" t="s">
        <v>67</v>
      </c>
      <c r="T1556" t="b">
        <v>0</v>
      </c>
      <c r="U1556" t="s">
        <v>68</v>
      </c>
      <c r="V1556" t="s">
        <v>69</v>
      </c>
      <c r="W1556" t="s">
        <v>59</v>
      </c>
      <c r="Y1556">
        <v>0</v>
      </c>
      <c r="Z1556" t="s">
        <v>59</v>
      </c>
      <c r="AA1556" t="b">
        <v>0</v>
      </c>
      <c r="AB1556" t="s">
        <v>15135</v>
      </c>
      <c r="AC1556" t="s">
        <v>64</v>
      </c>
      <c r="AD1556" t="s">
        <v>252</v>
      </c>
      <c r="AE1556" t="s">
        <v>59</v>
      </c>
      <c r="AG1556" t="s">
        <v>15136</v>
      </c>
      <c r="AH1556">
        <v>5</v>
      </c>
      <c r="AI1556">
        <v>7</v>
      </c>
      <c r="AJ1556" t="s">
        <v>15137</v>
      </c>
      <c r="AK1556" t="s">
        <v>64</v>
      </c>
      <c r="AL1556" t="s">
        <v>64</v>
      </c>
      <c r="AP1556" t="s">
        <v>76</v>
      </c>
      <c r="AQ1556">
        <v>3500</v>
      </c>
      <c r="AR1556">
        <v>3500</v>
      </c>
      <c r="AS1556">
        <v>2.6</v>
      </c>
      <c r="AT1556">
        <v>0</v>
      </c>
      <c r="AU1556">
        <v>0</v>
      </c>
      <c r="AV1556">
        <v>5</v>
      </c>
      <c r="AW1556" t="s">
        <v>15138</v>
      </c>
      <c r="AZ1556" t="s">
        <v>15139</v>
      </c>
      <c r="BA1556" t="s">
        <v>15140</v>
      </c>
      <c r="BB1556" t="b">
        <f t="shared" si="96"/>
        <v>0</v>
      </c>
      <c r="BC1556" t="str">
        <f>INDEX(repsearch2!B:B,MATCH(A1556,repsearch2!A:A,FALSE))</f>
        <v>No</v>
      </c>
      <c r="BD1556" s="3" t="b">
        <f t="shared" si="97"/>
        <v>0</v>
      </c>
      <c r="BE1556" s="3" t="b">
        <f t="shared" si="98"/>
        <v>1</v>
      </c>
      <c r="BF1556" t="str">
        <f t="shared" si="99"/>
        <v>hybrid</v>
      </c>
    </row>
    <row r="1557" spans="1:58" x14ac:dyDescent="0.3">
      <c r="A1557" t="s">
        <v>15141</v>
      </c>
      <c r="D1557" t="s">
        <v>96</v>
      </c>
      <c r="E1557" t="s">
        <v>15142</v>
      </c>
      <c r="F1557" t="s">
        <v>15143</v>
      </c>
      <c r="G1557">
        <v>4</v>
      </c>
      <c r="H1557" t="s">
        <v>59</v>
      </c>
      <c r="I1557" t="s">
        <v>15144</v>
      </c>
      <c r="J1557">
        <v>1</v>
      </c>
      <c r="K1557" t="s">
        <v>15145</v>
      </c>
      <c r="L1557" t="s">
        <v>15146</v>
      </c>
      <c r="M1557" t="s">
        <v>4007</v>
      </c>
      <c r="N1557" t="s">
        <v>64</v>
      </c>
      <c r="O1557" t="s">
        <v>15134</v>
      </c>
      <c r="P1557">
        <v>2019</v>
      </c>
      <c r="Q1557" t="s">
        <v>139</v>
      </c>
      <c r="R1557" t="b">
        <v>0</v>
      </c>
      <c r="S1557" t="s">
        <v>67</v>
      </c>
      <c r="T1557" t="b">
        <v>0</v>
      </c>
      <c r="W1557" t="s">
        <v>59</v>
      </c>
      <c r="Y1557">
        <v>0</v>
      </c>
      <c r="Z1557" t="s">
        <v>59</v>
      </c>
      <c r="AA1557" t="b">
        <v>0</v>
      </c>
      <c r="AB1557" t="s">
        <v>15135</v>
      </c>
      <c r="AC1557" t="s">
        <v>64</v>
      </c>
      <c r="AD1557" t="s">
        <v>252</v>
      </c>
      <c r="AE1557" t="s">
        <v>59</v>
      </c>
      <c r="AG1557" t="s">
        <v>15136</v>
      </c>
      <c r="AH1557">
        <v>6</v>
      </c>
      <c r="AI1557">
        <v>6</v>
      </c>
      <c r="AK1557" t="s">
        <v>64</v>
      </c>
      <c r="AL1557" t="s">
        <v>64</v>
      </c>
      <c r="AP1557" t="s">
        <v>76</v>
      </c>
      <c r="AQ1557">
        <v>3500</v>
      </c>
      <c r="AR1557">
        <v>3500</v>
      </c>
      <c r="AS1557">
        <v>5.5</v>
      </c>
      <c r="AT1557">
        <v>0</v>
      </c>
      <c r="AU1557">
        <v>0</v>
      </c>
      <c r="AV1557">
        <v>10</v>
      </c>
      <c r="AW1557" t="s">
        <v>15147</v>
      </c>
      <c r="AZ1557" t="s">
        <v>15139</v>
      </c>
      <c r="BA1557" t="s">
        <v>15140</v>
      </c>
      <c r="BB1557" t="b">
        <f t="shared" si="96"/>
        <v>0</v>
      </c>
      <c r="BC1557" t="str">
        <f>INDEX(repsearch2!B:B,MATCH(A1557,repsearch2!A:A,FALSE))</f>
        <v>No</v>
      </c>
      <c r="BD1557" s="3" t="b">
        <f t="shared" si="97"/>
        <v>0</v>
      </c>
      <c r="BE1557" s="3" t="b">
        <f t="shared" si="98"/>
        <v>0</v>
      </c>
      <c r="BF1557" t="str">
        <f t="shared" si="99"/>
        <v>closed</v>
      </c>
    </row>
    <row r="1558" spans="1:58" x14ac:dyDescent="0.3">
      <c r="A1558" t="s">
        <v>15148</v>
      </c>
      <c r="D1558" t="s">
        <v>96</v>
      </c>
      <c r="E1558" t="s">
        <v>15149</v>
      </c>
      <c r="F1558" t="s">
        <v>15150</v>
      </c>
      <c r="G1558">
        <v>2</v>
      </c>
      <c r="H1558" t="s">
        <v>59</v>
      </c>
      <c r="I1558" t="s">
        <v>15151</v>
      </c>
      <c r="J1558">
        <v>1</v>
      </c>
      <c r="K1558" t="s">
        <v>15152</v>
      </c>
      <c r="L1558" t="s">
        <v>15153</v>
      </c>
      <c r="M1558" t="s">
        <v>15154</v>
      </c>
      <c r="N1558" t="s">
        <v>64</v>
      </c>
      <c r="O1558" t="s">
        <v>15155</v>
      </c>
      <c r="P1558">
        <v>2019</v>
      </c>
      <c r="Q1558" t="s">
        <v>368</v>
      </c>
      <c r="R1558" t="b">
        <v>0</v>
      </c>
      <c r="S1558" t="s">
        <v>67</v>
      </c>
      <c r="T1558" t="b">
        <v>0</v>
      </c>
      <c r="W1558" t="s">
        <v>59</v>
      </c>
      <c r="Y1558">
        <v>0</v>
      </c>
      <c r="Z1558" t="s">
        <v>59</v>
      </c>
      <c r="AA1558" t="b">
        <v>0</v>
      </c>
      <c r="AB1558" t="s">
        <v>15156</v>
      </c>
      <c r="AC1558" t="s">
        <v>64</v>
      </c>
      <c r="AD1558" t="s">
        <v>141</v>
      </c>
      <c r="AE1558" t="s">
        <v>59</v>
      </c>
      <c r="AG1558" t="s">
        <v>15157</v>
      </c>
      <c r="AI1558">
        <v>0</v>
      </c>
      <c r="AK1558" t="s">
        <v>64</v>
      </c>
      <c r="AL1558" t="s">
        <v>64</v>
      </c>
      <c r="AP1558" t="s">
        <v>76</v>
      </c>
      <c r="AQ1558">
        <v>2500</v>
      </c>
      <c r="AR1558">
        <v>2500</v>
      </c>
      <c r="AS1558">
        <v>4</v>
      </c>
      <c r="AT1558">
        <v>1</v>
      </c>
      <c r="AU1558">
        <v>0</v>
      </c>
      <c r="AV1558">
        <v>0</v>
      </c>
      <c r="AW1558" t="s">
        <v>15158</v>
      </c>
      <c r="AZ1558" t="s">
        <v>227</v>
      </c>
      <c r="BA1558" t="s">
        <v>2217</v>
      </c>
      <c r="BB1558" t="b">
        <f t="shared" si="96"/>
        <v>0</v>
      </c>
      <c r="BC1558" t="str">
        <f>INDEX(repsearch2!B:B,MATCH(A1558,repsearch2!A:A,FALSE))</f>
        <v>No</v>
      </c>
      <c r="BD1558" s="3" t="b">
        <f t="shared" si="97"/>
        <v>0</v>
      </c>
      <c r="BE1558" s="3" t="b">
        <f t="shared" si="98"/>
        <v>0</v>
      </c>
      <c r="BF1558" t="str">
        <f t="shared" si="99"/>
        <v>closed</v>
      </c>
    </row>
    <row r="1559" spans="1:58" x14ac:dyDescent="0.3">
      <c r="A1559" t="s">
        <v>15159</v>
      </c>
      <c r="D1559" t="s">
        <v>96</v>
      </c>
      <c r="E1559" t="s">
        <v>15160</v>
      </c>
      <c r="F1559" t="s">
        <v>15161</v>
      </c>
      <c r="G1559">
        <v>2</v>
      </c>
      <c r="H1559" t="s">
        <v>59</v>
      </c>
      <c r="I1559" t="s">
        <v>15162</v>
      </c>
      <c r="J1559">
        <v>0</v>
      </c>
      <c r="K1559" t="s">
        <v>15163</v>
      </c>
      <c r="L1559" t="s">
        <v>15164</v>
      </c>
      <c r="M1559" t="s">
        <v>9251</v>
      </c>
      <c r="N1559" t="s">
        <v>64</v>
      </c>
      <c r="O1559" t="s">
        <v>15165</v>
      </c>
      <c r="P1559">
        <v>2019</v>
      </c>
      <c r="Q1559" t="s">
        <v>436</v>
      </c>
      <c r="R1559" t="b">
        <v>0</v>
      </c>
      <c r="S1559" t="s">
        <v>67</v>
      </c>
      <c r="T1559" t="b">
        <v>0</v>
      </c>
      <c r="W1559" t="s">
        <v>59</v>
      </c>
      <c r="Y1559">
        <v>0</v>
      </c>
      <c r="Z1559" t="s">
        <v>59</v>
      </c>
      <c r="AA1559" t="b">
        <v>0</v>
      </c>
      <c r="AB1559" t="s">
        <v>15166</v>
      </c>
      <c r="AC1559" t="s">
        <v>64</v>
      </c>
      <c r="AD1559" t="s">
        <v>72</v>
      </c>
      <c r="AE1559" t="s">
        <v>59</v>
      </c>
      <c r="AG1559" t="s">
        <v>15167</v>
      </c>
      <c r="AI1559">
        <v>0</v>
      </c>
      <c r="AK1559" t="s">
        <v>64</v>
      </c>
      <c r="AL1559" t="s">
        <v>64</v>
      </c>
      <c r="AS1559">
        <v>0</v>
      </c>
      <c r="AT1559">
        <v>0</v>
      </c>
      <c r="AU1559">
        <v>0</v>
      </c>
      <c r="AV1559">
        <v>0</v>
      </c>
      <c r="AX1559" t="s">
        <v>15168</v>
      </c>
      <c r="AZ1559" t="s">
        <v>1392</v>
      </c>
      <c r="BA1559" t="s">
        <v>13188</v>
      </c>
      <c r="BB1559" t="b">
        <f t="shared" si="96"/>
        <v>0</v>
      </c>
      <c r="BC1559" t="str">
        <f>INDEX(repsearch2!B:B,MATCH(A1559,repsearch2!A:A,FALSE))</f>
        <v>No</v>
      </c>
      <c r="BD1559" s="3" t="b">
        <f t="shared" si="97"/>
        <v>0</v>
      </c>
      <c r="BE1559" s="3" t="b">
        <f t="shared" si="98"/>
        <v>0</v>
      </c>
      <c r="BF1559" t="str">
        <f t="shared" si="99"/>
        <v>closed</v>
      </c>
    </row>
    <row r="1560" spans="1:58" x14ac:dyDescent="0.3">
      <c r="A1560" t="s">
        <v>15169</v>
      </c>
      <c r="D1560" t="s">
        <v>96</v>
      </c>
      <c r="E1560" t="s">
        <v>15170</v>
      </c>
      <c r="F1560" t="s">
        <v>15171</v>
      </c>
      <c r="G1560">
        <v>2</v>
      </c>
      <c r="H1560" t="s">
        <v>59</v>
      </c>
      <c r="I1560" t="s">
        <v>15172</v>
      </c>
      <c r="J1560">
        <v>1</v>
      </c>
      <c r="K1560" t="s">
        <v>15173</v>
      </c>
      <c r="L1560" t="s">
        <v>15174</v>
      </c>
      <c r="M1560" t="s">
        <v>15175</v>
      </c>
      <c r="N1560" t="s">
        <v>64</v>
      </c>
      <c r="O1560" t="s">
        <v>3562</v>
      </c>
      <c r="P1560">
        <v>2019</v>
      </c>
      <c r="Q1560" t="s">
        <v>368</v>
      </c>
      <c r="R1560" t="b">
        <v>0</v>
      </c>
      <c r="S1560" t="s">
        <v>67</v>
      </c>
      <c r="T1560" t="b">
        <v>0</v>
      </c>
      <c r="W1560" t="s">
        <v>59</v>
      </c>
      <c r="Y1560">
        <v>0</v>
      </c>
      <c r="Z1560" t="s">
        <v>59</v>
      </c>
      <c r="AA1560" t="b">
        <v>0</v>
      </c>
      <c r="AB1560" t="s">
        <v>3563</v>
      </c>
      <c r="AC1560" t="s">
        <v>64</v>
      </c>
      <c r="AD1560" t="s">
        <v>141</v>
      </c>
      <c r="AE1560" t="s">
        <v>59</v>
      </c>
      <c r="AG1560" t="s">
        <v>3564</v>
      </c>
      <c r="AH1560">
        <v>2</v>
      </c>
      <c r="AI1560">
        <v>1</v>
      </c>
      <c r="AK1560" t="s">
        <v>64</v>
      </c>
      <c r="AL1560" t="s">
        <v>64</v>
      </c>
      <c r="AP1560" t="s">
        <v>76</v>
      </c>
      <c r="AQ1560">
        <v>3000</v>
      </c>
      <c r="AR1560">
        <v>3000</v>
      </c>
      <c r="AS1560">
        <v>2.5</v>
      </c>
      <c r="AT1560">
        <v>0</v>
      </c>
      <c r="AU1560">
        <v>0</v>
      </c>
      <c r="AV1560">
        <v>4</v>
      </c>
      <c r="AW1560" t="s">
        <v>15176</v>
      </c>
      <c r="AX1560" t="s">
        <v>15177</v>
      </c>
      <c r="AY1560" t="s">
        <v>15178</v>
      </c>
      <c r="AZ1560" t="s">
        <v>227</v>
      </c>
      <c r="BA1560" t="s">
        <v>3565</v>
      </c>
      <c r="BB1560" t="b">
        <f t="shared" si="96"/>
        <v>0</v>
      </c>
      <c r="BC1560" t="str">
        <f>INDEX(repsearch2!B:B,MATCH(A1560,repsearch2!A:A,FALSE))</f>
        <v>No</v>
      </c>
      <c r="BD1560" s="3" t="b">
        <f t="shared" si="97"/>
        <v>0</v>
      </c>
      <c r="BE1560" s="3" t="b">
        <f t="shared" si="98"/>
        <v>0</v>
      </c>
      <c r="BF1560" t="str">
        <f t="shared" si="99"/>
        <v>closed</v>
      </c>
    </row>
    <row r="1561" spans="1:58" x14ac:dyDescent="0.3">
      <c r="A1561" t="s">
        <v>15179</v>
      </c>
      <c r="D1561" t="s">
        <v>96</v>
      </c>
      <c r="E1561" t="s">
        <v>15180</v>
      </c>
      <c r="F1561" t="s">
        <v>15181</v>
      </c>
      <c r="G1561">
        <v>1</v>
      </c>
      <c r="H1561" t="s">
        <v>59</v>
      </c>
      <c r="I1561" t="s">
        <v>15182</v>
      </c>
      <c r="J1561">
        <v>1</v>
      </c>
      <c r="K1561" t="s">
        <v>15183</v>
      </c>
      <c r="L1561" t="s">
        <v>15184</v>
      </c>
      <c r="M1561" t="s">
        <v>15185</v>
      </c>
      <c r="N1561" t="s">
        <v>64</v>
      </c>
      <c r="O1561" t="s">
        <v>13638</v>
      </c>
      <c r="P1561">
        <v>2019</v>
      </c>
      <c r="Q1561" t="s">
        <v>139</v>
      </c>
      <c r="R1561" t="b">
        <v>0</v>
      </c>
      <c r="S1561" t="s">
        <v>67</v>
      </c>
      <c r="T1561" t="b">
        <v>0</v>
      </c>
      <c r="W1561" t="s">
        <v>59</v>
      </c>
      <c r="Y1561">
        <v>0</v>
      </c>
      <c r="Z1561" t="s">
        <v>59</v>
      </c>
      <c r="AA1561" t="b">
        <v>0</v>
      </c>
      <c r="AB1561" t="s">
        <v>13639</v>
      </c>
      <c r="AC1561" t="s">
        <v>64</v>
      </c>
      <c r="AD1561" t="s">
        <v>383</v>
      </c>
      <c r="AE1561" t="s">
        <v>59</v>
      </c>
      <c r="AG1561" t="s">
        <v>13640</v>
      </c>
      <c r="AI1561">
        <v>0</v>
      </c>
      <c r="AK1561" t="s">
        <v>64</v>
      </c>
      <c r="AL1561" t="s">
        <v>64</v>
      </c>
      <c r="AP1561" t="s">
        <v>76</v>
      </c>
      <c r="AQ1561">
        <v>1800</v>
      </c>
      <c r="AR1561">
        <v>1800</v>
      </c>
      <c r="AS1561">
        <v>0</v>
      </c>
      <c r="AT1561">
        <v>0</v>
      </c>
      <c r="AU1561">
        <v>0</v>
      </c>
      <c r="AV1561">
        <v>0</v>
      </c>
      <c r="AZ1561" t="s">
        <v>12322</v>
      </c>
      <c r="BA1561" t="s">
        <v>13641</v>
      </c>
      <c r="BB1561" t="b">
        <f t="shared" si="96"/>
        <v>0</v>
      </c>
      <c r="BC1561" t="str">
        <f>INDEX(repsearch2!B:B,MATCH(A1561,repsearch2!A:A,FALSE))</f>
        <v>No</v>
      </c>
      <c r="BD1561" s="3" t="b">
        <f t="shared" si="97"/>
        <v>0</v>
      </c>
      <c r="BE1561" s="3" t="b">
        <f t="shared" si="98"/>
        <v>0</v>
      </c>
      <c r="BF1561" t="str">
        <f t="shared" si="99"/>
        <v>closed</v>
      </c>
    </row>
    <row r="1562" spans="1:58" x14ac:dyDescent="0.3">
      <c r="A1562" t="s">
        <v>15186</v>
      </c>
      <c r="D1562" t="s">
        <v>96</v>
      </c>
      <c r="E1562" t="s">
        <v>15187</v>
      </c>
      <c r="F1562" t="s">
        <v>15188</v>
      </c>
      <c r="G1562">
        <v>3</v>
      </c>
      <c r="H1562" t="s">
        <v>59</v>
      </c>
      <c r="I1562" t="s">
        <v>15189</v>
      </c>
      <c r="J1562">
        <v>1</v>
      </c>
      <c r="K1562" t="s">
        <v>15190</v>
      </c>
      <c r="L1562" t="s">
        <v>15191</v>
      </c>
      <c r="M1562" t="s">
        <v>2278</v>
      </c>
      <c r="N1562" t="s">
        <v>64</v>
      </c>
      <c r="O1562" t="s">
        <v>15192</v>
      </c>
      <c r="P1562">
        <v>2019</v>
      </c>
      <c r="Q1562" t="s">
        <v>368</v>
      </c>
      <c r="R1562" t="b">
        <v>0</v>
      </c>
      <c r="S1562" t="s">
        <v>67</v>
      </c>
      <c r="T1562" t="b">
        <v>0</v>
      </c>
      <c r="W1562" t="s">
        <v>59</v>
      </c>
      <c r="Y1562">
        <v>0</v>
      </c>
      <c r="Z1562" t="s">
        <v>59</v>
      </c>
      <c r="AA1562" t="b">
        <v>0</v>
      </c>
      <c r="AB1562" t="s">
        <v>15193</v>
      </c>
      <c r="AC1562" t="s">
        <v>64</v>
      </c>
      <c r="AD1562" t="s">
        <v>252</v>
      </c>
      <c r="AE1562" t="s">
        <v>59</v>
      </c>
      <c r="AG1562" t="s">
        <v>15194</v>
      </c>
      <c r="AH1562">
        <v>1</v>
      </c>
      <c r="AI1562">
        <v>0</v>
      </c>
      <c r="AK1562" t="s">
        <v>64</v>
      </c>
      <c r="AL1562" t="s">
        <v>64</v>
      </c>
      <c r="AP1562" t="s">
        <v>76</v>
      </c>
      <c r="AQ1562">
        <v>3000</v>
      </c>
      <c r="AR1562">
        <v>3000</v>
      </c>
      <c r="AS1562">
        <v>0</v>
      </c>
      <c r="AT1562">
        <v>0</v>
      </c>
      <c r="AU1562">
        <v>0</v>
      </c>
      <c r="AV1562">
        <v>0</v>
      </c>
      <c r="AZ1562" t="s">
        <v>343</v>
      </c>
      <c r="BB1562" t="b">
        <f t="shared" si="96"/>
        <v>0</v>
      </c>
      <c r="BC1562" t="str">
        <f>INDEX(repsearch2!B:B,MATCH(A1562,repsearch2!A:A,FALSE))</f>
        <v>No</v>
      </c>
      <c r="BD1562" s="3" t="b">
        <f t="shared" si="97"/>
        <v>0</v>
      </c>
      <c r="BE1562" s="3" t="b">
        <f t="shared" si="98"/>
        <v>0</v>
      </c>
      <c r="BF1562" t="str">
        <f t="shared" si="99"/>
        <v>closed</v>
      </c>
    </row>
    <row r="1563" spans="1:58" x14ac:dyDescent="0.3">
      <c r="A1563" t="s">
        <v>15195</v>
      </c>
      <c r="D1563" t="s">
        <v>96</v>
      </c>
      <c r="E1563" t="s">
        <v>15196</v>
      </c>
      <c r="F1563" t="s">
        <v>15197</v>
      </c>
      <c r="G1563">
        <v>2</v>
      </c>
      <c r="H1563" t="s">
        <v>59</v>
      </c>
      <c r="I1563" t="s">
        <v>15198</v>
      </c>
      <c r="J1563">
        <v>1</v>
      </c>
      <c r="K1563" t="s">
        <v>15199</v>
      </c>
      <c r="L1563" t="s">
        <v>15200</v>
      </c>
      <c r="M1563" t="s">
        <v>15201</v>
      </c>
      <c r="N1563" t="s">
        <v>64</v>
      </c>
      <c r="O1563" t="s">
        <v>3562</v>
      </c>
      <c r="P1563">
        <v>2019</v>
      </c>
      <c r="Q1563" t="s">
        <v>368</v>
      </c>
      <c r="R1563" t="b">
        <v>0</v>
      </c>
      <c r="S1563" t="s">
        <v>67</v>
      </c>
      <c r="T1563" t="b">
        <v>0</v>
      </c>
      <c r="W1563" t="s">
        <v>59</v>
      </c>
      <c r="Y1563">
        <v>0</v>
      </c>
      <c r="Z1563" t="s">
        <v>59</v>
      </c>
      <c r="AA1563" t="b">
        <v>0</v>
      </c>
      <c r="AB1563" t="s">
        <v>3563</v>
      </c>
      <c r="AC1563" t="s">
        <v>64</v>
      </c>
      <c r="AD1563" t="s">
        <v>141</v>
      </c>
      <c r="AE1563" t="s">
        <v>59</v>
      </c>
      <c r="AG1563" t="s">
        <v>3564</v>
      </c>
      <c r="AH1563">
        <v>11</v>
      </c>
      <c r="AI1563">
        <v>10</v>
      </c>
      <c r="AK1563" t="s">
        <v>64</v>
      </c>
      <c r="AL1563" t="s">
        <v>64</v>
      </c>
      <c r="AP1563" t="s">
        <v>76</v>
      </c>
      <c r="AQ1563">
        <v>3000</v>
      </c>
      <c r="AR1563">
        <v>3000</v>
      </c>
      <c r="AS1563">
        <v>1</v>
      </c>
      <c r="AT1563">
        <v>0</v>
      </c>
      <c r="AU1563">
        <v>0</v>
      </c>
      <c r="AV1563">
        <v>2</v>
      </c>
      <c r="AW1563" t="s">
        <v>15202</v>
      </c>
      <c r="AZ1563" t="s">
        <v>227</v>
      </c>
      <c r="BB1563" t="b">
        <f t="shared" si="96"/>
        <v>0</v>
      </c>
      <c r="BC1563" t="str">
        <f>INDEX(repsearch2!B:B,MATCH(A1563,repsearch2!A:A,FALSE))</f>
        <v>No</v>
      </c>
      <c r="BD1563" s="3" t="b">
        <f t="shared" si="97"/>
        <v>0</v>
      </c>
      <c r="BE1563" s="3" t="b">
        <f t="shared" si="98"/>
        <v>0</v>
      </c>
      <c r="BF1563" t="str">
        <f t="shared" si="99"/>
        <v>closed</v>
      </c>
    </row>
    <row r="1564" spans="1:58" x14ac:dyDescent="0.3">
      <c r="A1564" t="s">
        <v>15203</v>
      </c>
      <c r="D1564" t="s">
        <v>96</v>
      </c>
      <c r="E1564" t="s">
        <v>15204</v>
      </c>
      <c r="F1564" t="s">
        <v>15205</v>
      </c>
      <c r="G1564">
        <v>1</v>
      </c>
      <c r="H1564" t="s">
        <v>59</v>
      </c>
      <c r="I1564" t="s">
        <v>15206</v>
      </c>
      <c r="J1564">
        <v>1</v>
      </c>
      <c r="K1564" t="s">
        <v>15207</v>
      </c>
      <c r="L1564" t="s">
        <v>15174</v>
      </c>
      <c r="M1564" t="s">
        <v>15175</v>
      </c>
      <c r="N1564" t="s">
        <v>64</v>
      </c>
      <c r="O1564" t="s">
        <v>3562</v>
      </c>
      <c r="P1564">
        <v>2019</v>
      </c>
      <c r="Q1564" t="s">
        <v>368</v>
      </c>
      <c r="R1564" t="b">
        <v>0</v>
      </c>
      <c r="S1564" t="s">
        <v>67</v>
      </c>
      <c r="T1564" t="b">
        <v>0</v>
      </c>
      <c r="W1564" t="s">
        <v>59</v>
      </c>
      <c r="Y1564">
        <v>0</v>
      </c>
      <c r="Z1564" t="s">
        <v>59</v>
      </c>
      <c r="AA1564" t="b">
        <v>0</v>
      </c>
      <c r="AB1564" t="s">
        <v>3563</v>
      </c>
      <c r="AC1564" t="s">
        <v>64</v>
      </c>
      <c r="AD1564" t="s">
        <v>141</v>
      </c>
      <c r="AE1564" t="s">
        <v>59</v>
      </c>
      <c r="AG1564" t="s">
        <v>3564</v>
      </c>
      <c r="AH1564">
        <v>3</v>
      </c>
      <c r="AI1564">
        <v>3</v>
      </c>
      <c r="AK1564" t="s">
        <v>64</v>
      </c>
      <c r="AL1564" t="s">
        <v>64</v>
      </c>
      <c r="AP1564" t="s">
        <v>76</v>
      </c>
      <c r="AQ1564">
        <v>3000</v>
      </c>
      <c r="AR1564">
        <v>3000</v>
      </c>
      <c r="AS1564">
        <v>1.5</v>
      </c>
      <c r="AT1564">
        <v>0</v>
      </c>
      <c r="AU1564">
        <v>0</v>
      </c>
      <c r="AV1564">
        <v>3</v>
      </c>
      <c r="AW1564" t="s">
        <v>15208</v>
      </c>
      <c r="AZ1564" t="s">
        <v>227</v>
      </c>
      <c r="BA1564" t="s">
        <v>3565</v>
      </c>
      <c r="BB1564" t="b">
        <f t="shared" si="96"/>
        <v>0</v>
      </c>
      <c r="BC1564" t="str">
        <f>INDEX(repsearch2!B:B,MATCH(A1564,repsearch2!A:A,FALSE))</f>
        <v>No</v>
      </c>
      <c r="BD1564" s="3" t="b">
        <f t="shared" si="97"/>
        <v>0</v>
      </c>
      <c r="BE1564" s="3" t="b">
        <f t="shared" si="98"/>
        <v>0</v>
      </c>
      <c r="BF1564" t="str">
        <f t="shared" si="99"/>
        <v>closed</v>
      </c>
    </row>
    <row r="1565" spans="1:58" x14ac:dyDescent="0.3">
      <c r="A1565" t="s">
        <v>15209</v>
      </c>
      <c r="D1565" t="s">
        <v>96</v>
      </c>
      <c r="E1565" t="s">
        <v>15210</v>
      </c>
      <c r="F1565" t="s">
        <v>15211</v>
      </c>
      <c r="G1565">
        <v>2</v>
      </c>
      <c r="H1565" t="s">
        <v>59</v>
      </c>
      <c r="I1565" t="s">
        <v>15212</v>
      </c>
      <c r="J1565">
        <v>1</v>
      </c>
      <c r="K1565" t="s">
        <v>15213</v>
      </c>
      <c r="L1565" t="s">
        <v>15214</v>
      </c>
      <c r="M1565" t="s">
        <v>15042</v>
      </c>
      <c r="N1565" t="s">
        <v>64</v>
      </c>
      <c r="O1565" t="s">
        <v>15215</v>
      </c>
      <c r="P1565">
        <v>2019</v>
      </c>
      <c r="Q1565" t="s">
        <v>436</v>
      </c>
      <c r="R1565" t="b">
        <v>0</v>
      </c>
      <c r="S1565" t="s">
        <v>67</v>
      </c>
      <c r="T1565" t="b">
        <v>0</v>
      </c>
      <c r="W1565" t="s">
        <v>59</v>
      </c>
      <c r="Y1565">
        <v>0</v>
      </c>
      <c r="Z1565" t="s">
        <v>59</v>
      </c>
      <c r="AA1565" t="b">
        <v>0</v>
      </c>
      <c r="AB1565" t="s">
        <v>15216</v>
      </c>
      <c r="AC1565" t="s">
        <v>64</v>
      </c>
      <c r="AD1565" t="s">
        <v>72</v>
      </c>
      <c r="AE1565" t="s">
        <v>59</v>
      </c>
      <c r="AG1565" t="s">
        <v>15217</v>
      </c>
      <c r="AH1565">
        <v>2</v>
      </c>
      <c r="AI1565">
        <v>1</v>
      </c>
      <c r="AK1565" t="s">
        <v>64</v>
      </c>
      <c r="AL1565" t="s">
        <v>64</v>
      </c>
      <c r="AP1565" t="s">
        <v>76</v>
      </c>
      <c r="AQ1565">
        <v>3000</v>
      </c>
      <c r="AR1565">
        <v>3000</v>
      </c>
      <c r="AS1565">
        <v>0.5</v>
      </c>
      <c r="AT1565">
        <v>0</v>
      </c>
      <c r="AU1565">
        <v>0</v>
      </c>
      <c r="AV1565">
        <v>1</v>
      </c>
      <c r="AW1565" t="s">
        <v>15218</v>
      </c>
      <c r="AZ1565" t="s">
        <v>15219</v>
      </c>
      <c r="BA1565" t="s">
        <v>3535</v>
      </c>
      <c r="BB1565" t="b">
        <f t="shared" si="96"/>
        <v>0</v>
      </c>
      <c r="BC1565" t="str">
        <f>INDEX(repsearch2!B:B,MATCH(A1565,repsearch2!A:A,FALSE))</f>
        <v>No</v>
      </c>
      <c r="BD1565" s="3" t="b">
        <f t="shared" si="97"/>
        <v>0</v>
      </c>
      <c r="BE1565" s="3" t="b">
        <f t="shared" si="98"/>
        <v>0</v>
      </c>
      <c r="BF1565" t="str">
        <f t="shared" si="99"/>
        <v>closed</v>
      </c>
    </row>
    <row r="1566" spans="1:58" x14ac:dyDescent="0.3">
      <c r="A1566" s="3" t="s">
        <v>15220</v>
      </c>
      <c r="B1566" s="3" t="s">
        <v>1096</v>
      </c>
      <c r="C1566" s="3"/>
      <c r="D1566" s="3" t="s">
        <v>897</v>
      </c>
      <c r="E1566" s="3" t="s">
        <v>15221</v>
      </c>
      <c r="F1566" s="3" t="s">
        <v>15222</v>
      </c>
      <c r="G1566" s="3">
        <v>1</v>
      </c>
      <c r="H1566" s="3" t="s">
        <v>59</v>
      </c>
      <c r="I1566" s="3" t="s">
        <v>15223</v>
      </c>
      <c r="J1566" s="3">
        <v>1</v>
      </c>
      <c r="K1566" s="3" t="s">
        <v>15103</v>
      </c>
      <c r="L1566" s="3" t="s">
        <v>15224</v>
      </c>
      <c r="M1566" s="3" t="s">
        <v>15105</v>
      </c>
      <c r="N1566" s="3" t="s">
        <v>64</v>
      </c>
      <c r="O1566" s="3" t="s">
        <v>3562</v>
      </c>
      <c r="P1566" s="3">
        <v>2019</v>
      </c>
      <c r="Q1566" s="3" t="s">
        <v>368</v>
      </c>
      <c r="R1566" s="3" t="b">
        <v>1</v>
      </c>
      <c r="S1566" s="3" t="s">
        <v>67</v>
      </c>
      <c r="T1566" s="3" t="b">
        <v>0</v>
      </c>
      <c r="U1566" s="3" t="s">
        <v>1102</v>
      </c>
      <c r="V1566" s="3" t="s">
        <v>905</v>
      </c>
      <c r="W1566" s="3" t="s">
        <v>64</v>
      </c>
      <c r="X1566" s="3" t="s">
        <v>70</v>
      </c>
      <c r="Y1566" s="3">
        <v>1</v>
      </c>
      <c r="Z1566" s="3" t="s">
        <v>59</v>
      </c>
      <c r="AA1566" s="3" t="b">
        <v>0</v>
      </c>
      <c r="AB1566" s="3" t="s">
        <v>3563</v>
      </c>
      <c r="AC1566" s="3" t="s">
        <v>64</v>
      </c>
      <c r="AD1566" s="3" t="s">
        <v>141</v>
      </c>
      <c r="AE1566" s="3" t="s">
        <v>59</v>
      </c>
      <c r="AF1566" s="3"/>
      <c r="AG1566" s="3" t="s">
        <v>3564</v>
      </c>
      <c r="AH1566" s="3">
        <v>1</v>
      </c>
      <c r="AI1566" s="3">
        <v>1</v>
      </c>
      <c r="AJ1566" s="3" t="s">
        <v>15225</v>
      </c>
      <c r="AK1566" s="3" t="s">
        <v>64</v>
      </c>
      <c r="AL1566" s="3" t="s">
        <v>64</v>
      </c>
      <c r="AM1566" s="3"/>
      <c r="AN1566" s="3"/>
      <c r="AO1566" s="3"/>
      <c r="AP1566" s="3" t="s">
        <v>76</v>
      </c>
      <c r="AQ1566" s="3">
        <v>3000</v>
      </c>
      <c r="AR1566" s="3">
        <v>3000</v>
      </c>
      <c r="AS1566" s="3">
        <v>1</v>
      </c>
      <c r="AT1566" s="3">
        <v>0</v>
      </c>
      <c r="AU1566" s="3">
        <v>0</v>
      </c>
      <c r="AV1566" s="3">
        <v>2</v>
      </c>
      <c r="AW1566" s="3" t="s">
        <v>15226</v>
      </c>
      <c r="AX1566" s="3"/>
      <c r="AY1566" s="3"/>
      <c r="AZ1566" s="3" t="s">
        <v>227</v>
      </c>
      <c r="BA1566" s="3" t="s">
        <v>3565</v>
      </c>
      <c r="BB1566" s="3" t="b">
        <f t="shared" si="96"/>
        <v>1</v>
      </c>
      <c r="BC1566" s="3" t="str">
        <f>INDEX(repsearch2!B:B,MATCH(A1566,repsearch2!A:A,FALSE))</f>
        <v>Yes</v>
      </c>
      <c r="BD1566" s="3" t="b">
        <f t="shared" si="97"/>
        <v>1</v>
      </c>
      <c r="BE1566" s="3" t="b">
        <f t="shared" si="98"/>
        <v>1</v>
      </c>
      <c r="BF1566" t="str">
        <f t="shared" si="99"/>
        <v>green</v>
      </c>
    </row>
    <row r="1567" spans="1:58" x14ac:dyDescent="0.3">
      <c r="A1567" t="s">
        <v>15227</v>
      </c>
      <c r="D1567" t="s">
        <v>96</v>
      </c>
      <c r="E1567" t="s">
        <v>15228</v>
      </c>
      <c r="F1567" t="s">
        <v>15229</v>
      </c>
      <c r="G1567">
        <v>5</v>
      </c>
      <c r="H1567" t="s">
        <v>59</v>
      </c>
      <c r="I1567" t="s">
        <v>15230</v>
      </c>
      <c r="J1567">
        <v>1</v>
      </c>
      <c r="K1567" t="s">
        <v>15231</v>
      </c>
      <c r="L1567" t="s">
        <v>15232</v>
      </c>
      <c r="M1567" t="s">
        <v>7873</v>
      </c>
      <c r="N1567" t="s">
        <v>64</v>
      </c>
      <c r="O1567" t="s">
        <v>671</v>
      </c>
      <c r="P1567">
        <v>2019</v>
      </c>
      <c r="Q1567" t="s">
        <v>368</v>
      </c>
      <c r="R1567" t="b">
        <v>0</v>
      </c>
      <c r="S1567" t="s">
        <v>67</v>
      </c>
      <c r="T1567" t="b">
        <v>0</v>
      </c>
      <c r="W1567" t="s">
        <v>59</v>
      </c>
      <c r="Y1567">
        <v>0</v>
      </c>
      <c r="Z1567" t="s">
        <v>59</v>
      </c>
      <c r="AA1567" t="b">
        <v>0</v>
      </c>
      <c r="AB1567" t="s">
        <v>672</v>
      </c>
      <c r="AC1567" t="s">
        <v>64</v>
      </c>
      <c r="AD1567" t="s">
        <v>252</v>
      </c>
      <c r="AE1567" t="s">
        <v>59</v>
      </c>
      <c r="AG1567" t="s">
        <v>673</v>
      </c>
      <c r="AH1567">
        <v>3</v>
      </c>
      <c r="AI1567">
        <v>1</v>
      </c>
      <c r="AK1567" t="s">
        <v>64</v>
      </c>
      <c r="AL1567" t="s">
        <v>64</v>
      </c>
      <c r="AP1567" t="s">
        <v>76</v>
      </c>
      <c r="AQ1567">
        <v>2700</v>
      </c>
      <c r="AR1567">
        <v>2700</v>
      </c>
      <c r="AS1567">
        <v>1</v>
      </c>
      <c r="AT1567">
        <v>0</v>
      </c>
      <c r="AU1567">
        <v>0</v>
      </c>
      <c r="AV1567">
        <v>2</v>
      </c>
      <c r="AW1567" t="s">
        <v>15233</v>
      </c>
      <c r="AX1567" t="s">
        <v>3196</v>
      </c>
      <c r="AZ1567" t="s">
        <v>677</v>
      </c>
      <c r="BA1567" t="s">
        <v>678</v>
      </c>
      <c r="BB1567" t="b">
        <f t="shared" si="96"/>
        <v>0</v>
      </c>
      <c r="BC1567" t="str">
        <f>INDEX(repsearch2!B:B,MATCH(A1567,repsearch2!A:A,FALSE))</f>
        <v>No</v>
      </c>
      <c r="BD1567" s="3" t="b">
        <f t="shared" si="97"/>
        <v>0</v>
      </c>
      <c r="BE1567" s="3" t="b">
        <f t="shared" si="98"/>
        <v>0</v>
      </c>
      <c r="BF1567" t="str">
        <f t="shared" si="99"/>
        <v>closed</v>
      </c>
    </row>
    <row r="1568" spans="1:58" x14ac:dyDescent="0.3">
      <c r="A1568" t="s">
        <v>15234</v>
      </c>
      <c r="D1568" t="s">
        <v>96</v>
      </c>
      <c r="E1568" t="s">
        <v>15235</v>
      </c>
      <c r="F1568" t="s">
        <v>15236</v>
      </c>
      <c r="G1568">
        <v>3</v>
      </c>
      <c r="H1568" t="s">
        <v>59</v>
      </c>
      <c r="I1568" t="s">
        <v>15237</v>
      </c>
      <c r="J1568">
        <v>1</v>
      </c>
      <c r="K1568" t="s">
        <v>15238</v>
      </c>
      <c r="L1568" t="s">
        <v>15239</v>
      </c>
      <c r="N1568" t="s">
        <v>59</v>
      </c>
      <c r="O1568" t="s">
        <v>15240</v>
      </c>
      <c r="P1568">
        <v>2019</v>
      </c>
      <c r="Q1568" t="s">
        <v>139</v>
      </c>
      <c r="R1568" t="b">
        <v>0</v>
      </c>
      <c r="S1568" t="s">
        <v>67</v>
      </c>
      <c r="T1568" t="b">
        <v>0</v>
      </c>
      <c r="W1568" t="s">
        <v>59</v>
      </c>
      <c r="Y1568">
        <v>0</v>
      </c>
      <c r="Z1568" t="s">
        <v>59</v>
      </c>
      <c r="AA1568" t="b">
        <v>0</v>
      </c>
      <c r="AB1568" t="s">
        <v>15241</v>
      </c>
      <c r="AC1568" t="s">
        <v>64</v>
      </c>
      <c r="AD1568" t="s">
        <v>252</v>
      </c>
      <c r="AE1568" t="s">
        <v>59</v>
      </c>
      <c r="AG1568" t="s">
        <v>15242</v>
      </c>
      <c r="AH1568">
        <v>1</v>
      </c>
      <c r="AI1568">
        <v>1</v>
      </c>
      <c r="AK1568" t="s">
        <v>64</v>
      </c>
      <c r="AL1568" t="s">
        <v>64</v>
      </c>
      <c r="AP1568" t="s">
        <v>76</v>
      </c>
      <c r="AQ1568">
        <v>3300</v>
      </c>
      <c r="AR1568">
        <v>3300</v>
      </c>
      <c r="AS1568">
        <v>0</v>
      </c>
      <c r="AT1568">
        <v>0</v>
      </c>
      <c r="AU1568">
        <v>0</v>
      </c>
      <c r="AV1568">
        <v>0</v>
      </c>
      <c r="AZ1568" t="s">
        <v>15243</v>
      </c>
      <c r="BA1568" t="s">
        <v>15244</v>
      </c>
      <c r="BB1568" t="b">
        <f t="shared" si="96"/>
        <v>0</v>
      </c>
      <c r="BC1568" t="str">
        <f>INDEX(repsearch2!B:B,MATCH(A1568,repsearch2!A:A,FALSE))</f>
        <v>No</v>
      </c>
      <c r="BD1568" s="3" t="b">
        <f t="shared" si="97"/>
        <v>0</v>
      </c>
      <c r="BE1568" s="3" t="b">
        <f t="shared" si="98"/>
        <v>0</v>
      </c>
      <c r="BF1568" t="str">
        <f t="shared" si="99"/>
        <v>closed</v>
      </c>
    </row>
    <row r="1569" spans="1:58" x14ac:dyDescent="0.3">
      <c r="A1569" t="s">
        <v>15245</v>
      </c>
      <c r="D1569" t="s">
        <v>96</v>
      </c>
      <c r="E1569" t="s">
        <v>15246</v>
      </c>
      <c r="F1569" t="s">
        <v>15247</v>
      </c>
      <c r="G1569">
        <v>2</v>
      </c>
      <c r="H1569" t="s">
        <v>59</v>
      </c>
      <c r="I1569" t="s">
        <v>15248</v>
      </c>
      <c r="J1569">
        <v>1</v>
      </c>
      <c r="K1569" t="s">
        <v>15249</v>
      </c>
      <c r="L1569" t="s">
        <v>15250</v>
      </c>
      <c r="M1569" t="s">
        <v>15251</v>
      </c>
      <c r="N1569" t="s">
        <v>64</v>
      </c>
      <c r="O1569" t="s">
        <v>15252</v>
      </c>
      <c r="P1569">
        <v>2019</v>
      </c>
      <c r="Q1569" t="s">
        <v>15253</v>
      </c>
      <c r="R1569" t="b">
        <v>0</v>
      </c>
      <c r="S1569" t="s">
        <v>67</v>
      </c>
      <c r="T1569" t="b">
        <v>0</v>
      </c>
      <c r="W1569" t="s">
        <v>59</v>
      </c>
      <c r="Y1569">
        <v>0</v>
      </c>
      <c r="Z1569" t="s">
        <v>59</v>
      </c>
      <c r="AA1569" t="b">
        <v>0</v>
      </c>
      <c r="AB1569" t="s">
        <v>15254</v>
      </c>
      <c r="AC1569" t="s">
        <v>64</v>
      </c>
      <c r="AD1569" t="s">
        <v>252</v>
      </c>
      <c r="AE1569" t="s">
        <v>59</v>
      </c>
      <c r="AG1569" t="s">
        <v>15255</v>
      </c>
      <c r="AI1569">
        <v>0</v>
      </c>
      <c r="AK1569" t="s">
        <v>64</v>
      </c>
      <c r="AL1569" t="s">
        <v>64</v>
      </c>
      <c r="AS1569">
        <v>1</v>
      </c>
      <c r="AT1569">
        <v>0</v>
      </c>
      <c r="AU1569">
        <v>0</v>
      </c>
      <c r="AV1569">
        <v>2</v>
      </c>
      <c r="AW1569" t="s">
        <v>15256</v>
      </c>
      <c r="AZ1569" t="s">
        <v>1784</v>
      </c>
      <c r="BA1569" t="s">
        <v>15257</v>
      </c>
      <c r="BB1569" t="b">
        <f t="shared" si="96"/>
        <v>0</v>
      </c>
      <c r="BC1569" t="str">
        <f>INDEX(repsearch2!B:B,MATCH(A1569,repsearch2!A:A,FALSE))</f>
        <v>No</v>
      </c>
      <c r="BD1569" s="3" t="b">
        <f t="shared" si="97"/>
        <v>0</v>
      </c>
      <c r="BE1569" s="3" t="b">
        <f t="shared" si="98"/>
        <v>0</v>
      </c>
      <c r="BF1569" t="str">
        <f t="shared" si="99"/>
        <v>closed</v>
      </c>
    </row>
    <row r="1570" spans="1:58" x14ac:dyDescent="0.3">
      <c r="A1570" t="s">
        <v>15258</v>
      </c>
      <c r="D1570" t="s">
        <v>96</v>
      </c>
      <c r="E1570" t="s">
        <v>15259</v>
      </c>
      <c r="F1570" t="s">
        <v>15260</v>
      </c>
      <c r="G1570">
        <v>4</v>
      </c>
      <c r="H1570" t="s">
        <v>59</v>
      </c>
      <c r="I1570" t="s">
        <v>15261</v>
      </c>
      <c r="J1570">
        <v>1</v>
      </c>
      <c r="K1570" t="s">
        <v>15262</v>
      </c>
      <c r="L1570" t="s">
        <v>15263</v>
      </c>
      <c r="N1570" t="s">
        <v>59</v>
      </c>
      <c r="O1570" t="s">
        <v>3657</v>
      </c>
      <c r="P1570">
        <v>2018</v>
      </c>
      <c r="Q1570" t="s">
        <v>368</v>
      </c>
      <c r="R1570" t="b">
        <v>0</v>
      </c>
      <c r="S1570" t="s">
        <v>67</v>
      </c>
      <c r="T1570" t="b">
        <v>0</v>
      </c>
      <c r="W1570" t="s">
        <v>59</v>
      </c>
      <c r="Y1570">
        <v>0</v>
      </c>
      <c r="Z1570" t="s">
        <v>59</v>
      </c>
      <c r="AA1570" t="b">
        <v>0</v>
      </c>
      <c r="AB1570" t="s">
        <v>3658</v>
      </c>
      <c r="AC1570" t="s">
        <v>64</v>
      </c>
      <c r="AD1570" t="s">
        <v>141</v>
      </c>
      <c r="AE1570" t="s">
        <v>59</v>
      </c>
      <c r="AG1570" t="s">
        <v>3659</v>
      </c>
      <c r="AI1570">
        <v>0</v>
      </c>
      <c r="AK1570" t="s">
        <v>64</v>
      </c>
      <c r="AL1570" t="s">
        <v>64</v>
      </c>
      <c r="AP1570" t="s">
        <v>76</v>
      </c>
      <c r="AQ1570">
        <v>2500</v>
      </c>
      <c r="AR1570">
        <v>2500</v>
      </c>
      <c r="AS1570">
        <v>0</v>
      </c>
      <c r="AT1570">
        <v>0</v>
      </c>
      <c r="AU1570">
        <v>0</v>
      </c>
      <c r="AV1570">
        <v>0</v>
      </c>
      <c r="AX1570" t="s">
        <v>15264</v>
      </c>
      <c r="AY1570" t="s">
        <v>7651</v>
      </c>
      <c r="AZ1570" t="s">
        <v>227</v>
      </c>
      <c r="BB1570" t="b">
        <f t="shared" si="96"/>
        <v>0</v>
      </c>
      <c r="BC1570" t="str">
        <f>INDEX(repsearch2!B:B,MATCH(A1570,repsearch2!A:A,FALSE))</f>
        <v>No</v>
      </c>
      <c r="BD1570" s="3" t="b">
        <f t="shared" si="97"/>
        <v>0</v>
      </c>
      <c r="BE1570" s="3" t="b">
        <f t="shared" si="98"/>
        <v>0</v>
      </c>
      <c r="BF1570" t="str">
        <f t="shared" si="99"/>
        <v>closed</v>
      </c>
    </row>
    <row r="1571" spans="1:58" x14ac:dyDescent="0.3">
      <c r="A1571" t="s">
        <v>15265</v>
      </c>
      <c r="B1571" t="s">
        <v>346</v>
      </c>
      <c r="D1571" t="s">
        <v>347</v>
      </c>
      <c r="E1571" t="s">
        <v>15266</v>
      </c>
      <c r="F1571" t="s">
        <v>15267</v>
      </c>
      <c r="G1571">
        <v>5</v>
      </c>
      <c r="H1571" t="s">
        <v>59</v>
      </c>
      <c r="I1571" t="s">
        <v>15268</v>
      </c>
      <c r="J1571">
        <v>1</v>
      </c>
      <c r="K1571" t="s">
        <v>15269</v>
      </c>
      <c r="L1571" t="s">
        <v>6392</v>
      </c>
      <c r="M1571" t="s">
        <v>6393</v>
      </c>
      <c r="N1571" t="s">
        <v>64</v>
      </c>
      <c r="O1571" t="s">
        <v>15270</v>
      </c>
      <c r="P1571">
        <v>2017</v>
      </c>
      <c r="Q1571" t="s">
        <v>436</v>
      </c>
      <c r="R1571" t="b">
        <v>1</v>
      </c>
      <c r="S1571" t="s">
        <v>67</v>
      </c>
      <c r="T1571" t="b">
        <v>0</v>
      </c>
      <c r="U1571" t="s">
        <v>68</v>
      </c>
      <c r="V1571" t="s">
        <v>69</v>
      </c>
      <c r="W1571" t="s">
        <v>59</v>
      </c>
      <c r="Y1571">
        <v>0</v>
      </c>
      <c r="Z1571" t="s">
        <v>59</v>
      </c>
      <c r="AA1571" t="b">
        <v>0</v>
      </c>
      <c r="AB1571" t="s">
        <v>15271</v>
      </c>
      <c r="AC1571" t="s">
        <v>64</v>
      </c>
      <c r="AD1571" t="s">
        <v>72</v>
      </c>
      <c r="AE1571" t="s">
        <v>59</v>
      </c>
      <c r="AG1571" t="s">
        <v>15272</v>
      </c>
      <c r="AH1571">
        <v>9</v>
      </c>
      <c r="AI1571">
        <v>7</v>
      </c>
      <c r="AJ1571" t="s">
        <v>15273</v>
      </c>
      <c r="AK1571" t="s">
        <v>64</v>
      </c>
      <c r="AL1571" t="s">
        <v>64</v>
      </c>
      <c r="AP1571" t="s">
        <v>76</v>
      </c>
      <c r="AQ1571">
        <v>3000</v>
      </c>
      <c r="AR1571">
        <v>3000</v>
      </c>
      <c r="AS1571">
        <v>0.5</v>
      </c>
      <c r="AT1571">
        <v>0</v>
      </c>
      <c r="AU1571">
        <v>0</v>
      </c>
      <c r="AV1571">
        <v>1</v>
      </c>
      <c r="AW1571" t="s">
        <v>15274</v>
      </c>
      <c r="AZ1571" t="s">
        <v>2321</v>
      </c>
      <c r="BA1571" t="s">
        <v>2322</v>
      </c>
      <c r="BB1571" t="b">
        <f t="shared" si="96"/>
        <v>0</v>
      </c>
      <c r="BC1571" t="str">
        <f>INDEX(repsearch2!B:B,MATCH(A1571,repsearch2!A:A,FALSE))</f>
        <v>No</v>
      </c>
      <c r="BD1571" s="3" t="b">
        <f t="shared" si="97"/>
        <v>0</v>
      </c>
      <c r="BE1571" s="3" t="b">
        <f t="shared" si="98"/>
        <v>1</v>
      </c>
      <c r="BF1571" t="str">
        <f t="shared" si="99"/>
        <v>bronze</v>
      </c>
    </row>
    <row r="1572" spans="1:58" x14ac:dyDescent="0.3">
      <c r="A1572" t="s">
        <v>15275</v>
      </c>
      <c r="D1572" t="s">
        <v>96</v>
      </c>
      <c r="E1572" t="s">
        <v>15276</v>
      </c>
      <c r="F1572" t="s">
        <v>10758</v>
      </c>
      <c r="G1572">
        <v>4</v>
      </c>
      <c r="H1572" t="s">
        <v>59</v>
      </c>
      <c r="I1572" t="s">
        <v>15277</v>
      </c>
      <c r="J1572">
        <v>1</v>
      </c>
      <c r="K1572" t="s">
        <v>10760</v>
      </c>
      <c r="L1572" t="s">
        <v>7715</v>
      </c>
      <c r="M1572" t="s">
        <v>15278</v>
      </c>
      <c r="N1572" t="s">
        <v>64</v>
      </c>
      <c r="O1572" t="s">
        <v>10763</v>
      </c>
      <c r="P1572">
        <v>2019</v>
      </c>
      <c r="Q1572" t="s">
        <v>139</v>
      </c>
      <c r="R1572" t="b">
        <v>0</v>
      </c>
      <c r="S1572" t="s">
        <v>67</v>
      </c>
      <c r="T1572" t="b">
        <v>0</v>
      </c>
      <c r="W1572" t="s">
        <v>59</v>
      </c>
      <c r="Y1572">
        <v>0</v>
      </c>
      <c r="Z1572" t="s">
        <v>59</v>
      </c>
      <c r="AA1572" t="b">
        <v>0</v>
      </c>
      <c r="AB1572" t="s">
        <v>10764</v>
      </c>
      <c r="AC1572" t="s">
        <v>64</v>
      </c>
      <c r="AD1572" t="s">
        <v>141</v>
      </c>
      <c r="AE1572" t="s">
        <v>59</v>
      </c>
      <c r="AG1572" t="s">
        <v>10765</v>
      </c>
      <c r="AI1572">
        <v>0</v>
      </c>
      <c r="AK1572" t="s">
        <v>64</v>
      </c>
      <c r="AL1572" t="s">
        <v>64</v>
      </c>
      <c r="AP1572" t="s">
        <v>76</v>
      </c>
      <c r="AQ1572">
        <v>1700</v>
      </c>
      <c r="AR1572">
        <v>1700</v>
      </c>
      <c r="AS1572">
        <v>0</v>
      </c>
      <c r="AT1572">
        <v>0</v>
      </c>
      <c r="AU1572">
        <v>0</v>
      </c>
      <c r="AV1572">
        <v>0</v>
      </c>
      <c r="AZ1572" t="s">
        <v>10767</v>
      </c>
      <c r="BA1572" t="s">
        <v>10768</v>
      </c>
      <c r="BB1572" t="b">
        <f t="shared" si="96"/>
        <v>0</v>
      </c>
      <c r="BC1572" t="str">
        <f>INDEX(repsearch2!B:B,MATCH(A1572,repsearch2!A:A,FALSE))</f>
        <v>No</v>
      </c>
      <c r="BD1572" s="3" t="b">
        <f t="shared" si="97"/>
        <v>0</v>
      </c>
      <c r="BE1572" s="3" t="b">
        <f t="shared" si="98"/>
        <v>0</v>
      </c>
      <c r="BF1572" t="str">
        <f t="shared" si="99"/>
        <v>closed</v>
      </c>
    </row>
    <row r="1573" spans="1:58" x14ac:dyDescent="0.3">
      <c r="A1573" s="3" t="s">
        <v>15279</v>
      </c>
      <c r="B1573" s="3" t="s">
        <v>387</v>
      </c>
      <c r="C1573" s="3"/>
      <c r="D1573" s="3" t="s">
        <v>242</v>
      </c>
      <c r="E1573" s="3" t="s">
        <v>15280</v>
      </c>
      <c r="F1573" s="3" t="s">
        <v>15281</v>
      </c>
      <c r="G1573" s="3">
        <v>6</v>
      </c>
      <c r="H1573" s="3" t="s">
        <v>59</v>
      </c>
      <c r="I1573" s="3" t="s">
        <v>15282</v>
      </c>
      <c r="J1573" s="3">
        <v>1</v>
      </c>
      <c r="K1573" s="3" t="s">
        <v>15283</v>
      </c>
      <c r="L1573" s="3" t="s">
        <v>12934</v>
      </c>
      <c r="M1573" s="3" t="s">
        <v>12359</v>
      </c>
      <c r="N1573" s="3" t="s">
        <v>64</v>
      </c>
      <c r="O1573" s="3" t="s">
        <v>12935</v>
      </c>
      <c r="P1573" s="3">
        <v>2019</v>
      </c>
      <c r="Q1573" s="3" t="s">
        <v>139</v>
      </c>
      <c r="R1573" s="3" t="b">
        <v>1</v>
      </c>
      <c r="S1573" s="3" t="s">
        <v>67</v>
      </c>
      <c r="T1573" s="3" t="b">
        <v>0</v>
      </c>
      <c r="U1573" s="3" t="s">
        <v>68</v>
      </c>
      <c r="V1573" s="3" t="s">
        <v>69</v>
      </c>
      <c r="W1573" s="3" t="s">
        <v>64</v>
      </c>
      <c r="X1573" s="3" t="s">
        <v>70</v>
      </c>
      <c r="Y1573" s="3">
        <v>1</v>
      </c>
      <c r="Z1573" s="3" t="s">
        <v>59</v>
      </c>
      <c r="AA1573" s="3" t="b">
        <v>0</v>
      </c>
      <c r="AB1573" s="3" t="s">
        <v>12936</v>
      </c>
      <c r="AC1573" s="3" t="s">
        <v>64</v>
      </c>
      <c r="AD1573" s="3" t="s">
        <v>252</v>
      </c>
      <c r="AE1573" s="3" t="s">
        <v>59</v>
      </c>
      <c r="AF1573" s="3"/>
      <c r="AG1573" s="3" t="s">
        <v>12937</v>
      </c>
      <c r="AH1573" s="3">
        <v>3</v>
      </c>
      <c r="AI1573" s="3">
        <v>5</v>
      </c>
      <c r="AJ1573" s="3" t="s">
        <v>15284</v>
      </c>
      <c r="AK1573" s="3" t="s">
        <v>64</v>
      </c>
      <c r="AL1573" s="3" t="s">
        <v>64</v>
      </c>
      <c r="AM1573" s="3"/>
      <c r="AN1573" s="3"/>
      <c r="AO1573" s="3"/>
      <c r="AP1573" s="3" t="s">
        <v>76</v>
      </c>
      <c r="AQ1573" s="3">
        <v>3200</v>
      </c>
      <c r="AR1573" s="3">
        <v>3200</v>
      </c>
      <c r="AS1573" s="3">
        <v>23.65</v>
      </c>
      <c r="AT1573" s="3">
        <v>0</v>
      </c>
      <c r="AU1573" s="3">
        <v>0</v>
      </c>
      <c r="AV1573" s="3">
        <v>36</v>
      </c>
      <c r="AW1573" s="3" t="s">
        <v>15285</v>
      </c>
      <c r="AX1573" s="3" t="s">
        <v>15286</v>
      </c>
      <c r="AY1573" s="3"/>
      <c r="AZ1573" s="3" t="s">
        <v>12940</v>
      </c>
      <c r="BA1573" s="3" t="s">
        <v>12941</v>
      </c>
      <c r="BB1573" s="3" t="b">
        <f t="shared" si="96"/>
        <v>1</v>
      </c>
      <c r="BC1573" s="3" t="str">
        <f>INDEX(repsearch2!B:B,MATCH(A1573,repsearch2!A:A,FALSE))</f>
        <v>No</v>
      </c>
      <c r="BD1573" s="3" t="b">
        <f t="shared" si="97"/>
        <v>1</v>
      </c>
      <c r="BE1573" s="3" t="b">
        <f t="shared" si="98"/>
        <v>1</v>
      </c>
      <c r="BF1573" t="str">
        <f t="shared" si="99"/>
        <v>hybrid</v>
      </c>
    </row>
    <row r="1574" spans="1:58" x14ac:dyDescent="0.3">
      <c r="A1574" t="s">
        <v>15287</v>
      </c>
      <c r="D1574" t="s">
        <v>96</v>
      </c>
      <c r="E1574" t="s">
        <v>15288</v>
      </c>
      <c r="F1574" t="s">
        <v>15289</v>
      </c>
      <c r="G1574">
        <v>2</v>
      </c>
      <c r="H1574" t="s">
        <v>59</v>
      </c>
      <c r="I1574" t="s">
        <v>15290</v>
      </c>
      <c r="J1574">
        <v>1</v>
      </c>
      <c r="K1574" t="s">
        <v>15291</v>
      </c>
      <c r="L1574" t="s">
        <v>15292</v>
      </c>
      <c r="M1574" t="s">
        <v>8903</v>
      </c>
      <c r="N1574" t="s">
        <v>64</v>
      </c>
      <c r="O1574" t="s">
        <v>5202</v>
      </c>
      <c r="P1574">
        <v>2019</v>
      </c>
      <c r="Q1574" t="s">
        <v>184</v>
      </c>
      <c r="R1574" t="b">
        <v>0</v>
      </c>
      <c r="S1574" t="s">
        <v>67</v>
      </c>
      <c r="T1574" t="b">
        <v>0</v>
      </c>
      <c r="W1574" t="s">
        <v>59</v>
      </c>
      <c r="Y1574">
        <v>0</v>
      </c>
      <c r="Z1574" t="s">
        <v>59</v>
      </c>
      <c r="AA1574" t="b">
        <v>0</v>
      </c>
      <c r="AB1574" t="s">
        <v>5203</v>
      </c>
      <c r="AC1574" t="s">
        <v>59</v>
      </c>
      <c r="AE1574" t="s">
        <v>59</v>
      </c>
      <c r="AG1574" t="s">
        <v>5204</v>
      </c>
      <c r="AH1574">
        <v>1</v>
      </c>
      <c r="AI1574">
        <v>1</v>
      </c>
      <c r="AK1574" t="s">
        <v>64</v>
      </c>
      <c r="AL1574" t="s">
        <v>64</v>
      </c>
      <c r="AS1574">
        <v>76.91</v>
      </c>
      <c r="AT1574">
        <v>2</v>
      </c>
      <c r="AU1574">
        <v>0</v>
      </c>
      <c r="AV1574">
        <v>74</v>
      </c>
      <c r="AW1574" t="s">
        <v>15293</v>
      </c>
      <c r="AZ1574" t="s">
        <v>4034</v>
      </c>
      <c r="BA1574" t="s">
        <v>5206</v>
      </c>
      <c r="BB1574" t="b">
        <f t="shared" si="96"/>
        <v>0</v>
      </c>
      <c r="BC1574" t="str">
        <f>INDEX(repsearch2!B:B,MATCH(A1574,repsearch2!A:A,FALSE))</f>
        <v>No</v>
      </c>
      <c r="BD1574" s="3" t="b">
        <f t="shared" si="97"/>
        <v>0</v>
      </c>
      <c r="BE1574" s="3" t="b">
        <f t="shared" si="98"/>
        <v>0</v>
      </c>
      <c r="BF1574" t="str">
        <f t="shared" si="99"/>
        <v>closed</v>
      </c>
    </row>
    <row r="1575" spans="1:58" x14ac:dyDescent="0.3">
      <c r="A1575" t="s">
        <v>15294</v>
      </c>
      <c r="D1575" t="s">
        <v>96</v>
      </c>
      <c r="E1575" t="s">
        <v>15295</v>
      </c>
      <c r="F1575" t="s">
        <v>15296</v>
      </c>
      <c r="G1575">
        <v>4</v>
      </c>
      <c r="H1575" t="s">
        <v>59</v>
      </c>
      <c r="I1575" t="s">
        <v>15297</v>
      </c>
      <c r="J1575">
        <v>1</v>
      </c>
      <c r="K1575" t="s">
        <v>15298</v>
      </c>
      <c r="L1575" t="s">
        <v>15299</v>
      </c>
      <c r="M1575" t="s">
        <v>15300</v>
      </c>
      <c r="N1575" t="s">
        <v>64</v>
      </c>
      <c r="O1575" t="s">
        <v>7895</v>
      </c>
      <c r="P1575">
        <v>2019</v>
      </c>
      <c r="Q1575" t="s">
        <v>3726</v>
      </c>
      <c r="R1575" t="b">
        <v>0</v>
      </c>
      <c r="S1575" t="s">
        <v>67</v>
      </c>
      <c r="T1575" t="b">
        <v>0</v>
      </c>
      <c r="W1575" t="s">
        <v>59</v>
      </c>
      <c r="Y1575">
        <v>0</v>
      </c>
      <c r="Z1575" t="s">
        <v>59</v>
      </c>
      <c r="AA1575" t="b">
        <v>0</v>
      </c>
      <c r="AB1575" t="s">
        <v>7896</v>
      </c>
      <c r="AC1575" t="s">
        <v>64</v>
      </c>
      <c r="AD1575" t="s">
        <v>252</v>
      </c>
      <c r="AE1575" t="s">
        <v>59</v>
      </c>
      <c r="AG1575" t="s">
        <v>7897</v>
      </c>
      <c r="AH1575">
        <v>1</v>
      </c>
      <c r="AI1575">
        <v>0</v>
      </c>
      <c r="AK1575" t="s">
        <v>64</v>
      </c>
      <c r="AL1575" t="s">
        <v>64</v>
      </c>
      <c r="AS1575">
        <v>0</v>
      </c>
      <c r="AT1575">
        <v>0</v>
      </c>
      <c r="AU1575">
        <v>0</v>
      </c>
      <c r="AV1575">
        <v>0</v>
      </c>
      <c r="AY1575" t="s">
        <v>400</v>
      </c>
      <c r="AZ1575" t="s">
        <v>1216</v>
      </c>
      <c r="BB1575" t="b">
        <f t="shared" si="96"/>
        <v>0</v>
      </c>
      <c r="BC1575" t="str">
        <f>INDEX(repsearch2!B:B,MATCH(A1575,repsearch2!A:A,FALSE))</f>
        <v>No</v>
      </c>
      <c r="BD1575" s="3" t="b">
        <f t="shared" si="97"/>
        <v>0</v>
      </c>
      <c r="BE1575" s="3" t="b">
        <f t="shared" si="98"/>
        <v>0</v>
      </c>
      <c r="BF1575" t="str">
        <f t="shared" si="99"/>
        <v>closed</v>
      </c>
    </row>
    <row r="1576" spans="1:58" x14ac:dyDescent="0.3">
      <c r="A1576" t="s">
        <v>15301</v>
      </c>
      <c r="D1576" t="s">
        <v>96</v>
      </c>
      <c r="E1576" t="s">
        <v>15302</v>
      </c>
      <c r="F1576" t="s">
        <v>8230</v>
      </c>
      <c r="G1576">
        <v>3</v>
      </c>
      <c r="H1576" t="s">
        <v>59</v>
      </c>
      <c r="I1576" t="s">
        <v>15303</v>
      </c>
      <c r="J1576">
        <v>1</v>
      </c>
      <c r="K1576" t="s">
        <v>8232</v>
      </c>
      <c r="L1576" t="s">
        <v>15304</v>
      </c>
      <c r="M1576" t="s">
        <v>8234</v>
      </c>
      <c r="N1576" t="s">
        <v>64</v>
      </c>
      <c r="O1576" t="s">
        <v>7702</v>
      </c>
      <c r="P1576">
        <v>2019</v>
      </c>
      <c r="Q1576" t="s">
        <v>139</v>
      </c>
      <c r="R1576" t="b">
        <v>0</v>
      </c>
      <c r="S1576" t="s">
        <v>67</v>
      </c>
      <c r="T1576" t="b">
        <v>0</v>
      </c>
      <c r="W1576" t="s">
        <v>59</v>
      </c>
      <c r="Y1576">
        <v>0</v>
      </c>
      <c r="Z1576" t="s">
        <v>59</v>
      </c>
      <c r="AA1576" t="b">
        <v>0</v>
      </c>
      <c r="AB1576" t="s">
        <v>7704</v>
      </c>
      <c r="AC1576" t="s">
        <v>64</v>
      </c>
      <c r="AD1576" t="s">
        <v>252</v>
      </c>
      <c r="AE1576" t="s">
        <v>59</v>
      </c>
      <c r="AG1576" t="s">
        <v>7705</v>
      </c>
      <c r="AH1576">
        <v>1</v>
      </c>
      <c r="AI1576">
        <v>1</v>
      </c>
      <c r="AK1576" t="s">
        <v>64</v>
      </c>
      <c r="AL1576" t="s">
        <v>64</v>
      </c>
      <c r="AP1576" t="s">
        <v>76</v>
      </c>
      <c r="AQ1576">
        <v>3100</v>
      </c>
      <c r="AR1576">
        <v>3100</v>
      </c>
      <c r="AS1576">
        <v>0.5</v>
      </c>
      <c r="AT1576">
        <v>0</v>
      </c>
      <c r="AU1576">
        <v>0</v>
      </c>
      <c r="AV1576">
        <v>1</v>
      </c>
      <c r="AW1576" t="s">
        <v>15305</v>
      </c>
      <c r="AX1576" t="s">
        <v>15306</v>
      </c>
      <c r="AY1576" t="s">
        <v>400</v>
      </c>
      <c r="AZ1576" t="s">
        <v>1784</v>
      </c>
      <c r="BA1576" t="s">
        <v>6617</v>
      </c>
      <c r="BB1576" t="b">
        <f t="shared" si="96"/>
        <v>0</v>
      </c>
      <c r="BC1576" t="str">
        <f>INDEX(repsearch2!B:B,MATCH(A1576,repsearch2!A:A,FALSE))</f>
        <v>No</v>
      </c>
      <c r="BD1576" s="3" t="b">
        <f t="shared" si="97"/>
        <v>0</v>
      </c>
      <c r="BE1576" s="3" t="b">
        <f t="shared" si="98"/>
        <v>0</v>
      </c>
      <c r="BF1576" t="str">
        <f t="shared" si="99"/>
        <v>closed</v>
      </c>
    </row>
    <row r="1577" spans="1:58" x14ac:dyDescent="0.3">
      <c r="A1577" t="s">
        <v>15307</v>
      </c>
      <c r="D1577" t="s">
        <v>96</v>
      </c>
      <c r="E1577" t="s">
        <v>15308</v>
      </c>
      <c r="F1577" t="s">
        <v>15309</v>
      </c>
      <c r="G1577">
        <v>3</v>
      </c>
      <c r="H1577" t="s">
        <v>59</v>
      </c>
      <c r="I1577" t="s">
        <v>15310</v>
      </c>
      <c r="J1577">
        <v>1</v>
      </c>
      <c r="K1577" t="s">
        <v>15311</v>
      </c>
      <c r="L1577" t="s">
        <v>15312</v>
      </c>
      <c r="N1577" t="s">
        <v>59</v>
      </c>
      <c r="O1577" t="s">
        <v>10209</v>
      </c>
      <c r="P1577">
        <v>2019</v>
      </c>
      <c r="Q1577" t="s">
        <v>436</v>
      </c>
      <c r="R1577" t="b">
        <v>0</v>
      </c>
      <c r="S1577" t="s">
        <v>67</v>
      </c>
      <c r="T1577" t="b">
        <v>0</v>
      </c>
      <c r="W1577" t="s">
        <v>59</v>
      </c>
      <c r="Y1577">
        <v>0</v>
      </c>
      <c r="Z1577" t="s">
        <v>59</v>
      </c>
      <c r="AA1577" t="b">
        <v>0</v>
      </c>
      <c r="AB1577" t="s">
        <v>10210</v>
      </c>
      <c r="AC1577" t="s">
        <v>64</v>
      </c>
      <c r="AD1577" t="s">
        <v>72</v>
      </c>
      <c r="AE1577" t="s">
        <v>59</v>
      </c>
      <c r="AG1577" t="s">
        <v>10211</v>
      </c>
      <c r="AH1577">
        <v>1</v>
      </c>
      <c r="AI1577">
        <v>0</v>
      </c>
      <c r="AK1577" t="s">
        <v>64</v>
      </c>
      <c r="AL1577" t="s">
        <v>64</v>
      </c>
      <c r="AP1577" t="s">
        <v>76</v>
      </c>
      <c r="AQ1577">
        <v>3000</v>
      </c>
      <c r="AR1577">
        <v>3000</v>
      </c>
      <c r="AS1577">
        <v>0</v>
      </c>
      <c r="AT1577">
        <v>0</v>
      </c>
      <c r="AU1577">
        <v>0</v>
      </c>
      <c r="AV1577">
        <v>0</v>
      </c>
      <c r="AX1577" t="s">
        <v>15313</v>
      </c>
      <c r="AY1577" t="s">
        <v>925</v>
      </c>
      <c r="AZ1577" t="s">
        <v>1869</v>
      </c>
      <c r="BB1577" t="b">
        <f t="shared" si="96"/>
        <v>0</v>
      </c>
      <c r="BC1577" t="str">
        <f>INDEX(repsearch2!B:B,MATCH(A1577,repsearch2!A:A,FALSE))</f>
        <v>No</v>
      </c>
      <c r="BD1577" s="3" t="b">
        <f t="shared" si="97"/>
        <v>0</v>
      </c>
      <c r="BE1577" s="3" t="b">
        <f t="shared" si="98"/>
        <v>0</v>
      </c>
      <c r="BF1577" t="str">
        <f t="shared" si="99"/>
        <v>closed</v>
      </c>
    </row>
    <row r="1578" spans="1:58" x14ac:dyDescent="0.3">
      <c r="A1578" t="s">
        <v>15314</v>
      </c>
      <c r="D1578" t="s">
        <v>96</v>
      </c>
      <c r="E1578" t="s">
        <v>15315</v>
      </c>
      <c r="F1578" t="s">
        <v>15316</v>
      </c>
      <c r="G1578">
        <v>2</v>
      </c>
      <c r="H1578" t="s">
        <v>59</v>
      </c>
      <c r="I1578" t="s">
        <v>15317</v>
      </c>
      <c r="J1578">
        <v>1</v>
      </c>
      <c r="K1578" t="s">
        <v>15318</v>
      </c>
      <c r="L1578" t="s">
        <v>15319</v>
      </c>
      <c r="N1578" t="s">
        <v>59</v>
      </c>
      <c r="O1578" t="s">
        <v>15320</v>
      </c>
      <c r="P1578">
        <v>2019</v>
      </c>
      <c r="Q1578" t="s">
        <v>139</v>
      </c>
      <c r="R1578" t="b">
        <v>0</v>
      </c>
      <c r="S1578" t="s">
        <v>67</v>
      </c>
      <c r="T1578" t="b">
        <v>0</v>
      </c>
      <c r="W1578" t="s">
        <v>59</v>
      </c>
      <c r="Y1578">
        <v>0</v>
      </c>
      <c r="Z1578" t="s">
        <v>59</v>
      </c>
      <c r="AA1578" t="b">
        <v>0</v>
      </c>
      <c r="AB1578" t="s">
        <v>15321</v>
      </c>
      <c r="AC1578" t="s">
        <v>64</v>
      </c>
      <c r="AD1578" t="s">
        <v>141</v>
      </c>
      <c r="AE1578" t="s">
        <v>59</v>
      </c>
      <c r="AG1578" t="s">
        <v>15322</v>
      </c>
      <c r="AH1578">
        <v>8</v>
      </c>
      <c r="AI1578">
        <v>8</v>
      </c>
      <c r="AK1578" t="s">
        <v>64</v>
      </c>
      <c r="AL1578" t="s">
        <v>64</v>
      </c>
      <c r="AP1578" t="s">
        <v>76</v>
      </c>
      <c r="AQ1578">
        <v>1800</v>
      </c>
      <c r="AR1578">
        <v>1800</v>
      </c>
      <c r="AS1578">
        <v>1</v>
      </c>
      <c r="AT1578">
        <v>0</v>
      </c>
      <c r="AU1578">
        <v>0</v>
      </c>
      <c r="AV1578">
        <v>2</v>
      </c>
      <c r="AW1578" t="s">
        <v>15323</v>
      </c>
      <c r="AZ1578" t="s">
        <v>5586</v>
      </c>
      <c r="BB1578" t="b">
        <f t="shared" si="96"/>
        <v>0</v>
      </c>
      <c r="BC1578" t="str">
        <f>INDEX(repsearch2!B:B,MATCH(A1578,repsearch2!A:A,FALSE))</f>
        <v>No</v>
      </c>
      <c r="BD1578" s="3" t="b">
        <f t="shared" si="97"/>
        <v>0</v>
      </c>
      <c r="BE1578" s="3" t="b">
        <f t="shared" si="98"/>
        <v>0</v>
      </c>
      <c r="BF1578" t="str">
        <f t="shared" si="99"/>
        <v>closed</v>
      </c>
    </row>
    <row r="1579" spans="1:58" x14ac:dyDescent="0.3">
      <c r="A1579" t="s">
        <v>15324</v>
      </c>
      <c r="D1579" t="s">
        <v>96</v>
      </c>
      <c r="E1579" t="s">
        <v>15325</v>
      </c>
      <c r="F1579" t="s">
        <v>15326</v>
      </c>
      <c r="G1579">
        <v>5</v>
      </c>
      <c r="H1579" t="s">
        <v>59</v>
      </c>
      <c r="I1579" t="s">
        <v>15327</v>
      </c>
      <c r="J1579">
        <v>1</v>
      </c>
      <c r="K1579" t="s">
        <v>15328</v>
      </c>
      <c r="L1579" t="s">
        <v>15329</v>
      </c>
      <c r="M1579" t="s">
        <v>15330</v>
      </c>
      <c r="N1579" t="s">
        <v>64</v>
      </c>
      <c r="O1579" t="s">
        <v>5269</v>
      </c>
      <c r="P1579">
        <v>2018</v>
      </c>
      <c r="Q1579" t="s">
        <v>436</v>
      </c>
      <c r="R1579" t="b">
        <v>0</v>
      </c>
      <c r="S1579" t="s">
        <v>67</v>
      </c>
      <c r="T1579" t="b">
        <v>0</v>
      </c>
      <c r="W1579" t="s">
        <v>59</v>
      </c>
      <c r="Y1579">
        <v>0</v>
      </c>
      <c r="Z1579" t="s">
        <v>59</v>
      </c>
      <c r="AA1579" t="b">
        <v>0</v>
      </c>
      <c r="AB1579" t="s">
        <v>5270</v>
      </c>
      <c r="AC1579" t="s">
        <v>64</v>
      </c>
      <c r="AD1579" t="s">
        <v>72</v>
      </c>
      <c r="AE1579" t="s">
        <v>59</v>
      </c>
      <c r="AG1579" t="s">
        <v>5271</v>
      </c>
      <c r="AH1579">
        <v>16</v>
      </c>
      <c r="AI1579">
        <v>16</v>
      </c>
      <c r="AK1579" t="s">
        <v>64</v>
      </c>
      <c r="AL1579" t="s">
        <v>64</v>
      </c>
      <c r="AP1579" t="s">
        <v>76</v>
      </c>
      <c r="AQ1579">
        <v>3000</v>
      </c>
      <c r="AR1579">
        <v>3000</v>
      </c>
      <c r="AS1579">
        <v>0</v>
      </c>
      <c r="AT1579">
        <v>0</v>
      </c>
      <c r="AU1579">
        <v>0</v>
      </c>
      <c r="AV1579">
        <v>0</v>
      </c>
      <c r="AZ1579" t="s">
        <v>1118</v>
      </c>
      <c r="BB1579" t="b">
        <f t="shared" si="96"/>
        <v>0</v>
      </c>
      <c r="BC1579" t="str">
        <f>INDEX(repsearch2!B:B,MATCH(A1579,repsearch2!A:A,FALSE))</f>
        <v>No</v>
      </c>
      <c r="BD1579" s="3" t="b">
        <f t="shared" si="97"/>
        <v>0</v>
      </c>
      <c r="BE1579" s="3" t="b">
        <f t="shared" si="98"/>
        <v>0</v>
      </c>
      <c r="BF1579" t="str">
        <f t="shared" si="99"/>
        <v>closed</v>
      </c>
    </row>
    <row r="1580" spans="1:58" x14ac:dyDescent="0.3">
      <c r="A1580" t="s">
        <v>15331</v>
      </c>
      <c r="D1580" t="s">
        <v>96</v>
      </c>
      <c r="E1580" t="s">
        <v>15332</v>
      </c>
      <c r="F1580" t="s">
        <v>15333</v>
      </c>
      <c r="G1580">
        <v>22</v>
      </c>
      <c r="H1580" t="s">
        <v>64</v>
      </c>
      <c r="I1580" t="s">
        <v>15334</v>
      </c>
      <c r="J1580">
        <v>1</v>
      </c>
      <c r="K1580" t="s">
        <v>15335</v>
      </c>
      <c r="L1580" t="s">
        <v>15336</v>
      </c>
      <c r="M1580" t="s">
        <v>15337</v>
      </c>
      <c r="N1580" t="s">
        <v>64</v>
      </c>
      <c r="O1580" t="s">
        <v>3531</v>
      </c>
      <c r="P1580">
        <v>2017</v>
      </c>
      <c r="Q1580" t="s">
        <v>436</v>
      </c>
      <c r="R1580" t="b">
        <v>0</v>
      </c>
      <c r="S1580" t="s">
        <v>67</v>
      </c>
      <c r="T1580" t="b">
        <v>0</v>
      </c>
      <c r="W1580" t="s">
        <v>59</v>
      </c>
      <c r="Y1580">
        <v>0</v>
      </c>
      <c r="Z1580" t="s">
        <v>59</v>
      </c>
      <c r="AA1580" t="b">
        <v>0</v>
      </c>
      <c r="AB1580" t="s">
        <v>3532</v>
      </c>
      <c r="AC1580" t="s">
        <v>64</v>
      </c>
      <c r="AD1580" t="s">
        <v>72</v>
      </c>
      <c r="AE1580" t="s">
        <v>59</v>
      </c>
      <c r="AG1580" t="s">
        <v>3533</v>
      </c>
      <c r="AH1580">
        <v>2</v>
      </c>
      <c r="AI1580">
        <v>1</v>
      </c>
      <c r="AK1580" t="s">
        <v>64</v>
      </c>
      <c r="AL1580" t="s">
        <v>64</v>
      </c>
      <c r="AP1580" t="s">
        <v>76</v>
      </c>
      <c r="AQ1580">
        <v>3000</v>
      </c>
      <c r="AR1580">
        <v>3000</v>
      </c>
      <c r="AS1580">
        <v>13.75</v>
      </c>
      <c r="AT1580">
        <v>0</v>
      </c>
      <c r="AU1580">
        <v>0</v>
      </c>
      <c r="AV1580">
        <v>20</v>
      </c>
      <c r="AW1580" t="s">
        <v>15338</v>
      </c>
      <c r="AX1580" t="s">
        <v>15339</v>
      </c>
      <c r="AY1580" t="s">
        <v>1855</v>
      </c>
      <c r="AZ1580" t="s">
        <v>343</v>
      </c>
      <c r="BA1580" t="s">
        <v>3535</v>
      </c>
      <c r="BB1580" t="b">
        <f t="shared" si="96"/>
        <v>0</v>
      </c>
      <c r="BC1580" t="str">
        <f>INDEX(repsearch2!B:B,MATCH(A1580,repsearch2!A:A,FALSE))</f>
        <v>No</v>
      </c>
      <c r="BD1580" s="3" t="b">
        <f t="shared" si="97"/>
        <v>0</v>
      </c>
      <c r="BE1580" s="3" t="b">
        <f t="shared" si="98"/>
        <v>0</v>
      </c>
      <c r="BF1580" t="str">
        <f t="shared" si="99"/>
        <v>closed</v>
      </c>
    </row>
    <row r="1581" spans="1:58" x14ac:dyDescent="0.3">
      <c r="A1581" t="s">
        <v>15340</v>
      </c>
      <c r="D1581" t="s">
        <v>96</v>
      </c>
      <c r="E1581" t="s">
        <v>15341</v>
      </c>
      <c r="F1581" t="s">
        <v>15342</v>
      </c>
      <c r="G1581">
        <v>3</v>
      </c>
      <c r="H1581" t="s">
        <v>59</v>
      </c>
      <c r="I1581" t="s">
        <v>15343</v>
      </c>
      <c r="J1581">
        <v>1</v>
      </c>
      <c r="K1581" t="s">
        <v>15344</v>
      </c>
      <c r="N1581" t="s">
        <v>59</v>
      </c>
      <c r="O1581" t="s">
        <v>15345</v>
      </c>
      <c r="P1581">
        <v>2019</v>
      </c>
      <c r="Q1581" t="s">
        <v>101</v>
      </c>
      <c r="R1581" t="b">
        <v>0</v>
      </c>
      <c r="S1581" t="s">
        <v>102</v>
      </c>
      <c r="T1581" t="b">
        <v>0</v>
      </c>
      <c r="W1581" t="s">
        <v>59</v>
      </c>
      <c r="Y1581">
        <v>0</v>
      </c>
      <c r="Z1581" t="s">
        <v>59</v>
      </c>
      <c r="AA1581" t="b">
        <v>0</v>
      </c>
      <c r="AI1581">
        <v>0</v>
      </c>
      <c r="AK1581" t="s">
        <v>59</v>
      </c>
      <c r="AL1581" t="s">
        <v>64</v>
      </c>
      <c r="AS1581">
        <v>0</v>
      </c>
      <c r="AT1581">
        <v>0</v>
      </c>
      <c r="AU1581">
        <v>0</v>
      </c>
      <c r="AV1581">
        <v>0</v>
      </c>
      <c r="AX1581" t="s">
        <v>15346</v>
      </c>
      <c r="BB1581" t="b">
        <f t="shared" si="96"/>
        <v>0</v>
      </c>
      <c r="BC1581" t="str">
        <f>INDEX(repsearch2!B:B,MATCH(A1581,repsearch2!A:A,FALSE))</f>
        <v>No</v>
      </c>
      <c r="BD1581" s="3" t="b">
        <f t="shared" si="97"/>
        <v>0</v>
      </c>
      <c r="BE1581" s="3" t="b">
        <f t="shared" si="98"/>
        <v>0</v>
      </c>
      <c r="BF1581" t="str">
        <f t="shared" si="99"/>
        <v>closed</v>
      </c>
    </row>
    <row r="1582" spans="1:58" x14ac:dyDescent="0.3">
      <c r="A1582" s="3" t="s">
        <v>15347</v>
      </c>
      <c r="B1582" s="3" t="s">
        <v>55</v>
      </c>
      <c r="C1582" s="3"/>
      <c r="D1582" s="3" t="s">
        <v>56</v>
      </c>
      <c r="E1582" s="3" t="s">
        <v>15348</v>
      </c>
      <c r="F1582" s="3" t="s">
        <v>15349</v>
      </c>
      <c r="G1582" s="3">
        <v>4</v>
      </c>
      <c r="H1582" s="3" t="s">
        <v>59</v>
      </c>
      <c r="I1582" s="3" t="s">
        <v>15350</v>
      </c>
      <c r="J1582" s="3">
        <v>1</v>
      </c>
      <c r="K1582" s="3" t="s">
        <v>15351</v>
      </c>
      <c r="L1582" s="3" t="s">
        <v>15352</v>
      </c>
      <c r="M1582" s="3" t="s">
        <v>1655</v>
      </c>
      <c r="N1582" s="3" t="s">
        <v>64</v>
      </c>
      <c r="O1582" s="3" t="s">
        <v>15353</v>
      </c>
      <c r="P1582" s="3">
        <v>2020</v>
      </c>
      <c r="Q1582" s="3" t="s">
        <v>66</v>
      </c>
      <c r="R1582" s="3" t="b">
        <v>1</v>
      </c>
      <c r="S1582" s="3" t="s">
        <v>67</v>
      </c>
      <c r="T1582" s="3" t="b">
        <v>1</v>
      </c>
      <c r="U1582" s="3" t="s">
        <v>68</v>
      </c>
      <c r="V1582" s="3" t="s">
        <v>69</v>
      </c>
      <c r="W1582" s="3" t="s">
        <v>64</v>
      </c>
      <c r="X1582" s="3" t="s">
        <v>70</v>
      </c>
      <c r="Y1582" s="3">
        <v>1</v>
      </c>
      <c r="Z1582" s="3" t="s">
        <v>59</v>
      </c>
      <c r="AA1582" s="3" t="b">
        <v>1</v>
      </c>
      <c r="AB1582" s="3" t="s">
        <v>15354</v>
      </c>
      <c r="AC1582" s="3" t="s">
        <v>64</v>
      </c>
      <c r="AD1582" s="3" t="s">
        <v>72</v>
      </c>
      <c r="AE1582" s="3" t="s">
        <v>64</v>
      </c>
      <c r="AF1582" s="3" t="s">
        <v>72</v>
      </c>
      <c r="AG1582" s="3" t="s">
        <v>15355</v>
      </c>
      <c r="AH1582" s="3">
        <v>11</v>
      </c>
      <c r="AI1582" s="3">
        <v>8</v>
      </c>
      <c r="AJ1582" s="3" t="s">
        <v>15356</v>
      </c>
      <c r="AK1582" s="3" t="s">
        <v>64</v>
      </c>
      <c r="AL1582" s="3" t="s">
        <v>64</v>
      </c>
      <c r="AM1582" s="3"/>
      <c r="AN1582" s="3"/>
      <c r="AO1582" s="3"/>
      <c r="AP1582" s="3" t="s">
        <v>76</v>
      </c>
      <c r="AQ1582" s="3">
        <v>1905</v>
      </c>
      <c r="AR1582" s="3">
        <v>1905</v>
      </c>
      <c r="AS1582" s="3">
        <v>41.85</v>
      </c>
      <c r="AT1582" s="3">
        <v>5</v>
      </c>
      <c r="AU1582" s="3">
        <v>0</v>
      </c>
      <c r="AV1582" s="3">
        <v>3</v>
      </c>
      <c r="AW1582" s="3" t="s">
        <v>15357</v>
      </c>
      <c r="AX1582" s="3"/>
      <c r="AY1582" s="3"/>
      <c r="AZ1582" s="3" t="s">
        <v>2321</v>
      </c>
      <c r="BA1582" s="3"/>
      <c r="BB1582" s="3" t="b">
        <f t="shared" si="96"/>
        <v>1</v>
      </c>
      <c r="BC1582" s="3" t="str">
        <f>INDEX(repsearch2!B:B,MATCH(A1582,repsearch2!A:A,FALSE))</f>
        <v>Yes</v>
      </c>
      <c r="BD1582" s="3" t="b">
        <f t="shared" si="97"/>
        <v>1</v>
      </c>
      <c r="BE1582" s="3" t="b">
        <f t="shared" si="98"/>
        <v>1</v>
      </c>
      <c r="BF1582" t="str">
        <f t="shared" si="99"/>
        <v>gold</v>
      </c>
    </row>
    <row r="1583" spans="1:58" x14ac:dyDescent="0.3">
      <c r="A1583" t="s">
        <v>15358</v>
      </c>
      <c r="D1583" t="s">
        <v>96</v>
      </c>
      <c r="E1583" t="s">
        <v>15359</v>
      </c>
      <c r="F1583" t="s">
        <v>15360</v>
      </c>
      <c r="G1583">
        <v>5</v>
      </c>
      <c r="H1583" t="s">
        <v>59</v>
      </c>
      <c r="I1583" t="s">
        <v>15361</v>
      </c>
      <c r="J1583">
        <v>1</v>
      </c>
      <c r="K1583" t="s">
        <v>15362</v>
      </c>
      <c r="L1583" t="s">
        <v>15363</v>
      </c>
      <c r="N1583" t="s">
        <v>59</v>
      </c>
      <c r="O1583" t="s">
        <v>3791</v>
      </c>
      <c r="P1583">
        <v>2019</v>
      </c>
      <c r="Q1583" t="s">
        <v>139</v>
      </c>
      <c r="R1583" t="b">
        <v>0</v>
      </c>
      <c r="S1583" t="s">
        <v>67</v>
      </c>
      <c r="T1583" t="b">
        <v>0</v>
      </c>
      <c r="W1583" t="s">
        <v>59</v>
      </c>
      <c r="Y1583">
        <v>0</v>
      </c>
      <c r="Z1583" t="s">
        <v>59</v>
      </c>
      <c r="AA1583" t="b">
        <v>0</v>
      </c>
      <c r="AB1583" t="s">
        <v>3792</v>
      </c>
      <c r="AC1583" t="s">
        <v>64</v>
      </c>
      <c r="AD1583" t="s">
        <v>252</v>
      </c>
      <c r="AE1583" t="s">
        <v>59</v>
      </c>
      <c r="AG1583" t="s">
        <v>3793</v>
      </c>
      <c r="AH1583">
        <v>7</v>
      </c>
      <c r="AI1583">
        <v>6</v>
      </c>
      <c r="AK1583" t="s">
        <v>64</v>
      </c>
      <c r="AL1583" t="s">
        <v>64</v>
      </c>
      <c r="AP1583" t="s">
        <v>76</v>
      </c>
      <c r="AQ1583">
        <v>3000</v>
      </c>
      <c r="AR1583">
        <v>3000</v>
      </c>
      <c r="AS1583">
        <v>4.5</v>
      </c>
      <c r="AT1583">
        <v>0</v>
      </c>
      <c r="AU1583">
        <v>0</v>
      </c>
      <c r="AV1583">
        <v>9</v>
      </c>
      <c r="AW1583" t="s">
        <v>15364</v>
      </c>
      <c r="AX1583" t="s">
        <v>15365</v>
      </c>
      <c r="AY1583" t="s">
        <v>6557</v>
      </c>
      <c r="AZ1583" t="s">
        <v>3231</v>
      </c>
      <c r="BA1583" t="s">
        <v>766</v>
      </c>
      <c r="BB1583" t="b">
        <f t="shared" si="96"/>
        <v>0</v>
      </c>
      <c r="BC1583" t="str">
        <f>INDEX(repsearch2!B:B,MATCH(A1583,repsearch2!A:A,FALSE))</f>
        <v>No</v>
      </c>
      <c r="BD1583" s="3" t="b">
        <f t="shared" si="97"/>
        <v>0</v>
      </c>
      <c r="BE1583" s="3" t="b">
        <f t="shared" si="98"/>
        <v>0</v>
      </c>
      <c r="BF1583" t="str">
        <f t="shared" si="99"/>
        <v>closed</v>
      </c>
    </row>
    <row r="1584" spans="1:58" x14ac:dyDescent="0.3">
      <c r="A1584" t="s">
        <v>15366</v>
      </c>
      <c r="D1584" t="s">
        <v>96</v>
      </c>
      <c r="E1584" t="s">
        <v>15367</v>
      </c>
      <c r="F1584" t="s">
        <v>15368</v>
      </c>
      <c r="G1584">
        <v>5</v>
      </c>
      <c r="H1584" t="s">
        <v>59</v>
      </c>
      <c r="I1584" t="s">
        <v>15369</v>
      </c>
      <c r="J1584">
        <v>1</v>
      </c>
      <c r="K1584" t="s">
        <v>15370</v>
      </c>
      <c r="L1584" t="s">
        <v>2497</v>
      </c>
      <c r="M1584" t="s">
        <v>2498</v>
      </c>
      <c r="N1584" t="s">
        <v>64</v>
      </c>
      <c r="O1584" t="s">
        <v>10711</v>
      </c>
      <c r="P1584">
        <v>2019</v>
      </c>
      <c r="Q1584" t="s">
        <v>184</v>
      </c>
      <c r="R1584" t="b">
        <v>0</v>
      </c>
      <c r="S1584" t="s">
        <v>67</v>
      </c>
      <c r="T1584" t="b">
        <v>0</v>
      </c>
      <c r="W1584" t="s">
        <v>59</v>
      </c>
      <c r="Y1584">
        <v>0</v>
      </c>
      <c r="Z1584" t="s">
        <v>59</v>
      </c>
      <c r="AA1584" t="b">
        <v>0</v>
      </c>
      <c r="AB1584" t="s">
        <v>10712</v>
      </c>
      <c r="AC1584" t="s">
        <v>64</v>
      </c>
      <c r="AD1584" t="s">
        <v>252</v>
      </c>
      <c r="AE1584" t="s">
        <v>59</v>
      </c>
      <c r="AG1584" t="s">
        <v>10713</v>
      </c>
      <c r="AH1584">
        <v>3</v>
      </c>
      <c r="AI1584">
        <v>4</v>
      </c>
      <c r="AK1584" t="s">
        <v>64</v>
      </c>
      <c r="AL1584" t="s">
        <v>64</v>
      </c>
      <c r="AP1584" t="s">
        <v>76</v>
      </c>
      <c r="AQ1584">
        <v>3000</v>
      </c>
      <c r="AR1584">
        <v>3000</v>
      </c>
      <c r="AS1584">
        <v>2.75</v>
      </c>
      <c r="AT1584">
        <v>0</v>
      </c>
      <c r="AU1584">
        <v>0</v>
      </c>
      <c r="AV1584">
        <v>5</v>
      </c>
      <c r="AW1584" t="s">
        <v>15371</v>
      </c>
      <c r="AZ1584" t="s">
        <v>1748</v>
      </c>
      <c r="BA1584" t="s">
        <v>10715</v>
      </c>
      <c r="BB1584" t="b">
        <f t="shared" si="96"/>
        <v>0</v>
      </c>
      <c r="BC1584" t="str">
        <f>INDEX(repsearch2!B:B,MATCH(A1584,repsearch2!A:A,FALSE))</f>
        <v>No</v>
      </c>
      <c r="BD1584" s="3" t="b">
        <f t="shared" si="97"/>
        <v>0</v>
      </c>
      <c r="BE1584" s="3" t="b">
        <f t="shared" si="98"/>
        <v>0</v>
      </c>
      <c r="BF1584" t="str">
        <f t="shared" si="99"/>
        <v>closed</v>
      </c>
    </row>
    <row r="1585" spans="1:58" x14ac:dyDescent="0.3">
      <c r="A1585" t="s">
        <v>15372</v>
      </c>
      <c r="D1585" t="s">
        <v>96</v>
      </c>
      <c r="E1585" t="s">
        <v>15373</v>
      </c>
      <c r="F1585" t="s">
        <v>15374</v>
      </c>
      <c r="G1585">
        <v>4</v>
      </c>
      <c r="H1585" t="s">
        <v>59</v>
      </c>
      <c r="I1585" t="s">
        <v>15375</v>
      </c>
      <c r="J1585">
        <v>1</v>
      </c>
      <c r="K1585" t="s">
        <v>15376</v>
      </c>
      <c r="L1585" t="s">
        <v>15377</v>
      </c>
      <c r="N1585" t="s">
        <v>59</v>
      </c>
      <c r="O1585" t="s">
        <v>7672</v>
      </c>
      <c r="P1585">
        <v>2019</v>
      </c>
      <c r="Q1585" t="s">
        <v>139</v>
      </c>
      <c r="R1585" t="b">
        <v>0</v>
      </c>
      <c r="S1585" t="s">
        <v>67</v>
      </c>
      <c r="T1585" t="b">
        <v>0</v>
      </c>
      <c r="W1585" t="s">
        <v>59</v>
      </c>
      <c r="Y1585">
        <v>0</v>
      </c>
      <c r="Z1585" t="s">
        <v>59</v>
      </c>
      <c r="AA1585" t="b">
        <v>0</v>
      </c>
      <c r="AB1585" t="s">
        <v>7673</v>
      </c>
      <c r="AC1585" t="s">
        <v>64</v>
      </c>
      <c r="AD1585" t="s">
        <v>383</v>
      </c>
      <c r="AE1585" t="s">
        <v>59</v>
      </c>
      <c r="AG1585" t="s">
        <v>7674</v>
      </c>
      <c r="AH1585">
        <v>7</v>
      </c>
      <c r="AI1585">
        <v>10</v>
      </c>
      <c r="AK1585" t="s">
        <v>64</v>
      </c>
      <c r="AL1585" t="s">
        <v>64</v>
      </c>
      <c r="AP1585" t="s">
        <v>76</v>
      </c>
      <c r="AQ1585">
        <v>1800</v>
      </c>
      <c r="AR1585">
        <v>1800</v>
      </c>
      <c r="AS1585">
        <v>3.75</v>
      </c>
      <c r="AT1585">
        <v>0</v>
      </c>
      <c r="AU1585">
        <v>0</v>
      </c>
      <c r="AV1585">
        <v>6</v>
      </c>
      <c r="AW1585" t="s">
        <v>15378</v>
      </c>
      <c r="AZ1585" t="s">
        <v>227</v>
      </c>
      <c r="BA1585" t="s">
        <v>3937</v>
      </c>
      <c r="BB1585" t="b">
        <f t="shared" si="96"/>
        <v>0</v>
      </c>
      <c r="BC1585" t="str">
        <f>INDEX(repsearch2!B:B,MATCH(A1585,repsearch2!A:A,FALSE))</f>
        <v>No</v>
      </c>
      <c r="BD1585" s="3" t="b">
        <f t="shared" si="97"/>
        <v>0</v>
      </c>
      <c r="BE1585" s="3" t="b">
        <f t="shared" si="98"/>
        <v>0</v>
      </c>
      <c r="BF1585" t="str">
        <f t="shared" si="99"/>
        <v>closed</v>
      </c>
    </row>
    <row r="1586" spans="1:58" x14ac:dyDescent="0.3">
      <c r="A1586" t="s">
        <v>15379</v>
      </c>
      <c r="B1586" t="s">
        <v>387</v>
      </c>
      <c r="C1586" t="s">
        <v>81</v>
      </c>
      <c r="D1586" t="s">
        <v>242</v>
      </c>
      <c r="E1586" t="s">
        <v>15380</v>
      </c>
      <c r="F1586" t="s">
        <v>15381</v>
      </c>
      <c r="G1586">
        <v>2</v>
      </c>
      <c r="H1586" t="s">
        <v>59</v>
      </c>
      <c r="I1586" t="s">
        <v>15382</v>
      </c>
      <c r="J1586">
        <v>1</v>
      </c>
      <c r="K1586" t="s">
        <v>15383</v>
      </c>
      <c r="L1586" t="s">
        <v>15384</v>
      </c>
      <c r="N1586" t="s">
        <v>59</v>
      </c>
      <c r="O1586" t="s">
        <v>15385</v>
      </c>
      <c r="P1586">
        <v>2019</v>
      </c>
      <c r="Q1586" t="s">
        <v>697</v>
      </c>
      <c r="R1586" t="b">
        <v>1</v>
      </c>
      <c r="S1586" t="s">
        <v>67</v>
      </c>
      <c r="T1586" t="b">
        <v>0</v>
      </c>
      <c r="U1586" t="s">
        <v>68</v>
      </c>
      <c r="V1586" t="s">
        <v>69</v>
      </c>
      <c r="W1586" t="s">
        <v>59</v>
      </c>
      <c r="Y1586">
        <v>0</v>
      </c>
      <c r="Z1586" t="s">
        <v>59</v>
      </c>
      <c r="AA1586" t="b">
        <v>0</v>
      </c>
      <c r="AB1586" t="s">
        <v>15386</v>
      </c>
      <c r="AC1586" t="s">
        <v>64</v>
      </c>
      <c r="AD1586" t="s">
        <v>141</v>
      </c>
      <c r="AE1586" t="s">
        <v>59</v>
      </c>
      <c r="AG1586" t="s">
        <v>15387</v>
      </c>
      <c r="AI1586">
        <v>0</v>
      </c>
      <c r="AJ1586" t="s">
        <v>15388</v>
      </c>
      <c r="AK1586" t="s">
        <v>64</v>
      </c>
      <c r="AL1586" t="s">
        <v>64</v>
      </c>
      <c r="AP1586" t="s">
        <v>76</v>
      </c>
      <c r="AQ1586">
        <v>3310</v>
      </c>
      <c r="AR1586">
        <v>3310</v>
      </c>
      <c r="AS1586">
        <v>2.85</v>
      </c>
      <c r="AT1586">
        <v>0</v>
      </c>
      <c r="AU1586">
        <v>0</v>
      </c>
      <c r="AV1586">
        <v>6</v>
      </c>
      <c r="AW1586" t="s">
        <v>15389</v>
      </c>
      <c r="AZ1586" t="s">
        <v>15390</v>
      </c>
      <c r="BA1586" t="s">
        <v>15391</v>
      </c>
      <c r="BB1586" t="b">
        <f t="shared" si="96"/>
        <v>0</v>
      </c>
      <c r="BC1586" t="str">
        <f>INDEX(repsearch2!B:B,MATCH(A1586,repsearch2!A:A,FALSE))</f>
        <v>No</v>
      </c>
      <c r="BD1586" s="3" t="b">
        <f t="shared" si="97"/>
        <v>0</v>
      </c>
      <c r="BE1586" s="3" t="b">
        <f t="shared" si="98"/>
        <v>1</v>
      </c>
      <c r="BF1586" t="str">
        <f t="shared" si="99"/>
        <v>hybrid</v>
      </c>
    </row>
    <row r="1587" spans="1:58" x14ac:dyDescent="0.3">
      <c r="A1587" s="3" t="s">
        <v>15392</v>
      </c>
      <c r="B1587" s="3" t="s">
        <v>55</v>
      </c>
      <c r="C1587" s="3"/>
      <c r="D1587" s="3" t="s">
        <v>56</v>
      </c>
      <c r="E1587" s="3" t="s">
        <v>15393</v>
      </c>
      <c r="F1587" s="3" t="s">
        <v>15394</v>
      </c>
      <c r="G1587" s="3">
        <v>5</v>
      </c>
      <c r="H1587" s="3" t="s">
        <v>59</v>
      </c>
      <c r="I1587" s="3" t="s">
        <v>15395</v>
      </c>
      <c r="J1587" s="3">
        <v>1</v>
      </c>
      <c r="K1587" s="3" t="s">
        <v>15396</v>
      </c>
      <c r="L1587" s="3" t="s">
        <v>15397</v>
      </c>
      <c r="M1587" s="3"/>
      <c r="N1587" s="3" t="s">
        <v>59</v>
      </c>
      <c r="O1587" s="3" t="s">
        <v>65</v>
      </c>
      <c r="P1587" s="3">
        <v>2019</v>
      </c>
      <c r="Q1587" s="3" t="s">
        <v>66</v>
      </c>
      <c r="R1587" s="3" t="b">
        <v>1</v>
      </c>
      <c r="S1587" s="3" t="s">
        <v>67</v>
      </c>
      <c r="T1587" s="3" t="b">
        <v>1</v>
      </c>
      <c r="U1587" s="3" t="s">
        <v>68</v>
      </c>
      <c r="V1587" s="3" t="s">
        <v>69</v>
      </c>
      <c r="W1587" s="3" t="s">
        <v>64</v>
      </c>
      <c r="X1587" s="3" t="s">
        <v>15398</v>
      </c>
      <c r="Y1587" s="3">
        <v>3</v>
      </c>
      <c r="Z1587" s="3" t="s">
        <v>59</v>
      </c>
      <c r="AA1587" s="3" t="b">
        <v>1</v>
      </c>
      <c r="AB1587" s="3" t="s">
        <v>71</v>
      </c>
      <c r="AC1587" s="3" t="s">
        <v>64</v>
      </c>
      <c r="AD1587" s="3" t="s">
        <v>72</v>
      </c>
      <c r="AE1587" s="3" t="s">
        <v>64</v>
      </c>
      <c r="AF1587" s="3" t="s">
        <v>72</v>
      </c>
      <c r="AG1587" s="3" t="s">
        <v>73</v>
      </c>
      <c r="AH1587" s="3">
        <v>14</v>
      </c>
      <c r="AI1587" s="3">
        <v>16</v>
      </c>
      <c r="AJ1587" s="3" t="s">
        <v>15399</v>
      </c>
      <c r="AK1587" s="3" t="s">
        <v>64</v>
      </c>
      <c r="AL1587" s="3" t="s">
        <v>64</v>
      </c>
      <c r="AM1587" s="3" t="s">
        <v>64</v>
      </c>
      <c r="AN1587" s="3" t="s">
        <v>75</v>
      </c>
      <c r="AO1587" s="3">
        <v>1350</v>
      </c>
      <c r="AP1587" s="3" t="s">
        <v>76</v>
      </c>
      <c r="AQ1587" s="3">
        <v>1905</v>
      </c>
      <c r="AR1587" s="3">
        <v>1905</v>
      </c>
      <c r="AS1587" s="3">
        <v>29.75</v>
      </c>
      <c r="AT1587" s="3">
        <v>1</v>
      </c>
      <c r="AU1587" s="3">
        <v>0</v>
      </c>
      <c r="AV1587" s="3">
        <v>27</v>
      </c>
      <c r="AW1587" s="3" t="s">
        <v>15400</v>
      </c>
      <c r="AX1587" s="3" t="s">
        <v>15401</v>
      </c>
      <c r="AY1587" s="3"/>
      <c r="AZ1587" s="3" t="s">
        <v>78</v>
      </c>
      <c r="BA1587" s="3" t="s">
        <v>79</v>
      </c>
      <c r="BB1587" s="3" t="b">
        <f t="shared" si="96"/>
        <v>1</v>
      </c>
      <c r="BC1587" s="3" t="str">
        <f>INDEX(repsearch2!B:B,MATCH(A1587,repsearch2!A:A,FALSE))</f>
        <v>Yes</v>
      </c>
      <c r="BD1587" s="3" t="b">
        <f t="shared" si="97"/>
        <v>1</v>
      </c>
      <c r="BE1587" s="3" t="b">
        <f t="shared" si="98"/>
        <v>1</v>
      </c>
      <c r="BF1587" t="str">
        <f t="shared" si="99"/>
        <v>gold</v>
      </c>
    </row>
    <row r="1588" spans="1:58" x14ac:dyDescent="0.3">
      <c r="A1588" t="s">
        <v>15402</v>
      </c>
      <c r="D1588" t="s">
        <v>96</v>
      </c>
      <c r="E1588" t="s">
        <v>15403</v>
      </c>
      <c r="F1588" t="s">
        <v>15404</v>
      </c>
      <c r="G1588">
        <v>3</v>
      </c>
      <c r="H1588" t="s">
        <v>59</v>
      </c>
      <c r="I1588" t="s">
        <v>15405</v>
      </c>
      <c r="J1588">
        <v>1</v>
      </c>
      <c r="K1588" t="s">
        <v>15406</v>
      </c>
      <c r="L1588" t="s">
        <v>2497</v>
      </c>
      <c r="M1588" t="s">
        <v>2498</v>
      </c>
      <c r="N1588" t="s">
        <v>64</v>
      </c>
      <c r="O1588" t="s">
        <v>15407</v>
      </c>
      <c r="P1588">
        <v>2019</v>
      </c>
      <c r="Q1588" t="s">
        <v>368</v>
      </c>
      <c r="R1588" t="b">
        <v>0</v>
      </c>
      <c r="S1588" t="s">
        <v>67</v>
      </c>
      <c r="T1588" t="b">
        <v>0</v>
      </c>
      <c r="W1588" t="s">
        <v>59</v>
      </c>
      <c r="Y1588">
        <v>0</v>
      </c>
      <c r="Z1588" t="s">
        <v>59</v>
      </c>
      <c r="AA1588" t="b">
        <v>0</v>
      </c>
      <c r="AB1588" t="s">
        <v>15408</v>
      </c>
      <c r="AC1588" t="s">
        <v>64</v>
      </c>
      <c r="AD1588" t="s">
        <v>252</v>
      </c>
      <c r="AE1588" t="s">
        <v>59</v>
      </c>
      <c r="AG1588" t="s">
        <v>15409</v>
      </c>
      <c r="AH1588">
        <v>2</v>
      </c>
      <c r="AI1588">
        <v>0</v>
      </c>
      <c r="AK1588" t="s">
        <v>64</v>
      </c>
      <c r="AL1588" t="s">
        <v>64</v>
      </c>
      <c r="AP1588" t="s">
        <v>76</v>
      </c>
      <c r="AQ1588">
        <v>3900</v>
      </c>
      <c r="AR1588">
        <v>3900</v>
      </c>
      <c r="AS1588">
        <v>1.75</v>
      </c>
      <c r="AT1588">
        <v>0</v>
      </c>
      <c r="AU1588">
        <v>0</v>
      </c>
      <c r="AV1588">
        <v>3</v>
      </c>
      <c r="AW1588" t="s">
        <v>15410</v>
      </c>
      <c r="AZ1588" t="s">
        <v>15411</v>
      </c>
      <c r="BA1588" t="s">
        <v>3118</v>
      </c>
      <c r="BB1588" t="b">
        <f t="shared" si="96"/>
        <v>0</v>
      </c>
      <c r="BC1588" t="str">
        <f>INDEX(repsearch2!B:B,MATCH(A1588,repsearch2!A:A,FALSE))</f>
        <v>No</v>
      </c>
      <c r="BD1588" s="3" t="b">
        <f t="shared" si="97"/>
        <v>0</v>
      </c>
      <c r="BE1588" s="3" t="b">
        <f t="shared" si="98"/>
        <v>0</v>
      </c>
      <c r="BF1588" t="str">
        <f t="shared" si="99"/>
        <v>closed</v>
      </c>
    </row>
    <row r="1589" spans="1:58" x14ac:dyDescent="0.3">
      <c r="A1589" t="s">
        <v>15412</v>
      </c>
      <c r="B1589" t="s">
        <v>387</v>
      </c>
      <c r="C1589" t="s">
        <v>81</v>
      </c>
      <c r="D1589" t="s">
        <v>242</v>
      </c>
      <c r="E1589" t="s">
        <v>15413</v>
      </c>
      <c r="F1589" t="s">
        <v>15414</v>
      </c>
      <c r="G1589">
        <v>5</v>
      </c>
      <c r="H1589" t="s">
        <v>59</v>
      </c>
      <c r="I1589" t="s">
        <v>15415</v>
      </c>
      <c r="J1589">
        <v>1</v>
      </c>
      <c r="K1589" t="s">
        <v>15416</v>
      </c>
      <c r="L1589" t="s">
        <v>15417</v>
      </c>
      <c r="N1589" t="s">
        <v>59</v>
      </c>
      <c r="O1589" t="s">
        <v>15418</v>
      </c>
      <c r="P1589">
        <v>2019</v>
      </c>
      <c r="Q1589" t="s">
        <v>368</v>
      </c>
      <c r="R1589" t="b">
        <v>1</v>
      </c>
      <c r="S1589" t="s">
        <v>67</v>
      </c>
      <c r="T1589" t="b">
        <v>0</v>
      </c>
      <c r="U1589" t="s">
        <v>68</v>
      </c>
      <c r="V1589" t="s">
        <v>69</v>
      </c>
      <c r="W1589" t="s">
        <v>64</v>
      </c>
      <c r="X1589" t="s">
        <v>15419</v>
      </c>
      <c r="Y1589">
        <v>2</v>
      </c>
      <c r="Z1589" t="s">
        <v>59</v>
      </c>
      <c r="AA1589" t="b">
        <v>0</v>
      </c>
      <c r="AB1589" t="s">
        <v>15420</v>
      </c>
      <c r="AC1589" t="s">
        <v>64</v>
      </c>
      <c r="AD1589" t="s">
        <v>141</v>
      </c>
      <c r="AE1589" t="s">
        <v>59</v>
      </c>
      <c r="AG1589" t="s">
        <v>15421</v>
      </c>
      <c r="AH1589">
        <v>2</v>
      </c>
      <c r="AI1589">
        <v>3</v>
      </c>
      <c r="AJ1589" t="s">
        <v>15422</v>
      </c>
      <c r="AK1589" t="s">
        <v>64</v>
      </c>
      <c r="AL1589" t="s">
        <v>64</v>
      </c>
      <c r="AP1589" t="s">
        <v>76</v>
      </c>
      <c r="AQ1589">
        <v>2500</v>
      </c>
      <c r="AR1589">
        <v>2500</v>
      </c>
      <c r="AS1589">
        <v>0.25</v>
      </c>
      <c r="AT1589">
        <v>0</v>
      </c>
      <c r="AU1589">
        <v>0</v>
      </c>
      <c r="AV1589">
        <v>0</v>
      </c>
      <c r="AW1589" t="s">
        <v>15423</v>
      </c>
      <c r="AY1589" t="s">
        <v>15424</v>
      </c>
      <c r="AZ1589" t="s">
        <v>1118</v>
      </c>
      <c r="BA1589" t="s">
        <v>15425</v>
      </c>
      <c r="BB1589" t="b">
        <f t="shared" si="96"/>
        <v>0</v>
      </c>
      <c r="BC1589" t="str">
        <f>INDEX(repsearch2!B:B,MATCH(A1589,repsearch2!A:A,FALSE))</f>
        <v>No</v>
      </c>
      <c r="BD1589" s="3" t="b">
        <f t="shared" si="97"/>
        <v>0</v>
      </c>
      <c r="BE1589" s="3" t="b">
        <f t="shared" si="98"/>
        <v>1</v>
      </c>
      <c r="BF1589" t="str">
        <f t="shared" si="99"/>
        <v>hybrid</v>
      </c>
    </row>
    <row r="1590" spans="1:58" x14ac:dyDescent="0.3">
      <c r="A1590" t="s">
        <v>15426</v>
      </c>
      <c r="D1590" t="s">
        <v>96</v>
      </c>
      <c r="E1590" t="s">
        <v>15427</v>
      </c>
      <c r="F1590" t="s">
        <v>15428</v>
      </c>
      <c r="G1590">
        <v>6</v>
      </c>
      <c r="H1590" t="s">
        <v>59</v>
      </c>
      <c r="I1590" t="s">
        <v>15429</v>
      </c>
      <c r="J1590">
        <v>1</v>
      </c>
      <c r="K1590" t="s">
        <v>15430</v>
      </c>
      <c r="L1590" t="s">
        <v>15431</v>
      </c>
      <c r="N1590" t="s">
        <v>59</v>
      </c>
      <c r="O1590" t="s">
        <v>15432</v>
      </c>
      <c r="P1590">
        <v>2019</v>
      </c>
      <c r="Q1590" t="s">
        <v>4376</v>
      </c>
      <c r="R1590" t="b">
        <v>0</v>
      </c>
      <c r="S1590" t="s">
        <v>67</v>
      </c>
      <c r="T1590" t="b">
        <v>0</v>
      </c>
      <c r="W1590" t="s">
        <v>59</v>
      </c>
      <c r="Y1590">
        <v>0</v>
      </c>
      <c r="Z1590" t="s">
        <v>59</v>
      </c>
      <c r="AA1590" t="b">
        <v>0</v>
      </c>
      <c r="AB1590" t="s">
        <v>15433</v>
      </c>
      <c r="AC1590" t="s">
        <v>64</v>
      </c>
      <c r="AD1590" t="s">
        <v>72</v>
      </c>
      <c r="AE1590" t="s">
        <v>59</v>
      </c>
      <c r="AG1590" t="s">
        <v>15434</v>
      </c>
      <c r="AH1590">
        <v>1</v>
      </c>
      <c r="AI1590">
        <v>0</v>
      </c>
      <c r="AK1590" t="s">
        <v>64</v>
      </c>
      <c r="AL1590" t="s">
        <v>64</v>
      </c>
      <c r="AS1590">
        <v>0</v>
      </c>
      <c r="AT1590">
        <v>0</v>
      </c>
      <c r="AU1590">
        <v>0</v>
      </c>
      <c r="AV1590">
        <v>0</v>
      </c>
      <c r="AX1590" t="s">
        <v>15435</v>
      </c>
      <c r="AY1590" t="s">
        <v>15435</v>
      </c>
      <c r="AZ1590" t="s">
        <v>343</v>
      </c>
      <c r="BA1590" t="s">
        <v>344</v>
      </c>
      <c r="BB1590" t="b">
        <f t="shared" si="96"/>
        <v>0</v>
      </c>
      <c r="BC1590" t="str">
        <f>INDEX(repsearch2!B:B,MATCH(A1590,repsearch2!A:A,FALSE))</f>
        <v>No</v>
      </c>
      <c r="BD1590" s="3" t="b">
        <f t="shared" si="97"/>
        <v>0</v>
      </c>
      <c r="BE1590" s="3" t="b">
        <f t="shared" si="98"/>
        <v>0</v>
      </c>
      <c r="BF1590" t="str">
        <f t="shared" si="99"/>
        <v>closed</v>
      </c>
    </row>
    <row r="1591" spans="1:58" x14ac:dyDescent="0.3">
      <c r="A1591" t="s">
        <v>15436</v>
      </c>
      <c r="D1591" t="s">
        <v>96</v>
      </c>
      <c r="E1591" t="s">
        <v>15437</v>
      </c>
      <c r="F1591" t="s">
        <v>15438</v>
      </c>
      <c r="G1591">
        <v>5</v>
      </c>
      <c r="H1591" t="s">
        <v>59</v>
      </c>
      <c r="I1591" t="s">
        <v>15439</v>
      </c>
      <c r="J1591">
        <v>1</v>
      </c>
      <c r="K1591" t="s">
        <v>15440</v>
      </c>
      <c r="L1591" t="s">
        <v>15441</v>
      </c>
      <c r="N1591" t="s">
        <v>59</v>
      </c>
      <c r="O1591" t="s">
        <v>6686</v>
      </c>
      <c r="P1591">
        <v>2019</v>
      </c>
      <c r="Q1591" t="s">
        <v>66</v>
      </c>
      <c r="R1591" t="b">
        <v>0</v>
      </c>
      <c r="S1591" t="s">
        <v>67</v>
      </c>
      <c r="T1591" t="b">
        <v>0</v>
      </c>
      <c r="W1591" t="s">
        <v>59</v>
      </c>
      <c r="Y1591">
        <v>0</v>
      </c>
      <c r="Z1591" t="s">
        <v>59</v>
      </c>
      <c r="AA1591" t="b">
        <v>0</v>
      </c>
      <c r="AB1591" t="s">
        <v>6687</v>
      </c>
      <c r="AC1591" t="s">
        <v>64</v>
      </c>
      <c r="AD1591" t="s">
        <v>72</v>
      </c>
      <c r="AE1591" t="s">
        <v>59</v>
      </c>
      <c r="AG1591" t="s">
        <v>6688</v>
      </c>
      <c r="AH1591">
        <v>7</v>
      </c>
      <c r="AI1591">
        <v>11</v>
      </c>
      <c r="AK1591" t="s">
        <v>64</v>
      </c>
      <c r="AL1591" t="s">
        <v>64</v>
      </c>
      <c r="AP1591" t="s">
        <v>76</v>
      </c>
      <c r="AQ1591">
        <v>2921</v>
      </c>
      <c r="AR1591">
        <v>2921</v>
      </c>
      <c r="AS1591">
        <v>10.85</v>
      </c>
      <c r="AT1591">
        <v>0</v>
      </c>
      <c r="AU1591">
        <v>0</v>
      </c>
      <c r="AV1591">
        <v>17</v>
      </c>
      <c r="AW1591" t="s">
        <v>15442</v>
      </c>
      <c r="AX1591" t="s">
        <v>15443</v>
      </c>
      <c r="AZ1591" t="s">
        <v>893</v>
      </c>
      <c r="BA1591" t="s">
        <v>766</v>
      </c>
      <c r="BB1591" t="b">
        <f t="shared" si="96"/>
        <v>0</v>
      </c>
      <c r="BC1591" t="str">
        <f>INDEX(repsearch2!B:B,MATCH(A1591,repsearch2!A:A,FALSE))</f>
        <v>No</v>
      </c>
      <c r="BD1591" s="3" t="b">
        <f t="shared" si="97"/>
        <v>0</v>
      </c>
      <c r="BE1591" s="3" t="b">
        <f t="shared" si="98"/>
        <v>0</v>
      </c>
      <c r="BF1591" t="str">
        <f t="shared" si="99"/>
        <v>closed</v>
      </c>
    </row>
    <row r="1592" spans="1:58" x14ac:dyDescent="0.3">
      <c r="A1592" t="s">
        <v>15444</v>
      </c>
      <c r="D1592" t="s">
        <v>96</v>
      </c>
      <c r="E1592" t="s">
        <v>15445</v>
      </c>
      <c r="F1592" t="s">
        <v>15446</v>
      </c>
      <c r="G1592">
        <v>7</v>
      </c>
      <c r="H1592" t="s">
        <v>59</v>
      </c>
      <c r="I1592" t="s">
        <v>15447</v>
      </c>
      <c r="J1592">
        <v>1</v>
      </c>
      <c r="K1592" t="s">
        <v>15448</v>
      </c>
      <c r="L1592" t="s">
        <v>15449</v>
      </c>
      <c r="M1592" t="s">
        <v>4487</v>
      </c>
      <c r="N1592" t="s">
        <v>64</v>
      </c>
      <c r="O1592" t="s">
        <v>15450</v>
      </c>
      <c r="P1592">
        <v>2018</v>
      </c>
      <c r="Q1592" t="s">
        <v>184</v>
      </c>
      <c r="R1592" t="b">
        <v>0</v>
      </c>
      <c r="S1592" t="s">
        <v>67</v>
      </c>
      <c r="T1592" t="b">
        <v>0</v>
      </c>
      <c r="W1592" t="s">
        <v>59</v>
      </c>
      <c r="Y1592">
        <v>0</v>
      </c>
      <c r="Z1592" t="s">
        <v>59</v>
      </c>
      <c r="AA1592" t="b">
        <v>0</v>
      </c>
      <c r="AB1592" t="s">
        <v>15451</v>
      </c>
      <c r="AC1592" t="s">
        <v>64</v>
      </c>
      <c r="AD1592" t="s">
        <v>252</v>
      </c>
      <c r="AE1592" t="s">
        <v>59</v>
      </c>
      <c r="AG1592" t="s">
        <v>15452</v>
      </c>
      <c r="AI1592">
        <v>0</v>
      </c>
      <c r="AK1592" t="s">
        <v>64</v>
      </c>
      <c r="AL1592" t="s">
        <v>64</v>
      </c>
      <c r="AP1592" t="s">
        <v>76</v>
      </c>
      <c r="AQ1592">
        <v>3000</v>
      </c>
      <c r="AR1592">
        <v>3000</v>
      </c>
      <c r="AS1592">
        <v>0</v>
      </c>
      <c r="AT1592">
        <v>0</v>
      </c>
      <c r="AU1592">
        <v>0</v>
      </c>
      <c r="AV1592">
        <v>0</v>
      </c>
      <c r="AX1592" t="s">
        <v>15453</v>
      </c>
      <c r="AZ1592" t="s">
        <v>331</v>
      </c>
      <c r="BB1592" t="b">
        <f t="shared" si="96"/>
        <v>0</v>
      </c>
      <c r="BC1592" t="str">
        <f>INDEX(repsearch2!B:B,MATCH(A1592,repsearch2!A:A,FALSE))</f>
        <v>No</v>
      </c>
      <c r="BD1592" s="3" t="b">
        <f t="shared" si="97"/>
        <v>0</v>
      </c>
      <c r="BE1592" s="3" t="b">
        <f t="shared" si="98"/>
        <v>0</v>
      </c>
      <c r="BF1592" t="str">
        <f t="shared" si="99"/>
        <v>closed</v>
      </c>
    </row>
    <row r="1593" spans="1:58" x14ac:dyDescent="0.3">
      <c r="A1593" t="s">
        <v>15454</v>
      </c>
      <c r="B1593" t="s">
        <v>1328</v>
      </c>
      <c r="D1593" t="s">
        <v>347</v>
      </c>
      <c r="E1593" t="s">
        <v>15455</v>
      </c>
      <c r="F1593" t="s">
        <v>15456</v>
      </c>
      <c r="G1593">
        <v>5</v>
      </c>
      <c r="H1593" t="s">
        <v>59</v>
      </c>
      <c r="I1593" t="s">
        <v>15457</v>
      </c>
      <c r="J1593">
        <v>1</v>
      </c>
      <c r="K1593" t="s">
        <v>15458</v>
      </c>
      <c r="L1593" t="s">
        <v>684</v>
      </c>
      <c r="M1593" t="s">
        <v>685</v>
      </c>
      <c r="N1593" t="s">
        <v>64</v>
      </c>
      <c r="O1593" t="s">
        <v>15459</v>
      </c>
      <c r="P1593">
        <v>2019</v>
      </c>
      <c r="Q1593" t="s">
        <v>139</v>
      </c>
      <c r="R1593" t="b">
        <v>1</v>
      </c>
      <c r="S1593" t="s">
        <v>67</v>
      </c>
      <c r="T1593" t="b">
        <v>0</v>
      </c>
      <c r="U1593" t="s">
        <v>68</v>
      </c>
      <c r="V1593" t="s">
        <v>69</v>
      </c>
      <c r="W1593" t="s">
        <v>64</v>
      </c>
      <c r="X1593" t="s">
        <v>8055</v>
      </c>
      <c r="Y1593">
        <v>1</v>
      </c>
      <c r="Z1593" t="s">
        <v>59</v>
      </c>
      <c r="AA1593" t="b">
        <v>0</v>
      </c>
      <c r="AB1593" t="s">
        <v>15460</v>
      </c>
      <c r="AC1593" t="s">
        <v>64</v>
      </c>
      <c r="AD1593" t="s">
        <v>252</v>
      </c>
      <c r="AE1593" t="s">
        <v>59</v>
      </c>
      <c r="AG1593" t="s">
        <v>15461</v>
      </c>
      <c r="AH1593">
        <v>2</v>
      </c>
      <c r="AI1593">
        <v>0</v>
      </c>
      <c r="AJ1593" t="s">
        <v>15462</v>
      </c>
      <c r="AK1593" t="s">
        <v>64</v>
      </c>
      <c r="AL1593" t="s">
        <v>64</v>
      </c>
      <c r="AP1593" t="s">
        <v>76</v>
      </c>
      <c r="AQ1593">
        <v>1300</v>
      </c>
      <c r="AR1593">
        <v>1300</v>
      </c>
      <c r="AS1593">
        <v>0</v>
      </c>
      <c r="AT1593">
        <v>0</v>
      </c>
      <c r="AU1593">
        <v>0</v>
      </c>
      <c r="AV1593">
        <v>0</v>
      </c>
      <c r="AZ1593" t="s">
        <v>15463</v>
      </c>
      <c r="BA1593" t="s">
        <v>15464</v>
      </c>
      <c r="BB1593" t="b">
        <f t="shared" si="96"/>
        <v>0</v>
      </c>
      <c r="BC1593" t="str">
        <f>INDEX(repsearch2!B:B,MATCH(A1593,repsearch2!A:A,FALSE))</f>
        <v>No</v>
      </c>
      <c r="BD1593" s="3" t="b">
        <f t="shared" si="97"/>
        <v>0</v>
      </c>
      <c r="BE1593" s="3" t="b">
        <f t="shared" si="98"/>
        <v>1</v>
      </c>
      <c r="BF1593" t="str">
        <f t="shared" si="99"/>
        <v>bronze</v>
      </c>
    </row>
    <row r="1594" spans="1:58" x14ac:dyDescent="0.3">
      <c r="A1594" t="s">
        <v>15465</v>
      </c>
      <c r="B1594" t="s">
        <v>4726</v>
      </c>
      <c r="D1594" t="s">
        <v>96</v>
      </c>
      <c r="E1594" t="s">
        <v>15466</v>
      </c>
      <c r="F1594" t="s">
        <v>15467</v>
      </c>
      <c r="G1594">
        <v>5</v>
      </c>
      <c r="H1594" t="s">
        <v>59</v>
      </c>
      <c r="I1594" t="s">
        <v>15468</v>
      </c>
      <c r="J1594">
        <v>1</v>
      </c>
      <c r="K1594" t="s">
        <v>15469</v>
      </c>
      <c r="L1594" t="s">
        <v>15470</v>
      </c>
      <c r="N1594" t="s">
        <v>59</v>
      </c>
      <c r="O1594" t="s">
        <v>4732</v>
      </c>
      <c r="P1594">
        <v>2019</v>
      </c>
      <c r="Q1594" t="s">
        <v>139</v>
      </c>
      <c r="R1594" t="b">
        <v>0</v>
      </c>
      <c r="S1594" t="s">
        <v>67</v>
      </c>
      <c r="T1594" t="b">
        <v>0</v>
      </c>
      <c r="U1594" t="s">
        <v>68</v>
      </c>
      <c r="V1594" t="s">
        <v>69</v>
      </c>
      <c r="W1594" t="s">
        <v>59</v>
      </c>
      <c r="Y1594">
        <v>0</v>
      </c>
      <c r="Z1594" t="s">
        <v>59</v>
      </c>
      <c r="AA1594" t="b">
        <v>0</v>
      </c>
      <c r="AB1594" t="s">
        <v>4733</v>
      </c>
      <c r="AC1594" t="s">
        <v>64</v>
      </c>
      <c r="AD1594" t="s">
        <v>141</v>
      </c>
      <c r="AE1594" t="s">
        <v>59</v>
      </c>
      <c r="AG1594" t="s">
        <v>4734</v>
      </c>
      <c r="AI1594">
        <v>0</v>
      </c>
      <c r="AJ1594" t="s">
        <v>15471</v>
      </c>
      <c r="AK1594" t="s">
        <v>64</v>
      </c>
      <c r="AL1594" t="s">
        <v>64</v>
      </c>
      <c r="AP1594" t="s">
        <v>76</v>
      </c>
      <c r="AQ1594">
        <v>1500</v>
      </c>
      <c r="AR1594">
        <v>1500</v>
      </c>
      <c r="AS1594">
        <v>0</v>
      </c>
      <c r="AT1594">
        <v>0</v>
      </c>
      <c r="AU1594">
        <v>0</v>
      </c>
      <c r="AV1594">
        <v>0</v>
      </c>
      <c r="AX1594" t="s">
        <v>15472</v>
      </c>
      <c r="AY1594" t="s">
        <v>15473</v>
      </c>
      <c r="AZ1594" t="s">
        <v>4736</v>
      </c>
      <c r="BA1594" t="s">
        <v>4737</v>
      </c>
      <c r="BB1594" t="b">
        <f t="shared" si="96"/>
        <v>0</v>
      </c>
      <c r="BC1594" t="str">
        <f>INDEX(repsearch2!B:B,MATCH(A1594,repsearch2!A:A,FALSE))</f>
        <v>No</v>
      </c>
      <c r="BD1594" s="3" t="b">
        <f t="shared" si="97"/>
        <v>0</v>
      </c>
      <c r="BE1594" s="3" t="b">
        <f t="shared" si="98"/>
        <v>0</v>
      </c>
      <c r="BF1594" t="str">
        <f t="shared" si="99"/>
        <v>closed</v>
      </c>
    </row>
    <row r="1595" spans="1:58" x14ac:dyDescent="0.3">
      <c r="A1595" t="s">
        <v>15474</v>
      </c>
      <c r="D1595" t="s">
        <v>96</v>
      </c>
      <c r="E1595" t="s">
        <v>15475</v>
      </c>
      <c r="F1595" t="s">
        <v>15476</v>
      </c>
      <c r="G1595">
        <v>9</v>
      </c>
      <c r="H1595" t="s">
        <v>59</v>
      </c>
      <c r="I1595" t="s">
        <v>15477</v>
      </c>
      <c r="J1595">
        <v>1</v>
      </c>
      <c r="K1595" t="s">
        <v>15478</v>
      </c>
      <c r="L1595" t="s">
        <v>15479</v>
      </c>
      <c r="M1595" t="s">
        <v>15480</v>
      </c>
      <c r="N1595" t="s">
        <v>64</v>
      </c>
      <c r="O1595" t="s">
        <v>15481</v>
      </c>
      <c r="P1595">
        <v>2019</v>
      </c>
      <c r="Q1595" t="s">
        <v>139</v>
      </c>
      <c r="R1595" t="b">
        <v>0</v>
      </c>
      <c r="S1595" t="s">
        <v>67</v>
      </c>
      <c r="T1595" t="b">
        <v>0</v>
      </c>
      <c r="W1595" t="s">
        <v>59</v>
      </c>
      <c r="Y1595">
        <v>0</v>
      </c>
      <c r="Z1595" t="s">
        <v>59</v>
      </c>
      <c r="AA1595" t="b">
        <v>0</v>
      </c>
      <c r="AB1595" t="s">
        <v>15482</v>
      </c>
      <c r="AC1595" t="s">
        <v>64</v>
      </c>
      <c r="AD1595" t="s">
        <v>141</v>
      </c>
      <c r="AE1595" t="s">
        <v>59</v>
      </c>
      <c r="AG1595" t="s">
        <v>15483</v>
      </c>
      <c r="AH1595">
        <v>12</v>
      </c>
      <c r="AI1595">
        <v>8</v>
      </c>
      <c r="AK1595" t="s">
        <v>64</v>
      </c>
      <c r="AL1595" t="s">
        <v>64</v>
      </c>
      <c r="AP1595" t="s">
        <v>76</v>
      </c>
      <c r="AQ1595">
        <v>1500</v>
      </c>
      <c r="AR1595">
        <v>1500</v>
      </c>
      <c r="AS1595">
        <v>8</v>
      </c>
      <c r="AT1595">
        <v>1</v>
      </c>
      <c r="AU1595">
        <v>0</v>
      </c>
      <c r="AV1595">
        <v>0</v>
      </c>
      <c r="AW1595" t="s">
        <v>15484</v>
      </c>
      <c r="AX1595" t="s">
        <v>15485</v>
      </c>
      <c r="AY1595" t="s">
        <v>15486</v>
      </c>
      <c r="AZ1595" t="s">
        <v>94</v>
      </c>
      <c r="BA1595" t="s">
        <v>15487</v>
      </c>
      <c r="BB1595" t="b">
        <f t="shared" si="96"/>
        <v>0</v>
      </c>
      <c r="BC1595" t="str">
        <f>INDEX(repsearch2!B:B,MATCH(A1595,repsearch2!A:A,FALSE))</f>
        <v>No</v>
      </c>
      <c r="BD1595" s="3" t="b">
        <f t="shared" si="97"/>
        <v>0</v>
      </c>
      <c r="BE1595" s="3" t="b">
        <f t="shared" si="98"/>
        <v>0</v>
      </c>
      <c r="BF1595" t="str">
        <f t="shared" si="99"/>
        <v>closed</v>
      </c>
    </row>
    <row r="1596" spans="1:58" x14ac:dyDescent="0.3">
      <c r="A1596" t="s">
        <v>15488</v>
      </c>
      <c r="D1596" t="s">
        <v>96</v>
      </c>
      <c r="E1596" t="s">
        <v>15489</v>
      </c>
      <c r="F1596" t="s">
        <v>15490</v>
      </c>
      <c r="G1596">
        <v>5</v>
      </c>
      <c r="H1596" t="s">
        <v>59</v>
      </c>
      <c r="I1596" t="s">
        <v>15491</v>
      </c>
      <c r="J1596">
        <v>1</v>
      </c>
      <c r="K1596" t="s">
        <v>15492</v>
      </c>
      <c r="L1596" t="s">
        <v>15493</v>
      </c>
      <c r="N1596" t="s">
        <v>59</v>
      </c>
      <c r="O1596" t="s">
        <v>11783</v>
      </c>
      <c r="P1596">
        <v>2019</v>
      </c>
      <c r="Q1596" t="s">
        <v>697</v>
      </c>
      <c r="R1596" t="b">
        <v>0</v>
      </c>
      <c r="S1596" t="s">
        <v>67</v>
      </c>
      <c r="T1596" t="b">
        <v>0</v>
      </c>
      <c r="W1596" t="s">
        <v>59</v>
      </c>
      <c r="Y1596">
        <v>0</v>
      </c>
      <c r="Z1596" t="s">
        <v>59</v>
      </c>
      <c r="AA1596" t="b">
        <v>0</v>
      </c>
      <c r="AB1596" t="s">
        <v>11784</v>
      </c>
      <c r="AC1596" t="s">
        <v>64</v>
      </c>
      <c r="AD1596" t="s">
        <v>252</v>
      </c>
      <c r="AE1596" t="s">
        <v>59</v>
      </c>
      <c r="AG1596" t="s">
        <v>11785</v>
      </c>
      <c r="AH1596">
        <v>2</v>
      </c>
      <c r="AI1596">
        <v>0</v>
      </c>
      <c r="AK1596" t="s">
        <v>64</v>
      </c>
      <c r="AL1596" t="s">
        <v>64</v>
      </c>
      <c r="AP1596" t="s">
        <v>76</v>
      </c>
      <c r="AQ1596">
        <v>3675</v>
      </c>
      <c r="AR1596">
        <v>3675</v>
      </c>
      <c r="AS1596">
        <v>9.1</v>
      </c>
      <c r="AT1596">
        <v>0</v>
      </c>
      <c r="AU1596">
        <v>0</v>
      </c>
      <c r="AV1596">
        <v>13</v>
      </c>
      <c r="AW1596" t="s">
        <v>15494</v>
      </c>
      <c r="AX1596" t="s">
        <v>15495</v>
      </c>
      <c r="AY1596" t="s">
        <v>15496</v>
      </c>
      <c r="AZ1596" t="s">
        <v>15497</v>
      </c>
      <c r="BA1596" t="s">
        <v>11788</v>
      </c>
      <c r="BB1596" t="b">
        <f t="shared" si="96"/>
        <v>0</v>
      </c>
      <c r="BC1596" t="str">
        <f>INDEX(repsearch2!B:B,MATCH(A1596,repsearch2!A:A,FALSE))</f>
        <v>No</v>
      </c>
      <c r="BD1596" s="3" t="b">
        <f t="shared" si="97"/>
        <v>0</v>
      </c>
      <c r="BE1596" s="3" t="b">
        <f t="shared" si="98"/>
        <v>0</v>
      </c>
      <c r="BF1596" t="str">
        <f t="shared" si="99"/>
        <v>closed</v>
      </c>
    </row>
    <row r="1597" spans="1:58" x14ac:dyDescent="0.3">
      <c r="A1597" s="3" t="s">
        <v>15498</v>
      </c>
      <c r="B1597" s="3" t="s">
        <v>55</v>
      </c>
      <c r="C1597" s="3"/>
      <c r="D1597" s="3" t="s">
        <v>56</v>
      </c>
      <c r="E1597" s="3" t="s">
        <v>15499</v>
      </c>
      <c r="F1597" s="3" t="s">
        <v>15500</v>
      </c>
      <c r="G1597" s="3">
        <v>10</v>
      </c>
      <c r="H1597" s="3" t="s">
        <v>59</v>
      </c>
      <c r="I1597" s="3" t="s">
        <v>15501</v>
      </c>
      <c r="J1597" s="3">
        <v>1</v>
      </c>
      <c r="K1597" s="3" t="s">
        <v>15502</v>
      </c>
      <c r="L1597" s="3" t="s">
        <v>15503</v>
      </c>
      <c r="M1597" s="3" t="s">
        <v>15504</v>
      </c>
      <c r="N1597" s="3" t="s">
        <v>64</v>
      </c>
      <c r="O1597" s="3" t="s">
        <v>3001</v>
      </c>
      <c r="P1597" s="3">
        <v>2019</v>
      </c>
      <c r="Q1597" s="3" t="s">
        <v>154</v>
      </c>
      <c r="R1597" s="3" t="b">
        <v>1</v>
      </c>
      <c r="S1597" s="3" t="s">
        <v>67</v>
      </c>
      <c r="T1597" s="3" t="b">
        <v>1</v>
      </c>
      <c r="U1597" s="3" t="s">
        <v>68</v>
      </c>
      <c r="V1597" s="3" t="s">
        <v>69</v>
      </c>
      <c r="W1597" s="3" t="s">
        <v>64</v>
      </c>
      <c r="X1597" s="3" t="s">
        <v>1043</v>
      </c>
      <c r="Y1597" s="3">
        <v>2</v>
      </c>
      <c r="Z1597" s="3" t="s">
        <v>59</v>
      </c>
      <c r="AA1597" s="3" t="b">
        <v>1</v>
      </c>
      <c r="AB1597" s="3" t="s">
        <v>3002</v>
      </c>
      <c r="AC1597" s="3" t="s">
        <v>64</v>
      </c>
      <c r="AD1597" s="3" t="s">
        <v>72</v>
      </c>
      <c r="AE1597" s="3" t="s">
        <v>64</v>
      </c>
      <c r="AF1597" s="3" t="s">
        <v>72</v>
      </c>
      <c r="AG1597" s="3" t="s">
        <v>3003</v>
      </c>
      <c r="AH1597" s="3">
        <v>5</v>
      </c>
      <c r="AI1597" s="3">
        <v>4</v>
      </c>
      <c r="AJ1597" s="3" t="s">
        <v>15505</v>
      </c>
      <c r="AK1597" s="3" t="s">
        <v>64</v>
      </c>
      <c r="AL1597" s="3" t="s">
        <v>64</v>
      </c>
      <c r="AM1597" s="3" t="s">
        <v>64</v>
      </c>
      <c r="AN1597" s="3" t="s">
        <v>158</v>
      </c>
      <c r="AO1597" s="3">
        <v>1000</v>
      </c>
      <c r="AP1597" s="3"/>
      <c r="AQ1597" s="3"/>
      <c r="AR1597" s="3">
        <v>1112</v>
      </c>
      <c r="AS1597" s="3">
        <v>0</v>
      </c>
      <c r="AT1597" s="3">
        <v>0</v>
      </c>
      <c r="AU1597" s="3">
        <v>0</v>
      </c>
      <c r="AV1597" s="3">
        <v>0</v>
      </c>
      <c r="AW1597" s="3"/>
      <c r="AX1597" s="3" t="s">
        <v>15506</v>
      </c>
      <c r="AY1597" s="3" t="s">
        <v>15507</v>
      </c>
      <c r="AZ1597" s="3" t="s">
        <v>3007</v>
      </c>
      <c r="BA1597" s="3" t="s">
        <v>3008</v>
      </c>
      <c r="BB1597" s="3" t="b">
        <f t="shared" si="96"/>
        <v>1</v>
      </c>
      <c r="BC1597" s="3" t="str">
        <f>INDEX(repsearch2!B:B,MATCH(A1597,repsearch2!A:A,FALSE))</f>
        <v>Yes</v>
      </c>
      <c r="BD1597" s="3" t="b">
        <f t="shared" si="97"/>
        <v>1</v>
      </c>
      <c r="BE1597" s="3" t="b">
        <f t="shared" si="98"/>
        <v>1</v>
      </c>
      <c r="BF1597" t="str">
        <f t="shared" si="99"/>
        <v>gold</v>
      </c>
    </row>
    <row r="1598" spans="1:58" x14ac:dyDescent="0.3">
      <c r="A1598" t="s">
        <v>15508</v>
      </c>
      <c r="B1598" t="s">
        <v>1328</v>
      </c>
      <c r="D1598" t="s">
        <v>347</v>
      </c>
      <c r="E1598" t="s">
        <v>15509</v>
      </c>
      <c r="F1598" t="s">
        <v>15510</v>
      </c>
      <c r="G1598">
        <v>7</v>
      </c>
      <c r="H1598" t="s">
        <v>59</v>
      </c>
      <c r="I1598" t="s">
        <v>15511</v>
      </c>
      <c r="J1598">
        <v>1</v>
      </c>
      <c r="K1598" t="s">
        <v>15512</v>
      </c>
      <c r="L1598" t="s">
        <v>15513</v>
      </c>
      <c r="N1598" t="s">
        <v>59</v>
      </c>
      <c r="O1598" t="s">
        <v>888</v>
      </c>
      <c r="P1598">
        <v>2019</v>
      </c>
      <c r="Q1598" t="s">
        <v>762</v>
      </c>
      <c r="R1598" t="b">
        <v>1</v>
      </c>
      <c r="S1598" t="s">
        <v>67</v>
      </c>
      <c r="T1598" t="b">
        <v>0</v>
      </c>
      <c r="U1598" t="s">
        <v>68</v>
      </c>
      <c r="V1598" t="s">
        <v>69</v>
      </c>
      <c r="W1598" t="s">
        <v>59</v>
      </c>
      <c r="Y1598">
        <v>0</v>
      </c>
      <c r="Z1598" t="s">
        <v>59</v>
      </c>
      <c r="AA1598" t="b">
        <v>0</v>
      </c>
      <c r="AB1598" t="s">
        <v>889</v>
      </c>
      <c r="AC1598" t="s">
        <v>59</v>
      </c>
      <c r="AE1598" t="s">
        <v>59</v>
      </c>
      <c r="AG1598" t="s">
        <v>890</v>
      </c>
      <c r="AI1598">
        <v>0</v>
      </c>
      <c r="AJ1598" t="s">
        <v>15514</v>
      </c>
      <c r="AK1598" t="s">
        <v>64</v>
      </c>
      <c r="AL1598" t="s">
        <v>64</v>
      </c>
      <c r="AS1598">
        <v>2</v>
      </c>
      <c r="AT1598">
        <v>0</v>
      </c>
      <c r="AU1598">
        <v>0</v>
      </c>
      <c r="AV1598">
        <v>5</v>
      </c>
      <c r="AW1598" t="s">
        <v>15515</v>
      </c>
      <c r="AZ1598" t="s">
        <v>893</v>
      </c>
      <c r="BA1598" t="s">
        <v>894</v>
      </c>
      <c r="BB1598" t="b">
        <f t="shared" si="96"/>
        <v>0</v>
      </c>
      <c r="BC1598" t="str">
        <f>INDEX(repsearch2!B:B,MATCH(A1598,repsearch2!A:A,FALSE))</f>
        <v>No</v>
      </c>
      <c r="BD1598" s="3" t="b">
        <f t="shared" si="97"/>
        <v>0</v>
      </c>
      <c r="BE1598" s="3" t="b">
        <f t="shared" si="98"/>
        <v>1</v>
      </c>
      <c r="BF1598" t="str">
        <f t="shared" si="99"/>
        <v>bronze</v>
      </c>
    </row>
    <row r="1599" spans="1:58" x14ac:dyDescent="0.3">
      <c r="A1599" t="s">
        <v>15516</v>
      </c>
      <c r="D1599" t="s">
        <v>96</v>
      </c>
      <c r="E1599" t="s">
        <v>15517</v>
      </c>
      <c r="F1599" t="s">
        <v>15518</v>
      </c>
      <c r="G1599">
        <v>4</v>
      </c>
      <c r="H1599" t="s">
        <v>59</v>
      </c>
      <c r="I1599" t="s">
        <v>15519</v>
      </c>
      <c r="J1599">
        <v>1</v>
      </c>
      <c r="K1599" t="s">
        <v>15520</v>
      </c>
      <c r="L1599" t="s">
        <v>15521</v>
      </c>
      <c r="N1599" t="s">
        <v>59</v>
      </c>
      <c r="O1599" t="s">
        <v>15522</v>
      </c>
      <c r="P1599">
        <v>2019</v>
      </c>
      <c r="Q1599" t="s">
        <v>139</v>
      </c>
      <c r="R1599" t="b">
        <v>0</v>
      </c>
      <c r="S1599" t="s">
        <v>67</v>
      </c>
      <c r="T1599" t="b">
        <v>0</v>
      </c>
      <c r="W1599" t="s">
        <v>59</v>
      </c>
      <c r="Y1599">
        <v>0</v>
      </c>
      <c r="Z1599" t="s">
        <v>59</v>
      </c>
      <c r="AA1599" t="b">
        <v>0</v>
      </c>
      <c r="AB1599" t="s">
        <v>15523</v>
      </c>
      <c r="AC1599" t="s">
        <v>64</v>
      </c>
      <c r="AD1599" t="s">
        <v>141</v>
      </c>
      <c r="AE1599" t="s">
        <v>59</v>
      </c>
      <c r="AG1599" t="s">
        <v>15524</v>
      </c>
      <c r="AH1599">
        <v>6</v>
      </c>
      <c r="AI1599">
        <v>4</v>
      </c>
      <c r="AK1599" t="s">
        <v>64</v>
      </c>
      <c r="AL1599" t="s">
        <v>64</v>
      </c>
      <c r="AP1599" t="s">
        <v>76</v>
      </c>
      <c r="AQ1599">
        <v>1100</v>
      </c>
      <c r="AR1599">
        <v>1100</v>
      </c>
      <c r="AS1599">
        <v>0</v>
      </c>
      <c r="AT1599">
        <v>0</v>
      </c>
      <c r="AU1599">
        <v>0</v>
      </c>
      <c r="AV1599">
        <v>0</v>
      </c>
      <c r="AX1599" t="s">
        <v>15525</v>
      </c>
      <c r="AY1599" t="s">
        <v>15526</v>
      </c>
      <c r="AZ1599" t="s">
        <v>13785</v>
      </c>
      <c r="BA1599" t="s">
        <v>15527</v>
      </c>
      <c r="BB1599" t="b">
        <f t="shared" si="96"/>
        <v>0</v>
      </c>
      <c r="BC1599" t="str">
        <f>INDEX(repsearch2!B:B,MATCH(A1599,repsearch2!A:A,FALSE))</f>
        <v>No</v>
      </c>
      <c r="BD1599" s="3" t="b">
        <f t="shared" si="97"/>
        <v>0</v>
      </c>
      <c r="BE1599" s="3" t="b">
        <f t="shared" si="98"/>
        <v>0</v>
      </c>
      <c r="BF1599" t="str">
        <f t="shared" si="99"/>
        <v>closed</v>
      </c>
    </row>
    <row r="1600" spans="1:58" x14ac:dyDescent="0.3">
      <c r="A1600" t="s">
        <v>15528</v>
      </c>
      <c r="D1600" t="s">
        <v>96</v>
      </c>
      <c r="E1600" t="s">
        <v>15529</v>
      </c>
      <c r="F1600" t="s">
        <v>15530</v>
      </c>
      <c r="G1600">
        <v>6</v>
      </c>
      <c r="H1600" t="s">
        <v>59</v>
      </c>
      <c r="I1600" t="s">
        <v>15531</v>
      </c>
      <c r="J1600">
        <v>1</v>
      </c>
      <c r="K1600" t="s">
        <v>15532</v>
      </c>
      <c r="L1600" t="s">
        <v>15533</v>
      </c>
      <c r="M1600" t="s">
        <v>15534</v>
      </c>
      <c r="N1600" t="s">
        <v>64</v>
      </c>
      <c r="O1600" t="s">
        <v>3791</v>
      </c>
      <c r="P1600">
        <v>2019</v>
      </c>
      <c r="Q1600" t="s">
        <v>139</v>
      </c>
      <c r="R1600" t="b">
        <v>0</v>
      </c>
      <c r="S1600" t="s">
        <v>67</v>
      </c>
      <c r="T1600" t="b">
        <v>0</v>
      </c>
      <c r="W1600" t="s">
        <v>59</v>
      </c>
      <c r="Y1600">
        <v>0</v>
      </c>
      <c r="Z1600" t="s">
        <v>59</v>
      </c>
      <c r="AA1600" t="b">
        <v>0</v>
      </c>
      <c r="AB1600" t="s">
        <v>3792</v>
      </c>
      <c r="AC1600" t="s">
        <v>64</v>
      </c>
      <c r="AD1600" t="s">
        <v>252</v>
      </c>
      <c r="AE1600" t="s">
        <v>59</v>
      </c>
      <c r="AG1600" t="s">
        <v>3793</v>
      </c>
      <c r="AH1600">
        <v>8</v>
      </c>
      <c r="AI1600">
        <v>6</v>
      </c>
      <c r="AK1600" t="s">
        <v>64</v>
      </c>
      <c r="AL1600" t="s">
        <v>64</v>
      </c>
      <c r="AP1600" t="s">
        <v>76</v>
      </c>
      <c r="AQ1600">
        <v>3000</v>
      </c>
      <c r="AR1600">
        <v>3000</v>
      </c>
      <c r="AS1600">
        <v>77.5</v>
      </c>
      <c r="AT1600">
        <v>0</v>
      </c>
      <c r="AU1600">
        <v>0</v>
      </c>
      <c r="AV1600">
        <v>127</v>
      </c>
      <c r="AW1600" t="s">
        <v>15535</v>
      </c>
      <c r="AZ1600" t="s">
        <v>3231</v>
      </c>
      <c r="BA1600" t="s">
        <v>766</v>
      </c>
      <c r="BB1600" t="b">
        <f t="shared" si="96"/>
        <v>0</v>
      </c>
      <c r="BC1600" t="str">
        <f>INDEX(repsearch2!B:B,MATCH(A1600,repsearch2!A:A,FALSE))</f>
        <v>No</v>
      </c>
      <c r="BD1600" s="3" t="b">
        <f t="shared" si="97"/>
        <v>0</v>
      </c>
      <c r="BE1600" s="3" t="b">
        <f t="shared" si="98"/>
        <v>0</v>
      </c>
      <c r="BF1600" t="str">
        <f t="shared" si="99"/>
        <v>closed</v>
      </c>
    </row>
    <row r="1601" spans="1:58" x14ac:dyDescent="0.3">
      <c r="A1601" t="s">
        <v>15536</v>
      </c>
      <c r="B1601" t="s">
        <v>55</v>
      </c>
      <c r="C1601" t="s">
        <v>81</v>
      </c>
      <c r="D1601" t="s">
        <v>56</v>
      </c>
      <c r="E1601" t="s">
        <v>15537</v>
      </c>
      <c r="F1601" t="s">
        <v>15538</v>
      </c>
      <c r="G1601">
        <v>8</v>
      </c>
      <c r="H1601" t="s">
        <v>59</v>
      </c>
      <c r="I1601" t="s">
        <v>15539</v>
      </c>
      <c r="J1601">
        <v>1</v>
      </c>
      <c r="K1601" t="s">
        <v>15540</v>
      </c>
      <c r="L1601" t="s">
        <v>15541</v>
      </c>
      <c r="N1601" t="s">
        <v>59</v>
      </c>
      <c r="O1601" t="s">
        <v>15542</v>
      </c>
      <c r="P1601">
        <v>2019</v>
      </c>
      <c r="Q1601" t="s">
        <v>154</v>
      </c>
      <c r="R1601" t="b">
        <v>1</v>
      </c>
      <c r="S1601" t="s">
        <v>67</v>
      </c>
      <c r="T1601" t="b">
        <v>1</v>
      </c>
      <c r="U1601" t="s">
        <v>68</v>
      </c>
      <c r="V1601" t="s">
        <v>69</v>
      </c>
      <c r="W1601" t="s">
        <v>59</v>
      </c>
      <c r="Y1601">
        <v>0</v>
      </c>
      <c r="Z1601" t="s">
        <v>59</v>
      </c>
      <c r="AA1601" t="b">
        <v>1</v>
      </c>
      <c r="AB1601" t="s">
        <v>15543</v>
      </c>
      <c r="AC1601" t="s">
        <v>64</v>
      </c>
      <c r="AD1601" t="s">
        <v>72</v>
      </c>
      <c r="AE1601" t="s">
        <v>64</v>
      </c>
      <c r="AF1601" t="s">
        <v>72</v>
      </c>
      <c r="AG1601" t="s">
        <v>15544</v>
      </c>
      <c r="AH1601">
        <v>6</v>
      </c>
      <c r="AI1601">
        <v>4</v>
      </c>
      <c r="AJ1601" t="s">
        <v>15545</v>
      </c>
      <c r="AK1601" t="s">
        <v>64</v>
      </c>
      <c r="AL1601" t="s">
        <v>64</v>
      </c>
      <c r="AM1601" t="s">
        <v>64</v>
      </c>
      <c r="AN1601" t="s">
        <v>158</v>
      </c>
      <c r="AO1601">
        <v>1400</v>
      </c>
      <c r="AR1601">
        <v>1557</v>
      </c>
      <c r="AS1601">
        <v>0.25</v>
      </c>
      <c r="AT1601">
        <v>0</v>
      </c>
      <c r="AU1601">
        <v>0</v>
      </c>
      <c r="AV1601">
        <v>1</v>
      </c>
      <c r="AW1601" t="s">
        <v>15546</v>
      </c>
      <c r="AX1601" t="s">
        <v>15547</v>
      </c>
      <c r="AY1601" t="s">
        <v>15548</v>
      </c>
      <c r="AZ1601" t="s">
        <v>1239</v>
      </c>
      <c r="BA1601" t="s">
        <v>15549</v>
      </c>
      <c r="BB1601" t="b">
        <f t="shared" si="96"/>
        <v>0</v>
      </c>
      <c r="BC1601" t="str">
        <f>INDEX(repsearch2!B:B,MATCH(A1601,repsearch2!A:A,FALSE))</f>
        <v>No</v>
      </c>
      <c r="BD1601" s="3" t="b">
        <f t="shared" si="97"/>
        <v>0</v>
      </c>
      <c r="BE1601" s="3" t="b">
        <f t="shared" si="98"/>
        <v>1</v>
      </c>
      <c r="BF1601" t="str">
        <f t="shared" si="99"/>
        <v>gold</v>
      </c>
    </row>
    <row r="1602" spans="1:58" x14ac:dyDescent="0.3">
      <c r="A1602" t="s">
        <v>15550</v>
      </c>
      <c r="B1602" t="s">
        <v>55</v>
      </c>
      <c r="D1602" t="s">
        <v>56</v>
      </c>
      <c r="E1602" t="s">
        <v>15551</v>
      </c>
      <c r="F1602" t="s">
        <v>15552</v>
      </c>
      <c r="G1602">
        <v>8</v>
      </c>
      <c r="H1602" t="s">
        <v>59</v>
      </c>
      <c r="I1602" t="s">
        <v>15553</v>
      </c>
      <c r="J1602">
        <v>1</v>
      </c>
      <c r="K1602" t="s">
        <v>15554</v>
      </c>
      <c r="L1602" t="s">
        <v>15555</v>
      </c>
      <c r="N1602" t="s">
        <v>59</v>
      </c>
      <c r="O1602" t="s">
        <v>1495</v>
      </c>
      <c r="P1602">
        <v>2019</v>
      </c>
      <c r="Q1602" t="s">
        <v>154</v>
      </c>
      <c r="R1602" t="b">
        <v>1</v>
      </c>
      <c r="S1602" t="s">
        <v>67</v>
      </c>
      <c r="T1602" t="b">
        <v>1</v>
      </c>
      <c r="U1602" t="s">
        <v>68</v>
      </c>
      <c r="V1602" t="s">
        <v>69</v>
      </c>
      <c r="W1602" t="s">
        <v>64</v>
      </c>
      <c r="X1602" t="s">
        <v>13341</v>
      </c>
      <c r="Y1602">
        <v>2</v>
      </c>
      <c r="Z1602" t="s">
        <v>59</v>
      </c>
      <c r="AA1602" t="b">
        <v>1</v>
      </c>
      <c r="AB1602" t="s">
        <v>1496</v>
      </c>
      <c r="AC1602" t="s">
        <v>64</v>
      </c>
      <c r="AD1602" t="s">
        <v>72</v>
      </c>
      <c r="AE1602" t="s">
        <v>64</v>
      </c>
      <c r="AF1602" t="s">
        <v>72</v>
      </c>
      <c r="AG1602" t="s">
        <v>1497</v>
      </c>
      <c r="AH1602">
        <v>2</v>
      </c>
      <c r="AI1602">
        <v>2</v>
      </c>
      <c r="AJ1602" t="s">
        <v>15556</v>
      </c>
      <c r="AK1602" t="s">
        <v>64</v>
      </c>
      <c r="AL1602" t="s">
        <v>64</v>
      </c>
      <c r="AM1602" t="s">
        <v>64</v>
      </c>
      <c r="AN1602" t="s">
        <v>158</v>
      </c>
      <c r="AO1602">
        <v>1800</v>
      </c>
      <c r="AR1602">
        <v>2002</v>
      </c>
      <c r="AS1602">
        <v>1</v>
      </c>
      <c r="AT1602">
        <v>0</v>
      </c>
      <c r="AU1602">
        <v>0</v>
      </c>
      <c r="AV1602">
        <v>2</v>
      </c>
      <c r="AW1602" t="s">
        <v>15557</v>
      </c>
      <c r="AX1602" t="s">
        <v>15558</v>
      </c>
      <c r="AY1602" t="s">
        <v>144</v>
      </c>
      <c r="AZ1602" t="s">
        <v>1500</v>
      </c>
      <c r="BA1602" t="s">
        <v>1501</v>
      </c>
      <c r="BB1602" t="b">
        <f t="shared" si="96"/>
        <v>0</v>
      </c>
      <c r="BC1602" t="str">
        <f>INDEX(repsearch2!B:B,MATCH(A1602,repsearch2!A:A,FALSE))</f>
        <v>No</v>
      </c>
      <c r="BD1602" s="3" t="b">
        <f t="shared" si="97"/>
        <v>0</v>
      </c>
      <c r="BE1602" s="3" t="b">
        <f t="shared" si="98"/>
        <v>1</v>
      </c>
      <c r="BF1602" t="str">
        <f t="shared" si="99"/>
        <v>gold</v>
      </c>
    </row>
    <row r="1603" spans="1:58" x14ac:dyDescent="0.3">
      <c r="A1603" t="s">
        <v>15559</v>
      </c>
      <c r="D1603" t="s">
        <v>96</v>
      </c>
      <c r="E1603" t="s">
        <v>15560</v>
      </c>
      <c r="F1603" t="s">
        <v>15561</v>
      </c>
      <c r="G1603">
        <v>9</v>
      </c>
      <c r="H1603" t="s">
        <v>59</v>
      </c>
      <c r="I1603" t="s">
        <v>15562</v>
      </c>
      <c r="J1603">
        <v>1</v>
      </c>
      <c r="K1603" t="s">
        <v>15563</v>
      </c>
      <c r="L1603" t="s">
        <v>15564</v>
      </c>
      <c r="N1603" t="s">
        <v>59</v>
      </c>
      <c r="O1603" t="s">
        <v>15565</v>
      </c>
      <c r="P1603">
        <v>2019</v>
      </c>
      <c r="Q1603" t="s">
        <v>139</v>
      </c>
      <c r="R1603" t="b">
        <v>0</v>
      </c>
      <c r="S1603" t="s">
        <v>67</v>
      </c>
      <c r="T1603" t="b">
        <v>0</v>
      </c>
      <c r="W1603" t="s">
        <v>59</v>
      </c>
      <c r="Y1603">
        <v>0</v>
      </c>
      <c r="Z1603" t="s">
        <v>59</v>
      </c>
      <c r="AA1603" t="b">
        <v>0</v>
      </c>
      <c r="AB1603" t="s">
        <v>15566</v>
      </c>
      <c r="AC1603" t="s">
        <v>64</v>
      </c>
      <c r="AD1603" t="s">
        <v>252</v>
      </c>
      <c r="AE1603" t="s">
        <v>59</v>
      </c>
      <c r="AG1603" t="s">
        <v>15567</v>
      </c>
      <c r="AH1603">
        <v>2</v>
      </c>
      <c r="AI1603">
        <v>4</v>
      </c>
      <c r="AK1603" t="s">
        <v>64</v>
      </c>
      <c r="AL1603" t="s">
        <v>64</v>
      </c>
      <c r="AP1603" t="s">
        <v>76</v>
      </c>
      <c r="AQ1603">
        <v>2750</v>
      </c>
      <c r="AR1603">
        <v>2750</v>
      </c>
      <c r="AS1603">
        <v>0</v>
      </c>
      <c r="AT1603">
        <v>0</v>
      </c>
      <c r="AU1603">
        <v>0</v>
      </c>
      <c r="AV1603">
        <v>0</v>
      </c>
      <c r="AX1603" t="s">
        <v>15568</v>
      </c>
      <c r="AY1603" t="s">
        <v>15569</v>
      </c>
      <c r="AZ1603" t="s">
        <v>3470</v>
      </c>
      <c r="BA1603" t="s">
        <v>3471</v>
      </c>
      <c r="BB1603" t="b">
        <f t="shared" ref="BB1603:BB1666" si="100">ISNUMBER(FIND("openrepository.aut.ac.nz",X1603))</f>
        <v>0</v>
      </c>
      <c r="BC1603" t="str">
        <f>INDEX(repsearch2!B:B,MATCH(A1603,repsearch2!A:A,FALSE))</f>
        <v>No</v>
      </c>
      <c r="BD1603" s="3" t="b">
        <f t="shared" ref="BD1603:BD1666" si="101">OR(BB1603=TRUE,BC1603="Yes")</f>
        <v>0</v>
      </c>
      <c r="BE1603" s="3" t="b">
        <f t="shared" ref="BE1603:BE1666" si="102">NOT(AND(D1603="closed",BD1603=FALSE))</f>
        <v>0</v>
      </c>
      <c r="BF1603" t="str">
        <f t="shared" ref="BF1603:BF1666" si="103">IF(AND(BD1603=TRUE,D1603="closed"),"green",D1603)</f>
        <v>closed</v>
      </c>
    </row>
    <row r="1604" spans="1:58" x14ac:dyDescent="0.3">
      <c r="A1604" t="s">
        <v>15570</v>
      </c>
      <c r="D1604" t="s">
        <v>96</v>
      </c>
      <c r="E1604" t="s">
        <v>15571</v>
      </c>
      <c r="F1604" t="s">
        <v>15572</v>
      </c>
      <c r="G1604">
        <v>11</v>
      </c>
      <c r="H1604" t="s">
        <v>59</v>
      </c>
      <c r="I1604" t="s">
        <v>15573</v>
      </c>
      <c r="J1604">
        <v>1</v>
      </c>
      <c r="K1604" t="s">
        <v>15574</v>
      </c>
      <c r="L1604" t="s">
        <v>15575</v>
      </c>
      <c r="N1604" t="s">
        <v>59</v>
      </c>
      <c r="O1604" t="s">
        <v>15576</v>
      </c>
      <c r="P1604">
        <v>2019</v>
      </c>
      <c r="Q1604" t="s">
        <v>139</v>
      </c>
      <c r="R1604" t="b">
        <v>0</v>
      </c>
      <c r="S1604" t="s">
        <v>67</v>
      </c>
      <c r="T1604" t="b">
        <v>0</v>
      </c>
      <c r="W1604" t="s">
        <v>59</v>
      </c>
      <c r="Y1604">
        <v>0</v>
      </c>
      <c r="Z1604" t="s">
        <v>59</v>
      </c>
      <c r="AA1604" t="b">
        <v>0</v>
      </c>
      <c r="AB1604" t="s">
        <v>15577</v>
      </c>
      <c r="AC1604" t="s">
        <v>64</v>
      </c>
      <c r="AD1604" t="s">
        <v>141</v>
      </c>
      <c r="AE1604" t="s">
        <v>59</v>
      </c>
      <c r="AG1604" t="s">
        <v>15578</v>
      </c>
      <c r="AH1604">
        <v>2</v>
      </c>
      <c r="AI1604">
        <v>3</v>
      </c>
      <c r="AK1604" t="s">
        <v>64</v>
      </c>
      <c r="AL1604" t="s">
        <v>64</v>
      </c>
      <c r="AP1604" t="s">
        <v>76</v>
      </c>
      <c r="AQ1604">
        <v>2400</v>
      </c>
      <c r="AR1604">
        <v>2400</v>
      </c>
      <c r="AS1604">
        <v>6.7</v>
      </c>
      <c r="AT1604">
        <v>0</v>
      </c>
      <c r="AU1604">
        <v>0</v>
      </c>
      <c r="AV1604">
        <v>10</v>
      </c>
      <c r="AW1604" t="s">
        <v>15579</v>
      </c>
      <c r="AX1604" t="s">
        <v>15580</v>
      </c>
      <c r="AY1604" t="s">
        <v>15581</v>
      </c>
      <c r="AZ1604" t="s">
        <v>1080</v>
      </c>
      <c r="BA1604" t="s">
        <v>15582</v>
      </c>
      <c r="BB1604" t="b">
        <f t="shared" si="100"/>
        <v>0</v>
      </c>
      <c r="BC1604" t="str">
        <f>INDEX(repsearch2!B:B,MATCH(A1604,repsearch2!A:A,FALSE))</f>
        <v>No</v>
      </c>
      <c r="BD1604" s="3" t="b">
        <f t="shared" si="101"/>
        <v>0</v>
      </c>
      <c r="BE1604" s="3" t="b">
        <f t="shared" si="102"/>
        <v>0</v>
      </c>
      <c r="BF1604" t="str">
        <f t="shared" si="103"/>
        <v>closed</v>
      </c>
    </row>
    <row r="1605" spans="1:58" x14ac:dyDescent="0.3">
      <c r="A1605" t="s">
        <v>15583</v>
      </c>
      <c r="B1605" t="s">
        <v>896</v>
      </c>
      <c r="D1605" t="s">
        <v>897</v>
      </c>
      <c r="E1605" t="s">
        <v>15584</v>
      </c>
      <c r="F1605" t="s">
        <v>15585</v>
      </c>
      <c r="G1605">
        <v>28</v>
      </c>
      <c r="H1605" t="s">
        <v>64</v>
      </c>
      <c r="I1605" t="s">
        <v>15586</v>
      </c>
      <c r="J1605">
        <v>1</v>
      </c>
      <c r="K1605" t="s">
        <v>15587</v>
      </c>
      <c r="L1605" t="s">
        <v>15588</v>
      </c>
      <c r="N1605" t="s">
        <v>59</v>
      </c>
      <c r="O1605" t="s">
        <v>7351</v>
      </c>
      <c r="P1605">
        <v>2019</v>
      </c>
      <c r="Q1605" t="s">
        <v>697</v>
      </c>
      <c r="R1605" t="b">
        <v>1</v>
      </c>
      <c r="S1605" t="s">
        <v>67</v>
      </c>
      <c r="T1605" t="b">
        <v>0</v>
      </c>
      <c r="U1605" t="s">
        <v>904</v>
      </c>
      <c r="V1605" t="s">
        <v>905</v>
      </c>
      <c r="W1605" t="s">
        <v>64</v>
      </c>
      <c r="X1605" t="s">
        <v>4787</v>
      </c>
      <c r="Y1605">
        <v>2</v>
      </c>
      <c r="Z1605" t="s">
        <v>59</v>
      </c>
      <c r="AA1605" t="b">
        <v>0</v>
      </c>
      <c r="AB1605" t="s">
        <v>7353</v>
      </c>
      <c r="AC1605" t="s">
        <v>64</v>
      </c>
      <c r="AD1605" t="s">
        <v>72</v>
      </c>
      <c r="AE1605" t="s">
        <v>64</v>
      </c>
      <c r="AF1605" t="s">
        <v>72</v>
      </c>
      <c r="AG1605" t="s">
        <v>7354</v>
      </c>
      <c r="AH1605">
        <v>11</v>
      </c>
      <c r="AI1605">
        <v>20</v>
      </c>
      <c r="AJ1605" t="s">
        <v>15589</v>
      </c>
      <c r="AK1605" t="s">
        <v>64</v>
      </c>
      <c r="AL1605" t="s">
        <v>64</v>
      </c>
      <c r="AP1605" t="s">
        <v>76</v>
      </c>
      <c r="AQ1605">
        <v>2760</v>
      </c>
      <c r="AR1605">
        <v>2760</v>
      </c>
      <c r="AS1605">
        <v>9.58</v>
      </c>
      <c r="AT1605">
        <v>0</v>
      </c>
      <c r="AU1605">
        <v>0</v>
      </c>
      <c r="AV1605">
        <v>3</v>
      </c>
      <c r="AW1605" t="s">
        <v>15590</v>
      </c>
      <c r="AX1605" t="s">
        <v>15591</v>
      </c>
      <c r="AY1605" t="s">
        <v>15592</v>
      </c>
      <c r="AZ1605" t="s">
        <v>1216</v>
      </c>
      <c r="BA1605" t="s">
        <v>1217</v>
      </c>
      <c r="BB1605" t="b">
        <f t="shared" si="100"/>
        <v>0</v>
      </c>
      <c r="BC1605" t="str">
        <f>INDEX(repsearch2!B:B,MATCH(A1605,repsearch2!A:A,FALSE))</f>
        <v>No</v>
      </c>
      <c r="BD1605" s="3" t="b">
        <f t="shared" si="101"/>
        <v>0</v>
      </c>
      <c r="BE1605" s="3" t="b">
        <f t="shared" si="102"/>
        <v>1</v>
      </c>
      <c r="BF1605" t="str">
        <f t="shared" si="103"/>
        <v>green</v>
      </c>
    </row>
    <row r="1606" spans="1:58" x14ac:dyDescent="0.3">
      <c r="A1606" t="s">
        <v>15593</v>
      </c>
      <c r="B1606" t="s">
        <v>346</v>
      </c>
      <c r="D1606" t="s">
        <v>347</v>
      </c>
      <c r="E1606" t="s">
        <v>15594</v>
      </c>
      <c r="F1606" t="s">
        <v>15595</v>
      </c>
      <c r="G1606">
        <v>15</v>
      </c>
      <c r="H1606" t="s">
        <v>59</v>
      </c>
      <c r="I1606" t="s">
        <v>15596</v>
      </c>
      <c r="J1606">
        <v>1</v>
      </c>
      <c r="K1606" t="s">
        <v>15597</v>
      </c>
      <c r="L1606" t="s">
        <v>15598</v>
      </c>
      <c r="N1606" t="s">
        <v>59</v>
      </c>
      <c r="O1606" t="s">
        <v>15599</v>
      </c>
      <c r="P1606">
        <v>2019</v>
      </c>
      <c r="Q1606" t="s">
        <v>762</v>
      </c>
      <c r="R1606" t="b">
        <v>1</v>
      </c>
      <c r="S1606" t="s">
        <v>67</v>
      </c>
      <c r="T1606" t="b">
        <v>0</v>
      </c>
      <c r="U1606" t="s">
        <v>68</v>
      </c>
      <c r="V1606" t="s">
        <v>69</v>
      </c>
      <c r="W1606" t="s">
        <v>59</v>
      </c>
      <c r="Y1606">
        <v>0</v>
      </c>
      <c r="Z1606" t="s">
        <v>59</v>
      </c>
      <c r="AA1606" t="b">
        <v>0</v>
      </c>
      <c r="AB1606" t="s">
        <v>15600</v>
      </c>
      <c r="AC1606" t="s">
        <v>59</v>
      </c>
      <c r="AE1606" t="s">
        <v>59</v>
      </c>
      <c r="AG1606" t="s">
        <v>15601</v>
      </c>
      <c r="AH1606">
        <v>17</v>
      </c>
      <c r="AI1606">
        <v>18</v>
      </c>
      <c r="AJ1606" t="s">
        <v>15602</v>
      </c>
      <c r="AK1606" t="s">
        <v>64</v>
      </c>
      <c r="AL1606" t="s">
        <v>64</v>
      </c>
      <c r="AS1606">
        <v>54.8</v>
      </c>
      <c r="AT1606">
        <v>6</v>
      </c>
      <c r="AU1606">
        <v>0</v>
      </c>
      <c r="AV1606">
        <v>19</v>
      </c>
      <c r="AW1606" t="s">
        <v>15603</v>
      </c>
      <c r="AX1606" t="s">
        <v>15604</v>
      </c>
      <c r="AZ1606" t="s">
        <v>3102</v>
      </c>
      <c r="BA1606" t="s">
        <v>15605</v>
      </c>
      <c r="BB1606" t="b">
        <f t="shared" si="100"/>
        <v>0</v>
      </c>
      <c r="BC1606" t="str">
        <f>INDEX(repsearch2!B:B,MATCH(A1606,repsearch2!A:A,FALSE))</f>
        <v>No</v>
      </c>
      <c r="BD1606" s="3" t="b">
        <f t="shared" si="101"/>
        <v>0</v>
      </c>
      <c r="BE1606" s="3" t="b">
        <f t="shared" si="102"/>
        <v>1</v>
      </c>
      <c r="BF1606" t="str">
        <f t="shared" si="103"/>
        <v>bronze</v>
      </c>
    </row>
    <row r="1607" spans="1:58" x14ac:dyDescent="0.3">
      <c r="A1607" t="s">
        <v>15606</v>
      </c>
      <c r="B1607" t="s">
        <v>1096</v>
      </c>
      <c r="D1607" t="s">
        <v>897</v>
      </c>
      <c r="E1607" t="s">
        <v>15607</v>
      </c>
      <c r="F1607" t="s">
        <v>15608</v>
      </c>
      <c r="G1607">
        <v>59</v>
      </c>
      <c r="H1607" t="s">
        <v>64</v>
      </c>
      <c r="I1607" t="s">
        <v>15609</v>
      </c>
      <c r="J1607">
        <v>1</v>
      </c>
      <c r="K1607" t="s">
        <v>15610</v>
      </c>
      <c r="L1607" t="s">
        <v>15611</v>
      </c>
      <c r="N1607" t="s">
        <v>59</v>
      </c>
      <c r="O1607" t="s">
        <v>14112</v>
      </c>
      <c r="P1607">
        <v>2019</v>
      </c>
      <c r="Q1607" t="s">
        <v>184</v>
      </c>
      <c r="R1607" t="b">
        <v>1</v>
      </c>
      <c r="S1607" t="s">
        <v>67</v>
      </c>
      <c r="T1607" t="b">
        <v>0</v>
      </c>
      <c r="U1607" t="s">
        <v>1102</v>
      </c>
      <c r="V1607" t="s">
        <v>905</v>
      </c>
      <c r="W1607" t="s">
        <v>64</v>
      </c>
      <c r="X1607" t="s">
        <v>15612</v>
      </c>
      <c r="Y1607">
        <v>2</v>
      </c>
      <c r="Z1607" t="s">
        <v>59</v>
      </c>
      <c r="AA1607" t="b">
        <v>0</v>
      </c>
      <c r="AB1607" t="s">
        <v>14114</v>
      </c>
      <c r="AC1607" t="s">
        <v>59</v>
      </c>
      <c r="AE1607" t="s">
        <v>59</v>
      </c>
      <c r="AG1607" t="s">
        <v>14115</v>
      </c>
      <c r="AH1607">
        <v>71</v>
      </c>
      <c r="AI1607">
        <v>74</v>
      </c>
      <c r="AJ1607" t="s">
        <v>15613</v>
      </c>
      <c r="AK1607" t="s">
        <v>64</v>
      </c>
      <c r="AL1607" t="s">
        <v>64</v>
      </c>
      <c r="AS1607">
        <v>86.33</v>
      </c>
      <c r="AT1607">
        <v>0</v>
      </c>
      <c r="AU1607">
        <v>1</v>
      </c>
      <c r="AV1607">
        <v>145</v>
      </c>
      <c r="AW1607" t="s">
        <v>15614</v>
      </c>
      <c r="AX1607" t="s">
        <v>15615</v>
      </c>
      <c r="AZ1607" t="s">
        <v>14119</v>
      </c>
      <c r="BB1607" t="b">
        <f t="shared" si="100"/>
        <v>0</v>
      </c>
      <c r="BC1607" t="str">
        <f>INDEX(repsearch2!B:B,MATCH(A1607,repsearch2!A:A,FALSE))</f>
        <v>No</v>
      </c>
      <c r="BD1607" s="3" t="b">
        <f t="shared" si="101"/>
        <v>0</v>
      </c>
      <c r="BE1607" s="3" t="b">
        <f t="shared" si="102"/>
        <v>1</v>
      </c>
      <c r="BF1607" t="str">
        <f t="shared" si="103"/>
        <v>green</v>
      </c>
    </row>
    <row r="1608" spans="1:58" x14ac:dyDescent="0.3">
      <c r="A1608" t="s">
        <v>15616</v>
      </c>
      <c r="B1608" t="s">
        <v>1096</v>
      </c>
      <c r="D1608" t="s">
        <v>897</v>
      </c>
      <c r="E1608" t="s">
        <v>15617</v>
      </c>
      <c r="F1608" t="s">
        <v>15618</v>
      </c>
      <c r="G1608">
        <v>4</v>
      </c>
      <c r="H1608" t="s">
        <v>59</v>
      </c>
      <c r="I1608" t="s">
        <v>15619</v>
      </c>
      <c r="J1608">
        <v>1</v>
      </c>
      <c r="K1608" t="s">
        <v>15620</v>
      </c>
      <c r="L1608" t="s">
        <v>15621</v>
      </c>
      <c r="N1608" t="s">
        <v>59</v>
      </c>
      <c r="O1608" t="s">
        <v>1433</v>
      </c>
      <c r="P1608">
        <v>2019</v>
      </c>
      <c r="Q1608" t="s">
        <v>139</v>
      </c>
      <c r="R1608" t="b">
        <v>1</v>
      </c>
      <c r="S1608" t="s">
        <v>67</v>
      </c>
      <c r="T1608" t="b">
        <v>0</v>
      </c>
      <c r="U1608" t="s">
        <v>68</v>
      </c>
      <c r="V1608" t="s">
        <v>905</v>
      </c>
      <c r="W1608" t="s">
        <v>64</v>
      </c>
      <c r="X1608" t="s">
        <v>15622</v>
      </c>
      <c r="Y1608">
        <v>2</v>
      </c>
      <c r="Z1608" t="s">
        <v>59</v>
      </c>
      <c r="AA1608" t="b">
        <v>0</v>
      </c>
      <c r="AB1608" t="s">
        <v>1435</v>
      </c>
      <c r="AC1608" t="s">
        <v>64</v>
      </c>
      <c r="AD1608" t="s">
        <v>252</v>
      </c>
      <c r="AE1608" t="s">
        <v>59</v>
      </c>
      <c r="AG1608" t="s">
        <v>1436</v>
      </c>
      <c r="AH1608">
        <v>6</v>
      </c>
      <c r="AI1608">
        <v>6</v>
      </c>
      <c r="AJ1608" t="s">
        <v>15623</v>
      </c>
      <c r="AK1608" t="s">
        <v>64</v>
      </c>
      <c r="AL1608" t="s">
        <v>64</v>
      </c>
      <c r="AP1608" t="s">
        <v>76</v>
      </c>
      <c r="AQ1608">
        <v>3500</v>
      </c>
      <c r="AR1608">
        <v>3500</v>
      </c>
      <c r="AS1608">
        <v>11.15</v>
      </c>
      <c r="AT1608">
        <v>0</v>
      </c>
      <c r="AU1608">
        <v>0</v>
      </c>
      <c r="AV1608">
        <v>22</v>
      </c>
      <c r="AW1608" t="s">
        <v>15624</v>
      </c>
      <c r="AX1608" t="s">
        <v>15625</v>
      </c>
      <c r="AY1608" t="s">
        <v>15626</v>
      </c>
      <c r="AZ1608" t="s">
        <v>1441</v>
      </c>
      <c r="BA1608" t="s">
        <v>1442</v>
      </c>
      <c r="BB1608" t="b">
        <f t="shared" si="100"/>
        <v>0</v>
      </c>
      <c r="BC1608" t="str">
        <f>INDEX(repsearch2!B:B,MATCH(A1608,repsearch2!A:A,FALSE))</f>
        <v>No</v>
      </c>
      <c r="BD1608" s="3" t="b">
        <f t="shared" si="101"/>
        <v>0</v>
      </c>
      <c r="BE1608" s="3" t="b">
        <f t="shared" si="102"/>
        <v>1</v>
      </c>
      <c r="BF1608" t="str">
        <f t="shared" si="103"/>
        <v>green</v>
      </c>
    </row>
    <row r="1609" spans="1:58" x14ac:dyDescent="0.3">
      <c r="A1609" t="s">
        <v>15627</v>
      </c>
      <c r="B1609" t="s">
        <v>15628</v>
      </c>
      <c r="D1609" t="s">
        <v>347</v>
      </c>
      <c r="E1609" t="s">
        <v>15629</v>
      </c>
      <c r="F1609" t="s">
        <v>15630</v>
      </c>
      <c r="G1609">
        <v>4</v>
      </c>
      <c r="H1609" t="s">
        <v>59</v>
      </c>
      <c r="I1609" t="s">
        <v>15631</v>
      </c>
      <c r="J1609">
        <v>1</v>
      </c>
      <c r="K1609" t="s">
        <v>15632</v>
      </c>
      <c r="L1609" t="s">
        <v>15633</v>
      </c>
      <c r="N1609" t="s">
        <v>59</v>
      </c>
      <c r="O1609" t="s">
        <v>1433</v>
      </c>
      <c r="P1609">
        <v>2019</v>
      </c>
      <c r="Q1609" t="s">
        <v>139</v>
      </c>
      <c r="R1609" t="b">
        <v>1</v>
      </c>
      <c r="S1609" t="s">
        <v>67</v>
      </c>
      <c r="T1609" t="b">
        <v>0</v>
      </c>
      <c r="U1609" t="s">
        <v>904</v>
      </c>
      <c r="V1609" t="s">
        <v>69</v>
      </c>
      <c r="W1609" t="s">
        <v>59</v>
      </c>
      <c r="Y1609">
        <v>0</v>
      </c>
      <c r="Z1609" t="s">
        <v>59</v>
      </c>
      <c r="AA1609" t="b">
        <v>0</v>
      </c>
      <c r="AB1609" t="s">
        <v>1435</v>
      </c>
      <c r="AC1609" t="s">
        <v>64</v>
      </c>
      <c r="AD1609" t="s">
        <v>252</v>
      </c>
      <c r="AE1609" t="s">
        <v>59</v>
      </c>
      <c r="AG1609" t="s">
        <v>1436</v>
      </c>
      <c r="AH1609">
        <v>11</v>
      </c>
      <c r="AI1609">
        <v>10</v>
      </c>
      <c r="AJ1609" t="s">
        <v>15634</v>
      </c>
      <c r="AK1609" t="s">
        <v>64</v>
      </c>
      <c r="AL1609" t="s">
        <v>64</v>
      </c>
      <c r="AP1609" t="s">
        <v>76</v>
      </c>
      <c r="AQ1609">
        <v>3500</v>
      </c>
      <c r="AR1609">
        <v>3500</v>
      </c>
      <c r="AS1609">
        <v>6.3</v>
      </c>
      <c r="AT1609">
        <v>0</v>
      </c>
      <c r="AU1609">
        <v>0</v>
      </c>
      <c r="AV1609">
        <v>11</v>
      </c>
      <c r="AW1609" t="s">
        <v>15635</v>
      </c>
      <c r="AX1609" t="s">
        <v>15636</v>
      </c>
      <c r="AY1609" t="s">
        <v>15637</v>
      </c>
      <c r="AZ1609" t="s">
        <v>1441</v>
      </c>
      <c r="BA1609" t="s">
        <v>1442</v>
      </c>
      <c r="BB1609" t="b">
        <f t="shared" si="100"/>
        <v>0</v>
      </c>
      <c r="BC1609" t="str">
        <f>INDEX(repsearch2!B:B,MATCH(A1609,repsearch2!A:A,FALSE))</f>
        <v>No</v>
      </c>
      <c r="BD1609" s="3" t="b">
        <f t="shared" si="101"/>
        <v>0</v>
      </c>
      <c r="BE1609" s="3" t="b">
        <f t="shared" si="102"/>
        <v>1</v>
      </c>
      <c r="BF1609" t="str">
        <f t="shared" si="103"/>
        <v>bronze</v>
      </c>
    </row>
    <row r="1610" spans="1:58" x14ac:dyDescent="0.3">
      <c r="A1610" t="s">
        <v>15638</v>
      </c>
      <c r="D1610" t="s">
        <v>96</v>
      </c>
      <c r="E1610" t="s">
        <v>15639</v>
      </c>
      <c r="F1610" t="s">
        <v>15640</v>
      </c>
      <c r="G1610">
        <v>1</v>
      </c>
      <c r="H1610" t="s">
        <v>59</v>
      </c>
      <c r="I1610" t="s">
        <v>15641</v>
      </c>
      <c r="J1610">
        <v>1</v>
      </c>
      <c r="K1610" t="s">
        <v>15642</v>
      </c>
      <c r="L1610" t="s">
        <v>15643</v>
      </c>
      <c r="M1610" t="s">
        <v>15644</v>
      </c>
      <c r="N1610" t="s">
        <v>64</v>
      </c>
      <c r="O1610" t="s">
        <v>4887</v>
      </c>
      <c r="P1610">
        <v>2018</v>
      </c>
      <c r="Q1610" t="s">
        <v>1349</v>
      </c>
      <c r="R1610" t="b">
        <v>0</v>
      </c>
      <c r="S1610" t="s">
        <v>67</v>
      </c>
      <c r="T1610" t="b">
        <v>0</v>
      </c>
      <c r="W1610" t="s">
        <v>59</v>
      </c>
      <c r="Y1610">
        <v>0</v>
      </c>
      <c r="Z1610" t="s">
        <v>59</v>
      </c>
      <c r="AA1610" t="b">
        <v>0</v>
      </c>
      <c r="AB1610" t="s">
        <v>4888</v>
      </c>
      <c r="AC1610" t="s">
        <v>64</v>
      </c>
      <c r="AD1610" t="s">
        <v>1389</v>
      </c>
      <c r="AE1610" t="s">
        <v>59</v>
      </c>
      <c r="AG1610" t="s">
        <v>4889</v>
      </c>
      <c r="AI1610">
        <v>0</v>
      </c>
      <c r="AK1610" t="s">
        <v>64</v>
      </c>
      <c r="AL1610" t="s">
        <v>64</v>
      </c>
      <c r="AP1610" t="s">
        <v>76</v>
      </c>
      <c r="AQ1610">
        <v>2950</v>
      </c>
      <c r="AR1610">
        <v>2950</v>
      </c>
      <c r="AS1610">
        <v>0</v>
      </c>
      <c r="AT1610">
        <v>0</v>
      </c>
      <c r="AU1610">
        <v>0</v>
      </c>
      <c r="AV1610">
        <v>0</v>
      </c>
      <c r="AZ1610" t="s">
        <v>1392</v>
      </c>
      <c r="BA1610" t="s">
        <v>4891</v>
      </c>
      <c r="BB1610" t="b">
        <f t="shared" si="100"/>
        <v>0</v>
      </c>
      <c r="BC1610" t="str">
        <f>INDEX(repsearch2!B:B,MATCH(A1610,repsearch2!A:A,FALSE))</f>
        <v>No</v>
      </c>
      <c r="BD1610" s="3" t="b">
        <f t="shared" si="101"/>
        <v>0</v>
      </c>
      <c r="BE1610" s="3" t="b">
        <f t="shared" si="102"/>
        <v>0</v>
      </c>
      <c r="BF1610" t="str">
        <f t="shared" si="103"/>
        <v>closed</v>
      </c>
    </row>
    <row r="1611" spans="1:58" x14ac:dyDescent="0.3">
      <c r="A1611" t="s">
        <v>15645</v>
      </c>
      <c r="B1611" t="s">
        <v>55</v>
      </c>
      <c r="D1611" t="s">
        <v>56</v>
      </c>
      <c r="E1611" t="s">
        <v>15646</v>
      </c>
      <c r="F1611" t="s">
        <v>15647</v>
      </c>
      <c r="G1611">
        <v>3</v>
      </c>
      <c r="H1611" t="s">
        <v>59</v>
      </c>
      <c r="I1611" t="s">
        <v>15648</v>
      </c>
      <c r="J1611">
        <v>1</v>
      </c>
      <c r="K1611" t="s">
        <v>15649</v>
      </c>
      <c r="L1611" t="s">
        <v>15650</v>
      </c>
      <c r="N1611" t="s">
        <v>59</v>
      </c>
      <c r="O1611" t="s">
        <v>498</v>
      </c>
      <c r="P1611">
        <v>2019</v>
      </c>
      <c r="Q1611" t="s">
        <v>184</v>
      </c>
      <c r="R1611" t="b">
        <v>1</v>
      </c>
      <c r="S1611" t="s">
        <v>67</v>
      </c>
      <c r="T1611" t="b">
        <v>1</v>
      </c>
      <c r="U1611" t="s">
        <v>68</v>
      </c>
      <c r="V1611" t="s">
        <v>69</v>
      </c>
      <c r="W1611" t="s">
        <v>64</v>
      </c>
      <c r="X1611" t="s">
        <v>15651</v>
      </c>
      <c r="Y1611">
        <v>3</v>
      </c>
      <c r="Z1611" t="s">
        <v>59</v>
      </c>
      <c r="AA1611" t="b">
        <v>1</v>
      </c>
      <c r="AB1611" t="s">
        <v>499</v>
      </c>
      <c r="AC1611" t="s">
        <v>64</v>
      </c>
      <c r="AD1611" t="s">
        <v>72</v>
      </c>
      <c r="AE1611" t="s">
        <v>64</v>
      </c>
      <c r="AF1611" t="s">
        <v>72</v>
      </c>
      <c r="AG1611" t="s">
        <v>500</v>
      </c>
      <c r="AH1611">
        <v>4</v>
      </c>
      <c r="AI1611">
        <v>5</v>
      </c>
      <c r="AJ1611" t="s">
        <v>15652</v>
      </c>
      <c r="AK1611" t="s">
        <v>64</v>
      </c>
      <c r="AL1611" t="s">
        <v>64</v>
      </c>
      <c r="AM1611" t="s">
        <v>64</v>
      </c>
      <c r="AN1611" t="s">
        <v>75</v>
      </c>
      <c r="AO1611">
        <v>1370</v>
      </c>
      <c r="AP1611" t="s">
        <v>76</v>
      </c>
      <c r="AQ1611">
        <v>2145</v>
      </c>
      <c r="AR1611">
        <v>2145</v>
      </c>
      <c r="AS1611">
        <v>21.6</v>
      </c>
      <c r="AT1611">
        <v>1</v>
      </c>
      <c r="AU1611">
        <v>0</v>
      </c>
      <c r="AV1611">
        <v>18</v>
      </c>
      <c r="AW1611" t="s">
        <v>15653</v>
      </c>
      <c r="AZ1611" t="s">
        <v>503</v>
      </c>
      <c r="BA1611" t="s">
        <v>504</v>
      </c>
      <c r="BB1611" t="b">
        <f t="shared" si="100"/>
        <v>0</v>
      </c>
      <c r="BC1611" t="str">
        <f>INDEX(repsearch2!B:B,MATCH(A1611,repsearch2!A:A,FALSE))</f>
        <v>No</v>
      </c>
      <c r="BD1611" s="3" t="b">
        <f t="shared" si="101"/>
        <v>0</v>
      </c>
      <c r="BE1611" s="3" t="b">
        <f t="shared" si="102"/>
        <v>1</v>
      </c>
      <c r="BF1611" t="str">
        <f t="shared" si="103"/>
        <v>gold</v>
      </c>
    </row>
    <row r="1612" spans="1:58" x14ac:dyDescent="0.3">
      <c r="A1612" t="s">
        <v>15654</v>
      </c>
      <c r="B1612" t="s">
        <v>55</v>
      </c>
      <c r="D1612" t="s">
        <v>56</v>
      </c>
      <c r="E1612" t="s">
        <v>15655</v>
      </c>
      <c r="F1612" t="s">
        <v>15656</v>
      </c>
      <c r="G1612">
        <v>2</v>
      </c>
      <c r="H1612" t="s">
        <v>59</v>
      </c>
      <c r="I1612" t="s">
        <v>15657</v>
      </c>
      <c r="J1612">
        <v>1</v>
      </c>
      <c r="K1612" t="s">
        <v>10483</v>
      </c>
      <c r="L1612" t="s">
        <v>15658</v>
      </c>
      <c r="M1612" t="s">
        <v>11470</v>
      </c>
      <c r="N1612" t="s">
        <v>64</v>
      </c>
      <c r="O1612" t="s">
        <v>3822</v>
      </c>
      <c r="P1612">
        <v>2019</v>
      </c>
      <c r="Q1612" t="s">
        <v>3823</v>
      </c>
      <c r="R1612" t="b">
        <v>1</v>
      </c>
      <c r="S1612" t="s">
        <v>67</v>
      </c>
      <c r="T1612" t="b">
        <v>1</v>
      </c>
      <c r="U1612" t="s">
        <v>68</v>
      </c>
      <c r="V1612" t="s">
        <v>69</v>
      </c>
      <c r="W1612" t="s">
        <v>64</v>
      </c>
      <c r="X1612" t="s">
        <v>709</v>
      </c>
      <c r="Y1612">
        <v>1</v>
      </c>
      <c r="Z1612" t="s">
        <v>59</v>
      </c>
      <c r="AA1612" t="b">
        <v>1</v>
      </c>
      <c r="AB1612" t="s">
        <v>3824</v>
      </c>
      <c r="AC1612" t="s">
        <v>59</v>
      </c>
      <c r="AE1612" t="s">
        <v>64</v>
      </c>
      <c r="AF1612" t="s">
        <v>72</v>
      </c>
      <c r="AG1612" t="s">
        <v>3825</v>
      </c>
      <c r="AH1612">
        <v>7</v>
      </c>
      <c r="AI1612">
        <v>9</v>
      </c>
      <c r="AJ1612" t="s">
        <v>15659</v>
      </c>
      <c r="AK1612" t="s">
        <v>64</v>
      </c>
      <c r="AL1612" t="s">
        <v>64</v>
      </c>
      <c r="AM1612" t="s">
        <v>64</v>
      </c>
      <c r="AN1612" t="s">
        <v>790</v>
      </c>
      <c r="AO1612">
        <v>250</v>
      </c>
      <c r="AR1612">
        <v>305</v>
      </c>
      <c r="AS1612">
        <v>2</v>
      </c>
      <c r="AT1612">
        <v>0</v>
      </c>
      <c r="AU1612">
        <v>0</v>
      </c>
      <c r="AV1612">
        <v>2</v>
      </c>
      <c r="AW1612" t="s">
        <v>15660</v>
      </c>
      <c r="AZ1612" t="s">
        <v>893</v>
      </c>
      <c r="BA1612" t="s">
        <v>3827</v>
      </c>
      <c r="BB1612" t="b">
        <f t="shared" si="100"/>
        <v>0</v>
      </c>
      <c r="BC1612" t="str">
        <f>INDEX(repsearch2!B:B,MATCH(A1612,repsearch2!A:A,FALSE))</f>
        <v>No</v>
      </c>
      <c r="BD1612" s="3" t="b">
        <f t="shared" si="101"/>
        <v>0</v>
      </c>
      <c r="BE1612" s="3" t="b">
        <f t="shared" si="102"/>
        <v>1</v>
      </c>
      <c r="BF1612" t="str">
        <f t="shared" si="103"/>
        <v>gold</v>
      </c>
    </row>
    <row r="1613" spans="1:58" x14ac:dyDescent="0.3">
      <c r="A1613" t="s">
        <v>15661</v>
      </c>
      <c r="B1613" t="s">
        <v>55</v>
      </c>
      <c r="D1613" t="s">
        <v>56</v>
      </c>
      <c r="E1613" t="s">
        <v>15662</v>
      </c>
      <c r="F1613" t="s">
        <v>15663</v>
      </c>
      <c r="G1613">
        <v>6</v>
      </c>
      <c r="H1613" t="s">
        <v>59</v>
      </c>
      <c r="I1613" t="s">
        <v>15664</v>
      </c>
      <c r="J1613">
        <v>1</v>
      </c>
      <c r="K1613" t="s">
        <v>15665</v>
      </c>
      <c r="L1613" t="s">
        <v>15666</v>
      </c>
      <c r="N1613" t="s">
        <v>59</v>
      </c>
      <c r="O1613" t="s">
        <v>15667</v>
      </c>
      <c r="P1613">
        <v>2019</v>
      </c>
      <c r="Q1613" t="s">
        <v>88</v>
      </c>
      <c r="R1613" t="b">
        <v>1</v>
      </c>
      <c r="S1613" t="s">
        <v>67</v>
      </c>
      <c r="T1613" t="b">
        <v>1</v>
      </c>
      <c r="U1613" t="s">
        <v>68</v>
      </c>
      <c r="V1613" t="s">
        <v>69</v>
      </c>
      <c r="W1613" t="s">
        <v>64</v>
      </c>
      <c r="X1613" t="s">
        <v>709</v>
      </c>
      <c r="Y1613">
        <v>1</v>
      </c>
      <c r="Z1613" t="s">
        <v>59</v>
      </c>
      <c r="AA1613" t="b">
        <v>1</v>
      </c>
      <c r="AB1613" t="s">
        <v>15668</v>
      </c>
      <c r="AC1613" t="s">
        <v>64</v>
      </c>
      <c r="AD1613" t="s">
        <v>72</v>
      </c>
      <c r="AE1613" t="s">
        <v>64</v>
      </c>
      <c r="AF1613" t="s">
        <v>72</v>
      </c>
      <c r="AG1613" t="s">
        <v>15669</v>
      </c>
      <c r="AH1613">
        <v>9</v>
      </c>
      <c r="AI1613">
        <v>13</v>
      </c>
      <c r="AJ1613" t="s">
        <v>15670</v>
      </c>
      <c r="AK1613" t="s">
        <v>64</v>
      </c>
      <c r="AL1613" t="s">
        <v>64</v>
      </c>
      <c r="AM1613" t="s">
        <v>64</v>
      </c>
      <c r="AN1613" t="s">
        <v>76</v>
      </c>
      <c r="AO1613">
        <v>1150</v>
      </c>
      <c r="AR1613">
        <v>1150</v>
      </c>
      <c r="AS1613">
        <v>223.48</v>
      </c>
      <c r="AT1613">
        <v>14</v>
      </c>
      <c r="AU1613">
        <v>0</v>
      </c>
      <c r="AV1613">
        <v>187</v>
      </c>
      <c r="AW1613" t="s">
        <v>15671</v>
      </c>
      <c r="AZ1613" t="s">
        <v>1500</v>
      </c>
      <c r="BB1613" t="b">
        <f t="shared" si="100"/>
        <v>0</v>
      </c>
      <c r="BC1613" t="str">
        <f>INDEX(repsearch2!B:B,MATCH(A1613,repsearch2!A:A,FALSE))</f>
        <v>No</v>
      </c>
      <c r="BD1613" s="3" t="b">
        <f t="shared" si="101"/>
        <v>0</v>
      </c>
      <c r="BE1613" s="3" t="b">
        <f t="shared" si="102"/>
        <v>1</v>
      </c>
      <c r="BF1613" t="str">
        <f t="shared" si="103"/>
        <v>gold</v>
      </c>
    </row>
    <row r="1614" spans="1:58" x14ac:dyDescent="0.3">
      <c r="A1614" t="s">
        <v>15672</v>
      </c>
      <c r="B1614" t="s">
        <v>1096</v>
      </c>
      <c r="D1614" t="s">
        <v>897</v>
      </c>
      <c r="E1614" t="s">
        <v>15673</v>
      </c>
      <c r="F1614" t="s">
        <v>15674</v>
      </c>
      <c r="G1614">
        <v>3</v>
      </c>
      <c r="H1614" t="s">
        <v>59</v>
      </c>
      <c r="I1614" t="s">
        <v>15675</v>
      </c>
      <c r="J1614">
        <v>1</v>
      </c>
      <c r="K1614" t="s">
        <v>15676</v>
      </c>
      <c r="L1614" t="s">
        <v>15677</v>
      </c>
      <c r="N1614" t="s">
        <v>59</v>
      </c>
      <c r="O1614" t="s">
        <v>15678</v>
      </c>
      <c r="P1614">
        <v>2019</v>
      </c>
      <c r="Q1614" t="s">
        <v>224</v>
      </c>
      <c r="R1614" t="b">
        <v>1</v>
      </c>
      <c r="S1614" t="s">
        <v>67</v>
      </c>
      <c r="T1614" t="b">
        <v>0</v>
      </c>
      <c r="U1614" t="s">
        <v>904</v>
      </c>
      <c r="V1614" t="s">
        <v>905</v>
      </c>
      <c r="W1614" t="s">
        <v>64</v>
      </c>
      <c r="X1614" t="s">
        <v>5990</v>
      </c>
      <c r="Y1614">
        <v>1</v>
      </c>
      <c r="Z1614" t="s">
        <v>59</v>
      </c>
      <c r="AA1614" t="b">
        <v>0</v>
      </c>
      <c r="AB1614" t="s">
        <v>15679</v>
      </c>
      <c r="AC1614" t="s">
        <v>64</v>
      </c>
      <c r="AD1614" t="s">
        <v>72</v>
      </c>
      <c r="AE1614" t="s">
        <v>59</v>
      </c>
      <c r="AG1614" t="s">
        <v>15680</v>
      </c>
      <c r="AH1614">
        <v>15</v>
      </c>
      <c r="AI1614">
        <v>19</v>
      </c>
      <c r="AJ1614" t="s">
        <v>15681</v>
      </c>
      <c r="AK1614" t="s">
        <v>64</v>
      </c>
      <c r="AL1614" t="s">
        <v>64</v>
      </c>
      <c r="AP1614" t="s">
        <v>76</v>
      </c>
      <c r="AQ1614">
        <v>3240</v>
      </c>
      <c r="AR1614">
        <v>3240</v>
      </c>
      <c r="AS1614">
        <v>0</v>
      </c>
      <c r="AT1614">
        <v>0</v>
      </c>
      <c r="AU1614">
        <v>0</v>
      </c>
      <c r="AV1614">
        <v>0</v>
      </c>
      <c r="AX1614" t="s">
        <v>15682</v>
      </c>
      <c r="AZ1614" t="s">
        <v>227</v>
      </c>
      <c r="BA1614" t="s">
        <v>15683</v>
      </c>
      <c r="BB1614" t="b">
        <f t="shared" si="100"/>
        <v>0</v>
      </c>
      <c r="BC1614" t="str">
        <f>INDEX(repsearch2!B:B,MATCH(A1614,repsearch2!A:A,FALSE))</f>
        <v>No</v>
      </c>
      <c r="BD1614" s="3" t="b">
        <f t="shared" si="101"/>
        <v>0</v>
      </c>
      <c r="BE1614" s="3" t="b">
        <f t="shared" si="102"/>
        <v>1</v>
      </c>
      <c r="BF1614" t="str">
        <f t="shared" si="103"/>
        <v>green</v>
      </c>
    </row>
    <row r="1615" spans="1:58" x14ac:dyDescent="0.3">
      <c r="A1615" t="s">
        <v>15684</v>
      </c>
      <c r="D1615" t="s">
        <v>96</v>
      </c>
      <c r="E1615" t="s">
        <v>15685</v>
      </c>
      <c r="F1615" t="s">
        <v>15686</v>
      </c>
      <c r="G1615">
        <v>1</v>
      </c>
      <c r="H1615" t="s">
        <v>59</v>
      </c>
      <c r="I1615" t="s">
        <v>15687</v>
      </c>
      <c r="J1615">
        <v>1</v>
      </c>
      <c r="K1615" t="s">
        <v>15688</v>
      </c>
      <c r="L1615" t="s">
        <v>15689</v>
      </c>
      <c r="M1615" t="s">
        <v>15688</v>
      </c>
      <c r="N1615" t="s">
        <v>64</v>
      </c>
      <c r="O1615" t="s">
        <v>15690</v>
      </c>
      <c r="P1615">
        <v>2018</v>
      </c>
      <c r="Q1615" t="s">
        <v>1349</v>
      </c>
      <c r="R1615" t="b">
        <v>0</v>
      </c>
      <c r="S1615" t="s">
        <v>67</v>
      </c>
      <c r="T1615" t="b">
        <v>0</v>
      </c>
      <c r="W1615" t="s">
        <v>59</v>
      </c>
      <c r="Y1615">
        <v>0</v>
      </c>
      <c r="Z1615" t="s">
        <v>59</v>
      </c>
      <c r="AA1615" t="b">
        <v>0</v>
      </c>
      <c r="AB1615" t="s">
        <v>15691</v>
      </c>
      <c r="AC1615" t="s">
        <v>64</v>
      </c>
      <c r="AD1615" t="s">
        <v>1389</v>
      </c>
      <c r="AE1615" t="s">
        <v>59</v>
      </c>
      <c r="AG1615" t="s">
        <v>15692</v>
      </c>
      <c r="AH1615">
        <v>2</v>
      </c>
      <c r="AI1615">
        <v>0</v>
      </c>
      <c r="AK1615" t="s">
        <v>59</v>
      </c>
      <c r="AL1615" t="s">
        <v>64</v>
      </c>
      <c r="AP1615" t="s">
        <v>76</v>
      </c>
      <c r="AQ1615">
        <v>2950</v>
      </c>
      <c r="AR1615">
        <v>2950</v>
      </c>
      <c r="AS1615">
        <v>1.6</v>
      </c>
      <c r="AT1615">
        <v>0</v>
      </c>
      <c r="AU1615">
        <v>0</v>
      </c>
      <c r="AV1615">
        <v>2</v>
      </c>
      <c r="AW1615" t="s">
        <v>15693</v>
      </c>
      <c r="AX1615" t="s">
        <v>3196</v>
      </c>
      <c r="AY1615" t="s">
        <v>400</v>
      </c>
      <c r="BA1615" t="s">
        <v>5652</v>
      </c>
      <c r="BB1615" t="b">
        <f t="shared" si="100"/>
        <v>0</v>
      </c>
      <c r="BC1615" t="str">
        <f>INDEX(repsearch2!B:B,MATCH(A1615,repsearch2!A:A,FALSE))</f>
        <v>No</v>
      </c>
      <c r="BD1615" s="3" t="b">
        <f t="shared" si="101"/>
        <v>0</v>
      </c>
      <c r="BE1615" s="3" t="b">
        <f t="shared" si="102"/>
        <v>0</v>
      </c>
      <c r="BF1615" t="str">
        <f t="shared" si="103"/>
        <v>closed</v>
      </c>
    </row>
    <row r="1616" spans="1:58" x14ac:dyDescent="0.3">
      <c r="A1616" t="s">
        <v>15694</v>
      </c>
      <c r="D1616" t="s">
        <v>96</v>
      </c>
      <c r="E1616" t="s">
        <v>15695</v>
      </c>
      <c r="F1616" t="s">
        <v>15696</v>
      </c>
      <c r="G1616">
        <v>1</v>
      </c>
      <c r="H1616" t="s">
        <v>59</v>
      </c>
      <c r="I1616" t="s">
        <v>15697</v>
      </c>
      <c r="J1616">
        <v>1</v>
      </c>
      <c r="K1616" t="s">
        <v>15698</v>
      </c>
      <c r="L1616" t="s">
        <v>15699</v>
      </c>
      <c r="M1616" t="s">
        <v>15700</v>
      </c>
      <c r="N1616" t="s">
        <v>64</v>
      </c>
      <c r="O1616" t="s">
        <v>15701</v>
      </c>
      <c r="P1616">
        <v>2018</v>
      </c>
      <c r="Q1616" t="s">
        <v>1349</v>
      </c>
      <c r="R1616" t="b">
        <v>0</v>
      </c>
      <c r="S1616" t="s">
        <v>67</v>
      </c>
      <c r="T1616" t="b">
        <v>0</v>
      </c>
      <c r="W1616" t="s">
        <v>59</v>
      </c>
      <c r="Y1616">
        <v>0</v>
      </c>
      <c r="Z1616" t="s">
        <v>59</v>
      </c>
      <c r="AA1616" t="b">
        <v>0</v>
      </c>
      <c r="AB1616" t="s">
        <v>15702</v>
      </c>
      <c r="AC1616" t="s">
        <v>64</v>
      </c>
      <c r="AD1616" t="s">
        <v>252</v>
      </c>
      <c r="AE1616" t="s">
        <v>59</v>
      </c>
      <c r="AG1616" t="s">
        <v>15703</v>
      </c>
      <c r="AH1616">
        <v>1</v>
      </c>
      <c r="AI1616">
        <v>1</v>
      </c>
      <c r="AK1616" t="s">
        <v>64</v>
      </c>
      <c r="AL1616" t="s">
        <v>64</v>
      </c>
      <c r="AP1616" t="s">
        <v>76</v>
      </c>
      <c r="AQ1616">
        <v>2950</v>
      </c>
      <c r="AR1616">
        <v>2950</v>
      </c>
      <c r="AS1616">
        <v>1</v>
      </c>
      <c r="AT1616">
        <v>0</v>
      </c>
      <c r="AU1616">
        <v>0</v>
      </c>
      <c r="AV1616">
        <v>1</v>
      </c>
      <c r="AW1616" t="s">
        <v>15704</v>
      </c>
      <c r="AZ1616" t="s">
        <v>15705</v>
      </c>
      <c r="BA1616" t="s">
        <v>15706</v>
      </c>
      <c r="BB1616" t="b">
        <f t="shared" si="100"/>
        <v>0</v>
      </c>
      <c r="BC1616" t="str">
        <f>INDEX(repsearch2!B:B,MATCH(A1616,repsearch2!A:A,FALSE))</f>
        <v>No</v>
      </c>
      <c r="BD1616" s="3" t="b">
        <f t="shared" si="101"/>
        <v>0</v>
      </c>
      <c r="BE1616" s="3" t="b">
        <f t="shared" si="102"/>
        <v>0</v>
      </c>
      <c r="BF1616" t="str">
        <f t="shared" si="103"/>
        <v>closed</v>
      </c>
    </row>
    <row r="1617" spans="1:58" x14ac:dyDescent="0.3">
      <c r="A1617" t="s">
        <v>15707</v>
      </c>
      <c r="D1617" t="s">
        <v>96</v>
      </c>
      <c r="E1617" t="s">
        <v>15708</v>
      </c>
      <c r="F1617" t="s">
        <v>15709</v>
      </c>
      <c r="G1617">
        <v>5</v>
      </c>
      <c r="H1617" t="s">
        <v>59</v>
      </c>
      <c r="I1617" t="s">
        <v>15710</v>
      </c>
      <c r="J1617">
        <v>1</v>
      </c>
      <c r="K1617" t="s">
        <v>15711</v>
      </c>
      <c r="L1617" t="s">
        <v>15712</v>
      </c>
      <c r="N1617" t="s">
        <v>59</v>
      </c>
      <c r="O1617" t="s">
        <v>15713</v>
      </c>
      <c r="P1617">
        <v>2019</v>
      </c>
      <c r="Q1617" t="s">
        <v>184</v>
      </c>
      <c r="R1617" t="b">
        <v>0</v>
      </c>
      <c r="S1617" t="s">
        <v>67</v>
      </c>
      <c r="T1617" t="b">
        <v>0</v>
      </c>
      <c r="W1617" t="s">
        <v>59</v>
      </c>
      <c r="Y1617">
        <v>0</v>
      </c>
      <c r="Z1617" t="s">
        <v>59</v>
      </c>
      <c r="AA1617" t="b">
        <v>0</v>
      </c>
      <c r="AB1617" t="s">
        <v>15714</v>
      </c>
      <c r="AC1617" t="s">
        <v>64</v>
      </c>
      <c r="AD1617" t="s">
        <v>252</v>
      </c>
      <c r="AE1617" t="s">
        <v>59</v>
      </c>
      <c r="AG1617" t="s">
        <v>15715</v>
      </c>
      <c r="AH1617">
        <v>11</v>
      </c>
      <c r="AI1617">
        <v>13</v>
      </c>
      <c r="AK1617" t="s">
        <v>64</v>
      </c>
      <c r="AL1617" t="s">
        <v>64</v>
      </c>
      <c r="AP1617" t="s">
        <v>76</v>
      </c>
      <c r="AQ1617">
        <v>3000</v>
      </c>
      <c r="AR1617">
        <v>3000</v>
      </c>
      <c r="AS1617">
        <v>6.8</v>
      </c>
      <c r="AT1617">
        <v>0</v>
      </c>
      <c r="AU1617">
        <v>0</v>
      </c>
      <c r="AV1617">
        <v>10</v>
      </c>
      <c r="AW1617" t="s">
        <v>15716</v>
      </c>
      <c r="AX1617" t="s">
        <v>15717</v>
      </c>
      <c r="AY1617" t="s">
        <v>15718</v>
      </c>
      <c r="AZ1617" t="s">
        <v>2482</v>
      </c>
      <c r="BA1617" t="s">
        <v>15719</v>
      </c>
      <c r="BB1617" t="b">
        <f t="shared" si="100"/>
        <v>0</v>
      </c>
      <c r="BC1617" t="str">
        <f>INDEX(repsearch2!B:B,MATCH(A1617,repsearch2!A:A,FALSE))</f>
        <v>No</v>
      </c>
      <c r="BD1617" s="3" t="b">
        <f t="shared" si="101"/>
        <v>0</v>
      </c>
      <c r="BE1617" s="3" t="b">
        <f t="shared" si="102"/>
        <v>0</v>
      </c>
      <c r="BF1617" t="str">
        <f t="shared" si="103"/>
        <v>closed</v>
      </c>
    </row>
    <row r="1618" spans="1:58" x14ac:dyDescent="0.3">
      <c r="A1618" t="s">
        <v>15720</v>
      </c>
      <c r="B1618" t="s">
        <v>1096</v>
      </c>
      <c r="D1618" t="s">
        <v>897</v>
      </c>
      <c r="E1618" t="s">
        <v>15721</v>
      </c>
      <c r="F1618" t="s">
        <v>15722</v>
      </c>
      <c r="G1618">
        <v>3</v>
      </c>
      <c r="H1618" t="s">
        <v>59</v>
      </c>
      <c r="I1618" t="s">
        <v>15723</v>
      </c>
      <c r="J1618">
        <v>1</v>
      </c>
      <c r="K1618" t="s">
        <v>15724</v>
      </c>
      <c r="L1618" t="s">
        <v>15725</v>
      </c>
      <c r="M1618" t="s">
        <v>13500</v>
      </c>
      <c r="N1618" t="s">
        <v>64</v>
      </c>
      <c r="O1618" t="s">
        <v>2424</v>
      </c>
      <c r="P1618">
        <v>2018</v>
      </c>
      <c r="Q1618" t="s">
        <v>184</v>
      </c>
      <c r="R1618" t="b">
        <v>1</v>
      </c>
      <c r="S1618" t="s">
        <v>67</v>
      </c>
      <c r="T1618" t="b">
        <v>0</v>
      </c>
      <c r="U1618" t="s">
        <v>1102</v>
      </c>
      <c r="V1618" t="s">
        <v>905</v>
      </c>
      <c r="W1618" t="s">
        <v>64</v>
      </c>
      <c r="X1618" t="s">
        <v>3871</v>
      </c>
      <c r="Y1618">
        <v>1</v>
      </c>
      <c r="Z1618" t="s">
        <v>59</v>
      </c>
      <c r="AA1618" t="b">
        <v>0</v>
      </c>
      <c r="AB1618" t="s">
        <v>2425</v>
      </c>
      <c r="AC1618" t="s">
        <v>64</v>
      </c>
      <c r="AD1618" t="s">
        <v>252</v>
      </c>
      <c r="AE1618" t="s">
        <v>59</v>
      </c>
      <c r="AG1618" t="s">
        <v>2426</v>
      </c>
      <c r="AH1618">
        <v>1</v>
      </c>
      <c r="AI1618">
        <v>0</v>
      </c>
      <c r="AJ1618" t="s">
        <v>15726</v>
      </c>
      <c r="AK1618" t="s">
        <v>64</v>
      </c>
      <c r="AL1618" t="s">
        <v>64</v>
      </c>
      <c r="AP1618" t="s">
        <v>76</v>
      </c>
      <c r="AQ1618">
        <v>3000</v>
      </c>
      <c r="AR1618">
        <v>3000</v>
      </c>
      <c r="AS1618">
        <v>1</v>
      </c>
      <c r="AT1618">
        <v>0</v>
      </c>
      <c r="AU1618">
        <v>0</v>
      </c>
      <c r="AV1618">
        <v>1</v>
      </c>
      <c r="AW1618" t="s">
        <v>15727</v>
      </c>
      <c r="AZ1618" t="s">
        <v>2428</v>
      </c>
      <c r="BB1618" t="b">
        <f t="shared" si="100"/>
        <v>0</v>
      </c>
      <c r="BC1618" t="str">
        <f>INDEX(repsearch2!B:B,MATCH(A1618,repsearch2!A:A,FALSE))</f>
        <v>No</v>
      </c>
      <c r="BD1618" s="3" t="b">
        <f t="shared" si="101"/>
        <v>0</v>
      </c>
      <c r="BE1618" s="3" t="b">
        <f t="shared" si="102"/>
        <v>1</v>
      </c>
      <c r="BF1618" t="str">
        <f t="shared" si="103"/>
        <v>green</v>
      </c>
    </row>
    <row r="1619" spans="1:58" x14ac:dyDescent="0.3">
      <c r="A1619" t="s">
        <v>15728</v>
      </c>
      <c r="B1619" t="s">
        <v>1096</v>
      </c>
      <c r="C1619" t="s">
        <v>388</v>
      </c>
      <c r="D1619" t="s">
        <v>897</v>
      </c>
      <c r="E1619" t="s">
        <v>15729</v>
      </c>
      <c r="F1619" t="s">
        <v>15730</v>
      </c>
      <c r="G1619">
        <v>3</v>
      </c>
      <c r="H1619" t="s">
        <v>59</v>
      </c>
      <c r="I1619" t="s">
        <v>15731</v>
      </c>
      <c r="J1619">
        <v>1</v>
      </c>
      <c r="K1619" t="s">
        <v>15732</v>
      </c>
      <c r="L1619" t="s">
        <v>15733</v>
      </c>
      <c r="N1619" t="s">
        <v>59</v>
      </c>
      <c r="O1619" t="s">
        <v>2424</v>
      </c>
      <c r="P1619">
        <v>2018</v>
      </c>
      <c r="Q1619" t="s">
        <v>184</v>
      </c>
      <c r="R1619" t="b">
        <v>1</v>
      </c>
      <c r="S1619" t="s">
        <v>67</v>
      </c>
      <c r="T1619" t="b">
        <v>0</v>
      </c>
      <c r="U1619" t="s">
        <v>904</v>
      </c>
      <c r="V1619" t="s">
        <v>905</v>
      </c>
      <c r="W1619" t="s">
        <v>64</v>
      </c>
      <c r="X1619" t="s">
        <v>15734</v>
      </c>
      <c r="Y1619">
        <v>1</v>
      </c>
      <c r="Z1619" t="s">
        <v>59</v>
      </c>
      <c r="AA1619" t="b">
        <v>0</v>
      </c>
      <c r="AB1619" t="s">
        <v>2425</v>
      </c>
      <c r="AC1619" t="s">
        <v>64</v>
      </c>
      <c r="AD1619" t="s">
        <v>252</v>
      </c>
      <c r="AE1619" t="s">
        <v>59</v>
      </c>
      <c r="AG1619" t="s">
        <v>2426</v>
      </c>
      <c r="AH1619">
        <v>1</v>
      </c>
      <c r="AI1619">
        <v>2</v>
      </c>
      <c r="AJ1619" t="s">
        <v>15735</v>
      </c>
      <c r="AK1619" t="s">
        <v>64</v>
      </c>
      <c r="AL1619" t="s">
        <v>64</v>
      </c>
      <c r="AP1619" t="s">
        <v>76</v>
      </c>
      <c r="AQ1619">
        <v>3000</v>
      </c>
      <c r="AR1619">
        <v>3000</v>
      </c>
      <c r="AS1619">
        <v>0</v>
      </c>
      <c r="AT1619">
        <v>0</v>
      </c>
      <c r="AU1619">
        <v>0</v>
      </c>
      <c r="AV1619">
        <v>0</v>
      </c>
      <c r="AZ1619" t="s">
        <v>2428</v>
      </c>
      <c r="BA1619" t="s">
        <v>2429</v>
      </c>
      <c r="BB1619" t="b">
        <f t="shared" si="100"/>
        <v>0</v>
      </c>
      <c r="BC1619" t="str">
        <f>INDEX(repsearch2!B:B,MATCH(A1619,repsearch2!A:A,FALSE))</f>
        <v>No</v>
      </c>
      <c r="BD1619" s="3" t="b">
        <f t="shared" si="101"/>
        <v>0</v>
      </c>
      <c r="BE1619" s="3" t="b">
        <f t="shared" si="102"/>
        <v>1</v>
      </c>
      <c r="BF1619" t="str">
        <f t="shared" si="103"/>
        <v>green</v>
      </c>
    </row>
    <row r="1620" spans="1:58" x14ac:dyDescent="0.3">
      <c r="A1620" t="s">
        <v>15736</v>
      </c>
      <c r="D1620" t="s">
        <v>96</v>
      </c>
      <c r="E1620" t="s">
        <v>15737</v>
      </c>
      <c r="F1620" t="s">
        <v>15738</v>
      </c>
      <c r="G1620">
        <v>7</v>
      </c>
      <c r="H1620" t="s">
        <v>59</v>
      </c>
      <c r="I1620" t="s">
        <v>15739</v>
      </c>
      <c r="J1620">
        <v>1</v>
      </c>
      <c r="K1620" t="s">
        <v>15740</v>
      </c>
      <c r="L1620" t="s">
        <v>15741</v>
      </c>
      <c r="M1620" t="s">
        <v>137</v>
      </c>
      <c r="N1620" t="s">
        <v>64</v>
      </c>
      <c r="O1620" t="s">
        <v>15742</v>
      </c>
      <c r="P1620">
        <v>2019</v>
      </c>
      <c r="Q1620" t="s">
        <v>184</v>
      </c>
      <c r="R1620" t="b">
        <v>0</v>
      </c>
      <c r="S1620" t="s">
        <v>67</v>
      </c>
      <c r="T1620" t="b">
        <v>0</v>
      </c>
      <c r="W1620" t="s">
        <v>59</v>
      </c>
      <c r="Y1620">
        <v>0</v>
      </c>
      <c r="Z1620" t="s">
        <v>59</v>
      </c>
      <c r="AA1620" t="b">
        <v>0</v>
      </c>
      <c r="AB1620" t="s">
        <v>15743</v>
      </c>
      <c r="AC1620" t="s">
        <v>64</v>
      </c>
      <c r="AD1620" t="s">
        <v>252</v>
      </c>
      <c r="AE1620" t="s">
        <v>59</v>
      </c>
      <c r="AG1620" t="s">
        <v>15744</v>
      </c>
      <c r="AH1620">
        <v>15</v>
      </c>
      <c r="AI1620">
        <v>13</v>
      </c>
      <c r="AK1620" t="s">
        <v>64</v>
      </c>
      <c r="AL1620" t="s">
        <v>64</v>
      </c>
      <c r="AP1620" t="s">
        <v>76</v>
      </c>
      <c r="AQ1620">
        <v>3000</v>
      </c>
      <c r="AR1620">
        <v>3000</v>
      </c>
      <c r="AS1620">
        <v>2.25</v>
      </c>
      <c r="AT1620">
        <v>0</v>
      </c>
      <c r="AU1620">
        <v>0</v>
      </c>
      <c r="AV1620">
        <v>5</v>
      </c>
      <c r="AW1620" t="s">
        <v>15745</v>
      </c>
      <c r="AX1620" t="s">
        <v>15746</v>
      </c>
      <c r="AY1620" t="s">
        <v>144</v>
      </c>
      <c r="AZ1620" t="s">
        <v>15747</v>
      </c>
      <c r="BA1620" t="s">
        <v>15748</v>
      </c>
      <c r="BB1620" t="b">
        <f t="shared" si="100"/>
        <v>0</v>
      </c>
      <c r="BC1620" t="str">
        <f>INDEX(repsearch2!B:B,MATCH(A1620,repsearch2!A:A,FALSE))</f>
        <v>No</v>
      </c>
      <c r="BD1620" s="3" t="b">
        <f t="shared" si="101"/>
        <v>0</v>
      </c>
      <c r="BE1620" s="3" t="b">
        <f t="shared" si="102"/>
        <v>0</v>
      </c>
      <c r="BF1620" t="str">
        <f t="shared" si="103"/>
        <v>closed</v>
      </c>
    </row>
    <row r="1621" spans="1:58" x14ac:dyDescent="0.3">
      <c r="A1621" t="s">
        <v>15749</v>
      </c>
      <c r="D1621" t="s">
        <v>96</v>
      </c>
      <c r="E1621" t="s">
        <v>15750</v>
      </c>
      <c r="F1621" t="s">
        <v>15751</v>
      </c>
      <c r="G1621">
        <v>6</v>
      </c>
      <c r="H1621" t="s">
        <v>59</v>
      </c>
      <c r="I1621" t="s">
        <v>15752</v>
      </c>
      <c r="J1621">
        <v>1</v>
      </c>
      <c r="K1621" t="s">
        <v>15753</v>
      </c>
      <c r="L1621" t="s">
        <v>15754</v>
      </c>
      <c r="N1621" t="s">
        <v>59</v>
      </c>
      <c r="O1621" t="s">
        <v>5028</v>
      </c>
      <c r="P1621">
        <v>2019</v>
      </c>
      <c r="Q1621" t="s">
        <v>184</v>
      </c>
      <c r="R1621" t="b">
        <v>0</v>
      </c>
      <c r="S1621" t="s">
        <v>67</v>
      </c>
      <c r="T1621" t="b">
        <v>0</v>
      </c>
      <c r="W1621" t="s">
        <v>59</v>
      </c>
      <c r="Y1621">
        <v>0</v>
      </c>
      <c r="Z1621" t="s">
        <v>59</v>
      </c>
      <c r="AA1621" t="b">
        <v>0</v>
      </c>
      <c r="AB1621" t="s">
        <v>5029</v>
      </c>
      <c r="AC1621" t="s">
        <v>64</v>
      </c>
      <c r="AD1621" t="s">
        <v>252</v>
      </c>
      <c r="AE1621" t="s">
        <v>59</v>
      </c>
      <c r="AG1621" t="s">
        <v>5030</v>
      </c>
      <c r="AH1621">
        <v>4</v>
      </c>
      <c r="AI1621">
        <v>4</v>
      </c>
      <c r="AK1621" t="s">
        <v>64</v>
      </c>
      <c r="AL1621" t="s">
        <v>64</v>
      </c>
      <c r="AP1621" t="s">
        <v>76</v>
      </c>
      <c r="AQ1621">
        <v>3000</v>
      </c>
      <c r="AR1621">
        <v>3000</v>
      </c>
      <c r="AS1621">
        <v>4.7</v>
      </c>
      <c r="AT1621">
        <v>0</v>
      </c>
      <c r="AU1621">
        <v>0</v>
      </c>
      <c r="AV1621">
        <v>7</v>
      </c>
      <c r="AW1621" t="s">
        <v>15755</v>
      </c>
      <c r="AX1621" t="s">
        <v>15756</v>
      </c>
      <c r="AY1621" t="s">
        <v>15757</v>
      </c>
      <c r="AZ1621" t="s">
        <v>5033</v>
      </c>
      <c r="BA1621" t="s">
        <v>5034</v>
      </c>
      <c r="BB1621" t="b">
        <f t="shared" si="100"/>
        <v>0</v>
      </c>
      <c r="BC1621" t="str">
        <f>INDEX(repsearch2!B:B,MATCH(A1621,repsearch2!A:A,FALSE))</f>
        <v>No</v>
      </c>
      <c r="BD1621" s="3" t="b">
        <f t="shared" si="101"/>
        <v>0</v>
      </c>
      <c r="BE1621" s="3" t="b">
        <f t="shared" si="102"/>
        <v>0</v>
      </c>
      <c r="BF1621" t="str">
        <f t="shared" si="103"/>
        <v>closed</v>
      </c>
    </row>
    <row r="1622" spans="1:58" x14ac:dyDescent="0.3">
      <c r="A1622" t="s">
        <v>15758</v>
      </c>
      <c r="D1622" t="s">
        <v>96</v>
      </c>
      <c r="E1622" t="s">
        <v>15759</v>
      </c>
      <c r="F1622" t="s">
        <v>15760</v>
      </c>
      <c r="G1622">
        <v>5</v>
      </c>
      <c r="H1622" t="s">
        <v>59</v>
      </c>
      <c r="I1622" t="s">
        <v>15761</v>
      </c>
      <c r="J1622">
        <v>1</v>
      </c>
      <c r="K1622" t="s">
        <v>15762</v>
      </c>
      <c r="L1622" t="s">
        <v>15763</v>
      </c>
      <c r="N1622" t="s">
        <v>59</v>
      </c>
      <c r="O1622" t="s">
        <v>15764</v>
      </c>
      <c r="P1622">
        <v>2019</v>
      </c>
      <c r="Q1622" t="s">
        <v>224</v>
      </c>
      <c r="R1622" t="b">
        <v>0</v>
      </c>
      <c r="S1622" t="s">
        <v>67</v>
      </c>
      <c r="T1622" t="b">
        <v>0</v>
      </c>
      <c r="W1622" t="s">
        <v>59</v>
      </c>
      <c r="Y1622">
        <v>0</v>
      </c>
      <c r="Z1622" t="s">
        <v>59</v>
      </c>
      <c r="AA1622" t="b">
        <v>0</v>
      </c>
      <c r="AB1622" t="s">
        <v>15765</v>
      </c>
      <c r="AC1622" t="s">
        <v>64</v>
      </c>
      <c r="AD1622" t="s">
        <v>72</v>
      </c>
      <c r="AE1622" t="s">
        <v>59</v>
      </c>
      <c r="AG1622" t="s">
        <v>15766</v>
      </c>
      <c r="AH1622">
        <v>13</v>
      </c>
      <c r="AI1622">
        <v>15</v>
      </c>
      <c r="AK1622" t="s">
        <v>64</v>
      </c>
      <c r="AL1622" t="s">
        <v>64</v>
      </c>
      <c r="AP1622" t="s">
        <v>76</v>
      </c>
      <c r="AQ1622">
        <v>3240</v>
      </c>
      <c r="AR1622">
        <v>3240</v>
      </c>
      <c r="AS1622">
        <v>0</v>
      </c>
      <c r="AT1622">
        <v>0</v>
      </c>
      <c r="AU1622">
        <v>0</v>
      </c>
      <c r="AV1622">
        <v>0</v>
      </c>
      <c r="AZ1622" t="s">
        <v>227</v>
      </c>
      <c r="BB1622" t="b">
        <f t="shared" si="100"/>
        <v>0</v>
      </c>
      <c r="BC1622" t="str">
        <f>INDEX(repsearch2!B:B,MATCH(A1622,repsearch2!A:A,FALSE))</f>
        <v>No</v>
      </c>
      <c r="BD1622" s="3" t="b">
        <f t="shared" si="101"/>
        <v>0</v>
      </c>
      <c r="BE1622" s="3" t="b">
        <f t="shared" si="102"/>
        <v>0</v>
      </c>
      <c r="BF1622" t="str">
        <f t="shared" si="103"/>
        <v>closed</v>
      </c>
    </row>
    <row r="1623" spans="1:58" x14ac:dyDescent="0.3">
      <c r="A1623" t="s">
        <v>15767</v>
      </c>
      <c r="D1623" t="s">
        <v>96</v>
      </c>
      <c r="E1623" t="s">
        <v>15768</v>
      </c>
      <c r="F1623" t="s">
        <v>15769</v>
      </c>
      <c r="G1623">
        <v>3</v>
      </c>
      <c r="H1623" t="s">
        <v>59</v>
      </c>
      <c r="I1623" t="s">
        <v>15770</v>
      </c>
      <c r="J1623">
        <v>1</v>
      </c>
      <c r="K1623" t="s">
        <v>15771</v>
      </c>
      <c r="L1623" t="s">
        <v>15772</v>
      </c>
      <c r="N1623" t="s">
        <v>59</v>
      </c>
      <c r="O1623" t="s">
        <v>15773</v>
      </c>
      <c r="P1623">
        <v>2019</v>
      </c>
      <c r="Q1623" t="s">
        <v>224</v>
      </c>
      <c r="R1623" t="b">
        <v>0</v>
      </c>
      <c r="S1623" t="s">
        <v>67</v>
      </c>
      <c r="T1623" t="b">
        <v>0</v>
      </c>
      <c r="W1623" t="s">
        <v>59</v>
      </c>
      <c r="Y1623">
        <v>0</v>
      </c>
      <c r="Z1623" t="s">
        <v>59</v>
      </c>
      <c r="AA1623" t="b">
        <v>0</v>
      </c>
      <c r="AB1623" t="s">
        <v>15774</v>
      </c>
      <c r="AC1623" t="s">
        <v>64</v>
      </c>
      <c r="AD1623" t="s">
        <v>72</v>
      </c>
      <c r="AE1623" t="s">
        <v>59</v>
      </c>
      <c r="AG1623" t="s">
        <v>15775</v>
      </c>
      <c r="AH1623">
        <v>2</v>
      </c>
      <c r="AI1623">
        <v>1</v>
      </c>
      <c r="AK1623" t="s">
        <v>64</v>
      </c>
      <c r="AL1623" t="s">
        <v>64</v>
      </c>
      <c r="AP1623" t="s">
        <v>76</v>
      </c>
      <c r="AQ1623">
        <v>3240</v>
      </c>
      <c r="AR1623">
        <v>3240</v>
      </c>
      <c r="AS1623">
        <v>0</v>
      </c>
      <c r="AT1623">
        <v>0</v>
      </c>
      <c r="AU1623">
        <v>0</v>
      </c>
      <c r="AV1623">
        <v>0</v>
      </c>
      <c r="AX1623" t="s">
        <v>15776</v>
      </c>
      <c r="AZ1623" t="s">
        <v>7623</v>
      </c>
      <c r="BB1623" t="b">
        <f t="shared" si="100"/>
        <v>0</v>
      </c>
      <c r="BC1623" t="str">
        <f>INDEX(repsearch2!B:B,MATCH(A1623,repsearch2!A:A,FALSE))</f>
        <v>No</v>
      </c>
      <c r="BD1623" s="3" t="b">
        <f t="shared" si="101"/>
        <v>0</v>
      </c>
      <c r="BE1623" s="3" t="b">
        <f t="shared" si="102"/>
        <v>0</v>
      </c>
      <c r="BF1623" t="str">
        <f t="shared" si="103"/>
        <v>closed</v>
      </c>
    </row>
    <row r="1624" spans="1:58" x14ac:dyDescent="0.3">
      <c r="A1624" t="s">
        <v>15777</v>
      </c>
      <c r="D1624" t="s">
        <v>96</v>
      </c>
      <c r="E1624" t="s">
        <v>15778</v>
      </c>
      <c r="F1624" t="s">
        <v>15779</v>
      </c>
      <c r="G1624">
        <v>3</v>
      </c>
      <c r="H1624" t="s">
        <v>59</v>
      </c>
      <c r="I1624" t="s">
        <v>15780</v>
      </c>
      <c r="J1624">
        <v>1</v>
      </c>
      <c r="K1624" t="s">
        <v>15781</v>
      </c>
      <c r="L1624" t="s">
        <v>1842</v>
      </c>
      <c r="N1624" t="s">
        <v>59</v>
      </c>
      <c r="O1624" t="s">
        <v>11505</v>
      </c>
      <c r="P1624">
        <v>2019</v>
      </c>
      <c r="Q1624" t="s">
        <v>224</v>
      </c>
      <c r="R1624" t="b">
        <v>0</v>
      </c>
      <c r="S1624" t="s">
        <v>67</v>
      </c>
      <c r="T1624" t="b">
        <v>0</v>
      </c>
      <c r="W1624" t="s">
        <v>59</v>
      </c>
      <c r="Y1624">
        <v>0</v>
      </c>
      <c r="Z1624" t="s">
        <v>59</v>
      </c>
      <c r="AA1624" t="b">
        <v>0</v>
      </c>
      <c r="AB1624" t="s">
        <v>11506</v>
      </c>
      <c r="AC1624" t="s">
        <v>64</v>
      </c>
      <c r="AD1624" t="s">
        <v>72</v>
      </c>
      <c r="AE1624" t="s">
        <v>59</v>
      </c>
      <c r="AG1624" t="s">
        <v>11507</v>
      </c>
      <c r="AH1624">
        <v>3</v>
      </c>
      <c r="AI1624">
        <v>3</v>
      </c>
      <c r="AK1624" t="s">
        <v>64</v>
      </c>
      <c r="AL1624" t="s">
        <v>64</v>
      </c>
      <c r="AP1624" t="s">
        <v>76</v>
      </c>
      <c r="AQ1624">
        <v>3240</v>
      </c>
      <c r="AR1624">
        <v>3240</v>
      </c>
      <c r="AS1624">
        <v>0</v>
      </c>
      <c r="AT1624">
        <v>0</v>
      </c>
      <c r="AU1624">
        <v>0</v>
      </c>
      <c r="AV1624">
        <v>0</v>
      </c>
      <c r="AZ1624" t="s">
        <v>227</v>
      </c>
      <c r="BB1624" t="b">
        <f t="shared" si="100"/>
        <v>0</v>
      </c>
      <c r="BC1624" t="str">
        <f>INDEX(repsearch2!B:B,MATCH(A1624,repsearch2!A:A,FALSE))</f>
        <v>No</v>
      </c>
      <c r="BD1624" s="3" t="b">
        <f t="shared" si="101"/>
        <v>0</v>
      </c>
      <c r="BE1624" s="3" t="b">
        <f t="shared" si="102"/>
        <v>0</v>
      </c>
      <c r="BF1624" t="str">
        <f t="shared" si="103"/>
        <v>closed</v>
      </c>
    </row>
    <row r="1625" spans="1:58" x14ac:dyDescent="0.3">
      <c r="A1625" s="3" t="s">
        <v>15782</v>
      </c>
      <c r="B1625" s="3" t="s">
        <v>1096</v>
      </c>
      <c r="C1625" s="3"/>
      <c r="D1625" s="3" t="s">
        <v>897</v>
      </c>
      <c r="E1625" s="3" t="s">
        <v>15783</v>
      </c>
      <c r="F1625" s="3" t="s">
        <v>15784</v>
      </c>
      <c r="G1625" s="3">
        <v>12</v>
      </c>
      <c r="H1625" s="3" t="s">
        <v>59</v>
      </c>
      <c r="I1625" s="3" t="s">
        <v>15785</v>
      </c>
      <c r="J1625" s="3">
        <v>1</v>
      </c>
      <c r="K1625" s="3" t="s">
        <v>15786</v>
      </c>
      <c r="L1625" s="3" t="s">
        <v>15787</v>
      </c>
      <c r="M1625" s="3"/>
      <c r="N1625" s="3" t="s">
        <v>59</v>
      </c>
      <c r="O1625" s="3" t="s">
        <v>7351</v>
      </c>
      <c r="P1625" s="3">
        <v>2019</v>
      </c>
      <c r="Q1625" s="3" t="s">
        <v>697</v>
      </c>
      <c r="R1625" s="3" t="b">
        <v>1</v>
      </c>
      <c r="S1625" s="3" t="s">
        <v>67</v>
      </c>
      <c r="T1625" s="3" t="b">
        <v>0</v>
      </c>
      <c r="U1625" s="3" t="s">
        <v>1102</v>
      </c>
      <c r="V1625" s="3" t="s">
        <v>905</v>
      </c>
      <c r="W1625" s="3" t="s">
        <v>64</v>
      </c>
      <c r="X1625" s="3" t="s">
        <v>9712</v>
      </c>
      <c r="Y1625" s="3">
        <v>2</v>
      </c>
      <c r="Z1625" s="3" t="s">
        <v>59</v>
      </c>
      <c r="AA1625" s="3" t="b">
        <v>0</v>
      </c>
      <c r="AB1625" s="3" t="s">
        <v>7353</v>
      </c>
      <c r="AC1625" s="3" t="s">
        <v>64</v>
      </c>
      <c r="AD1625" s="3" t="s">
        <v>72</v>
      </c>
      <c r="AE1625" s="3" t="s">
        <v>64</v>
      </c>
      <c r="AF1625" s="3" t="s">
        <v>72</v>
      </c>
      <c r="AG1625" s="3" t="s">
        <v>7354</v>
      </c>
      <c r="AH1625" s="3">
        <v>3</v>
      </c>
      <c r="AI1625" s="3">
        <v>4</v>
      </c>
      <c r="AJ1625" s="3" t="s">
        <v>15788</v>
      </c>
      <c r="AK1625" s="3" t="s">
        <v>64</v>
      </c>
      <c r="AL1625" s="3" t="s">
        <v>64</v>
      </c>
      <c r="AM1625" s="3"/>
      <c r="AN1625" s="3"/>
      <c r="AO1625" s="3"/>
      <c r="AP1625" s="3" t="s">
        <v>76</v>
      </c>
      <c r="AQ1625" s="3">
        <v>2760</v>
      </c>
      <c r="AR1625" s="3">
        <v>2760</v>
      </c>
      <c r="AS1625" s="3">
        <v>7.83</v>
      </c>
      <c r="AT1625" s="3">
        <v>0</v>
      </c>
      <c r="AU1625" s="3">
        <v>0</v>
      </c>
      <c r="AV1625" s="3">
        <v>2</v>
      </c>
      <c r="AW1625" s="3" t="s">
        <v>15789</v>
      </c>
      <c r="AX1625" s="3" t="s">
        <v>15790</v>
      </c>
      <c r="AY1625" s="3"/>
      <c r="AZ1625" s="3" t="s">
        <v>1216</v>
      </c>
      <c r="BA1625" s="3" t="s">
        <v>1217</v>
      </c>
      <c r="BB1625" s="3" t="b">
        <f t="shared" si="100"/>
        <v>1</v>
      </c>
      <c r="BC1625" s="3" t="str">
        <f>INDEX(repsearch2!B:B,MATCH(A1625,repsearch2!A:A,FALSE))</f>
        <v>Yes</v>
      </c>
      <c r="BD1625" s="3" t="b">
        <f t="shared" si="101"/>
        <v>1</v>
      </c>
      <c r="BE1625" s="3" t="b">
        <f t="shared" si="102"/>
        <v>1</v>
      </c>
      <c r="BF1625" t="str">
        <f t="shared" si="103"/>
        <v>green</v>
      </c>
    </row>
    <row r="1626" spans="1:58" x14ac:dyDescent="0.3">
      <c r="A1626" t="s">
        <v>15791</v>
      </c>
      <c r="B1626" t="s">
        <v>1096</v>
      </c>
      <c r="D1626" t="s">
        <v>897</v>
      </c>
      <c r="E1626" t="s">
        <v>15792</v>
      </c>
      <c r="F1626" t="s">
        <v>15793</v>
      </c>
      <c r="G1626">
        <v>5</v>
      </c>
      <c r="H1626" t="s">
        <v>59</v>
      </c>
      <c r="I1626" t="s">
        <v>15794</v>
      </c>
      <c r="J1626">
        <v>1</v>
      </c>
      <c r="K1626" t="s">
        <v>15676</v>
      </c>
      <c r="L1626" t="s">
        <v>15795</v>
      </c>
      <c r="M1626" t="s">
        <v>5988</v>
      </c>
      <c r="N1626" t="s">
        <v>64</v>
      </c>
      <c r="O1626" t="s">
        <v>3923</v>
      </c>
      <c r="P1626">
        <v>2019</v>
      </c>
      <c r="Q1626" t="s">
        <v>139</v>
      </c>
      <c r="R1626" t="b">
        <v>1</v>
      </c>
      <c r="S1626" t="s">
        <v>67</v>
      </c>
      <c r="T1626" t="b">
        <v>0</v>
      </c>
      <c r="U1626" t="s">
        <v>904</v>
      </c>
      <c r="V1626" t="s">
        <v>905</v>
      </c>
      <c r="W1626" t="s">
        <v>64</v>
      </c>
      <c r="X1626" t="s">
        <v>5990</v>
      </c>
      <c r="Y1626">
        <v>1</v>
      </c>
      <c r="Z1626" t="s">
        <v>59</v>
      </c>
      <c r="AA1626" t="b">
        <v>0</v>
      </c>
      <c r="AB1626" t="s">
        <v>3924</v>
      </c>
      <c r="AC1626" t="s">
        <v>64</v>
      </c>
      <c r="AD1626" t="s">
        <v>141</v>
      </c>
      <c r="AE1626" t="s">
        <v>59</v>
      </c>
      <c r="AG1626" t="s">
        <v>3925</v>
      </c>
      <c r="AH1626">
        <v>57</v>
      </c>
      <c r="AI1626">
        <v>59</v>
      </c>
      <c r="AJ1626" t="s">
        <v>15796</v>
      </c>
      <c r="AK1626" t="s">
        <v>64</v>
      </c>
      <c r="AL1626" t="s">
        <v>64</v>
      </c>
      <c r="AP1626" t="s">
        <v>76</v>
      </c>
      <c r="AQ1626">
        <v>4050</v>
      </c>
      <c r="AR1626">
        <v>4050</v>
      </c>
      <c r="AS1626">
        <v>1.35</v>
      </c>
      <c r="AT1626">
        <v>0</v>
      </c>
      <c r="AU1626">
        <v>0</v>
      </c>
      <c r="AV1626">
        <v>2</v>
      </c>
      <c r="AW1626" t="s">
        <v>15797</v>
      </c>
      <c r="AX1626" t="s">
        <v>15798</v>
      </c>
      <c r="AY1626" t="s">
        <v>15799</v>
      </c>
      <c r="AZ1626" t="s">
        <v>3926</v>
      </c>
      <c r="BA1626" t="s">
        <v>3927</v>
      </c>
      <c r="BB1626" t="b">
        <f t="shared" si="100"/>
        <v>0</v>
      </c>
      <c r="BC1626" t="str">
        <f>INDEX(repsearch2!B:B,MATCH(A1626,repsearch2!A:A,FALSE))</f>
        <v>No</v>
      </c>
      <c r="BD1626" s="3" t="b">
        <f t="shared" si="101"/>
        <v>0</v>
      </c>
      <c r="BE1626" s="3" t="b">
        <f t="shared" si="102"/>
        <v>1</v>
      </c>
      <c r="BF1626" t="str">
        <f t="shared" si="103"/>
        <v>green</v>
      </c>
    </row>
    <row r="1627" spans="1:58" x14ac:dyDescent="0.3">
      <c r="A1627" t="s">
        <v>15800</v>
      </c>
      <c r="B1627" t="s">
        <v>387</v>
      </c>
      <c r="C1627" t="s">
        <v>388</v>
      </c>
      <c r="D1627" t="s">
        <v>242</v>
      </c>
      <c r="E1627" t="s">
        <v>15801</v>
      </c>
      <c r="F1627" t="s">
        <v>15802</v>
      </c>
      <c r="G1627">
        <v>4</v>
      </c>
      <c r="H1627" t="s">
        <v>59</v>
      </c>
      <c r="I1627" t="s">
        <v>15803</v>
      </c>
      <c r="J1627">
        <v>1</v>
      </c>
      <c r="K1627" t="s">
        <v>15804</v>
      </c>
      <c r="L1627" t="s">
        <v>3183</v>
      </c>
      <c r="M1627" t="s">
        <v>2014</v>
      </c>
      <c r="N1627" t="s">
        <v>64</v>
      </c>
      <c r="O1627" t="s">
        <v>15805</v>
      </c>
      <c r="P1627">
        <v>2017</v>
      </c>
      <c r="Q1627" t="s">
        <v>1349</v>
      </c>
      <c r="R1627" t="b">
        <v>1</v>
      </c>
      <c r="S1627" t="s">
        <v>67</v>
      </c>
      <c r="T1627" t="b">
        <v>0</v>
      </c>
      <c r="U1627" t="s">
        <v>68</v>
      </c>
      <c r="V1627" t="s">
        <v>69</v>
      </c>
      <c r="W1627" t="s">
        <v>59</v>
      </c>
      <c r="Y1627">
        <v>0</v>
      </c>
      <c r="Z1627" t="s">
        <v>59</v>
      </c>
      <c r="AA1627" t="b">
        <v>0</v>
      </c>
      <c r="AB1627" t="s">
        <v>15806</v>
      </c>
      <c r="AC1627" t="s">
        <v>64</v>
      </c>
      <c r="AD1627" t="s">
        <v>252</v>
      </c>
      <c r="AE1627" t="s">
        <v>59</v>
      </c>
      <c r="AG1627" t="s">
        <v>15807</v>
      </c>
      <c r="AH1627">
        <v>6</v>
      </c>
      <c r="AI1627">
        <v>9</v>
      </c>
      <c r="AJ1627" t="s">
        <v>15808</v>
      </c>
      <c r="AK1627" t="s">
        <v>64</v>
      </c>
      <c r="AL1627" t="s">
        <v>64</v>
      </c>
      <c r="AP1627" t="s">
        <v>76</v>
      </c>
      <c r="AQ1627">
        <v>2950</v>
      </c>
      <c r="AR1627">
        <v>2950</v>
      </c>
      <c r="AS1627">
        <v>0.25</v>
      </c>
      <c r="AT1627">
        <v>0</v>
      </c>
      <c r="AU1627">
        <v>0</v>
      </c>
      <c r="AV1627">
        <v>1</v>
      </c>
      <c r="AW1627" t="s">
        <v>15809</v>
      </c>
      <c r="AX1627" t="s">
        <v>15810</v>
      </c>
      <c r="AY1627" t="s">
        <v>1855</v>
      </c>
      <c r="AZ1627" t="s">
        <v>6267</v>
      </c>
      <c r="BA1627" t="s">
        <v>15811</v>
      </c>
      <c r="BB1627" t="b">
        <f t="shared" si="100"/>
        <v>0</v>
      </c>
      <c r="BC1627" t="str">
        <f>INDEX(repsearch2!B:B,MATCH(A1627,repsearch2!A:A,FALSE))</f>
        <v>No</v>
      </c>
      <c r="BD1627" s="3" t="b">
        <f t="shared" si="101"/>
        <v>0</v>
      </c>
      <c r="BE1627" s="3" t="b">
        <f t="shared" si="102"/>
        <v>1</v>
      </c>
      <c r="BF1627" t="str">
        <f t="shared" si="103"/>
        <v>hybrid</v>
      </c>
    </row>
    <row r="1628" spans="1:58" x14ac:dyDescent="0.3">
      <c r="A1628" t="s">
        <v>15812</v>
      </c>
      <c r="D1628" t="s">
        <v>96</v>
      </c>
      <c r="E1628" t="s">
        <v>15813</v>
      </c>
      <c r="F1628" t="s">
        <v>15814</v>
      </c>
      <c r="G1628">
        <v>4</v>
      </c>
      <c r="H1628" t="s">
        <v>59</v>
      </c>
      <c r="I1628" t="s">
        <v>15815</v>
      </c>
      <c r="J1628">
        <v>1</v>
      </c>
      <c r="K1628" t="s">
        <v>15816</v>
      </c>
      <c r="L1628" t="s">
        <v>15817</v>
      </c>
      <c r="M1628" t="s">
        <v>14043</v>
      </c>
      <c r="N1628" t="s">
        <v>64</v>
      </c>
      <c r="O1628" t="s">
        <v>15818</v>
      </c>
      <c r="P1628">
        <v>2019</v>
      </c>
      <c r="Q1628" t="s">
        <v>1349</v>
      </c>
      <c r="R1628" t="b">
        <v>0</v>
      </c>
      <c r="S1628" t="s">
        <v>67</v>
      </c>
      <c r="T1628" t="b">
        <v>0</v>
      </c>
      <c r="W1628" t="s">
        <v>59</v>
      </c>
      <c r="Y1628">
        <v>0</v>
      </c>
      <c r="Z1628" t="s">
        <v>59</v>
      </c>
      <c r="AA1628" t="b">
        <v>0</v>
      </c>
      <c r="AB1628" t="s">
        <v>15819</v>
      </c>
      <c r="AC1628" t="s">
        <v>64</v>
      </c>
      <c r="AD1628" t="s">
        <v>252</v>
      </c>
      <c r="AE1628" t="s">
        <v>59</v>
      </c>
      <c r="AG1628" t="s">
        <v>15820</v>
      </c>
      <c r="AI1628">
        <v>3</v>
      </c>
      <c r="AK1628" t="s">
        <v>64</v>
      </c>
      <c r="AL1628" t="s">
        <v>64</v>
      </c>
      <c r="AP1628" t="s">
        <v>76</v>
      </c>
      <c r="AQ1628">
        <v>2950</v>
      </c>
      <c r="AR1628">
        <v>2950</v>
      </c>
      <c r="AS1628">
        <v>0.75</v>
      </c>
      <c r="AT1628">
        <v>0</v>
      </c>
      <c r="AU1628">
        <v>0</v>
      </c>
      <c r="AV1628">
        <v>1</v>
      </c>
      <c r="AW1628" t="s">
        <v>15821</v>
      </c>
      <c r="AZ1628" t="s">
        <v>518</v>
      </c>
      <c r="BA1628" t="s">
        <v>15822</v>
      </c>
      <c r="BB1628" t="b">
        <f t="shared" si="100"/>
        <v>0</v>
      </c>
      <c r="BC1628" t="str">
        <f>INDEX(repsearch2!B:B,MATCH(A1628,repsearch2!A:A,FALSE))</f>
        <v>No</v>
      </c>
      <c r="BD1628" s="3" t="b">
        <f t="shared" si="101"/>
        <v>0</v>
      </c>
      <c r="BE1628" s="3" t="b">
        <f t="shared" si="102"/>
        <v>0</v>
      </c>
      <c r="BF1628" t="str">
        <f t="shared" si="103"/>
        <v>closed</v>
      </c>
    </row>
    <row r="1629" spans="1:58" x14ac:dyDescent="0.3">
      <c r="A1629" t="s">
        <v>15823</v>
      </c>
      <c r="D1629" t="s">
        <v>96</v>
      </c>
      <c r="E1629" t="s">
        <v>15824</v>
      </c>
      <c r="F1629" t="s">
        <v>15825</v>
      </c>
      <c r="G1629">
        <v>2</v>
      </c>
      <c r="H1629" t="s">
        <v>59</v>
      </c>
      <c r="I1629" t="s">
        <v>15826</v>
      </c>
      <c r="J1629">
        <v>1</v>
      </c>
      <c r="K1629" t="s">
        <v>15827</v>
      </c>
      <c r="L1629" t="s">
        <v>15828</v>
      </c>
      <c r="M1629" t="s">
        <v>15829</v>
      </c>
      <c r="N1629" t="s">
        <v>64</v>
      </c>
      <c r="O1629" t="s">
        <v>2099</v>
      </c>
      <c r="P1629">
        <v>2018</v>
      </c>
      <c r="Q1629" t="s">
        <v>1349</v>
      </c>
      <c r="R1629" t="b">
        <v>0</v>
      </c>
      <c r="S1629" t="s">
        <v>67</v>
      </c>
      <c r="T1629" t="b">
        <v>0</v>
      </c>
      <c r="W1629" t="s">
        <v>59</v>
      </c>
      <c r="Y1629">
        <v>0</v>
      </c>
      <c r="Z1629" t="s">
        <v>59</v>
      </c>
      <c r="AA1629" t="b">
        <v>0</v>
      </c>
      <c r="AB1629" t="s">
        <v>2100</v>
      </c>
      <c r="AC1629" t="s">
        <v>64</v>
      </c>
      <c r="AD1629" t="s">
        <v>1389</v>
      </c>
      <c r="AE1629" t="s">
        <v>59</v>
      </c>
      <c r="AG1629" t="s">
        <v>2101</v>
      </c>
      <c r="AH1629">
        <v>6</v>
      </c>
      <c r="AI1629">
        <v>4</v>
      </c>
      <c r="AK1629" t="s">
        <v>64</v>
      </c>
      <c r="AL1629" t="s">
        <v>64</v>
      </c>
      <c r="AP1629" t="s">
        <v>76</v>
      </c>
      <c r="AQ1629">
        <v>2950</v>
      </c>
      <c r="AR1629">
        <v>2950</v>
      </c>
      <c r="AS1629">
        <v>2.85</v>
      </c>
      <c r="AT1629">
        <v>0</v>
      </c>
      <c r="AU1629">
        <v>0</v>
      </c>
      <c r="AV1629">
        <v>6</v>
      </c>
      <c r="AW1629" t="s">
        <v>15830</v>
      </c>
      <c r="AZ1629" t="s">
        <v>1118</v>
      </c>
      <c r="BA1629" t="s">
        <v>2103</v>
      </c>
      <c r="BB1629" t="b">
        <f t="shared" si="100"/>
        <v>0</v>
      </c>
      <c r="BC1629" t="str">
        <f>INDEX(repsearch2!B:B,MATCH(A1629,repsearch2!A:A,FALSE))</f>
        <v>No</v>
      </c>
      <c r="BD1629" s="3" t="b">
        <f t="shared" si="101"/>
        <v>0</v>
      </c>
      <c r="BE1629" s="3" t="b">
        <f t="shared" si="102"/>
        <v>0</v>
      </c>
      <c r="BF1629" t="str">
        <f t="shared" si="103"/>
        <v>closed</v>
      </c>
    </row>
    <row r="1630" spans="1:58" x14ac:dyDescent="0.3">
      <c r="A1630" t="s">
        <v>15831</v>
      </c>
      <c r="B1630" t="s">
        <v>55</v>
      </c>
      <c r="D1630" t="s">
        <v>56</v>
      </c>
      <c r="E1630" t="s">
        <v>15832</v>
      </c>
      <c r="F1630" t="s">
        <v>15833</v>
      </c>
      <c r="G1630">
        <v>3</v>
      </c>
      <c r="H1630" t="s">
        <v>59</v>
      </c>
      <c r="I1630" t="s">
        <v>15834</v>
      </c>
      <c r="J1630">
        <v>1</v>
      </c>
      <c r="K1630" t="s">
        <v>15835</v>
      </c>
      <c r="L1630" t="s">
        <v>15836</v>
      </c>
      <c r="N1630" t="s">
        <v>59</v>
      </c>
      <c r="O1630" t="s">
        <v>14863</v>
      </c>
      <c r="P1630">
        <v>2019</v>
      </c>
      <c r="Q1630" t="s">
        <v>88</v>
      </c>
      <c r="R1630" t="b">
        <v>1</v>
      </c>
      <c r="S1630" t="s">
        <v>67</v>
      </c>
      <c r="T1630" t="b">
        <v>1</v>
      </c>
      <c r="U1630" t="s">
        <v>68</v>
      </c>
      <c r="V1630" t="s">
        <v>69</v>
      </c>
      <c r="W1630" t="s">
        <v>64</v>
      </c>
      <c r="X1630" t="s">
        <v>709</v>
      </c>
      <c r="Y1630">
        <v>1</v>
      </c>
      <c r="Z1630" t="s">
        <v>59</v>
      </c>
      <c r="AA1630" t="b">
        <v>1</v>
      </c>
      <c r="AB1630" t="s">
        <v>14864</v>
      </c>
      <c r="AC1630" t="s">
        <v>64</v>
      </c>
      <c r="AD1630" t="s">
        <v>72</v>
      </c>
      <c r="AE1630" t="s">
        <v>64</v>
      </c>
      <c r="AF1630" t="s">
        <v>72</v>
      </c>
      <c r="AG1630" t="s">
        <v>14865</v>
      </c>
      <c r="AH1630">
        <v>2</v>
      </c>
      <c r="AI1630">
        <v>2</v>
      </c>
      <c r="AJ1630" t="s">
        <v>15837</v>
      </c>
      <c r="AK1630" t="s">
        <v>64</v>
      </c>
      <c r="AL1630" t="s">
        <v>64</v>
      </c>
      <c r="AM1630" t="s">
        <v>64</v>
      </c>
      <c r="AN1630" t="s">
        <v>76</v>
      </c>
      <c r="AO1630">
        <v>2950</v>
      </c>
      <c r="AR1630">
        <v>2950</v>
      </c>
      <c r="AS1630">
        <v>3.6</v>
      </c>
      <c r="AT1630">
        <v>0</v>
      </c>
      <c r="AU1630">
        <v>0</v>
      </c>
      <c r="AV1630">
        <v>7</v>
      </c>
      <c r="AW1630" t="s">
        <v>15838</v>
      </c>
      <c r="AZ1630" t="s">
        <v>1928</v>
      </c>
      <c r="BA1630" t="s">
        <v>14868</v>
      </c>
      <c r="BB1630" t="b">
        <f t="shared" si="100"/>
        <v>0</v>
      </c>
      <c r="BC1630" t="str">
        <f>INDEX(repsearch2!B:B,MATCH(A1630,repsearch2!A:A,FALSE))</f>
        <v>No</v>
      </c>
      <c r="BD1630" s="3" t="b">
        <f t="shared" si="101"/>
        <v>0</v>
      </c>
      <c r="BE1630" s="3" t="b">
        <f t="shared" si="102"/>
        <v>1</v>
      </c>
      <c r="BF1630" t="str">
        <f t="shared" si="103"/>
        <v>gold</v>
      </c>
    </row>
    <row r="1631" spans="1:58" x14ac:dyDescent="0.3">
      <c r="A1631" t="s">
        <v>15839</v>
      </c>
      <c r="D1631" t="s">
        <v>96</v>
      </c>
      <c r="E1631" t="s">
        <v>15840</v>
      </c>
      <c r="F1631" t="s">
        <v>15841</v>
      </c>
      <c r="G1631">
        <v>2</v>
      </c>
      <c r="H1631" t="s">
        <v>59</v>
      </c>
      <c r="I1631" t="s">
        <v>15842</v>
      </c>
      <c r="J1631">
        <v>1</v>
      </c>
      <c r="K1631" t="s">
        <v>15843</v>
      </c>
      <c r="L1631" t="s">
        <v>15844</v>
      </c>
      <c r="M1631" t="s">
        <v>10011</v>
      </c>
      <c r="N1631" t="s">
        <v>64</v>
      </c>
      <c r="O1631" t="s">
        <v>13501</v>
      </c>
      <c r="P1631">
        <v>2019</v>
      </c>
      <c r="Q1631" t="s">
        <v>224</v>
      </c>
      <c r="R1631" t="b">
        <v>0</v>
      </c>
      <c r="S1631" t="s">
        <v>67</v>
      </c>
      <c r="T1631" t="b">
        <v>0</v>
      </c>
      <c r="W1631" t="s">
        <v>59</v>
      </c>
      <c r="Y1631">
        <v>0</v>
      </c>
      <c r="Z1631" t="s">
        <v>59</v>
      </c>
      <c r="AA1631" t="b">
        <v>0</v>
      </c>
      <c r="AB1631" t="s">
        <v>13502</v>
      </c>
      <c r="AC1631" t="s">
        <v>64</v>
      </c>
      <c r="AD1631" t="s">
        <v>72</v>
      </c>
      <c r="AE1631" t="s">
        <v>59</v>
      </c>
      <c r="AG1631" t="s">
        <v>13503</v>
      </c>
      <c r="AI1631">
        <v>0</v>
      </c>
      <c r="AK1631" t="s">
        <v>64</v>
      </c>
      <c r="AL1631" t="s">
        <v>64</v>
      </c>
      <c r="AP1631" t="s">
        <v>76</v>
      </c>
      <c r="AQ1631">
        <v>3240</v>
      </c>
      <c r="AR1631">
        <v>3240</v>
      </c>
      <c r="AS1631">
        <v>0.25</v>
      </c>
      <c r="AT1631">
        <v>0</v>
      </c>
      <c r="AU1631">
        <v>0</v>
      </c>
      <c r="AV1631">
        <v>0</v>
      </c>
      <c r="AW1631" t="s">
        <v>15845</v>
      </c>
      <c r="AZ1631" t="s">
        <v>227</v>
      </c>
      <c r="BB1631" t="b">
        <f t="shared" si="100"/>
        <v>0</v>
      </c>
      <c r="BC1631" t="str">
        <f>INDEX(repsearch2!B:B,MATCH(A1631,repsearch2!A:A,FALSE))</f>
        <v>No</v>
      </c>
      <c r="BD1631" s="3" t="b">
        <f t="shared" si="101"/>
        <v>0</v>
      </c>
      <c r="BE1631" s="3" t="b">
        <f t="shared" si="102"/>
        <v>0</v>
      </c>
      <c r="BF1631" t="str">
        <f t="shared" si="103"/>
        <v>closed</v>
      </c>
    </row>
    <row r="1632" spans="1:58" x14ac:dyDescent="0.3">
      <c r="A1632" t="s">
        <v>15846</v>
      </c>
      <c r="D1632" t="s">
        <v>96</v>
      </c>
      <c r="E1632" t="s">
        <v>15847</v>
      </c>
      <c r="F1632" t="s">
        <v>15848</v>
      </c>
      <c r="G1632">
        <v>3</v>
      </c>
      <c r="H1632" t="s">
        <v>59</v>
      </c>
      <c r="I1632" t="s">
        <v>15849</v>
      </c>
      <c r="J1632">
        <v>1</v>
      </c>
      <c r="K1632" t="s">
        <v>15850</v>
      </c>
      <c r="L1632" t="s">
        <v>8962</v>
      </c>
      <c r="M1632" t="s">
        <v>8963</v>
      </c>
      <c r="N1632" t="s">
        <v>64</v>
      </c>
      <c r="O1632" t="s">
        <v>13501</v>
      </c>
      <c r="P1632">
        <v>2019</v>
      </c>
      <c r="Q1632" t="s">
        <v>224</v>
      </c>
      <c r="R1632" t="b">
        <v>0</v>
      </c>
      <c r="S1632" t="s">
        <v>67</v>
      </c>
      <c r="T1632" t="b">
        <v>0</v>
      </c>
      <c r="W1632" t="s">
        <v>59</v>
      </c>
      <c r="Y1632">
        <v>0</v>
      </c>
      <c r="Z1632" t="s">
        <v>59</v>
      </c>
      <c r="AA1632" t="b">
        <v>0</v>
      </c>
      <c r="AB1632" t="s">
        <v>13502</v>
      </c>
      <c r="AC1632" t="s">
        <v>64</v>
      </c>
      <c r="AD1632" t="s">
        <v>72</v>
      </c>
      <c r="AE1632" t="s">
        <v>59</v>
      </c>
      <c r="AG1632" t="s">
        <v>13503</v>
      </c>
      <c r="AH1632">
        <v>5</v>
      </c>
      <c r="AI1632">
        <v>3</v>
      </c>
      <c r="AK1632" t="s">
        <v>64</v>
      </c>
      <c r="AL1632" t="s">
        <v>64</v>
      </c>
      <c r="AP1632" t="s">
        <v>76</v>
      </c>
      <c r="AQ1632">
        <v>3240</v>
      </c>
      <c r="AR1632">
        <v>3240</v>
      </c>
      <c r="AS1632">
        <v>0</v>
      </c>
      <c r="AT1632">
        <v>0</v>
      </c>
      <c r="AU1632">
        <v>0</v>
      </c>
      <c r="AV1632">
        <v>0</v>
      </c>
      <c r="AZ1632" t="s">
        <v>227</v>
      </c>
      <c r="BB1632" t="b">
        <f t="shared" si="100"/>
        <v>0</v>
      </c>
      <c r="BC1632" t="str">
        <f>INDEX(repsearch2!B:B,MATCH(A1632,repsearch2!A:A,FALSE))</f>
        <v>No</v>
      </c>
      <c r="BD1632" s="3" t="b">
        <f t="shared" si="101"/>
        <v>0</v>
      </c>
      <c r="BE1632" s="3" t="b">
        <f t="shared" si="102"/>
        <v>0</v>
      </c>
      <c r="BF1632" t="str">
        <f t="shared" si="103"/>
        <v>closed</v>
      </c>
    </row>
    <row r="1633" spans="1:58" x14ac:dyDescent="0.3">
      <c r="A1633" t="s">
        <v>15851</v>
      </c>
      <c r="D1633" t="s">
        <v>96</v>
      </c>
      <c r="E1633" t="s">
        <v>15852</v>
      </c>
      <c r="F1633" t="s">
        <v>15853</v>
      </c>
      <c r="G1633">
        <v>3</v>
      </c>
      <c r="H1633" t="s">
        <v>59</v>
      </c>
      <c r="I1633" t="s">
        <v>15854</v>
      </c>
      <c r="J1633">
        <v>3</v>
      </c>
      <c r="K1633" t="s">
        <v>15855</v>
      </c>
      <c r="N1633" t="s">
        <v>59</v>
      </c>
      <c r="O1633" t="s">
        <v>15856</v>
      </c>
      <c r="P1633">
        <v>2020</v>
      </c>
      <c r="Q1633" t="s">
        <v>101</v>
      </c>
      <c r="R1633" t="b">
        <v>0</v>
      </c>
      <c r="S1633" t="s">
        <v>102</v>
      </c>
      <c r="T1633" t="b">
        <v>0</v>
      </c>
      <c r="W1633" t="s">
        <v>59</v>
      </c>
      <c r="Y1633">
        <v>0</v>
      </c>
      <c r="Z1633" t="s">
        <v>59</v>
      </c>
      <c r="AA1633" t="b">
        <v>0</v>
      </c>
      <c r="AI1633">
        <v>0</v>
      </c>
      <c r="AK1633" t="s">
        <v>59</v>
      </c>
      <c r="AL1633" t="s">
        <v>64</v>
      </c>
      <c r="AS1633">
        <v>0</v>
      </c>
      <c r="AT1633">
        <v>0</v>
      </c>
      <c r="AU1633">
        <v>0</v>
      </c>
      <c r="AV1633">
        <v>0</v>
      </c>
      <c r="BB1633" t="b">
        <f t="shared" si="100"/>
        <v>0</v>
      </c>
      <c r="BC1633" t="str">
        <f>INDEX(repsearch2!B:B,MATCH(A1633,repsearch2!A:A,FALSE))</f>
        <v>No</v>
      </c>
      <c r="BD1633" s="3" t="b">
        <f t="shared" si="101"/>
        <v>0</v>
      </c>
      <c r="BE1633" s="3" t="b">
        <f t="shared" si="102"/>
        <v>0</v>
      </c>
      <c r="BF1633" t="str">
        <f t="shared" si="103"/>
        <v>closed</v>
      </c>
    </row>
    <row r="1634" spans="1:58" x14ac:dyDescent="0.3">
      <c r="A1634" t="s">
        <v>15857</v>
      </c>
      <c r="D1634" t="s">
        <v>96</v>
      </c>
      <c r="E1634" t="s">
        <v>15858</v>
      </c>
      <c r="F1634" t="s">
        <v>15859</v>
      </c>
      <c r="G1634">
        <v>2</v>
      </c>
      <c r="H1634" t="s">
        <v>59</v>
      </c>
      <c r="I1634" t="s">
        <v>15860</v>
      </c>
      <c r="J1634">
        <v>1</v>
      </c>
      <c r="K1634" t="s">
        <v>15861</v>
      </c>
      <c r="L1634" t="s">
        <v>15862</v>
      </c>
      <c r="M1634" t="s">
        <v>15863</v>
      </c>
      <c r="N1634" t="s">
        <v>64</v>
      </c>
      <c r="O1634" t="s">
        <v>15864</v>
      </c>
      <c r="P1634">
        <v>2019</v>
      </c>
      <c r="Q1634" t="s">
        <v>101</v>
      </c>
      <c r="R1634" t="b">
        <v>0</v>
      </c>
      <c r="S1634" t="s">
        <v>102</v>
      </c>
      <c r="T1634" t="b">
        <v>0</v>
      </c>
      <c r="W1634" t="s">
        <v>59</v>
      </c>
      <c r="Y1634">
        <v>0</v>
      </c>
      <c r="Z1634" t="s">
        <v>59</v>
      </c>
      <c r="AA1634" t="b">
        <v>0</v>
      </c>
      <c r="AI1634">
        <v>0</v>
      </c>
      <c r="AK1634" t="s">
        <v>64</v>
      </c>
      <c r="AL1634" t="s">
        <v>64</v>
      </c>
      <c r="AS1634">
        <v>0</v>
      </c>
      <c r="AT1634">
        <v>0</v>
      </c>
      <c r="AU1634">
        <v>0</v>
      </c>
      <c r="AV1634">
        <v>0</v>
      </c>
      <c r="AZ1634" t="s">
        <v>331</v>
      </c>
      <c r="BB1634" t="b">
        <f t="shared" si="100"/>
        <v>0</v>
      </c>
      <c r="BC1634" t="str">
        <f>INDEX(repsearch2!B:B,MATCH(A1634,repsearch2!A:A,FALSE))</f>
        <v>No</v>
      </c>
      <c r="BD1634" s="3" t="b">
        <f t="shared" si="101"/>
        <v>0</v>
      </c>
      <c r="BE1634" s="3" t="b">
        <f t="shared" si="102"/>
        <v>0</v>
      </c>
      <c r="BF1634" t="str">
        <f t="shared" si="103"/>
        <v>closed</v>
      </c>
    </row>
    <row r="1635" spans="1:58" x14ac:dyDescent="0.3">
      <c r="A1635" t="s">
        <v>15865</v>
      </c>
      <c r="D1635" t="s">
        <v>96</v>
      </c>
      <c r="E1635" t="s">
        <v>15866</v>
      </c>
      <c r="F1635" t="s">
        <v>15867</v>
      </c>
      <c r="G1635">
        <v>4</v>
      </c>
      <c r="H1635" t="s">
        <v>59</v>
      </c>
      <c r="I1635" t="s">
        <v>15868</v>
      </c>
      <c r="J1635">
        <v>1</v>
      </c>
      <c r="K1635" t="s">
        <v>15869</v>
      </c>
      <c r="L1635" t="s">
        <v>6392</v>
      </c>
      <c r="M1635" t="s">
        <v>6393</v>
      </c>
      <c r="N1635" t="s">
        <v>64</v>
      </c>
      <c r="O1635" t="s">
        <v>15870</v>
      </c>
      <c r="P1635">
        <v>2019</v>
      </c>
      <c r="Q1635" t="s">
        <v>184</v>
      </c>
      <c r="R1635" t="b">
        <v>0</v>
      </c>
      <c r="S1635" t="s">
        <v>67</v>
      </c>
      <c r="T1635" t="b">
        <v>0</v>
      </c>
      <c r="W1635" t="s">
        <v>59</v>
      </c>
      <c r="Y1635">
        <v>0</v>
      </c>
      <c r="Z1635" t="s">
        <v>59</v>
      </c>
      <c r="AA1635" t="b">
        <v>0</v>
      </c>
      <c r="AB1635" t="s">
        <v>15871</v>
      </c>
      <c r="AC1635" t="s">
        <v>64</v>
      </c>
      <c r="AD1635" t="s">
        <v>252</v>
      </c>
      <c r="AE1635" t="s">
        <v>59</v>
      </c>
      <c r="AG1635" t="s">
        <v>15872</v>
      </c>
      <c r="AH1635">
        <v>25</v>
      </c>
      <c r="AI1635">
        <v>38</v>
      </c>
      <c r="AK1635" t="s">
        <v>64</v>
      </c>
      <c r="AL1635" t="s">
        <v>64</v>
      </c>
      <c r="AP1635" t="s">
        <v>76</v>
      </c>
      <c r="AQ1635">
        <v>3000</v>
      </c>
      <c r="AR1635">
        <v>3000</v>
      </c>
      <c r="AS1635">
        <v>0</v>
      </c>
      <c r="AT1635">
        <v>0</v>
      </c>
      <c r="AU1635">
        <v>0</v>
      </c>
      <c r="AV1635">
        <v>0</v>
      </c>
      <c r="AZ1635" t="s">
        <v>2321</v>
      </c>
      <c r="BA1635" t="s">
        <v>15873</v>
      </c>
      <c r="BB1635" t="b">
        <f t="shared" si="100"/>
        <v>0</v>
      </c>
      <c r="BC1635" t="str">
        <f>INDEX(repsearch2!B:B,MATCH(A1635,repsearch2!A:A,FALSE))</f>
        <v>No</v>
      </c>
      <c r="BD1635" s="3" t="b">
        <f t="shared" si="101"/>
        <v>0</v>
      </c>
      <c r="BE1635" s="3" t="b">
        <f t="shared" si="102"/>
        <v>0</v>
      </c>
      <c r="BF1635" t="str">
        <f t="shared" si="103"/>
        <v>closed</v>
      </c>
    </row>
    <row r="1636" spans="1:58" x14ac:dyDescent="0.3">
      <c r="A1636" t="s">
        <v>15874</v>
      </c>
      <c r="D1636" t="s">
        <v>96</v>
      </c>
      <c r="E1636" t="s">
        <v>15875</v>
      </c>
      <c r="F1636" t="s">
        <v>15876</v>
      </c>
      <c r="G1636">
        <v>1</v>
      </c>
      <c r="H1636" t="s">
        <v>59</v>
      </c>
      <c r="I1636" t="s">
        <v>15877</v>
      </c>
      <c r="J1636">
        <v>1</v>
      </c>
      <c r="K1636" t="s">
        <v>15878</v>
      </c>
      <c r="L1636" t="s">
        <v>15879</v>
      </c>
      <c r="M1636" t="s">
        <v>15880</v>
      </c>
      <c r="N1636" t="s">
        <v>64</v>
      </c>
      <c r="O1636" t="s">
        <v>15881</v>
      </c>
      <c r="P1636">
        <v>2019</v>
      </c>
      <c r="Q1636" t="s">
        <v>139</v>
      </c>
      <c r="R1636" t="b">
        <v>0</v>
      </c>
      <c r="S1636" t="s">
        <v>67</v>
      </c>
      <c r="T1636" t="b">
        <v>0</v>
      </c>
      <c r="W1636" t="s">
        <v>59</v>
      </c>
      <c r="Y1636">
        <v>0</v>
      </c>
      <c r="Z1636" t="s">
        <v>59</v>
      </c>
      <c r="AA1636" t="b">
        <v>0</v>
      </c>
      <c r="AB1636" t="s">
        <v>15882</v>
      </c>
      <c r="AC1636" t="s">
        <v>64</v>
      </c>
      <c r="AD1636" t="s">
        <v>141</v>
      </c>
      <c r="AE1636" t="s">
        <v>59</v>
      </c>
      <c r="AG1636" t="s">
        <v>15883</v>
      </c>
      <c r="AH1636">
        <v>5</v>
      </c>
      <c r="AI1636">
        <v>2</v>
      </c>
      <c r="AK1636" t="s">
        <v>64</v>
      </c>
      <c r="AL1636" t="s">
        <v>64</v>
      </c>
      <c r="AP1636" t="s">
        <v>76</v>
      </c>
      <c r="AQ1636">
        <v>1800</v>
      </c>
      <c r="AR1636">
        <v>1800</v>
      </c>
      <c r="AS1636">
        <v>0.5</v>
      </c>
      <c r="AT1636">
        <v>0</v>
      </c>
      <c r="AU1636">
        <v>0</v>
      </c>
      <c r="AV1636">
        <v>1</v>
      </c>
      <c r="AW1636" t="s">
        <v>15884</v>
      </c>
      <c r="AX1636" t="s">
        <v>15885</v>
      </c>
      <c r="AY1636" t="s">
        <v>15886</v>
      </c>
      <c r="AZ1636" t="s">
        <v>9816</v>
      </c>
      <c r="BA1636" t="s">
        <v>15887</v>
      </c>
      <c r="BB1636" t="b">
        <f t="shared" si="100"/>
        <v>0</v>
      </c>
      <c r="BC1636" t="str">
        <f>INDEX(repsearch2!B:B,MATCH(A1636,repsearch2!A:A,FALSE))</f>
        <v>No</v>
      </c>
      <c r="BD1636" s="3" t="b">
        <f t="shared" si="101"/>
        <v>0</v>
      </c>
      <c r="BE1636" s="3" t="b">
        <f t="shared" si="102"/>
        <v>0</v>
      </c>
      <c r="BF1636" t="str">
        <f t="shared" si="103"/>
        <v>closed</v>
      </c>
    </row>
    <row r="1637" spans="1:58" x14ac:dyDescent="0.3">
      <c r="A1637" s="3" t="s">
        <v>15888</v>
      </c>
      <c r="B1637" s="3" t="s">
        <v>241</v>
      </c>
      <c r="C1637" s="3"/>
      <c r="D1637" s="3" t="s">
        <v>242</v>
      </c>
      <c r="E1637" s="3" t="s">
        <v>15889</v>
      </c>
      <c r="F1637" s="3" t="s">
        <v>15890</v>
      </c>
      <c r="G1637" s="3">
        <v>4</v>
      </c>
      <c r="H1637" s="3" t="s">
        <v>59</v>
      </c>
      <c r="I1637" s="3" t="s">
        <v>15891</v>
      </c>
      <c r="J1637" s="3">
        <v>1</v>
      </c>
      <c r="K1637" s="3" t="s">
        <v>15892</v>
      </c>
      <c r="L1637" s="3" t="s">
        <v>15893</v>
      </c>
      <c r="M1637" s="3" t="s">
        <v>13516</v>
      </c>
      <c r="N1637" s="3" t="s">
        <v>64</v>
      </c>
      <c r="O1637" s="3" t="s">
        <v>15894</v>
      </c>
      <c r="P1637" s="3">
        <v>2019</v>
      </c>
      <c r="Q1637" s="3" t="s">
        <v>184</v>
      </c>
      <c r="R1637" s="3" t="b">
        <v>1</v>
      </c>
      <c r="S1637" s="3" t="s">
        <v>67</v>
      </c>
      <c r="T1637" s="3" t="b">
        <v>0</v>
      </c>
      <c r="U1637" s="3" t="s">
        <v>68</v>
      </c>
      <c r="V1637" s="3" t="s">
        <v>69</v>
      </c>
      <c r="W1637" s="3" t="s">
        <v>64</v>
      </c>
      <c r="X1637" s="3" t="s">
        <v>1043</v>
      </c>
      <c r="Y1637" s="3">
        <v>2</v>
      </c>
      <c r="Z1637" s="3" t="s">
        <v>59</v>
      </c>
      <c r="AA1637" s="3" t="b">
        <v>0</v>
      </c>
      <c r="AB1637" s="3" t="s">
        <v>15895</v>
      </c>
      <c r="AC1637" s="3" t="s">
        <v>64</v>
      </c>
      <c r="AD1637" s="3" t="s">
        <v>252</v>
      </c>
      <c r="AE1637" s="3" t="s">
        <v>59</v>
      </c>
      <c r="AF1637" s="3"/>
      <c r="AG1637" s="3" t="s">
        <v>15896</v>
      </c>
      <c r="AH1637" s="3">
        <v>2</v>
      </c>
      <c r="AI1637" s="3">
        <v>3</v>
      </c>
      <c r="AJ1637" s="3" t="s">
        <v>15897</v>
      </c>
      <c r="AK1637" s="3" t="s">
        <v>64</v>
      </c>
      <c r="AL1637" s="3" t="s">
        <v>64</v>
      </c>
      <c r="AM1637" s="3"/>
      <c r="AN1637" s="3"/>
      <c r="AO1637" s="3"/>
      <c r="AP1637" s="3" t="s">
        <v>76</v>
      </c>
      <c r="AQ1637" s="3">
        <v>3000</v>
      </c>
      <c r="AR1637" s="3">
        <v>3000</v>
      </c>
      <c r="AS1637" s="3">
        <v>2.85</v>
      </c>
      <c r="AT1637" s="3">
        <v>0</v>
      </c>
      <c r="AU1637" s="3">
        <v>0</v>
      </c>
      <c r="AV1637" s="3">
        <v>6</v>
      </c>
      <c r="AW1637" s="3" t="s">
        <v>15898</v>
      </c>
      <c r="AX1637" s="3"/>
      <c r="AY1637" s="3"/>
      <c r="AZ1637" s="3" t="s">
        <v>15899</v>
      </c>
      <c r="BA1637" s="3" t="s">
        <v>15900</v>
      </c>
      <c r="BB1637" s="3" t="b">
        <f t="shared" si="100"/>
        <v>1</v>
      </c>
      <c r="BC1637" s="3" t="str">
        <f>INDEX(repsearch2!B:B,MATCH(A1637,repsearch2!A:A,FALSE))</f>
        <v>Yes</v>
      </c>
      <c r="BD1637" s="3" t="b">
        <f t="shared" si="101"/>
        <v>1</v>
      </c>
      <c r="BE1637" s="3" t="b">
        <f t="shared" si="102"/>
        <v>1</v>
      </c>
      <c r="BF1637" t="str">
        <f t="shared" si="103"/>
        <v>hybrid</v>
      </c>
    </row>
    <row r="1638" spans="1:58" x14ac:dyDescent="0.3">
      <c r="A1638" t="s">
        <v>15901</v>
      </c>
      <c r="D1638" t="s">
        <v>96</v>
      </c>
      <c r="E1638" t="s">
        <v>15902</v>
      </c>
      <c r="F1638" t="s">
        <v>15903</v>
      </c>
      <c r="G1638">
        <v>1</v>
      </c>
      <c r="H1638" t="s">
        <v>59</v>
      </c>
      <c r="I1638" t="s">
        <v>15904</v>
      </c>
      <c r="J1638">
        <v>1</v>
      </c>
      <c r="K1638" t="s">
        <v>15905</v>
      </c>
      <c r="L1638" t="s">
        <v>15906</v>
      </c>
      <c r="M1638" t="s">
        <v>8456</v>
      </c>
      <c r="N1638" t="s">
        <v>64</v>
      </c>
      <c r="O1638" t="s">
        <v>8457</v>
      </c>
      <c r="P1638">
        <v>2018</v>
      </c>
      <c r="Q1638" t="s">
        <v>184</v>
      </c>
      <c r="R1638" t="b">
        <v>0</v>
      </c>
      <c r="S1638" t="s">
        <v>67</v>
      </c>
      <c r="T1638" t="b">
        <v>0</v>
      </c>
      <c r="W1638" t="s">
        <v>59</v>
      </c>
      <c r="Y1638">
        <v>0</v>
      </c>
      <c r="Z1638" t="s">
        <v>59</v>
      </c>
      <c r="AA1638" t="b">
        <v>0</v>
      </c>
      <c r="AB1638" t="s">
        <v>8458</v>
      </c>
      <c r="AC1638" t="s">
        <v>59</v>
      </c>
      <c r="AE1638" t="s">
        <v>59</v>
      </c>
      <c r="AG1638" t="s">
        <v>8459</v>
      </c>
      <c r="AH1638">
        <v>2</v>
      </c>
      <c r="AI1638">
        <v>1</v>
      </c>
      <c r="AK1638" t="s">
        <v>64</v>
      </c>
      <c r="AL1638" t="s">
        <v>64</v>
      </c>
      <c r="AP1638" t="s">
        <v>76</v>
      </c>
      <c r="AQ1638">
        <v>3300</v>
      </c>
      <c r="AR1638">
        <v>3300</v>
      </c>
      <c r="AS1638">
        <v>1.5</v>
      </c>
      <c r="AT1638">
        <v>0</v>
      </c>
      <c r="AU1638">
        <v>0</v>
      </c>
      <c r="AV1638">
        <v>3</v>
      </c>
      <c r="AW1638" t="s">
        <v>15907</v>
      </c>
      <c r="AZ1638" t="s">
        <v>1500</v>
      </c>
      <c r="BB1638" t="b">
        <f t="shared" si="100"/>
        <v>0</v>
      </c>
      <c r="BC1638" t="str">
        <f>INDEX(repsearch2!B:B,MATCH(A1638,repsearch2!A:A,FALSE))</f>
        <v>No</v>
      </c>
      <c r="BD1638" s="3" t="b">
        <f t="shared" si="101"/>
        <v>0</v>
      </c>
      <c r="BE1638" s="3" t="b">
        <f t="shared" si="102"/>
        <v>0</v>
      </c>
      <c r="BF1638" t="str">
        <f t="shared" si="103"/>
        <v>closed</v>
      </c>
    </row>
    <row r="1639" spans="1:58" x14ac:dyDescent="0.3">
      <c r="A1639" t="s">
        <v>15908</v>
      </c>
      <c r="D1639" t="s">
        <v>96</v>
      </c>
      <c r="E1639" t="s">
        <v>15909</v>
      </c>
      <c r="F1639" t="s">
        <v>15910</v>
      </c>
      <c r="G1639">
        <v>3</v>
      </c>
      <c r="H1639" t="s">
        <v>59</v>
      </c>
      <c r="I1639" t="s">
        <v>15911</v>
      </c>
      <c r="J1639">
        <v>1</v>
      </c>
      <c r="K1639" t="s">
        <v>15912</v>
      </c>
      <c r="N1639" t="s">
        <v>59</v>
      </c>
      <c r="O1639" t="s">
        <v>15913</v>
      </c>
      <c r="P1639">
        <v>2019</v>
      </c>
      <c r="Q1639" t="s">
        <v>101</v>
      </c>
      <c r="R1639" t="b">
        <v>0</v>
      </c>
      <c r="S1639" t="s">
        <v>102</v>
      </c>
      <c r="T1639" t="b">
        <v>0</v>
      </c>
      <c r="W1639" t="s">
        <v>59</v>
      </c>
      <c r="Y1639">
        <v>0</v>
      </c>
      <c r="Z1639" t="s">
        <v>59</v>
      </c>
      <c r="AA1639" t="b">
        <v>0</v>
      </c>
      <c r="AI1639">
        <v>0</v>
      </c>
      <c r="AK1639" t="s">
        <v>59</v>
      </c>
      <c r="AL1639" t="s">
        <v>64</v>
      </c>
      <c r="AS1639">
        <v>0</v>
      </c>
      <c r="AT1639">
        <v>0</v>
      </c>
      <c r="AU1639">
        <v>0</v>
      </c>
      <c r="AV1639">
        <v>0</v>
      </c>
      <c r="BB1639" t="b">
        <f t="shared" si="100"/>
        <v>0</v>
      </c>
      <c r="BC1639" t="str">
        <f>INDEX(repsearch2!B:B,MATCH(A1639,repsearch2!A:A,FALSE))</f>
        <v>No</v>
      </c>
      <c r="BD1639" s="3" t="b">
        <f t="shared" si="101"/>
        <v>0</v>
      </c>
      <c r="BE1639" s="3" t="b">
        <f t="shared" si="102"/>
        <v>0</v>
      </c>
      <c r="BF1639" t="str">
        <f t="shared" si="103"/>
        <v>closed</v>
      </c>
    </row>
    <row r="1640" spans="1:58" x14ac:dyDescent="0.3">
      <c r="A1640" t="s">
        <v>15914</v>
      </c>
      <c r="D1640" t="s">
        <v>96</v>
      </c>
      <c r="E1640" t="s">
        <v>15915</v>
      </c>
      <c r="F1640" t="s">
        <v>15916</v>
      </c>
      <c r="G1640">
        <v>2</v>
      </c>
      <c r="H1640" t="s">
        <v>59</v>
      </c>
      <c r="I1640" t="s">
        <v>15917</v>
      </c>
      <c r="J1640">
        <v>1</v>
      </c>
      <c r="K1640" t="s">
        <v>15918</v>
      </c>
      <c r="L1640" t="s">
        <v>15919</v>
      </c>
      <c r="M1640" t="s">
        <v>15920</v>
      </c>
      <c r="N1640" t="s">
        <v>64</v>
      </c>
      <c r="O1640" t="s">
        <v>15864</v>
      </c>
      <c r="P1640">
        <v>2019</v>
      </c>
      <c r="Q1640" t="s">
        <v>101</v>
      </c>
      <c r="R1640" t="b">
        <v>0</v>
      </c>
      <c r="S1640" t="s">
        <v>102</v>
      </c>
      <c r="T1640" t="b">
        <v>0</v>
      </c>
      <c r="W1640" t="s">
        <v>59</v>
      </c>
      <c r="Y1640">
        <v>0</v>
      </c>
      <c r="Z1640" t="s">
        <v>59</v>
      </c>
      <c r="AA1640" t="b">
        <v>0</v>
      </c>
      <c r="AI1640">
        <v>0</v>
      </c>
      <c r="AK1640" t="s">
        <v>64</v>
      </c>
      <c r="AL1640" t="s">
        <v>64</v>
      </c>
      <c r="AS1640">
        <v>0</v>
      </c>
      <c r="AT1640">
        <v>0</v>
      </c>
      <c r="AU1640">
        <v>0</v>
      </c>
      <c r="AV1640">
        <v>0</v>
      </c>
      <c r="AX1640" t="s">
        <v>15921</v>
      </c>
      <c r="AZ1640" t="s">
        <v>331</v>
      </c>
      <c r="BB1640" t="b">
        <f t="shared" si="100"/>
        <v>0</v>
      </c>
      <c r="BC1640" t="str">
        <f>INDEX(repsearch2!B:B,MATCH(A1640,repsearch2!A:A,FALSE))</f>
        <v>No</v>
      </c>
      <c r="BD1640" s="3" t="b">
        <f t="shared" si="101"/>
        <v>0</v>
      </c>
      <c r="BE1640" s="3" t="b">
        <f t="shared" si="102"/>
        <v>0</v>
      </c>
      <c r="BF1640" t="str">
        <f t="shared" si="103"/>
        <v>closed</v>
      </c>
    </row>
    <row r="1641" spans="1:58" x14ac:dyDescent="0.3">
      <c r="A1641" t="s">
        <v>15922</v>
      </c>
      <c r="D1641" t="s">
        <v>96</v>
      </c>
      <c r="E1641" t="s">
        <v>15923</v>
      </c>
      <c r="F1641" t="s">
        <v>15924</v>
      </c>
      <c r="G1641">
        <v>4</v>
      </c>
      <c r="H1641" t="s">
        <v>59</v>
      </c>
      <c r="I1641" t="s">
        <v>15925</v>
      </c>
      <c r="J1641">
        <v>1</v>
      </c>
      <c r="K1641" t="s">
        <v>15926</v>
      </c>
      <c r="L1641" t="s">
        <v>15927</v>
      </c>
      <c r="M1641" t="s">
        <v>182</v>
      </c>
      <c r="N1641" t="s">
        <v>64</v>
      </c>
      <c r="O1641" t="s">
        <v>470</v>
      </c>
      <c r="P1641">
        <v>2019</v>
      </c>
      <c r="Q1641" t="s">
        <v>471</v>
      </c>
      <c r="R1641" t="b">
        <v>0</v>
      </c>
      <c r="S1641" t="s">
        <v>67</v>
      </c>
      <c r="T1641" t="b">
        <v>0</v>
      </c>
      <c r="W1641" t="s">
        <v>59</v>
      </c>
      <c r="Y1641">
        <v>0</v>
      </c>
      <c r="Z1641" t="s">
        <v>59</v>
      </c>
      <c r="AA1641" t="b">
        <v>0</v>
      </c>
      <c r="AB1641" t="s">
        <v>472</v>
      </c>
      <c r="AC1641" t="s">
        <v>64</v>
      </c>
      <c r="AD1641" t="s">
        <v>252</v>
      </c>
      <c r="AE1641" t="s">
        <v>59</v>
      </c>
      <c r="AG1641" t="s">
        <v>473</v>
      </c>
      <c r="AH1641">
        <v>4</v>
      </c>
      <c r="AI1641">
        <v>3</v>
      </c>
      <c r="AK1641" t="s">
        <v>64</v>
      </c>
      <c r="AL1641" t="s">
        <v>64</v>
      </c>
      <c r="AS1641">
        <v>0.5</v>
      </c>
      <c r="AT1641">
        <v>0</v>
      </c>
      <c r="AU1641">
        <v>0</v>
      </c>
      <c r="AV1641">
        <v>1</v>
      </c>
      <c r="AW1641" t="s">
        <v>15928</v>
      </c>
      <c r="AX1641" t="s">
        <v>15929</v>
      </c>
      <c r="AZ1641" t="s">
        <v>477</v>
      </c>
      <c r="BA1641" t="s">
        <v>478</v>
      </c>
      <c r="BB1641" t="b">
        <f t="shared" si="100"/>
        <v>0</v>
      </c>
      <c r="BC1641" t="str">
        <f>INDEX(repsearch2!B:B,MATCH(A1641,repsearch2!A:A,FALSE))</f>
        <v>No</v>
      </c>
      <c r="BD1641" s="3" t="b">
        <f t="shared" si="101"/>
        <v>0</v>
      </c>
      <c r="BE1641" s="3" t="b">
        <f t="shared" si="102"/>
        <v>0</v>
      </c>
      <c r="BF1641" t="str">
        <f t="shared" si="103"/>
        <v>closed</v>
      </c>
    </row>
    <row r="1642" spans="1:58" x14ac:dyDescent="0.3">
      <c r="A1642" t="s">
        <v>15930</v>
      </c>
      <c r="B1642" t="s">
        <v>15931</v>
      </c>
      <c r="C1642" t="s">
        <v>15932</v>
      </c>
      <c r="D1642" t="s">
        <v>242</v>
      </c>
      <c r="E1642" t="s">
        <v>15933</v>
      </c>
      <c r="F1642" t="s">
        <v>15934</v>
      </c>
      <c r="G1642">
        <v>5</v>
      </c>
      <c r="H1642" t="s">
        <v>59</v>
      </c>
      <c r="I1642" t="s">
        <v>15935</v>
      </c>
      <c r="J1642">
        <v>1</v>
      </c>
      <c r="K1642" t="s">
        <v>15936</v>
      </c>
      <c r="L1642" t="s">
        <v>15937</v>
      </c>
      <c r="N1642" t="s">
        <v>59</v>
      </c>
      <c r="O1642" t="s">
        <v>15938</v>
      </c>
      <c r="P1642">
        <v>2019</v>
      </c>
      <c r="Q1642" t="s">
        <v>15939</v>
      </c>
      <c r="R1642" t="b">
        <v>1</v>
      </c>
      <c r="S1642" t="s">
        <v>67</v>
      </c>
      <c r="T1642" t="b">
        <v>0</v>
      </c>
      <c r="U1642" t="s">
        <v>68</v>
      </c>
      <c r="V1642" t="s">
        <v>69</v>
      </c>
      <c r="W1642" t="s">
        <v>59</v>
      </c>
      <c r="Y1642">
        <v>0</v>
      </c>
      <c r="Z1642" t="s">
        <v>59</v>
      </c>
      <c r="AA1642" t="b">
        <v>0</v>
      </c>
      <c r="AB1642" t="s">
        <v>15940</v>
      </c>
      <c r="AC1642" t="s">
        <v>64</v>
      </c>
      <c r="AD1642" t="s">
        <v>72</v>
      </c>
      <c r="AE1642" t="s">
        <v>59</v>
      </c>
      <c r="AG1642" t="s">
        <v>15941</v>
      </c>
      <c r="AH1642">
        <v>3</v>
      </c>
      <c r="AI1642">
        <v>2</v>
      </c>
      <c r="AJ1642" t="s">
        <v>15942</v>
      </c>
      <c r="AK1642" t="s">
        <v>64</v>
      </c>
      <c r="AL1642" t="s">
        <v>64</v>
      </c>
      <c r="AS1642">
        <v>1</v>
      </c>
      <c r="AT1642">
        <v>0</v>
      </c>
      <c r="AU1642">
        <v>0</v>
      </c>
      <c r="AV1642">
        <v>2</v>
      </c>
      <c r="AW1642" t="s">
        <v>15943</v>
      </c>
      <c r="AX1642" t="s">
        <v>15944</v>
      </c>
      <c r="AZ1642" t="s">
        <v>7284</v>
      </c>
      <c r="BA1642" t="s">
        <v>9079</v>
      </c>
      <c r="BB1642" t="b">
        <f t="shared" si="100"/>
        <v>0</v>
      </c>
      <c r="BC1642" t="str">
        <f>INDEX(repsearch2!B:B,MATCH(A1642,repsearch2!A:A,FALSE))</f>
        <v>No</v>
      </c>
      <c r="BD1642" s="3" t="b">
        <f t="shared" si="101"/>
        <v>0</v>
      </c>
      <c r="BE1642" s="3" t="b">
        <f t="shared" si="102"/>
        <v>1</v>
      </c>
      <c r="BF1642" t="str">
        <f t="shared" si="103"/>
        <v>hybrid</v>
      </c>
    </row>
    <row r="1643" spans="1:58" x14ac:dyDescent="0.3">
      <c r="A1643" t="s">
        <v>15945</v>
      </c>
      <c r="D1643" t="s">
        <v>96</v>
      </c>
      <c r="E1643" t="s">
        <v>15946</v>
      </c>
      <c r="F1643" t="s">
        <v>15947</v>
      </c>
      <c r="G1643">
        <v>4</v>
      </c>
      <c r="H1643" t="s">
        <v>59</v>
      </c>
      <c r="I1643" t="s">
        <v>15948</v>
      </c>
      <c r="J1643">
        <v>1</v>
      </c>
      <c r="K1643" t="s">
        <v>15949</v>
      </c>
      <c r="L1643" t="s">
        <v>15950</v>
      </c>
      <c r="M1643" t="s">
        <v>15951</v>
      </c>
      <c r="N1643" t="s">
        <v>64</v>
      </c>
      <c r="O1643" t="s">
        <v>15952</v>
      </c>
      <c r="P1643">
        <v>2019</v>
      </c>
      <c r="Q1643" t="s">
        <v>2454</v>
      </c>
      <c r="R1643" t="b">
        <v>0</v>
      </c>
      <c r="S1643" t="s">
        <v>67</v>
      </c>
      <c r="T1643" t="b">
        <v>0</v>
      </c>
      <c r="W1643" t="s">
        <v>59</v>
      </c>
      <c r="Y1643">
        <v>0</v>
      </c>
      <c r="Z1643" t="s">
        <v>59</v>
      </c>
      <c r="AA1643" t="b">
        <v>0</v>
      </c>
      <c r="AB1643" t="s">
        <v>15953</v>
      </c>
      <c r="AC1643" t="s">
        <v>64</v>
      </c>
      <c r="AD1643" t="s">
        <v>72</v>
      </c>
      <c r="AE1643" t="s">
        <v>59</v>
      </c>
      <c r="AG1643" t="s">
        <v>15954</v>
      </c>
      <c r="AH1643">
        <v>4</v>
      </c>
      <c r="AI1643">
        <v>6</v>
      </c>
      <c r="AK1643" t="s">
        <v>64</v>
      </c>
      <c r="AL1643" t="s">
        <v>64</v>
      </c>
      <c r="AP1643" t="s">
        <v>76</v>
      </c>
      <c r="AQ1643">
        <v>2045</v>
      </c>
      <c r="AR1643">
        <v>2045</v>
      </c>
      <c r="AS1643">
        <v>0</v>
      </c>
      <c r="AT1643">
        <v>0</v>
      </c>
      <c r="AU1643">
        <v>0</v>
      </c>
      <c r="AV1643">
        <v>0</v>
      </c>
      <c r="AZ1643" t="s">
        <v>592</v>
      </c>
      <c r="BA1643" t="s">
        <v>7556</v>
      </c>
      <c r="BB1643" t="b">
        <f t="shared" si="100"/>
        <v>0</v>
      </c>
      <c r="BC1643" t="str">
        <f>INDEX(repsearch2!B:B,MATCH(A1643,repsearch2!A:A,FALSE))</f>
        <v>No</v>
      </c>
      <c r="BD1643" s="3" t="b">
        <f t="shared" si="101"/>
        <v>0</v>
      </c>
      <c r="BE1643" s="3" t="b">
        <f t="shared" si="102"/>
        <v>0</v>
      </c>
      <c r="BF1643" t="str">
        <f t="shared" si="103"/>
        <v>closed</v>
      </c>
    </row>
    <row r="1644" spans="1:58" x14ac:dyDescent="0.3">
      <c r="A1644" t="s">
        <v>15955</v>
      </c>
      <c r="B1644" t="s">
        <v>241</v>
      </c>
      <c r="D1644" t="s">
        <v>242</v>
      </c>
      <c r="E1644" t="s">
        <v>15956</v>
      </c>
      <c r="F1644" t="s">
        <v>15957</v>
      </c>
      <c r="G1644">
        <v>2</v>
      </c>
      <c r="H1644" t="s">
        <v>59</v>
      </c>
      <c r="I1644" t="s">
        <v>15958</v>
      </c>
      <c r="J1644">
        <v>1</v>
      </c>
      <c r="K1644" t="s">
        <v>15959</v>
      </c>
      <c r="L1644" t="s">
        <v>15960</v>
      </c>
      <c r="M1644" t="s">
        <v>3247</v>
      </c>
      <c r="N1644" t="s">
        <v>64</v>
      </c>
      <c r="O1644" t="s">
        <v>15961</v>
      </c>
      <c r="P1644">
        <v>2019</v>
      </c>
      <c r="Q1644" t="s">
        <v>184</v>
      </c>
      <c r="R1644" t="b">
        <v>1</v>
      </c>
      <c r="S1644" t="s">
        <v>67</v>
      </c>
      <c r="T1644" t="b">
        <v>0</v>
      </c>
      <c r="U1644" t="s">
        <v>68</v>
      </c>
      <c r="V1644" t="s">
        <v>69</v>
      </c>
      <c r="W1644" t="s">
        <v>64</v>
      </c>
      <c r="X1644" t="s">
        <v>15962</v>
      </c>
      <c r="Y1644">
        <v>1</v>
      </c>
      <c r="Z1644" t="s">
        <v>59</v>
      </c>
      <c r="AA1644" t="b">
        <v>0</v>
      </c>
      <c r="AB1644" t="s">
        <v>15963</v>
      </c>
      <c r="AC1644" t="s">
        <v>64</v>
      </c>
      <c r="AD1644" t="s">
        <v>252</v>
      </c>
      <c r="AE1644" t="s">
        <v>59</v>
      </c>
      <c r="AG1644" t="s">
        <v>15964</v>
      </c>
      <c r="AH1644">
        <v>5</v>
      </c>
      <c r="AI1644">
        <v>4</v>
      </c>
      <c r="AJ1644" t="s">
        <v>15965</v>
      </c>
      <c r="AK1644" t="s">
        <v>64</v>
      </c>
      <c r="AL1644" t="s">
        <v>64</v>
      </c>
      <c r="AP1644" t="s">
        <v>76</v>
      </c>
      <c r="AQ1644">
        <v>3000</v>
      </c>
      <c r="AR1644">
        <v>3000</v>
      </c>
      <c r="AS1644">
        <v>1.5</v>
      </c>
      <c r="AT1644">
        <v>0</v>
      </c>
      <c r="AU1644">
        <v>0</v>
      </c>
      <c r="AV1644">
        <v>2</v>
      </c>
      <c r="AW1644" t="s">
        <v>15966</v>
      </c>
      <c r="AZ1644" t="s">
        <v>15967</v>
      </c>
      <c r="BA1644" t="s">
        <v>15968</v>
      </c>
      <c r="BB1644" t="b">
        <f t="shared" si="100"/>
        <v>0</v>
      </c>
      <c r="BC1644" t="str">
        <f>INDEX(repsearch2!B:B,MATCH(A1644,repsearch2!A:A,FALSE))</f>
        <v>No</v>
      </c>
      <c r="BD1644" s="3" t="b">
        <f t="shared" si="101"/>
        <v>0</v>
      </c>
      <c r="BE1644" s="3" t="b">
        <f t="shared" si="102"/>
        <v>1</v>
      </c>
      <c r="BF1644" t="str">
        <f t="shared" si="103"/>
        <v>hybrid</v>
      </c>
    </row>
    <row r="1645" spans="1:58" x14ac:dyDescent="0.3">
      <c r="A1645" t="s">
        <v>15969</v>
      </c>
      <c r="D1645" t="s">
        <v>96</v>
      </c>
      <c r="E1645" t="s">
        <v>15970</v>
      </c>
      <c r="F1645" t="s">
        <v>15971</v>
      </c>
      <c r="G1645">
        <v>4</v>
      </c>
      <c r="H1645" t="s">
        <v>59</v>
      </c>
      <c r="I1645" t="s">
        <v>15972</v>
      </c>
      <c r="J1645">
        <v>1</v>
      </c>
      <c r="K1645" t="s">
        <v>15973</v>
      </c>
      <c r="L1645" t="s">
        <v>15974</v>
      </c>
      <c r="N1645" t="s">
        <v>59</v>
      </c>
      <c r="O1645" t="s">
        <v>15975</v>
      </c>
      <c r="P1645">
        <v>2019</v>
      </c>
      <c r="Q1645" t="s">
        <v>139</v>
      </c>
      <c r="R1645" t="b">
        <v>0</v>
      </c>
      <c r="S1645" t="s">
        <v>67</v>
      </c>
      <c r="T1645" t="b">
        <v>0</v>
      </c>
      <c r="W1645" t="s">
        <v>59</v>
      </c>
      <c r="Y1645">
        <v>0</v>
      </c>
      <c r="Z1645" t="s">
        <v>59</v>
      </c>
      <c r="AA1645" t="b">
        <v>0</v>
      </c>
      <c r="AB1645" t="s">
        <v>15976</v>
      </c>
      <c r="AC1645" t="s">
        <v>64</v>
      </c>
      <c r="AD1645" t="s">
        <v>141</v>
      </c>
      <c r="AE1645" t="s">
        <v>59</v>
      </c>
      <c r="AG1645" t="s">
        <v>15977</v>
      </c>
      <c r="AH1645">
        <v>20</v>
      </c>
      <c r="AI1645">
        <v>19</v>
      </c>
      <c r="AK1645" t="s">
        <v>64</v>
      </c>
      <c r="AL1645" t="s">
        <v>64</v>
      </c>
      <c r="AP1645" t="s">
        <v>76</v>
      </c>
      <c r="AQ1645">
        <v>3300</v>
      </c>
      <c r="AR1645">
        <v>3300</v>
      </c>
      <c r="AS1645">
        <v>0</v>
      </c>
      <c r="AT1645">
        <v>0</v>
      </c>
      <c r="AU1645">
        <v>0</v>
      </c>
      <c r="AV1645">
        <v>0</v>
      </c>
      <c r="AX1645" t="s">
        <v>15978</v>
      </c>
      <c r="AY1645" t="s">
        <v>15979</v>
      </c>
      <c r="AZ1645" t="s">
        <v>15980</v>
      </c>
      <c r="BA1645" t="s">
        <v>15981</v>
      </c>
      <c r="BB1645" t="b">
        <f t="shared" si="100"/>
        <v>0</v>
      </c>
      <c r="BC1645" t="str">
        <f>INDEX(repsearch2!B:B,MATCH(A1645,repsearch2!A:A,FALSE))</f>
        <v>No</v>
      </c>
      <c r="BD1645" s="3" t="b">
        <f t="shared" si="101"/>
        <v>0</v>
      </c>
      <c r="BE1645" s="3" t="b">
        <f t="shared" si="102"/>
        <v>0</v>
      </c>
      <c r="BF1645" t="str">
        <f t="shared" si="103"/>
        <v>closed</v>
      </c>
    </row>
    <row r="1646" spans="1:58" x14ac:dyDescent="0.3">
      <c r="A1646" t="s">
        <v>15982</v>
      </c>
      <c r="D1646" t="s">
        <v>96</v>
      </c>
      <c r="E1646" t="s">
        <v>15983</v>
      </c>
      <c r="F1646" t="s">
        <v>15984</v>
      </c>
      <c r="G1646">
        <v>4</v>
      </c>
      <c r="H1646" t="s">
        <v>59</v>
      </c>
      <c r="I1646" t="s">
        <v>15985</v>
      </c>
      <c r="J1646">
        <v>1</v>
      </c>
      <c r="K1646" t="s">
        <v>15986</v>
      </c>
      <c r="L1646" t="s">
        <v>6478</v>
      </c>
      <c r="M1646" t="s">
        <v>6479</v>
      </c>
      <c r="N1646" t="s">
        <v>64</v>
      </c>
      <c r="O1646" t="s">
        <v>15987</v>
      </c>
      <c r="P1646">
        <v>2019</v>
      </c>
      <c r="Q1646" t="s">
        <v>368</v>
      </c>
      <c r="R1646" t="b">
        <v>0</v>
      </c>
      <c r="S1646" t="s">
        <v>67</v>
      </c>
      <c r="T1646" t="b">
        <v>0</v>
      </c>
      <c r="W1646" t="s">
        <v>59</v>
      </c>
      <c r="Y1646">
        <v>0</v>
      </c>
      <c r="Z1646" t="s">
        <v>59</v>
      </c>
      <c r="AA1646" t="b">
        <v>0</v>
      </c>
      <c r="AB1646" t="s">
        <v>15988</v>
      </c>
      <c r="AC1646" t="s">
        <v>64</v>
      </c>
      <c r="AD1646" t="s">
        <v>141</v>
      </c>
      <c r="AE1646" t="s">
        <v>59</v>
      </c>
      <c r="AG1646" t="s">
        <v>15989</v>
      </c>
      <c r="AH1646">
        <v>2</v>
      </c>
      <c r="AI1646">
        <v>1</v>
      </c>
      <c r="AK1646" t="s">
        <v>64</v>
      </c>
      <c r="AL1646" t="s">
        <v>64</v>
      </c>
      <c r="AP1646" t="s">
        <v>76</v>
      </c>
      <c r="AQ1646">
        <v>3000</v>
      </c>
      <c r="AR1646">
        <v>3000</v>
      </c>
      <c r="AS1646">
        <v>0</v>
      </c>
      <c r="AT1646">
        <v>0</v>
      </c>
      <c r="AU1646">
        <v>0</v>
      </c>
      <c r="AV1646">
        <v>0</v>
      </c>
      <c r="AZ1646" t="s">
        <v>227</v>
      </c>
      <c r="BB1646" t="b">
        <f t="shared" si="100"/>
        <v>0</v>
      </c>
      <c r="BC1646" t="str">
        <f>INDEX(repsearch2!B:B,MATCH(A1646,repsearch2!A:A,FALSE))</f>
        <v>No</v>
      </c>
      <c r="BD1646" s="3" t="b">
        <f t="shared" si="101"/>
        <v>0</v>
      </c>
      <c r="BE1646" s="3" t="b">
        <f t="shared" si="102"/>
        <v>0</v>
      </c>
      <c r="BF1646" t="str">
        <f t="shared" si="103"/>
        <v>closed</v>
      </c>
    </row>
    <row r="1647" spans="1:58" x14ac:dyDescent="0.3">
      <c r="A1647" t="s">
        <v>15990</v>
      </c>
      <c r="D1647" t="s">
        <v>96</v>
      </c>
      <c r="E1647" t="s">
        <v>15991</v>
      </c>
      <c r="F1647" t="s">
        <v>15992</v>
      </c>
      <c r="G1647">
        <v>3</v>
      </c>
      <c r="H1647" t="s">
        <v>59</v>
      </c>
      <c r="I1647" t="s">
        <v>15993</v>
      </c>
      <c r="J1647">
        <v>1</v>
      </c>
      <c r="K1647" t="s">
        <v>13167</v>
      </c>
      <c r="L1647" t="s">
        <v>15994</v>
      </c>
      <c r="N1647" t="s">
        <v>59</v>
      </c>
      <c r="O1647" t="s">
        <v>15913</v>
      </c>
      <c r="P1647">
        <v>2019</v>
      </c>
      <c r="Q1647" t="s">
        <v>101</v>
      </c>
      <c r="R1647" t="b">
        <v>0</v>
      </c>
      <c r="S1647" t="s">
        <v>102</v>
      </c>
      <c r="T1647" t="b">
        <v>0</v>
      </c>
      <c r="W1647" t="s">
        <v>59</v>
      </c>
      <c r="Y1647">
        <v>0</v>
      </c>
      <c r="Z1647" t="s">
        <v>59</v>
      </c>
      <c r="AA1647" t="b">
        <v>0</v>
      </c>
      <c r="AI1647">
        <v>0</v>
      </c>
      <c r="AK1647" t="s">
        <v>59</v>
      </c>
      <c r="AL1647" t="s">
        <v>64</v>
      </c>
      <c r="AS1647">
        <v>0</v>
      </c>
      <c r="AT1647">
        <v>0</v>
      </c>
      <c r="AU1647">
        <v>0</v>
      </c>
      <c r="AV1647">
        <v>0</v>
      </c>
      <c r="BB1647" t="b">
        <f t="shared" si="100"/>
        <v>0</v>
      </c>
      <c r="BC1647" t="str">
        <f>INDEX(repsearch2!B:B,MATCH(A1647,repsearch2!A:A,FALSE))</f>
        <v>No</v>
      </c>
      <c r="BD1647" s="3" t="b">
        <f t="shared" si="101"/>
        <v>0</v>
      </c>
      <c r="BE1647" s="3" t="b">
        <f t="shared" si="102"/>
        <v>0</v>
      </c>
      <c r="BF1647" t="str">
        <f t="shared" si="103"/>
        <v>closed</v>
      </c>
    </row>
    <row r="1648" spans="1:58" x14ac:dyDescent="0.3">
      <c r="A1648" t="s">
        <v>15995</v>
      </c>
      <c r="B1648" t="s">
        <v>1096</v>
      </c>
      <c r="D1648" t="s">
        <v>897</v>
      </c>
      <c r="E1648" t="s">
        <v>15996</v>
      </c>
      <c r="F1648" t="s">
        <v>15997</v>
      </c>
      <c r="G1648">
        <v>2</v>
      </c>
      <c r="H1648" t="s">
        <v>59</v>
      </c>
      <c r="I1648" t="s">
        <v>15998</v>
      </c>
      <c r="J1648">
        <v>1</v>
      </c>
      <c r="K1648" t="s">
        <v>15999</v>
      </c>
      <c r="L1648" t="s">
        <v>16000</v>
      </c>
      <c r="N1648" t="s">
        <v>59</v>
      </c>
      <c r="O1648" t="s">
        <v>16001</v>
      </c>
      <c r="P1648">
        <v>2019</v>
      </c>
      <c r="Q1648" t="s">
        <v>203</v>
      </c>
      <c r="R1648" t="b">
        <v>1</v>
      </c>
      <c r="S1648" t="s">
        <v>67</v>
      </c>
      <c r="T1648" t="b">
        <v>0</v>
      </c>
      <c r="U1648" t="s">
        <v>1102</v>
      </c>
      <c r="V1648" t="s">
        <v>905</v>
      </c>
      <c r="W1648" t="s">
        <v>64</v>
      </c>
      <c r="X1648" t="s">
        <v>1209</v>
      </c>
      <c r="Y1648">
        <v>1</v>
      </c>
      <c r="Z1648" t="s">
        <v>59</v>
      </c>
      <c r="AA1648" t="b">
        <v>0</v>
      </c>
      <c r="AB1648" t="s">
        <v>16002</v>
      </c>
      <c r="AC1648" t="s">
        <v>64</v>
      </c>
      <c r="AD1648" t="s">
        <v>72</v>
      </c>
      <c r="AE1648" t="s">
        <v>59</v>
      </c>
      <c r="AG1648" t="s">
        <v>16003</v>
      </c>
      <c r="AH1648">
        <v>4</v>
      </c>
      <c r="AI1648">
        <v>1</v>
      </c>
      <c r="AJ1648" t="s">
        <v>16004</v>
      </c>
      <c r="AK1648" t="s">
        <v>64</v>
      </c>
      <c r="AL1648" t="s">
        <v>64</v>
      </c>
      <c r="AS1648">
        <v>0.25</v>
      </c>
      <c r="AT1648">
        <v>0</v>
      </c>
      <c r="AU1648">
        <v>0</v>
      </c>
      <c r="AV1648">
        <v>1</v>
      </c>
      <c r="AW1648" t="s">
        <v>16005</v>
      </c>
      <c r="AX1648" t="s">
        <v>16006</v>
      </c>
      <c r="AY1648" t="s">
        <v>16007</v>
      </c>
      <c r="AZ1648" t="s">
        <v>331</v>
      </c>
      <c r="BA1648" t="s">
        <v>16008</v>
      </c>
      <c r="BB1648" t="b">
        <f t="shared" si="100"/>
        <v>0</v>
      </c>
      <c r="BC1648" t="str">
        <f>INDEX(repsearch2!B:B,MATCH(A1648,repsearch2!A:A,FALSE))</f>
        <v>No</v>
      </c>
      <c r="BD1648" s="3" t="b">
        <f t="shared" si="101"/>
        <v>0</v>
      </c>
      <c r="BE1648" s="3" t="b">
        <f t="shared" si="102"/>
        <v>1</v>
      </c>
      <c r="BF1648" t="str">
        <f t="shared" si="103"/>
        <v>green</v>
      </c>
    </row>
    <row r="1649" spans="1:58" x14ac:dyDescent="0.3">
      <c r="A1649" t="s">
        <v>16009</v>
      </c>
      <c r="B1649" t="s">
        <v>55</v>
      </c>
      <c r="C1649" t="s">
        <v>81</v>
      </c>
      <c r="D1649" t="s">
        <v>56</v>
      </c>
      <c r="E1649" t="s">
        <v>16010</v>
      </c>
      <c r="F1649" t="s">
        <v>16011</v>
      </c>
      <c r="G1649">
        <v>3</v>
      </c>
      <c r="H1649" t="s">
        <v>59</v>
      </c>
      <c r="I1649" t="s">
        <v>16012</v>
      </c>
      <c r="J1649">
        <v>1</v>
      </c>
      <c r="K1649" t="s">
        <v>7737</v>
      </c>
      <c r="L1649" t="s">
        <v>16013</v>
      </c>
      <c r="M1649" t="s">
        <v>4173</v>
      </c>
      <c r="N1649" t="s">
        <v>64</v>
      </c>
      <c r="O1649" t="s">
        <v>267</v>
      </c>
      <c r="P1649">
        <v>2019</v>
      </c>
      <c r="Q1649" t="s">
        <v>154</v>
      </c>
      <c r="R1649" t="b">
        <v>1</v>
      </c>
      <c r="S1649" t="s">
        <v>67</v>
      </c>
      <c r="T1649" t="b">
        <v>1</v>
      </c>
      <c r="U1649" t="s">
        <v>68</v>
      </c>
      <c r="V1649" t="s">
        <v>69</v>
      </c>
      <c r="W1649" t="s">
        <v>59</v>
      </c>
      <c r="Y1649">
        <v>0</v>
      </c>
      <c r="Z1649" t="s">
        <v>59</v>
      </c>
      <c r="AA1649" t="b">
        <v>1</v>
      </c>
      <c r="AB1649" t="s">
        <v>268</v>
      </c>
      <c r="AC1649" t="s">
        <v>64</v>
      </c>
      <c r="AD1649" t="s">
        <v>72</v>
      </c>
      <c r="AE1649" t="s">
        <v>64</v>
      </c>
      <c r="AF1649" t="s">
        <v>72</v>
      </c>
      <c r="AG1649" t="s">
        <v>269</v>
      </c>
      <c r="AH1649">
        <v>2</v>
      </c>
      <c r="AI1649">
        <v>2</v>
      </c>
      <c r="AJ1649" t="s">
        <v>16014</v>
      </c>
      <c r="AK1649" t="s">
        <v>64</v>
      </c>
      <c r="AL1649" t="s">
        <v>64</v>
      </c>
      <c r="AM1649" t="s">
        <v>64</v>
      </c>
      <c r="AN1649" t="s">
        <v>158</v>
      </c>
      <c r="AO1649">
        <v>1400</v>
      </c>
      <c r="AR1649">
        <v>1557</v>
      </c>
      <c r="AS1649">
        <v>0</v>
      </c>
      <c r="AT1649">
        <v>0</v>
      </c>
      <c r="AU1649">
        <v>0</v>
      </c>
      <c r="AV1649">
        <v>0</v>
      </c>
      <c r="AX1649" t="s">
        <v>16015</v>
      </c>
      <c r="AZ1649" t="s">
        <v>271</v>
      </c>
      <c r="BA1649" t="s">
        <v>272</v>
      </c>
      <c r="BB1649" t="b">
        <f t="shared" si="100"/>
        <v>0</v>
      </c>
      <c r="BC1649" t="str">
        <f>INDEX(repsearch2!B:B,MATCH(A1649,repsearch2!A:A,FALSE))</f>
        <v>No</v>
      </c>
      <c r="BD1649" s="3" t="b">
        <f t="shared" si="101"/>
        <v>0</v>
      </c>
      <c r="BE1649" s="3" t="b">
        <f t="shared" si="102"/>
        <v>1</v>
      </c>
      <c r="BF1649" t="str">
        <f t="shared" si="103"/>
        <v>gold</v>
      </c>
    </row>
    <row r="1650" spans="1:58" x14ac:dyDescent="0.3">
      <c r="A1650" t="s">
        <v>16016</v>
      </c>
      <c r="B1650" t="s">
        <v>55</v>
      </c>
      <c r="D1650" t="s">
        <v>56</v>
      </c>
      <c r="E1650" t="s">
        <v>16017</v>
      </c>
      <c r="F1650" t="s">
        <v>16018</v>
      </c>
      <c r="G1650">
        <v>6</v>
      </c>
      <c r="H1650" t="s">
        <v>59</v>
      </c>
      <c r="I1650" t="s">
        <v>16019</v>
      </c>
      <c r="J1650">
        <v>1</v>
      </c>
      <c r="K1650" t="s">
        <v>16020</v>
      </c>
      <c r="L1650" t="s">
        <v>16021</v>
      </c>
      <c r="N1650" t="s">
        <v>59</v>
      </c>
      <c r="O1650" t="s">
        <v>1755</v>
      </c>
      <c r="P1650">
        <v>2019</v>
      </c>
      <c r="Q1650" t="s">
        <v>1756</v>
      </c>
      <c r="R1650" t="b">
        <v>1</v>
      </c>
      <c r="S1650" t="s">
        <v>67</v>
      </c>
      <c r="T1650" t="b">
        <v>1</v>
      </c>
      <c r="U1650" t="s">
        <v>68</v>
      </c>
      <c r="V1650" t="s">
        <v>69</v>
      </c>
      <c r="W1650" t="s">
        <v>64</v>
      </c>
      <c r="X1650" t="s">
        <v>16022</v>
      </c>
      <c r="Y1650">
        <v>3</v>
      </c>
      <c r="Z1650" t="s">
        <v>59</v>
      </c>
      <c r="AA1650" t="b">
        <v>1</v>
      </c>
      <c r="AB1650" t="s">
        <v>1757</v>
      </c>
      <c r="AC1650" t="s">
        <v>64</v>
      </c>
      <c r="AD1650" t="s">
        <v>72</v>
      </c>
      <c r="AE1650" t="s">
        <v>64</v>
      </c>
      <c r="AF1650" t="s">
        <v>72</v>
      </c>
      <c r="AG1650" t="s">
        <v>1758</v>
      </c>
      <c r="AH1650">
        <v>13</v>
      </c>
      <c r="AI1650">
        <v>10</v>
      </c>
      <c r="AJ1650" t="s">
        <v>16023</v>
      </c>
      <c r="AK1650" t="s">
        <v>64</v>
      </c>
      <c r="AL1650" t="s">
        <v>64</v>
      </c>
      <c r="AM1650" t="s">
        <v>64</v>
      </c>
      <c r="AN1650" t="s">
        <v>76</v>
      </c>
      <c r="AO1650">
        <v>1495</v>
      </c>
      <c r="AR1650">
        <v>1495</v>
      </c>
      <c r="AS1650">
        <v>0.5</v>
      </c>
      <c r="AT1650">
        <v>0</v>
      </c>
      <c r="AU1650">
        <v>0</v>
      </c>
      <c r="AV1650">
        <v>1</v>
      </c>
      <c r="AW1650" t="s">
        <v>16024</v>
      </c>
      <c r="AX1650" t="s">
        <v>16025</v>
      </c>
      <c r="AZ1650" t="s">
        <v>174</v>
      </c>
      <c r="BA1650" t="s">
        <v>1762</v>
      </c>
      <c r="BB1650" t="b">
        <f t="shared" si="100"/>
        <v>0</v>
      </c>
      <c r="BC1650" t="str">
        <f>INDEX(repsearch2!B:B,MATCH(A1650,repsearch2!A:A,FALSE))</f>
        <v>No</v>
      </c>
      <c r="BD1650" s="3" t="b">
        <f t="shared" si="101"/>
        <v>0</v>
      </c>
      <c r="BE1650" s="3" t="b">
        <f t="shared" si="102"/>
        <v>1</v>
      </c>
      <c r="BF1650" t="str">
        <f t="shared" si="103"/>
        <v>gold</v>
      </c>
    </row>
    <row r="1651" spans="1:58" x14ac:dyDescent="0.3">
      <c r="A1651" t="s">
        <v>16026</v>
      </c>
      <c r="D1651" t="s">
        <v>96</v>
      </c>
      <c r="E1651" t="s">
        <v>16027</v>
      </c>
      <c r="F1651" t="s">
        <v>16028</v>
      </c>
      <c r="G1651">
        <v>7</v>
      </c>
      <c r="H1651" t="s">
        <v>59</v>
      </c>
      <c r="I1651" t="s">
        <v>16029</v>
      </c>
      <c r="J1651">
        <v>1</v>
      </c>
      <c r="K1651" t="s">
        <v>16030</v>
      </c>
      <c r="L1651" t="s">
        <v>16031</v>
      </c>
      <c r="N1651" t="s">
        <v>59</v>
      </c>
      <c r="O1651" t="s">
        <v>16032</v>
      </c>
      <c r="P1651">
        <v>2019</v>
      </c>
      <c r="Q1651" t="s">
        <v>184</v>
      </c>
      <c r="R1651" t="b">
        <v>0</v>
      </c>
      <c r="S1651" t="s">
        <v>67</v>
      </c>
      <c r="T1651" t="b">
        <v>0</v>
      </c>
      <c r="W1651" t="s">
        <v>59</v>
      </c>
      <c r="Y1651">
        <v>0</v>
      </c>
      <c r="Z1651" t="s">
        <v>59</v>
      </c>
      <c r="AA1651" t="b">
        <v>0</v>
      </c>
      <c r="AB1651" t="s">
        <v>16033</v>
      </c>
      <c r="AC1651" t="s">
        <v>64</v>
      </c>
      <c r="AD1651" t="s">
        <v>252</v>
      </c>
      <c r="AE1651" t="s">
        <v>59</v>
      </c>
      <c r="AG1651" t="s">
        <v>16034</v>
      </c>
      <c r="AH1651">
        <v>4</v>
      </c>
      <c r="AI1651">
        <v>3</v>
      </c>
      <c r="AK1651" t="s">
        <v>59</v>
      </c>
      <c r="AL1651" t="s">
        <v>64</v>
      </c>
      <c r="AP1651" t="s">
        <v>76</v>
      </c>
      <c r="AQ1651">
        <v>3000</v>
      </c>
      <c r="AR1651">
        <v>3000</v>
      </c>
      <c r="AS1651">
        <v>15.45</v>
      </c>
      <c r="AT1651">
        <v>0</v>
      </c>
      <c r="AU1651">
        <v>0</v>
      </c>
      <c r="AV1651">
        <v>25</v>
      </c>
      <c r="AW1651" t="s">
        <v>16035</v>
      </c>
      <c r="AX1651" t="s">
        <v>11282</v>
      </c>
      <c r="AY1651" t="s">
        <v>11282</v>
      </c>
      <c r="BA1651" t="s">
        <v>557</v>
      </c>
      <c r="BB1651" t="b">
        <f t="shared" si="100"/>
        <v>0</v>
      </c>
      <c r="BC1651" t="str">
        <f>INDEX(repsearch2!B:B,MATCH(A1651,repsearch2!A:A,FALSE))</f>
        <v>No</v>
      </c>
      <c r="BD1651" s="3" t="b">
        <f t="shared" si="101"/>
        <v>0</v>
      </c>
      <c r="BE1651" s="3" t="b">
        <f t="shared" si="102"/>
        <v>0</v>
      </c>
      <c r="BF1651" t="str">
        <f t="shared" si="103"/>
        <v>closed</v>
      </c>
    </row>
    <row r="1652" spans="1:58" x14ac:dyDescent="0.3">
      <c r="A1652" t="s">
        <v>16036</v>
      </c>
      <c r="D1652" t="s">
        <v>96</v>
      </c>
      <c r="E1652" t="s">
        <v>16037</v>
      </c>
      <c r="F1652" t="s">
        <v>16038</v>
      </c>
      <c r="G1652">
        <v>2</v>
      </c>
      <c r="H1652" t="s">
        <v>59</v>
      </c>
      <c r="I1652" t="s">
        <v>16039</v>
      </c>
      <c r="J1652">
        <v>1</v>
      </c>
      <c r="K1652" t="s">
        <v>16040</v>
      </c>
      <c r="L1652" t="s">
        <v>16041</v>
      </c>
      <c r="M1652" t="s">
        <v>16042</v>
      </c>
      <c r="N1652" t="s">
        <v>64</v>
      </c>
      <c r="O1652" t="s">
        <v>16043</v>
      </c>
      <c r="P1652">
        <v>2019</v>
      </c>
      <c r="Q1652" t="s">
        <v>139</v>
      </c>
      <c r="R1652" t="b">
        <v>0</v>
      </c>
      <c r="S1652" t="s">
        <v>67</v>
      </c>
      <c r="T1652" t="b">
        <v>0</v>
      </c>
      <c r="W1652" t="s">
        <v>59</v>
      </c>
      <c r="Y1652">
        <v>0</v>
      </c>
      <c r="Z1652" t="s">
        <v>59</v>
      </c>
      <c r="AA1652" t="b">
        <v>0</v>
      </c>
      <c r="AB1652" t="s">
        <v>16044</v>
      </c>
      <c r="AC1652" t="s">
        <v>64</v>
      </c>
      <c r="AD1652" t="s">
        <v>141</v>
      </c>
      <c r="AE1652" t="s">
        <v>59</v>
      </c>
      <c r="AG1652" t="s">
        <v>16045</v>
      </c>
      <c r="AH1652">
        <v>4</v>
      </c>
      <c r="AI1652">
        <v>5</v>
      </c>
      <c r="AK1652" t="s">
        <v>64</v>
      </c>
      <c r="AL1652" t="s">
        <v>64</v>
      </c>
      <c r="AP1652" t="s">
        <v>76</v>
      </c>
      <c r="AQ1652">
        <v>2450</v>
      </c>
      <c r="AR1652">
        <v>2450</v>
      </c>
      <c r="AS1652">
        <v>70.400000000000006</v>
      </c>
      <c r="AT1652">
        <v>4</v>
      </c>
      <c r="AU1652">
        <v>0</v>
      </c>
      <c r="AV1652">
        <v>63</v>
      </c>
      <c r="AW1652" t="s">
        <v>16046</v>
      </c>
      <c r="AX1652" t="s">
        <v>16047</v>
      </c>
      <c r="AY1652" t="s">
        <v>16048</v>
      </c>
      <c r="AZ1652" t="s">
        <v>16049</v>
      </c>
      <c r="BA1652" t="s">
        <v>16050</v>
      </c>
      <c r="BB1652" t="b">
        <f t="shared" si="100"/>
        <v>0</v>
      </c>
      <c r="BC1652" t="str">
        <f>INDEX(repsearch2!B:B,MATCH(A1652,repsearch2!A:A,FALSE))</f>
        <v>No</v>
      </c>
      <c r="BD1652" s="3" t="b">
        <f t="shared" si="101"/>
        <v>0</v>
      </c>
      <c r="BE1652" s="3" t="b">
        <f t="shared" si="102"/>
        <v>0</v>
      </c>
      <c r="BF1652" t="str">
        <f t="shared" si="103"/>
        <v>closed</v>
      </c>
    </row>
    <row r="1653" spans="1:58" x14ac:dyDescent="0.3">
      <c r="A1653" t="s">
        <v>16051</v>
      </c>
      <c r="D1653" t="s">
        <v>96</v>
      </c>
      <c r="E1653" t="s">
        <v>16052</v>
      </c>
      <c r="F1653" t="s">
        <v>16053</v>
      </c>
      <c r="G1653">
        <v>4</v>
      </c>
      <c r="H1653" t="s">
        <v>59</v>
      </c>
      <c r="I1653" t="s">
        <v>16054</v>
      </c>
      <c r="J1653">
        <v>1</v>
      </c>
      <c r="K1653" t="s">
        <v>16055</v>
      </c>
      <c r="L1653" t="s">
        <v>9062</v>
      </c>
      <c r="M1653" t="s">
        <v>7873</v>
      </c>
      <c r="N1653" t="s">
        <v>64</v>
      </c>
      <c r="O1653" t="s">
        <v>16056</v>
      </c>
      <c r="P1653">
        <v>2019</v>
      </c>
      <c r="Q1653" t="s">
        <v>139</v>
      </c>
      <c r="R1653" t="b">
        <v>0</v>
      </c>
      <c r="S1653" t="s">
        <v>67</v>
      </c>
      <c r="T1653" t="b">
        <v>0</v>
      </c>
      <c r="W1653" t="s">
        <v>59</v>
      </c>
      <c r="Y1653">
        <v>0</v>
      </c>
      <c r="Z1653" t="s">
        <v>59</v>
      </c>
      <c r="AA1653" t="b">
        <v>0</v>
      </c>
      <c r="AB1653" t="s">
        <v>16057</v>
      </c>
      <c r="AC1653" t="s">
        <v>64</v>
      </c>
      <c r="AD1653" t="s">
        <v>252</v>
      </c>
      <c r="AE1653" t="s">
        <v>59</v>
      </c>
      <c r="AG1653" t="s">
        <v>16058</v>
      </c>
      <c r="AH1653">
        <v>5</v>
      </c>
      <c r="AI1653">
        <v>5</v>
      </c>
      <c r="AK1653" t="s">
        <v>64</v>
      </c>
      <c r="AL1653" t="s">
        <v>64</v>
      </c>
      <c r="AP1653" t="s">
        <v>76</v>
      </c>
      <c r="AQ1653">
        <v>2500</v>
      </c>
      <c r="AR1653">
        <v>2500</v>
      </c>
      <c r="AS1653">
        <v>13.65</v>
      </c>
      <c r="AT1653">
        <v>0</v>
      </c>
      <c r="AU1653">
        <v>0</v>
      </c>
      <c r="AV1653">
        <v>26</v>
      </c>
      <c r="AW1653" t="s">
        <v>16059</v>
      </c>
      <c r="AX1653" t="s">
        <v>16060</v>
      </c>
      <c r="AY1653" t="s">
        <v>16061</v>
      </c>
      <c r="AZ1653" t="s">
        <v>16062</v>
      </c>
      <c r="BB1653" t="b">
        <f t="shared" si="100"/>
        <v>0</v>
      </c>
      <c r="BC1653" t="str">
        <f>INDEX(repsearch2!B:B,MATCH(A1653,repsearch2!A:A,FALSE))</f>
        <v>No</v>
      </c>
      <c r="BD1653" s="3" t="b">
        <f t="shared" si="101"/>
        <v>0</v>
      </c>
      <c r="BE1653" s="3" t="b">
        <f t="shared" si="102"/>
        <v>0</v>
      </c>
      <c r="BF1653" t="str">
        <f t="shared" si="103"/>
        <v>closed</v>
      </c>
    </row>
    <row r="1654" spans="1:58" x14ac:dyDescent="0.3">
      <c r="A1654" t="s">
        <v>16063</v>
      </c>
      <c r="D1654" t="s">
        <v>96</v>
      </c>
      <c r="E1654" t="s">
        <v>16064</v>
      </c>
      <c r="F1654" t="s">
        <v>16065</v>
      </c>
      <c r="G1654">
        <v>3</v>
      </c>
      <c r="H1654" t="s">
        <v>59</v>
      </c>
      <c r="I1654" t="s">
        <v>16066</v>
      </c>
      <c r="J1654">
        <v>1</v>
      </c>
      <c r="K1654" t="s">
        <v>16067</v>
      </c>
      <c r="L1654" t="s">
        <v>16068</v>
      </c>
      <c r="N1654" t="s">
        <v>59</v>
      </c>
      <c r="O1654" t="s">
        <v>13232</v>
      </c>
      <c r="P1654">
        <v>2019</v>
      </c>
      <c r="Q1654" t="s">
        <v>139</v>
      </c>
      <c r="R1654" t="b">
        <v>0</v>
      </c>
      <c r="S1654" t="s">
        <v>67</v>
      </c>
      <c r="T1654" t="b">
        <v>0</v>
      </c>
      <c r="W1654" t="s">
        <v>59</v>
      </c>
      <c r="Y1654">
        <v>0</v>
      </c>
      <c r="Z1654" t="s">
        <v>59</v>
      </c>
      <c r="AA1654" t="b">
        <v>0</v>
      </c>
      <c r="AB1654" t="s">
        <v>13233</v>
      </c>
      <c r="AC1654" t="s">
        <v>64</v>
      </c>
      <c r="AD1654" t="s">
        <v>383</v>
      </c>
      <c r="AE1654" t="s">
        <v>59</v>
      </c>
      <c r="AG1654" t="s">
        <v>13234</v>
      </c>
      <c r="AH1654">
        <v>1</v>
      </c>
      <c r="AI1654">
        <v>0</v>
      </c>
      <c r="AK1654" t="s">
        <v>64</v>
      </c>
      <c r="AL1654" t="s">
        <v>64</v>
      </c>
      <c r="AP1654" t="s">
        <v>76</v>
      </c>
      <c r="AQ1654">
        <v>1950</v>
      </c>
      <c r="AR1654">
        <v>1950</v>
      </c>
      <c r="AS1654">
        <v>0</v>
      </c>
      <c r="AT1654">
        <v>0</v>
      </c>
      <c r="AU1654">
        <v>0</v>
      </c>
      <c r="AV1654">
        <v>0</v>
      </c>
      <c r="AZ1654" t="s">
        <v>3623</v>
      </c>
      <c r="BB1654" t="b">
        <f t="shared" si="100"/>
        <v>0</v>
      </c>
      <c r="BC1654" t="str">
        <f>INDEX(repsearch2!B:B,MATCH(A1654,repsearch2!A:A,FALSE))</f>
        <v>No</v>
      </c>
      <c r="BD1654" s="3" t="b">
        <f t="shared" si="101"/>
        <v>0</v>
      </c>
      <c r="BE1654" s="3" t="b">
        <f t="shared" si="102"/>
        <v>0</v>
      </c>
      <c r="BF1654" t="str">
        <f t="shared" si="103"/>
        <v>closed</v>
      </c>
    </row>
    <row r="1655" spans="1:58" x14ac:dyDescent="0.3">
      <c r="A1655" s="3" t="s">
        <v>16069</v>
      </c>
      <c r="B1655" s="3" t="s">
        <v>896</v>
      </c>
      <c r="C1655" s="3"/>
      <c r="D1655" s="3" t="s">
        <v>897</v>
      </c>
      <c r="E1655" s="3" t="s">
        <v>16070</v>
      </c>
      <c r="F1655" s="3" t="s">
        <v>16071</v>
      </c>
      <c r="G1655" s="3">
        <v>4</v>
      </c>
      <c r="H1655" s="3" t="s">
        <v>59</v>
      </c>
      <c r="I1655" s="3" t="s">
        <v>16072</v>
      </c>
      <c r="J1655" s="3">
        <v>1</v>
      </c>
      <c r="K1655" s="3" t="s">
        <v>3615</v>
      </c>
      <c r="L1655" s="3" t="s">
        <v>16073</v>
      </c>
      <c r="M1655" s="3" t="s">
        <v>3617</v>
      </c>
      <c r="N1655" s="3" t="s">
        <v>64</v>
      </c>
      <c r="O1655" s="3" t="s">
        <v>16074</v>
      </c>
      <c r="P1655" s="3">
        <v>2019</v>
      </c>
      <c r="Q1655" s="3" t="s">
        <v>436</v>
      </c>
      <c r="R1655" s="3" t="b">
        <v>1</v>
      </c>
      <c r="S1655" s="3" t="s">
        <v>67</v>
      </c>
      <c r="T1655" s="3" t="b">
        <v>0</v>
      </c>
      <c r="U1655" s="3" t="s">
        <v>1102</v>
      </c>
      <c r="V1655" s="3" t="s">
        <v>905</v>
      </c>
      <c r="W1655" s="3" t="s">
        <v>64</v>
      </c>
      <c r="X1655" s="3" t="s">
        <v>9712</v>
      </c>
      <c r="Y1655" s="3">
        <v>2</v>
      </c>
      <c r="Z1655" s="3" t="s">
        <v>59</v>
      </c>
      <c r="AA1655" s="3" t="b">
        <v>0</v>
      </c>
      <c r="AB1655" s="3" t="s">
        <v>16075</v>
      </c>
      <c r="AC1655" s="3" t="s">
        <v>64</v>
      </c>
      <c r="AD1655" s="3" t="s">
        <v>72</v>
      </c>
      <c r="AE1655" s="3" t="s">
        <v>59</v>
      </c>
      <c r="AF1655" s="3"/>
      <c r="AG1655" s="3" t="s">
        <v>16076</v>
      </c>
      <c r="AH1655" s="3">
        <v>3</v>
      </c>
      <c r="AI1655" s="3">
        <v>1</v>
      </c>
      <c r="AJ1655" s="3" t="s">
        <v>16077</v>
      </c>
      <c r="AK1655" s="3" t="s">
        <v>64</v>
      </c>
      <c r="AL1655" s="3" t="s">
        <v>64</v>
      </c>
      <c r="AM1655" s="3"/>
      <c r="AN1655" s="3"/>
      <c r="AO1655" s="3"/>
      <c r="AP1655" s="3" t="s">
        <v>76</v>
      </c>
      <c r="AQ1655" s="3">
        <v>3000</v>
      </c>
      <c r="AR1655" s="3">
        <v>3000</v>
      </c>
      <c r="AS1655" s="3">
        <v>0</v>
      </c>
      <c r="AT1655" s="3">
        <v>0</v>
      </c>
      <c r="AU1655" s="3">
        <v>0</v>
      </c>
      <c r="AV1655" s="3">
        <v>0</v>
      </c>
      <c r="AW1655" s="3"/>
      <c r="AX1655" s="3" t="s">
        <v>16078</v>
      </c>
      <c r="AY1655" s="3" t="s">
        <v>16079</v>
      </c>
      <c r="AZ1655" s="3" t="s">
        <v>3623</v>
      </c>
      <c r="BA1655" s="3" t="s">
        <v>10581</v>
      </c>
      <c r="BB1655" s="3" t="b">
        <f t="shared" si="100"/>
        <v>1</v>
      </c>
      <c r="BC1655" s="3" t="str">
        <f>INDEX(repsearch2!B:B,MATCH(A1655,repsearch2!A:A,FALSE))</f>
        <v>No</v>
      </c>
      <c r="BD1655" s="3" t="b">
        <f t="shared" si="101"/>
        <v>1</v>
      </c>
      <c r="BE1655" s="3" t="b">
        <f t="shared" si="102"/>
        <v>1</v>
      </c>
      <c r="BF1655" t="str">
        <f t="shared" si="103"/>
        <v>green</v>
      </c>
    </row>
    <row r="1656" spans="1:58" x14ac:dyDescent="0.3">
      <c r="A1656" t="s">
        <v>16080</v>
      </c>
      <c r="D1656" t="s">
        <v>96</v>
      </c>
      <c r="E1656" t="s">
        <v>16081</v>
      </c>
      <c r="F1656" t="s">
        <v>16082</v>
      </c>
      <c r="G1656">
        <v>4</v>
      </c>
      <c r="H1656" t="s">
        <v>59</v>
      </c>
      <c r="I1656" t="s">
        <v>16083</v>
      </c>
      <c r="J1656">
        <v>1</v>
      </c>
      <c r="K1656" t="s">
        <v>14816</v>
      </c>
      <c r="N1656" t="s">
        <v>59</v>
      </c>
      <c r="O1656" t="s">
        <v>16084</v>
      </c>
      <c r="P1656">
        <v>2019</v>
      </c>
      <c r="Q1656" t="s">
        <v>101</v>
      </c>
      <c r="R1656" t="b">
        <v>0</v>
      </c>
      <c r="S1656" t="s">
        <v>102</v>
      </c>
      <c r="T1656" t="b">
        <v>0</v>
      </c>
      <c r="W1656" t="s">
        <v>59</v>
      </c>
      <c r="Y1656">
        <v>0</v>
      </c>
      <c r="Z1656" t="s">
        <v>59</v>
      </c>
      <c r="AA1656" t="b">
        <v>0</v>
      </c>
      <c r="AI1656">
        <v>0</v>
      </c>
      <c r="AK1656" t="s">
        <v>59</v>
      </c>
      <c r="AL1656" t="s">
        <v>64</v>
      </c>
      <c r="AS1656">
        <v>0</v>
      </c>
      <c r="AT1656">
        <v>0</v>
      </c>
      <c r="AU1656">
        <v>0</v>
      </c>
      <c r="AV1656">
        <v>0</v>
      </c>
      <c r="AX1656" t="s">
        <v>16085</v>
      </c>
      <c r="BB1656" t="b">
        <f t="shared" si="100"/>
        <v>0</v>
      </c>
      <c r="BC1656" t="str">
        <f>INDEX(repsearch2!B:B,MATCH(A1656,repsearch2!A:A,FALSE))</f>
        <v>No</v>
      </c>
      <c r="BD1656" s="3" t="b">
        <f t="shared" si="101"/>
        <v>0</v>
      </c>
      <c r="BE1656" s="3" t="b">
        <f t="shared" si="102"/>
        <v>0</v>
      </c>
      <c r="BF1656" t="str">
        <f t="shared" si="103"/>
        <v>closed</v>
      </c>
    </row>
    <row r="1657" spans="1:58" x14ac:dyDescent="0.3">
      <c r="A1657" t="s">
        <v>16086</v>
      </c>
      <c r="D1657" t="s">
        <v>96</v>
      </c>
      <c r="E1657" t="s">
        <v>16087</v>
      </c>
      <c r="F1657" t="s">
        <v>16088</v>
      </c>
      <c r="G1657">
        <v>4</v>
      </c>
      <c r="H1657" t="s">
        <v>59</v>
      </c>
      <c r="I1657" t="s">
        <v>16089</v>
      </c>
      <c r="J1657">
        <v>1</v>
      </c>
      <c r="K1657" t="s">
        <v>16090</v>
      </c>
      <c r="L1657" t="s">
        <v>4503</v>
      </c>
      <c r="N1657" t="s">
        <v>59</v>
      </c>
      <c r="O1657" t="s">
        <v>4504</v>
      </c>
      <c r="P1657">
        <v>2019</v>
      </c>
      <c r="Q1657" t="s">
        <v>471</v>
      </c>
      <c r="R1657" t="b">
        <v>0</v>
      </c>
      <c r="S1657" t="s">
        <v>67</v>
      </c>
      <c r="T1657" t="b">
        <v>0</v>
      </c>
      <c r="W1657" t="s">
        <v>59</v>
      </c>
      <c r="Y1657">
        <v>0</v>
      </c>
      <c r="Z1657" t="s">
        <v>59</v>
      </c>
      <c r="AA1657" t="b">
        <v>0</v>
      </c>
      <c r="AB1657" t="s">
        <v>4505</v>
      </c>
      <c r="AC1657" t="s">
        <v>64</v>
      </c>
      <c r="AD1657" t="s">
        <v>252</v>
      </c>
      <c r="AE1657" t="s">
        <v>59</v>
      </c>
      <c r="AG1657" t="s">
        <v>4506</v>
      </c>
      <c r="AH1657">
        <v>4</v>
      </c>
      <c r="AI1657">
        <v>7</v>
      </c>
      <c r="AK1657" t="s">
        <v>64</v>
      </c>
      <c r="AL1657" t="s">
        <v>64</v>
      </c>
      <c r="AS1657">
        <v>0.5</v>
      </c>
      <c r="AT1657">
        <v>0</v>
      </c>
      <c r="AU1657">
        <v>0</v>
      </c>
      <c r="AV1657">
        <v>1</v>
      </c>
      <c r="AW1657" t="s">
        <v>16091</v>
      </c>
      <c r="AX1657" t="s">
        <v>16092</v>
      </c>
      <c r="AZ1657" t="s">
        <v>4508</v>
      </c>
      <c r="BA1657" t="s">
        <v>4509</v>
      </c>
      <c r="BB1657" t="b">
        <f t="shared" si="100"/>
        <v>0</v>
      </c>
      <c r="BC1657" t="str">
        <f>INDEX(repsearch2!B:B,MATCH(A1657,repsearch2!A:A,FALSE))</f>
        <v>No</v>
      </c>
      <c r="BD1657" s="3" t="b">
        <f t="shared" si="101"/>
        <v>0</v>
      </c>
      <c r="BE1657" s="3" t="b">
        <f t="shared" si="102"/>
        <v>0</v>
      </c>
      <c r="BF1657" t="str">
        <f t="shared" si="103"/>
        <v>closed</v>
      </c>
    </row>
    <row r="1658" spans="1:58" x14ac:dyDescent="0.3">
      <c r="A1658" t="s">
        <v>16093</v>
      </c>
      <c r="B1658" t="s">
        <v>1096</v>
      </c>
      <c r="D1658" t="s">
        <v>897</v>
      </c>
      <c r="E1658" t="s">
        <v>16094</v>
      </c>
      <c r="F1658" t="s">
        <v>16095</v>
      </c>
      <c r="G1658">
        <v>3</v>
      </c>
      <c r="H1658" t="s">
        <v>59</v>
      </c>
      <c r="I1658" t="s">
        <v>16096</v>
      </c>
      <c r="J1658">
        <v>1</v>
      </c>
      <c r="K1658" t="s">
        <v>2868</v>
      </c>
      <c r="L1658" t="s">
        <v>16097</v>
      </c>
      <c r="N1658" t="s">
        <v>59</v>
      </c>
      <c r="O1658" t="s">
        <v>2527</v>
      </c>
      <c r="P1658">
        <v>2019</v>
      </c>
      <c r="Q1658" t="s">
        <v>139</v>
      </c>
      <c r="R1658" t="b">
        <v>1</v>
      </c>
      <c r="S1658" t="s">
        <v>67</v>
      </c>
      <c r="T1658" t="b">
        <v>0</v>
      </c>
      <c r="U1658" t="s">
        <v>904</v>
      </c>
      <c r="V1658" t="s">
        <v>905</v>
      </c>
      <c r="W1658" t="s">
        <v>64</v>
      </c>
      <c r="X1658" t="s">
        <v>16098</v>
      </c>
      <c r="Y1658">
        <v>1</v>
      </c>
      <c r="Z1658" t="s">
        <v>59</v>
      </c>
      <c r="AA1658" t="b">
        <v>0</v>
      </c>
      <c r="AB1658" t="s">
        <v>2529</v>
      </c>
      <c r="AC1658" t="s">
        <v>64</v>
      </c>
      <c r="AD1658" t="s">
        <v>383</v>
      </c>
      <c r="AE1658" t="s">
        <v>59</v>
      </c>
      <c r="AG1658" t="s">
        <v>2530</v>
      </c>
      <c r="AH1658">
        <v>5</v>
      </c>
      <c r="AI1658">
        <v>6</v>
      </c>
      <c r="AJ1658" t="s">
        <v>16099</v>
      </c>
      <c r="AK1658" t="s">
        <v>64</v>
      </c>
      <c r="AL1658" t="s">
        <v>64</v>
      </c>
      <c r="AP1658" t="s">
        <v>76</v>
      </c>
      <c r="AQ1658">
        <v>1800</v>
      </c>
      <c r="AR1658">
        <v>1800</v>
      </c>
      <c r="AS1658">
        <v>0</v>
      </c>
      <c r="AT1658">
        <v>0</v>
      </c>
      <c r="AU1658">
        <v>0</v>
      </c>
      <c r="AV1658">
        <v>0</v>
      </c>
      <c r="AX1658" t="s">
        <v>16100</v>
      </c>
      <c r="AY1658" t="s">
        <v>16101</v>
      </c>
      <c r="AZ1658" t="s">
        <v>227</v>
      </c>
      <c r="BB1658" t="b">
        <f t="shared" si="100"/>
        <v>0</v>
      </c>
      <c r="BC1658" t="str">
        <f>INDEX(repsearch2!B:B,MATCH(A1658,repsearch2!A:A,FALSE))</f>
        <v>No</v>
      </c>
      <c r="BD1658" s="3" t="b">
        <f t="shared" si="101"/>
        <v>0</v>
      </c>
      <c r="BE1658" s="3" t="b">
        <f t="shared" si="102"/>
        <v>1</v>
      </c>
      <c r="BF1658" t="str">
        <f t="shared" si="103"/>
        <v>green</v>
      </c>
    </row>
    <row r="1659" spans="1:58" x14ac:dyDescent="0.3">
      <c r="A1659" t="s">
        <v>16102</v>
      </c>
      <c r="D1659" t="s">
        <v>96</v>
      </c>
      <c r="E1659" t="s">
        <v>16103</v>
      </c>
      <c r="F1659" t="s">
        <v>16104</v>
      </c>
      <c r="G1659">
        <v>6</v>
      </c>
      <c r="H1659" t="s">
        <v>59</v>
      </c>
      <c r="I1659" t="s">
        <v>16105</v>
      </c>
      <c r="J1659">
        <v>1</v>
      </c>
      <c r="K1659" t="s">
        <v>16106</v>
      </c>
      <c r="L1659" t="s">
        <v>16107</v>
      </c>
      <c r="N1659" t="s">
        <v>59</v>
      </c>
      <c r="O1659" t="s">
        <v>16108</v>
      </c>
      <c r="P1659">
        <v>2019</v>
      </c>
      <c r="Q1659" t="s">
        <v>184</v>
      </c>
      <c r="R1659" t="b">
        <v>0</v>
      </c>
      <c r="S1659" t="s">
        <v>67</v>
      </c>
      <c r="T1659" t="b">
        <v>0</v>
      </c>
      <c r="W1659" t="s">
        <v>59</v>
      </c>
      <c r="Y1659">
        <v>0</v>
      </c>
      <c r="Z1659" t="s">
        <v>59</v>
      </c>
      <c r="AA1659" t="b">
        <v>0</v>
      </c>
      <c r="AB1659" t="s">
        <v>16109</v>
      </c>
      <c r="AC1659" t="s">
        <v>64</v>
      </c>
      <c r="AD1659" t="s">
        <v>252</v>
      </c>
      <c r="AE1659" t="s">
        <v>59</v>
      </c>
      <c r="AG1659" t="s">
        <v>16110</v>
      </c>
      <c r="AH1659">
        <v>2</v>
      </c>
      <c r="AI1659">
        <v>2</v>
      </c>
      <c r="AK1659" t="s">
        <v>64</v>
      </c>
      <c r="AL1659" t="s">
        <v>64</v>
      </c>
      <c r="AP1659" t="s">
        <v>76</v>
      </c>
      <c r="AQ1659">
        <v>3000</v>
      </c>
      <c r="AR1659">
        <v>3000</v>
      </c>
      <c r="AS1659">
        <v>3</v>
      </c>
      <c r="AT1659">
        <v>0</v>
      </c>
      <c r="AU1659">
        <v>1</v>
      </c>
      <c r="AV1659">
        <v>0</v>
      </c>
      <c r="AW1659" t="s">
        <v>16111</v>
      </c>
      <c r="AX1659" t="s">
        <v>16112</v>
      </c>
      <c r="AY1659" t="s">
        <v>16113</v>
      </c>
      <c r="AZ1659" t="s">
        <v>16114</v>
      </c>
      <c r="BA1659" t="s">
        <v>16115</v>
      </c>
      <c r="BB1659" t="b">
        <f t="shared" si="100"/>
        <v>0</v>
      </c>
      <c r="BC1659" t="str">
        <f>INDEX(repsearch2!B:B,MATCH(A1659,repsearch2!A:A,FALSE))</f>
        <v>No</v>
      </c>
      <c r="BD1659" s="3" t="b">
        <f t="shared" si="101"/>
        <v>0</v>
      </c>
      <c r="BE1659" s="3" t="b">
        <f t="shared" si="102"/>
        <v>0</v>
      </c>
      <c r="BF1659" t="str">
        <f t="shared" si="103"/>
        <v>closed</v>
      </c>
    </row>
    <row r="1660" spans="1:58" x14ac:dyDescent="0.3">
      <c r="A1660" t="s">
        <v>16116</v>
      </c>
      <c r="B1660" t="s">
        <v>1096</v>
      </c>
      <c r="C1660" t="s">
        <v>1354</v>
      </c>
      <c r="D1660" t="s">
        <v>897</v>
      </c>
      <c r="E1660" t="s">
        <v>16117</v>
      </c>
      <c r="F1660" t="s">
        <v>16118</v>
      </c>
      <c r="G1660">
        <v>5</v>
      </c>
      <c r="H1660" t="s">
        <v>59</v>
      </c>
      <c r="I1660" t="s">
        <v>16119</v>
      </c>
      <c r="J1660">
        <v>1</v>
      </c>
      <c r="K1660" t="s">
        <v>15458</v>
      </c>
      <c r="L1660" t="s">
        <v>16120</v>
      </c>
      <c r="N1660" t="s">
        <v>59</v>
      </c>
      <c r="O1660" t="s">
        <v>16121</v>
      </c>
      <c r="P1660">
        <v>2019</v>
      </c>
      <c r="Q1660" t="s">
        <v>368</v>
      </c>
      <c r="R1660" t="b">
        <v>1</v>
      </c>
      <c r="S1660" t="s">
        <v>67</v>
      </c>
      <c r="T1660" t="b">
        <v>0</v>
      </c>
      <c r="U1660" t="s">
        <v>1102</v>
      </c>
      <c r="V1660" t="s">
        <v>905</v>
      </c>
      <c r="W1660" t="s">
        <v>64</v>
      </c>
      <c r="X1660" t="s">
        <v>8055</v>
      </c>
      <c r="Y1660">
        <v>1</v>
      </c>
      <c r="Z1660" t="s">
        <v>59</v>
      </c>
      <c r="AA1660" t="b">
        <v>0</v>
      </c>
      <c r="AB1660" t="s">
        <v>16122</v>
      </c>
      <c r="AC1660" t="s">
        <v>64</v>
      </c>
      <c r="AD1660" t="s">
        <v>252</v>
      </c>
      <c r="AE1660" t="s">
        <v>59</v>
      </c>
      <c r="AG1660" t="s">
        <v>16123</v>
      </c>
      <c r="AH1660">
        <v>2</v>
      </c>
      <c r="AI1660">
        <v>2</v>
      </c>
      <c r="AJ1660" t="s">
        <v>16124</v>
      </c>
      <c r="AK1660" t="s">
        <v>64</v>
      </c>
      <c r="AL1660" t="s">
        <v>64</v>
      </c>
      <c r="AP1660" t="s">
        <v>76</v>
      </c>
      <c r="AQ1660">
        <v>3000</v>
      </c>
      <c r="AR1660">
        <v>3000</v>
      </c>
      <c r="AS1660">
        <v>0</v>
      </c>
      <c r="AT1660">
        <v>0</v>
      </c>
      <c r="AU1660">
        <v>0</v>
      </c>
      <c r="AV1660">
        <v>0</v>
      </c>
      <c r="AZ1660" t="s">
        <v>16125</v>
      </c>
      <c r="BA1660" t="s">
        <v>16126</v>
      </c>
      <c r="BB1660" t="b">
        <f t="shared" si="100"/>
        <v>0</v>
      </c>
      <c r="BC1660" t="str">
        <f>INDEX(repsearch2!B:B,MATCH(A1660,repsearch2!A:A,FALSE))</f>
        <v>No</v>
      </c>
      <c r="BD1660" s="3" t="b">
        <f t="shared" si="101"/>
        <v>0</v>
      </c>
      <c r="BE1660" s="3" t="b">
        <f t="shared" si="102"/>
        <v>1</v>
      </c>
      <c r="BF1660" t="str">
        <f t="shared" si="103"/>
        <v>green</v>
      </c>
    </row>
    <row r="1661" spans="1:58" x14ac:dyDescent="0.3">
      <c r="A1661" t="s">
        <v>16127</v>
      </c>
      <c r="D1661" t="s">
        <v>96</v>
      </c>
      <c r="E1661" t="s">
        <v>16128</v>
      </c>
      <c r="F1661" t="s">
        <v>16129</v>
      </c>
      <c r="G1661">
        <v>5</v>
      </c>
      <c r="H1661" t="s">
        <v>59</v>
      </c>
      <c r="I1661" t="s">
        <v>16130</v>
      </c>
      <c r="J1661">
        <v>1</v>
      </c>
      <c r="K1661" t="s">
        <v>16131</v>
      </c>
      <c r="L1661" t="s">
        <v>16132</v>
      </c>
      <c r="M1661" t="s">
        <v>16133</v>
      </c>
      <c r="N1661" t="s">
        <v>64</v>
      </c>
      <c r="O1661" t="s">
        <v>3501</v>
      </c>
      <c r="P1661">
        <v>2019</v>
      </c>
      <c r="Q1661" t="s">
        <v>139</v>
      </c>
      <c r="R1661" t="b">
        <v>0</v>
      </c>
      <c r="S1661" t="s">
        <v>67</v>
      </c>
      <c r="T1661" t="b">
        <v>0</v>
      </c>
      <c r="W1661" t="s">
        <v>59</v>
      </c>
      <c r="Y1661">
        <v>0</v>
      </c>
      <c r="Z1661" t="s">
        <v>59</v>
      </c>
      <c r="AA1661" t="b">
        <v>0</v>
      </c>
      <c r="AB1661" t="s">
        <v>3502</v>
      </c>
      <c r="AC1661" t="s">
        <v>64</v>
      </c>
      <c r="AD1661" t="s">
        <v>141</v>
      </c>
      <c r="AE1661" t="s">
        <v>59</v>
      </c>
      <c r="AG1661" t="s">
        <v>3503</v>
      </c>
      <c r="AH1661">
        <v>10</v>
      </c>
      <c r="AI1661">
        <v>10</v>
      </c>
      <c r="AK1661" t="s">
        <v>64</v>
      </c>
      <c r="AL1661" t="s">
        <v>64</v>
      </c>
      <c r="AP1661" t="s">
        <v>76</v>
      </c>
      <c r="AQ1661">
        <v>2500</v>
      </c>
      <c r="AR1661">
        <v>2500</v>
      </c>
      <c r="AS1661">
        <v>0</v>
      </c>
      <c r="AT1661">
        <v>0</v>
      </c>
      <c r="AU1661">
        <v>0</v>
      </c>
      <c r="AV1661">
        <v>0</v>
      </c>
      <c r="AX1661" t="s">
        <v>16134</v>
      </c>
      <c r="AY1661" t="s">
        <v>16135</v>
      </c>
      <c r="AZ1661" t="s">
        <v>2569</v>
      </c>
      <c r="BA1661" t="s">
        <v>3506</v>
      </c>
      <c r="BB1661" t="b">
        <f t="shared" si="100"/>
        <v>0</v>
      </c>
      <c r="BC1661" t="str">
        <f>INDEX(repsearch2!B:B,MATCH(A1661,repsearch2!A:A,FALSE))</f>
        <v>No</v>
      </c>
      <c r="BD1661" s="3" t="b">
        <f t="shared" si="101"/>
        <v>0</v>
      </c>
      <c r="BE1661" s="3" t="b">
        <f t="shared" si="102"/>
        <v>0</v>
      </c>
      <c r="BF1661" t="str">
        <f t="shared" si="103"/>
        <v>closed</v>
      </c>
    </row>
    <row r="1662" spans="1:58" x14ac:dyDescent="0.3">
      <c r="A1662" t="s">
        <v>16136</v>
      </c>
      <c r="B1662" t="s">
        <v>1096</v>
      </c>
      <c r="D1662" t="s">
        <v>897</v>
      </c>
      <c r="E1662" t="s">
        <v>16137</v>
      </c>
      <c r="F1662" t="s">
        <v>16138</v>
      </c>
      <c r="G1662">
        <v>6</v>
      </c>
      <c r="H1662" t="s">
        <v>59</v>
      </c>
      <c r="I1662" t="s">
        <v>16139</v>
      </c>
      <c r="J1662">
        <v>1</v>
      </c>
      <c r="K1662" t="s">
        <v>16140</v>
      </c>
      <c r="L1662" t="s">
        <v>16141</v>
      </c>
      <c r="M1662" t="s">
        <v>1410</v>
      </c>
      <c r="N1662" t="s">
        <v>64</v>
      </c>
      <c r="O1662" t="s">
        <v>6686</v>
      </c>
      <c r="P1662">
        <v>2018</v>
      </c>
      <c r="Q1662" t="s">
        <v>66</v>
      </c>
      <c r="R1662" t="b">
        <v>1</v>
      </c>
      <c r="S1662" t="s">
        <v>67</v>
      </c>
      <c r="T1662" t="b">
        <v>0</v>
      </c>
      <c r="U1662" t="s">
        <v>904</v>
      </c>
      <c r="V1662" t="s">
        <v>905</v>
      </c>
      <c r="W1662" t="s">
        <v>64</v>
      </c>
      <c r="X1662" t="s">
        <v>16142</v>
      </c>
      <c r="Y1662">
        <v>1</v>
      </c>
      <c r="Z1662" t="s">
        <v>59</v>
      </c>
      <c r="AA1662" t="b">
        <v>0</v>
      </c>
      <c r="AB1662" t="s">
        <v>6687</v>
      </c>
      <c r="AC1662" t="s">
        <v>64</v>
      </c>
      <c r="AD1662" t="s">
        <v>72</v>
      </c>
      <c r="AE1662" t="s">
        <v>59</v>
      </c>
      <c r="AG1662" t="s">
        <v>6688</v>
      </c>
      <c r="AH1662">
        <v>6</v>
      </c>
      <c r="AI1662">
        <v>5</v>
      </c>
      <c r="AJ1662" t="s">
        <v>16143</v>
      </c>
      <c r="AK1662" t="s">
        <v>64</v>
      </c>
      <c r="AL1662" t="s">
        <v>64</v>
      </c>
      <c r="AP1662" t="s">
        <v>76</v>
      </c>
      <c r="AQ1662">
        <v>2921</v>
      </c>
      <c r="AR1662">
        <v>2921</v>
      </c>
      <c r="AS1662">
        <v>23.25</v>
      </c>
      <c r="AT1662">
        <v>1</v>
      </c>
      <c r="AU1662">
        <v>0</v>
      </c>
      <c r="AV1662">
        <v>22</v>
      </c>
      <c r="AW1662" t="s">
        <v>16144</v>
      </c>
      <c r="AZ1662" t="s">
        <v>893</v>
      </c>
      <c r="BA1662" t="s">
        <v>766</v>
      </c>
      <c r="BB1662" t="b">
        <f t="shared" si="100"/>
        <v>0</v>
      </c>
      <c r="BC1662" t="str">
        <f>INDEX(repsearch2!B:B,MATCH(A1662,repsearch2!A:A,FALSE))</f>
        <v>No</v>
      </c>
      <c r="BD1662" s="3" t="b">
        <f t="shared" si="101"/>
        <v>0</v>
      </c>
      <c r="BE1662" s="3" t="b">
        <f t="shared" si="102"/>
        <v>1</v>
      </c>
      <c r="BF1662" t="str">
        <f t="shared" si="103"/>
        <v>green</v>
      </c>
    </row>
    <row r="1663" spans="1:58" x14ac:dyDescent="0.3">
      <c r="A1663" t="s">
        <v>16145</v>
      </c>
      <c r="D1663" t="s">
        <v>96</v>
      </c>
      <c r="E1663" t="s">
        <v>16146</v>
      </c>
      <c r="F1663" t="s">
        <v>16147</v>
      </c>
      <c r="G1663">
        <v>12</v>
      </c>
      <c r="H1663" t="s">
        <v>59</v>
      </c>
      <c r="I1663" t="s">
        <v>16148</v>
      </c>
      <c r="J1663">
        <v>1</v>
      </c>
      <c r="K1663" t="s">
        <v>16149</v>
      </c>
      <c r="L1663" t="s">
        <v>16150</v>
      </c>
      <c r="N1663" t="s">
        <v>59</v>
      </c>
      <c r="O1663" t="s">
        <v>16151</v>
      </c>
      <c r="P1663">
        <v>2019</v>
      </c>
      <c r="Q1663" t="s">
        <v>139</v>
      </c>
      <c r="R1663" t="b">
        <v>0</v>
      </c>
      <c r="S1663" t="s">
        <v>67</v>
      </c>
      <c r="T1663" t="b">
        <v>0</v>
      </c>
      <c r="W1663" t="s">
        <v>59</v>
      </c>
      <c r="Y1663">
        <v>0</v>
      </c>
      <c r="Z1663" t="s">
        <v>59</v>
      </c>
      <c r="AA1663" t="b">
        <v>0</v>
      </c>
      <c r="AB1663" t="s">
        <v>16152</v>
      </c>
      <c r="AC1663" t="s">
        <v>64</v>
      </c>
      <c r="AD1663" t="s">
        <v>252</v>
      </c>
      <c r="AE1663" t="s">
        <v>59</v>
      </c>
      <c r="AG1663" t="s">
        <v>16153</v>
      </c>
      <c r="AH1663">
        <v>19</v>
      </c>
      <c r="AI1663">
        <v>22</v>
      </c>
      <c r="AK1663" t="s">
        <v>64</v>
      </c>
      <c r="AL1663" t="s">
        <v>64</v>
      </c>
      <c r="AP1663" t="s">
        <v>76</v>
      </c>
      <c r="AQ1663">
        <v>3700</v>
      </c>
      <c r="AR1663">
        <v>3700</v>
      </c>
      <c r="AS1663">
        <v>43.8</v>
      </c>
      <c r="AT1663">
        <v>2</v>
      </c>
      <c r="AU1663">
        <v>0</v>
      </c>
      <c r="AV1663">
        <v>43</v>
      </c>
      <c r="AW1663" t="s">
        <v>16154</v>
      </c>
      <c r="AX1663" t="s">
        <v>16155</v>
      </c>
      <c r="AY1663" t="s">
        <v>16156</v>
      </c>
      <c r="AZ1663" t="s">
        <v>7026</v>
      </c>
      <c r="BA1663" t="s">
        <v>16157</v>
      </c>
      <c r="BB1663" t="b">
        <f t="shared" si="100"/>
        <v>0</v>
      </c>
      <c r="BC1663" t="str">
        <f>INDEX(repsearch2!B:B,MATCH(A1663,repsearch2!A:A,FALSE))</f>
        <v>No</v>
      </c>
      <c r="BD1663" s="3" t="b">
        <f t="shared" si="101"/>
        <v>0</v>
      </c>
      <c r="BE1663" s="3" t="b">
        <f t="shared" si="102"/>
        <v>0</v>
      </c>
      <c r="BF1663" t="str">
        <f t="shared" si="103"/>
        <v>closed</v>
      </c>
    </row>
    <row r="1664" spans="1:58" x14ac:dyDescent="0.3">
      <c r="A1664" t="s">
        <v>16158</v>
      </c>
      <c r="D1664" t="s">
        <v>96</v>
      </c>
      <c r="E1664" t="s">
        <v>16159</v>
      </c>
      <c r="F1664" t="s">
        <v>16160</v>
      </c>
      <c r="G1664">
        <v>5</v>
      </c>
      <c r="H1664" t="s">
        <v>59</v>
      </c>
      <c r="I1664" t="s">
        <v>16161</v>
      </c>
      <c r="J1664">
        <v>1</v>
      </c>
      <c r="K1664" t="s">
        <v>16162</v>
      </c>
      <c r="L1664" t="s">
        <v>16163</v>
      </c>
      <c r="M1664" t="s">
        <v>16164</v>
      </c>
      <c r="N1664" t="s">
        <v>64</v>
      </c>
      <c r="O1664" t="s">
        <v>953</v>
      </c>
      <c r="P1664">
        <v>2019</v>
      </c>
      <c r="Q1664" t="s">
        <v>184</v>
      </c>
      <c r="R1664" t="b">
        <v>0</v>
      </c>
      <c r="S1664" t="s">
        <v>67</v>
      </c>
      <c r="T1664" t="b">
        <v>0</v>
      </c>
      <c r="W1664" t="s">
        <v>59</v>
      </c>
      <c r="Y1664">
        <v>0</v>
      </c>
      <c r="Z1664" t="s">
        <v>59</v>
      </c>
      <c r="AA1664" t="b">
        <v>0</v>
      </c>
      <c r="AB1664" t="s">
        <v>954</v>
      </c>
      <c r="AC1664" t="s">
        <v>64</v>
      </c>
      <c r="AD1664" t="s">
        <v>252</v>
      </c>
      <c r="AE1664" t="s">
        <v>59</v>
      </c>
      <c r="AG1664" t="s">
        <v>955</v>
      </c>
      <c r="AH1664">
        <v>2</v>
      </c>
      <c r="AI1664">
        <v>1</v>
      </c>
      <c r="AK1664" t="s">
        <v>64</v>
      </c>
      <c r="AL1664" t="s">
        <v>64</v>
      </c>
      <c r="AP1664" t="s">
        <v>76</v>
      </c>
      <c r="AQ1664">
        <v>3000</v>
      </c>
      <c r="AR1664">
        <v>3000</v>
      </c>
      <c r="AS1664">
        <v>7.35</v>
      </c>
      <c r="AT1664">
        <v>0</v>
      </c>
      <c r="AU1664">
        <v>0</v>
      </c>
      <c r="AV1664">
        <v>15</v>
      </c>
      <c r="AW1664" t="s">
        <v>16165</v>
      </c>
      <c r="AZ1664" t="s">
        <v>893</v>
      </c>
      <c r="BA1664" t="s">
        <v>894</v>
      </c>
      <c r="BB1664" t="b">
        <f t="shared" si="100"/>
        <v>0</v>
      </c>
      <c r="BC1664" t="str">
        <f>INDEX(repsearch2!B:B,MATCH(A1664,repsearch2!A:A,FALSE))</f>
        <v>No</v>
      </c>
      <c r="BD1664" s="3" t="b">
        <f t="shared" si="101"/>
        <v>0</v>
      </c>
      <c r="BE1664" s="3" t="b">
        <f t="shared" si="102"/>
        <v>0</v>
      </c>
      <c r="BF1664" t="str">
        <f t="shared" si="103"/>
        <v>closed</v>
      </c>
    </row>
    <row r="1665" spans="1:58" x14ac:dyDescent="0.3">
      <c r="A1665" t="s">
        <v>16166</v>
      </c>
      <c r="B1665" t="s">
        <v>1096</v>
      </c>
      <c r="C1665" t="s">
        <v>16167</v>
      </c>
      <c r="D1665" t="s">
        <v>897</v>
      </c>
      <c r="E1665" t="s">
        <v>16168</v>
      </c>
      <c r="F1665" t="s">
        <v>16169</v>
      </c>
      <c r="G1665">
        <v>8</v>
      </c>
      <c r="H1665" t="s">
        <v>59</v>
      </c>
      <c r="I1665" t="s">
        <v>16170</v>
      </c>
      <c r="J1665">
        <v>1</v>
      </c>
      <c r="K1665" t="s">
        <v>16171</v>
      </c>
      <c r="L1665" t="s">
        <v>16172</v>
      </c>
      <c r="N1665" t="s">
        <v>59</v>
      </c>
      <c r="O1665" t="s">
        <v>2882</v>
      </c>
      <c r="P1665">
        <v>2019</v>
      </c>
      <c r="Q1665" t="s">
        <v>184</v>
      </c>
      <c r="R1665" t="b">
        <v>1</v>
      </c>
      <c r="S1665" t="s">
        <v>67</v>
      </c>
      <c r="T1665" t="b">
        <v>0</v>
      </c>
      <c r="U1665" t="s">
        <v>1102</v>
      </c>
      <c r="V1665" t="s">
        <v>905</v>
      </c>
      <c r="W1665" t="s">
        <v>64</v>
      </c>
      <c r="X1665" t="s">
        <v>16173</v>
      </c>
      <c r="Y1665">
        <v>1</v>
      </c>
      <c r="Z1665" t="s">
        <v>59</v>
      </c>
      <c r="AA1665" t="b">
        <v>0</v>
      </c>
      <c r="AB1665" t="s">
        <v>2883</v>
      </c>
      <c r="AC1665" t="s">
        <v>64</v>
      </c>
      <c r="AD1665" t="s">
        <v>252</v>
      </c>
      <c r="AE1665" t="s">
        <v>59</v>
      </c>
      <c r="AG1665" t="s">
        <v>2884</v>
      </c>
      <c r="AH1665">
        <v>5</v>
      </c>
      <c r="AI1665">
        <v>3</v>
      </c>
      <c r="AJ1665" t="s">
        <v>16174</v>
      </c>
      <c r="AK1665" t="s">
        <v>64</v>
      </c>
      <c r="AL1665" t="s">
        <v>64</v>
      </c>
      <c r="AP1665" t="s">
        <v>76</v>
      </c>
      <c r="AQ1665">
        <v>3000</v>
      </c>
      <c r="AR1665">
        <v>3000</v>
      </c>
      <c r="AS1665">
        <v>0.25</v>
      </c>
      <c r="AT1665">
        <v>0</v>
      </c>
      <c r="AU1665">
        <v>0</v>
      </c>
      <c r="AV1665">
        <v>1</v>
      </c>
      <c r="AW1665" t="s">
        <v>16175</v>
      </c>
      <c r="AX1665" t="s">
        <v>16176</v>
      </c>
      <c r="AY1665" t="s">
        <v>16177</v>
      </c>
      <c r="AZ1665" t="s">
        <v>2885</v>
      </c>
      <c r="BA1665" t="s">
        <v>2886</v>
      </c>
      <c r="BB1665" t="b">
        <f t="shared" si="100"/>
        <v>0</v>
      </c>
      <c r="BC1665" t="str">
        <f>INDEX(repsearch2!B:B,MATCH(A1665,repsearch2!A:A,FALSE))</f>
        <v>No</v>
      </c>
      <c r="BD1665" s="3" t="b">
        <f t="shared" si="101"/>
        <v>0</v>
      </c>
      <c r="BE1665" s="3" t="b">
        <f t="shared" si="102"/>
        <v>1</v>
      </c>
      <c r="BF1665" t="str">
        <f t="shared" si="103"/>
        <v>green</v>
      </c>
    </row>
    <row r="1666" spans="1:58" x14ac:dyDescent="0.3">
      <c r="A1666" t="s">
        <v>16178</v>
      </c>
      <c r="D1666" t="s">
        <v>96</v>
      </c>
      <c r="E1666" t="s">
        <v>16179</v>
      </c>
      <c r="F1666" t="s">
        <v>16180</v>
      </c>
      <c r="G1666">
        <v>2</v>
      </c>
      <c r="H1666" t="s">
        <v>59</v>
      </c>
      <c r="I1666" t="s">
        <v>16181</v>
      </c>
      <c r="J1666">
        <v>1</v>
      </c>
      <c r="K1666" t="s">
        <v>16182</v>
      </c>
      <c r="L1666" t="s">
        <v>16183</v>
      </c>
      <c r="M1666" t="s">
        <v>16184</v>
      </c>
      <c r="N1666" t="s">
        <v>64</v>
      </c>
      <c r="O1666" t="s">
        <v>16185</v>
      </c>
      <c r="P1666">
        <v>2019</v>
      </c>
      <c r="Q1666" t="s">
        <v>224</v>
      </c>
      <c r="R1666" t="b">
        <v>0</v>
      </c>
      <c r="S1666" t="s">
        <v>67</v>
      </c>
      <c r="T1666" t="b">
        <v>0</v>
      </c>
      <c r="W1666" t="s">
        <v>59</v>
      </c>
      <c r="Y1666">
        <v>0</v>
      </c>
      <c r="Z1666" t="s">
        <v>59</v>
      </c>
      <c r="AA1666" t="b">
        <v>0</v>
      </c>
      <c r="AB1666" t="s">
        <v>16186</v>
      </c>
      <c r="AC1666" t="s">
        <v>64</v>
      </c>
      <c r="AD1666" t="s">
        <v>72</v>
      </c>
      <c r="AE1666" t="s">
        <v>59</v>
      </c>
      <c r="AG1666" t="s">
        <v>16187</v>
      </c>
      <c r="AI1666">
        <v>0</v>
      </c>
      <c r="AK1666" t="s">
        <v>64</v>
      </c>
      <c r="AL1666" t="s">
        <v>64</v>
      </c>
      <c r="AP1666" t="s">
        <v>76</v>
      </c>
      <c r="AQ1666">
        <v>3240</v>
      </c>
      <c r="AR1666">
        <v>3240</v>
      </c>
      <c r="AS1666">
        <v>0</v>
      </c>
      <c r="AT1666">
        <v>0</v>
      </c>
      <c r="AU1666">
        <v>0</v>
      </c>
      <c r="AV1666">
        <v>0</v>
      </c>
      <c r="AZ1666" t="s">
        <v>227</v>
      </c>
      <c r="BA1666" t="s">
        <v>16188</v>
      </c>
      <c r="BB1666" t="b">
        <f t="shared" si="100"/>
        <v>0</v>
      </c>
      <c r="BC1666" t="str">
        <f>INDEX(repsearch2!B:B,MATCH(A1666,repsearch2!A:A,FALSE))</f>
        <v>No</v>
      </c>
      <c r="BD1666" s="3" t="b">
        <f t="shared" si="101"/>
        <v>0</v>
      </c>
      <c r="BE1666" s="3" t="b">
        <f t="shared" si="102"/>
        <v>0</v>
      </c>
      <c r="BF1666" t="str">
        <f t="shared" si="103"/>
        <v>closed</v>
      </c>
    </row>
    <row r="1667" spans="1:58" x14ac:dyDescent="0.3">
      <c r="A1667" t="s">
        <v>16189</v>
      </c>
      <c r="D1667" t="s">
        <v>96</v>
      </c>
      <c r="E1667" t="s">
        <v>16190</v>
      </c>
      <c r="F1667" t="s">
        <v>16191</v>
      </c>
      <c r="G1667">
        <v>2</v>
      </c>
      <c r="H1667" t="s">
        <v>59</v>
      </c>
      <c r="I1667" t="s">
        <v>16192</v>
      </c>
      <c r="J1667">
        <v>1</v>
      </c>
      <c r="K1667" t="s">
        <v>16193</v>
      </c>
      <c r="L1667" t="s">
        <v>16194</v>
      </c>
      <c r="M1667" t="s">
        <v>16195</v>
      </c>
      <c r="N1667" t="s">
        <v>64</v>
      </c>
      <c r="O1667" t="s">
        <v>16196</v>
      </c>
      <c r="P1667">
        <v>2018</v>
      </c>
      <c r="Q1667" t="s">
        <v>1349</v>
      </c>
      <c r="R1667" t="b">
        <v>0</v>
      </c>
      <c r="S1667" t="s">
        <v>67</v>
      </c>
      <c r="T1667" t="b">
        <v>0</v>
      </c>
      <c r="W1667" t="s">
        <v>59</v>
      </c>
      <c r="Y1667">
        <v>0</v>
      </c>
      <c r="Z1667" t="s">
        <v>59</v>
      </c>
      <c r="AA1667" t="b">
        <v>0</v>
      </c>
      <c r="AB1667" t="s">
        <v>16197</v>
      </c>
      <c r="AC1667" t="s">
        <v>64</v>
      </c>
      <c r="AD1667" t="s">
        <v>1389</v>
      </c>
      <c r="AE1667" t="s">
        <v>59</v>
      </c>
      <c r="AG1667" t="s">
        <v>16198</v>
      </c>
      <c r="AH1667">
        <v>7</v>
      </c>
      <c r="AI1667">
        <v>6</v>
      </c>
      <c r="AK1667" t="s">
        <v>64</v>
      </c>
      <c r="AL1667" t="s">
        <v>64</v>
      </c>
      <c r="AP1667" t="s">
        <v>76</v>
      </c>
      <c r="AQ1667">
        <v>2950</v>
      </c>
      <c r="AR1667">
        <v>2950</v>
      </c>
      <c r="AS1667">
        <v>0</v>
      </c>
      <c r="AT1667">
        <v>0</v>
      </c>
      <c r="AU1667">
        <v>0</v>
      </c>
      <c r="AV1667">
        <v>0</v>
      </c>
      <c r="AX1667" t="s">
        <v>16199</v>
      </c>
      <c r="AY1667" t="s">
        <v>16199</v>
      </c>
      <c r="AZ1667" t="s">
        <v>227</v>
      </c>
      <c r="BA1667" t="s">
        <v>7421</v>
      </c>
      <c r="BB1667" t="b">
        <f t="shared" ref="BB1667:BB1730" si="104">ISNUMBER(FIND("openrepository.aut.ac.nz",X1667))</f>
        <v>0</v>
      </c>
      <c r="BC1667" t="str">
        <f>INDEX(repsearch2!B:B,MATCH(A1667,repsearch2!A:A,FALSE))</f>
        <v>No</v>
      </c>
      <c r="BD1667" s="3" t="b">
        <f t="shared" ref="BD1667:BD1730" si="105">OR(BB1667=TRUE,BC1667="Yes")</f>
        <v>0</v>
      </c>
      <c r="BE1667" s="3" t="b">
        <f t="shared" ref="BE1667:BE1730" si="106">NOT(AND(D1667="closed",BD1667=FALSE))</f>
        <v>0</v>
      </c>
      <c r="BF1667" t="str">
        <f t="shared" ref="BF1667:BF1730" si="107">IF(AND(BD1667=TRUE,D1667="closed"),"green",D1667)</f>
        <v>closed</v>
      </c>
    </row>
    <row r="1668" spans="1:58" x14ac:dyDescent="0.3">
      <c r="A1668" t="s">
        <v>16200</v>
      </c>
      <c r="D1668" t="s">
        <v>96</v>
      </c>
      <c r="E1668" t="s">
        <v>16201</v>
      </c>
      <c r="F1668" t="s">
        <v>16202</v>
      </c>
      <c r="G1668">
        <v>6</v>
      </c>
      <c r="H1668" t="s">
        <v>59</v>
      </c>
      <c r="I1668" t="s">
        <v>16203</v>
      </c>
      <c r="J1668">
        <v>1</v>
      </c>
      <c r="K1668" t="s">
        <v>16204</v>
      </c>
      <c r="L1668" t="s">
        <v>16205</v>
      </c>
      <c r="N1668" t="s">
        <v>59</v>
      </c>
      <c r="O1668" t="s">
        <v>16206</v>
      </c>
      <c r="P1668">
        <v>2019</v>
      </c>
      <c r="Q1668" t="s">
        <v>1349</v>
      </c>
      <c r="R1668" t="b">
        <v>0</v>
      </c>
      <c r="S1668" t="s">
        <v>67</v>
      </c>
      <c r="T1668" t="b">
        <v>0</v>
      </c>
      <c r="W1668" t="s">
        <v>59</v>
      </c>
      <c r="Y1668">
        <v>0</v>
      </c>
      <c r="Z1668" t="s">
        <v>59</v>
      </c>
      <c r="AA1668" t="b">
        <v>0</v>
      </c>
      <c r="AB1668" t="s">
        <v>16207</v>
      </c>
      <c r="AC1668" t="s">
        <v>64</v>
      </c>
      <c r="AD1668" t="s">
        <v>252</v>
      </c>
      <c r="AE1668" t="s">
        <v>59</v>
      </c>
      <c r="AG1668" t="s">
        <v>16208</v>
      </c>
      <c r="AH1668">
        <v>17</v>
      </c>
      <c r="AI1668">
        <v>22</v>
      </c>
      <c r="AK1668" t="s">
        <v>64</v>
      </c>
      <c r="AL1668" t="s">
        <v>64</v>
      </c>
      <c r="AP1668" t="s">
        <v>76</v>
      </c>
      <c r="AQ1668">
        <v>2950</v>
      </c>
      <c r="AR1668">
        <v>2950</v>
      </c>
      <c r="AS1668">
        <v>0</v>
      </c>
      <c r="AT1668">
        <v>0</v>
      </c>
      <c r="AU1668">
        <v>0</v>
      </c>
      <c r="AV1668">
        <v>0</v>
      </c>
      <c r="AZ1668" t="s">
        <v>477</v>
      </c>
      <c r="BA1668" t="s">
        <v>16209</v>
      </c>
      <c r="BB1668" t="b">
        <f t="shared" si="104"/>
        <v>0</v>
      </c>
      <c r="BC1668" t="str">
        <f>INDEX(repsearch2!B:B,MATCH(A1668,repsearch2!A:A,FALSE))</f>
        <v>No</v>
      </c>
      <c r="BD1668" s="3" t="b">
        <f t="shared" si="105"/>
        <v>0</v>
      </c>
      <c r="BE1668" s="3" t="b">
        <f t="shared" si="106"/>
        <v>0</v>
      </c>
      <c r="BF1668" t="str">
        <f t="shared" si="107"/>
        <v>closed</v>
      </c>
    </row>
    <row r="1669" spans="1:58" x14ac:dyDescent="0.3">
      <c r="A1669" t="s">
        <v>16210</v>
      </c>
      <c r="D1669" t="s">
        <v>96</v>
      </c>
      <c r="E1669" t="s">
        <v>16211</v>
      </c>
      <c r="F1669" t="s">
        <v>16212</v>
      </c>
      <c r="G1669">
        <v>6</v>
      </c>
      <c r="H1669" t="s">
        <v>59</v>
      </c>
      <c r="I1669" t="s">
        <v>16213</v>
      </c>
      <c r="J1669">
        <v>1</v>
      </c>
      <c r="K1669" t="s">
        <v>16214</v>
      </c>
      <c r="L1669" t="s">
        <v>16215</v>
      </c>
      <c r="M1669" t="s">
        <v>16216</v>
      </c>
      <c r="N1669" t="s">
        <v>64</v>
      </c>
      <c r="O1669" t="s">
        <v>16217</v>
      </c>
      <c r="P1669">
        <v>2019</v>
      </c>
      <c r="Q1669" t="s">
        <v>697</v>
      </c>
      <c r="R1669" t="b">
        <v>0</v>
      </c>
      <c r="S1669" t="s">
        <v>67</v>
      </c>
      <c r="T1669" t="b">
        <v>0</v>
      </c>
      <c r="W1669" t="s">
        <v>59</v>
      </c>
      <c r="Y1669">
        <v>0</v>
      </c>
      <c r="Z1669" t="s">
        <v>59</v>
      </c>
      <c r="AA1669" t="b">
        <v>0</v>
      </c>
      <c r="AB1669" t="s">
        <v>16218</v>
      </c>
      <c r="AC1669" t="s">
        <v>64</v>
      </c>
      <c r="AD1669" t="s">
        <v>252</v>
      </c>
      <c r="AE1669" t="s">
        <v>59</v>
      </c>
      <c r="AG1669" t="s">
        <v>16219</v>
      </c>
      <c r="AI1669">
        <v>0</v>
      </c>
      <c r="AK1669" t="s">
        <v>64</v>
      </c>
      <c r="AL1669" t="s">
        <v>64</v>
      </c>
      <c r="AP1669" t="s">
        <v>76</v>
      </c>
      <c r="AQ1669">
        <v>1389</v>
      </c>
      <c r="AR1669">
        <v>1389</v>
      </c>
      <c r="AS1669">
        <v>0.25</v>
      </c>
      <c r="AT1669">
        <v>0</v>
      </c>
      <c r="AU1669">
        <v>0</v>
      </c>
      <c r="AV1669">
        <v>0</v>
      </c>
      <c r="AW1669" t="s">
        <v>16220</v>
      </c>
      <c r="AX1669" t="s">
        <v>16221</v>
      </c>
      <c r="AZ1669" t="s">
        <v>2901</v>
      </c>
      <c r="BA1669" t="s">
        <v>16222</v>
      </c>
      <c r="BB1669" t="b">
        <f t="shared" si="104"/>
        <v>0</v>
      </c>
      <c r="BC1669" t="str">
        <f>INDEX(repsearch2!B:B,MATCH(A1669,repsearch2!A:A,FALSE))</f>
        <v>No</v>
      </c>
      <c r="BD1669" s="3" t="b">
        <f t="shared" si="105"/>
        <v>0</v>
      </c>
      <c r="BE1669" s="3" t="b">
        <f t="shared" si="106"/>
        <v>0</v>
      </c>
      <c r="BF1669" t="str">
        <f t="shared" si="107"/>
        <v>closed</v>
      </c>
    </row>
    <row r="1670" spans="1:58" x14ac:dyDescent="0.3">
      <c r="A1670" t="s">
        <v>16223</v>
      </c>
      <c r="D1670" t="s">
        <v>96</v>
      </c>
      <c r="E1670" t="s">
        <v>16224</v>
      </c>
      <c r="F1670" t="s">
        <v>16225</v>
      </c>
      <c r="G1670">
        <v>3</v>
      </c>
      <c r="H1670" t="s">
        <v>59</v>
      </c>
      <c r="I1670" t="s">
        <v>16226</v>
      </c>
      <c r="J1670">
        <v>1</v>
      </c>
      <c r="K1670" t="s">
        <v>16227</v>
      </c>
      <c r="L1670" t="s">
        <v>16228</v>
      </c>
      <c r="N1670" t="s">
        <v>59</v>
      </c>
      <c r="O1670" t="s">
        <v>16229</v>
      </c>
      <c r="P1670">
        <v>2019</v>
      </c>
      <c r="Q1670" t="s">
        <v>224</v>
      </c>
      <c r="R1670" t="b">
        <v>0</v>
      </c>
      <c r="S1670" t="s">
        <v>67</v>
      </c>
      <c r="T1670" t="b">
        <v>0</v>
      </c>
      <c r="W1670" t="s">
        <v>59</v>
      </c>
      <c r="Y1670">
        <v>0</v>
      </c>
      <c r="Z1670" t="s">
        <v>59</v>
      </c>
      <c r="AA1670" t="b">
        <v>0</v>
      </c>
      <c r="AB1670" t="s">
        <v>16230</v>
      </c>
      <c r="AC1670" t="s">
        <v>64</v>
      </c>
      <c r="AD1670" t="s">
        <v>72</v>
      </c>
      <c r="AE1670" t="s">
        <v>59</v>
      </c>
      <c r="AG1670" t="s">
        <v>16231</v>
      </c>
      <c r="AH1670">
        <v>1</v>
      </c>
      <c r="AI1670">
        <v>0</v>
      </c>
      <c r="AK1670" t="s">
        <v>64</v>
      </c>
      <c r="AL1670" t="s">
        <v>64</v>
      </c>
      <c r="AP1670" t="s">
        <v>76</v>
      </c>
      <c r="AQ1670">
        <v>3240</v>
      </c>
      <c r="AR1670">
        <v>3240</v>
      </c>
      <c r="AS1670">
        <v>0</v>
      </c>
      <c r="AT1670">
        <v>0</v>
      </c>
      <c r="AU1670">
        <v>0</v>
      </c>
      <c r="AV1670">
        <v>0</v>
      </c>
      <c r="AZ1670" t="s">
        <v>1080</v>
      </c>
      <c r="BA1670" t="s">
        <v>2271</v>
      </c>
      <c r="BB1670" t="b">
        <f t="shared" si="104"/>
        <v>0</v>
      </c>
      <c r="BC1670" t="str">
        <f>INDEX(repsearch2!B:B,MATCH(A1670,repsearch2!A:A,FALSE))</f>
        <v>No</v>
      </c>
      <c r="BD1670" s="3" t="b">
        <f t="shared" si="105"/>
        <v>0</v>
      </c>
      <c r="BE1670" s="3" t="b">
        <f t="shared" si="106"/>
        <v>0</v>
      </c>
      <c r="BF1670" t="str">
        <f t="shared" si="107"/>
        <v>closed</v>
      </c>
    </row>
    <row r="1671" spans="1:58" x14ac:dyDescent="0.3">
      <c r="A1671" t="s">
        <v>16232</v>
      </c>
      <c r="B1671" t="s">
        <v>346</v>
      </c>
      <c r="D1671" t="s">
        <v>347</v>
      </c>
      <c r="E1671" t="s">
        <v>16233</v>
      </c>
      <c r="F1671" t="s">
        <v>16234</v>
      </c>
      <c r="G1671">
        <v>13</v>
      </c>
      <c r="H1671" t="s">
        <v>59</v>
      </c>
      <c r="I1671" t="s">
        <v>16235</v>
      </c>
      <c r="J1671">
        <v>1</v>
      </c>
      <c r="K1671" t="s">
        <v>16236</v>
      </c>
      <c r="L1671" t="s">
        <v>16237</v>
      </c>
      <c r="N1671" t="s">
        <v>59</v>
      </c>
      <c r="O1671" t="s">
        <v>7351</v>
      </c>
      <c r="P1671">
        <v>2019</v>
      </c>
      <c r="Q1671" t="s">
        <v>697</v>
      </c>
      <c r="R1671" t="b">
        <v>1</v>
      </c>
      <c r="S1671" t="s">
        <v>67</v>
      </c>
      <c r="T1671" t="b">
        <v>0</v>
      </c>
      <c r="U1671" t="s">
        <v>68</v>
      </c>
      <c r="V1671" t="s">
        <v>69</v>
      </c>
      <c r="W1671" t="s">
        <v>64</v>
      </c>
      <c r="X1671" t="s">
        <v>16238</v>
      </c>
      <c r="Y1671">
        <v>3</v>
      </c>
      <c r="Z1671" t="s">
        <v>59</v>
      </c>
      <c r="AA1671" t="b">
        <v>0</v>
      </c>
      <c r="AB1671" t="s">
        <v>7353</v>
      </c>
      <c r="AC1671" t="s">
        <v>64</v>
      </c>
      <c r="AD1671" t="s">
        <v>72</v>
      </c>
      <c r="AE1671" t="s">
        <v>64</v>
      </c>
      <c r="AF1671" t="s">
        <v>72</v>
      </c>
      <c r="AG1671" t="s">
        <v>7354</v>
      </c>
      <c r="AH1671">
        <v>1</v>
      </c>
      <c r="AI1671">
        <v>1</v>
      </c>
      <c r="AJ1671" t="s">
        <v>16239</v>
      </c>
      <c r="AK1671" t="s">
        <v>64</v>
      </c>
      <c r="AL1671" t="s">
        <v>64</v>
      </c>
      <c r="AP1671" t="s">
        <v>76</v>
      </c>
      <c r="AQ1671">
        <v>2760</v>
      </c>
      <c r="AR1671">
        <v>2760</v>
      </c>
      <c r="AS1671">
        <v>5.08</v>
      </c>
      <c r="AT1671">
        <v>0</v>
      </c>
      <c r="AU1671">
        <v>0</v>
      </c>
      <c r="AV1671">
        <v>0</v>
      </c>
      <c r="AW1671" t="s">
        <v>16240</v>
      </c>
      <c r="AX1671" t="s">
        <v>16241</v>
      </c>
      <c r="AY1671" t="s">
        <v>16242</v>
      </c>
      <c r="AZ1671" t="s">
        <v>1216</v>
      </c>
      <c r="BA1671" t="s">
        <v>1217</v>
      </c>
      <c r="BB1671" t="b">
        <f t="shared" si="104"/>
        <v>0</v>
      </c>
      <c r="BC1671" t="str">
        <f>INDEX(repsearch2!B:B,MATCH(A1671,repsearch2!A:A,FALSE))</f>
        <v>No</v>
      </c>
      <c r="BD1671" s="3" t="b">
        <f t="shared" si="105"/>
        <v>0</v>
      </c>
      <c r="BE1671" s="3" t="b">
        <f t="shared" si="106"/>
        <v>1</v>
      </c>
      <c r="BF1671" t="str">
        <f t="shared" si="107"/>
        <v>bronze</v>
      </c>
    </row>
    <row r="1672" spans="1:58" x14ac:dyDescent="0.3">
      <c r="A1672" t="s">
        <v>16243</v>
      </c>
      <c r="D1672" t="s">
        <v>96</v>
      </c>
      <c r="E1672" t="s">
        <v>16244</v>
      </c>
      <c r="F1672" t="s">
        <v>16245</v>
      </c>
      <c r="G1672">
        <v>6</v>
      </c>
      <c r="H1672" t="s">
        <v>59</v>
      </c>
      <c r="I1672" t="s">
        <v>16246</v>
      </c>
      <c r="J1672">
        <v>1</v>
      </c>
      <c r="K1672" t="s">
        <v>16247</v>
      </c>
      <c r="L1672" t="s">
        <v>16248</v>
      </c>
      <c r="N1672" t="s">
        <v>59</v>
      </c>
      <c r="O1672" t="s">
        <v>16249</v>
      </c>
      <c r="P1672">
        <v>2019</v>
      </c>
      <c r="Q1672" t="s">
        <v>203</v>
      </c>
      <c r="R1672" t="b">
        <v>0</v>
      </c>
      <c r="S1672" t="s">
        <v>67</v>
      </c>
      <c r="T1672" t="b">
        <v>0</v>
      </c>
      <c r="W1672" t="s">
        <v>59</v>
      </c>
      <c r="Y1672">
        <v>0</v>
      </c>
      <c r="Z1672" t="s">
        <v>59</v>
      </c>
      <c r="AA1672" t="b">
        <v>0</v>
      </c>
      <c r="AB1672" t="s">
        <v>16250</v>
      </c>
      <c r="AC1672" t="s">
        <v>64</v>
      </c>
      <c r="AD1672" t="s">
        <v>72</v>
      </c>
      <c r="AE1672" t="s">
        <v>59</v>
      </c>
      <c r="AG1672" t="s">
        <v>16251</v>
      </c>
      <c r="AH1672">
        <v>4</v>
      </c>
      <c r="AI1672">
        <v>4</v>
      </c>
      <c r="AK1672" t="s">
        <v>64</v>
      </c>
      <c r="AL1672" t="s">
        <v>64</v>
      </c>
      <c r="AS1672">
        <v>0</v>
      </c>
      <c r="AT1672">
        <v>0</v>
      </c>
      <c r="AU1672">
        <v>0</v>
      </c>
      <c r="AV1672">
        <v>0</v>
      </c>
      <c r="AX1672" t="s">
        <v>16252</v>
      </c>
      <c r="AY1672" t="s">
        <v>16253</v>
      </c>
      <c r="AZ1672" t="s">
        <v>331</v>
      </c>
      <c r="BA1672" t="s">
        <v>16254</v>
      </c>
      <c r="BB1672" t="b">
        <f t="shared" si="104"/>
        <v>0</v>
      </c>
      <c r="BC1672" t="str">
        <f>INDEX(repsearch2!B:B,MATCH(A1672,repsearch2!A:A,FALSE))</f>
        <v>No</v>
      </c>
      <c r="BD1672" s="3" t="b">
        <f t="shared" si="105"/>
        <v>0</v>
      </c>
      <c r="BE1672" s="3" t="b">
        <f t="shared" si="106"/>
        <v>0</v>
      </c>
      <c r="BF1672" t="str">
        <f t="shared" si="107"/>
        <v>closed</v>
      </c>
    </row>
    <row r="1673" spans="1:58" x14ac:dyDescent="0.3">
      <c r="A1673" t="s">
        <v>16255</v>
      </c>
      <c r="D1673" t="s">
        <v>96</v>
      </c>
      <c r="E1673" t="s">
        <v>16256</v>
      </c>
      <c r="F1673" t="s">
        <v>16257</v>
      </c>
      <c r="G1673">
        <v>2</v>
      </c>
      <c r="H1673" t="s">
        <v>59</v>
      </c>
      <c r="I1673" t="s">
        <v>16258</v>
      </c>
      <c r="J1673">
        <v>1</v>
      </c>
      <c r="K1673" t="s">
        <v>16259</v>
      </c>
      <c r="L1673" t="s">
        <v>16260</v>
      </c>
      <c r="M1673" t="s">
        <v>16261</v>
      </c>
      <c r="N1673" t="s">
        <v>64</v>
      </c>
      <c r="O1673" t="s">
        <v>9295</v>
      </c>
      <c r="P1673">
        <v>2019</v>
      </c>
      <c r="Q1673" t="s">
        <v>224</v>
      </c>
      <c r="R1673" t="b">
        <v>0</v>
      </c>
      <c r="S1673" t="s">
        <v>67</v>
      </c>
      <c r="T1673" t="b">
        <v>0</v>
      </c>
      <c r="W1673" t="s">
        <v>59</v>
      </c>
      <c r="Y1673">
        <v>0</v>
      </c>
      <c r="Z1673" t="s">
        <v>59</v>
      </c>
      <c r="AA1673" t="b">
        <v>0</v>
      </c>
      <c r="AB1673" t="s">
        <v>9296</v>
      </c>
      <c r="AC1673" t="s">
        <v>64</v>
      </c>
      <c r="AD1673" t="s">
        <v>72</v>
      </c>
      <c r="AE1673" t="s">
        <v>59</v>
      </c>
      <c r="AG1673" t="s">
        <v>9297</v>
      </c>
      <c r="AH1673">
        <v>8</v>
      </c>
      <c r="AI1673">
        <v>4</v>
      </c>
      <c r="AK1673" t="s">
        <v>64</v>
      </c>
      <c r="AL1673" t="s">
        <v>64</v>
      </c>
      <c r="AP1673" t="s">
        <v>76</v>
      </c>
      <c r="AQ1673">
        <v>3240</v>
      </c>
      <c r="AR1673">
        <v>3240</v>
      </c>
      <c r="AS1673">
        <v>0</v>
      </c>
      <c r="AT1673">
        <v>0</v>
      </c>
      <c r="AU1673">
        <v>0</v>
      </c>
      <c r="AV1673">
        <v>0</v>
      </c>
      <c r="AZ1673" t="s">
        <v>9298</v>
      </c>
      <c r="BA1673" t="s">
        <v>9299</v>
      </c>
      <c r="BB1673" t="b">
        <f t="shared" si="104"/>
        <v>0</v>
      </c>
      <c r="BC1673" t="str">
        <f>INDEX(repsearch2!B:B,MATCH(A1673,repsearch2!A:A,FALSE))</f>
        <v>No</v>
      </c>
      <c r="BD1673" s="3" t="b">
        <f t="shared" si="105"/>
        <v>0</v>
      </c>
      <c r="BE1673" s="3" t="b">
        <f t="shared" si="106"/>
        <v>0</v>
      </c>
      <c r="BF1673" t="str">
        <f t="shared" si="107"/>
        <v>closed</v>
      </c>
    </row>
    <row r="1674" spans="1:58" x14ac:dyDescent="0.3">
      <c r="A1674" t="s">
        <v>16262</v>
      </c>
      <c r="D1674" t="s">
        <v>96</v>
      </c>
      <c r="E1674" t="s">
        <v>16263</v>
      </c>
      <c r="F1674" t="s">
        <v>16264</v>
      </c>
      <c r="G1674">
        <v>4</v>
      </c>
      <c r="H1674" t="s">
        <v>59</v>
      </c>
      <c r="I1674" t="s">
        <v>16265</v>
      </c>
      <c r="J1674">
        <v>1</v>
      </c>
      <c r="K1674" t="s">
        <v>16266</v>
      </c>
      <c r="L1674" t="s">
        <v>16120</v>
      </c>
      <c r="N1674" t="s">
        <v>59</v>
      </c>
      <c r="O1674" t="s">
        <v>16267</v>
      </c>
      <c r="P1674">
        <v>2019</v>
      </c>
      <c r="Q1674" t="s">
        <v>224</v>
      </c>
      <c r="R1674" t="b">
        <v>0</v>
      </c>
      <c r="S1674" t="s">
        <v>67</v>
      </c>
      <c r="T1674" t="b">
        <v>0</v>
      </c>
      <c r="W1674" t="s">
        <v>59</v>
      </c>
      <c r="Y1674">
        <v>0</v>
      </c>
      <c r="Z1674" t="s">
        <v>59</v>
      </c>
      <c r="AA1674" t="b">
        <v>0</v>
      </c>
      <c r="AB1674" t="s">
        <v>16268</v>
      </c>
      <c r="AC1674" t="s">
        <v>64</v>
      </c>
      <c r="AD1674" t="s">
        <v>72</v>
      </c>
      <c r="AE1674" t="s">
        <v>59</v>
      </c>
      <c r="AG1674" t="s">
        <v>16269</v>
      </c>
      <c r="AH1674">
        <v>2</v>
      </c>
      <c r="AI1674">
        <v>2</v>
      </c>
      <c r="AK1674" t="s">
        <v>64</v>
      </c>
      <c r="AL1674" t="s">
        <v>64</v>
      </c>
      <c r="AP1674" t="s">
        <v>76</v>
      </c>
      <c r="AQ1674">
        <v>3240</v>
      </c>
      <c r="AR1674">
        <v>3240</v>
      </c>
      <c r="AS1674">
        <v>0</v>
      </c>
      <c r="AT1674">
        <v>0</v>
      </c>
      <c r="AU1674">
        <v>0</v>
      </c>
      <c r="AV1674">
        <v>0</v>
      </c>
      <c r="AZ1674" t="s">
        <v>16270</v>
      </c>
      <c r="BA1674" t="s">
        <v>16271</v>
      </c>
      <c r="BB1674" t="b">
        <f t="shared" si="104"/>
        <v>0</v>
      </c>
      <c r="BC1674" t="str">
        <f>INDEX(repsearch2!B:B,MATCH(A1674,repsearch2!A:A,FALSE))</f>
        <v>No</v>
      </c>
      <c r="BD1674" s="3" t="b">
        <f t="shared" si="105"/>
        <v>0</v>
      </c>
      <c r="BE1674" s="3" t="b">
        <f t="shared" si="106"/>
        <v>0</v>
      </c>
      <c r="BF1674" t="str">
        <f t="shared" si="107"/>
        <v>closed</v>
      </c>
    </row>
    <row r="1675" spans="1:58" x14ac:dyDescent="0.3">
      <c r="A1675" t="s">
        <v>16272</v>
      </c>
      <c r="D1675" t="s">
        <v>96</v>
      </c>
      <c r="E1675" t="s">
        <v>16273</v>
      </c>
      <c r="F1675" t="s">
        <v>16274</v>
      </c>
      <c r="G1675">
        <v>3</v>
      </c>
      <c r="H1675" t="s">
        <v>59</v>
      </c>
      <c r="I1675" t="s">
        <v>16275</v>
      </c>
      <c r="J1675">
        <v>1</v>
      </c>
      <c r="K1675" t="s">
        <v>16276</v>
      </c>
      <c r="L1675" t="s">
        <v>14721</v>
      </c>
      <c r="M1675" t="s">
        <v>14722</v>
      </c>
      <c r="N1675" t="s">
        <v>64</v>
      </c>
      <c r="O1675" t="s">
        <v>13084</v>
      </c>
      <c r="P1675">
        <v>2019</v>
      </c>
      <c r="Q1675" t="s">
        <v>184</v>
      </c>
      <c r="R1675" t="b">
        <v>0</v>
      </c>
      <c r="S1675" t="s">
        <v>67</v>
      </c>
      <c r="T1675" t="b">
        <v>0</v>
      </c>
      <c r="W1675" t="s">
        <v>59</v>
      </c>
      <c r="Y1675">
        <v>0</v>
      </c>
      <c r="Z1675" t="s">
        <v>59</v>
      </c>
      <c r="AA1675" t="b">
        <v>0</v>
      </c>
      <c r="AB1675" t="s">
        <v>13085</v>
      </c>
      <c r="AC1675" t="s">
        <v>64</v>
      </c>
      <c r="AD1675" t="s">
        <v>252</v>
      </c>
      <c r="AE1675" t="s">
        <v>59</v>
      </c>
      <c r="AG1675" t="s">
        <v>13086</v>
      </c>
      <c r="AI1675">
        <v>0</v>
      </c>
      <c r="AK1675" t="s">
        <v>64</v>
      </c>
      <c r="AL1675" t="s">
        <v>64</v>
      </c>
      <c r="AP1675" t="s">
        <v>76</v>
      </c>
      <c r="AQ1675">
        <v>3000</v>
      </c>
      <c r="AR1675">
        <v>3000</v>
      </c>
      <c r="AS1675">
        <v>12.03</v>
      </c>
      <c r="AT1675">
        <v>0</v>
      </c>
      <c r="AU1675">
        <v>0</v>
      </c>
      <c r="AV1675">
        <v>8</v>
      </c>
      <c r="AW1675" t="s">
        <v>16277</v>
      </c>
      <c r="AX1675" t="s">
        <v>16278</v>
      </c>
      <c r="AY1675" t="s">
        <v>16279</v>
      </c>
      <c r="AZ1675" t="s">
        <v>3022</v>
      </c>
      <c r="BA1675" t="s">
        <v>11244</v>
      </c>
      <c r="BB1675" t="b">
        <f t="shared" si="104"/>
        <v>0</v>
      </c>
      <c r="BC1675" t="str">
        <f>INDEX(repsearch2!B:B,MATCH(A1675,repsearch2!A:A,FALSE))</f>
        <v>No</v>
      </c>
      <c r="BD1675" s="3" t="b">
        <f t="shared" si="105"/>
        <v>0</v>
      </c>
      <c r="BE1675" s="3" t="b">
        <f t="shared" si="106"/>
        <v>0</v>
      </c>
      <c r="BF1675" t="str">
        <f t="shared" si="107"/>
        <v>closed</v>
      </c>
    </row>
    <row r="1676" spans="1:58" x14ac:dyDescent="0.3">
      <c r="A1676" t="s">
        <v>16280</v>
      </c>
      <c r="D1676" t="s">
        <v>96</v>
      </c>
      <c r="E1676" t="s">
        <v>16281</v>
      </c>
      <c r="F1676" t="s">
        <v>16282</v>
      </c>
      <c r="G1676">
        <v>7</v>
      </c>
      <c r="H1676" t="s">
        <v>59</v>
      </c>
      <c r="I1676" t="s">
        <v>16283</v>
      </c>
      <c r="J1676">
        <v>1</v>
      </c>
      <c r="K1676" t="s">
        <v>16284</v>
      </c>
      <c r="L1676" t="s">
        <v>16285</v>
      </c>
      <c r="M1676" t="s">
        <v>14043</v>
      </c>
      <c r="N1676" t="s">
        <v>64</v>
      </c>
      <c r="O1676" t="s">
        <v>16286</v>
      </c>
      <c r="P1676">
        <v>2019</v>
      </c>
      <c r="Q1676" t="s">
        <v>4028</v>
      </c>
      <c r="R1676" t="b">
        <v>0</v>
      </c>
      <c r="S1676" t="s">
        <v>67</v>
      </c>
      <c r="T1676" t="b">
        <v>0</v>
      </c>
      <c r="W1676" t="s">
        <v>59</v>
      </c>
      <c r="Y1676">
        <v>0</v>
      </c>
      <c r="Z1676" t="s">
        <v>59</v>
      </c>
      <c r="AA1676" t="b">
        <v>0</v>
      </c>
      <c r="AB1676" t="s">
        <v>16287</v>
      </c>
      <c r="AC1676" t="s">
        <v>205</v>
      </c>
      <c r="AH1676">
        <v>8</v>
      </c>
      <c r="AI1676">
        <v>8</v>
      </c>
      <c r="AK1676" t="s">
        <v>64</v>
      </c>
      <c r="AL1676" t="s">
        <v>64</v>
      </c>
      <c r="AP1676" t="s">
        <v>76</v>
      </c>
      <c r="AQ1676">
        <v>4000</v>
      </c>
      <c r="AR1676">
        <v>4000</v>
      </c>
      <c r="AS1676">
        <v>2.2000000000000002</v>
      </c>
      <c r="AT1676">
        <v>0</v>
      </c>
      <c r="AU1676">
        <v>0</v>
      </c>
      <c r="AV1676">
        <v>3</v>
      </c>
      <c r="AW1676" t="s">
        <v>16288</v>
      </c>
      <c r="AZ1676" t="s">
        <v>16289</v>
      </c>
      <c r="BB1676" t="b">
        <f t="shared" si="104"/>
        <v>0</v>
      </c>
      <c r="BC1676" t="str">
        <f>INDEX(repsearch2!B:B,MATCH(A1676,repsearch2!A:A,FALSE))</f>
        <v>No</v>
      </c>
      <c r="BD1676" s="3" t="b">
        <f t="shared" si="105"/>
        <v>0</v>
      </c>
      <c r="BE1676" s="3" t="b">
        <f t="shared" si="106"/>
        <v>0</v>
      </c>
      <c r="BF1676" t="str">
        <f t="shared" si="107"/>
        <v>closed</v>
      </c>
    </row>
    <row r="1677" spans="1:58" x14ac:dyDescent="0.3">
      <c r="A1677" t="s">
        <v>16290</v>
      </c>
      <c r="B1677" t="s">
        <v>1096</v>
      </c>
      <c r="D1677" t="s">
        <v>897</v>
      </c>
      <c r="E1677" t="s">
        <v>16291</v>
      </c>
      <c r="F1677" t="s">
        <v>16292</v>
      </c>
      <c r="G1677">
        <v>6</v>
      </c>
      <c r="H1677" t="s">
        <v>59</v>
      </c>
      <c r="I1677" t="s">
        <v>16293</v>
      </c>
      <c r="J1677">
        <v>1</v>
      </c>
      <c r="K1677" t="s">
        <v>16294</v>
      </c>
      <c r="L1677" t="s">
        <v>16295</v>
      </c>
      <c r="N1677" t="s">
        <v>59</v>
      </c>
      <c r="O1677" t="s">
        <v>5028</v>
      </c>
      <c r="P1677">
        <v>2018</v>
      </c>
      <c r="Q1677" t="s">
        <v>184</v>
      </c>
      <c r="R1677" t="b">
        <v>1</v>
      </c>
      <c r="S1677" t="s">
        <v>67</v>
      </c>
      <c r="T1677" t="b">
        <v>0</v>
      </c>
      <c r="U1677" t="s">
        <v>904</v>
      </c>
      <c r="V1677" t="s">
        <v>905</v>
      </c>
      <c r="W1677" t="s">
        <v>64</v>
      </c>
      <c r="X1677" t="s">
        <v>16296</v>
      </c>
      <c r="Y1677">
        <v>2</v>
      </c>
      <c r="Z1677" t="s">
        <v>59</v>
      </c>
      <c r="AA1677" t="b">
        <v>0</v>
      </c>
      <c r="AB1677" t="s">
        <v>5029</v>
      </c>
      <c r="AC1677" t="s">
        <v>64</v>
      </c>
      <c r="AD1677" t="s">
        <v>252</v>
      </c>
      <c r="AE1677" t="s">
        <v>59</v>
      </c>
      <c r="AG1677" t="s">
        <v>5030</v>
      </c>
      <c r="AH1677">
        <v>1</v>
      </c>
      <c r="AI1677">
        <v>2</v>
      </c>
      <c r="AJ1677" t="s">
        <v>16297</v>
      </c>
      <c r="AK1677" t="s">
        <v>64</v>
      </c>
      <c r="AL1677" t="s">
        <v>64</v>
      </c>
      <c r="AP1677" t="s">
        <v>76</v>
      </c>
      <c r="AQ1677">
        <v>3000</v>
      </c>
      <c r="AR1677">
        <v>3000</v>
      </c>
      <c r="AS1677">
        <v>11.28</v>
      </c>
      <c r="AT1677">
        <v>0</v>
      </c>
      <c r="AU1677">
        <v>0</v>
      </c>
      <c r="AV1677">
        <v>5</v>
      </c>
      <c r="AW1677" t="s">
        <v>16298</v>
      </c>
      <c r="AZ1677" t="s">
        <v>5033</v>
      </c>
      <c r="BA1677" t="s">
        <v>5034</v>
      </c>
      <c r="BB1677" t="b">
        <f t="shared" si="104"/>
        <v>0</v>
      </c>
      <c r="BC1677" t="str">
        <f>INDEX(repsearch2!B:B,MATCH(A1677,repsearch2!A:A,FALSE))</f>
        <v>No</v>
      </c>
      <c r="BD1677" s="3" t="b">
        <f t="shared" si="105"/>
        <v>0</v>
      </c>
      <c r="BE1677" s="3" t="b">
        <f t="shared" si="106"/>
        <v>1</v>
      </c>
      <c r="BF1677" t="str">
        <f t="shared" si="107"/>
        <v>green</v>
      </c>
    </row>
    <row r="1678" spans="1:58" x14ac:dyDescent="0.3">
      <c r="A1678" t="s">
        <v>16299</v>
      </c>
      <c r="B1678" t="s">
        <v>55</v>
      </c>
      <c r="D1678" t="s">
        <v>56</v>
      </c>
      <c r="E1678" t="s">
        <v>16300</v>
      </c>
      <c r="F1678" t="s">
        <v>16301</v>
      </c>
      <c r="G1678">
        <v>6</v>
      </c>
      <c r="H1678" t="s">
        <v>59</v>
      </c>
      <c r="I1678" t="s">
        <v>16302</v>
      </c>
      <c r="J1678">
        <v>1</v>
      </c>
      <c r="K1678" t="s">
        <v>16303</v>
      </c>
      <c r="L1678" t="s">
        <v>16304</v>
      </c>
      <c r="M1678" t="s">
        <v>16305</v>
      </c>
      <c r="N1678" t="s">
        <v>64</v>
      </c>
      <c r="O1678" t="s">
        <v>2233</v>
      </c>
      <c r="P1678">
        <v>2019</v>
      </c>
      <c r="Q1678" t="s">
        <v>184</v>
      </c>
      <c r="R1678" t="b">
        <v>1</v>
      </c>
      <c r="S1678" t="s">
        <v>67</v>
      </c>
      <c r="T1678" t="b">
        <v>1</v>
      </c>
      <c r="U1678" t="s">
        <v>68</v>
      </c>
      <c r="V1678" t="s">
        <v>69</v>
      </c>
      <c r="W1678" t="s">
        <v>64</v>
      </c>
      <c r="X1678" t="s">
        <v>709</v>
      </c>
      <c r="Y1678">
        <v>1</v>
      </c>
      <c r="Z1678" t="s">
        <v>59</v>
      </c>
      <c r="AA1678" t="b">
        <v>1</v>
      </c>
      <c r="AB1678" t="s">
        <v>2234</v>
      </c>
      <c r="AC1678" t="s">
        <v>64</v>
      </c>
      <c r="AD1678" t="s">
        <v>72</v>
      </c>
      <c r="AE1678" t="s">
        <v>64</v>
      </c>
      <c r="AF1678" t="s">
        <v>72</v>
      </c>
      <c r="AG1678" t="s">
        <v>2235</v>
      </c>
      <c r="AH1678">
        <v>3</v>
      </c>
      <c r="AI1678">
        <v>5</v>
      </c>
      <c r="AJ1678" t="s">
        <v>16306</v>
      </c>
      <c r="AK1678" t="s">
        <v>64</v>
      </c>
      <c r="AL1678" t="s">
        <v>64</v>
      </c>
      <c r="AM1678" t="s">
        <v>64</v>
      </c>
      <c r="AN1678" t="s">
        <v>75</v>
      </c>
      <c r="AO1678">
        <v>1370</v>
      </c>
      <c r="AP1678" t="s">
        <v>76</v>
      </c>
      <c r="AQ1678">
        <v>2145</v>
      </c>
      <c r="AR1678">
        <v>2145</v>
      </c>
      <c r="AS1678">
        <v>8.9</v>
      </c>
      <c r="AT1678">
        <v>0</v>
      </c>
      <c r="AU1678">
        <v>0</v>
      </c>
      <c r="AV1678">
        <v>14</v>
      </c>
      <c r="AW1678" t="s">
        <v>16307</v>
      </c>
      <c r="AZ1678" t="s">
        <v>2238</v>
      </c>
      <c r="BA1678" t="s">
        <v>557</v>
      </c>
      <c r="BB1678" t="b">
        <f t="shared" si="104"/>
        <v>0</v>
      </c>
      <c r="BC1678" t="str">
        <f>INDEX(repsearch2!B:B,MATCH(A1678,repsearch2!A:A,FALSE))</f>
        <v>No</v>
      </c>
      <c r="BD1678" s="3" t="b">
        <f t="shared" si="105"/>
        <v>0</v>
      </c>
      <c r="BE1678" s="3" t="b">
        <f t="shared" si="106"/>
        <v>1</v>
      </c>
      <c r="BF1678" t="str">
        <f t="shared" si="107"/>
        <v>gold</v>
      </c>
    </row>
    <row r="1679" spans="1:58" x14ac:dyDescent="0.3">
      <c r="A1679" t="s">
        <v>16308</v>
      </c>
      <c r="D1679" t="s">
        <v>96</v>
      </c>
      <c r="E1679" t="s">
        <v>16309</v>
      </c>
      <c r="F1679" t="s">
        <v>16310</v>
      </c>
      <c r="G1679">
        <v>8</v>
      </c>
      <c r="H1679" t="s">
        <v>59</v>
      </c>
      <c r="I1679" t="s">
        <v>16311</v>
      </c>
      <c r="J1679">
        <v>1</v>
      </c>
      <c r="K1679" t="s">
        <v>16312</v>
      </c>
      <c r="L1679" t="s">
        <v>16313</v>
      </c>
      <c r="N1679" t="s">
        <v>59</v>
      </c>
      <c r="O1679" t="s">
        <v>16314</v>
      </c>
      <c r="P1679">
        <v>2019</v>
      </c>
      <c r="Q1679" t="s">
        <v>4028</v>
      </c>
      <c r="R1679" t="b">
        <v>0</v>
      </c>
      <c r="S1679" t="s">
        <v>67</v>
      </c>
      <c r="T1679" t="b">
        <v>0</v>
      </c>
      <c r="W1679" t="s">
        <v>59</v>
      </c>
      <c r="Y1679">
        <v>0</v>
      </c>
      <c r="Z1679" t="s">
        <v>59</v>
      </c>
      <c r="AA1679" t="b">
        <v>0</v>
      </c>
      <c r="AB1679" t="s">
        <v>16315</v>
      </c>
      <c r="AC1679" t="s">
        <v>59</v>
      </c>
      <c r="AE1679" t="s">
        <v>59</v>
      </c>
      <c r="AG1679" t="s">
        <v>16316</v>
      </c>
      <c r="AH1679">
        <v>9</v>
      </c>
      <c r="AI1679">
        <v>11</v>
      </c>
      <c r="AK1679" t="s">
        <v>64</v>
      </c>
      <c r="AL1679" t="s">
        <v>64</v>
      </c>
      <c r="AP1679" t="s">
        <v>76</v>
      </c>
      <c r="AQ1679">
        <v>4000</v>
      </c>
      <c r="AR1679">
        <v>4000</v>
      </c>
      <c r="AS1679">
        <v>0</v>
      </c>
      <c r="AT1679">
        <v>0</v>
      </c>
      <c r="AU1679">
        <v>0</v>
      </c>
      <c r="AV1679">
        <v>0</v>
      </c>
      <c r="AX1679" t="s">
        <v>16317</v>
      </c>
      <c r="AY1679" t="s">
        <v>6557</v>
      </c>
      <c r="AZ1679" t="s">
        <v>16318</v>
      </c>
      <c r="BA1679" t="s">
        <v>16319</v>
      </c>
      <c r="BB1679" t="b">
        <f t="shared" si="104"/>
        <v>0</v>
      </c>
      <c r="BC1679" t="str">
        <f>INDEX(repsearch2!B:B,MATCH(A1679,repsearch2!A:A,FALSE))</f>
        <v>No</v>
      </c>
      <c r="BD1679" s="3" t="b">
        <f t="shared" si="105"/>
        <v>0</v>
      </c>
      <c r="BE1679" s="3" t="b">
        <f t="shared" si="106"/>
        <v>0</v>
      </c>
      <c r="BF1679" t="str">
        <f t="shared" si="107"/>
        <v>closed</v>
      </c>
    </row>
    <row r="1680" spans="1:58" x14ac:dyDescent="0.3">
      <c r="A1680" t="s">
        <v>16320</v>
      </c>
      <c r="B1680" t="s">
        <v>55</v>
      </c>
      <c r="C1680" t="s">
        <v>388</v>
      </c>
      <c r="D1680" t="s">
        <v>56</v>
      </c>
      <c r="E1680" t="s">
        <v>16321</v>
      </c>
      <c r="F1680" t="s">
        <v>9188</v>
      </c>
      <c r="G1680">
        <v>2</v>
      </c>
      <c r="H1680" t="s">
        <v>59</v>
      </c>
      <c r="I1680" t="s">
        <v>9189</v>
      </c>
      <c r="J1680">
        <v>1</v>
      </c>
      <c r="K1680" t="s">
        <v>618</v>
      </c>
      <c r="L1680" t="s">
        <v>9190</v>
      </c>
      <c r="M1680" t="s">
        <v>182</v>
      </c>
      <c r="N1680" t="s">
        <v>64</v>
      </c>
      <c r="O1680" t="s">
        <v>12699</v>
      </c>
      <c r="P1680">
        <v>2019</v>
      </c>
      <c r="Q1680" t="s">
        <v>139</v>
      </c>
      <c r="R1680" t="b">
        <v>1</v>
      </c>
      <c r="S1680" t="s">
        <v>67</v>
      </c>
      <c r="T1680" t="b">
        <v>1</v>
      </c>
      <c r="U1680" t="s">
        <v>68</v>
      </c>
      <c r="V1680" t="s">
        <v>69</v>
      </c>
      <c r="W1680" t="s">
        <v>59</v>
      </c>
      <c r="Y1680">
        <v>0</v>
      </c>
      <c r="Z1680" t="s">
        <v>59</v>
      </c>
      <c r="AA1680" t="b">
        <v>1</v>
      </c>
      <c r="AB1680" t="s">
        <v>12700</v>
      </c>
      <c r="AC1680" t="s">
        <v>64</v>
      </c>
      <c r="AD1680" t="s">
        <v>72</v>
      </c>
      <c r="AE1680" t="s">
        <v>64</v>
      </c>
      <c r="AF1680" t="s">
        <v>72</v>
      </c>
      <c r="AG1680" t="s">
        <v>12701</v>
      </c>
      <c r="AH1680">
        <v>17</v>
      </c>
      <c r="AI1680">
        <v>15</v>
      </c>
      <c r="AJ1680" t="s">
        <v>16322</v>
      </c>
      <c r="AK1680" t="s">
        <v>64</v>
      </c>
      <c r="AL1680" t="s">
        <v>64</v>
      </c>
      <c r="AP1680" t="s">
        <v>76</v>
      </c>
      <c r="AQ1680">
        <v>2700</v>
      </c>
      <c r="AR1680">
        <v>2700</v>
      </c>
      <c r="AS1680">
        <v>0</v>
      </c>
      <c r="AT1680">
        <v>0</v>
      </c>
      <c r="AU1680">
        <v>0</v>
      </c>
      <c r="AV1680">
        <v>0</v>
      </c>
      <c r="AX1680" t="s">
        <v>16323</v>
      </c>
      <c r="AY1680" t="s">
        <v>16323</v>
      </c>
      <c r="AZ1680" t="s">
        <v>189</v>
      </c>
      <c r="BA1680" t="s">
        <v>4308</v>
      </c>
      <c r="BB1680" t="b">
        <f t="shared" si="104"/>
        <v>0</v>
      </c>
      <c r="BC1680" t="str">
        <f>INDEX(repsearch2!B:B,MATCH(A1680,repsearch2!A:A,FALSE))</f>
        <v>No</v>
      </c>
      <c r="BD1680" s="3" t="b">
        <f t="shared" si="105"/>
        <v>0</v>
      </c>
      <c r="BE1680" s="3" t="b">
        <f t="shared" si="106"/>
        <v>1</v>
      </c>
      <c r="BF1680" t="str">
        <f t="shared" si="107"/>
        <v>gold</v>
      </c>
    </row>
    <row r="1681" spans="1:58" x14ac:dyDescent="0.3">
      <c r="A1681" t="s">
        <v>16324</v>
      </c>
      <c r="D1681" t="s">
        <v>96</v>
      </c>
      <c r="E1681" t="s">
        <v>16325</v>
      </c>
      <c r="F1681" t="s">
        <v>16326</v>
      </c>
      <c r="G1681">
        <v>3</v>
      </c>
      <c r="H1681" t="s">
        <v>59</v>
      </c>
      <c r="I1681" t="s">
        <v>16327</v>
      </c>
      <c r="J1681">
        <v>1</v>
      </c>
      <c r="K1681" t="s">
        <v>16328</v>
      </c>
      <c r="L1681" t="s">
        <v>7658</v>
      </c>
      <c r="M1681" t="s">
        <v>7659</v>
      </c>
      <c r="N1681" t="s">
        <v>64</v>
      </c>
      <c r="O1681" t="s">
        <v>16329</v>
      </c>
      <c r="P1681">
        <v>2019</v>
      </c>
      <c r="Q1681" t="s">
        <v>139</v>
      </c>
      <c r="R1681" t="b">
        <v>0</v>
      </c>
      <c r="S1681" t="s">
        <v>67</v>
      </c>
      <c r="T1681" t="b">
        <v>0</v>
      </c>
      <c r="W1681" t="s">
        <v>59</v>
      </c>
      <c r="Y1681">
        <v>0</v>
      </c>
      <c r="Z1681" t="s">
        <v>59</v>
      </c>
      <c r="AA1681" t="b">
        <v>0</v>
      </c>
      <c r="AB1681" t="s">
        <v>16330</v>
      </c>
      <c r="AC1681" t="s">
        <v>64</v>
      </c>
      <c r="AD1681" t="s">
        <v>141</v>
      </c>
      <c r="AE1681" t="s">
        <v>59</v>
      </c>
      <c r="AG1681" t="s">
        <v>16331</v>
      </c>
      <c r="AH1681">
        <v>15</v>
      </c>
      <c r="AI1681">
        <v>14</v>
      </c>
      <c r="AK1681" t="s">
        <v>64</v>
      </c>
      <c r="AL1681" t="s">
        <v>64</v>
      </c>
      <c r="AP1681" t="s">
        <v>76</v>
      </c>
      <c r="AQ1681">
        <v>3200</v>
      </c>
      <c r="AR1681">
        <v>3200</v>
      </c>
      <c r="AS1681">
        <v>0.5</v>
      </c>
      <c r="AT1681">
        <v>0</v>
      </c>
      <c r="AU1681">
        <v>0</v>
      </c>
      <c r="AV1681">
        <v>2</v>
      </c>
      <c r="AW1681" t="s">
        <v>16332</v>
      </c>
      <c r="AX1681" t="s">
        <v>16333</v>
      </c>
      <c r="AY1681" t="s">
        <v>400</v>
      </c>
      <c r="AZ1681" t="s">
        <v>16334</v>
      </c>
      <c r="BA1681" t="s">
        <v>16335</v>
      </c>
      <c r="BB1681" t="b">
        <f t="shared" si="104"/>
        <v>0</v>
      </c>
      <c r="BC1681" t="str">
        <f>INDEX(repsearch2!B:B,MATCH(A1681,repsearch2!A:A,FALSE))</f>
        <v>No</v>
      </c>
      <c r="BD1681" s="3" t="b">
        <f t="shared" si="105"/>
        <v>0</v>
      </c>
      <c r="BE1681" s="3" t="b">
        <f t="shared" si="106"/>
        <v>0</v>
      </c>
      <c r="BF1681" t="str">
        <f t="shared" si="107"/>
        <v>closed</v>
      </c>
    </row>
    <row r="1682" spans="1:58" x14ac:dyDescent="0.3">
      <c r="A1682" t="s">
        <v>16336</v>
      </c>
      <c r="D1682" t="s">
        <v>96</v>
      </c>
      <c r="E1682" t="s">
        <v>16337</v>
      </c>
      <c r="F1682" t="s">
        <v>16338</v>
      </c>
      <c r="G1682">
        <v>2</v>
      </c>
      <c r="H1682" t="s">
        <v>59</v>
      </c>
      <c r="I1682" t="s">
        <v>16339</v>
      </c>
      <c r="J1682">
        <v>1</v>
      </c>
      <c r="K1682" t="s">
        <v>6963</v>
      </c>
      <c r="L1682" t="s">
        <v>16340</v>
      </c>
      <c r="N1682" t="s">
        <v>59</v>
      </c>
      <c r="O1682" t="s">
        <v>16341</v>
      </c>
      <c r="P1682">
        <v>2019</v>
      </c>
      <c r="Q1682" t="s">
        <v>1349</v>
      </c>
      <c r="R1682" t="b">
        <v>0</v>
      </c>
      <c r="S1682" t="s">
        <v>67</v>
      </c>
      <c r="T1682" t="b">
        <v>0</v>
      </c>
      <c r="W1682" t="s">
        <v>59</v>
      </c>
      <c r="Y1682">
        <v>0</v>
      </c>
      <c r="Z1682" t="s">
        <v>59</v>
      </c>
      <c r="AA1682" t="b">
        <v>0</v>
      </c>
      <c r="AB1682" t="s">
        <v>16342</v>
      </c>
      <c r="AC1682" t="s">
        <v>64</v>
      </c>
      <c r="AD1682" t="s">
        <v>1389</v>
      </c>
      <c r="AE1682" t="s">
        <v>59</v>
      </c>
      <c r="AG1682" t="s">
        <v>16343</v>
      </c>
      <c r="AH1682">
        <v>9</v>
      </c>
      <c r="AI1682">
        <v>8</v>
      </c>
      <c r="AK1682" t="s">
        <v>64</v>
      </c>
      <c r="AL1682" t="s">
        <v>64</v>
      </c>
      <c r="AP1682" t="s">
        <v>76</v>
      </c>
      <c r="AQ1682">
        <v>2950</v>
      </c>
      <c r="AR1682">
        <v>2950</v>
      </c>
      <c r="AS1682">
        <v>0.5</v>
      </c>
      <c r="AT1682">
        <v>0</v>
      </c>
      <c r="AU1682">
        <v>0</v>
      </c>
      <c r="AV1682">
        <v>1</v>
      </c>
      <c r="AW1682" t="s">
        <v>16344</v>
      </c>
      <c r="AZ1682" t="s">
        <v>1118</v>
      </c>
      <c r="BA1682" t="s">
        <v>1953</v>
      </c>
      <c r="BB1682" t="b">
        <f t="shared" si="104"/>
        <v>0</v>
      </c>
      <c r="BC1682" t="str">
        <f>INDEX(repsearch2!B:B,MATCH(A1682,repsearch2!A:A,FALSE))</f>
        <v>No</v>
      </c>
      <c r="BD1682" s="3" t="b">
        <f t="shared" si="105"/>
        <v>0</v>
      </c>
      <c r="BE1682" s="3" t="b">
        <f t="shared" si="106"/>
        <v>0</v>
      </c>
      <c r="BF1682" t="str">
        <f t="shared" si="107"/>
        <v>closed</v>
      </c>
    </row>
    <row r="1683" spans="1:58" x14ac:dyDescent="0.3">
      <c r="A1683" t="s">
        <v>16345</v>
      </c>
      <c r="D1683" t="s">
        <v>96</v>
      </c>
      <c r="E1683" t="s">
        <v>16346</v>
      </c>
      <c r="F1683" t="s">
        <v>16347</v>
      </c>
      <c r="G1683">
        <v>4</v>
      </c>
      <c r="H1683" t="s">
        <v>59</v>
      </c>
      <c r="I1683" t="s">
        <v>16348</v>
      </c>
      <c r="J1683">
        <v>1</v>
      </c>
      <c r="K1683" t="s">
        <v>16349</v>
      </c>
      <c r="L1683" t="s">
        <v>16350</v>
      </c>
      <c r="N1683" t="s">
        <v>59</v>
      </c>
      <c r="O1683" t="s">
        <v>16351</v>
      </c>
      <c r="P1683">
        <v>2018</v>
      </c>
      <c r="Q1683" t="s">
        <v>1349</v>
      </c>
      <c r="R1683" t="b">
        <v>0</v>
      </c>
      <c r="S1683" t="s">
        <v>67</v>
      </c>
      <c r="T1683" t="b">
        <v>0</v>
      </c>
      <c r="W1683" t="s">
        <v>59</v>
      </c>
      <c r="Y1683">
        <v>0</v>
      </c>
      <c r="Z1683" t="s">
        <v>59</v>
      </c>
      <c r="AA1683" t="b">
        <v>0</v>
      </c>
      <c r="AB1683" t="s">
        <v>16352</v>
      </c>
      <c r="AC1683" t="s">
        <v>64</v>
      </c>
      <c r="AD1683" t="s">
        <v>1389</v>
      </c>
      <c r="AE1683" t="s">
        <v>59</v>
      </c>
      <c r="AG1683" t="s">
        <v>16353</v>
      </c>
      <c r="AH1683">
        <v>6</v>
      </c>
      <c r="AI1683">
        <v>3</v>
      </c>
      <c r="AK1683" t="s">
        <v>59</v>
      </c>
      <c r="AL1683" t="s">
        <v>64</v>
      </c>
      <c r="AP1683" t="s">
        <v>76</v>
      </c>
      <c r="AQ1683">
        <v>2950</v>
      </c>
      <c r="AR1683">
        <v>2950</v>
      </c>
      <c r="AS1683">
        <v>0</v>
      </c>
      <c r="AT1683">
        <v>0</v>
      </c>
      <c r="AU1683">
        <v>0</v>
      </c>
      <c r="AV1683">
        <v>0</v>
      </c>
      <c r="AX1683" t="s">
        <v>16354</v>
      </c>
      <c r="AY1683" t="s">
        <v>16355</v>
      </c>
      <c r="BB1683" t="b">
        <f t="shared" si="104"/>
        <v>0</v>
      </c>
      <c r="BC1683" t="str">
        <f>INDEX(repsearch2!B:B,MATCH(A1683,repsearch2!A:A,FALSE))</f>
        <v>No</v>
      </c>
      <c r="BD1683" s="3" t="b">
        <f t="shared" si="105"/>
        <v>0</v>
      </c>
      <c r="BE1683" s="3" t="b">
        <f t="shared" si="106"/>
        <v>0</v>
      </c>
      <c r="BF1683" t="str">
        <f t="shared" si="107"/>
        <v>closed</v>
      </c>
    </row>
    <row r="1684" spans="1:58" x14ac:dyDescent="0.3">
      <c r="A1684" t="s">
        <v>16356</v>
      </c>
      <c r="B1684" t="s">
        <v>387</v>
      </c>
      <c r="C1684" t="s">
        <v>388</v>
      </c>
      <c r="D1684" t="s">
        <v>242</v>
      </c>
      <c r="E1684" t="s">
        <v>16357</v>
      </c>
      <c r="F1684" t="s">
        <v>16358</v>
      </c>
      <c r="G1684">
        <v>5</v>
      </c>
      <c r="H1684" t="s">
        <v>59</v>
      </c>
      <c r="I1684" t="s">
        <v>16359</v>
      </c>
      <c r="J1684">
        <v>1</v>
      </c>
      <c r="K1684" t="s">
        <v>16360</v>
      </c>
      <c r="L1684" t="s">
        <v>16361</v>
      </c>
      <c r="N1684" t="s">
        <v>59</v>
      </c>
      <c r="O1684" t="s">
        <v>16362</v>
      </c>
      <c r="P1684">
        <v>2019</v>
      </c>
      <c r="Q1684" t="s">
        <v>1349</v>
      </c>
      <c r="R1684" t="b">
        <v>1</v>
      </c>
      <c r="S1684" t="s">
        <v>67</v>
      </c>
      <c r="T1684" t="b">
        <v>0</v>
      </c>
      <c r="U1684" t="s">
        <v>68</v>
      </c>
      <c r="V1684" t="s">
        <v>69</v>
      </c>
      <c r="W1684" t="s">
        <v>59</v>
      </c>
      <c r="Y1684">
        <v>0</v>
      </c>
      <c r="Z1684" t="s">
        <v>59</v>
      </c>
      <c r="AA1684" t="b">
        <v>0</v>
      </c>
      <c r="AB1684" t="s">
        <v>16363</v>
      </c>
      <c r="AC1684" t="s">
        <v>64</v>
      </c>
      <c r="AD1684" t="s">
        <v>1389</v>
      </c>
      <c r="AE1684" t="s">
        <v>59</v>
      </c>
      <c r="AG1684" t="s">
        <v>16364</v>
      </c>
      <c r="AI1684">
        <v>0</v>
      </c>
      <c r="AJ1684" t="s">
        <v>16365</v>
      </c>
      <c r="AK1684" t="s">
        <v>64</v>
      </c>
      <c r="AL1684" t="s">
        <v>64</v>
      </c>
      <c r="AP1684" t="s">
        <v>76</v>
      </c>
      <c r="AQ1684">
        <v>2950</v>
      </c>
      <c r="AR1684">
        <v>2950</v>
      </c>
      <c r="AS1684">
        <v>10.5</v>
      </c>
      <c r="AT1684">
        <v>1</v>
      </c>
      <c r="AU1684">
        <v>0</v>
      </c>
      <c r="AV1684">
        <v>1</v>
      </c>
      <c r="AW1684" t="s">
        <v>16366</v>
      </c>
      <c r="AZ1684" t="s">
        <v>16367</v>
      </c>
      <c r="BA1684" t="s">
        <v>16368</v>
      </c>
      <c r="BB1684" t="b">
        <f t="shared" si="104"/>
        <v>0</v>
      </c>
      <c r="BC1684" t="str">
        <f>INDEX(repsearch2!B:B,MATCH(A1684,repsearch2!A:A,FALSE))</f>
        <v>No</v>
      </c>
      <c r="BD1684" s="3" t="b">
        <f t="shared" si="105"/>
        <v>0</v>
      </c>
      <c r="BE1684" s="3" t="b">
        <f t="shared" si="106"/>
        <v>1</v>
      </c>
      <c r="BF1684" t="str">
        <f t="shared" si="107"/>
        <v>hybrid</v>
      </c>
    </row>
    <row r="1685" spans="1:58" x14ac:dyDescent="0.3">
      <c r="A1685" t="s">
        <v>16369</v>
      </c>
      <c r="D1685" t="s">
        <v>96</v>
      </c>
      <c r="E1685" t="s">
        <v>16370</v>
      </c>
      <c r="F1685" t="s">
        <v>16371</v>
      </c>
      <c r="G1685">
        <v>5</v>
      </c>
      <c r="H1685" t="s">
        <v>59</v>
      </c>
      <c r="I1685" t="s">
        <v>16372</v>
      </c>
      <c r="J1685">
        <v>1</v>
      </c>
      <c r="K1685" t="s">
        <v>16373</v>
      </c>
      <c r="L1685" t="s">
        <v>16374</v>
      </c>
      <c r="M1685" t="s">
        <v>2278</v>
      </c>
      <c r="N1685" t="s">
        <v>64</v>
      </c>
      <c r="O1685" t="s">
        <v>9305</v>
      </c>
      <c r="P1685">
        <v>2019</v>
      </c>
      <c r="Q1685" t="s">
        <v>1349</v>
      </c>
      <c r="R1685" t="b">
        <v>0</v>
      </c>
      <c r="S1685" t="s">
        <v>67</v>
      </c>
      <c r="T1685" t="b">
        <v>0</v>
      </c>
      <c r="W1685" t="s">
        <v>59</v>
      </c>
      <c r="Y1685">
        <v>0</v>
      </c>
      <c r="Z1685" t="s">
        <v>59</v>
      </c>
      <c r="AA1685" t="b">
        <v>0</v>
      </c>
      <c r="AB1685" t="s">
        <v>9306</v>
      </c>
      <c r="AC1685" t="s">
        <v>64</v>
      </c>
      <c r="AD1685" t="s">
        <v>252</v>
      </c>
      <c r="AE1685" t="s">
        <v>59</v>
      </c>
      <c r="AG1685" t="s">
        <v>9307</v>
      </c>
      <c r="AH1685">
        <v>3</v>
      </c>
      <c r="AI1685">
        <v>3</v>
      </c>
      <c r="AK1685" t="s">
        <v>64</v>
      </c>
      <c r="AL1685" t="s">
        <v>64</v>
      </c>
      <c r="AP1685" t="s">
        <v>76</v>
      </c>
      <c r="AQ1685">
        <v>2950</v>
      </c>
      <c r="AR1685">
        <v>2950</v>
      </c>
      <c r="AS1685">
        <v>1.5</v>
      </c>
      <c r="AT1685">
        <v>0</v>
      </c>
      <c r="AU1685">
        <v>0</v>
      </c>
      <c r="AV1685">
        <v>2</v>
      </c>
      <c r="AW1685" t="s">
        <v>16375</v>
      </c>
      <c r="AZ1685" t="s">
        <v>343</v>
      </c>
      <c r="BA1685" t="s">
        <v>9308</v>
      </c>
      <c r="BB1685" t="b">
        <f t="shared" si="104"/>
        <v>0</v>
      </c>
      <c r="BC1685" t="str">
        <f>INDEX(repsearch2!B:B,MATCH(A1685,repsearch2!A:A,FALSE))</f>
        <v>No</v>
      </c>
      <c r="BD1685" s="3" t="b">
        <f t="shared" si="105"/>
        <v>0</v>
      </c>
      <c r="BE1685" s="3" t="b">
        <f t="shared" si="106"/>
        <v>0</v>
      </c>
      <c r="BF1685" t="str">
        <f t="shared" si="107"/>
        <v>closed</v>
      </c>
    </row>
    <row r="1686" spans="1:58" x14ac:dyDescent="0.3">
      <c r="A1686" t="s">
        <v>16376</v>
      </c>
      <c r="D1686" t="s">
        <v>96</v>
      </c>
      <c r="E1686" t="s">
        <v>16377</v>
      </c>
      <c r="F1686" t="s">
        <v>16378</v>
      </c>
      <c r="G1686">
        <v>4</v>
      </c>
      <c r="H1686" t="s">
        <v>59</v>
      </c>
      <c r="I1686" t="s">
        <v>16379</v>
      </c>
      <c r="J1686">
        <v>1</v>
      </c>
      <c r="K1686" t="s">
        <v>16380</v>
      </c>
      <c r="L1686" t="s">
        <v>420</v>
      </c>
      <c r="M1686" t="s">
        <v>421</v>
      </c>
      <c r="N1686" t="s">
        <v>64</v>
      </c>
      <c r="O1686" t="s">
        <v>6884</v>
      </c>
      <c r="P1686">
        <v>2019</v>
      </c>
      <c r="Q1686" t="s">
        <v>1349</v>
      </c>
      <c r="R1686" t="b">
        <v>0</v>
      </c>
      <c r="S1686" t="s">
        <v>67</v>
      </c>
      <c r="T1686" t="b">
        <v>0</v>
      </c>
      <c r="W1686" t="s">
        <v>59</v>
      </c>
      <c r="Y1686">
        <v>0</v>
      </c>
      <c r="Z1686" t="s">
        <v>59</v>
      </c>
      <c r="AA1686" t="b">
        <v>0</v>
      </c>
      <c r="AB1686" t="s">
        <v>6885</v>
      </c>
      <c r="AC1686" t="s">
        <v>64</v>
      </c>
      <c r="AD1686" t="s">
        <v>252</v>
      </c>
      <c r="AE1686" t="s">
        <v>59</v>
      </c>
      <c r="AG1686" t="s">
        <v>6886</v>
      </c>
      <c r="AH1686">
        <v>1</v>
      </c>
      <c r="AI1686">
        <v>0</v>
      </c>
      <c r="AK1686" t="s">
        <v>64</v>
      </c>
      <c r="AL1686" t="s">
        <v>64</v>
      </c>
      <c r="AP1686" t="s">
        <v>76</v>
      </c>
      <c r="AQ1686">
        <v>2950</v>
      </c>
      <c r="AR1686">
        <v>2950</v>
      </c>
      <c r="AS1686">
        <v>0.25</v>
      </c>
      <c r="AT1686">
        <v>0</v>
      </c>
      <c r="AU1686">
        <v>0</v>
      </c>
      <c r="AV1686">
        <v>1</v>
      </c>
      <c r="AW1686" t="s">
        <v>16381</v>
      </c>
      <c r="AZ1686" t="s">
        <v>6889</v>
      </c>
      <c r="BA1686" t="s">
        <v>6890</v>
      </c>
      <c r="BB1686" t="b">
        <f t="shared" si="104"/>
        <v>0</v>
      </c>
      <c r="BC1686" t="str">
        <f>INDEX(repsearch2!B:B,MATCH(A1686,repsearch2!A:A,FALSE))</f>
        <v>No</v>
      </c>
      <c r="BD1686" s="3" t="b">
        <f t="shared" si="105"/>
        <v>0</v>
      </c>
      <c r="BE1686" s="3" t="b">
        <f t="shared" si="106"/>
        <v>0</v>
      </c>
      <c r="BF1686" t="str">
        <f t="shared" si="107"/>
        <v>closed</v>
      </c>
    </row>
    <row r="1687" spans="1:58" x14ac:dyDescent="0.3">
      <c r="A1687" t="s">
        <v>16382</v>
      </c>
      <c r="D1687" t="s">
        <v>96</v>
      </c>
      <c r="E1687" t="s">
        <v>16383</v>
      </c>
      <c r="F1687" t="s">
        <v>14977</v>
      </c>
      <c r="G1687">
        <v>1</v>
      </c>
      <c r="H1687" t="s">
        <v>59</v>
      </c>
      <c r="I1687" t="s">
        <v>16384</v>
      </c>
      <c r="J1687">
        <v>1</v>
      </c>
      <c r="K1687" t="s">
        <v>16385</v>
      </c>
      <c r="L1687" t="s">
        <v>16386</v>
      </c>
      <c r="M1687" t="s">
        <v>16385</v>
      </c>
      <c r="N1687" t="s">
        <v>64</v>
      </c>
      <c r="O1687" t="s">
        <v>16387</v>
      </c>
      <c r="P1687">
        <v>2019</v>
      </c>
      <c r="Q1687" t="s">
        <v>1349</v>
      </c>
      <c r="R1687" t="b">
        <v>0</v>
      </c>
      <c r="S1687" t="s">
        <v>67</v>
      </c>
      <c r="T1687" t="b">
        <v>0</v>
      </c>
      <c r="W1687" t="s">
        <v>59</v>
      </c>
      <c r="Y1687">
        <v>0</v>
      </c>
      <c r="Z1687" t="s">
        <v>59</v>
      </c>
      <c r="AA1687" t="b">
        <v>0</v>
      </c>
      <c r="AB1687" t="s">
        <v>16388</v>
      </c>
      <c r="AC1687" t="s">
        <v>64</v>
      </c>
      <c r="AD1687" t="s">
        <v>1389</v>
      </c>
      <c r="AE1687" t="s">
        <v>59</v>
      </c>
      <c r="AG1687" t="s">
        <v>16389</v>
      </c>
      <c r="AI1687">
        <v>0</v>
      </c>
      <c r="AK1687" t="s">
        <v>59</v>
      </c>
      <c r="AL1687" t="s">
        <v>64</v>
      </c>
      <c r="AP1687" t="s">
        <v>76</v>
      </c>
      <c r="AQ1687">
        <v>2950</v>
      </c>
      <c r="AR1687">
        <v>2950</v>
      </c>
      <c r="AS1687">
        <v>0</v>
      </c>
      <c r="AT1687">
        <v>0</v>
      </c>
      <c r="AU1687">
        <v>0</v>
      </c>
      <c r="AV1687">
        <v>0</v>
      </c>
      <c r="AX1687" t="s">
        <v>16390</v>
      </c>
      <c r="BA1687" t="s">
        <v>16391</v>
      </c>
      <c r="BB1687" t="b">
        <f t="shared" si="104"/>
        <v>0</v>
      </c>
      <c r="BC1687" t="str">
        <f>INDEX(repsearch2!B:B,MATCH(A1687,repsearch2!A:A,FALSE))</f>
        <v>No</v>
      </c>
      <c r="BD1687" s="3" t="b">
        <f t="shared" si="105"/>
        <v>0</v>
      </c>
      <c r="BE1687" s="3" t="b">
        <f t="shared" si="106"/>
        <v>0</v>
      </c>
      <c r="BF1687" t="str">
        <f t="shared" si="107"/>
        <v>closed</v>
      </c>
    </row>
    <row r="1688" spans="1:58" x14ac:dyDescent="0.3">
      <c r="A1688" t="s">
        <v>16392</v>
      </c>
      <c r="B1688" t="s">
        <v>346</v>
      </c>
      <c r="D1688" t="s">
        <v>347</v>
      </c>
      <c r="E1688" t="s">
        <v>16393</v>
      </c>
      <c r="F1688" t="s">
        <v>16394</v>
      </c>
      <c r="G1688">
        <v>2</v>
      </c>
      <c r="H1688" t="s">
        <v>59</v>
      </c>
      <c r="I1688" t="s">
        <v>16395</v>
      </c>
      <c r="J1688">
        <v>1</v>
      </c>
      <c r="K1688" t="s">
        <v>16396</v>
      </c>
      <c r="L1688" t="s">
        <v>16397</v>
      </c>
      <c r="M1688" t="s">
        <v>16398</v>
      </c>
      <c r="N1688" t="s">
        <v>64</v>
      </c>
      <c r="O1688" t="s">
        <v>10368</v>
      </c>
      <c r="P1688">
        <v>2019</v>
      </c>
      <c r="Q1688" t="s">
        <v>1349</v>
      </c>
      <c r="R1688" t="b">
        <v>1</v>
      </c>
      <c r="S1688" t="s">
        <v>67</v>
      </c>
      <c r="T1688" t="b">
        <v>0</v>
      </c>
      <c r="U1688" t="s">
        <v>68</v>
      </c>
      <c r="V1688" t="s">
        <v>69</v>
      </c>
      <c r="W1688" t="s">
        <v>59</v>
      </c>
      <c r="Y1688">
        <v>0</v>
      </c>
      <c r="Z1688" t="s">
        <v>59</v>
      </c>
      <c r="AA1688" t="b">
        <v>0</v>
      </c>
      <c r="AB1688" t="s">
        <v>10369</v>
      </c>
      <c r="AC1688" t="s">
        <v>64</v>
      </c>
      <c r="AD1688" t="s">
        <v>252</v>
      </c>
      <c r="AE1688" t="s">
        <v>59</v>
      </c>
      <c r="AG1688" t="s">
        <v>10370</v>
      </c>
      <c r="AH1688">
        <v>1</v>
      </c>
      <c r="AI1688">
        <v>1</v>
      </c>
      <c r="AJ1688" t="s">
        <v>16399</v>
      </c>
      <c r="AK1688" t="s">
        <v>64</v>
      </c>
      <c r="AL1688" t="s">
        <v>64</v>
      </c>
      <c r="AP1688" t="s">
        <v>76</v>
      </c>
      <c r="AQ1688">
        <v>2950</v>
      </c>
      <c r="AR1688">
        <v>2950</v>
      </c>
      <c r="AS1688">
        <v>3.6</v>
      </c>
      <c r="AT1688">
        <v>0</v>
      </c>
      <c r="AU1688">
        <v>0</v>
      </c>
      <c r="AV1688">
        <v>7</v>
      </c>
      <c r="AW1688" t="s">
        <v>16400</v>
      </c>
      <c r="AZ1688" t="s">
        <v>174</v>
      </c>
      <c r="BA1688" t="s">
        <v>569</v>
      </c>
      <c r="BB1688" t="b">
        <f t="shared" si="104"/>
        <v>0</v>
      </c>
      <c r="BC1688" t="str">
        <f>INDEX(repsearch2!B:B,MATCH(A1688,repsearch2!A:A,FALSE))</f>
        <v>No</v>
      </c>
      <c r="BD1688" s="3" t="b">
        <f t="shared" si="105"/>
        <v>0</v>
      </c>
      <c r="BE1688" s="3" t="b">
        <f t="shared" si="106"/>
        <v>1</v>
      </c>
      <c r="BF1688" t="str">
        <f t="shared" si="107"/>
        <v>bronze</v>
      </c>
    </row>
    <row r="1689" spans="1:58" x14ac:dyDescent="0.3">
      <c r="A1689" t="s">
        <v>16401</v>
      </c>
      <c r="D1689" t="s">
        <v>96</v>
      </c>
      <c r="E1689" t="s">
        <v>16402</v>
      </c>
      <c r="F1689" t="s">
        <v>16403</v>
      </c>
      <c r="G1689">
        <v>1</v>
      </c>
      <c r="H1689" t="s">
        <v>59</v>
      </c>
      <c r="I1689" t="s">
        <v>16404</v>
      </c>
      <c r="J1689">
        <v>1</v>
      </c>
      <c r="K1689" t="s">
        <v>16405</v>
      </c>
      <c r="L1689" t="s">
        <v>16406</v>
      </c>
      <c r="M1689" t="s">
        <v>16407</v>
      </c>
      <c r="N1689" t="s">
        <v>64</v>
      </c>
      <c r="O1689" t="s">
        <v>16408</v>
      </c>
      <c r="P1689">
        <v>2019</v>
      </c>
      <c r="Q1689" t="s">
        <v>1349</v>
      </c>
      <c r="R1689" t="b">
        <v>0</v>
      </c>
      <c r="S1689" t="s">
        <v>67</v>
      </c>
      <c r="T1689" t="b">
        <v>0</v>
      </c>
      <c r="W1689" t="s">
        <v>59</v>
      </c>
      <c r="Y1689">
        <v>0</v>
      </c>
      <c r="Z1689" t="s">
        <v>59</v>
      </c>
      <c r="AA1689" t="b">
        <v>0</v>
      </c>
      <c r="AB1689" t="s">
        <v>16409</v>
      </c>
      <c r="AC1689" t="s">
        <v>64</v>
      </c>
      <c r="AD1689" t="s">
        <v>1389</v>
      </c>
      <c r="AE1689" t="s">
        <v>59</v>
      </c>
      <c r="AG1689" t="s">
        <v>16410</v>
      </c>
      <c r="AI1689">
        <v>0</v>
      </c>
      <c r="AK1689" t="s">
        <v>64</v>
      </c>
      <c r="AL1689" t="s">
        <v>64</v>
      </c>
      <c r="AP1689" t="s">
        <v>76</v>
      </c>
      <c r="AQ1689">
        <v>2950</v>
      </c>
      <c r="AR1689">
        <v>2950</v>
      </c>
      <c r="AS1689">
        <v>0</v>
      </c>
      <c r="AT1689">
        <v>0</v>
      </c>
      <c r="AU1689">
        <v>0</v>
      </c>
      <c r="AV1689">
        <v>0</v>
      </c>
      <c r="AZ1689" t="s">
        <v>6340</v>
      </c>
      <c r="BA1689" t="s">
        <v>6340</v>
      </c>
      <c r="BB1689" t="b">
        <f t="shared" si="104"/>
        <v>0</v>
      </c>
      <c r="BC1689" t="str">
        <f>INDEX(repsearch2!B:B,MATCH(A1689,repsearch2!A:A,FALSE))</f>
        <v>No</v>
      </c>
      <c r="BD1689" s="3" t="b">
        <f t="shared" si="105"/>
        <v>0</v>
      </c>
      <c r="BE1689" s="3" t="b">
        <f t="shared" si="106"/>
        <v>0</v>
      </c>
      <c r="BF1689" t="str">
        <f t="shared" si="107"/>
        <v>closed</v>
      </c>
    </row>
    <row r="1690" spans="1:58" x14ac:dyDescent="0.3">
      <c r="A1690" t="s">
        <v>16411</v>
      </c>
      <c r="D1690" t="s">
        <v>96</v>
      </c>
      <c r="E1690" t="s">
        <v>16412</v>
      </c>
      <c r="F1690" t="s">
        <v>16413</v>
      </c>
      <c r="G1690">
        <v>2</v>
      </c>
      <c r="H1690" t="s">
        <v>59</v>
      </c>
      <c r="I1690" t="s">
        <v>16414</v>
      </c>
      <c r="J1690">
        <v>1</v>
      </c>
      <c r="K1690" t="s">
        <v>16415</v>
      </c>
      <c r="L1690" t="s">
        <v>16416</v>
      </c>
      <c r="N1690" t="s">
        <v>59</v>
      </c>
      <c r="O1690" t="s">
        <v>16417</v>
      </c>
      <c r="P1690">
        <v>2019</v>
      </c>
      <c r="Q1690" t="s">
        <v>1349</v>
      </c>
      <c r="R1690" t="b">
        <v>0</v>
      </c>
      <c r="S1690" t="s">
        <v>67</v>
      </c>
      <c r="T1690" t="b">
        <v>0</v>
      </c>
      <c r="W1690" t="s">
        <v>59</v>
      </c>
      <c r="Y1690">
        <v>0</v>
      </c>
      <c r="Z1690" t="s">
        <v>59</v>
      </c>
      <c r="AA1690" t="b">
        <v>0</v>
      </c>
      <c r="AB1690" t="s">
        <v>16418</v>
      </c>
      <c r="AC1690" t="s">
        <v>64</v>
      </c>
      <c r="AD1690" t="s">
        <v>1389</v>
      </c>
      <c r="AE1690" t="s">
        <v>59</v>
      </c>
      <c r="AG1690" t="s">
        <v>16419</v>
      </c>
      <c r="AI1690">
        <v>0</v>
      </c>
      <c r="AK1690" t="s">
        <v>64</v>
      </c>
      <c r="AL1690" t="s">
        <v>64</v>
      </c>
      <c r="AP1690" t="s">
        <v>76</v>
      </c>
      <c r="AQ1690">
        <v>2950</v>
      </c>
      <c r="AR1690">
        <v>2950</v>
      </c>
      <c r="AS1690">
        <v>1</v>
      </c>
      <c r="AT1690">
        <v>0</v>
      </c>
      <c r="AU1690">
        <v>0</v>
      </c>
      <c r="AV1690">
        <v>1</v>
      </c>
      <c r="AW1690" t="s">
        <v>16420</v>
      </c>
      <c r="AZ1690" t="s">
        <v>1080</v>
      </c>
      <c r="BA1690" t="s">
        <v>11934</v>
      </c>
      <c r="BB1690" t="b">
        <f t="shared" si="104"/>
        <v>0</v>
      </c>
      <c r="BC1690" t="str">
        <f>INDEX(repsearch2!B:B,MATCH(A1690,repsearch2!A:A,FALSE))</f>
        <v>No</v>
      </c>
      <c r="BD1690" s="3" t="b">
        <f t="shared" si="105"/>
        <v>0</v>
      </c>
      <c r="BE1690" s="3" t="b">
        <f t="shared" si="106"/>
        <v>0</v>
      </c>
      <c r="BF1690" t="str">
        <f t="shared" si="107"/>
        <v>closed</v>
      </c>
    </row>
    <row r="1691" spans="1:58" x14ac:dyDescent="0.3">
      <c r="A1691" t="s">
        <v>16421</v>
      </c>
      <c r="B1691" t="s">
        <v>1096</v>
      </c>
      <c r="D1691" t="s">
        <v>897</v>
      </c>
      <c r="E1691" t="s">
        <v>16422</v>
      </c>
      <c r="F1691" t="s">
        <v>16423</v>
      </c>
      <c r="G1691">
        <v>4</v>
      </c>
      <c r="H1691" t="s">
        <v>59</v>
      </c>
      <c r="I1691" t="s">
        <v>16424</v>
      </c>
      <c r="J1691">
        <v>1</v>
      </c>
      <c r="K1691" t="s">
        <v>16425</v>
      </c>
      <c r="L1691" t="s">
        <v>16426</v>
      </c>
      <c r="M1691" t="s">
        <v>16427</v>
      </c>
      <c r="N1691" t="s">
        <v>64</v>
      </c>
      <c r="O1691" t="s">
        <v>2068</v>
      </c>
      <c r="P1691">
        <v>2018</v>
      </c>
      <c r="Q1691" t="s">
        <v>1349</v>
      </c>
      <c r="R1691" t="b">
        <v>1</v>
      </c>
      <c r="S1691" t="s">
        <v>67</v>
      </c>
      <c r="T1691" t="b">
        <v>0</v>
      </c>
      <c r="U1691" t="s">
        <v>1102</v>
      </c>
      <c r="V1691" t="s">
        <v>905</v>
      </c>
      <c r="W1691" t="s">
        <v>64</v>
      </c>
      <c r="X1691" t="s">
        <v>2455</v>
      </c>
      <c r="Y1691">
        <v>1</v>
      </c>
      <c r="Z1691" t="s">
        <v>59</v>
      </c>
      <c r="AA1691" t="b">
        <v>0</v>
      </c>
      <c r="AB1691" t="s">
        <v>2069</v>
      </c>
      <c r="AC1691" t="s">
        <v>64</v>
      </c>
      <c r="AD1691" t="s">
        <v>252</v>
      </c>
      <c r="AE1691" t="s">
        <v>59</v>
      </c>
      <c r="AG1691" t="s">
        <v>2070</v>
      </c>
      <c r="AH1691">
        <v>2</v>
      </c>
      <c r="AI1691">
        <v>0</v>
      </c>
      <c r="AJ1691" t="s">
        <v>16428</v>
      </c>
      <c r="AK1691" t="s">
        <v>64</v>
      </c>
      <c r="AL1691" t="s">
        <v>64</v>
      </c>
      <c r="AP1691" t="s">
        <v>76</v>
      </c>
      <c r="AQ1691">
        <v>2950</v>
      </c>
      <c r="AR1691">
        <v>2950</v>
      </c>
      <c r="AS1691">
        <v>6.9</v>
      </c>
      <c r="AT1691">
        <v>0</v>
      </c>
      <c r="AU1691">
        <v>0</v>
      </c>
      <c r="AV1691">
        <v>10</v>
      </c>
      <c r="AW1691" t="s">
        <v>16429</v>
      </c>
      <c r="AZ1691" t="s">
        <v>556</v>
      </c>
      <c r="BA1691" t="s">
        <v>556</v>
      </c>
      <c r="BB1691" t="b">
        <f t="shared" si="104"/>
        <v>0</v>
      </c>
      <c r="BC1691" t="str">
        <f>INDEX(repsearch2!B:B,MATCH(A1691,repsearch2!A:A,FALSE))</f>
        <v>No</v>
      </c>
      <c r="BD1691" s="3" t="b">
        <f t="shared" si="105"/>
        <v>0</v>
      </c>
      <c r="BE1691" s="3" t="b">
        <f t="shared" si="106"/>
        <v>1</v>
      </c>
      <c r="BF1691" t="str">
        <f t="shared" si="107"/>
        <v>green</v>
      </c>
    </row>
    <row r="1692" spans="1:58" x14ac:dyDescent="0.3">
      <c r="A1692" t="s">
        <v>16430</v>
      </c>
      <c r="B1692" t="s">
        <v>346</v>
      </c>
      <c r="D1692" t="s">
        <v>347</v>
      </c>
      <c r="E1692" t="s">
        <v>16431</v>
      </c>
      <c r="F1692" t="s">
        <v>16432</v>
      </c>
      <c r="G1692">
        <v>6</v>
      </c>
      <c r="H1692" t="s">
        <v>59</v>
      </c>
      <c r="I1692" t="s">
        <v>16433</v>
      </c>
      <c r="J1692">
        <v>1</v>
      </c>
      <c r="K1692" t="s">
        <v>16434</v>
      </c>
      <c r="L1692" t="s">
        <v>16435</v>
      </c>
      <c r="N1692" t="s">
        <v>59</v>
      </c>
      <c r="O1692" t="s">
        <v>16436</v>
      </c>
      <c r="P1692">
        <v>2019</v>
      </c>
      <c r="Q1692" t="s">
        <v>9950</v>
      </c>
      <c r="R1692" t="b">
        <v>1</v>
      </c>
      <c r="S1692" t="s">
        <v>102</v>
      </c>
      <c r="T1692" t="b">
        <v>0</v>
      </c>
      <c r="U1692" t="s">
        <v>68</v>
      </c>
      <c r="V1692" t="s">
        <v>69</v>
      </c>
      <c r="W1692" t="s">
        <v>59</v>
      </c>
      <c r="Y1692">
        <v>0</v>
      </c>
      <c r="Z1692" t="s">
        <v>59</v>
      </c>
      <c r="AA1692" t="b">
        <v>0</v>
      </c>
      <c r="AH1692">
        <v>2</v>
      </c>
      <c r="AI1692">
        <v>0</v>
      </c>
      <c r="AJ1692" t="s">
        <v>16437</v>
      </c>
      <c r="AK1692" t="s">
        <v>59</v>
      </c>
      <c r="AL1692" t="s">
        <v>64</v>
      </c>
      <c r="AS1692">
        <v>0</v>
      </c>
      <c r="AT1692">
        <v>0</v>
      </c>
      <c r="AU1692">
        <v>0</v>
      </c>
      <c r="AV1692">
        <v>0</v>
      </c>
      <c r="BB1692" t="b">
        <f t="shared" si="104"/>
        <v>0</v>
      </c>
      <c r="BC1692" t="str">
        <f>INDEX(repsearch2!B:B,MATCH(A1692,repsearch2!A:A,FALSE))</f>
        <v>No</v>
      </c>
      <c r="BD1692" s="3" t="b">
        <f t="shared" si="105"/>
        <v>0</v>
      </c>
      <c r="BE1692" s="3" t="b">
        <f t="shared" si="106"/>
        <v>1</v>
      </c>
      <c r="BF1692" t="str">
        <f t="shared" si="107"/>
        <v>bronze</v>
      </c>
    </row>
    <row r="1693" spans="1:58" x14ac:dyDescent="0.3">
      <c r="A1693" t="s">
        <v>16438</v>
      </c>
      <c r="B1693" t="s">
        <v>346</v>
      </c>
      <c r="D1693" t="s">
        <v>347</v>
      </c>
      <c r="E1693" t="s">
        <v>16439</v>
      </c>
      <c r="F1693" t="s">
        <v>16440</v>
      </c>
      <c r="G1693">
        <v>8</v>
      </c>
      <c r="H1693" t="s">
        <v>59</v>
      </c>
      <c r="I1693" t="s">
        <v>16441</v>
      </c>
      <c r="J1693">
        <v>0</v>
      </c>
      <c r="N1693" t="s">
        <v>59</v>
      </c>
      <c r="O1693" t="s">
        <v>16436</v>
      </c>
      <c r="P1693">
        <v>2019</v>
      </c>
      <c r="Q1693" t="s">
        <v>9950</v>
      </c>
      <c r="R1693" t="b">
        <v>1</v>
      </c>
      <c r="S1693" t="s">
        <v>102</v>
      </c>
      <c r="T1693" t="b">
        <v>0</v>
      </c>
      <c r="U1693" t="s">
        <v>68</v>
      </c>
      <c r="V1693" t="s">
        <v>69</v>
      </c>
      <c r="W1693" t="s">
        <v>59</v>
      </c>
      <c r="Y1693">
        <v>0</v>
      </c>
      <c r="Z1693" t="s">
        <v>59</v>
      </c>
      <c r="AA1693" t="b">
        <v>0</v>
      </c>
      <c r="AH1693">
        <v>3</v>
      </c>
      <c r="AI1693">
        <v>0</v>
      </c>
      <c r="AJ1693" t="s">
        <v>16442</v>
      </c>
      <c r="AK1693" t="s">
        <v>59</v>
      </c>
      <c r="AL1693" t="s">
        <v>64</v>
      </c>
      <c r="AS1693">
        <v>0</v>
      </c>
      <c r="AT1693">
        <v>0</v>
      </c>
      <c r="AU1693">
        <v>0</v>
      </c>
      <c r="AV1693">
        <v>0</v>
      </c>
      <c r="BB1693" t="b">
        <f t="shared" si="104"/>
        <v>0</v>
      </c>
      <c r="BC1693" t="str">
        <f>INDEX(repsearch2!B:B,MATCH(A1693,repsearch2!A:A,FALSE))</f>
        <v>No</v>
      </c>
      <c r="BD1693" s="3" t="b">
        <f t="shared" si="105"/>
        <v>0</v>
      </c>
      <c r="BE1693" s="3" t="b">
        <f t="shared" si="106"/>
        <v>1</v>
      </c>
      <c r="BF1693" t="str">
        <f t="shared" si="107"/>
        <v>bronze</v>
      </c>
    </row>
    <row r="1694" spans="1:58" x14ac:dyDescent="0.3">
      <c r="A1694" t="s">
        <v>16443</v>
      </c>
      <c r="D1694" t="s">
        <v>96</v>
      </c>
      <c r="E1694" t="s">
        <v>16444</v>
      </c>
      <c r="F1694" t="s">
        <v>16445</v>
      </c>
      <c r="G1694">
        <v>4</v>
      </c>
      <c r="H1694" t="s">
        <v>59</v>
      </c>
      <c r="I1694" t="s">
        <v>16446</v>
      </c>
      <c r="J1694">
        <v>1</v>
      </c>
      <c r="K1694" t="s">
        <v>16447</v>
      </c>
      <c r="L1694" t="s">
        <v>16448</v>
      </c>
      <c r="M1694" t="s">
        <v>2730</v>
      </c>
      <c r="N1694" t="s">
        <v>64</v>
      </c>
      <c r="O1694" t="s">
        <v>16449</v>
      </c>
      <c r="P1694">
        <v>2019</v>
      </c>
      <c r="Q1694" t="s">
        <v>1349</v>
      </c>
      <c r="R1694" t="b">
        <v>0</v>
      </c>
      <c r="S1694" t="s">
        <v>67</v>
      </c>
      <c r="T1694" t="b">
        <v>0</v>
      </c>
      <c r="W1694" t="s">
        <v>59</v>
      </c>
      <c r="Y1694">
        <v>0</v>
      </c>
      <c r="Z1694" t="s">
        <v>59</v>
      </c>
      <c r="AA1694" t="b">
        <v>0</v>
      </c>
      <c r="AB1694" t="s">
        <v>16450</v>
      </c>
      <c r="AC1694" t="s">
        <v>64</v>
      </c>
      <c r="AD1694" t="s">
        <v>252</v>
      </c>
      <c r="AE1694" t="s">
        <v>59</v>
      </c>
      <c r="AG1694" t="s">
        <v>16451</v>
      </c>
      <c r="AH1694">
        <v>1</v>
      </c>
      <c r="AI1694">
        <v>1</v>
      </c>
      <c r="AK1694" t="s">
        <v>64</v>
      </c>
      <c r="AL1694" t="s">
        <v>64</v>
      </c>
      <c r="AP1694" t="s">
        <v>76</v>
      </c>
      <c r="AQ1694">
        <v>2950</v>
      </c>
      <c r="AR1694">
        <v>2950</v>
      </c>
      <c r="AS1694">
        <v>0.25</v>
      </c>
      <c r="AT1694">
        <v>0</v>
      </c>
      <c r="AU1694">
        <v>0</v>
      </c>
      <c r="AV1694">
        <v>1</v>
      </c>
      <c r="AW1694" t="s">
        <v>16452</v>
      </c>
      <c r="AX1694" t="s">
        <v>16453</v>
      </c>
      <c r="AY1694" t="s">
        <v>16453</v>
      </c>
      <c r="AZ1694" t="s">
        <v>2404</v>
      </c>
      <c r="BB1694" t="b">
        <f t="shared" si="104"/>
        <v>0</v>
      </c>
      <c r="BC1694" t="str">
        <f>INDEX(repsearch2!B:B,MATCH(A1694,repsearch2!A:A,FALSE))</f>
        <v>No</v>
      </c>
      <c r="BD1694" s="3" t="b">
        <f t="shared" si="105"/>
        <v>0</v>
      </c>
      <c r="BE1694" s="3" t="b">
        <f t="shared" si="106"/>
        <v>0</v>
      </c>
      <c r="BF1694" t="str">
        <f t="shared" si="107"/>
        <v>closed</v>
      </c>
    </row>
    <row r="1695" spans="1:58" x14ac:dyDescent="0.3">
      <c r="A1695" t="s">
        <v>16454</v>
      </c>
      <c r="D1695" t="s">
        <v>96</v>
      </c>
      <c r="E1695" t="s">
        <v>16455</v>
      </c>
      <c r="F1695" t="s">
        <v>16456</v>
      </c>
      <c r="G1695">
        <v>3</v>
      </c>
      <c r="H1695" t="s">
        <v>59</v>
      </c>
      <c r="I1695" t="s">
        <v>16457</v>
      </c>
      <c r="J1695">
        <v>1</v>
      </c>
      <c r="K1695" t="s">
        <v>16458</v>
      </c>
      <c r="L1695" t="s">
        <v>16459</v>
      </c>
      <c r="M1695" t="s">
        <v>16460</v>
      </c>
      <c r="N1695" t="s">
        <v>64</v>
      </c>
      <c r="O1695" t="s">
        <v>3631</v>
      </c>
      <c r="P1695">
        <v>2018</v>
      </c>
      <c r="Q1695" t="s">
        <v>1349</v>
      </c>
      <c r="R1695" t="b">
        <v>0</v>
      </c>
      <c r="S1695" t="s">
        <v>67</v>
      </c>
      <c r="T1695" t="b">
        <v>0</v>
      </c>
      <c r="W1695" t="s">
        <v>59</v>
      </c>
      <c r="Y1695">
        <v>0</v>
      </c>
      <c r="Z1695" t="s">
        <v>59</v>
      </c>
      <c r="AA1695" t="b">
        <v>0</v>
      </c>
      <c r="AB1695" t="s">
        <v>3632</v>
      </c>
      <c r="AC1695" t="s">
        <v>64</v>
      </c>
      <c r="AD1695" t="s">
        <v>1389</v>
      </c>
      <c r="AE1695" t="s">
        <v>59</v>
      </c>
      <c r="AG1695" t="s">
        <v>3633</v>
      </c>
      <c r="AH1695">
        <v>2</v>
      </c>
      <c r="AI1695">
        <v>1</v>
      </c>
      <c r="AK1695" t="s">
        <v>64</v>
      </c>
      <c r="AL1695" t="s">
        <v>64</v>
      </c>
      <c r="AP1695" t="s">
        <v>76</v>
      </c>
      <c r="AQ1695">
        <v>2950</v>
      </c>
      <c r="AR1695">
        <v>2950</v>
      </c>
      <c r="AS1695">
        <v>19.074000000000002</v>
      </c>
      <c r="AT1695">
        <v>0</v>
      </c>
      <c r="AU1695">
        <v>1</v>
      </c>
      <c r="AV1695">
        <v>6</v>
      </c>
      <c r="AW1695" t="s">
        <v>16461</v>
      </c>
      <c r="AX1695" t="s">
        <v>16462</v>
      </c>
      <c r="AY1695" t="s">
        <v>16463</v>
      </c>
      <c r="AZ1695" t="s">
        <v>1392</v>
      </c>
      <c r="BA1695" t="s">
        <v>1393</v>
      </c>
      <c r="BB1695" t="b">
        <f t="shared" si="104"/>
        <v>0</v>
      </c>
      <c r="BC1695" t="str">
        <f>INDEX(repsearch2!B:B,MATCH(A1695,repsearch2!A:A,FALSE))</f>
        <v>No</v>
      </c>
      <c r="BD1695" s="3" t="b">
        <f t="shared" si="105"/>
        <v>0</v>
      </c>
      <c r="BE1695" s="3" t="b">
        <f t="shared" si="106"/>
        <v>0</v>
      </c>
      <c r="BF1695" t="str">
        <f t="shared" si="107"/>
        <v>closed</v>
      </c>
    </row>
    <row r="1696" spans="1:58" x14ac:dyDescent="0.3">
      <c r="A1696" t="s">
        <v>16464</v>
      </c>
      <c r="D1696" t="s">
        <v>96</v>
      </c>
      <c r="E1696" t="s">
        <v>16465</v>
      </c>
      <c r="F1696" t="s">
        <v>16466</v>
      </c>
      <c r="G1696">
        <v>5</v>
      </c>
      <c r="H1696" t="s">
        <v>59</v>
      </c>
      <c r="I1696" t="s">
        <v>16467</v>
      </c>
      <c r="J1696">
        <v>1</v>
      </c>
      <c r="K1696" t="s">
        <v>16468</v>
      </c>
      <c r="L1696" t="s">
        <v>16469</v>
      </c>
      <c r="M1696" t="s">
        <v>16398</v>
      </c>
      <c r="N1696" t="s">
        <v>64</v>
      </c>
      <c r="O1696" t="s">
        <v>10368</v>
      </c>
      <c r="P1696">
        <v>2019</v>
      </c>
      <c r="Q1696" t="s">
        <v>1349</v>
      </c>
      <c r="R1696" t="b">
        <v>0</v>
      </c>
      <c r="S1696" t="s">
        <v>67</v>
      </c>
      <c r="T1696" t="b">
        <v>0</v>
      </c>
      <c r="W1696" t="s">
        <v>59</v>
      </c>
      <c r="Y1696">
        <v>0</v>
      </c>
      <c r="Z1696" t="s">
        <v>59</v>
      </c>
      <c r="AA1696" t="b">
        <v>0</v>
      </c>
      <c r="AB1696" t="s">
        <v>10369</v>
      </c>
      <c r="AC1696" t="s">
        <v>64</v>
      </c>
      <c r="AD1696" t="s">
        <v>252</v>
      </c>
      <c r="AE1696" t="s">
        <v>59</v>
      </c>
      <c r="AG1696" t="s">
        <v>10370</v>
      </c>
      <c r="AH1696">
        <v>3</v>
      </c>
      <c r="AI1696">
        <v>2</v>
      </c>
      <c r="AK1696" t="s">
        <v>64</v>
      </c>
      <c r="AL1696" t="s">
        <v>64</v>
      </c>
      <c r="AP1696" t="s">
        <v>76</v>
      </c>
      <c r="AQ1696">
        <v>2950</v>
      </c>
      <c r="AR1696">
        <v>2950</v>
      </c>
      <c r="AS1696">
        <v>16.75</v>
      </c>
      <c r="AT1696">
        <v>0</v>
      </c>
      <c r="AU1696">
        <v>0</v>
      </c>
      <c r="AV1696">
        <v>31</v>
      </c>
      <c r="AW1696" t="s">
        <v>16470</v>
      </c>
      <c r="AX1696" t="s">
        <v>16471</v>
      </c>
      <c r="AZ1696" t="s">
        <v>174</v>
      </c>
      <c r="BA1696" t="s">
        <v>569</v>
      </c>
      <c r="BB1696" t="b">
        <f t="shared" si="104"/>
        <v>0</v>
      </c>
      <c r="BC1696" t="str">
        <f>INDEX(repsearch2!B:B,MATCH(A1696,repsearch2!A:A,FALSE))</f>
        <v>No</v>
      </c>
      <c r="BD1696" s="3" t="b">
        <f t="shared" si="105"/>
        <v>0</v>
      </c>
      <c r="BE1696" s="3" t="b">
        <f t="shared" si="106"/>
        <v>0</v>
      </c>
      <c r="BF1696" t="str">
        <f t="shared" si="107"/>
        <v>closed</v>
      </c>
    </row>
    <row r="1697" spans="1:58" x14ac:dyDescent="0.3">
      <c r="A1697" t="s">
        <v>16472</v>
      </c>
      <c r="D1697" t="s">
        <v>96</v>
      </c>
      <c r="E1697" t="s">
        <v>16473</v>
      </c>
      <c r="F1697" t="s">
        <v>16474</v>
      </c>
      <c r="G1697">
        <v>5</v>
      </c>
      <c r="H1697" t="s">
        <v>59</v>
      </c>
      <c r="I1697" t="s">
        <v>16475</v>
      </c>
      <c r="J1697">
        <v>1</v>
      </c>
      <c r="K1697" t="s">
        <v>16476</v>
      </c>
      <c r="L1697" t="s">
        <v>16477</v>
      </c>
      <c r="N1697" t="s">
        <v>59</v>
      </c>
      <c r="O1697" t="s">
        <v>16478</v>
      </c>
      <c r="P1697">
        <v>2019</v>
      </c>
      <c r="Q1697" t="s">
        <v>1349</v>
      </c>
      <c r="R1697" t="b">
        <v>0</v>
      </c>
      <c r="S1697" t="s">
        <v>67</v>
      </c>
      <c r="T1697" t="b">
        <v>0</v>
      </c>
      <c r="W1697" t="s">
        <v>59</v>
      </c>
      <c r="Y1697">
        <v>0</v>
      </c>
      <c r="Z1697" t="s">
        <v>59</v>
      </c>
      <c r="AA1697" t="b">
        <v>0</v>
      </c>
      <c r="AB1697" t="s">
        <v>16479</v>
      </c>
      <c r="AC1697" t="s">
        <v>64</v>
      </c>
      <c r="AD1697" t="s">
        <v>252</v>
      </c>
      <c r="AE1697" t="s">
        <v>59</v>
      </c>
      <c r="AG1697" t="s">
        <v>16480</v>
      </c>
      <c r="AH1697">
        <v>4</v>
      </c>
      <c r="AI1697">
        <v>3</v>
      </c>
      <c r="AK1697" t="s">
        <v>64</v>
      </c>
      <c r="AL1697" t="s">
        <v>64</v>
      </c>
      <c r="AP1697" t="s">
        <v>76</v>
      </c>
      <c r="AQ1697">
        <v>2950</v>
      </c>
      <c r="AR1697">
        <v>2950</v>
      </c>
      <c r="AS1697">
        <v>1.25</v>
      </c>
      <c r="AT1697">
        <v>0</v>
      </c>
      <c r="AU1697">
        <v>0</v>
      </c>
      <c r="AV1697">
        <v>3</v>
      </c>
      <c r="AW1697" t="s">
        <v>16481</v>
      </c>
      <c r="AX1697" t="s">
        <v>16482</v>
      </c>
      <c r="AY1697" t="s">
        <v>997</v>
      </c>
      <c r="AZ1697" t="s">
        <v>16483</v>
      </c>
      <c r="BA1697" t="s">
        <v>725</v>
      </c>
      <c r="BB1697" t="b">
        <f t="shared" si="104"/>
        <v>0</v>
      </c>
      <c r="BC1697" t="str">
        <f>INDEX(repsearch2!B:B,MATCH(A1697,repsearch2!A:A,FALSE))</f>
        <v>No</v>
      </c>
      <c r="BD1697" s="3" t="b">
        <f t="shared" si="105"/>
        <v>0</v>
      </c>
      <c r="BE1697" s="3" t="b">
        <f t="shared" si="106"/>
        <v>0</v>
      </c>
      <c r="BF1697" t="str">
        <f t="shared" si="107"/>
        <v>closed</v>
      </c>
    </row>
    <row r="1698" spans="1:58" x14ac:dyDescent="0.3">
      <c r="A1698" t="s">
        <v>16484</v>
      </c>
      <c r="D1698" t="s">
        <v>96</v>
      </c>
      <c r="E1698" t="s">
        <v>16485</v>
      </c>
      <c r="F1698" t="s">
        <v>16486</v>
      </c>
      <c r="G1698">
        <v>8</v>
      </c>
      <c r="H1698" t="s">
        <v>59</v>
      </c>
      <c r="I1698" t="s">
        <v>16487</v>
      </c>
      <c r="J1698">
        <v>1</v>
      </c>
      <c r="K1698" t="s">
        <v>16488</v>
      </c>
      <c r="L1698" t="s">
        <v>16489</v>
      </c>
      <c r="N1698" t="s">
        <v>59</v>
      </c>
      <c r="O1698" t="s">
        <v>10368</v>
      </c>
      <c r="P1698">
        <v>2019</v>
      </c>
      <c r="Q1698" t="s">
        <v>1349</v>
      </c>
      <c r="R1698" t="b">
        <v>0</v>
      </c>
      <c r="S1698" t="s">
        <v>67</v>
      </c>
      <c r="T1698" t="b">
        <v>0</v>
      </c>
      <c r="W1698" t="s">
        <v>59</v>
      </c>
      <c r="Y1698">
        <v>0</v>
      </c>
      <c r="Z1698" t="s">
        <v>59</v>
      </c>
      <c r="AA1698" t="b">
        <v>0</v>
      </c>
      <c r="AB1698" t="s">
        <v>10369</v>
      </c>
      <c r="AC1698" t="s">
        <v>64</v>
      </c>
      <c r="AD1698" t="s">
        <v>252</v>
      </c>
      <c r="AE1698" t="s">
        <v>59</v>
      </c>
      <c r="AG1698" t="s">
        <v>10370</v>
      </c>
      <c r="AH1698">
        <v>8</v>
      </c>
      <c r="AI1698">
        <v>7</v>
      </c>
      <c r="AK1698" t="s">
        <v>64</v>
      </c>
      <c r="AL1698" t="s">
        <v>64</v>
      </c>
      <c r="AP1698" t="s">
        <v>76</v>
      </c>
      <c r="AQ1698">
        <v>2950</v>
      </c>
      <c r="AR1698">
        <v>2950</v>
      </c>
      <c r="AS1698">
        <v>54.85</v>
      </c>
      <c r="AT1698">
        <v>3</v>
      </c>
      <c r="AU1698">
        <v>0</v>
      </c>
      <c r="AV1698">
        <v>45</v>
      </c>
      <c r="AW1698" t="s">
        <v>16490</v>
      </c>
      <c r="AX1698" t="s">
        <v>16491</v>
      </c>
      <c r="AZ1698" t="s">
        <v>174</v>
      </c>
      <c r="BA1698" t="s">
        <v>569</v>
      </c>
      <c r="BB1698" t="b">
        <f t="shared" si="104"/>
        <v>0</v>
      </c>
      <c r="BC1698" t="str">
        <f>INDEX(repsearch2!B:B,MATCH(A1698,repsearch2!A:A,FALSE))</f>
        <v>No</v>
      </c>
      <c r="BD1698" s="3" t="b">
        <f t="shared" si="105"/>
        <v>0</v>
      </c>
      <c r="BE1698" s="3" t="b">
        <f t="shared" si="106"/>
        <v>0</v>
      </c>
      <c r="BF1698" t="str">
        <f t="shared" si="107"/>
        <v>closed</v>
      </c>
    </row>
    <row r="1699" spans="1:58" x14ac:dyDescent="0.3">
      <c r="A1699" t="s">
        <v>16492</v>
      </c>
      <c r="B1699" t="s">
        <v>1096</v>
      </c>
      <c r="D1699" t="s">
        <v>897</v>
      </c>
      <c r="E1699" t="s">
        <v>16493</v>
      </c>
      <c r="F1699" t="s">
        <v>16494</v>
      </c>
      <c r="G1699">
        <v>10</v>
      </c>
      <c r="H1699" t="s">
        <v>59</v>
      </c>
      <c r="I1699" t="s">
        <v>16495</v>
      </c>
      <c r="J1699">
        <v>1</v>
      </c>
      <c r="K1699" t="s">
        <v>16496</v>
      </c>
      <c r="L1699" t="s">
        <v>16497</v>
      </c>
      <c r="N1699" t="s">
        <v>59</v>
      </c>
      <c r="O1699" t="s">
        <v>16498</v>
      </c>
      <c r="P1699">
        <v>2019</v>
      </c>
      <c r="Q1699" t="s">
        <v>1349</v>
      </c>
      <c r="R1699" t="b">
        <v>1</v>
      </c>
      <c r="S1699" t="s">
        <v>67</v>
      </c>
      <c r="T1699" t="b">
        <v>0</v>
      </c>
      <c r="U1699" t="s">
        <v>904</v>
      </c>
      <c r="V1699" t="s">
        <v>905</v>
      </c>
      <c r="W1699" t="s">
        <v>64</v>
      </c>
      <c r="X1699" t="s">
        <v>16098</v>
      </c>
      <c r="Y1699">
        <v>1</v>
      </c>
      <c r="Z1699" t="s">
        <v>59</v>
      </c>
      <c r="AA1699" t="b">
        <v>0</v>
      </c>
      <c r="AB1699" t="s">
        <v>16499</v>
      </c>
      <c r="AC1699" t="s">
        <v>64</v>
      </c>
      <c r="AD1699" t="s">
        <v>252</v>
      </c>
      <c r="AE1699" t="s">
        <v>59</v>
      </c>
      <c r="AG1699" t="s">
        <v>16500</v>
      </c>
      <c r="AH1699">
        <v>7</v>
      </c>
      <c r="AI1699">
        <v>8</v>
      </c>
      <c r="AJ1699" t="s">
        <v>16501</v>
      </c>
      <c r="AK1699" t="s">
        <v>64</v>
      </c>
      <c r="AL1699" t="s">
        <v>64</v>
      </c>
      <c r="AP1699" t="s">
        <v>76</v>
      </c>
      <c r="AQ1699">
        <v>2950</v>
      </c>
      <c r="AR1699">
        <v>2950</v>
      </c>
      <c r="AS1699">
        <v>35.75</v>
      </c>
      <c r="AT1699">
        <v>0</v>
      </c>
      <c r="AU1699">
        <v>0</v>
      </c>
      <c r="AV1699">
        <v>54</v>
      </c>
      <c r="AW1699" t="s">
        <v>16502</v>
      </c>
      <c r="AZ1699" t="s">
        <v>16503</v>
      </c>
      <c r="BA1699" t="s">
        <v>16504</v>
      </c>
      <c r="BB1699" t="b">
        <f t="shared" si="104"/>
        <v>0</v>
      </c>
      <c r="BC1699" t="str">
        <f>INDEX(repsearch2!B:B,MATCH(A1699,repsearch2!A:A,FALSE))</f>
        <v>No</v>
      </c>
      <c r="BD1699" s="3" t="b">
        <f t="shared" si="105"/>
        <v>0</v>
      </c>
      <c r="BE1699" s="3" t="b">
        <f t="shared" si="106"/>
        <v>1</v>
      </c>
      <c r="BF1699" t="str">
        <f t="shared" si="107"/>
        <v>green</v>
      </c>
    </row>
    <row r="1700" spans="1:58" x14ac:dyDescent="0.3">
      <c r="A1700" t="s">
        <v>16505</v>
      </c>
      <c r="D1700" t="s">
        <v>96</v>
      </c>
      <c r="E1700" t="s">
        <v>16506</v>
      </c>
      <c r="F1700" t="s">
        <v>2125</v>
      </c>
      <c r="G1700">
        <v>2</v>
      </c>
      <c r="H1700" t="s">
        <v>59</v>
      </c>
      <c r="I1700" t="s">
        <v>16507</v>
      </c>
      <c r="J1700">
        <v>2</v>
      </c>
      <c r="K1700" t="s">
        <v>2127</v>
      </c>
      <c r="N1700" t="s">
        <v>59</v>
      </c>
      <c r="O1700" t="s">
        <v>16508</v>
      </c>
      <c r="P1700">
        <v>2020</v>
      </c>
      <c r="Q1700" t="s">
        <v>101</v>
      </c>
      <c r="R1700" t="b">
        <v>0</v>
      </c>
      <c r="S1700" t="s">
        <v>102</v>
      </c>
      <c r="T1700" t="b">
        <v>0</v>
      </c>
      <c r="W1700" t="s">
        <v>59</v>
      </c>
      <c r="Y1700">
        <v>0</v>
      </c>
      <c r="Z1700" t="s">
        <v>59</v>
      </c>
      <c r="AA1700" t="b">
        <v>0</v>
      </c>
      <c r="AI1700">
        <v>0</v>
      </c>
      <c r="AK1700" t="s">
        <v>59</v>
      </c>
      <c r="AL1700" t="s">
        <v>64</v>
      </c>
      <c r="AS1700">
        <v>0</v>
      </c>
      <c r="AT1700">
        <v>0</v>
      </c>
      <c r="AU1700">
        <v>0</v>
      </c>
      <c r="AV1700">
        <v>0</v>
      </c>
      <c r="BB1700" t="b">
        <f t="shared" si="104"/>
        <v>0</v>
      </c>
      <c r="BC1700" t="str">
        <f>INDEX(repsearch2!B:B,MATCH(A1700,repsearch2!A:A,FALSE))</f>
        <v>No</v>
      </c>
      <c r="BD1700" s="3" t="b">
        <f t="shared" si="105"/>
        <v>0</v>
      </c>
      <c r="BE1700" s="3" t="b">
        <f t="shared" si="106"/>
        <v>0</v>
      </c>
      <c r="BF1700" t="str">
        <f t="shared" si="107"/>
        <v>closed</v>
      </c>
    </row>
    <row r="1701" spans="1:58" x14ac:dyDescent="0.3">
      <c r="A1701" t="s">
        <v>16509</v>
      </c>
      <c r="D1701" t="s">
        <v>96</v>
      </c>
      <c r="E1701" t="s">
        <v>16510</v>
      </c>
      <c r="F1701" t="s">
        <v>16511</v>
      </c>
      <c r="G1701">
        <v>4</v>
      </c>
      <c r="H1701" t="s">
        <v>59</v>
      </c>
      <c r="I1701" t="s">
        <v>16512</v>
      </c>
      <c r="J1701">
        <v>4</v>
      </c>
      <c r="K1701" t="s">
        <v>16513</v>
      </c>
      <c r="N1701" t="s">
        <v>59</v>
      </c>
      <c r="O1701" t="s">
        <v>16514</v>
      </c>
      <c r="P1701">
        <v>2019</v>
      </c>
      <c r="Q1701" t="s">
        <v>101</v>
      </c>
      <c r="R1701" t="b">
        <v>0</v>
      </c>
      <c r="S1701" t="s">
        <v>102</v>
      </c>
      <c r="T1701" t="b">
        <v>0</v>
      </c>
      <c r="W1701" t="s">
        <v>59</v>
      </c>
      <c r="Y1701">
        <v>0</v>
      </c>
      <c r="Z1701" t="s">
        <v>59</v>
      </c>
      <c r="AA1701" t="b">
        <v>0</v>
      </c>
      <c r="AH1701">
        <v>1</v>
      </c>
      <c r="AI1701">
        <v>0</v>
      </c>
      <c r="AK1701" t="s">
        <v>59</v>
      </c>
      <c r="AL1701" t="s">
        <v>64</v>
      </c>
      <c r="AS1701">
        <v>0</v>
      </c>
      <c r="AT1701">
        <v>0</v>
      </c>
      <c r="AU1701">
        <v>0</v>
      </c>
      <c r="AV1701">
        <v>0</v>
      </c>
      <c r="AX1701" t="s">
        <v>3196</v>
      </c>
      <c r="BB1701" t="b">
        <f t="shared" si="104"/>
        <v>0</v>
      </c>
      <c r="BC1701" t="str">
        <f>INDEX(repsearch2!B:B,MATCH(A1701,repsearch2!A:A,FALSE))</f>
        <v>No</v>
      </c>
      <c r="BD1701" s="3" t="b">
        <f t="shared" si="105"/>
        <v>0</v>
      </c>
      <c r="BE1701" s="3" t="b">
        <f t="shared" si="106"/>
        <v>0</v>
      </c>
      <c r="BF1701" t="str">
        <f t="shared" si="107"/>
        <v>closed</v>
      </c>
    </row>
    <row r="1702" spans="1:58" x14ac:dyDescent="0.3">
      <c r="A1702" t="s">
        <v>16515</v>
      </c>
      <c r="D1702" t="s">
        <v>96</v>
      </c>
      <c r="E1702" t="s">
        <v>16516</v>
      </c>
      <c r="F1702" t="s">
        <v>16517</v>
      </c>
      <c r="G1702">
        <v>3</v>
      </c>
      <c r="H1702" t="s">
        <v>59</v>
      </c>
      <c r="I1702" t="s">
        <v>16518</v>
      </c>
      <c r="J1702">
        <v>3</v>
      </c>
      <c r="K1702" t="s">
        <v>16519</v>
      </c>
      <c r="N1702" t="s">
        <v>59</v>
      </c>
      <c r="O1702" t="s">
        <v>16520</v>
      </c>
      <c r="P1702">
        <v>2019</v>
      </c>
      <c r="Q1702" t="s">
        <v>101</v>
      </c>
      <c r="R1702" t="b">
        <v>0</v>
      </c>
      <c r="S1702" t="s">
        <v>102</v>
      </c>
      <c r="T1702" t="b">
        <v>0</v>
      </c>
      <c r="W1702" t="s">
        <v>59</v>
      </c>
      <c r="Y1702">
        <v>0</v>
      </c>
      <c r="Z1702" t="s">
        <v>59</v>
      </c>
      <c r="AA1702" t="b">
        <v>0</v>
      </c>
      <c r="AH1702">
        <v>1</v>
      </c>
      <c r="AI1702">
        <v>1</v>
      </c>
      <c r="AK1702" t="s">
        <v>59</v>
      </c>
      <c r="AL1702" t="s">
        <v>64</v>
      </c>
      <c r="AS1702">
        <v>0</v>
      </c>
      <c r="AT1702">
        <v>0</v>
      </c>
      <c r="AU1702">
        <v>0</v>
      </c>
      <c r="AV1702">
        <v>0</v>
      </c>
      <c r="AX1702" t="s">
        <v>16521</v>
      </c>
      <c r="BB1702" t="b">
        <f t="shared" si="104"/>
        <v>0</v>
      </c>
      <c r="BC1702" t="str">
        <f>INDEX(repsearch2!B:B,MATCH(A1702,repsearch2!A:A,FALSE))</f>
        <v>No</v>
      </c>
      <c r="BD1702" s="3" t="b">
        <f t="shared" si="105"/>
        <v>0</v>
      </c>
      <c r="BE1702" s="3" t="b">
        <f t="shared" si="106"/>
        <v>0</v>
      </c>
      <c r="BF1702" t="str">
        <f t="shared" si="107"/>
        <v>closed</v>
      </c>
    </row>
    <row r="1703" spans="1:58" x14ac:dyDescent="0.3">
      <c r="A1703" t="s">
        <v>16522</v>
      </c>
      <c r="D1703" t="s">
        <v>96</v>
      </c>
      <c r="E1703" t="s">
        <v>16523</v>
      </c>
      <c r="F1703" t="s">
        <v>16524</v>
      </c>
      <c r="G1703">
        <v>1</v>
      </c>
      <c r="H1703" t="s">
        <v>59</v>
      </c>
      <c r="I1703" t="s">
        <v>16525</v>
      </c>
      <c r="J1703">
        <v>1</v>
      </c>
      <c r="K1703" t="s">
        <v>16524</v>
      </c>
      <c r="L1703" t="s">
        <v>16526</v>
      </c>
      <c r="M1703" t="s">
        <v>16524</v>
      </c>
      <c r="N1703" t="s">
        <v>64</v>
      </c>
      <c r="O1703" t="s">
        <v>16527</v>
      </c>
      <c r="P1703">
        <v>2019</v>
      </c>
      <c r="Q1703" t="s">
        <v>101</v>
      </c>
      <c r="R1703" t="b">
        <v>0</v>
      </c>
      <c r="S1703" t="s">
        <v>102</v>
      </c>
      <c r="T1703" t="b">
        <v>0</v>
      </c>
      <c r="W1703" t="s">
        <v>59</v>
      </c>
      <c r="Y1703">
        <v>0</v>
      </c>
      <c r="Z1703" t="s">
        <v>59</v>
      </c>
      <c r="AA1703" t="b">
        <v>0</v>
      </c>
      <c r="AI1703">
        <v>0</v>
      </c>
      <c r="AK1703" t="s">
        <v>59</v>
      </c>
      <c r="AL1703" t="s">
        <v>64</v>
      </c>
      <c r="AS1703">
        <v>0</v>
      </c>
      <c r="AT1703">
        <v>0</v>
      </c>
      <c r="AU1703">
        <v>0</v>
      </c>
      <c r="AV1703">
        <v>0</v>
      </c>
      <c r="BB1703" t="b">
        <f t="shared" si="104"/>
        <v>0</v>
      </c>
      <c r="BC1703" t="str">
        <f>INDEX(repsearch2!B:B,MATCH(A1703,repsearch2!A:A,FALSE))</f>
        <v>No</v>
      </c>
      <c r="BD1703" s="3" t="b">
        <f t="shared" si="105"/>
        <v>0</v>
      </c>
      <c r="BE1703" s="3" t="b">
        <f t="shared" si="106"/>
        <v>0</v>
      </c>
      <c r="BF1703" t="str">
        <f t="shared" si="107"/>
        <v>closed</v>
      </c>
    </row>
    <row r="1704" spans="1:58" x14ac:dyDescent="0.3">
      <c r="A1704" t="s">
        <v>16528</v>
      </c>
      <c r="B1704" t="s">
        <v>346</v>
      </c>
      <c r="D1704" t="s">
        <v>347</v>
      </c>
      <c r="E1704" t="s">
        <v>16529</v>
      </c>
      <c r="F1704" t="s">
        <v>1516</v>
      </c>
      <c r="G1704">
        <v>3</v>
      </c>
      <c r="H1704" t="s">
        <v>59</v>
      </c>
      <c r="I1704" t="s">
        <v>16530</v>
      </c>
      <c r="J1704">
        <v>1</v>
      </c>
      <c r="K1704" t="s">
        <v>1518</v>
      </c>
      <c r="L1704" t="s">
        <v>16531</v>
      </c>
      <c r="M1704" t="s">
        <v>5058</v>
      </c>
      <c r="N1704" t="s">
        <v>64</v>
      </c>
      <c r="O1704" t="s">
        <v>1521</v>
      </c>
      <c r="P1704">
        <v>2019</v>
      </c>
      <c r="Q1704" t="s">
        <v>184</v>
      </c>
      <c r="R1704" t="b">
        <v>1</v>
      </c>
      <c r="S1704" t="s">
        <v>67</v>
      </c>
      <c r="T1704" t="b">
        <v>0</v>
      </c>
      <c r="U1704" t="s">
        <v>68</v>
      </c>
      <c r="V1704" t="s">
        <v>69</v>
      </c>
      <c r="W1704" t="s">
        <v>59</v>
      </c>
      <c r="Y1704">
        <v>0</v>
      </c>
      <c r="Z1704" t="s">
        <v>59</v>
      </c>
      <c r="AA1704" t="b">
        <v>0</v>
      </c>
      <c r="AB1704" t="s">
        <v>1522</v>
      </c>
      <c r="AC1704" t="s">
        <v>64</v>
      </c>
      <c r="AD1704" t="s">
        <v>252</v>
      </c>
      <c r="AE1704" t="s">
        <v>59</v>
      </c>
      <c r="AG1704" t="s">
        <v>1523</v>
      </c>
      <c r="AI1704">
        <v>0</v>
      </c>
      <c r="AJ1704" t="s">
        <v>16532</v>
      </c>
      <c r="AK1704" t="s">
        <v>64</v>
      </c>
      <c r="AL1704" t="s">
        <v>64</v>
      </c>
      <c r="AP1704" t="s">
        <v>76</v>
      </c>
      <c r="AQ1704">
        <v>3000</v>
      </c>
      <c r="AR1704">
        <v>3000</v>
      </c>
      <c r="AS1704">
        <v>1.25</v>
      </c>
      <c r="AT1704">
        <v>0</v>
      </c>
      <c r="AU1704">
        <v>0</v>
      </c>
      <c r="AV1704">
        <v>2</v>
      </c>
      <c r="AW1704" t="s">
        <v>16533</v>
      </c>
      <c r="AZ1704" t="s">
        <v>1392</v>
      </c>
      <c r="BA1704" t="s">
        <v>1393</v>
      </c>
      <c r="BB1704" t="b">
        <f t="shared" si="104"/>
        <v>0</v>
      </c>
      <c r="BC1704" t="str">
        <f>INDEX(repsearch2!B:B,MATCH(A1704,repsearch2!A:A,FALSE))</f>
        <v>No</v>
      </c>
      <c r="BD1704" s="3" t="b">
        <f t="shared" si="105"/>
        <v>0</v>
      </c>
      <c r="BE1704" s="3" t="b">
        <f t="shared" si="106"/>
        <v>1</v>
      </c>
      <c r="BF1704" t="str">
        <f t="shared" si="107"/>
        <v>bronze</v>
      </c>
    </row>
    <row r="1705" spans="1:58" x14ac:dyDescent="0.3">
      <c r="A1705" t="s">
        <v>16534</v>
      </c>
      <c r="D1705" t="s">
        <v>96</v>
      </c>
      <c r="E1705" t="s">
        <v>16535</v>
      </c>
      <c r="F1705" t="s">
        <v>16536</v>
      </c>
      <c r="G1705">
        <v>2</v>
      </c>
      <c r="H1705" t="s">
        <v>59</v>
      </c>
      <c r="I1705" t="s">
        <v>16537</v>
      </c>
      <c r="J1705">
        <v>1</v>
      </c>
      <c r="K1705" t="s">
        <v>16538</v>
      </c>
      <c r="L1705" t="s">
        <v>16539</v>
      </c>
      <c r="M1705" t="s">
        <v>16540</v>
      </c>
      <c r="N1705" t="s">
        <v>64</v>
      </c>
      <c r="O1705" t="s">
        <v>1521</v>
      </c>
      <c r="P1705">
        <v>2019</v>
      </c>
      <c r="Q1705" t="s">
        <v>184</v>
      </c>
      <c r="R1705" t="b">
        <v>0</v>
      </c>
      <c r="S1705" t="s">
        <v>67</v>
      </c>
      <c r="T1705" t="b">
        <v>0</v>
      </c>
      <c r="W1705" t="s">
        <v>59</v>
      </c>
      <c r="Y1705">
        <v>0</v>
      </c>
      <c r="Z1705" t="s">
        <v>59</v>
      </c>
      <c r="AA1705" t="b">
        <v>0</v>
      </c>
      <c r="AB1705" t="s">
        <v>1522</v>
      </c>
      <c r="AC1705" t="s">
        <v>64</v>
      </c>
      <c r="AD1705" t="s">
        <v>252</v>
      </c>
      <c r="AE1705" t="s">
        <v>59</v>
      </c>
      <c r="AG1705" t="s">
        <v>1523</v>
      </c>
      <c r="AH1705">
        <v>1</v>
      </c>
      <c r="AI1705">
        <v>0</v>
      </c>
      <c r="AK1705" t="s">
        <v>64</v>
      </c>
      <c r="AL1705" t="s">
        <v>64</v>
      </c>
      <c r="AP1705" t="s">
        <v>76</v>
      </c>
      <c r="AQ1705">
        <v>3000</v>
      </c>
      <c r="AR1705">
        <v>3000</v>
      </c>
      <c r="AS1705">
        <v>0.75</v>
      </c>
      <c r="AT1705">
        <v>0</v>
      </c>
      <c r="AU1705">
        <v>0</v>
      </c>
      <c r="AV1705">
        <v>2</v>
      </c>
      <c r="AW1705" t="s">
        <v>16541</v>
      </c>
      <c r="AZ1705" t="s">
        <v>1392</v>
      </c>
      <c r="BA1705" t="s">
        <v>1393</v>
      </c>
      <c r="BB1705" t="b">
        <f t="shared" si="104"/>
        <v>0</v>
      </c>
      <c r="BC1705" t="str">
        <f>INDEX(repsearch2!B:B,MATCH(A1705,repsearch2!A:A,FALSE))</f>
        <v>No</v>
      </c>
      <c r="BD1705" s="3" t="b">
        <f t="shared" si="105"/>
        <v>0</v>
      </c>
      <c r="BE1705" s="3" t="b">
        <f t="shared" si="106"/>
        <v>0</v>
      </c>
      <c r="BF1705" t="str">
        <f t="shared" si="107"/>
        <v>closed</v>
      </c>
    </row>
    <row r="1706" spans="1:58" x14ac:dyDescent="0.3">
      <c r="A1706" t="s">
        <v>16542</v>
      </c>
      <c r="D1706" t="s">
        <v>96</v>
      </c>
      <c r="E1706" t="s">
        <v>16543</v>
      </c>
      <c r="F1706" t="s">
        <v>16544</v>
      </c>
      <c r="G1706">
        <v>2</v>
      </c>
      <c r="H1706" t="s">
        <v>59</v>
      </c>
      <c r="I1706" t="s">
        <v>16545</v>
      </c>
      <c r="J1706">
        <v>1</v>
      </c>
      <c r="K1706" t="s">
        <v>15213</v>
      </c>
      <c r="L1706" t="s">
        <v>15041</v>
      </c>
      <c r="M1706" t="s">
        <v>15042</v>
      </c>
      <c r="N1706" t="s">
        <v>64</v>
      </c>
      <c r="O1706" t="s">
        <v>16546</v>
      </c>
      <c r="P1706">
        <v>2019</v>
      </c>
      <c r="Q1706" t="s">
        <v>224</v>
      </c>
      <c r="R1706" t="b">
        <v>0</v>
      </c>
      <c r="S1706" t="s">
        <v>67</v>
      </c>
      <c r="T1706" t="b">
        <v>0</v>
      </c>
      <c r="W1706" t="s">
        <v>59</v>
      </c>
      <c r="Y1706">
        <v>0</v>
      </c>
      <c r="Z1706" t="s">
        <v>59</v>
      </c>
      <c r="AA1706" t="b">
        <v>0</v>
      </c>
      <c r="AB1706" t="s">
        <v>16547</v>
      </c>
      <c r="AC1706" t="s">
        <v>64</v>
      </c>
      <c r="AD1706" t="s">
        <v>72</v>
      </c>
      <c r="AE1706" t="s">
        <v>59</v>
      </c>
      <c r="AG1706" t="s">
        <v>16548</v>
      </c>
      <c r="AH1706">
        <v>2</v>
      </c>
      <c r="AI1706">
        <v>2</v>
      </c>
      <c r="AK1706" t="s">
        <v>64</v>
      </c>
      <c r="AL1706" t="s">
        <v>64</v>
      </c>
      <c r="AP1706" t="s">
        <v>76</v>
      </c>
      <c r="AQ1706">
        <v>3240</v>
      </c>
      <c r="AR1706">
        <v>3240</v>
      </c>
      <c r="AS1706">
        <v>0</v>
      </c>
      <c r="AT1706">
        <v>0</v>
      </c>
      <c r="AU1706">
        <v>0</v>
      </c>
      <c r="AV1706">
        <v>0</v>
      </c>
      <c r="AZ1706" t="s">
        <v>227</v>
      </c>
      <c r="BA1706" t="s">
        <v>16549</v>
      </c>
      <c r="BB1706" t="b">
        <f t="shared" si="104"/>
        <v>0</v>
      </c>
      <c r="BC1706" t="str">
        <f>INDEX(repsearch2!B:B,MATCH(A1706,repsearch2!A:A,FALSE))</f>
        <v>No</v>
      </c>
      <c r="BD1706" s="3" t="b">
        <f t="shared" si="105"/>
        <v>0</v>
      </c>
      <c r="BE1706" s="3" t="b">
        <f t="shared" si="106"/>
        <v>0</v>
      </c>
      <c r="BF1706" t="str">
        <f t="shared" si="107"/>
        <v>closed</v>
      </c>
    </row>
    <row r="1707" spans="1:58" x14ac:dyDescent="0.3">
      <c r="A1707" t="s">
        <v>16550</v>
      </c>
      <c r="D1707" t="s">
        <v>96</v>
      </c>
      <c r="E1707" t="s">
        <v>16551</v>
      </c>
      <c r="F1707" t="s">
        <v>16552</v>
      </c>
      <c r="G1707">
        <v>1</v>
      </c>
      <c r="H1707" t="s">
        <v>59</v>
      </c>
      <c r="I1707" t="s">
        <v>16553</v>
      </c>
      <c r="J1707">
        <v>1</v>
      </c>
      <c r="K1707" t="s">
        <v>16554</v>
      </c>
      <c r="L1707" t="s">
        <v>16555</v>
      </c>
      <c r="M1707" t="s">
        <v>3583</v>
      </c>
      <c r="N1707" t="s">
        <v>64</v>
      </c>
      <c r="O1707" t="s">
        <v>16556</v>
      </c>
      <c r="P1707">
        <v>2019</v>
      </c>
      <c r="Q1707" t="s">
        <v>3726</v>
      </c>
      <c r="R1707" t="b">
        <v>0</v>
      </c>
      <c r="S1707" t="s">
        <v>67</v>
      </c>
      <c r="T1707" t="b">
        <v>0</v>
      </c>
      <c r="W1707" t="s">
        <v>59</v>
      </c>
      <c r="Y1707">
        <v>0</v>
      </c>
      <c r="Z1707" t="s">
        <v>59</v>
      </c>
      <c r="AA1707" t="b">
        <v>0</v>
      </c>
      <c r="AB1707" t="s">
        <v>16557</v>
      </c>
      <c r="AC1707" t="s">
        <v>64</v>
      </c>
      <c r="AD1707" t="s">
        <v>252</v>
      </c>
      <c r="AE1707" t="s">
        <v>59</v>
      </c>
      <c r="AG1707" t="s">
        <v>16558</v>
      </c>
      <c r="AI1707">
        <v>0</v>
      </c>
      <c r="AK1707" t="s">
        <v>64</v>
      </c>
      <c r="AL1707" t="s">
        <v>64</v>
      </c>
      <c r="AS1707">
        <v>0</v>
      </c>
      <c r="AT1707">
        <v>0</v>
      </c>
      <c r="AU1707">
        <v>0</v>
      </c>
      <c r="AV1707">
        <v>0</v>
      </c>
      <c r="AZ1707" t="s">
        <v>16559</v>
      </c>
      <c r="BA1707" t="s">
        <v>16560</v>
      </c>
      <c r="BB1707" t="b">
        <f t="shared" si="104"/>
        <v>0</v>
      </c>
      <c r="BC1707" t="str">
        <f>INDEX(repsearch2!B:B,MATCH(A1707,repsearch2!A:A,FALSE))</f>
        <v>No</v>
      </c>
      <c r="BD1707" s="3" t="b">
        <f t="shared" si="105"/>
        <v>0</v>
      </c>
      <c r="BE1707" s="3" t="b">
        <f t="shared" si="106"/>
        <v>0</v>
      </c>
      <c r="BF1707" t="str">
        <f t="shared" si="107"/>
        <v>closed</v>
      </c>
    </row>
    <row r="1708" spans="1:58" x14ac:dyDescent="0.3">
      <c r="A1708" t="s">
        <v>16561</v>
      </c>
      <c r="D1708" t="s">
        <v>96</v>
      </c>
      <c r="E1708" t="s">
        <v>16562</v>
      </c>
      <c r="F1708" t="s">
        <v>16563</v>
      </c>
      <c r="G1708">
        <v>1</v>
      </c>
      <c r="H1708" t="s">
        <v>59</v>
      </c>
      <c r="I1708" t="s">
        <v>16564</v>
      </c>
      <c r="J1708">
        <v>1</v>
      </c>
      <c r="K1708" t="s">
        <v>16565</v>
      </c>
      <c r="L1708" t="s">
        <v>16566</v>
      </c>
      <c r="M1708" t="s">
        <v>16567</v>
      </c>
      <c r="N1708" t="s">
        <v>64</v>
      </c>
      <c r="O1708" t="s">
        <v>12788</v>
      </c>
      <c r="P1708">
        <v>2019</v>
      </c>
      <c r="Q1708" t="s">
        <v>12789</v>
      </c>
      <c r="R1708" t="b">
        <v>0</v>
      </c>
      <c r="S1708" t="s">
        <v>67</v>
      </c>
      <c r="T1708" t="b">
        <v>0</v>
      </c>
      <c r="W1708" t="s">
        <v>59</v>
      </c>
      <c r="Y1708">
        <v>0</v>
      </c>
      <c r="Z1708" t="s">
        <v>59</v>
      </c>
      <c r="AA1708" t="b">
        <v>0</v>
      </c>
      <c r="AB1708" t="s">
        <v>12790</v>
      </c>
      <c r="AC1708" t="s">
        <v>64</v>
      </c>
      <c r="AD1708" t="s">
        <v>1389</v>
      </c>
      <c r="AE1708" t="s">
        <v>59</v>
      </c>
      <c r="AG1708" t="s">
        <v>12791</v>
      </c>
      <c r="AI1708">
        <v>0</v>
      </c>
      <c r="AK1708" t="s">
        <v>64</v>
      </c>
      <c r="AL1708" t="s">
        <v>64</v>
      </c>
      <c r="AS1708">
        <v>0</v>
      </c>
      <c r="AT1708">
        <v>0</v>
      </c>
      <c r="AU1708">
        <v>0</v>
      </c>
      <c r="AV1708">
        <v>0</v>
      </c>
      <c r="AZ1708" t="s">
        <v>12792</v>
      </c>
      <c r="BA1708" t="s">
        <v>10907</v>
      </c>
      <c r="BB1708" t="b">
        <f t="shared" si="104"/>
        <v>0</v>
      </c>
      <c r="BC1708" t="str">
        <f>INDEX(repsearch2!B:B,MATCH(A1708,repsearch2!A:A,FALSE))</f>
        <v>No</v>
      </c>
      <c r="BD1708" s="3" t="b">
        <f t="shared" si="105"/>
        <v>0</v>
      </c>
      <c r="BE1708" s="3" t="b">
        <f t="shared" si="106"/>
        <v>0</v>
      </c>
      <c r="BF1708" t="str">
        <f t="shared" si="107"/>
        <v>closed</v>
      </c>
    </row>
    <row r="1709" spans="1:58" x14ac:dyDescent="0.3">
      <c r="A1709" t="s">
        <v>16568</v>
      </c>
      <c r="B1709" t="s">
        <v>55</v>
      </c>
      <c r="C1709" t="s">
        <v>81</v>
      </c>
      <c r="D1709" t="s">
        <v>56</v>
      </c>
      <c r="E1709" t="s">
        <v>16569</v>
      </c>
      <c r="F1709" t="s">
        <v>16570</v>
      </c>
      <c r="G1709">
        <v>1</v>
      </c>
      <c r="H1709" t="s">
        <v>59</v>
      </c>
      <c r="I1709" t="s">
        <v>16571</v>
      </c>
      <c r="J1709">
        <v>1</v>
      </c>
      <c r="K1709" t="s">
        <v>16572</v>
      </c>
      <c r="L1709" t="s">
        <v>16573</v>
      </c>
      <c r="M1709" t="s">
        <v>16184</v>
      </c>
      <c r="N1709" t="s">
        <v>64</v>
      </c>
      <c r="O1709" t="s">
        <v>4439</v>
      </c>
      <c r="P1709">
        <v>2019</v>
      </c>
      <c r="Q1709" t="s">
        <v>154</v>
      </c>
      <c r="R1709" t="b">
        <v>1</v>
      </c>
      <c r="S1709" t="s">
        <v>67</v>
      </c>
      <c r="T1709" t="b">
        <v>1</v>
      </c>
      <c r="U1709" t="s">
        <v>68</v>
      </c>
      <c r="V1709" t="s">
        <v>69</v>
      </c>
      <c r="W1709" t="s">
        <v>59</v>
      </c>
      <c r="Y1709">
        <v>0</v>
      </c>
      <c r="Z1709" t="s">
        <v>59</v>
      </c>
      <c r="AA1709" t="b">
        <v>1</v>
      </c>
      <c r="AB1709" t="s">
        <v>4440</v>
      </c>
      <c r="AC1709" t="s">
        <v>64</v>
      </c>
      <c r="AD1709" t="s">
        <v>72</v>
      </c>
      <c r="AE1709" t="s">
        <v>64</v>
      </c>
      <c r="AF1709" t="s">
        <v>72</v>
      </c>
      <c r="AG1709" t="s">
        <v>4441</v>
      </c>
      <c r="AH1709">
        <v>2</v>
      </c>
      <c r="AI1709">
        <v>1</v>
      </c>
      <c r="AJ1709" t="s">
        <v>16574</v>
      </c>
      <c r="AK1709" t="s">
        <v>64</v>
      </c>
      <c r="AL1709" t="s">
        <v>64</v>
      </c>
      <c r="AM1709" t="s">
        <v>64</v>
      </c>
      <c r="AN1709" t="s">
        <v>158</v>
      </c>
      <c r="AO1709">
        <v>550</v>
      </c>
      <c r="AR1709">
        <v>611</v>
      </c>
      <c r="AS1709">
        <v>0</v>
      </c>
      <c r="AT1709">
        <v>0</v>
      </c>
      <c r="AU1709">
        <v>0</v>
      </c>
      <c r="AV1709">
        <v>0</v>
      </c>
      <c r="AZ1709" t="s">
        <v>4445</v>
      </c>
      <c r="BB1709" t="b">
        <f t="shared" si="104"/>
        <v>0</v>
      </c>
      <c r="BC1709" t="str">
        <f>INDEX(repsearch2!B:B,MATCH(A1709,repsearch2!A:A,FALSE))</f>
        <v>No</v>
      </c>
      <c r="BD1709" s="3" t="b">
        <f t="shared" si="105"/>
        <v>0</v>
      </c>
      <c r="BE1709" s="3" t="b">
        <f t="shared" si="106"/>
        <v>1</v>
      </c>
      <c r="BF1709" t="str">
        <f t="shared" si="107"/>
        <v>gold</v>
      </c>
    </row>
    <row r="1710" spans="1:58" x14ac:dyDescent="0.3">
      <c r="A1710" t="s">
        <v>16575</v>
      </c>
      <c r="B1710" t="s">
        <v>55</v>
      </c>
      <c r="C1710" t="s">
        <v>81</v>
      </c>
      <c r="D1710" t="s">
        <v>56</v>
      </c>
      <c r="E1710" t="s">
        <v>16576</v>
      </c>
      <c r="F1710" t="s">
        <v>16577</v>
      </c>
      <c r="G1710">
        <v>2</v>
      </c>
      <c r="H1710" t="s">
        <v>59</v>
      </c>
      <c r="I1710" t="s">
        <v>16578</v>
      </c>
      <c r="J1710">
        <v>1</v>
      </c>
      <c r="K1710" t="s">
        <v>16579</v>
      </c>
      <c r="L1710" t="s">
        <v>16580</v>
      </c>
      <c r="M1710" t="s">
        <v>7873</v>
      </c>
      <c r="N1710" t="s">
        <v>64</v>
      </c>
      <c r="O1710" t="s">
        <v>16581</v>
      </c>
      <c r="P1710">
        <v>2019</v>
      </c>
      <c r="Q1710" t="s">
        <v>436</v>
      </c>
      <c r="R1710" t="b">
        <v>1</v>
      </c>
      <c r="S1710" t="s">
        <v>67</v>
      </c>
      <c r="T1710" t="b">
        <v>1</v>
      </c>
      <c r="U1710" t="s">
        <v>68</v>
      </c>
      <c r="V1710" t="s">
        <v>69</v>
      </c>
      <c r="W1710" t="s">
        <v>59</v>
      </c>
      <c r="Y1710">
        <v>0</v>
      </c>
      <c r="Z1710" t="s">
        <v>59</v>
      </c>
      <c r="AA1710" t="b">
        <v>1</v>
      </c>
      <c r="AB1710" t="s">
        <v>16582</v>
      </c>
      <c r="AC1710" t="s">
        <v>205</v>
      </c>
      <c r="AH1710">
        <v>1</v>
      </c>
      <c r="AI1710">
        <v>0</v>
      </c>
      <c r="AJ1710" t="s">
        <v>16583</v>
      </c>
      <c r="AK1710" t="s">
        <v>64</v>
      </c>
      <c r="AL1710" t="s">
        <v>64</v>
      </c>
      <c r="AM1710" t="s">
        <v>64</v>
      </c>
      <c r="AN1710" t="s">
        <v>76</v>
      </c>
      <c r="AO1710">
        <v>395</v>
      </c>
      <c r="AR1710">
        <v>395</v>
      </c>
      <c r="AS1710">
        <v>1.5</v>
      </c>
      <c r="AT1710">
        <v>0</v>
      </c>
      <c r="AU1710">
        <v>0</v>
      </c>
      <c r="AV1710">
        <v>3</v>
      </c>
      <c r="AW1710" t="s">
        <v>16584</v>
      </c>
      <c r="AZ1710" t="s">
        <v>1118</v>
      </c>
      <c r="BA1710" t="s">
        <v>16585</v>
      </c>
      <c r="BB1710" t="b">
        <f t="shared" si="104"/>
        <v>0</v>
      </c>
      <c r="BC1710" t="str">
        <f>INDEX(repsearch2!B:B,MATCH(A1710,repsearch2!A:A,FALSE))</f>
        <v>No</v>
      </c>
      <c r="BD1710" s="3" t="b">
        <f t="shared" si="105"/>
        <v>0</v>
      </c>
      <c r="BE1710" s="3" t="b">
        <f t="shared" si="106"/>
        <v>1</v>
      </c>
      <c r="BF1710" t="str">
        <f t="shared" si="107"/>
        <v>gold</v>
      </c>
    </row>
    <row r="1711" spans="1:58" x14ac:dyDescent="0.3">
      <c r="A1711" s="3" t="s">
        <v>16586</v>
      </c>
      <c r="B1711" s="3" t="s">
        <v>55</v>
      </c>
      <c r="C1711" s="3"/>
      <c r="D1711" s="3" t="s">
        <v>56</v>
      </c>
      <c r="E1711" s="3" t="s">
        <v>16587</v>
      </c>
      <c r="F1711" s="3" t="s">
        <v>16588</v>
      </c>
      <c r="G1711" s="3">
        <v>4</v>
      </c>
      <c r="H1711" s="3" t="s">
        <v>59</v>
      </c>
      <c r="I1711" s="3" t="s">
        <v>16589</v>
      </c>
      <c r="J1711" s="3">
        <v>1</v>
      </c>
      <c r="K1711" s="3" t="s">
        <v>16590</v>
      </c>
      <c r="L1711" s="3" t="s">
        <v>13937</v>
      </c>
      <c r="M1711" s="3" t="s">
        <v>2971</v>
      </c>
      <c r="N1711" s="3" t="s">
        <v>64</v>
      </c>
      <c r="O1711" s="3" t="s">
        <v>1495</v>
      </c>
      <c r="P1711" s="3">
        <v>2019</v>
      </c>
      <c r="Q1711" s="3" t="s">
        <v>154</v>
      </c>
      <c r="R1711" s="3" t="b">
        <v>1</v>
      </c>
      <c r="S1711" s="3" t="s">
        <v>67</v>
      </c>
      <c r="T1711" s="3" t="b">
        <v>1</v>
      </c>
      <c r="U1711" s="3" t="s">
        <v>68</v>
      </c>
      <c r="V1711" s="3" t="s">
        <v>69</v>
      </c>
      <c r="W1711" s="3" t="s">
        <v>64</v>
      </c>
      <c r="X1711" s="3" t="s">
        <v>16591</v>
      </c>
      <c r="Y1711" s="3">
        <v>3</v>
      </c>
      <c r="Z1711" s="3" t="s">
        <v>59</v>
      </c>
      <c r="AA1711" s="3" t="b">
        <v>1</v>
      </c>
      <c r="AB1711" s="3" t="s">
        <v>1496</v>
      </c>
      <c r="AC1711" s="3" t="s">
        <v>64</v>
      </c>
      <c r="AD1711" s="3" t="s">
        <v>72</v>
      </c>
      <c r="AE1711" s="3" t="s">
        <v>64</v>
      </c>
      <c r="AF1711" s="3" t="s">
        <v>72</v>
      </c>
      <c r="AG1711" s="3" t="s">
        <v>1497</v>
      </c>
      <c r="AH1711" s="3">
        <v>3</v>
      </c>
      <c r="AI1711" s="3">
        <v>1</v>
      </c>
      <c r="AJ1711" s="3" t="s">
        <v>16592</v>
      </c>
      <c r="AK1711" s="3" t="s">
        <v>64</v>
      </c>
      <c r="AL1711" s="3" t="s">
        <v>64</v>
      </c>
      <c r="AM1711" s="3" t="s">
        <v>64</v>
      </c>
      <c r="AN1711" s="3" t="s">
        <v>158</v>
      </c>
      <c r="AO1711" s="3">
        <v>1800</v>
      </c>
      <c r="AP1711" s="3"/>
      <c r="AQ1711" s="3"/>
      <c r="AR1711" s="3">
        <v>2002</v>
      </c>
      <c r="AS1711" s="3">
        <v>10.199999999999999</v>
      </c>
      <c r="AT1711" s="3">
        <v>0</v>
      </c>
      <c r="AU1711" s="3">
        <v>0</v>
      </c>
      <c r="AV1711" s="3">
        <v>14</v>
      </c>
      <c r="AW1711" s="3" t="s">
        <v>16593</v>
      </c>
      <c r="AX1711" s="3"/>
      <c r="AY1711" s="3"/>
      <c r="AZ1711" s="3" t="s">
        <v>1500</v>
      </c>
      <c r="BA1711" s="3" t="s">
        <v>1501</v>
      </c>
      <c r="BB1711" s="3" t="b">
        <f t="shared" si="104"/>
        <v>1</v>
      </c>
      <c r="BC1711" s="3" t="str">
        <f>INDEX(repsearch2!B:B,MATCH(A1711,repsearch2!A:A,FALSE))</f>
        <v>Yes</v>
      </c>
      <c r="BD1711" s="3" t="b">
        <f t="shared" si="105"/>
        <v>1</v>
      </c>
      <c r="BE1711" s="3" t="b">
        <f t="shared" si="106"/>
        <v>1</v>
      </c>
      <c r="BF1711" t="str">
        <f t="shared" si="107"/>
        <v>gold</v>
      </c>
    </row>
    <row r="1712" spans="1:58" x14ac:dyDescent="0.3">
      <c r="A1712" t="s">
        <v>16594</v>
      </c>
      <c r="B1712" t="s">
        <v>55</v>
      </c>
      <c r="D1712" t="s">
        <v>56</v>
      </c>
      <c r="E1712" t="s">
        <v>16595</v>
      </c>
      <c r="F1712" t="s">
        <v>16596</v>
      </c>
      <c r="G1712">
        <v>1</v>
      </c>
      <c r="H1712" t="s">
        <v>59</v>
      </c>
      <c r="I1712" t="s">
        <v>16597</v>
      </c>
      <c r="J1712">
        <v>1</v>
      </c>
      <c r="K1712" t="s">
        <v>16598</v>
      </c>
      <c r="L1712" t="s">
        <v>16599</v>
      </c>
      <c r="M1712" t="s">
        <v>16598</v>
      </c>
      <c r="N1712" t="s">
        <v>64</v>
      </c>
      <c r="O1712" t="s">
        <v>9410</v>
      </c>
      <c r="P1712">
        <v>2019</v>
      </c>
      <c r="Q1712" t="s">
        <v>9411</v>
      </c>
      <c r="R1712" t="b">
        <v>1</v>
      </c>
      <c r="S1712" t="s">
        <v>67</v>
      </c>
      <c r="T1712" t="b">
        <v>1</v>
      </c>
      <c r="U1712" t="s">
        <v>68</v>
      </c>
      <c r="V1712" t="s">
        <v>69</v>
      </c>
      <c r="W1712" t="s">
        <v>64</v>
      </c>
      <c r="X1712" t="s">
        <v>16600</v>
      </c>
      <c r="Y1712">
        <v>1</v>
      </c>
      <c r="Z1712" t="s">
        <v>59</v>
      </c>
      <c r="AA1712" t="b">
        <v>1</v>
      </c>
      <c r="AB1712" t="s">
        <v>9412</v>
      </c>
      <c r="AC1712" t="s">
        <v>205</v>
      </c>
      <c r="AI1712">
        <v>0</v>
      </c>
      <c r="AJ1712" t="s">
        <v>16601</v>
      </c>
      <c r="AK1712" t="s">
        <v>59</v>
      </c>
      <c r="AL1712" t="s">
        <v>64</v>
      </c>
      <c r="AS1712">
        <v>0</v>
      </c>
      <c r="AT1712">
        <v>0</v>
      </c>
      <c r="AU1712">
        <v>0</v>
      </c>
      <c r="AV1712">
        <v>0</v>
      </c>
      <c r="BA1712" t="s">
        <v>5652</v>
      </c>
      <c r="BB1712" t="b">
        <f t="shared" si="104"/>
        <v>0</v>
      </c>
      <c r="BC1712" t="str">
        <f>INDEX(repsearch2!B:B,MATCH(A1712,repsearch2!A:A,FALSE))</f>
        <v>No</v>
      </c>
      <c r="BD1712" s="3" t="b">
        <f t="shared" si="105"/>
        <v>0</v>
      </c>
      <c r="BE1712" s="3" t="b">
        <f t="shared" si="106"/>
        <v>1</v>
      </c>
      <c r="BF1712" t="str">
        <f t="shared" si="107"/>
        <v>gold</v>
      </c>
    </row>
    <row r="1713" spans="1:58" x14ac:dyDescent="0.3">
      <c r="A1713" t="s">
        <v>16602</v>
      </c>
      <c r="B1713" t="s">
        <v>55</v>
      </c>
      <c r="D1713" t="s">
        <v>56</v>
      </c>
      <c r="E1713" t="s">
        <v>16603</v>
      </c>
      <c r="F1713" t="s">
        <v>9406</v>
      </c>
      <c r="G1713">
        <v>1</v>
      </c>
      <c r="H1713" t="s">
        <v>59</v>
      </c>
      <c r="I1713" t="s">
        <v>16604</v>
      </c>
      <c r="J1713">
        <v>1</v>
      </c>
      <c r="K1713" t="s">
        <v>16605</v>
      </c>
      <c r="L1713" t="s">
        <v>16606</v>
      </c>
      <c r="M1713" t="s">
        <v>16605</v>
      </c>
      <c r="N1713" t="s">
        <v>64</v>
      </c>
      <c r="O1713" t="s">
        <v>9410</v>
      </c>
      <c r="P1713">
        <v>2019</v>
      </c>
      <c r="Q1713" t="s">
        <v>9411</v>
      </c>
      <c r="R1713" t="b">
        <v>1</v>
      </c>
      <c r="S1713" t="s">
        <v>67</v>
      </c>
      <c r="T1713" t="b">
        <v>1</v>
      </c>
      <c r="U1713" t="s">
        <v>68</v>
      </c>
      <c r="V1713" t="s">
        <v>69</v>
      </c>
      <c r="W1713" t="s">
        <v>64</v>
      </c>
      <c r="X1713" t="s">
        <v>16600</v>
      </c>
      <c r="Y1713">
        <v>1</v>
      </c>
      <c r="Z1713" t="s">
        <v>59</v>
      </c>
      <c r="AA1713" t="b">
        <v>1</v>
      </c>
      <c r="AB1713" t="s">
        <v>9412</v>
      </c>
      <c r="AC1713" t="s">
        <v>205</v>
      </c>
      <c r="AH1713">
        <v>1</v>
      </c>
      <c r="AI1713">
        <v>1</v>
      </c>
      <c r="AJ1713" t="s">
        <v>16607</v>
      </c>
      <c r="AK1713" t="s">
        <v>59</v>
      </c>
      <c r="AL1713" t="s">
        <v>64</v>
      </c>
      <c r="AS1713">
        <v>12.08</v>
      </c>
      <c r="AT1713">
        <v>1</v>
      </c>
      <c r="AU1713">
        <v>0</v>
      </c>
      <c r="AV1713">
        <v>0</v>
      </c>
      <c r="AW1713" t="s">
        <v>16608</v>
      </c>
      <c r="BA1713" t="s">
        <v>5652</v>
      </c>
      <c r="BB1713" t="b">
        <f t="shared" si="104"/>
        <v>0</v>
      </c>
      <c r="BC1713" t="str">
        <f>INDEX(repsearch2!B:B,MATCH(A1713,repsearch2!A:A,FALSE))</f>
        <v>No</v>
      </c>
      <c r="BD1713" s="3" t="b">
        <f t="shared" si="105"/>
        <v>0</v>
      </c>
      <c r="BE1713" s="3" t="b">
        <f t="shared" si="106"/>
        <v>1</v>
      </c>
      <c r="BF1713" t="str">
        <f t="shared" si="107"/>
        <v>gold</v>
      </c>
    </row>
    <row r="1714" spans="1:58" x14ac:dyDescent="0.3">
      <c r="A1714" t="s">
        <v>16609</v>
      </c>
      <c r="B1714" t="s">
        <v>55</v>
      </c>
      <c r="C1714" t="s">
        <v>1354</v>
      </c>
      <c r="D1714" t="s">
        <v>56</v>
      </c>
      <c r="E1714" t="s">
        <v>16610</v>
      </c>
      <c r="F1714" t="s">
        <v>16611</v>
      </c>
      <c r="G1714">
        <v>1</v>
      </c>
      <c r="H1714" t="s">
        <v>59</v>
      </c>
      <c r="I1714" t="s">
        <v>16612</v>
      </c>
      <c r="J1714">
        <v>1</v>
      </c>
      <c r="K1714" t="s">
        <v>16613</v>
      </c>
      <c r="L1714" t="s">
        <v>16614</v>
      </c>
      <c r="M1714" t="s">
        <v>16613</v>
      </c>
      <c r="N1714" t="s">
        <v>64</v>
      </c>
      <c r="O1714" t="s">
        <v>9410</v>
      </c>
      <c r="P1714">
        <v>2019</v>
      </c>
      <c r="Q1714" t="s">
        <v>9411</v>
      </c>
      <c r="R1714" t="b">
        <v>1</v>
      </c>
      <c r="S1714" t="s">
        <v>67</v>
      </c>
      <c r="T1714" t="b">
        <v>1</v>
      </c>
      <c r="U1714" t="s">
        <v>68</v>
      </c>
      <c r="V1714" t="s">
        <v>69</v>
      </c>
      <c r="W1714" t="s">
        <v>59</v>
      </c>
      <c r="Y1714">
        <v>0</v>
      </c>
      <c r="Z1714" t="s">
        <v>59</v>
      </c>
      <c r="AA1714" t="b">
        <v>1</v>
      </c>
      <c r="AB1714" t="s">
        <v>9412</v>
      </c>
      <c r="AC1714" t="s">
        <v>205</v>
      </c>
      <c r="AH1714">
        <v>3</v>
      </c>
      <c r="AI1714">
        <v>2</v>
      </c>
      <c r="AJ1714" t="s">
        <v>16615</v>
      </c>
      <c r="AK1714" t="s">
        <v>59</v>
      </c>
      <c r="AL1714" t="s">
        <v>64</v>
      </c>
      <c r="AS1714">
        <v>0</v>
      </c>
      <c r="AT1714">
        <v>0</v>
      </c>
      <c r="AU1714">
        <v>0</v>
      </c>
      <c r="AV1714">
        <v>0</v>
      </c>
      <c r="BA1714" t="s">
        <v>5652</v>
      </c>
      <c r="BB1714" t="b">
        <f t="shared" si="104"/>
        <v>0</v>
      </c>
      <c r="BC1714" t="str">
        <f>INDEX(repsearch2!B:B,MATCH(A1714,repsearch2!A:A,FALSE))</f>
        <v>No</v>
      </c>
      <c r="BD1714" s="3" t="b">
        <f t="shared" si="105"/>
        <v>0</v>
      </c>
      <c r="BE1714" s="3" t="b">
        <f t="shared" si="106"/>
        <v>1</v>
      </c>
      <c r="BF1714" t="str">
        <f t="shared" si="107"/>
        <v>gold</v>
      </c>
    </row>
    <row r="1715" spans="1:58" x14ac:dyDescent="0.3">
      <c r="A1715" t="s">
        <v>16616</v>
      </c>
      <c r="D1715" t="s">
        <v>96</v>
      </c>
      <c r="E1715" t="s">
        <v>16617</v>
      </c>
      <c r="F1715" t="s">
        <v>16618</v>
      </c>
      <c r="G1715">
        <v>1</v>
      </c>
      <c r="H1715" t="s">
        <v>59</v>
      </c>
      <c r="I1715" t="s">
        <v>16619</v>
      </c>
      <c r="J1715">
        <v>1</v>
      </c>
      <c r="K1715" t="s">
        <v>2276</v>
      </c>
      <c r="L1715" t="s">
        <v>16620</v>
      </c>
      <c r="M1715" t="s">
        <v>2278</v>
      </c>
      <c r="N1715" t="s">
        <v>64</v>
      </c>
      <c r="O1715" t="s">
        <v>16621</v>
      </c>
      <c r="P1715">
        <v>2019</v>
      </c>
      <c r="Q1715" t="s">
        <v>368</v>
      </c>
      <c r="R1715" t="b">
        <v>0</v>
      </c>
      <c r="S1715" t="s">
        <v>67</v>
      </c>
      <c r="T1715" t="b">
        <v>0</v>
      </c>
      <c r="W1715" t="s">
        <v>59</v>
      </c>
      <c r="Y1715">
        <v>0</v>
      </c>
      <c r="Z1715" t="s">
        <v>59</v>
      </c>
      <c r="AA1715" t="b">
        <v>0</v>
      </c>
      <c r="AB1715" t="s">
        <v>16622</v>
      </c>
      <c r="AC1715" t="s">
        <v>64</v>
      </c>
      <c r="AD1715" t="s">
        <v>252</v>
      </c>
      <c r="AE1715" t="s">
        <v>59</v>
      </c>
      <c r="AG1715" t="s">
        <v>16623</v>
      </c>
      <c r="AI1715">
        <v>0</v>
      </c>
      <c r="AK1715" t="s">
        <v>64</v>
      </c>
      <c r="AL1715" t="s">
        <v>64</v>
      </c>
      <c r="AP1715" t="s">
        <v>76</v>
      </c>
      <c r="AQ1715">
        <v>3000</v>
      </c>
      <c r="AR1715">
        <v>3000</v>
      </c>
      <c r="AS1715">
        <v>0</v>
      </c>
      <c r="AT1715">
        <v>0</v>
      </c>
      <c r="AU1715">
        <v>0</v>
      </c>
      <c r="AV1715">
        <v>0</v>
      </c>
      <c r="AZ1715" t="s">
        <v>343</v>
      </c>
      <c r="BA1715" t="s">
        <v>13188</v>
      </c>
      <c r="BB1715" t="b">
        <f t="shared" si="104"/>
        <v>0</v>
      </c>
      <c r="BC1715" t="str">
        <f>INDEX(repsearch2!B:B,MATCH(A1715,repsearch2!A:A,FALSE))</f>
        <v>No</v>
      </c>
      <c r="BD1715" s="3" t="b">
        <f t="shared" si="105"/>
        <v>0</v>
      </c>
      <c r="BE1715" s="3" t="b">
        <f t="shared" si="106"/>
        <v>0</v>
      </c>
      <c r="BF1715" t="str">
        <f t="shared" si="107"/>
        <v>closed</v>
      </c>
    </row>
    <row r="1716" spans="1:58" x14ac:dyDescent="0.3">
      <c r="A1716" t="s">
        <v>16624</v>
      </c>
      <c r="D1716" t="s">
        <v>96</v>
      </c>
      <c r="E1716" t="s">
        <v>16625</v>
      </c>
      <c r="F1716" t="s">
        <v>13627</v>
      </c>
      <c r="G1716">
        <v>2</v>
      </c>
      <c r="H1716" t="s">
        <v>59</v>
      </c>
      <c r="I1716" t="s">
        <v>16626</v>
      </c>
      <c r="J1716">
        <v>1</v>
      </c>
      <c r="K1716" t="s">
        <v>13629</v>
      </c>
      <c r="L1716" t="s">
        <v>1546</v>
      </c>
      <c r="M1716" t="s">
        <v>137</v>
      </c>
      <c r="N1716" t="s">
        <v>64</v>
      </c>
      <c r="O1716" t="s">
        <v>3411</v>
      </c>
      <c r="P1716">
        <v>2019</v>
      </c>
      <c r="Q1716" t="s">
        <v>184</v>
      </c>
      <c r="R1716" t="b">
        <v>0</v>
      </c>
      <c r="S1716" t="s">
        <v>67</v>
      </c>
      <c r="T1716" t="b">
        <v>0</v>
      </c>
      <c r="W1716" t="s">
        <v>59</v>
      </c>
      <c r="Y1716">
        <v>0</v>
      </c>
      <c r="Z1716" t="s">
        <v>59</v>
      </c>
      <c r="AA1716" t="b">
        <v>0</v>
      </c>
      <c r="AB1716" t="s">
        <v>3412</v>
      </c>
      <c r="AC1716" t="s">
        <v>64</v>
      </c>
      <c r="AD1716" t="s">
        <v>252</v>
      </c>
      <c r="AE1716" t="s">
        <v>59</v>
      </c>
      <c r="AG1716" t="s">
        <v>3413</v>
      </c>
      <c r="AH1716">
        <v>10</v>
      </c>
      <c r="AI1716">
        <v>10</v>
      </c>
      <c r="AK1716" t="s">
        <v>64</v>
      </c>
      <c r="AL1716" t="s">
        <v>64</v>
      </c>
      <c r="AP1716" t="s">
        <v>76</v>
      </c>
      <c r="AQ1716">
        <v>3000</v>
      </c>
      <c r="AR1716">
        <v>3000</v>
      </c>
      <c r="AS1716">
        <v>2.25</v>
      </c>
      <c r="AT1716">
        <v>0</v>
      </c>
      <c r="AU1716">
        <v>0</v>
      </c>
      <c r="AV1716">
        <v>4</v>
      </c>
      <c r="AW1716" t="s">
        <v>16627</v>
      </c>
      <c r="AX1716" t="s">
        <v>7434</v>
      </c>
      <c r="AY1716" t="s">
        <v>16628</v>
      </c>
      <c r="AZ1716" t="s">
        <v>3416</v>
      </c>
      <c r="BA1716" t="s">
        <v>3417</v>
      </c>
      <c r="BB1716" t="b">
        <f t="shared" si="104"/>
        <v>0</v>
      </c>
      <c r="BC1716" t="str">
        <f>INDEX(repsearch2!B:B,MATCH(A1716,repsearch2!A:A,FALSE))</f>
        <v>No</v>
      </c>
      <c r="BD1716" s="3" t="b">
        <f t="shared" si="105"/>
        <v>0</v>
      </c>
      <c r="BE1716" s="3" t="b">
        <f t="shared" si="106"/>
        <v>0</v>
      </c>
      <c r="BF1716" t="str">
        <f t="shared" si="107"/>
        <v>closed</v>
      </c>
    </row>
    <row r="1717" spans="1:58" x14ac:dyDescent="0.3">
      <c r="A1717" t="s">
        <v>16629</v>
      </c>
      <c r="D1717" t="s">
        <v>96</v>
      </c>
      <c r="E1717" t="s">
        <v>16630</v>
      </c>
      <c r="F1717" t="s">
        <v>16631</v>
      </c>
      <c r="G1717">
        <v>1</v>
      </c>
      <c r="H1717" t="s">
        <v>59</v>
      </c>
      <c r="I1717" t="s">
        <v>16632</v>
      </c>
      <c r="J1717">
        <v>1</v>
      </c>
      <c r="K1717" t="s">
        <v>16633</v>
      </c>
      <c r="L1717" t="s">
        <v>16634</v>
      </c>
      <c r="M1717" t="s">
        <v>5047</v>
      </c>
      <c r="N1717" t="s">
        <v>64</v>
      </c>
      <c r="O1717" t="s">
        <v>16635</v>
      </c>
      <c r="P1717">
        <v>2019</v>
      </c>
      <c r="Q1717" t="s">
        <v>762</v>
      </c>
      <c r="R1717" t="b">
        <v>0</v>
      </c>
      <c r="S1717" t="s">
        <v>67</v>
      </c>
      <c r="T1717" t="b">
        <v>0</v>
      </c>
      <c r="W1717" t="s">
        <v>59</v>
      </c>
      <c r="Y1717">
        <v>0</v>
      </c>
      <c r="Z1717" t="s">
        <v>59</v>
      </c>
      <c r="AA1717" t="b">
        <v>0</v>
      </c>
      <c r="AB1717" t="s">
        <v>16636</v>
      </c>
      <c r="AC1717" t="s">
        <v>59</v>
      </c>
      <c r="AE1717" t="s">
        <v>59</v>
      </c>
      <c r="AG1717" t="s">
        <v>16637</v>
      </c>
      <c r="AH1717">
        <v>2</v>
      </c>
      <c r="AI1717">
        <v>1</v>
      </c>
      <c r="AK1717" t="s">
        <v>64</v>
      </c>
      <c r="AL1717" t="s">
        <v>64</v>
      </c>
      <c r="AS1717">
        <v>1</v>
      </c>
      <c r="AT1717">
        <v>0</v>
      </c>
      <c r="AU1717">
        <v>0</v>
      </c>
      <c r="AV1717">
        <v>2</v>
      </c>
      <c r="AW1717" t="s">
        <v>16638</v>
      </c>
      <c r="AZ1717" t="s">
        <v>5432</v>
      </c>
      <c r="BA1717" t="s">
        <v>4250</v>
      </c>
      <c r="BB1717" t="b">
        <f t="shared" si="104"/>
        <v>0</v>
      </c>
      <c r="BC1717" t="str">
        <f>INDEX(repsearch2!B:B,MATCH(A1717,repsearch2!A:A,FALSE))</f>
        <v>No</v>
      </c>
      <c r="BD1717" s="3" t="b">
        <f t="shared" si="105"/>
        <v>0</v>
      </c>
      <c r="BE1717" s="3" t="b">
        <f t="shared" si="106"/>
        <v>0</v>
      </c>
      <c r="BF1717" t="str">
        <f t="shared" si="107"/>
        <v>closed</v>
      </c>
    </row>
    <row r="1718" spans="1:58" x14ac:dyDescent="0.3">
      <c r="A1718" t="s">
        <v>16639</v>
      </c>
      <c r="D1718" t="s">
        <v>96</v>
      </c>
      <c r="E1718" t="s">
        <v>16640</v>
      </c>
      <c r="F1718" t="s">
        <v>16631</v>
      </c>
      <c r="G1718">
        <v>1</v>
      </c>
      <c r="H1718" t="s">
        <v>59</v>
      </c>
      <c r="I1718" t="s">
        <v>16632</v>
      </c>
      <c r="J1718">
        <v>1</v>
      </c>
      <c r="K1718" t="s">
        <v>16633</v>
      </c>
      <c r="L1718" t="s">
        <v>16641</v>
      </c>
      <c r="M1718" t="s">
        <v>5047</v>
      </c>
      <c r="N1718" t="s">
        <v>64</v>
      </c>
      <c r="O1718" t="s">
        <v>16635</v>
      </c>
      <c r="P1718">
        <v>2019</v>
      </c>
      <c r="Q1718" t="s">
        <v>762</v>
      </c>
      <c r="R1718" t="b">
        <v>0</v>
      </c>
      <c r="S1718" t="s">
        <v>67</v>
      </c>
      <c r="T1718" t="b">
        <v>0</v>
      </c>
      <c r="W1718" t="s">
        <v>59</v>
      </c>
      <c r="Y1718">
        <v>0</v>
      </c>
      <c r="Z1718" t="s">
        <v>59</v>
      </c>
      <c r="AA1718" t="b">
        <v>0</v>
      </c>
      <c r="AB1718" t="s">
        <v>16636</v>
      </c>
      <c r="AC1718" t="s">
        <v>59</v>
      </c>
      <c r="AE1718" t="s">
        <v>59</v>
      </c>
      <c r="AG1718" t="s">
        <v>16637</v>
      </c>
      <c r="AH1718">
        <v>4</v>
      </c>
      <c r="AI1718">
        <v>3</v>
      </c>
      <c r="AK1718" t="s">
        <v>64</v>
      </c>
      <c r="AL1718" t="s">
        <v>64</v>
      </c>
      <c r="AS1718">
        <v>0.75</v>
      </c>
      <c r="AT1718">
        <v>0</v>
      </c>
      <c r="AU1718">
        <v>0</v>
      </c>
      <c r="AV1718">
        <v>1</v>
      </c>
      <c r="AW1718" t="s">
        <v>16642</v>
      </c>
      <c r="AZ1718" t="s">
        <v>5432</v>
      </c>
      <c r="BA1718" t="s">
        <v>4250</v>
      </c>
      <c r="BB1718" t="b">
        <f t="shared" si="104"/>
        <v>0</v>
      </c>
      <c r="BC1718" t="str">
        <f>INDEX(repsearch2!B:B,MATCH(A1718,repsearch2!A:A,FALSE))</f>
        <v>No</v>
      </c>
      <c r="BD1718" s="3" t="b">
        <f t="shared" si="105"/>
        <v>0</v>
      </c>
      <c r="BE1718" s="3" t="b">
        <f t="shared" si="106"/>
        <v>0</v>
      </c>
      <c r="BF1718" t="str">
        <f t="shared" si="107"/>
        <v>closed</v>
      </c>
    </row>
    <row r="1719" spans="1:58" x14ac:dyDescent="0.3">
      <c r="A1719" s="3" t="s">
        <v>16643</v>
      </c>
      <c r="B1719" s="3" t="s">
        <v>1096</v>
      </c>
      <c r="C1719" s="3"/>
      <c r="D1719" s="3" t="s">
        <v>897</v>
      </c>
      <c r="E1719" s="3" t="s">
        <v>16644</v>
      </c>
      <c r="F1719" s="3" t="s">
        <v>16645</v>
      </c>
      <c r="G1719" s="3">
        <v>1</v>
      </c>
      <c r="H1719" s="3" t="s">
        <v>59</v>
      </c>
      <c r="I1719" s="3" t="s">
        <v>16646</v>
      </c>
      <c r="J1719" s="3">
        <v>1</v>
      </c>
      <c r="K1719" s="3" t="s">
        <v>16647</v>
      </c>
      <c r="L1719" s="3" t="s">
        <v>1519</v>
      </c>
      <c r="M1719" s="3" t="s">
        <v>1520</v>
      </c>
      <c r="N1719" s="3" t="s">
        <v>64</v>
      </c>
      <c r="O1719" s="3" t="s">
        <v>1521</v>
      </c>
      <c r="P1719" s="3">
        <v>2019</v>
      </c>
      <c r="Q1719" s="3" t="s">
        <v>184</v>
      </c>
      <c r="R1719" s="3" t="b">
        <v>1</v>
      </c>
      <c r="S1719" s="3" t="s">
        <v>67</v>
      </c>
      <c r="T1719" s="3" t="b">
        <v>0</v>
      </c>
      <c r="U1719" s="3" t="s">
        <v>1102</v>
      </c>
      <c r="V1719" s="3" t="s">
        <v>905</v>
      </c>
      <c r="W1719" s="3" t="s">
        <v>64</v>
      </c>
      <c r="X1719" s="3" t="s">
        <v>70</v>
      </c>
      <c r="Y1719" s="3">
        <v>1</v>
      </c>
      <c r="Z1719" s="3" t="s">
        <v>59</v>
      </c>
      <c r="AA1719" s="3" t="b">
        <v>0</v>
      </c>
      <c r="AB1719" s="3" t="s">
        <v>1522</v>
      </c>
      <c r="AC1719" s="3" t="s">
        <v>64</v>
      </c>
      <c r="AD1719" s="3" t="s">
        <v>252</v>
      </c>
      <c r="AE1719" s="3" t="s">
        <v>59</v>
      </c>
      <c r="AF1719" s="3"/>
      <c r="AG1719" s="3" t="s">
        <v>1523</v>
      </c>
      <c r="AH1719" s="3">
        <v>7</v>
      </c>
      <c r="AI1719" s="3">
        <v>4</v>
      </c>
      <c r="AJ1719" s="3" t="s">
        <v>16648</v>
      </c>
      <c r="AK1719" s="3" t="s">
        <v>64</v>
      </c>
      <c r="AL1719" s="3" t="s">
        <v>64</v>
      </c>
      <c r="AM1719" s="3"/>
      <c r="AN1719" s="3"/>
      <c r="AO1719" s="3"/>
      <c r="AP1719" s="3" t="s">
        <v>76</v>
      </c>
      <c r="AQ1719" s="3">
        <v>3000</v>
      </c>
      <c r="AR1719" s="3">
        <v>3000</v>
      </c>
      <c r="AS1719" s="3">
        <v>10.58</v>
      </c>
      <c r="AT1719" s="3">
        <v>0</v>
      </c>
      <c r="AU1719" s="3">
        <v>0</v>
      </c>
      <c r="AV1719" s="3">
        <v>5</v>
      </c>
      <c r="AW1719" s="3" t="s">
        <v>16649</v>
      </c>
      <c r="AX1719" s="3"/>
      <c r="AY1719" s="3"/>
      <c r="AZ1719" s="3" t="s">
        <v>1392</v>
      </c>
      <c r="BA1719" s="3" t="s">
        <v>1393</v>
      </c>
      <c r="BB1719" s="3" t="b">
        <f t="shared" si="104"/>
        <v>1</v>
      </c>
      <c r="BC1719" s="3" t="str">
        <f>INDEX(repsearch2!B:B,MATCH(A1719,repsearch2!A:A,FALSE))</f>
        <v>Yes</v>
      </c>
      <c r="BD1719" s="3" t="b">
        <f t="shared" si="105"/>
        <v>1</v>
      </c>
      <c r="BE1719" s="3" t="b">
        <f t="shared" si="106"/>
        <v>1</v>
      </c>
      <c r="BF1719" t="str">
        <f t="shared" si="107"/>
        <v>green</v>
      </c>
    </row>
    <row r="1720" spans="1:58" x14ac:dyDescent="0.3">
      <c r="A1720" t="s">
        <v>16650</v>
      </c>
      <c r="D1720" t="s">
        <v>96</v>
      </c>
      <c r="E1720" t="s">
        <v>16651</v>
      </c>
      <c r="F1720" t="s">
        <v>16652</v>
      </c>
      <c r="G1720">
        <v>2</v>
      </c>
      <c r="H1720" t="s">
        <v>59</v>
      </c>
      <c r="I1720" t="s">
        <v>16653</v>
      </c>
      <c r="J1720">
        <v>1</v>
      </c>
      <c r="K1720" t="s">
        <v>16654</v>
      </c>
      <c r="L1720" t="s">
        <v>16655</v>
      </c>
      <c r="M1720" t="s">
        <v>16656</v>
      </c>
      <c r="N1720" t="s">
        <v>64</v>
      </c>
      <c r="O1720" t="s">
        <v>16657</v>
      </c>
      <c r="P1720">
        <v>2019</v>
      </c>
      <c r="Q1720" t="s">
        <v>139</v>
      </c>
      <c r="R1720" t="b">
        <v>0</v>
      </c>
      <c r="S1720" t="s">
        <v>67</v>
      </c>
      <c r="T1720" t="b">
        <v>0</v>
      </c>
      <c r="W1720" t="s">
        <v>59</v>
      </c>
      <c r="Y1720">
        <v>0</v>
      </c>
      <c r="Z1720" t="s">
        <v>59</v>
      </c>
      <c r="AA1720" t="b">
        <v>0</v>
      </c>
      <c r="AB1720" t="s">
        <v>16658</v>
      </c>
      <c r="AC1720" t="s">
        <v>64</v>
      </c>
      <c r="AD1720" t="s">
        <v>141</v>
      </c>
      <c r="AE1720" t="s">
        <v>59</v>
      </c>
      <c r="AG1720" t="s">
        <v>16659</v>
      </c>
      <c r="AH1720">
        <v>9</v>
      </c>
      <c r="AI1720">
        <v>13</v>
      </c>
      <c r="AK1720" t="s">
        <v>64</v>
      </c>
      <c r="AL1720" t="s">
        <v>64</v>
      </c>
      <c r="AP1720" t="s">
        <v>76</v>
      </c>
      <c r="AQ1720">
        <v>3000</v>
      </c>
      <c r="AR1720">
        <v>3000</v>
      </c>
      <c r="AS1720">
        <v>0</v>
      </c>
      <c r="AT1720">
        <v>0</v>
      </c>
      <c r="AU1720">
        <v>0</v>
      </c>
      <c r="AV1720">
        <v>0</v>
      </c>
      <c r="AZ1720" t="s">
        <v>477</v>
      </c>
      <c r="BA1720" t="s">
        <v>16660</v>
      </c>
      <c r="BB1720" t="b">
        <f t="shared" si="104"/>
        <v>0</v>
      </c>
      <c r="BC1720" t="str">
        <f>INDEX(repsearch2!B:B,MATCH(A1720,repsearch2!A:A,FALSE))</f>
        <v>No</v>
      </c>
      <c r="BD1720" s="3" t="b">
        <f t="shared" si="105"/>
        <v>0</v>
      </c>
      <c r="BE1720" s="3" t="b">
        <f t="shared" si="106"/>
        <v>0</v>
      </c>
      <c r="BF1720" t="str">
        <f t="shared" si="107"/>
        <v>closed</v>
      </c>
    </row>
    <row r="1721" spans="1:58" x14ac:dyDescent="0.3">
      <c r="A1721" s="3" t="s">
        <v>16661</v>
      </c>
      <c r="B1721" s="3" t="s">
        <v>1096</v>
      </c>
      <c r="C1721" s="3"/>
      <c r="D1721" s="3" t="s">
        <v>897</v>
      </c>
      <c r="E1721" s="3" t="s">
        <v>16662</v>
      </c>
      <c r="F1721" s="3" t="s">
        <v>16663</v>
      </c>
      <c r="G1721" s="3">
        <v>1</v>
      </c>
      <c r="H1721" s="3" t="s">
        <v>59</v>
      </c>
      <c r="I1721" s="3" t="s">
        <v>16664</v>
      </c>
      <c r="J1721" s="3">
        <v>1</v>
      </c>
      <c r="K1721" s="3" t="s">
        <v>16665</v>
      </c>
      <c r="L1721" s="3" t="s">
        <v>16666</v>
      </c>
      <c r="M1721" s="3"/>
      <c r="N1721" s="3" t="s">
        <v>59</v>
      </c>
      <c r="O1721" s="3" t="s">
        <v>9873</v>
      </c>
      <c r="P1721" s="3">
        <v>2019</v>
      </c>
      <c r="Q1721" s="3" t="s">
        <v>139</v>
      </c>
      <c r="R1721" s="3" t="b">
        <v>1</v>
      </c>
      <c r="S1721" s="3" t="s">
        <v>67</v>
      </c>
      <c r="T1721" s="3" t="b">
        <v>0</v>
      </c>
      <c r="U1721" s="3" t="s">
        <v>1102</v>
      </c>
      <c r="V1721" s="3" t="s">
        <v>905</v>
      </c>
      <c r="W1721" s="3" t="s">
        <v>64</v>
      </c>
      <c r="X1721" s="3" t="s">
        <v>70</v>
      </c>
      <c r="Y1721" s="3">
        <v>1</v>
      </c>
      <c r="Z1721" s="3" t="s">
        <v>59</v>
      </c>
      <c r="AA1721" s="3" t="b">
        <v>0</v>
      </c>
      <c r="AB1721" s="3" t="s">
        <v>9874</v>
      </c>
      <c r="AC1721" s="3" t="s">
        <v>64</v>
      </c>
      <c r="AD1721" s="3" t="s">
        <v>141</v>
      </c>
      <c r="AE1721" s="3" t="s">
        <v>59</v>
      </c>
      <c r="AF1721" s="3"/>
      <c r="AG1721" s="3" t="s">
        <v>9875</v>
      </c>
      <c r="AH1721" s="3">
        <v>5</v>
      </c>
      <c r="AI1721" s="3">
        <v>5</v>
      </c>
      <c r="AJ1721" s="3" t="s">
        <v>16667</v>
      </c>
      <c r="AK1721" s="3" t="s">
        <v>64</v>
      </c>
      <c r="AL1721" s="3" t="s">
        <v>64</v>
      </c>
      <c r="AM1721" s="3"/>
      <c r="AN1721" s="3"/>
      <c r="AO1721" s="3"/>
      <c r="AP1721" s="3" t="s">
        <v>76</v>
      </c>
      <c r="AQ1721" s="3">
        <v>1800</v>
      </c>
      <c r="AR1721" s="3">
        <v>1800</v>
      </c>
      <c r="AS1721" s="3">
        <v>2.85</v>
      </c>
      <c r="AT1721" s="3">
        <v>0</v>
      </c>
      <c r="AU1721" s="3">
        <v>0</v>
      </c>
      <c r="AV1721" s="3">
        <v>3</v>
      </c>
      <c r="AW1721" s="3" t="s">
        <v>16668</v>
      </c>
      <c r="AX1721" s="3"/>
      <c r="AY1721" s="3"/>
      <c r="AZ1721" s="3" t="s">
        <v>544</v>
      </c>
      <c r="BA1721" s="3" t="s">
        <v>545</v>
      </c>
      <c r="BB1721" s="3" t="b">
        <f t="shared" si="104"/>
        <v>1</v>
      </c>
      <c r="BC1721" s="3" t="str">
        <f>INDEX(repsearch2!B:B,MATCH(A1721,repsearch2!A:A,FALSE))</f>
        <v>Yes</v>
      </c>
      <c r="BD1721" s="3" t="b">
        <f t="shared" si="105"/>
        <v>1</v>
      </c>
      <c r="BE1721" s="3" t="b">
        <f t="shared" si="106"/>
        <v>1</v>
      </c>
      <c r="BF1721" t="str">
        <f t="shared" si="107"/>
        <v>green</v>
      </c>
    </row>
    <row r="1722" spans="1:58" x14ac:dyDescent="0.3">
      <c r="A1722" t="s">
        <v>16669</v>
      </c>
      <c r="D1722" t="s">
        <v>96</v>
      </c>
      <c r="E1722" t="s">
        <v>16670</v>
      </c>
      <c r="F1722" t="s">
        <v>16671</v>
      </c>
      <c r="G1722">
        <v>3</v>
      </c>
      <c r="H1722" t="s">
        <v>59</v>
      </c>
      <c r="I1722" t="s">
        <v>16672</v>
      </c>
      <c r="J1722">
        <v>2</v>
      </c>
      <c r="K1722" t="s">
        <v>12735</v>
      </c>
      <c r="N1722" t="s">
        <v>59</v>
      </c>
      <c r="O1722" t="s">
        <v>16508</v>
      </c>
      <c r="P1722">
        <v>2020</v>
      </c>
      <c r="Q1722" t="s">
        <v>101</v>
      </c>
      <c r="R1722" t="b">
        <v>0</v>
      </c>
      <c r="S1722" t="s">
        <v>102</v>
      </c>
      <c r="T1722" t="b">
        <v>0</v>
      </c>
      <c r="W1722" t="s">
        <v>59</v>
      </c>
      <c r="Y1722">
        <v>0</v>
      </c>
      <c r="Z1722" t="s">
        <v>59</v>
      </c>
      <c r="AA1722" t="b">
        <v>0</v>
      </c>
      <c r="AH1722">
        <v>4</v>
      </c>
      <c r="AI1722">
        <v>2</v>
      </c>
      <c r="AK1722" t="s">
        <v>59</v>
      </c>
      <c r="AL1722" t="s">
        <v>64</v>
      </c>
      <c r="AS1722">
        <v>0</v>
      </c>
      <c r="AT1722">
        <v>0</v>
      </c>
      <c r="AU1722">
        <v>0</v>
      </c>
      <c r="AV1722">
        <v>0</v>
      </c>
      <c r="BB1722" t="b">
        <f t="shared" si="104"/>
        <v>0</v>
      </c>
      <c r="BC1722" t="str">
        <f>INDEX(repsearch2!B:B,MATCH(A1722,repsearch2!A:A,FALSE))</f>
        <v>No</v>
      </c>
      <c r="BD1722" s="3" t="b">
        <f t="shared" si="105"/>
        <v>0</v>
      </c>
      <c r="BE1722" s="3" t="b">
        <f t="shared" si="106"/>
        <v>0</v>
      </c>
      <c r="BF1722" t="str">
        <f t="shared" si="107"/>
        <v>closed</v>
      </c>
    </row>
    <row r="1723" spans="1:58" x14ac:dyDescent="0.3">
      <c r="A1723" t="s">
        <v>16673</v>
      </c>
      <c r="D1723" t="s">
        <v>96</v>
      </c>
      <c r="E1723" t="s">
        <v>16674</v>
      </c>
      <c r="F1723" t="s">
        <v>16675</v>
      </c>
      <c r="G1723">
        <v>2</v>
      </c>
      <c r="H1723" t="s">
        <v>59</v>
      </c>
      <c r="I1723" t="s">
        <v>16676</v>
      </c>
      <c r="J1723">
        <v>3</v>
      </c>
      <c r="K1723" t="s">
        <v>16677</v>
      </c>
      <c r="L1723" t="s">
        <v>16678</v>
      </c>
      <c r="M1723" t="s">
        <v>10536</v>
      </c>
      <c r="N1723" t="s">
        <v>64</v>
      </c>
      <c r="O1723" t="s">
        <v>16679</v>
      </c>
      <c r="P1723">
        <v>2019</v>
      </c>
      <c r="Q1723" t="s">
        <v>16680</v>
      </c>
      <c r="R1723" t="b">
        <v>0</v>
      </c>
      <c r="S1723" t="s">
        <v>67</v>
      </c>
      <c r="T1723" t="b">
        <v>0</v>
      </c>
      <c r="W1723" t="s">
        <v>59</v>
      </c>
      <c r="Y1723">
        <v>0</v>
      </c>
      <c r="Z1723" t="s">
        <v>59</v>
      </c>
      <c r="AA1723" t="b">
        <v>0</v>
      </c>
      <c r="AB1723" t="s">
        <v>16681</v>
      </c>
      <c r="AC1723" t="s">
        <v>205</v>
      </c>
      <c r="AH1723">
        <v>1</v>
      </c>
      <c r="AI1723">
        <v>0</v>
      </c>
      <c r="AK1723" t="s">
        <v>59</v>
      </c>
      <c r="AL1723" t="s">
        <v>64</v>
      </c>
      <c r="AS1723">
        <v>0</v>
      </c>
      <c r="AT1723">
        <v>0</v>
      </c>
      <c r="AU1723">
        <v>0</v>
      </c>
      <c r="AV1723">
        <v>0</v>
      </c>
      <c r="AX1723" t="s">
        <v>3196</v>
      </c>
      <c r="BA1723" t="s">
        <v>2271</v>
      </c>
      <c r="BB1723" t="b">
        <f t="shared" si="104"/>
        <v>0</v>
      </c>
      <c r="BC1723" t="str">
        <f>INDEX(repsearch2!B:B,MATCH(A1723,repsearch2!A:A,FALSE))</f>
        <v>No</v>
      </c>
      <c r="BD1723" s="3" t="b">
        <f t="shared" si="105"/>
        <v>0</v>
      </c>
      <c r="BE1723" s="3" t="b">
        <f t="shared" si="106"/>
        <v>0</v>
      </c>
      <c r="BF1723" t="str">
        <f t="shared" si="107"/>
        <v>closed</v>
      </c>
    </row>
    <row r="1724" spans="1:58" x14ac:dyDescent="0.3">
      <c r="A1724" t="s">
        <v>16682</v>
      </c>
      <c r="D1724" t="s">
        <v>96</v>
      </c>
      <c r="E1724" t="s">
        <v>16683</v>
      </c>
      <c r="F1724" t="s">
        <v>16684</v>
      </c>
      <c r="G1724">
        <v>2</v>
      </c>
      <c r="H1724" t="s">
        <v>59</v>
      </c>
      <c r="I1724" t="s">
        <v>16685</v>
      </c>
      <c r="J1724">
        <v>1</v>
      </c>
      <c r="K1724" t="s">
        <v>16524</v>
      </c>
      <c r="N1724" t="s">
        <v>59</v>
      </c>
      <c r="O1724" t="s">
        <v>16527</v>
      </c>
      <c r="P1724">
        <v>2019</v>
      </c>
      <c r="Q1724" t="s">
        <v>101</v>
      </c>
      <c r="R1724" t="b">
        <v>0</v>
      </c>
      <c r="S1724" t="s">
        <v>102</v>
      </c>
      <c r="T1724" t="b">
        <v>0</v>
      </c>
      <c r="W1724" t="s">
        <v>59</v>
      </c>
      <c r="Y1724">
        <v>0</v>
      </c>
      <c r="Z1724" t="s">
        <v>59</v>
      </c>
      <c r="AA1724" t="b">
        <v>0</v>
      </c>
      <c r="AH1724">
        <v>2</v>
      </c>
      <c r="AI1724">
        <v>1</v>
      </c>
      <c r="AK1724" t="s">
        <v>59</v>
      </c>
      <c r="AL1724" t="s">
        <v>64</v>
      </c>
      <c r="AS1724">
        <v>0</v>
      </c>
      <c r="AT1724">
        <v>0</v>
      </c>
      <c r="AU1724">
        <v>0</v>
      </c>
      <c r="AV1724">
        <v>0</v>
      </c>
      <c r="BB1724" t="b">
        <f t="shared" si="104"/>
        <v>0</v>
      </c>
      <c r="BC1724" t="str">
        <f>INDEX(repsearch2!B:B,MATCH(A1724,repsearch2!A:A,FALSE))</f>
        <v>No</v>
      </c>
      <c r="BD1724" s="3" t="b">
        <f t="shared" si="105"/>
        <v>0</v>
      </c>
      <c r="BE1724" s="3" t="b">
        <f t="shared" si="106"/>
        <v>0</v>
      </c>
      <c r="BF1724" t="str">
        <f t="shared" si="107"/>
        <v>closed</v>
      </c>
    </row>
    <row r="1725" spans="1:58" x14ac:dyDescent="0.3">
      <c r="A1725" t="s">
        <v>16686</v>
      </c>
      <c r="D1725" t="s">
        <v>96</v>
      </c>
      <c r="E1725" t="s">
        <v>16687</v>
      </c>
      <c r="F1725" t="s">
        <v>16688</v>
      </c>
      <c r="G1725">
        <v>3</v>
      </c>
      <c r="H1725" t="s">
        <v>59</v>
      </c>
      <c r="I1725" t="s">
        <v>16689</v>
      </c>
      <c r="J1725">
        <v>1</v>
      </c>
      <c r="K1725" t="s">
        <v>16690</v>
      </c>
      <c r="L1725" t="s">
        <v>3560</v>
      </c>
      <c r="M1725" t="s">
        <v>3561</v>
      </c>
      <c r="N1725" t="s">
        <v>64</v>
      </c>
      <c r="O1725" t="s">
        <v>9144</v>
      </c>
      <c r="P1725">
        <v>2019</v>
      </c>
      <c r="Q1725" t="s">
        <v>224</v>
      </c>
      <c r="R1725" t="b">
        <v>0</v>
      </c>
      <c r="S1725" t="s">
        <v>67</v>
      </c>
      <c r="T1725" t="b">
        <v>0</v>
      </c>
      <c r="W1725" t="s">
        <v>59</v>
      </c>
      <c r="Y1725">
        <v>0</v>
      </c>
      <c r="Z1725" t="s">
        <v>59</v>
      </c>
      <c r="AA1725" t="b">
        <v>0</v>
      </c>
      <c r="AB1725" t="s">
        <v>9145</v>
      </c>
      <c r="AC1725" t="s">
        <v>64</v>
      </c>
      <c r="AD1725" t="s">
        <v>72</v>
      </c>
      <c r="AE1725" t="s">
        <v>59</v>
      </c>
      <c r="AG1725" t="s">
        <v>9146</v>
      </c>
      <c r="AI1725">
        <v>0</v>
      </c>
      <c r="AK1725" t="s">
        <v>64</v>
      </c>
      <c r="AL1725" t="s">
        <v>64</v>
      </c>
      <c r="AP1725" t="s">
        <v>76</v>
      </c>
      <c r="AQ1725">
        <v>3240</v>
      </c>
      <c r="AR1725">
        <v>3240</v>
      </c>
      <c r="AS1725">
        <v>0</v>
      </c>
      <c r="AT1725">
        <v>0</v>
      </c>
      <c r="AU1725">
        <v>0</v>
      </c>
      <c r="AV1725">
        <v>0</v>
      </c>
      <c r="AZ1725" t="s">
        <v>227</v>
      </c>
      <c r="BA1725" t="s">
        <v>9147</v>
      </c>
      <c r="BB1725" t="b">
        <f t="shared" si="104"/>
        <v>0</v>
      </c>
      <c r="BC1725" t="str">
        <f>INDEX(repsearch2!B:B,MATCH(A1725,repsearch2!A:A,FALSE))</f>
        <v>No</v>
      </c>
      <c r="BD1725" s="3" t="b">
        <f t="shared" si="105"/>
        <v>0</v>
      </c>
      <c r="BE1725" s="3" t="b">
        <f t="shared" si="106"/>
        <v>0</v>
      </c>
      <c r="BF1725" t="str">
        <f t="shared" si="107"/>
        <v>closed</v>
      </c>
    </row>
    <row r="1726" spans="1:58" x14ac:dyDescent="0.3">
      <c r="A1726" s="3" t="s">
        <v>16691</v>
      </c>
      <c r="B1726" s="3" t="s">
        <v>1096</v>
      </c>
      <c r="C1726" s="3"/>
      <c r="D1726" s="3" t="s">
        <v>897</v>
      </c>
      <c r="E1726" s="3" t="s">
        <v>16692</v>
      </c>
      <c r="F1726" s="3" t="s">
        <v>16693</v>
      </c>
      <c r="G1726" s="3">
        <v>2</v>
      </c>
      <c r="H1726" s="3" t="s">
        <v>59</v>
      </c>
      <c r="I1726" s="3" t="s">
        <v>16694</v>
      </c>
      <c r="J1726" s="3">
        <v>1</v>
      </c>
      <c r="K1726" s="3" t="s">
        <v>16695</v>
      </c>
      <c r="L1726" s="3" t="s">
        <v>16696</v>
      </c>
      <c r="M1726" s="3"/>
      <c r="N1726" s="3" t="s">
        <v>59</v>
      </c>
      <c r="O1726" s="3" t="s">
        <v>16697</v>
      </c>
      <c r="P1726" s="3">
        <v>2018</v>
      </c>
      <c r="Q1726" s="3" t="s">
        <v>436</v>
      </c>
      <c r="R1726" s="3" t="b">
        <v>1</v>
      </c>
      <c r="S1726" s="3" t="s">
        <v>67</v>
      </c>
      <c r="T1726" s="3" t="b">
        <v>0</v>
      </c>
      <c r="U1726" s="3" t="s">
        <v>1102</v>
      </c>
      <c r="V1726" s="3" t="s">
        <v>905</v>
      </c>
      <c r="W1726" s="3" t="s">
        <v>64</v>
      </c>
      <c r="X1726" s="3" t="s">
        <v>70</v>
      </c>
      <c r="Y1726" s="3">
        <v>1</v>
      </c>
      <c r="Z1726" s="3" t="s">
        <v>59</v>
      </c>
      <c r="AA1726" s="3" t="b">
        <v>0</v>
      </c>
      <c r="AB1726" s="3" t="s">
        <v>16698</v>
      </c>
      <c r="AC1726" s="3" t="s">
        <v>64</v>
      </c>
      <c r="AD1726" s="3" t="s">
        <v>72</v>
      </c>
      <c r="AE1726" s="3" t="s">
        <v>59</v>
      </c>
      <c r="AF1726" s="3"/>
      <c r="AG1726" s="3" t="s">
        <v>16699</v>
      </c>
      <c r="AH1726" s="3">
        <v>4</v>
      </c>
      <c r="AI1726" s="3">
        <v>2</v>
      </c>
      <c r="AJ1726" s="3" t="s">
        <v>16700</v>
      </c>
      <c r="AK1726" s="3" t="s">
        <v>64</v>
      </c>
      <c r="AL1726" s="3" t="s">
        <v>64</v>
      </c>
      <c r="AM1726" s="3"/>
      <c r="AN1726" s="3"/>
      <c r="AO1726" s="3"/>
      <c r="AP1726" s="3" t="s">
        <v>76</v>
      </c>
      <c r="AQ1726" s="3">
        <v>3000</v>
      </c>
      <c r="AR1726" s="3">
        <v>3000</v>
      </c>
      <c r="AS1726" s="3">
        <v>0</v>
      </c>
      <c r="AT1726" s="3">
        <v>0</v>
      </c>
      <c r="AU1726" s="3">
        <v>0</v>
      </c>
      <c r="AV1726" s="3">
        <v>0</v>
      </c>
      <c r="AW1726" s="3"/>
      <c r="AX1726" s="3"/>
      <c r="AY1726" s="3"/>
      <c r="AZ1726" s="3" t="s">
        <v>1118</v>
      </c>
      <c r="BA1726" s="3" t="s">
        <v>1953</v>
      </c>
      <c r="BB1726" s="3" t="b">
        <f t="shared" si="104"/>
        <v>1</v>
      </c>
      <c r="BC1726" s="3" t="str">
        <f>INDEX(repsearch2!B:B,MATCH(A1726,repsearch2!A:A,FALSE))</f>
        <v>Yes</v>
      </c>
      <c r="BD1726" s="3" t="b">
        <f t="shared" si="105"/>
        <v>1</v>
      </c>
      <c r="BE1726" s="3" t="b">
        <f t="shared" si="106"/>
        <v>1</v>
      </c>
      <c r="BF1726" t="str">
        <f t="shared" si="107"/>
        <v>green</v>
      </c>
    </row>
    <row r="1727" spans="1:58" x14ac:dyDescent="0.3">
      <c r="A1727" s="3" t="s">
        <v>16701</v>
      </c>
      <c r="B1727" s="3" t="s">
        <v>1096</v>
      </c>
      <c r="C1727" s="3"/>
      <c r="D1727" s="3" t="s">
        <v>897</v>
      </c>
      <c r="E1727" s="3" t="s">
        <v>16702</v>
      </c>
      <c r="F1727" s="3" t="s">
        <v>16703</v>
      </c>
      <c r="G1727" s="3">
        <v>5</v>
      </c>
      <c r="H1727" s="3" t="s">
        <v>59</v>
      </c>
      <c r="I1727" s="3" t="s">
        <v>16704</v>
      </c>
      <c r="J1727" s="3">
        <v>1</v>
      </c>
      <c r="K1727" s="3" t="s">
        <v>16705</v>
      </c>
      <c r="L1727" s="3" t="s">
        <v>16706</v>
      </c>
      <c r="M1727" s="3" t="s">
        <v>16707</v>
      </c>
      <c r="N1727" s="3" t="s">
        <v>64</v>
      </c>
      <c r="O1727" s="3" t="s">
        <v>761</v>
      </c>
      <c r="P1727" s="3">
        <v>2017</v>
      </c>
      <c r="Q1727" s="3" t="s">
        <v>762</v>
      </c>
      <c r="R1727" s="3" t="b">
        <v>1</v>
      </c>
      <c r="S1727" s="3" t="s">
        <v>67</v>
      </c>
      <c r="T1727" s="3" t="b">
        <v>0</v>
      </c>
      <c r="U1727" s="3" t="s">
        <v>68</v>
      </c>
      <c r="V1727" s="3" t="s">
        <v>905</v>
      </c>
      <c r="W1727" s="3" t="s">
        <v>64</v>
      </c>
      <c r="X1727" s="3" t="s">
        <v>70</v>
      </c>
      <c r="Y1727" s="3">
        <v>1</v>
      </c>
      <c r="Z1727" s="3" t="s">
        <v>59</v>
      </c>
      <c r="AA1727" s="3" t="b">
        <v>0</v>
      </c>
      <c r="AB1727" s="3" t="s">
        <v>763</v>
      </c>
      <c r="AC1727" s="3" t="s">
        <v>59</v>
      </c>
      <c r="AD1727" s="3"/>
      <c r="AE1727" s="3" t="s">
        <v>59</v>
      </c>
      <c r="AF1727" s="3"/>
      <c r="AG1727" s="3" t="s">
        <v>764</v>
      </c>
      <c r="AH1727" s="3">
        <v>7</v>
      </c>
      <c r="AI1727" s="3">
        <v>4</v>
      </c>
      <c r="AJ1727" s="3" t="s">
        <v>16708</v>
      </c>
      <c r="AK1727" s="3" t="s">
        <v>64</v>
      </c>
      <c r="AL1727" s="3" t="s">
        <v>64</v>
      </c>
      <c r="AM1727" s="3"/>
      <c r="AN1727" s="3"/>
      <c r="AO1727" s="3"/>
      <c r="AP1727" s="3"/>
      <c r="AQ1727" s="3"/>
      <c r="AR1727" s="3"/>
      <c r="AS1727" s="3">
        <v>29.2</v>
      </c>
      <c r="AT1727" s="3">
        <v>0</v>
      </c>
      <c r="AU1727" s="3">
        <v>0</v>
      </c>
      <c r="AV1727" s="3">
        <v>33</v>
      </c>
      <c r="AW1727" s="3" t="s">
        <v>16709</v>
      </c>
      <c r="AX1727" s="3"/>
      <c r="AY1727" s="3"/>
      <c r="AZ1727" s="3" t="s">
        <v>893</v>
      </c>
      <c r="BA1727" s="3" t="s">
        <v>766</v>
      </c>
      <c r="BB1727" s="3" t="b">
        <f t="shared" si="104"/>
        <v>1</v>
      </c>
      <c r="BC1727" s="3" t="str">
        <f>INDEX(repsearch2!B:B,MATCH(A1727,repsearch2!A:A,FALSE))</f>
        <v>Yes</v>
      </c>
      <c r="BD1727" s="3" t="b">
        <f t="shared" si="105"/>
        <v>1</v>
      </c>
      <c r="BE1727" s="3" t="b">
        <f t="shared" si="106"/>
        <v>1</v>
      </c>
      <c r="BF1727" t="str">
        <f t="shared" si="107"/>
        <v>green</v>
      </c>
    </row>
    <row r="1728" spans="1:58" x14ac:dyDescent="0.3">
      <c r="A1728" t="s">
        <v>16710</v>
      </c>
      <c r="D1728" t="s">
        <v>96</v>
      </c>
      <c r="E1728" t="s">
        <v>16711</v>
      </c>
      <c r="F1728" t="s">
        <v>16712</v>
      </c>
      <c r="G1728">
        <v>4</v>
      </c>
      <c r="H1728" t="s">
        <v>59</v>
      </c>
      <c r="I1728" t="s">
        <v>16713</v>
      </c>
      <c r="J1728">
        <v>1</v>
      </c>
      <c r="K1728" t="s">
        <v>16714</v>
      </c>
      <c r="L1728" t="s">
        <v>16715</v>
      </c>
      <c r="N1728" t="s">
        <v>59</v>
      </c>
      <c r="O1728" t="s">
        <v>16716</v>
      </c>
      <c r="P1728">
        <v>2019</v>
      </c>
      <c r="Q1728" t="s">
        <v>139</v>
      </c>
      <c r="R1728" t="b">
        <v>0</v>
      </c>
      <c r="S1728" t="s">
        <v>67</v>
      </c>
      <c r="T1728" t="b">
        <v>0</v>
      </c>
      <c r="W1728" t="s">
        <v>59</v>
      </c>
      <c r="Y1728">
        <v>0</v>
      </c>
      <c r="Z1728" t="s">
        <v>59</v>
      </c>
      <c r="AA1728" t="b">
        <v>0</v>
      </c>
      <c r="AB1728" t="s">
        <v>16717</v>
      </c>
      <c r="AC1728" t="s">
        <v>64</v>
      </c>
      <c r="AD1728" t="s">
        <v>252</v>
      </c>
      <c r="AE1728" t="s">
        <v>59</v>
      </c>
      <c r="AG1728" t="s">
        <v>16718</v>
      </c>
      <c r="AH1728">
        <v>4</v>
      </c>
      <c r="AI1728">
        <v>4</v>
      </c>
      <c r="AK1728" t="s">
        <v>64</v>
      </c>
      <c r="AL1728" t="s">
        <v>64</v>
      </c>
      <c r="AP1728" t="s">
        <v>76</v>
      </c>
      <c r="AQ1728">
        <v>3000</v>
      </c>
      <c r="AR1728">
        <v>3000</v>
      </c>
      <c r="AS1728">
        <v>0</v>
      </c>
      <c r="AT1728">
        <v>0</v>
      </c>
      <c r="AU1728">
        <v>0</v>
      </c>
      <c r="AV1728">
        <v>0</v>
      </c>
      <c r="AX1728" t="s">
        <v>16719</v>
      </c>
      <c r="AY1728" t="s">
        <v>8783</v>
      </c>
      <c r="AZ1728" t="s">
        <v>16720</v>
      </c>
      <c r="BA1728" t="s">
        <v>1501</v>
      </c>
      <c r="BB1728" t="b">
        <f t="shared" si="104"/>
        <v>0</v>
      </c>
      <c r="BC1728" t="str">
        <f>INDEX(repsearch2!B:B,MATCH(A1728,repsearch2!A:A,FALSE))</f>
        <v>No</v>
      </c>
      <c r="BD1728" s="3" t="b">
        <f t="shared" si="105"/>
        <v>0</v>
      </c>
      <c r="BE1728" s="3" t="b">
        <f t="shared" si="106"/>
        <v>0</v>
      </c>
      <c r="BF1728" t="str">
        <f t="shared" si="107"/>
        <v>closed</v>
      </c>
    </row>
    <row r="1729" spans="1:58" x14ac:dyDescent="0.3">
      <c r="A1729" t="s">
        <v>16721</v>
      </c>
      <c r="B1729" t="s">
        <v>387</v>
      </c>
      <c r="C1729" t="s">
        <v>388</v>
      </c>
      <c r="D1729" t="s">
        <v>242</v>
      </c>
      <c r="E1729" t="s">
        <v>16722</v>
      </c>
      <c r="F1729" t="s">
        <v>16723</v>
      </c>
      <c r="G1729">
        <v>3</v>
      </c>
      <c r="H1729" t="s">
        <v>59</v>
      </c>
      <c r="I1729" t="s">
        <v>16724</v>
      </c>
      <c r="J1729">
        <v>1</v>
      </c>
      <c r="K1729" t="s">
        <v>16725</v>
      </c>
      <c r="L1729" t="s">
        <v>16726</v>
      </c>
      <c r="M1729" t="s">
        <v>3041</v>
      </c>
      <c r="N1729" t="s">
        <v>64</v>
      </c>
      <c r="O1729" t="s">
        <v>10749</v>
      </c>
      <c r="P1729">
        <v>2018</v>
      </c>
      <c r="Q1729" t="s">
        <v>139</v>
      </c>
      <c r="R1729" t="b">
        <v>1</v>
      </c>
      <c r="S1729" t="s">
        <v>67</v>
      </c>
      <c r="T1729" t="b">
        <v>0</v>
      </c>
      <c r="U1729" t="s">
        <v>68</v>
      </c>
      <c r="V1729" t="s">
        <v>69</v>
      </c>
      <c r="W1729" t="s">
        <v>64</v>
      </c>
      <c r="X1729" t="s">
        <v>1103</v>
      </c>
      <c r="Y1729">
        <v>1</v>
      </c>
      <c r="Z1729" t="s">
        <v>59</v>
      </c>
      <c r="AA1729" t="b">
        <v>0</v>
      </c>
      <c r="AB1729" t="s">
        <v>10750</v>
      </c>
      <c r="AC1729" t="s">
        <v>64</v>
      </c>
      <c r="AD1729" t="s">
        <v>252</v>
      </c>
      <c r="AE1729" t="s">
        <v>59</v>
      </c>
      <c r="AG1729" t="s">
        <v>10751</v>
      </c>
      <c r="AI1729">
        <v>0</v>
      </c>
      <c r="AJ1729" t="s">
        <v>16727</v>
      </c>
      <c r="AK1729" t="s">
        <v>64</v>
      </c>
      <c r="AL1729" t="s">
        <v>64</v>
      </c>
      <c r="AP1729" t="s">
        <v>76</v>
      </c>
      <c r="AQ1729">
        <v>2000</v>
      </c>
      <c r="AR1729">
        <v>2000</v>
      </c>
      <c r="AS1729">
        <v>0</v>
      </c>
      <c r="AT1729">
        <v>0</v>
      </c>
      <c r="AU1729">
        <v>0</v>
      </c>
      <c r="AV1729">
        <v>0</v>
      </c>
      <c r="AZ1729" t="s">
        <v>10754</v>
      </c>
      <c r="BB1729" t="b">
        <f t="shared" si="104"/>
        <v>0</v>
      </c>
      <c r="BC1729" t="str">
        <f>INDEX(repsearch2!B:B,MATCH(A1729,repsearch2!A:A,FALSE))</f>
        <v>No</v>
      </c>
      <c r="BD1729" s="3" t="b">
        <f t="shared" si="105"/>
        <v>0</v>
      </c>
      <c r="BE1729" s="3" t="b">
        <f t="shared" si="106"/>
        <v>1</v>
      </c>
      <c r="BF1729" t="str">
        <f t="shared" si="107"/>
        <v>hybrid</v>
      </c>
    </row>
    <row r="1730" spans="1:58" x14ac:dyDescent="0.3">
      <c r="A1730" t="s">
        <v>16728</v>
      </c>
      <c r="B1730" t="s">
        <v>1096</v>
      </c>
      <c r="D1730" t="s">
        <v>897</v>
      </c>
      <c r="E1730" t="s">
        <v>16729</v>
      </c>
      <c r="F1730" t="s">
        <v>16730</v>
      </c>
      <c r="G1730">
        <v>5</v>
      </c>
      <c r="H1730" t="s">
        <v>59</v>
      </c>
      <c r="I1730" t="s">
        <v>16731</v>
      </c>
      <c r="J1730">
        <v>3</v>
      </c>
      <c r="K1730" t="s">
        <v>16732</v>
      </c>
      <c r="N1730" t="s">
        <v>59</v>
      </c>
      <c r="O1730" t="s">
        <v>16508</v>
      </c>
      <c r="P1730">
        <v>2020</v>
      </c>
      <c r="Q1730" t="s">
        <v>101</v>
      </c>
      <c r="R1730" t="b">
        <v>1</v>
      </c>
      <c r="S1730" t="s">
        <v>102</v>
      </c>
      <c r="T1730" t="b">
        <v>0</v>
      </c>
      <c r="U1730" t="s">
        <v>1102</v>
      </c>
      <c r="V1730" t="s">
        <v>905</v>
      </c>
      <c r="W1730" t="s">
        <v>64</v>
      </c>
      <c r="X1730" t="s">
        <v>1209</v>
      </c>
      <c r="Y1730">
        <v>1</v>
      </c>
      <c r="Z1730" t="s">
        <v>59</v>
      </c>
      <c r="AA1730" t="b">
        <v>0</v>
      </c>
      <c r="AH1730">
        <v>1</v>
      </c>
      <c r="AI1730">
        <v>1</v>
      </c>
      <c r="AJ1730" t="s">
        <v>16733</v>
      </c>
      <c r="AK1730" t="s">
        <v>59</v>
      </c>
      <c r="AL1730" t="s">
        <v>64</v>
      </c>
      <c r="AS1730">
        <v>7.9</v>
      </c>
      <c r="AT1730">
        <v>0</v>
      </c>
      <c r="AU1730">
        <v>0</v>
      </c>
      <c r="AV1730">
        <v>12</v>
      </c>
      <c r="AW1730" t="s">
        <v>16734</v>
      </c>
      <c r="BB1730" t="b">
        <f t="shared" si="104"/>
        <v>0</v>
      </c>
      <c r="BC1730" t="str">
        <f>INDEX(repsearch2!B:B,MATCH(A1730,repsearch2!A:A,FALSE))</f>
        <v>No</v>
      </c>
      <c r="BD1730" s="3" t="b">
        <f t="shared" si="105"/>
        <v>0</v>
      </c>
      <c r="BE1730" s="3" t="b">
        <f t="shared" si="106"/>
        <v>1</v>
      </c>
      <c r="BF1730" t="str">
        <f t="shared" si="107"/>
        <v>green</v>
      </c>
    </row>
    <row r="1731" spans="1:58" x14ac:dyDescent="0.3">
      <c r="A1731" t="s">
        <v>16735</v>
      </c>
      <c r="B1731" t="s">
        <v>55</v>
      </c>
      <c r="D1731" t="s">
        <v>56</v>
      </c>
      <c r="E1731" t="s">
        <v>16736</v>
      </c>
      <c r="F1731" t="s">
        <v>16737</v>
      </c>
      <c r="G1731">
        <v>4</v>
      </c>
      <c r="H1731" t="s">
        <v>59</v>
      </c>
      <c r="I1731" t="s">
        <v>16738</v>
      </c>
      <c r="J1731">
        <v>1</v>
      </c>
      <c r="K1731" t="s">
        <v>16739</v>
      </c>
      <c r="L1731" t="s">
        <v>862</v>
      </c>
      <c r="N1731" t="s">
        <v>59</v>
      </c>
      <c r="O1731" t="s">
        <v>293</v>
      </c>
      <c r="P1731">
        <v>2019</v>
      </c>
      <c r="Q1731" t="s">
        <v>154</v>
      </c>
      <c r="R1731" t="b">
        <v>1</v>
      </c>
      <c r="S1731" t="s">
        <v>67</v>
      </c>
      <c r="T1731" t="b">
        <v>1</v>
      </c>
      <c r="U1731" t="s">
        <v>68</v>
      </c>
      <c r="V1731" t="s">
        <v>69</v>
      </c>
      <c r="W1731" t="s">
        <v>64</v>
      </c>
      <c r="X1731" t="s">
        <v>16740</v>
      </c>
      <c r="Y1731">
        <v>2</v>
      </c>
      <c r="Z1731" t="s">
        <v>59</v>
      </c>
      <c r="AA1731" t="b">
        <v>1</v>
      </c>
      <c r="AB1731" t="s">
        <v>294</v>
      </c>
      <c r="AC1731" t="s">
        <v>64</v>
      </c>
      <c r="AD1731" t="s">
        <v>72</v>
      </c>
      <c r="AE1731" t="s">
        <v>64</v>
      </c>
      <c r="AF1731" t="s">
        <v>72</v>
      </c>
      <c r="AG1731" t="s">
        <v>295</v>
      </c>
      <c r="AH1731">
        <v>2</v>
      </c>
      <c r="AI1731">
        <v>2</v>
      </c>
      <c r="AJ1731" t="s">
        <v>16741</v>
      </c>
      <c r="AK1731" t="s">
        <v>64</v>
      </c>
      <c r="AL1731" t="s">
        <v>64</v>
      </c>
      <c r="AM1731" t="s">
        <v>64</v>
      </c>
      <c r="AN1731" t="s">
        <v>158</v>
      </c>
      <c r="AO1731">
        <v>1800</v>
      </c>
      <c r="AR1731">
        <v>2002</v>
      </c>
      <c r="AS1731">
        <v>0</v>
      </c>
      <c r="AT1731">
        <v>0</v>
      </c>
      <c r="AU1731">
        <v>0</v>
      </c>
      <c r="AV1731">
        <v>0</v>
      </c>
      <c r="AX1731" t="s">
        <v>16742</v>
      </c>
      <c r="AY1731" t="s">
        <v>16743</v>
      </c>
      <c r="AZ1731" t="s">
        <v>298</v>
      </c>
      <c r="BA1731" t="s">
        <v>299</v>
      </c>
      <c r="BB1731" t="b">
        <f t="shared" ref="BB1731:BB1794" si="108">ISNUMBER(FIND("openrepository.aut.ac.nz",X1731))</f>
        <v>0</v>
      </c>
      <c r="BC1731" t="str">
        <f>INDEX(repsearch2!B:B,MATCH(A1731,repsearch2!A:A,FALSE))</f>
        <v>No</v>
      </c>
      <c r="BD1731" s="3" t="b">
        <f t="shared" ref="BD1731:BD1794" si="109">OR(BB1731=TRUE,BC1731="Yes")</f>
        <v>0</v>
      </c>
      <c r="BE1731" s="3" t="b">
        <f t="shared" ref="BE1731:BE1794" si="110">NOT(AND(D1731="closed",BD1731=FALSE))</f>
        <v>1</v>
      </c>
      <c r="BF1731" t="str">
        <f t="shared" ref="BF1731:BF1794" si="111">IF(AND(BD1731=TRUE,D1731="closed"),"green",D1731)</f>
        <v>gold</v>
      </c>
    </row>
    <row r="1732" spans="1:58" x14ac:dyDescent="0.3">
      <c r="A1732" t="s">
        <v>16744</v>
      </c>
      <c r="D1732" t="s">
        <v>96</v>
      </c>
      <c r="E1732" t="s">
        <v>16745</v>
      </c>
      <c r="F1732" t="s">
        <v>16746</v>
      </c>
      <c r="G1732">
        <v>5</v>
      </c>
      <c r="H1732" t="s">
        <v>59</v>
      </c>
      <c r="I1732" t="s">
        <v>16747</v>
      </c>
      <c r="J1732">
        <v>1</v>
      </c>
      <c r="K1732" t="s">
        <v>16748</v>
      </c>
      <c r="L1732" t="s">
        <v>10721</v>
      </c>
      <c r="N1732" t="s">
        <v>59</v>
      </c>
      <c r="O1732" t="s">
        <v>1562</v>
      </c>
      <c r="P1732">
        <v>2019</v>
      </c>
      <c r="Q1732" t="s">
        <v>368</v>
      </c>
      <c r="R1732" t="b">
        <v>0</v>
      </c>
      <c r="S1732" t="s">
        <v>67</v>
      </c>
      <c r="T1732" t="b">
        <v>0</v>
      </c>
      <c r="W1732" t="s">
        <v>59</v>
      </c>
      <c r="Y1732">
        <v>0</v>
      </c>
      <c r="Z1732" t="s">
        <v>59</v>
      </c>
      <c r="AA1732" t="b">
        <v>0</v>
      </c>
      <c r="AB1732" t="s">
        <v>1563</v>
      </c>
      <c r="AC1732" t="s">
        <v>64</v>
      </c>
      <c r="AD1732" t="s">
        <v>252</v>
      </c>
      <c r="AE1732" t="s">
        <v>59</v>
      </c>
      <c r="AG1732" t="s">
        <v>1564</v>
      </c>
      <c r="AH1732">
        <v>1</v>
      </c>
      <c r="AI1732">
        <v>0</v>
      </c>
      <c r="AK1732" t="s">
        <v>64</v>
      </c>
      <c r="AL1732" t="s">
        <v>64</v>
      </c>
      <c r="AP1732" t="s">
        <v>76</v>
      </c>
      <c r="AQ1732">
        <v>4000</v>
      </c>
      <c r="AR1732">
        <v>4000</v>
      </c>
      <c r="AS1732">
        <v>0</v>
      </c>
      <c r="AT1732">
        <v>0</v>
      </c>
      <c r="AU1732">
        <v>0</v>
      </c>
      <c r="AV1732">
        <v>0</v>
      </c>
      <c r="AX1732" t="s">
        <v>16749</v>
      </c>
      <c r="AY1732" t="s">
        <v>16750</v>
      </c>
      <c r="AZ1732" t="s">
        <v>1565</v>
      </c>
      <c r="BA1732" t="s">
        <v>1566</v>
      </c>
      <c r="BB1732" t="b">
        <f t="shared" si="108"/>
        <v>0</v>
      </c>
      <c r="BC1732" t="str">
        <f>INDEX(repsearch2!B:B,MATCH(A1732,repsearch2!A:A,FALSE))</f>
        <v>No</v>
      </c>
      <c r="BD1732" s="3" t="b">
        <f t="shared" si="109"/>
        <v>0</v>
      </c>
      <c r="BE1732" s="3" t="b">
        <f t="shared" si="110"/>
        <v>0</v>
      </c>
      <c r="BF1732" t="str">
        <f t="shared" si="111"/>
        <v>closed</v>
      </c>
    </row>
    <row r="1733" spans="1:58" x14ac:dyDescent="0.3">
      <c r="A1733" t="s">
        <v>16751</v>
      </c>
      <c r="B1733" t="s">
        <v>1328</v>
      </c>
      <c r="D1733" t="s">
        <v>347</v>
      </c>
      <c r="E1733" t="s">
        <v>16752</v>
      </c>
      <c r="F1733" t="s">
        <v>16753</v>
      </c>
      <c r="G1733">
        <v>3</v>
      </c>
      <c r="H1733" t="s">
        <v>59</v>
      </c>
      <c r="I1733" t="s">
        <v>16754</v>
      </c>
      <c r="J1733">
        <v>1</v>
      </c>
      <c r="K1733" t="s">
        <v>16755</v>
      </c>
      <c r="L1733" t="s">
        <v>16756</v>
      </c>
      <c r="M1733" t="s">
        <v>16757</v>
      </c>
      <c r="N1733" t="s">
        <v>64</v>
      </c>
      <c r="O1733" t="s">
        <v>16758</v>
      </c>
      <c r="P1733">
        <v>2019</v>
      </c>
      <c r="Q1733" t="s">
        <v>368</v>
      </c>
      <c r="R1733" t="b">
        <v>1</v>
      </c>
      <c r="S1733" t="s">
        <v>67</v>
      </c>
      <c r="T1733" t="b">
        <v>0</v>
      </c>
      <c r="U1733" t="s">
        <v>68</v>
      </c>
      <c r="V1733" t="s">
        <v>69</v>
      </c>
      <c r="W1733" t="s">
        <v>59</v>
      </c>
      <c r="Y1733">
        <v>0</v>
      </c>
      <c r="Z1733" t="s">
        <v>59</v>
      </c>
      <c r="AA1733" t="b">
        <v>0</v>
      </c>
      <c r="AB1733" t="s">
        <v>16759</v>
      </c>
      <c r="AC1733" t="s">
        <v>64</v>
      </c>
      <c r="AD1733" t="s">
        <v>252</v>
      </c>
      <c r="AE1733" t="s">
        <v>59</v>
      </c>
      <c r="AG1733" t="s">
        <v>16760</v>
      </c>
      <c r="AI1733">
        <v>0</v>
      </c>
      <c r="AJ1733" t="s">
        <v>16761</v>
      </c>
      <c r="AK1733" t="s">
        <v>64</v>
      </c>
      <c r="AL1733" t="s">
        <v>64</v>
      </c>
      <c r="AP1733" t="s">
        <v>76</v>
      </c>
      <c r="AQ1733">
        <v>4000</v>
      </c>
      <c r="AR1733">
        <v>4000</v>
      </c>
      <c r="AS1733">
        <v>0</v>
      </c>
      <c r="AT1733">
        <v>0</v>
      </c>
      <c r="AU1733">
        <v>0</v>
      </c>
      <c r="AV1733">
        <v>0</v>
      </c>
      <c r="AZ1733" t="s">
        <v>7623</v>
      </c>
      <c r="BA1733" t="s">
        <v>16762</v>
      </c>
      <c r="BB1733" t="b">
        <f t="shared" si="108"/>
        <v>0</v>
      </c>
      <c r="BC1733" t="str">
        <f>INDEX(repsearch2!B:B,MATCH(A1733,repsearch2!A:A,FALSE))</f>
        <v>No</v>
      </c>
      <c r="BD1733" s="3" t="b">
        <f t="shared" si="109"/>
        <v>0</v>
      </c>
      <c r="BE1733" s="3" t="b">
        <f t="shared" si="110"/>
        <v>1</v>
      </c>
      <c r="BF1733" t="str">
        <f t="shared" si="111"/>
        <v>bronze</v>
      </c>
    </row>
    <row r="1734" spans="1:58" x14ac:dyDescent="0.3">
      <c r="A1734" t="s">
        <v>16763</v>
      </c>
      <c r="B1734" t="s">
        <v>1096</v>
      </c>
      <c r="D1734" t="s">
        <v>897</v>
      </c>
      <c r="E1734" t="s">
        <v>16764</v>
      </c>
      <c r="F1734" t="s">
        <v>16765</v>
      </c>
      <c r="G1734">
        <v>6</v>
      </c>
      <c r="H1734" t="s">
        <v>59</v>
      </c>
      <c r="I1734" t="s">
        <v>16766</v>
      </c>
      <c r="J1734">
        <v>1</v>
      </c>
      <c r="K1734" t="s">
        <v>16767</v>
      </c>
      <c r="L1734" t="s">
        <v>16768</v>
      </c>
      <c r="N1734" t="s">
        <v>59</v>
      </c>
      <c r="O1734" t="s">
        <v>16769</v>
      </c>
      <c r="P1734">
        <v>2019</v>
      </c>
      <c r="Q1734" t="s">
        <v>436</v>
      </c>
      <c r="R1734" t="b">
        <v>1</v>
      </c>
      <c r="S1734" t="s">
        <v>67</v>
      </c>
      <c r="T1734" t="b">
        <v>0</v>
      </c>
      <c r="U1734" t="s">
        <v>68</v>
      </c>
      <c r="V1734" t="s">
        <v>905</v>
      </c>
      <c r="W1734" t="s">
        <v>64</v>
      </c>
      <c r="X1734" t="s">
        <v>709</v>
      </c>
      <c r="Y1734">
        <v>1</v>
      </c>
      <c r="Z1734" t="s">
        <v>59</v>
      </c>
      <c r="AA1734" t="b">
        <v>0</v>
      </c>
      <c r="AB1734" t="s">
        <v>16770</v>
      </c>
      <c r="AC1734" t="s">
        <v>64</v>
      </c>
      <c r="AD1734" t="s">
        <v>72</v>
      </c>
      <c r="AE1734" t="s">
        <v>59</v>
      </c>
      <c r="AG1734" t="s">
        <v>16771</v>
      </c>
      <c r="AH1734">
        <v>6</v>
      </c>
      <c r="AI1734">
        <v>5</v>
      </c>
      <c r="AJ1734" t="s">
        <v>16772</v>
      </c>
      <c r="AK1734" t="s">
        <v>64</v>
      </c>
      <c r="AL1734" t="s">
        <v>64</v>
      </c>
      <c r="AP1734" t="s">
        <v>76</v>
      </c>
      <c r="AQ1734">
        <v>4000</v>
      </c>
      <c r="AR1734">
        <v>4000</v>
      </c>
      <c r="AS1734">
        <v>4.45</v>
      </c>
      <c r="AT1734">
        <v>0</v>
      </c>
      <c r="AU1734">
        <v>0</v>
      </c>
      <c r="AV1734">
        <v>6</v>
      </c>
      <c r="AW1734" t="s">
        <v>16773</v>
      </c>
      <c r="AX1734" t="s">
        <v>16774</v>
      </c>
      <c r="AZ1734" t="s">
        <v>893</v>
      </c>
      <c r="BA1734" t="s">
        <v>894</v>
      </c>
      <c r="BB1734" t="b">
        <f t="shared" si="108"/>
        <v>0</v>
      </c>
      <c r="BC1734" t="str">
        <f>INDEX(repsearch2!B:B,MATCH(A1734,repsearch2!A:A,FALSE))</f>
        <v>No</v>
      </c>
      <c r="BD1734" s="3" t="b">
        <f t="shared" si="109"/>
        <v>0</v>
      </c>
      <c r="BE1734" s="3" t="b">
        <f t="shared" si="110"/>
        <v>1</v>
      </c>
      <c r="BF1734" t="str">
        <f t="shared" si="111"/>
        <v>green</v>
      </c>
    </row>
    <row r="1735" spans="1:58" x14ac:dyDescent="0.3">
      <c r="A1735" t="s">
        <v>16775</v>
      </c>
      <c r="B1735" t="s">
        <v>1096</v>
      </c>
      <c r="D1735" t="s">
        <v>897</v>
      </c>
      <c r="E1735" t="s">
        <v>16776</v>
      </c>
      <c r="F1735" t="s">
        <v>16777</v>
      </c>
      <c r="G1735">
        <v>6</v>
      </c>
      <c r="H1735" t="s">
        <v>59</v>
      </c>
      <c r="I1735" t="s">
        <v>16778</v>
      </c>
      <c r="J1735">
        <v>1</v>
      </c>
      <c r="K1735" t="s">
        <v>16779</v>
      </c>
      <c r="L1735" t="s">
        <v>16780</v>
      </c>
      <c r="N1735" t="s">
        <v>59</v>
      </c>
      <c r="O1735" t="s">
        <v>761</v>
      </c>
      <c r="P1735">
        <v>2017</v>
      </c>
      <c r="Q1735" t="s">
        <v>762</v>
      </c>
      <c r="R1735" t="b">
        <v>1</v>
      </c>
      <c r="S1735" t="s">
        <v>67</v>
      </c>
      <c r="T1735" t="b">
        <v>0</v>
      </c>
      <c r="U1735" t="s">
        <v>904</v>
      </c>
      <c r="V1735" t="s">
        <v>905</v>
      </c>
      <c r="W1735" t="s">
        <v>64</v>
      </c>
      <c r="X1735" t="s">
        <v>6761</v>
      </c>
      <c r="Y1735">
        <v>1</v>
      </c>
      <c r="Z1735" t="s">
        <v>59</v>
      </c>
      <c r="AA1735" t="b">
        <v>0</v>
      </c>
      <c r="AB1735" t="s">
        <v>763</v>
      </c>
      <c r="AC1735" t="s">
        <v>59</v>
      </c>
      <c r="AE1735" t="s">
        <v>59</v>
      </c>
      <c r="AG1735" t="s">
        <v>764</v>
      </c>
      <c r="AH1735">
        <v>3</v>
      </c>
      <c r="AI1735">
        <v>4</v>
      </c>
      <c r="AJ1735" t="s">
        <v>16781</v>
      </c>
      <c r="AK1735" t="s">
        <v>64</v>
      </c>
      <c r="AL1735" t="s">
        <v>64</v>
      </c>
      <c r="AS1735">
        <v>23.8</v>
      </c>
      <c r="AT1735">
        <v>0</v>
      </c>
      <c r="AU1735">
        <v>0</v>
      </c>
      <c r="AV1735">
        <v>34</v>
      </c>
      <c r="AW1735" t="s">
        <v>16782</v>
      </c>
      <c r="AZ1735" t="s">
        <v>893</v>
      </c>
      <c r="BA1735" t="s">
        <v>766</v>
      </c>
      <c r="BB1735" t="b">
        <f t="shared" si="108"/>
        <v>0</v>
      </c>
      <c r="BC1735" t="str">
        <f>INDEX(repsearch2!B:B,MATCH(A1735,repsearch2!A:A,FALSE))</f>
        <v>No</v>
      </c>
      <c r="BD1735" s="3" t="b">
        <f t="shared" si="109"/>
        <v>0</v>
      </c>
      <c r="BE1735" s="3" t="b">
        <f t="shared" si="110"/>
        <v>1</v>
      </c>
      <c r="BF1735" t="str">
        <f t="shared" si="111"/>
        <v>green</v>
      </c>
    </row>
    <row r="1736" spans="1:58" x14ac:dyDescent="0.3">
      <c r="A1736" t="s">
        <v>16783</v>
      </c>
      <c r="D1736" t="s">
        <v>96</v>
      </c>
      <c r="E1736" t="s">
        <v>16784</v>
      </c>
      <c r="F1736" t="s">
        <v>16785</v>
      </c>
      <c r="G1736">
        <v>8</v>
      </c>
      <c r="H1736" t="s">
        <v>59</v>
      </c>
      <c r="I1736" t="s">
        <v>16786</v>
      </c>
      <c r="J1736">
        <v>1</v>
      </c>
      <c r="K1736" t="s">
        <v>16787</v>
      </c>
      <c r="L1736" t="s">
        <v>16788</v>
      </c>
      <c r="M1736" t="s">
        <v>16789</v>
      </c>
      <c r="N1736" t="s">
        <v>64</v>
      </c>
      <c r="O1736" t="s">
        <v>3531</v>
      </c>
      <c r="P1736">
        <v>2017</v>
      </c>
      <c r="Q1736" t="s">
        <v>436</v>
      </c>
      <c r="R1736" t="b">
        <v>0</v>
      </c>
      <c r="S1736" t="s">
        <v>67</v>
      </c>
      <c r="T1736" t="b">
        <v>0</v>
      </c>
      <c r="W1736" t="s">
        <v>59</v>
      </c>
      <c r="Y1736">
        <v>0</v>
      </c>
      <c r="Z1736" t="s">
        <v>59</v>
      </c>
      <c r="AA1736" t="b">
        <v>0</v>
      </c>
      <c r="AB1736" t="s">
        <v>3532</v>
      </c>
      <c r="AC1736" t="s">
        <v>64</v>
      </c>
      <c r="AD1736" t="s">
        <v>72</v>
      </c>
      <c r="AE1736" t="s">
        <v>59</v>
      </c>
      <c r="AG1736" t="s">
        <v>3533</v>
      </c>
      <c r="AH1736">
        <v>14</v>
      </c>
      <c r="AI1736">
        <v>11</v>
      </c>
      <c r="AK1736" t="s">
        <v>64</v>
      </c>
      <c r="AL1736" t="s">
        <v>64</v>
      </c>
      <c r="AP1736" t="s">
        <v>76</v>
      </c>
      <c r="AQ1736">
        <v>3000</v>
      </c>
      <c r="AR1736">
        <v>3000</v>
      </c>
      <c r="AS1736">
        <v>0.5</v>
      </c>
      <c r="AT1736">
        <v>0</v>
      </c>
      <c r="AU1736">
        <v>0</v>
      </c>
      <c r="AV1736">
        <v>1</v>
      </c>
      <c r="AW1736" t="s">
        <v>16790</v>
      </c>
      <c r="AX1736" t="s">
        <v>2976</v>
      </c>
      <c r="AZ1736" t="s">
        <v>343</v>
      </c>
      <c r="BB1736" t="b">
        <f t="shared" si="108"/>
        <v>0</v>
      </c>
      <c r="BC1736" t="str">
        <f>INDEX(repsearch2!B:B,MATCH(A1736,repsearch2!A:A,FALSE))</f>
        <v>No</v>
      </c>
      <c r="BD1736" s="3" t="b">
        <f t="shared" si="109"/>
        <v>0</v>
      </c>
      <c r="BE1736" s="3" t="b">
        <f t="shared" si="110"/>
        <v>0</v>
      </c>
      <c r="BF1736" t="str">
        <f t="shared" si="111"/>
        <v>closed</v>
      </c>
    </row>
    <row r="1737" spans="1:58" x14ac:dyDescent="0.3">
      <c r="A1737" t="s">
        <v>16791</v>
      </c>
      <c r="D1737" t="s">
        <v>96</v>
      </c>
      <c r="E1737" t="s">
        <v>16792</v>
      </c>
      <c r="F1737" t="s">
        <v>16793</v>
      </c>
      <c r="G1737">
        <v>5</v>
      </c>
      <c r="H1737" t="s">
        <v>59</v>
      </c>
      <c r="I1737" t="s">
        <v>16794</v>
      </c>
      <c r="J1737">
        <v>2</v>
      </c>
      <c r="K1737" t="s">
        <v>16795</v>
      </c>
      <c r="N1737" t="s">
        <v>59</v>
      </c>
      <c r="O1737" t="s">
        <v>16508</v>
      </c>
      <c r="P1737">
        <v>2020</v>
      </c>
      <c r="Q1737" t="s">
        <v>101</v>
      </c>
      <c r="R1737" t="b">
        <v>0</v>
      </c>
      <c r="S1737" t="s">
        <v>102</v>
      </c>
      <c r="T1737" t="b">
        <v>0</v>
      </c>
      <c r="W1737" t="s">
        <v>59</v>
      </c>
      <c r="Y1737">
        <v>0</v>
      </c>
      <c r="Z1737" t="s">
        <v>59</v>
      </c>
      <c r="AA1737" t="b">
        <v>0</v>
      </c>
      <c r="AI1737">
        <v>0</v>
      </c>
      <c r="AK1737" t="s">
        <v>59</v>
      </c>
      <c r="AL1737" t="s">
        <v>64</v>
      </c>
      <c r="AS1737">
        <v>0</v>
      </c>
      <c r="AT1737">
        <v>0</v>
      </c>
      <c r="AU1737">
        <v>0</v>
      </c>
      <c r="AV1737">
        <v>0</v>
      </c>
      <c r="BB1737" t="b">
        <f t="shared" si="108"/>
        <v>0</v>
      </c>
      <c r="BC1737" t="str">
        <f>INDEX(repsearch2!B:B,MATCH(A1737,repsearch2!A:A,FALSE))</f>
        <v>No</v>
      </c>
      <c r="BD1737" s="3" t="b">
        <f t="shared" si="109"/>
        <v>0</v>
      </c>
      <c r="BE1737" s="3" t="b">
        <f t="shared" si="110"/>
        <v>0</v>
      </c>
      <c r="BF1737" t="str">
        <f t="shared" si="111"/>
        <v>closed</v>
      </c>
    </row>
    <row r="1738" spans="1:58" x14ac:dyDescent="0.3">
      <c r="A1738" t="s">
        <v>16796</v>
      </c>
      <c r="D1738" t="s">
        <v>96</v>
      </c>
      <c r="E1738" t="s">
        <v>16797</v>
      </c>
      <c r="F1738" t="s">
        <v>16798</v>
      </c>
      <c r="G1738">
        <v>9</v>
      </c>
      <c r="H1738" t="s">
        <v>59</v>
      </c>
      <c r="I1738" t="s">
        <v>16799</v>
      </c>
      <c r="J1738">
        <v>1</v>
      </c>
      <c r="K1738" t="s">
        <v>16800</v>
      </c>
      <c r="L1738" t="s">
        <v>16801</v>
      </c>
      <c r="N1738" t="s">
        <v>59</v>
      </c>
      <c r="O1738" t="s">
        <v>16514</v>
      </c>
      <c r="P1738">
        <v>2019</v>
      </c>
      <c r="Q1738" t="s">
        <v>101</v>
      </c>
      <c r="R1738" t="b">
        <v>0</v>
      </c>
      <c r="S1738" t="s">
        <v>102</v>
      </c>
      <c r="T1738" t="b">
        <v>0</v>
      </c>
      <c r="W1738" t="s">
        <v>59</v>
      </c>
      <c r="Y1738">
        <v>0</v>
      </c>
      <c r="Z1738" t="s">
        <v>59</v>
      </c>
      <c r="AA1738" t="b">
        <v>0</v>
      </c>
      <c r="AH1738">
        <v>2</v>
      </c>
      <c r="AI1738">
        <v>0</v>
      </c>
      <c r="AK1738" t="s">
        <v>59</v>
      </c>
      <c r="AL1738" t="s">
        <v>64</v>
      </c>
      <c r="AS1738">
        <v>0</v>
      </c>
      <c r="AT1738">
        <v>0</v>
      </c>
      <c r="AU1738">
        <v>0</v>
      </c>
      <c r="AV1738">
        <v>0</v>
      </c>
      <c r="BB1738" t="b">
        <f t="shared" si="108"/>
        <v>0</v>
      </c>
      <c r="BC1738" t="str">
        <f>INDEX(repsearch2!B:B,MATCH(A1738,repsearch2!A:A,FALSE))</f>
        <v>No</v>
      </c>
      <c r="BD1738" s="3" t="b">
        <f t="shared" si="109"/>
        <v>0</v>
      </c>
      <c r="BE1738" s="3" t="b">
        <f t="shared" si="110"/>
        <v>0</v>
      </c>
      <c r="BF1738" t="str">
        <f t="shared" si="111"/>
        <v>closed</v>
      </c>
    </row>
    <row r="1739" spans="1:58" x14ac:dyDescent="0.3">
      <c r="A1739" t="s">
        <v>16802</v>
      </c>
      <c r="D1739" t="s">
        <v>96</v>
      </c>
      <c r="E1739" t="s">
        <v>16803</v>
      </c>
      <c r="F1739" t="s">
        <v>16804</v>
      </c>
      <c r="G1739">
        <v>6</v>
      </c>
      <c r="H1739" t="s">
        <v>59</v>
      </c>
      <c r="I1739" t="s">
        <v>16805</v>
      </c>
      <c r="J1739">
        <v>1</v>
      </c>
      <c r="K1739" t="s">
        <v>16806</v>
      </c>
      <c r="L1739" t="s">
        <v>16807</v>
      </c>
      <c r="N1739" t="s">
        <v>59</v>
      </c>
      <c r="O1739" t="s">
        <v>16808</v>
      </c>
      <c r="P1739">
        <v>2019</v>
      </c>
      <c r="Q1739" t="s">
        <v>101</v>
      </c>
      <c r="R1739" t="b">
        <v>0</v>
      </c>
      <c r="S1739" t="s">
        <v>102</v>
      </c>
      <c r="T1739" t="b">
        <v>0</v>
      </c>
      <c r="W1739" t="s">
        <v>59</v>
      </c>
      <c r="Y1739">
        <v>0</v>
      </c>
      <c r="Z1739" t="s">
        <v>59</v>
      </c>
      <c r="AA1739" t="b">
        <v>0</v>
      </c>
      <c r="AH1739">
        <v>2</v>
      </c>
      <c r="AI1739">
        <v>0</v>
      </c>
      <c r="AK1739" t="s">
        <v>64</v>
      </c>
      <c r="AL1739" t="s">
        <v>64</v>
      </c>
      <c r="AS1739">
        <v>0</v>
      </c>
      <c r="AT1739">
        <v>0</v>
      </c>
      <c r="AU1739">
        <v>0</v>
      </c>
      <c r="AV1739">
        <v>0</v>
      </c>
      <c r="AX1739" t="s">
        <v>16809</v>
      </c>
      <c r="AZ1739" t="s">
        <v>331</v>
      </c>
      <c r="BB1739" t="b">
        <f t="shared" si="108"/>
        <v>0</v>
      </c>
      <c r="BC1739" t="str">
        <f>INDEX(repsearch2!B:B,MATCH(A1739,repsearch2!A:A,FALSE))</f>
        <v>No</v>
      </c>
      <c r="BD1739" s="3" t="b">
        <f t="shared" si="109"/>
        <v>0</v>
      </c>
      <c r="BE1739" s="3" t="b">
        <f t="shared" si="110"/>
        <v>0</v>
      </c>
      <c r="BF1739" t="str">
        <f t="shared" si="111"/>
        <v>closed</v>
      </c>
    </row>
    <row r="1740" spans="1:58" x14ac:dyDescent="0.3">
      <c r="A1740" s="3" t="s">
        <v>16810</v>
      </c>
      <c r="B1740" s="3" t="s">
        <v>55</v>
      </c>
      <c r="C1740" s="3"/>
      <c r="D1740" s="3" t="s">
        <v>56</v>
      </c>
      <c r="E1740" s="3" t="s">
        <v>16811</v>
      </c>
      <c r="F1740" s="3" t="s">
        <v>16812</v>
      </c>
      <c r="G1740" s="3">
        <v>6</v>
      </c>
      <c r="H1740" s="3" t="s">
        <v>59</v>
      </c>
      <c r="I1740" s="3" t="s">
        <v>16813</v>
      </c>
      <c r="J1740" s="3">
        <v>1</v>
      </c>
      <c r="K1740" s="3" t="s">
        <v>16814</v>
      </c>
      <c r="L1740" s="3" t="s">
        <v>16815</v>
      </c>
      <c r="M1740" s="3" t="s">
        <v>3908</v>
      </c>
      <c r="N1740" s="3" t="s">
        <v>64</v>
      </c>
      <c r="O1740" s="3" t="s">
        <v>12201</v>
      </c>
      <c r="P1740" s="3">
        <v>2019</v>
      </c>
      <c r="Q1740" s="3" t="s">
        <v>154</v>
      </c>
      <c r="R1740" s="3" t="b">
        <v>1</v>
      </c>
      <c r="S1740" s="3" t="s">
        <v>67</v>
      </c>
      <c r="T1740" s="3" t="b">
        <v>1</v>
      </c>
      <c r="U1740" s="3" t="s">
        <v>68</v>
      </c>
      <c r="V1740" s="3" t="s">
        <v>69</v>
      </c>
      <c r="W1740" s="3" t="s">
        <v>64</v>
      </c>
      <c r="X1740" s="3" t="s">
        <v>1043</v>
      </c>
      <c r="Y1740" s="3">
        <v>2</v>
      </c>
      <c r="Z1740" s="3" t="s">
        <v>59</v>
      </c>
      <c r="AA1740" s="3" t="b">
        <v>1</v>
      </c>
      <c r="AB1740" s="3" t="s">
        <v>12202</v>
      </c>
      <c r="AC1740" s="3" t="s">
        <v>64</v>
      </c>
      <c r="AD1740" s="3" t="s">
        <v>72</v>
      </c>
      <c r="AE1740" s="3" t="s">
        <v>64</v>
      </c>
      <c r="AF1740" s="3" t="s">
        <v>72</v>
      </c>
      <c r="AG1740" s="3" t="s">
        <v>12203</v>
      </c>
      <c r="AH1740" s="3">
        <v>3</v>
      </c>
      <c r="AI1740" s="3">
        <v>2</v>
      </c>
      <c r="AJ1740" s="3" t="s">
        <v>16816</v>
      </c>
      <c r="AK1740" s="3" t="s">
        <v>64</v>
      </c>
      <c r="AL1740" s="3" t="s">
        <v>64</v>
      </c>
      <c r="AM1740" s="3" t="s">
        <v>64</v>
      </c>
      <c r="AN1740" s="3" t="s">
        <v>158</v>
      </c>
      <c r="AO1740" s="3">
        <v>650</v>
      </c>
      <c r="AP1740" s="3"/>
      <c r="AQ1740" s="3"/>
      <c r="AR1740" s="3">
        <v>723</v>
      </c>
      <c r="AS1740" s="3">
        <v>0.5</v>
      </c>
      <c r="AT1740" s="3">
        <v>0</v>
      </c>
      <c r="AU1740" s="3">
        <v>0</v>
      </c>
      <c r="AV1740" s="3">
        <v>1</v>
      </c>
      <c r="AW1740" s="3" t="s">
        <v>16817</v>
      </c>
      <c r="AX1740" s="3" t="s">
        <v>16818</v>
      </c>
      <c r="AY1740" s="3"/>
      <c r="AZ1740" s="3" t="s">
        <v>6026</v>
      </c>
      <c r="BA1740" s="3"/>
      <c r="BB1740" s="3" t="b">
        <f t="shared" si="108"/>
        <v>1</v>
      </c>
      <c r="BC1740" s="3" t="str">
        <f>INDEX(repsearch2!B:B,MATCH(A1740,repsearch2!A:A,FALSE))</f>
        <v>Yes</v>
      </c>
      <c r="BD1740" s="3" t="b">
        <f t="shared" si="109"/>
        <v>1</v>
      </c>
      <c r="BE1740" s="3" t="b">
        <f t="shared" si="110"/>
        <v>1</v>
      </c>
      <c r="BF1740" t="str">
        <f t="shared" si="111"/>
        <v>gold</v>
      </c>
    </row>
    <row r="1741" spans="1:58" x14ac:dyDescent="0.3">
      <c r="A1741" s="3" t="s">
        <v>16819</v>
      </c>
      <c r="B1741" s="3" t="s">
        <v>55</v>
      </c>
      <c r="C1741" s="3"/>
      <c r="D1741" s="3" t="s">
        <v>56</v>
      </c>
      <c r="E1741" s="3" t="s">
        <v>16820</v>
      </c>
      <c r="F1741" s="3" t="s">
        <v>16821</v>
      </c>
      <c r="G1741" s="3">
        <v>5</v>
      </c>
      <c r="H1741" s="3" t="s">
        <v>59</v>
      </c>
      <c r="I1741" s="3" t="s">
        <v>16822</v>
      </c>
      <c r="J1741" s="3">
        <v>1</v>
      </c>
      <c r="K1741" s="3" t="s">
        <v>1944</v>
      </c>
      <c r="L1741" s="3" t="s">
        <v>16823</v>
      </c>
      <c r="M1741" s="3" t="s">
        <v>16824</v>
      </c>
      <c r="N1741" s="3" t="s">
        <v>64</v>
      </c>
      <c r="O1741" s="3" t="s">
        <v>1755</v>
      </c>
      <c r="P1741" s="3">
        <v>2019</v>
      </c>
      <c r="Q1741" s="3" t="s">
        <v>1756</v>
      </c>
      <c r="R1741" s="3" t="b">
        <v>1</v>
      </c>
      <c r="S1741" s="3" t="s">
        <v>67</v>
      </c>
      <c r="T1741" s="3" t="b">
        <v>1</v>
      </c>
      <c r="U1741" s="3" t="s">
        <v>68</v>
      </c>
      <c r="V1741" s="3" t="s">
        <v>69</v>
      </c>
      <c r="W1741" s="3" t="s">
        <v>64</v>
      </c>
      <c r="X1741" s="3" t="s">
        <v>16591</v>
      </c>
      <c r="Y1741" s="3">
        <v>3</v>
      </c>
      <c r="Z1741" s="3" t="s">
        <v>59</v>
      </c>
      <c r="AA1741" s="3" t="b">
        <v>1</v>
      </c>
      <c r="AB1741" s="3" t="s">
        <v>1757</v>
      </c>
      <c r="AC1741" s="3" t="s">
        <v>64</v>
      </c>
      <c r="AD1741" s="3" t="s">
        <v>72</v>
      </c>
      <c r="AE1741" s="3" t="s">
        <v>64</v>
      </c>
      <c r="AF1741" s="3" t="s">
        <v>72</v>
      </c>
      <c r="AG1741" s="3" t="s">
        <v>1758</v>
      </c>
      <c r="AH1741" s="3">
        <v>15</v>
      </c>
      <c r="AI1741" s="3">
        <v>11</v>
      </c>
      <c r="AJ1741" s="3" t="s">
        <v>16825</v>
      </c>
      <c r="AK1741" s="3" t="s">
        <v>64</v>
      </c>
      <c r="AL1741" s="3" t="s">
        <v>64</v>
      </c>
      <c r="AM1741" s="3" t="s">
        <v>64</v>
      </c>
      <c r="AN1741" s="3" t="s">
        <v>76</v>
      </c>
      <c r="AO1741" s="3">
        <v>1495</v>
      </c>
      <c r="AP1741" s="3"/>
      <c r="AQ1741" s="3"/>
      <c r="AR1741" s="3">
        <v>1495</v>
      </c>
      <c r="AS1741" s="3">
        <v>75.858000000000004</v>
      </c>
      <c r="AT1741" s="3">
        <v>8</v>
      </c>
      <c r="AU1741" s="3">
        <v>0</v>
      </c>
      <c r="AV1741" s="3">
        <v>12</v>
      </c>
      <c r="AW1741" s="3" t="s">
        <v>16826</v>
      </c>
      <c r="AX1741" s="3"/>
      <c r="AY1741" s="3"/>
      <c r="AZ1741" s="3" t="s">
        <v>174</v>
      </c>
      <c r="BA1741" s="3" t="s">
        <v>1762</v>
      </c>
      <c r="BB1741" s="3" t="b">
        <f t="shared" si="108"/>
        <v>1</v>
      </c>
      <c r="BC1741" s="3" t="str">
        <f>INDEX(repsearch2!B:B,MATCH(A1741,repsearch2!A:A,FALSE))</f>
        <v>Yes</v>
      </c>
      <c r="BD1741" s="3" t="b">
        <f t="shared" si="109"/>
        <v>1</v>
      </c>
      <c r="BE1741" s="3" t="b">
        <f t="shared" si="110"/>
        <v>1</v>
      </c>
      <c r="BF1741" t="str">
        <f t="shared" si="111"/>
        <v>gold</v>
      </c>
    </row>
    <row r="1742" spans="1:58" x14ac:dyDescent="0.3">
      <c r="A1742" t="s">
        <v>16827</v>
      </c>
      <c r="D1742" t="s">
        <v>96</v>
      </c>
      <c r="E1742" t="s">
        <v>16828</v>
      </c>
      <c r="F1742" t="s">
        <v>16829</v>
      </c>
      <c r="G1742">
        <v>3</v>
      </c>
      <c r="H1742" t="s">
        <v>59</v>
      </c>
      <c r="I1742" t="s">
        <v>16830</v>
      </c>
      <c r="J1742">
        <v>1</v>
      </c>
      <c r="K1742" t="s">
        <v>3878</v>
      </c>
      <c r="L1742" t="s">
        <v>16831</v>
      </c>
      <c r="N1742" t="s">
        <v>59</v>
      </c>
      <c r="O1742" t="s">
        <v>5890</v>
      </c>
      <c r="P1742">
        <v>2019</v>
      </c>
      <c r="Q1742" t="s">
        <v>368</v>
      </c>
      <c r="R1742" t="b">
        <v>0</v>
      </c>
      <c r="S1742" t="s">
        <v>67</v>
      </c>
      <c r="T1742" t="b">
        <v>0</v>
      </c>
      <c r="W1742" t="s">
        <v>59</v>
      </c>
      <c r="Y1742">
        <v>0</v>
      </c>
      <c r="Z1742" t="s">
        <v>59</v>
      </c>
      <c r="AA1742" t="b">
        <v>0</v>
      </c>
      <c r="AB1742" t="s">
        <v>5891</v>
      </c>
      <c r="AC1742" t="s">
        <v>64</v>
      </c>
      <c r="AD1742" t="s">
        <v>141</v>
      </c>
      <c r="AE1742" t="s">
        <v>59</v>
      </c>
      <c r="AG1742" t="s">
        <v>5892</v>
      </c>
      <c r="AH1742">
        <v>2</v>
      </c>
      <c r="AI1742">
        <v>2</v>
      </c>
      <c r="AK1742" t="s">
        <v>64</v>
      </c>
      <c r="AL1742" t="s">
        <v>64</v>
      </c>
      <c r="AP1742" t="s">
        <v>76</v>
      </c>
      <c r="AQ1742">
        <v>2500</v>
      </c>
      <c r="AR1742">
        <v>2500</v>
      </c>
      <c r="AS1742">
        <v>0</v>
      </c>
      <c r="AT1742">
        <v>0</v>
      </c>
      <c r="AU1742">
        <v>0</v>
      </c>
      <c r="AV1742">
        <v>0</v>
      </c>
      <c r="AZ1742" t="s">
        <v>227</v>
      </c>
      <c r="BB1742" t="b">
        <f t="shared" si="108"/>
        <v>0</v>
      </c>
      <c r="BC1742" t="str">
        <f>INDEX(repsearch2!B:B,MATCH(A1742,repsearch2!A:A,FALSE))</f>
        <v>No</v>
      </c>
      <c r="BD1742" s="3" t="b">
        <f t="shared" si="109"/>
        <v>0</v>
      </c>
      <c r="BE1742" s="3" t="b">
        <f t="shared" si="110"/>
        <v>0</v>
      </c>
      <c r="BF1742" t="str">
        <f t="shared" si="111"/>
        <v>closed</v>
      </c>
    </row>
    <row r="1743" spans="1:58" x14ac:dyDescent="0.3">
      <c r="A1743" t="s">
        <v>16832</v>
      </c>
      <c r="D1743" t="s">
        <v>96</v>
      </c>
      <c r="E1743" t="s">
        <v>16833</v>
      </c>
      <c r="F1743" t="s">
        <v>16834</v>
      </c>
      <c r="G1743">
        <v>8</v>
      </c>
      <c r="H1743" t="s">
        <v>59</v>
      </c>
      <c r="I1743" t="s">
        <v>16835</v>
      </c>
      <c r="J1743">
        <v>1</v>
      </c>
      <c r="K1743" t="s">
        <v>16836</v>
      </c>
      <c r="L1743" t="s">
        <v>16837</v>
      </c>
      <c r="M1743" t="s">
        <v>2971</v>
      </c>
      <c r="N1743" t="s">
        <v>64</v>
      </c>
      <c r="O1743" t="s">
        <v>13938</v>
      </c>
      <c r="P1743">
        <v>2019</v>
      </c>
      <c r="Q1743" t="s">
        <v>139</v>
      </c>
      <c r="R1743" t="b">
        <v>0</v>
      </c>
      <c r="S1743" t="s">
        <v>67</v>
      </c>
      <c r="T1743" t="b">
        <v>0</v>
      </c>
      <c r="W1743" t="s">
        <v>59</v>
      </c>
      <c r="Y1743">
        <v>0</v>
      </c>
      <c r="Z1743" t="s">
        <v>59</v>
      </c>
      <c r="AA1743" t="b">
        <v>0</v>
      </c>
      <c r="AB1743" t="s">
        <v>13939</v>
      </c>
      <c r="AC1743" t="s">
        <v>64</v>
      </c>
      <c r="AD1743" t="s">
        <v>252</v>
      </c>
      <c r="AE1743" t="s">
        <v>59</v>
      </c>
      <c r="AG1743" t="s">
        <v>13940</v>
      </c>
      <c r="AH1743">
        <v>13</v>
      </c>
      <c r="AI1743">
        <v>17</v>
      </c>
      <c r="AK1743" t="s">
        <v>64</v>
      </c>
      <c r="AL1743" t="s">
        <v>64</v>
      </c>
      <c r="AP1743" t="s">
        <v>76</v>
      </c>
      <c r="AQ1743">
        <v>3800</v>
      </c>
      <c r="AR1743">
        <v>3800</v>
      </c>
      <c r="AS1743">
        <v>0</v>
      </c>
      <c r="AT1743">
        <v>0</v>
      </c>
      <c r="AU1743">
        <v>0</v>
      </c>
      <c r="AV1743">
        <v>0</v>
      </c>
      <c r="AX1743" t="s">
        <v>16838</v>
      </c>
      <c r="AY1743" t="s">
        <v>5574</v>
      </c>
      <c r="AZ1743" t="s">
        <v>1708</v>
      </c>
      <c r="BA1743" t="s">
        <v>1501</v>
      </c>
      <c r="BB1743" t="b">
        <f t="shared" si="108"/>
        <v>0</v>
      </c>
      <c r="BC1743" t="str">
        <f>INDEX(repsearch2!B:B,MATCH(A1743,repsearch2!A:A,FALSE))</f>
        <v>No</v>
      </c>
      <c r="BD1743" s="3" t="b">
        <f t="shared" si="109"/>
        <v>0</v>
      </c>
      <c r="BE1743" s="3" t="b">
        <f t="shared" si="110"/>
        <v>0</v>
      </c>
      <c r="BF1743" t="str">
        <f t="shared" si="111"/>
        <v>closed</v>
      </c>
    </row>
    <row r="1744" spans="1:58" x14ac:dyDescent="0.3">
      <c r="A1744" t="s">
        <v>16839</v>
      </c>
      <c r="D1744" t="s">
        <v>96</v>
      </c>
      <c r="E1744" t="s">
        <v>16840</v>
      </c>
      <c r="F1744" t="s">
        <v>16841</v>
      </c>
      <c r="G1744">
        <v>6</v>
      </c>
      <c r="H1744" t="s">
        <v>59</v>
      </c>
      <c r="I1744" t="s">
        <v>16842</v>
      </c>
      <c r="J1744">
        <v>1</v>
      </c>
      <c r="K1744" t="s">
        <v>16843</v>
      </c>
      <c r="L1744" t="s">
        <v>16844</v>
      </c>
      <c r="M1744" t="s">
        <v>16845</v>
      </c>
      <c r="N1744" t="s">
        <v>64</v>
      </c>
      <c r="O1744" t="s">
        <v>16846</v>
      </c>
      <c r="P1744">
        <v>2019</v>
      </c>
      <c r="Q1744" t="s">
        <v>139</v>
      </c>
      <c r="R1744" t="b">
        <v>0</v>
      </c>
      <c r="S1744" t="s">
        <v>67</v>
      </c>
      <c r="T1744" t="b">
        <v>0</v>
      </c>
      <c r="W1744" t="s">
        <v>59</v>
      </c>
      <c r="Y1744">
        <v>0</v>
      </c>
      <c r="Z1744" t="s">
        <v>59</v>
      </c>
      <c r="AA1744" t="b">
        <v>0</v>
      </c>
      <c r="AB1744" t="s">
        <v>16847</v>
      </c>
      <c r="AC1744" t="s">
        <v>64</v>
      </c>
      <c r="AD1744" t="s">
        <v>141</v>
      </c>
      <c r="AE1744" t="s">
        <v>59</v>
      </c>
      <c r="AG1744" t="s">
        <v>16848</v>
      </c>
      <c r="AH1744">
        <v>6</v>
      </c>
      <c r="AI1744">
        <v>7</v>
      </c>
      <c r="AK1744" t="s">
        <v>64</v>
      </c>
      <c r="AL1744" t="s">
        <v>64</v>
      </c>
      <c r="AP1744" t="s">
        <v>76</v>
      </c>
      <c r="AQ1744">
        <v>3400</v>
      </c>
      <c r="AR1744">
        <v>3400</v>
      </c>
      <c r="AS1744">
        <v>0</v>
      </c>
      <c r="AT1744">
        <v>0</v>
      </c>
      <c r="AU1744">
        <v>0</v>
      </c>
      <c r="AV1744">
        <v>0</v>
      </c>
      <c r="AX1744" t="s">
        <v>16849</v>
      </c>
      <c r="AY1744" t="s">
        <v>16850</v>
      </c>
      <c r="AZ1744" t="s">
        <v>3022</v>
      </c>
      <c r="BA1744" t="s">
        <v>16851</v>
      </c>
      <c r="BB1744" t="b">
        <f t="shared" si="108"/>
        <v>0</v>
      </c>
      <c r="BC1744" t="str">
        <f>INDEX(repsearch2!B:B,MATCH(A1744,repsearch2!A:A,FALSE))</f>
        <v>No</v>
      </c>
      <c r="BD1744" s="3" t="b">
        <f t="shared" si="109"/>
        <v>0</v>
      </c>
      <c r="BE1744" s="3" t="b">
        <f t="shared" si="110"/>
        <v>0</v>
      </c>
      <c r="BF1744" t="str">
        <f t="shared" si="111"/>
        <v>closed</v>
      </c>
    </row>
    <row r="1745" spans="1:58" x14ac:dyDescent="0.3">
      <c r="A1745" t="s">
        <v>16852</v>
      </c>
      <c r="D1745" t="s">
        <v>96</v>
      </c>
      <c r="E1745" t="s">
        <v>16853</v>
      </c>
      <c r="F1745" t="s">
        <v>16854</v>
      </c>
      <c r="G1745">
        <v>4</v>
      </c>
      <c r="H1745" t="s">
        <v>59</v>
      </c>
      <c r="I1745" t="s">
        <v>16855</v>
      </c>
      <c r="J1745">
        <v>1</v>
      </c>
      <c r="K1745" t="s">
        <v>16856</v>
      </c>
      <c r="L1745" t="s">
        <v>16857</v>
      </c>
      <c r="N1745" t="s">
        <v>59</v>
      </c>
      <c r="O1745" t="s">
        <v>5269</v>
      </c>
      <c r="P1745">
        <v>2018</v>
      </c>
      <c r="Q1745" t="s">
        <v>436</v>
      </c>
      <c r="R1745" t="b">
        <v>0</v>
      </c>
      <c r="S1745" t="s">
        <v>67</v>
      </c>
      <c r="T1745" t="b">
        <v>0</v>
      </c>
      <c r="W1745" t="s">
        <v>59</v>
      </c>
      <c r="Y1745">
        <v>0</v>
      </c>
      <c r="Z1745" t="s">
        <v>59</v>
      </c>
      <c r="AA1745" t="b">
        <v>0</v>
      </c>
      <c r="AB1745" t="s">
        <v>5270</v>
      </c>
      <c r="AC1745" t="s">
        <v>64</v>
      </c>
      <c r="AD1745" t="s">
        <v>72</v>
      </c>
      <c r="AE1745" t="s">
        <v>59</v>
      </c>
      <c r="AG1745" t="s">
        <v>5271</v>
      </c>
      <c r="AH1745">
        <v>4</v>
      </c>
      <c r="AI1745">
        <v>3</v>
      </c>
      <c r="AK1745" t="s">
        <v>64</v>
      </c>
      <c r="AL1745" t="s">
        <v>64</v>
      </c>
      <c r="AP1745" t="s">
        <v>76</v>
      </c>
      <c r="AQ1745">
        <v>3000</v>
      </c>
      <c r="AR1745">
        <v>3000</v>
      </c>
      <c r="AS1745">
        <v>0.25</v>
      </c>
      <c r="AT1745">
        <v>0</v>
      </c>
      <c r="AU1745">
        <v>0</v>
      </c>
      <c r="AV1745">
        <v>1</v>
      </c>
      <c r="AW1745" t="s">
        <v>16858</v>
      </c>
      <c r="AZ1745" t="s">
        <v>1118</v>
      </c>
      <c r="BA1745" t="s">
        <v>5273</v>
      </c>
      <c r="BB1745" t="b">
        <f t="shared" si="108"/>
        <v>0</v>
      </c>
      <c r="BC1745" t="str">
        <f>INDEX(repsearch2!B:B,MATCH(A1745,repsearch2!A:A,FALSE))</f>
        <v>No</v>
      </c>
      <c r="BD1745" s="3" t="b">
        <f t="shared" si="109"/>
        <v>0</v>
      </c>
      <c r="BE1745" s="3" t="b">
        <f t="shared" si="110"/>
        <v>0</v>
      </c>
      <c r="BF1745" t="str">
        <f t="shared" si="111"/>
        <v>closed</v>
      </c>
    </row>
    <row r="1746" spans="1:58" x14ac:dyDescent="0.3">
      <c r="A1746" t="s">
        <v>16859</v>
      </c>
      <c r="B1746" t="s">
        <v>55</v>
      </c>
      <c r="D1746" t="s">
        <v>56</v>
      </c>
      <c r="E1746" t="s">
        <v>16860</v>
      </c>
      <c r="F1746" t="s">
        <v>16861</v>
      </c>
      <c r="G1746">
        <v>7</v>
      </c>
      <c r="H1746" t="s">
        <v>59</v>
      </c>
      <c r="I1746" t="s">
        <v>16862</v>
      </c>
      <c r="J1746">
        <v>1</v>
      </c>
      <c r="K1746" t="s">
        <v>16863</v>
      </c>
      <c r="L1746" t="s">
        <v>16864</v>
      </c>
      <c r="N1746" t="s">
        <v>59</v>
      </c>
      <c r="O1746" t="s">
        <v>65</v>
      </c>
      <c r="P1746">
        <v>2019</v>
      </c>
      <c r="Q1746" t="s">
        <v>66</v>
      </c>
      <c r="R1746" t="b">
        <v>1</v>
      </c>
      <c r="S1746" t="s">
        <v>67</v>
      </c>
      <c r="T1746" t="b">
        <v>1</v>
      </c>
      <c r="U1746" t="s">
        <v>68</v>
      </c>
      <c r="V1746" t="s">
        <v>69</v>
      </c>
      <c r="W1746" t="s">
        <v>64</v>
      </c>
      <c r="X1746" t="s">
        <v>16865</v>
      </c>
      <c r="Y1746">
        <v>4</v>
      </c>
      <c r="Z1746" t="s">
        <v>59</v>
      </c>
      <c r="AA1746" t="b">
        <v>1</v>
      </c>
      <c r="AB1746" t="s">
        <v>71</v>
      </c>
      <c r="AC1746" t="s">
        <v>64</v>
      </c>
      <c r="AD1746" t="s">
        <v>72</v>
      </c>
      <c r="AE1746" t="s">
        <v>64</v>
      </c>
      <c r="AF1746" t="s">
        <v>72</v>
      </c>
      <c r="AG1746" t="s">
        <v>73</v>
      </c>
      <c r="AH1746">
        <v>1</v>
      </c>
      <c r="AI1746">
        <v>1</v>
      </c>
      <c r="AJ1746" t="s">
        <v>16866</v>
      </c>
      <c r="AK1746" t="s">
        <v>64</v>
      </c>
      <c r="AL1746" t="s">
        <v>64</v>
      </c>
      <c r="AM1746" t="s">
        <v>64</v>
      </c>
      <c r="AN1746" t="s">
        <v>75</v>
      </c>
      <c r="AO1746">
        <v>1350</v>
      </c>
      <c r="AP1746" t="s">
        <v>76</v>
      </c>
      <c r="AQ1746">
        <v>1905</v>
      </c>
      <c r="AR1746">
        <v>1905</v>
      </c>
      <c r="AS1746">
        <v>3.55</v>
      </c>
      <c r="AT1746">
        <v>0</v>
      </c>
      <c r="AU1746">
        <v>0</v>
      </c>
      <c r="AV1746">
        <v>4</v>
      </c>
      <c r="AW1746" t="s">
        <v>16867</v>
      </c>
      <c r="AX1746" t="s">
        <v>16868</v>
      </c>
      <c r="AY1746" t="s">
        <v>16869</v>
      </c>
      <c r="AZ1746" t="s">
        <v>78</v>
      </c>
      <c r="BA1746" t="s">
        <v>79</v>
      </c>
      <c r="BB1746" t="b">
        <f t="shared" si="108"/>
        <v>0</v>
      </c>
      <c r="BC1746" t="str">
        <f>INDEX(repsearch2!B:B,MATCH(A1746,repsearch2!A:A,FALSE))</f>
        <v>No</v>
      </c>
      <c r="BD1746" s="3" t="b">
        <f t="shared" si="109"/>
        <v>0</v>
      </c>
      <c r="BE1746" s="3" t="b">
        <f t="shared" si="110"/>
        <v>1</v>
      </c>
      <c r="BF1746" t="str">
        <f t="shared" si="111"/>
        <v>gold</v>
      </c>
    </row>
    <row r="1747" spans="1:58" x14ac:dyDescent="0.3">
      <c r="A1747" s="3" t="s">
        <v>16870</v>
      </c>
      <c r="B1747" s="3" t="s">
        <v>55</v>
      </c>
      <c r="C1747" s="3"/>
      <c r="D1747" s="3" t="s">
        <v>56</v>
      </c>
      <c r="E1747" s="3" t="s">
        <v>16871</v>
      </c>
      <c r="F1747" s="3" t="s">
        <v>16872</v>
      </c>
      <c r="G1747" s="3">
        <v>9</v>
      </c>
      <c r="H1747" s="3" t="s">
        <v>59</v>
      </c>
      <c r="I1747" s="3" t="s">
        <v>16873</v>
      </c>
      <c r="J1747" s="3">
        <v>1</v>
      </c>
      <c r="K1747" s="3" t="s">
        <v>16874</v>
      </c>
      <c r="L1747" s="3" t="s">
        <v>16875</v>
      </c>
      <c r="M1747" s="3"/>
      <c r="N1747" s="3" t="s">
        <v>59</v>
      </c>
      <c r="O1747" s="3" t="s">
        <v>65</v>
      </c>
      <c r="P1747" s="3">
        <v>2019</v>
      </c>
      <c r="Q1747" s="3" t="s">
        <v>66</v>
      </c>
      <c r="R1747" s="3" t="b">
        <v>1</v>
      </c>
      <c r="S1747" s="3" t="s">
        <v>67</v>
      </c>
      <c r="T1747" s="3" t="b">
        <v>1</v>
      </c>
      <c r="U1747" s="3" t="s">
        <v>68</v>
      </c>
      <c r="V1747" s="3" t="s">
        <v>69</v>
      </c>
      <c r="W1747" s="3" t="s">
        <v>64</v>
      </c>
      <c r="X1747" s="3" t="s">
        <v>1043</v>
      </c>
      <c r="Y1747" s="3">
        <v>2</v>
      </c>
      <c r="Z1747" s="3" t="s">
        <v>59</v>
      </c>
      <c r="AA1747" s="3" t="b">
        <v>1</v>
      </c>
      <c r="AB1747" s="3" t="s">
        <v>71</v>
      </c>
      <c r="AC1747" s="3" t="s">
        <v>64</v>
      </c>
      <c r="AD1747" s="3" t="s">
        <v>72</v>
      </c>
      <c r="AE1747" s="3" t="s">
        <v>64</v>
      </c>
      <c r="AF1747" s="3" t="s">
        <v>72</v>
      </c>
      <c r="AG1747" s="3" t="s">
        <v>73</v>
      </c>
      <c r="AH1747" s="3">
        <v>4</v>
      </c>
      <c r="AI1747" s="3">
        <v>5</v>
      </c>
      <c r="AJ1747" s="3" t="s">
        <v>16876</v>
      </c>
      <c r="AK1747" s="3" t="s">
        <v>64</v>
      </c>
      <c r="AL1747" s="3" t="s">
        <v>64</v>
      </c>
      <c r="AM1747" s="3" t="s">
        <v>64</v>
      </c>
      <c r="AN1747" s="3" t="s">
        <v>75</v>
      </c>
      <c r="AO1747" s="3">
        <v>1350</v>
      </c>
      <c r="AP1747" s="3" t="s">
        <v>76</v>
      </c>
      <c r="AQ1747" s="3">
        <v>1905</v>
      </c>
      <c r="AR1747" s="3">
        <v>1905</v>
      </c>
      <c r="AS1747" s="3">
        <v>0.75</v>
      </c>
      <c r="AT1747" s="3">
        <v>0</v>
      </c>
      <c r="AU1747" s="3">
        <v>0</v>
      </c>
      <c r="AV1747" s="3">
        <v>3</v>
      </c>
      <c r="AW1747" s="3" t="s">
        <v>16877</v>
      </c>
      <c r="AX1747" s="3" t="s">
        <v>16878</v>
      </c>
      <c r="AY1747" s="3" t="s">
        <v>1855</v>
      </c>
      <c r="AZ1747" s="3" t="s">
        <v>78</v>
      </c>
      <c r="BA1747" s="3" t="s">
        <v>79</v>
      </c>
      <c r="BB1747" s="3" t="b">
        <f t="shared" si="108"/>
        <v>1</v>
      </c>
      <c r="BC1747" s="3" t="str">
        <f>INDEX(repsearch2!B:B,MATCH(A1747,repsearch2!A:A,FALSE))</f>
        <v>Yes</v>
      </c>
      <c r="BD1747" s="3" t="b">
        <f t="shared" si="109"/>
        <v>1</v>
      </c>
      <c r="BE1747" s="3" t="b">
        <f t="shared" si="110"/>
        <v>1</v>
      </c>
      <c r="BF1747" t="str">
        <f t="shared" si="111"/>
        <v>gold</v>
      </c>
    </row>
    <row r="1748" spans="1:58" x14ac:dyDescent="0.3">
      <c r="A1748" t="s">
        <v>16879</v>
      </c>
      <c r="B1748" t="s">
        <v>1096</v>
      </c>
      <c r="D1748" t="s">
        <v>897</v>
      </c>
      <c r="E1748" t="s">
        <v>16880</v>
      </c>
      <c r="F1748" t="s">
        <v>16881</v>
      </c>
      <c r="G1748">
        <v>5</v>
      </c>
      <c r="H1748" t="s">
        <v>59</v>
      </c>
      <c r="I1748" t="s">
        <v>16882</v>
      </c>
      <c r="J1748">
        <v>1</v>
      </c>
      <c r="K1748" t="s">
        <v>16883</v>
      </c>
      <c r="L1748" t="s">
        <v>16884</v>
      </c>
      <c r="N1748" t="s">
        <v>59</v>
      </c>
      <c r="O1748" t="s">
        <v>14694</v>
      </c>
      <c r="P1748">
        <v>2017</v>
      </c>
      <c r="Q1748" t="s">
        <v>762</v>
      </c>
      <c r="R1748" t="b">
        <v>1</v>
      </c>
      <c r="S1748" t="s">
        <v>67</v>
      </c>
      <c r="T1748" t="b">
        <v>0</v>
      </c>
      <c r="U1748" t="s">
        <v>1102</v>
      </c>
      <c r="V1748" t="s">
        <v>905</v>
      </c>
      <c r="W1748" t="s">
        <v>64</v>
      </c>
      <c r="X1748" t="s">
        <v>1103</v>
      </c>
      <c r="Y1748">
        <v>1</v>
      </c>
      <c r="Z1748" t="s">
        <v>59</v>
      </c>
      <c r="AA1748" t="b">
        <v>0</v>
      </c>
      <c r="AB1748" t="s">
        <v>14695</v>
      </c>
      <c r="AC1748" t="s">
        <v>59</v>
      </c>
      <c r="AE1748" t="s">
        <v>59</v>
      </c>
      <c r="AG1748" t="s">
        <v>14696</v>
      </c>
      <c r="AH1748">
        <v>2</v>
      </c>
      <c r="AI1748">
        <v>2</v>
      </c>
      <c r="AJ1748" t="s">
        <v>16885</v>
      </c>
      <c r="AK1748" t="s">
        <v>64</v>
      </c>
      <c r="AL1748" t="s">
        <v>64</v>
      </c>
      <c r="AS1748">
        <v>1.6</v>
      </c>
      <c r="AT1748">
        <v>0</v>
      </c>
      <c r="AU1748">
        <v>0</v>
      </c>
      <c r="AV1748">
        <v>2</v>
      </c>
      <c r="AW1748" t="s">
        <v>16886</v>
      </c>
      <c r="AZ1748" t="s">
        <v>14700</v>
      </c>
      <c r="BA1748" t="s">
        <v>14701</v>
      </c>
      <c r="BB1748" t="b">
        <f t="shared" si="108"/>
        <v>0</v>
      </c>
      <c r="BC1748" t="str">
        <f>INDEX(repsearch2!B:B,MATCH(A1748,repsearch2!A:A,FALSE))</f>
        <v>No</v>
      </c>
      <c r="BD1748" s="3" t="b">
        <f t="shared" si="109"/>
        <v>0</v>
      </c>
      <c r="BE1748" s="3" t="b">
        <f t="shared" si="110"/>
        <v>1</v>
      </c>
      <c r="BF1748" t="str">
        <f t="shared" si="111"/>
        <v>green</v>
      </c>
    </row>
    <row r="1749" spans="1:58" x14ac:dyDescent="0.3">
      <c r="A1749" t="s">
        <v>16887</v>
      </c>
      <c r="D1749" t="s">
        <v>96</v>
      </c>
      <c r="E1749" t="s">
        <v>16888</v>
      </c>
      <c r="F1749" t="s">
        <v>16889</v>
      </c>
      <c r="G1749">
        <v>4</v>
      </c>
      <c r="H1749" t="s">
        <v>59</v>
      </c>
      <c r="I1749" t="s">
        <v>16890</v>
      </c>
      <c r="J1749">
        <v>1</v>
      </c>
      <c r="K1749" t="s">
        <v>16891</v>
      </c>
      <c r="L1749" t="s">
        <v>16892</v>
      </c>
      <c r="N1749" t="s">
        <v>59</v>
      </c>
      <c r="O1749" t="s">
        <v>761</v>
      </c>
      <c r="P1749">
        <v>2018</v>
      </c>
      <c r="Q1749" t="s">
        <v>762</v>
      </c>
      <c r="R1749" t="b">
        <v>0</v>
      </c>
      <c r="S1749" t="s">
        <v>67</v>
      </c>
      <c r="T1749" t="b">
        <v>0</v>
      </c>
      <c r="W1749" t="s">
        <v>59</v>
      </c>
      <c r="Y1749">
        <v>0</v>
      </c>
      <c r="Z1749" t="s">
        <v>59</v>
      </c>
      <c r="AA1749" t="b">
        <v>0</v>
      </c>
      <c r="AB1749" t="s">
        <v>763</v>
      </c>
      <c r="AC1749" t="s">
        <v>59</v>
      </c>
      <c r="AE1749" t="s">
        <v>59</v>
      </c>
      <c r="AG1749" t="s">
        <v>764</v>
      </c>
      <c r="AH1749">
        <v>3</v>
      </c>
      <c r="AI1749">
        <v>6</v>
      </c>
      <c r="AK1749" t="s">
        <v>64</v>
      </c>
      <c r="AL1749" t="s">
        <v>64</v>
      </c>
      <c r="AS1749">
        <v>1.75</v>
      </c>
      <c r="AT1749">
        <v>0</v>
      </c>
      <c r="AU1749">
        <v>0</v>
      </c>
      <c r="AV1749">
        <v>3</v>
      </c>
      <c r="AW1749" t="s">
        <v>16893</v>
      </c>
      <c r="AZ1749" t="s">
        <v>893</v>
      </c>
      <c r="BA1749" t="s">
        <v>766</v>
      </c>
      <c r="BB1749" t="b">
        <f t="shared" si="108"/>
        <v>0</v>
      </c>
      <c r="BC1749" t="str">
        <f>INDEX(repsearch2!B:B,MATCH(A1749,repsearch2!A:A,FALSE))</f>
        <v>No</v>
      </c>
      <c r="BD1749" s="3" t="b">
        <f t="shared" si="109"/>
        <v>0</v>
      </c>
      <c r="BE1749" s="3" t="b">
        <f t="shared" si="110"/>
        <v>0</v>
      </c>
      <c r="BF1749" t="str">
        <f t="shared" si="111"/>
        <v>closed</v>
      </c>
    </row>
    <row r="1750" spans="1:58" x14ac:dyDescent="0.3">
      <c r="A1750" t="s">
        <v>16894</v>
      </c>
      <c r="D1750" t="s">
        <v>96</v>
      </c>
      <c r="E1750" t="s">
        <v>16895</v>
      </c>
      <c r="F1750" t="s">
        <v>16896</v>
      </c>
      <c r="G1750">
        <v>4</v>
      </c>
      <c r="H1750" t="s">
        <v>59</v>
      </c>
      <c r="I1750" t="s">
        <v>16897</v>
      </c>
      <c r="J1750">
        <v>1</v>
      </c>
      <c r="K1750" t="s">
        <v>16898</v>
      </c>
      <c r="L1750" t="s">
        <v>16899</v>
      </c>
      <c r="M1750" t="s">
        <v>16900</v>
      </c>
      <c r="N1750" t="s">
        <v>64</v>
      </c>
      <c r="O1750" t="s">
        <v>953</v>
      </c>
      <c r="P1750">
        <v>2019</v>
      </c>
      <c r="Q1750" t="s">
        <v>184</v>
      </c>
      <c r="R1750" t="b">
        <v>0</v>
      </c>
      <c r="S1750" t="s">
        <v>67</v>
      </c>
      <c r="T1750" t="b">
        <v>0</v>
      </c>
      <c r="W1750" t="s">
        <v>59</v>
      </c>
      <c r="Y1750">
        <v>0</v>
      </c>
      <c r="Z1750" t="s">
        <v>59</v>
      </c>
      <c r="AA1750" t="b">
        <v>0</v>
      </c>
      <c r="AB1750" t="s">
        <v>954</v>
      </c>
      <c r="AC1750" t="s">
        <v>64</v>
      </c>
      <c r="AD1750" t="s">
        <v>252</v>
      </c>
      <c r="AE1750" t="s">
        <v>59</v>
      </c>
      <c r="AG1750" t="s">
        <v>955</v>
      </c>
      <c r="AH1750">
        <v>15</v>
      </c>
      <c r="AI1750">
        <v>17</v>
      </c>
      <c r="AK1750" t="s">
        <v>64</v>
      </c>
      <c r="AL1750" t="s">
        <v>64</v>
      </c>
      <c r="AP1750" t="s">
        <v>76</v>
      </c>
      <c r="AQ1750">
        <v>3000</v>
      </c>
      <c r="AR1750">
        <v>3000</v>
      </c>
      <c r="AS1750">
        <v>114.25</v>
      </c>
      <c r="AT1750">
        <v>0</v>
      </c>
      <c r="AU1750">
        <v>0</v>
      </c>
      <c r="AV1750">
        <v>175</v>
      </c>
      <c r="AW1750" t="s">
        <v>16901</v>
      </c>
      <c r="AZ1750" t="s">
        <v>893</v>
      </c>
      <c r="BA1750" t="s">
        <v>894</v>
      </c>
      <c r="BB1750" t="b">
        <f t="shared" si="108"/>
        <v>0</v>
      </c>
      <c r="BC1750" t="str">
        <f>INDEX(repsearch2!B:B,MATCH(A1750,repsearch2!A:A,FALSE))</f>
        <v>No</v>
      </c>
      <c r="BD1750" s="3" t="b">
        <f t="shared" si="109"/>
        <v>0</v>
      </c>
      <c r="BE1750" s="3" t="b">
        <f t="shared" si="110"/>
        <v>0</v>
      </c>
      <c r="BF1750" t="str">
        <f t="shared" si="111"/>
        <v>closed</v>
      </c>
    </row>
    <row r="1751" spans="1:58" x14ac:dyDescent="0.3">
      <c r="A1751" t="s">
        <v>16902</v>
      </c>
      <c r="D1751" t="s">
        <v>96</v>
      </c>
      <c r="E1751" t="s">
        <v>16903</v>
      </c>
      <c r="F1751" t="s">
        <v>16904</v>
      </c>
      <c r="G1751">
        <v>4</v>
      </c>
      <c r="H1751" t="s">
        <v>59</v>
      </c>
      <c r="I1751" t="s">
        <v>16905</v>
      </c>
      <c r="J1751">
        <v>1</v>
      </c>
      <c r="K1751" t="s">
        <v>16906</v>
      </c>
      <c r="L1751" t="s">
        <v>16907</v>
      </c>
      <c r="M1751" t="s">
        <v>16908</v>
      </c>
      <c r="N1751" t="s">
        <v>64</v>
      </c>
      <c r="O1751" t="s">
        <v>5245</v>
      </c>
      <c r="P1751">
        <v>2019</v>
      </c>
      <c r="Q1751" t="s">
        <v>2454</v>
      </c>
      <c r="R1751" t="b">
        <v>0</v>
      </c>
      <c r="S1751" t="s">
        <v>67</v>
      </c>
      <c r="T1751" t="b">
        <v>0</v>
      </c>
      <c r="W1751" t="s">
        <v>59</v>
      </c>
      <c r="Y1751">
        <v>0</v>
      </c>
      <c r="Z1751" t="s">
        <v>59</v>
      </c>
      <c r="AA1751" t="b">
        <v>0</v>
      </c>
      <c r="AB1751" t="s">
        <v>5246</v>
      </c>
      <c r="AC1751" t="s">
        <v>64</v>
      </c>
      <c r="AD1751" t="s">
        <v>72</v>
      </c>
      <c r="AE1751" t="s">
        <v>59</v>
      </c>
      <c r="AG1751" t="s">
        <v>5247</v>
      </c>
      <c r="AH1751">
        <v>6</v>
      </c>
      <c r="AI1751">
        <v>8</v>
      </c>
      <c r="AK1751" t="s">
        <v>64</v>
      </c>
      <c r="AL1751" t="s">
        <v>64</v>
      </c>
      <c r="AP1751" t="s">
        <v>76</v>
      </c>
      <c r="AQ1751">
        <v>2045</v>
      </c>
      <c r="AR1751">
        <v>2045</v>
      </c>
      <c r="AS1751">
        <v>0</v>
      </c>
      <c r="AT1751">
        <v>0</v>
      </c>
      <c r="AU1751">
        <v>0</v>
      </c>
      <c r="AV1751">
        <v>0</v>
      </c>
      <c r="AZ1751" t="s">
        <v>5250</v>
      </c>
      <c r="BA1751" t="s">
        <v>5251</v>
      </c>
      <c r="BB1751" t="b">
        <f t="shared" si="108"/>
        <v>0</v>
      </c>
      <c r="BC1751" t="str">
        <f>INDEX(repsearch2!B:B,MATCH(A1751,repsearch2!A:A,FALSE))</f>
        <v>No</v>
      </c>
      <c r="BD1751" s="3" t="b">
        <f t="shared" si="109"/>
        <v>0</v>
      </c>
      <c r="BE1751" s="3" t="b">
        <f t="shared" si="110"/>
        <v>0</v>
      </c>
      <c r="BF1751" t="str">
        <f t="shared" si="111"/>
        <v>closed</v>
      </c>
    </row>
    <row r="1752" spans="1:58" x14ac:dyDescent="0.3">
      <c r="A1752" t="s">
        <v>16909</v>
      </c>
      <c r="D1752" t="s">
        <v>96</v>
      </c>
      <c r="E1752" t="s">
        <v>16910</v>
      </c>
      <c r="F1752" t="s">
        <v>16911</v>
      </c>
      <c r="G1752">
        <v>7</v>
      </c>
      <c r="H1752" t="s">
        <v>59</v>
      </c>
      <c r="I1752" t="s">
        <v>16912</v>
      </c>
      <c r="J1752">
        <v>1</v>
      </c>
      <c r="K1752" t="s">
        <v>16913</v>
      </c>
      <c r="L1752" t="s">
        <v>16914</v>
      </c>
      <c r="N1752" t="s">
        <v>59</v>
      </c>
      <c r="O1752" t="s">
        <v>761</v>
      </c>
      <c r="P1752">
        <v>2018</v>
      </c>
      <c r="Q1752" t="s">
        <v>762</v>
      </c>
      <c r="R1752" t="b">
        <v>0</v>
      </c>
      <c r="S1752" t="s">
        <v>67</v>
      </c>
      <c r="T1752" t="b">
        <v>0</v>
      </c>
      <c r="W1752" t="s">
        <v>59</v>
      </c>
      <c r="Y1752">
        <v>0</v>
      </c>
      <c r="Z1752" t="s">
        <v>59</v>
      </c>
      <c r="AA1752" t="b">
        <v>0</v>
      </c>
      <c r="AB1752" t="s">
        <v>763</v>
      </c>
      <c r="AC1752" t="s">
        <v>59</v>
      </c>
      <c r="AE1752" t="s">
        <v>59</v>
      </c>
      <c r="AG1752" t="s">
        <v>764</v>
      </c>
      <c r="AH1752">
        <v>7</v>
      </c>
      <c r="AI1752">
        <v>4</v>
      </c>
      <c r="AK1752" t="s">
        <v>64</v>
      </c>
      <c r="AL1752" t="s">
        <v>64</v>
      </c>
      <c r="AS1752">
        <v>30.1</v>
      </c>
      <c r="AT1752">
        <v>0</v>
      </c>
      <c r="AU1752">
        <v>0</v>
      </c>
      <c r="AV1752">
        <v>47</v>
      </c>
      <c r="AW1752" t="s">
        <v>16915</v>
      </c>
      <c r="AZ1752" t="s">
        <v>893</v>
      </c>
      <c r="BA1752" t="s">
        <v>766</v>
      </c>
      <c r="BB1752" t="b">
        <f t="shared" si="108"/>
        <v>0</v>
      </c>
      <c r="BC1752" t="str">
        <f>INDEX(repsearch2!B:B,MATCH(A1752,repsearch2!A:A,FALSE))</f>
        <v>No</v>
      </c>
      <c r="BD1752" s="3" t="b">
        <f t="shared" si="109"/>
        <v>0</v>
      </c>
      <c r="BE1752" s="3" t="b">
        <f t="shared" si="110"/>
        <v>0</v>
      </c>
      <c r="BF1752" t="str">
        <f t="shared" si="111"/>
        <v>closed</v>
      </c>
    </row>
    <row r="1753" spans="1:58" x14ac:dyDescent="0.3">
      <c r="A1753" t="s">
        <v>16916</v>
      </c>
      <c r="D1753" t="s">
        <v>96</v>
      </c>
      <c r="E1753" t="s">
        <v>16917</v>
      </c>
      <c r="F1753" t="s">
        <v>16918</v>
      </c>
      <c r="G1753">
        <v>6</v>
      </c>
      <c r="H1753" t="s">
        <v>59</v>
      </c>
      <c r="I1753" t="s">
        <v>16919</v>
      </c>
      <c r="J1753">
        <v>1</v>
      </c>
      <c r="K1753" t="s">
        <v>16920</v>
      </c>
      <c r="L1753" t="s">
        <v>16921</v>
      </c>
      <c r="N1753" t="s">
        <v>59</v>
      </c>
      <c r="O1753" t="s">
        <v>16922</v>
      </c>
      <c r="P1753">
        <v>2018</v>
      </c>
      <c r="Q1753" t="s">
        <v>184</v>
      </c>
      <c r="R1753" t="b">
        <v>0</v>
      </c>
      <c r="S1753" t="s">
        <v>67</v>
      </c>
      <c r="T1753" t="b">
        <v>0</v>
      </c>
      <c r="W1753" t="s">
        <v>59</v>
      </c>
      <c r="Y1753">
        <v>0</v>
      </c>
      <c r="Z1753" t="s">
        <v>59</v>
      </c>
      <c r="AA1753" t="b">
        <v>0</v>
      </c>
      <c r="AB1753" t="s">
        <v>16923</v>
      </c>
      <c r="AC1753" t="s">
        <v>64</v>
      </c>
      <c r="AD1753" t="s">
        <v>252</v>
      </c>
      <c r="AE1753" t="s">
        <v>59</v>
      </c>
      <c r="AG1753" t="s">
        <v>16924</v>
      </c>
      <c r="AH1753">
        <v>8</v>
      </c>
      <c r="AI1753">
        <v>9</v>
      </c>
      <c r="AK1753" t="s">
        <v>64</v>
      </c>
      <c r="AL1753" t="s">
        <v>64</v>
      </c>
      <c r="AP1753" t="s">
        <v>76</v>
      </c>
      <c r="AQ1753">
        <v>3000</v>
      </c>
      <c r="AR1753">
        <v>3000</v>
      </c>
      <c r="AS1753">
        <v>0</v>
      </c>
      <c r="AT1753">
        <v>0</v>
      </c>
      <c r="AU1753">
        <v>0</v>
      </c>
      <c r="AV1753">
        <v>0</v>
      </c>
      <c r="AZ1753" t="s">
        <v>16925</v>
      </c>
      <c r="BA1753" t="s">
        <v>16926</v>
      </c>
      <c r="BB1753" t="b">
        <f t="shared" si="108"/>
        <v>0</v>
      </c>
      <c r="BC1753" t="str">
        <f>INDEX(repsearch2!B:B,MATCH(A1753,repsearch2!A:A,FALSE))</f>
        <v>No</v>
      </c>
      <c r="BD1753" s="3" t="b">
        <f t="shared" si="109"/>
        <v>0</v>
      </c>
      <c r="BE1753" s="3" t="b">
        <f t="shared" si="110"/>
        <v>0</v>
      </c>
      <c r="BF1753" t="str">
        <f t="shared" si="111"/>
        <v>closed</v>
      </c>
    </row>
    <row r="1754" spans="1:58" x14ac:dyDescent="0.3">
      <c r="A1754" t="s">
        <v>16927</v>
      </c>
      <c r="B1754" t="s">
        <v>387</v>
      </c>
      <c r="D1754" t="s">
        <v>242</v>
      </c>
      <c r="E1754" t="s">
        <v>16928</v>
      </c>
      <c r="F1754" t="s">
        <v>16929</v>
      </c>
      <c r="G1754">
        <v>25</v>
      </c>
      <c r="H1754" t="s">
        <v>64</v>
      </c>
      <c r="I1754" t="s">
        <v>16930</v>
      </c>
      <c r="J1754">
        <v>1</v>
      </c>
      <c r="K1754" t="s">
        <v>16931</v>
      </c>
      <c r="L1754" t="s">
        <v>16932</v>
      </c>
      <c r="N1754" t="s">
        <v>59</v>
      </c>
      <c r="O1754" t="s">
        <v>1216</v>
      </c>
      <c r="P1754">
        <v>2019</v>
      </c>
      <c r="Q1754" t="s">
        <v>14247</v>
      </c>
      <c r="R1754" t="b">
        <v>1</v>
      </c>
      <c r="S1754" t="s">
        <v>67</v>
      </c>
      <c r="T1754" t="b">
        <v>0</v>
      </c>
      <c r="U1754" t="s">
        <v>68</v>
      </c>
      <c r="V1754" t="s">
        <v>69</v>
      </c>
      <c r="W1754" t="s">
        <v>64</v>
      </c>
      <c r="X1754" t="s">
        <v>16933</v>
      </c>
      <c r="Y1754">
        <v>3</v>
      </c>
      <c r="Z1754" t="s">
        <v>59</v>
      </c>
      <c r="AA1754" t="b">
        <v>0</v>
      </c>
      <c r="AB1754" t="s">
        <v>16934</v>
      </c>
      <c r="AC1754" t="s">
        <v>64</v>
      </c>
      <c r="AD1754" t="s">
        <v>72</v>
      </c>
      <c r="AE1754" t="s">
        <v>64</v>
      </c>
      <c r="AF1754" t="s">
        <v>72</v>
      </c>
      <c r="AG1754" t="s">
        <v>16935</v>
      </c>
      <c r="AH1754">
        <v>3</v>
      </c>
      <c r="AI1754">
        <v>5</v>
      </c>
      <c r="AJ1754" t="s">
        <v>16936</v>
      </c>
      <c r="AK1754" t="s">
        <v>64</v>
      </c>
      <c r="AL1754" t="s">
        <v>64</v>
      </c>
      <c r="AS1754">
        <v>8.33</v>
      </c>
      <c r="AT1754">
        <v>0</v>
      </c>
      <c r="AU1754">
        <v>0</v>
      </c>
      <c r="AV1754">
        <v>2</v>
      </c>
      <c r="AW1754" t="s">
        <v>16937</v>
      </c>
      <c r="AX1754" t="s">
        <v>16938</v>
      </c>
      <c r="AZ1754" t="s">
        <v>1216</v>
      </c>
      <c r="BA1754" t="s">
        <v>1217</v>
      </c>
      <c r="BB1754" t="b">
        <f t="shared" si="108"/>
        <v>0</v>
      </c>
      <c r="BC1754" t="str">
        <f>INDEX(repsearch2!B:B,MATCH(A1754,repsearch2!A:A,FALSE))</f>
        <v>No</v>
      </c>
      <c r="BD1754" s="3" t="b">
        <f t="shared" si="109"/>
        <v>0</v>
      </c>
      <c r="BE1754" s="3" t="b">
        <f t="shared" si="110"/>
        <v>1</v>
      </c>
      <c r="BF1754" t="str">
        <f t="shared" si="111"/>
        <v>hybrid</v>
      </c>
    </row>
    <row r="1755" spans="1:58" x14ac:dyDescent="0.3">
      <c r="A1755" t="s">
        <v>16939</v>
      </c>
      <c r="B1755" t="s">
        <v>1328</v>
      </c>
      <c r="D1755" t="s">
        <v>347</v>
      </c>
      <c r="E1755" t="s">
        <v>16940</v>
      </c>
      <c r="F1755" t="s">
        <v>16941</v>
      </c>
      <c r="G1755">
        <v>33</v>
      </c>
      <c r="H1755" t="s">
        <v>64</v>
      </c>
      <c r="I1755" t="s">
        <v>16942</v>
      </c>
      <c r="J1755">
        <v>1</v>
      </c>
      <c r="K1755" t="s">
        <v>16943</v>
      </c>
      <c r="L1755" t="s">
        <v>16944</v>
      </c>
      <c r="N1755" t="s">
        <v>59</v>
      </c>
      <c r="O1755" t="s">
        <v>7351</v>
      </c>
      <c r="P1755">
        <v>2019</v>
      </c>
      <c r="Q1755" t="s">
        <v>697</v>
      </c>
      <c r="R1755" t="b">
        <v>1</v>
      </c>
      <c r="S1755" t="s">
        <v>67</v>
      </c>
      <c r="T1755" t="b">
        <v>0</v>
      </c>
      <c r="U1755" t="s">
        <v>68</v>
      </c>
      <c r="V1755" t="s">
        <v>69</v>
      </c>
      <c r="W1755" t="s">
        <v>64</v>
      </c>
      <c r="X1755" t="s">
        <v>16238</v>
      </c>
      <c r="Y1755">
        <v>3</v>
      </c>
      <c r="Z1755" t="s">
        <v>59</v>
      </c>
      <c r="AA1755" t="b">
        <v>0</v>
      </c>
      <c r="AB1755" t="s">
        <v>7353</v>
      </c>
      <c r="AC1755" t="s">
        <v>64</v>
      </c>
      <c r="AD1755" t="s">
        <v>72</v>
      </c>
      <c r="AE1755" t="s">
        <v>64</v>
      </c>
      <c r="AF1755" t="s">
        <v>72</v>
      </c>
      <c r="AG1755" t="s">
        <v>7354</v>
      </c>
      <c r="AH1755">
        <v>9</v>
      </c>
      <c r="AI1755">
        <v>10</v>
      </c>
      <c r="AJ1755" t="s">
        <v>16945</v>
      </c>
      <c r="AK1755" t="s">
        <v>64</v>
      </c>
      <c r="AL1755" t="s">
        <v>64</v>
      </c>
      <c r="AP1755" t="s">
        <v>76</v>
      </c>
      <c r="AQ1755">
        <v>2760</v>
      </c>
      <c r="AR1755">
        <v>2760</v>
      </c>
      <c r="AS1755">
        <v>33.630000000000003</v>
      </c>
      <c r="AT1755">
        <v>0</v>
      </c>
      <c r="AU1755">
        <v>0</v>
      </c>
      <c r="AV1755">
        <v>24</v>
      </c>
      <c r="AW1755" t="s">
        <v>16946</v>
      </c>
      <c r="AX1755" t="s">
        <v>16947</v>
      </c>
      <c r="AY1755" t="s">
        <v>16948</v>
      </c>
      <c r="AZ1755" t="s">
        <v>1216</v>
      </c>
      <c r="BA1755" t="s">
        <v>1217</v>
      </c>
      <c r="BB1755" t="b">
        <f t="shared" si="108"/>
        <v>0</v>
      </c>
      <c r="BC1755" t="str">
        <f>INDEX(repsearch2!B:B,MATCH(A1755,repsearch2!A:A,FALSE))</f>
        <v>No</v>
      </c>
      <c r="BD1755" s="3" t="b">
        <f t="shared" si="109"/>
        <v>0</v>
      </c>
      <c r="BE1755" s="3" t="b">
        <f t="shared" si="110"/>
        <v>1</v>
      </c>
      <c r="BF1755" t="str">
        <f t="shared" si="111"/>
        <v>bronze</v>
      </c>
    </row>
    <row r="1756" spans="1:58" x14ac:dyDescent="0.3">
      <c r="A1756" t="s">
        <v>16949</v>
      </c>
      <c r="D1756" t="s">
        <v>96</v>
      </c>
      <c r="E1756" t="s">
        <v>16950</v>
      </c>
      <c r="F1756" t="s">
        <v>16951</v>
      </c>
      <c r="G1756">
        <v>55</v>
      </c>
      <c r="H1756" t="s">
        <v>64</v>
      </c>
      <c r="I1756" t="s">
        <v>16952</v>
      </c>
      <c r="J1756">
        <v>1</v>
      </c>
      <c r="K1756" t="s">
        <v>16953</v>
      </c>
      <c r="L1756" t="s">
        <v>16954</v>
      </c>
      <c r="M1756" t="s">
        <v>5415</v>
      </c>
      <c r="N1756" t="s">
        <v>64</v>
      </c>
      <c r="O1756" t="s">
        <v>8082</v>
      </c>
      <c r="P1756">
        <v>2019</v>
      </c>
      <c r="Q1756" t="s">
        <v>139</v>
      </c>
      <c r="R1756" t="b">
        <v>0</v>
      </c>
      <c r="S1756" t="s">
        <v>67</v>
      </c>
      <c r="T1756" t="b">
        <v>0</v>
      </c>
      <c r="W1756" t="s">
        <v>59</v>
      </c>
      <c r="Y1756">
        <v>0</v>
      </c>
      <c r="Z1756" t="s">
        <v>59</v>
      </c>
      <c r="AA1756" t="b">
        <v>0</v>
      </c>
      <c r="AB1756" t="s">
        <v>8083</v>
      </c>
      <c r="AC1756" t="s">
        <v>59</v>
      </c>
      <c r="AE1756" t="s">
        <v>59</v>
      </c>
      <c r="AG1756" t="s">
        <v>8084</v>
      </c>
      <c r="AH1756">
        <v>26</v>
      </c>
      <c r="AI1756">
        <v>32</v>
      </c>
      <c r="AK1756" t="s">
        <v>64</v>
      </c>
      <c r="AL1756" t="s">
        <v>64</v>
      </c>
      <c r="AP1756" t="s">
        <v>76</v>
      </c>
      <c r="AQ1756">
        <v>5000</v>
      </c>
      <c r="AR1756">
        <v>5000</v>
      </c>
      <c r="AS1756">
        <v>23</v>
      </c>
      <c r="AT1756">
        <v>0</v>
      </c>
      <c r="AU1756">
        <v>0</v>
      </c>
      <c r="AV1756">
        <v>38</v>
      </c>
      <c r="AW1756" t="s">
        <v>16955</v>
      </c>
      <c r="AX1756" t="s">
        <v>16956</v>
      </c>
      <c r="AZ1756" t="s">
        <v>491</v>
      </c>
      <c r="BA1756" t="s">
        <v>5355</v>
      </c>
      <c r="BB1756" t="b">
        <f t="shared" si="108"/>
        <v>0</v>
      </c>
      <c r="BC1756" t="str">
        <f>INDEX(repsearch2!B:B,MATCH(A1756,repsearch2!A:A,FALSE))</f>
        <v>No</v>
      </c>
      <c r="BD1756" s="3" t="b">
        <f t="shared" si="109"/>
        <v>0</v>
      </c>
      <c r="BE1756" s="3" t="b">
        <f t="shared" si="110"/>
        <v>0</v>
      </c>
      <c r="BF1756" t="str">
        <f t="shared" si="111"/>
        <v>closed</v>
      </c>
    </row>
    <row r="1757" spans="1:58" x14ac:dyDescent="0.3">
      <c r="A1757" t="s">
        <v>16957</v>
      </c>
      <c r="D1757" t="s">
        <v>96</v>
      </c>
      <c r="E1757" t="s">
        <v>16958</v>
      </c>
      <c r="F1757" t="s">
        <v>16959</v>
      </c>
      <c r="G1757">
        <v>2</v>
      </c>
      <c r="H1757" t="s">
        <v>59</v>
      </c>
      <c r="I1757" t="s">
        <v>16960</v>
      </c>
      <c r="J1757">
        <v>1</v>
      </c>
      <c r="K1757" t="s">
        <v>16961</v>
      </c>
      <c r="L1757" t="s">
        <v>16962</v>
      </c>
      <c r="M1757" t="s">
        <v>16963</v>
      </c>
      <c r="N1757" t="s">
        <v>64</v>
      </c>
      <c r="O1757" t="s">
        <v>13269</v>
      </c>
      <c r="P1757">
        <v>2018</v>
      </c>
      <c r="Q1757" t="s">
        <v>184</v>
      </c>
      <c r="R1757" t="b">
        <v>0</v>
      </c>
      <c r="S1757" t="s">
        <v>67</v>
      </c>
      <c r="T1757" t="b">
        <v>0</v>
      </c>
      <c r="W1757" t="s">
        <v>59</v>
      </c>
      <c r="Y1757">
        <v>0</v>
      </c>
      <c r="Z1757" t="s">
        <v>59</v>
      </c>
      <c r="AA1757" t="b">
        <v>0</v>
      </c>
      <c r="AB1757" t="s">
        <v>13271</v>
      </c>
      <c r="AC1757" t="s">
        <v>64</v>
      </c>
      <c r="AD1757" t="s">
        <v>252</v>
      </c>
      <c r="AE1757" t="s">
        <v>59</v>
      </c>
      <c r="AG1757" t="s">
        <v>13272</v>
      </c>
      <c r="AH1757">
        <v>4</v>
      </c>
      <c r="AI1757">
        <v>3</v>
      </c>
      <c r="AK1757" t="s">
        <v>64</v>
      </c>
      <c r="AL1757" t="s">
        <v>64</v>
      </c>
      <c r="AP1757" t="s">
        <v>76</v>
      </c>
      <c r="AQ1757">
        <v>3000</v>
      </c>
      <c r="AR1757">
        <v>3000</v>
      </c>
      <c r="AS1757">
        <v>0</v>
      </c>
      <c r="AT1757">
        <v>0</v>
      </c>
      <c r="AU1757">
        <v>0</v>
      </c>
      <c r="AV1757">
        <v>0</v>
      </c>
      <c r="AZ1757" t="s">
        <v>13274</v>
      </c>
      <c r="BA1757" t="s">
        <v>13275</v>
      </c>
      <c r="BB1757" t="b">
        <f t="shared" si="108"/>
        <v>0</v>
      </c>
      <c r="BC1757" t="str">
        <f>INDEX(repsearch2!B:B,MATCH(A1757,repsearch2!A:A,FALSE))</f>
        <v>No</v>
      </c>
      <c r="BD1757" s="3" t="b">
        <f t="shared" si="109"/>
        <v>0</v>
      </c>
      <c r="BE1757" s="3" t="b">
        <f t="shared" si="110"/>
        <v>0</v>
      </c>
      <c r="BF1757" t="str">
        <f t="shared" si="111"/>
        <v>closed</v>
      </c>
    </row>
    <row r="1758" spans="1:58" x14ac:dyDescent="0.3">
      <c r="A1758" t="s">
        <v>16964</v>
      </c>
      <c r="B1758" t="s">
        <v>1096</v>
      </c>
      <c r="D1758" t="s">
        <v>897</v>
      </c>
      <c r="E1758" t="s">
        <v>16965</v>
      </c>
      <c r="F1758" t="s">
        <v>16966</v>
      </c>
      <c r="G1758">
        <v>4</v>
      </c>
      <c r="H1758" t="s">
        <v>59</v>
      </c>
      <c r="I1758" t="s">
        <v>16967</v>
      </c>
      <c r="J1758">
        <v>1</v>
      </c>
      <c r="K1758" t="s">
        <v>15986</v>
      </c>
      <c r="L1758" t="s">
        <v>16968</v>
      </c>
      <c r="M1758" t="s">
        <v>2870</v>
      </c>
      <c r="N1758" t="s">
        <v>64</v>
      </c>
      <c r="O1758" t="s">
        <v>2213</v>
      </c>
      <c r="P1758">
        <v>2019</v>
      </c>
      <c r="Q1758" t="s">
        <v>1349</v>
      </c>
      <c r="R1758" t="b">
        <v>1</v>
      </c>
      <c r="S1758" t="s">
        <v>67</v>
      </c>
      <c r="T1758" t="b">
        <v>0</v>
      </c>
      <c r="U1758" t="s">
        <v>1102</v>
      </c>
      <c r="V1758" t="s">
        <v>905</v>
      </c>
      <c r="W1758" t="s">
        <v>64</v>
      </c>
      <c r="X1758" t="s">
        <v>16969</v>
      </c>
      <c r="Y1758">
        <v>1</v>
      </c>
      <c r="Z1758" t="s">
        <v>59</v>
      </c>
      <c r="AA1758" t="b">
        <v>0</v>
      </c>
      <c r="AB1758" t="s">
        <v>2214</v>
      </c>
      <c r="AC1758" t="s">
        <v>64</v>
      </c>
      <c r="AD1758" t="s">
        <v>1389</v>
      </c>
      <c r="AE1758" t="s">
        <v>59</v>
      </c>
      <c r="AG1758" t="s">
        <v>2215</v>
      </c>
      <c r="AH1758">
        <v>2</v>
      </c>
      <c r="AI1758">
        <v>2</v>
      </c>
      <c r="AJ1758" t="s">
        <v>16970</v>
      </c>
      <c r="AK1758" t="s">
        <v>64</v>
      </c>
      <c r="AL1758" t="s">
        <v>64</v>
      </c>
      <c r="AP1758" t="s">
        <v>76</v>
      </c>
      <c r="AQ1758">
        <v>2950</v>
      </c>
      <c r="AR1758">
        <v>2950</v>
      </c>
      <c r="AS1758">
        <v>0</v>
      </c>
      <c r="AT1758">
        <v>0</v>
      </c>
      <c r="AU1758">
        <v>0</v>
      </c>
      <c r="AV1758">
        <v>0</v>
      </c>
      <c r="AZ1758" t="s">
        <v>227</v>
      </c>
      <c r="BA1758" t="s">
        <v>2217</v>
      </c>
      <c r="BB1758" t="b">
        <f t="shared" si="108"/>
        <v>0</v>
      </c>
      <c r="BC1758" t="str">
        <f>INDEX(repsearch2!B:B,MATCH(A1758,repsearch2!A:A,FALSE))</f>
        <v>No</v>
      </c>
      <c r="BD1758" s="3" t="b">
        <f t="shared" si="109"/>
        <v>0</v>
      </c>
      <c r="BE1758" s="3" t="b">
        <f t="shared" si="110"/>
        <v>1</v>
      </c>
      <c r="BF1758" t="str">
        <f t="shared" si="111"/>
        <v>green</v>
      </c>
    </row>
    <row r="1759" spans="1:58" x14ac:dyDescent="0.3">
      <c r="A1759" t="s">
        <v>16971</v>
      </c>
      <c r="B1759" t="s">
        <v>387</v>
      </c>
      <c r="D1759" t="s">
        <v>242</v>
      </c>
      <c r="E1759" t="s">
        <v>16972</v>
      </c>
      <c r="H1759" t="s">
        <v>59</v>
      </c>
      <c r="I1759" t="s">
        <v>2157</v>
      </c>
      <c r="J1759">
        <v>0</v>
      </c>
      <c r="L1759" t="s">
        <v>16973</v>
      </c>
      <c r="N1759" t="s">
        <v>59</v>
      </c>
      <c r="O1759" t="s">
        <v>2147</v>
      </c>
      <c r="P1759">
        <v>2019</v>
      </c>
      <c r="Q1759" t="s">
        <v>139</v>
      </c>
      <c r="R1759" t="b">
        <v>1</v>
      </c>
      <c r="S1759" t="s">
        <v>67</v>
      </c>
      <c r="T1759" t="b">
        <v>0</v>
      </c>
      <c r="U1759" t="s">
        <v>68</v>
      </c>
      <c r="V1759" t="s">
        <v>69</v>
      </c>
      <c r="W1759" t="s">
        <v>64</v>
      </c>
      <c r="X1759" t="s">
        <v>16974</v>
      </c>
      <c r="Y1759">
        <v>3</v>
      </c>
      <c r="Z1759" t="s">
        <v>59</v>
      </c>
      <c r="AA1759" t="b">
        <v>0</v>
      </c>
      <c r="AB1759" t="s">
        <v>2149</v>
      </c>
      <c r="AC1759" t="s">
        <v>59</v>
      </c>
      <c r="AE1759" t="s">
        <v>59</v>
      </c>
      <c r="AG1759" t="s">
        <v>2150</v>
      </c>
      <c r="AH1759">
        <v>2</v>
      </c>
      <c r="AI1759">
        <v>2</v>
      </c>
      <c r="AJ1759" t="s">
        <v>16975</v>
      </c>
      <c r="AK1759" t="s">
        <v>59</v>
      </c>
      <c r="AL1759" t="s">
        <v>64</v>
      </c>
      <c r="AP1759" t="s">
        <v>76</v>
      </c>
      <c r="AQ1759">
        <v>5000</v>
      </c>
      <c r="AR1759">
        <v>5000</v>
      </c>
      <c r="AS1759">
        <v>0</v>
      </c>
      <c r="AT1759">
        <v>0</v>
      </c>
      <c r="AU1759">
        <v>0</v>
      </c>
      <c r="AV1759">
        <v>0</v>
      </c>
      <c r="BA1759" t="s">
        <v>79</v>
      </c>
      <c r="BB1759" t="b">
        <f t="shared" si="108"/>
        <v>0</v>
      </c>
      <c r="BC1759" t="str">
        <f>INDEX(repsearch2!B:B,MATCH(A1759,repsearch2!A:A,FALSE))</f>
        <v>No</v>
      </c>
      <c r="BD1759" s="3" t="b">
        <f t="shared" si="109"/>
        <v>0</v>
      </c>
      <c r="BE1759" s="3" t="b">
        <f t="shared" si="110"/>
        <v>1</v>
      </c>
      <c r="BF1759" t="str">
        <f t="shared" si="111"/>
        <v>hybrid</v>
      </c>
    </row>
    <row r="1760" spans="1:58" x14ac:dyDescent="0.3">
      <c r="A1760" t="s">
        <v>16976</v>
      </c>
      <c r="B1760" t="s">
        <v>4793</v>
      </c>
      <c r="D1760" t="s">
        <v>56</v>
      </c>
      <c r="E1760" t="s">
        <v>16977</v>
      </c>
      <c r="F1760" t="s">
        <v>16978</v>
      </c>
      <c r="G1760">
        <v>4</v>
      </c>
      <c r="H1760" t="s">
        <v>59</v>
      </c>
      <c r="I1760" t="s">
        <v>16979</v>
      </c>
      <c r="J1760">
        <v>4</v>
      </c>
      <c r="K1760" t="s">
        <v>16980</v>
      </c>
      <c r="N1760" t="s">
        <v>59</v>
      </c>
      <c r="O1760" t="s">
        <v>4799</v>
      </c>
      <c r="P1760">
        <v>2019</v>
      </c>
      <c r="Q1760" t="s">
        <v>4800</v>
      </c>
      <c r="R1760" t="b">
        <v>1</v>
      </c>
      <c r="S1760" t="s">
        <v>67</v>
      </c>
      <c r="T1760" t="b">
        <v>1</v>
      </c>
      <c r="U1760" t="s">
        <v>68</v>
      </c>
      <c r="V1760" t="s">
        <v>69</v>
      </c>
      <c r="W1760" t="s">
        <v>59</v>
      </c>
      <c r="Y1760">
        <v>0</v>
      </c>
      <c r="Z1760" t="s">
        <v>59</v>
      </c>
      <c r="AA1760" t="b">
        <v>0</v>
      </c>
      <c r="AB1760" t="s">
        <v>4801</v>
      </c>
      <c r="AC1760" t="s">
        <v>64</v>
      </c>
      <c r="AD1760" t="s">
        <v>72</v>
      </c>
      <c r="AE1760" t="s">
        <v>64</v>
      </c>
      <c r="AF1760" t="s">
        <v>72</v>
      </c>
      <c r="AG1760" t="s">
        <v>4802</v>
      </c>
      <c r="AH1760">
        <v>1</v>
      </c>
      <c r="AI1760">
        <v>1</v>
      </c>
      <c r="AJ1760" t="s">
        <v>16981</v>
      </c>
      <c r="AK1760" t="s">
        <v>59</v>
      </c>
      <c r="AL1760" t="s">
        <v>64</v>
      </c>
      <c r="AS1760">
        <v>0</v>
      </c>
      <c r="AT1760">
        <v>0</v>
      </c>
      <c r="AU1760">
        <v>0</v>
      </c>
      <c r="AV1760">
        <v>0</v>
      </c>
      <c r="BB1760" t="b">
        <f t="shared" si="108"/>
        <v>0</v>
      </c>
      <c r="BC1760" t="str">
        <f>INDEX(repsearch2!B:B,MATCH(A1760,repsearch2!A:A,FALSE))</f>
        <v>No</v>
      </c>
      <c r="BD1760" s="3" t="b">
        <f t="shared" si="109"/>
        <v>0</v>
      </c>
      <c r="BE1760" s="3" t="b">
        <f t="shared" si="110"/>
        <v>1</v>
      </c>
      <c r="BF1760" t="str">
        <f t="shared" si="111"/>
        <v>gold</v>
      </c>
    </row>
    <row r="1761" spans="1:58" x14ac:dyDescent="0.3">
      <c r="A1761" t="s">
        <v>16982</v>
      </c>
      <c r="D1761" t="s">
        <v>96</v>
      </c>
      <c r="E1761" t="s">
        <v>16983</v>
      </c>
      <c r="F1761" t="s">
        <v>16984</v>
      </c>
      <c r="G1761">
        <v>2</v>
      </c>
      <c r="H1761" t="s">
        <v>59</v>
      </c>
      <c r="I1761" t="s">
        <v>16985</v>
      </c>
      <c r="J1761">
        <v>1</v>
      </c>
      <c r="K1761" t="s">
        <v>16986</v>
      </c>
      <c r="L1761" t="s">
        <v>16987</v>
      </c>
      <c r="M1761" t="s">
        <v>16988</v>
      </c>
      <c r="N1761" t="s">
        <v>64</v>
      </c>
      <c r="O1761" t="s">
        <v>16989</v>
      </c>
      <c r="P1761">
        <v>2019</v>
      </c>
      <c r="Q1761" t="s">
        <v>224</v>
      </c>
      <c r="R1761" t="b">
        <v>0</v>
      </c>
      <c r="S1761" t="s">
        <v>67</v>
      </c>
      <c r="T1761" t="b">
        <v>0</v>
      </c>
      <c r="W1761" t="s">
        <v>59</v>
      </c>
      <c r="Y1761">
        <v>0</v>
      </c>
      <c r="Z1761" t="s">
        <v>59</v>
      </c>
      <c r="AA1761" t="b">
        <v>0</v>
      </c>
      <c r="AB1761" t="s">
        <v>16990</v>
      </c>
      <c r="AC1761" t="s">
        <v>64</v>
      </c>
      <c r="AD1761" t="s">
        <v>72</v>
      </c>
      <c r="AE1761" t="s">
        <v>59</v>
      </c>
      <c r="AG1761" t="s">
        <v>16991</v>
      </c>
      <c r="AH1761">
        <v>4</v>
      </c>
      <c r="AI1761">
        <v>2</v>
      </c>
      <c r="AK1761" t="s">
        <v>64</v>
      </c>
      <c r="AL1761" t="s">
        <v>64</v>
      </c>
      <c r="AP1761" t="s">
        <v>76</v>
      </c>
      <c r="AQ1761">
        <v>3240</v>
      </c>
      <c r="AR1761">
        <v>3240</v>
      </c>
      <c r="AS1761">
        <v>0</v>
      </c>
      <c r="AT1761">
        <v>0</v>
      </c>
      <c r="AU1761">
        <v>0</v>
      </c>
      <c r="AV1761">
        <v>0</v>
      </c>
      <c r="AZ1761" t="s">
        <v>227</v>
      </c>
      <c r="BA1761" t="s">
        <v>16992</v>
      </c>
      <c r="BB1761" t="b">
        <f t="shared" si="108"/>
        <v>0</v>
      </c>
      <c r="BC1761" t="str">
        <f>INDEX(repsearch2!B:B,MATCH(A1761,repsearch2!A:A,FALSE))</f>
        <v>No</v>
      </c>
      <c r="BD1761" s="3" t="b">
        <f t="shared" si="109"/>
        <v>0</v>
      </c>
      <c r="BE1761" s="3" t="b">
        <f t="shared" si="110"/>
        <v>0</v>
      </c>
      <c r="BF1761" t="str">
        <f t="shared" si="111"/>
        <v>closed</v>
      </c>
    </row>
    <row r="1762" spans="1:58" x14ac:dyDescent="0.3">
      <c r="A1762" t="s">
        <v>16993</v>
      </c>
      <c r="D1762" t="s">
        <v>96</v>
      </c>
      <c r="E1762" t="s">
        <v>16994</v>
      </c>
      <c r="F1762" t="s">
        <v>12598</v>
      </c>
      <c r="G1762">
        <v>2</v>
      </c>
      <c r="H1762" t="s">
        <v>59</v>
      </c>
      <c r="I1762" t="s">
        <v>12599</v>
      </c>
      <c r="J1762">
        <v>1</v>
      </c>
      <c r="K1762" t="s">
        <v>12600</v>
      </c>
      <c r="L1762" t="s">
        <v>12601</v>
      </c>
      <c r="M1762" t="s">
        <v>12602</v>
      </c>
      <c r="N1762" t="s">
        <v>64</v>
      </c>
      <c r="O1762" t="s">
        <v>12603</v>
      </c>
      <c r="P1762">
        <v>2019</v>
      </c>
      <c r="Q1762" t="s">
        <v>224</v>
      </c>
      <c r="R1762" t="b">
        <v>0</v>
      </c>
      <c r="S1762" t="s">
        <v>67</v>
      </c>
      <c r="T1762" t="b">
        <v>0</v>
      </c>
      <c r="W1762" t="s">
        <v>59</v>
      </c>
      <c r="Y1762">
        <v>0</v>
      </c>
      <c r="Z1762" t="s">
        <v>59</v>
      </c>
      <c r="AA1762" t="b">
        <v>0</v>
      </c>
      <c r="AB1762" t="s">
        <v>12604</v>
      </c>
      <c r="AC1762" t="s">
        <v>64</v>
      </c>
      <c r="AD1762" t="s">
        <v>72</v>
      </c>
      <c r="AE1762" t="s">
        <v>59</v>
      </c>
      <c r="AG1762" t="s">
        <v>12605</v>
      </c>
      <c r="AH1762">
        <v>17</v>
      </c>
      <c r="AI1762">
        <v>14</v>
      </c>
      <c r="AK1762" t="s">
        <v>64</v>
      </c>
      <c r="AL1762" t="s">
        <v>64</v>
      </c>
      <c r="AP1762" t="s">
        <v>76</v>
      </c>
      <c r="AQ1762">
        <v>3240</v>
      </c>
      <c r="AR1762">
        <v>3240</v>
      </c>
      <c r="AS1762">
        <v>0</v>
      </c>
      <c r="AT1762">
        <v>0</v>
      </c>
      <c r="AU1762">
        <v>0</v>
      </c>
      <c r="AV1762">
        <v>0</v>
      </c>
      <c r="AZ1762" t="s">
        <v>227</v>
      </c>
      <c r="BA1762" t="s">
        <v>12606</v>
      </c>
      <c r="BB1762" t="b">
        <f t="shared" si="108"/>
        <v>0</v>
      </c>
      <c r="BC1762" t="str">
        <f>INDEX(repsearch2!B:B,MATCH(A1762,repsearch2!A:A,FALSE))</f>
        <v>No</v>
      </c>
      <c r="BD1762" s="3" t="b">
        <f t="shared" si="109"/>
        <v>0</v>
      </c>
      <c r="BE1762" s="3" t="b">
        <f t="shared" si="110"/>
        <v>0</v>
      </c>
      <c r="BF1762" t="str">
        <f t="shared" si="111"/>
        <v>closed</v>
      </c>
    </row>
    <row r="1763" spans="1:58" x14ac:dyDescent="0.3">
      <c r="A1763" t="s">
        <v>16995</v>
      </c>
      <c r="D1763" t="s">
        <v>96</v>
      </c>
      <c r="E1763" t="s">
        <v>16996</v>
      </c>
      <c r="F1763" t="s">
        <v>16997</v>
      </c>
      <c r="G1763">
        <v>3</v>
      </c>
      <c r="H1763" t="s">
        <v>59</v>
      </c>
      <c r="I1763" t="s">
        <v>16998</v>
      </c>
      <c r="J1763">
        <v>1</v>
      </c>
      <c r="K1763" t="s">
        <v>16999</v>
      </c>
      <c r="L1763" t="s">
        <v>17000</v>
      </c>
      <c r="M1763" t="s">
        <v>16460</v>
      </c>
      <c r="N1763" t="s">
        <v>64</v>
      </c>
      <c r="O1763" t="s">
        <v>17001</v>
      </c>
      <c r="P1763">
        <v>2019</v>
      </c>
      <c r="Q1763" t="s">
        <v>184</v>
      </c>
      <c r="R1763" t="b">
        <v>0</v>
      </c>
      <c r="S1763" t="s">
        <v>67</v>
      </c>
      <c r="T1763" t="b">
        <v>0</v>
      </c>
      <c r="W1763" t="s">
        <v>59</v>
      </c>
      <c r="Y1763">
        <v>0</v>
      </c>
      <c r="Z1763" t="s">
        <v>59</v>
      </c>
      <c r="AA1763" t="b">
        <v>0</v>
      </c>
      <c r="AB1763" t="s">
        <v>17002</v>
      </c>
      <c r="AC1763" t="s">
        <v>64</v>
      </c>
      <c r="AD1763" t="s">
        <v>252</v>
      </c>
      <c r="AE1763" t="s">
        <v>59</v>
      </c>
      <c r="AG1763" t="s">
        <v>17003</v>
      </c>
      <c r="AH1763">
        <v>1</v>
      </c>
      <c r="AI1763">
        <v>1</v>
      </c>
      <c r="AK1763" t="s">
        <v>64</v>
      </c>
      <c r="AL1763" t="s">
        <v>64</v>
      </c>
      <c r="AP1763" t="s">
        <v>76</v>
      </c>
      <c r="AQ1763">
        <v>3000</v>
      </c>
      <c r="AR1763">
        <v>3000</v>
      </c>
      <c r="AS1763">
        <v>2.35</v>
      </c>
      <c r="AT1763">
        <v>0</v>
      </c>
      <c r="AU1763">
        <v>0</v>
      </c>
      <c r="AV1763">
        <v>3</v>
      </c>
      <c r="AW1763" t="s">
        <v>17004</v>
      </c>
      <c r="AX1763" t="s">
        <v>17005</v>
      </c>
      <c r="AZ1763" t="s">
        <v>17006</v>
      </c>
      <c r="BA1763" t="s">
        <v>17006</v>
      </c>
      <c r="BB1763" t="b">
        <f t="shared" si="108"/>
        <v>0</v>
      </c>
      <c r="BC1763" t="str">
        <f>INDEX(repsearch2!B:B,MATCH(A1763,repsearch2!A:A,FALSE))</f>
        <v>No</v>
      </c>
      <c r="BD1763" s="3" t="b">
        <f t="shared" si="109"/>
        <v>0</v>
      </c>
      <c r="BE1763" s="3" t="b">
        <f t="shared" si="110"/>
        <v>0</v>
      </c>
      <c r="BF1763" t="str">
        <f t="shared" si="111"/>
        <v>closed</v>
      </c>
    </row>
    <row r="1764" spans="1:58" x14ac:dyDescent="0.3">
      <c r="A1764" t="s">
        <v>17007</v>
      </c>
      <c r="D1764" t="s">
        <v>96</v>
      </c>
      <c r="E1764" t="s">
        <v>17008</v>
      </c>
      <c r="F1764" t="s">
        <v>17009</v>
      </c>
      <c r="G1764">
        <v>2</v>
      </c>
      <c r="H1764" t="s">
        <v>59</v>
      </c>
      <c r="I1764" t="s">
        <v>17010</v>
      </c>
      <c r="J1764">
        <v>0</v>
      </c>
      <c r="K1764" t="s">
        <v>17011</v>
      </c>
      <c r="L1764" t="s">
        <v>17012</v>
      </c>
      <c r="M1764" t="s">
        <v>17013</v>
      </c>
      <c r="N1764" t="s">
        <v>64</v>
      </c>
      <c r="O1764" t="s">
        <v>1803</v>
      </c>
      <c r="P1764">
        <v>2018</v>
      </c>
      <c r="Q1764" t="s">
        <v>184</v>
      </c>
      <c r="R1764" t="b">
        <v>0</v>
      </c>
      <c r="S1764" t="s">
        <v>67</v>
      </c>
      <c r="T1764" t="b">
        <v>0</v>
      </c>
      <c r="W1764" t="s">
        <v>59</v>
      </c>
      <c r="Y1764">
        <v>0</v>
      </c>
      <c r="Z1764" t="s">
        <v>59</v>
      </c>
      <c r="AA1764" t="b">
        <v>0</v>
      </c>
      <c r="AB1764" t="s">
        <v>1804</v>
      </c>
      <c r="AC1764" t="s">
        <v>64</v>
      </c>
      <c r="AD1764" t="s">
        <v>252</v>
      </c>
      <c r="AE1764" t="s">
        <v>59</v>
      </c>
      <c r="AG1764" t="s">
        <v>1805</v>
      </c>
      <c r="AI1764">
        <v>0</v>
      </c>
      <c r="AK1764" t="s">
        <v>64</v>
      </c>
      <c r="AL1764" t="s">
        <v>64</v>
      </c>
      <c r="AP1764" t="s">
        <v>76</v>
      </c>
      <c r="AQ1764">
        <v>3000</v>
      </c>
      <c r="AR1764">
        <v>3000</v>
      </c>
      <c r="AS1764">
        <v>0</v>
      </c>
      <c r="AT1764">
        <v>0</v>
      </c>
      <c r="AU1764">
        <v>0</v>
      </c>
      <c r="AV1764">
        <v>0</v>
      </c>
      <c r="AZ1764" t="s">
        <v>978</v>
      </c>
      <c r="BA1764" t="s">
        <v>1807</v>
      </c>
      <c r="BB1764" t="b">
        <f t="shared" si="108"/>
        <v>0</v>
      </c>
      <c r="BC1764" t="str">
        <f>INDEX(repsearch2!B:B,MATCH(A1764,repsearch2!A:A,FALSE))</f>
        <v>No</v>
      </c>
      <c r="BD1764" s="3" t="b">
        <f t="shared" si="109"/>
        <v>0</v>
      </c>
      <c r="BE1764" s="3" t="b">
        <f t="shared" si="110"/>
        <v>0</v>
      </c>
      <c r="BF1764" t="str">
        <f t="shared" si="111"/>
        <v>closed</v>
      </c>
    </row>
    <row r="1765" spans="1:58" x14ac:dyDescent="0.3">
      <c r="A1765" t="s">
        <v>17014</v>
      </c>
      <c r="D1765" t="s">
        <v>96</v>
      </c>
      <c r="E1765" t="s">
        <v>17015</v>
      </c>
      <c r="F1765" t="s">
        <v>17016</v>
      </c>
      <c r="G1765">
        <v>4</v>
      </c>
      <c r="H1765" t="s">
        <v>59</v>
      </c>
      <c r="I1765" t="s">
        <v>17017</v>
      </c>
      <c r="J1765">
        <v>1</v>
      </c>
      <c r="K1765" t="s">
        <v>17018</v>
      </c>
      <c r="L1765" t="s">
        <v>17019</v>
      </c>
      <c r="N1765" t="s">
        <v>59</v>
      </c>
      <c r="O1765" t="s">
        <v>17020</v>
      </c>
      <c r="P1765">
        <v>2019</v>
      </c>
      <c r="Q1765" t="s">
        <v>12737</v>
      </c>
      <c r="R1765" t="b">
        <v>0</v>
      </c>
      <c r="S1765" t="s">
        <v>102</v>
      </c>
      <c r="T1765" t="b">
        <v>0</v>
      </c>
      <c r="W1765" t="s">
        <v>59</v>
      </c>
      <c r="Y1765">
        <v>0</v>
      </c>
      <c r="Z1765" t="s">
        <v>59</v>
      </c>
      <c r="AA1765" t="b">
        <v>0</v>
      </c>
      <c r="AH1765">
        <v>5</v>
      </c>
      <c r="AI1765">
        <v>5</v>
      </c>
      <c r="AK1765" t="s">
        <v>64</v>
      </c>
      <c r="AL1765" t="s">
        <v>64</v>
      </c>
      <c r="AS1765">
        <v>0</v>
      </c>
      <c r="AT1765">
        <v>0</v>
      </c>
      <c r="AU1765">
        <v>0</v>
      </c>
      <c r="AV1765">
        <v>0</v>
      </c>
      <c r="AX1765" t="s">
        <v>17021</v>
      </c>
      <c r="AZ1765" t="s">
        <v>15967</v>
      </c>
      <c r="BB1765" t="b">
        <f t="shared" si="108"/>
        <v>0</v>
      </c>
      <c r="BC1765" t="str">
        <f>INDEX(repsearch2!B:B,MATCH(A1765,repsearch2!A:A,FALSE))</f>
        <v>No</v>
      </c>
      <c r="BD1765" s="3" t="b">
        <f t="shared" si="109"/>
        <v>0</v>
      </c>
      <c r="BE1765" s="3" t="b">
        <f t="shared" si="110"/>
        <v>0</v>
      </c>
      <c r="BF1765" t="str">
        <f t="shared" si="111"/>
        <v>closed</v>
      </c>
    </row>
    <row r="1766" spans="1:58" x14ac:dyDescent="0.3">
      <c r="A1766" t="s">
        <v>17022</v>
      </c>
      <c r="D1766" t="s">
        <v>96</v>
      </c>
      <c r="E1766" t="s">
        <v>17023</v>
      </c>
      <c r="F1766" t="s">
        <v>17024</v>
      </c>
      <c r="G1766">
        <v>3</v>
      </c>
      <c r="H1766" t="s">
        <v>59</v>
      </c>
      <c r="I1766" t="s">
        <v>17025</v>
      </c>
      <c r="J1766">
        <v>1</v>
      </c>
      <c r="K1766" t="s">
        <v>17026</v>
      </c>
      <c r="L1766" t="s">
        <v>17027</v>
      </c>
      <c r="M1766" t="s">
        <v>17028</v>
      </c>
      <c r="N1766" t="s">
        <v>64</v>
      </c>
      <c r="O1766" t="s">
        <v>17020</v>
      </c>
      <c r="P1766">
        <v>2019</v>
      </c>
      <c r="Q1766" t="s">
        <v>12737</v>
      </c>
      <c r="R1766" t="b">
        <v>0</v>
      </c>
      <c r="S1766" t="s">
        <v>102</v>
      </c>
      <c r="T1766" t="b">
        <v>0</v>
      </c>
      <c r="W1766" t="s">
        <v>59</v>
      </c>
      <c r="Y1766">
        <v>0</v>
      </c>
      <c r="Z1766" t="s">
        <v>59</v>
      </c>
      <c r="AA1766" t="b">
        <v>0</v>
      </c>
      <c r="AH1766">
        <v>1</v>
      </c>
      <c r="AI1766">
        <v>1</v>
      </c>
      <c r="AK1766" t="s">
        <v>64</v>
      </c>
      <c r="AL1766" t="s">
        <v>64</v>
      </c>
      <c r="AS1766">
        <v>0</v>
      </c>
      <c r="AT1766">
        <v>0</v>
      </c>
      <c r="AU1766">
        <v>0</v>
      </c>
      <c r="AV1766">
        <v>0</v>
      </c>
      <c r="AZ1766" t="s">
        <v>15967</v>
      </c>
      <c r="BB1766" t="b">
        <f t="shared" si="108"/>
        <v>0</v>
      </c>
      <c r="BC1766" t="str">
        <f>INDEX(repsearch2!B:B,MATCH(A1766,repsearch2!A:A,FALSE))</f>
        <v>No</v>
      </c>
      <c r="BD1766" s="3" t="b">
        <f t="shared" si="109"/>
        <v>0</v>
      </c>
      <c r="BE1766" s="3" t="b">
        <f t="shared" si="110"/>
        <v>0</v>
      </c>
      <c r="BF1766" t="str">
        <f t="shared" si="111"/>
        <v>closed</v>
      </c>
    </row>
    <row r="1767" spans="1:58" x14ac:dyDescent="0.3">
      <c r="A1767" t="s">
        <v>17029</v>
      </c>
      <c r="D1767" t="s">
        <v>96</v>
      </c>
      <c r="E1767" t="s">
        <v>17030</v>
      </c>
      <c r="F1767" t="s">
        <v>17031</v>
      </c>
      <c r="G1767">
        <v>3</v>
      </c>
      <c r="H1767" t="s">
        <v>59</v>
      </c>
      <c r="I1767" t="s">
        <v>17032</v>
      </c>
      <c r="J1767">
        <v>1</v>
      </c>
      <c r="K1767" t="s">
        <v>17033</v>
      </c>
      <c r="L1767" t="s">
        <v>17034</v>
      </c>
      <c r="M1767" t="s">
        <v>182</v>
      </c>
      <c r="N1767" t="s">
        <v>64</v>
      </c>
      <c r="O1767" t="s">
        <v>17035</v>
      </c>
      <c r="P1767">
        <v>2018</v>
      </c>
      <c r="Q1767" t="s">
        <v>184</v>
      </c>
      <c r="R1767" t="b">
        <v>0</v>
      </c>
      <c r="S1767" t="s">
        <v>67</v>
      </c>
      <c r="T1767" t="b">
        <v>0</v>
      </c>
      <c r="W1767" t="s">
        <v>59</v>
      </c>
      <c r="Y1767">
        <v>0</v>
      </c>
      <c r="Z1767" t="s">
        <v>59</v>
      </c>
      <c r="AA1767" t="b">
        <v>0</v>
      </c>
      <c r="AB1767" t="s">
        <v>17036</v>
      </c>
      <c r="AC1767" t="s">
        <v>64</v>
      </c>
      <c r="AD1767" t="s">
        <v>252</v>
      </c>
      <c r="AE1767" t="s">
        <v>59</v>
      </c>
      <c r="AG1767" t="s">
        <v>17037</v>
      </c>
      <c r="AH1767">
        <v>4</v>
      </c>
      <c r="AI1767">
        <v>5</v>
      </c>
      <c r="AK1767" t="s">
        <v>64</v>
      </c>
      <c r="AL1767" t="s">
        <v>64</v>
      </c>
      <c r="AP1767" t="s">
        <v>76</v>
      </c>
      <c r="AQ1767">
        <v>3000</v>
      </c>
      <c r="AR1767">
        <v>3000</v>
      </c>
      <c r="AS1767">
        <v>0</v>
      </c>
      <c r="AT1767">
        <v>0</v>
      </c>
      <c r="AU1767">
        <v>0</v>
      </c>
      <c r="AV1767">
        <v>0</v>
      </c>
      <c r="AX1767" t="s">
        <v>17038</v>
      </c>
      <c r="AY1767" t="s">
        <v>17039</v>
      </c>
      <c r="AZ1767" t="s">
        <v>17040</v>
      </c>
      <c r="BA1767" t="s">
        <v>4308</v>
      </c>
      <c r="BB1767" t="b">
        <f t="shared" si="108"/>
        <v>0</v>
      </c>
      <c r="BC1767" t="str">
        <f>INDEX(repsearch2!B:B,MATCH(A1767,repsearch2!A:A,FALSE))</f>
        <v>No</v>
      </c>
      <c r="BD1767" s="3" t="b">
        <f t="shared" si="109"/>
        <v>0</v>
      </c>
      <c r="BE1767" s="3" t="b">
        <f t="shared" si="110"/>
        <v>0</v>
      </c>
      <c r="BF1767" t="str">
        <f t="shared" si="111"/>
        <v>closed</v>
      </c>
    </row>
    <row r="1768" spans="1:58" x14ac:dyDescent="0.3">
      <c r="A1768" t="s">
        <v>17041</v>
      </c>
      <c r="D1768" t="s">
        <v>96</v>
      </c>
      <c r="E1768" t="s">
        <v>17042</v>
      </c>
      <c r="F1768" t="s">
        <v>17043</v>
      </c>
      <c r="G1768">
        <v>6</v>
      </c>
      <c r="H1768" t="s">
        <v>59</v>
      </c>
      <c r="I1768" t="s">
        <v>17044</v>
      </c>
      <c r="J1768">
        <v>1</v>
      </c>
      <c r="K1768" t="s">
        <v>17045</v>
      </c>
      <c r="L1768" t="s">
        <v>17046</v>
      </c>
      <c r="N1768" t="s">
        <v>59</v>
      </c>
      <c r="O1768" t="s">
        <v>17047</v>
      </c>
      <c r="P1768">
        <v>2019</v>
      </c>
      <c r="Q1768" t="s">
        <v>184</v>
      </c>
      <c r="R1768" t="b">
        <v>0</v>
      </c>
      <c r="S1768" t="s">
        <v>67</v>
      </c>
      <c r="T1768" t="b">
        <v>0</v>
      </c>
      <c r="W1768" t="s">
        <v>59</v>
      </c>
      <c r="Y1768">
        <v>0</v>
      </c>
      <c r="Z1768" t="s">
        <v>59</v>
      </c>
      <c r="AA1768" t="b">
        <v>0</v>
      </c>
      <c r="AB1768" t="s">
        <v>17048</v>
      </c>
      <c r="AC1768" t="s">
        <v>64</v>
      </c>
      <c r="AD1768" t="s">
        <v>252</v>
      </c>
      <c r="AE1768" t="s">
        <v>59</v>
      </c>
      <c r="AG1768" t="s">
        <v>17049</v>
      </c>
      <c r="AI1768">
        <v>0</v>
      </c>
      <c r="AK1768" t="s">
        <v>64</v>
      </c>
      <c r="AL1768" t="s">
        <v>64</v>
      </c>
      <c r="AP1768" t="s">
        <v>76</v>
      </c>
      <c r="AQ1768">
        <v>3000</v>
      </c>
      <c r="AR1768">
        <v>3000</v>
      </c>
      <c r="AS1768">
        <v>0</v>
      </c>
      <c r="AT1768">
        <v>0</v>
      </c>
      <c r="AU1768">
        <v>0</v>
      </c>
      <c r="AV1768">
        <v>0</v>
      </c>
      <c r="AZ1768" t="s">
        <v>1392</v>
      </c>
      <c r="BB1768" t="b">
        <f t="shared" si="108"/>
        <v>0</v>
      </c>
      <c r="BC1768" t="str">
        <f>INDEX(repsearch2!B:B,MATCH(A1768,repsearch2!A:A,FALSE))</f>
        <v>No</v>
      </c>
      <c r="BD1768" s="3" t="b">
        <f t="shared" si="109"/>
        <v>0</v>
      </c>
      <c r="BE1768" s="3" t="b">
        <f t="shared" si="110"/>
        <v>0</v>
      </c>
      <c r="BF1768" t="str">
        <f t="shared" si="111"/>
        <v>closed</v>
      </c>
    </row>
    <row r="1769" spans="1:58" x14ac:dyDescent="0.3">
      <c r="A1769" t="s">
        <v>17050</v>
      </c>
      <c r="B1769" t="s">
        <v>55</v>
      </c>
      <c r="C1769" t="s">
        <v>1354</v>
      </c>
      <c r="D1769" t="s">
        <v>56</v>
      </c>
      <c r="E1769" t="s">
        <v>17051</v>
      </c>
      <c r="F1769" t="s">
        <v>17052</v>
      </c>
      <c r="G1769">
        <v>1</v>
      </c>
      <c r="H1769" t="s">
        <v>59</v>
      </c>
      <c r="I1769" t="s">
        <v>17053</v>
      </c>
      <c r="J1769">
        <v>1</v>
      </c>
      <c r="K1769" t="s">
        <v>17054</v>
      </c>
      <c r="L1769" t="s">
        <v>17055</v>
      </c>
      <c r="M1769" t="s">
        <v>17056</v>
      </c>
      <c r="N1769" t="s">
        <v>64</v>
      </c>
      <c r="O1769" t="s">
        <v>10046</v>
      </c>
      <c r="P1769">
        <v>2019</v>
      </c>
      <c r="Q1769" t="s">
        <v>436</v>
      </c>
      <c r="R1769" t="b">
        <v>1</v>
      </c>
      <c r="S1769" t="s">
        <v>67</v>
      </c>
      <c r="T1769" t="b">
        <v>1</v>
      </c>
      <c r="U1769" t="s">
        <v>68</v>
      </c>
      <c r="V1769" t="s">
        <v>69</v>
      </c>
      <c r="W1769" t="s">
        <v>59</v>
      </c>
      <c r="Y1769">
        <v>0</v>
      </c>
      <c r="Z1769" t="s">
        <v>59</v>
      </c>
      <c r="AA1769" t="b">
        <v>1</v>
      </c>
      <c r="AB1769" t="s">
        <v>10048</v>
      </c>
      <c r="AC1769" t="s">
        <v>64</v>
      </c>
      <c r="AD1769" t="s">
        <v>72</v>
      </c>
      <c r="AE1769" t="s">
        <v>59</v>
      </c>
      <c r="AG1769" t="s">
        <v>10049</v>
      </c>
      <c r="AH1769">
        <v>2</v>
      </c>
      <c r="AI1769">
        <v>1</v>
      </c>
      <c r="AJ1769" t="s">
        <v>17057</v>
      </c>
      <c r="AK1769" t="s">
        <v>64</v>
      </c>
      <c r="AL1769" t="s">
        <v>64</v>
      </c>
      <c r="AM1769" t="s">
        <v>64</v>
      </c>
      <c r="AN1769" t="s">
        <v>76</v>
      </c>
      <c r="AO1769">
        <v>1500</v>
      </c>
      <c r="AR1769">
        <v>1500</v>
      </c>
      <c r="AS1769">
        <v>0.5</v>
      </c>
      <c r="AT1769">
        <v>0</v>
      </c>
      <c r="AU1769">
        <v>0</v>
      </c>
      <c r="AV1769">
        <v>1</v>
      </c>
      <c r="AW1769" t="s">
        <v>17058</v>
      </c>
      <c r="AZ1769" t="s">
        <v>1118</v>
      </c>
      <c r="BA1769" t="s">
        <v>1393</v>
      </c>
      <c r="BB1769" t="b">
        <f t="shared" si="108"/>
        <v>0</v>
      </c>
      <c r="BC1769" t="str">
        <f>INDEX(repsearch2!B:B,MATCH(A1769,repsearch2!A:A,FALSE))</f>
        <v>No</v>
      </c>
      <c r="BD1769" s="3" t="b">
        <f t="shared" si="109"/>
        <v>0</v>
      </c>
      <c r="BE1769" s="3" t="b">
        <f t="shared" si="110"/>
        <v>1</v>
      </c>
      <c r="BF1769" t="str">
        <f t="shared" si="111"/>
        <v>gold</v>
      </c>
    </row>
    <row r="1770" spans="1:58" x14ac:dyDescent="0.3">
      <c r="A1770" t="s">
        <v>17059</v>
      </c>
      <c r="D1770" t="s">
        <v>96</v>
      </c>
      <c r="E1770" t="s">
        <v>17060</v>
      </c>
      <c r="F1770" t="s">
        <v>17061</v>
      </c>
      <c r="G1770">
        <v>2</v>
      </c>
      <c r="H1770" t="s">
        <v>59</v>
      </c>
      <c r="I1770" t="s">
        <v>17062</v>
      </c>
      <c r="J1770">
        <v>1</v>
      </c>
      <c r="K1770" t="s">
        <v>17063</v>
      </c>
      <c r="L1770" t="s">
        <v>17064</v>
      </c>
      <c r="N1770" t="s">
        <v>59</v>
      </c>
      <c r="O1770" t="s">
        <v>15690</v>
      </c>
      <c r="P1770">
        <v>2018</v>
      </c>
      <c r="Q1770" t="s">
        <v>1349</v>
      </c>
      <c r="R1770" t="b">
        <v>0</v>
      </c>
      <c r="S1770" t="s">
        <v>67</v>
      </c>
      <c r="T1770" t="b">
        <v>0</v>
      </c>
      <c r="W1770" t="s">
        <v>59</v>
      </c>
      <c r="Y1770">
        <v>0</v>
      </c>
      <c r="Z1770" t="s">
        <v>59</v>
      </c>
      <c r="AA1770" t="b">
        <v>0</v>
      </c>
      <c r="AB1770" t="s">
        <v>15691</v>
      </c>
      <c r="AC1770" t="s">
        <v>64</v>
      </c>
      <c r="AD1770" t="s">
        <v>1389</v>
      </c>
      <c r="AE1770" t="s">
        <v>59</v>
      </c>
      <c r="AG1770" t="s">
        <v>15692</v>
      </c>
      <c r="AH1770">
        <v>5</v>
      </c>
      <c r="AI1770">
        <v>4</v>
      </c>
      <c r="AK1770" t="s">
        <v>64</v>
      </c>
      <c r="AL1770" t="s">
        <v>64</v>
      </c>
      <c r="AP1770" t="s">
        <v>76</v>
      </c>
      <c r="AQ1770">
        <v>2950</v>
      </c>
      <c r="AR1770">
        <v>2950</v>
      </c>
      <c r="AS1770">
        <v>7.83</v>
      </c>
      <c r="AT1770">
        <v>0</v>
      </c>
      <c r="AU1770">
        <v>0</v>
      </c>
      <c r="AV1770">
        <v>1</v>
      </c>
      <c r="AW1770" t="s">
        <v>17065</v>
      </c>
      <c r="AX1770" t="s">
        <v>17066</v>
      </c>
      <c r="AZ1770" t="s">
        <v>5652</v>
      </c>
      <c r="BB1770" t="b">
        <f t="shared" si="108"/>
        <v>0</v>
      </c>
      <c r="BC1770" t="str">
        <f>INDEX(repsearch2!B:B,MATCH(A1770,repsearch2!A:A,FALSE))</f>
        <v>No</v>
      </c>
      <c r="BD1770" s="3" t="b">
        <f t="shared" si="109"/>
        <v>0</v>
      </c>
      <c r="BE1770" s="3" t="b">
        <f t="shared" si="110"/>
        <v>0</v>
      </c>
      <c r="BF1770" t="str">
        <f t="shared" si="111"/>
        <v>closed</v>
      </c>
    </row>
    <row r="1771" spans="1:58" x14ac:dyDescent="0.3">
      <c r="A1771" t="s">
        <v>17067</v>
      </c>
      <c r="D1771" t="s">
        <v>96</v>
      </c>
      <c r="E1771" t="s">
        <v>17068</v>
      </c>
      <c r="F1771" t="s">
        <v>17069</v>
      </c>
      <c r="G1771">
        <v>2</v>
      </c>
      <c r="H1771" t="s">
        <v>59</v>
      </c>
      <c r="I1771" t="s">
        <v>17070</v>
      </c>
      <c r="J1771">
        <v>1</v>
      </c>
      <c r="K1771" t="s">
        <v>17071</v>
      </c>
      <c r="L1771" t="s">
        <v>17072</v>
      </c>
      <c r="M1771" t="s">
        <v>17073</v>
      </c>
      <c r="N1771" t="s">
        <v>64</v>
      </c>
      <c r="O1771" t="s">
        <v>17074</v>
      </c>
      <c r="P1771">
        <v>2018</v>
      </c>
      <c r="Q1771" t="s">
        <v>224</v>
      </c>
      <c r="R1771" t="b">
        <v>0</v>
      </c>
      <c r="S1771" t="s">
        <v>67</v>
      </c>
      <c r="T1771" t="b">
        <v>0</v>
      </c>
      <c r="W1771" t="s">
        <v>59</v>
      </c>
      <c r="Y1771">
        <v>0</v>
      </c>
      <c r="Z1771" t="s">
        <v>59</v>
      </c>
      <c r="AA1771" t="b">
        <v>0</v>
      </c>
      <c r="AB1771" t="s">
        <v>17075</v>
      </c>
      <c r="AC1771" t="s">
        <v>64</v>
      </c>
      <c r="AD1771" t="s">
        <v>72</v>
      </c>
      <c r="AE1771" t="s">
        <v>59</v>
      </c>
      <c r="AG1771" t="s">
        <v>17076</v>
      </c>
      <c r="AH1771">
        <v>5</v>
      </c>
      <c r="AI1771">
        <v>6</v>
      </c>
      <c r="AK1771" t="s">
        <v>64</v>
      </c>
      <c r="AL1771" t="s">
        <v>64</v>
      </c>
      <c r="AP1771" t="s">
        <v>76</v>
      </c>
      <c r="AQ1771">
        <v>3240</v>
      </c>
      <c r="AR1771">
        <v>3240</v>
      </c>
      <c r="AS1771">
        <v>0</v>
      </c>
      <c r="AT1771">
        <v>0</v>
      </c>
      <c r="AU1771">
        <v>0</v>
      </c>
      <c r="AV1771">
        <v>0</v>
      </c>
      <c r="AZ1771" t="s">
        <v>592</v>
      </c>
      <c r="BA1771" t="s">
        <v>17077</v>
      </c>
      <c r="BB1771" t="b">
        <f t="shared" si="108"/>
        <v>0</v>
      </c>
      <c r="BC1771" t="str">
        <f>INDEX(repsearch2!B:B,MATCH(A1771,repsearch2!A:A,FALSE))</f>
        <v>No</v>
      </c>
      <c r="BD1771" s="3" t="b">
        <f t="shared" si="109"/>
        <v>0</v>
      </c>
      <c r="BE1771" s="3" t="b">
        <f t="shared" si="110"/>
        <v>0</v>
      </c>
      <c r="BF1771" t="str">
        <f t="shared" si="111"/>
        <v>closed</v>
      </c>
    </row>
    <row r="1772" spans="1:58" x14ac:dyDescent="0.3">
      <c r="A1772" t="s">
        <v>17078</v>
      </c>
      <c r="D1772" t="s">
        <v>96</v>
      </c>
      <c r="E1772" t="s">
        <v>17079</v>
      </c>
      <c r="F1772" t="s">
        <v>17080</v>
      </c>
      <c r="G1772">
        <v>7</v>
      </c>
      <c r="H1772" t="s">
        <v>59</v>
      </c>
      <c r="I1772" t="s">
        <v>17081</v>
      </c>
      <c r="J1772">
        <v>1</v>
      </c>
      <c r="K1772" t="s">
        <v>17082</v>
      </c>
      <c r="L1772" t="s">
        <v>17083</v>
      </c>
      <c r="M1772" t="s">
        <v>15337</v>
      </c>
      <c r="N1772" t="s">
        <v>64</v>
      </c>
      <c r="O1772" t="s">
        <v>6884</v>
      </c>
      <c r="P1772">
        <v>2019</v>
      </c>
      <c r="Q1772" t="s">
        <v>1349</v>
      </c>
      <c r="R1772" t="b">
        <v>0</v>
      </c>
      <c r="S1772" t="s">
        <v>67</v>
      </c>
      <c r="T1772" t="b">
        <v>0</v>
      </c>
      <c r="W1772" t="s">
        <v>59</v>
      </c>
      <c r="Y1772">
        <v>0</v>
      </c>
      <c r="Z1772" t="s">
        <v>59</v>
      </c>
      <c r="AA1772" t="b">
        <v>0</v>
      </c>
      <c r="AB1772" t="s">
        <v>6885</v>
      </c>
      <c r="AC1772" t="s">
        <v>64</v>
      </c>
      <c r="AD1772" t="s">
        <v>252</v>
      </c>
      <c r="AE1772" t="s">
        <v>59</v>
      </c>
      <c r="AG1772" t="s">
        <v>6886</v>
      </c>
      <c r="AH1772">
        <v>3</v>
      </c>
      <c r="AI1772">
        <v>2</v>
      </c>
      <c r="AK1772" t="s">
        <v>64</v>
      </c>
      <c r="AL1772" t="s">
        <v>64</v>
      </c>
      <c r="AP1772" t="s">
        <v>76</v>
      </c>
      <c r="AQ1772">
        <v>2950</v>
      </c>
      <c r="AR1772">
        <v>2950</v>
      </c>
      <c r="AS1772">
        <v>5.25</v>
      </c>
      <c r="AT1772">
        <v>0</v>
      </c>
      <c r="AU1772">
        <v>1</v>
      </c>
      <c r="AV1772">
        <v>3</v>
      </c>
      <c r="AW1772" t="s">
        <v>17084</v>
      </c>
      <c r="AX1772" t="s">
        <v>17085</v>
      </c>
      <c r="AY1772" t="s">
        <v>1855</v>
      </c>
      <c r="AZ1772" t="s">
        <v>6889</v>
      </c>
      <c r="BA1772" t="s">
        <v>6890</v>
      </c>
      <c r="BB1772" t="b">
        <f t="shared" si="108"/>
        <v>0</v>
      </c>
      <c r="BC1772" t="str">
        <f>INDEX(repsearch2!B:B,MATCH(A1772,repsearch2!A:A,FALSE))</f>
        <v>No</v>
      </c>
      <c r="BD1772" s="3" t="b">
        <f t="shared" si="109"/>
        <v>0</v>
      </c>
      <c r="BE1772" s="3" t="b">
        <f t="shared" si="110"/>
        <v>0</v>
      </c>
      <c r="BF1772" t="str">
        <f t="shared" si="111"/>
        <v>closed</v>
      </c>
    </row>
    <row r="1773" spans="1:58" x14ac:dyDescent="0.3">
      <c r="A1773" s="3" t="s">
        <v>17086</v>
      </c>
      <c r="B1773" s="3" t="s">
        <v>55</v>
      </c>
      <c r="C1773" s="3"/>
      <c r="D1773" s="3" t="s">
        <v>319</v>
      </c>
      <c r="E1773" s="3" t="s">
        <v>17087</v>
      </c>
      <c r="F1773" s="3" t="s">
        <v>17088</v>
      </c>
      <c r="G1773" s="3">
        <v>2</v>
      </c>
      <c r="H1773" s="3" t="s">
        <v>59</v>
      </c>
      <c r="I1773" s="3" t="s">
        <v>17089</v>
      </c>
      <c r="J1773" s="3">
        <v>1</v>
      </c>
      <c r="K1773" s="3" t="s">
        <v>17090</v>
      </c>
      <c r="L1773" s="3" t="s">
        <v>17091</v>
      </c>
      <c r="M1773" s="3" t="s">
        <v>17092</v>
      </c>
      <c r="N1773" s="3" t="s">
        <v>64</v>
      </c>
      <c r="O1773" s="3" t="s">
        <v>7388</v>
      </c>
      <c r="P1773" s="3">
        <v>2019</v>
      </c>
      <c r="Q1773" s="3" t="s">
        <v>224</v>
      </c>
      <c r="R1773" s="3" t="b">
        <v>1</v>
      </c>
      <c r="S1773" s="3" t="s">
        <v>67</v>
      </c>
      <c r="T1773" s="3" t="b">
        <v>1</v>
      </c>
      <c r="U1773" s="3" t="s">
        <v>68</v>
      </c>
      <c r="V1773" s="3" t="s">
        <v>69</v>
      </c>
      <c r="W1773" s="3" t="s">
        <v>64</v>
      </c>
      <c r="X1773" s="3" t="s">
        <v>17093</v>
      </c>
      <c r="Y1773" s="3">
        <v>2</v>
      </c>
      <c r="Z1773" s="3" t="s">
        <v>59</v>
      </c>
      <c r="AA1773" s="3" t="b">
        <v>1</v>
      </c>
      <c r="AB1773" s="3" t="s">
        <v>7389</v>
      </c>
      <c r="AC1773" s="3" t="s">
        <v>64</v>
      </c>
      <c r="AD1773" s="3" t="s">
        <v>72</v>
      </c>
      <c r="AE1773" s="3" t="s">
        <v>64</v>
      </c>
      <c r="AF1773" s="3" t="s">
        <v>72</v>
      </c>
      <c r="AG1773" s="3" t="s">
        <v>7390</v>
      </c>
      <c r="AH1773" s="3">
        <v>5</v>
      </c>
      <c r="AI1773" s="3">
        <v>14</v>
      </c>
      <c r="AJ1773" s="3" t="s">
        <v>17094</v>
      </c>
      <c r="AK1773" s="3" t="s">
        <v>64</v>
      </c>
      <c r="AL1773" s="3" t="s">
        <v>64</v>
      </c>
      <c r="AM1773" s="3" t="s">
        <v>59</v>
      </c>
      <c r="AN1773" s="3"/>
      <c r="AO1773" s="3"/>
      <c r="AP1773" s="3" t="s">
        <v>76</v>
      </c>
      <c r="AQ1773" s="3">
        <v>3240</v>
      </c>
      <c r="AR1773" s="3">
        <v>0</v>
      </c>
      <c r="AS1773" s="3">
        <v>0</v>
      </c>
      <c r="AT1773" s="3">
        <v>0</v>
      </c>
      <c r="AU1773" s="3">
        <v>0</v>
      </c>
      <c r="AV1773" s="3">
        <v>0</v>
      </c>
      <c r="AW1773" s="3"/>
      <c r="AX1773" s="3"/>
      <c r="AY1773" s="3"/>
      <c r="AZ1773" s="3" t="s">
        <v>1118</v>
      </c>
      <c r="BA1773" s="3"/>
      <c r="BB1773" s="3" t="b">
        <f t="shared" si="108"/>
        <v>1</v>
      </c>
      <c r="BC1773" s="3" t="str">
        <f>INDEX(repsearch2!B:B,MATCH(A1773,repsearch2!A:A,FALSE))</f>
        <v>Yes</v>
      </c>
      <c r="BD1773" s="3" t="b">
        <f t="shared" si="109"/>
        <v>1</v>
      </c>
      <c r="BE1773" s="3" t="b">
        <f t="shared" si="110"/>
        <v>1</v>
      </c>
      <c r="BF1773" t="str">
        <f t="shared" si="111"/>
        <v>diamond</v>
      </c>
    </row>
    <row r="1774" spans="1:58" x14ac:dyDescent="0.3">
      <c r="A1774" s="3" t="s">
        <v>17095</v>
      </c>
      <c r="B1774" s="3" t="s">
        <v>1096</v>
      </c>
      <c r="C1774" s="3"/>
      <c r="D1774" s="3" t="s">
        <v>897</v>
      </c>
      <c r="E1774" s="3" t="s">
        <v>17096</v>
      </c>
      <c r="F1774" s="3" t="s">
        <v>17097</v>
      </c>
      <c r="G1774" s="3">
        <v>1</v>
      </c>
      <c r="H1774" s="3" t="s">
        <v>59</v>
      </c>
      <c r="I1774" s="3" t="s">
        <v>17098</v>
      </c>
      <c r="J1774" s="3">
        <v>1</v>
      </c>
      <c r="K1774" s="3" t="s">
        <v>17099</v>
      </c>
      <c r="L1774" s="3" t="s">
        <v>17100</v>
      </c>
      <c r="M1774" s="3" t="s">
        <v>15175</v>
      </c>
      <c r="N1774" s="3" t="s">
        <v>64</v>
      </c>
      <c r="O1774" s="3" t="s">
        <v>17101</v>
      </c>
      <c r="P1774" s="3">
        <v>2019</v>
      </c>
      <c r="Q1774" s="3" t="s">
        <v>224</v>
      </c>
      <c r="R1774" s="3" t="b">
        <v>1</v>
      </c>
      <c r="S1774" s="3" t="s">
        <v>67</v>
      </c>
      <c r="T1774" s="3" t="b">
        <v>0</v>
      </c>
      <c r="U1774" s="3" t="s">
        <v>1102</v>
      </c>
      <c r="V1774" s="3" t="s">
        <v>905</v>
      </c>
      <c r="W1774" s="3" t="s">
        <v>64</v>
      </c>
      <c r="X1774" s="3" t="s">
        <v>70</v>
      </c>
      <c r="Y1774" s="3">
        <v>1</v>
      </c>
      <c r="Z1774" s="3" t="s">
        <v>59</v>
      </c>
      <c r="AA1774" s="3" t="b">
        <v>0</v>
      </c>
      <c r="AB1774" s="3" t="s">
        <v>17102</v>
      </c>
      <c r="AC1774" s="3" t="s">
        <v>64</v>
      </c>
      <c r="AD1774" s="3" t="s">
        <v>72</v>
      </c>
      <c r="AE1774" s="3" t="s">
        <v>59</v>
      </c>
      <c r="AF1774" s="3"/>
      <c r="AG1774" s="3" t="s">
        <v>17103</v>
      </c>
      <c r="AH1774" s="3">
        <v>1</v>
      </c>
      <c r="AI1774" s="3">
        <v>1</v>
      </c>
      <c r="AJ1774" s="3" t="s">
        <v>17104</v>
      </c>
      <c r="AK1774" s="3" t="s">
        <v>64</v>
      </c>
      <c r="AL1774" s="3" t="s">
        <v>64</v>
      </c>
      <c r="AM1774" s="3"/>
      <c r="AN1774" s="3"/>
      <c r="AO1774" s="3"/>
      <c r="AP1774" s="3" t="s">
        <v>76</v>
      </c>
      <c r="AQ1774" s="3">
        <v>3240</v>
      </c>
      <c r="AR1774" s="3">
        <v>3240</v>
      </c>
      <c r="AS1774" s="3">
        <v>0</v>
      </c>
      <c r="AT1774" s="3">
        <v>0</v>
      </c>
      <c r="AU1774" s="3">
        <v>0</v>
      </c>
      <c r="AV1774" s="3">
        <v>0</v>
      </c>
      <c r="AW1774" s="3"/>
      <c r="AX1774" s="3" t="s">
        <v>17105</v>
      </c>
      <c r="AY1774" s="3"/>
      <c r="AZ1774" s="3" t="s">
        <v>227</v>
      </c>
      <c r="BA1774" s="3" t="s">
        <v>17106</v>
      </c>
      <c r="BB1774" s="3" t="b">
        <f t="shared" si="108"/>
        <v>1</v>
      </c>
      <c r="BC1774" s="3" t="str">
        <f>INDEX(repsearch2!B:B,MATCH(A1774,repsearch2!A:A,FALSE))</f>
        <v>Yes</v>
      </c>
      <c r="BD1774" s="3" t="b">
        <f t="shared" si="109"/>
        <v>1</v>
      </c>
      <c r="BE1774" s="3" t="b">
        <f t="shared" si="110"/>
        <v>1</v>
      </c>
      <c r="BF1774" t="str">
        <f t="shared" si="111"/>
        <v>green</v>
      </c>
    </row>
    <row r="1775" spans="1:58" x14ac:dyDescent="0.3">
      <c r="A1775" t="s">
        <v>17107</v>
      </c>
      <c r="D1775" t="s">
        <v>96</v>
      </c>
      <c r="E1775" t="s">
        <v>17108</v>
      </c>
      <c r="F1775" t="s">
        <v>17109</v>
      </c>
      <c r="G1775">
        <v>3</v>
      </c>
      <c r="H1775" t="s">
        <v>59</v>
      </c>
      <c r="I1775" t="s">
        <v>17110</v>
      </c>
      <c r="J1775">
        <v>1</v>
      </c>
      <c r="K1775" t="s">
        <v>3691</v>
      </c>
      <c r="L1775" t="s">
        <v>17111</v>
      </c>
      <c r="M1775" t="s">
        <v>1821</v>
      </c>
      <c r="N1775" t="s">
        <v>64</v>
      </c>
      <c r="O1775" t="s">
        <v>17112</v>
      </c>
      <c r="P1775">
        <v>2019</v>
      </c>
      <c r="Q1775" t="s">
        <v>1349</v>
      </c>
      <c r="R1775" t="b">
        <v>0</v>
      </c>
      <c r="S1775" t="s">
        <v>67</v>
      </c>
      <c r="T1775" t="b">
        <v>0</v>
      </c>
      <c r="W1775" t="s">
        <v>59</v>
      </c>
      <c r="Y1775">
        <v>0</v>
      </c>
      <c r="Z1775" t="s">
        <v>59</v>
      </c>
      <c r="AA1775" t="b">
        <v>0</v>
      </c>
      <c r="AB1775" t="s">
        <v>17113</v>
      </c>
      <c r="AC1775" t="s">
        <v>64</v>
      </c>
      <c r="AD1775" t="s">
        <v>1389</v>
      </c>
      <c r="AE1775" t="s">
        <v>59</v>
      </c>
      <c r="AG1775" t="s">
        <v>17114</v>
      </c>
      <c r="AI1775">
        <v>0</v>
      </c>
      <c r="AK1775" t="s">
        <v>64</v>
      </c>
      <c r="AL1775" t="s">
        <v>64</v>
      </c>
      <c r="AP1775" t="s">
        <v>76</v>
      </c>
      <c r="AQ1775">
        <v>2950</v>
      </c>
      <c r="AR1775">
        <v>2950</v>
      </c>
      <c r="AS1775">
        <v>0</v>
      </c>
      <c r="AT1775">
        <v>0</v>
      </c>
      <c r="AU1775">
        <v>0</v>
      </c>
      <c r="AV1775">
        <v>0</v>
      </c>
      <c r="AZ1775" t="s">
        <v>1118</v>
      </c>
      <c r="BA1775" t="s">
        <v>1953</v>
      </c>
      <c r="BB1775" t="b">
        <f t="shared" si="108"/>
        <v>0</v>
      </c>
      <c r="BC1775" t="str">
        <f>INDEX(repsearch2!B:B,MATCH(A1775,repsearch2!A:A,FALSE))</f>
        <v>No</v>
      </c>
      <c r="BD1775" s="3" t="b">
        <f t="shared" si="109"/>
        <v>0</v>
      </c>
      <c r="BE1775" s="3" t="b">
        <f t="shared" si="110"/>
        <v>0</v>
      </c>
      <c r="BF1775" t="str">
        <f t="shared" si="111"/>
        <v>closed</v>
      </c>
    </row>
    <row r="1776" spans="1:58" x14ac:dyDescent="0.3">
      <c r="A1776" t="s">
        <v>17115</v>
      </c>
      <c r="B1776" t="s">
        <v>55</v>
      </c>
      <c r="C1776" t="s">
        <v>81</v>
      </c>
      <c r="D1776" t="s">
        <v>319</v>
      </c>
      <c r="E1776" t="s">
        <v>17116</v>
      </c>
      <c r="F1776" t="s">
        <v>17117</v>
      </c>
      <c r="G1776">
        <v>2</v>
      </c>
      <c r="H1776" t="s">
        <v>59</v>
      </c>
      <c r="I1776" t="s">
        <v>17118</v>
      </c>
      <c r="J1776">
        <v>1</v>
      </c>
      <c r="K1776" t="s">
        <v>17119</v>
      </c>
      <c r="L1776" t="s">
        <v>17120</v>
      </c>
      <c r="N1776" t="s">
        <v>59</v>
      </c>
      <c r="O1776" t="s">
        <v>7388</v>
      </c>
      <c r="P1776">
        <v>2019</v>
      </c>
      <c r="Q1776" t="s">
        <v>224</v>
      </c>
      <c r="R1776" t="b">
        <v>1</v>
      </c>
      <c r="S1776" t="s">
        <v>67</v>
      </c>
      <c r="T1776" t="b">
        <v>1</v>
      </c>
      <c r="U1776" t="s">
        <v>68</v>
      </c>
      <c r="V1776" t="s">
        <v>69</v>
      </c>
      <c r="W1776" t="s">
        <v>59</v>
      </c>
      <c r="Y1776">
        <v>0</v>
      </c>
      <c r="Z1776" t="s">
        <v>59</v>
      </c>
      <c r="AA1776" t="b">
        <v>1</v>
      </c>
      <c r="AB1776" t="s">
        <v>7389</v>
      </c>
      <c r="AC1776" t="s">
        <v>64</v>
      </c>
      <c r="AD1776" t="s">
        <v>72</v>
      </c>
      <c r="AE1776" t="s">
        <v>64</v>
      </c>
      <c r="AF1776" t="s">
        <v>72</v>
      </c>
      <c r="AG1776" t="s">
        <v>7390</v>
      </c>
      <c r="AH1776">
        <v>1</v>
      </c>
      <c r="AI1776">
        <v>1</v>
      </c>
      <c r="AJ1776" t="s">
        <v>17121</v>
      </c>
      <c r="AK1776" t="s">
        <v>64</v>
      </c>
      <c r="AL1776" t="s">
        <v>64</v>
      </c>
      <c r="AM1776" t="s">
        <v>59</v>
      </c>
      <c r="AP1776" t="s">
        <v>76</v>
      </c>
      <c r="AQ1776">
        <v>3240</v>
      </c>
      <c r="AR1776">
        <v>0</v>
      </c>
      <c r="AS1776">
        <v>0</v>
      </c>
      <c r="AT1776">
        <v>0</v>
      </c>
      <c r="AU1776">
        <v>0</v>
      </c>
      <c r="AV1776">
        <v>0</v>
      </c>
      <c r="AZ1776" t="s">
        <v>1118</v>
      </c>
      <c r="BB1776" t="b">
        <f t="shared" si="108"/>
        <v>0</v>
      </c>
      <c r="BC1776" t="str">
        <f>INDEX(repsearch2!B:B,MATCH(A1776,repsearch2!A:A,FALSE))</f>
        <v>No</v>
      </c>
      <c r="BD1776" s="3" t="b">
        <f t="shared" si="109"/>
        <v>0</v>
      </c>
      <c r="BE1776" s="3" t="b">
        <f t="shared" si="110"/>
        <v>1</v>
      </c>
      <c r="BF1776" t="str">
        <f t="shared" si="111"/>
        <v>diamond</v>
      </c>
    </row>
    <row r="1777" spans="1:58" x14ac:dyDescent="0.3">
      <c r="A1777" s="3" t="s">
        <v>17122</v>
      </c>
      <c r="B1777" s="3" t="s">
        <v>55</v>
      </c>
      <c r="C1777" s="3"/>
      <c r="D1777" s="3" t="s">
        <v>56</v>
      </c>
      <c r="E1777" s="3" t="s">
        <v>17123</v>
      </c>
      <c r="F1777" s="3" t="s">
        <v>17124</v>
      </c>
      <c r="G1777" s="3">
        <v>5</v>
      </c>
      <c r="H1777" s="3" t="s">
        <v>59</v>
      </c>
      <c r="I1777" s="3" t="s">
        <v>17125</v>
      </c>
      <c r="J1777" s="3">
        <v>1</v>
      </c>
      <c r="K1777" s="3" t="s">
        <v>17126</v>
      </c>
      <c r="L1777" s="3" t="s">
        <v>17127</v>
      </c>
      <c r="M1777" s="3" t="s">
        <v>15278</v>
      </c>
      <c r="N1777" s="3" t="s">
        <v>64</v>
      </c>
      <c r="O1777" s="3" t="s">
        <v>17128</v>
      </c>
      <c r="P1777" s="3">
        <v>2019</v>
      </c>
      <c r="Q1777" s="3" t="s">
        <v>184</v>
      </c>
      <c r="R1777" s="3" t="b">
        <v>1</v>
      </c>
      <c r="S1777" s="3" t="s">
        <v>67</v>
      </c>
      <c r="T1777" s="3" t="b">
        <v>1</v>
      </c>
      <c r="U1777" s="3" t="s">
        <v>68</v>
      </c>
      <c r="V1777" s="3" t="s">
        <v>69</v>
      </c>
      <c r="W1777" s="3" t="s">
        <v>64</v>
      </c>
      <c r="X1777" s="3" t="s">
        <v>17129</v>
      </c>
      <c r="Y1777" s="3">
        <v>3</v>
      </c>
      <c r="Z1777" s="3" t="s">
        <v>59</v>
      </c>
      <c r="AA1777" s="3" t="b">
        <v>1</v>
      </c>
      <c r="AB1777" s="3" t="s">
        <v>17130</v>
      </c>
      <c r="AC1777" s="3" t="s">
        <v>64</v>
      </c>
      <c r="AD1777" s="3" t="s">
        <v>72</v>
      </c>
      <c r="AE1777" s="3" t="s">
        <v>64</v>
      </c>
      <c r="AF1777" s="3" t="s">
        <v>72</v>
      </c>
      <c r="AG1777" s="3" t="s">
        <v>17131</v>
      </c>
      <c r="AH1777" s="3">
        <v>7</v>
      </c>
      <c r="AI1777" s="3">
        <v>5</v>
      </c>
      <c r="AJ1777" s="3" t="s">
        <v>17132</v>
      </c>
      <c r="AK1777" s="3" t="s">
        <v>64</v>
      </c>
      <c r="AL1777" s="3" t="s">
        <v>64</v>
      </c>
      <c r="AM1777" s="3" t="s">
        <v>64</v>
      </c>
      <c r="AN1777" s="3" t="s">
        <v>75</v>
      </c>
      <c r="AO1777" s="3">
        <v>1370</v>
      </c>
      <c r="AP1777" s="3" t="s">
        <v>76</v>
      </c>
      <c r="AQ1777" s="3">
        <v>2145</v>
      </c>
      <c r="AR1777" s="3">
        <v>2145</v>
      </c>
      <c r="AS1777" s="3">
        <v>2.75</v>
      </c>
      <c r="AT1777" s="3">
        <v>0</v>
      </c>
      <c r="AU1777" s="3">
        <v>0</v>
      </c>
      <c r="AV1777" s="3">
        <v>5</v>
      </c>
      <c r="AW1777" s="3" t="s">
        <v>17133</v>
      </c>
      <c r="AX1777" s="3"/>
      <c r="AY1777" s="3"/>
      <c r="AZ1777" s="3" t="s">
        <v>1784</v>
      </c>
      <c r="BA1777" s="3" t="s">
        <v>5945</v>
      </c>
      <c r="BB1777" s="3" t="b">
        <f t="shared" si="108"/>
        <v>1</v>
      </c>
      <c r="BC1777" s="3" t="str">
        <f>INDEX(repsearch2!B:B,MATCH(A1777,repsearch2!A:A,FALSE))</f>
        <v>Yes</v>
      </c>
      <c r="BD1777" s="3" t="b">
        <f t="shared" si="109"/>
        <v>1</v>
      </c>
      <c r="BE1777" s="3" t="b">
        <f t="shared" si="110"/>
        <v>1</v>
      </c>
      <c r="BF1777" t="str">
        <f t="shared" si="111"/>
        <v>gold</v>
      </c>
    </row>
    <row r="1778" spans="1:58" x14ac:dyDescent="0.3">
      <c r="A1778" t="s">
        <v>17134</v>
      </c>
      <c r="D1778" t="s">
        <v>96</v>
      </c>
      <c r="E1778" t="s">
        <v>17135</v>
      </c>
      <c r="F1778" t="s">
        <v>17136</v>
      </c>
      <c r="G1778">
        <v>4</v>
      </c>
      <c r="H1778" t="s">
        <v>59</v>
      </c>
      <c r="I1778" t="s">
        <v>17137</v>
      </c>
      <c r="J1778">
        <v>1</v>
      </c>
      <c r="K1778" t="s">
        <v>17138</v>
      </c>
      <c r="L1778" t="s">
        <v>17139</v>
      </c>
      <c r="M1778" t="s">
        <v>17140</v>
      </c>
      <c r="N1778" t="s">
        <v>64</v>
      </c>
      <c r="O1778" t="s">
        <v>1400</v>
      </c>
      <c r="P1778">
        <v>2018</v>
      </c>
      <c r="Q1778" t="s">
        <v>1349</v>
      </c>
      <c r="R1778" t="b">
        <v>0</v>
      </c>
      <c r="S1778" t="s">
        <v>67</v>
      </c>
      <c r="T1778" t="b">
        <v>0</v>
      </c>
      <c r="W1778" t="s">
        <v>59</v>
      </c>
      <c r="Y1778">
        <v>0</v>
      </c>
      <c r="Z1778" t="s">
        <v>59</v>
      </c>
      <c r="AA1778" t="b">
        <v>0</v>
      </c>
      <c r="AB1778" t="s">
        <v>1401</v>
      </c>
      <c r="AC1778" t="s">
        <v>64</v>
      </c>
      <c r="AD1778" t="s">
        <v>252</v>
      </c>
      <c r="AE1778" t="s">
        <v>59</v>
      </c>
      <c r="AG1778" t="s">
        <v>1402</v>
      </c>
      <c r="AH1778">
        <v>10</v>
      </c>
      <c r="AI1778">
        <v>10</v>
      </c>
      <c r="AK1778" t="s">
        <v>64</v>
      </c>
      <c r="AL1778" t="s">
        <v>64</v>
      </c>
      <c r="AP1778" t="s">
        <v>76</v>
      </c>
      <c r="AQ1778">
        <v>2950</v>
      </c>
      <c r="AR1778">
        <v>2950</v>
      </c>
      <c r="AS1778">
        <v>0.75</v>
      </c>
      <c r="AT1778">
        <v>0</v>
      </c>
      <c r="AU1778">
        <v>0</v>
      </c>
      <c r="AV1778">
        <v>2</v>
      </c>
      <c r="AW1778" t="s">
        <v>17141</v>
      </c>
      <c r="AY1778" t="s">
        <v>17142</v>
      </c>
      <c r="AZ1778" t="s">
        <v>893</v>
      </c>
      <c r="BB1778" t="b">
        <f t="shared" si="108"/>
        <v>0</v>
      </c>
      <c r="BC1778" t="str">
        <f>INDEX(repsearch2!B:B,MATCH(A1778,repsearch2!A:A,FALSE))</f>
        <v>No</v>
      </c>
      <c r="BD1778" s="3" t="b">
        <f t="shared" si="109"/>
        <v>0</v>
      </c>
      <c r="BE1778" s="3" t="b">
        <f t="shared" si="110"/>
        <v>0</v>
      </c>
      <c r="BF1778" t="str">
        <f t="shared" si="111"/>
        <v>closed</v>
      </c>
    </row>
    <row r="1779" spans="1:58" x14ac:dyDescent="0.3">
      <c r="A1779" t="s">
        <v>17143</v>
      </c>
      <c r="B1779" t="s">
        <v>1096</v>
      </c>
      <c r="D1779" t="s">
        <v>897</v>
      </c>
      <c r="E1779" t="s">
        <v>17144</v>
      </c>
      <c r="F1779" t="s">
        <v>17145</v>
      </c>
      <c r="G1779">
        <v>9</v>
      </c>
      <c r="H1779" t="s">
        <v>59</v>
      </c>
      <c r="I1779" t="s">
        <v>17146</v>
      </c>
      <c r="J1779">
        <v>1</v>
      </c>
      <c r="K1779" t="s">
        <v>17147</v>
      </c>
      <c r="L1779" t="s">
        <v>17148</v>
      </c>
      <c r="N1779" t="s">
        <v>59</v>
      </c>
      <c r="O1779" t="s">
        <v>4946</v>
      </c>
      <c r="P1779">
        <v>2018</v>
      </c>
      <c r="Q1779" t="s">
        <v>1349</v>
      </c>
      <c r="R1779" t="b">
        <v>1</v>
      </c>
      <c r="S1779" t="s">
        <v>67</v>
      </c>
      <c r="T1779" t="b">
        <v>0</v>
      </c>
      <c r="U1779" t="s">
        <v>68</v>
      </c>
      <c r="V1779" t="s">
        <v>905</v>
      </c>
      <c r="W1779" t="s">
        <v>64</v>
      </c>
      <c r="X1779" t="s">
        <v>2455</v>
      </c>
      <c r="Y1779">
        <v>1</v>
      </c>
      <c r="Z1779" t="s">
        <v>59</v>
      </c>
      <c r="AA1779" t="b">
        <v>0</v>
      </c>
      <c r="AB1779" t="s">
        <v>4947</v>
      </c>
      <c r="AC1779" t="s">
        <v>64</v>
      </c>
      <c r="AD1779" t="s">
        <v>252</v>
      </c>
      <c r="AE1779" t="s">
        <v>59</v>
      </c>
      <c r="AG1779" t="s">
        <v>4948</v>
      </c>
      <c r="AH1779">
        <v>7</v>
      </c>
      <c r="AI1779">
        <v>10</v>
      </c>
      <c r="AJ1779" t="s">
        <v>17149</v>
      </c>
      <c r="AK1779" t="s">
        <v>64</v>
      </c>
      <c r="AL1779" t="s">
        <v>64</v>
      </c>
      <c r="AP1779" t="s">
        <v>76</v>
      </c>
      <c r="AQ1779">
        <v>2950</v>
      </c>
      <c r="AR1779">
        <v>2950</v>
      </c>
      <c r="AS1779">
        <v>0.5</v>
      </c>
      <c r="AT1779">
        <v>0</v>
      </c>
      <c r="AU1779">
        <v>0</v>
      </c>
      <c r="AV1779">
        <v>1</v>
      </c>
      <c r="AW1779" t="s">
        <v>17150</v>
      </c>
      <c r="AX1779" t="s">
        <v>17151</v>
      </c>
      <c r="AZ1779" t="s">
        <v>491</v>
      </c>
      <c r="BA1779" t="s">
        <v>4951</v>
      </c>
      <c r="BB1779" t="b">
        <f t="shared" si="108"/>
        <v>0</v>
      </c>
      <c r="BC1779" t="str">
        <f>INDEX(repsearch2!B:B,MATCH(A1779,repsearch2!A:A,FALSE))</f>
        <v>No</v>
      </c>
      <c r="BD1779" s="3" t="b">
        <f t="shared" si="109"/>
        <v>0</v>
      </c>
      <c r="BE1779" s="3" t="b">
        <f t="shared" si="110"/>
        <v>1</v>
      </c>
      <c r="BF1779" t="str">
        <f t="shared" si="111"/>
        <v>green</v>
      </c>
    </row>
    <row r="1780" spans="1:58" x14ac:dyDescent="0.3">
      <c r="A1780" t="s">
        <v>17152</v>
      </c>
      <c r="B1780" t="s">
        <v>387</v>
      </c>
      <c r="C1780" t="s">
        <v>388</v>
      </c>
      <c r="D1780" t="s">
        <v>242</v>
      </c>
      <c r="E1780" t="s">
        <v>17153</v>
      </c>
      <c r="F1780" t="s">
        <v>17154</v>
      </c>
      <c r="G1780">
        <v>4</v>
      </c>
      <c r="H1780" t="s">
        <v>59</v>
      </c>
      <c r="I1780" t="s">
        <v>17155</v>
      </c>
      <c r="J1780">
        <v>0</v>
      </c>
      <c r="L1780" t="s">
        <v>17156</v>
      </c>
      <c r="N1780" t="s">
        <v>59</v>
      </c>
      <c r="O1780" t="s">
        <v>17157</v>
      </c>
      <c r="P1780">
        <v>2019</v>
      </c>
      <c r="Q1780" t="s">
        <v>139</v>
      </c>
      <c r="R1780" t="b">
        <v>1</v>
      </c>
      <c r="S1780" t="s">
        <v>67</v>
      </c>
      <c r="T1780" t="b">
        <v>0</v>
      </c>
      <c r="U1780" t="s">
        <v>68</v>
      </c>
      <c r="V1780" t="s">
        <v>69</v>
      </c>
      <c r="W1780" t="s">
        <v>59</v>
      </c>
      <c r="Y1780">
        <v>0</v>
      </c>
      <c r="Z1780" t="s">
        <v>59</v>
      </c>
      <c r="AA1780" t="b">
        <v>0</v>
      </c>
      <c r="AB1780" t="s">
        <v>17158</v>
      </c>
      <c r="AC1780" t="s">
        <v>205</v>
      </c>
      <c r="AE1780" t="s">
        <v>64</v>
      </c>
      <c r="AF1780" t="s">
        <v>72</v>
      </c>
      <c r="AI1780">
        <v>0</v>
      </c>
      <c r="AJ1780" t="s">
        <v>17159</v>
      </c>
      <c r="AK1780" t="s">
        <v>59</v>
      </c>
      <c r="AL1780" t="s">
        <v>64</v>
      </c>
      <c r="AS1780">
        <v>46.3</v>
      </c>
      <c r="AT1780">
        <v>0</v>
      </c>
      <c r="AU1780">
        <v>0</v>
      </c>
      <c r="AV1780">
        <v>71</v>
      </c>
      <c r="AW1780" t="s">
        <v>17160</v>
      </c>
      <c r="BB1780" t="b">
        <f t="shared" si="108"/>
        <v>0</v>
      </c>
      <c r="BC1780" t="str">
        <f>INDEX(repsearch2!B:B,MATCH(A1780,repsearch2!A:A,FALSE))</f>
        <v>No</v>
      </c>
      <c r="BD1780" s="3" t="b">
        <f t="shared" si="109"/>
        <v>0</v>
      </c>
      <c r="BE1780" s="3" t="b">
        <f t="shared" si="110"/>
        <v>1</v>
      </c>
      <c r="BF1780" t="str">
        <f t="shared" si="111"/>
        <v>hybrid</v>
      </c>
    </row>
    <row r="1781" spans="1:58" x14ac:dyDescent="0.3">
      <c r="A1781" t="s">
        <v>17161</v>
      </c>
      <c r="D1781" t="s">
        <v>96</v>
      </c>
      <c r="E1781" t="s">
        <v>17162</v>
      </c>
      <c r="F1781" t="s">
        <v>17163</v>
      </c>
      <c r="G1781">
        <v>3</v>
      </c>
      <c r="H1781" t="s">
        <v>59</v>
      </c>
      <c r="I1781" t="s">
        <v>17164</v>
      </c>
      <c r="J1781">
        <v>3</v>
      </c>
      <c r="K1781" t="s">
        <v>17165</v>
      </c>
      <c r="N1781" t="s">
        <v>59</v>
      </c>
      <c r="O1781" t="s">
        <v>17166</v>
      </c>
      <c r="P1781">
        <v>2019</v>
      </c>
      <c r="Q1781" t="s">
        <v>101</v>
      </c>
      <c r="R1781" t="b">
        <v>0</v>
      </c>
      <c r="S1781" t="s">
        <v>102</v>
      </c>
      <c r="T1781" t="b">
        <v>0</v>
      </c>
      <c r="W1781" t="s">
        <v>59</v>
      </c>
      <c r="Y1781">
        <v>0</v>
      </c>
      <c r="Z1781" t="s">
        <v>59</v>
      </c>
      <c r="AA1781" t="b">
        <v>0</v>
      </c>
      <c r="AH1781">
        <v>3</v>
      </c>
      <c r="AI1781">
        <v>1</v>
      </c>
      <c r="AK1781" t="s">
        <v>59</v>
      </c>
      <c r="AL1781" t="s">
        <v>64</v>
      </c>
      <c r="AS1781">
        <v>0</v>
      </c>
      <c r="AT1781">
        <v>0</v>
      </c>
      <c r="AU1781">
        <v>0</v>
      </c>
      <c r="AV1781">
        <v>0</v>
      </c>
      <c r="BB1781" t="b">
        <f t="shared" si="108"/>
        <v>0</v>
      </c>
      <c r="BC1781" t="str">
        <f>INDEX(repsearch2!B:B,MATCH(A1781,repsearch2!A:A,FALSE))</f>
        <v>No</v>
      </c>
      <c r="BD1781" s="3" t="b">
        <f t="shared" si="109"/>
        <v>0</v>
      </c>
      <c r="BE1781" s="3" t="b">
        <f t="shared" si="110"/>
        <v>0</v>
      </c>
      <c r="BF1781" t="str">
        <f t="shared" si="111"/>
        <v>closed</v>
      </c>
    </row>
    <row r="1782" spans="1:58" x14ac:dyDescent="0.3">
      <c r="A1782" s="3" t="s">
        <v>17167</v>
      </c>
      <c r="B1782" s="3" t="s">
        <v>55</v>
      </c>
      <c r="C1782" s="3"/>
      <c r="D1782" s="3" t="s">
        <v>56</v>
      </c>
      <c r="E1782" s="3" t="s">
        <v>17168</v>
      </c>
      <c r="F1782" s="3" t="s">
        <v>17169</v>
      </c>
      <c r="G1782" s="3">
        <v>5</v>
      </c>
      <c r="H1782" s="3" t="s">
        <v>59</v>
      </c>
      <c r="I1782" s="3" t="s">
        <v>17170</v>
      </c>
      <c r="J1782" s="3">
        <v>1</v>
      </c>
      <c r="K1782" s="3" t="s">
        <v>17171</v>
      </c>
      <c r="L1782" s="3" t="s">
        <v>13937</v>
      </c>
      <c r="M1782" s="3" t="s">
        <v>2971</v>
      </c>
      <c r="N1782" s="3" t="s">
        <v>64</v>
      </c>
      <c r="O1782" s="3" t="s">
        <v>2972</v>
      </c>
      <c r="P1782" s="3">
        <v>2019</v>
      </c>
      <c r="Q1782" s="3" t="s">
        <v>154</v>
      </c>
      <c r="R1782" s="3" t="b">
        <v>1</v>
      </c>
      <c r="S1782" s="3" t="s">
        <v>67</v>
      </c>
      <c r="T1782" s="3" t="b">
        <v>1</v>
      </c>
      <c r="U1782" s="3" t="s">
        <v>68</v>
      </c>
      <c r="V1782" s="3" t="s">
        <v>69</v>
      </c>
      <c r="W1782" s="3" t="s">
        <v>64</v>
      </c>
      <c r="X1782" s="3" t="s">
        <v>1043</v>
      </c>
      <c r="Y1782" s="3">
        <v>2</v>
      </c>
      <c r="Z1782" s="3" t="s">
        <v>59</v>
      </c>
      <c r="AA1782" s="3" t="b">
        <v>1</v>
      </c>
      <c r="AB1782" s="3" t="s">
        <v>2973</v>
      </c>
      <c r="AC1782" s="3" t="s">
        <v>64</v>
      </c>
      <c r="AD1782" s="3" t="s">
        <v>72</v>
      </c>
      <c r="AE1782" s="3" t="s">
        <v>64</v>
      </c>
      <c r="AF1782" s="3" t="s">
        <v>72</v>
      </c>
      <c r="AG1782" s="3" t="s">
        <v>2974</v>
      </c>
      <c r="AH1782" s="3">
        <v>5</v>
      </c>
      <c r="AI1782" s="3">
        <v>6</v>
      </c>
      <c r="AJ1782" s="3" t="s">
        <v>17172</v>
      </c>
      <c r="AK1782" s="3" t="s">
        <v>64</v>
      </c>
      <c r="AL1782" s="3" t="s">
        <v>64</v>
      </c>
      <c r="AM1782" s="3" t="s">
        <v>64</v>
      </c>
      <c r="AN1782" s="3" t="s">
        <v>158</v>
      </c>
      <c r="AO1782" s="3">
        <v>550</v>
      </c>
      <c r="AP1782" s="3"/>
      <c r="AQ1782" s="3"/>
      <c r="AR1782" s="3">
        <v>611</v>
      </c>
      <c r="AS1782" s="3">
        <v>1</v>
      </c>
      <c r="AT1782" s="3">
        <v>0</v>
      </c>
      <c r="AU1782" s="3">
        <v>0</v>
      </c>
      <c r="AV1782" s="3">
        <v>1</v>
      </c>
      <c r="AW1782" s="3" t="s">
        <v>17173</v>
      </c>
      <c r="AX1782" s="3" t="s">
        <v>14534</v>
      </c>
      <c r="AY1782" s="3"/>
      <c r="AZ1782" s="3" t="s">
        <v>1708</v>
      </c>
      <c r="BA1782" s="3"/>
      <c r="BB1782" s="3" t="b">
        <f t="shared" si="108"/>
        <v>1</v>
      </c>
      <c r="BC1782" s="3" t="str">
        <f>INDEX(repsearch2!B:B,MATCH(A1782,repsearch2!A:A,FALSE))</f>
        <v>Yes</v>
      </c>
      <c r="BD1782" s="3" t="b">
        <f t="shared" si="109"/>
        <v>1</v>
      </c>
      <c r="BE1782" s="3" t="b">
        <f t="shared" si="110"/>
        <v>1</v>
      </c>
      <c r="BF1782" t="str">
        <f t="shared" si="111"/>
        <v>gold</v>
      </c>
    </row>
    <row r="1783" spans="1:58" x14ac:dyDescent="0.3">
      <c r="A1783" t="s">
        <v>17174</v>
      </c>
      <c r="D1783" t="s">
        <v>96</v>
      </c>
      <c r="E1783" t="s">
        <v>2273</v>
      </c>
      <c r="F1783" t="s">
        <v>14385</v>
      </c>
      <c r="G1783">
        <v>1</v>
      </c>
      <c r="H1783" t="s">
        <v>59</v>
      </c>
      <c r="I1783" t="s">
        <v>17175</v>
      </c>
      <c r="J1783">
        <v>1</v>
      </c>
      <c r="K1783" t="s">
        <v>2276</v>
      </c>
      <c r="L1783" t="s">
        <v>16620</v>
      </c>
      <c r="M1783" t="s">
        <v>2278</v>
      </c>
      <c r="N1783" t="s">
        <v>64</v>
      </c>
      <c r="O1783" t="s">
        <v>2279</v>
      </c>
      <c r="P1783">
        <v>2019</v>
      </c>
      <c r="Q1783" t="s">
        <v>368</v>
      </c>
      <c r="R1783" t="b">
        <v>0</v>
      </c>
      <c r="S1783" t="s">
        <v>67</v>
      </c>
      <c r="T1783" t="b">
        <v>0</v>
      </c>
      <c r="W1783" t="s">
        <v>59</v>
      </c>
      <c r="Y1783">
        <v>0</v>
      </c>
      <c r="Z1783" t="s">
        <v>59</v>
      </c>
      <c r="AA1783" t="b">
        <v>0</v>
      </c>
      <c r="AB1783" t="s">
        <v>2280</v>
      </c>
      <c r="AC1783" t="s">
        <v>64</v>
      </c>
      <c r="AD1783" t="s">
        <v>252</v>
      </c>
      <c r="AE1783" t="s">
        <v>59</v>
      </c>
      <c r="AG1783" t="s">
        <v>2281</v>
      </c>
      <c r="AI1783">
        <v>0</v>
      </c>
      <c r="AK1783" t="s">
        <v>64</v>
      </c>
      <c r="AL1783" t="s">
        <v>64</v>
      </c>
      <c r="AP1783" t="s">
        <v>76</v>
      </c>
      <c r="AQ1783">
        <v>2500</v>
      </c>
      <c r="AR1783">
        <v>2500</v>
      </c>
      <c r="AS1783">
        <v>0</v>
      </c>
      <c r="AT1783">
        <v>0</v>
      </c>
      <c r="AU1783">
        <v>0</v>
      </c>
      <c r="AV1783">
        <v>0</v>
      </c>
      <c r="AZ1783" t="s">
        <v>343</v>
      </c>
      <c r="BA1783" t="s">
        <v>569</v>
      </c>
      <c r="BB1783" t="b">
        <f t="shared" si="108"/>
        <v>0</v>
      </c>
      <c r="BC1783" t="str">
        <f>INDEX(repsearch2!B:B,MATCH(A1783,repsearch2!A:A,FALSE))</f>
        <v>No</v>
      </c>
      <c r="BD1783" s="3" t="b">
        <f t="shared" si="109"/>
        <v>0</v>
      </c>
      <c r="BE1783" s="3" t="b">
        <f t="shared" si="110"/>
        <v>0</v>
      </c>
      <c r="BF1783" t="str">
        <f t="shared" si="111"/>
        <v>closed</v>
      </c>
    </row>
    <row r="1784" spans="1:58" x14ac:dyDescent="0.3">
      <c r="A1784" t="s">
        <v>17176</v>
      </c>
      <c r="B1784" t="s">
        <v>241</v>
      </c>
      <c r="D1784" t="s">
        <v>56</v>
      </c>
      <c r="E1784" t="s">
        <v>17177</v>
      </c>
      <c r="F1784" t="s">
        <v>17178</v>
      </c>
      <c r="G1784">
        <v>2</v>
      </c>
      <c r="H1784" t="s">
        <v>59</v>
      </c>
      <c r="I1784" t="s">
        <v>17179</v>
      </c>
      <c r="J1784">
        <v>2</v>
      </c>
      <c r="K1784" t="s">
        <v>9898</v>
      </c>
      <c r="N1784" t="s">
        <v>59</v>
      </c>
      <c r="O1784" t="s">
        <v>17180</v>
      </c>
      <c r="P1784">
        <v>2019</v>
      </c>
      <c r="Q1784" t="s">
        <v>17181</v>
      </c>
      <c r="R1784" t="b">
        <v>1</v>
      </c>
      <c r="S1784" t="s">
        <v>67</v>
      </c>
      <c r="T1784" t="b">
        <v>1</v>
      </c>
      <c r="U1784" t="s">
        <v>68</v>
      </c>
      <c r="V1784" t="s">
        <v>69</v>
      </c>
      <c r="W1784" t="s">
        <v>64</v>
      </c>
      <c r="X1784" t="s">
        <v>16600</v>
      </c>
      <c r="Y1784">
        <v>1</v>
      </c>
      <c r="Z1784" t="s">
        <v>59</v>
      </c>
      <c r="AA1784" t="b">
        <v>0</v>
      </c>
      <c r="AB1784" t="s">
        <v>17182</v>
      </c>
      <c r="AC1784" t="s">
        <v>205</v>
      </c>
      <c r="AE1784" t="s">
        <v>64</v>
      </c>
      <c r="AF1784" t="s">
        <v>72</v>
      </c>
      <c r="AH1784">
        <v>1</v>
      </c>
      <c r="AI1784">
        <v>1</v>
      </c>
      <c r="AJ1784" t="s">
        <v>17183</v>
      </c>
      <c r="AK1784" t="s">
        <v>59</v>
      </c>
      <c r="AL1784" t="s">
        <v>64</v>
      </c>
      <c r="AS1784">
        <v>0</v>
      </c>
      <c r="AT1784">
        <v>0</v>
      </c>
      <c r="AU1784">
        <v>0</v>
      </c>
      <c r="AV1784">
        <v>0</v>
      </c>
      <c r="BB1784" t="b">
        <f t="shared" si="108"/>
        <v>0</v>
      </c>
      <c r="BC1784" t="str">
        <f>INDEX(repsearch2!B:B,MATCH(A1784,repsearch2!A:A,FALSE))</f>
        <v>No</v>
      </c>
      <c r="BD1784" s="3" t="b">
        <f t="shared" si="109"/>
        <v>0</v>
      </c>
      <c r="BE1784" s="3" t="b">
        <f t="shared" si="110"/>
        <v>1</v>
      </c>
      <c r="BF1784" t="str">
        <f t="shared" si="111"/>
        <v>gold</v>
      </c>
    </row>
    <row r="1785" spans="1:58" x14ac:dyDescent="0.3">
      <c r="A1785" t="s">
        <v>17184</v>
      </c>
      <c r="D1785" t="s">
        <v>96</v>
      </c>
      <c r="E1785" t="s">
        <v>17185</v>
      </c>
      <c r="F1785" t="s">
        <v>17186</v>
      </c>
      <c r="G1785">
        <v>5</v>
      </c>
      <c r="H1785" t="s">
        <v>59</v>
      </c>
      <c r="I1785" t="s">
        <v>17187</v>
      </c>
      <c r="J1785">
        <v>1</v>
      </c>
      <c r="K1785" t="s">
        <v>17188</v>
      </c>
      <c r="L1785" t="s">
        <v>17189</v>
      </c>
      <c r="N1785" t="s">
        <v>59</v>
      </c>
      <c r="O1785" t="s">
        <v>7510</v>
      </c>
      <c r="P1785">
        <v>2019</v>
      </c>
      <c r="Q1785" t="s">
        <v>2645</v>
      </c>
      <c r="R1785" t="b">
        <v>0</v>
      </c>
      <c r="S1785" t="s">
        <v>67</v>
      </c>
      <c r="T1785" t="b">
        <v>0</v>
      </c>
      <c r="W1785" t="s">
        <v>59</v>
      </c>
      <c r="Y1785">
        <v>0</v>
      </c>
      <c r="Z1785" t="s">
        <v>59</v>
      </c>
      <c r="AA1785" t="b">
        <v>0</v>
      </c>
      <c r="AB1785" t="s">
        <v>7511</v>
      </c>
      <c r="AC1785" t="s">
        <v>64</v>
      </c>
      <c r="AD1785" t="s">
        <v>252</v>
      </c>
      <c r="AE1785" t="s">
        <v>59</v>
      </c>
      <c r="AG1785" t="s">
        <v>7512</v>
      </c>
      <c r="AH1785">
        <v>1</v>
      </c>
      <c r="AI1785">
        <v>0</v>
      </c>
      <c r="AK1785" t="s">
        <v>64</v>
      </c>
      <c r="AL1785" t="s">
        <v>64</v>
      </c>
      <c r="AS1785">
        <v>0</v>
      </c>
      <c r="AT1785">
        <v>0</v>
      </c>
      <c r="AU1785">
        <v>0</v>
      </c>
      <c r="AV1785">
        <v>0</v>
      </c>
      <c r="AZ1785" t="s">
        <v>1118</v>
      </c>
      <c r="BA1785" t="s">
        <v>7513</v>
      </c>
      <c r="BB1785" t="b">
        <f t="shared" si="108"/>
        <v>0</v>
      </c>
      <c r="BC1785" t="str">
        <f>INDEX(repsearch2!B:B,MATCH(A1785,repsearch2!A:A,FALSE))</f>
        <v>No</v>
      </c>
      <c r="BD1785" s="3" t="b">
        <f t="shared" si="109"/>
        <v>0</v>
      </c>
      <c r="BE1785" s="3" t="b">
        <f t="shared" si="110"/>
        <v>0</v>
      </c>
      <c r="BF1785" t="str">
        <f t="shared" si="111"/>
        <v>closed</v>
      </c>
    </row>
    <row r="1786" spans="1:58" x14ac:dyDescent="0.3">
      <c r="A1786" t="s">
        <v>17190</v>
      </c>
      <c r="D1786" t="s">
        <v>96</v>
      </c>
      <c r="E1786" t="s">
        <v>17191</v>
      </c>
      <c r="F1786" t="s">
        <v>17192</v>
      </c>
      <c r="G1786">
        <v>2</v>
      </c>
      <c r="H1786" t="s">
        <v>59</v>
      </c>
      <c r="I1786" t="s">
        <v>17193</v>
      </c>
      <c r="J1786">
        <v>1</v>
      </c>
      <c r="K1786" t="s">
        <v>17194</v>
      </c>
      <c r="L1786" t="s">
        <v>17195</v>
      </c>
      <c r="M1786" t="s">
        <v>17196</v>
      </c>
      <c r="N1786" t="s">
        <v>64</v>
      </c>
      <c r="O1786" t="s">
        <v>2279</v>
      </c>
      <c r="P1786">
        <v>2019</v>
      </c>
      <c r="Q1786" t="s">
        <v>368</v>
      </c>
      <c r="R1786" t="b">
        <v>0</v>
      </c>
      <c r="S1786" t="s">
        <v>67</v>
      </c>
      <c r="T1786" t="b">
        <v>0</v>
      </c>
      <c r="W1786" t="s">
        <v>59</v>
      </c>
      <c r="Y1786">
        <v>0</v>
      </c>
      <c r="Z1786" t="s">
        <v>59</v>
      </c>
      <c r="AA1786" t="b">
        <v>0</v>
      </c>
      <c r="AB1786" t="s">
        <v>2280</v>
      </c>
      <c r="AC1786" t="s">
        <v>64</v>
      </c>
      <c r="AD1786" t="s">
        <v>252</v>
      </c>
      <c r="AE1786" t="s">
        <v>59</v>
      </c>
      <c r="AG1786" t="s">
        <v>2281</v>
      </c>
      <c r="AH1786">
        <v>1</v>
      </c>
      <c r="AI1786">
        <v>0</v>
      </c>
      <c r="AK1786" t="s">
        <v>64</v>
      </c>
      <c r="AL1786" t="s">
        <v>64</v>
      </c>
      <c r="AP1786" t="s">
        <v>76</v>
      </c>
      <c r="AQ1786">
        <v>2500</v>
      </c>
      <c r="AR1786">
        <v>2500</v>
      </c>
      <c r="AS1786">
        <v>0</v>
      </c>
      <c r="AT1786">
        <v>0</v>
      </c>
      <c r="AU1786">
        <v>0</v>
      </c>
      <c r="AV1786">
        <v>0</v>
      </c>
      <c r="AZ1786" t="s">
        <v>343</v>
      </c>
      <c r="BA1786" t="s">
        <v>569</v>
      </c>
      <c r="BB1786" t="b">
        <f t="shared" si="108"/>
        <v>0</v>
      </c>
      <c r="BC1786" t="str">
        <f>INDEX(repsearch2!B:B,MATCH(A1786,repsearch2!A:A,FALSE))</f>
        <v>No</v>
      </c>
      <c r="BD1786" s="3" t="b">
        <f t="shared" si="109"/>
        <v>0</v>
      </c>
      <c r="BE1786" s="3" t="b">
        <f t="shared" si="110"/>
        <v>0</v>
      </c>
      <c r="BF1786" t="str">
        <f t="shared" si="111"/>
        <v>closed</v>
      </c>
    </row>
    <row r="1787" spans="1:58" x14ac:dyDescent="0.3">
      <c r="A1787" t="s">
        <v>17197</v>
      </c>
      <c r="D1787" t="s">
        <v>96</v>
      </c>
      <c r="E1787" t="s">
        <v>17198</v>
      </c>
      <c r="F1787" t="s">
        <v>17199</v>
      </c>
      <c r="G1787">
        <v>4</v>
      </c>
      <c r="H1787" t="s">
        <v>59</v>
      </c>
      <c r="I1787" t="s">
        <v>17200</v>
      </c>
      <c r="J1787">
        <v>1</v>
      </c>
      <c r="K1787" t="s">
        <v>17201</v>
      </c>
      <c r="L1787" t="s">
        <v>11687</v>
      </c>
      <c r="M1787" t="s">
        <v>3583</v>
      </c>
      <c r="N1787" t="s">
        <v>64</v>
      </c>
      <c r="O1787" t="s">
        <v>17202</v>
      </c>
      <c r="P1787">
        <v>2019</v>
      </c>
      <c r="Q1787" t="s">
        <v>139</v>
      </c>
      <c r="R1787" t="b">
        <v>0</v>
      </c>
      <c r="S1787" t="s">
        <v>67</v>
      </c>
      <c r="T1787" t="b">
        <v>0</v>
      </c>
      <c r="W1787" t="s">
        <v>59</v>
      </c>
      <c r="Y1787">
        <v>0</v>
      </c>
      <c r="Z1787" t="s">
        <v>59</v>
      </c>
      <c r="AA1787" t="b">
        <v>0</v>
      </c>
      <c r="AB1787" t="s">
        <v>17203</v>
      </c>
      <c r="AC1787" t="s">
        <v>64</v>
      </c>
      <c r="AD1787" t="s">
        <v>141</v>
      </c>
      <c r="AE1787" t="s">
        <v>59</v>
      </c>
      <c r="AG1787" t="s">
        <v>17204</v>
      </c>
      <c r="AH1787">
        <v>9</v>
      </c>
      <c r="AI1787">
        <v>11</v>
      </c>
      <c r="AK1787" t="s">
        <v>64</v>
      </c>
      <c r="AL1787" t="s">
        <v>64</v>
      </c>
      <c r="AP1787" t="s">
        <v>76</v>
      </c>
      <c r="AQ1787">
        <v>2400</v>
      </c>
      <c r="AR1787">
        <v>2400</v>
      </c>
      <c r="AS1787">
        <v>0</v>
      </c>
      <c r="AT1787">
        <v>0</v>
      </c>
      <c r="AU1787">
        <v>0</v>
      </c>
      <c r="AV1787">
        <v>0</v>
      </c>
      <c r="AZ1787" t="s">
        <v>978</v>
      </c>
      <c r="BA1787" t="s">
        <v>17205</v>
      </c>
      <c r="BB1787" t="b">
        <f t="shared" si="108"/>
        <v>0</v>
      </c>
      <c r="BC1787" t="str">
        <f>INDEX(repsearch2!B:B,MATCH(A1787,repsearch2!A:A,FALSE))</f>
        <v>No</v>
      </c>
      <c r="BD1787" s="3" t="b">
        <f t="shared" si="109"/>
        <v>0</v>
      </c>
      <c r="BE1787" s="3" t="b">
        <f t="shared" si="110"/>
        <v>0</v>
      </c>
      <c r="BF1787" t="str">
        <f t="shared" si="111"/>
        <v>closed</v>
      </c>
    </row>
    <row r="1788" spans="1:58" x14ac:dyDescent="0.3">
      <c r="A1788" t="s">
        <v>17206</v>
      </c>
      <c r="D1788" t="s">
        <v>96</v>
      </c>
      <c r="E1788" t="s">
        <v>17207</v>
      </c>
      <c r="F1788" t="s">
        <v>17208</v>
      </c>
      <c r="G1788">
        <v>4</v>
      </c>
      <c r="H1788" t="s">
        <v>59</v>
      </c>
      <c r="I1788" t="s">
        <v>17209</v>
      </c>
      <c r="J1788">
        <v>1</v>
      </c>
      <c r="K1788" t="s">
        <v>17210</v>
      </c>
      <c r="L1788" t="s">
        <v>17211</v>
      </c>
      <c r="M1788" t="s">
        <v>17212</v>
      </c>
      <c r="N1788" t="s">
        <v>64</v>
      </c>
      <c r="O1788" t="s">
        <v>17213</v>
      </c>
      <c r="P1788">
        <v>2018</v>
      </c>
      <c r="Q1788" t="s">
        <v>184</v>
      </c>
      <c r="R1788" t="b">
        <v>0</v>
      </c>
      <c r="S1788" t="s">
        <v>67</v>
      </c>
      <c r="T1788" t="b">
        <v>0</v>
      </c>
      <c r="W1788" t="s">
        <v>59</v>
      </c>
      <c r="Y1788">
        <v>0</v>
      </c>
      <c r="Z1788" t="s">
        <v>59</v>
      </c>
      <c r="AA1788" t="b">
        <v>0</v>
      </c>
      <c r="AB1788" t="s">
        <v>17214</v>
      </c>
      <c r="AC1788" t="s">
        <v>64</v>
      </c>
      <c r="AD1788" t="s">
        <v>252</v>
      </c>
      <c r="AE1788" t="s">
        <v>59</v>
      </c>
      <c r="AG1788" t="s">
        <v>17215</v>
      </c>
      <c r="AH1788">
        <v>2</v>
      </c>
      <c r="AI1788">
        <v>1</v>
      </c>
      <c r="AK1788" t="s">
        <v>64</v>
      </c>
      <c r="AL1788" t="s">
        <v>64</v>
      </c>
      <c r="AP1788" t="s">
        <v>76</v>
      </c>
      <c r="AQ1788">
        <v>3000</v>
      </c>
      <c r="AR1788">
        <v>3000</v>
      </c>
      <c r="AS1788">
        <v>3.5</v>
      </c>
      <c r="AT1788">
        <v>0</v>
      </c>
      <c r="AU1788">
        <v>0</v>
      </c>
      <c r="AV1788">
        <v>5</v>
      </c>
      <c r="AW1788" t="s">
        <v>17216</v>
      </c>
      <c r="AX1788" t="s">
        <v>17217</v>
      </c>
      <c r="AY1788" t="s">
        <v>17218</v>
      </c>
      <c r="AZ1788" t="s">
        <v>17219</v>
      </c>
      <c r="BB1788" t="b">
        <f t="shared" si="108"/>
        <v>0</v>
      </c>
      <c r="BC1788" t="str">
        <f>INDEX(repsearch2!B:B,MATCH(A1788,repsearch2!A:A,FALSE))</f>
        <v>No</v>
      </c>
      <c r="BD1788" s="3" t="b">
        <f t="shared" si="109"/>
        <v>0</v>
      </c>
      <c r="BE1788" s="3" t="b">
        <f t="shared" si="110"/>
        <v>0</v>
      </c>
      <c r="BF1788" t="str">
        <f t="shared" si="111"/>
        <v>closed</v>
      </c>
    </row>
    <row r="1789" spans="1:58" x14ac:dyDescent="0.3">
      <c r="A1789" t="s">
        <v>17220</v>
      </c>
      <c r="D1789" t="s">
        <v>96</v>
      </c>
      <c r="E1789" t="s">
        <v>17221</v>
      </c>
      <c r="F1789" t="s">
        <v>17222</v>
      </c>
      <c r="G1789">
        <v>3</v>
      </c>
      <c r="H1789" t="s">
        <v>59</v>
      </c>
      <c r="I1789" t="s">
        <v>17223</v>
      </c>
      <c r="J1789">
        <v>1</v>
      </c>
      <c r="K1789" t="s">
        <v>17224</v>
      </c>
      <c r="L1789" t="s">
        <v>17225</v>
      </c>
      <c r="M1789" t="s">
        <v>7873</v>
      </c>
      <c r="N1789" t="s">
        <v>64</v>
      </c>
      <c r="O1789" t="s">
        <v>17226</v>
      </c>
      <c r="P1789">
        <v>2019</v>
      </c>
      <c r="Q1789" t="s">
        <v>368</v>
      </c>
      <c r="R1789" t="b">
        <v>0</v>
      </c>
      <c r="S1789" t="s">
        <v>67</v>
      </c>
      <c r="T1789" t="b">
        <v>0</v>
      </c>
      <c r="W1789" t="s">
        <v>59</v>
      </c>
      <c r="Y1789">
        <v>0</v>
      </c>
      <c r="Z1789" t="s">
        <v>59</v>
      </c>
      <c r="AA1789" t="b">
        <v>0</v>
      </c>
      <c r="AB1789" t="s">
        <v>17227</v>
      </c>
      <c r="AC1789" t="s">
        <v>64</v>
      </c>
      <c r="AD1789" t="s">
        <v>252</v>
      </c>
      <c r="AE1789" t="s">
        <v>59</v>
      </c>
      <c r="AG1789" t="s">
        <v>17228</v>
      </c>
      <c r="AH1789">
        <v>6</v>
      </c>
      <c r="AI1789">
        <v>3</v>
      </c>
      <c r="AK1789" t="s">
        <v>64</v>
      </c>
      <c r="AL1789" t="s">
        <v>64</v>
      </c>
      <c r="AP1789" t="s">
        <v>76</v>
      </c>
      <c r="AQ1789">
        <v>2500</v>
      </c>
      <c r="AR1789">
        <v>2500</v>
      </c>
      <c r="AS1789">
        <v>9.5500000000000007</v>
      </c>
      <c r="AT1789">
        <v>0</v>
      </c>
      <c r="AU1789">
        <v>0</v>
      </c>
      <c r="AV1789">
        <v>17</v>
      </c>
      <c r="AW1789" t="s">
        <v>17229</v>
      </c>
      <c r="AZ1789" t="s">
        <v>17230</v>
      </c>
      <c r="BA1789" t="s">
        <v>17231</v>
      </c>
      <c r="BB1789" t="b">
        <f t="shared" si="108"/>
        <v>0</v>
      </c>
      <c r="BC1789" t="str">
        <f>INDEX(repsearch2!B:B,MATCH(A1789,repsearch2!A:A,FALSE))</f>
        <v>No</v>
      </c>
      <c r="BD1789" s="3" t="b">
        <f t="shared" si="109"/>
        <v>0</v>
      </c>
      <c r="BE1789" s="3" t="b">
        <f t="shared" si="110"/>
        <v>0</v>
      </c>
      <c r="BF1789" t="str">
        <f t="shared" si="111"/>
        <v>closed</v>
      </c>
    </row>
    <row r="1790" spans="1:58" x14ac:dyDescent="0.3">
      <c r="A1790" t="s">
        <v>17232</v>
      </c>
      <c r="D1790" t="s">
        <v>96</v>
      </c>
      <c r="E1790" t="s">
        <v>17233</v>
      </c>
      <c r="F1790" t="s">
        <v>17234</v>
      </c>
      <c r="G1790">
        <v>2</v>
      </c>
      <c r="H1790" t="s">
        <v>59</v>
      </c>
      <c r="I1790" t="s">
        <v>17235</v>
      </c>
      <c r="J1790">
        <v>1</v>
      </c>
      <c r="K1790" t="s">
        <v>17236</v>
      </c>
      <c r="L1790" t="s">
        <v>17237</v>
      </c>
      <c r="M1790" t="s">
        <v>1821</v>
      </c>
      <c r="N1790" t="s">
        <v>64</v>
      </c>
      <c r="O1790" t="s">
        <v>10121</v>
      </c>
      <c r="P1790">
        <v>2019</v>
      </c>
      <c r="Q1790" t="s">
        <v>139</v>
      </c>
      <c r="R1790" t="b">
        <v>0</v>
      </c>
      <c r="S1790" t="s">
        <v>67</v>
      </c>
      <c r="T1790" t="b">
        <v>0</v>
      </c>
      <c r="W1790" t="s">
        <v>59</v>
      </c>
      <c r="Y1790">
        <v>0</v>
      </c>
      <c r="Z1790" t="s">
        <v>59</v>
      </c>
      <c r="AA1790" t="b">
        <v>0</v>
      </c>
      <c r="AB1790" t="s">
        <v>10122</v>
      </c>
      <c r="AC1790" t="s">
        <v>64</v>
      </c>
      <c r="AD1790" t="s">
        <v>141</v>
      </c>
      <c r="AE1790" t="s">
        <v>59</v>
      </c>
      <c r="AG1790" t="s">
        <v>10123</v>
      </c>
      <c r="AH1790">
        <v>4</v>
      </c>
      <c r="AI1790">
        <v>4</v>
      </c>
      <c r="AK1790" t="s">
        <v>64</v>
      </c>
      <c r="AL1790" t="s">
        <v>64</v>
      </c>
      <c r="AP1790" t="s">
        <v>76</v>
      </c>
      <c r="AQ1790">
        <v>1100</v>
      </c>
      <c r="AR1790">
        <v>1100</v>
      </c>
      <c r="AS1790">
        <v>0</v>
      </c>
      <c r="AT1790">
        <v>0</v>
      </c>
      <c r="AU1790">
        <v>0</v>
      </c>
      <c r="AV1790">
        <v>0</v>
      </c>
      <c r="AZ1790" t="s">
        <v>13795</v>
      </c>
      <c r="BA1790" t="s">
        <v>2416</v>
      </c>
      <c r="BB1790" t="b">
        <f t="shared" si="108"/>
        <v>0</v>
      </c>
      <c r="BC1790" t="str">
        <f>INDEX(repsearch2!B:B,MATCH(A1790,repsearch2!A:A,FALSE))</f>
        <v>No</v>
      </c>
      <c r="BD1790" s="3" t="b">
        <f t="shared" si="109"/>
        <v>0</v>
      </c>
      <c r="BE1790" s="3" t="b">
        <f t="shared" si="110"/>
        <v>0</v>
      </c>
      <c r="BF1790" t="str">
        <f t="shared" si="111"/>
        <v>closed</v>
      </c>
    </row>
    <row r="1791" spans="1:58" x14ac:dyDescent="0.3">
      <c r="A1791" t="s">
        <v>17238</v>
      </c>
      <c r="D1791" t="s">
        <v>96</v>
      </c>
      <c r="E1791" t="s">
        <v>17239</v>
      </c>
      <c r="F1791" t="s">
        <v>17240</v>
      </c>
      <c r="G1791">
        <v>1</v>
      </c>
      <c r="H1791" t="s">
        <v>59</v>
      </c>
      <c r="I1791" t="s">
        <v>17241</v>
      </c>
      <c r="J1791">
        <v>1</v>
      </c>
      <c r="K1791" t="s">
        <v>17242</v>
      </c>
      <c r="L1791" t="s">
        <v>17243</v>
      </c>
      <c r="N1791" t="s">
        <v>59</v>
      </c>
      <c r="O1791" t="s">
        <v>17244</v>
      </c>
      <c r="P1791">
        <v>2018</v>
      </c>
      <c r="Q1791" t="s">
        <v>762</v>
      </c>
      <c r="R1791" t="b">
        <v>0</v>
      </c>
      <c r="S1791" t="s">
        <v>67</v>
      </c>
      <c r="T1791" t="b">
        <v>0</v>
      </c>
      <c r="W1791" t="s">
        <v>59</v>
      </c>
      <c r="Y1791">
        <v>0</v>
      </c>
      <c r="Z1791" t="s">
        <v>59</v>
      </c>
      <c r="AA1791" t="b">
        <v>0</v>
      </c>
      <c r="AB1791" t="s">
        <v>17245</v>
      </c>
      <c r="AC1791" t="s">
        <v>59</v>
      </c>
      <c r="AE1791" t="s">
        <v>59</v>
      </c>
      <c r="AG1791" t="s">
        <v>17246</v>
      </c>
      <c r="AI1791">
        <v>0</v>
      </c>
      <c r="AK1791" t="s">
        <v>64</v>
      </c>
      <c r="AL1791" t="s">
        <v>64</v>
      </c>
      <c r="AS1791">
        <v>52.8</v>
      </c>
      <c r="AT1791">
        <v>0</v>
      </c>
      <c r="AU1791">
        <v>0</v>
      </c>
      <c r="AV1791">
        <v>91</v>
      </c>
      <c r="AW1791" t="s">
        <v>17247</v>
      </c>
      <c r="AZ1791" t="s">
        <v>2238</v>
      </c>
      <c r="BA1791" t="s">
        <v>557</v>
      </c>
      <c r="BB1791" t="b">
        <f t="shared" si="108"/>
        <v>0</v>
      </c>
      <c r="BC1791" t="str">
        <f>INDEX(repsearch2!B:B,MATCH(A1791,repsearch2!A:A,FALSE))</f>
        <v>No</v>
      </c>
      <c r="BD1791" s="3" t="b">
        <f t="shared" si="109"/>
        <v>0</v>
      </c>
      <c r="BE1791" s="3" t="b">
        <f t="shared" si="110"/>
        <v>0</v>
      </c>
      <c r="BF1791" t="str">
        <f t="shared" si="111"/>
        <v>closed</v>
      </c>
    </row>
    <row r="1792" spans="1:58" x14ac:dyDescent="0.3">
      <c r="A1792" t="s">
        <v>17248</v>
      </c>
      <c r="D1792" t="s">
        <v>96</v>
      </c>
      <c r="E1792" t="s">
        <v>17249</v>
      </c>
      <c r="F1792" t="s">
        <v>17250</v>
      </c>
      <c r="G1792">
        <v>2</v>
      </c>
      <c r="H1792" t="s">
        <v>59</v>
      </c>
      <c r="I1792" t="s">
        <v>17251</v>
      </c>
      <c r="J1792">
        <v>1</v>
      </c>
      <c r="K1792" t="s">
        <v>17252</v>
      </c>
      <c r="L1792" t="s">
        <v>17253</v>
      </c>
      <c r="M1792" t="s">
        <v>17254</v>
      </c>
      <c r="N1792" t="s">
        <v>64</v>
      </c>
      <c r="O1792" t="s">
        <v>12848</v>
      </c>
      <c r="P1792">
        <v>2018</v>
      </c>
      <c r="Q1792" t="s">
        <v>368</v>
      </c>
      <c r="R1792" t="b">
        <v>0</v>
      </c>
      <c r="S1792" t="s">
        <v>67</v>
      </c>
      <c r="T1792" t="b">
        <v>0</v>
      </c>
      <c r="W1792" t="s">
        <v>59</v>
      </c>
      <c r="Y1792">
        <v>0</v>
      </c>
      <c r="Z1792" t="s">
        <v>59</v>
      </c>
      <c r="AA1792" t="b">
        <v>0</v>
      </c>
      <c r="AB1792" t="s">
        <v>12849</v>
      </c>
      <c r="AC1792" t="s">
        <v>64</v>
      </c>
      <c r="AD1792" t="s">
        <v>141</v>
      </c>
      <c r="AE1792" t="s">
        <v>59</v>
      </c>
      <c r="AG1792" t="s">
        <v>12850</v>
      </c>
      <c r="AH1792">
        <v>3</v>
      </c>
      <c r="AI1792">
        <v>2</v>
      </c>
      <c r="AK1792" t="s">
        <v>64</v>
      </c>
      <c r="AL1792" t="s">
        <v>64</v>
      </c>
      <c r="AP1792" t="s">
        <v>76</v>
      </c>
      <c r="AQ1792">
        <v>3100</v>
      </c>
      <c r="AR1792">
        <v>3100</v>
      </c>
      <c r="AS1792">
        <v>1</v>
      </c>
      <c r="AT1792">
        <v>0</v>
      </c>
      <c r="AU1792">
        <v>0</v>
      </c>
      <c r="AV1792">
        <v>1</v>
      </c>
      <c r="AW1792" t="s">
        <v>17255</v>
      </c>
      <c r="AZ1792" t="s">
        <v>12852</v>
      </c>
      <c r="BA1792" t="s">
        <v>17256</v>
      </c>
      <c r="BB1792" t="b">
        <f t="shared" si="108"/>
        <v>0</v>
      </c>
      <c r="BC1792" t="str">
        <f>INDEX(repsearch2!B:B,MATCH(A1792,repsearch2!A:A,FALSE))</f>
        <v>No</v>
      </c>
      <c r="BD1792" s="3" t="b">
        <f t="shared" si="109"/>
        <v>0</v>
      </c>
      <c r="BE1792" s="3" t="b">
        <f t="shared" si="110"/>
        <v>0</v>
      </c>
      <c r="BF1792" t="str">
        <f t="shared" si="111"/>
        <v>closed</v>
      </c>
    </row>
    <row r="1793" spans="1:58" x14ac:dyDescent="0.3">
      <c r="A1793" t="s">
        <v>17257</v>
      </c>
      <c r="B1793" t="s">
        <v>55</v>
      </c>
      <c r="C1793" t="s">
        <v>388</v>
      </c>
      <c r="D1793" t="s">
        <v>319</v>
      </c>
      <c r="E1793" t="s">
        <v>17258</v>
      </c>
      <c r="F1793" t="s">
        <v>17259</v>
      </c>
      <c r="G1793">
        <v>3</v>
      </c>
      <c r="H1793" t="s">
        <v>59</v>
      </c>
      <c r="I1793" t="s">
        <v>17260</v>
      </c>
      <c r="J1793">
        <v>1</v>
      </c>
      <c r="K1793" t="s">
        <v>17261</v>
      </c>
      <c r="L1793" t="s">
        <v>17262</v>
      </c>
      <c r="M1793" t="s">
        <v>6462</v>
      </c>
      <c r="N1793" t="s">
        <v>64</v>
      </c>
      <c r="O1793" t="s">
        <v>17263</v>
      </c>
      <c r="P1793">
        <v>2019</v>
      </c>
      <c r="Q1793" t="s">
        <v>1336</v>
      </c>
      <c r="R1793" t="b">
        <v>1</v>
      </c>
      <c r="S1793" t="s">
        <v>67</v>
      </c>
      <c r="T1793" t="b">
        <v>1</v>
      </c>
      <c r="U1793" t="s">
        <v>68</v>
      </c>
      <c r="V1793" t="s">
        <v>69</v>
      </c>
      <c r="W1793" t="s">
        <v>59</v>
      </c>
      <c r="Y1793">
        <v>0</v>
      </c>
      <c r="Z1793" t="s">
        <v>59</v>
      </c>
      <c r="AA1793" t="b">
        <v>1</v>
      </c>
      <c r="AB1793" t="s">
        <v>17264</v>
      </c>
      <c r="AC1793" t="s">
        <v>205</v>
      </c>
      <c r="AH1793">
        <v>5</v>
      </c>
      <c r="AI1793">
        <v>4</v>
      </c>
      <c r="AJ1793" t="s">
        <v>17265</v>
      </c>
      <c r="AK1793" t="s">
        <v>64</v>
      </c>
      <c r="AL1793" t="s">
        <v>64</v>
      </c>
      <c r="AM1793" t="s">
        <v>59</v>
      </c>
      <c r="AR1793">
        <v>0</v>
      </c>
      <c r="AS1793">
        <v>0</v>
      </c>
      <c r="AT1793">
        <v>0</v>
      </c>
      <c r="AU1793">
        <v>0</v>
      </c>
      <c r="AV1793">
        <v>0</v>
      </c>
      <c r="AZ1793" t="s">
        <v>592</v>
      </c>
      <c r="BB1793" t="b">
        <f t="shared" si="108"/>
        <v>0</v>
      </c>
      <c r="BC1793" t="str">
        <f>INDEX(repsearch2!B:B,MATCH(A1793,repsearch2!A:A,FALSE))</f>
        <v>No</v>
      </c>
      <c r="BD1793" s="3" t="b">
        <f t="shared" si="109"/>
        <v>0</v>
      </c>
      <c r="BE1793" s="3" t="b">
        <f t="shared" si="110"/>
        <v>1</v>
      </c>
      <c r="BF1793" t="str">
        <f t="shared" si="111"/>
        <v>diamond</v>
      </c>
    </row>
    <row r="1794" spans="1:58" x14ac:dyDescent="0.3">
      <c r="A1794" t="s">
        <v>17266</v>
      </c>
      <c r="D1794" t="s">
        <v>96</v>
      </c>
      <c r="E1794" t="s">
        <v>17267</v>
      </c>
      <c r="F1794" t="s">
        <v>17268</v>
      </c>
      <c r="G1794">
        <v>1</v>
      </c>
      <c r="H1794" t="s">
        <v>59</v>
      </c>
      <c r="I1794" t="s">
        <v>17269</v>
      </c>
      <c r="J1794">
        <v>1</v>
      </c>
      <c r="K1794" t="s">
        <v>17270</v>
      </c>
      <c r="L1794" t="s">
        <v>17271</v>
      </c>
      <c r="M1794" t="s">
        <v>17270</v>
      </c>
      <c r="N1794" t="s">
        <v>64</v>
      </c>
      <c r="O1794" t="s">
        <v>17272</v>
      </c>
      <c r="P1794">
        <v>2019</v>
      </c>
      <c r="Q1794" t="s">
        <v>101</v>
      </c>
      <c r="R1794" t="b">
        <v>0</v>
      </c>
      <c r="S1794" t="s">
        <v>102</v>
      </c>
      <c r="T1794" t="b">
        <v>0</v>
      </c>
      <c r="W1794" t="s">
        <v>59</v>
      </c>
      <c r="Y1794">
        <v>0</v>
      </c>
      <c r="Z1794" t="s">
        <v>59</v>
      </c>
      <c r="AA1794" t="b">
        <v>0</v>
      </c>
      <c r="AH1794">
        <v>1</v>
      </c>
      <c r="AI1794">
        <v>0</v>
      </c>
      <c r="AK1794" t="s">
        <v>59</v>
      </c>
      <c r="AL1794" t="s">
        <v>64</v>
      </c>
      <c r="AS1794">
        <v>0</v>
      </c>
      <c r="AT1794">
        <v>0</v>
      </c>
      <c r="AU1794">
        <v>0</v>
      </c>
      <c r="AV1794">
        <v>0</v>
      </c>
      <c r="BB1794" t="b">
        <f t="shared" si="108"/>
        <v>0</v>
      </c>
      <c r="BC1794" t="str">
        <f>INDEX(repsearch2!B:B,MATCH(A1794,repsearch2!A:A,FALSE))</f>
        <v>No</v>
      </c>
      <c r="BD1794" s="3" t="b">
        <f t="shared" si="109"/>
        <v>0</v>
      </c>
      <c r="BE1794" s="3" t="b">
        <f t="shared" si="110"/>
        <v>0</v>
      </c>
      <c r="BF1794" t="str">
        <f t="shared" si="111"/>
        <v>closed</v>
      </c>
    </row>
    <row r="1795" spans="1:58" x14ac:dyDescent="0.3">
      <c r="A1795" t="s">
        <v>17273</v>
      </c>
      <c r="D1795" t="s">
        <v>96</v>
      </c>
      <c r="E1795" t="s">
        <v>17274</v>
      </c>
      <c r="F1795" t="s">
        <v>17275</v>
      </c>
      <c r="G1795">
        <v>3</v>
      </c>
      <c r="H1795" t="s">
        <v>59</v>
      </c>
      <c r="I1795" t="s">
        <v>17276</v>
      </c>
      <c r="J1795">
        <v>1</v>
      </c>
      <c r="K1795" t="s">
        <v>17277</v>
      </c>
      <c r="L1795" t="s">
        <v>17278</v>
      </c>
      <c r="M1795" t="s">
        <v>17279</v>
      </c>
      <c r="N1795" t="s">
        <v>64</v>
      </c>
      <c r="O1795" t="s">
        <v>8539</v>
      </c>
      <c r="P1795">
        <v>2018</v>
      </c>
      <c r="Q1795" t="s">
        <v>184</v>
      </c>
      <c r="R1795" t="b">
        <v>0</v>
      </c>
      <c r="S1795" t="s">
        <v>67</v>
      </c>
      <c r="T1795" t="b">
        <v>0</v>
      </c>
      <c r="W1795" t="s">
        <v>59</v>
      </c>
      <c r="Y1795">
        <v>0</v>
      </c>
      <c r="Z1795" t="s">
        <v>59</v>
      </c>
      <c r="AA1795" t="b">
        <v>0</v>
      </c>
      <c r="AB1795" t="s">
        <v>8540</v>
      </c>
      <c r="AC1795" t="s">
        <v>64</v>
      </c>
      <c r="AD1795" t="s">
        <v>252</v>
      </c>
      <c r="AE1795" t="s">
        <v>59</v>
      </c>
      <c r="AG1795" t="s">
        <v>8541</v>
      </c>
      <c r="AH1795">
        <v>1</v>
      </c>
      <c r="AI1795">
        <v>0</v>
      </c>
      <c r="AK1795" t="s">
        <v>64</v>
      </c>
      <c r="AL1795" t="s">
        <v>64</v>
      </c>
      <c r="AP1795" t="s">
        <v>76</v>
      </c>
      <c r="AQ1795">
        <v>3000</v>
      </c>
      <c r="AR1795">
        <v>3000</v>
      </c>
      <c r="AS1795">
        <v>0</v>
      </c>
      <c r="AT1795">
        <v>0</v>
      </c>
      <c r="AU1795">
        <v>0</v>
      </c>
      <c r="AV1795">
        <v>0</v>
      </c>
      <c r="AZ1795" t="s">
        <v>174</v>
      </c>
      <c r="BB1795" t="b">
        <f t="shared" ref="BB1795:BB1858" si="112">ISNUMBER(FIND("openrepository.aut.ac.nz",X1795))</f>
        <v>0</v>
      </c>
      <c r="BC1795" t="str">
        <f>INDEX(repsearch2!B:B,MATCH(A1795,repsearch2!A:A,FALSE))</f>
        <v>No</v>
      </c>
      <c r="BD1795" s="3" t="b">
        <f t="shared" ref="BD1795:BD1858" si="113">OR(BB1795=TRUE,BC1795="Yes")</f>
        <v>0</v>
      </c>
      <c r="BE1795" s="3" t="b">
        <f t="shared" ref="BE1795:BE1858" si="114">NOT(AND(D1795="closed",BD1795=FALSE))</f>
        <v>0</v>
      </c>
      <c r="BF1795" t="str">
        <f t="shared" ref="BF1795:BF1858" si="115">IF(AND(BD1795=TRUE,D1795="closed"),"green",D1795)</f>
        <v>closed</v>
      </c>
    </row>
    <row r="1796" spans="1:58" x14ac:dyDescent="0.3">
      <c r="A1796" t="s">
        <v>17280</v>
      </c>
      <c r="D1796" t="s">
        <v>96</v>
      </c>
      <c r="E1796" t="s">
        <v>17281</v>
      </c>
      <c r="F1796" t="s">
        <v>17282</v>
      </c>
      <c r="G1796">
        <v>1</v>
      </c>
      <c r="H1796" t="s">
        <v>59</v>
      </c>
      <c r="I1796" t="s">
        <v>17283</v>
      </c>
      <c r="J1796">
        <v>1</v>
      </c>
      <c r="K1796" t="s">
        <v>17282</v>
      </c>
      <c r="L1796" t="s">
        <v>17284</v>
      </c>
      <c r="M1796" t="s">
        <v>17285</v>
      </c>
      <c r="N1796" t="s">
        <v>64</v>
      </c>
      <c r="O1796" t="s">
        <v>17286</v>
      </c>
      <c r="P1796">
        <v>2019</v>
      </c>
      <c r="Q1796" t="s">
        <v>184</v>
      </c>
      <c r="R1796" t="b">
        <v>0</v>
      </c>
      <c r="S1796" t="s">
        <v>67</v>
      </c>
      <c r="T1796" t="b">
        <v>0</v>
      </c>
      <c r="W1796" t="s">
        <v>59</v>
      </c>
      <c r="Y1796">
        <v>0</v>
      </c>
      <c r="Z1796" t="s">
        <v>59</v>
      </c>
      <c r="AA1796" t="b">
        <v>0</v>
      </c>
      <c r="AB1796" t="s">
        <v>17287</v>
      </c>
      <c r="AC1796" t="s">
        <v>64</v>
      </c>
      <c r="AD1796" t="s">
        <v>252</v>
      </c>
      <c r="AE1796" t="s">
        <v>59</v>
      </c>
      <c r="AG1796" t="s">
        <v>17288</v>
      </c>
      <c r="AH1796">
        <v>6</v>
      </c>
      <c r="AI1796">
        <v>6</v>
      </c>
      <c r="AK1796" t="s">
        <v>64</v>
      </c>
      <c r="AL1796" t="s">
        <v>64</v>
      </c>
      <c r="AP1796" t="s">
        <v>76</v>
      </c>
      <c r="AQ1796">
        <v>2690</v>
      </c>
      <c r="AR1796">
        <v>2690</v>
      </c>
      <c r="AS1796">
        <v>0</v>
      </c>
      <c r="AT1796">
        <v>0</v>
      </c>
      <c r="AU1796">
        <v>0</v>
      </c>
      <c r="AV1796">
        <v>0</v>
      </c>
      <c r="AZ1796" t="s">
        <v>3252</v>
      </c>
      <c r="BA1796" t="s">
        <v>17289</v>
      </c>
      <c r="BB1796" t="b">
        <f t="shared" si="112"/>
        <v>0</v>
      </c>
      <c r="BC1796" t="str">
        <f>INDEX(repsearch2!B:B,MATCH(A1796,repsearch2!A:A,FALSE))</f>
        <v>No</v>
      </c>
      <c r="BD1796" s="3" t="b">
        <f t="shared" si="113"/>
        <v>0</v>
      </c>
      <c r="BE1796" s="3" t="b">
        <f t="shared" si="114"/>
        <v>0</v>
      </c>
      <c r="BF1796" t="str">
        <f t="shared" si="115"/>
        <v>closed</v>
      </c>
    </row>
    <row r="1797" spans="1:58" x14ac:dyDescent="0.3">
      <c r="A1797" t="s">
        <v>17290</v>
      </c>
      <c r="D1797" t="s">
        <v>96</v>
      </c>
      <c r="E1797" t="s">
        <v>17291</v>
      </c>
      <c r="F1797" t="s">
        <v>17292</v>
      </c>
      <c r="G1797">
        <v>3</v>
      </c>
      <c r="H1797" t="s">
        <v>59</v>
      </c>
      <c r="I1797" t="s">
        <v>17293</v>
      </c>
      <c r="J1797">
        <v>1</v>
      </c>
      <c r="K1797" t="s">
        <v>17294</v>
      </c>
      <c r="L1797" t="s">
        <v>17295</v>
      </c>
      <c r="M1797" t="s">
        <v>17296</v>
      </c>
      <c r="N1797" t="s">
        <v>64</v>
      </c>
      <c r="O1797" t="s">
        <v>17297</v>
      </c>
      <c r="P1797">
        <v>2019</v>
      </c>
      <c r="Q1797" t="s">
        <v>368</v>
      </c>
      <c r="R1797" t="b">
        <v>0</v>
      </c>
      <c r="S1797" t="s">
        <v>67</v>
      </c>
      <c r="T1797" t="b">
        <v>0</v>
      </c>
      <c r="W1797" t="s">
        <v>59</v>
      </c>
      <c r="Y1797">
        <v>0</v>
      </c>
      <c r="Z1797" t="s">
        <v>59</v>
      </c>
      <c r="AA1797" t="b">
        <v>0</v>
      </c>
      <c r="AB1797" t="s">
        <v>17298</v>
      </c>
      <c r="AC1797" t="s">
        <v>64</v>
      </c>
      <c r="AD1797" t="s">
        <v>252</v>
      </c>
      <c r="AE1797" t="s">
        <v>59</v>
      </c>
      <c r="AG1797" t="s">
        <v>17299</v>
      </c>
      <c r="AH1797">
        <v>4</v>
      </c>
      <c r="AI1797">
        <v>1</v>
      </c>
      <c r="AK1797" t="s">
        <v>64</v>
      </c>
      <c r="AL1797" t="s">
        <v>64</v>
      </c>
      <c r="AP1797" t="s">
        <v>76</v>
      </c>
      <c r="AQ1797">
        <v>3900</v>
      </c>
      <c r="AR1797">
        <v>3900</v>
      </c>
      <c r="AS1797">
        <v>1.25</v>
      </c>
      <c r="AT1797">
        <v>0</v>
      </c>
      <c r="AU1797">
        <v>0</v>
      </c>
      <c r="AV1797">
        <v>1</v>
      </c>
      <c r="AW1797" t="s">
        <v>17300</v>
      </c>
      <c r="AZ1797" t="s">
        <v>17301</v>
      </c>
      <c r="BA1797" t="s">
        <v>17302</v>
      </c>
      <c r="BB1797" t="b">
        <f t="shared" si="112"/>
        <v>0</v>
      </c>
      <c r="BC1797" t="str">
        <f>INDEX(repsearch2!B:B,MATCH(A1797,repsearch2!A:A,FALSE))</f>
        <v>No</v>
      </c>
      <c r="BD1797" s="3" t="b">
        <f t="shared" si="113"/>
        <v>0</v>
      </c>
      <c r="BE1797" s="3" t="b">
        <f t="shared" si="114"/>
        <v>0</v>
      </c>
      <c r="BF1797" t="str">
        <f t="shared" si="115"/>
        <v>closed</v>
      </c>
    </row>
    <row r="1798" spans="1:58" x14ac:dyDescent="0.3">
      <c r="A1798" t="s">
        <v>17303</v>
      </c>
      <c r="D1798" t="s">
        <v>96</v>
      </c>
      <c r="E1798" t="s">
        <v>17304</v>
      </c>
      <c r="F1798" t="s">
        <v>17305</v>
      </c>
      <c r="G1798">
        <v>3</v>
      </c>
      <c r="H1798" t="s">
        <v>59</v>
      </c>
      <c r="I1798" t="s">
        <v>17306</v>
      </c>
      <c r="J1798">
        <v>1</v>
      </c>
      <c r="K1798" t="s">
        <v>17307</v>
      </c>
      <c r="L1798" t="s">
        <v>17308</v>
      </c>
      <c r="M1798" t="s">
        <v>17309</v>
      </c>
      <c r="N1798" t="s">
        <v>64</v>
      </c>
      <c r="O1798" t="s">
        <v>1778</v>
      </c>
      <c r="P1798">
        <v>2018</v>
      </c>
      <c r="Q1798" t="s">
        <v>368</v>
      </c>
      <c r="R1798" t="b">
        <v>0</v>
      </c>
      <c r="S1798" t="s">
        <v>67</v>
      </c>
      <c r="T1798" t="b">
        <v>0</v>
      </c>
      <c r="W1798" t="s">
        <v>59</v>
      </c>
      <c r="Y1798">
        <v>0</v>
      </c>
      <c r="Z1798" t="s">
        <v>59</v>
      </c>
      <c r="AA1798" t="b">
        <v>0</v>
      </c>
      <c r="AB1798" t="s">
        <v>1779</v>
      </c>
      <c r="AC1798" t="s">
        <v>64</v>
      </c>
      <c r="AD1798" t="s">
        <v>252</v>
      </c>
      <c r="AE1798" t="s">
        <v>59</v>
      </c>
      <c r="AG1798" t="s">
        <v>1780</v>
      </c>
      <c r="AH1798">
        <v>6</v>
      </c>
      <c r="AI1798">
        <v>11</v>
      </c>
      <c r="AK1798" t="s">
        <v>64</v>
      </c>
      <c r="AL1798" t="s">
        <v>64</v>
      </c>
      <c r="AP1798" t="s">
        <v>76</v>
      </c>
      <c r="AQ1798">
        <v>4000</v>
      </c>
      <c r="AR1798">
        <v>4000</v>
      </c>
      <c r="AS1798">
        <v>7.85</v>
      </c>
      <c r="AT1798">
        <v>0</v>
      </c>
      <c r="AU1798">
        <v>0</v>
      </c>
      <c r="AV1798">
        <v>14</v>
      </c>
      <c r="AW1798" t="s">
        <v>17310</v>
      </c>
      <c r="AX1798" t="s">
        <v>17311</v>
      </c>
      <c r="AZ1798" t="s">
        <v>1784</v>
      </c>
      <c r="BB1798" t="b">
        <f t="shared" si="112"/>
        <v>0</v>
      </c>
      <c r="BC1798" t="str">
        <f>INDEX(repsearch2!B:B,MATCH(A1798,repsearch2!A:A,FALSE))</f>
        <v>No</v>
      </c>
      <c r="BD1798" s="3" t="b">
        <f t="shared" si="113"/>
        <v>0</v>
      </c>
      <c r="BE1798" s="3" t="b">
        <f t="shared" si="114"/>
        <v>0</v>
      </c>
      <c r="BF1798" t="str">
        <f t="shared" si="115"/>
        <v>closed</v>
      </c>
    </row>
    <row r="1799" spans="1:58" x14ac:dyDescent="0.3">
      <c r="A1799" t="s">
        <v>17312</v>
      </c>
      <c r="B1799" t="s">
        <v>896</v>
      </c>
      <c r="C1799" t="s">
        <v>388</v>
      </c>
      <c r="D1799" t="s">
        <v>897</v>
      </c>
      <c r="E1799" t="s">
        <v>17313</v>
      </c>
      <c r="F1799" t="s">
        <v>17314</v>
      </c>
      <c r="G1799">
        <v>9</v>
      </c>
      <c r="H1799" t="s">
        <v>59</v>
      </c>
      <c r="I1799" t="s">
        <v>17315</v>
      </c>
      <c r="J1799">
        <v>1</v>
      </c>
      <c r="K1799" t="s">
        <v>17316</v>
      </c>
      <c r="L1799" t="s">
        <v>17317</v>
      </c>
      <c r="N1799" t="s">
        <v>59</v>
      </c>
      <c r="O1799" t="s">
        <v>1717</v>
      </c>
      <c r="P1799">
        <v>2018</v>
      </c>
      <c r="Q1799" t="s">
        <v>139</v>
      </c>
      <c r="R1799" t="b">
        <v>1</v>
      </c>
      <c r="S1799" t="s">
        <v>67</v>
      </c>
      <c r="T1799" t="b">
        <v>0</v>
      </c>
      <c r="U1799" t="s">
        <v>904</v>
      </c>
      <c r="V1799" t="s">
        <v>905</v>
      </c>
      <c r="W1799" t="s">
        <v>64</v>
      </c>
      <c r="X1799" t="s">
        <v>17318</v>
      </c>
      <c r="Y1799">
        <v>2</v>
      </c>
      <c r="Z1799" t="s">
        <v>59</v>
      </c>
      <c r="AA1799" t="b">
        <v>0</v>
      </c>
      <c r="AB1799" t="s">
        <v>1718</v>
      </c>
      <c r="AC1799" t="s">
        <v>64</v>
      </c>
      <c r="AD1799" t="s">
        <v>141</v>
      </c>
      <c r="AE1799" t="s">
        <v>59</v>
      </c>
      <c r="AG1799" t="s">
        <v>1719</v>
      </c>
      <c r="AH1799">
        <v>19</v>
      </c>
      <c r="AI1799">
        <v>16</v>
      </c>
      <c r="AJ1799" t="s">
        <v>17319</v>
      </c>
      <c r="AK1799" t="s">
        <v>64</v>
      </c>
      <c r="AL1799" t="s">
        <v>64</v>
      </c>
      <c r="AP1799" t="s">
        <v>76</v>
      </c>
      <c r="AQ1799">
        <v>3000</v>
      </c>
      <c r="AR1799">
        <v>3000</v>
      </c>
      <c r="AS1799">
        <v>8.5500000000000007</v>
      </c>
      <c r="AT1799">
        <v>0</v>
      </c>
      <c r="AU1799">
        <v>0</v>
      </c>
      <c r="AV1799">
        <v>13</v>
      </c>
      <c r="AW1799" t="s">
        <v>17320</v>
      </c>
      <c r="AZ1799" t="s">
        <v>893</v>
      </c>
      <c r="BB1799" t="b">
        <f t="shared" si="112"/>
        <v>0</v>
      </c>
      <c r="BC1799" t="str">
        <f>INDEX(repsearch2!B:B,MATCH(A1799,repsearch2!A:A,FALSE))</f>
        <v>No</v>
      </c>
      <c r="BD1799" s="3" t="b">
        <f t="shared" si="113"/>
        <v>0</v>
      </c>
      <c r="BE1799" s="3" t="b">
        <f t="shared" si="114"/>
        <v>1</v>
      </c>
      <c r="BF1799" t="str">
        <f t="shared" si="115"/>
        <v>green</v>
      </c>
    </row>
    <row r="1800" spans="1:58" x14ac:dyDescent="0.3">
      <c r="A1800" t="s">
        <v>17321</v>
      </c>
      <c r="D1800" t="s">
        <v>96</v>
      </c>
      <c r="E1800" t="s">
        <v>17322</v>
      </c>
      <c r="F1800" t="s">
        <v>17323</v>
      </c>
      <c r="G1800">
        <v>5</v>
      </c>
      <c r="H1800" t="s">
        <v>59</v>
      </c>
      <c r="I1800" t="s">
        <v>17324</v>
      </c>
      <c r="J1800">
        <v>1</v>
      </c>
      <c r="K1800" t="s">
        <v>17325</v>
      </c>
      <c r="L1800" t="s">
        <v>17326</v>
      </c>
      <c r="M1800" t="s">
        <v>8456</v>
      </c>
      <c r="N1800" t="s">
        <v>64</v>
      </c>
      <c r="O1800" t="s">
        <v>17327</v>
      </c>
      <c r="P1800">
        <v>2018</v>
      </c>
      <c r="Q1800" t="s">
        <v>340</v>
      </c>
      <c r="R1800" t="b">
        <v>0</v>
      </c>
      <c r="S1800" t="s">
        <v>67</v>
      </c>
      <c r="T1800" t="b">
        <v>0</v>
      </c>
      <c r="W1800" t="s">
        <v>59</v>
      </c>
      <c r="Y1800">
        <v>0</v>
      </c>
      <c r="Z1800" t="s">
        <v>59</v>
      </c>
      <c r="AA1800" t="b">
        <v>0</v>
      </c>
      <c r="AB1800" t="s">
        <v>17328</v>
      </c>
      <c r="AC1800" t="s">
        <v>64</v>
      </c>
      <c r="AD1800" t="s">
        <v>186</v>
      </c>
      <c r="AE1800" t="s">
        <v>59</v>
      </c>
      <c r="AG1800" t="s">
        <v>17329</v>
      </c>
      <c r="AH1800">
        <v>1</v>
      </c>
      <c r="AI1800">
        <v>0</v>
      </c>
      <c r="AK1800" t="s">
        <v>64</v>
      </c>
      <c r="AL1800" t="s">
        <v>64</v>
      </c>
      <c r="AP1800" t="s">
        <v>76</v>
      </c>
      <c r="AQ1800">
        <v>2980</v>
      </c>
      <c r="AR1800">
        <v>2980</v>
      </c>
      <c r="AS1800">
        <v>10.007999999999999</v>
      </c>
      <c r="AT1800">
        <v>0</v>
      </c>
      <c r="AU1800">
        <v>0</v>
      </c>
      <c r="AV1800">
        <v>4</v>
      </c>
      <c r="AW1800" t="s">
        <v>17330</v>
      </c>
      <c r="AX1800" t="s">
        <v>17331</v>
      </c>
      <c r="AZ1800" t="s">
        <v>1080</v>
      </c>
      <c r="BA1800" t="s">
        <v>9369</v>
      </c>
      <c r="BB1800" t="b">
        <f t="shared" si="112"/>
        <v>0</v>
      </c>
      <c r="BC1800" t="str">
        <f>INDEX(repsearch2!B:B,MATCH(A1800,repsearch2!A:A,FALSE))</f>
        <v>No</v>
      </c>
      <c r="BD1800" s="3" t="b">
        <f t="shared" si="113"/>
        <v>0</v>
      </c>
      <c r="BE1800" s="3" t="b">
        <f t="shared" si="114"/>
        <v>0</v>
      </c>
      <c r="BF1800" t="str">
        <f t="shared" si="115"/>
        <v>closed</v>
      </c>
    </row>
    <row r="1801" spans="1:58" x14ac:dyDescent="0.3">
      <c r="A1801" t="s">
        <v>17332</v>
      </c>
      <c r="D1801" t="s">
        <v>96</v>
      </c>
      <c r="E1801" t="s">
        <v>17333</v>
      </c>
      <c r="F1801" t="s">
        <v>17334</v>
      </c>
      <c r="G1801">
        <v>4</v>
      </c>
      <c r="H1801" t="s">
        <v>59</v>
      </c>
      <c r="I1801" t="s">
        <v>17335</v>
      </c>
      <c r="J1801">
        <v>1</v>
      </c>
      <c r="K1801" t="s">
        <v>17336</v>
      </c>
      <c r="L1801" t="s">
        <v>17337</v>
      </c>
      <c r="M1801" t="s">
        <v>4007</v>
      </c>
      <c r="N1801" t="s">
        <v>64</v>
      </c>
      <c r="O1801" t="s">
        <v>4192</v>
      </c>
      <c r="P1801">
        <v>2018</v>
      </c>
      <c r="Q1801" t="s">
        <v>762</v>
      </c>
      <c r="R1801" t="b">
        <v>0</v>
      </c>
      <c r="S1801" t="s">
        <v>67</v>
      </c>
      <c r="T1801" t="b">
        <v>0</v>
      </c>
      <c r="W1801" t="s">
        <v>59</v>
      </c>
      <c r="Y1801">
        <v>0</v>
      </c>
      <c r="Z1801" t="s">
        <v>59</v>
      </c>
      <c r="AA1801" t="b">
        <v>0</v>
      </c>
      <c r="AB1801" t="s">
        <v>4193</v>
      </c>
      <c r="AC1801" t="s">
        <v>59</v>
      </c>
      <c r="AE1801" t="s">
        <v>59</v>
      </c>
      <c r="AG1801" t="s">
        <v>4194</v>
      </c>
      <c r="AH1801">
        <v>8</v>
      </c>
      <c r="AI1801">
        <v>9</v>
      </c>
      <c r="AK1801" t="s">
        <v>64</v>
      </c>
      <c r="AL1801" t="s">
        <v>64</v>
      </c>
      <c r="AS1801">
        <v>4.2</v>
      </c>
      <c r="AT1801">
        <v>0</v>
      </c>
      <c r="AU1801">
        <v>0</v>
      </c>
      <c r="AV1801">
        <v>5</v>
      </c>
      <c r="AW1801" t="s">
        <v>17338</v>
      </c>
      <c r="AZ1801" t="s">
        <v>893</v>
      </c>
      <c r="BA1801" t="s">
        <v>894</v>
      </c>
      <c r="BB1801" t="b">
        <f t="shared" si="112"/>
        <v>0</v>
      </c>
      <c r="BC1801" t="str">
        <f>INDEX(repsearch2!B:B,MATCH(A1801,repsearch2!A:A,FALSE))</f>
        <v>No</v>
      </c>
      <c r="BD1801" s="3" t="b">
        <f t="shared" si="113"/>
        <v>0</v>
      </c>
      <c r="BE1801" s="3" t="b">
        <f t="shared" si="114"/>
        <v>0</v>
      </c>
      <c r="BF1801" t="str">
        <f t="shared" si="115"/>
        <v>closed</v>
      </c>
    </row>
    <row r="1802" spans="1:58" x14ac:dyDescent="0.3">
      <c r="A1802" s="3" t="s">
        <v>17339</v>
      </c>
      <c r="B1802" s="3" t="s">
        <v>55</v>
      </c>
      <c r="C1802" s="3"/>
      <c r="D1802" s="3" t="s">
        <v>319</v>
      </c>
      <c r="E1802" s="3" t="s">
        <v>17340</v>
      </c>
      <c r="F1802" s="3" t="s">
        <v>17341</v>
      </c>
      <c r="G1802" s="3">
        <v>1</v>
      </c>
      <c r="H1802" s="3" t="s">
        <v>59</v>
      </c>
      <c r="I1802" s="3" t="s">
        <v>17342</v>
      </c>
      <c r="J1802" s="3">
        <v>1</v>
      </c>
      <c r="K1802" s="3" t="s">
        <v>17343</v>
      </c>
      <c r="L1802" s="3" t="s">
        <v>17344</v>
      </c>
      <c r="M1802" s="3" t="s">
        <v>17345</v>
      </c>
      <c r="N1802" s="3" t="s">
        <v>64</v>
      </c>
      <c r="O1802" s="3" t="s">
        <v>17346</v>
      </c>
      <c r="P1802" s="3">
        <v>2019</v>
      </c>
      <c r="Q1802" s="3" t="s">
        <v>17347</v>
      </c>
      <c r="R1802" s="3" t="b">
        <v>1</v>
      </c>
      <c r="S1802" s="3" t="s">
        <v>67</v>
      </c>
      <c r="T1802" s="3" t="b">
        <v>1</v>
      </c>
      <c r="U1802" s="3" t="s">
        <v>68</v>
      </c>
      <c r="V1802" s="3" t="s">
        <v>69</v>
      </c>
      <c r="W1802" s="3" t="s">
        <v>64</v>
      </c>
      <c r="X1802" s="3" t="s">
        <v>16591</v>
      </c>
      <c r="Y1802" s="3">
        <v>3</v>
      </c>
      <c r="Z1802" s="3" t="s">
        <v>59</v>
      </c>
      <c r="AA1802" s="3" t="b">
        <v>1</v>
      </c>
      <c r="AB1802" s="3" t="s">
        <v>17348</v>
      </c>
      <c r="AC1802" s="3" t="s">
        <v>205</v>
      </c>
      <c r="AD1802" s="3"/>
      <c r="AE1802" s="3"/>
      <c r="AF1802" s="3"/>
      <c r="AG1802" s="3"/>
      <c r="AH1802" s="3">
        <v>2</v>
      </c>
      <c r="AI1802" s="3">
        <v>1</v>
      </c>
      <c r="AJ1802" s="3" t="s">
        <v>17349</v>
      </c>
      <c r="AK1802" s="3" t="s">
        <v>64</v>
      </c>
      <c r="AL1802" s="3" t="s">
        <v>64</v>
      </c>
      <c r="AM1802" s="3" t="s">
        <v>59</v>
      </c>
      <c r="AN1802" s="3"/>
      <c r="AO1802" s="3"/>
      <c r="AP1802" s="3"/>
      <c r="AQ1802" s="3"/>
      <c r="AR1802" s="3">
        <v>0</v>
      </c>
      <c r="AS1802" s="3">
        <v>0</v>
      </c>
      <c r="AT1802" s="3">
        <v>0</v>
      </c>
      <c r="AU1802" s="3">
        <v>0</v>
      </c>
      <c r="AV1802" s="3">
        <v>0</v>
      </c>
      <c r="AW1802" s="3"/>
      <c r="AX1802" s="3" t="s">
        <v>17350</v>
      </c>
      <c r="AY1802" s="3"/>
      <c r="AZ1802" s="3" t="s">
        <v>1080</v>
      </c>
      <c r="BA1802" s="3" t="s">
        <v>79</v>
      </c>
      <c r="BB1802" s="3" t="b">
        <f t="shared" si="112"/>
        <v>1</v>
      </c>
      <c r="BC1802" s="3" t="str">
        <f>INDEX(repsearch2!B:B,MATCH(A1802,repsearch2!A:A,FALSE))</f>
        <v>Yes</v>
      </c>
      <c r="BD1802" s="3" t="b">
        <f t="shared" si="113"/>
        <v>1</v>
      </c>
      <c r="BE1802" s="3" t="b">
        <f t="shared" si="114"/>
        <v>1</v>
      </c>
      <c r="BF1802" t="str">
        <f t="shared" si="115"/>
        <v>diamond</v>
      </c>
    </row>
    <row r="1803" spans="1:58" x14ac:dyDescent="0.3">
      <c r="A1803" t="s">
        <v>17351</v>
      </c>
      <c r="B1803" t="s">
        <v>55</v>
      </c>
      <c r="D1803" t="s">
        <v>56</v>
      </c>
      <c r="E1803" t="s">
        <v>17352</v>
      </c>
      <c r="F1803" t="s">
        <v>17353</v>
      </c>
      <c r="G1803">
        <v>3</v>
      </c>
      <c r="H1803" t="s">
        <v>59</v>
      </c>
      <c r="I1803" t="s">
        <v>17354</v>
      </c>
      <c r="J1803">
        <v>1</v>
      </c>
      <c r="K1803" t="s">
        <v>17355</v>
      </c>
      <c r="L1803" t="s">
        <v>5951</v>
      </c>
      <c r="N1803" t="s">
        <v>59</v>
      </c>
      <c r="O1803" t="s">
        <v>750</v>
      </c>
      <c r="P1803">
        <v>2019</v>
      </c>
      <c r="Q1803" t="s">
        <v>154</v>
      </c>
      <c r="R1803" t="b">
        <v>1</v>
      </c>
      <c r="S1803" t="s">
        <v>67</v>
      </c>
      <c r="T1803" t="b">
        <v>1</v>
      </c>
      <c r="U1803" t="s">
        <v>68</v>
      </c>
      <c r="V1803" t="s">
        <v>69</v>
      </c>
      <c r="W1803" t="s">
        <v>64</v>
      </c>
      <c r="X1803" t="s">
        <v>17356</v>
      </c>
      <c r="Y1803">
        <v>3</v>
      </c>
      <c r="Z1803" t="s">
        <v>59</v>
      </c>
      <c r="AA1803" t="b">
        <v>1</v>
      </c>
      <c r="AB1803" t="s">
        <v>751</v>
      </c>
      <c r="AC1803" t="s">
        <v>64</v>
      </c>
      <c r="AD1803" t="s">
        <v>72</v>
      </c>
      <c r="AE1803" t="s">
        <v>64</v>
      </c>
      <c r="AF1803" t="s">
        <v>72</v>
      </c>
      <c r="AG1803" t="s">
        <v>752</v>
      </c>
      <c r="AH1803">
        <v>6</v>
      </c>
      <c r="AI1803">
        <v>6</v>
      </c>
      <c r="AJ1803" t="s">
        <v>17357</v>
      </c>
      <c r="AK1803" t="s">
        <v>64</v>
      </c>
      <c r="AL1803" t="s">
        <v>64</v>
      </c>
      <c r="AM1803" t="s">
        <v>64</v>
      </c>
      <c r="AN1803" t="s">
        <v>158</v>
      </c>
      <c r="AO1803">
        <v>1600</v>
      </c>
      <c r="AR1803">
        <v>1779</v>
      </c>
      <c r="AS1803">
        <v>0</v>
      </c>
      <c r="AT1803">
        <v>0</v>
      </c>
      <c r="AU1803">
        <v>0</v>
      </c>
      <c r="AV1803">
        <v>0</v>
      </c>
      <c r="AX1803" t="s">
        <v>5955</v>
      </c>
      <c r="AZ1803" t="s">
        <v>756</v>
      </c>
      <c r="BB1803" t="b">
        <f t="shared" si="112"/>
        <v>0</v>
      </c>
      <c r="BC1803" t="str">
        <f>INDEX(repsearch2!B:B,MATCH(A1803,repsearch2!A:A,FALSE))</f>
        <v>No</v>
      </c>
      <c r="BD1803" s="3" t="b">
        <f t="shared" si="113"/>
        <v>0</v>
      </c>
      <c r="BE1803" s="3" t="b">
        <f t="shared" si="114"/>
        <v>1</v>
      </c>
      <c r="BF1803" t="str">
        <f t="shared" si="115"/>
        <v>gold</v>
      </c>
    </row>
    <row r="1804" spans="1:58" x14ac:dyDescent="0.3">
      <c r="A1804" t="s">
        <v>17358</v>
      </c>
      <c r="D1804" t="s">
        <v>96</v>
      </c>
      <c r="E1804" t="s">
        <v>17359</v>
      </c>
      <c r="F1804" t="s">
        <v>17360</v>
      </c>
      <c r="G1804">
        <v>4</v>
      </c>
      <c r="H1804" t="s">
        <v>59</v>
      </c>
      <c r="I1804" t="s">
        <v>17361</v>
      </c>
      <c r="J1804">
        <v>1</v>
      </c>
      <c r="K1804" t="s">
        <v>17362</v>
      </c>
      <c r="L1804" t="s">
        <v>17363</v>
      </c>
      <c r="N1804" t="s">
        <v>59</v>
      </c>
      <c r="O1804" t="s">
        <v>17364</v>
      </c>
      <c r="P1804">
        <v>2019</v>
      </c>
      <c r="Q1804" t="s">
        <v>697</v>
      </c>
      <c r="R1804" t="b">
        <v>0</v>
      </c>
      <c r="S1804" t="s">
        <v>67</v>
      </c>
      <c r="T1804" t="b">
        <v>0</v>
      </c>
      <c r="W1804" t="s">
        <v>59</v>
      </c>
      <c r="Y1804">
        <v>0</v>
      </c>
      <c r="Z1804" t="s">
        <v>59</v>
      </c>
      <c r="AA1804" t="b">
        <v>0</v>
      </c>
      <c r="AB1804" t="s">
        <v>17365</v>
      </c>
      <c r="AC1804" t="s">
        <v>64</v>
      </c>
      <c r="AD1804" t="s">
        <v>252</v>
      </c>
      <c r="AE1804" t="s">
        <v>59</v>
      </c>
      <c r="AG1804" t="s">
        <v>17366</v>
      </c>
      <c r="AI1804">
        <v>0</v>
      </c>
      <c r="AK1804" t="s">
        <v>64</v>
      </c>
      <c r="AL1804" t="s">
        <v>64</v>
      </c>
      <c r="AP1804" t="s">
        <v>76</v>
      </c>
      <c r="AQ1804">
        <v>3150</v>
      </c>
      <c r="AR1804">
        <v>3150</v>
      </c>
      <c r="AS1804">
        <v>0</v>
      </c>
      <c r="AT1804">
        <v>0</v>
      </c>
      <c r="AU1804">
        <v>0</v>
      </c>
      <c r="AV1804">
        <v>0</v>
      </c>
      <c r="AX1804" t="s">
        <v>17367</v>
      </c>
      <c r="AZ1804" t="s">
        <v>331</v>
      </c>
      <c r="BB1804" t="b">
        <f t="shared" si="112"/>
        <v>0</v>
      </c>
      <c r="BC1804" t="str">
        <f>INDEX(repsearch2!B:B,MATCH(A1804,repsearch2!A:A,FALSE))</f>
        <v>No</v>
      </c>
      <c r="BD1804" s="3" t="b">
        <f t="shared" si="113"/>
        <v>0</v>
      </c>
      <c r="BE1804" s="3" t="b">
        <f t="shared" si="114"/>
        <v>0</v>
      </c>
      <c r="BF1804" t="str">
        <f t="shared" si="115"/>
        <v>closed</v>
      </c>
    </row>
    <row r="1805" spans="1:58" x14ac:dyDescent="0.3">
      <c r="A1805" t="s">
        <v>17368</v>
      </c>
      <c r="B1805" t="s">
        <v>241</v>
      </c>
      <c r="D1805" t="s">
        <v>56</v>
      </c>
      <c r="E1805" t="s">
        <v>17369</v>
      </c>
      <c r="F1805" t="s">
        <v>17370</v>
      </c>
      <c r="G1805">
        <v>3</v>
      </c>
      <c r="H1805" t="s">
        <v>59</v>
      </c>
      <c r="I1805" t="s">
        <v>17371</v>
      </c>
      <c r="J1805">
        <v>1</v>
      </c>
      <c r="K1805" t="s">
        <v>17372</v>
      </c>
      <c r="N1805" t="s">
        <v>59</v>
      </c>
      <c r="O1805" t="s">
        <v>17180</v>
      </c>
      <c r="P1805">
        <v>2019</v>
      </c>
      <c r="Q1805" t="s">
        <v>17181</v>
      </c>
      <c r="R1805" t="b">
        <v>1</v>
      </c>
      <c r="S1805" t="s">
        <v>67</v>
      </c>
      <c r="T1805" t="b">
        <v>1</v>
      </c>
      <c r="U1805" t="s">
        <v>68</v>
      </c>
      <c r="V1805" t="s">
        <v>69</v>
      </c>
      <c r="W1805" t="s">
        <v>64</v>
      </c>
      <c r="X1805" t="s">
        <v>16600</v>
      </c>
      <c r="Y1805">
        <v>1</v>
      </c>
      <c r="Z1805" t="s">
        <v>59</v>
      </c>
      <c r="AA1805" t="b">
        <v>0</v>
      </c>
      <c r="AB1805" t="s">
        <v>17182</v>
      </c>
      <c r="AC1805" t="s">
        <v>205</v>
      </c>
      <c r="AE1805" t="s">
        <v>64</v>
      </c>
      <c r="AF1805" t="s">
        <v>72</v>
      </c>
      <c r="AI1805">
        <v>0</v>
      </c>
      <c r="AJ1805" t="s">
        <v>17373</v>
      </c>
      <c r="AK1805" t="s">
        <v>59</v>
      </c>
      <c r="AL1805" t="s">
        <v>64</v>
      </c>
      <c r="AS1805">
        <v>0</v>
      </c>
      <c r="AT1805">
        <v>0</v>
      </c>
      <c r="AU1805">
        <v>0</v>
      </c>
      <c r="AV1805">
        <v>0</v>
      </c>
      <c r="AX1805" t="s">
        <v>3196</v>
      </c>
      <c r="BB1805" t="b">
        <f t="shared" si="112"/>
        <v>0</v>
      </c>
      <c r="BC1805" t="str">
        <f>INDEX(repsearch2!B:B,MATCH(A1805,repsearch2!A:A,FALSE))</f>
        <v>No</v>
      </c>
      <c r="BD1805" s="3" t="b">
        <f t="shared" si="113"/>
        <v>0</v>
      </c>
      <c r="BE1805" s="3" t="b">
        <f t="shared" si="114"/>
        <v>1</v>
      </c>
      <c r="BF1805" t="str">
        <f t="shared" si="115"/>
        <v>gold</v>
      </c>
    </row>
    <row r="1806" spans="1:58" x14ac:dyDescent="0.3">
      <c r="A1806" t="s">
        <v>17374</v>
      </c>
      <c r="B1806" t="s">
        <v>346</v>
      </c>
      <c r="D1806" t="s">
        <v>347</v>
      </c>
      <c r="E1806" t="s">
        <v>17375</v>
      </c>
      <c r="F1806" t="s">
        <v>17376</v>
      </c>
      <c r="G1806">
        <v>6</v>
      </c>
      <c r="H1806" t="s">
        <v>59</v>
      </c>
      <c r="I1806" t="s">
        <v>17377</v>
      </c>
      <c r="J1806">
        <v>1</v>
      </c>
      <c r="K1806" t="s">
        <v>14653</v>
      </c>
      <c r="L1806" t="s">
        <v>17378</v>
      </c>
      <c r="M1806" t="s">
        <v>2666</v>
      </c>
      <c r="N1806" t="s">
        <v>64</v>
      </c>
      <c r="O1806" t="s">
        <v>12187</v>
      </c>
      <c r="P1806">
        <v>2019</v>
      </c>
      <c r="Q1806" t="s">
        <v>2454</v>
      </c>
      <c r="R1806" t="b">
        <v>1</v>
      </c>
      <c r="S1806" t="s">
        <v>67</v>
      </c>
      <c r="T1806" t="b">
        <v>0</v>
      </c>
      <c r="U1806" t="s">
        <v>68</v>
      </c>
      <c r="V1806" t="s">
        <v>69</v>
      </c>
      <c r="W1806" t="s">
        <v>64</v>
      </c>
      <c r="X1806" t="s">
        <v>17379</v>
      </c>
      <c r="Y1806">
        <v>1</v>
      </c>
      <c r="Z1806" t="s">
        <v>59</v>
      </c>
      <c r="AA1806" t="b">
        <v>0</v>
      </c>
      <c r="AB1806" t="s">
        <v>12188</v>
      </c>
      <c r="AC1806" t="s">
        <v>64</v>
      </c>
      <c r="AD1806" t="s">
        <v>72</v>
      </c>
      <c r="AE1806" t="s">
        <v>59</v>
      </c>
      <c r="AG1806" t="s">
        <v>12189</v>
      </c>
      <c r="AH1806">
        <v>6</v>
      </c>
      <c r="AI1806">
        <v>4</v>
      </c>
      <c r="AJ1806" t="s">
        <v>17380</v>
      </c>
      <c r="AK1806" t="s">
        <v>64</v>
      </c>
      <c r="AL1806" t="s">
        <v>64</v>
      </c>
      <c r="AP1806" t="s">
        <v>76</v>
      </c>
      <c r="AQ1806">
        <v>2045</v>
      </c>
      <c r="AR1806">
        <v>2045</v>
      </c>
      <c r="AS1806">
        <v>1</v>
      </c>
      <c r="AT1806">
        <v>0</v>
      </c>
      <c r="AU1806">
        <v>0</v>
      </c>
      <c r="AV1806">
        <v>1</v>
      </c>
      <c r="AW1806" t="s">
        <v>17381</v>
      </c>
      <c r="AZ1806" t="s">
        <v>12193</v>
      </c>
      <c r="BA1806" t="s">
        <v>12194</v>
      </c>
      <c r="BB1806" t="b">
        <f t="shared" si="112"/>
        <v>0</v>
      </c>
      <c r="BC1806" t="str">
        <f>INDEX(repsearch2!B:B,MATCH(A1806,repsearch2!A:A,FALSE))</f>
        <v>No</v>
      </c>
      <c r="BD1806" s="3" t="b">
        <f t="shared" si="113"/>
        <v>0</v>
      </c>
      <c r="BE1806" s="3" t="b">
        <f t="shared" si="114"/>
        <v>1</v>
      </c>
      <c r="BF1806" t="str">
        <f t="shared" si="115"/>
        <v>bronze</v>
      </c>
    </row>
    <row r="1807" spans="1:58" x14ac:dyDescent="0.3">
      <c r="A1807" s="3" t="s">
        <v>17382</v>
      </c>
      <c r="B1807" s="3" t="s">
        <v>55</v>
      </c>
      <c r="C1807" s="3"/>
      <c r="D1807" s="3" t="s">
        <v>56</v>
      </c>
      <c r="E1807" s="3" t="s">
        <v>17383</v>
      </c>
      <c r="F1807" s="3" t="s">
        <v>17384</v>
      </c>
      <c r="G1807" s="3">
        <v>3</v>
      </c>
      <c r="H1807" s="3" t="s">
        <v>59</v>
      </c>
      <c r="I1807" s="3" t="s">
        <v>17385</v>
      </c>
      <c r="J1807" s="3">
        <v>1</v>
      </c>
      <c r="K1807" s="3" t="s">
        <v>17386</v>
      </c>
      <c r="L1807" s="3" t="s">
        <v>17387</v>
      </c>
      <c r="M1807" s="3" t="s">
        <v>2843</v>
      </c>
      <c r="N1807" s="3" t="s">
        <v>64</v>
      </c>
      <c r="O1807" s="3" t="s">
        <v>6106</v>
      </c>
      <c r="P1807" s="3">
        <v>2019</v>
      </c>
      <c r="Q1807" s="3" t="s">
        <v>154</v>
      </c>
      <c r="R1807" s="3" t="b">
        <v>1</v>
      </c>
      <c r="S1807" s="3" t="s">
        <v>67</v>
      </c>
      <c r="T1807" s="3" t="b">
        <v>1</v>
      </c>
      <c r="U1807" s="3" t="s">
        <v>68</v>
      </c>
      <c r="V1807" s="3" t="s">
        <v>69</v>
      </c>
      <c r="W1807" s="3" t="s">
        <v>64</v>
      </c>
      <c r="X1807" s="3" t="s">
        <v>16591</v>
      </c>
      <c r="Y1807" s="3">
        <v>3</v>
      </c>
      <c r="Z1807" s="3" t="s">
        <v>59</v>
      </c>
      <c r="AA1807" s="3" t="b">
        <v>1</v>
      </c>
      <c r="AB1807" s="3" t="s">
        <v>6107</v>
      </c>
      <c r="AC1807" s="3" t="s">
        <v>64</v>
      </c>
      <c r="AD1807" s="3" t="s">
        <v>72</v>
      </c>
      <c r="AE1807" s="3" t="s">
        <v>64</v>
      </c>
      <c r="AF1807" s="3" t="s">
        <v>72</v>
      </c>
      <c r="AG1807" s="3" t="s">
        <v>6108</v>
      </c>
      <c r="AH1807" s="3">
        <v>2</v>
      </c>
      <c r="AI1807" s="3">
        <v>2</v>
      </c>
      <c r="AJ1807" s="3" t="s">
        <v>17388</v>
      </c>
      <c r="AK1807" s="3" t="s">
        <v>64</v>
      </c>
      <c r="AL1807" s="3" t="s">
        <v>64</v>
      </c>
      <c r="AM1807" s="3" t="s">
        <v>64</v>
      </c>
      <c r="AN1807" s="3" t="s">
        <v>158</v>
      </c>
      <c r="AO1807" s="3">
        <v>550</v>
      </c>
      <c r="AP1807" s="3"/>
      <c r="AQ1807" s="3"/>
      <c r="AR1807" s="3">
        <v>611</v>
      </c>
      <c r="AS1807" s="3">
        <v>0</v>
      </c>
      <c r="AT1807" s="3">
        <v>0</v>
      </c>
      <c r="AU1807" s="3">
        <v>0</v>
      </c>
      <c r="AV1807" s="3">
        <v>0</v>
      </c>
      <c r="AW1807" s="3"/>
      <c r="AX1807" s="3" t="s">
        <v>17389</v>
      </c>
      <c r="AY1807" s="3"/>
      <c r="AZ1807" s="3" t="s">
        <v>17390</v>
      </c>
      <c r="BA1807" s="3"/>
      <c r="BB1807" s="3" t="b">
        <f t="shared" si="112"/>
        <v>1</v>
      </c>
      <c r="BC1807" s="3" t="str">
        <f>INDEX(repsearch2!B:B,MATCH(A1807,repsearch2!A:A,FALSE))</f>
        <v>Yes</v>
      </c>
      <c r="BD1807" s="3" t="b">
        <f t="shared" si="113"/>
        <v>1</v>
      </c>
      <c r="BE1807" s="3" t="b">
        <f t="shared" si="114"/>
        <v>1</v>
      </c>
      <c r="BF1807" t="str">
        <f t="shared" si="115"/>
        <v>gold</v>
      </c>
    </row>
    <row r="1808" spans="1:58" x14ac:dyDescent="0.3">
      <c r="A1808" t="s">
        <v>17391</v>
      </c>
      <c r="D1808" t="s">
        <v>96</v>
      </c>
      <c r="E1808" t="s">
        <v>17392</v>
      </c>
      <c r="F1808" t="s">
        <v>17393</v>
      </c>
      <c r="G1808">
        <v>4</v>
      </c>
      <c r="H1808" t="s">
        <v>59</v>
      </c>
      <c r="I1808" t="s">
        <v>17394</v>
      </c>
      <c r="J1808">
        <v>1</v>
      </c>
      <c r="K1808" t="s">
        <v>17395</v>
      </c>
      <c r="L1808" t="s">
        <v>17396</v>
      </c>
      <c r="N1808" t="s">
        <v>59</v>
      </c>
      <c r="O1808" t="s">
        <v>10841</v>
      </c>
      <c r="P1808">
        <v>2019</v>
      </c>
      <c r="Q1808" t="s">
        <v>2454</v>
      </c>
      <c r="R1808" t="b">
        <v>0</v>
      </c>
      <c r="S1808" t="s">
        <v>67</v>
      </c>
      <c r="T1808" t="b">
        <v>0</v>
      </c>
      <c r="W1808" t="s">
        <v>59</v>
      </c>
      <c r="Y1808">
        <v>0</v>
      </c>
      <c r="Z1808" t="s">
        <v>59</v>
      </c>
      <c r="AA1808" t="b">
        <v>0</v>
      </c>
      <c r="AB1808" t="s">
        <v>10842</v>
      </c>
      <c r="AC1808" t="s">
        <v>64</v>
      </c>
      <c r="AD1808" t="s">
        <v>72</v>
      </c>
      <c r="AE1808" t="s">
        <v>59</v>
      </c>
      <c r="AG1808" t="s">
        <v>10843</v>
      </c>
      <c r="AH1808">
        <v>5</v>
      </c>
      <c r="AI1808">
        <v>5</v>
      </c>
      <c r="AK1808" t="s">
        <v>64</v>
      </c>
      <c r="AL1808" t="s">
        <v>64</v>
      </c>
      <c r="AP1808" t="s">
        <v>76</v>
      </c>
      <c r="AQ1808">
        <v>2045</v>
      </c>
      <c r="AR1808">
        <v>2045</v>
      </c>
      <c r="AS1808">
        <v>0</v>
      </c>
      <c r="AT1808">
        <v>0</v>
      </c>
      <c r="AU1808">
        <v>0</v>
      </c>
      <c r="AV1808">
        <v>0</v>
      </c>
      <c r="AX1808" t="s">
        <v>17397</v>
      </c>
      <c r="AY1808" t="s">
        <v>17398</v>
      </c>
      <c r="AZ1808" t="s">
        <v>1093</v>
      </c>
      <c r="BA1808" t="s">
        <v>10844</v>
      </c>
      <c r="BB1808" t="b">
        <f t="shared" si="112"/>
        <v>0</v>
      </c>
      <c r="BC1808" t="str">
        <f>INDEX(repsearch2!B:B,MATCH(A1808,repsearch2!A:A,FALSE))</f>
        <v>No</v>
      </c>
      <c r="BD1808" s="3" t="b">
        <f t="shared" si="113"/>
        <v>0</v>
      </c>
      <c r="BE1808" s="3" t="b">
        <f t="shared" si="114"/>
        <v>0</v>
      </c>
      <c r="BF1808" t="str">
        <f t="shared" si="115"/>
        <v>closed</v>
      </c>
    </row>
    <row r="1809" spans="1:58" x14ac:dyDescent="0.3">
      <c r="A1809" t="s">
        <v>17399</v>
      </c>
      <c r="D1809" t="s">
        <v>96</v>
      </c>
      <c r="E1809" t="s">
        <v>17400</v>
      </c>
      <c r="F1809" t="s">
        <v>17401</v>
      </c>
      <c r="G1809">
        <v>3</v>
      </c>
      <c r="H1809" t="s">
        <v>59</v>
      </c>
      <c r="I1809" t="s">
        <v>17402</v>
      </c>
      <c r="J1809">
        <v>1</v>
      </c>
      <c r="K1809" t="s">
        <v>17403</v>
      </c>
      <c r="L1809" t="s">
        <v>17404</v>
      </c>
      <c r="N1809" t="s">
        <v>59</v>
      </c>
      <c r="O1809" t="s">
        <v>6094</v>
      </c>
      <c r="P1809">
        <v>2019</v>
      </c>
      <c r="Q1809" t="s">
        <v>139</v>
      </c>
      <c r="R1809" t="b">
        <v>0</v>
      </c>
      <c r="S1809" t="s">
        <v>67</v>
      </c>
      <c r="T1809" t="b">
        <v>0</v>
      </c>
      <c r="W1809" t="s">
        <v>59</v>
      </c>
      <c r="Y1809">
        <v>0</v>
      </c>
      <c r="Z1809" t="s">
        <v>59</v>
      </c>
      <c r="AA1809" t="b">
        <v>0</v>
      </c>
      <c r="AB1809" t="s">
        <v>6095</v>
      </c>
      <c r="AC1809" t="s">
        <v>64</v>
      </c>
      <c r="AD1809" t="s">
        <v>252</v>
      </c>
      <c r="AE1809" t="s">
        <v>59</v>
      </c>
      <c r="AG1809" t="s">
        <v>6096</v>
      </c>
      <c r="AH1809">
        <v>9</v>
      </c>
      <c r="AI1809">
        <v>18</v>
      </c>
      <c r="AK1809" t="s">
        <v>64</v>
      </c>
      <c r="AL1809" t="s">
        <v>64</v>
      </c>
      <c r="AP1809" t="s">
        <v>76</v>
      </c>
      <c r="AQ1809">
        <v>2400</v>
      </c>
      <c r="AR1809">
        <v>2400</v>
      </c>
      <c r="AS1809">
        <v>76.599999999999994</v>
      </c>
      <c r="AT1809">
        <v>7</v>
      </c>
      <c r="AU1809">
        <v>0</v>
      </c>
      <c r="AV1809">
        <v>35</v>
      </c>
      <c r="AW1809" t="s">
        <v>17405</v>
      </c>
      <c r="AX1809" t="s">
        <v>17406</v>
      </c>
      <c r="AZ1809" t="s">
        <v>491</v>
      </c>
      <c r="BA1809" t="s">
        <v>5194</v>
      </c>
      <c r="BB1809" t="b">
        <f t="shared" si="112"/>
        <v>0</v>
      </c>
      <c r="BC1809" t="str">
        <f>INDEX(repsearch2!B:B,MATCH(A1809,repsearch2!A:A,FALSE))</f>
        <v>No</v>
      </c>
      <c r="BD1809" s="3" t="b">
        <f t="shared" si="113"/>
        <v>0</v>
      </c>
      <c r="BE1809" s="3" t="b">
        <f t="shared" si="114"/>
        <v>0</v>
      </c>
      <c r="BF1809" t="str">
        <f t="shared" si="115"/>
        <v>closed</v>
      </c>
    </row>
    <row r="1810" spans="1:58" x14ac:dyDescent="0.3">
      <c r="A1810" t="s">
        <v>17407</v>
      </c>
      <c r="B1810" t="s">
        <v>346</v>
      </c>
      <c r="D1810" t="s">
        <v>347</v>
      </c>
      <c r="E1810" t="s">
        <v>17408</v>
      </c>
      <c r="F1810" t="s">
        <v>17409</v>
      </c>
      <c r="G1810">
        <v>8</v>
      </c>
      <c r="H1810" t="s">
        <v>59</v>
      </c>
      <c r="I1810" t="s">
        <v>17410</v>
      </c>
      <c r="J1810">
        <v>1</v>
      </c>
      <c r="K1810" t="s">
        <v>17411</v>
      </c>
      <c r="L1810" t="s">
        <v>17412</v>
      </c>
      <c r="N1810" t="s">
        <v>59</v>
      </c>
      <c r="O1810" t="s">
        <v>17413</v>
      </c>
      <c r="P1810">
        <v>2019</v>
      </c>
      <c r="Q1810" t="s">
        <v>2002</v>
      </c>
      <c r="R1810" t="b">
        <v>1</v>
      </c>
      <c r="S1810" t="s">
        <v>67</v>
      </c>
      <c r="T1810" t="b">
        <v>0</v>
      </c>
      <c r="U1810" t="s">
        <v>68</v>
      </c>
      <c r="V1810" t="s">
        <v>69</v>
      </c>
      <c r="W1810" t="s">
        <v>59</v>
      </c>
      <c r="Y1810">
        <v>0</v>
      </c>
      <c r="Z1810" t="s">
        <v>59</v>
      </c>
      <c r="AA1810" t="b">
        <v>0</v>
      </c>
      <c r="AB1810" t="s">
        <v>17414</v>
      </c>
      <c r="AC1810" t="s">
        <v>64</v>
      </c>
      <c r="AD1810" t="s">
        <v>252</v>
      </c>
      <c r="AE1810" t="s">
        <v>59</v>
      </c>
      <c r="AG1810" t="s">
        <v>17415</v>
      </c>
      <c r="AH1810">
        <v>22</v>
      </c>
      <c r="AI1810">
        <v>21</v>
      </c>
      <c r="AJ1810" t="s">
        <v>17416</v>
      </c>
      <c r="AK1810" t="s">
        <v>64</v>
      </c>
      <c r="AL1810" t="s">
        <v>64</v>
      </c>
      <c r="AS1810">
        <v>0.25</v>
      </c>
      <c r="AT1810">
        <v>0</v>
      </c>
      <c r="AU1810">
        <v>0</v>
      </c>
      <c r="AV1810">
        <v>1</v>
      </c>
      <c r="AW1810" t="s">
        <v>17417</v>
      </c>
      <c r="AX1810" t="s">
        <v>17418</v>
      </c>
      <c r="AZ1810" t="s">
        <v>17419</v>
      </c>
      <c r="BA1810" t="s">
        <v>17420</v>
      </c>
      <c r="BB1810" t="b">
        <f t="shared" si="112"/>
        <v>0</v>
      </c>
      <c r="BC1810" t="str">
        <f>INDEX(repsearch2!B:B,MATCH(A1810,repsearch2!A:A,FALSE))</f>
        <v>No</v>
      </c>
      <c r="BD1810" s="3" t="b">
        <f t="shared" si="113"/>
        <v>0</v>
      </c>
      <c r="BE1810" s="3" t="b">
        <f t="shared" si="114"/>
        <v>1</v>
      </c>
      <c r="BF1810" t="str">
        <f t="shared" si="115"/>
        <v>bronze</v>
      </c>
    </row>
    <row r="1811" spans="1:58" x14ac:dyDescent="0.3">
      <c r="A1811" t="s">
        <v>17421</v>
      </c>
      <c r="B1811" t="s">
        <v>1328</v>
      </c>
      <c r="D1811" t="s">
        <v>347</v>
      </c>
      <c r="E1811" t="s">
        <v>17422</v>
      </c>
      <c r="F1811" t="s">
        <v>17423</v>
      </c>
      <c r="G1811">
        <v>3</v>
      </c>
      <c r="H1811" t="s">
        <v>59</v>
      </c>
      <c r="I1811" t="s">
        <v>17424</v>
      </c>
      <c r="J1811">
        <v>1</v>
      </c>
      <c r="K1811" t="s">
        <v>17425</v>
      </c>
      <c r="L1811" t="s">
        <v>17426</v>
      </c>
      <c r="M1811" t="s">
        <v>7631</v>
      </c>
      <c r="N1811" t="s">
        <v>64</v>
      </c>
      <c r="O1811" t="s">
        <v>1778</v>
      </c>
      <c r="P1811">
        <v>2019</v>
      </c>
      <c r="Q1811" t="s">
        <v>368</v>
      </c>
      <c r="R1811" t="b">
        <v>1</v>
      </c>
      <c r="S1811" t="s">
        <v>67</v>
      </c>
      <c r="T1811" t="b">
        <v>0</v>
      </c>
      <c r="U1811" t="s">
        <v>68</v>
      </c>
      <c r="V1811" t="s">
        <v>69</v>
      </c>
      <c r="W1811" t="s">
        <v>59</v>
      </c>
      <c r="Y1811">
        <v>0</v>
      </c>
      <c r="Z1811" t="s">
        <v>59</v>
      </c>
      <c r="AA1811" t="b">
        <v>0</v>
      </c>
      <c r="AB1811" t="s">
        <v>1779</v>
      </c>
      <c r="AC1811" t="s">
        <v>64</v>
      </c>
      <c r="AD1811" t="s">
        <v>252</v>
      </c>
      <c r="AE1811" t="s">
        <v>59</v>
      </c>
      <c r="AG1811" t="s">
        <v>1780</v>
      </c>
      <c r="AH1811">
        <v>2</v>
      </c>
      <c r="AI1811">
        <v>0</v>
      </c>
      <c r="AJ1811" t="s">
        <v>17427</v>
      </c>
      <c r="AK1811" t="s">
        <v>64</v>
      </c>
      <c r="AL1811" t="s">
        <v>64</v>
      </c>
      <c r="AP1811" t="s">
        <v>76</v>
      </c>
      <c r="AQ1811">
        <v>4000</v>
      </c>
      <c r="AR1811">
        <v>4000</v>
      </c>
      <c r="AS1811">
        <v>2.5</v>
      </c>
      <c r="AT1811">
        <v>0</v>
      </c>
      <c r="AU1811">
        <v>0</v>
      </c>
      <c r="AV1811">
        <v>4</v>
      </c>
      <c r="AW1811" t="s">
        <v>17428</v>
      </c>
      <c r="AZ1811" t="s">
        <v>1784</v>
      </c>
      <c r="BA1811" t="s">
        <v>1785</v>
      </c>
      <c r="BB1811" t="b">
        <f t="shared" si="112"/>
        <v>0</v>
      </c>
      <c r="BC1811" t="str">
        <f>INDEX(repsearch2!B:B,MATCH(A1811,repsearch2!A:A,FALSE))</f>
        <v>No</v>
      </c>
      <c r="BD1811" s="3" t="b">
        <f t="shared" si="113"/>
        <v>0</v>
      </c>
      <c r="BE1811" s="3" t="b">
        <f t="shared" si="114"/>
        <v>1</v>
      </c>
      <c r="BF1811" t="str">
        <f t="shared" si="115"/>
        <v>bronze</v>
      </c>
    </row>
    <row r="1812" spans="1:58" x14ac:dyDescent="0.3">
      <c r="A1812" t="s">
        <v>17429</v>
      </c>
      <c r="D1812" t="s">
        <v>96</v>
      </c>
      <c r="E1812" t="s">
        <v>17430</v>
      </c>
      <c r="F1812" t="s">
        <v>17431</v>
      </c>
      <c r="G1812">
        <v>7</v>
      </c>
      <c r="H1812" t="s">
        <v>59</v>
      </c>
      <c r="I1812" t="s">
        <v>17432</v>
      </c>
      <c r="J1812">
        <v>1</v>
      </c>
      <c r="K1812" t="s">
        <v>17433</v>
      </c>
      <c r="L1812" t="s">
        <v>17434</v>
      </c>
      <c r="N1812" t="s">
        <v>59</v>
      </c>
      <c r="O1812" t="s">
        <v>920</v>
      </c>
      <c r="P1812">
        <v>2019</v>
      </c>
      <c r="Q1812" t="s">
        <v>368</v>
      </c>
      <c r="R1812" t="b">
        <v>0</v>
      </c>
      <c r="S1812" t="s">
        <v>67</v>
      </c>
      <c r="T1812" t="b">
        <v>0</v>
      </c>
      <c r="W1812" t="s">
        <v>59</v>
      </c>
      <c r="Y1812">
        <v>0</v>
      </c>
      <c r="Z1812" t="s">
        <v>59</v>
      </c>
      <c r="AA1812" t="b">
        <v>0</v>
      </c>
      <c r="AB1812" t="s">
        <v>921</v>
      </c>
      <c r="AC1812" t="s">
        <v>64</v>
      </c>
      <c r="AD1812" t="s">
        <v>252</v>
      </c>
      <c r="AE1812" t="s">
        <v>59</v>
      </c>
      <c r="AG1812" t="s">
        <v>922</v>
      </c>
      <c r="AH1812">
        <v>3</v>
      </c>
      <c r="AI1812">
        <v>2</v>
      </c>
      <c r="AK1812" t="s">
        <v>64</v>
      </c>
      <c r="AL1812" t="s">
        <v>64</v>
      </c>
      <c r="AP1812" t="s">
        <v>76</v>
      </c>
      <c r="AQ1812">
        <v>3350</v>
      </c>
      <c r="AR1812">
        <v>3350</v>
      </c>
      <c r="AS1812">
        <v>7.6</v>
      </c>
      <c r="AT1812">
        <v>0</v>
      </c>
      <c r="AU1812">
        <v>0</v>
      </c>
      <c r="AV1812">
        <v>13</v>
      </c>
      <c r="AW1812" t="s">
        <v>17435</v>
      </c>
      <c r="AZ1812" t="s">
        <v>893</v>
      </c>
      <c r="BA1812" t="s">
        <v>894</v>
      </c>
      <c r="BB1812" t="b">
        <f t="shared" si="112"/>
        <v>0</v>
      </c>
      <c r="BC1812" t="str">
        <f>INDEX(repsearch2!B:B,MATCH(A1812,repsearch2!A:A,FALSE))</f>
        <v>No</v>
      </c>
      <c r="BD1812" s="3" t="b">
        <f t="shared" si="113"/>
        <v>0</v>
      </c>
      <c r="BE1812" s="3" t="b">
        <f t="shared" si="114"/>
        <v>0</v>
      </c>
      <c r="BF1812" t="str">
        <f t="shared" si="115"/>
        <v>closed</v>
      </c>
    </row>
    <row r="1813" spans="1:58" x14ac:dyDescent="0.3">
      <c r="A1813" t="s">
        <v>17436</v>
      </c>
      <c r="D1813" t="s">
        <v>96</v>
      </c>
      <c r="E1813" t="s">
        <v>17437</v>
      </c>
      <c r="F1813" t="s">
        <v>17438</v>
      </c>
      <c r="G1813">
        <v>5</v>
      </c>
      <c r="H1813" t="s">
        <v>59</v>
      </c>
      <c r="I1813" t="s">
        <v>17439</v>
      </c>
      <c r="J1813">
        <v>1</v>
      </c>
      <c r="K1813" t="s">
        <v>17440</v>
      </c>
      <c r="L1813" t="s">
        <v>17441</v>
      </c>
      <c r="N1813" t="s">
        <v>59</v>
      </c>
      <c r="O1813" t="s">
        <v>17442</v>
      </c>
      <c r="P1813">
        <v>2019</v>
      </c>
      <c r="Q1813" t="s">
        <v>184</v>
      </c>
      <c r="R1813" t="b">
        <v>0</v>
      </c>
      <c r="S1813" t="s">
        <v>67</v>
      </c>
      <c r="T1813" t="b">
        <v>0</v>
      </c>
      <c r="W1813" t="s">
        <v>59</v>
      </c>
      <c r="Y1813">
        <v>0</v>
      </c>
      <c r="Z1813" t="s">
        <v>59</v>
      </c>
      <c r="AA1813" t="b">
        <v>0</v>
      </c>
      <c r="AB1813" t="s">
        <v>17443</v>
      </c>
      <c r="AC1813" t="s">
        <v>64</v>
      </c>
      <c r="AD1813" t="s">
        <v>252</v>
      </c>
      <c r="AE1813" t="s">
        <v>59</v>
      </c>
      <c r="AG1813" t="s">
        <v>17444</v>
      </c>
      <c r="AH1813">
        <v>6</v>
      </c>
      <c r="AI1813">
        <v>8</v>
      </c>
      <c r="AK1813" t="s">
        <v>64</v>
      </c>
      <c r="AL1813" t="s">
        <v>64</v>
      </c>
      <c r="AP1813" t="s">
        <v>76</v>
      </c>
      <c r="AQ1813">
        <v>3000</v>
      </c>
      <c r="AR1813">
        <v>3000</v>
      </c>
      <c r="AS1813">
        <v>1.5</v>
      </c>
      <c r="AT1813">
        <v>0</v>
      </c>
      <c r="AU1813">
        <v>0</v>
      </c>
      <c r="AV1813">
        <v>2</v>
      </c>
      <c r="AW1813" t="s">
        <v>17445</v>
      </c>
      <c r="AX1813" t="s">
        <v>17446</v>
      </c>
      <c r="AZ1813" t="s">
        <v>11091</v>
      </c>
      <c r="BA1813" t="s">
        <v>17447</v>
      </c>
      <c r="BB1813" t="b">
        <f t="shared" si="112"/>
        <v>0</v>
      </c>
      <c r="BC1813" t="str">
        <f>INDEX(repsearch2!B:B,MATCH(A1813,repsearch2!A:A,FALSE))</f>
        <v>No</v>
      </c>
      <c r="BD1813" s="3" t="b">
        <f t="shared" si="113"/>
        <v>0</v>
      </c>
      <c r="BE1813" s="3" t="b">
        <f t="shared" si="114"/>
        <v>0</v>
      </c>
      <c r="BF1813" t="str">
        <f t="shared" si="115"/>
        <v>closed</v>
      </c>
    </row>
    <row r="1814" spans="1:58" x14ac:dyDescent="0.3">
      <c r="A1814" t="s">
        <v>17448</v>
      </c>
      <c r="D1814" t="s">
        <v>96</v>
      </c>
      <c r="E1814" t="s">
        <v>17449</v>
      </c>
      <c r="F1814" t="s">
        <v>17450</v>
      </c>
      <c r="G1814">
        <v>4</v>
      </c>
      <c r="H1814" t="s">
        <v>59</v>
      </c>
      <c r="I1814" t="s">
        <v>17451</v>
      </c>
      <c r="J1814">
        <v>1</v>
      </c>
      <c r="K1814" t="s">
        <v>17452</v>
      </c>
      <c r="L1814" t="s">
        <v>17453</v>
      </c>
      <c r="M1814" t="s">
        <v>17454</v>
      </c>
      <c r="N1814" t="s">
        <v>64</v>
      </c>
      <c r="O1814" t="s">
        <v>953</v>
      </c>
      <c r="P1814">
        <v>2018</v>
      </c>
      <c r="Q1814" t="s">
        <v>184</v>
      </c>
      <c r="R1814" t="b">
        <v>0</v>
      </c>
      <c r="S1814" t="s">
        <v>67</v>
      </c>
      <c r="T1814" t="b">
        <v>0</v>
      </c>
      <c r="W1814" t="s">
        <v>59</v>
      </c>
      <c r="Y1814">
        <v>0</v>
      </c>
      <c r="Z1814" t="s">
        <v>59</v>
      </c>
      <c r="AA1814" t="b">
        <v>0</v>
      </c>
      <c r="AB1814" t="s">
        <v>954</v>
      </c>
      <c r="AC1814" t="s">
        <v>64</v>
      </c>
      <c r="AD1814" t="s">
        <v>252</v>
      </c>
      <c r="AE1814" t="s">
        <v>59</v>
      </c>
      <c r="AG1814" t="s">
        <v>955</v>
      </c>
      <c r="AH1814">
        <v>6</v>
      </c>
      <c r="AI1814">
        <v>6</v>
      </c>
      <c r="AK1814" t="s">
        <v>64</v>
      </c>
      <c r="AL1814" t="s">
        <v>64</v>
      </c>
      <c r="AP1814" t="s">
        <v>76</v>
      </c>
      <c r="AQ1814">
        <v>3000</v>
      </c>
      <c r="AR1814">
        <v>3000</v>
      </c>
      <c r="AS1814">
        <v>104</v>
      </c>
      <c r="AT1814">
        <v>0</v>
      </c>
      <c r="AU1814">
        <v>0</v>
      </c>
      <c r="AV1814">
        <v>154</v>
      </c>
      <c r="AW1814" t="s">
        <v>17455</v>
      </c>
      <c r="AX1814" t="s">
        <v>17456</v>
      </c>
      <c r="AY1814" t="s">
        <v>17457</v>
      </c>
      <c r="AZ1814" t="s">
        <v>893</v>
      </c>
      <c r="BA1814" t="s">
        <v>894</v>
      </c>
      <c r="BB1814" t="b">
        <f t="shared" si="112"/>
        <v>0</v>
      </c>
      <c r="BC1814" t="str">
        <f>INDEX(repsearch2!B:B,MATCH(A1814,repsearch2!A:A,FALSE))</f>
        <v>No</v>
      </c>
      <c r="BD1814" s="3" t="b">
        <f t="shared" si="113"/>
        <v>0</v>
      </c>
      <c r="BE1814" s="3" t="b">
        <f t="shared" si="114"/>
        <v>0</v>
      </c>
      <c r="BF1814" t="str">
        <f t="shared" si="115"/>
        <v>closed</v>
      </c>
    </row>
    <row r="1815" spans="1:58" x14ac:dyDescent="0.3">
      <c r="A1815" t="s">
        <v>17458</v>
      </c>
      <c r="D1815" t="s">
        <v>96</v>
      </c>
      <c r="E1815" t="s">
        <v>17459</v>
      </c>
      <c r="F1815" t="s">
        <v>17460</v>
      </c>
      <c r="G1815">
        <v>3</v>
      </c>
      <c r="H1815" t="s">
        <v>59</v>
      </c>
      <c r="I1815" t="s">
        <v>17461</v>
      </c>
      <c r="J1815">
        <v>1</v>
      </c>
      <c r="K1815" t="s">
        <v>17462</v>
      </c>
      <c r="L1815" t="s">
        <v>17463</v>
      </c>
      <c r="M1815" t="s">
        <v>17464</v>
      </c>
      <c r="N1815" t="s">
        <v>64</v>
      </c>
      <c r="O1815" t="s">
        <v>5723</v>
      </c>
      <c r="P1815">
        <v>2018</v>
      </c>
      <c r="Q1815" t="s">
        <v>368</v>
      </c>
      <c r="R1815" t="b">
        <v>0</v>
      </c>
      <c r="S1815" t="s">
        <v>67</v>
      </c>
      <c r="T1815" t="b">
        <v>0</v>
      </c>
      <c r="W1815" t="s">
        <v>59</v>
      </c>
      <c r="Y1815">
        <v>0</v>
      </c>
      <c r="Z1815" t="s">
        <v>59</v>
      </c>
      <c r="AA1815" t="b">
        <v>0</v>
      </c>
      <c r="AB1815" t="s">
        <v>5724</v>
      </c>
      <c r="AC1815" t="s">
        <v>64</v>
      </c>
      <c r="AD1815" t="s">
        <v>141</v>
      </c>
      <c r="AE1815" t="s">
        <v>59</v>
      </c>
      <c r="AG1815" t="s">
        <v>5725</v>
      </c>
      <c r="AH1815">
        <v>17</v>
      </c>
      <c r="AI1815">
        <v>11</v>
      </c>
      <c r="AK1815" t="s">
        <v>64</v>
      </c>
      <c r="AL1815" t="s">
        <v>64</v>
      </c>
      <c r="AP1815" t="s">
        <v>76</v>
      </c>
      <c r="AQ1815">
        <v>2500</v>
      </c>
      <c r="AR1815">
        <v>2500</v>
      </c>
      <c r="AS1815">
        <v>3</v>
      </c>
      <c r="AT1815">
        <v>0</v>
      </c>
      <c r="AU1815">
        <v>1</v>
      </c>
      <c r="AV1815">
        <v>0</v>
      </c>
      <c r="AW1815" t="s">
        <v>17465</v>
      </c>
      <c r="AZ1815" t="s">
        <v>227</v>
      </c>
      <c r="BA1815" t="s">
        <v>414</v>
      </c>
      <c r="BB1815" t="b">
        <f t="shared" si="112"/>
        <v>0</v>
      </c>
      <c r="BC1815" t="str">
        <f>INDEX(repsearch2!B:B,MATCH(A1815,repsearch2!A:A,FALSE))</f>
        <v>No</v>
      </c>
      <c r="BD1815" s="3" t="b">
        <f t="shared" si="113"/>
        <v>0</v>
      </c>
      <c r="BE1815" s="3" t="b">
        <f t="shared" si="114"/>
        <v>0</v>
      </c>
      <c r="BF1815" t="str">
        <f t="shared" si="115"/>
        <v>closed</v>
      </c>
    </row>
    <row r="1816" spans="1:58" x14ac:dyDescent="0.3">
      <c r="A1816" t="s">
        <v>17466</v>
      </c>
      <c r="B1816" t="s">
        <v>55</v>
      </c>
      <c r="D1816" t="s">
        <v>56</v>
      </c>
      <c r="E1816" t="s">
        <v>17467</v>
      </c>
      <c r="F1816" t="s">
        <v>17468</v>
      </c>
      <c r="G1816">
        <v>5</v>
      </c>
      <c r="H1816" t="s">
        <v>59</v>
      </c>
      <c r="I1816" t="s">
        <v>17469</v>
      </c>
      <c r="J1816">
        <v>1</v>
      </c>
      <c r="K1816" t="s">
        <v>17470</v>
      </c>
      <c r="L1816" t="s">
        <v>17471</v>
      </c>
      <c r="M1816" t="s">
        <v>6643</v>
      </c>
      <c r="N1816" t="s">
        <v>64</v>
      </c>
      <c r="O1816" t="s">
        <v>293</v>
      </c>
      <c r="P1816">
        <v>2019</v>
      </c>
      <c r="Q1816" t="s">
        <v>154</v>
      </c>
      <c r="R1816" t="b">
        <v>1</v>
      </c>
      <c r="S1816" t="s">
        <v>67</v>
      </c>
      <c r="T1816" t="b">
        <v>1</v>
      </c>
      <c r="U1816" t="s">
        <v>68</v>
      </c>
      <c r="V1816" t="s">
        <v>69</v>
      </c>
      <c r="W1816" t="s">
        <v>64</v>
      </c>
      <c r="X1816" t="s">
        <v>16740</v>
      </c>
      <c r="Y1816">
        <v>2</v>
      </c>
      <c r="Z1816" t="s">
        <v>59</v>
      </c>
      <c r="AA1816" t="b">
        <v>1</v>
      </c>
      <c r="AB1816" t="s">
        <v>294</v>
      </c>
      <c r="AC1816" t="s">
        <v>64</v>
      </c>
      <c r="AD1816" t="s">
        <v>72</v>
      </c>
      <c r="AE1816" t="s">
        <v>64</v>
      </c>
      <c r="AF1816" t="s">
        <v>72</v>
      </c>
      <c r="AG1816" t="s">
        <v>295</v>
      </c>
      <c r="AH1816">
        <v>2</v>
      </c>
      <c r="AI1816">
        <v>2</v>
      </c>
      <c r="AJ1816" t="s">
        <v>17472</v>
      </c>
      <c r="AK1816" t="s">
        <v>64</v>
      </c>
      <c r="AL1816" t="s">
        <v>64</v>
      </c>
      <c r="AM1816" t="s">
        <v>64</v>
      </c>
      <c r="AN1816" t="s">
        <v>158</v>
      </c>
      <c r="AO1816">
        <v>1800</v>
      </c>
      <c r="AR1816">
        <v>2002</v>
      </c>
      <c r="AS1816">
        <v>2.85</v>
      </c>
      <c r="AT1816">
        <v>0</v>
      </c>
      <c r="AU1816">
        <v>0</v>
      </c>
      <c r="AV1816">
        <v>4</v>
      </c>
      <c r="AW1816" t="s">
        <v>17473</v>
      </c>
      <c r="AZ1816" t="s">
        <v>298</v>
      </c>
      <c r="BA1816" t="s">
        <v>299</v>
      </c>
      <c r="BB1816" t="b">
        <f t="shared" si="112"/>
        <v>0</v>
      </c>
      <c r="BC1816" t="str">
        <f>INDEX(repsearch2!B:B,MATCH(A1816,repsearch2!A:A,FALSE))</f>
        <v>No</v>
      </c>
      <c r="BD1816" s="3" t="b">
        <f t="shared" si="113"/>
        <v>0</v>
      </c>
      <c r="BE1816" s="3" t="b">
        <f t="shared" si="114"/>
        <v>1</v>
      </c>
      <c r="BF1816" t="str">
        <f t="shared" si="115"/>
        <v>gold</v>
      </c>
    </row>
    <row r="1817" spans="1:58" x14ac:dyDescent="0.3">
      <c r="A1817" t="s">
        <v>17474</v>
      </c>
      <c r="B1817" t="s">
        <v>55</v>
      </c>
      <c r="D1817" t="s">
        <v>56</v>
      </c>
      <c r="E1817" t="s">
        <v>17475</v>
      </c>
      <c r="F1817" t="s">
        <v>17476</v>
      </c>
      <c r="G1817">
        <v>8</v>
      </c>
      <c r="H1817" t="s">
        <v>59</v>
      </c>
      <c r="I1817" t="s">
        <v>17477</v>
      </c>
      <c r="J1817">
        <v>1</v>
      </c>
      <c r="K1817" t="s">
        <v>17478</v>
      </c>
      <c r="L1817" t="s">
        <v>17479</v>
      </c>
      <c r="M1817" t="s">
        <v>1716</v>
      </c>
      <c r="N1817" t="s">
        <v>64</v>
      </c>
      <c r="O1817" t="s">
        <v>65</v>
      </c>
      <c r="P1817">
        <v>2019</v>
      </c>
      <c r="Q1817" t="s">
        <v>66</v>
      </c>
      <c r="R1817" t="b">
        <v>1</v>
      </c>
      <c r="S1817" t="s">
        <v>67</v>
      </c>
      <c r="T1817" t="b">
        <v>1</v>
      </c>
      <c r="U1817" t="s">
        <v>68</v>
      </c>
      <c r="V1817" t="s">
        <v>69</v>
      </c>
      <c r="W1817" t="s">
        <v>64</v>
      </c>
      <c r="X1817" t="s">
        <v>709</v>
      </c>
      <c r="Y1817">
        <v>1</v>
      </c>
      <c r="Z1817" t="s">
        <v>59</v>
      </c>
      <c r="AA1817" t="b">
        <v>1</v>
      </c>
      <c r="AB1817" t="s">
        <v>71</v>
      </c>
      <c r="AC1817" t="s">
        <v>64</v>
      </c>
      <c r="AD1817" t="s">
        <v>72</v>
      </c>
      <c r="AE1817" t="s">
        <v>64</v>
      </c>
      <c r="AF1817" t="s">
        <v>72</v>
      </c>
      <c r="AG1817" t="s">
        <v>73</v>
      </c>
      <c r="AH1817">
        <v>4</v>
      </c>
      <c r="AI1817">
        <v>1</v>
      </c>
      <c r="AJ1817" t="s">
        <v>17480</v>
      </c>
      <c r="AK1817" t="s">
        <v>64</v>
      </c>
      <c r="AL1817" t="s">
        <v>64</v>
      </c>
      <c r="AM1817" t="s">
        <v>64</v>
      </c>
      <c r="AN1817" t="s">
        <v>75</v>
      </c>
      <c r="AO1817">
        <v>1350</v>
      </c>
      <c r="AP1817" t="s">
        <v>76</v>
      </c>
      <c r="AQ1817">
        <v>1905</v>
      </c>
      <c r="AR1817">
        <v>1905</v>
      </c>
      <c r="AS1817">
        <v>3.7</v>
      </c>
      <c r="AT1817">
        <v>0</v>
      </c>
      <c r="AU1817">
        <v>0</v>
      </c>
      <c r="AV1817">
        <v>4</v>
      </c>
      <c r="AW1817" t="s">
        <v>17481</v>
      </c>
      <c r="AX1817" t="s">
        <v>17482</v>
      </c>
      <c r="AY1817" t="s">
        <v>17483</v>
      </c>
      <c r="AZ1817" t="s">
        <v>78</v>
      </c>
      <c r="BA1817" t="s">
        <v>79</v>
      </c>
      <c r="BB1817" t="b">
        <f t="shared" si="112"/>
        <v>0</v>
      </c>
      <c r="BC1817" t="str">
        <f>INDEX(repsearch2!B:B,MATCH(A1817,repsearch2!A:A,FALSE))</f>
        <v>No</v>
      </c>
      <c r="BD1817" s="3" t="b">
        <f t="shared" si="113"/>
        <v>0</v>
      </c>
      <c r="BE1817" s="3" t="b">
        <f t="shared" si="114"/>
        <v>1</v>
      </c>
      <c r="BF1817" t="str">
        <f t="shared" si="115"/>
        <v>gold</v>
      </c>
    </row>
    <row r="1818" spans="1:58" x14ac:dyDescent="0.3">
      <c r="A1818" t="s">
        <v>17484</v>
      </c>
      <c r="D1818" t="s">
        <v>96</v>
      </c>
      <c r="E1818" t="s">
        <v>17485</v>
      </c>
      <c r="F1818" t="s">
        <v>17486</v>
      </c>
      <c r="G1818">
        <v>5</v>
      </c>
      <c r="H1818" t="s">
        <v>59</v>
      </c>
      <c r="I1818" t="s">
        <v>17487</v>
      </c>
      <c r="J1818">
        <v>1</v>
      </c>
      <c r="K1818" t="s">
        <v>17488</v>
      </c>
      <c r="L1818" t="s">
        <v>17489</v>
      </c>
      <c r="N1818" t="s">
        <v>59</v>
      </c>
      <c r="O1818" t="s">
        <v>17490</v>
      </c>
      <c r="P1818">
        <v>2019</v>
      </c>
      <c r="Q1818" t="s">
        <v>436</v>
      </c>
      <c r="R1818" t="b">
        <v>0</v>
      </c>
      <c r="S1818" t="s">
        <v>67</v>
      </c>
      <c r="T1818" t="b">
        <v>0</v>
      </c>
      <c r="W1818" t="s">
        <v>59</v>
      </c>
      <c r="Y1818">
        <v>0</v>
      </c>
      <c r="Z1818" t="s">
        <v>59</v>
      </c>
      <c r="AA1818" t="b">
        <v>0</v>
      </c>
      <c r="AB1818" t="s">
        <v>17491</v>
      </c>
      <c r="AC1818" t="s">
        <v>64</v>
      </c>
      <c r="AD1818" t="s">
        <v>72</v>
      </c>
      <c r="AE1818" t="s">
        <v>59</v>
      </c>
      <c r="AG1818" t="s">
        <v>17492</v>
      </c>
      <c r="AI1818">
        <v>0</v>
      </c>
      <c r="AK1818" t="s">
        <v>64</v>
      </c>
      <c r="AL1818" t="s">
        <v>64</v>
      </c>
      <c r="AP1818" t="s">
        <v>76</v>
      </c>
      <c r="AQ1818">
        <v>3000</v>
      </c>
      <c r="AR1818">
        <v>3000</v>
      </c>
      <c r="AS1818">
        <v>4.3</v>
      </c>
      <c r="AT1818">
        <v>0</v>
      </c>
      <c r="AU1818">
        <v>0</v>
      </c>
      <c r="AV1818">
        <v>7</v>
      </c>
      <c r="AW1818" t="s">
        <v>17493</v>
      </c>
      <c r="AX1818" t="s">
        <v>17494</v>
      </c>
      <c r="AY1818" t="s">
        <v>17495</v>
      </c>
      <c r="AZ1818" t="s">
        <v>17496</v>
      </c>
      <c r="BA1818" t="s">
        <v>17497</v>
      </c>
      <c r="BB1818" t="b">
        <f t="shared" si="112"/>
        <v>0</v>
      </c>
      <c r="BC1818" t="str">
        <f>INDEX(repsearch2!B:B,MATCH(A1818,repsearch2!A:A,FALSE))</f>
        <v>No</v>
      </c>
      <c r="BD1818" s="3" t="b">
        <f t="shared" si="113"/>
        <v>0</v>
      </c>
      <c r="BE1818" s="3" t="b">
        <f t="shared" si="114"/>
        <v>0</v>
      </c>
      <c r="BF1818" t="str">
        <f t="shared" si="115"/>
        <v>closed</v>
      </c>
    </row>
    <row r="1819" spans="1:58" x14ac:dyDescent="0.3">
      <c r="A1819" t="s">
        <v>17498</v>
      </c>
      <c r="B1819" t="s">
        <v>896</v>
      </c>
      <c r="D1819" t="s">
        <v>897</v>
      </c>
      <c r="E1819" t="s">
        <v>17499</v>
      </c>
      <c r="F1819" t="s">
        <v>17500</v>
      </c>
      <c r="G1819">
        <v>3</v>
      </c>
      <c r="H1819" t="s">
        <v>59</v>
      </c>
      <c r="I1819" t="s">
        <v>17501</v>
      </c>
      <c r="J1819">
        <v>1</v>
      </c>
      <c r="K1819" t="s">
        <v>17502</v>
      </c>
      <c r="L1819" t="s">
        <v>17503</v>
      </c>
      <c r="N1819" t="s">
        <v>59</v>
      </c>
      <c r="O1819" t="s">
        <v>2686</v>
      </c>
      <c r="P1819">
        <v>2019</v>
      </c>
      <c r="Q1819" t="s">
        <v>139</v>
      </c>
      <c r="R1819" t="b">
        <v>1</v>
      </c>
      <c r="S1819" t="s">
        <v>67</v>
      </c>
      <c r="T1819" t="b">
        <v>0</v>
      </c>
      <c r="U1819" t="s">
        <v>1102</v>
      </c>
      <c r="V1819" t="s">
        <v>905</v>
      </c>
      <c r="W1819" t="s">
        <v>64</v>
      </c>
      <c r="X1819" t="s">
        <v>14417</v>
      </c>
      <c r="Y1819">
        <v>1</v>
      </c>
      <c r="Z1819" t="s">
        <v>59</v>
      </c>
      <c r="AA1819" t="b">
        <v>0</v>
      </c>
      <c r="AB1819" t="s">
        <v>2687</v>
      </c>
      <c r="AC1819" t="s">
        <v>64</v>
      </c>
      <c r="AD1819" t="s">
        <v>141</v>
      </c>
      <c r="AE1819" t="s">
        <v>59</v>
      </c>
      <c r="AG1819" t="s">
        <v>2688</v>
      </c>
      <c r="AH1819">
        <v>8</v>
      </c>
      <c r="AI1819">
        <v>7</v>
      </c>
      <c r="AJ1819" t="s">
        <v>17504</v>
      </c>
      <c r="AK1819" t="s">
        <v>64</v>
      </c>
      <c r="AL1819" t="s">
        <v>64</v>
      </c>
      <c r="AP1819" t="s">
        <v>76</v>
      </c>
      <c r="AQ1819">
        <v>1100</v>
      </c>
      <c r="AR1819">
        <v>1100</v>
      </c>
      <c r="AS1819">
        <v>0</v>
      </c>
      <c r="AT1819">
        <v>0</v>
      </c>
      <c r="AU1819">
        <v>0</v>
      </c>
      <c r="AV1819">
        <v>0</v>
      </c>
      <c r="AZ1819" t="s">
        <v>227</v>
      </c>
      <c r="BA1819" t="s">
        <v>2534</v>
      </c>
      <c r="BB1819" t="b">
        <f t="shared" si="112"/>
        <v>0</v>
      </c>
      <c r="BC1819" t="str">
        <f>INDEX(repsearch2!B:B,MATCH(A1819,repsearch2!A:A,FALSE))</f>
        <v>No</v>
      </c>
      <c r="BD1819" s="3" t="b">
        <f t="shared" si="113"/>
        <v>0</v>
      </c>
      <c r="BE1819" s="3" t="b">
        <f t="shared" si="114"/>
        <v>1</v>
      </c>
      <c r="BF1819" t="str">
        <f t="shared" si="115"/>
        <v>green</v>
      </c>
    </row>
    <row r="1820" spans="1:58" x14ac:dyDescent="0.3">
      <c r="A1820" s="3" t="s">
        <v>17505</v>
      </c>
      <c r="B1820" s="3" t="s">
        <v>1096</v>
      </c>
      <c r="C1820" s="3"/>
      <c r="D1820" s="3" t="s">
        <v>897</v>
      </c>
      <c r="E1820" s="3" t="s">
        <v>17506</v>
      </c>
      <c r="F1820" s="3" t="s">
        <v>17507</v>
      </c>
      <c r="G1820" s="3">
        <v>4</v>
      </c>
      <c r="H1820" s="3" t="s">
        <v>59</v>
      </c>
      <c r="I1820" s="3" t="s">
        <v>17508</v>
      </c>
      <c r="J1820" s="3">
        <v>1</v>
      </c>
      <c r="K1820" s="3" t="s">
        <v>17509</v>
      </c>
      <c r="L1820" s="3" t="s">
        <v>17510</v>
      </c>
      <c r="M1820" s="3" t="s">
        <v>338</v>
      </c>
      <c r="N1820" s="3" t="s">
        <v>64</v>
      </c>
      <c r="O1820" s="3" t="s">
        <v>5810</v>
      </c>
      <c r="P1820" s="3">
        <v>2019</v>
      </c>
      <c r="Q1820" s="3" t="s">
        <v>368</v>
      </c>
      <c r="R1820" s="3" t="b">
        <v>1</v>
      </c>
      <c r="S1820" s="3" t="s">
        <v>67</v>
      </c>
      <c r="T1820" s="3" t="b">
        <v>0</v>
      </c>
      <c r="U1820" s="3" t="s">
        <v>68</v>
      </c>
      <c r="V1820" s="3" t="s">
        <v>905</v>
      </c>
      <c r="W1820" s="3" t="s">
        <v>64</v>
      </c>
      <c r="X1820" s="3" t="s">
        <v>17511</v>
      </c>
      <c r="Y1820" s="3">
        <v>2</v>
      </c>
      <c r="Z1820" s="3" t="s">
        <v>59</v>
      </c>
      <c r="AA1820" s="3" t="b">
        <v>0</v>
      </c>
      <c r="AB1820" s="3" t="s">
        <v>5811</v>
      </c>
      <c r="AC1820" s="3" t="s">
        <v>64</v>
      </c>
      <c r="AD1820" s="3" t="s">
        <v>72</v>
      </c>
      <c r="AE1820" s="3" t="s">
        <v>64</v>
      </c>
      <c r="AF1820" s="3" t="s">
        <v>141</v>
      </c>
      <c r="AG1820" s="3" t="s">
        <v>5812</v>
      </c>
      <c r="AH1820" s="3">
        <v>1</v>
      </c>
      <c r="AI1820" s="3">
        <v>0</v>
      </c>
      <c r="AJ1820" s="3" t="s">
        <v>17512</v>
      </c>
      <c r="AK1820" s="3" t="s">
        <v>64</v>
      </c>
      <c r="AL1820" s="3" t="s">
        <v>64</v>
      </c>
      <c r="AM1820" s="3"/>
      <c r="AN1820" s="3"/>
      <c r="AO1820" s="3"/>
      <c r="AP1820" s="3" t="s">
        <v>76</v>
      </c>
      <c r="AQ1820" s="3">
        <v>3000</v>
      </c>
      <c r="AR1820" s="3">
        <v>3000</v>
      </c>
      <c r="AS1820" s="3">
        <v>1.85</v>
      </c>
      <c r="AT1820" s="3">
        <v>0</v>
      </c>
      <c r="AU1820" s="3">
        <v>0</v>
      </c>
      <c r="AV1820" s="3">
        <v>3</v>
      </c>
      <c r="AW1820" s="3" t="s">
        <v>17513</v>
      </c>
      <c r="AX1820" s="3"/>
      <c r="AY1820" s="3"/>
      <c r="AZ1820" s="3" t="s">
        <v>5815</v>
      </c>
      <c r="BA1820" s="3" t="s">
        <v>5816</v>
      </c>
      <c r="BB1820" s="3" t="b">
        <f t="shared" si="112"/>
        <v>1</v>
      </c>
      <c r="BC1820" s="3" t="str">
        <f>INDEX(repsearch2!B:B,MATCH(A1820,repsearch2!A:A,FALSE))</f>
        <v>Yes</v>
      </c>
      <c r="BD1820" s="3" t="b">
        <f t="shared" si="113"/>
        <v>1</v>
      </c>
      <c r="BE1820" s="3" t="b">
        <f t="shared" si="114"/>
        <v>1</v>
      </c>
      <c r="BF1820" t="str">
        <f t="shared" si="115"/>
        <v>green</v>
      </c>
    </row>
    <row r="1821" spans="1:58" x14ac:dyDescent="0.3">
      <c r="A1821" s="3" t="s">
        <v>17514</v>
      </c>
      <c r="B1821" s="3" t="s">
        <v>55</v>
      </c>
      <c r="C1821" s="3"/>
      <c r="D1821" s="3" t="s">
        <v>56</v>
      </c>
      <c r="E1821" s="3" t="s">
        <v>17515</v>
      </c>
      <c r="F1821" s="3" t="s">
        <v>17516</v>
      </c>
      <c r="G1821" s="3">
        <v>9</v>
      </c>
      <c r="H1821" s="3" t="s">
        <v>59</v>
      </c>
      <c r="I1821" s="3" t="s">
        <v>17517</v>
      </c>
      <c r="J1821" s="3">
        <v>1</v>
      </c>
      <c r="K1821" s="3" t="s">
        <v>17518</v>
      </c>
      <c r="L1821" s="3" t="s">
        <v>17519</v>
      </c>
      <c r="M1821" s="3" t="s">
        <v>2923</v>
      </c>
      <c r="N1821" s="3" t="s">
        <v>64</v>
      </c>
      <c r="O1821" s="3" t="s">
        <v>486</v>
      </c>
      <c r="P1821" s="3">
        <v>2019</v>
      </c>
      <c r="Q1821" s="3" t="s">
        <v>154</v>
      </c>
      <c r="R1821" s="3" t="b">
        <v>1</v>
      </c>
      <c r="S1821" s="3" t="s">
        <v>67</v>
      </c>
      <c r="T1821" s="3" t="b">
        <v>1</v>
      </c>
      <c r="U1821" s="3" t="s">
        <v>68</v>
      </c>
      <c r="V1821" s="3" t="s">
        <v>69</v>
      </c>
      <c r="W1821" s="3" t="s">
        <v>64</v>
      </c>
      <c r="X1821" s="3" t="s">
        <v>1043</v>
      </c>
      <c r="Y1821" s="3">
        <v>2</v>
      </c>
      <c r="Z1821" s="3" t="s">
        <v>59</v>
      </c>
      <c r="AA1821" s="3" t="b">
        <v>1</v>
      </c>
      <c r="AB1821" s="3" t="s">
        <v>487</v>
      </c>
      <c r="AC1821" s="3" t="s">
        <v>64</v>
      </c>
      <c r="AD1821" s="3" t="s">
        <v>72</v>
      </c>
      <c r="AE1821" s="3" t="s">
        <v>64</v>
      </c>
      <c r="AF1821" s="3" t="s">
        <v>72</v>
      </c>
      <c r="AG1821" s="3" t="s">
        <v>488</v>
      </c>
      <c r="AH1821" s="3">
        <v>7</v>
      </c>
      <c r="AI1821" s="3">
        <v>6</v>
      </c>
      <c r="AJ1821" s="3" t="s">
        <v>17520</v>
      </c>
      <c r="AK1821" s="3" t="s">
        <v>64</v>
      </c>
      <c r="AL1821" s="3" t="s">
        <v>64</v>
      </c>
      <c r="AM1821" s="3" t="s">
        <v>64</v>
      </c>
      <c r="AN1821" s="3" t="s">
        <v>158</v>
      </c>
      <c r="AO1821" s="3">
        <v>650</v>
      </c>
      <c r="AP1821" s="3"/>
      <c r="AQ1821" s="3"/>
      <c r="AR1821" s="3">
        <v>723</v>
      </c>
      <c r="AS1821" s="3">
        <v>2.35</v>
      </c>
      <c r="AT1821" s="3">
        <v>0</v>
      </c>
      <c r="AU1821" s="3">
        <v>0</v>
      </c>
      <c r="AV1821" s="3">
        <v>3</v>
      </c>
      <c r="AW1821" s="3" t="s">
        <v>17521</v>
      </c>
      <c r="AX1821" s="3" t="s">
        <v>17522</v>
      </c>
      <c r="AY1821" s="3"/>
      <c r="AZ1821" s="3" t="s">
        <v>491</v>
      </c>
      <c r="BA1821" s="3"/>
      <c r="BB1821" s="3" t="b">
        <f t="shared" si="112"/>
        <v>1</v>
      </c>
      <c r="BC1821" s="3" t="str">
        <f>INDEX(repsearch2!B:B,MATCH(A1821,repsearch2!A:A,FALSE))</f>
        <v>Yes</v>
      </c>
      <c r="BD1821" s="3" t="b">
        <f t="shared" si="113"/>
        <v>1</v>
      </c>
      <c r="BE1821" s="3" t="b">
        <f t="shared" si="114"/>
        <v>1</v>
      </c>
      <c r="BF1821" t="str">
        <f t="shared" si="115"/>
        <v>gold</v>
      </c>
    </row>
    <row r="1822" spans="1:58" x14ac:dyDescent="0.3">
      <c r="A1822" t="s">
        <v>17523</v>
      </c>
      <c r="B1822" t="s">
        <v>387</v>
      </c>
      <c r="D1822" t="s">
        <v>242</v>
      </c>
      <c r="E1822" t="s">
        <v>17524</v>
      </c>
      <c r="F1822" t="s">
        <v>17525</v>
      </c>
      <c r="G1822">
        <v>8</v>
      </c>
      <c r="H1822" t="s">
        <v>59</v>
      </c>
      <c r="I1822" t="s">
        <v>17526</v>
      </c>
      <c r="J1822">
        <v>1</v>
      </c>
      <c r="K1822" t="s">
        <v>17527</v>
      </c>
      <c r="L1822" t="s">
        <v>17528</v>
      </c>
      <c r="M1822" t="s">
        <v>785</v>
      </c>
      <c r="N1822" t="s">
        <v>64</v>
      </c>
      <c r="O1822" t="s">
        <v>17529</v>
      </c>
      <c r="P1822">
        <v>2019</v>
      </c>
      <c r="Q1822" t="s">
        <v>697</v>
      </c>
      <c r="R1822" t="b">
        <v>1</v>
      </c>
      <c r="S1822" t="s">
        <v>67</v>
      </c>
      <c r="T1822" t="b">
        <v>0</v>
      </c>
      <c r="U1822" t="s">
        <v>68</v>
      </c>
      <c r="V1822" t="s">
        <v>69</v>
      </c>
      <c r="W1822" t="s">
        <v>64</v>
      </c>
      <c r="X1822" t="s">
        <v>16740</v>
      </c>
      <c r="Y1822">
        <v>2</v>
      </c>
      <c r="Z1822" t="s">
        <v>59</v>
      </c>
      <c r="AA1822" t="b">
        <v>0</v>
      </c>
      <c r="AB1822" t="s">
        <v>17530</v>
      </c>
      <c r="AC1822" t="s">
        <v>64</v>
      </c>
      <c r="AD1822" t="s">
        <v>72</v>
      </c>
      <c r="AE1822" t="s">
        <v>64</v>
      </c>
      <c r="AF1822" t="s">
        <v>72</v>
      </c>
      <c r="AG1822" t="s">
        <v>17531</v>
      </c>
      <c r="AH1822">
        <v>6</v>
      </c>
      <c r="AI1822">
        <v>6</v>
      </c>
      <c r="AJ1822" t="s">
        <v>17532</v>
      </c>
      <c r="AK1822" t="s">
        <v>64</v>
      </c>
      <c r="AL1822" t="s">
        <v>64</v>
      </c>
      <c r="AP1822" t="s">
        <v>76</v>
      </c>
      <c r="AQ1822">
        <v>2500</v>
      </c>
      <c r="AR1822">
        <v>2500</v>
      </c>
      <c r="AS1822">
        <v>8.4499999999999993</v>
      </c>
      <c r="AT1822">
        <v>0</v>
      </c>
      <c r="AU1822">
        <v>0</v>
      </c>
      <c r="AV1822">
        <v>16</v>
      </c>
      <c r="AW1822" t="s">
        <v>17533</v>
      </c>
      <c r="AX1822" t="s">
        <v>17534</v>
      </c>
      <c r="AY1822" t="s">
        <v>17535</v>
      </c>
      <c r="AZ1822" t="s">
        <v>17536</v>
      </c>
      <c r="BA1822" t="s">
        <v>17537</v>
      </c>
      <c r="BB1822" t="b">
        <f t="shared" si="112"/>
        <v>0</v>
      </c>
      <c r="BC1822" t="str">
        <f>INDEX(repsearch2!B:B,MATCH(A1822,repsearch2!A:A,FALSE))</f>
        <v>Yes</v>
      </c>
      <c r="BD1822" s="3" t="b">
        <f t="shared" si="113"/>
        <v>1</v>
      </c>
      <c r="BE1822" s="3" t="b">
        <f t="shared" si="114"/>
        <v>1</v>
      </c>
      <c r="BF1822" t="str">
        <f t="shared" si="115"/>
        <v>hybrid</v>
      </c>
    </row>
    <row r="1823" spans="1:58" x14ac:dyDescent="0.3">
      <c r="A1823" t="s">
        <v>17538</v>
      </c>
      <c r="D1823" t="s">
        <v>96</v>
      </c>
      <c r="E1823" t="s">
        <v>17539</v>
      </c>
      <c r="F1823" t="s">
        <v>17540</v>
      </c>
      <c r="G1823">
        <v>6</v>
      </c>
      <c r="H1823" t="s">
        <v>59</v>
      </c>
      <c r="I1823" t="s">
        <v>17541</v>
      </c>
      <c r="J1823">
        <v>1</v>
      </c>
      <c r="K1823" t="s">
        <v>17542</v>
      </c>
      <c r="L1823" t="s">
        <v>17543</v>
      </c>
      <c r="N1823" t="s">
        <v>59</v>
      </c>
      <c r="O1823" t="s">
        <v>17544</v>
      </c>
      <c r="P1823">
        <v>2019</v>
      </c>
      <c r="Q1823" t="s">
        <v>368</v>
      </c>
      <c r="R1823" t="b">
        <v>0</v>
      </c>
      <c r="S1823" t="s">
        <v>67</v>
      </c>
      <c r="T1823" t="b">
        <v>0</v>
      </c>
      <c r="W1823" t="s">
        <v>59</v>
      </c>
      <c r="Y1823">
        <v>0</v>
      </c>
      <c r="Z1823" t="s">
        <v>59</v>
      </c>
      <c r="AA1823" t="b">
        <v>0</v>
      </c>
      <c r="AB1823" t="s">
        <v>17545</v>
      </c>
      <c r="AC1823" t="s">
        <v>64</v>
      </c>
      <c r="AD1823" t="s">
        <v>252</v>
      </c>
      <c r="AE1823" t="s">
        <v>59</v>
      </c>
      <c r="AG1823" t="s">
        <v>17546</v>
      </c>
      <c r="AH1823">
        <v>4</v>
      </c>
      <c r="AI1823">
        <v>2</v>
      </c>
      <c r="AK1823" t="s">
        <v>59</v>
      </c>
      <c r="AL1823" t="s">
        <v>64</v>
      </c>
      <c r="AP1823" t="s">
        <v>76</v>
      </c>
      <c r="AQ1823">
        <v>4200</v>
      </c>
      <c r="AR1823">
        <v>4200</v>
      </c>
      <c r="AS1823">
        <v>7.25</v>
      </c>
      <c r="AT1823">
        <v>0</v>
      </c>
      <c r="AU1823">
        <v>0</v>
      </c>
      <c r="AV1823">
        <v>12</v>
      </c>
      <c r="AW1823" t="s">
        <v>17547</v>
      </c>
      <c r="AX1823" t="s">
        <v>17548</v>
      </c>
      <c r="AY1823" t="s">
        <v>17549</v>
      </c>
      <c r="BB1823" t="b">
        <f t="shared" si="112"/>
        <v>0</v>
      </c>
      <c r="BC1823" t="str">
        <f>INDEX(repsearch2!B:B,MATCH(A1823,repsearch2!A:A,FALSE))</f>
        <v>No</v>
      </c>
      <c r="BD1823" s="3" t="b">
        <f t="shared" si="113"/>
        <v>0</v>
      </c>
      <c r="BE1823" s="3" t="b">
        <f t="shared" si="114"/>
        <v>0</v>
      </c>
      <c r="BF1823" t="str">
        <f t="shared" si="115"/>
        <v>closed</v>
      </c>
    </row>
    <row r="1824" spans="1:58" x14ac:dyDescent="0.3">
      <c r="A1824" t="s">
        <v>17550</v>
      </c>
      <c r="D1824" t="s">
        <v>96</v>
      </c>
      <c r="E1824" t="s">
        <v>17551</v>
      </c>
      <c r="F1824" t="s">
        <v>17552</v>
      </c>
      <c r="G1824">
        <v>9</v>
      </c>
      <c r="H1824" t="s">
        <v>59</v>
      </c>
      <c r="I1824" t="s">
        <v>17553</v>
      </c>
      <c r="J1824">
        <v>1</v>
      </c>
      <c r="K1824" t="s">
        <v>17554</v>
      </c>
      <c r="L1824" t="s">
        <v>17555</v>
      </c>
      <c r="N1824" t="s">
        <v>59</v>
      </c>
      <c r="O1824" t="s">
        <v>17213</v>
      </c>
      <c r="P1824">
        <v>2018</v>
      </c>
      <c r="Q1824" t="s">
        <v>184</v>
      </c>
      <c r="R1824" t="b">
        <v>0</v>
      </c>
      <c r="S1824" t="s">
        <v>67</v>
      </c>
      <c r="T1824" t="b">
        <v>0</v>
      </c>
      <c r="W1824" t="s">
        <v>59</v>
      </c>
      <c r="Y1824">
        <v>0</v>
      </c>
      <c r="Z1824" t="s">
        <v>59</v>
      </c>
      <c r="AA1824" t="b">
        <v>0</v>
      </c>
      <c r="AB1824" t="s">
        <v>17214</v>
      </c>
      <c r="AC1824" t="s">
        <v>64</v>
      </c>
      <c r="AD1824" t="s">
        <v>252</v>
      </c>
      <c r="AE1824" t="s">
        <v>59</v>
      </c>
      <c r="AG1824" t="s">
        <v>17215</v>
      </c>
      <c r="AH1824">
        <v>8</v>
      </c>
      <c r="AI1824">
        <v>8</v>
      </c>
      <c r="AK1824" t="s">
        <v>64</v>
      </c>
      <c r="AL1824" t="s">
        <v>64</v>
      </c>
      <c r="AP1824" t="s">
        <v>76</v>
      </c>
      <c r="AQ1824">
        <v>3000</v>
      </c>
      <c r="AR1824">
        <v>3000</v>
      </c>
      <c r="AS1824">
        <v>9.65</v>
      </c>
      <c r="AT1824">
        <v>0</v>
      </c>
      <c r="AU1824">
        <v>0</v>
      </c>
      <c r="AV1824">
        <v>16</v>
      </c>
      <c r="AW1824" t="s">
        <v>17556</v>
      </c>
      <c r="AX1824" t="s">
        <v>17557</v>
      </c>
      <c r="AY1824" t="s">
        <v>1215</v>
      </c>
      <c r="AZ1824" t="s">
        <v>17219</v>
      </c>
      <c r="BA1824" t="s">
        <v>17558</v>
      </c>
      <c r="BB1824" t="b">
        <f t="shared" si="112"/>
        <v>0</v>
      </c>
      <c r="BC1824" t="str">
        <f>INDEX(repsearch2!B:B,MATCH(A1824,repsearch2!A:A,FALSE))</f>
        <v>No</v>
      </c>
      <c r="BD1824" s="3" t="b">
        <f t="shared" si="113"/>
        <v>0</v>
      </c>
      <c r="BE1824" s="3" t="b">
        <f t="shared" si="114"/>
        <v>0</v>
      </c>
      <c r="BF1824" t="str">
        <f t="shared" si="115"/>
        <v>closed</v>
      </c>
    </row>
    <row r="1825" spans="1:58" x14ac:dyDescent="0.3">
      <c r="A1825" s="3" t="s">
        <v>17559</v>
      </c>
      <c r="B1825" s="3" t="s">
        <v>55</v>
      </c>
      <c r="C1825" s="3"/>
      <c r="D1825" s="3" t="s">
        <v>56</v>
      </c>
      <c r="E1825" s="3" t="s">
        <v>17560</v>
      </c>
      <c r="F1825" s="3" t="s">
        <v>17561</v>
      </c>
      <c r="G1825" s="3">
        <v>3</v>
      </c>
      <c r="H1825" s="3" t="s">
        <v>59</v>
      </c>
      <c r="I1825" s="3" t="s">
        <v>17562</v>
      </c>
      <c r="J1825" s="3">
        <v>1</v>
      </c>
      <c r="K1825" s="3" t="s">
        <v>17563</v>
      </c>
      <c r="L1825" s="3" t="s">
        <v>17564</v>
      </c>
      <c r="M1825" s="3"/>
      <c r="N1825" s="3" t="s">
        <v>59</v>
      </c>
      <c r="O1825" s="3" t="s">
        <v>750</v>
      </c>
      <c r="P1825" s="3">
        <v>2019</v>
      </c>
      <c r="Q1825" s="3" t="s">
        <v>154</v>
      </c>
      <c r="R1825" s="3" t="b">
        <v>1</v>
      </c>
      <c r="S1825" s="3" t="s">
        <v>67</v>
      </c>
      <c r="T1825" s="3" t="b">
        <v>1</v>
      </c>
      <c r="U1825" s="3" t="s">
        <v>68</v>
      </c>
      <c r="V1825" s="3" t="s">
        <v>69</v>
      </c>
      <c r="W1825" s="3" t="s">
        <v>64</v>
      </c>
      <c r="X1825" s="3" t="s">
        <v>17565</v>
      </c>
      <c r="Y1825" s="3">
        <v>5</v>
      </c>
      <c r="Z1825" s="3" t="s">
        <v>59</v>
      </c>
      <c r="AA1825" s="3" t="b">
        <v>1</v>
      </c>
      <c r="AB1825" s="3" t="s">
        <v>751</v>
      </c>
      <c r="AC1825" s="3" t="s">
        <v>64</v>
      </c>
      <c r="AD1825" s="3" t="s">
        <v>72</v>
      </c>
      <c r="AE1825" s="3" t="s">
        <v>64</v>
      </c>
      <c r="AF1825" s="3" t="s">
        <v>72</v>
      </c>
      <c r="AG1825" s="3" t="s">
        <v>752</v>
      </c>
      <c r="AH1825" s="3">
        <v>27</v>
      </c>
      <c r="AI1825" s="3">
        <v>25</v>
      </c>
      <c r="AJ1825" s="3" t="s">
        <v>17566</v>
      </c>
      <c r="AK1825" s="3" t="s">
        <v>59</v>
      </c>
      <c r="AL1825" s="3" t="s">
        <v>64</v>
      </c>
      <c r="AM1825" s="3" t="s">
        <v>64</v>
      </c>
      <c r="AN1825" s="3" t="s">
        <v>158</v>
      </c>
      <c r="AO1825" s="3">
        <v>1600</v>
      </c>
      <c r="AP1825" s="3"/>
      <c r="AQ1825" s="3"/>
      <c r="AR1825" s="3">
        <v>1779</v>
      </c>
      <c r="AS1825" s="3">
        <v>10.5</v>
      </c>
      <c r="AT1825" s="3">
        <v>1</v>
      </c>
      <c r="AU1825" s="3">
        <v>0</v>
      </c>
      <c r="AV1825" s="3">
        <v>1</v>
      </c>
      <c r="AW1825" s="3" t="s">
        <v>17567</v>
      </c>
      <c r="AX1825" s="3" t="s">
        <v>17568</v>
      </c>
      <c r="AY1825" s="3" t="s">
        <v>17569</v>
      </c>
      <c r="AZ1825" s="3"/>
      <c r="BA1825" s="3"/>
      <c r="BB1825" s="3" t="b">
        <f t="shared" si="112"/>
        <v>1</v>
      </c>
      <c r="BC1825" s="3" t="str">
        <f>INDEX(repsearch2!B:B,MATCH(A1825,repsearch2!A:A,FALSE))</f>
        <v>Yes</v>
      </c>
      <c r="BD1825" s="3" t="b">
        <f t="shared" si="113"/>
        <v>1</v>
      </c>
      <c r="BE1825" s="3" t="b">
        <f t="shared" si="114"/>
        <v>1</v>
      </c>
      <c r="BF1825" t="str">
        <f t="shared" si="115"/>
        <v>gold</v>
      </c>
    </row>
    <row r="1826" spans="1:58" x14ac:dyDescent="0.3">
      <c r="A1826" t="s">
        <v>17570</v>
      </c>
      <c r="B1826" t="s">
        <v>896</v>
      </c>
      <c r="D1826" t="s">
        <v>897</v>
      </c>
      <c r="E1826" t="s">
        <v>17571</v>
      </c>
      <c r="F1826" t="s">
        <v>17572</v>
      </c>
      <c r="G1826">
        <v>9</v>
      </c>
      <c r="H1826" t="s">
        <v>59</v>
      </c>
      <c r="I1826" t="s">
        <v>17573</v>
      </c>
      <c r="J1826">
        <v>1</v>
      </c>
      <c r="K1826" t="s">
        <v>17574</v>
      </c>
      <c r="L1826" t="s">
        <v>8727</v>
      </c>
      <c r="N1826" t="s">
        <v>59</v>
      </c>
      <c r="O1826" t="s">
        <v>6624</v>
      </c>
      <c r="P1826">
        <v>2019</v>
      </c>
      <c r="Q1826" t="s">
        <v>184</v>
      </c>
      <c r="R1826" t="b">
        <v>1</v>
      </c>
      <c r="S1826" t="s">
        <v>67</v>
      </c>
      <c r="T1826" t="b">
        <v>0</v>
      </c>
      <c r="U1826" t="s">
        <v>68</v>
      </c>
      <c r="V1826" t="s">
        <v>905</v>
      </c>
      <c r="W1826" t="s">
        <v>64</v>
      </c>
      <c r="X1826" t="s">
        <v>17575</v>
      </c>
      <c r="Y1826">
        <v>2</v>
      </c>
      <c r="Z1826" t="s">
        <v>59</v>
      </c>
      <c r="AA1826" t="b">
        <v>0</v>
      </c>
      <c r="AB1826" t="s">
        <v>6625</v>
      </c>
      <c r="AC1826" t="s">
        <v>59</v>
      </c>
      <c r="AE1826" t="s">
        <v>59</v>
      </c>
      <c r="AG1826" t="s">
        <v>6626</v>
      </c>
      <c r="AH1826">
        <v>30</v>
      </c>
      <c r="AI1826">
        <v>34</v>
      </c>
      <c r="AJ1826" t="s">
        <v>17576</v>
      </c>
      <c r="AK1826" t="s">
        <v>64</v>
      </c>
      <c r="AL1826" t="s">
        <v>64</v>
      </c>
      <c r="AS1826">
        <v>54.33</v>
      </c>
      <c r="AT1826">
        <v>3</v>
      </c>
      <c r="AU1826">
        <v>0</v>
      </c>
      <c r="AV1826">
        <v>43</v>
      </c>
      <c r="AW1826" t="s">
        <v>17577</v>
      </c>
      <c r="AX1826" t="s">
        <v>17578</v>
      </c>
      <c r="AZ1826" t="s">
        <v>1928</v>
      </c>
      <c r="BA1826" t="s">
        <v>6629</v>
      </c>
      <c r="BB1826" t="b">
        <f t="shared" si="112"/>
        <v>0</v>
      </c>
      <c r="BC1826" t="str">
        <f>INDEX(repsearch2!B:B,MATCH(A1826,repsearch2!A:A,FALSE))</f>
        <v>No</v>
      </c>
      <c r="BD1826" s="3" t="b">
        <f t="shared" si="113"/>
        <v>0</v>
      </c>
      <c r="BE1826" s="3" t="b">
        <f t="shared" si="114"/>
        <v>1</v>
      </c>
      <c r="BF1826" t="str">
        <f t="shared" si="115"/>
        <v>green</v>
      </c>
    </row>
    <row r="1827" spans="1:58" x14ac:dyDescent="0.3">
      <c r="A1827" t="s">
        <v>17579</v>
      </c>
      <c r="B1827" t="s">
        <v>387</v>
      </c>
      <c r="C1827" t="s">
        <v>388</v>
      </c>
      <c r="D1827" t="s">
        <v>242</v>
      </c>
      <c r="E1827" t="s">
        <v>17580</v>
      </c>
      <c r="F1827" t="s">
        <v>17581</v>
      </c>
      <c r="G1827">
        <v>8</v>
      </c>
      <c r="H1827" t="s">
        <v>59</v>
      </c>
      <c r="I1827" t="s">
        <v>17582</v>
      </c>
      <c r="J1827">
        <v>1</v>
      </c>
      <c r="K1827" t="s">
        <v>17583</v>
      </c>
      <c r="L1827" t="s">
        <v>17584</v>
      </c>
      <c r="N1827" t="s">
        <v>59</v>
      </c>
      <c r="O1827" t="s">
        <v>1717</v>
      </c>
      <c r="P1827">
        <v>2018</v>
      </c>
      <c r="Q1827" t="s">
        <v>139</v>
      </c>
      <c r="R1827" t="b">
        <v>1</v>
      </c>
      <c r="S1827" t="s">
        <v>67</v>
      </c>
      <c r="T1827" t="b">
        <v>0</v>
      </c>
      <c r="U1827" t="s">
        <v>68</v>
      </c>
      <c r="V1827" t="s">
        <v>69</v>
      </c>
      <c r="W1827" t="s">
        <v>64</v>
      </c>
      <c r="X1827" t="s">
        <v>17585</v>
      </c>
      <c r="Y1827">
        <v>1</v>
      </c>
      <c r="Z1827" t="s">
        <v>59</v>
      </c>
      <c r="AA1827" t="b">
        <v>0</v>
      </c>
      <c r="AB1827" t="s">
        <v>1718</v>
      </c>
      <c r="AC1827" t="s">
        <v>64</v>
      </c>
      <c r="AD1827" t="s">
        <v>141</v>
      </c>
      <c r="AE1827" t="s">
        <v>59</v>
      </c>
      <c r="AG1827" t="s">
        <v>1719</v>
      </c>
      <c r="AH1827">
        <v>9</v>
      </c>
      <c r="AI1827">
        <v>8</v>
      </c>
      <c r="AJ1827" t="s">
        <v>17586</v>
      </c>
      <c r="AK1827" t="s">
        <v>64</v>
      </c>
      <c r="AL1827" t="s">
        <v>64</v>
      </c>
      <c r="AP1827" t="s">
        <v>76</v>
      </c>
      <c r="AQ1827">
        <v>3000</v>
      </c>
      <c r="AR1827">
        <v>3000</v>
      </c>
      <c r="AS1827">
        <v>26.6</v>
      </c>
      <c r="AT1827">
        <v>0</v>
      </c>
      <c r="AU1827">
        <v>0</v>
      </c>
      <c r="AV1827">
        <v>40</v>
      </c>
      <c r="AW1827" t="s">
        <v>17587</v>
      </c>
      <c r="AZ1827" t="s">
        <v>893</v>
      </c>
      <c r="BB1827" t="b">
        <f t="shared" si="112"/>
        <v>0</v>
      </c>
      <c r="BC1827" t="str">
        <f>INDEX(repsearch2!B:B,MATCH(A1827,repsearch2!A:A,FALSE))</f>
        <v>No</v>
      </c>
      <c r="BD1827" s="3" t="b">
        <f t="shared" si="113"/>
        <v>0</v>
      </c>
      <c r="BE1827" s="3" t="b">
        <f t="shared" si="114"/>
        <v>1</v>
      </c>
      <c r="BF1827" t="str">
        <f t="shared" si="115"/>
        <v>hybrid</v>
      </c>
    </row>
    <row r="1828" spans="1:58" x14ac:dyDescent="0.3">
      <c r="A1828" t="s">
        <v>17588</v>
      </c>
      <c r="B1828" t="s">
        <v>1096</v>
      </c>
      <c r="D1828" t="s">
        <v>897</v>
      </c>
      <c r="E1828" t="s">
        <v>17589</v>
      </c>
      <c r="F1828" t="s">
        <v>17590</v>
      </c>
      <c r="G1828">
        <v>10</v>
      </c>
      <c r="H1828" t="s">
        <v>59</v>
      </c>
      <c r="I1828" t="s">
        <v>17591</v>
      </c>
      <c r="J1828">
        <v>1</v>
      </c>
      <c r="K1828" t="s">
        <v>17592</v>
      </c>
      <c r="L1828" t="s">
        <v>17593</v>
      </c>
      <c r="N1828" t="s">
        <v>59</v>
      </c>
      <c r="O1828" t="s">
        <v>6610</v>
      </c>
      <c r="P1828">
        <v>2018</v>
      </c>
      <c r="Q1828" t="s">
        <v>139</v>
      </c>
      <c r="R1828" t="b">
        <v>1</v>
      </c>
      <c r="S1828" t="s">
        <v>67</v>
      </c>
      <c r="T1828" t="b">
        <v>0</v>
      </c>
      <c r="U1828" t="s">
        <v>904</v>
      </c>
      <c r="V1828" t="s">
        <v>905</v>
      </c>
      <c r="W1828" t="s">
        <v>64</v>
      </c>
      <c r="X1828" t="s">
        <v>10047</v>
      </c>
      <c r="Y1828">
        <v>1</v>
      </c>
      <c r="Z1828" t="s">
        <v>59</v>
      </c>
      <c r="AA1828" t="b">
        <v>0</v>
      </c>
      <c r="AB1828" t="s">
        <v>6612</v>
      </c>
      <c r="AC1828" t="s">
        <v>64</v>
      </c>
      <c r="AD1828" t="s">
        <v>141</v>
      </c>
      <c r="AE1828" t="s">
        <v>59</v>
      </c>
      <c r="AG1828" t="s">
        <v>6613</v>
      </c>
      <c r="AH1828">
        <v>2</v>
      </c>
      <c r="AI1828">
        <v>1</v>
      </c>
      <c r="AJ1828" t="s">
        <v>17594</v>
      </c>
      <c r="AK1828" t="s">
        <v>64</v>
      </c>
      <c r="AL1828" t="s">
        <v>64</v>
      </c>
      <c r="AP1828" t="s">
        <v>76</v>
      </c>
      <c r="AQ1828">
        <v>1700</v>
      </c>
      <c r="AR1828">
        <v>1700</v>
      </c>
      <c r="AS1828">
        <v>7.45</v>
      </c>
      <c r="AT1828">
        <v>0</v>
      </c>
      <c r="AU1828">
        <v>0</v>
      </c>
      <c r="AV1828">
        <v>13</v>
      </c>
      <c r="AW1828" t="s">
        <v>17595</v>
      </c>
      <c r="AX1828" t="s">
        <v>17596</v>
      </c>
      <c r="AZ1828" t="s">
        <v>6616</v>
      </c>
      <c r="BA1828" t="s">
        <v>6617</v>
      </c>
      <c r="BB1828" t="b">
        <f t="shared" si="112"/>
        <v>0</v>
      </c>
      <c r="BC1828" t="str">
        <f>INDEX(repsearch2!B:B,MATCH(A1828,repsearch2!A:A,FALSE))</f>
        <v>No</v>
      </c>
      <c r="BD1828" s="3" t="b">
        <f t="shared" si="113"/>
        <v>0</v>
      </c>
      <c r="BE1828" s="3" t="b">
        <f t="shared" si="114"/>
        <v>1</v>
      </c>
      <c r="BF1828" t="str">
        <f t="shared" si="115"/>
        <v>green</v>
      </c>
    </row>
    <row r="1829" spans="1:58" x14ac:dyDescent="0.3">
      <c r="A1829" t="s">
        <v>17597</v>
      </c>
      <c r="B1829" t="s">
        <v>346</v>
      </c>
      <c r="D1829" t="s">
        <v>56</v>
      </c>
      <c r="E1829" t="s">
        <v>17598</v>
      </c>
      <c r="H1829" t="s">
        <v>59</v>
      </c>
      <c r="I1829" t="s">
        <v>17599</v>
      </c>
      <c r="J1829">
        <v>1</v>
      </c>
      <c r="K1829" t="s">
        <v>17600</v>
      </c>
      <c r="L1829" t="s">
        <v>17601</v>
      </c>
      <c r="N1829" t="s">
        <v>59</v>
      </c>
      <c r="O1829" t="s">
        <v>6802</v>
      </c>
      <c r="P1829">
        <v>2019</v>
      </c>
      <c r="Q1829" t="s">
        <v>6803</v>
      </c>
      <c r="R1829" t="b">
        <v>1</v>
      </c>
      <c r="S1829" t="s">
        <v>67</v>
      </c>
      <c r="T1829" t="b">
        <v>1</v>
      </c>
      <c r="U1829" t="s">
        <v>68</v>
      </c>
      <c r="V1829" t="s">
        <v>69</v>
      </c>
      <c r="W1829" t="s">
        <v>59</v>
      </c>
      <c r="Y1829">
        <v>0</v>
      </c>
      <c r="Z1829" t="s">
        <v>59</v>
      </c>
      <c r="AA1829" t="b">
        <v>0</v>
      </c>
      <c r="AB1829" t="s">
        <v>6804</v>
      </c>
      <c r="AC1829" t="s">
        <v>205</v>
      </c>
      <c r="AH1829">
        <v>3</v>
      </c>
      <c r="AI1829">
        <v>0</v>
      </c>
      <c r="AJ1829" t="s">
        <v>17602</v>
      </c>
      <c r="AK1829" t="s">
        <v>64</v>
      </c>
      <c r="AL1829" t="s">
        <v>64</v>
      </c>
      <c r="AS1829">
        <v>0</v>
      </c>
      <c r="AT1829">
        <v>0</v>
      </c>
      <c r="AU1829">
        <v>0</v>
      </c>
      <c r="AV1829">
        <v>0</v>
      </c>
      <c r="AZ1829" t="s">
        <v>10964</v>
      </c>
      <c r="BA1829" t="s">
        <v>3151</v>
      </c>
      <c r="BB1829" t="b">
        <f t="shared" si="112"/>
        <v>0</v>
      </c>
      <c r="BC1829" t="str">
        <f>INDEX(repsearch2!B:B,MATCH(A1829,repsearch2!A:A,FALSE))</f>
        <v>No</v>
      </c>
      <c r="BD1829" s="3" t="b">
        <f t="shared" si="113"/>
        <v>0</v>
      </c>
      <c r="BE1829" s="3" t="b">
        <f t="shared" si="114"/>
        <v>1</v>
      </c>
      <c r="BF1829" t="str">
        <f t="shared" si="115"/>
        <v>gold</v>
      </c>
    </row>
    <row r="1830" spans="1:58" x14ac:dyDescent="0.3">
      <c r="A1830" t="s">
        <v>17603</v>
      </c>
      <c r="D1830" t="s">
        <v>96</v>
      </c>
      <c r="E1830" t="s">
        <v>17604</v>
      </c>
      <c r="F1830" t="s">
        <v>17605</v>
      </c>
      <c r="G1830">
        <v>5</v>
      </c>
      <c r="H1830" t="s">
        <v>59</v>
      </c>
      <c r="I1830" t="s">
        <v>17606</v>
      </c>
      <c r="J1830">
        <v>1</v>
      </c>
      <c r="K1830" t="s">
        <v>17607</v>
      </c>
      <c r="L1830" t="s">
        <v>17608</v>
      </c>
      <c r="N1830" t="s">
        <v>59</v>
      </c>
      <c r="O1830" t="s">
        <v>15818</v>
      </c>
      <c r="P1830">
        <v>2018</v>
      </c>
      <c r="Q1830" t="s">
        <v>1349</v>
      </c>
      <c r="R1830" t="b">
        <v>0</v>
      </c>
      <c r="S1830" t="s">
        <v>67</v>
      </c>
      <c r="T1830" t="b">
        <v>0</v>
      </c>
      <c r="W1830" t="s">
        <v>59</v>
      </c>
      <c r="Y1830">
        <v>0</v>
      </c>
      <c r="Z1830" t="s">
        <v>59</v>
      </c>
      <c r="AA1830" t="b">
        <v>0</v>
      </c>
      <c r="AB1830" t="s">
        <v>15819</v>
      </c>
      <c r="AC1830" t="s">
        <v>64</v>
      </c>
      <c r="AD1830" t="s">
        <v>252</v>
      </c>
      <c r="AE1830" t="s">
        <v>59</v>
      </c>
      <c r="AG1830" t="s">
        <v>15820</v>
      </c>
      <c r="AH1830">
        <v>11</v>
      </c>
      <c r="AI1830">
        <v>13</v>
      </c>
      <c r="AK1830" t="s">
        <v>64</v>
      </c>
      <c r="AL1830" t="s">
        <v>64</v>
      </c>
      <c r="AP1830" t="s">
        <v>76</v>
      </c>
      <c r="AQ1830">
        <v>2950</v>
      </c>
      <c r="AR1830">
        <v>2950</v>
      </c>
      <c r="AS1830">
        <v>0</v>
      </c>
      <c r="AT1830">
        <v>0</v>
      </c>
      <c r="AU1830">
        <v>0</v>
      </c>
      <c r="AV1830">
        <v>0</v>
      </c>
      <c r="AX1830" t="s">
        <v>17609</v>
      </c>
      <c r="AZ1830" t="s">
        <v>518</v>
      </c>
      <c r="BA1830" t="s">
        <v>15822</v>
      </c>
      <c r="BB1830" t="b">
        <f t="shared" si="112"/>
        <v>0</v>
      </c>
      <c r="BC1830" t="str">
        <f>INDEX(repsearch2!B:B,MATCH(A1830,repsearch2!A:A,FALSE))</f>
        <v>No</v>
      </c>
      <c r="BD1830" s="3" t="b">
        <f t="shared" si="113"/>
        <v>0</v>
      </c>
      <c r="BE1830" s="3" t="b">
        <f t="shared" si="114"/>
        <v>0</v>
      </c>
      <c r="BF1830" t="str">
        <f t="shared" si="115"/>
        <v>closed</v>
      </c>
    </row>
    <row r="1831" spans="1:58" x14ac:dyDescent="0.3">
      <c r="A1831" t="s">
        <v>17610</v>
      </c>
      <c r="D1831" t="s">
        <v>96</v>
      </c>
      <c r="E1831" t="s">
        <v>17611</v>
      </c>
      <c r="F1831" t="s">
        <v>17612</v>
      </c>
      <c r="G1831">
        <v>7</v>
      </c>
      <c r="H1831" t="s">
        <v>59</v>
      </c>
      <c r="I1831" t="s">
        <v>17613</v>
      </c>
      <c r="J1831">
        <v>1</v>
      </c>
      <c r="K1831" t="s">
        <v>17614</v>
      </c>
      <c r="L1831" t="s">
        <v>17615</v>
      </c>
      <c r="N1831" t="s">
        <v>59</v>
      </c>
      <c r="O1831" t="s">
        <v>1348</v>
      </c>
      <c r="P1831">
        <v>2018</v>
      </c>
      <c r="Q1831" t="s">
        <v>1349</v>
      </c>
      <c r="R1831" t="b">
        <v>0</v>
      </c>
      <c r="S1831" t="s">
        <v>67</v>
      </c>
      <c r="T1831" t="b">
        <v>0</v>
      </c>
      <c r="W1831" t="s">
        <v>59</v>
      </c>
      <c r="Y1831">
        <v>0</v>
      </c>
      <c r="Z1831" t="s">
        <v>59</v>
      </c>
      <c r="AA1831" t="b">
        <v>0</v>
      </c>
      <c r="AB1831" t="s">
        <v>1350</v>
      </c>
      <c r="AC1831" t="s">
        <v>64</v>
      </c>
      <c r="AD1831" t="s">
        <v>252</v>
      </c>
      <c r="AE1831" t="s">
        <v>59</v>
      </c>
      <c r="AG1831" t="s">
        <v>1351</v>
      </c>
      <c r="AH1831">
        <v>7</v>
      </c>
      <c r="AI1831">
        <v>7</v>
      </c>
      <c r="AK1831" t="s">
        <v>64</v>
      </c>
      <c r="AL1831" t="s">
        <v>64</v>
      </c>
      <c r="AP1831" t="s">
        <v>76</v>
      </c>
      <c r="AQ1831">
        <v>2950</v>
      </c>
      <c r="AR1831">
        <v>2950</v>
      </c>
      <c r="AS1831">
        <v>23.05</v>
      </c>
      <c r="AT1831">
        <v>0</v>
      </c>
      <c r="AU1831">
        <v>0</v>
      </c>
      <c r="AV1831">
        <v>38</v>
      </c>
      <c r="AW1831" t="s">
        <v>17616</v>
      </c>
      <c r="AZ1831" t="s">
        <v>893</v>
      </c>
      <c r="BA1831" t="s">
        <v>766</v>
      </c>
      <c r="BB1831" t="b">
        <f t="shared" si="112"/>
        <v>0</v>
      </c>
      <c r="BC1831" t="str">
        <f>INDEX(repsearch2!B:B,MATCH(A1831,repsearch2!A:A,FALSE))</f>
        <v>No</v>
      </c>
      <c r="BD1831" s="3" t="b">
        <f t="shared" si="113"/>
        <v>0</v>
      </c>
      <c r="BE1831" s="3" t="b">
        <f t="shared" si="114"/>
        <v>0</v>
      </c>
      <c r="BF1831" t="str">
        <f t="shared" si="115"/>
        <v>closed</v>
      </c>
    </row>
    <row r="1832" spans="1:58" x14ac:dyDescent="0.3">
      <c r="A1832" t="s">
        <v>17617</v>
      </c>
      <c r="D1832" t="s">
        <v>96</v>
      </c>
      <c r="E1832" t="s">
        <v>17618</v>
      </c>
      <c r="F1832" t="s">
        <v>17619</v>
      </c>
      <c r="G1832">
        <v>1</v>
      </c>
      <c r="H1832" t="s">
        <v>59</v>
      </c>
      <c r="I1832" t="s">
        <v>17620</v>
      </c>
      <c r="J1832">
        <v>1</v>
      </c>
      <c r="K1832" t="s">
        <v>9623</v>
      </c>
      <c r="L1832" t="s">
        <v>9624</v>
      </c>
      <c r="M1832" t="s">
        <v>9625</v>
      </c>
      <c r="N1832" t="s">
        <v>64</v>
      </c>
      <c r="O1832" t="s">
        <v>2099</v>
      </c>
      <c r="P1832">
        <v>2018</v>
      </c>
      <c r="Q1832" t="s">
        <v>1349</v>
      </c>
      <c r="R1832" t="b">
        <v>0</v>
      </c>
      <c r="S1832" t="s">
        <v>67</v>
      </c>
      <c r="T1832" t="b">
        <v>0</v>
      </c>
      <c r="W1832" t="s">
        <v>59</v>
      </c>
      <c r="Y1832">
        <v>0</v>
      </c>
      <c r="Z1832" t="s">
        <v>59</v>
      </c>
      <c r="AA1832" t="b">
        <v>0</v>
      </c>
      <c r="AB1832" t="s">
        <v>2100</v>
      </c>
      <c r="AC1832" t="s">
        <v>64</v>
      </c>
      <c r="AD1832" t="s">
        <v>1389</v>
      </c>
      <c r="AE1832" t="s">
        <v>59</v>
      </c>
      <c r="AG1832" t="s">
        <v>2101</v>
      </c>
      <c r="AH1832">
        <v>4</v>
      </c>
      <c r="AI1832">
        <v>4</v>
      </c>
      <c r="AK1832" t="s">
        <v>64</v>
      </c>
      <c r="AL1832" t="s">
        <v>64</v>
      </c>
      <c r="AP1832" t="s">
        <v>76</v>
      </c>
      <c r="AQ1832">
        <v>2950</v>
      </c>
      <c r="AR1832">
        <v>2950</v>
      </c>
      <c r="AS1832">
        <v>6.95</v>
      </c>
      <c r="AT1832">
        <v>0</v>
      </c>
      <c r="AU1832">
        <v>0</v>
      </c>
      <c r="AV1832">
        <v>13</v>
      </c>
      <c r="AW1832" t="s">
        <v>17621</v>
      </c>
      <c r="AZ1832" t="s">
        <v>1118</v>
      </c>
      <c r="BA1832" t="s">
        <v>2103</v>
      </c>
      <c r="BB1832" t="b">
        <f t="shared" si="112"/>
        <v>0</v>
      </c>
      <c r="BC1832" t="str">
        <f>INDEX(repsearch2!B:B,MATCH(A1832,repsearch2!A:A,FALSE))</f>
        <v>No</v>
      </c>
      <c r="BD1832" s="3" t="b">
        <f t="shared" si="113"/>
        <v>0</v>
      </c>
      <c r="BE1832" s="3" t="b">
        <f t="shared" si="114"/>
        <v>0</v>
      </c>
      <c r="BF1832" t="str">
        <f t="shared" si="115"/>
        <v>closed</v>
      </c>
    </row>
    <row r="1833" spans="1:58" x14ac:dyDescent="0.3">
      <c r="A1833" t="s">
        <v>17622</v>
      </c>
      <c r="B1833" t="s">
        <v>387</v>
      </c>
      <c r="C1833" t="s">
        <v>388</v>
      </c>
      <c r="D1833" t="s">
        <v>242</v>
      </c>
      <c r="E1833" t="s">
        <v>17623</v>
      </c>
      <c r="F1833" t="s">
        <v>17624</v>
      </c>
      <c r="G1833">
        <v>13</v>
      </c>
      <c r="H1833" t="s">
        <v>59</v>
      </c>
      <c r="I1833" t="s">
        <v>17625</v>
      </c>
      <c r="J1833">
        <v>1</v>
      </c>
      <c r="K1833" t="s">
        <v>17626</v>
      </c>
      <c r="L1833" t="s">
        <v>17627</v>
      </c>
      <c r="N1833" t="s">
        <v>59</v>
      </c>
      <c r="O1833" t="s">
        <v>17628</v>
      </c>
      <c r="P1833">
        <v>2019</v>
      </c>
      <c r="Q1833" t="s">
        <v>17629</v>
      </c>
      <c r="R1833" t="b">
        <v>1</v>
      </c>
      <c r="S1833" t="s">
        <v>67</v>
      </c>
      <c r="T1833" t="b">
        <v>0</v>
      </c>
      <c r="U1833" t="s">
        <v>68</v>
      </c>
      <c r="V1833" t="s">
        <v>69</v>
      </c>
      <c r="W1833" t="s">
        <v>59</v>
      </c>
      <c r="Y1833">
        <v>0</v>
      </c>
      <c r="Z1833" t="s">
        <v>59</v>
      </c>
      <c r="AA1833" t="b">
        <v>0</v>
      </c>
      <c r="AB1833" t="s">
        <v>17630</v>
      </c>
      <c r="AC1833" t="s">
        <v>59</v>
      </c>
      <c r="AE1833" t="s">
        <v>64</v>
      </c>
      <c r="AF1833" t="s">
        <v>186</v>
      </c>
      <c r="AG1833" t="s">
        <v>17631</v>
      </c>
      <c r="AH1833">
        <v>19</v>
      </c>
      <c r="AI1833">
        <v>19</v>
      </c>
      <c r="AJ1833" t="s">
        <v>17632</v>
      </c>
      <c r="AK1833" t="s">
        <v>64</v>
      </c>
      <c r="AL1833" t="s">
        <v>64</v>
      </c>
      <c r="AP1833" t="s">
        <v>76</v>
      </c>
      <c r="AQ1833">
        <v>3500</v>
      </c>
      <c r="AR1833">
        <v>3500</v>
      </c>
      <c r="AS1833">
        <v>21.6</v>
      </c>
      <c r="AT1833">
        <v>2</v>
      </c>
      <c r="AU1833">
        <v>0</v>
      </c>
      <c r="AV1833">
        <v>6</v>
      </c>
      <c r="AW1833" t="s">
        <v>17633</v>
      </c>
      <c r="AX1833" t="s">
        <v>17634</v>
      </c>
      <c r="AY1833" t="s">
        <v>17635</v>
      </c>
      <c r="AZ1833" t="s">
        <v>17636</v>
      </c>
      <c r="BB1833" t="b">
        <f t="shared" si="112"/>
        <v>0</v>
      </c>
      <c r="BC1833" t="str">
        <f>INDEX(repsearch2!B:B,MATCH(A1833,repsearch2!A:A,FALSE))</f>
        <v>No</v>
      </c>
      <c r="BD1833" s="3" t="b">
        <f t="shared" si="113"/>
        <v>0</v>
      </c>
      <c r="BE1833" s="3" t="b">
        <f t="shared" si="114"/>
        <v>1</v>
      </c>
      <c r="BF1833" t="str">
        <f t="shared" si="115"/>
        <v>hybrid</v>
      </c>
    </row>
    <row r="1834" spans="1:58" x14ac:dyDescent="0.3">
      <c r="A1834" t="s">
        <v>17637</v>
      </c>
      <c r="B1834" t="s">
        <v>55</v>
      </c>
      <c r="D1834" t="s">
        <v>56</v>
      </c>
      <c r="E1834" t="s">
        <v>17638</v>
      </c>
      <c r="F1834" t="s">
        <v>17639</v>
      </c>
      <c r="G1834">
        <v>5</v>
      </c>
      <c r="H1834" t="s">
        <v>59</v>
      </c>
      <c r="I1834" t="s">
        <v>17640</v>
      </c>
      <c r="J1834">
        <v>1</v>
      </c>
      <c r="K1834" t="s">
        <v>17641</v>
      </c>
      <c r="L1834" t="s">
        <v>17642</v>
      </c>
      <c r="M1834" t="s">
        <v>13282</v>
      </c>
      <c r="N1834" t="s">
        <v>64</v>
      </c>
      <c r="O1834" t="s">
        <v>2233</v>
      </c>
      <c r="P1834">
        <v>2019</v>
      </c>
      <c r="Q1834" t="s">
        <v>184</v>
      </c>
      <c r="R1834" t="b">
        <v>1</v>
      </c>
      <c r="S1834" t="s">
        <v>67</v>
      </c>
      <c r="T1834" t="b">
        <v>1</v>
      </c>
      <c r="U1834" t="s">
        <v>68</v>
      </c>
      <c r="V1834" t="s">
        <v>69</v>
      </c>
      <c r="W1834" t="s">
        <v>64</v>
      </c>
      <c r="X1834" t="s">
        <v>709</v>
      </c>
      <c r="Y1834">
        <v>1</v>
      </c>
      <c r="Z1834" t="s">
        <v>59</v>
      </c>
      <c r="AA1834" t="b">
        <v>1</v>
      </c>
      <c r="AB1834" t="s">
        <v>2234</v>
      </c>
      <c r="AC1834" t="s">
        <v>64</v>
      </c>
      <c r="AD1834" t="s">
        <v>72</v>
      </c>
      <c r="AE1834" t="s">
        <v>64</v>
      </c>
      <c r="AF1834" t="s">
        <v>72</v>
      </c>
      <c r="AG1834" t="s">
        <v>2235</v>
      </c>
      <c r="AI1834">
        <v>1</v>
      </c>
      <c r="AJ1834" t="s">
        <v>17643</v>
      </c>
      <c r="AK1834" t="s">
        <v>64</v>
      </c>
      <c r="AL1834" t="s">
        <v>64</v>
      </c>
      <c r="AM1834" t="s">
        <v>64</v>
      </c>
      <c r="AN1834" t="s">
        <v>75</v>
      </c>
      <c r="AO1834">
        <v>1370</v>
      </c>
      <c r="AP1834" t="s">
        <v>76</v>
      </c>
      <c r="AQ1834">
        <v>2145</v>
      </c>
      <c r="AR1834">
        <v>2145</v>
      </c>
      <c r="AS1834">
        <v>18.8</v>
      </c>
      <c r="AT1834">
        <v>0</v>
      </c>
      <c r="AU1834">
        <v>0</v>
      </c>
      <c r="AV1834">
        <v>32</v>
      </c>
      <c r="AW1834" t="s">
        <v>17644</v>
      </c>
      <c r="AX1834" t="s">
        <v>17645</v>
      </c>
      <c r="AY1834" t="s">
        <v>17646</v>
      </c>
      <c r="AZ1834" t="s">
        <v>2238</v>
      </c>
      <c r="BA1834" t="s">
        <v>557</v>
      </c>
      <c r="BB1834" t="b">
        <f t="shared" si="112"/>
        <v>0</v>
      </c>
      <c r="BC1834" t="str">
        <f>INDEX(repsearch2!B:B,MATCH(A1834,repsearch2!A:A,FALSE))</f>
        <v>No</v>
      </c>
      <c r="BD1834" s="3" t="b">
        <f t="shared" si="113"/>
        <v>0</v>
      </c>
      <c r="BE1834" s="3" t="b">
        <f t="shared" si="114"/>
        <v>1</v>
      </c>
      <c r="BF1834" t="str">
        <f t="shared" si="115"/>
        <v>gold</v>
      </c>
    </row>
    <row r="1835" spans="1:58" x14ac:dyDescent="0.3">
      <c r="A1835" t="s">
        <v>17647</v>
      </c>
      <c r="D1835" t="s">
        <v>96</v>
      </c>
      <c r="E1835" t="s">
        <v>17648</v>
      </c>
      <c r="F1835" t="s">
        <v>17649</v>
      </c>
      <c r="G1835">
        <v>3</v>
      </c>
      <c r="H1835" t="s">
        <v>59</v>
      </c>
      <c r="I1835" t="s">
        <v>17650</v>
      </c>
      <c r="J1835">
        <v>3</v>
      </c>
      <c r="K1835" t="s">
        <v>14367</v>
      </c>
      <c r="N1835" t="s">
        <v>59</v>
      </c>
      <c r="O1835" t="s">
        <v>17651</v>
      </c>
      <c r="P1835">
        <v>2019</v>
      </c>
      <c r="Q1835" t="s">
        <v>101</v>
      </c>
      <c r="R1835" t="b">
        <v>0</v>
      </c>
      <c r="S1835" t="s">
        <v>102</v>
      </c>
      <c r="T1835" t="b">
        <v>0</v>
      </c>
      <c r="W1835" t="s">
        <v>59</v>
      </c>
      <c r="Y1835">
        <v>0</v>
      </c>
      <c r="Z1835" t="s">
        <v>59</v>
      </c>
      <c r="AA1835" t="b">
        <v>0</v>
      </c>
      <c r="AH1835">
        <v>4</v>
      </c>
      <c r="AI1835">
        <v>4</v>
      </c>
      <c r="AK1835" t="s">
        <v>59</v>
      </c>
      <c r="AL1835" t="s">
        <v>64</v>
      </c>
      <c r="AS1835">
        <v>0</v>
      </c>
      <c r="AT1835">
        <v>0</v>
      </c>
      <c r="AU1835">
        <v>0</v>
      </c>
      <c r="AV1835">
        <v>0</v>
      </c>
      <c r="BB1835" t="b">
        <f t="shared" si="112"/>
        <v>0</v>
      </c>
      <c r="BC1835" t="str">
        <f>INDEX(repsearch2!B:B,MATCH(A1835,repsearch2!A:A,FALSE))</f>
        <v>No</v>
      </c>
      <c r="BD1835" s="3" t="b">
        <f t="shared" si="113"/>
        <v>0</v>
      </c>
      <c r="BE1835" s="3" t="b">
        <f t="shared" si="114"/>
        <v>0</v>
      </c>
      <c r="BF1835" t="str">
        <f t="shared" si="115"/>
        <v>closed</v>
      </c>
    </row>
    <row r="1836" spans="1:58" x14ac:dyDescent="0.3">
      <c r="A1836" t="s">
        <v>17652</v>
      </c>
      <c r="B1836" t="s">
        <v>1096</v>
      </c>
      <c r="D1836" t="s">
        <v>897</v>
      </c>
      <c r="E1836" t="s">
        <v>17653</v>
      </c>
      <c r="F1836" t="s">
        <v>17654</v>
      </c>
      <c r="G1836">
        <v>4</v>
      </c>
      <c r="H1836" t="s">
        <v>59</v>
      </c>
      <c r="I1836" t="s">
        <v>17655</v>
      </c>
      <c r="J1836">
        <v>1</v>
      </c>
      <c r="K1836" t="s">
        <v>17656</v>
      </c>
      <c r="L1836" t="s">
        <v>17657</v>
      </c>
      <c r="M1836" t="s">
        <v>17658</v>
      </c>
      <c r="N1836" t="s">
        <v>64</v>
      </c>
      <c r="O1836" t="s">
        <v>17659</v>
      </c>
      <c r="P1836">
        <v>2019</v>
      </c>
      <c r="Q1836" t="s">
        <v>139</v>
      </c>
      <c r="R1836" t="b">
        <v>1</v>
      </c>
      <c r="S1836" t="s">
        <v>67</v>
      </c>
      <c r="T1836" t="b">
        <v>0</v>
      </c>
      <c r="U1836" t="s">
        <v>904</v>
      </c>
      <c r="V1836" t="s">
        <v>905</v>
      </c>
      <c r="W1836" t="s">
        <v>64</v>
      </c>
      <c r="X1836" t="s">
        <v>4472</v>
      </c>
      <c r="Y1836">
        <v>1</v>
      </c>
      <c r="Z1836" t="s">
        <v>59</v>
      </c>
      <c r="AA1836" t="b">
        <v>0</v>
      </c>
      <c r="AB1836" t="s">
        <v>17660</v>
      </c>
      <c r="AC1836" t="s">
        <v>64</v>
      </c>
      <c r="AD1836" t="s">
        <v>141</v>
      </c>
      <c r="AE1836" t="s">
        <v>59</v>
      </c>
      <c r="AG1836" t="s">
        <v>17661</v>
      </c>
      <c r="AH1836">
        <v>28</v>
      </c>
      <c r="AI1836">
        <v>28</v>
      </c>
      <c r="AJ1836" t="s">
        <v>17662</v>
      </c>
      <c r="AK1836" t="s">
        <v>64</v>
      </c>
      <c r="AL1836" t="s">
        <v>64</v>
      </c>
      <c r="AP1836" t="s">
        <v>76</v>
      </c>
      <c r="AQ1836">
        <v>3400</v>
      </c>
      <c r="AR1836">
        <v>3400</v>
      </c>
      <c r="AS1836">
        <v>0</v>
      </c>
      <c r="AT1836">
        <v>0</v>
      </c>
      <c r="AU1836">
        <v>0</v>
      </c>
      <c r="AV1836">
        <v>0</v>
      </c>
      <c r="AZ1836" t="s">
        <v>94</v>
      </c>
      <c r="BA1836" t="s">
        <v>17663</v>
      </c>
      <c r="BB1836" t="b">
        <f t="shared" si="112"/>
        <v>0</v>
      </c>
      <c r="BC1836" t="str">
        <f>INDEX(repsearch2!B:B,MATCH(A1836,repsearch2!A:A,FALSE))</f>
        <v>No</v>
      </c>
      <c r="BD1836" s="3" t="b">
        <f t="shared" si="113"/>
        <v>0</v>
      </c>
      <c r="BE1836" s="3" t="b">
        <f t="shared" si="114"/>
        <v>1</v>
      </c>
      <c r="BF1836" t="str">
        <f t="shared" si="115"/>
        <v>green</v>
      </c>
    </row>
    <row r="1837" spans="1:58" x14ac:dyDescent="0.3">
      <c r="A1837" t="s">
        <v>17664</v>
      </c>
      <c r="D1837" t="s">
        <v>96</v>
      </c>
      <c r="E1837" t="s">
        <v>17665</v>
      </c>
      <c r="F1837" t="s">
        <v>17666</v>
      </c>
      <c r="G1837">
        <v>3</v>
      </c>
      <c r="H1837" t="s">
        <v>59</v>
      </c>
      <c r="I1837" t="s">
        <v>17667</v>
      </c>
      <c r="J1837">
        <v>1</v>
      </c>
      <c r="K1837" t="s">
        <v>17668</v>
      </c>
      <c r="L1837" t="s">
        <v>6392</v>
      </c>
      <c r="M1837" t="s">
        <v>6393</v>
      </c>
      <c r="N1837" t="s">
        <v>64</v>
      </c>
      <c r="O1837" t="s">
        <v>6394</v>
      </c>
      <c r="P1837">
        <v>2019</v>
      </c>
      <c r="Q1837" t="s">
        <v>184</v>
      </c>
      <c r="R1837" t="b">
        <v>0</v>
      </c>
      <c r="S1837" t="s">
        <v>67</v>
      </c>
      <c r="T1837" t="b">
        <v>0</v>
      </c>
      <c r="W1837" t="s">
        <v>59</v>
      </c>
      <c r="Y1837">
        <v>0</v>
      </c>
      <c r="Z1837" t="s">
        <v>59</v>
      </c>
      <c r="AA1837" t="b">
        <v>0</v>
      </c>
      <c r="AB1837" t="s">
        <v>6395</v>
      </c>
      <c r="AC1837" t="s">
        <v>64</v>
      </c>
      <c r="AD1837" t="s">
        <v>252</v>
      </c>
      <c r="AE1837" t="s">
        <v>59</v>
      </c>
      <c r="AG1837" t="s">
        <v>6396</v>
      </c>
      <c r="AI1837">
        <v>0</v>
      </c>
      <c r="AK1837" t="s">
        <v>64</v>
      </c>
      <c r="AL1837" t="s">
        <v>64</v>
      </c>
      <c r="AP1837" t="s">
        <v>76</v>
      </c>
      <c r="AQ1837">
        <v>3000</v>
      </c>
      <c r="AR1837">
        <v>3000</v>
      </c>
      <c r="AS1837">
        <v>0.75</v>
      </c>
      <c r="AT1837">
        <v>0</v>
      </c>
      <c r="AU1837">
        <v>0</v>
      </c>
      <c r="AV1837">
        <v>2</v>
      </c>
      <c r="AW1837" t="s">
        <v>17669</v>
      </c>
      <c r="AZ1837" t="s">
        <v>6397</v>
      </c>
      <c r="BA1837" t="s">
        <v>6398</v>
      </c>
      <c r="BB1837" t="b">
        <f t="shared" si="112"/>
        <v>0</v>
      </c>
      <c r="BC1837" t="str">
        <f>INDEX(repsearch2!B:B,MATCH(A1837,repsearch2!A:A,FALSE))</f>
        <v>No</v>
      </c>
      <c r="BD1837" s="3" t="b">
        <f t="shared" si="113"/>
        <v>0</v>
      </c>
      <c r="BE1837" s="3" t="b">
        <f t="shared" si="114"/>
        <v>0</v>
      </c>
      <c r="BF1837" t="str">
        <f t="shared" si="115"/>
        <v>closed</v>
      </c>
    </row>
    <row r="1838" spans="1:58" x14ac:dyDescent="0.3">
      <c r="A1838" t="s">
        <v>17670</v>
      </c>
      <c r="D1838" t="s">
        <v>96</v>
      </c>
      <c r="E1838" t="s">
        <v>17671</v>
      </c>
      <c r="F1838" t="s">
        <v>17672</v>
      </c>
      <c r="G1838">
        <v>2</v>
      </c>
      <c r="H1838" t="s">
        <v>59</v>
      </c>
      <c r="I1838" t="s">
        <v>17673</v>
      </c>
      <c r="J1838">
        <v>1</v>
      </c>
      <c r="K1838" t="s">
        <v>15199</v>
      </c>
      <c r="L1838" t="s">
        <v>17674</v>
      </c>
      <c r="M1838" t="s">
        <v>15201</v>
      </c>
      <c r="N1838" t="s">
        <v>64</v>
      </c>
      <c r="O1838" t="s">
        <v>17675</v>
      </c>
      <c r="P1838">
        <v>2019</v>
      </c>
      <c r="Q1838" t="s">
        <v>1349</v>
      </c>
      <c r="R1838" t="b">
        <v>0</v>
      </c>
      <c r="S1838" t="s">
        <v>67</v>
      </c>
      <c r="T1838" t="b">
        <v>0</v>
      </c>
      <c r="W1838" t="s">
        <v>59</v>
      </c>
      <c r="Y1838">
        <v>0</v>
      </c>
      <c r="Z1838" t="s">
        <v>59</v>
      </c>
      <c r="AA1838" t="b">
        <v>0</v>
      </c>
      <c r="AB1838" t="s">
        <v>17676</v>
      </c>
      <c r="AC1838" t="s">
        <v>64</v>
      </c>
      <c r="AD1838" t="s">
        <v>1389</v>
      </c>
      <c r="AE1838" t="s">
        <v>59</v>
      </c>
      <c r="AG1838" t="s">
        <v>17677</v>
      </c>
      <c r="AH1838">
        <v>5</v>
      </c>
      <c r="AI1838">
        <v>5</v>
      </c>
      <c r="AK1838" t="s">
        <v>64</v>
      </c>
      <c r="AL1838" t="s">
        <v>64</v>
      </c>
      <c r="AP1838" t="s">
        <v>76</v>
      </c>
      <c r="AQ1838">
        <v>2950</v>
      </c>
      <c r="AR1838">
        <v>2950</v>
      </c>
      <c r="AS1838">
        <v>0</v>
      </c>
      <c r="AT1838">
        <v>0</v>
      </c>
      <c r="AU1838">
        <v>0</v>
      </c>
      <c r="AV1838">
        <v>0</v>
      </c>
      <c r="AZ1838" t="s">
        <v>8379</v>
      </c>
      <c r="BB1838" t="b">
        <f t="shared" si="112"/>
        <v>0</v>
      </c>
      <c r="BC1838" t="str">
        <f>INDEX(repsearch2!B:B,MATCH(A1838,repsearch2!A:A,FALSE))</f>
        <v>No</v>
      </c>
      <c r="BD1838" s="3" t="b">
        <f t="shared" si="113"/>
        <v>0</v>
      </c>
      <c r="BE1838" s="3" t="b">
        <f t="shared" si="114"/>
        <v>0</v>
      </c>
      <c r="BF1838" t="str">
        <f t="shared" si="115"/>
        <v>closed</v>
      </c>
    </row>
    <row r="1839" spans="1:58" x14ac:dyDescent="0.3">
      <c r="A1839" t="s">
        <v>17678</v>
      </c>
      <c r="D1839" t="s">
        <v>96</v>
      </c>
      <c r="E1839" t="s">
        <v>17679</v>
      </c>
      <c r="F1839" t="s">
        <v>17680</v>
      </c>
      <c r="G1839">
        <v>5</v>
      </c>
      <c r="H1839" t="s">
        <v>59</v>
      </c>
      <c r="I1839" t="s">
        <v>17681</v>
      </c>
      <c r="J1839">
        <v>1</v>
      </c>
      <c r="K1839" t="s">
        <v>17682</v>
      </c>
      <c r="L1839" t="s">
        <v>17683</v>
      </c>
      <c r="N1839" t="s">
        <v>59</v>
      </c>
      <c r="O1839" t="s">
        <v>1400</v>
      </c>
      <c r="P1839">
        <v>2018</v>
      </c>
      <c r="Q1839" t="s">
        <v>1349</v>
      </c>
      <c r="R1839" t="b">
        <v>0</v>
      </c>
      <c r="S1839" t="s">
        <v>67</v>
      </c>
      <c r="T1839" t="b">
        <v>0</v>
      </c>
      <c r="W1839" t="s">
        <v>59</v>
      </c>
      <c r="Y1839">
        <v>0</v>
      </c>
      <c r="Z1839" t="s">
        <v>59</v>
      </c>
      <c r="AA1839" t="b">
        <v>0</v>
      </c>
      <c r="AB1839" t="s">
        <v>1401</v>
      </c>
      <c r="AC1839" t="s">
        <v>64</v>
      </c>
      <c r="AD1839" t="s">
        <v>252</v>
      </c>
      <c r="AE1839" t="s">
        <v>59</v>
      </c>
      <c r="AG1839" t="s">
        <v>1402</v>
      </c>
      <c r="AI1839">
        <v>1</v>
      </c>
      <c r="AK1839" t="s">
        <v>64</v>
      </c>
      <c r="AL1839" t="s">
        <v>64</v>
      </c>
      <c r="AP1839" t="s">
        <v>76</v>
      </c>
      <c r="AQ1839">
        <v>2950</v>
      </c>
      <c r="AR1839">
        <v>2950</v>
      </c>
      <c r="AS1839">
        <v>8.4499999999999993</v>
      </c>
      <c r="AT1839">
        <v>0</v>
      </c>
      <c r="AU1839">
        <v>0</v>
      </c>
      <c r="AV1839">
        <v>12</v>
      </c>
      <c r="AW1839" t="s">
        <v>17684</v>
      </c>
      <c r="AZ1839" t="s">
        <v>893</v>
      </c>
      <c r="BA1839" t="s">
        <v>894</v>
      </c>
      <c r="BB1839" t="b">
        <f t="shared" si="112"/>
        <v>0</v>
      </c>
      <c r="BC1839" t="str">
        <f>INDEX(repsearch2!B:B,MATCH(A1839,repsearch2!A:A,FALSE))</f>
        <v>No</v>
      </c>
      <c r="BD1839" s="3" t="b">
        <f t="shared" si="113"/>
        <v>0</v>
      </c>
      <c r="BE1839" s="3" t="b">
        <f t="shared" si="114"/>
        <v>0</v>
      </c>
      <c r="BF1839" t="str">
        <f t="shared" si="115"/>
        <v>closed</v>
      </c>
    </row>
    <row r="1840" spans="1:58" x14ac:dyDescent="0.3">
      <c r="A1840" t="s">
        <v>17685</v>
      </c>
      <c r="B1840" t="s">
        <v>896</v>
      </c>
      <c r="D1840" t="s">
        <v>897</v>
      </c>
      <c r="E1840" t="s">
        <v>17686</v>
      </c>
      <c r="F1840" t="s">
        <v>17687</v>
      </c>
      <c r="G1840">
        <v>3</v>
      </c>
      <c r="H1840" t="s">
        <v>59</v>
      </c>
      <c r="I1840" t="s">
        <v>17688</v>
      </c>
      <c r="J1840">
        <v>3</v>
      </c>
      <c r="K1840" t="s">
        <v>17689</v>
      </c>
      <c r="N1840" t="s">
        <v>59</v>
      </c>
      <c r="O1840" t="s">
        <v>17690</v>
      </c>
      <c r="P1840">
        <v>2019</v>
      </c>
      <c r="Q1840" t="s">
        <v>101</v>
      </c>
      <c r="R1840" t="b">
        <v>1</v>
      </c>
      <c r="S1840" t="s">
        <v>102</v>
      </c>
      <c r="T1840" t="b">
        <v>0</v>
      </c>
      <c r="U1840" t="s">
        <v>1102</v>
      </c>
      <c r="V1840" t="s">
        <v>905</v>
      </c>
      <c r="W1840" t="s">
        <v>64</v>
      </c>
      <c r="X1840" t="s">
        <v>14417</v>
      </c>
      <c r="Y1840">
        <v>1</v>
      </c>
      <c r="Z1840" t="s">
        <v>59</v>
      </c>
      <c r="AA1840" t="b">
        <v>0</v>
      </c>
      <c r="AH1840">
        <v>2</v>
      </c>
      <c r="AI1840">
        <v>1</v>
      </c>
      <c r="AJ1840" t="s">
        <v>17691</v>
      </c>
      <c r="AK1840" t="s">
        <v>59</v>
      </c>
      <c r="AL1840" t="s">
        <v>64</v>
      </c>
      <c r="AS1840">
        <v>0</v>
      </c>
      <c r="AT1840">
        <v>0</v>
      </c>
      <c r="AU1840">
        <v>0</v>
      </c>
      <c r="AV1840">
        <v>0</v>
      </c>
      <c r="BB1840" t="b">
        <f t="shared" si="112"/>
        <v>0</v>
      </c>
      <c r="BC1840" t="str">
        <f>INDEX(repsearch2!B:B,MATCH(A1840,repsearch2!A:A,FALSE))</f>
        <v>No</v>
      </c>
      <c r="BD1840" s="3" t="b">
        <f t="shared" si="113"/>
        <v>0</v>
      </c>
      <c r="BE1840" s="3" t="b">
        <f t="shared" si="114"/>
        <v>1</v>
      </c>
      <c r="BF1840" t="str">
        <f t="shared" si="115"/>
        <v>green</v>
      </c>
    </row>
    <row r="1841" spans="1:58" x14ac:dyDescent="0.3">
      <c r="A1841" t="s">
        <v>17692</v>
      </c>
      <c r="B1841" t="s">
        <v>3089</v>
      </c>
      <c r="D1841" t="s">
        <v>897</v>
      </c>
      <c r="E1841" t="s">
        <v>17693</v>
      </c>
      <c r="F1841" t="s">
        <v>17694</v>
      </c>
      <c r="G1841">
        <v>4</v>
      </c>
      <c r="H1841" t="s">
        <v>59</v>
      </c>
      <c r="I1841" t="s">
        <v>17695</v>
      </c>
      <c r="J1841">
        <v>3</v>
      </c>
      <c r="K1841" t="s">
        <v>17696</v>
      </c>
      <c r="N1841" t="s">
        <v>59</v>
      </c>
      <c r="O1841" t="s">
        <v>17690</v>
      </c>
      <c r="P1841">
        <v>2019</v>
      </c>
      <c r="Q1841" t="s">
        <v>101</v>
      </c>
      <c r="R1841" t="b">
        <v>1</v>
      </c>
      <c r="S1841" t="s">
        <v>102</v>
      </c>
      <c r="T1841" t="b">
        <v>0</v>
      </c>
      <c r="U1841" t="s">
        <v>1102</v>
      </c>
      <c r="V1841" t="s">
        <v>905</v>
      </c>
      <c r="W1841" t="s">
        <v>64</v>
      </c>
      <c r="X1841" t="s">
        <v>14417</v>
      </c>
      <c r="Y1841">
        <v>1</v>
      </c>
      <c r="Z1841" t="s">
        <v>59</v>
      </c>
      <c r="AA1841" t="b">
        <v>0</v>
      </c>
      <c r="AH1841">
        <v>2</v>
      </c>
      <c r="AI1841">
        <v>2</v>
      </c>
      <c r="AJ1841" t="s">
        <v>17697</v>
      </c>
      <c r="AK1841" t="s">
        <v>59</v>
      </c>
      <c r="AL1841" t="s">
        <v>64</v>
      </c>
      <c r="AS1841">
        <v>0</v>
      </c>
      <c r="AT1841">
        <v>0</v>
      </c>
      <c r="AU1841">
        <v>0</v>
      </c>
      <c r="AV1841">
        <v>0</v>
      </c>
      <c r="BB1841" t="b">
        <f t="shared" si="112"/>
        <v>0</v>
      </c>
      <c r="BC1841" t="str">
        <f>INDEX(repsearch2!B:B,MATCH(A1841,repsearch2!A:A,FALSE))</f>
        <v>No</v>
      </c>
      <c r="BD1841" s="3" t="b">
        <f t="shared" si="113"/>
        <v>0</v>
      </c>
      <c r="BE1841" s="3" t="b">
        <f t="shared" si="114"/>
        <v>1</v>
      </c>
      <c r="BF1841" t="str">
        <f t="shared" si="115"/>
        <v>green</v>
      </c>
    </row>
    <row r="1842" spans="1:58" x14ac:dyDescent="0.3">
      <c r="A1842" t="s">
        <v>17698</v>
      </c>
      <c r="B1842" t="s">
        <v>896</v>
      </c>
      <c r="D1842" t="s">
        <v>897</v>
      </c>
      <c r="E1842" t="s">
        <v>17699</v>
      </c>
      <c r="F1842" t="s">
        <v>17700</v>
      </c>
      <c r="G1842">
        <v>2</v>
      </c>
      <c r="H1842" t="s">
        <v>59</v>
      </c>
      <c r="I1842" t="s">
        <v>17701</v>
      </c>
      <c r="J1842">
        <v>1</v>
      </c>
      <c r="K1842" t="s">
        <v>17702</v>
      </c>
      <c r="N1842" t="s">
        <v>59</v>
      </c>
      <c r="O1842" t="s">
        <v>17690</v>
      </c>
      <c r="P1842">
        <v>2019</v>
      </c>
      <c r="Q1842" t="s">
        <v>101</v>
      </c>
      <c r="R1842" t="b">
        <v>1</v>
      </c>
      <c r="S1842" t="s">
        <v>102</v>
      </c>
      <c r="T1842" t="b">
        <v>0</v>
      </c>
      <c r="U1842" t="s">
        <v>1102</v>
      </c>
      <c r="V1842" t="s">
        <v>905</v>
      </c>
      <c r="W1842" t="s">
        <v>64</v>
      </c>
      <c r="X1842" t="s">
        <v>14417</v>
      </c>
      <c r="Y1842">
        <v>1</v>
      </c>
      <c r="Z1842" t="s">
        <v>59</v>
      </c>
      <c r="AA1842" t="b">
        <v>0</v>
      </c>
      <c r="AH1842">
        <v>1</v>
      </c>
      <c r="AI1842">
        <v>0</v>
      </c>
      <c r="AJ1842" t="s">
        <v>17703</v>
      </c>
      <c r="AK1842" t="s">
        <v>59</v>
      </c>
      <c r="AL1842" t="s">
        <v>64</v>
      </c>
      <c r="AS1842">
        <v>0</v>
      </c>
      <c r="AT1842">
        <v>0</v>
      </c>
      <c r="AU1842">
        <v>0</v>
      </c>
      <c r="AV1842">
        <v>0</v>
      </c>
      <c r="BB1842" t="b">
        <f t="shared" si="112"/>
        <v>0</v>
      </c>
      <c r="BC1842" t="str">
        <f>INDEX(repsearch2!B:B,MATCH(A1842,repsearch2!A:A,FALSE))</f>
        <v>No</v>
      </c>
      <c r="BD1842" s="3" t="b">
        <f t="shared" si="113"/>
        <v>0</v>
      </c>
      <c r="BE1842" s="3" t="b">
        <f t="shared" si="114"/>
        <v>1</v>
      </c>
      <c r="BF1842" t="str">
        <f t="shared" si="115"/>
        <v>green</v>
      </c>
    </row>
    <row r="1843" spans="1:58" x14ac:dyDescent="0.3">
      <c r="A1843" t="s">
        <v>17704</v>
      </c>
      <c r="D1843" t="s">
        <v>96</v>
      </c>
      <c r="E1843" t="s">
        <v>17705</v>
      </c>
      <c r="F1843" t="s">
        <v>17706</v>
      </c>
      <c r="G1843">
        <v>3</v>
      </c>
      <c r="H1843" t="s">
        <v>59</v>
      </c>
      <c r="I1843" t="s">
        <v>17707</v>
      </c>
      <c r="J1843">
        <v>3</v>
      </c>
      <c r="K1843" t="s">
        <v>17708</v>
      </c>
      <c r="N1843" t="s">
        <v>59</v>
      </c>
      <c r="O1843" t="s">
        <v>17709</v>
      </c>
      <c r="P1843">
        <v>2019</v>
      </c>
      <c r="Q1843" t="s">
        <v>101</v>
      </c>
      <c r="R1843" t="b">
        <v>0</v>
      </c>
      <c r="S1843" t="s">
        <v>102</v>
      </c>
      <c r="T1843" t="b">
        <v>0</v>
      </c>
      <c r="W1843" t="s">
        <v>59</v>
      </c>
      <c r="Y1843">
        <v>0</v>
      </c>
      <c r="Z1843" t="s">
        <v>59</v>
      </c>
      <c r="AA1843" t="b">
        <v>0</v>
      </c>
      <c r="AI1843">
        <v>0</v>
      </c>
      <c r="AK1843" t="s">
        <v>59</v>
      </c>
      <c r="AL1843" t="s">
        <v>64</v>
      </c>
      <c r="AS1843">
        <v>0</v>
      </c>
      <c r="AT1843">
        <v>0</v>
      </c>
      <c r="AU1843">
        <v>0</v>
      </c>
      <c r="AV1843">
        <v>0</v>
      </c>
      <c r="BB1843" t="b">
        <f t="shared" si="112"/>
        <v>0</v>
      </c>
      <c r="BC1843" t="str">
        <f>INDEX(repsearch2!B:B,MATCH(A1843,repsearch2!A:A,FALSE))</f>
        <v>No</v>
      </c>
      <c r="BD1843" s="3" t="b">
        <f t="shared" si="113"/>
        <v>0</v>
      </c>
      <c r="BE1843" s="3" t="b">
        <f t="shared" si="114"/>
        <v>0</v>
      </c>
      <c r="BF1843" t="str">
        <f t="shared" si="115"/>
        <v>closed</v>
      </c>
    </row>
    <row r="1844" spans="1:58" x14ac:dyDescent="0.3">
      <c r="A1844" t="s">
        <v>17710</v>
      </c>
      <c r="D1844" t="s">
        <v>96</v>
      </c>
      <c r="E1844" t="s">
        <v>17711</v>
      </c>
      <c r="F1844" t="s">
        <v>17712</v>
      </c>
      <c r="G1844">
        <v>3</v>
      </c>
      <c r="H1844" t="s">
        <v>59</v>
      </c>
      <c r="I1844" t="s">
        <v>17713</v>
      </c>
      <c r="J1844">
        <v>3</v>
      </c>
      <c r="K1844" t="s">
        <v>17714</v>
      </c>
      <c r="N1844" t="s">
        <v>59</v>
      </c>
      <c r="O1844" t="s">
        <v>17709</v>
      </c>
      <c r="P1844">
        <v>2019</v>
      </c>
      <c r="Q1844" t="s">
        <v>101</v>
      </c>
      <c r="R1844" t="b">
        <v>0</v>
      </c>
      <c r="S1844" t="s">
        <v>102</v>
      </c>
      <c r="T1844" t="b">
        <v>0</v>
      </c>
      <c r="W1844" t="s">
        <v>59</v>
      </c>
      <c r="Y1844">
        <v>0</v>
      </c>
      <c r="Z1844" t="s">
        <v>59</v>
      </c>
      <c r="AA1844" t="b">
        <v>0</v>
      </c>
      <c r="AH1844">
        <v>1</v>
      </c>
      <c r="AI1844">
        <v>2</v>
      </c>
      <c r="AK1844" t="s">
        <v>59</v>
      </c>
      <c r="AL1844" t="s">
        <v>64</v>
      </c>
      <c r="AS1844">
        <v>0</v>
      </c>
      <c r="AT1844">
        <v>0</v>
      </c>
      <c r="AU1844">
        <v>0</v>
      </c>
      <c r="AV1844">
        <v>0</v>
      </c>
      <c r="AX1844" t="s">
        <v>17715</v>
      </c>
      <c r="BB1844" t="b">
        <f t="shared" si="112"/>
        <v>0</v>
      </c>
      <c r="BC1844" t="str">
        <f>INDEX(repsearch2!B:B,MATCH(A1844,repsearch2!A:A,FALSE))</f>
        <v>No</v>
      </c>
      <c r="BD1844" s="3" t="b">
        <f t="shared" si="113"/>
        <v>0</v>
      </c>
      <c r="BE1844" s="3" t="b">
        <f t="shared" si="114"/>
        <v>0</v>
      </c>
      <c r="BF1844" t="str">
        <f t="shared" si="115"/>
        <v>closed</v>
      </c>
    </row>
    <row r="1845" spans="1:58" x14ac:dyDescent="0.3">
      <c r="A1845" t="s">
        <v>17716</v>
      </c>
      <c r="D1845" t="s">
        <v>96</v>
      </c>
      <c r="E1845" t="s">
        <v>17717</v>
      </c>
      <c r="F1845" t="s">
        <v>17718</v>
      </c>
      <c r="G1845">
        <v>3</v>
      </c>
      <c r="H1845" t="s">
        <v>59</v>
      </c>
      <c r="I1845" t="s">
        <v>17719</v>
      </c>
      <c r="J1845">
        <v>1</v>
      </c>
      <c r="K1845" t="s">
        <v>17720</v>
      </c>
      <c r="L1845" t="s">
        <v>17721</v>
      </c>
      <c r="M1845" t="s">
        <v>17722</v>
      </c>
      <c r="N1845" t="s">
        <v>64</v>
      </c>
      <c r="O1845" t="s">
        <v>17723</v>
      </c>
      <c r="P1845">
        <v>2018</v>
      </c>
      <c r="Q1845" t="s">
        <v>184</v>
      </c>
      <c r="R1845" t="b">
        <v>0</v>
      </c>
      <c r="S1845" t="s">
        <v>67</v>
      </c>
      <c r="T1845" t="b">
        <v>0</v>
      </c>
      <c r="W1845" t="s">
        <v>59</v>
      </c>
      <c r="Y1845">
        <v>0</v>
      </c>
      <c r="Z1845" t="s">
        <v>59</v>
      </c>
      <c r="AA1845" t="b">
        <v>0</v>
      </c>
      <c r="AB1845" t="s">
        <v>17724</v>
      </c>
      <c r="AC1845" t="s">
        <v>64</v>
      </c>
      <c r="AD1845" t="s">
        <v>252</v>
      </c>
      <c r="AE1845" t="s">
        <v>59</v>
      </c>
      <c r="AG1845" t="s">
        <v>17725</v>
      </c>
      <c r="AH1845">
        <v>1</v>
      </c>
      <c r="AI1845">
        <v>0</v>
      </c>
      <c r="AK1845" t="s">
        <v>64</v>
      </c>
      <c r="AL1845" t="s">
        <v>64</v>
      </c>
      <c r="AP1845" t="s">
        <v>76</v>
      </c>
      <c r="AQ1845">
        <v>3000</v>
      </c>
      <c r="AR1845">
        <v>3000</v>
      </c>
      <c r="AS1845">
        <v>0</v>
      </c>
      <c r="AT1845">
        <v>0</v>
      </c>
      <c r="AU1845">
        <v>0</v>
      </c>
      <c r="AV1845">
        <v>0</v>
      </c>
      <c r="AX1845" t="s">
        <v>17726</v>
      </c>
      <c r="AY1845" t="s">
        <v>400</v>
      </c>
      <c r="AZ1845" t="s">
        <v>17006</v>
      </c>
      <c r="BA1845" t="s">
        <v>17727</v>
      </c>
      <c r="BB1845" t="b">
        <f t="shared" si="112"/>
        <v>0</v>
      </c>
      <c r="BC1845" t="str">
        <f>INDEX(repsearch2!B:B,MATCH(A1845,repsearch2!A:A,FALSE))</f>
        <v>No</v>
      </c>
      <c r="BD1845" s="3" t="b">
        <f t="shared" si="113"/>
        <v>0</v>
      </c>
      <c r="BE1845" s="3" t="b">
        <f t="shared" si="114"/>
        <v>0</v>
      </c>
      <c r="BF1845" t="str">
        <f t="shared" si="115"/>
        <v>closed</v>
      </c>
    </row>
    <row r="1846" spans="1:58" x14ac:dyDescent="0.3">
      <c r="A1846" t="s">
        <v>17728</v>
      </c>
      <c r="D1846" t="s">
        <v>96</v>
      </c>
      <c r="E1846" t="s">
        <v>17729</v>
      </c>
      <c r="F1846" t="s">
        <v>17730</v>
      </c>
      <c r="G1846">
        <v>3</v>
      </c>
      <c r="H1846" t="s">
        <v>59</v>
      </c>
      <c r="I1846" t="s">
        <v>17731</v>
      </c>
      <c r="J1846">
        <v>1</v>
      </c>
      <c r="K1846" t="s">
        <v>17732</v>
      </c>
      <c r="L1846" t="s">
        <v>17733</v>
      </c>
      <c r="N1846" t="s">
        <v>59</v>
      </c>
      <c r="O1846" t="s">
        <v>17734</v>
      </c>
      <c r="P1846">
        <v>2019</v>
      </c>
      <c r="Q1846" t="s">
        <v>139</v>
      </c>
      <c r="R1846" t="b">
        <v>0</v>
      </c>
      <c r="S1846" t="s">
        <v>67</v>
      </c>
      <c r="T1846" t="b">
        <v>0</v>
      </c>
      <c r="W1846" t="s">
        <v>59</v>
      </c>
      <c r="Y1846">
        <v>0</v>
      </c>
      <c r="Z1846" t="s">
        <v>59</v>
      </c>
      <c r="AA1846" t="b">
        <v>0</v>
      </c>
      <c r="AB1846" t="s">
        <v>17735</v>
      </c>
      <c r="AC1846" t="s">
        <v>64</v>
      </c>
      <c r="AD1846" t="s">
        <v>252</v>
      </c>
      <c r="AE1846" t="s">
        <v>59</v>
      </c>
      <c r="AG1846" t="s">
        <v>17736</v>
      </c>
      <c r="AH1846">
        <v>27</v>
      </c>
      <c r="AI1846">
        <v>29</v>
      </c>
      <c r="AK1846" t="s">
        <v>64</v>
      </c>
      <c r="AL1846" t="s">
        <v>64</v>
      </c>
      <c r="AP1846" t="s">
        <v>76</v>
      </c>
      <c r="AQ1846">
        <v>3000</v>
      </c>
      <c r="AR1846">
        <v>3000</v>
      </c>
      <c r="AS1846">
        <v>0</v>
      </c>
      <c r="AT1846">
        <v>0</v>
      </c>
      <c r="AU1846">
        <v>0</v>
      </c>
      <c r="AV1846">
        <v>0</v>
      </c>
      <c r="AX1846" t="s">
        <v>4367</v>
      </c>
      <c r="AY1846" t="s">
        <v>4368</v>
      </c>
      <c r="AZ1846" t="s">
        <v>17737</v>
      </c>
      <c r="BA1846" t="s">
        <v>17738</v>
      </c>
      <c r="BB1846" t="b">
        <f t="shared" si="112"/>
        <v>0</v>
      </c>
      <c r="BC1846" t="str">
        <f>INDEX(repsearch2!B:B,MATCH(A1846,repsearch2!A:A,FALSE))</f>
        <v>No</v>
      </c>
      <c r="BD1846" s="3" t="b">
        <f t="shared" si="113"/>
        <v>0</v>
      </c>
      <c r="BE1846" s="3" t="b">
        <f t="shared" si="114"/>
        <v>0</v>
      </c>
      <c r="BF1846" t="str">
        <f t="shared" si="115"/>
        <v>closed</v>
      </c>
    </row>
    <row r="1847" spans="1:58" x14ac:dyDescent="0.3">
      <c r="A1847" s="3" t="s">
        <v>17739</v>
      </c>
      <c r="B1847" s="3" t="s">
        <v>1096</v>
      </c>
      <c r="C1847" s="3"/>
      <c r="D1847" s="3" t="s">
        <v>897</v>
      </c>
      <c r="E1847" s="3" t="s">
        <v>17740</v>
      </c>
      <c r="F1847" s="3" t="s">
        <v>17741</v>
      </c>
      <c r="G1847" s="3">
        <v>7</v>
      </c>
      <c r="H1847" s="3" t="s">
        <v>59</v>
      </c>
      <c r="I1847" s="3" t="s">
        <v>17742</v>
      </c>
      <c r="J1847" s="3">
        <v>1</v>
      </c>
      <c r="K1847" s="3" t="s">
        <v>17743</v>
      </c>
      <c r="L1847" s="3" t="s">
        <v>17744</v>
      </c>
      <c r="M1847" s="3"/>
      <c r="N1847" s="3" t="s">
        <v>59</v>
      </c>
      <c r="O1847" s="3" t="s">
        <v>5542</v>
      </c>
      <c r="P1847" s="3">
        <v>2019</v>
      </c>
      <c r="Q1847" s="3" t="s">
        <v>368</v>
      </c>
      <c r="R1847" s="3" t="b">
        <v>1</v>
      </c>
      <c r="S1847" s="3" t="s">
        <v>67</v>
      </c>
      <c r="T1847" s="3" t="b">
        <v>0</v>
      </c>
      <c r="U1847" s="3" t="s">
        <v>68</v>
      </c>
      <c r="V1847" s="3" t="s">
        <v>905</v>
      </c>
      <c r="W1847" s="3" t="s">
        <v>64</v>
      </c>
      <c r="X1847" s="3" t="s">
        <v>70</v>
      </c>
      <c r="Y1847" s="3">
        <v>1</v>
      </c>
      <c r="Z1847" s="3" t="s">
        <v>59</v>
      </c>
      <c r="AA1847" s="3" t="b">
        <v>0</v>
      </c>
      <c r="AB1847" s="3" t="s">
        <v>5543</v>
      </c>
      <c r="AC1847" s="3" t="s">
        <v>59</v>
      </c>
      <c r="AD1847" s="3"/>
      <c r="AE1847" s="3" t="s">
        <v>64</v>
      </c>
      <c r="AF1847" s="3" t="s">
        <v>252</v>
      </c>
      <c r="AG1847" s="3" t="s">
        <v>5544</v>
      </c>
      <c r="AH1847" s="3">
        <v>5</v>
      </c>
      <c r="AI1847" s="3">
        <v>1</v>
      </c>
      <c r="AJ1847" s="3" t="s">
        <v>17745</v>
      </c>
      <c r="AK1847" s="3" t="s">
        <v>59</v>
      </c>
      <c r="AL1847" s="3" t="s">
        <v>64</v>
      </c>
      <c r="AM1847" s="3"/>
      <c r="AN1847" s="3"/>
      <c r="AO1847" s="3"/>
      <c r="AP1847" s="3" t="s">
        <v>76</v>
      </c>
      <c r="AQ1847" s="3">
        <v>3000</v>
      </c>
      <c r="AR1847" s="3">
        <v>3000</v>
      </c>
      <c r="AS1847" s="3">
        <v>1.6</v>
      </c>
      <c r="AT1847" s="3">
        <v>0</v>
      </c>
      <c r="AU1847" s="3">
        <v>0</v>
      </c>
      <c r="AV1847" s="3">
        <v>3</v>
      </c>
      <c r="AW1847" s="3" t="s">
        <v>17746</v>
      </c>
      <c r="AX1847" s="3" t="s">
        <v>17747</v>
      </c>
      <c r="AY1847" s="3"/>
      <c r="AZ1847" s="3"/>
      <c r="BA1847" s="3"/>
      <c r="BB1847" s="3" t="b">
        <f t="shared" si="112"/>
        <v>1</v>
      </c>
      <c r="BC1847" s="3" t="str">
        <f>INDEX(repsearch2!B:B,MATCH(A1847,repsearch2!A:A,FALSE))</f>
        <v>Yes</v>
      </c>
      <c r="BD1847" s="3" t="b">
        <f t="shared" si="113"/>
        <v>1</v>
      </c>
      <c r="BE1847" s="3" t="b">
        <f t="shared" si="114"/>
        <v>1</v>
      </c>
      <c r="BF1847" t="str">
        <f t="shared" si="115"/>
        <v>green</v>
      </c>
    </row>
    <row r="1848" spans="1:58" x14ac:dyDescent="0.3">
      <c r="A1848" t="s">
        <v>17748</v>
      </c>
      <c r="D1848" t="s">
        <v>96</v>
      </c>
      <c r="E1848" t="s">
        <v>17749</v>
      </c>
      <c r="F1848" t="s">
        <v>17750</v>
      </c>
      <c r="G1848">
        <v>6</v>
      </c>
      <c r="H1848" t="s">
        <v>59</v>
      </c>
      <c r="I1848" t="s">
        <v>17751</v>
      </c>
      <c r="J1848">
        <v>1</v>
      </c>
      <c r="K1848" t="s">
        <v>17752</v>
      </c>
      <c r="L1848" t="s">
        <v>17753</v>
      </c>
      <c r="N1848" t="s">
        <v>59</v>
      </c>
      <c r="O1848" t="s">
        <v>17754</v>
      </c>
      <c r="P1848">
        <v>2019</v>
      </c>
      <c r="Q1848" t="s">
        <v>139</v>
      </c>
      <c r="R1848" t="b">
        <v>0</v>
      </c>
      <c r="S1848" t="s">
        <v>67</v>
      </c>
      <c r="T1848" t="b">
        <v>0</v>
      </c>
      <c r="W1848" t="s">
        <v>59</v>
      </c>
      <c r="Y1848">
        <v>0</v>
      </c>
      <c r="Z1848" t="s">
        <v>59</v>
      </c>
      <c r="AA1848" t="b">
        <v>0</v>
      </c>
      <c r="AB1848" t="s">
        <v>17755</v>
      </c>
      <c r="AC1848" t="s">
        <v>64</v>
      </c>
      <c r="AD1848" t="s">
        <v>141</v>
      </c>
      <c r="AE1848" t="s">
        <v>59</v>
      </c>
      <c r="AG1848" t="s">
        <v>17756</v>
      </c>
      <c r="AH1848">
        <v>2</v>
      </c>
      <c r="AI1848">
        <v>2</v>
      </c>
      <c r="AK1848" t="s">
        <v>64</v>
      </c>
      <c r="AL1848" t="s">
        <v>64</v>
      </c>
      <c r="AP1848" t="s">
        <v>76</v>
      </c>
      <c r="AQ1848">
        <v>2400</v>
      </c>
      <c r="AR1848">
        <v>2400</v>
      </c>
      <c r="AS1848">
        <v>0</v>
      </c>
      <c r="AT1848">
        <v>0</v>
      </c>
      <c r="AU1848">
        <v>0</v>
      </c>
      <c r="AV1848">
        <v>0</v>
      </c>
      <c r="AX1848" t="s">
        <v>17757</v>
      </c>
      <c r="AY1848" t="s">
        <v>17758</v>
      </c>
      <c r="AZ1848" t="s">
        <v>6667</v>
      </c>
      <c r="BA1848" t="s">
        <v>6668</v>
      </c>
      <c r="BB1848" t="b">
        <f t="shared" si="112"/>
        <v>0</v>
      </c>
      <c r="BC1848" t="str">
        <f>INDEX(repsearch2!B:B,MATCH(A1848,repsearch2!A:A,FALSE))</f>
        <v>No</v>
      </c>
      <c r="BD1848" s="3" t="b">
        <f t="shared" si="113"/>
        <v>0</v>
      </c>
      <c r="BE1848" s="3" t="b">
        <f t="shared" si="114"/>
        <v>0</v>
      </c>
      <c r="BF1848" t="str">
        <f t="shared" si="115"/>
        <v>closed</v>
      </c>
    </row>
    <row r="1849" spans="1:58" x14ac:dyDescent="0.3">
      <c r="A1849" t="s">
        <v>17759</v>
      </c>
      <c r="D1849" t="s">
        <v>96</v>
      </c>
      <c r="E1849" t="s">
        <v>17760</v>
      </c>
      <c r="F1849" t="s">
        <v>9380</v>
      </c>
      <c r="G1849">
        <v>1</v>
      </c>
      <c r="H1849" t="s">
        <v>59</v>
      </c>
      <c r="I1849" t="s">
        <v>17761</v>
      </c>
      <c r="J1849">
        <v>1</v>
      </c>
      <c r="K1849" t="s">
        <v>9382</v>
      </c>
      <c r="L1849" t="s">
        <v>17762</v>
      </c>
      <c r="M1849" t="s">
        <v>9384</v>
      </c>
      <c r="N1849" t="s">
        <v>64</v>
      </c>
      <c r="O1849" t="s">
        <v>9385</v>
      </c>
      <c r="P1849">
        <v>2019</v>
      </c>
      <c r="Q1849" t="s">
        <v>224</v>
      </c>
      <c r="R1849" t="b">
        <v>0</v>
      </c>
      <c r="S1849" t="s">
        <v>67</v>
      </c>
      <c r="T1849" t="b">
        <v>0</v>
      </c>
      <c r="W1849" t="s">
        <v>59</v>
      </c>
      <c r="Y1849">
        <v>0</v>
      </c>
      <c r="Z1849" t="s">
        <v>59</v>
      </c>
      <c r="AA1849" t="b">
        <v>0</v>
      </c>
      <c r="AB1849" t="s">
        <v>9386</v>
      </c>
      <c r="AC1849" t="s">
        <v>64</v>
      </c>
      <c r="AD1849" t="s">
        <v>72</v>
      </c>
      <c r="AE1849" t="s">
        <v>59</v>
      </c>
      <c r="AG1849" t="s">
        <v>9387</v>
      </c>
      <c r="AH1849">
        <v>2</v>
      </c>
      <c r="AI1849">
        <v>2</v>
      </c>
      <c r="AK1849" t="s">
        <v>64</v>
      </c>
      <c r="AL1849" t="s">
        <v>64</v>
      </c>
      <c r="AP1849" t="s">
        <v>76</v>
      </c>
      <c r="AQ1849">
        <v>3240</v>
      </c>
      <c r="AR1849">
        <v>3240</v>
      </c>
      <c r="AS1849">
        <v>4.2</v>
      </c>
      <c r="AT1849">
        <v>0</v>
      </c>
      <c r="AU1849">
        <v>0</v>
      </c>
      <c r="AV1849">
        <v>5</v>
      </c>
      <c r="AW1849" t="s">
        <v>17763</v>
      </c>
      <c r="AZ1849" t="s">
        <v>227</v>
      </c>
      <c r="BA1849" t="s">
        <v>9389</v>
      </c>
      <c r="BB1849" t="b">
        <f t="shared" si="112"/>
        <v>0</v>
      </c>
      <c r="BC1849" t="str">
        <f>INDEX(repsearch2!B:B,MATCH(A1849,repsearch2!A:A,FALSE))</f>
        <v>No</v>
      </c>
      <c r="BD1849" s="3" t="b">
        <f t="shared" si="113"/>
        <v>0</v>
      </c>
      <c r="BE1849" s="3" t="b">
        <f t="shared" si="114"/>
        <v>0</v>
      </c>
      <c r="BF1849" t="str">
        <f t="shared" si="115"/>
        <v>closed</v>
      </c>
    </row>
    <row r="1850" spans="1:58" x14ac:dyDescent="0.3">
      <c r="A1850" t="s">
        <v>17764</v>
      </c>
      <c r="D1850" t="s">
        <v>96</v>
      </c>
      <c r="E1850" t="s">
        <v>17765</v>
      </c>
      <c r="F1850" t="s">
        <v>2021</v>
      </c>
      <c r="G1850">
        <v>4</v>
      </c>
      <c r="H1850" t="s">
        <v>59</v>
      </c>
      <c r="I1850" t="s">
        <v>17766</v>
      </c>
      <c r="J1850">
        <v>1</v>
      </c>
      <c r="K1850" t="s">
        <v>2023</v>
      </c>
      <c r="L1850" t="s">
        <v>2024</v>
      </c>
      <c r="M1850" t="s">
        <v>2025</v>
      </c>
      <c r="N1850" t="s">
        <v>64</v>
      </c>
      <c r="O1850" t="s">
        <v>2026</v>
      </c>
      <c r="P1850">
        <v>2019</v>
      </c>
      <c r="Q1850" t="s">
        <v>139</v>
      </c>
      <c r="R1850" t="b">
        <v>0</v>
      </c>
      <c r="S1850" t="s">
        <v>67</v>
      </c>
      <c r="T1850" t="b">
        <v>0</v>
      </c>
      <c r="W1850" t="s">
        <v>59</v>
      </c>
      <c r="Y1850">
        <v>0</v>
      </c>
      <c r="Z1850" t="s">
        <v>59</v>
      </c>
      <c r="AA1850" t="b">
        <v>0</v>
      </c>
      <c r="AB1850" t="s">
        <v>2027</v>
      </c>
      <c r="AC1850" t="s">
        <v>64</v>
      </c>
      <c r="AD1850" t="s">
        <v>252</v>
      </c>
      <c r="AE1850" t="s">
        <v>59</v>
      </c>
      <c r="AG1850" t="s">
        <v>2028</v>
      </c>
      <c r="AH1850">
        <v>4</v>
      </c>
      <c r="AI1850">
        <v>5</v>
      </c>
      <c r="AK1850" t="s">
        <v>64</v>
      </c>
      <c r="AL1850" t="s">
        <v>64</v>
      </c>
      <c r="AP1850" t="s">
        <v>76</v>
      </c>
      <c r="AQ1850">
        <v>2450</v>
      </c>
      <c r="AR1850">
        <v>2450</v>
      </c>
      <c r="AS1850">
        <v>2.5</v>
      </c>
      <c r="AT1850">
        <v>0</v>
      </c>
      <c r="AU1850">
        <v>0</v>
      </c>
      <c r="AV1850">
        <v>3</v>
      </c>
      <c r="AW1850" t="s">
        <v>17767</v>
      </c>
      <c r="AX1850" t="s">
        <v>2976</v>
      </c>
      <c r="AY1850" t="s">
        <v>17768</v>
      </c>
      <c r="AZ1850" t="s">
        <v>2031</v>
      </c>
      <c r="BB1850" t="b">
        <f t="shared" si="112"/>
        <v>0</v>
      </c>
      <c r="BC1850" t="str">
        <f>INDEX(repsearch2!B:B,MATCH(A1850,repsearch2!A:A,FALSE))</f>
        <v>No</v>
      </c>
      <c r="BD1850" s="3" t="b">
        <f t="shared" si="113"/>
        <v>0</v>
      </c>
      <c r="BE1850" s="3" t="b">
        <f t="shared" si="114"/>
        <v>0</v>
      </c>
      <c r="BF1850" t="str">
        <f t="shared" si="115"/>
        <v>closed</v>
      </c>
    </row>
    <row r="1851" spans="1:58" x14ac:dyDescent="0.3">
      <c r="A1851" t="s">
        <v>17769</v>
      </c>
      <c r="D1851" t="s">
        <v>96</v>
      </c>
      <c r="E1851" t="s">
        <v>17770</v>
      </c>
      <c r="F1851" t="s">
        <v>17771</v>
      </c>
      <c r="G1851">
        <v>1</v>
      </c>
      <c r="H1851" t="s">
        <v>59</v>
      </c>
      <c r="I1851" t="s">
        <v>17772</v>
      </c>
      <c r="J1851">
        <v>1</v>
      </c>
      <c r="K1851" t="s">
        <v>17773</v>
      </c>
      <c r="L1851" t="s">
        <v>17774</v>
      </c>
      <c r="M1851" t="s">
        <v>17773</v>
      </c>
      <c r="N1851" t="s">
        <v>64</v>
      </c>
      <c r="O1851" t="s">
        <v>6348</v>
      </c>
      <c r="P1851">
        <v>2018</v>
      </c>
      <c r="Q1851" t="s">
        <v>1349</v>
      </c>
      <c r="R1851" t="b">
        <v>0</v>
      </c>
      <c r="S1851" t="s">
        <v>67</v>
      </c>
      <c r="T1851" t="b">
        <v>0</v>
      </c>
      <c r="W1851" t="s">
        <v>59</v>
      </c>
      <c r="Y1851">
        <v>0</v>
      </c>
      <c r="Z1851" t="s">
        <v>59</v>
      </c>
      <c r="AA1851" t="b">
        <v>0</v>
      </c>
      <c r="AB1851" t="s">
        <v>6349</v>
      </c>
      <c r="AC1851" t="s">
        <v>64</v>
      </c>
      <c r="AD1851" t="s">
        <v>1389</v>
      </c>
      <c r="AE1851" t="s">
        <v>59</v>
      </c>
      <c r="AG1851" t="s">
        <v>6350</v>
      </c>
      <c r="AH1851">
        <v>1</v>
      </c>
      <c r="AI1851">
        <v>0</v>
      </c>
      <c r="AK1851" t="s">
        <v>59</v>
      </c>
      <c r="AL1851" t="s">
        <v>64</v>
      </c>
      <c r="AP1851" t="s">
        <v>76</v>
      </c>
      <c r="AQ1851">
        <v>2950</v>
      </c>
      <c r="AR1851">
        <v>2950</v>
      </c>
      <c r="AS1851">
        <v>0</v>
      </c>
      <c r="AT1851">
        <v>0</v>
      </c>
      <c r="AU1851">
        <v>0</v>
      </c>
      <c r="AV1851">
        <v>0</v>
      </c>
      <c r="AX1851" t="s">
        <v>17775</v>
      </c>
      <c r="BA1851" t="s">
        <v>1599</v>
      </c>
      <c r="BB1851" t="b">
        <f t="shared" si="112"/>
        <v>0</v>
      </c>
      <c r="BC1851" t="str">
        <f>INDEX(repsearch2!B:B,MATCH(A1851,repsearch2!A:A,FALSE))</f>
        <v>No</v>
      </c>
      <c r="BD1851" s="3" t="b">
        <f t="shared" si="113"/>
        <v>0</v>
      </c>
      <c r="BE1851" s="3" t="b">
        <f t="shared" si="114"/>
        <v>0</v>
      </c>
      <c r="BF1851" t="str">
        <f t="shared" si="115"/>
        <v>closed</v>
      </c>
    </row>
    <row r="1852" spans="1:58" x14ac:dyDescent="0.3">
      <c r="A1852" t="s">
        <v>17776</v>
      </c>
      <c r="B1852" t="s">
        <v>55</v>
      </c>
      <c r="D1852" t="s">
        <v>56</v>
      </c>
      <c r="E1852" t="s">
        <v>17777</v>
      </c>
      <c r="F1852" t="s">
        <v>3867</v>
      </c>
      <c r="G1852">
        <v>4</v>
      </c>
      <c r="H1852" t="s">
        <v>59</v>
      </c>
      <c r="I1852" t="s">
        <v>17778</v>
      </c>
      <c r="J1852">
        <v>1</v>
      </c>
      <c r="K1852" t="s">
        <v>17779</v>
      </c>
      <c r="L1852" t="s">
        <v>17780</v>
      </c>
      <c r="N1852" t="s">
        <v>59</v>
      </c>
      <c r="O1852" t="s">
        <v>6275</v>
      </c>
      <c r="P1852">
        <v>2019</v>
      </c>
      <c r="Q1852" t="s">
        <v>184</v>
      </c>
      <c r="R1852" t="b">
        <v>1</v>
      </c>
      <c r="S1852" t="s">
        <v>67</v>
      </c>
      <c r="T1852" t="b">
        <v>1</v>
      </c>
      <c r="U1852" t="s">
        <v>68</v>
      </c>
      <c r="V1852" t="s">
        <v>69</v>
      </c>
      <c r="W1852" t="s">
        <v>64</v>
      </c>
      <c r="X1852" t="s">
        <v>17781</v>
      </c>
      <c r="Y1852">
        <v>2</v>
      </c>
      <c r="Z1852" t="s">
        <v>59</v>
      </c>
      <c r="AA1852" t="b">
        <v>1</v>
      </c>
      <c r="AB1852" t="s">
        <v>6276</v>
      </c>
      <c r="AC1852" t="s">
        <v>64</v>
      </c>
      <c r="AD1852" t="s">
        <v>72</v>
      </c>
      <c r="AE1852" t="s">
        <v>64</v>
      </c>
      <c r="AF1852" t="s">
        <v>72</v>
      </c>
      <c r="AG1852" t="s">
        <v>6277</v>
      </c>
      <c r="AH1852">
        <v>3</v>
      </c>
      <c r="AI1852">
        <v>3</v>
      </c>
      <c r="AJ1852" t="s">
        <v>17782</v>
      </c>
      <c r="AK1852" t="s">
        <v>64</v>
      </c>
      <c r="AL1852" t="s">
        <v>64</v>
      </c>
      <c r="AM1852" t="s">
        <v>64</v>
      </c>
      <c r="AN1852" t="s">
        <v>75</v>
      </c>
      <c r="AO1852">
        <v>1370</v>
      </c>
      <c r="AP1852" t="s">
        <v>76</v>
      </c>
      <c r="AQ1852">
        <v>2145</v>
      </c>
      <c r="AR1852">
        <v>2145</v>
      </c>
      <c r="AS1852">
        <v>1.5</v>
      </c>
      <c r="AT1852">
        <v>0</v>
      </c>
      <c r="AU1852">
        <v>0</v>
      </c>
      <c r="AV1852">
        <v>2</v>
      </c>
      <c r="AW1852" t="s">
        <v>17783</v>
      </c>
      <c r="AZ1852" t="s">
        <v>6280</v>
      </c>
      <c r="BA1852" t="s">
        <v>6281</v>
      </c>
      <c r="BB1852" t="b">
        <f t="shared" si="112"/>
        <v>0</v>
      </c>
      <c r="BC1852" t="str">
        <f>INDEX(repsearch2!B:B,MATCH(A1852,repsearch2!A:A,FALSE))</f>
        <v>No</v>
      </c>
      <c r="BD1852" s="3" t="b">
        <f t="shared" si="113"/>
        <v>0</v>
      </c>
      <c r="BE1852" s="3" t="b">
        <f t="shared" si="114"/>
        <v>1</v>
      </c>
      <c r="BF1852" t="str">
        <f t="shared" si="115"/>
        <v>gold</v>
      </c>
    </row>
    <row r="1853" spans="1:58" x14ac:dyDescent="0.3">
      <c r="A1853" t="s">
        <v>17784</v>
      </c>
      <c r="D1853" t="s">
        <v>96</v>
      </c>
      <c r="E1853" t="s">
        <v>17785</v>
      </c>
      <c r="F1853" t="s">
        <v>17786</v>
      </c>
      <c r="G1853">
        <v>4</v>
      </c>
      <c r="H1853" t="s">
        <v>59</v>
      </c>
      <c r="I1853" t="s">
        <v>17787</v>
      </c>
      <c r="J1853">
        <v>1</v>
      </c>
      <c r="K1853" t="s">
        <v>17788</v>
      </c>
      <c r="L1853" t="s">
        <v>17789</v>
      </c>
      <c r="M1853" t="s">
        <v>17790</v>
      </c>
      <c r="N1853" t="s">
        <v>64</v>
      </c>
      <c r="O1853" t="s">
        <v>1865</v>
      </c>
      <c r="P1853">
        <v>2018</v>
      </c>
      <c r="Q1853" t="s">
        <v>1349</v>
      </c>
      <c r="R1853" t="b">
        <v>0</v>
      </c>
      <c r="S1853" t="s">
        <v>67</v>
      </c>
      <c r="T1853" t="b">
        <v>0</v>
      </c>
      <c r="W1853" t="s">
        <v>59</v>
      </c>
      <c r="Y1853">
        <v>0</v>
      </c>
      <c r="Z1853" t="s">
        <v>59</v>
      </c>
      <c r="AA1853" t="b">
        <v>0</v>
      </c>
      <c r="AB1853" t="s">
        <v>1866</v>
      </c>
      <c r="AC1853" t="s">
        <v>64</v>
      </c>
      <c r="AD1853" t="s">
        <v>252</v>
      </c>
      <c r="AE1853" t="s">
        <v>59</v>
      </c>
      <c r="AG1853" t="s">
        <v>1867</v>
      </c>
      <c r="AH1853">
        <v>1</v>
      </c>
      <c r="AI1853">
        <v>0</v>
      </c>
      <c r="AK1853" t="s">
        <v>64</v>
      </c>
      <c r="AL1853" t="s">
        <v>64</v>
      </c>
      <c r="AP1853" t="s">
        <v>76</v>
      </c>
      <c r="AQ1853">
        <v>2950</v>
      </c>
      <c r="AR1853">
        <v>2950</v>
      </c>
      <c r="AS1853">
        <v>2.5</v>
      </c>
      <c r="AT1853">
        <v>0</v>
      </c>
      <c r="AU1853">
        <v>0</v>
      </c>
      <c r="AV1853">
        <v>6</v>
      </c>
      <c r="AW1853" t="s">
        <v>17791</v>
      </c>
      <c r="AZ1853" t="s">
        <v>1869</v>
      </c>
      <c r="BB1853" t="b">
        <f t="shared" si="112"/>
        <v>0</v>
      </c>
      <c r="BC1853" t="str">
        <f>INDEX(repsearch2!B:B,MATCH(A1853,repsearch2!A:A,FALSE))</f>
        <v>No</v>
      </c>
      <c r="BD1853" s="3" t="b">
        <f t="shared" si="113"/>
        <v>0</v>
      </c>
      <c r="BE1853" s="3" t="b">
        <f t="shared" si="114"/>
        <v>0</v>
      </c>
      <c r="BF1853" t="str">
        <f t="shared" si="115"/>
        <v>closed</v>
      </c>
    </row>
    <row r="1854" spans="1:58" x14ac:dyDescent="0.3">
      <c r="A1854" t="s">
        <v>17792</v>
      </c>
      <c r="B1854" t="s">
        <v>1096</v>
      </c>
      <c r="D1854" t="s">
        <v>897</v>
      </c>
      <c r="E1854" t="s">
        <v>17793</v>
      </c>
      <c r="F1854" t="s">
        <v>17794</v>
      </c>
      <c r="G1854">
        <v>3</v>
      </c>
      <c r="H1854" t="s">
        <v>59</v>
      </c>
      <c r="I1854" t="s">
        <v>17795</v>
      </c>
      <c r="J1854">
        <v>1</v>
      </c>
      <c r="K1854" t="s">
        <v>17796</v>
      </c>
      <c r="L1854" t="s">
        <v>12004</v>
      </c>
      <c r="M1854" t="s">
        <v>7491</v>
      </c>
      <c r="N1854" t="s">
        <v>64</v>
      </c>
      <c r="O1854" t="s">
        <v>11770</v>
      </c>
      <c r="P1854">
        <v>2019</v>
      </c>
      <c r="Q1854" t="s">
        <v>1349</v>
      </c>
      <c r="R1854" t="b">
        <v>1</v>
      </c>
      <c r="S1854" t="s">
        <v>67</v>
      </c>
      <c r="T1854" t="b">
        <v>0</v>
      </c>
      <c r="U1854" t="s">
        <v>68</v>
      </c>
      <c r="V1854" t="s">
        <v>905</v>
      </c>
      <c r="W1854" t="s">
        <v>64</v>
      </c>
      <c r="X1854" t="s">
        <v>709</v>
      </c>
      <c r="Y1854">
        <v>1</v>
      </c>
      <c r="Z1854" t="s">
        <v>59</v>
      </c>
      <c r="AA1854" t="b">
        <v>0</v>
      </c>
      <c r="AB1854" t="s">
        <v>11771</v>
      </c>
      <c r="AC1854" t="s">
        <v>64</v>
      </c>
      <c r="AD1854" t="s">
        <v>252</v>
      </c>
      <c r="AE1854" t="s">
        <v>59</v>
      </c>
      <c r="AG1854" t="s">
        <v>11772</v>
      </c>
      <c r="AH1854">
        <v>1</v>
      </c>
      <c r="AI1854">
        <v>1</v>
      </c>
      <c r="AJ1854" t="s">
        <v>17797</v>
      </c>
      <c r="AK1854" t="s">
        <v>64</v>
      </c>
      <c r="AL1854" t="s">
        <v>64</v>
      </c>
      <c r="AP1854" t="s">
        <v>76</v>
      </c>
      <c r="AQ1854">
        <v>2950</v>
      </c>
      <c r="AR1854">
        <v>2950</v>
      </c>
      <c r="AS1854">
        <v>24.2</v>
      </c>
      <c r="AT1854">
        <v>0</v>
      </c>
      <c r="AU1854">
        <v>0</v>
      </c>
      <c r="AV1854">
        <v>29</v>
      </c>
      <c r="AW1854" t="s">
        <v>17798</v>
      </c>
      <c r="AZ1854" t="s">
        <v>11774</v>
      </c>
      <c r="BA1854" t="s">
        <v>11775</v>
      </c>
      <c r="BB1854" t="b">
        <f t="shared" si="112"/>
        <v>0</v>
      </c>
      <c r="BC1854" t="str">
        <f>INDEX(repsearch2!B:B,MATCH(A1854,repsearch2!A:A,FALSE))</f>
        <v>No</v>
      </c>
      <c r="BD1854" s="3" t="b">
        <f t="shared" si="113"/>
        <v>0</v>
      </c>
      <c r="BE1854" s="3" t="b">
        <f t="shared" si="114"/>
        <v>1</v>
      </c>
      <c r="BF1854" t="str">
        <f t="shared" si="115"/>
        <v>green</v>
      </c>
    </row>
    <row r="1855" spans="1:58" x14ac:dyDescent="0.3">
      <c r="A1855" t="s">
        <v>17799</v>
      </c>
      <c r="B1855" t="s">
        <v>55</v>
      </c>
      <c r="D1855" t="s">
        <v>56</v>
      </c>
      <c r="E1855" t="s">
        <v>17800</v>
      </c>
      <c r="F1855" t="s">
        <v>17801</v>
      </c>
      <c r="G1855">
        <v>4</v>
      </c>
      <c r="H1855" t="s">
        <v>59</v>
      </c>
      <c r="I1855" t="s">
        <v>17802</v>
      </c>
      <c r="J1855">
        <v>1</v>
      </c>
      <c r="K1855" t="s">
        <v>17803</v>
      </c>
      <c r="L1855" t="s">
        <v>862</v>
      </c>
      <c r="N1855" t="s">
        <v>59</v>
      </c>
      <c r="O1855" t="s">
        <v>293</v>
      </c>
      <c r="P1855">
        <v>2019</v>
      </c>
      <c r="Q1855" t="s">
        <v>154</v>
      </c>
      <c r="R1855" t="b">
        <v>1</v>
      </c>
      <c r="S1855" t="s">
        <v>67</v>
      </c>
      <c r="T1855" t="b">
        <v>1</v>
      </c>
      <c r="U1855" t="s">
        <v>68</v>
      </c>
      <c r="V1855" t="s">
        <v>69</v>
      </c>
      <c r="W1855" t="s">
        <v>64</v>
      </c>
      <c r="X1855" t="s">
        <v>16740</v>
      </c>
      <c r="Y1855">
        <v>2</v>
      </c>
      <c r="Z1855" t="s">
        <v>59</v>
      </c>
      <c r="AA1855" t="b">
        <v>1</v>
      </c>
      <c r="AB1855" t="s">
        <v>294</v>
      </c>
      <c r="AC1855" t="s">
        <v>64</v>
      </c>
      <c r="AD1855" t="s">
        <v>72</v>
      </c>
      <c r="AE1855" t="s">
        <v>64</v>
      </c>
      <c r="AF1855" t="s">
        <v>72</v>
      </c>
      <c r="AG1855" t="s">
        <v>295</v>
      </c>
      <c r="AI1855">
        <v>0</v>
      </c>
      <c r="AJ1855" t="s">
        <v>17804</v>
      </c>
      <c r="AK1855" t="s">
        <v>64</v>
      </c>
      <c r="AL1855" t="s">
        <v>64</v>
      </c>
      <c r="AM1855" t="s">
        <v>64</v>
      </c>
      <c r="AN1855" t="s">
        <v>158</v>
      </c>
      <c r="AO1855">
        <v>1800</v>
      </c>
      <c r="AR1855">
        <v>2002</v>
      </c>
      <c r="AS1855">
        <v>0</v>
      </c>
      <c r="AT1855">
        <v>0</v>
      </c>
      <c r="AU1855">
        <v>0</v>
      </c>
      <c r="AV1855">
        <v>0</v>
      </c>
      <c r="AZ1855" t="s">
        <v>298</v>
      </c>
      <c r="BA1855" t="s">
        <v>299</v>
      </c>
      <c r="BB1855" t="b">
        <f t="shared" si="112"/>
        <v>0</v>
      </c>
      <c r="BC1855" t="str">
        <f>INDEX(repsearch2!B:B,MATCH(A1855,repsearch2!A:A,FALSE))</f>
        <v>No</v>
      </c>
      <c r="BD1855" s="3" t="b">
        <f t="shared" si="113"/>
        <v>0</v>
      </c>
      <c r="BE1855" s="3" t="b">
        <f t="shared" si="114"/>
        <v>1</v>
      </c>
      <c r="BF1855" t="str">
        <f t="shared" si="115"/>
        <v>gold</v>
      </c>
    </row>
    <row r="1856" spans="1:58" x14ac:dyDescent="0.3">
      <c r="A1856" t="s">
        <v>17805</v>
      </c>
      <c r="B1856" t="s">
        <v>346</v>
      </c>
      <c r="D1856" t="s">
        <v>347</v>
      </c>
      <c r="E1856" t="s">
        <v>17806</v>
      </c>
      <c r="F1856" t="s">
        <v>17807</v>
      </c>
      <c r="G1856">
        <v>5</v>
      </c>
      <c r="H1856" t="s">
        <v>59</v>
      </c>
      <c r="I1856" t="s">
        <v>17808</v>
      </c>
      <c r="J1856">
        <v>1</v>
      </c>
      <c r="K1856" t="s">
        <v>17809</v>
      </c>
      <c r="L1856" t="s">
        <v>17810</v>
      </c>
      <c r="N1856" t="s">
        <v>59</v>
      </c>
      <c r="O1856" t="s">
        <v>17811</v>
      </c>
      <c r="P1856">
        <v>2019</v>
      </c>
      <c r="Q1856" t="s">
        <v>279</v>
      </c>
      <c r="R1856" t="b">
        <v>1</v>
      </c>
      <c r="S1856" t="s">
        <v>102</v>
      </c>
      <c r="T1856" t="b">
        <v>0</v>
      </c>
      <c r="U1856" t="s">
        <v>68</v>
      </c>
      <c r="V1856" t="s">
        <v>69</v>
      </c>
      <c r="W1856" t="s">
        <v>59</v>
      </c>
      <c r="Y1856">
        <v>0</v>
      </c>
      <c r="Z1856" t="s">
        <v>59</v>
      </c>
      <c r="AA1856" t="b">
        <v>0</v>
      </c>
      <c r="AH1856">
        <v>18</v>
      </c>
      <c r="AI1856">
        <v>22</v>
      </c>
      <c r="AJ1856" t="s">
        <v>17812</v>
      </c>
      <c r="AK1856" t="s">
        <v>64</v>
      </c>
      <c r="AL1856" t="s">
        <v>64</v>
      </c>
      <c r="AS1856">
        <v>1.85</v>
      </c>
      <c r="AT1856">
        <v>0</v>
      </c>
      <c r="AU1856">
        <v>0</v>
      </c>
      <c r="AV1856">
        <v>2</v>
      </c>
      <c r="AW1856" t="s">
        <v>17813</v>
      </c>
      <c r="AX1856" t="s">
        <v>17814</v>
      </c>
      <c r="AY1856" t="s">
        <v>17815</v>
      </c>
      <c r="AZ1856" t="s">
        <v>331</v>
      </c>
      <c r="BB1856" t="b">
        <f t="shared" si="112"/>
        <v>0</v>
      </c>
      <c r="BC1856" t="str">
        <f>INDEX(repsearch2!B:B,MATCH(A1856,repsearch2!A:A,FALSE))</f>
        <v>No</v>
      </c>
      <c r="BD1856" s="3" t="b">
        <f t="shared" si="113"/>
        <v>0</v>
      </c>
      <c r="BE1856" s="3" t="b">
        <f t="shared" si="114"/>
        <v>1</v>
      </c>
      <c r="BF1856" t="str">
        <f t="shared" si="115"/>
        <v>bronze</v>
      </c>
    </row>
    <row r="1857" spans="1:58" x14ac:dyDescent="0.3">
      <c r="A1857" t="s">
        <v>17816</v>
      </c>
      <c r="D1857" t="s">
        <v>96</v>
      </c>
      <c r="E1857" t="s">
        <v>17817</v>
      </c>
      <c r="F1857" t="s">
        <v>17818</v>
      </c>
      <c r="G1857">
        <v>2</v>
      </c>
      <c r="H1857" t="s">
        <v>59</v>
      </c>
      <c r="I1857" t="s">
        <v>17819</v>
      </c>
      <c r="J1857">
        <v>2</v>
      </c>
      <c r="K1857" t="s">
        <v>17820</v>
      </c>
      <c r="N1857" t="s">
        <v>59</v>
      </c>
      <c r="O1857" t="s">
        <v>17821</v>
      </c>
      <c r="P1857">
        <v>2019</v>
      </c>
      <c r="Q1857" t="s">
        <v>101</v>
      </c>
      <c r="R1857" t="b">
        <v>0</v>
      </c>
      <c r="S1857" t="s">
        <v>102</v>
      </c>
      <c r="T1857" t="b">
        <v>0</v>
      </c>
      <c r="W1857" t="s">
        <v>59</v>
      </c>
      <c r="Y1857">
        <v>0</v>
      </c>
      <c r="Z1857" t="s">
        <v>59</v>
      </c>
      <c r="AA1857" t="b">
        <v>0</v>
      </c>
      <c r="AI1857">
        <v>0</v>
      </c>
      <c r="AK1857" t="s">
        <v>59</v>
      </c>
      <c r="AL1857" t="s">
        <v>64</v>
      </c>
      <c r="AS1857">
        <v>0</v>
      </c>
      <c r="AT1857">
        <v>0</v>
      </c>
      <c r="AU1857">
        <v>0</v>
      </c>
      <c r="AV1857">
        <v>0</v>
      </c>
      <c r="BB1857" t="b">
        <f t="shared" si="112"/>
        <v>0</v>
      </c>
      <c r="BC1857" t="str">
        <f>INDEX(repsearch2!B:B,MATCH(A1857,repsearch2!A:A,FALSE))</f>
        <v>No</v>
      </c>
      <c r="BD1857" s="3" t="b">
        <f t="shared" si="113"/>
        <v>0</v>
      </c>
      <c r="BE1857" s="3" t="b">
        <f t="shared" si="114"/>
        <v>0</v>
      </c>
      <c r="BF1857" t="str">
        <f t="shared" si="115"/>
        <v>closed</v>
      </c>
    </row>
    <row r="1858" spans="1:58" x14ac:dyDescent="0.3">
      <c r="A1858" t="s">
        <v>17822</v>
      </c>
      <c r="D1858" t="s">
        <v>96</v>
      </c>
      <c r="E1858" t="s">
        <v>17823</v>
      </c>
      <c r="F1858" t="s">
        <v>17824</v>
      </c>
      <c r="G1858">
        <v>2</v>
      </c>
      <c r="H1858" t="s">
        <v>59</v>
      </c>
      <c r="I1858" t="s">
        <v>17825</v>
      </c>
      <c r="J1858">
        <v>2</v>
      </c>
      <c r="K1858" t="s">
        <v>17826</v>
      </c>
      <c r="N1858" t="s">
        <v>59</v>
      </c>
      <c r="O1858" t="s">
        <v>17821</v>
      </c>
      <c r="P1858">
        <v>2019</v>
      </c>
      <c r="Q1858" t="s">
        <v>101</v>
      </c>
      <c r="R1858" t="b">
        <v>0</v>
      </c>
      <c r="S1858" t="s">
        <v>102</v>
      </c>
      <c r="T1858" t="b">
        <v>0</v>
      </c>
      <c r="W1858" t="s">
        <v>59</v>
      </c>
      <c r="Y1858">
        <v>0</v>
      </c>
      <c r="Z1858" t="s">
        <v>59</v>
      </c>
      <c r="AA1858" t="b">
        <v>0</v>
      </c>
      <c r="AH1858">
        <v>1</v>
      </c>
      <c r="AI1858">
        <v>0</v>
      </c>
      <c r="AK1858" t="s">
        <v>59</v>
      </c>
      <c r="AL1858" t="s">
        <v>64</v>
      </c>
      <c r="AS1858">
        <v>0</v>
      </c>
      <c r="AT1858">
        <v>0</v>
      </c>
      <c r="AU1858">
        <v>0</v>
      </c>
      <c r="AV1858">
        <v>0</v>
      </c>
      <c r="BB1858" t="b">
        <f t="shared" si="112"/>
        <v>0</v>
      </c>
      <c r="BC1858" t="str">
        <f>INDEX(repsearch2!B:B,MATCH(A1858,repsearch2!A:A,FALSE))</f>
        <v>No</v>
      </c>
      <c r="BD1858" s="3" t="b">
        <f t="shared" si="113"/>
        <v>0</v>
      </c>
      <c r="BE1858" s="3" t="b">
        <f t="shared" si="114"/>
        <v>0</v>
      </c>
      <c r="BF1858" t="str">
        <f t="shared" si="115"/>
        <v>closed</v>
      </c>
    </row>
    <row r="1859" spans="1:58" x14ac:dyDescent="0.3">
      <c r="A1859" t="s">
        <v>17827</v>
      </c>
      <c r="B1859" t="s">
        <v>896</v>
      </c>
      <c r="D1859" t="s">
        <v>897</v>
      </c>
      <c r="E1859" t="s">
        <v>17828</v>
      </c>
      <c r="F1859" t="s">
        <v>17829</v>
      </c>
      <c r="G1859">
        <v>3</v>
      </c>
      <c r="H1859" t="s">
        <v>59</v>
      </c>
      <c r="I1859" t="s">
        <v>17830</v>
      </c>
      <c r="J1859">
        <v>1</v>
      </c>
      <c r="K1859" t="s">
        <v>17831</v>
      </c>
      <c r="L1859" t="s">
        <v>17832</v>
      </c>
      <c r="M1859" t="s">
        <v>17833</v>
      </c>
      <c r="N1859" t="s">
        <v>64</v>
      </c>
      <c r="O1859" t="s">
        <v>17834</v>
      </c>
      <c r="P1859">
        <v>2019</v>
      </c>
      <c r="Q1859" t="s">
        <v>101</v>
      </c>
      <c r="R1859" t="b">
        <v>1</v>
      </c>
      <c r="S1859" t="s">
        <v>102</v>
      </c>
      <c r="T1859" t="b">
        <v>0</v>
      </c>
      <c r="U1859" t="s">
        <v>1102</v>
      </c>
      <c r="V1859" t="s">
        <v>905</v>
      </c>
      <c r="W1859" t="s">
        <v>64</v>
      </c>
      <c r="X1859" t="s">
        <v>1209</v>
      </c>
      <c r="Y1859">
        <v>1</v>
      </c>
      <c r="Z1859" t="s">
        <v>59</v>
      </c>
      <c r="AA1859" t="b">
        <v>0</v>
      </c>
      <c r="AI1859">
        <v>1</v>
      </c>
      <c r="AJ1859" t="s">
        <v>17835</v>
      </c>
      <c r="AK1859" t="s">
        <v>64</v>
      </c>
      <c r="AL1859" t="s">
        <v>64</v>
      </c>
      <c r="AS1859">
        <v>0</v>
      </c>
      <c r="AT1859">
        <v>0</v>
      </c>
      <c r="AU1859">
        <v>0</v>
      </c>
      <c r="AV1859">
        <v>0</v>
      </c>
      <c r="AZ1859" t="s">
        <v>331</v>
      </c>
      <c r="BB1859" t="b">
        <f t="shared" ref="BB1859:BB1922" si="116">ISNUMBER(FIND("openrepository.aut.ac.nz",X1859))</f>
        <v>0</v>
      </c>
      <c r="BC1859" t="str">
        <f>INDEX(repsearch2!B:B,MATCH(A1859,repsearch2!A:A,FALSE))</f>
        <v>No</v>
      </c>
      <c r="BD1859" s="3" t="b">
        <f t="shared" ref="BD1859:BD1922" si="117">OR(BB1859=TRUE,BC1859="Yes")</f>
        <v>0</v>
      </c>
      <c r="BE1859" s="3" t="b">
        <f t="shared" ref="BE1859:BE1922" si="118">NOT(AND(D1859="closed",BD1859=FALSE))</f>
        <v>1</v>
      </c>
      <c r="BF1859" t="str">
        <f t="shared" ref="BF1859:BF1922" si="119">IF(AND(BD1859=TRUE,D1859="closed"),"green",D1859)</f>
        <v>green</v>
      </c>
    </row>
    <row r="1860" spans="1:58" x14ac:dyDescent="0.3">
      <c r="A1860" t="s">
        <v>17836</v>
      </c>
      <c r="D1860" t="s">
        <v>96</v>
      </c>
      <c r="E1860" t="s">
        <v>17837</v>
      </c>
      <c r="F1860" t="s">
        <v>17838</v>
      </c>
      <c r="G1860">
        <v>5</v>
      </c>
      <c r="H1860" t="s">
        <v>59</v>
      </c>
      <c r="I1860" t="s">
        <v>17839</v>
      </c>
      <c r="J1860">
        <v>5</v>
      </c>
      <c r="K1860" t="s">
        <v>17840</v>
      </c>
      <c r="N1860" t="s">
        <v>59</v>
      </c>
      <c r="O1860" t="s">
        <v>17841</v>
      </c>
      <c r="P1860">
        <v>2019</v>
      </c>
      <c r="Q1860" t="s">
        <v>101</v>
      </c>
      <c r="R1860" t="b">
        <v>0</v>
      </c>
      <c r="S1860" t="s">
        <v>102</v>
      </c>
      <c r="T1860" t="b">
        <v>0</v>
      </c>
      <c r="W1860" t="s">
        <v>59</v>
      </c>
      <c r="Y1860">
        <v>0</v>
      </c>
      <c r="Z1860" t="s">
        <v>59</v>
      </c>
      <c r="AA1860" t="b">
        <v>0</v>
      </c>
      <c r="AH1860">
        <v>3</v>
      </c>
      <c r="AI1860">
        <v>3</v>
      </c>
      <c r="AK1860" t="s">
        <v>59</v>
      </c>
      <c r="AL1860" t="s">
        <v>64</v>
      </c>
      <c r="AS1860">
        <v>0</v>
      </c>
      <c r="AT1860">
        <v>0</v>
      </c>
      <c r="AU1860">
        <v>0</v>
      </c>
      <c r="AV1860">
        <v>0</v>
      </c>
      <c r="BB1860" t="b">
        <f t="shared" si="116"/>
        <v>0</v>
      </c>
      <c r="BC1860" t="str">
        <f>INDEX(repsearch2!B:B,MATCH(A1860,repsearch2!A:A,FALSE))</f>
        <v>No</v>
      </c>
      <c r="BD1860" s="3" t="b">
        <f t="shared" si="117"/>
        <v>0</v>
      </c>
      <c r="BE1860" s="3" t="b">
        <f t="shared" si="118"/>
        <v>0</v>
      </c>
      <c r="BF1860" t="str">
        <f t="shared" si="119"/>
        <v>closed</v>
      </c>
    </row>
    <row r="1861" spans="1:58" x14ac:dyDescent="0.3">
      <c r="A1861" t="s">
        <v>17842</v>
      </c>
      <c r="B1861" t="s">
        <v>55</v>
      </c>
      <c r="C1861" t="s">
        <v>81</v>
      </c>
      <c r="D1861" t="s">
        <v>56</v>
      </c>
      <c r="E1861" t="s">
        <v>17843</v>
      </c>
      <c r="F1861" t="s">
        <v>17844</v>
      </c>
      <c r="G1861">
        <v>3</v>
      </c>
      <c r="H1861" t="s">
        <v>59</v>
      </c>
      <c r="I1861" t="s">
        <v>17845</v>
      </c>
      <c r="J1861">
        <v>1</v>
      </c>
      <c r="K1861" t="s">
        <v>17846</v>
      </c>
      <c r="L1861" t="s">
        <v>5501</v>
      </c>
      <c r="M1861" t="s">
        <v>137</v>
      </c>
      <c r="N1861" t="s">
        <v>64</v>
      </c>
      <c r="O1861" t="s">
        <v>267</v>
      </c>
      <c r="P1861">
        <v>2019</v>
      </c>
      <c r="Q1861" t="s">
        <v>154</v>
      </c>
      <c r="R1861" t="b">
        <v>1</v>
      </c>
      <c r="S1861" t="s">
        <v>67</v>
      </c>
      <c r="T1861" t="b">
        <v>1</v>
      </c>
      <c r="U1861" t="s">
        <v>68</v>
      </c>
      <c r="V1861" t="s">
        <v>69</v>
      </c>
      <c r="W1861" t="s">
        <v>59</v>
      </c>
      <c r="Y1861">
        <v>0</v>
      </c>
      <c r="Z1861" t="s">
        <v>59</v>
      </c>
      <c r="AA1861" t="b">
        <v>1</v>
      </c>
      <c r="AB1861" t="s">
        <v>268</v>
      </c>
      <c r="AC1861" t="s">
        <v>64</v>
      </c>
      <c r="AD1861" t="s">
        <v>72</v>
      </c>
      <c r="AE1861" t="s">
        <v>64</v>
      </c>
      <c r="AF1861" t="s">
        <v>72</v>
      </c>
      <c r="AG1861" t="s">
        <v>269</v>
      </c>
      <c r="AH1861">
        <v>2</v>
      </c>
      <c r="AI1861">
        <v>1</v>
      </c>
      <c r="AJ1861" t="s">
        <v>17847</v>
      </c>
      <c r="AK1861" t="s">
        <v>64</v>
      </c>
      <c r="AL1861" t="s">
        <v>64</v>
      </c>
      <c r="AM1861" t="s">
        <v>64</v>
      </c>
      <c r="AN1861" t="s">
        <v>158</v>
      </c>
      <c r="AO1861">
        <v>1400</v>
      </c>
      <c r="AR1861">
        <v>1557</v>
      </c>
      <c r="AS1861">
        <v>1.5</v>
      </c>
      <c r="AT1861">
        <v>0</v>
      </c>
      <c r="AU1861">
        <v>0</v>
      </c>
      <c r="AV1861">
        <v>2</v>
      </c>
      <c r="AW1861" t="s">
        <v>17848</v>
      </c>
      <c r="AX1861" t="s">
        <v>7568</v>
      </c>
      <c r="AZ1861" t="s">
        <v>271</v>
      </c>
      <c r="BB1861" t="b">
        <f t="shared" si="116"/>
        <v>0</v>
      </c>
      <c r="BC1861" t="str">
        <f>INDEX(repsearch2!B:B,MATCH(A1861,repsearch2!A:A,FALSE))</f>
        <v>No</v>
      </c>
      <c r="BD1861" s="3" t="b">
        <f t="shared" si="117"/>
        <v>0</v>
      </c>
      <c r="BE1861" s="3" t="b">
        <f t="shared" si="118"/>
        <v>1</v>
      </c>
      <c r="BF1861" t="str">
        <f t="shared" si="119"/>
        <v>gold</v>
      </c>
    </row>
    <row r="1862" spans="1:58" x14ac:dyDescent="0.3">
      <c r="A1862" t="s">
        <v>17849</v>
      </c>
      <c r="D1862" t="s">
        <v>96</v>
      </c>
      <c r="E1862" t="s">
        <v>17850</v>
      </c>
      <c r="F1862" t="s">
        <v>17851</v>
      </c>
      <c r="G1862">
        <v>2</v>
      </c>
      <c r="H1862" t="s">
        <v>59</v>
      </c>
      <c r="I1862" t="s">
        <v>17852</v>
      </c>
      <c r="J1862">
        <v>1</v>
      </c>
      <c r="K1862" t="s">
        <v>16579</v>
      </c>
      <c r="L1862" t="s">
        <v>9062</v>
      </c>
      <c r="M1862" t="s">
        <v>7873</v>
      </c>
      <c r="N1862" t="s">
        <v>64</v>
      </c>
      <c r="O1862" t="s">
        <v>17853</v>
      </c>
      <c r="P1862">
        <v>2019</v>
      </c>
      <c r="Q1862" t="s">
        <v>139</v>
      </c>
      <c r="R1862" t="b">
        <v>0</v>
      </c>
      <c r="S1862" t="s">
        <v>67</v>
      </c>
      <c r="T1862" t="b">
        <v>0</v>
      </c>
      <c r="W1862" t="s">
        <v>59</v>
      </c>
      <c r="Y1862">
        <v>0</v>
      </c>
      <c r="Z1862" t="s">
        <v>59</v>
      </c>
      <c r="AA1862" t="b">
        <v>0</v>
      </c>
      <c r="AB1862" t="s">
        <v>17854</v>
      </c>
      <c r="AC1862" t="s">
        <v>64</v>
      </c>
      <c r="AD1862" t="s">
        <v>141</v>
      </c>
      <c r="AE1862" t="s">
        <v>59</v>
      </c>
      <c r="AG1862" t="s">
        <v>17855</v>
      </c>
      <c r="AH1862">
        <v>3</v>
      </c>
      <c r="AI1862">
        <v>2</v>
      </c>
      <c r="AK1862" t="s">
        <v>64</v>
      </c>
      <c r="AL1862" t="s">
        <v>64</v>
      </c>
      <c r="AP1862" t="s">
        <v>76</v>
      </c>
      <c r="AQ1862">
        <v>1100</v>
      </c>
      <c r="AR1862">
        <v>1100</v>
      </c>
      <c r="AS1862">
        <v>2.85</v>
      </c>
      <c r="AT1862">
        <v>0</v>
      </c>
      <c r="AU1862">
        <v>0</v>
      </c>
      <c r="AV1862">
        <v>4</v>
      </c>
      <c r="AW1862" t="s">
        <v>17856</v>
      </c>
      <c r="AZ1862" t="s">
        <v>440</v>
      </c>
      <c r="BA1862" t="s">
        <v>17857</v>
      </c>
      <c r="BB1862" t="b">
        <f t="shared" si="116"/>
        <v>0</v>
      </c>
      <c r="BC1862" t="str">
        <f>INDEX(repsearch2!B:B,MATCH(A1862,repsearch2!A:A,FALSE))</f>
        <v>No</v>
      </c>
      <c r="BD1862" s="3" t="b">
        <f t="shared" si="117"/>
        <v>0</v>
      </c>
      <c r="BE1862" s="3" t="b">
        <f t="shared" si="118"/>
        <v>0</v>
      </c>
      <c r="BF1862" t="str">
        <f t="shared" si="119"/>
        <v>closed</v>
      </c>
    </row>
    <row r="1863" spans="1:58" x14ac:dyDescent="0.3">
      <c r="A1863" t="s">
        <v>17858</v>
      </c>
      <c r="D1863" t="s">
        <v>96</v>
      </c>
      <c r="E1863" t="s">
        <v>17859</v>
      </c>
      <c r="F1863" t="s">
        <v>17860</v>
      </c>
      <c r="G1863">
        <v>4</v>
      </c>
      <c r="H1863" t="s">
        <v>59</v>
      </c>
      <c r="I1863" t="s">
        <v>17861</v>
      </c>
      <c r="J1863">
        <v>0</v>
      </c>
      <c r="K1863" t="s">
        <v>17862</v>
      </c>
      <c r="L1863" t="s">
        <v>17863</v>
      </c>
      <c r="M1863" t="s">
        <v>1531</v>
      </c>
      <c r="N1863" t="s">
        <v>64</v>
      </c>
      <c r="O1863" t="s">
        <v>3791</v>
      </c>
      <c r="P1863">
        <v>2019</v>
      </c>
      <c r="Q1863" t="s">
        <v>139</v>
      </c>
      <c r="R1863" t="b">
        <v>0</v>
      </c>
      <c r="S1863" t="s">
        <v>67</v>
      </c>
      <c r="T1863" t="b">
        <v>0</v>
      </c>
      <c r="W1863" t="s">
        <v>59</v>
      </c>
      <c r="Y1863">
        <v>0</v>
      </c>
      <c r="Z1863" t="s">
        <v>59</v>
      </c>
      <c r="AA1863" t="b">
        <v>0</v>
      </c>
      <c r="AB1863" t="s">
        <v>3792</v>
      </c>
      <c r="AC1863" t="s">
        <v>64</v>
      </c>
      <c r="AD1863" t="s">
        <v>252</v>
      </c>
      <c r="AE1863" t="s">
        <v>59</v>
      </c>
      <c r="AG1863" t="s">
        <v>3793</v>
      </c>
      <c r="AH1863">
        <v>1</v>
      </c>
      <c r="AI1863">
        <v>3</v>
      </c>
      <c r="AK1863" t="s">
        <v>64</v>
      </c>
      <c r="AL1863" t="s">
        <v>64</v>
      </c>
      <c r="AP1863" t="s">
        <v>76</v>
      </c>
      <c r="AQ1863">
        <v>3000</v>
      </c>
      <c r="AR1863">
        <v>3000</v>
      </c>
      <c r="AS1863">
        <v>2.5</v>
      </c>
      <c r="AT1863">
        <v>0</v>
      </c>
      <c r="AU1863">
        <v>0</v>
      </c>
      <c r="AV1863">
        <v>4</v>
      </c>
      <c r="AW1863" t="s">
        <v>17864</v>
      </c>
      <c r="AZ1863" t="s">
        <v>3231</v>
      </c>
      <c r="BA1863" t="s">
        <v>766</v>
      </c>
      <c r="BB1863" t="b">
        <f t="shared" si="116"/>
        <v>0</v>
      </c>
      <c r="BC1863" t="str">
        <f>INDEX(repsearch2!B:B,MATCH(A1863,repsearch2!A:A,FALSE))</f>
        <v>No</v>
      </c>
      <c r="BD1863" s="3" t="b">
        <f t="shared" si="117"/>
        <v>0</v>
      </c>
      <c r="BE1863" s="3" t="b">
        <f t="shared" si="118"/>
        <v>0</v>
      </c>
      <c r="BF1863" t="str">
        <f t="shared" si="119"/>
        <v>closed</v>
      </c>
    </row>
    <row r="1864" spans="1:58" x14ac:dyDescent="0.3">
      <c r="A1864" t="s">
        <v>17865</v>
      </c>
      <c r="D1864" t="s">
        <v>96</v>
      </c>
      <c r="E1864" t="s">
        <v>17866</v>
      </c>
      <c r="F1864" t="s">
        <v>17867</v>
      </c>
      <c r="G1864">
        <v>1</v>
      </c>
      <c r="H1864" t="s">
        <v>59</v>
      </c>
      <c r="I1864" t="s">
        <v>17868</v>
      </c>
      <c r="J1864">
        <v>1</v>
      </c>
      <c r="K1864" t="s">
        <v>17869</v>
      </c>
      <c r="L1864" t="s">
        <v>17870</v>
      </c>
      <c r="M1864" t="s">
        <v>17871</v>
      </c>
      <c r="N1864" t="s">
        <v>64</v>
      </c>
      <c r="O1864" t="s">
        <v>15418</v>
      </c>
      <c r="P1864">
        <v>2019</v>
      </c>
      <c r="Q1864" t="s">
        <v>368</v>
      </c>
      <c r="R1864" t="b">
        <v>0</v>
      </c>
      <c r="S1864" t="s">
        <v>67</v>
      </c>
      <c r="T1864" t="b">
        <v>0</v>
      </c>
      <c r="W1864" t="s">
        <v>59</v>
      </c>
      <c r="Y1864">
        <v>0</v>
      </c>
      <c r="Z1864" t="s">
        <v>59</v>
      </c>
      <c r="AA1864" t="b">
        <v>0</v>
      </c>
      <c r="AB1864" t="s">
        <v>15420</v>
      </c>
      <c r="AC1864" t="s">
        <v>64</v>
      </c>
      <c r="AD1864" t="s">
        <v>141</v>
      </c>
      <c r="AE1864" t="s">
        <v>59</v>
      </c>
      <c r="AG1864" t="s">
        <v>15421</v>
      </c>
      <c r="AH1864">
        <v>6</v>
      </c>
      <c r="AI1864">
        <v>4</v>
      </c>
      <c r="AK1864" t="s">
        <v>64</v>
      </c>
      <c r="AL1864" t="s">
        <v>64</v>
      </c>
      <c r="AP1864" t="s">
        <v>76</v>
      </c>
      <c r="AQ1864">
        <v>2500</v>
      </c>
      <c r="AR1864">
        <v>2500</v>
      </c>
      <c r="AS1864">
        <v>0.5</v>
      </c>
      <c r="AT1864">
        <v>0</v>
      </c>
      <c r="AU1864">
        <v>0</v>
      </c>
      <c r="AV1864">
        <v>1</v>
      </c>
      <c r="AW1864" t="s">
        <v>17872</v>
      </c>
      <c r="AZ1864" t="s">
        <v>1118</v>
      </c>
      <c r="BA1864" t="s">
        <v>15425</v>
      </c>
      <c r="BB1864" t="b">
        <f t="shared" si="116"/>
        <v>0</v>
      </c>
      <c r="BC1864" t="str">
        <f>INDEX(repsearch2!B:B,MATCH(A1864,repsearch2!A:A,FALSE))</f>
        <v>No</v>
      </c>
      <c r="BD1864" s="3" t="b">
        <f t="shared" si="117"/>
        <v>0</v>
      </c>
      <c r="BE1864" s="3" t="b">
        <f t="shared" si="118"/>
        <v>0</v>
      </c>
      <c r="BF1864" t="str">
        <f t="shared" si="119"/>
        <v>closed</v>
      </c>
    </row>
    <row r="1865" spans="1:58" x14ac:dyDescent="0.3">
      <c r="A1865" t="s">
        <v>17873</v>
      </c>
      <c r="D1865" t="s">
        <v>96</v>
      </c>
      <c r="E1865" t="s">
        <v>17874</v>
      </c>
      <c r="F1865" t="s">
        <v>5884</v>
      </c>
      <c r="G1865">
        <v>1</v>
      </c>
      <c r="H1865" t="s">
        <v>59</v>
      </c>
      <c r="I1865" t="s">
        <v>17875</v>
      </c>
      <c r="J1865">
        <v>1</v>
      </c>
      <c r="K1865" t="s">
        <v>12630</v>
      </c>
      <c r="L1865" t="s">
        <v>17876</v>
      </c>
      <c r="M1865" t="s">
        <v>17877</v>
      </c>
      <c r="N1865" t="s">
        <v>64</v>
      </c>
      <c r="O1865" t="s">
        <v>12631</v>
      </c>
      <c r="P1865">
        <v>2019</v>
      </c>
      <c r="Q1865" t="s">
        <v>139</v>
      </c>
      <c r="R1865" t="b">
        <v>0</v>
      </c>
      <c r="S1865" t="s">
        <v>67</v>
      </c>
      <c r="T1865" t="b">
        <v>0</v>
      </c>
      <c r="W1865" t="s">
        <v>59</v>
      </c>
      <c r="Y1865">
        <v>0</v>
      </c>
      <c r="Z1865" t="s">
        <v>59</v>
      </c>
      <c r="AA1865" t="b">
        <v>0</v>
      </c>
      <c r="AB1865" t="s">
        <v>12632</v>
      </c>
      <c r="AC1865" t="s">
        <v>64</v>
      </c>
      <c r="AD1865" t="s">
        <v>141</v>
      </c>
      <c r="AE1865" t="s">
        <v>59</v>
      </c>
      <c r="AG1865" t="s">
        <v>12633</v>
      </c>
      <c r="AH1865">
        <v>4</v>
      </c>
      <c r="AI1865">
        <v>4</v>
      </c>
      <c r="AK1865" t="s">
        <v>64</v>
      </c>
      <c r="AL1865" t="s">
        <v>64</v>
      </c>
      <c r="AP1865" t="s">
        <v>76</v>
      </c>
      <c r="AQ1865">
        <v>3600</v>
      </c>
      <c r="AR1865">
        <v>3600</v>
      </c>
      <c r="AS1865">
        <v>0</v>
      </c>
      <c r="AT1865">
        <v>0</v>
      </c>
      <c r="AU1865">
        <v>0</v>
      </c>
      <c r="AV1865">
        <v>0</v>
      </c>
      <c r="AZ1865" t="s">
        <v>12635</v>
      </c>
      <c r="BA1865" t="s">
        <v>12636</v>
      </c>
      <c r="BB1865" t="b">
        <f t="shared" si="116"/>
        <v>0</v>
      </c>
      <c r="BC1865" t="str">
        <f>INDEX(repsearch2!B:B,MATCH(A1865,repsearch2!A:A,FALSE))</f>
        <v>No</v>
      </c>
      <c r="BD1865" s="3" t="b">
        <f t="shared" si="117"/>
        <v>0</v>
      </c>
      <c r="BE1865" s="3" t="b">
        <f t="shared" si="118"/>
        <v>0</v>
      </c>
      <c r="BF1865" t="str">
        <f t="shared" si="119"/>
        <v>closed</v>
      </c>
    </row>
    <row r="1866" spans="1:58" x14ac:dyDescent="0.3">
      <c r="A1866" t="s">
        <v>17878</v>
      </c>
      <c r="D1866" t="s">
        <v>96</v>
      </c>
      <c r="E1866" t="s">
        <v>17879</v>
      </c>
      <c r="F1866" t="s">
        <v>17880</v>
      </c>
      <c r="G1866">
        <v>4</v>
      </c>
      <c r="H1866" t="s">
        <v>59</v>
      </c>
      <c r="I1866" t="s">
        <v>17881</v>
      </c>
      <c r="J1866">
        <v>1</v>
      </c>
      <c r="K1866" t="s">
        <v>17882</v>
      </c>
      <c r="L1866" t="s">
        <v>17883</v>
      </c>
      <c r="M1866" t="s">
        <v>2870</v>
      </c>
      <c r="N1866" t="s">
        <v>64</v>
      </c>
      <c r="O1866" t="s">
        <v>5890</v>
      </c>
      <c r="P1866">
        <v>2019</v>
      </c>
      <c r="Q1866" t="s">
        <v>368</v>
      </c>
      <c r="R1866" t="b">
        <v>0</v>
      </c>
      <c r="S1866" t="s">
        <v>67</v>
      </c>
      <c r="T1866" t="b">
        <v>0</v>
      </c>
      <c r="W1866" t="s">
        <v>59</v>
      </c>
      <c r="Y1866">
        <v>0</v>
      </c>
      <c r="Z1866" t="s">
        <v>59</v>
      </c>
      <c r="AA1866" t="b">
        <v>0</v>
      </c>
      <c r="AB1866" t="s">
        <v>5891</v>
      </c>
      <c r="AC1866" t="s">
        <v>64</v>
      </c>
      <c r="AD1866" t="s">
        <v>141</v>
      </c>
      <c r="AE1866" t="s">
        <v>59</v>
      </c>
      <c r="AG1866" t="s">
        <v>5892</v>
      </c>
      <c r="AH1866">
        <v>1</v>
      </c>
      <c r="AI1866">
        <v>0</v>
      </c>
      <c r="AK1866" t="s">
        <v>64</v>
      </c>
      <c r="AL1866" t="s">
        <v>64</v>
      </c>
      <c r="AP1866" t="s">
        <v>76</v>
      </c>
      <c r="AQ1866">
        <v>2500</v>
      </c>
      <c r="AR1866">
        <v>2500</v>
      </c>
      <c r="AS1866">
        <v>0</v>
      </c>
      <c r="AT1866">
        <v>0</v>
      </c>
      <c r="AU1866">
        <v>0</v>
      </c>
      <c r="AV1866">
        <v>0</v>
      </c>
      <c r="AX1866" t="s">
        <v>17884</v>
      </c>
      <c r="AY1866" t="s">
        <v>7651</v>
      </c>
      <c r="AZ1866" t="s">
        <v>227</v>
      </c>
      <c r="BB1866" t="b">
        <f t="shared" si="116"/>
        <v>0</v>
      </c>
      <c r="BC1866" t="str">
        <f>INDEX(repsearch2!B:B,MATCH(A1866,repsearch2!A:A,FALSE))</f>
        <v>No</v>
      </c>
      <c r="BD1866" s="3" t="b">
        <f t="shared" si="117"/>
        <v>0</v>
      </c>
      <c r="BE1866" s="3" t="b">
        <f t="shared" si="118"/>
        <v>0</v>
      </c>
      <c r="BF1866" t="str">
        <f t="shared" si="119"/>
        <v>closed</v>
      </c>
    </row>
    <row r="1867" spans="1:58" x14ac:dyDescent="0.3">
      <c r="A1867" t="s">
        <v>17885</v>
      </c>
      <c r="D1867" t="s">
        <v>96</v>
      </c>
      <c r="E1867" t="s">
        <v>17886</v>
      </c>
      <c r="F1867" t="s">
        <v>16652</v>
      </c>
      <c r="G1867">
        <v>2</v>
      </c>
      <c r="H1867" t="s">
        <v>59</v>
      </c>
      <c r="I1867" t="s">
        <v>17887</v>
      </c>
      <c r="J1867">
        <v>1</v>
      </c>
      <c r="K1867" t="s">
        <v>16654</v>
      </c>
      <c r="L1867" t="s">
        <v>17888</v>
      </c>
      <c r="M1867" t="s">
        <v>16656</v>
      </c>
      <c r="N1867" t="s">
        <v>64</v>
      </c>
      <c r="O1867" t="s">
        <v>17889</v>
      </c>
      <c r="P1867">
        <v>2019</v>
      </c>
      <c r="Q1867" t="s">
        <v>139</v>
      </c>
      <c r="R1867" t="b">
        <v>0</v>
      </c>
      <c r="S1867" t="s">
        <v>67</v>
      </c>
      <c r="T1867" t="b">
        <v>0</v>
      </c>
      <c r="W1867" t="s">
        <v>59</v>
      </c>
      <c r="Y1867">
        <v>0</v>
      </c>
      <c r="Z1867" t="s">
        <v>59</v>
      </c>
      <c r="AA1867" t="b">
        <v>0</v>
      </c>
      <c r="AB1867" t="s">
        <v>17890</v>
      </c>
      <c r="AC1867" t="s">
        <v>64</v>
      </c>
      <c r="AD1867" t="s">
        <v>141</v>
      </c>
      <c r="AE1867" t="s">
        <v>59</v>
      </c>
      <c r="AG1867" t="s">
        <v>17891</v>
      </c>
      <c r="AH1867">
        <v>4</v>
      </c>
      <c r="AI1867">
        <v>3</v>
      </c>
      <c r="AK1867" t="s">
        <v>64</v>
      </c>
      <c r="AL1867" t="s">
        <v>64</v>
      </c>
      <c r="AP1867" t="s">
        <v>76</v>
      </c>
      <c r="AQ1867">
        <v>3000</v>
      </c>
      <c r="AR1867">
        <v>3000</v>
      </c>
      <c r="AS1867">
        <v>0</v>
      </c>
      <c r="AT1867">
        <v>0</v>
      </c>
      <c r="AU1867">
        <v>0</v>
      </c>
      <c r="AV1867">
        <v>0</v>
      </c>
      <c r="AZ1867" t="s">
        <v>592</v>
      </c>
      <c r="BB1867" t="b">
        <f t="shared" si="116"/>
        <v>0</v>
      </c>
      <c r="BC1867" t="str">
        <f>INDEX(repsearch2!B:B,MATCH(A1867,repsearch2!A:A,FALSE))</f>
        <v>No</v>
      </c>
      <c r="BD1867" s="3" t="b">
        <f t="shared" si="117"/>
        <v>0</v>
      </c>
      <c r="BE1867" s="3" t="b">
        <f t="shared" si="118"/>
        <v>0</v>
      </c>
      <c r="BF1867" t="str">
        <f t="shared" si="119"/>
        <v>closed</v>
      </c>
    </row>
    <row r="1868" spans="1:58" x14ac:dyDescent="0.3">
      <c r="A1868" t="s">
        <v>17892</v>
      </c>
      <c r="D1868" t="s">
        <v>96</v>
      </c>
      <c r="E1868" t="s">
        <v>17893</v>
      </c>
      <c r="F1868" t="s">
        <v>17894</v>
      </c>
      <c r="G1868">
        <v>2</v>
      </c>
      <c r="H1868" t="s">
        <v>59</v>
      </c>
      <c r="I1868" t="s">
        <v>17895</v>
      </c>
      <c r="J1868">
        <v>1</v>
      </c>
      <c r="K1868" t="s">
        <v>17896</v>
      </c>
      <c r="L1868" t="s">
        <v>17897</v>
      </c>
      <c r="M1868" t="s">
        <v>17898</v>
      </c>
      <c r="N1868" t="s">
        <v>64</v>
      </c>
      <c r="O1868" t="s">
        <v>17899</v>
      </c>
      <c r="P1868">
        <v>2018</v>
      </c>
      <c r="Q1868" t="s">
        <v>184</v>
      </c>
      <c r="R1868" t="b">
        <v>0</v>
      </c>
      <c r="S1868" t="s">
        <v>67</v>
      </c>
      <c r="T1868" t="b">
        <v>0</v>
      </c>
      <c r="W1868" t="s">
        <v>59</v>
      </c>
      <c r="Y1868">
        <v>0</v>
      </c>
      <c r="Z1868" t="s">
        <v>59</v>
      </c>
      <c r="AA1868" t="b">
        <v>0</v>
      </c>
      <c r="AB1868" t="s">
        <v>17900</v>
      </c>
      <c r="AC1868" t="s">
        <v>64</v>
      </c>
      <c r="AD1868" t="s">
        <v>252</v>
      </c>
      <c r="AE1868" t="s">
        <v>59</v>
      </c>
      <c r="AG1868" t="s">
        <v>17901</v>
      </c>
      <c r="AI1868">
        <v>1</v>
      </c>
      <c r="AK1868" t="s">
        <v>64</v>
      </c>
      <c r="AL1868" t="s">
        <v>64</v>
      </c>
      <c r="AP1868" t="s">
        <v>76</v>
      </c>
      <c r="AQ1868">
        <v>3000</v>
      </c>
      <c r="AR1868">
        <v>3000</v>
      </c>
      <c r="AS1868">
        <v>0</v>
      </c>
      <c r="AT1868">
        <v>0</v>
      </c>
      <c r="AU1868">
        <v>0</v>
      </c>
      <c r="AV1868">
        <v>0</v>
      </c>
      <c r="AX1868" t="s">
        <v>17902</v>
      </c>
      <c r="AZ1868" t="s">
        <v>343</v>
      </c>
      <c r="BB1868" t="b">
        <f t="shared" si="116"/>
        <v>0</v>
      </c>
      <c r="BC1868" t="str">
        <f>INDEX(repsearch2!B:B,MATCH(A1868,repsearch2!A:A,FALSE))</f>
        <v>No</v>
      </c>
      <c r="BD1868" s="3" t="b">
        <f t="shared" si="117"/>
        <v>0</v>
      </c>
      <c r="BE1868" s="3" t="b">
        <f t="shared" si="118"/>
        <v>0</v>
      </c>
      <c r="BF1868" t="str">
        <f t="shared" si="119"/>
        <v>closed</v>
      </c>
    </row>
    <row r="1869" spans="1:58" x14ac:dyDescent="0.3">
      <c r="A1869" s="3" t="s">
        <v>17903</v>
      </c>
      <c r="B1869" s="3" t="s">
        <v>55</v>
      </c>
      <c r="C1869" s="3"/>
      <c r="D1869" s="3" t="s">
        <v>56</v>
      </c>
      <c r="E1869" s="3" t="s">
        <v>17904</v>
      </c>
      <c r="F1869" s="3" t="s">
        <v>17905</v>
      </c>
      <c r="G1869" s="3">
        <v>5</v>
      </c>
      <c r="H1869" s="3" t="s">
        <v>59</v>
      </c>
      <c r="I1869" s="3" t="s">
        <v>17906</v>
      </c>
      <c r="J1869" s="3">
        <v>1</v>
      </c>
      <c r="K1869" s="3" t="s">
        <v>17907</v>
      </c>
      <c r="L1869" s="3" t="s">
        <v>17908</v>
      </c>
      <c r="M1869" s="3" t="s">
        <v>17909</v>
      </c>
      <c r="N1869" s="3" t="s">
        <v>64</v>
      </c>
      <c r="O1869" s="3" t="s">
        <v>1755</v>
      </c>
      <c r="P1869" s="3">
        <v>2019</v>
      </c>
      <c r="Q1869" s="3" t="s">
        <v>1756</v>
      </c>
      <c r="R1869" s="3" t="b">
        <v>1</v>
      </c>
      <c r="S1869" s="3" t="s">
        <v>67</v>
      </c>
      <c r="T1869" s="3" t="b">
        <v>1</v>
      </c>
      <c r="U1869" s="3" t="s">
        <v>68</v>
      </c>
      <c r="V1869" s="3" t="s">
        <v>69</v>
      </c>
      <c r="W1869" s="3" t="s">
        <v>64</v>
      </c>
      <c r="X1869" s="3" t="s">
        <v>16591</v>
      </c>
      <c r="Y1869" s="3">
        <v>3</v>
      </c>
      <c r="Z1869" s="3" t="s">
        <v>59</v>
      </c>
      <c r="AA1869" s="3" t="b">
        <v>1</v>
      </c>
      <c r="AB1869" s="3" t="s">
        <v>1757</v>
      </c>
      <c r="AC1869" s="3" t="s">
        <v>64</v>
      </c>
      <c r="AD1869" s="3" t="s">
        <v>72</v>
      </c>
      <c r="AE1869" s="3" t="s">
        <v>64</v>
      </c>
      <c r="AF1869" s="3" t="s">
        <v>72</v>
      </c>
      <c r="AG1869" s="3" t="s">
        <v>1758</v>
      </c>
      <c r="AH1869" s="3">
        <v>1</v>
      </c>
      <c r="AI1869" s="3">
        <v>1</v>
      </c>
      <c r="AJ1869" s="3" t="s">
        <v>17910</v>
      </c>
      <c r="AK1869" s="3" t="s">
        <v>64</v>
      </c>
      <c r="AL1869" s="3" t="s">
        <v>64</v>
      </c>
      <c r="AM1869" s="3" t="s">
        <v>64</v>
      </c>
      <c r="AN1869" s="3" t="s">
        <v>76</v>
      </c>
      <c r="AO1869" s="3">
        <v>1495</v>
      </c>
      <c r="AP1869" s="3"/>
      <c r="AQ1869" s="3"/>
      <c r="AR1869" s="3">
        <v>1495</v>
      </c>
      <c r="AS1869" s="3">
        <v>0</v>
      </c>
      <c r="AT1869" s="3">
        <v>0</v>
      </c>
      <c r="AU1869" s="3">
        <v>0</v>
      </c>
      <c r="AV1869" s="3">
        <v>0</v>
      </c>
      <c r="AW1869" s="3"/>
      <c r="AX1869" s="3" t="s">
        <v>17911</v>
      </c>
      <c r="AY1869" s="3" t="s">
        <v>17912</v>
      </c>
      <c r="AZ1869" s="3" t="s">
        <v>174</v>
      </c>
      <c r="BA1869" s="3" t="s">
        <v>1762</v>
      </c>
      <c r="BB1869" s="3" t="b">
        <f t="shared" si="116"/>
        <v>1</v>
      </c>
      <c r="BC1869" s="3" t="str">
        <f>INDEX(repsearch2!B:B,MATCH(A1869,repsearch2!A:A,FALSE))</f>
        <v>Yes</v>
      </c>
      <c r="BD1869" s="3" t="b">
        <f t="shared" si="117"/>
        <v>1</v>
      </c>
      <c r="BE1869" s="3" t="b">
        <f t="shared" si="118"/>
        <v>1</v>
      </c>
      <c r="BF1869" t="str">
        <f t="shared" si="119"/>
        <v>gold</v>
      </c>
    </row>
    <row r="1870" spans="1:58" x14ac:dyDescent="0.3">
      <c r="A1870" t="s">
        <v>17913</v>
      </c>
      <c r="D1870" t="s">
        <v>96</v>
      </c>
      <c r="E1870" t="s">
        <v>17914</v>
      </c>
      <c r="F1870" t="s">
        <v>17915</v>
      </c>
      <c r="G1870">
        <v>3</v>
      </c>
      <c r="H1870" t="s">
        <v>59</v>
      </c>
      <c r="I1870" t="s">
        <v>17916</v>
      </c>
      <c r="J1870">
        <v>1</v>
      </c>
      <c r="K1870" t="s">
        <v>11855</v>
      </c>
      <c r="L1870" t="s">
        <v>17917</v>
      </c>
      <c r="M1870" t="s">
        <v>421</v>
      </c>
      <c r="N1870" t="s">
        <v>64</v>
      </c>
      <c r="O1870" t="s">
        <v>800</v>
      </c>
      <c r="P1870">
        <v>2019</v>
      </c>
      <c r="Q1870" t="s">
        <v>139</v>
      </c>
      <c r="R1870" t="b">
        <v>0</v>
      </c>
      <c r="S1870" t="s">
        <v>67</v>
      </c>
      <c r="T1870" t="b">
        <v>0</v>
      </c>
      <c r="W1870" t="s">
        <v>59</v>
      </c>
      <c r="Y1870">
        <v>0</v>
      </c>
      <c r="Z1870" t="s">
        <v>59</v>
      </c>
      <c r="AA1870" t="b">
        <v>0</v>
      </c>
      <c r="AB1870" t="s">
        <v>801</v>
      </c>
      <c r="AC1870" t="s">
        <v>64</v>
      </c>
      <c r="AD1870" t="s">
        <v>252</v>
      </c>
      <c r="AE1870" t="s">
        <v>59</v>
      </c>
      <c r="AG1870" t="s">
        <v>802</v>
      </c>
      <c r="AH1870">
        <v>2</v>
      </c>
      <c r="AI1870">
        <v>1</v>
      </c>
      <c r="AK1870" t="s">
        <v>64</v>
      </c>
      <c r="AL1870" t="s">
        <v>64</v>
      </c>
      <c r="AP1870" t="s">
        <v>76</v>
      </c>
      <c r="AQ1870">
        <v>2200</v>
      </c>
      <c r="AR1870">
        <v>2200</v>
      </c>
      <c r="AS1870">
        <v>0</v>
      </c>
      <c r="AT1870">
        <v>0</v>
      </c>
      <c r="AU1870">
        <v>0</v>
      </c>
      <c r="AV1870">
        <v>0</v>
      </c>
      <c r="AZ1870" t="s">
        <v>17918</v>
      </c>
      <c r="BA1870" t="s">
        <v>806</v>
      </c>
      <c r="BB1870" t="b">
        <f t="shared" si="116"/>
        <v>0</v>
      </c>
      <c r="BC1870" t="str">
        <f>INDEX(repsearch2!B:B,MATCH(A1870,repsearch2!A:A,FALSE))</f>
        <v>No</v>
      </c>
      <c r="BD1870" s="3" t="b">
        <f t="shared" si="117"/>
        <v>0</v>
      </c>
      <c r="BE1870" s="3" t="b">
        <f t="shared" si="118"/>
        <v>0</v>
      </c>
      <c r="BF1870" t="str">
        <f t="shared" si="119"/>
        <v>closed</v>
      </c>
    </row>
    <row r="1871" spans="1:58" x14ac:dyDescent="0.3">
      <c r="A1871" t="s">
        <v>17919</v>
      </c>
      <c r="D1871" t="s">
        <v>96</v>
      </c>
      <c r="E1871" t="s">
        <v>17920</v>
      </c>
      <c r="F1871" t="s">
        <v>17921</v>
      </c>
      <c r="G1871">
        <v>2</v>
      </c>
      <c r="H1871" t="s">
        <v>59</v>
      </c>
      <c r="I1871" t="s">
        <v>17922</v>
      </c>
      <c r="J1871">
        <v>1</v>
      </c>
      <c r="K1871" t="s">
        <v>17923</v>
      </c>
      <c r="L1871" t="s">
        <v>17924</v>
      </c>
      <c r="N1871" t="s">
        <v>59</v>
      </c>
      <c r="O1871" t="s">
        <v>17925</v>
      </c>
      <c r="P1871">
        <v>2019</v>
      </c>
      <c r="Q1871" t="s">
        <v>139</v>
      </c>
      <c r="R1871" t="b">
        <v>0</v>
      </c>
      <c r="S1871" t="s">
        <v>67</v>
      </c>
      <c r="T1871" t="b">
        <v>0</v>
      </c>
      <c r="W1871" t="s">
        <v>59</v>
      </c>
      <c r="Y1871">
        <v>0</v>
      </c>
      <c r="Z1871" t="s">
        <v>59</v>
      </c>
      <c r="AA1871" t="b">
        <v>0</v>
      </c>
      <c r="AB1871" t="s">
        <v>17926</v>
      </c>
      <c r="AC1871" t="s">
        <v>64</v>
      </c>
      <c r="AD1871" t="s">
        <v>252</v>
      </c>
      <c r="AE1871" t="s">
        <v>59</v>
      </c>
      <c r="AG1871" t="s">
        <v>17927</v>
      </c>
      <c r="AH1871">
        <v>4</v>
      </c>
      <c r="AI1871">
        <v>3</v>
      </c>
      <c r="AK1871" t="s">
        <v>64</v>
      </c>
      <c r="AL1871" t="s">
        <v>64</v>
      </c>
      <c r="AP1871" t="s">
        <v>76</v>
      </c>
      <c r="AQ1871">
        <v>3000</v>
      </c>
      <c r="AR1871">
        <v>3000</v>
      </c>
      <c r="AS1871">
        <v>2</v>
      </c>
      <c r="AT1871">
        <v>0</v>
      </c>
      <c r="AU1871">
        <v>0</v>
      </c>
      <c r="AV1871">
        <v>2</v>
      </c>
      <c r="AW1871" t="s">
        <v>17928</v>
      </c>
      <c r="AZ1871" t="s">
        <v>677</v>
      </c>
      <c r="BA1871" t="s">
        <v>4759</v>
      </c>
      <c r="BB1871" t="b">
        <f t="shared" si="116"/>
        <v>0</v>
      </c>
      <c r="BC1871" t="str">
        <f>INDEX(repsearch2!B:B,MATCH(A1871,repsearch2!A:A,FALSE))</f>
        <v>No</v>
      </c>
      <c r="BD1871" s="3" t="b">
        <f t="shared" si="117"/>
        <v>0</v>
      </c>
      <c r="BE1871" s="3" t="b">
        <f t="shared" si="118"/>
        <v>0</v>
      </c>
      <c r="BF1871" t="str">
        <f t="shared" si="119"/>
        <v>closed</v>
      </c>
    </row>
    <row r="1872" spans="1:58" x14ac:dyDescent="0.3">
      <c r="A1872" t="s">
        <v>17929</v>
      </c>
      <c r="D1872" t="s">
        <v>96</v>
      </c>
      <c r="E1872" t="s">
        <v>17930</v>
      </c>
      <c r="F1872" t="s">
        <v>17931</v>
      </c>
      <c r="G1872">
        <v>5</v>
      </c>
      <c r="H1872" t="s">
        <v>59</v>
      </c>
      <c r="I1872" t="s">
        <v>17932</v>
      </c>
      <c r="J1872">
        <v>0</v>
      </c>
      <c r="K1872" t="s">
        <v>17933</v>
      </c>
      <c r="L1872" t="s">
        <v>8589</v>
      </c>
      <c r="M1872" t="s">
        <v>8590</v>
      </c>
      <c r="N1872" t="s">
        <v>64</v>
      </c>
      <c r="O1872" t="s">
        <v>17934</v>
      </c>
      <c r="P1872">
        <v>2019</v>
      </c>
      <c r="Q1872" t="s">
        <v>139</v>
      </c>
      <c r="R1872" t="b">
        <v>0</v>
      </c>
      <c r="S1872" t="s">
        <v>67</v>
      </c>
      <c r="T1872" t="b">
        <v>0</v>
      </c>
      <c r="W1872" t="s">
        <v>59</v>
      </c>
      <c r="Y1872">
        <v>0</v>
      </c>
      <c r="Z1872" t="s">
        <v>59</v>
      </c>
      <c r="AA1872" t="b">
        <v>0</v>
      </c>
      <c r="AB1872" t="s">
        <v>17935</v>
      </c>
      <c r="AC1872" t="s">
        <v>64</v>
      </c>
      <c r="AD1872" t="s">
        <v>141</v>
      </c>
      <c r="AE1872" t="s">
        <v>59</v>
      </c>
      <c r="AG1872" t="s">
        <v>17936</v>
      </c>
      <c r="AH1872">
        <v>15</v>
      </c>
      <c r="AI1872">
        <v>14</v>
      </c>
      <c r="AK1872" t="s">
        <v>64</v>
      </c>
      <c r="AL1872" t="s">
        <v>64</v>
      </c>
      <c r="AP1872" t="s">
        <v>76</v>
      </c>
      <c r="AQ1872">
        <v>3400</v>
      </c>
      <c r="AR1872">
        <v>3400</v>
      </c>
      <c r="AS1872">
        <v>9.5</v>
      </c>
      <c r="AT1872">
        <v>1</v>
      </c>
      <c r="AU1872">
        <v>0</v>
      </c>
      <c r="AV1872">
        <v>2</v>
      </c>
      <c r="AW1872" t="s">
        <v>17937</v>
      </c>
      <c r="AX1872" t="s">
        <v>17938</v>
      </c>
      <c r="AY1872" t="s">
        <v>649</v>
      </c>
      <c r="AZ1872" t="s">
        <v>2546</v>
      </c>
      <c r="BA1872" t="s">
        <v>17939</v>
      </c>
      <c r="BB1872" t="b">
        <f t="shared" si="116"/>
        <v>0</v>
      </c>
      <c r="BC1872" t="str">
        <f>INDEX(repsearch2!B:B,MATCH(A1872,repsearch2!A:A,FALSE))</f>
        <v>No</v>
      </c>
      <c r="BD1872" s="3" t="b">
        <f t="shared" si="117"/>
        <v>0</v>
      </c>
      <c r="BE1872" s="3" t="b">
        <f t="shared" si="118"/>
        <v>0</v>
      </c>
      <c r="BF1872" t="str">
        <f t="shared" si="119"/>
        <v>closed</v>
      </c>
    </row>
    <row r="1873" spans="1:58" x14ac:dyDescent="0.3">
      <c r="A1873" t="s">
        <v>17940</v>
      </c>
      <c r="D1873" t="s">
        <v>96</v>
      </c>
      <c r="E1873" t="s">
        <v>17941</v>
      </c>
      <c r="F1873" t="s">
        <v>17942</v>
      </c>
      <c r="G1873">
        <v>7</v>
      </c>
      <c r="H1873" t="s">
        <v>59</v>
      </c>
      <c r="I1873" t="s">
        <v>17943</v>
      </c>
      <c r="J1873">
        <v>1</v>
      </c>
      <c r="K1873" t="s">
        <v>17944</v>
      </c>
      <c r="L1873" t="s">
        <v>17945</v>
      </c>
      <c r="M1873" t="s">
        <v>17946</v>
      </c>
      <c r="N1873" t="s">
        <v>64</v>
      </c>
      <c r="O1873" t="s">
        <v>17947</v>
      </c>
      <c r="P1873">
        <v>2019</v>
      </c>
      <c r="Q1873" t="s">
        <v>368</v>
      </c>
      <c r="R1873" t="b">
        <v>0</v>
      </c>
      <c r="S1873" t="s">
        <v>67</v>
      </c>
      <c r="T1873" t="b">
        <v>0</v>
      </c>
      <c r="W1873" t="s">
        <v>59</v>
      </c>
      <c r="Y1873">
        <v>0</v>
      </c>
      <c r="Z1873" t="s">
        <v>59</v>
      </c>
      <c r="AA1873" t="b">
        <v>0</v>
      </c>
      <c r="AB1873" t="s">
        <v>17948</v>
      </c>
      <c r="AC1873" t="s">
        <v>64</v>
      </c>
      <c r="AD1873" t="s">
        <v>252</v>
      </c>
      <c r="AE1873" t="s">
        <v>59</v>
      </c>
      <c r="AG1873" t="s">
        <v>17949</v>
      </c>
      <c r="AH1873">
        <v>4</v>
      </c>
      <c r="AI1873">
        <v>4</v>
      </c>
      <c r="AK1873" t="s">
        <v>64</v>
      </c>
      <c r="AL1873" t="s">
        <v>64</v>
      </c>
      <c r="AP1873" t="s">
        <v>76</v>
      </c>
      <c r="AQ1873">
        <v>4200</v>
      </c>
      <c r="AR1873">
        <v>4200</v>
      </c>
      <c r="AS1873">
        <v>0.75</v>
      </c>
      <c r="AT1873">
        <v>0</v>
      </c>
      <c r="AU1873">
        <v>0</v>
      </c>
      <c r="AV1873">
        <v>1</v>
      </c>
      <c r="AW1873" t="s">
        <v>17950</v>
      </c>
      <c r="AX1873" t="s">
        <v>17951</v>
      </c>
      <c r="AY1873" t="s">
        <v>1855</v>
      </c>
      <c r="AZ1873" t="s">
        <v>1035</v>
      </c>
      <c r="BA1873" t="s">
        <v>17952</v>
      </c>
      <c r="BB1873" t="b">
        <f t="shared" si="116"/>
        <v>0</v>
      </c>
      <c r="BC1873" t="str">
        <f>INDEX(repsearch2!B:B,MATCH(A1873,repsearch2!A:A,FALSE))</f>
        <v>No</v>
      </c>
      <c r="BD1873" s="3" t="b">
        <f t="shared" si="117"/>
        <v>0</v>
      </c>
      <c r="BE1873" s="3" t="b">
        <f t="shared" si="118"/>
        <v>0</v>
      </c>
      <c r="BF1873" t="str">
        <f t="shared" si="119"/>
        <v>closed</v>
      </c>
    </row>
    <row r="1874" spans="1:58" x14ac:dyDescent="0.3">
      <c r="A1874" t="s">
        <v>17953</v>
      </c>
      <c r="D1874" t="s">
        <v>96</v>
      </c>
      <c r="E1874" t="s">
        <v>17954</v>
      </c>
      <c r="F1874" t="s">
        <v>17955</v>
      </c>
      <c r="G1874">
        <v>3</v>
      </c>
      <c r="H1874" t="s">
        <v>59</v>
      </c>
      <c r="I1874" t="s">
        <v>17956</v>
      </c>
      <c r="J1874">
        <v>1</v>
      </c>
      <c r="K1874" t="s">
        <v>17957</v>
      </c>
      <c r="L1874" t="s">
        <v>17958</v>
      </c>
      <c r="M1874" t="s">
        <v>17959</v>
      </c>
      <c r="N1874" t="s">
        <v>64</v>
      </c>
      <c r="O1874" t="s">
        <v>3519</v>
      </c>
      <c r="P1874">
        <v>2018</v>
      </c>
      <c r="Q1874" t="s">
        <v>436</v>
      </c>
      <c r="R1874" t="b">
        <v>0</v>
      </c>
      <c r="S1874" t="s">
        <v>67</v>
      </c>
      <c r="T1874" t="b">
        <v>0</v>
      </c>
      <c r="W1874" t="s">
        <v>59</v>
      </c>
      <c r="Y1874">
        <v>0</v>
      </c>
      <c r="Z1874" t="s">
        <v>59</v>
      </c>
      <c r="AA1874" t="b">
        <v>0</v>
      </c>
      <c r="AB1874" t="s">
        <v>3520</v>
      </c>
      <c r="AC1874" t="s">
        <v>64</v>
      </c>
      <c r="AD1874" t="s">
        <v>72</v>
      </c>
      <c r="AE1874" t="s">
        <v>59</v>
      </c>
      <c r="AG1874" t="s">
        <v>3521</v>
      </c>
      <c r="AH1874">
        <v>1</v>
      </c>
      <c r="AI1874">
        <v>1</v>
      </c>
      <c r="AK1874" t="s">
        <v>64</v>
      </c>
      <c r="AL1874" t="s">
        <v>64</v>
      </c>
      <c r="AP1874" t="s">
        <v>76</v>
      </c>
      <c r="AQ1874">
        <v>3000</v>
      </c>
      <c r="AR1874">
        <v>3000</v>
      </c>
      <c r="AS1874">
        <v>0.5</v>
      </c>
      <c r="AT1874">
        <v>0</v>
      </c>
      <c r="AU1874">
        <v>0</v>
      </c>
      <c r="AV1874">
        <v>1</v>
      </c>
      <c r="AW1874" t="s">
        <v>17960</v>
      </c>
      <c r="AX1874" t="s">
        <v>17961</v>
      </c>
      <c r="AY1874" t="s">
        <v>17962</v>
      </c>
      <c r="AZ1874" t="s">
        <v>3524</v>
      </c>
      <c r="BA1874" t="s">
        <v>2271</v>
      </c>
      <c r="BB1874" t="b">
        <f t="shared" si="116"/>
        <v>0</v>
      </c>
      <c r="BC1874" t="str">
        <f>INDEX(repsearch2!B:B,MATCH(A1874,repsearch2!A:A,FALSE))</f>
        <v>No</v>
      </c>
      <c r="BD1874" s="3" t="b">
        <f t="shared" si="117"/>
        <v>0</v>
      </c>
      <c r="BE1874" s="3" t="b">
        <f t="shared" si="118"/>
        <v>0</v>
      </c>
      <c r="BF1874" t="str">
        <f t="shared" si="119"/>
        <v>closed</v>
      </c>
    </row>
    <row r="1875" spans="1:58" x14ac:dyDescent="0.3">
      <c r="A1875" t="s">
        <v>17963</v>
      </c>
      <c r="D1875" t="s">
        <v>96</v>
      </c>
      <c r="E1875" t="s">
        <v>17964</v>
      </c>
      <c r="F1875" t="s">
        <v>17965</v>
      </c>
      <c r="G1875">
        <v>2</v>
      </c>
      <c r="H1875" t="s">
        <v>59</v>
      </c>
      <c r="I1875" t="s">
        <v>17966</v>
      </c>
      <c r="J1875">
        <v>1</v>
      </c>
      <c r="K1875" t="s">
        <v>17967</v>
      </c>
      <c r="L1875" t="s">
        <v>17968</v>
      </c>
      <c r="M1875" t="s">
        <v>17969</v>
      </c>
      <c r="N1875" t="s">
        <v>64</v>
      </c>
      <c r="O1875" t="s">
        <v>1693</v>
      </c>
      <c r="P1875">
        <v>2019</v>
      </c>
      <c r="Q1875" t="s">
        <v>436</v>
      </c>
      <c r="R1875" t="b">
        <v>0</v>
      </c>
      <c r="S1875" t="s">
        <v>67</v>
      </c>
      <c r="T1875" t="b">
        <v>0</v>
      </c>
      <c r="W1875" t="s">
        <v>59</v>
      </c>
      <c r="Y1875">
        <v>0</v>
      </c>
      <c r="Z1875" t="s">
        <v>59</v>
      </c>
      <c r="AA1875" t="b">
        <v>0</v>
      </c>
      <c r="AB1875" t="s">
        <v>1694</v>
      </c>
      <c r="AC1875" t="s">
        <v>205</v>
      </c>
      <c r="AH1875">
        <v>9</v>
      </c>
      <c r="AI1875">
        <v>8</v>
      </c>
      <c r="AK1875" t="s">
        <v>64</v>
      </c>
      <c r="AL1875" t="s">
        <v>64</v>
      </c>
      <c r="AS1875">
        <v>0</v>
      </c>
      <c r="AT1875">
        <v>0</v>
      </c>
      <c r="AU1875">
        <v>0</v>
      </c>
      <c r="AV1875">
        <v>0</v>
      </c>
      <c r="AZ1875" t="s">
        <v>227</v>
      </c>
      <c r="BB1875" t="b">
        <f t="shared" si="116"/>
        <v>0</v>
      </c>
      <c r="BC1875" t="str">
        <f>INDEX(repsearch2!B:B,MATCH(A1875,repsearch2!A:A,FALSE))</f>
        <v>No</v>
      </c>
      <c r="BD1875" s="3" t="b">
        <f t="shared" si="117"/>
        <v>0</v>
      </c>
      <c r="BE1875" s="3" t="b">
        <f t="shared" si="118"/>
        <v>0</v>
      </c>
      <c r="BF1875" t="str">
        <f t="shared" si="119"/>
        <v>closed</v>
      </c>
    </row>
    <row r="1876" spans="1:58" x14ac:dyDescent="0.3">
      <c r="A1876" t="s">
        <v>17970</v>
      </c>
      <c r="D1876" t="s">
        <v>96</v>
      </c>
      <c r="E1876" t="s">
        <v>17971</v>
      </c>
      <c r="F1876" t="s">
        <v>16684</v>
      </c>
      <c r="G1876">
        <v>2</v>
      </c>
      <c r="H1876" t="s">
        <v>59</v>
      </c>
      <c r="I1876" t="s">
        <v>17972</v>
      </c>
      <c r="J1876">
        <v>1</v>
      </c>
      <c r="K1876" t="s">
        <v>17973</v>
      </c>
      <c r="L1876" t="s">
        <v>17974</v>
      </c>
      <c r="N1876" t="s">
        <v>59</v>
      </c>
      <c r="O1876" t="s">
        <v>17975</v>
      </c>
      <c r="P1876">
        <v>2018</v>
      </c>
      <c r="Q1876" t="s">
        <v>139</v>
      </c>
      <c r="R1876" t="b">
        <v>0</v>
      </c>
      <c r="S1876" t="s">
        <v>67</v>
      </c>
      <c r="T1876" t="b">
        <v>0</v>
      </c>
      <c r="W1876" t="s">
        <v>59</v>
      </c>
      <c r="Y1876">
        <v>0</v>
      </c>
      <c r="Z1876" t="s">
        <v>59</v>
      </c>
      <c r="AA1876" t="b">
        <v>0</v>
      </c>
      <c r="AB1876" t="s">
        <v>17976</v>
      </c>
      <c r="AC1876" t="s">
        <v>64</v>
      </c>
      <c r="AD1876" t="s">
        <v>141</v>
      </c>
      <c r="AE1876" t="s">
        <v>59</v>
      </c>
      <c r="AG1876" t="s">
        <v>17977</v>
      </c>
      <c r="AH1876">
        <v>20</v>
      </c>
      <c r="AI1876">
        <v>14</v>
      </c>
      <c r="AK1876" t="s">
        <v>64</v>
      </c>
      <c r="AL1876" t="s">
        <v>64</v>
      </c>
      <c r="AP1876" t="s">
        <v>76</v>
      </c>
      <c r="AQ1876">
        <v>2400</v>
      </c>
      <c r="AR1876">
        <v>2400</v>
      </c>
      <c r="AS1876">
        <v>0</v>
      </c>
      <c r="AT1876">
        <v>0</v>
      </c>
      <c r="AU1876">
        <v>0</v>
      </c>
      <c r="AV1876">
        <v>0</v>
      </c>
      <c r="AZ1876" t="s">
        <v>17978</v>
      </c>
      <c r="BA1876" t="s">
        <v>17979</v>
      </c>
      <c r="BB1876" t="b">
        <f t="shared" si="116"/>
        <v>0</v>
      </c>
      <c r="BC1876" t="str">
        <f>INDEX(repsearch2!B:B,MATCH(A1876,repsearch2!A:A,FALSE))</f>
        <v>No</v>
      </c>
      <c r="BD1876" s="3" t="b">
        <f t="shared" si="117"/>
        <v>0</v>
      </c>
      <c r="BE1876" s="3" t="b">
        <f t="shared" si="118"/>
        <v>0</v>
      </c>
      <c r="BF1876" t="str">
        <f t="shared" si="119"/>
        <v>closed</v>
      </c>
    </row>
    <row r="1877" spans="1:58" x14ac:dyDescent="0.3">
      <c r="A1877" t="s">
        <v>17980</v>
      </c>
      <c r="D1877" t="s">
        <v>96</v>
      </c>
      <c r="E1877" t="s">
        <v>17981</v>
      </c>
      <c r="F1877" t="s">
        <v>17982</v>
      </c>
      <c r="G1877">
        <v>6</v>
      </c>
      <c r="H1877" t="s">
        <v>59</v>
      </c>
      <c r="I1877" t="s">
        <v>17983</v>
      </c>
      <c r="J1877">
        <v>1</v>
      </c>
      <c r="K1877" t="s">
        <v>17984</v>
      </c>
      <c r="L1877" t="s">
        <v>17985</v>
      </c>
      <c r="M1877" t="s">
        <v>4886</v>
      </c>
      <c r="N1877" t="s">
        <v>64</v>
      </c>
      <c r="O1877" t="s">
        <v>17986</v>
      </c>
      <c r="P1877">
        <v>2018</v>
      </c>
      <c r="Q1877" t="s">
        <v>436</v>
      </c>
      <c r="R1877" t="b">
        <v>0</v>
      </c>
      <c r="S1877" t="s">
        <v>67</v>
      </c>
      <c r="T1877" t="b">
        <v>0</v>
      </c>
      <c r="W1877" t="s">
        <v>59</v>
      </c>
      <c r="Y1877">
        <v>0</v>
      </c>
      <c r="Z1877" t="s">
        <v>59</v>
      </c>
      <c r="AA1877" t="b">
        <v>0</v>
      </c>
      <c r="AB1877" t="s">
        <v>17987</v>
      </c>
      <c r="AC1877" t="s">
        <v>64</v>
      </c>
      <c r="AD1877" t="s">
        <v>72</v>
      </c>
      <c r="AE1877" t="s">
        <v>59</v>
      </c>
      <c r="AG1877" t="s">
        <v>17988</v>
      </c>
      <c r="AI1877">
        <v>0</v>
      </c>
      <c r="AK1877" t="s">
        <v>64</v>
      </c>
      <c r="AL1877" t="s">
        <v>64</v>
      </c>
      <c r="AP1877" t="s">
        <v>76</v>
      </c>
      <c r="AQ1877">
        <v>3000</v>
      </c>
      <c r="AR1877">
        <v>3000</v>
      </c>
      <c r="AS1877">
        <v>0</v>
      </c>
      <c r="AT1877">
        <v>0</v>
      </c>
      <c r="AU1877">
        <v>0</v>
      </c>
      <c r="AV1877">
        <v>0</v>
      </c>
      <c r="AX1877" t="s">
        <v>17989</v>
      </c>
      <c r="AY1877" t="s">
        <v>400</v>
      </c>
      <c r="AZ1877" t="s">
        <v>1392</v>
      </c>
      <c r="BA1877" t="s">
        <v>1393</v>
      </c>
      <c r="BB1877" t="b">
        <f t="shared" si="116"/>
        <v>0</v>
      </c>
      <c r="BC1877" t="str">
        <f>INDEX(repsearch2!B:B,MATCH(A1877,repsearch2!A:A,FALSE))</f>
        <v>No</v>
      </c>
      <c r="BD1877" s="3" t="b">
        <f t="shared" si="117"/>
        <v>0</v>
      </c>
      <c r="BE1877" s="3" t="b">
        <f t="shared" si="118"/>
        <v>0</v>
      </c>
      <c r="BF1877" t="str">
        <f t="shared" si="119"/>
        <v>closed</v>
      </c>
    </row>
    <row r="1878" spans="1:58" x14ac:dyDescent="0.3">
      <c r="A1878" t="s">
        <v>17990</v>
      </c>
      <c r="D1878" t="s">
        <v>96</v>
      </c>
      <c r="E1878" t="s">
        <v>17991</v>
      </c>
      <c r="F1878" t="s">
        <v>17992</v>
      </c>
      <c r="G1878">
        <v>4</v>
      </c>
      <c r="H1878" t="s">
        <v>59</v>
      </c>
      <c r="I1878" t="s">
        <v>17993</v>
      </c>
      <c r="J1878">
        <v>2</v>
      </c>
      <c r="K1878" t="s">
        <v>17994</v>
      </c>
      <c r="N1878" t="s">
        <v>59</v>
      </c>
      <c r="O1878" t="s">
        <v>17821</v>
      </c>
      <c r="P1878">
        <v>2019</v>
      </c>
      <c r="Q1878" t="s">
        <v>101</v>
      </c>
      <c r="R1878" t="b">
        <v>0</v>
      </c>
      <c r="S1878" t="s">
        <v>102</v>
      </c>
      <c r="T1878" t="b">
        <v>0</v>
      </c>
      <c r="W1878" t="s">
        <v>59</v>
      </c>
      <c r="Y1878">
        <v>0</v>
      </c>
      <c r="Z1878" t="s">
        <v>59</v>
      </c>
      <c r="AA1878" t="b">
        <v>0</v>
      </c>
      <c r="AH1878">
        <v>4</v>
      </c>
      <c r="AI1878">
        <v>2</v>
      </c>
      <c r="AK1878" t="s">
        <v>59</v>
      </c>
      <c r="AL1878" t="s">
        <v>64</v>
      </c>
      <c r="AS1878">
        <v>0</v>
      </c>
      <c r="AT1878">
        <v>0</v>
      </c>
      <c r="AU1878">
        <v>0</v>
      </c>
      <c r="AV1878">
        <v>0</v>
      </c>
      <c r="AX1878" t="s">
        <v>3196</v>
      </c>
      <c r="BB1878" t="b">
        <f t="shared" si="116"/>
        <v>0</v>
      </c>
      <c r="BC1878" t="str">
        <f>INDEX(repsearch2!B:B,MATCH(A1878,repsearch2!A:A,FALSE))</f>
        <v>No</v>
      </c>
      <c r="BD1878" s="3" t="b">
        <f t="shared" si="117"/>
        <v>0</v>
      </c>
      <c r="BE1878" s="3" t="b">
        <f t="shared" si="118"/>
        <v>0</v>
      </c>
      <c r="BF1878" t="str">
        <f t="shared" si="119"/>
        <v>closed</v>
      </c>
    </row>
    <row r="1879" spans="1:58" x14ac:dyDescent="0.3">
      <c r="A1879" t="s">
        <v>17995</v>
      </c>
      <c r="D1879" t="s">
        <v>96</v>
      </c>
      <c r="E1879" t="s">
        <v>17996</v>
      </c>
      <c r="F1879" t="s">
        <v>17997</v>
      </c>
      <c r="G1879">
        <v>4</v>
      </c>
      <c r="H1879" t="s">
        <v>59</v>
      </c>
      <c r="I1879" t="s">
        <v>17998</v>
      </c>
      <c r="J1879">
        <v>1</v>
      </c>
      <c r="K1879" t="s">
        <v>11287</v>
      </c>
      <c r="N1879" t="s">
        <v>59</v>
      </c>
      <c r="O1879" t="s">
        <v>17999</v>
      </c>
      <c r="P1879">
        <v>2019</v>
      </c>
      <c r="Q1879" t="s">
        <v>101</v>
      </c>
      <c r="R1879" t="b">
        <v>0</v>
      </c>
      <c r="S1879" t="s">
        <v>102</v>
      </c>
      <c r="T1879" t="b">
        <v>0</v>
      </c>
      <c r="W1879" t="s">
        <v>59</v>
      </c>
      <c r="Y1879">
        <v>0</v>
      </c>
      <c r="Z1879" t="s">
        <v>59</v>
      </c>
      <c r="AA1879" t="b">
        <v>0</v>
      </c>
      <c r="AH1879">
        <v>3</v>
      </c>
      <c r="AI1879">
        <v>2</v>
      </c>
      <c r="AK1879" t="s">
        <v>59</v>
      </c>
      <c r="AL1879" t="s">
        <v>64</v>
      </c>
      <c r="AS1879">
        <v>0</v>
      </c>
      <c r="AT1879">
        <v>0</v>
      </c>
      <c r="AU1879">
        <v>0</v>
      </c>
      <c r="AV1879">
        <v>0</v>
      </c>
      <c r="AX1879" t="s">
        <v>18000</v>
      </c>
      <c r="BB1879" t="b">
        <f t="shared" si="116"/>
        <v>0</v>
      </c>
      <c r="BC1879" t="str">
        <f>INDEX(repsearch2!B:B,MATCH(A1879,repsearch2!A:A,FALSE))</f>
        <v>No</v>
      </c>
      <c r="BD1879" s="3" t="b">
        <f t="shared" si="117"/>
        <v>0</v>
      </c>
      <c r="BE1879" s="3" t="b">
        <f t="shared" si="118"/>
        <v>0</v>
      </c>
      <c r="BF1879" t="str">
        <f t="shared" si="119"/>
        <v>closed</v>
      </c>
    </row>
    <row r="1880" spans="1:58" x14ac:dyDescent="0.3">
      <c r="A1880" t="s">
        <v>18001</v>
      </c>
      <c r="D1880" t="s">
        <v>96</v>
      </c>
      <c r="E1880" t="s">
        <v>18002</v>
      </c>
      <c r="F1880" t="s">
        <v>18003</v>
      </c>
      <c r="G1880">
        <v>3</v>
      </c>
      <c r="H1880" t="s">
        <v>59</v>
      </c>
      <c r="I1880" t="s">
        <v>18004</v>
      </c>
      <c r="J1880">
        <v>1</v>
      </c>
      <c r="K1880" t="s">
        <v>17386</v>
      </c>
      <c r="L1880" t="s">
        <v>18005</v>
      </c>
      <c r="M1880" t="s">
        <v>2843</v>
      </c>
      <c r="N1880" t="s">
        <v>64</v>
      </c>
      <c r="O1880" t="s">
        <v>18006</v>
      </c>
      <c r="P1880">
        <v>2019</v>
      </c>
      <c r="Q1880" t="s">
        <v>6142</v>
      </c>
      <c r="R1880" t="b">
        <v>0</v>
      </c>
      <c r="S1880" t="s">
        <v>67</v>
      </c>
      <c r="T1880" t="b">
        <v>0</v>
      </c>
      <c r="W1880" t="s">
        <v>59</v>
      </c>
      <c r="Y1880">
        <v>0</v>
      </c>
      <c r="Z1880" t="s">
        <v>59</v>
      </c>
      <c r="AA1880" t="b">
        <v>0</v>
      </c>
      <c r="AB1880" t="s">
        <v>18007</v>
      </c>
      <c r="AC1880" t="s">
        <v>64</v>
      </c>
      <c r="AD1880" t="s">
        <v>252</v>
      </c>
      <c r="AE1880" t="s">
        <v>59</v>
      </c>
      <c r="AG1880" t="s">
        <v>18008</v>
      </c>
      <c r="AH1880">
        <v>8</v>
      </c>
      <c r="AI1880">
        <v>6</v>
      </c>
      <c r="AK1880" t="s">
        <v>64</v>
      </c>
      <c r="AL1880" t="s">
        <v>64</v>
      </c>
      <c r="AP1880" t="s">
        <v>75</v>
      </c>
      <c r="AQ1880">
        <v>1600</v>
      </c>
      <c r="AR1880">
        <v>2269</v>
      </c>
      <c r="AS1880">
        <v>0.25</v>
      </c>
      <c r="AT1880">
        <v>0</v>
      </c>
      <c r="AU1880">
        <v>0</v>
      </c>
      <c r="AV1880">
        <v>1</v>
      </c>
      <c r="AW1880" t="s">
        <v>18009</v>
      </c>
      <c r="AX1880" t="s">
        <v>18010</v>
      </c>
      <c r="AY1880" t="s">
        <v>400</v>
      </c>
      <c r="AZ1880" t="s">
        <v>18011</v>
      </c>
      <c r="BA1880" t="s">
        <v>18012</v>
      </c>
      <c r="BB1880" t="b">
        <f t="shared" si="116"/>
        <v>0</v>
      </c>
      <c r="BC1880" t="str">
        <f>INDEX(repsearch2!B:B,MATCH(A1880,repsearch2!A:A,FALSE))</f>
        <v>No</v>
      </c>
      <c r="BD1880" s="3" t="b">
        <f t="shared" si="117"/>
        <v>0</v>
      </c>
      <c r="BE1880" s="3" t="b">
        <f t="shared" si="118"/>
        <v>0</v>
      </c>
      <c r="BF1880" t="str">
        <f t="shared" si="119"/>
        <v>closed</v>
      </c>
    </row>
    <row r="1881" spans="1:58" x14ac:dyDescent="0.3">
      <c r="A1881" t="s">
        <v>18013</v>
      </c>
      <c r="B1881" t="s">
        <v>346</v>
      </c>
      <c r="D1881" t="s">
        <v>347</v>
      </c>
      <c r="E1881" t="s">
        <v>18014</v>
      </c>
      <c r="F1881" t="s">
        <v>18015</v>
      </c>
      <c r="G1881">
        <v>3</v>
      </c>
      <c r="H1881" t="s">
        <v>59</v>
      </c>
      <c r="I1881" t="s">
        <v>18016</v>
      </c>
      <c r="J1881">
        <v>0</v>
      </c>
      <c r="L1881" t="s">
        <v>18017</v>
      </c>
      <c r="N1881" t="s">
        <v>59</v>
      </c>
      <c r="O1881" t="s">
        <v>18018</v>
      </c>
      <c r="P1881">
        <v>2019</v>
      </c>
      <c r="Q1881" t="s">
        <v>1510</v>
      </c>
      <c r="R1881" t="b">
        <v>1</v>
      </c>
      <c r="S1881" t="s">
        <v>67</v>
      </c>
      <c r="T1881" t="b">
        <v>0</v>
      </c>
      <c r="U1881" t="s">
        <v>68</v>
      </c>
      <c r="V1881" t="s">
        <v>69</v>
      </c>
      <c r="W1881" t="s">
        <v>64</v>
      </c>
      <c r="X1881" t="s">
        <v>18019</v>
      </c>
      <c r="Y1881">
        <v>1</v>
      </c>
      <c r="Z1881" t="s">
        <v>59</v>
      </c>
      <c r="AA1881" t="b">
        <v>0</v>
      </c>
      <c r="AB1881" t="s">
        <v>18020</v>
      </c>
      <c r="AC1881" t="s">
        <v>64</v>
      </c>
      <c r="AD1881" t="s">
        <v>72</v>
      </c>
      <c r="AE1881" t="s">
        <v>59</v>
      </c>
      <c r="AG1881" t="s">
        <v>18021</v>
      </c>
      <c r="AH1881">
        <v>3</v>
      </c>
      <c r="AI1881">
        <v>2</v>
      </c>
      <c r="AJ1881" t="s">
        <v>18022</v>
      </c>
      <c r="AK1881" t="s">
        <v>59</v>
      </c>
      <c r="AL1881" t="s">
        <v>64</v>
      </c>
      <c r="AS1881">
        <v>2.7</v>
      </c>
      <c r="AT1881">
        <v>0</v>
      </c>
      <c r="AU1881">
        <v>0</v>
      </c>
      <c r="AV1881">
        <v>3</v>
      </c>
      <c r="AW1881" t="s">
        <v>18023</v>
      </c>
      <c r="BA1881" t="s">
        <v>18024</v>
      </c>
      <c r="BB1881" t="b">
        <f t="shared" si="116"/>
        <v>0</v>
      </c>
      <c r="BC1881" t="str">
        <f>INDEX(repsearch2!B:B,MATCH(A1881,repsearch2!A:A,FALSE))</f>
        <v>No</v>
      </c>
      <c r="BD1881" s="3" t="b">
        <f t="shared" si="117"/>
        <v>0</v>
      </c>
      <c r="BE1881" s="3" t="b">
        <f t="shared" si="118"/>
        <v>1</v>
      </c>
      <c r="BF1881" t="str">
        <f t="shared" si="119"/>
        <v>bronze</v>
      </c>
    </row>
    <row r="1882" spans="1:58" x14ac:dyDescent="0.3">
      <c r="A1882" t="s">
        <v>18025</v>
      </c>
      <c r="B1882" t="s">
        <v>55</v>
      </c>
      <c r="D1882" t="s">
        <v>56</v>
      </c>
      <c r="E1882" t="s">
        <v>18026</v>
      </c>
      <c r="F1882" t="s">
        <v>18027</v>
      </c>
      <c r="G1882">
        <v>4</v>
      </c>
      <c r="H1882" t="s">
        <v>59</v>
      </c>
      <c r="I1882" t="s">
        <v>18028</v>
      </c>
      <c r="J1882">
        <v>1</v>
      </c>
      <c r="K1882" t="s">
        <v>18029</v>
      </c>
      <c r="L1882" t="s">
        <v>862</v>
      </c>
      <c r="N1882" t="s">
        <v>59</v>
      </c>
      <c r="O1882" t="s">
        <v>293</v>
      </c>
      <c r="P1882">
        <v>2019</v>
      </c>
      <c r="Q1882" t="s">
        <v>154</v>
      </c>
      <c r="R1882" t="b">
        <v>1</v>
      </c>
      <c r="S1882" t="s">
        <v>67</v>
      </c>
      <c r="T1882" t="b">
        <v>1</v>
      </c>
      <c r="U1882" t="s">
        <v>68</v>
      </c>
      <c r="V1882" t="s">
        <v>69</v>
      </c>
      <c r="W1882" t="s">
        <v>64</v>
      </c>
      <c r="X1882" t="s">
        <v>16740</v>
      </c>
      <c r="Y1882">
        <v>2</v>
      </c>
      <c r="Z1882" t="s">
        <v>59</v>
      </c>
      <c r="AA1882" t="b">
        <v>1</v>
      </c>
      <c r="AB1882" t="s">
        <v>294</v>
      </c>
      <c r="AC1882" t="s">
        <v>64</v>
      </c>
      <c r="AD1882" t="s">
        <v>72</v>
      </c>
      <c r="AE1882" t="s">
        <v>64</v>
      </c>
      <c r="AF1882" t="s">
        <v>72</v>
      </c>
      <c r="AG1882" t="s">
        <v>295</v>
      </c>
      <c r="AH1882">
        <v>1</v>
      </c>
      <c r="AI1882">
        <v>1</v>
      </c>
      <c r="AJ1882" t="s">
        <v>18030</v>
      </c>
      <c r="AK1882" t="s">
        <v>64</v>
      </c>
      <c r="AL1882" t="s">
        <v>64</v>
      </c>
      <c r="AM1882" t="s">
        <v>64</v>
      </c>
      <c r="AN1882" t="s">
        <v>158</v>
      </c>
      <c r="AO1882">
        <v>1800</v>
      </c>
      <c r="AR1882">
        <v>2002</v>
      </c>
      <c r="AS1882">
        <v>0</v>
      </c>
      <c r="AT1882">
        <v>0</v>
      </c>
      <c r="AU1882">
        <v>0</v>
      </c>
      <c r="AV1882">
        <v>0</v>
      </c>
      <c r="AX1882" t="s">
        <v>11337</v>
      </c>
      <c r="AY1882" t="s">
        <v>867</v>
      </c>
      <c r="AZ1882" t="s">
        <v>298</v>
      </c>
      <c r="BB1882" t="b">
        <f t="shared" si="116"/>
        <v>0</v>
      </c>
      <c r="BC1882" t="str">
        <f>INDEX(repsearch2!B:B,MATCH(A1882,repsearch2!A:A,FALSE))</f>
        <v>No</v>
      </c>
      <c r="BD1882" s="3" t="b">
        <f t="shared" si="117"/>
        <v>0</v>
      </c>
      <c r="BE1882" s="3" t="b">
        <f t="shared" si="118"/>
        <v>1</v>
      </c>
      <c r="BF1882" t="str">
        <f t="shared" si="119"/>
        <v>gold</v>
      </c>
    </row>
    <row r="1883" spans="1:58" x14ac:dyDescent="0.3">
      <c r="A1883" t="s">
        <v>18031</v>
      </c>
      <c r="D1883" t="s">
        <v>96</v>
      </c>
      <c r="E1883" t="s">
        <v>18032</v>
      </c>
      <c r="F1883" t="s">
        <v>18033</v>
      </c>
      <c r="G1883">
        <v>5</v>
      </c>
      <c r="H1883" t="s">
        <v>59</v>
      </c>
      <c r="I1883" t="s">
        <v>18034</v>
      </c>
      <c r="J1883">
        <v>1</v>
      </c>
      <c r="K1883" t="s">
        <v>18035</v>
      </c>
      <c r="L1883" t="s">
        <v>18036</v>
      </c>
      <c r="N1883" t="s">
        <v>59</v>
      </c>
      <c r="O1883" t="s">
        <v>18037</v>
      </c>
      <c r="P1883">
        <v>2019</v>
      </c>
      <c r="Q1883" t="s">
        <v>139</v>
      </c>
      <c r="R1883" t="b">
        <v>0</v>
      </c>
      <c r="S1883" t="s">
        <v>67</v>
      </c>
      <c r="T1883" t="b">
        <v>0</v>
      </c>
      <c r="W1883" t="s">
        <v>59</v>
      </c>
      <c r="Y1883">
        <v>0</v>
      </c>
      <c r="Z1883" t="s">
        <v>59</v>
      </c>
      <c r="AA1883" t="b">
        <v>0</v>
      </c>
      <c r="AB1883" t="s">
        <v>18038</v>
      </c>
      <c r="AC1883" t="s">
        <v>64</v>
      </c>
      <c r="AD1883" t="s">
        <v>252</v>
      </c>
      <c r="AE1883" t="s">
        <v>59</v>
      </c>
      <c r="AG1883" t="s">
        <v>18039</v>
      </c>
      <c r="AH1883">
        <v>34</v>
      </c>
      <c r="AI1883">
        <v>40</v>
      </c>
      <c r="AK1883" t="s">
        <v>64</v>
      </c>
      <c r="AL1883" t="s">
        <v>64</v>
      </c>
      <c r="AP1883" t="s">
        <v>76</v>
      </c>
      <c r="AQ1883">
        <v>2950</v>
      </c>
      <c r="AR1883">
        <v>2950</v>
      </c>
      <c r="AS1883">
        <v>0.5</v>
      </c>
      <c r="AT1883">
        <v>0</v>
      </c>
      <c r="AU1883">
        <v>0</v>
      </c>
      <c r="AV1883">
        <v>2</v>
      </c>
      <c r="AW1883" t="s">
        <v>18040</v>
      </c>
      <c r="AZ1883" t="s">
        <v>1784</v>
      </c>
      <c r="BA1883" t="s">
        <v>5945</v>
      </c>
      <c r="BB1883" t="b">
        <f t="shared" si="116"/>
        <v>0</v>
      </c>
      <c r="BC1883" t="str">
        <f>INDEX(repsearch2!B:B,MATCH(A1883,repsearch2!A:A,FALSE))</f>
        <v>No</v>
      </c>
      <c r="BD1883" s="3" t="b">
        <f t="shared" si="117"/>
        <v>0</v>
      </c>
      <c r="BE1883" s="3" t="b">
        <f t="shared" si="118"/>
        <v>0</v>
      </c>
      <c r="BF1883" t="str">
        <f t="shared" si="119"/>
        <v>closed</v>
      </c>
    </row>
    <row r="1884" spans="1:58" x14ac:dyDescent="0.3">
      <c r="A1884" t="s">
        <v>18041</v>
      </c>
      <c r="D1884" t="s">
        <v>96</v>
      </c>
      <c r="E1884" t="s">
        <v>18042</v>
      </c>
      <c r="F1884" t="s">
        <v>18043</v>
      </c>
      <c r="G1884">
        <v>8</v>
      </c>
      <c r="H1884" t="s">
        <v>59</v>
      </c>
      <c r="I1884" t="s">
        <v>18044</v>
      </c>
      <c r="J1884">
        <v>1</v>
      </c>
      <c r="K1884" t="s">
        <v>18045</v>
      </c>
      <c r="L1884" t="s">
        <v>1546</v>
      </c>
      <c r="M1884" t="s">
        <v>137</v>
      </c>
      <c r="N1884" t="s">
        <v>64</v>
      </c>
      <c r="O1884" t="s">
        <v>1547</v>
      </c>
      <c r="P1884">
        <v>2019</v>
      </c>
      <c r="Q1884" t="s">
        <v>139</v>
      </c>
      <c r="R1884" t="b">
        <v>0</v>
      </c>
      <c r="S1884" t="s">
        <v>67</v>
      </c>
      <c r="T1884" t="b">
        <v>0</v>
      </c>
      <c r="W1884" t="s">
        <v>59</v>
      </c>
      <c r="Y1884">
        <v>0</v>
      </c>
      <c r="Z1884" t="s">
        <v>59</v>
      </c>
      <c r="AA1884" t="b">
        <v>0</v>
      </c>
      <c r="AB1884" t="s">
        <v>1548</v>
      </c>
      <c r="AC1884" t="s">
        <v>64</v>
      </c>
      <c r="AD1884" t="s">
        <v>252</v>
      </c>
      <c r="AE1884" t="s">
        <v>59</v>
      </c>
      <c r="AG1884" t="s">
        <v>1549</v>
      </c>
      <c r="AH1884">
        <v>8</v>
      </c>
      <c r="AI1884">
        <v>6</v>
      </c>
      <c r="AK1884" t="s">
        <v>64</v>
      </c>
      <c r="AL1884" t="s">
        <v>64</v>
      </c>
      <c r="AP1884" t="s">
        <v>76</v>
      </c>
      <c r="AQ1884">
        <v>3800</v>
      </c>
      <c r="AR1884">
        <v>3800</v>
      </c>
      <c r="AS1884">
        <v>0.25</v>
      </c>
      <c r="AT1884">
        <v>0</v>
      </c>
      <c r="AU1884">
        <v>0</v>
      </c>
      <c r="AV1884">
        <v>1</v>
      </c>
      <c r="AW1884" t="s">
        <v>18046</v>
      </c>
      <c r="AX1884" t="s">
        <v>18047</v>
      </c>
      <c r="AY1884" t="s">
        <v>18048</v>
      </c>
      <c r="AZ1884" t="s">
        <v>1553</v>
      </c>
      <c r="BA1884" t="s">
        <v>1554</v>
      </c>
      <c r="BB1884" t="b">
        <f t="shared" si="116"/>
        <v>0</v>
      </c>
      <c r="BC1884" t="str">
        <f>INDEX(repsearch2!B:B,MATCH(A1884,repsearch2!A:A,FALSE))</f>
        <v>No</v>
      </c>
      <c r="BD1884" s="3" t="b">
        <f t="shared" si="117"/>
        <v>0</v>
      </c>
      <c r="BE1884" s="3" t="b">
        <f t="shared" si="118"/>
        <v>0</v>
      </c>
      <c r="BF1884" t="str">
        <f t="shared" si="119"/>
        <v>closed</v>
      </c>
    </row>
    <row r="1885" spans="1:58" x14ac:dyDescent="0.3">
      <c r="A1885" t="s">
        <v>18049</v>
      </c>
      <c r="D1885" t="s">
        <v>96</v>
      </c>
      <c r="E1885" t="s">
        <v>18050</v>
      </c>
      <c r="F1885" t="s">
        <v>18051</v>
      </c>
      <c r="G1885">
        <v>5</v>
      </c>
      <c r="H1885" t="s">
        <v>59</v>
      </c>
      <c r="I1885" t="s">
        <v>18052</v>
      </c>
      <c r="J1885">
        <v>1</v>
      </c>
      <c r="K1885" t="s">
        <v>18053</v>
      </c>
      <c r="L1885" t="s">
        <v>8740</v>
      </c>
      <c r="N1885" t="s">
        <v>59</v>
      </c>
      <c r="O1885" t="s">
        <v>18054</v>
      </c>
      <c r="P1885">
        <v>2019</v>
      </c>
      <c r="Q1885" t="s">
        <v>139</v>
      </c>
      <c r="R1885" t="b">
        <v>0</v>
      </c>
      <c r="S1885" t="s">
        <v>67</v>
      </c>
      <c r="T1885" t="b">
        <v>0</v>
      </c>
      <c r="W1885" t="s">
        <v>59</v>
      </c>
      <c r="Y1885">
        <v>0</v>
      </c>
      <c r="Z1885" t="s">
        <v>59</v>
      </c>
      <c r="AA1885" t="b">
        <v>0</v>
      </c>
      <c r="AB1885" t="s">
        <v>18055</v>
      </c>
      <c r="AC1885" t="s">
        <v>64</v>
      </c>
      <c r="AD1885" t="s">
        <v>252</v>
      </c>
      <c r="AE1885" t="s">
        <v>59</v>
      </c>
      <c r="AG1885" t="s">
        <v>18056</v>
      </c>
      <c r="AH1885">
        <v>2</v>
      </c>
      <c r="AI1885">
        <v>1</v>
      </c>
      <c r="AK1885" t="s">
        <v>64</v>
      </c>
      <c r="AL1885" t="s">
        <v>64</v>
      </c>
      <c r="AP1885" t="s">
        <v>76</v>
      </c>
      <c r="AQ1885">
        <v>2875</v>
      </c>
      <c r="AR1885">
        <v>2875</v>
      </c>
      <c r="AS1885">
        <v>0</v>
      </c>
      <c r="AT1885">
        <v>0</v>
      </c>
      <c r="AU1885">
        <v>0</v>
      </c>
      <c r="AV1885">
        <v>0</v>
      </c>
      <c r="AZ1885" t="s">
        <v>592</v>
      </c>
      <c r="BA1885" t="s">
        <v>18057</v>
      </c>
      <c r="BB1885" t="b">
        <f t="shared" si="116"/>
        <v>0</v>
      </c>
      <c r="BC1885" t="str">
        <f>INDEX(repsearch2!B:B,MATCH(A1885,repsearch2!A:A,FALSE))</f>
        <v>No</v>
      </c>
      <c r="BD1885" s="3" t="b">
        <f t="shared" si="117"/>
        <v>0</v>
      </c>
      <c r="BE1885" s="3" t="b">
        <f t="shared" si="118"/>
        <v>0</v>
      </c>
      <c r="BF1885" t="str">
        <f t="shared" si="119"/>
        <v>closed</v>
      </c>
    </row>
    <row r="1886" spans="1:58" x14ac:dyDescent="0.3">
      <c r="A1886" t="s">
        <v>18058</v>
      </c>
      <c r="D1886" t="s">
        <v>96</v>
      </c>
      <c r="E1886" t="s">
        <v>18059</v>
      </c>
      <c r="F1886" t="s">
        <v>18060</v>
      </c>
      <c r="G1886">
        <v>2</v>
      </c>
      <c r="H1886" t="s">
        <v>59</v>
      </c>
      <c r="I1886" t="s">
        <v>18061</v>
      </c>
      <c r="J1886">
        <v>1</v>
      </c>
      <c r="K1886" t="s">
        <v>18062</v>
      </c>
      <c r="L1886" t="s">
        <v>18063</v>
      </c>
      <c r="M1886" t="s">
        <v>7843</v>
      </c>
      <c r="N1886" t="s">
        <v>64</v>
      </c>
      <c r="O1886" t="s">
        <v>5890</v>
      </c>
      <c r="P1886">
        <v>2019</v>
      </c>
      <c r="Q1886" t="s">
        <v>368</v>
      </c>
      <c r="R1886" t="b">
        <v>0</v>
      </c>
      <c r="S1886" t="s">
        <v>67</v>
      </c>
      <c r="T1886" t="b">
        <v>0</v>
      </c>
      <c r="W1886" t="s">
        <v>59</v>
      </c>
      <c r="Y1886">
        <v>0</v>
      </c>
      <c r="Z1886" t="s">
        <v>59</v>
      </c>
      <c r="AA1886" t="b">
        <v>0</v>
      </c>
      <c r="AB1886" t="s">
        <v>5891</v>
      </c>
      <c r="AC1886" t="s">
        <v>64</v>
      </c>
      <c r="AD1886" t="s">
        <v>141</v>
      </c>
      <c r="AE1886" t="s">
        <v>59</v>
      </c>
      <c r="AG1886" t="s">
        <v>5892</v>
      </c>
      <c r="AI1886">
        <v>0</v>
      </c>
      <c r="AK1886" t="s">
        <v>64</v>
      </c>
      <c r="AL1886" t="s">
        <v>64</v>
      </c>
      <c r="AP1886" t="s">
        <v>76</v>
      </c>
      <c r="AQ1886">
        <v>2500</v>
      </c>
      <c r="AR1886">
        <v>2500</v>
      </c>
      <c r="AS1886">
        <v>0</v>
      </c>
      <c r="AT1886">
        <v>0</v>
      </c>
      <c r="AU1886">
        <v>0</v>
      </c>
      <c r="AV1886">
        <v>0</v>
      </c>
      <c r="AZ1886" t="s">
        <v>227</v>
      </c>
      <c r="BB1886" t="b">
        <f t="shared" si="116"/>
        <v>0</v>
      </c>
      <c r="BC1886" t="str">
        <f>INDEX(repsearch2!B:B,MATCH(A1886,repsearch2!A:A,FALSE))</f>
        <v>No</v>
      </c>
      <c r="BD1886" s="3" t="b">
        <f t="shared" si="117"/>
        <v>0</v>
      </c>
      <c r="BE1886" s="3" t="b">
        <f t="shared" si="118"/>
        <v>0</v>
      </c>
      <c r="BF1886" t="str">
        <f t="shared" si="119"/>
        <v>closed</v>
      </c>
    </row>
    <row r="1887" spans="1:58" x14ac:dyDescent="0.3">
      <c r="A1887" t="s">
        <v>18064</v>
      </c>
      <c r="D1887" t="s">
        <v>96</v>
      </c>
      <c r="E1887" t="s">
        <v>18065</v>
      </c>
      <c r="F1887" t="s">
        <v>18066</v>
      </c>
      <c r="G1887">
        <v>4</v>
      </c>
      <c r="H1887" t="s">
        <v>59</v>
      </c>
      <c r="I1887" t="s">
        <v>18067</v>
      </c>
      <c r="J1887">
        <v>1</v>
      </c>
      <c r="K1887" t="s">
        <v>18068</v>
      </c>
      <c r="L1887" t="s">
        <v>18069</v>
      </c>
      <c r="N1887" t="s">
        <v>59</v>
      </c>
      <c r="O1887" t="s">
        <v>18070</v>
      </c>
      <c r="P1887">
        <v>2018</v>
      </c>
      <c r="Q1887" t="s">
        <v>139</v>
      </c>
      <c r="R1887" t="b">
        <v>0</v>
      </c>
      <c r="S1887" t="s">
        <v>67</v>
      </c>
      <c r="T1887" t="b">
        <v>0</v>
      </c>
      <c r="W1887" t="s">
        <v>59</v>
      </c>
      <c r="Y1887">
        <v>0</v>
      </c>
      <c r="Z1887" t="s">
        <v>59</v>
      </c>
      <c r="AA1887" t="b">
        <v>0</v>
      </c>
      <c r="AB1887" t="s">
        <v>18071</v>
      </c>
      <c r="AC1887" t="s">
        <v>64</v>
      </c>
      <c r="AD1887" t="s">
        <v>141</v>
      </c>
      <c r="AE1887" t="s">
        <v>59</v>
      </c>
      <c r="AG1887" t="s">
        <v>18072</v>
      </c>
      <c r="AI1887">
        <v>2</v>
      </c>
      <c r="AK1887" t="s">
        <v>59</v>
      </c>
      <c r="AL1887" t="s">
        <v>64</v>
      </c>
      <c r="AP1887" t="s">
        <v>76</v>
      </c>
      <c r="AQ1887">
        <v>1800</v>
      </c>
      <c r="AR1887">
        <v>1800</v>
      </c>
      <c r="AS1887">
        <v>0</v>
      </c>
      <c r="AT1887">
        <v>0</v>
      </c>
      <c r="AU1887">
        <v>0</v>
      </c>
      <c r="AV1887">
        <v>0</v>
      </c>
      <c r="AX1887" t="s">
        <v>18073</v>
      </c>
      <c r="AY1887" t="s">
        <v>867</v>
      </c>
      <c r="BA1887" t="s">
        <v>2534</v>
      </c>
      <c r="BB1887" t="b">
        <f t="shared" si="116"/>
        <v>0</v>
      </c>
      <c r="BC1887" t="str">
        <f>INDEX(repsearch2!B:B,MATCH(A1887,repsearch2!A:A,FALSE))</f>
        <v>No</v>
      </c>
      <c r="BD1887" s="3" t="b">
        <f t="shared" si="117"/>
        <v>0</v>
      </c>
      <c r="BE1887" s="3" t="b">
        <f t="shared" si="118"/>
        <v>0</v>
      </c>
      <c r="BF1887" t="str">
        <f t="shared" si="119"/>
        <v>closed</v>
      </c>
    </row>
    <row r="1888" spans="1:58" x14ac:dyDescent="0.3">
      <c r="A1888" t="s">
        <v>18074</v>
      </c>
      <c r="D1888" t="s">
        <v>96</v>
      </c>
      <c r="E1888" t="s">
        <v>18075</v>
      </c>
      <c r="F1888" t="s">
        <v>18076</v>
      </c>
      <c r="G1888">
        <v>4</v>
      </c>
      <c r="H1888" t="s">
        <v>59</v>
      </c>
      <c r="I1888" t="s">
        <v>18077</v>
      </c>
      <c r="J1888">
        <v>1</v>
      </c>
      <c r="K1888" t="s">
        <v>18078</v>
      </c>
      <c r="L1888" t="s">
        <v>18079</v>
      </c>
      <c r="M1888" t="s">
        <v>18080</v>
      </c>
      <c r="N1888" t="s">
        <v>64</v>
      </c>
      <c r="O1888" t="s">
        <v>18081</v>
      </c>
      <c r="P1888">
        <v>2018</v>
      </c>
      <c r="Q1888" t="s">
        <v>368</v>
      </c>
      <c r="R1888" t="b">
        <v>0</v>
      </c>
      <c r="S1888" t="s">
        <v>67</v>
      </c>
      <c r="T1888" t="b">
        <v>0</v>
      </c>
      <c r="W1888" t="s">
        <v>59</v>
      </c>
      <c r="Y1888">
        <v>0</v>
      </c>
      <c r="Z1888" t="s">
        <v>59</v>
      </c>
      <c r="AA1888" t="b">
        <v>0</v>
      </c>
      <c r="AB1888" t="s">
        <v>18082</v>
      </c>
      <c r="AC1888" t="s">
        <v>64</v>
      </c>
      <c r="AD1888" t="s">
        <v>252</v>
      </c>
      <c r="AE1888" t="s">
        <v>59</v>
      </c>
      <c r="AG1888" t="s">
        <v>18083</v>
      </c>
      <c r="AH1888">
        <v>8</v>
      </c>
      <c r="AI1888">
        <v>10</v>
      </c>
      <c r="AK1888" t="s">
        <v>64</v>
      </c>
      <c r="AL1888" t="s">
        <v>64</v>
      </c>
      <c r="AP1888" t="s">
        <v>76</v>
      </c>
      <c r="AQ1888">
        <v>3300</v>
      </c>
      <c r="AR1888">
        <v>3300</v>
      </c>
      <c r="AS1888">
        <v>0.75</v>
      </c>
      <c r="AT1888">
        <v>0</v>
      </c>
      <c r="AU1888">
        <v>0</v>
      </c>
      <c r="AV1888">
        <v>1</v>
      </c>
      <c r="AW1888" t="s">
        <v>18084</v>
      </c>
      <c r="AX1888" t="s">
        <v>16279</v>
      </c>
      <c r="AY1888" t="s">
        <v>16279</v>
      </c>
      <c r="AZ1888" t="s">
        <v>1708</v>
      </c>
      <c r="BA1888" t="s">
        <v>18085</v>
      </c>
      <c r="BB1888" t="b">
        <f t="shared" si="116"/>
        <v>0</v>
      </c>
      <c r="BC1888" t="str">
        <f>INDEX(repsearch2!B:B,MATCH(A1888,repsearch2!A:A,FALSE))</f>
        <v>No</v>
      </c>
      <c r="BD1888" s="3" t="b">
        <f t="shared" si="117"/>
        <v>0</v>
      </c>
      <c r="BE1888" s="3" t="b">
        <f t="shared" si="118"/>
        <v>0</v>
      </c>
      <c r="BF1888" t="str">
        <f t="shared" si="119"/>
        <v>closed</v>
      </c>
    </row>
    <row r="1889" spans="1:58" x14ac:dyDescent="0.3">
      <c r="A1889" t="s">
        <v>18086</v>
      </c>
      <c r="D1889" t="s">
        <v>96</v>
      </c>
      <c r="E1889" t="s">
        <v>18087</v>
      </c>
      <c r="F1889" t="s">
        <v>18088</v>
      </c>
      <c r="G1889">
        <v>6</v>
      </c>
      <c r="H1889" t="s">
        <v>59</v>
      </c>
      <c r="I1889" t="s">
        <v>18089</v>
      </c>
      <c r="J1889">
        <v>1</v>
      </c>
      <c r="K1889" t="s">
        <v>18090</v>
      </c>
      <c r="L1889" t="s">
        <v>18091</v>
      </c>
      <c r="N1889" t="s">
        <v>59</v>
      </c>
      <c r="O1889" t="s">
        <v>18092</v>
      </c>
      <c r="P1889">
        <v>2019</v>
      </c>
      <c r="Q1889" t="s">
        <v>436</v>
      </c>
      <c r="R1889" t="b">
        <v>0</v>
      </c>
      <c r="S1889" t="s">
        <v>67</v>
      </c>
      <c r="T1889" t="b">
        <v>0</v>
      </c>
      <c r="W1889" t="s">
        <v>59</v>
      </c>
      <c r="Y1889">
        <v>0</v>
      </c>
      <c r="Z1889" t="s">
        <v>59</v>
      </c>
      <c r="AA1889" t="b">
        <v>0</v>
      </c>
      <c r="AB1889" t="s">
        <v>18093</v>
      </c>
      <c r="AC1889" t="s">
        <v>64</v>
      </c>
      <c r="AD1889" t="s">
        <v>72</v>
      </c>
      <c r="AE1889" t="s">
        <v>59</v>
      </c>
      <c r="AG1889" t="s">
        <v>18094</v>
      </c>
      <c r="AH1889">
        <v>8</v>
      </c>
      <c r="AI1889">
        <v>9</v>
      </c>
      <c r="AK1889" t="s">
        <v>64</v>
      </c>
      <c r="AL1889" t="s">
        <v>64</v>
      </c>
      <c r="AP1889" t="s">
        <v>76</v>
      </c>
      <c r="AQ1889">
        <v>3000</v>
      </c>
      <c r="AR1889">
        <v>3000</v>
      </c>
      <c r="AS1889">
        <v>2.6</v>
      </c>
      <c r="AT1889">
        <v>0</v>
      </c>
      <c r="AU1889">
        <v>0</v>
      </c>
      <c r="AV1889">
        <v>5</v>
      </c>
      <c r="AW1889" t="s">
        <v>18095</v>
      </c>
      <c r="AX1889" t="s">
        <v>18096</v>
      </c>
      <c r="AY1889" t="s">
        <v>18097</v>
      </c>
      <c r="AZ1889" t="s">
        <v>18098</v>
      </c>
      <c r="BA1889" t="s">
        <v>18099</v>
      </c>
      <c r="BB1889" t="b">
        <f t="shared" si="116"/>
        <v>0</v>
      </c>
      <c r="BC1889" t="str">
        <f>INDEX(repsearch2!B:B,MATCH(A1889,repsearch2!A:A,FALSE))</f>
        <v>No</v>
      </c>
      <c r="BD1889" s="3" t="b">
        <f t="shared" si="117"/>
        <v>0</v>
      </c>
      <c r="BE1889" s="3" t="b">
        <f t="shared" si="118"/>
        <v>0</v>
      </c>
      <c r="BF1889" t="str">
        <f t="shared" si="119"/>
        <v>closed</v>
      </c>
    </row>
    <row r="1890" spans="1:58" x14ac:dyDescent="0.3">
      <c r="A1890" t="s">
        <v>18100</v>
      </c>
      <c r="B1890" t="s">
        <v>55</v>
      </c>
      <c r="D1890" t="s">
        <v>56</v>
      </c>
      <c r="E1890" t="s">
        <v>18101</v>
      </c>
      <c r="F1890" t="s">
        <v>18102</v>
      </c>
      <c r="G1890">
        <v>8</v>
      </c>
      <c r="H1890" t="s">
        <v>59</v>
      </c>
      <c r="I1890" t="s">
        <v>18103</v>
      </c>
      <c r="J1890">
        <v>1</v>
      </c>
      <c r="K1890" t="s">
        <v>18104</v>
      </c>
      <c r="L1890" t="s">
        <v>18105</v>
      </c>
      <c r="M1890" t="s">
        <v>16164</v>
      </c>
      <c r="N1890" t="s">
        <v>64</v>
      </c>
      <c r="O1890" t="s">
        <v>1755</v>
      </c>
      <c r="P1890">
        <v>2019</v>
      </c>
      <c r="Q1890" t="s">
        <v>1756</v>
      </c>
      <c r="R1890" t="b">
        <v>1</v>
      </c>
      <c r="S1890" t="s">
        <v>67</v>
      </c>
      <c r="T1890" t="b">
        <v>1</v>
      </c>
      <c r="U1890" t="s">
        <v>68</v>
      </c>
      <c r="V1890" t="s">
        <v>69</v>
      </c>
      <c r="W1890" t="s">
        <v>64</v>
      </c>
      <c r="X1890" t="s">
        <v>18106</v>
      </c>
      <c r="Y1890">
        <v>4</v>
      </c>
      <c r="Z1890" t="s">
        <v>59</v>
      </c>
      <c r="AA1890" t="b">
        <v>1</v>
      </c>
      <c r="AB1890" t="s">
        <v>1757</v>
      </c>
      <c r="AC1890" t="s">
        <v>64</v>
      </c>
      <c r="AD1890" t="s">
        <v>72</v>
      </c>
      <c r="AE1890" t="s">
        <v>64</v>
      </c>
      <c r="AF1890" t="s">
        <v>72</v>
      </c>
      <c r="AG1890" t="s">
        <v>1758</v>
      </c>
      <c r="AH1890">
        <v>22</v>
      </c>
      <c r="AI1890">
        <v>22</v>
      </c>
      <c r="AJ1890" t="s">
        <v>18107</v>
      </c>
      <c r="AK1890" t="s">
        <v>64</v>
      </c>
      <c r="AL1890" t="s">
        <v>64</v>
      </c>
      <c r="AM1890" t="s">
        <v>64</v>
      </c>
      <c r="AN1890" t="s">
        <v>76</v>
      </c>
      <c r="AO1890">
        <v>1495</v>
      </c>
      <c r="AR1890">
        <v>1495</v>
      </c>
      <c r="AS1890">
        <v>1.25</v>
      </c>
      <c r="AT1890">
        <v>0</v>
      </c>
      <c r="AU1890">
        <v>0</v>
      </c>
      <c r="AV1890">
        <v>3</v>
      </c>
      <c r="AW1890" t="s">
        <v>18108</v>
      </c>
      <c r="AX1890" t="s">
        <v>18109</v>
      </c>
      <c r="AZ1890" t="s">
        <v>174</v>
      </c>
      <c r="BA1890" t="s">
        <v>1762</v>
      </c>
      <c r="BB1890" t="b">
        <f t="shared" si="116"/>
        <v>0</v>
      </c>
      <c r="BC1890" t="str">
        <f>INDEX(repsearch2!B:B,MATCH(A1890,repsearch2!A:A,FALSE))</f>
        <v>No</v>
      </c>
      <c r="BD1890" s="3" t="b">
        <f t="shared" si="117"/>
        <v>0</v>
      </c>
      <c r="BE1890" s="3" t="b">
        <f t="shared" si="118"/>
        <v>1</v>
      </c>
      <c r="BF1890" t="str">
        <f t="shared" si="119"/>
        <v>gold</v>
      </c>
    </row>
    <row r="1891" spans="1:58" x14ac:dyDescent="0.3">
      <c r="A1891" t="s">
        <v>18110</v>
      </c>
      <c r="D1891" t="s">
        <v>96</v>
      </c>
      <c r="E1891" t="s">
        <v>18111</v>
      </c>
      <c r="F1891" t="s">
        <v>18112</v>
      </c>
      <c r="G1891">
        <v>4</v>
      </c>
      <c r="H1891" t="s">
        <v>59</v>
      </c>
      <c r="I1891" t="s">
        <v>18113</v>
      </c>
      <c r="J1891">
        <v>1</v>
      </c>
      <c r="K1891" t="s">
        <v>18114</v>
      </c>
      <c r="L1891" t="s">
        <v>18115</v>
      </c>
      <c r="N1891" t="s">
        <v>59</v>
      </c>
      <c r="O1891" t="s">
        <v>18116</v>
      </c>
      <c r="P1891">
        <v>2019</v>
      </c>
      <c r="Q1891" t="s">
        <v>139</v>
      </c>
      <c r="R1891" t="b">
        <v>0</v>
      </c>
      <c r="S1891" t="s">
        <v>67</v>
      </c>
      <c r="T1891" t="b">
        <v>0</v>
      </c>
      <c r="W1891" t="s">
        <v>59</v>
      </c>
      <c r="Y1891">
        <v>0</v>
      </c>
      <c r="Z1891" t="s">
        <v>59</v>
      </c>
      <c r="AA1891" t="b">
        <v>0</v>
      </c>
      <c r="AB1891" t="s">
        <v>18117</v>
      </c>
      <c r="AC1891" t="s">
        <v>64</v>
      </c>
      <c r="AD1891" t="s">
        <v>141</v>
      </c>
      <c r="AE1891" t="s">
        <v>59</v>
      </c>
      <c r="AG1891" t="s">
        <v>18118</v>
      </c>
      <c r="AH1891">
        <v>3</v>
      </c>
      <c r="AI1891">
        <v>2</v>
      </c>
      <c r="AK1891" t="s">
        <v>64</v>
      </c>
      <c r="AL1891" t="s">
        <v>64</v>
      </c>
      <c r="AP1891" t="s">
        <v>76</v>
      </c>
      <c r="AQ1891">
        <v>3300</v>
      </c>
      <c r="AR1891">
        <v>3300</v>
      </c>
      <c r="AS1891">
        <v>10.3</v>
      </c>
      <c r="AT1891">
        <v>0</v>
      </c>
      <c r="AU1891">
        <v>0</v>
      </c>
      <c r="AV1891">
        <v>12</v>
      </c>
      <c r="AW1891" t="s">
        <v>18119</v>
      </c>
      <c r="AZ1891" t="s">
        <v>18120</v>
      </c>
      <c r="BB1891" t="b">
        <f t="shared" si="116"/>
        <v>0</v>
      </c>
      <c r="BC1891" t="str">
        <f>INDEX(repsearch2!B:B,MATCH(A1891,repsearch2!A:A,FALSE))</f>
        <v>No</v>
      </c>
      <c r="BD1891" s="3" t="b">
        <f t="shared" si="117"/>
        <v>0</v>
      </c>
      <c r="BE1891" s="3" t="b">
        <f t="shared" si="118"/>
        <v>0</v>
      </c>
      <c r="BF1891" t="str">
        <f t="shared" si="119"/>
        <v>closed</v>
      </c>
    </row>
    <row r="1892" spans="1:58" x14ac:dyDescent="0.3">
      <c r="A1892" t="s">
        <v>18121</v>
      </c>
      <c r="D1892" t="s">
        <v>96</v>
      </c>
      <c r="E1892" t="s">
        <v>18122</v>
      </c>
      <c r="F1892" t="s">
        <v>18123</v>
      </c>
      <c r="G1892">
        <v>3</v>
      </c>
      <c r="H1892" t="s">
        <v>59</v>
      </c>
      <c r="I1892" t="s">
        <v>18124</v>
      </c>
      <c r="J1892">
        <v>1</v>
      </c>
      <c r="K1892" t="s">
        <v>6857</v>
      </c>
      <c r="L1892" t="s">
        <v>6858</v>
      </c>
      <c r="M1892" t="s">
        <v>6859</v>
      </c>
      <c r="N1892" t="s">
        <v>64</v>
      </c>
      <c r="O1892" t="s">
        <v>18125</v>
      </c>
      <c r="P1892">
        <v>2018</v>
      </c>
      <c r="Q1892" t="s">
        <v>368</v>
      </c>
      <c r="R1892" t="b">
        <v>0</v>
      </c>
      <c r="S1892" t="s">
        <v>67</v>
      </c>
      <c r="T1892" t="b">
        <v>0</v>
      </c>
      <c r="W1892" t="s">
        <v>59</v>
      </c>
      <c r="Y1892">
        <v>0</v>
      </c>
      <c r="Z1892" t="s">
        <v>59</v>
      </c>
      <c r="AA1892" t="b">
        <v>0</v>
      </c>
      <c r="AB1892" t="s">
        <v>18126</v>
      </c>
      <c r="AC1892" t="s">
        <v>64</v>
      </c>
      <c r="AD1892" t="s">
        <v>252</v>
      </c>
      <c r="AE1892" t="s">
        <v>59</v>
      </c>
      <c r="AG1892" t="s">
        <v>18127</v>
      </c>
      <c r="AI1892">
        <v>0</v>
      </c>
      <c r="AK1892" t="s">
        <v>64</v>
      </c>
      <c r="AL1892" t="s">
        <v>64</v>
      </c>
      <c r="AP1892" t="s">
        <v>76</v>
      </c>
      <c r="AQ1892">
        <v>3000</v>
      </c>
      <c r="AR1892">
        <v>3000</v>
      </c>
      <c r="AS1892">
        <v>0</v>
      </c>
      <c r="AT1892">
        <v>0</v>
      </c>
      <c r="AU1892">
        <v>0</v>
      </c>
      <c r="AV1892">
        <v>0</v>
      </c>
      <c r="AZ1892" t="s">
        <v>18128</v>
      </c>
      <c r="BA1892" t="s">
        <v>18129</v>
      </c>
      <c r="BB1892" t="b">
        <f t="shared" si="116"/>
        <v>0</v>
      </c>
      <c r="BC1892" t="str">
        <f>INDEX(repsearch2!B:B,MATCH(A1892,repsearch2!A:A,FALSE))</f>
        <v>No</v>
      </c>
      <c r="BD1892" s="3" t="b">
        <f t="shared" si="117"/>
        <v>0</v>
      </c>
      <c r="BE1892" s="3" t="b">
        <f t="shared" si="118"/>
        <v>0</v>
      </c>
      <c r="BF1892" t="str">
        <f t="shared" si="119"/>
        <v>closed</v>
      </c>
    </row>
    <row r="1893" spans="1:58" x14ac:dyDescent="0.3">
      <c r="A1893" s="3" t="s">
        <v>18130</v>
      </c>
      <c r="B1893" s="3" t="s">
        <v>241</v>
      </c>
      <c r="C1893" s="3"/>
      <c r="D1893" s="3" t="s">
        <v>242</v>
      </c>
      <c r="E1893" s="3" t="s">
        <v>18131</v>
      </c>
      <c r="F1893" s="3" t="s">
        <v>18132</v>
      </c>
      <c r="G1893" s="3">
        <v>10</v>
      </c>
      <c r="H1893" s="3" t="s">
        <v>59</v>
      </c>
      <c r="I1893" s="3" t="s">
        <v>18133</v>
      </c>
      <c r="J1893" s="3">
        <v>1</v>
      </c>
      <c r="K1893" s="3" t="s">
        <v>18134</v>
      </c>
      <c r="L1893" s="3" t="s">
        <v>18135</v>
      </c>
      <c r="M1893" s="3"/>
      <c r="N1893" s="3" t="s">
        <v>59</v>
      </c>
      <c r="O1893" s="3" t="s">
        <v>18136</v>
      </c>
      <c r="P1893" s="3">
        <v>2019</v>
      </c>
      <c r="Q1893" s="3" t="s">
        <v>184</v>
      </c>
      <c r="R1893" s="3" t="b">
        <v>1</v>
      </c>
      <c r="S1893" s="3" t="s">
        <v>67</v>
      </c>
      <c r="T1893" s="3" t="b">
        <v>0</v>
      </c>
      <c r="U1893" s="3" t="s">
        <v>68</v>
      </c>
      <c r="V1893" s="3" t="s">
        <v>69</v>
      </c>
      <c r="W1893" s="3" t="s">
        <v>64</v>
      </c>
      <c r="X1893" s="3" t="s">
        <v>18137</v>
      </c>
      <c r="Y1893" s="3">
        <v>5</v>
      </c>
      <c r="Z1893" s="3" t="s">
        <v>59</v>
      </c>
      <c r="AA1893" s="3" t="b">
        <v>0</v>
      </c>
      <c r="AB1893" s="3" t="s">
        <v>18138</v>
      </c>
      <c r="AC1893" s="3" t="s">
        <v>64</v>
      </c>
      <c r="AD1893" s="3" t="s">
        <v>252</v>
      </c>
      <c r="AE1893" s="3" t="s">
        <v>59</v>
      </c>
      <c r="AF1893" s="3"/>
      <c r="AG1893" s="3" t="s">
        <v>18139</v>
      </c>
      <c r="AH1893" s="3">
        <v>17</v>
      </c>
      <c r="AI1893" s="3">
        <v>25</v>
      </c>
      <c r="AJ1893" s="3" t="s">
        <v>18140</v>
      </c>
      <c r="AK1893" s="3" t="s">
        <v>64</v>
      </c>
      <c r="AL1893" s="3" t="s">
        <v>64</v>
      </c>
      <c r="AM1893" s="3"/>
      <c r="AN1893" s="3"/>
      <c r="AO1893" s="3"/>
      <c r="AP1893" s="3" t="s">
        <v>76</v>
      </c>
      <c r="AQ1893" s="3">
        <v>3000</v>
      </c>
      <c r="AR1893" s="3">
        <v>3000</v>
      </c>
      <c r="AS1893" s="3">
        <v>51.4</v>
      </c>
      <c r="AT1893" s="3">
        <v>1</v>
      </c>
      <c r="AU1893" s="3">
        <v>0</v>
      </c>
      <c r="AV1893" s="3">
        <v>73</v>
      </c>
      <c r="AW1893" s="3" t="s">
        <v>18141</v>
      </c>
      <c r="AX1893" s="3" t="s">
        <v>18142</v>
      </c>
      <c r="AY1893" s="3" t="s">
        <v>18143</v>
      </c>
      <c r="AZ1893" s="3" t="s">
        <v>18144</v>
      </c>
      <c r="BA1893" s="3" t="s">
        <v>18145</v>
      </c>
      <c r="BB1893" s="3" t="b">
        <f t="shared" si="116"/>
        <v>1</v>
      </c>
      <c r="BC1893" s="3" t="str">
        <f>INDEX(repsearch2!B:B,MATCH(A1893,repsearch2!A:A,FALSE))</f>
        <v>Yes</v>
      </c>
      <c r="BD1893" s="3" t="b">
        <f t="shared" si="117"/>
        <v>1</v>
      </c>
      <c r="BE1893" s="3" t="b">
        <f t="shared" si="118"/>
        <v>1</v>
      </c>
      <c r="BF1893" t="str">
        <f t="shared" si="119"/>
        <v>hybrid</v>
      </c>
    </row>
    <row r="1894" spans="1:58" x14ac:dyDescent="0.3">
      <c r="A1894" t="s">
        <v>18146</v>
      </c>
      <c r="D1894" t="s">
        <v>96</v>
      </c>
      <c r="E1894" t="s">
        <v>18147</v>
      </c>
      <c r="F1894" t="s">
        <v>18148</v>
      </c>
      <c r="G1894">
        <v>8</v>
      </c>
      <c r="H1894" t="s">
        <v>59</v>
      </c>
      <c r="I1894" t="s">
        <v>18149</v>
      </c>
      <c r="J1894">
        <v>1</v>
      </c>
      <c r="K1894" t="s">
        <v>18150</v>
      </c>
      <c r="L1894" t="s">
        <v>18151</v>
      </c>
      <c r="M1894" t="s">
        <v>1716</v>
      </c>
      <c r="N1894" t="s">
        <v>64</v>
      </c>
      <c r="O1894" t="s">
        <v>18152</v>
      </c>
      <c r="P1894">
        <v>2019</v>
      </c>
      <c r="Q1894" t="s">
        <v>4376</v>
      </c>
      <c r="R1894" t="b">
        <v>0</v>
      </c>
      <c r="S1894" t="s">
        <v>67</v>
      </c>
      <c r="T1894" t="b">
        <v>0</v>
      </c>
      <c r="W1894" t="s">
        <v>59</v>
      </c>
      <c r="Y1894">
        <v>0</v>
      </c>
      <c r="Z1894" t="s">
        <v>59</v>
      </c>
      <c r="AA1894" t="b">
        <v>0</v>
      </c>
      <c r="AB1894" t="s">
        <v>18153</v>
      </c>
      <c r="AC1894" t="s">
        <v>64</v>
      </c>
      <c r="AD1894" t="s">
        <v>72</v>
      </c>
      <c r="AE1894" t="s">
        <v>59</v>
      </c>
      <c r="AG1894" t="s">
        <v>18154</v>
      </c>
      <c r="AH1894">
        <v>6</v>
      </c>
      <c r="AI1894">
        <v>5</v>
      </c>
      <c r="AK1894" t="s">
        <v>64</v>
      </c>
      <c r="AL1894" t="s">
        <v>64</v>
      </c>
      <c r="AS1894">
        <v>24.9</v>
      </c>
      <c r="AT1894">
        <v>2</v>
      </c>
      <c r="AU1894">
        <v>0</v>
      </c>
      <c r="AV1894">
        <v>15</v>
      </c>
      <c r="AW1894" t="s">
        <v>18155</v>
      </c>
      <c r="AX1894" t="s">
        <v>18156</v>
      </c>
      <c r="AY1894" t="s">
        <v>1855</v>
      </c>
      <c r="AZ1894" t="s">
        <v>18157</v>
      </c>
      <c r="BA1894" t="s">
        <v>18158</v>
      </c>
      <c r="BB1894" t="b">
        <f t="shared" si="116"/>
        <v>0</v>
      </c>
      <c r="BC1894" t="str">
        <f>INDEX(repsearch2!B:B,MATCH(A1894,repsearch2!A:A,FALSE))</f>
        <v>No</v>
      </c>
      <c r="BD1894" s="3" t="b">
        <f t="shared" si="117"/>
        <v>0</v>
      </c>
      <c r="BE1894" s="3" t="b">
        <f t="shared" si="118"/>
        <v>0</v>
      </c>
      <c r="BF1894" t="str">
        <f t="shared" si="119"/>
        <v>closed</v>
      </c>
    </row>
    <row r="1895" spans="1:58" x14ac:dyDescent="0.3">
      <c r="A1895" t="s">
        <v>18159</v>
      </c>
      <c r="D1895" t="s">
        <v>96</v>
      </c>
      <c r="E1895" t="s">
        <v>18160</v>
      </c>
      <c r="F1895" t="s">
        <v>18161</v>
      </c>
      <c r="G1895">
        <v>5</v>
      </c>
      <c r="H1895" t="s">
        <v>59</v>
      </c>
      <c r="I1895" t="s">
        <v>18162</v>
      </c>
      <c r="J1895">
        <v>1</v>
      </c>
      <c r="K1895" t="s">
        <v>18163</v>
      </c>
      <c r="L1895" t="s">
        <v>18164</v>
      </c>
      <c r="M1895" t="s">
        <v>4115</v>
      </c>
      <c r="N1895" t="s">
        <v>64</v>
      </c>
      <c r="O1895" t="s">
        <v>1693</v>
      </c>
      <c r="P1895">
        <v>2019</v>
      </c>
      <c r="Q1895" t="s">
        <v>436</v>
      </c>
      <c r="R1895" t="b">
        <v>0</v>
      </c>
      <c r="S1895" t="s">
        <v>67</v>
      </c>
      <c r="T1895" t="b">
        <v>0</v>
      </c>
      <c r="W1895" t="s">
        <v>59</v>
      </c>
      <c r="Y1895">
        <v>0</v>
      </c>
      <c r="Z1895" t="s">
        <v>59</v>
      </c>
      <c r="AA1895" t="b">
        <v>0</v>
      </c>
      <c r="AB1895" t="s">
        <v>1694</v>
      </c>
      <c r="AC1895" t="s">
        <v>205</v>
      </c>
      <c r="AH1895">
        <v>2</v>
      </c>
      <c r="AI1895">
        <v>2</v>
      </c>
      <c r="AK1895" t="s">
        <v>64</v>
      </c>
      <c r="AL1895" t="s">
        <v>64</v>
      </c>
      <c r="AS1895">
        <v>0</v>
      </c>
      <c r="AT1895">
        <v>0</v>
      </c>
      <c r="AU1895">
        <v>0</v>
      </c>
      <c r="AV1895">
        <v>0</v>
      </c>
      <c r="AZ1895" t="s">
        <v>227</v>
      </c>
      <c r="BB1895" t="b">
        <f t="shared" si="116"/>
        <v>0</v>
      </c>
      <c r="BC1895" t="str">
        <f>INDEX(repsearch2!B:B,MATCH(A1895,repsearch2!A:A,FALSE))</f>
        <v>No</v>
      </c>
      <c r="BD1895" s="3" t="b">
        <f t="shared" si="117"/>
        <v>0</v>
      </c>
      <c r="BE1895" s="3" t="b">
        <f t="shared" si="118"/>
        <v>0</v>
      </c>
      <c r="BF1895" t="str">
        <f t="shared" si="119"/>
        <v>closed</v>
      </c>
    </row>
    <row r="1896" spans="1:58" x14ac:dyDescent="0.3">
      <c r="A1896" t="s">
        <v>18165</v>
      </c>
      <c r="B1896" t="s">
        <v>896</v>
      </c>
      <c r="D1896" t="s">
        <v>897</v>
      </c>
      <c r="E1896" t="s">
        <v>18166</v>
      </c>
      <c r="F1896" t="s">
        <v>18167</v>
      </c>
      <c r="G1896">
        <v>6</v>
      </c>
      <c r="H1896" t="s">
        <v>59</v>
      </c>
      <c r="I1896" t="s">
        <v>18168</v>
      </c>
      <c r="J1896">
        <v>1</v>
      </c>
      <c r="K1896" t="s">
        <v>18169</v>
      </c>
      <c r="L1896" t="s">
        <v>18170</v>
      </c>
      <c r="N1896" t="s">
        <v>59</v>
      </c>
      <c r="O1896" t="s">
        <v>18171</v>
      </c>
      <c r="P1896">
        <v>2018</v>
      </c>
      <c r="Q1896" t="s">
        <v>368</v>
      </c>
      <c r="R1896" t="b">
        <v>1</v>
      </c>
      <c r="S1896" t="s">
        <v>67</v>
      </c>
      <c r="T1896" t="b">
        <v>0</v>
      </c>
      <c r="U1896" t="s">
        <v>68</v>
      </c>
      <c r="V1896" t="s">
        <v>905</v>
      </c>
      <c r="W1896" t="s">
        <v>64</v>
      </c>
      <c r="X1896" t="s">
        <v>18172</v>
      </c>
      <c r="Y1896">
        <v>3</v>
      </c>
      <c r="Z1896" t="s">
        <v>59</v>
      </c>
      <c r="AA1896" t="b">
        <v>0</v>
      </c>
      <c r="AB1896" t="s">
        <v>18173</v>
      </c>
      <c r="AC1896" t="s">
        <v>64</v>
      </c>
      <c r="AD1896" t="s">
        <v>141</v>
      </c>
      <c r="AE1896" t="s">
        <v>59</v>
      </c>
      <c r="AG1896" t="s">
        <v>18174</v>
      </c>
      <c r="AH1896">
        <v>21</v>
      </c>
      <c r="AI1896">
        <v>23</v>
      </c>
      <c r="AJ1896" t="s">
        <v>18175</v>
      </c>
      <c r="AK1896" t="s">
        <v>64</v>
      </c>
      <c r="AL1896" t="s">
        <v>64</v>
      </c>
      <c r="AP1896" t="s">
        <v>76</v>
      </c>
      <c r="AQ1896">
        <v>3300</v>
      </c>
      <c r="AR1896">
        <v>3300</v>
      </c>
      <c r="AS1896">
        <v>9.9499999999999993</v>
      </c>
      <c r="AT1896">
        <v>0</v>
      </c>
      <c r="AU1896">
        <v>0</v>
      </c>
      <c r="AV1896">
        <v>15</v>
      </c>
      <c r="AW1896" t="s">
        <v>18176</v>
      </c>
      <c r="AX1896" t="s">
        <v>18177</v>
      </c>
      <c r="AZ1896" t="s">
        <v>227</v>
      </c>
      <c r="BB1896" t="b">
        <f t="shared" si="116"/>
        <v>0</v>
      </c>
      <c r="BC1896" t="str">
        <f>INDEX(repsearch2!B:B,MATCH(A1896,repsearch2!A:A,FALSE))</f>
        <v>No</v>
      </c>
      <c r="BD1896" s="3" t="b">
        <f t="shared" si="117"/>
        <v>0</v>
      </c>
      <c r="BE1896" s="3" t="b">
        <f t="shared" si="118"/>
        <v>1</v>
      </c>
      <c r="BF1896" t="str">
        <f t="shared" si="119"/>
        <v>green</v>
      </c>
    </row>
    <row r="1897" spans="1:58" x14ac:dyDescent="0.3">
      <c r="A1897" t="s">
        <v>18178</v>
      </c>
      <c r="D1897" t="s">
        <v>96</v>
      </c>
      <c r="E1897" t="s">
        <v>18179</v>
      </c>
      <c r="F1897" t="s">
        <v>18180</v>
      </c>
      <c r="G1897">
        <v>5</v>
      </c>
      <c r="H1897" t="s">
        <v>59</v>
      </c>
      <c r="I1897" t="s">
        <v>18181</v>
      </c>
      <c r="J1897">
        <v>1</v>
      </c>
      <c r="K1897" t="s">
        <v>609</v>
      </c>
      <c r="L1897" t="s">
        <v>16857</v>
      </c>
      <c r="N1897" t="s">
        <v>59</v>
      </c>
      <c r="O1897" t="s">
        <v>18182</v>
      </c>
      <c r="P1897">
        <v>2018</v>
      </c>
      <c r="Q1897" t="s">
        <v>436</v>
      </c>
      <c r="R1897" t="b">
        <v>0</v>
      </c>
      <c r="S1897" t="s">
        <v>67</v>
      </c>
      <c r="T1897" t="b">
        <v>0</v>
      </c>
      <c r="W1897" t="s">
        <v>59</v>
      </c>
      <c r="Y1897">
        <v>0</v>
      </c>
      <c r="Z1897" t="s">
        <v>59</v>
      </c>
      <c r="AA1897" t="b">
        <v>0</v>
      </c>
      <c r="AB1897" t="s">
        <v>18183</v>
      </c>
      <c r="AC1897" t="s">
        <v>64</v>
      </c>
      <c r="AD1897" t="s">
        <v>72</v>
      </c>
      <c r="AE1897" t="s">
        <v>59</v>
      </c>
      <c r="AG1897" t="s">
        <v>18184</v>
      </c>
      <c r="AH1897">
        <v>10</v>
      </c>
      <c r="AI1897">
        <v>7</v>
      </c>
      <c r="AK1897" t="s">
        <v>64</v>
      </c>
      <c r="AL1897" t="s">
        <v>64</v>
      </c>
      <c r="AP1897" t="s">
        <v>76</v>
      </c>
      <c r="AQ1897">
        <v>3000</v>
      </c>
      <c r="AR1897">
        <v>3000</v>
      </c>
      <c r="AS1897">
        <v>0</v>
      </c>
      <c r="AT1897">
        <v>0</v>
      </c>
      <c r="AU1897">
        <v>0</v>
      </c>
      <c r="AV1897">
        <v>0</v>
      </c>
      <c r="AX1897" t="s">
        <v>18185</v>
      </c>
      <c r="AY1897" t="s">
        <v>18186</v>
      </c>
      <c r="AZ1897" t="s">
        <v>18187</v>
      </c>
      <c r="BA1897" t="s">
        <v>545</v>
      </c>
      <c r="BB1897" t="b">
        <f t="shared" si="116"/>
        <v>0</v>
      </c>
      <c r="BC1897" t="str">
        <f>INDEX(repsearch2!B:B,MATCH(A1897,repsearch2!A:A,FALSE))</f>
        <v>No</v>
      </c>
      <c r="BD1897" s="3" t="b">
        <f t="shared" si="117"/>
        <v>0</v>
      </c>
      <c r="BE1897" s="3" t="b">
        <f t="shared" si="118"/>
        <v>0</v>
      </c>
      <c r="BF1897" t="str">
        <f t="shared" si="119"/>
        <v>closed</v>
      </c>
    </row>
    <row r="1898" spans="1:58" x14ac:dyDescent="0.3">
      <c r="A1898" t="s">
        <v>18188</v>
      </c>
      <c r="B1898" t="s">
        <v>55</v>
      </c>
      <c r="D1898" t="s">
        <v>56</v>
      </c>
      <c r="E1898" t="s">
        <v>18189</v>
      </c>
      <c r="F1898" t="s">
        <v>18190</v>
      </c>
      <c r="G1898">
        <v>4</v>
      </c>
      <c r="H1898" t="s">
        <v>59</v>
      </c>
      <c r="I1898" t="s">
        <v>18191</v>
      </c>
      <c r="J1898">
        <v>1</v>
      </c>
      <c r="K1898" t="s">
        <v>18192</v>
      </c>
      <c r="L1898" t="s">
        <v>18193</v>
      </c>
      <c r="N1898" t="s">
        <v>59</v>
      </c>
      <c r="O1898" t="s">
        <v>1755</v>
      </c>
      <c r="P1898">
        <v>2019</v>
      </c>
      <c r="Q1898" t="s">
        <v>1756</v>
      </c>
      <c r="R1898" t="b">
        <v>1</v>
      </c>
      <c r="S1898" t="s">
        <v>67</v>
      </c>
      <c r="T1898" t="b">
        <v>1</v>
      </c>
      <c r="U1898" t="s">
        <v>68</v>
      </c>
      <c r="V1898" t="s">
        <v>69</v>
      </c>
      <c r="W1898" t="s">
        <v>64</v>
      </c>
      <c r="X1898" t="s">
        <v>16740</v>
      </c>
      <c r="Y1898">
        <v>2</v>
      </c>
      <c r="Z1898" t="s">
        <v>59</v>
      </c>
      <c r="AA1898" t="b">
        <v>1</v>
      </c>
      <c r="AB1898" t="s">
        <v>1757</v>
      </c>
      <c r="AC1898" t="s">
        <v>64</v>
      </c>
      <c r="AD1898" t="s">
        <v>72</v>
      </c>
      <c r="AE1898" t="s">
        <v>64</v>
      </c>
      <c r="AF1898" t="s">
        <v>72</v>
      </c>
      <c r="AG1898" t="s">
        <v>1758</v>
      </c>
      <c r="AH1898">
        <v>19</v>
      </c>
      <c r="AI1898">
        <v>18</v>
      </c>
      <c r="AJ1898" t="s">
        <v>18194</v>
      </c>
      <c r="AK1898" t="s">
        <v>64</v>
      </c>
      <c r="AL1898" t="s">
        <v>64</v>
      </c>
      <c r="AM1898" t="s">
        <v>64</v>
      </c>
      <c r="AN1898" t="s">
        <v>76</v>
      </c>
      <c r="AO1898">
        <v>1495</v>
      </c>
      <c r="AR1898">
        <v>1495</v>
      </c>
      <c r="AS1898">
        <v>69.5</v>
      </c>
      <c r="AT1898">
        <v>0</v>
      </c>
      <c r="AU1898">
        <v>0</v>
      </c>
      <c r="AV1898">
        <v>107</v>
      </c>
      <c r="AW1898" t="s">
        <v>18195</v>
      </c>
      <c r="AX1898" t="s">
        <v>18196</v>
      </c>
      <c r="AY1898" t="s">
        <v>18197</v>
      </c>
      <c r="AZ1898" t="s">
        <v>174</v>
      </c>
      <c r="BA1898" t="s">
        <v>1762</v>
      </c>
      <c r="BB1898" t="b">
        <f t="shared" si="116"/>
        <v>0</v>
      </c>
      <c r="BC1898" t="str">
        <f>INDEX(repsearch2!B:B,MATCH(A1898,repsearch2!A:A,FALSE))</f>
        <v>No</v>
      </c>
      <c r="BD1898" s="3" t="b">
        <f t="shared" si="117"/>
        <v>0</v>
      </c>
      <c r="BE1898" s="3" t="b">
        <f t="shared" si="118"/>
        <v>1</v>
      </c>
      <c r="BF1898" t="str">
        <f t="shared" si="119"/>
        <v>gold</v>
      </c>
    </row>
    <row r="1899" spans="1:58" x14ac:dyDescent="0.3">
      <c r="A1899" t="s">
        <v>18198</v>
      </c>
      <c r="B1899" t="s">
        <v>346</v>
      </c>
      <c r="D1899" t="s">
        <v>347</v>
      </c>
      <c r="E1899" t="s">
        <v>18199</v>
      </c>
      <c r="F1899" t="s">
        <v>18200</v>
      </c>
      <c r="G1899">
        <v>4</v>
      </c>
      <c r="H1899" t="s">
        <v>59</v>
      </c>
      <c r="I1899" t="s">
        <v>18201</v>
      </c>
      <c r="J1899">
        <v>1</v>
      </c>
      <c r="K1899" t="s">
        <v>18202</v>
      </c>
      <c r="L1899" t="s">
        <v>18203</v>
      </c>
      <c r="N1899" t="s">
        <v>59</v>
      </c>
      <c r="O1899" t="s">
        <v>2001</v>
      </c>
      <c r="P1899">
        <v>2018</v>
      </c>
      <c r="Q1899" t="s">
        <v>2002</v>
      </c>
      <c r="R1899" t="b">
        <v>1</v>
      </c>
      <c r="S1899" t="s">
        <v>67</v>
      </c>
      <c r="T1899" t="b">
        <v>0</v>
      </c>
      <c r="U1899" t="s">
        <v>68</v>
      </c>
      <c r="V1899" t="s">
        <v>69</v>
      </c>
      <c r="W1899" t="s">
        <v>64</v>
      </c>
      <c r="X1899" t="s">
        <v>709</v>
      </c>
      <c r="Y1899">
        <v>1</v>
      </c>
      <c r="Z1899" t="s">
        <v>59</v>
      </c>
      <c r="AA1899" t="b">
        <v>0</v>
      </c>
      <c r="AB1899" t="s">
        <v>2003</v>
      </c>
      <c r="AC1899" t="s">
        <v>64</v>
      </c>
      <c r="AD1899" t="s">
        <v>252</v>
      </c>
      <c r="AE1899" t="s">
        <v>59</v>
      </c>
      <c r="AG1899" t="s">
        <v>2004</v>
      </c>
      <c r="AH1899">
        <v>4</v>
      </c>
      <c r="AI1899">
        <v>4</v>
      </c>
      <c r="AJ1899" t="s">
        <v>18204</v>
      </c>
      <c r="AK1899" t="s">
        <v>64</v>
      </c>
      <c r="AL1899" t="s">
        <v>64</v>
      </c>
      <c r="AS1899">
        <v>20.05</v>
      </c>
      <c r="AT1899">
        <v>0</v>
      </c>
      <c r="AU1899">
        <v>0</v>
      </c>
      <c r="AV1899">
        <v>34</v>
      </c>
      <c r="AW1899" t="s">
        <v>18205</v>
      </c>
      <c r="AX1899" t="s">
        <v>18206</v>
      </c>
      <c r="AY1899" t="s">
        <v>18207</v>
      </c>
      <c r="AZ1899" t="s">
        <v>1748</v>
      </c>
      <c r="BA1899" t="s">
        <v>130</v>
      </c>
      <c r="BB1899" t="b">
        <f t="shared" si="116"/>
        <v>0</v>
      </c>
      <c r="BC1899" t="str">
        <f>INDEX(repsearch2!B:B,MATCH(A1899,repsearch2!A:A,FALSE))</f>
        <v>No</v>
      </c>
      <c r="BD1899" s="3" t="b">
        <f t="shared" si="117"/>
        <v>0</v>
      </c>
      <c r="BE1899" s="3" t="b">
        <f t="shared" si="118"/>
        <v>1</v>
      </c>
      <c r="BF1899" t="str">
        <f t="shared" si="119"/>
        <v>bronze</v>
      </c>
    </row>
    <row r="1900" spans="1:58" x14ac:dyDescent="0.3">
      <c r="A1900" t="s">
        <v>18208</v>
      </c>
      <c r="D1900" t="s">
        <v>96</v>
      </c>
      <c r="E1900" t="s">
        <v>18209</v>
      </c>
      <c r="F1900" t="s">
        <v>18210</v>
      </c>
      <c r="G1900">
        <v>7</v>
      </c>
      <c r="H1900" t="s">
        <v>59</v>
      </c>
      <c r="I1900" t="s">
        <v>18211</v>
      </c>
      <c r="J1900">
        <v>1</v>
      </c>
      <c r="K1900" t="s">
        <v>18212</v>
      </c>
      <c r="L1900" t="s">
        <v>18213</v>
      </c>
      <c r="N1900" t="s">
        <v>59</v>
      </c>
      <c r="O1900" t="s">
        <v>15134</v>
      </c>
      <c r="P1900">
        <v>2019</v>
      </c>
      <c r="Q1900" t="s">
        <v>139</v>
      </c>
      <c r="R1900" t="b">
        <v>0</v>
      </c>
      <c r="S1900" t="s">
        <v>67</v>
      </c>
      <c r="T1900" t="b">
        <v>0</v>
      </c>
      <c r="W1900" t="s">
        <v>59</v>
      </c>
      <c r="Y1900">
        <v>0</v>
      </c>
      <c r="Z1900" t="s">
        <v>59</v>
      </c>
      <c r="AA1900" t="b">
        <v>0</v>
      </c>
      <c r="AB1900" t="s">
        <v>15135</v>
      </c>
      <c r="AC1900" t="s">
        <v>64</v>
      </c>
      <c r="AD1900" t="s">
        <v>252</v>
      </c>
      <c r="AE1900" t="s">
        <v>59</v>
      </c>
      <c r="AG1900" t="s">
        <v>15136</v>
      </c>
      <c r="AI1900">
        <v>1</v>
      </c>
      <c r="AK1900" t="s">
        <v>64</v>
      </c>
      <c r="AL1900" t="s">
        <v>64</v>
      </c>
      <c r="AP1900" t="s">
        <v>76</v>
      </c>
      <c r="AQ1900">
        <v>3500</v>
      </c>
      <c r="AR1900">
        <v>3500</v>
      </c>
      <c r="AS1900">
        <v>2.5</v>
      </c>
      <c r="AT1900">
        <v>0</v>
      </c>
      <c r="AU1900">
        <v>0</v>
      </c>
      <c r="AV1900">
        <v>3</v>
      </c>
      <c r="AW1900" t="s">
        <v>18214</v>
      </c>
      <c r="AX1900" t="s">
        <v>18215</v>
      </c>
      <c r="AY1900" t="s">
        <v>18216</v>
      </c>
      <c r="AZ1900" t="s">
        <v>15139</v>
      </c>
      <c r="BA1900" t="s">
        <v>15140</v>
      </c>
      <c r="BB1900" t="b">
        <f t="shared" si="116"/>
        <v>0</v>
      </c>
      <c r="BC1900" t="str">
        <f>INDEX(repsearch2!B:B,MATCH(A1900,repsearch2!A:A,FALSE))</f>
        <v>No</v>
      </c>
      <c r="BD1900" s="3" t="b">
        <f t="shared" si="117"/>
        <v>0</v>
      </c>
      <c r="BE1900" s="3" t="b">
        <f t="shared" si="118"/>
        <v>0</v>
      </c>
      <c r="BF1900" t="str">
        <f t="shared" si="119"/>
        <v>closed</v>
      </c>
    </row>
    <row r="1901" spans="1:58" x14ac:dyDescent="0.3">
      <c r="A1901" t="s">
        <v>18217</v>
      </c>
      <c r="B1901" t="s">
        <v>1096</v>
      </c>
      <c r="D1901" t="s">
        <v>897</v>
      </c>
      <c r="E1901" t="s">
        <v>18218</v>
      </c>
      <c r="F1901" t="s">
        <v>18219</v>
      </c>
      <c r="G1901">
        <v>7</v>
      </c>
      <c r="H1901" t="s">
        <v>59</v>
      </c>
      <c r="I1901" t="s">
        <v>18220</v>
      </c>
      <c r="J1901">
        <v>1</v>
      </c>
      <c r="K1901" t="s">
        <v>18221</v>
      </c>
      <c r="L1901" t="s">
        <v>18222</v>
      </c>
      <c r="M1901" t="s">
        <v>18223</v>
      </c>
      <c r="N1901" t="s">
        <v>64</v>
      </c>
      <c r="O1901" t="s">
        <v>1717</v>
      </c>
      <c r="P1901">
        <v>2018</v>
      </c>
      <c r="Q1901" t="s">
        <v>139</v>
      </c>
      <c r="R1901" t="b">
        <v>1</v>
      </c>
      <c r="S1901" t="s">
        <v>67</v>
      </c>
      <c r="T1901" t="b">
        <v>0</v>
      </c>
      <c r="U1901" t="s">
        <v>904</v>
      </c>
      <c r="V1901" t="s">
        <v>905</v>
      </c>
      <c r="W1901" t="s">
        <v>64</v>
      </c>
      <c r="X1901" t="s">
        <v>16142</v>
      </c>
      <c r="Y1901">
        <v>1</v>
      </c>
      <c r="Z1901" t="s">
        <v>59</v>
      </c>
      <c r="AA1901" t="b">
        <v>0</v>
      </c>
      <c r="AB1901" t="s">
        <v>1718</v>
      </c>
      <c r="AC1901" t="s">
        <v>64</v>
      </c>
      <c r="AD1901" t="s">
        <v>141</v>
      </c>
      <c r="AE1901" t="s">
        <v>59</v>
      </c>
      <c r="AG1901" t="s">
        <v>1719</v>
      </c>
      <c r="AH1901">
        <v>3</v>
      </c>
      <c r="AI1901">
        <v>4</v>
      </c>
      <c r="AJ1901" t="s">
        <v>18224</v>
      </c>
      <c r="AK1901" t="s">
        <v>64</v>
      </c>
      <c r="AL1901" t="s">
        <v>64</v>
      </c>
      <c r="AP1901" t="s">
        <v>76</v>
      </c>
      <c r="AQ1901">
        <v>3000</v>
      </c>
      <c r="AR1901">
        <v>3000</v>
      </c>
      <c r="AS1901">
        <v>5.35</v>
      </c>
      <c r="AT1901">
        <v>0</v>
      </c>
      <c r="AU1901">
        <v>0</v>
      </c>
      <c r="AV1901">
        <v>8</v>
      </c>
      <c r="AW1901" t="s">
        <v>18225</v>
      </c>
      <c r="AZ1901" t="s">
        <v>893</v>
      </c>
      <c r="BA1901" t="s">
        <v>894</v>
      </c>
      <c r="BB1901" t="b">
        <f t="shared" si="116"/>
        <v>0</v>
      </c>
      <c r="BC1901" t="str">
        <f>INDEX(repsearch2!B:B,MATCH(A1901,repsearch2!A:A,FALSE))</f>
        <v>No</v>
      </c>
      <c r="BD1901" s="3" t="b">
        <f t="shared" si="117"/>
        <v>0</v>
      </c>
      <c r="BE1901" s="3" t="b">
        <f t="shared" si="118"/>
        <v>1</v>
      </c>
      <c r="BF1901" t="str">
        <f t="shared" si="119"/>
        <v>green</v>
      </c>
    </row>
    <row r="1902" spans="1:58" x14ac:dyDescent="0.3">
      <c r="A1902" t="s">
        <v>18226</v>
      </c>
      <c r="B1902" t="s">
        <v>1096</v>
      </c>
      <c r="D1902" t="s">
        <v>897</v>
      </c>
      <c r="E1902" t="s">
        <v>18227</v>
      </c>
      <c r="F1902" t="s">
        <v>18228</v>
      </c>
      <c r="G1902">
        <v>9</v>
      </c>
      <c r="H1902" t="s">
        <v>59</v>
      </c>
      <c r="I1902" t="s">
        <v>18229</v>
      </c>
      <c r="J1902">
        <v>1</v>
      </c>
      <c r="K1902" t="s">
        <v>5464</v>
      </c>
      <c r="N1902" t="s">
        <v>59</v>
      </c>
      <c r="O1902" t="s">
        <v>18230</v>
      </c>
      <c r="P1902">
        <v>2019</v>
      </c>
      <c r="Q1902" t="s">
        <v>101</v>
      </c>
      <c r="R1902" t="b">
        <v>1</v>
      </c>
      <c r="S1902" t="s">
        <v>102</v>
      </c>
      <c r="T1902" t="b">
        <v>0</v>
      </c>
      <c r="U1902" t="s">
        <v>1102</v>
      </c>
      <c r="V1902" t="s">
        <v>905</v>
      </c>
      <c r="W1902" t="s">
        <v>64</v>
      </c>
      <c r="X1902" t="s">
        <v>1209</v>
      </c>
      <c r="Y1902">
        <v>1</v>
      </c>
      <c r="Z1902" t="s">
        <v>59</v>
      </c>
      <c r="AA1902" t="b">
        <v>0</v>
      </c>
      <c r="AH1902">
        <v>15</v>
      </c>
      <c r="AI1902">
        <v>13</v>
      </c>
      <c r="AJ1902" t="s">
        <v>18231</v>
      </c>
      <c r="AK1902" t="s">
        <v>59</v>
      </c>
      <c r="AL1902" t="s">
        <v>64</v>
      </c>
      <c r="AS1902">
        <v>0</v>
      </c>
      <c r="AT1902">
        <v>0</v>
      </c>
      <c r="AU1902">
        <v>0</v>
      </c>
      <c r="AV1902">
        <v>0</v>
      </c>
      <c r="AX1902" t="s">
        <v>18232</v>
      </c>
      <c r="BB1902" t="b">
        <f t="shared" si="116"/>
        <v>0</v>
      </c>
      <c r="BC1902" t="str">
        <f>INDEX(repsearch2!B:B,MATCH(A1902,repsearch2!A:A,FALSE))</f>
        <v>No</v>
      </c>
      <c r="BD1902" s="3" t="b">
        <f t="shared" si="117"/>
        <v>0</v>
      </c>
      <c r="BE1902" s="3" t="b">
        <f t="shared" si="118"/>
        <v>1</v>
      </c>
      <c r="BF1902" t="str">
        <f t="shared" si="119"/>
        <v>green</v>
      </c>
    </row>
    <row r="1903" spans="1:58" x14ac:dyDescent="0.3">
      <c r="A1903" t="s">
        <v>18233</v>
      </c>
      <c r="B1903" t="s">
        <v>1096</v>
      </c>
      <c r="D1903" t="s">
        <v>897</v>
      </c>
      <c r="E1903" t="s">
        <v>18234</v>
      </c>
      <c r="F1903" t="s">
        <v>18235</v>
      </c>
      <c r="G1903">
        <v>8</v>
      </c>
      <c r="H1903" t="s">
        <v>59</v>
      </c>
      <c r="I1903" t="s">
        <v>18236</v>
      </c>
      <c r="J1903">
        <v>1</v>
      </c>
      <c r="K1903" t="s">
        <v>18237</v>
      </c>
      <c r="L1903" t="s">
        <v>18238</v>
      </c>
      <c r="N1903" t="s">
        <v>59</v>
      </c>
      <c r="O1903" t="s">
        <v>18239</v>
      </c>
      <c r="P1903">
        <v>2019</v>
      </c>
      <c r="Q1903" t="s">
        <v>101</v>
      </c>
      <c r="R1903" t="b">
        <v>1</v>
      </c>
      <c r="S1903" t="s">
        <v>102</v>
      </c>
      <c r="T1903" t="b">
        <v>0</v>
      </c>
      <c r="U1903" t="s">
        <v>1102</v>
      </c>
      <c r="V1903" t="s">
        <v>905</v>
      </c>
      <c r="W1903" t="s">
        <v>64</v>
      </c>
      <c r="X1903" t="s">
        <v>1209</v>
      </c>
      <c r="Y1903">
        <v>1</v>
      </c>
      <c r="Z1903" t="s">
        <v>59</v>
      </c>
      <c r="AA1903" t="b">
        <v>0</v>
      </c>
      <c r="AH1903">
        <v>6</v>
      </c>
      <c r="AI1903">
        <v>6</v>
      </c>
      <c r="AJ1903" t="s">
        <v>18240</v>
      </c>
      <c r="AK1903" t="s">
        <v>64</v>
      </c>
      <c r="AL1903" t="s">
        <v>64</v>
      </c>
      <c r="AS1903">
        <v>0</v>
      </c>
      <c r="AT1903">
        <v>0</v>
      </c>
      <c r="AU1903">
        <v>0</v>
      </c>
      <c r="AV1903">
        <v>0</v>
      </c>
      <c r="AX1903" t="s">
        <v>18241</v>
      </c>
      <c r="AZ1903" t="s">
        <v>18242</v>
      </c>
      <c r="BB1903" t="b">
        <f t="shared" si="116"/>
        <v>0</v>
      </c>
      <c r="BC1903" t="str">
        <f>INDEX(repsearch2!B:B,MATCH(A1903,repsearch2!A:A,FALSE))</f>
        <v>No</v>
      </c>
      <c r="BD1903" s="3" t="b">
        <f t="shared" si="117"/>
        <v>0</v>
      </c>
      <c r="BE1903" s="3" t="b">
        <f t="shared" si="118"/>
        <v>1</v>
      </c>
      <c r="BF1903" t="str">
        <f t="shared" si="119"/>
        <v>green</v>
      </c>
    </row>
    <row r="1904" spans="1:58" x14ac:dyDescent="0.3">
      <c r="A1904" s="3" t="s">
        <v>18243</v>
      </c>
      <c r="B1904" s="3" t="s">
        <v>55</v>
      </c>
      <c r="C1904" s="3"/>
      <c r="D1904" s="3" t="s">
        <v>56</v>
      </c>
      <c r="E1904" s="3" t="s">
        <v>18244</v>
      </c>
      <c r="F1904" s="3" t="s">
        <v>18245</v>
      </c>
      <c r="G1904" s="3">
        <v>19</v>
      </c>
      <c r="H1904" s="3" t="s">
        <v>59</v>
      </c>
      <c r="I1904" s="3" t="s">
        <v>18246</v>
      </c>
      <c r="J1904" s="3">
        <v>1</v>
      </c>
      <c r="K1904" s="3" t="s">
        <v>18247</v>
      </c>
      <c r="L1904" s="3" t="s">
        <v>18248</v>
      </c>
      <c r="M1904" s="3"/>
      <c r="N1904" s="3" t="s">
        <v>59</v>
      </c>
      <c r="O1904" s="3" t="s">
        <v>65</v>
      </c>
      <c r="P1904" s="3">
        <v>2019</v>
      </c>
      <c r="Q1904" s="3" t="s">
        <v>66</v>
      </c>
      <c r="R1904" s="3" t="b">
        <v>1</v>
      </c>
      <c r="S1904" s="3" t="s">
        <v>67</v>
      </c>
      <c r="T1904" s="3" t="b">
        <v>1</v>
      </c>
      <c r="U1904" s="3" t="s">
        <v>68</v>
      </c>
      <c r="V1904" s="3" t="s">
        <v>69</v>
      </c>
      <c r="W1904" s="3" t="s">
        <v>64</v>
      </c>
      <c r="X1904" s="3" t="s">
        <v>18249</v>
      </c>
      <c r="Y1904" s="3">
        <v>3</v>
      </c>
      <c r="Z1904" s="3" t="s">
        <v>59</v>
      </c>
      <c r="AA1904" s="3" t="b">
        <v>1</v>
      </c>
      <c r="AB1904" s="3" t="s">
        <v>71</v>
      </c>
      <c r="AC1904" s="3" t="s">
        <v>64</v>
      </c>
      <c r="AD1904" s="3" t="s">
        <v>72</v>
      </c>
      <c r="AE1904" s="3" t="s">
        <v>64</v>
      </c>
      <c r="AF1904" s="3" t="s">
        <v>72</v>
      </c>
      <c r="AG1904" s="3" t="s">
        <v>73</v>
      </c>
      <c r="AH1904" s="3">
        <v>6</v>
      </c>
      <c r="AI1904" s="3">
        <v>5</v>
      </c>
      <c r="AJ1904" s="3" t="s">
        <v>18250</v>
      </c>
      <c r="AK1904" s="3" t="s">
        <v>64</v>
      </c>
      <c r="AL1904" s="3" t="s">
        <v>64</v>
      </c>
      <c r="AM1904" s="3" t="s">
        <v>64</v>
      </c>
      <c r="AN1904" s="3" t="s">
        <v>75</v>
      </c>
      <c r="AO1904" s="3">
        <v>1350</v>
      </c>
      <c r="AP1904" s="3" t="s">
        <v>76</v>
      </c>
      <c r="AQ1904" s="3">
        <v>1905</v>
      </c>
      <c r="AR1904" s="3">
        <v>1905</v>
      </c>
      <c r="AS1904" s="3">
        <v>5.85</v>
      </c>
      <c r="AT1904" s="3">
        <v>0</v>
      </c>
      <c r="AU1904" s="3">
        <v>0</v>
      </c>
      <c r="AV1904" s="3">
        <v>9</v>
      </c>
      <c r="AW1904" s="3" t="s">
        <v>18251</v>
      </c>
      <c r="AX1904" s="3" t="s">
        <v>18252</v>
      </c>
      <c r="AY1904" s="3" t="s">
        <v>997</v>
      </c>
      <c r="AZ1904" s="3" t="s">
        <v>78</v>
      </c>
      <c r="BA1904" s="3" t="s">
        <v>79</v>
      </c>
      <c r="BB1904" s="3" t="b">
        <f t="shared" si="116"/>
        <v>1</v>
      </c>
      <c r="BC1904" s="3" t="str">
        <f>INDEX(repsearch2!B:B,MATCH(A1904,repsearch2!A:A,FALSE))</f>
        <v>Yes</v>
      </c>
      <c r="BD1904" s="3" t="b">
        <f t="shared" si="117"/>
        <v>1</v>
      </c>
      <c r="BE1904" s="3" t="b">
        <f t="shared" si="118"/>
        <v>1</v>
      </c>
      <c r="BF1904" t="str">
        <f t="shared" si="119"/>
        <v>gold</v>
      </c>
    </row>
    <row r="1905" spans="1:58" x14ac:dyDescent="0.3">
      <c r="A1905" s="3" t="s">
        <v>18253</v>
      </c>
      <c r="B1905" s="3" t="s">
        <v>387</v>
      </c>
      <c r="C1905" s="3"/>
      <c r="D1905" s="3" t="s">
        <v>242</v>
      </c>
      <c r="E1905" s="3" t="s">
        <v>18254</v>
      </c>
      <c r="F1905" s="3" t="s">
        <v>18255</v>
      </c>
      <c r="G1905" s="3">
        <v>13</v>
      </c>
      <c r="H1905" s="3" t="s">
        <v>59</v>
      </c>
      <c r="I1905" s="3" t="s">
        <v>18256</v>
      </c>
      <c r="J1905" s="3">
        <v>1</v>
      </c>
      <c r="K1905" s="3" t="s">
        <v>18257</v>
      </c>
      <c r="L1905" s="3" t="s">
        <v>12934</v>
      </c>
      <c r="M1905" s="3" t="s">
        <v>12359</v>
      </c>
      <c r="N1905" s="3" t="s">
        <v>64</v>
      </c>
      <c r="O1905" s="3" t="s">
        <v>12935</v>
      </c>
      <c r="P1905" s="3">
        <v>2019</v>
      </c>
      <c r="Q1905" s="3" t="s">
        <v>139</v>
      </c>
      <c r="R1905" s="3" t="b">
        <v>1</v>
      </c>
      <c r="S1905" s="3" t="s">
        <v>67</v>
      </c>
      <c r="T1905" s="3" t="b">
        <v>0</v>
      </c>
      <c r="U1905" s="3" t="s">
        <v>68</v>
      </c>
      <c r="V1905" s="3" t="s">
        <v>69</v>
      </c>
      <c r="W1905" s="3" t="s">
        <v>64</v>
      </c>
      <c r="X1905" s="3" t="s">
        <v>70</v>
      </c>
      <c r="Y1905" s="3">
        <v>1</v>
      </c>
      <c r="Z1905" s="3" t="s">
        <v>59</v>
      </c>
      <c r="AA1905" s="3" t="b">
        <v>0</v>
      </c>
      <c r="AB1905" s="3" t="s">
        <v>12936</v>
      </c>
      <c r="AC1905" s="3" t="s">
        <v>64</v>
      </c>
      <c r="AD1905" s="3" t="s">
        <v>252</v>
      </c>
      <c r="AE1905" s="3" t="s">
        <v>59</v>
      </c>
      <c r="AF1905" s="3"/>
      <c r="AG1905" s="3" t="s">
        <v>12937</v>
      </c>
      <c r="AH1905" s="3">
        <v>8</v>
      </c>
      <c r="AI1905" s="3">
        <v>10</v>
      </c>
      <c r="AJ1905" s="3" t="s">
        <v>18258</v>
      </c>
      <c r="AK1905" s="3" t="s">
        <v>64</v>
      </c>
      <c r="AL1905" s="3" t="s">
        <v>64</v>
      </c>
      <c r="AM1905" s="3"/>
      <c r="AN1905" s="3"/>
      <c r="AO1905" s="3"/>
      <c r="AP1905" s="3" t="s">
        <v>76</v>
      </c>
      <c r="AQ1905" s="3">
        <v>3200</v>
      </c>
      <c r="AR1905" s="3">
        <v>3200</v>
      </c>
      <c r="AS1905" s="3">
        <v>27.85</v>
      </c>
      <c r="AT1905" s="3">
        <v>1</v>
      </c>
      <c r="AU1905" s="3">
        <v>0</v>
      </c>
      <c r="AV1905" s="3">
        <v>26</v>
      </c>
      <c r="AW1905" s="3" t="s">
        <v>18259</v>
      </c>
      <c r="AX1905" s="3"/>
      <c r="AY1905" s="3"/>
      <c r="AZ1905" s="3" t="s">
        <v>12940</v>
      </c>
      <c r="BA1905" s="3" t="s">
        <v>12941</v>
      </c>
      <c r="BB1905" s="3" t="b">
        <f t="shared" si="116"/>
        <v>1</v>
      </c>
      <c r="BC1905" s="3" t="str">
        <f>INDEX(repsearch2!B:B,MATCH(A1905,repsearch2!A:A,FALSE))</f>
        <v>Yes</v>
      </c>
      <c r="BD1905" s="3" t="b">
        <f t="shared" si="117"/>
        <v>1</v>
      </c>
      <c r="BE1905" s="3" t="b">
        <f t="shared" si="118"/>
        <v>1</v>
      </c>
      <c r="BF1905" t="str">
        <f t="shared" si="119"/>
        <v>hybrid</v>
      </c>
    </row>
    <row r="1906" spans="1:58" x14ac:dyDescent="0.3">
      <c r="A1906" t="s">
        <v>18260</v>
      </c>
      <c r="B1906" t="s">
        <v>346</v>
      </c>
      <c r="D1906" t="s">
        <v>347</v>
      </c>
      <c r="E1906" t="s">
        <v>18261</v>
      </c>
      <c r="F1906" t="s">
        <v>18262</v>
      </c>
      <c r="G1906">
        <v>12</v>
      </c>
      <c r="H1906" t="s">
        <v>59</v>
      </c>
      <c r="I1906" t="s">
        <v>18263</v>
      </c>
      <c r="J1906">
        <v>1</v>
      </c>
      <c r="K1906" t="s">
        <v>18264</v>
      </c>
      <c r="L1906" t="s">
        <v>18265</v>
      </c>
      <c r="N1906" t="s">
        <v>59</v>
      </c>
      <c r="O1906" t="s">
        <v>8033</v>
      </c>
      <c r="P1906">
        <v>2019</v>
      </c>
      <c r="Q1906" t="s">
        <v>184</v>
      </c>
      <c r="R1906" t="b">
        <v>1</v>
      </c>
      <c r="S1906" t="s">
        <v>67</v>
      </c>
      <c r="T1906" t="b">
        <v>0</v>
      </c>
      <c r="U1906" t="s">
        <v>68</v>
      </c>
      <c r="V1906" t="s">
        <v>69</v>
      </c>
      <c r="W1906" t="s">
        <v>64</v>
      </c>
      <c r="X1906" t="s">
        <v>18266</v>
      </c>
      <c r="Y1906">
        <v>3</v>
      </c>
      <c r="Z1906" t="s">
        <v>59</v>
      </c>
      <c r="AA1906" t="b">
        <v>0</v>
      </c>
      <c r="AB1906" t="s">
        <v>8034</v>
      </c>
      <c r="AC1906" t="s">
        <v>59</v>
      </c>
      <c r="AE1906" t="s">
        <v>59</v>
      </c>
      <c r="AG1906" t="s">
        <v>8035</v>
      </c>
      <c r="AH1906">
        <v>1</v>
      </c>
      <c r="AI1906">
        <v>0</v>
      </c>
      <c r="AJ1906" t="s">
        <v>18267</v>
      </c>
      <c r="AK1906" t="s">
        <v>64</v>
      </c>
      <c r="AL1906" t="s">
        <v>64</v>
      </c>
      <c r="AP1906" t="s">
        <v>76</v>
      </c>
      <c r="AQ1906">
        <v>3300</v>
      </c>
      <c r="AR1906">
        <v>3300</v>
      </c>
      <c r="AS1906">
        <v>12</v>
      </c>
      <c r="AT1906">
        <v>0</v>
      </c>
      <c r="AU1906">
        <v>0</v>
      </c>
      <c r="AV1906">
        <v>22</v>
      </c>
      <c r="AW1906" t="s">
        <v>18268</v>
      </c>
      <c r="AX1906" t="s">
        <v>18269</v>
      </c>
      <c r="AY1906" t="s">
        <v>18270</v>
      </c>
      <c r="AZ1906" t="s">
        <v>8039</v>
      </c>
      <c r="BA1906" t="s">
        <v>7866</v>
      </c>
      <c r="BB1906" t="b">
        <f t="shared" si="116"/>
        <v>0</v>
      </c>
      <c r="BC1906" t="str">
        <f>INDEX(repsearch2!B:B,MATCH(A1906,repsearch2!A:A,FALSE))</f>
        <v>No</v>
      </c>
      <c r="BD1906" s="3" t="b">
        <f t="shared" si="117"/>
        <v>0</v>
      </c>
      <c r="BE1906" s="3" t="b">
        <f t="shared" si="118"/>
        <v>1</v>
      </c>
      <c r="BF1906" t="str">
        <f t="shared" si="119"/>
        <v>bronze</v>
      </c>
    </row>
    <row r="1907" spans="1:58" x14ac:dyDescent="0.3">
      <c r="A1907" t="s">
        <v>18271</v>
      </c>
      <c r="B1907" t="s">
        <v>346</v>
      </c>
      <c r="C1907" t="s">
        <v>6691</v>
      </c>
      <c r="D1907" t="s">
        <v>347</v>
      </c>
      <c r="E1907" t="s">
        <v>18272</v>
      </c>
      <c r="F1907" t="s">
        <v>18273</v>
      </c>
      <c r="G1907">
        <v>15</v>
      </c>
      <c r="H1907" t="s">
        <v>59</v>
      </c>
      <c r="I1907" t="s">
        <v>18274</v>
      </c>
      <c r="J1907">
        <v>1</v>
      </c>
      <c r="K1907" t="s">
        <v>18275</v>
      </c>
      <c r="L1907" t="s">
        <v>18276</v>
      </c>
      <c r="N1907" t="s">
        <v>59</v>
      </c>
      <c r="O1907" t="s">
        <v>18277</v>
      </c>
      <c r="P1907">
        <v>2019</v>
      </c>
      <c r="Q1907" t="s">
        <v>139</v>
      </c>
      <c r="R1907" t="b">
        <v>1</v>
      </c>
      <c r="S1907" t="s">
        <v>67</v>
      </c>
      <c r="T1907" t="b">
        <v>0</v>
      </c>
      <c r="U1907" t="s">
        <v>68</v>
      </c>
      <c r="V1907" t="s">
        <v>69</v>
      </c>
      <c r="W1907" t="s">
        <v>59</v>
      </c>
      <c r="Y1907">
        <v>0</v>
      </c>
      <c r="Z1907" t="s">
        <v>59</v>
      </c>
      <c r="AA1907" t="b">
        <v>0</v>
      </c>
      <c r="AB1907" t="s">
        <v>18278</v>
      </c>
      <c r="AC1907" t="s">
        <v>64</v>
      </c>
      <c r="AD1907" t="s">
        <v>252</v>
      </c>
      <c r="AE1907" t="s">
        <v>59</v>
      </c>
      <c r="AG1907" t="s">
        <v>18279</v>
      </c>
      <c r="AH1907">
        <v>13</v>
      </c>
      <c r="AI1907">
        <v>17</v>
      </c>
      <c r="AJ1907" t="s">
        <v>18280</v>
      </c>
      <c r="AK1907" t="s">
        <v>64</v>
      </c>
      <c r="AL1907" t="s">
        <v>64</v>
      </c>
      <c r="AP1907" t="s">
        <v>76</v>
      </c>
      <c r="AQ1907">
        <v>2588</v>
      </c>
      <c r="AR1907">
        <v>2588</v>
      </c>
      <c r="AS1907">
        <v>14.5</v>
      </c>
      <c r="AT1907">
        <v>0</v>
      </c>
      <c r="AU1907">
        <v>0</v>
      </c>
      <c r="AV1907">
        <v>24</v>
      </c>
      <c r="AW1907" t="s">
        <v>18281</v>
      </c>
      <c r="AX1907" t="s">
        <v>18282</v>
      </c>
      <c r="AY1907" t="s">
        <v>18283</v>
      </c>
      <c r="AZ1907" t="s">
        <v>6280</v>
      </c>
      <c r="BA1907" t="s">
        <v>18284</v>
      </c>
      <c r="BB1907" t="b">
        <f t="shared" si="116"/>
        <v>0</v>
      </c>
      <c r="BC1907" t="str">
        <f>INDEX(repsearch2!B:B,MATCH(A1907,repsearch2!A:A,FALSE))</f>
        <v>No</v>
      </c>
      <c r="BD1907" s="3" t="b">
        <f t="shared" si="117"/>
        <v>0</v>
      </c>
      <c r="BE1907" s="3" t="b">
        <f t="shared" si="118"/>
        <v>1</v>
      </c>
      <c r="BF1907" t="str">
        <f t="shared" si="119"/>
        <v>bronze</v>
      </c>
    </row>
    <row r="1908" spans="1:58" x14ac:dyDescent="0.3">
      <c r="A1908" t="s">
        <v>18285</v>
      </c>
      <c r="B1908" t="s">
        <v>1096</v>
      </c>
      <c r="D1908" t="s">
        <v>897</v>
      </c>
      <c r="E1908" t="s">
        <v>18286</v>
      </c>
      <c r="F1908" t="s">
        <v>18287</v>
      </c>
      <c r="G1908">
        <v>10</v>
      </c>
      <c r="H1908" t="s">
        <v>59</v>
      </c>
      <c r="I1908" t="s">
        <v>18288</v>
      </c>
      <c r="J1908">
        <v>1</v>
      </c>
      <c r="K1908" t="s">
        <v>18289</v>
      </c>
      <c r="L1908" t="s">
        <v>18290</v>
      </c>
      <c r="N1908" t="s">
        <v>59</v>
      </c>
      <c r="O1908" t="s">
        <v>6686</v>
      </c>
      <c r="P1908">
        <v>2018</v>
      </c>
      <c r="Q1908" t="s">
        <v>66</v>
      </c>
      <c r="R1908" t="b">
        <v>1</v>
      </c>
      <c r="S1908" t="s">
        <v>67</v>
      </c>
      <c r="T1908" t="b">
        <v>0</v>
      </c>
      <c r="U1908" t="s">
        <v>904</v>
      </c>
      <c r="V1908" t="s">
        <v>905</v>
      </c>
      <c r="W1908" t="s">
        <v>64</v>
      </c>
      <c r="X1908" t="s">
        <v>18291</v>
      </c>
      <c r="Y1908">
        <v>2</v>
      </c>
      <c r="Z1908" t="s">
        <v>59</v>
      </c>
      <c r="AA1908" t="b">
        <v>0</v>
      </c>
      <c r="AB1908" t="s">
        <v>6687</v>
      </c>
      <c r="AC1908" t="s">
        <v>64</v>
      </c>
      <c r="AD1908" t="s">
        <v>72</v>
      </c>
      <c r="AE1908" t="s">
        <v>59</v>
      </c>
      <c r="AG1908" t="s">
        <v>6688</v>
      </c>
      <c r="AH1908">
        <v>3</v>
      </c>
      <c r="AI1908">
        <v>6</v>
      </c>
      <c r="AJ1908" t="s">
        <v>18292</v>
      </c>
      <c r="AK1908" t="s">
        <v>64</v>
      </c>
      <c r="AL1908" t="s">
        <v>64</v>
      </c>
      <c r="AP1908" t="s">
        <v>76</v>
      </c>
      <c r="AQ1908">
        <v>2921</v>
      </c>
      <c r="AR1908">
        <v>2921</v>
      </c>
      <c r="AS1908">
        <v>38.799999999999997</v>
      </c>
      <c r="AT1908">
        <v>0</v>
      </c>
      <c r="AU1908">
        <v>0</v>
      </c>
      <c r="AV1908">
        <v>63</v>
      </c>
      <c r="AW1908" t="s">
        <v>18293</v>
      </c>
      <c r="AZ1908" t="s">
        <v>893</v>
      </c>
      <c r="BA1908" t="s">
        <v>766</v>
      </c>
      <c r="BB1908" t="b">
        <f t="shared" si="116"/>
        <v>0</v>
      </c>
      <c r="BC1908" t="str">
        <f>INDEX(repsearch2!B:B,MATCH(A1908,repsearch2!A:A,FALSE))</f>
        <v>No</v>
      </c>
      <c r="BD1908" s="3" t="b">
        <f t="shared" si="117"/>
        <v>0</v>
      </c>
      <c r="BE1908" s="3" t="b">
        <f t="shared" si="118"/>
        <v>1</v>
      </c>
      <c r="BF1908" t="str">
        <f t="shared" si="119"/>
        <v>green</v>
      </c>
    </row>
    <row r="1909" spans="1:58" x14ac:dyDescent="0.3">
      <c r="A1909" t="s">
        <v>18294</v>
      </c>
      <c r="B1909" t="s">
        <v>1096</v>
      </c>
      <c r="D1909" t="s">
        <v>897</v>
      </c>
      <c r="E1909" t="s">
        <v>18295</v>
      </c>
      <c r="F1909" t="s">
        <v>18296</v>
      </c>
      <c r="G1909">
        <v>21</v>
      </c>
      <c r="H1909" t="s">
        <v>64</v>
      </c>
      <c r="I1909" t="s">
        <v>18297</v>
      </c>
      <c r="J1909">
        <v>1</v>
      </c>
      <c r="K1909" t="s">
        <v>18298</v>
      </c>
      <c r="L1909" t="s">
        <v>18299</v>
      </c>
      <c r="N1909" t="s">
        <v>59</v>
      </c>
      <c r="O1909" t="s">
        <v>18300</v>
      </c>
      <c r="P1909">
        <v>2019</v>
      </c>
      <c r="Q1909" t="s">
        <v>101</v>
      </c>
      <c r="R1909" t="b">
        <v>1</v>
      </c>
      <c r="S1909" t="s">
        <v>102</v>
      </c>
      <c r="T1909" t="b">
        <v>0</v>
      </c>
      <c r="U1909" t="s">
        <v>68</v>
      </c>
      <c r="V1909" t="s">
        <v>905</v>
      </c>
      <c r="W1909" t="s">
        <v>64</v>
      </c>
      <c r="X1909" t="s">
        <v>18301</v>
      </c>
      <c r="Y1909">
        <v>3</v>
      </c>
      <c r="Z1909" t="s">
        <v>59</v>
      </c>
      <c r="AA1909" t="b">
        <v>0</v>
      </c>
      <c r="AH1909">
        <v>17</v>
      </c>
      <c r="AI1909">
        <v>11</v>
      </c>
      <c r="AJ1909" t="s">
        <v>18302</v>
      </c>
      <c r="AK1909" t="s">
        <v>64</v>
      </c>
      <c r="AL1909" t="s">
        <v>64</v>
      </c>
      <c r="AS1909">
        <v>0</v>
      </c>
      <c r="AT1909">
        <v>0</v>
      </c>
      <c r="AU1909">
        <v>0</v>
      </c>
      <c r="AV1909">
        <v>0</v>
      </c>
      <c r="AX1909" t="s">
        <v>18303</v>
      </c>
      <c r="AZ1909" t="s">
        <v>331</v>
      </c>
      <c r="BB1909" t="b">
        <f t="shared" si="116"/>
        <v>0</v>
      </c>
      <c r="BC1909" t="str">
        <f>INDEX(repsearch2!B:B,MATCH(A1909,repsearch2!A:A,FALSE))</f>
        <v>No</v>
      </c>
      <c r="BD1909" s="3" t="b">
        <f t="shared" si="117"/>
        <v>0</v>
      </c>
      <c r="BE1909" s="3" t="b">
        <f t="shared" si="118"/>
        <v>1</v>
      </c>
      <c r="BF1909" t="str">
        <f t="shared" si="119"/>
        <v>green</v>
      </c>
    </row>
    <row r="1910" spans="1:58" x14ac:dyDescent="0.3">
      <c r="A1910" s="3" t="s">
        <v>18304</v>
      </c>
      <c r="B1910" s="3" t="s">
        <v>387</v>
      </c>
      <c r="C1910" s="3"/>
      <c r="D1910" s="3" t="s">
        <v>242</v>
      </c>
      <c r="E1910" s="3" t="s">
        <v>18305</v>
      </c>
      <c r="F1910" s="3" t="s">
        <v>18306</v>
      </c>
      <c r="G1910" s="3">
        <v>273</v>
      </c>
      <c r="H1910" s="3" t="s">
        <v>64</v>
      </c>
      <c r="I1910" s="3" t="s">
        <v>18307</v>
      </c>
      <c r="J1910" s="3">
        <v>1</v>
      </c>
      <c r="K1910" s="3" t="s">
        <v>18308</v>
      </c>
      <c r="L1910" s="3" t="s">
        <v>18309</v>
      </c>
      <c r="M1910" s="3" t="s">
        <v>5415</v>
      </c>
      <c r="N1910" s="3" t="s">
        <v>64</v>
      </c>
      <c r="O1910" s="3" t="s">
        <v>8082</v>
      </c>
      <c r="P1910" s="3">
        <v>2019</v>
      </c>
      <c r="Q1910" s="3" t="s">
        <v>139</v>
      </c>
      <c r="R1910" s="3" t="b">
        <v>1</v>
      </c>
      <c r="S1910" s="3" t="s">
        <v>67</v>
      </c>
      <c r="T1910" s="3" t="b">
        <v>0</v>
      </c>
      <c r="U1910" s="3" t="s">
        <v>68</v>
      </c>
      <c r="V1910" s="3" t="s">
        <v>69</v>
      </c>
      <c r="W1910" s="3" t="s">
        <v>64</v>
      </c>
      <c r="X1910" s="3" t="s">
        <v>18310</v>
      </c>
      <c r="Y1910" s="3">
        <v>13</v>
      </c>
      <c r="Z1910" s="3" t="s">
        <v>59</v>
      </c>
      <c r="AA1910" s="3" t="b">
        <v>0</v>
      </c>
      <c r="AB1910" s="3" t="s">
        <v>8083</v>
      </c>
      <c r="AC1910" s="3" t="s">
        <v>59</v>
      </c>
      <c r="AD1910" s="3"/>
      <c r="AE1910" s="3" t="s">
        <v>59</v>
      </c>
      <c r="AF1910" s="3"/>
      <c r="AG1910" s="3" t="s">
        <v>8084</v>
      </c>
      <c r="AH1910" s="3">
        <v>507</v>
      </c>
      <c r="AI1910" s="3">
        <v>551</v>
      </c>
      <c r="AJ1910" s="3" t="s">
        <v>18311</v>
      </c>
      <c r="AK1910" s="3" t="s">
        <v>64</v>
      </c>
      <c r="AL1910" s="3" t="s">
        <v>64</v>
      </c>
      <c r="AM1910" s="3"/>
      <c r="AN1910" s="3"/>
      <c r="AO1910" s="3"/>
      <c r="AP1910" s="3" t="s">
        <v>76</v>
      </c>
      <c r="AQ1910" s="3">
        <v>5000</v>
      </c>
      <c r="AR1910" s="3">
        <v>5000</v>
      </c>
      <c r="AS1910" s="3">
        <v>125.93</v>
      </c>
      <c r="AT1910" s="3">
        <v>5</v>
      </c>
      <c r="AU1910" s="3">
        <v>0</v>
      </c>
      <c r="AV1910" s="3">
        <v>126</v>
      </c>
      <c r="AW1910" s="3" t="s">
        <v>18312</v>
      </c>
      <c r="AX1910" s="3" t="s">
        <v>18313</v>
      </c>
      <c r="AY1910" s="3" t="s">
        <v>18314</v>
      </c>
      <c r="AZ1910" s="3" t="s">
        <v>491</v>
      </c>
      <c r="BA1910" s="3" t="s">
        <v>5355</v>
      </c>
      <c r="BB1910" s="3" t="b">
        <f t="shared" si="116"/>
        <v>1</v>
      </c>
      <c r="BC1910" s="3" t="str">
        <f>INDEX(repsearch2!B:B,MATCH(A1910,repsearch2!A:A,FALSE))</f>
        <v>Yes</v>
      </c>
      <c r="BD1910" s="3" t="b">
        <f t="shared" si="117"/>
        <v>1</v>
      </c>
      <c r="BE1910" s="3" t="b">
        <f t="shared" si="118"/>
        <v>1</v>
      </c>
      <c r="BF1910" t="str">
        <f t="shared" si="119"/>
        <v>hybrid</v>
      </c>
    </row>
    <row r="1911" spans="1:58" x14ac:dyDescent="0.3">
      <c r="A1911" s="3" t="s">
        <v>18315</v>
      </c>
      <c r="B1911" s="3" t="s">
        <v>387</v>
      </c>
      <c r="C1911" s="3"/>
      <c r="D1911" s="3" t="s">
        <v>242</v>
      </c>
      <c r="E1911" s="3" t="s">
        <v>18316</v>
      </c>
      <c r="F1911" s="3" t="s">
        <v>18317</v>
      </c>
      <c r="G1911" s="3">
        <v>510</v>
      </c>
      <c r="H1911" s="3" t="s">
        <v>64</v>
      </c>
      <c r="I1911" s="3" t="s">
        <v>2157</v>
      </c>
      <c r="J1911" s="3">
        <v>0</v>
      </c>
      <c r="K1911" s="3"/>
      <c r="L1911" s="3" t="s">
        <v>18318</v>
      </c>
      <c r="M1911" s="3"/>
      <c r="N1911" s="3" t="s">
        <v>59</v>
      </c>
      <c r="O1911" s="3" t="s">
        <v>8082</v>
      </c>
      <c r="P1911" s="3">
        <v>2019</v>
      </c>
      <c r="Q1911" s="3" t="s">
        <v>139</v>
      </c>
      <c r="R1911" s="3" t="b">
        <v>1</v>
      </c>
      <c r="S1911" s="3" t="s">
        <v>67</v>
      </c>
      <c r="T1911" s="3" t="b">
        <v>0</v>
      </c>
      <c r="U1911" s="3" t="s">
        <v>68</v>
      </c>
      <c r="V1911" s="3" t="s">
        <v>69</v>
      </c>
      <c r="W1911" s="3" t="s">
        <v>64</v>
      </c>
      <c r="X1911" s="3" t="s">
        <v>18319</v>
      </c>
      <c r="Y1911" s="3">
        <v>24</v>
      </c>
      <c r="Z1911" s="3" t="s">
        <v>59</v>
      </c>
      <c r="AA1911" s="3" t="b">
        <v>0</v>
      </c>
      <c r="AB1911" s="3" t="s">
        <v>8083</v>
      </c>
      <c r="AC1911" s="3" t="s">
        <v>59</v>
      </c>
      <c r="AD1911" s="3"/>
      <c r="AE1911" s="3" t="s">
        <v>59</v>
      </c>
      <c r="AF1911" s="3"/>
      <c r="AG1911" s="3" t="s">
        <v>8084</v>
      </c>
      <c r="AH1911" s="3">
        <v>494</v>
      </c>
      <c r="AI1911" s="3">
        <v>571</v>
      </c>
      <c r="AJ1911" s="3" t="s">
        <v>18320</v>
      </c>
      <c r="AK1911" s="3" t="s">
        <v>59</v>
      </c>
      <c r="AL1911" s="3" t="s">
        <v>64</v>
      </c>
      <c r="AM1911" s="3"/>
      <c r="AN1911" s="3"/>
      <c r="AO1911" s="3"/>
      <c r="AP1911" s="3" t="s">
        <v>76</v>
      </c>
      <c r="AQ1911" s="3">
        <v>5000</v>
      </c>
      <c r="AR1911" s="3">
        <v>5000</v>
      </c>
      <c r="AS1911" s="3">
        <v>267.50599999999997</v>
      </c>
      <c r="AT1911" s="3">
        <v>13</v>
      </c>
      <c r="AU1911" s="3">
        <v>0</v>
      </c>
      <c r="AV1911" s="3">
        <v>226</v>
      </c>
      <c r="AW1911" s="3" t="s">
        <v>18321</v>
      </c>
      <c r="AX1911" s="3" t="s">
        <v>18322</v>
      </c>
      <c r="AY1911" s="3" t="s">
        <v>18323</v>
      </c>
      <c r="AZ1911" s="3"/>
      <c r="BA1911" s="3" t="s">
        <v>5355</v>
      </c>
      <c r="BB1911" s="3" t="b">
        <f t="shared" si="116"/>
        <v>1</v>
      </c>
      <c r="BC1911" s="3" t="str">
        <f>INDEX(repsearch2!B:B,MATCH(A1911,repsearch2!A:A,FALSE))</f>
        <v>Yes</v>
      </c>
      <c r="BD1911" s="3" t="b">
        <f t="shared" si="117"/>
        <v>1</v>
      </c>
      <c r="BE1911" s="3" t="b">
        <f t="shared" si="118"/>
        <v>1</v>
      </c>
      <c r="BF1911" t="str">
        <f t="shared" si="119"/>
        <v>hybrid</v>
      </c>
    </row>
    <row r="1912" spans="1:58" x14ac:dyDescent="0.3">
      <c r="A1912" t="s">
        <v>18324</v>
      </c>
      <c r="B1912" t="s">
        <v>55</v>
      </c>
      <c r="D1912" t="s">
        <v>56</v>
      </c>
      <c r="E1912" t="s">
        <v>18325</v>
      </c>
      <c r="F1912" t="s">
        <v>18326</v>
      </c>
      <c r="G1912">
        <v>3</v>
      </c>
      <c r="H1912" t="s">
        <v>59</v>
      </c>
      <c r="I1912" t="s">
        <v>18327</v>
      </c>
      <c r="J1912">
        <v>1</v>
      </c>
      <c r="K1912" t="s">
        <v>18328</v>
      </c>
      <c r="L1912" t="s">
        <v>18329</v>
      </c>
      <c r="M1912" t="s">
        <v>6470</v>
      </c>
      <c r="N1912" t="s">
        <v>64</v>
      </c>
      <c r="O1912" t="s">
        <v>9800</v>
      </c>
      <c r="P1912">
        <v>2019</v>
      </c>
      <c r="Q1912" t="s">
        <v>154</v>
      </c>
      <c r="R1912" t="b">
        <v>1</v>
      </c>
      <c r="S1912" t="s">
        <v>67</v>
      </c>
      <c r="T1912" t="b">
        <v>1</v>
      </c>
      <c r="U1912" t="s">
        <v>68</v>
      </c>
      <c r="V1912" t="s">
        <v>69</v>
      </c>
      <c r="W1912" t="s">
        <v>64</v>
      </c>
      <c r="X1912" t="s">
        <v>16600</v>
      </c>
      <c r="Y1912">
        <v>1</v>
      </c>
      <c r="Z1912" t="s">
        <v>59</v>
      </c>
      <c r="AA1912" t="b">
        <v>1</v>
      </c>
      <c r="AB1912" t="s">
        <v>9801</v>
      </c>
      <c r="AC1912" t="s">
        <v>64</v>
      </c>
      <c r="AD1912" t="s">
        <v>72</v>
      </c>
      <c r="AE1912" t="s">
        <v>64</v>
      </c>
      <c r="AF1912" t="s">
        <v>72</v>
      </c>
      <c r="AG1912" t="s">
        <v>9802</v>
      </c>
      <c r="AH1912">
        <v>5</v>
      </c>
      <c r="AI1912">
        <v>4</v>
      </c>
      <c r="AJ1912" t="s">
        <v>18330</v>
      </c>
      <c r="AK1912" t="s">
        <v>64</v>
      </c>
      <c r="AL1912" t="s">
        <v>64</v>
      </c>
      <c r="AM1912" t="s">
        <v>64</v>
      </c>
      <c r="AN1912" t="s">
        <v>158</v>
      </c>
      <c r="AO1912">
        <v>350</v>
      </c>
      <c r="AR1912">
        <v>389</v>
      </c>
      <c r="AS1912">
        <v>0.5</v>
      </c>
      <c r="AT1912">
        <v>0</v>
      </c>
      <c r="AU1912">
        <v>0</v>
      </c>
      <c r="AV1912">
        <v>1</v>
      </c>
      <c r="AW1912" t="s">
        <v>18331</v>
      </c>
      <c r="AX1912" t="s">
        <v>400</v>
      </c>
      <c r="AZ1912" t="s">
        <v>9804</v>
      </c>
      <c r="BB1912" t="b">
        <f t="shared" si="116"/>
        <v>0</v>
      </c>
      <c r="BC1912" t="str">
        <f>INDEX(repsearch2!B:B,MATCH(A1912,repsearch2!A:A,FALSE))</f>
        <v>No</v>
      </c>
      <c r="BD1912" s="3" t="b">
        <f t="shared" si="117"/>
        <v>0</v>
      </c>
      <c r="BE1912" s="3" t="b">
        <f t="shared" si="118"/>
        <v>1</v>
      </c>
      <c r="BF1912" t="str">
        <f t="shared" si="119"/>
        <v>gold</v>
      </c>
    </row>
    <row r="1913" spans="1:58" x14ac:dyDescent="0.3">
      <c r="A1913" s="3" t="s">
        <v>18332</v>
      </c>
      <c r="B1913" s="3" t="s">
        <v>55</v>
      </c>
      <c r="C1913" s="3"/>
      <c r="D1913" s="3" t="s">
        <v>56</v>
      </c>
      <c r="E1913" s="3" t="s">
        <v>18333</v>
      </c>
      <c r="F1913" s="3" t="s">
        <v>18334</v>
      </c>
      <c r="G1913" s="3">
        <v>17</v>
      </c>
      <c r="H1913" s="3" t="s">
        <v>59</v>
      </c>
      <c r="I1913" s="3" t="s">
        <v>18335</v>
      </c>
      <c r="J1913" s="3">
        <v>1</v>
      </c>
      <c r="K1913" s="3" t="s">
        <v>18336</v>
      </c>
      <c r="L1913" s="3" t="s">
        <v>18337</v>
      </c>
      <c r="M1913" s="3"/>
      <c r="N1913" s="3" t="s">
        <v>59</v>
      </c>
      <c r="O1913" s="3" t="s">
        <v>18338</v>
      </c>
      <c r="P1913" s="3">
        <v>2019</v>
      </c>
      <c r="Q1913" s="3" t="s">
        <v>184</v>
      </c>
      <c r="R1913" s="3" t="b">
        <v>1</v>
      </c>
      <c r="S1913" s="3" t="s">
        <v>67</v>
      </c>
      <c r="T1913" s="3" t="b">
        <v>1</v>
      </c>
      <c r="U1913" s="3" t="s">
        <v>68</v>
      </c>
      <c r="V1913" s="3" t="s">
        <v>69</v>
      </c>
      <c r="W1913" s="3" t="s">
        <v>64</v>
      </c>
      <c r="X1913" s="3" t="s">
        <v>18339</v>
      </c>
      <c r="Y1913" s="3">
        <v>4</v>
      </c>
      <c r="Z1913" s="3" t="s">
        <v>59</v>
      </c>
      <c r="AA1913" s="3" t="b">
        <v>1</v>
      </c>
      <c r="AB1913" s="3" t="s">
        <v>18340</v>
      </c>
      <c r="AC1913" s="3" t="s">
        <v>64</v>
      </c>
      <c r="AD1913" s="3" t="s">
        <v>72</v>
      </c>
      <c r="AE1913" s="3" t="s">
        <v>64</v>
      </c>
      <c r="AF1913" s="3" t="s">
        <v>72</v>
      </c>
      <c r="AG1913" s="3" t="s">
        <v>18341</v>
      </c>
      <c r="AH1913" s="3">
        <v>8</v>
      </c>
      <c r="AI1913" s="3">
        <v>8</v>
      </c>
      <c r="AJ1913" s="3" t="s">
        <v>18342</v>
      </c>
      <c r="AK1913" s="3" t="s">
        <v>64</v>
      </c>
      <c r="AL1913" s="3" t="s">
        <v>64</v>
      </c>
      <c r="AM1913" s="3" t="s">
        <v>64</v>
      </c>
      <c r="AN1913" s="3" t="s">
        <v>75</v>
      </c>
      <c r="AO1913" s="3">
        <v>1370</v>
      </c>
      <c r="AP1913" s="3" t="s">
        <v>76</v>
      </c>
      <c r="AQ1913" s="3">
        <v>2145</v>
      </c>
      <c r="AR1913" s="3">
        <v>2145</v>
      </c>
      <c r="AS1913" s="3">
        <v>2</v>
      </c>
      <c r="AT1913" s="3">
        <v>0</v>
      </c>
      <c r="AU1913" s="3">
        <v>0</v>
      </c>
      <c r="AV1913" s="3">
        <v>4</v>
      </c>
      <c r="AW1913" s="3" t="s">
        <v>18343</v>
      </c>
      <c r="AX1913" s="3" t="s">
        <v>18344</v>
      </c>
      <c r="AY1913" s="3" t="s">
        <v>14770</v>
      </c>
      <c r="AZ1913" s="3" t="s">
        <v>491</v>
      </c>
      <c r="BA1913" s="3" t="s">
        <v>11788</v>
      </c>
      <c r="BB1913" s="3" t="b">
        <f t="shared" si="116"/>
        <v>1</v>
      </c>
      <c r="BC1913" s="3" t="str">
        <f>INDEX(repsearch2!B:B,MATCH(A1913,repsearch2!A:A,FALSE))</f>
        <v>Yes</v>
      </c>
      <c r="BD1913" s="3" t="b">
        <f t="shared" si="117"/>
        <v>1</v>
      </c>
      <c r="BE1913" s="3" t="b">
        <f t="shared" si="118"/>
        <v>1</v>
      </c>
      <c r="BF1913" t="str">
        <f t="shared" si="119"/>
        <v>gold</v>
      </c>
    </row>
    <row r="1914" spans="1:58" x14ac:dyDescent="0.3">
      <c r="A1914" t="s">
        <v>18345</v>
      </c>
      <c r="D1914" t="s">
        <v>96</v>
      </c>
      <c r="E1914" t="s">
        <v>18346</v>
      </c>
      <c r="F1914" t="s">
        <v>18347</v>
      </c>
      <c r="G1914">
        <v>3</v>
      </c>
      <c r="H1914" t="s">
        <v>59</v>
      </c>
      <c r="I1914" t="s">
        <v>18348</v>
      </c>
      <c r="J1914">
        <v>1</v>
      </c>
      <c r="K1914" t="s">
        <v>10413</v>
      </c>
      <c r="L1914" t="s">
        <v>18349</v>
      </c>
      <c r="M1914" t="s">
        <v>10413</v>
      </c>
      <c r="N1914" t="s">
        <v>64</v>
      </c>
      <c r="P1914">
        <v>2019</v>
      </c>
      <c r="Q1914" t="s">
        <v>3339</v>
      </c>
      <c r="R1914" t="b">
        <v>0</v>
      </c>
      <c r="S1914" t="s">
        <v>3340</v>
      </c>
      <c r="T1914" t="b">
        <v>0</v>
      </c>
      <c r="W1914" t="s">
        <v>59</v>
      </c>
      <c r="Y1914">
        <v>0</v>
      </c>
      <c r="Z1914" t="s">
        <v>59</v>
      </c>
      <c r="AA1914" t="b">
        <v>0</v>
      </c>
      <c r="AH1914">
        <v>3</v>
      </c>
      <c r="AI1914">
        <v>2</v>
      </c>
      <c r="AK1914" t="s">
        <v>59</v>
      </c>
      <c r="AL1914" t="s">
        <v>64</v>
      </c>
      <c r="AS1914">
        <v>27.85</v>
      </c>
      <c r="AT1914">
        <v>0</v>
      </c>
      <c r="AU1914">
        <v>0</v>
      </c>
      <c r="AV1914">
        <v>35</v>
      </c>
      <c r="AW1914" t="s">
        <v>18350</v>
      </c>
      <c r="BB1914" t="b">
        <f t="shared" si="116"/>
        <v>0</v>
      </c>
      <c r="BC1914" t="str">
        <f>INDEX(repsearch2!B:B,MATCH(A1914,repsearch2!A:A,FALSE))</f>
        <v>No</v>
      </c>
      <c r="BD1914" s="3" t="b">
        <f t="shared" si="117"/>
        <v>0</v>
      </c>
      <c r="BE1914" s="3" t="b">
        <f t="shared" si="118"/>
        <v>0</v>
      </c>
      <c r="BF1914" t="str">
        <f t="shared" si="119"/>
        <v>closed</v>
      </c>
    </row>
    <row r="1915" spans="1:58" x14ac:dyDescent="0.3">
      <c r="A1915" t="s">
        <v>18351</v>
      </c>
      <c r="B1915" t="s">
        <v>346</v>
      </c>
      <c r="D1915" t="s">
        <v>347</v>
      </c>
      <c r="E1915" t="s">
        <v>18352</v>
      </c>
      <c r="F1915" t="s">
        <v>18353</v>
      </c>
      <c r="G1915">
        <v>3</v>
      </c>
      <c r="H1915" t="s">
        <v>59</v>
      </c>
      <c r="I1915" t="s">
        <v>18354</v>
      </c>
      <c r="J1915">
        <v>1</v>
      </c>
      <c r="K1915" t="s">
        <v>18355</v>
      </c>
      <c r="L1915" t="s">
        <v>18356</v>
      </c>
      <c r="N1915" t="s">
        <v>59</v>
      </c>
      <c r="O1915" t="s">
        <v>2068</v>
      </c>
      <c r="P1915">
        <v>2018</v>
      </c>
      <c r="Q1915" t="s">
        <v>1349</v>
      </c>
      <c r="R1915" t="b">
        <v>1</v>
      </c>
      <c r="S1915" t="s">
        <v>67</v>
      </c>
      <c r="T1915" t="b">
        <v>0</v>
      </c>
      <c r="U1915" t="s">
        <v>68</v>
      </c>
      <c r="V1915" t="s">
        <v>69</v>
      </c>
      <c r="W1915" t="s">
        <v>59</v>
      </c>
      <c r="Y1915">
        <v>0</v>
      </c>
      <c r="Z1915" t="s">
        <v>59</v>
      </c>
      <c r="AA1915" t="b">
        <v>0</v>
      </c>
      <c r="AB1915" t="s">
        <v>2069</v>
      </c>
      <c r="AC1915" t="s">
        <v>64</v>
      </c>
      <c r="AD1915" t="s">
        <v>252</v>
      </c>
      <c r="AE1915" t="s">
        <v>59</v>
      </c>
      <c r="AG1915" t="s">
        <v>2070</v>
      </c>
      <c r="AI1915">
        <v>1</v>
      </c>
      <c r="AJ1915" t="s">
        <v>18357</v>
      </c>
      <c r="AK1915" t="s">
        <v>64</v>
      </c>
      <c r="AL1915" t="s">
        <v>64</v>
      </c>
      <c r="AP1915" t="s">
        <v>76</v>
      </c>
      <c r="AQ1915">
        <v>2950</v>
      </c>
      <c r="AR1915">
        <v>2950</v>
      </c>
      <c r="AS1915">
        <v>7</v>
      </c>
      <c r="AT1915">
        <v>1</v>
      </c>
      <c r="AU1915">
        <v>0</v>
      </c>
      <c r="AV1915">
        <v>0</v>
      </c>
      <c r="AW1915" t="s">
        <v>18358</v>
      </c>
      <c r="AX1915" t="s">
        <v>18359</v>
      </c>
      <c r="AY1915" t="s">
        <v>18360</v>
      </c>
      <c r="AZ1915" t="s">
        <v>556</v>
      </c>
      <c r="BA1915" t="s">
        <v>556</v>
      </c>
      <c r="BB1915" t="b">
        <f t="shared" si="116"/>
        <v>0</v>
      </c>
      <c r="BC1915" t="str">
        <f>INDEX(repsearch2!B:B,MATCH(A1915,repsearch2!A:A,FALSE))</f>
        <v>No</v>
      </c>
      <c r="BD1915" s="3" t="b">
        <f t="shared" si="117"/>
        <v>0</v>
      </c>
      <c r="BE1915" s="3" t="b">
        <f t="shared" si="118"/>
        <v>1</v>
      </c>
      <c r="BF1915" t="str">
        <f t="shared" si="119"/>
        <v>bronze</v>
      </c>
    </row>
    <row r="1916" spans="1:58" x14ac:dyDescent="0.3">
      <c r="A1916" t="s">
        <v>18361</v>
      </c>
      <c r="B1916" t="s">
        <v>55</v>
      </c>
      <c r="D1916" t="s">
        <v>56</v>
      </c>
      <c r="E1916" t="s">
        <v>18362</v>
      </c>
      <c r="F1916" t="s">
        <v>18363</v>
      </c>
      <c r="G1916">
        <v>7</v>
      </c>
      <c r="H1916" t="s">
        <v>59</v>
      </c>
      <c r="I1916" t="s">
        <v>18364</v>
      </c>
      <c r="J1916">
        <v>1</v>
      </c>
      <c r="K1916" t="s">
        <v>18365</v>
      </c>
      <c r="L1916" t="s">
        <v>16304</v>
      </c>
      <c r="M1916" t="s">
        <v>16305</v>
      </c>
      <c r="N1916" t="s">
        <v>64</v>
      </c>
      <c r="O1916" t="s">
        <v>18366</v>
      </c>
      <c r="P1916">
        <v>2019</v>
      </c>
      <c r="Q1916" t="s">
        <v>184</v>
      </c>
      <c r="R1916" t="b">
        <v>1</v>
      </c>
      <c r="S1916" t="s">
        <v>67</v>
      </c>
      <c r="T1916" t="b">
        <v>1</v>
      </c>
      <c r="U1916" t="s">
        <v>68</v>
      </c>
      <c r="V1916" t="s">
        <v>69</v>
      </c>
      <c r="W1916" t="s">
        <v>64</v>
      </c>
      <c r="X1916" t="s">
        <v>709</v>
      </c>
      <c r="Y1916">
        <v>1</v>
      </c>
      <c r="Z1916" t="s">
        <v>59</v>
      </c>
      <c r="AA1916" t="b">
        <v>1</v>
      </c>
      <c r="AB1916" t="s">
        <v>18367</v>
      </c>
      <c r="AC1916" t="s">
        <v>64</v>
      </c>
      <c r="AD1916" t="s">
        <v>72</v>
      </c>
      <c r="AE1916" t="s">
        <v>64</v>
      </c>
      <c r="AF1916" t="s">
        <v>72</v>
      </c>
      <c r="AG1916" t="s">
        <v>18368</v>
      </c>
      <c r="AH1916">
        <v>2</v>
      </c>
      <c r="AI1916">
        <v>5</v>
      </c>
      <c r="AJ1916" t="s">
        <v>18369</v>
      </c>
      <c r="AK1916" t="s">
        <v>64</v>
      </c>
      <c r="AL1916" t="s">
        <v>64</v>
      </c>
      <c r="AM1916" t="s">
        <v>64</v>
      </c>
      <c r="AN1916" t="s">
        <v>75</v>
      </c>
      <c r="AO1916">
        <v>1750</v>
      </c>
      <c r="AP1916" t="s">
        <v>76</v>
      </c>
      <c r="AQ1916">
        <v>2740</v>
      </c>
      <c r="AR1916">
        <v>2740</v>
      </c>
      <c r="AS1916">
        <v>18.600000000000001</v>
      </c>
      <c r="AT1916">
        <v>2</v>
      </c>
      <c r="AU1916">
        <v>0</v>
      </c>
      <c r="AV1916">
        <v>5</v>
      </c>
      <c r="AW1916" t="s">
        <v>18370</v>
      </c>
      <c r="AX1916" t="s">
        <v>18371</v>
      </c>
      <c r="AZ1916" t="s">
        <v>11091</v>
      </c>
      <c r="BB1916" t="b">
        <f t="shared" si="116"/>
        <v>0</v>
      </c>
      <c r="BC1916" t="str">
        <f>INDEX(repsearch2!B:B,MATCH(A1916,repsearch2!A:A,FALSE))</f>
        <v>No</v>
      </c>
      <c r="BD1916" s="3" t="b">
        <f t="shared" si="117"/>
        <v>0</v>
      </c>
      <c r="BE1916" s="3" t="b">
        <f t="shared" si="118"/>
        <v>1</v>
      </c>
      <c r="BF1916" t="str">
        <f t="shared" si="119"/>
        <v>gold</v>
      </c>
    </row>
    <row r="1917" spans="1:58" x14ac:dyDescent="0.3">
      <c r="A1917" t="s">
        <v>18372</v>
      </c>
      <c r="D1917" t="s">
        <v>96</v>
      </c>
      <c r="E1917" t="s">
        <v>18373</v>
      </c>
      <c r="F1917" t="s">
        <v>18374</v>
      </c>
      <c r="G1917">
        <v>3</v>
      </c>
      <c r="H1917" t="s">
        <v>59</v>
      </c>
      <c r="I1917" t="s">
        <v>18375</v>
      </c>
      <c r="J1917">
        <v>1</v>
      </c>
      <c r="K1917" t="s">
        <v>18376</v>
      </c>
      <c r="L1917" t="s">
        <v>18377</v>
      </c>
      <c r="N1917" t="s">
        <v>59</v>
      </c>
      <c r="O1917" t="s">
        <v>18378</v>
      </c>
      <c r="P1917">
        <v>2019</v>
      </c>
      <c r="Q1917" t="s">
        <v>101</v>
      </c>
      <c r="R1917" t="b">
        <v>0</v>
      </c>
      <c r="S1917" t="s">
        <v>102</v>
      </c>
      <c r="T1917" t="b">
        <v>0</v>
      </c>
      <c r="W1917" t="s">
        <v>59</v>
      </c>
      <c r="Y1917">
        <v>0</v>
      </c>
      <c r="Z1917" t="s">
        <v>59</v>
      </c>
      <c r="AA1917" t="b">
        <v>0</v>
      </c>
      <c r="AI1917">
        <v>0</v>
      </c>
      <c r="AK1917" t="s">
        <v>64</v>
      </c>
      <c r="AL1917" t="s">
        <v>64</v>
      </c>
      <c r="AS1917">
        <v>0</v>
      </c>
      <c r="AT1917">
        <v>0</v>
      </c>
      <c r="AU1917">
        <v>0</v>
      </c>
      <c r="AV1917">
        <v>0</v>
      </c>
      <c r="AX1917" t="s">
        <v>18379</v>
      </c>
      <c r="AZ1917" t="s">
        <v>331</v>
      </c>
      <c r="BB1917" t="b">
        <f t="shared" si="116"/>
        <v>0</v>
      </c>
      <c r="BC1917" t="str">
        <f>INDEX(repsearch2!B:B,MATCH(A1917,repsearch2!A:A,FALSE))</f>
        <v>No</v>
      </c>
      <c r="BD1917" s="3" t="b">
        <f t="shared" si="117"/>
        <v>0</v>
      </c>
      <c r="BE1917" s="3" t="b">
        <f t="shared" si="118"/>
        <v>0</v>
      </c>
      <c r="BF1917" t="str">
        <f t="shared" si="119"/>
        <v>closed</v>
      </c>
    </row>
    <row r="1918" spans="1:58" x14ac:dyDescent="0.3">
      <c r="A1918" t="s">
        <v>18380</v>
      </c>
      <c r="D1918" t="s">
        <v>96</v>
      </c>
      <c r="E1918" t="s">
        <v>18381</v>
      </c>
      <c r="F1918" t="s">
        <v>18382</v>
      </c>
      <c r="G1918">
        <v>3</v>
      </c>
      <c r="H1918" t="s">
        <v>59</v>
      </c>
      <c r="I1918" t="s">
        <v>18383</v>
      </c>
      <c r="J1918">
        <v>1</v>
      </c>
      <c r="K1918" t="s">
        <v>18384</v>
      </c>
      <c r="L1918" t="s">
        <v>15919</v>
      </c>
      <c r="M1918" t="s">
        <v>15920</v>
      </c>
      <c r="N1918" t="s">
        <v>64</v>
      </c>
      <c r="O1918" t="s">
        <v>18378</v>
      </c>
      <c r="P1918">
        <v>2019</v>
      </c>
      <c r="Q1918" t="s">
        <v>101</v>
      </c>
      <c r="R1918" t="b">
        <v>0</v>
      </c>
      <c r="S1918" t="s">
        <v>102</v>
      </c>
      <c r="T1918" t="b">
        <v>0</v>
      </c>
      <c r="W1918" t="s">
        <v>59</v>
      </c>
      <c r="Y1918">
        <v>0</v>
      </c>
      <c r="Z1918" t="s">
        <v>59</v>
      </c>
      <c r="AA1918" t="b">
        <v>0</v>
      </c>
      <c r="AI1918">
        <v>0</v>
      </c>
      <c r="AK1918" t="s">
        <v>64</v>
      </c>
      <c r="AL1918" t="s">
        <v>64</v>
      </c>
      <c r="AS1918">
        <v>7.6</v>
      </c>
      <c r="AT1918">
        <v>0</v>
      </c>
      <c r="AU1918">
        <v>0</v>
      </c>
      <c r="AV1918">
        <v>13</v>
      </c>
      <c r="AW1918" t="s">
        <v>18385</v>
      </c>
      <c r="AX1918" t="s">
        <v>18386</v>
      </c>
      <c r="AZ1918" t="s">
        <v>331</v>
      </c>
      <c r="BB1918" t="b">
        <f t="shared" si="116"/>
        <v>0</v>
      </c>
      <c r="BC1918" t="str">
        <f>INDEX(repsearch2!B:B,MATCH(A1918,repsearch2!A:A,FALSE))</f>
        <v>No</v>
      </c>
      <c r="BD1918" s="3" t="b">
        <f t="shared" si="117"/>
        <v>0</v>
      </c>
      <c r="BE1918" s="3" t="b">
        <f t="shared" si="118"/>
        <v>0</v>
      </c>
      <c r="BF1918" t="str">
        <f t="shared" si="119"/>
        <v>closed</v>
      </c>
    </row>
    <row r="1919" spans="1:58" x14ac:dyDescent="0.3">
      <c r="A1919" t="s">
        <v>18387</v>
      </c>
      <c r="B1919" t="s">
        <v>1096</v>
      </c>
      <c r="D1919" t="s">
        <v>897</v>
      </c>
      <c r="E1919" t="s">
        <v>18388</v>
      </c>
      <c r="F1919" t="s">
        <v>18389</v>
      </c>
      <c r="G1919">
        <v>24</v>
      </c>
      <c r="H1919" t="s">
        <v>64</v>
      </c>
      <c r="I1919" t="s">
        <v>18390</v>
      </c>
      <c r="J1919">
        <v>1</v>
      </c>
      <c r="K1919" t="s">
        <v>18391</v>
      </c>
      <c r="L1919" t="s">
        <v>18392</v>
      </c>
      <c r="N1919" t="s">
        <v>59</v>
      </c>
      <c r="O1919" t="s">
        <v>7351</v>
      </c>
      <c r="P1919">
        <v>2019</v>
      </c>
      <c r="Q1919" t="s">
        <v>697</v>
      </c>
      <c r="R1919" t="b">
        <v>1</v>
      </c>
      <c r="S1919" t="s">
        <v>67</v>
      </c>
      <c r="T1919" t="b">
        <v>0</v>
      </c>
      <c r="U1919" t="s">
        <v>1102</v>
      </c>
      <c r="V1919" t="s">
        <v>905</v>
      </c>
      <c r="W1919" t="s">
        <v>64</v>
      </c>
      <c r="X1919" t="s">
        <v>18393</v>
      </c>
      <c r="Y1919">
        <v>3</v>
      </c>
      <c r="Z1919" t="s">
        <v>59</v>
      </c>
      <c r="AA1919" t="b">
        <v>0</v>
      </c>
      <c r="AB1919" t="s">
        <v>7353</v>
      </c>
      <c r="AC1919" t="s">
        <v>64</v>
      </c>
      <c r="AD1919" t="s">
        <v>72</v>
      </c>
      <c r="AE1919" t="s">
        <v>64</v>
      </c>
      <c r="AF1919" t="s">
        <v>72</v>
      </c>
      <c r="AG1919" t="s">
        <v>7354</v>
      </c>
      <c r="AH1919">
        <v>3</v>
      </c>
      <c r="AI1919">
        <v>4</v>
      </c>
      <c r="AJ1919" t="s">
        <v>18394</v>
      </c>
      <c r="AK1919" t="s">
        <v>64</v>
      </c>
      <c r="AL1919" t="s">
        <v>64</v>
      </c>
      <c r="AP1919" t="s">
        <v>76</v>
      </c>
      <c r="AQ1919">
        <v>2760</v>
      </c>
      <c r="AR1919">
        <v>2760</v>
      </c>
      <c r="AS1919">
        <v>7.58</v>
      </c>
      <c r="AT1919">
        <v>0</v>
      </c>
      <c r="AU1919">
        <v>0</v>
      </c>
      <c r="AV1919">
        <v>1</v>
      </c>
      <c r="AW1919" t="s">
        <v>18395</v>
      </c>
      <c r="AX1919" t="s">
        <v>18396</v>
      </c>
      <c r="AY1919" t="s">
        <v>18397</v>
      </c>
      <c r="AZ1919" t="s">
        <v>1216</v>
      </c>
      <c r="BA1919" t="s">
        <v>1217</v>
      </c>
      <c r="BB1919" t="b">
        <f t="shared" si="116"/>
        <v>0</v>
      </c>
      <c r="BC1919" t="str">
        <f>INDEX(repsearch2!B:B,MATCH(A1919,repsearch2!A:A,FALSE))</f>
        <v>No</v>
      </c>
      <c r="BD1919" s="3" t="b">
        <f t="shared" si="117"/>
        <v>0</v>
      </c>
      <c r="BE1919" s="3" t="b">
        <f t="shared" si="118"/>
        <v>1</v>
      </c>
      <c r="BF1919" t="str">
        <f t="shared" si="119"/>
        <v>green</v>
      </c>
    </row>
    <row r="1920" spans="1:58" x14ac:dyDescent="0.3">
      <c r="A1920" t="s">
        <v>18398</v>
      </c>
      <c r="D1920" t="s">
        <v>96</v>
      </c>
      <c r="E1920" t="s">
        <v>18399</v>
      </c>
      <c r="F1920" t="s">
        <v>18400</v>
      </c>
      <c r="G1920">
        <v>2</v>
      </c>
      <c r="H1920" t="s">
        <v>59</v>
      </c>
      <c r="I1920" t="s">
        <v>18401</v>
      </c>
      <c r="J1920">
        <v>3</v>
      </c>
      <c r="K1920" t="s">
        <v>18402</v>
      </c>
      <c r="L1920" t="s">
        <v>18403</v>
      </c>
      <c r="M1920" t="s">
        <v>18404</v>
      </c>
      <c r="N1920" t="s">
        <v>64</v>
      </c>
      <c r="P1920">
        <v>2019</v>
      </c>
      <c r="Q1920" t="s">
        <v>3339</v>
      </c>
      <c r="R1920" t="b">
        <v>0</v>
      </c>
      <c r="S1920" t="s">
        <v>4708</v>
      </c>
      <c r="T1920" t="b">
        <v>0</v>
      </c>
      <c r="W1920" t="s">
        <v>59</v>
      </c>
      <c r="Y1920">
        <v>0</v>
      </c>
      <c r="Z1920" t="s">
        <v>59</v>
      </c>
      <c r="AA1920" t="b">
        <v>0</v>
      </c>
      <c r="AH1920">
        <v>1</v>
      </c>
      <c r="AI1920">
        <v>2</v>
      </c>
      <c r="AK1920" t="s">
        <v>59</v>
      </c>
      <c r="AL1920" t="s">
        <v>64</v>
      </c>
      <c r="AS1920">
        <v>0</v>
      </c>
      <c r="AT1920">
        <v>0</v>
      </c>
      <c r="AU1920">
        <v>0</v>
      </c>
      <c r="AV1920">
        <v>0</v>
      </c>
      <c r="BB1920" t="b">
        <f t="shared" si="116"/>
        <v>0</v>
      </c>
      <c r="BC1920" t="str">
        <f>INDEX(repsearch2!B:B,MATCH(A1920,repsearch2!A:A,FALSE))</f>
        <v>No</v>
      </c>
      <c r="BD1920" s="3" t="b">
        <f t="shared" si="117"/>
        <v>0</v>
      </c>
      <c r="BE1920" s="3" t="b">
        <f t="shared" si="118"/>
        <v>0</v>
      </c>
      <c r="BF1920" t="str">
        <f t="shared" si="119"/>
        <v>closed</v>
      </c>
    </row>
    <row r="1921" spans="1:58" x14ac:dyDescent="0.3">
      <c r="A1921" t="s">
        <v>18405</v>
      </c>
      <c r="D1921" t="s">
        <v>96</v>
      </c>
      <c r="E1921" t="s">
        <v>18406</v>
      </c>
      <c r="F1921" t="s">
        <v>18407</v>
      </c>
      <c r="G1921">
        <v>9</v>
      </c>
      <c r="H1921" t="s">
        <v>59</v>
      </c>
      <c r="I1921" t="s">
        <v>18408</v>
      </c>
      <c r="J1921">
        <v>1</v>
      </c>
      <c r="K1921" t="s">
        <v>18409</v>
      </c>
      <c r="L1921" t="s">
        <v>18410</v>
      </c>
      <c r="N1921" t="s">
        <v>59</v>
      </c>
      <c r="O1921" t="s">
        <v>1433</v>
      </c>
      <c r="P1921">
        <v>2019</v>
      </c>
      <c r="Q1921" t="s">
        <v>139</v>
      </c>
      <c r="R1921" t="b">
        <v>0</v>
      </c>
      <c r="S1921" t="s">
        <v>67</v>
      </c>
      <c r="T1921" t="b">
        <v>0</v>
      </c>
      <c r="W1921" t="s">
        <v>59</v>
      </c>
      <c r="Y1921">
        <v>0</v>
      </c>
      <c r="Z1921" t="s">
        <v>59</v>
      </c>
      <c r="AA1921" t="b">
        <v>0</v>
      </c>
      <c r="AB1921" t="s">
        <v>1435</v>
      </c>
      <c r="AC1921" t="s">
        <v>64</v>
      </c>
      <c r="AD1921" t="s">
        <v>252</v>
      </c>
      <c r="AE1921" t="s">
        <v>59</v>
      </c>
      <c r="AG1921" t="s">
        <v>1436</v>
      </c>
      <c r="AH1921">
        <v>2</v>
      </c>
      <c r="AI1921">
        <v>3</v>
      </c>
      <c r="AK1921" t="s">
        <v>64</v>
      </c>
      <c r="AL1921" t="s">
        <v>64</v>
      </c>
      <c r="AP1921" t="s">
        <v>76</v>
      </c>
      <c r="AQ1921">
        <v>3500</v>
      </c>
      <c r="AR1921">
        <v>3500</v>
      </c>
      <c r="AS1921">
        <v>20.55</v>
      </c>
      <c r="AT1921">
        <v>0</v>
      </c>
      <c r="AU1921">
        <v>0</v>
      </c>
      <c r="AV1921">
        <v>28</v>
      </c>
      <c r="AW1921" t="s">
        <v>18411</v>
      </c>
      <c r="AX1921" t="s">
        <v>18412</v>
      </c>
      <c r="AY1921" t="s">
        <v>18413</v>
      </c>
      <c r="AZ1921" t="s">
        <v>1441</v>
      </c>
      <c r="BA1921" t="s">
        <v>1442</v>
      </c>
      <c r="BB1921" t="b">
        <f t="shared" si="116"/>
        <v>0</v>
      </c>
      <c r="BC1921" t="str">
        <f>INDEX(repsearch2!B:B,MATCH(A1921,repsearch2!A:A,FALSE))</f>
        <v>No</v>
      </c>
      <c r="BD1921" s="3" t="b">
        <f t="shared" si="117"/>
        <v>0</v>
      </c>
      <c r="BE1921" s="3" t="b">
        <f t="shared" si="118"/>
        <v>0</v>
      </c>
      <c r="BF1921" t="str">
        <f t="shared" si="119"/>
        <v>closed</v>
      </c>
    </row>
    <row r="1922" spans="1:58" x14ac:dyDescent="0.3">
      <c r="A1922" t="s">
        <v>18414</v>
      </c>
      <c r="D1922" t="s">
        <v>96</v>
      </c>
      <c r="E1922" t="s">
        <v>18415</v>
      </c>
      <c r="F1922" t="s">
        <v>18416</v>
      </c>
      <c r="G1922">
        <v>3</v>
      </c>
      <c r="H1922" t="s">
        <v>59</v>
      </c>
      <c r="I1922" t="s">
        <v>18417</v>
      </c>
      <c r="J1922">
        <v>1</v>
      </c>
      <c r="K1922" t="s">
        <v>18418</v>
      </c>
      <c r="L1922" t="s">
        <v>9833</v>
      </c>
      <c r="M1922" t="s">
        <v>9834</v>
      </c>
      <c r="N1922" t="s">
        <v>64</v>
      </c>
      <c r="O1922" t="s">
        <v>18419</v>
      </c>
      <c r="P1922">
        <v>2018</v>
      </c>
      <c r="Q1922" t="s">
        <v>4800</v>
      </c>
      <c r="R1922" t="b">
        <v>0</v>
      </c>
      <c r="S1922" t="s">
        <v>67</v>
      </c>
      <c r="T1922" t="b">
        <v>0</v>
      </c>
      <c r="W1922" t="s">
        <v>59</v>
      </c>
      <c r="Y1922">
        <v>0</v>
      </c>
      <c r="Z1922" t="s">
        <v>59</v>
      </c>
      <c r="AA1922" t="b">
        <v>0</v>
      </c>
      <c r="AB1922" t="s">
        <v>18420</v>
      </c>
      <c r="AC1922" t="s">
        <v>64</v>
      </c>
      <c r="AD1922" t="s">
        <v>252</v>
      </c>
      <c r="AE1922" t="s">
        <v>59</v>
      </c>
      <c r="AG1922" t="s">
        <v>18421</v>
      </c>
      <c r="AH1922">
        <v>1</v>
      </c>
      <c r="AI1922">
        <v>1</v>
      </c>
      <c r="AK1922" t="s">
        <v>64</v>
      </c>
      <c r="AL1922" t="s">
        <v>64</v>
      </c>
      <c r="AS1922">
        <v>0.25</v>
      </c>
      <c r="AT1922">
        <v>0</v>
      </c>
      <c r="AU1922">
        <v>0</v>
      </c>
      <c r="AV1922">
        <v>1</v>
      </c>
      <c r="AW1922" t="s">
        <v>18422</v>
      </c>
      <c r="AX1922" t="s">
        <v>18423</v>
      </c>
      <c r="AZ1922" t="s">
        <v>4357</v>
      </c>
      <c r="BB1922" t="b">
        <f t="shared" si="116"/>
        <v>0</v>
      </c>
      <c r="BC1922" t="str">
        <f>INDEX(repsearch2!B:B,MATCH(A1922,repsearch2!A:A,FALSE))</f>
        <v>No</v>
      </c>
      <c r="BD1922" s="3" t="b">
        <f t="shared" si="117"/>
        <v>0</v>
      </c>
      <c r="BE1922" s="3" t="b">
        <f t="shared" si="118"/>
        <v>0</v>
      </c>
      <c r="BF1922" t="str">
        <f t="shared" si="119"/>
        <v>closed</v>
      </c>
    </row>
    <row r="1923" spans="1:58" x14ac:dyDescent="0.3">
      <c r="A1923" t="s">
        <v>18424</v>
      </c>
      <c r="B1923" t="s">
        <v>4793</v>
      </c>
      <c r="D1923" t="s">
        <v>56</v>
      </c>
      <c r="E1923" t="s">
        <v>18425</v>
      </c>
      <c r="F1923" t="s">
        <v>18426</v>
      </c>
      <c r="G1923">
        <v>3</v>
      </c>
      <c r="H1923" t="s">
        <v>59</v>
      </c>
      <c r="I1923" t="s">
        <v>18427</v>
      </c>
      <c r="J1923">
        <v>1</v>
      </c>
      <c r="K1923" t="s">
        <v>15458</v>
      </c>
      <c r="L1923" t="s">
        <v>18428</v>
      </c>
      <c r="M1923" t="s">
        <v>18429</v>
      </c>
      <c r="N1923" t="s">
        <v>64</v>
      </c>
      <c r="O1923" t="s">
        <v>6165</v>
      </c>
      <c r="P1923">
        <v>2019</v>
      </c>
      <c r="Q1923" t="s">
        <v>4800</v>
      </c>
      <c r="R1923" t="b">
        <v>1</v>
      </c>
      <c r="S1923" t="s">
        <v>67</v>
      </c>
      <c r="T1923" t="b">
        <v>1</v>
      </c>
      <c r="U1923" t="s">
        <v>68</v>
      </c>
      <c r="V1923" t="s">
        <v>69</v>
      </c>
      <c r="W1923" t="s">
        <v>59</v>
      </c>
      <c r="Y1923">
        <v>0</v>
      </c>
      <c r="Z1923" t="s">
        <v>59</v>
      </c>
      <c r="AA1923" t="b">
        <v>0</v>
      </c>
      <c r="AB1923" t="s">
        <v>6166</v>
      </c>
      <c r="AC1923" t="s">
        <v>64</v>
      </c>
      <c r="AD1923" t="s">
        <v>72</v>
      </c>
      <c r="AE1923" t="s">
        <v>64</v>
      </c>
      <c r="AF1923" t="s">
        <v>72</v>
      </c>
      <c r="AG1923" t="s">
        <v>6167</v>
      </c>
      <c r="AH1923">
        <v>1</v>
      </c>
      <c r="AI1923">
        <v>0</v>
      </c>
      <c r="AJ1923" t="s">
        <v>18430</v>
      </c>
      <c r="AK1923" t="s">
        <v>64</v>
      </c>
      <c r="AL1923" t="s">
        <v>64</v>
      </c>
      <c r="AS1923">
        <v>0.25</v>
      </c>
      <c r="AT1923">
        <v>0</v>
      </c>
      <c r="AU1923">
        <v>0</v>
      </c>
      <c r="AV1923">
        <v>1</v>
      </c>
      <c r="AW1923" t="s">
        <v>18431</v>
      </c>
      <c r="AZ1923" t="s">
        <v>592</v>
      </c>
      <c r="BB1923" t="b">
        <f t="shared" ref="BB1923:BB1986" si="120">ISNUMBER(FIND("openrepository.aut.ac.nz",X1923))</f>
        <v>0</v>
      </c>
      <c r="BC1923" t="str">
        <f>INDEX(repsearch2!B:B,MATCH(A1923,repsearch2!A:A,FALSE))</f>
        <v>No</v>
      </c>
      <c r="BD1923" s="3" t="b">
        <f t="shared" ref="BD1923:BD1986" si="121">OR(BB1923=TRUE,BC1923="Yes")</f>
        <v>0</v>
      </c>
      <c r="BE1923" s="3" t="b">
        <f t="shared" ref="BE1923:BE1986" si="122">NOT(AND(D1923="closed",BD1923=FALSE))</f>
        <v>1</v>
      </c>
      <c r="BF1923" t="str">
        <f t="shared" ref="BF1923:BF1986" si="123">IF(AND(BD1923=TRUE,D1923="closed"),"green",D1923)</f>
        <v>gold</v>
      </c>
    </row>
    <row r="1924" spans="1:58" x14ac:dyDescent="0.3">
      <c r="A1924" t="s">
        <v>18432</v>
      </c>
      <c r="D1924" t="s">
        <v>96</v>
      </c>
      <c r="E1924" t="s">
        <v>18433</v>
      </c>
      <c r="F1924" t="s">
        <v>18434</v>
      </c>
      <c r="G1924">
        <v>6</v>
      </c>
      <c r="H1924" t="s">
        <v>59</v>
      </c>
      <c r="I1924" t="s">
        <v>18435</v>
      </c>
      <c r="J1924">
        <v>1</v>
      </c>
      <c r="K1924" t="s">
        <v>18436</v>
      </c>
      <c r="L1924" t="s">
        <v>18437</v>
      </c>
      <c r="N1924" t="s">
        <v>59</v>
      </c>
      <c r="O1924" t="s">
        <v>6884</v>
      </c>
      <c r="P1924">
        <v>2019</v>
      </c>
      <c r="Q1924" t="s">
        <v>1349</v>
      </c>
      <c r="R1924" t="b">
        <v>0</v>
      </c>
      <c r="S1924" t="s">
        <v>67</v>
      </c>
      <c r="T1924" t="b">
        <v>0</v>
      </c>
      <c r="W1924" t="s">
        <v>59</v>
      </c>
      <c r="Y1924">
        <v>0</v>
      </c>
      <c r="Z1924" t="s">
        <v>59</v>
      </c>
      <c r="AA1924" t="b">
        <v>0</v>
      </c>
      <c r="AB1924" t="s">
        <v>6885</v>
      </c>
      <c r="AC1924" t="s">
        <v>64</v>
      </c>
      <c r="AD1924" t="s">
        <v>252</v>
      </c>
      <c r="AE1924" t="s">
        <v>59</v>
      </c>
      <c r="AG1924" t="s">
        <v>6886</v>
      </c>
      <c r="AH1924">
        <v>1</v>
      </c>
      <c r="AI1924">
        <v>3</v>
      </c>
      <c r="AK1924" t="s">
        <v>64</v>
      </c>
      <c r="AL1924" t="s">
        <v>64</v>
      </c>
      <c r="AP1924" t="s">
        <v>76</v>
      </c>
      <c r="AQ1924">
        <v>2950</v>
      </c>
      <c r="AR1924">
        <v>2950</v>
      </c>
      <c r="AS1924">
        <v>1.25</v>
      </c>
      <c r="AT1924">
        <v>0</v>
      </c>
      <c r="AU1924">
        <v>0</v>
      </c>
      <c r="AV1924">
        <v>3</v>
      </c>
      <c r="AW1924" t="s">
        <v>18438</v>
      </c>
      <c r="AX1924" t="s">
        <v>18439</v>
      </c>
      <c r="AY1924" t="s">
        <v>1855</v>
      </c>
      <c r="AZ1924" t="s">
        <v>6889</v>
      </c>
      <c r="BA1924" t="s">
        <v>6890</v>
      </c>
      <c r="BB1924" t="b">
        <f t="shared" si="120"/>
        <v>0</v>
      </c>
      <c r="BC1924" t="str">
        <f>INDEX(repsearch2!B:B,MATCH(A1924,repsearch2!A:A,FALSE))</f>
        <v>No</v>
      </c>
      <c r="BD1924" s="3" t="b">
        <f t="shared" si="121"/>
        <v>0</v>
      </c>
      <c r="BE1924" s="3" t="b">
        <f t="shared" si="122"/>
        <v>0</v>
      </c>
      <c r="BF1924" t="str">
        <f t="shared" si="123"/>
        <v>closed</v>
      </c>
    </row>
    <row r="1925" spans="1:58" x14ac:dyDescent="0.3">
      <c r="A1925" t="s">
        <v>18440</v>
      </c>
      <c r="B1925" t="s">
        <v>1096</v>
      </c>
      <c r="D1925" t="s">
        <v>897</v>
      </c>
      <c r="E1925" t="s">
        <v>18441</v>
      </c>
      <c r="F1925" t="s">
        <v>18442</v>
      </c>
      <c r="G1925">
        <v>12</v>
      </c>
      <c r="H1925" t="s">
        <v>59</v>
      </c>
      <c r="I1925" t="s">
        <v>18443</v>
      </c>
      <c r="J1925">
        <v>1</v>
      </c>
      <c r="K1925" t="s">
        <v>18444</v>
      </c>
      <c r="L1925" t="s">
        <v>18445</v>
      </c>
      <c r="M1925" t="s">
        <v>18446</v>
      </c>
      <c r="N1925" t="s">
        <v>64</v>
      </c>
      <c r="O1925" t="s">
        <v>5028</v>
      </c>
      <c r="P1925">
        <v>2018</v>
      </c>
      <c r="Q1925" t="s">
        <v>184</v>
      </c>
      <c r="R1925" t="b">
        <v>1</v>
      </c>
      <c r="S1925" t="s">
        <v>67</v>
      </c>
      <c r="T1925" t="b">
        <v>0</v>
      </c>
      <c r="U1925" t="s">
        <v>904</v>
      </c>
      <c r="V1925" t="s">
        <v>905</v>
      </c>
      <c r="W1925" t="s">
        <v>64</v>
      </c>
      <c r="X1925" t="s">
        <v>18447</v>
      </c>
      <c r="Y1925">
        <v>1</v>
      </c>
      <c r="Z1925" t="s">
        <v>59</v>
      </c>
      <c r="AA1925" t="b">
        <v>0</v>
      </c>
      <c r="AB1925" t="s">
        <v>5029</v>
      </c>
      <c r="AC1925" t="s">
        <v>64</v>
      </c>
      <c r="AD1925" t="s">
        <v>252</v>
      </c>
      <c r="AE1925" t="s">
        <v>59</v>
      </c>
      <c r="AG1925" t="s">
        <v>5030</v>
      </c>
      <c r="AH1925">
        <v>4</v>
      </c>
      <c r="AI1925">
        <v>3</v>
      </c>
      <c r="AJ1925" t="s">
        <v>18448</v>
      </c>
      <c r="AK1925" t="s">
        <v>64</v>
      </c>
      <c r="AL1925" t="s">
        <v>64</v>
      </c>
      <c r="AP1925" t="s">
        <v>76</v>
      </c>
      <c r="AQ1925">
        <v>3000</v>
      </c>
      <c r="AR1925">
        <v>3000</v>
      </c>
      <c r="AS1925">
        <v>3.55</v>
      </c>
      <c r="AT1925">
        <v>0</v>
      </c>
      <c r="AU1925">
        <v>0</v>
      </c>
      <c r="AV1925">
        <v>4</v>
      </c>
      <c r="AW1925" t="s">
        <v>18449</v>
      </c>
      <c r="AX1925" t="s">
        <v>18450</v>
      </c>
      <c r="AY1925" t="s">
        <v>400</v>
      </c>
      <c r="AZ1925" t="s">
        <v>5033</v>
      </c>
      <c r="BA1925" t="s">
        <v>5034</v>
      </c>
      <c r="BB1925" t="b">
        <f t="shared" si="120"/>
        <v>0</v>
      </c>
      <c r="BC1925" t="str">
        <f>INDEX(repsearch2!B:B,MATCH(A1925,repsearch2!A:A,FALSE))</f>
        <v>No</v>
      </c>
      <c r="BD1925" s="3" t="b">
        <f t="shared" si="121"/>
        <v>0</v>
      </c>
      <c r="BE1925" s="3" t="b">
        <f t="shared" si="122"/>
        <v>1</v>
      </c>
      <c r="BF1925" t="str">
        <f t="shared" si="123"/>
        <v>green</v>
      </c>
    </row>
    <row r="1926" spans="1:58" x14ac:dyDescent="0.3">
      <c r="A1926" t="s">
        <v>18451</v>
      </c>
      <c r="D1926" t="s">
        <v>96</v>
      </c>
      <c r="E1926" t="s">
        <v>18452</v>
      </c>
      <c r="F1926" t="s">
        <v>18453</v>
      </c>
      <c r="G1926">
        <v>6</v>
      </c>
      <c r="H1926" t="s">
        <v>59</v>
      </c>
      <c r="I1926" t="s">
        <v>18454</v>
      </c>
      <c r="J1926">
        <v>1</v>
      </c>
      <c r="K1926" t="s">
        <v>16140</v>
      </c>
      <c r="L1926" t="s">
        <v>1409</v>
      </c>
      <c r="M1926" t="s">
        <v>1410</v>
      </c>
      <c r="N1926" t="s">
        <v>64</v>
      </c>
      <c r="O1926" t="s">
        <v>1411</v>
      </c>
      <c r="P1926">
        <v>2019</v>
      </c>
      <c r="Q1926" t="s">
        <v>139</v>
      </c>
      <c r="R1926" t="b">
        <v>0</v>
      </c>
      <c r="S1926" t="s">
        <v>67</v>
      </c>
      <c r="T1926" t="b">
        <v>0</v>
      </c>
      <c r="W1926" t="s">
        <v>59</v>
      </c>
      <c r="Y1926">
        <v>0</v>
      </c>
      <c r="Z1926" t="s">
        <v>59</v>
      </c>
      <c r="AA1926" t="b">
        <v>0</v>
      </c>
      <c r="AB1926" t="s">
        <v>1412</v>
      </c>
      <c r="AC1926" t="s">
        <v>64</v>
      </c>
      <c r="AD1926" t="s">
        <v>252</v>
      </c>
      <c r="AE1926" t="s">
        <v>59</v>
      </c>
      <c r="AG1926" t="s">
        <v>1413</v>
      </c>
      <c r="AH1926">
        <v>3</v>
      </c>
      <c r="AI1926">
        <v>3</v>
      </c>
      <c r="AK1926" t="s">
        <v>64</v>
      </c>
      <c r="AL1926" t="s">
        <v>64</v>
      </c>
      <c r="AP1926" t="s">
        <v>76</v>
      </c>
      <c r="AQ1926">
        <v>3100</v>
      </c>
      <c r="AR1926">
        <v>3100</v>
      </c>
      <c r="AS1926">
        <v>5.75</v>
      </c>
      <c r="AT1926">
        <v>0</v>
      </c>
      <c r="AU1926">
        <v>0</v>
      </c>
      <c r="AV1926">
        <v>9</v>
      </c>
      <c r="AW1926" t="s">
        <v>18455</v>
      </c>
      <c r="AZ1926" t="s">
        <v>491</v>
      </c>
      <c r="BA1926" t="s">
        <v>1416</v>
      </c>
      <c r="BB1926" t="b">
        <f t="shared" si="120"/>
        <v>0</v>
      </c>
      <c r="BC1926" t="str">
        <f>INDEX(repsearch2!B:B,MATCH(A1926,repsearch2!A:A,FALSE))</f>
        <v>No</v>
      </c>
      <c r="BD1926" s="3" t="b">
        <f t="shared" si="121"/>
        <v>0</v>
      </c>
      <c r="BE1926" s="3" t="b">
        <f t="shared" si="122"/>
        <v>0</v>
      </c>
      <c r="BF1926" t="str">
        <f t="shared" si="123"/>
        <v>closed</v>
      </c>
    </row>
    <row r="1927" spans="1:58" x14ac:dyDescent="0.3">
      <c r="A1927" t="s">
        <v>18456</v>
      </c>
      <c r="D1927" t="s">
        <v>96</v>
      </c>
      <c r="E1927" t="s">
        <v>18457</v>
      </c>
      <c r="F1927" t="s">
        <v>18458</v>
      </c>
      <c r="G1927">
        <v>11</v>
      </c>
      <c r="H1927" t="s">
        <v>59</v>
      </c>
      <c r="I1927" t="s">
        <v>18459</v>
      </c>
      <c r="J1927">
        <v>1</v>
      </c>
      <c r="K1927" t="s">
        <v>18460</v>
      </c>
      <c r="L1927" t="s">
        <v>18461</v>
      </c>
      <c r="N1927" t="s">
        <v>59</v>
      </c>
      <c r="O1927" t="s">
        <v>18462</v>
      </c>
      <c r="P1927">
        <v>2019</v>
      </c>
      <c r="Q1927" t="s">
        <v>249</v>
      </c>
      <c r="R1927" t="b">
        <v>0</v>
      </c>
      <c r="S1927" t="s">
        <v>67</v>
      </c>
      <c r="T1927" t="b">
        <v>0</v>
      </c>
      <c r="W1927" t="s">
        <v>59</v>
      </c>
      <c r="Y1927">
        <v>0</v>
      </c>
      <c r="Z1927" t="s">
        <v>59</v>
      </c>
      <c r="AA1927" t="b">
        <v>0</v>
      </c>
      <c r="AB1927" t="s">
        <v>18463</v>
      </c>
      <c r="AC1927" t="s">
        <v>64</v>
      </c>
      <c r="AD1927" t="s">
        <v>72</v>
      </c>
      <c r="AE1927" t="s">
        <v>64</v>
      </c>
      <c r="AF1927" t="s">
        <v>252</v>
      </c>
      <c r="AG1927" t="s">
        <v>18464</v>
      </c>
      <c r="AH1927">
        <v>13</v>
      </c>
      <c r="AI1927">
        <v>11</v>
      </c>
      <c r="AK1927" t="s">
        <v>64</v>
      </c>
      <c r="AL1927" t="s">
        <v>64</v>
      </c>
      <c r="AS1927">
        <v>0</v>
      </c>
      <c r="AT1927">
        <v>0</v>
      </c>
      <c r="AU1927">
        <v>0</v>
      </c>
      <c r="AV1927">
        <v>0</v>
      </c>
      <c r="AX1927" t="s">
        <v>18465</v>
      </c>
      <c r="AY1927" t="s">
        <v>18466</v>
      </c>
      <c r="AZ1927" t="s">
        <v>623</v>
      </c>
      <c r="BA1927" t="s">
        <v>2048</v>
      </c>
      <c r="BB1927" t="b">
        <f t="shared" si="120"/>
        <v>0</v>
      </c>
      <c r="BC1927" t="str">
        <f>INDEX(repsearch2!B:B,MATCH(A1927,repsearch2!A:A,FALSE))</f>
        <v>No</v>
      </c>
      <c r="BD1927" s="3" t="b">
        <f t="shared" si="121"/>
        <v>0</v>
      </c>
      <c r="BE1927" s="3" t="b">
        <f t="shared" si="122"/>
        <v>0</v>
      </c>
      <c r="BF1927" t="str">
        <f t="shared" si="123"/>
        <v>closed</v>
      </c>
    </row>
    <row r="1928" spans="1:58" x14ac:dyDescent="0.3">
      <c r="A1928" t="s">
        <v>18467</v>
      </c>
      <c r="B1928" t="s">
        <v>1096</v>
      </c>
      <c r="D1928" t="s">
        <v>897</v>
      </c>
      <c r="E1928" t="s">
        <v>18468</v>
      </c>
      <c r="F1928" t="s">
        <v>18469</v>
      </c>
      <c r="G1928">
        <v>18</v>
      </c>
      <c r="H1928" t="s">
        <v>59</v>
      </c>
      <c r="I1928" t="s">
        <v>18470</v>
      </c>
      <c r="J1928">
        <v>1</v>
      </c>
      <c r="K1928" t="s">
        <v>18471</v>
      </c>
      <c r="L1928" t="s">
        <v>18472</v>
      </c>
      <c r="N1928" t="s">
        <v>59</v>
      </c>
      <c r="O1928" t="s">
        <v>7351</v>
      </c>
      <c r="P1928">
        <v>2018</v>
      </c>
      <c r="Q1928" t="s">
        <v>697</v>
      </c>
      <c r="R1928" t="b">
        <v>1</v>
      </c>
      <c r="S1928" t="s">
        <v>67</v>
      </c>
      <c r="T1928" t="b">
        <v>0</v>
      </c>
      <c r="U1928" t="s">
        <v>1102</v>
      </c>
      <c r="V1928" t="s">
        <v>905</v>
      </c>
      <c r="W1928" t="s">
        <v>64</v>
      </c>
      <c r="X1928" t="s">
        <v>14065</v>
      </c>
      <c r="Y1928">
        <v>2</v>
      </c>
      <c r="Z1928" t="s">
        <v>59</v>
      </c>
      <c r="AA1928" t="b">
        <v>0</v>
      </c>
      <c r="AB1928" t="s">
        <v>7353</v>
      </c>
      <c r="AC1928" t="s">
        <v>64</v>
      </c>
      <c r="AD1928" t="s">
        <v>72</v>
      </c>
      <c r="AE1928" t="s">
        <v>64</v>
      </c>
      <c r="AF1928" t="s">
        <v>72</v>
      </c>
      <c r="AG1928" t="s">
        <v>7354</v>
      </c>
      <c r="AH1928">
        <v>13</v>
      </c>
      <c r="AI1928">
        <v>18</v>
      </c>
      <c r="AJ1928" t="s">
        <v>18473</v>
      </c>
      <c r="AK1928" t="s">
        <v>64</v>
      </c>
      <c r="AL1928" t="s">
        <v>64</v>
      </c>
      <c r="AP1928" t="s">
        <v>76</v>
      </c>
      <c r="AQ1928">
        <v>2760</v>
      </c>
      <c r="AR1928">
        <v>2760</v>
      </c>
      <c r="AS1928">
        <v>9.18</v>
      </c>
      <c r="AT1928">
        <v>0</v>
      </c>
      <c r="AU1928">
        <v>0</v>
      </c>
      <c r="AV1928">
        <v>3</v>
      </c>
      <c r="AW1928" t="s">
        <v>18474</v>
      </c>
      <c r="AX1928" t="s">
        <v>18475</v>
      </c>
      <c r="AY1928" t="s">
        <v>1215</v>
      </c>
      <c r="AZ1928" t="s">
        <v>1216</v>
      </c>
      <c r="BA1928" t="s">
        <v>1217</v>
      </c>
      <c r="BB1928" t="b">
        <f t="shared" si="120"/>
        <v>0</v>
      </c>
      <c r="BC1928" t="str">
        <f>INDEX(repsearch2!B:B,MATCH(A1928,repsearch2!A:A,FALSE))</f>
        <v>No</v>
      </c>
      <c r="BD1928" s="3" t="b">
        <f t="shared" si="121"/>
        <v>0</v>
      </c>
      <c r="BE1928" s="3" t="b">
        <f t="shared" si="122"/>
        <v>1</v>
      </c>
      <c r="BF1928" t="str">
        <f t="shared" si="123"/>
        <v>green</v>
      </c>
    </row>
    <row r="1929" spans="1:58" x14ac:dyDescent="0.3">
      <c r="A1929" t="s">
        <v>18476</v>
      </c>
      <c r="D1929" t="s">
        <v>96</v>
      </c>
      <c r="E1929" t="s">
        <v>18477</v>
      </c>
      <c r="F1929" t="s">
        <v>18478</v>
      </c>
      <c r="G1929">
        <v>2</v>
      </c>
      <c r="H1929" t="s">
        <v>59</v>
      </c>
      <c r="I1929" t="s">
        <v>18479</v>
      </c>
      <c r="J1929">
        <v>1</v>
      </c>
      <c r="K1929" t="s">
        <v>18480</v>
      </c>
      <c r="L1929" t="s">
        <v>18481</v>
      </c>
      <c r="M1929" t="s">
        <v>18482</v>
      </c>
      <c r="N1929" t="s">
        <v>64</v>
      </c>
      <c r="O1929" t="s">
        <v>2213</v>
      </c>
      <c r="P1929">
        <v>2018</v>
      </c>
      <c r="Q1929" t="s">
        <v>1349</v>
      </c>
      <c r="R1929" t="b">
        <v>0</v>
      </c>
      <c r="S1929" t="s">
        <v>67</v>
      </c>
      <c r="T1929" t="b">
        <v>0</v>
      </c>
      <c r="W1929" t="s">
        <v>59</v>
      </c>
      <c r="Y1929">
        <v>0</v>
      </c>
      <c r="Z1929" t="s">
        <v>59</v>
      </c>
      <c r="AA1929" t="b">
        <v>0</v>
      </c>
      <c r="AB1929" t="s">
        <v>2214</v>
      </c>
      <c r="AC1929" t="s">
        <v>64</v>
      </c>
      <c r="AD1929" t="s">
        <v>1389</v>
      </c>
      <c r="AE1929" t="s">
        <v>59</v>
      </c>
      <c r="AG1929" t="s">
        <v>2215</v>
      </c>
      <c r="AI1929">
        <v>0</v>
      </c>
      <c r="AK1929" t="s">
        <v>64</v>
      </c>
      <c r="AL1929" t="s">
        <v>64</v>
      </c>
      <c r="AP1929" t="s">
        <v>76</v>
      </c>
      <c r="AQ1929">
        <v>2950</v>
      </c>
      <c r="AR1929">
        <v>2950</v>
      </c>
      <c r="AS1929">
        <v>0</v>
      </c>
      <c r="AT1929">
        <v>0</v>
      </c>
      <c r="AU1929">
        <v>0</v>
      </c>
      <c r="AV1929">
        <v>0</v>
      </c>
      <c r="AZ1929" t="s">
        <v>227</v>
      </c>
      <c r="BA1929" t="s">
        <v>2217</v>
      </c>
      <c r="BB1929" t="b">
        <f t="shared" si="120"/>
        <v>0</v>
      </c>
      <c r="BC1929" t="str">
        <f>INDEX(repsearch2!B:B,MATCH(A1929,repsearch2!A:A,FALSE))</f>
        <v>No</v>
      </c>
      <c r="BD1929" s="3" t="b">
        <f t="shared" si="121"/>
        <v>0</v>
      </c>
      <c r="BE1929" s="3" t="b">
        <f t="shared" si="122"/>
        <v>0</v>
      </c>
      <c r="BF1929" t="str">
        <f t="shared" si="123"/>
        <v>closed</v>
      </c>
    </row>
    <row r="1930" spans="1:58" x14ac:dyDescent="0.3">
      <c r="A1930" t="s">
        <v>18483</v>
      </c>
      <c r="D1930" t="s">
        <v>96</v>
      </c>
      <c r="E1930" t="s">
        <v>18484</v>
      </c>
      <c r="F1930" t="s">
        <v>18485</v>
      </c>
      <c r="G1930">
        <v>7</v>
      </c>
      <c r="H1930" t="s">
        <v>59</v>
      </c>
      <c r="I1930" t="s">
        <v>18486</v>
      </c>
      <c r="J1930">
        <v>3</v>
      </c>
      <c r="K1930" t="s">
        <v>18487</v>
      </c>
      <c r="L1930" t="s">
        <v>18488</v>
      </c>
      <c r="M1930" t="s">
        <v>18489</v>
      </c>
      <c r="N1930" t="s">
        <v>64</v>
      </c>
      <c r="P1930">
        <v>2019</v>
      </c>
      <c r="Q1930" t="s">
        <v>3339</v>
      </c>
      <c r="R1930" t="b">
        <v>0</v>
      </c>
      <c r="S1930" t="s">
        <v>4708</v>
      </c>
      <c r="T1930" t="b">
        <v>0</v>
      </c>
      <c r="W1930" t="s">
        <v>59</v>
      </c>
      <c r="Y1930">
        <v>0</v>
      </c>
      <c r="Z1930" t="s">
        <v>59</v>
      </c>
      <c r="AA1930" t="b">
        <v>0</v>
      </c>
      <c r="AH1930">
        <v>9</v>
      </c>
      <c r="AI1930">
        <v>8</v>
      </c>
      <c r="AK1930" t="s">
        <v>59</v>
      </c>
      <c r="AL1930" t="s">
        <v>64</v>
      </c>
      <c r="AS1930">
        <v>0</v>
      </c>
      <c r="AT1930">
        <v>0</v>
      </c>
      <c r="AU1930">
        <v>0</v>
      </c>
      <c r="AV1930">
        <v>0</v>
      </c>
      <c r="BB1930" t="b">
        <f t="shared" si="120"/>
        <v>0</v>
      </c>
      <c r="BC1930" t="str">
        <f>INDEX(repsearch2!B:B,MATCH(A1930,repsearch2!A:A,FALSE))</f>
        <v>No</v>
      </c>
      <c r="BD1930" s="3" t="b">
        <f t="shared" si="121"/>
        <v>0</v>
      </c>
      <c r="BE1930" s="3" t="b">
        <f t="shared" si="122"/>
        <v>0</v>
      </c>
      <c r="BF1930" t="str">
        <f t="shared" si="123"/>
        <v>closed</v>
      </c>
    </row>
    <row r="1931" spans="1:58" x14ac:dyDescent="0.3">
      <c r="A1931" t="s">
        <v>18490</v>
      </c>
      <c r="D1931" t="s">
        <v>96</v>
      </c>
      <c r="E1931" t="s">
        <v>18491</v>
      </c>
      <c r="F1931" t="s">
        <v>18492</v>
      </c>
      <c r="G1931">
        <v>3</v>
      </c>
      <c r="H1931" t="s">
        <v>59</v>
      </c>
      <c r="I1931" t="s">
        <v>18493</v>
      </c>
      <c r="J1931">
        <v>1</v>
      </c>
      <c r="K1931" t="s">
        <v>18494</v>
      </c>
      <c r="L1931" t="s">
        <v>18495</v>
      </c>
      <c r="N1931" t="s">
        <v>59</v>
      </c>
      <c r="O1931" t="s">
        <v>17754</v>
      </c>
      <c r="P1931">
        <v>2019</v>
      </c>
      <c r="Q1931" t="s">
        <v>139</v>
      </c>
      <c r="R1931" t="b">
        <v>0</v>
      </c>
      <c r="S1931" t="s">
        <v>67</v>
      </c>
      <c r="T1931" t="b">
        <v>0</v>
      </c>
      <c r="W1931" t="s">
        <v>59</v>
      </c>
      <c r="Y1931">
        <v>0</v>
      </c>
      <c r="Z1931" t="s">
        <v>59</v>
      </c>
      <c r="AA1931" t="b">
        <v>0</v>
      </c>
      <c r="AB1931" t="s">
        <v>17755</v>
      </c>
      <c r="AC1931" t="s">
        <v>64</v>
      </c>
      <c r="AD1931" t="s">
        <v>141</v>
      </c>
      <c r="AE1931" t="s">
        <v>59</v>
      </c>
      <c r="AG1931" t="s">
        <v>17756</v>
      </c>
      <c r="AH1931">
        <v>8</v>
      </c>
      <c r="AI1931">
        <v>6</v>
      </c>
      <c r="AK1931" t="s">
        <v>64</v>
      </c>
      <c r="AL1931" t="s">
        <v>64</v>
      </c>
      <c r="AP1931" t="s">
        <v>76</v>
      </c>
      <c r="AQ1931">
        <v>2400</v>
      </c>
      <c r="AR1931">
        <v>2400</v>
      </c>
      <c r="AS1931">
        <v>0</v>
      </c>
      <c r="AT1931">
        <v>0</v>
      </c>
      <c r="AU1931">
        <v>0</v>
      </c>
      <c r="AV1931">
        <v>0</v>
      </c>
      <c r="AZ1931" t="s">
        <v>6667</v>
      </c>
      <c r="BA1931" t="s">
        <v>6668</v>
      </c>
      <c r="BB1931" t="b">
        <f t="shared" si="120"/>
        <v>0</v>
      </c>
      <c r="BC1931" t="str">
        <f>INDEX(repsearch2!B:B,MATCH(A1931,repsearch2!A:A,FALSE))</f>
        <v>No</v>
      </c>
      <c r="BD1931" s="3" t="b">
        <f t="shared" si="121"/>
        <v>0</v>
      </c>
      <c r="BE1931" s="3" t="b">
        <f t="shared" si="122"/>
        <v>0</v>
      </c>
      <c r="BF1931" t="str">
        <f t="shared" si="123"/>
        <v>closed</v>
      </c>
    </row>
    <row r="1932" spans="1:58" x14ac:dyDescent="0.3">
      <c r="A1932" s="3" t="s">
        <v>18496</v>
      </c>
      <c r="B1932" s="3" t="s">
        <v>55</v>
      </c>
      <c r="C1932" s="3"/>
      <c r="D1932" s="3" t="s">
        <v>56</v>
      </c>
      <c r="E1932" s="3" t="s">
        <v>18497</v>
      </c>
      <c r="F1932" s="3" t="s">
        <v>18498</v>
      </c>
      <c r="G1932" s="3">
        <v>4</v>
      </c>
      <c r="H1932" s="3" t="s">
        <v>59</v>
      </c>
      <c r="I1932" s="3" t="s">
        <v>18499</v>
      </c>
      <c r="J1932" s="3">
        <v>1</v>
      </c>
      <c r="K1932" s="3" t="s">
        <v>3053</v>
      </c>
      <c r="L1932" s="3" t="s">
        <v>18500</v>
      </c>
      <c r="M1932" s="3" t="s">
        <v>18501</v>
      </c>
      <c r="N1932" s="3" t="s">
        <v>64</v>
      </c>
      <c r="O1932" s="3" t="s">
        <v>12710</v>
      </c>
      <c r="P1932" s="3">
        <v>2019</v>
      </c>
      <c r="Q1932" s="3" t="s">
        <v>184</v>
      </c>
      <c r="R1932" s="3" t="b">
        <v>1</v>
      </c>
      <c r="S1932" s="3" t="s">
        <v>67</v>
      </c>
      <c r="T1932" s="3" t="b">
        <v>1</v>
      </c>
      <c r="U1932" s="3" t="s">
        <v>68</v>
      </c>
      <c r="V1932" s="3" t="s">
        <v>69</v>
      </c>
      <c r="W1932" s="3" t="s">
        <v>64</v>
      </c>
      <c r="X1932" s="3" t="s">
        <v>18502</v>
      </c>
      <c r="Y1932" s="3">
        <v>3</v>
      </c>
      <c r="Z1932" s="3" t="s">
        <v>59</v>
      </c>
      <c r="AA1932" s="3" t="b">
        <v>1</v>
      </c>
      <c r="AB1932" s="3" t="s">
        <v>12712</v>
      </c>
      <c r="AC1932" s="3" t="s">
        <v>64</v>
      </c>
      <c r="AD1932" s="3" t="s">
        <v>72</v>
      </c>
      <c r="AE1932" s="3" t="s">
        <v>64</v>
      </c>
      <c r="AF1932" s="3" t="s">
        <v>72</v>
      </c>
      <c r="AG1932" s="3" t="s">
        <v>12713</v>
      </c>
      <c r="AH1932" s="3">
        <v>21</v>
      </c>
      <c r="AI1932" s="3">
        <v>20</v>
      </c>
      <c r="AJ1932" s="3" t="s">
        <v>18503</v>
      </c>
      <c r="AK1932" s="3" t="s">
        <v>64</v>
      </c>
      <c r="AL1932" s="3" t="s">
        <v>64</v>
      </c>
      <c r="AM1932" s="3" t="s">
        <v>64</v>
      </c>
      <c r="AN1932" s="3" t="s">
        <v>75</v>
      </c>
      <c r="AO1932" s="3">
        <v>1650</v>
      </c>
      <c r="AP1932" s="3" t="s">
        <v>76</v>
      </c>
      <c r="AQ1932" s="3">
        <v>2580</v>
      </c>
      <c r="AR1932" s="3">
        <v>2580</v>
      </c>
      <c r="AS1932" s="3">
        <v>20.25</v>
      </c>
      <c r="AT1932" s="3">
        <v>0</v>
      </c>
      <c r="AU1932" s="3">
        <v>0</v>
      </c>
      <c r="AV1932" s="3">
        <v>29</v>
      </c>
      <c r="AW1932" s="3" t="s">
        <v>18504</v>
      </c>
      <c r="AX1932" s="3" t="s">
        <v>1854</v>
      </c>
      <c r="AY1932" s="3" t="s">
        <v>18505</v>
      </c>
      <c r="AZ1932" s="3" t="s">
        <v>12718</v>
      </c>
      <c r="BA1932" s="3" t="s">
        <v>12719</v>
      </c>
      <c r="BB1932" s="3" t="b">
        <f t="shared" si="120"/>
        <v>1</v>
      </c>
      <c r="BC1932" s="3" t="str">
        <f>INDEX(repsearch2!B:B,MATCH(A1932,repsearch2!A:A,FALSE))</f>
        <v>Yes</v>
      </c>
      <c r="BD1932" s="3" t="b">
        <f t="shared" si="121"/>
        <v>1</v>
      </c>
      <c r="BE1932" s="3" t="b">
        <f t="shared" si="122"/>
        <v>1</v>
      </c>
      <c r="BF1932" t="str">
        <f t="shared" si="123"/>
        <v>gold</v>
      </c>
    </row>
    <row r="1933" spans="1:58" x14ac:dyDescent="0.3">
      <c r="A1933" t="s">
        <v>18506</v>
      </c>
      <c r="D1933" t="s">
        <v>96</v>
      </c>
      <c r="E1933" t="s">
        <v>18507</v>
      </c>
      <c r="H1933" t="s">
        <v>59</v>
      </c>
      <c r="I1933" t="s">
        <v>18508</v>
      </c>
      <c r="J1933">
        <v>1</v>
      </c>
      <c r="K1933" t="s">
        <v>18509</v>
      </c>
      <c r="L1933" t="s">
        <v>18510</v>
      </c>
      <c r="N1933" t="s">
        <v>59</v>
      </c>
      <c r="O1933" t="s">
        <v>18511</v>
      </c>
      <c r="P1933">
        <v>2019</v>
      </c>
      <c r="Q1933" t="s">
        <v>18512</v>
      </c>
      <c r="R1933" t="b">
        <v>0</v>
      </c>
      <c r="S1933" t="s">
        <v>67</v>
      </c>
      <c r="T1933" t="b">
        <v>0</v>
      </c>
      <c r="W1933" t="s">
        <v>59</v>
      </c>
      <c r="Y1933">
        <v>0</v>
      </c>
      <c r="Z1933" t="s">
        <v>59</v>
      </c>
      <c r="AA1933" t="b">
        <v>0</v>
      </c>
      <c r="AB1933" t="s">
        <v>18513</v>
      </c>
      <c r="AC1933" t="s">
        <v>59</v>
      </c>
      <c r="AE1933" t="s">
        <v>64</v>
      </c>
      <c r="AF1933" t="s">
        <v>186</v>
      </c>
      <c r="AG1933" t="s">
        <v>18514</v>
      </c>
      <c r="AI1933">
        <v>0</v>
      </c>
      <c r="AK1933" t="s">
        <v>64</v>
      </c>
      <c r="AL1933" t="s">
        <v>64</v>
      </c>
      <c r="AS1933">
        <v>0</v>
      </c>
      <c r="AT1933">
        <v>0</v>
      </c>
      <c r="AU1933">
        <v>0</v>
      </c>
      <c r="AV1933">
        <v>0</v>
      </c>
      <c r="AZ1933" t="s">
        <v>78</v>
      </c>
      <c r="BB1933" t="b">
        <f t="shared" si="120"/>
        <v>0</v>
      </c>
      <c r="BC1933" t="str">
        <f>INDEX(repsearch2!B:B,MATCH(A1933,repsearch2!A:A,FALSE))</f>
        <v>No</v>
      </c>
      <c r="BD1933" s="3" t="b">
        <f t="shared" si="121"/>
        <v>0</v>
      </c>
      <c r="BE1933" s="3" t="b">
        <f t="shared" si="122"/>
        <v>0</v>
      </c>
      <c r="BF1933" t="str">
        <f t="shared" si="123"/>
        <v>closed</v>
      </c>
    </row>
    <row r="1934" spans="1:58" x14ac:dyDescent="0.3">
      <c r="A1934" t="s">
        <v>18515</v>
      </c>
      <c r="D1934" t="s">
        <v>96</v>
      </c>
      <c r="E1934" t="s">
        <v>18516</v>
      </c>
      <c r="F1934" t="s">
        <v>14977</v>
      </c>
      <c r="G1934">
        <v>1</v>
      </c>
      <c r="H1934" t="s">
        <v>59</v>
      </c>
      <c r="I1934" t="s">
        <v>16384</v>
      </c>
      <c r="J1934">
        <v>1</v>
      </c>
      <c r="K1934" t="s">
        <v>16385</v>
      </c>
      <c r="L1934" t="s">
        <v>16386</v>
      </c>
      <c r="M1934" t="s">
        <v>16385</v>
      </c>
      <c r="N1934" t="s">
        <v>64</v>
      </c>
      <c r="O1934" t="s">
        <v>18517</v>
      </c>
      <c r="P1934">
        <v>2018</v>
      </c>
      <c r="Q1934" t="s">
        <v>1349</v>
      </c>
      <c r="R1934" t="b">
        <v>0</v>
      </c>
      <c r="S1934" t="s">
        <v>67</v>
      </c>
      <c r="T1934" t="b">
        <v>0</v>
      </c>
      <c r="W1934" t="s">
        <v>59</v>
      </c>
      <c r="Y1934">
        <v>0</v>
      </c>
      <c r="Z1934" t="s">
        <v>59</v>
      </c>
      <c r="AA1934" t="b">
        <v>0</v>
      </c>
      <c r="AB1934" t="s">
        <v>18518</v>
      </c>
      <c r="AC1934" t="s">
        <v>64</v>
      </c>
      <c r="AD1934" t="s">
        <v>1389</v>
      </c>
      <c r="AE1934" t="s">
        <v>59</v>
      </c>
      <c r="AG1934" t="s">
        <v>18519</v>
      </c>
      <c r="AI1934">
        <v>0</v>
      </c>
      <c r="AK1934" t="s">
        <v>59</v>
      </c>
      <c r="AL1934" t="s">
        <v>64</v>
      </c>
      <c r="AP1934" t="s">
        <v>76</v>
      </c>
      <c r="AQ1934">
        <v>2950</v>
      </c>
      <c r="AR1934">
        <v>2950</v>
      </c>
      <c r="AS1934">
        <v>0</v>
      </c>
      <c r="AT1934">
        <v>0</v>
      </c>
      <c r="AU1934">
        <v>0</v>
      </c>
      <c r="AV1934">
        <v>0</v>
      </c>
      <c r="BB1934" t="b">
        <f t="shared" si="120"/>
        <v>0</v>
      </c>
      <c r="BC1934" t="str">
        <f>INDEX(repsearch2!B:B,MATCH(A1934,repsearch2!A:A,FALSE))</f>
        <v>No</v>
      </c>
      <c r="BD1934" s="3" t="b">
        <f t="shared" si="121"/>
        <v>0</v>
      </c>
      <c r="BE1934" s="3" t="b">
        <f t="shared" si="122"/>
        <v>0</v>
      </c>
      <c r="BF1934" t="str">
        <f t="shared" si="123"/>
        <v>closed</v>
      </c>
    </row>
    <row r="1935" spans="1:58" x14ac:dyDescent="0.3">
      <c r="A1935" t="s">
        <v>18520</v>
      </c>
      <c r="D1935" t="s">
        <v>96</v>
      </c>
      <c r="E1935" t="s">
        <v>18521</v>
      </c>
      <c r="F1935" t="s">
        <v>18522</v>
      </c>
      <c r="G1935">
        <v>2</v>
      </c>
      <c r="H1935" t="s">
        <v>59</v>
      </c>
      <c r="I1935" t="s">
        <v>18523</v>
      </c>
      <c r="J1935">
        <v>1</v>
      </c>
      <c r="K1935" t="s">
        <v>18524</v>
      </c>
      <c r="L1935" t="s">
        <v>18525</v>
      </c>
      <c r="M1935" t="s">
        <v>7727</v>
      </c>
      <c r="N1935" t="s">
        <v>64</v>
      </c>
      <c r="O1935" t="s">
        <v>9268</v>
      </c>
      <c r="P1935">
        <v>2019</v>
      </c>
      <c r="Q1935" t="s">
        <v>1349</v>
      </c>
      <c r="R1935" t="b">
        <v>0</v>
      </c>
      <c r="S1935" t="s">
        <v>67</v>
      </c>
      <c r="T1935" t="b">
        <v>0</v>
      </c>
      <c r="W1935" t="s">
        <v>59</v>
      </c>
      <c r="Y1935">
        <v>0</v>
      </c>
      <c r="Z1935" t="s">
        <v>59</v>
      </c>
      <c r="AA1935" t="b">
        <v>0</v>
      </c>
      <c r="AB1935" t="s">
        <v>9269</v>
      </c>
      <c r="AC1935" t="s">
        <v>64</v>
      </c>
      <c r="AD1935" t="s">
        <v>252</v>
      </c>
      <c r="AE1935" t="s">
        <v>59</v>
      </c>
      <c r="AG1935" t="s">
        <v>9270</v>
      </c>
      <c r="AH1935">
        <v>2</v>
      </c>
      <c r="AI1935">
        <v>2</v>
      </c>
      <c r="AK1935" t="s">
        <v>64</v>
      </c>
      <c r="AL1935" t="s">
        <v>64</v>
      </c>
      <c r="AP1935" t="s">
        <v>76</v>
      </c>
      <c r="AQ1935">
        <v>2950</v>
      </c>
      <c r="AR1935">
        <v>2950</v>
      </c>
      <c r="AS1935">
        <v>0</v>
      </c>
      <c r="AT1935">
        <v>0</v>
      </c>
      <c r="AU1935">
        <v>0</v>
      </c>
      <c r="AV1935">
        <v>0</v>
      </c>
      <c r="AX1935" t="s">
        <v>18526</v>
      </c>
      <c r="AZ1935" t="s">
        <v>592</v>
      </c>
      <c r="BA1935" t="s">
        <v>9273</v>
      </c>
      <c r="BB1935" t="b">
        <f t="shared" si="120"/>
        <v>0</v>
      </c>
      <c r="BC1935" t="str">
        <f>INDEX(repsearch2!B:B,MATCH(A1935,repsearch2!A:A,FALSE))</f>
        <v>No</v>
      </c>
      <c r="BD1935" s="3" t="b">
        <f t="shared" si="121"/>
        <v>0</v>
      </c>
      <c r="BE1935" s="3" t="b">
        <f t="shared" si="122"/>
        <v>0</v>
      </c>
      <c r="BF1935" t="str">
        <f t="shared" si="123"/>
        <v>closed</v>
      </c>
    </row>
    <row r="1936" spans="1:58" x14ac:dyDescent="0.3">
      <c r="A1936" t="s">
        <v>18527</v>
      </c>
      <c r="D1936" t="s">
        <v>96</v>
      </c>
      <c r="E1936" t="s">
        <v>18528</v>
      </c>
      <c r="F1936" t="s">
        <v>18529</v>
      </c>
      <c r="G1936">
        <v>3</v>
      </c>
      <c r="H1936" t="s">
        <v>59</v>
      </c>
      <c r="I1936" t="s">
        <v>18530</v>
      </c>
      <c r="J1936">
        <v>1</v>
      </c>
      <c r="K1936" t="s">
        <v>18531</v>
      </c>
      <c r="L1936" t="s">
        <v>18532</v>
      </c>
      <c r="M1936" t="s">
        <v>14258</v>
      </c>
      <c r="N1936" t="s">
        <v>64</v>
      </c>
      <c r="O1936" t="s">
        <v>3631</v>
      </c>
      <c r="P1936">
        <v>2017</v>
      </c>
      <c r="Q1936" t="s">
        <v>1349</v>
      </c>
      <c r="R1936" t="b">
        <v>0</v>
      </c>
      <c r="S1936" t="s">
        <v>67</v>
      </c>
      <c r="T1936" t="b">
        <v>0</v>
      </c>
      <c r="W1936" t="s">
        <v>59</v>
      </c>
      <c r="Y1936">
        <v>0</v>
      </c>
      <c r="Z1936" t="s">
        <v>59</v>
      </c>
      <c r="AA1936" t="b">
        <v>0</v>
      </c>
      <c r="AB1936" t="s">
        <v>3632</v>
      </c>
      <c r="AC1936" t="s">
        <v>64</v>
      </c>
      <c r="AD1936" t="s">
        <v>1389</v>
      </c>
      <c r="AE1936" t="s">
        <v>59</v>
      </c>
      <c r="AG1936" t="s">
        <v>3633</v>
      </c>
      <c r="AH1936">
        <v>5</v>
      </c>
      <c r="AI1936">
        <v>4</v>
      </c>
      <c r="AK1936" t="s">
        <v>64</v>
      </c>
      <c r="AL1936" t="s">
        <v>64</v>
      </c>
      <c r="AP1936" t="s">
        <v>76</v>
      </c>
      <c r="AQ1936">
        <v>2950</v>
      </c>
      <c r="AR1936">
        <v>2950</v>
      </c>
      <c r="AS1936">
        <v>3.35</v>
      </c>
      <c r="AT1936">
        <v>0</v>
      </c>
      <c r="AU1936">
        <v>0</v>
      </c>
      <c r="AV1936">
        <v>4</v>
      </c>
      <c r="AW1936" t="s">
        <v>18533</v>
      </c>
      <c r="AZ1936" t="s">
        <v>1392</v>
      </c>
      <c r="BA1936" t="s">
        <v>1393</v>
      </c>
      <c r="BB1936" t="b">
        <f t="shared" si="120"/>
        <v>0</v>
      </c>
      <c r="BC1936" t="str">
        <f>INDEX(repsearch2!B:B,MATCH(A1936,repsearch2!A:A,FALSE))</f>
        <v>No</v>
      </c>
      <c r="BD1936" s="3" t="b">
        <f t="shared" si="121"/>
        <v>0</v>
      </c>
      <c r="BE1936" s="3" t="b">
        <f t="shared" si="122"/>
        <v>0</v>
      </c>
      <c r="BF1936" t="str">
        <f t="shared" si="123"/>
        <v>closed</v>
      </c>
    </row>
    <row r="1937" spans="1:58" x14ac:dyDescent="0.3">
      <c r="A1937" t="s">
        <v>18534</v>
      </c>
      <c r="D1937" t="s">
        <v>96</v>
      </c>
      <c r="E1937" t="s">
        <v>18535</v>
      </c>
      <c r="F1937" t="s">
        <v>18536</v>
      </c>
      <c r="G1937">
        <v>5</v>
      </c>
      <c r="H1937" t="s">
        <v>59</v>
      </c>
      <c r="I1937" t="s">
        <v>18537</v>
      </c>
      <c r="J1937">
        <v>1</v>
      </c>
      <c r="K1937" t="s">
        <v>18538</v>
      </c>
      <c r="L1937" t="s">
        <v>18539</v>
      </c>
      <c r="N1937" t="s">
        <v>59</v>
      </c>
      <c r="O1937" t="s">
        <v>18540</v>
      </c>
      <c r="P1937">
        <v>2019</v>
      </c>
      <c r="Q1937" t="s">
        <v>1349</v>
      </c>
      <c r="R1937" t="b">
        <v>0</v>
      </c>
      <c r="S1937" t="s">
        <v>67</v>
      </c>
      <c r="T1937" t="b">
        <v>0</v>
      </c>
      <c r="W1937" t="s">
        <v>59</v>
      </c>
      <c r="Y1937">
        <v>0</v>
      </c>
      <c r="Z1937" t="s">
        <v>59</v>
      </c>
      <c r="AA1937" t="b">
        <v>0</v>
      </c>
      <c r="AB1937" t="s">
        <v>18541</v>
      </c>
      <c r="AC1937" t="s">
        <v>64</v>
      </c>
      <c r="AD1937" t="s">
        <v>1389</v>
      </c>
      <c r="AE1937" t="s">
        <v>59</v>
      </c>
      <c r="AG1937" t="s">
        <v>18542</v>
      </c>
      <c r="AH1937">
        <v>1</v>
      </c>
      <c r="AI1937">
        <v>2</v>
      </c>
      <c r="AK1937" t="s">
        <v>64</v>
      </c>
      <c r="AL1937" t="s">
        <v>64</v>
      </c>
      <c r="AP1937" t="s">
        <v>76</v>
      </c>
      <c r="AQ1937">
        <v>2950</v>
      </c>
      <c r="AR1937">
        <v>2950</v>
      </c>
      <c r="AS1937">
        <v>19.100000000000001</v>
      </c>
      <c r="AT1937">
        <v>0</v>
      </c>
      <c r="AU1937">
        <v>0</v>
      </c>
      <c r="AV1937">
        <v>25</v>
      </c>
      <c r="AW1937" t="s">
        <v>18543</v>
      </c>
      <c r="AX1937" t="s">
        <v>18544</v>
      </c>
      <c r="AZ1937" t="s">
        <v>1392</v>
      </c>
      <c r="BA1937" t="s">
        <v>1393</v>
      </c>
      <c r="BB1937" t="b">
        <f t="shared" si="120"/>
        <v>0</v>
      </c>
      <c r="BC1937" t="str">
        <f>INDEX(repsearch2!B:B,MATCH(A1937,repsearch2!A:A,FALSE))</f>
        <v>No</v>
      </c>
      <c r="BD1937" s="3" t="b">
        <f t="shared" si="121"/>
        <v>0</v>
      </c>
      <c r="BE1937" s="3" t="b">
        <f t="shared" si="122"/>
        <v>0</v>
      </c>
      <c r="BF1937" t="str">
        <f t="shared" si="123"/>
        <v>closed</v>
      </c>
    </row>
    <row r="1938" spans="1:58" x14ac:dyDescent="0.3">
      <c r="A1938" t="s">
        <v>18545</v>
      </c>
      <c r="D1938" t="s">
        <v>96</v>
      </c>
      <c r="E1938" t="s">
        <v>18546</v>
      </c>
      <c r="F1938" t="s">
        <v>18547</v>
      </c>
      <c r="G1938">
        <v>2</v>
      </c>
      <c r="H1938" t="s">
        <v>59</v>
      </c>
      <c r="I1938" t="s">
        <v>18548</v>
      </c>
      <c r="J1938">
        <v>1</v>
      </c>
      <c r="K1938" t="s">
        <v>18549</v>
      </c>
      <c r="L1938" t="s">
        <v>6744</v>
      </c>
      <c r="N1938" t="s">
        <v>59</v>
      </c>
      <c r="O1938" t="s">
        <v>18550</v>
      </c>
      <c r="P1938">
        <v>2019</v>
      </c>
      <c r="Q1938" t="s">
        <v>184</v>
      </c>
      <c r="R1938" t="b">
        <v>0</v>
      </c>
      <c r="S1938" t="s">
        <v>67</v>
      </c>
      <c r="T1938" t="b">
        <v>0</v>
      </c>
      <c r="W1938" t="s">
        <v>59</v>
      </c>
      <c r="Y1938">
        <v>0</v>
      </c>
      <c r="Z1938" t="s">
        <v>59</v>
      </c>
      <c r="AA1938" t="b">
        <v>0</v>
      </c>
      <c r="AB1938" t="s">
        <v>18551</v>
      </c>
      <c r="AC1938" t="s">
        <v>64</v>
      </c>
      <c r="AD1938" t="s">
        <v>252</v>
      </c>
      <c r="AE1938" t="s">
        <v>59</v>
      </c>
      <c r="AG1938" t="s">
        <v>18552</v>
      </c>
      <c r="AH1938">
        <v>4</v>
      </c>
      <c r="AI1938">
        <v>2</v>
      </c>
      <c r="AK1938" t="s">
        <v>64</v>
      </c>
      <c r="AL1938" t="s">
        <v>64</v>
      </c>
      <c r="AP1938" t="s">
        <v>76</v>
      </c>
      <c r="AQ1938">
        <v>3000</v>
      </c>
      <c r="AR1938">
        <v>3000</v>
      </c>
      <c r="AS1938">
        <v>0</v>
      </c>
      <c r="AT1938">
        <v>0</v>
      </c>
      <c r="AU1938">
        <v>0</v>
      </c>
      <c r="AV1938">
        <v>0</v>
      </c>
      <c r="AX1938" t="s">
        <v>18553</v>
      </c>
      <c r="AZ1938" t="s">
        <v>6752</v>
      </c>
      <c r="BA1938" t="s">
        <v>18554</v>
      </c>
      <c r="BB1938" t="b">
        <f t="shared" si="120"/>
        <v>0</v>
      </c>
      <c r="BC1938" t="str">
        <f>INDEX(repsearch2!B:B,MATCH(A1938,repsearch2!A:A,FALSE))</f>
        <v>No</v>
      </c>
      <c r="BD1938" s="3" t="b">
        <f t="shared" si="121"/>
        <v>0</v>
      </c>
      <c r="BE1938" s="3" t="b">
        <f t="shared" si="122"/>
        <v>0</v>
      </c>
      <c r="BF1938" t="str">
        <f t="shared" si="123"/>
        <v>closed</v>
      </c>
    </row>
    <row r="1939" spans="1:58" x14ac:dyDescent="0.3">
      <c r="A1939" t="s">
        <v>18555</v>
      </c>
      <c r="D1939" t="s">
        <v>96</v>
      </c>
      <c r="E1939" t="s">
        <v>18556</v>
      </c>
      <c r="F1939" t="s">
        <v>18557</v>
      </c>
      <c r="G1939">
        <v>2</v>
      </c>
      <c r="H1939" t="s">
        <v>59</v>
      </c>
      <c r="I1939" t="s">
        <v>18558</v>
      </c>
      <c r="J1939">
        <v>1</v>
      </c>
      <c r="K1939" t="s">
        <v>18559</v>
      </c>
      <c r="L1939" t="s">
        <v>18560</v>
      </c>
      <c r="M1939" t="s">
        <v>18561</v>
      </c>
      <c r="N1939" t="s">
        <v>64</v>
      </c>
      <c r="O1939" t="s">
        <v>10368</v>
      </c>
      <c r="P1939">
        <v>2018</v>
      </c>
      <c r="Q1939" t="s">
        <v>1349</v>
      </c>
      <c r="R1939" t="b">
        <v>0</v>
      </c>
      <c r="S1939" t="s">
        <v>67</v>
      </c>
      <c r="T1939" t="b">
        <v>0</v>
      </c>
      <c r="W1939" t="s">
        <v>59</v>
      </c>
      <c r="Y1939">
        <v>0</v>
      </c>
      <c r="Z1939" t="s">
        <v>59</v>
      </c>
      <c r="AA1939" t="b">
        <v>0</v>
      </c>
      <c r="AB1939" t="s">
        <v>10369</v>
      </c>
      <c r="AC1939" t="s">
        <v>64</v>
      </c>
      <c r="AD1939" t="s">
        <v>252</v>
      </c>
      <c r="AE1939" t="s">
        <v>59</v>
      </c>
      <c r="AG1939" t="s">
        <v>10370</v>
      </c>
      <c r="AI1939">
        <v>2</v>
      </c>
      <c r="AK1939" t="s">
        <v>64</v>
      </c>
      <c r="AL1939" t="s">
        <v>64</v>
      </c>
      <c r="AP1939" t="s">
        <v>76</v>
      </c>
      <c r="AQ1939">
        <v>2950</v>
      </c>
      <c r="AR1939">
        <v>2950</v>
      </c>
      <c r="AS1939">
        <v>3.35</v>
      </c>
      <c r="AT1939">
        <v>0</v>
      </c>
      <c r="AU1939">
        <v>0</v>
      </c>
      <c r="AV1939">
        <v>6</v>
      </c>
      <c r="AW1939" t="s">
        <v>18562</v>
      </c>
      <c r="AX1939" t="s">
        <v>18563</v>
      </c>
      <c r="AY1939" t="s">
        <v>12180</v>
      </c>
      <c r="AZ1939" t="s">
        <v>174</v>
      </c>
      <c r="BA1939" t="s">
        <v>569</v>
      </c>
      <c r="BB1939" t="b">
        <f t="shared" si="120"/>
        <v>0</v>
      </c>
      <c r="BC1939" t="str">
        <f>INDEX(repsearch2!B:B,MATCH(A1939,repsearch2!A:A,FALSE))</f>
        <v>No</v>
      </c>
      <c r="BD1939" s="3" t="b">
        <f t="shared" si="121"/>
        <v>0</v>
      </c>
      <c r="BE1939" s="3" t="b">
        <f t="shared" si="122"/>
        <v>0</v>
      </c>
      <c r="BF1939" t="str">
        <f t="shared" si="123"/>
        <v>closed</v>
      </c>
    </row>
    <row r="1940" spans="1:58" x14ac:dyDescent="0.3">
      <c r="A1940" t="s">
        <v>18564</v>
      </c>
      <c r="D1940" t="s">
        <v>96</v>
      </c>
      <c r="E1940" t="s">
        <v>18565</v>
      </c>
      <c r="F1940" t="s">
        <v>18326</v>
      </c>
      <c r="G1940">
        <v>3</v>
      </c>
      <c r="H1940" t="s">
        <v>59</v>
      </c>
      <c r="I1940" t="s">
        <v>18566</v>
      </c>
      <c r="J1940">
        <v>3</v>
      </c>
      <c r="K1940" t="s">
        <v>18567</v>
      </c>
      <c r="N1940" t="s">
        <v>59</v>
      </c>
      <c r="O1940" t="s">
        <v>18568</v>
      </c>
      <c r="P1940">
        <v>2019</v>
      </c>
      <c r="Q1940" t="s">
        <v>101</v>
      </c>
      <c r="R1940" t="b">
        <v>0</v>
      </c>
      <c r="S1940" t="s">
        <v>102</v>
      </c>
      <c r="T1940" t="b">
        <v>0</v>
      </c>
      <c r="W1940" t="s">
        <v>59</v>
      </c>
      <c r="Y1940">
        <v>0</v>
      </c>
      <c r="Z1940" t="s">
        <v>59</v>
      </c>
      <c r="AA1940" t="b">
        <v>0</v>
      </c>
      <c r="AH1940">
        <v>2</v>
      </c>
      <c r="AI1940">
        <v>1</v>
      </c>
      <c r="AK1940" t="s">
        <v>59</v>
      </c>
      <c r="AL1940" t="s">
        <v>64</v>
      </c>
      <c r="AS1940">
        <v>0</v>
      </c>
      <c r="AT1940">
        <v>0</v>
      </c>
      <c r="AU1940">
        <v>0</v>
      </c>
      <c r="AV1940">
        <v>0</v>
      </c>
      <c r="BB1940" t="b">
        <f t="shared" si="120"/>
        <v>0</v>
      </c>
      <c r="BC1940" t="str">
        <f>INDEX(repsearch2!B:B,MATCH(A1940,repsearch2!A:A,FALSE))</f>
        <v>No</v>
      </c>
      <c r="BD1940" s="3" t="b">
        <f t="shared" si="121"/>
        <v>0</v>
      </c>
      <c r="BE1940" s="3" t="b">
        <f t="shared" si="122"/>
        <v>0</v>
      </c>
      <c r="BF1940" t="str">
        <f t="shared" si="123"/>
        <v>closed</v>
      </c>
    </row>
    <row r="1941" spans="1:58" x14ac:dyDescent="0.3">
      <c r="A1941" t="s">
        <v>18569</v>
      </c>
      <c r="B1941" t="s">
        <v>55</v>
      </c>
      <c r="D1941" t="s">
        <v>56</v>
      </c>
      <c r="E1941" t="s">
        <v>18570</v>
      </c>
      <c r="F1941" t="s">
        <v>18571</v>
      </c>
      <c r="G1941">
        <v>13</v>
      </c>
      <c r="H1941" t="s">
        <v>59</v>
      </c>
      <c r="I1941" t="s">
        <v>18572</v>
      </c>
      <c r="J1941">
        <v>1</v>
      </c>
      <c r="K1941" t="s">
        <v>18573</v>
      </c>
      <c r="L1941" t="s">
        <v>15069</v>
      </c>
      <c r="N1941" t="s">
        <v>59</v>
      </c>
      <c r="O1941" t="s">
        <v>750</v>
      </c>
      <c r="P1941">
        <v>2019</v>
      </c>
      <c r="Q1941" t="s">
        <v>154</v>
      </c>
      <c r="R1941" t="b">
        <v>1</v>
      </c>
      <c r="S1941" t="s">
        <v>67</v>
      </c>
      <c r="T1941" t="b">
        <v>1</v>
      </c>
      <c r="U1941" t="s">
        <v>68</v>
      </c>
      <c r="V1941" t="s">
        <v>69</v>
      </c>
      <c r="W1941" t="s">
        <v>64</v>
      </c>
      <c r="X1941" t="s">
        <v>18574</v>
      </c>
      <c r="Y1941">
        <v>5</v>
      </c>
      <c r="Z1941" t="s">
        <v>59</v>
      </c>
      <c r="AA1941" t="b">
        <v>1</v>
      </c>
      <c r="AB1941" t="s">
        <v>751</v>
      </c>
      <c r="AC1941" t="s">
        <v>64</v>
      </c>
      <c r="AD1941" t="s">
        <v>72</v>
      </c>
      <c r="AE1941" t="s">
        <v>64</v>
      </c>
      <c r="AF1941" t="s">
        <v>72</v>
      </c>
      <c r="AG1941" t="s">
        <v>752</v>
      </c>
      <c r="AH1941">
        <v>12</v>
      </c>
      <c r="AI1941">
        <v>10</v>
      </c>
      <c r="AJ1941" t="s">
        <v>18575</v>
      </c>
      <c r="AK1941" t="s">
        <v>64</v>
      </c>
      <c r="AL1941" t="s">
        <v>64</v>
      </c>
      <c r="AM1941" t="s">
        <v>64</v>
      </c>
      <c r="AN1941" t="s">
        <v>158</v>
      </c>
      <c r="AO1941">
        <v>1600</v>
      </c>
      <c r="AR1941">
        <v>1779</v>
      </c>
      <c r="AS1941">
        <v>18.2</v>
      </c>
      <c r="AT1941">
        <v>0</v>
      </c>
      <c r="AU1941">
        <v>0</v>
      </c>
      <c r="AV1941">
        <v>24</v>
      </c>
      <c r="AW1941" t="s">
        <v>18576</v>
      </c>
      <c r="AX1941" t="s">
        <v>18577</v>
      </c>
      <c r="AY1941" t="s">
        <v>18578</v>
      </c>
      <c r="AZ1941" t="s">
        <v>756</v>
      </c>
      <c r="BB1941" t="b">
        <f t="shared" si="120"/>
        <v>0</v>
      </c>
      <c r="BC1941" t="str">
        <f>INDEX(repsearch2!B:B,MATCH(A1941,repsearch2!A:A,FALSE))</f>
        <v>No</v>
      </c>
      <c r="BD1941" s="3" t="b">
        <f t="shared" si="121"/>
        <v>0</v>
      </c>
      <c r="BE1941" s="3" t="b">
        <f t="shared" si="122"/>
        <v>1</v>
      </c>
      <c r="BF1941" t="str">
        <f t="shared" si="123"/>
        <v>gold</v>
      </c>
    </row>
    <row r="1942" spans="1:58" x14ac:dyDescent="0.3">
      <c r="A1942" t="s">
        <v>18579</v>
      </c>
      <c r="B1942" t="s">
        <v>241</v>
      </c>
      <c r="D1942" t="s">
        <v>242</v>
      </c>
      <c r="E1942" t="s">
        <v>18580</v>
      </c>
      <c r="F1942" t="s">
        <v>18581</v>
      </c>
      <c r="G1942">
        <v>23</v>
      </c>
      <c r="H1942" t="s">
        <v>64</v>
      </c>
      <c r="I1942" t="s">
        <v>18582</v>
      </c>
      <c r="J1942">
        <v>1</v>
      </c>
      <c r="K1942" t="s">
        <v>18583</v>
      </c>
      <c r="L1942" t="s">
        <v>18584</v>
      </c>
      <c r="M1942" t="s">
        <v>18585</v>
      </c>
      <c r="N1942" t="s">
        <v>64</v>
      </c>
      <c r="O1942" t="s">
        <v>18586</v>
      </c>
      <c r="P1942">
        <v>2019</v>
      </c>
      <c r="Q1942" t="s">
        <v>184</v>
      </c>
      <c r="R1942" t="b">
        <v>1</v>
      </c>
      <c r="S1942" t="s">
        <v>67</v>
      </c>
      <c r="T1942" t="b">
        <v>0</v>
      </c>
      <c r="U1942" t="s">
        <v>68</v>
      </c>
      <c r="V1942" t="s">
        <v>69</v>
      </c>
      <c r="W1942" t="s">
        <v>64</v>
      </c>
      <c r="X1942" t="s">
        <v>18587</v>
      </c>
      <c r="Y1942">
        <v>2</v>
      </c>
      <c r="Z1942" t="s">
        <v>59</v>
      </c>
      <c r="AA1942" t="b">
        <v>0</v>
      </c>
      <c r="AB1942" t="s">
        <v>18588</v>
      </c>
      <c r="AC1942" t="s">
        <v>59</v>
      </c>
      <c r="AE1942" t="s">
        <v>59</v>
      </c>
      <c r="AG1942" t="s">
        <v>18589</v>
      </c>
      <c r="AH1942">
        <v>2</v>
      </c>
      <c r="AI1942">
        <v>2</v>
      </c>
      <c r="AJ1942" t="s">
        <v>18590</v>
      </c>
      <c r="AK1942" t="s">
        <v>64</v>
      </c>
      <c r="AL1942" t="s">
        <v>64</v>
      </c>
      <c r="AP1942" t="s">
        <v>76</v>
      </c>
      <c r="AQ1942">
        <v>3300</v>
      </c>
      <c r="AR1942">
        <v>3300</v>
      </c>
      <c r="AS1942">
        <v>41.6</v>
      </c>
      <c r="AT1942">
        <v>5</v>
      </c>
      <c r="AU1942">
        <v>0</v>
      </c>
      <c r="AV1942">
        <v>4</v>
      </c>
      <c r="AW1942" t="s">
        <v>18591</v>
      </c>
      <c r="AX1942" t="s">
        <v>18592</v>
      </c>
      <c r="AZ1942" t="s">
        <v>3007</v>
      </c>
      <c r="BA1942" t="s">
        <v>3008</v>
      </c>
      <c r="BB1942" t="b">
        <f t="shared" si="120"/>
        <v>0</v>
      </c>
      <c r="BC1942" t="str">
        <f>INDEX(repsearch2!B:B,MATCH(A1942,repsearch2!A:A,FALSE))</f>
        <v>No</v>
      </c>
      <c r="BD1942" s="3" t="b">
        <f t="shared" si="121"/>
        <v>0</v>
      </c>
      <c r="BE1942" s="3" t="b">
        <f t="shared" si="122"/>
        <v>1</v>
      </c>
      <c r="BF1942" t="str">
        <f t="shared" si="123"/>
        <v>hybrid</v>
      </c>
    </row>
    <row r="1943" spans="1:58" x14ac:dyDescent="0.3">
      <c r="A1943" t="s">
        <v>18593</v>
      </c>
      <c r="D1943" t="s">
        <v>96</v>
      </c>
      <c r="E1943" t="s">
        <v>18594</v>
      </c>
      <c r="F1943" t="s">
        <v>18595</v>
      </c>
      <c r="G1943">
        <v>1</v>
      </c>
      <c r="H1943" t="s">
        <v>59</v>
      </c>
      <c r="I1943" t="s">
        <v>18596</v>
      </c>
      <c r="J1943">
        <v>1</v>
      </c>
      <c r="K1943" t="s">
        <v>18597</v>
      </c>
      <c r="L1943" t="s">
        <v>18598</v>
      </c>
      <c r="M1943" t="s">
        <v>18597</v>
      </c>
      <c r="N1943" t="s">
        <v>64</v>
      </c>
      <c r="O1943" t="s">
        <v>18599</v>
      </c>
      <c r="P1943">
        <v>2019</v>
      </c>
      <c r="Q1943" t="s">
        <v>101</v>
      </c>
      <c r="R1943" t="b">
        <v>0</v>
      </c>
      <c r="S1943" t="s">
        <v>102</v>
      </c>
      <c r="T1943" t="b">
        <v>0</v>
      </c>
      <c r="W1943" t="s">
        <v>59</v>
      </c>
      <c r="Y1943">
        <v>0</v>
      </c>
      <c r="Z1943" t="s">
        <v>59</v>
      </c>
      <c r="AA1943" t="b">
        <v>0</v>
      </c>
      <c r="AH1943">
        <v>1</v>
      </c>
      <c r="AI1943">
        <v>1</v>
      </c>
      <c r="AK1943" t="s">
        <v>59</v>
      </c>
      <c r="AL1943" t="s">
        <v>64</v>
      </c>
      <c r="AS1943">
        <v>0</v>
      </c>
      <c r="AT1943">
        <v>0</v>
      </c>
      <c r="AU1943">
        <v>0</v>
      </c>
      <c r="AV1943">
        <v>0</v>
      </c>
      <c r="BB1943" t="b">
        <f t="shared" si="120"/>
        <v>0</v>
      </c>
      <c r="BC1943" t="str">
        <f>INDEX(repsearch2!B:B,MATCH(A1943,repsearch2!A:A,FALSE))</f>
        <v>No</v>
      </c>
      <c r="BD1943" s="3" t="b">
        <f t="shared" si="121"/>
        <v>0</v>
      </c>
      <c r="BE1943" s="3" t="b">
        <f t="shared" si="122"/>
        <v>0</v>
      </c>
      <c r="BF1943" t="str">
        <f t="shared" si="123"/>
        <v>closed</v>
      </c>
    </row>
    <row r="1944" spans="1:58" x14ac:dyDescent="0.3">
      <c r="A1944" t="s">
        <v>18600</v>
      </c>
      <c r="B1944" t="s">
        <v>55</v>
      </c>
      <c r="D1944" t="s">
        <v>56</v>
      </c>
      <c r="E1944" t="s">
        <v>18601</v>
      </c>
      <c r="F1944" t="s">
        <v>3136</v>
      </c>
      <c r="G1944">
        <v>1</v>
      </c>
      <c r="H1944" t="s">
        <v>59</v>
      </c>
      <c r="I1944" t="s">
        <v>18602</v>
      </c>
      <c r="J1944">
        <v>1</v>
      </c>
      <c r="K1944" t="s">
        <v>18603</v>
      </c>
      <c r="L1944" t="s">
        <v>18604</v>
      </c>
      <c r="M1944" t="s">
        <v>8333</v>
      </c>
      <c r="N1944" t="s">
        <v>64</v>
      </c>
      <c r="O1944" t="s">
        <v>10588</v>
      </c>
      <c r="P1944">
        <v>2019</v>
      </c>
      <c r="Q1944" t="s">
        <v>10589</v>
      </c>
      <c r="R1944" t="b">
        <v>1</v>
      </c>
      <c r="S1944" t="s">
        <v>67</v>
      </c>
      <c r="T1944" t="b">
        <v>1</v>
      </c>
      <c r="U1944" t="s">
        <v>68</v>
      </c>
      <c r="V1944" t="s">
        <v>69</v>
      </c>
      <c r="W1944" t="s">
        <v>64</v>
      </c>
      <c r="X1944" t="s">
        <v>18605</v>
      </c>
      <c r="Y1944">
        <v>2</v>
      </c>
      <c r="Z1944" t="s">
        <v>59</v>
      </c>
      <c r="AA1944" t="b">
        <v>1</v>
      </c>
      <c r="AB1944" t="s">
        <v>10591</v>
      </c>
      <c r="AC1944" t="s">
        <v>205</v>
      </c>
      <c r="AH1944">
        <v>2</v>
      </c>
      <c r="AI1944">
        <v>1</v>
      </c>
      <c r="AJ1944" t="s">
        <v>18606</v>
      </c>
      <c r="AK1944" t="s">
        <v>64</v>
      </c>
      <c r="AL1944" t="s">
        <v>64</v>
      </c>
      <c r="AM1944" t="s">
        <v>64</v>
      </c>
      <c r="AN1944" t="s">
        <v>76</v>
      </c>
      <c r="AO1944">
        <v>500</v>
      </c>
      <c r="AR1944">
        <v>500</v>
      </c>
      <c r="AS1944">
        <v>0</v>
      </c>
      <c r="AT1944">
        <v>0</v>
      </c>
      <c r="AU1944">
        <v>0</v>
      </c>
      <c r="AV1944">
        <v>0</v>
      </c>
      <c r="AZ1944" t="s">
        <v>592</v>
      </c>
      <c r="BB1944" t="b">
        <f t="shared" si="120"/>
        <v>0</v>
      </c>
      <c r="BC1944" t="str">
        <f>INDEX(repsearch2!B:B,MATCH(A1944,repsearch2!A:A,FALSE))</f>
        <v>No</v>
      </c>
      <c r="BD1944" s="3" t="b">
        <f t="shared" si="121"/>
        <v>0</v>
      </c>
      <c r="BE1944" s="3" t="b">
        <f t="shared" si="122"/>
        <v>1</v>
      </c>
      <c r="BF1944" t="str">
        <f t="shared" si="123"/>
        <v>gold</v>
      </c>
    </row>
    <row r="1945" spans="1:58" x14ac:dyDescent="0.3">
      <c r="A1945" t="s">
        <v>18607</v>
      </c>
      <c r="B1945" t="s">
        <v>1328</v>
      </c>
      <c r="D1945" t="s">
        <v>347</v>
      </c>
      <c r="E1945" t="s">
        <v>18608</v>
      </c>
      <c r="F1945" t="s">
        <v>18609</v>
      </c>
      <c r="G1945">
        <v>1</v>
      </c>
      <c r="H1945" t="s">
        <v>59</v>
      </c>
      <c r="I1945" t="s">
        <v>18610</v>
      </c>
      <c r="J1945">
        <v>1</v>
      </c>
      <c r="K1945" t="s">
        <v>18611</v>
      </c>
      <c r="L1945" t="s">
        <v>18612</v>
      </c>
      <c r="M1945" t="s">
        <v>2373</v>
      </c>
      <c r="N1945" t="s">
        <v>64</v>
      </c>
      <c r="O1945" t="s">
        <v>18613</v>
      </c>
      <c r="P1945">
        <v>2019</v>
      </c>
      <c r="Q1945" t="s">
        <v>368</v>
      </c>
      <c r="R1945" t="b">
        <v>1</v>
      </c>
      <c r="S1945" t="s">
        <v>67</v>
      </c>
      <c r="T1945" t="b">
        <v>0</v>
      </c>
      <c r="U1945" t="s">
        <v>68</v>
      </c>
      <c r="V1945" t="s">
        <v>69</v>
      </c>
      <c r="W1945" t="s">
        <v>59</v>
      </c>
      <c r="Y1945">
        <v>0</v>
      </c>
      <c r="Z1945" t="s">
        <v>59</v>
      </c>
      <c r="AA1945" t="b">
        <v>0</v>
      </c>
      <c r="AB1945" t="s">
        <v>18614</v>
      </c>
      <c r="AC1945" t="s">
        <v>64</v>
      </c>
      <c r="AD1945" t="s">
        <v>252</v>
      </c>
      <c r="AE1945" t="s">
        <v>59</v>
      </c>
      <c r="AG1945" t="s">
        <v>18615</v>
      </c>
      <c r="AH1945">
        <v>1</v>
      </c>
      <c r="AI1945">
        <v>0</v>
      </c>
      <c r="AJ1945" t="s">
        <v>18616</v>
      </c>
      <c r="AK1945" t="s">
        <v>64</v>
      </c>
      <c r="AL1945" t="s">
        <v>64</v>
      </c>
      <c r="AP1945" t="s">
        <v>76</v>
      </c>
      <c r="AQ1945">
        <v>3000</v>
      </c>
      <c r="AR1945">
        <v>3000</v>
      </c>
      <c r="AS1945">
        <v>1</v>
      </c>
      <c r="AT1945">
        <v>0</v>
      </c>
      <c r="AU1945">
        <v>0</v>
      </c>
      <c r="AV1945">
        <v>1</v>
      </c>
      <c r="AW1945" t="s">
        <v>18617</v>
      </c>
      <c r="AZ1945" t="s">
        <v>1784</v>
      </c>
      <c r="BB1945" t="b">
        <f t="shared" si="120"/>
        <v>0</v>
      </c>
      <c r="BC1945" t="str">
        <f>INDEX(repsearch2!B:B,MATCH(A1945,repsearch2!A:A,FALSE))</f>
        <v>No</v>
      </c>
      <c r="BD1945" s="3" t="b">
        <f t="shared" si="121"/>
        <v>0</v>
      </c>
      <c r="BE1945" s="3" t="b">
        <f t="shared" si="122"/>
        <v>1</v>
      </c>
      <c r="BF1945" t="str">
        <f t="shared" si="123"/>
        <v>bronze</v>
      </c>
    </row>
    <row r="1946" spans="1:58" x14ac:dyDescent="0.3">
      <c r="A1946" s="3" t="s">
        <v>18618</v>
      </c>
      <c r="B1946" s="3" t="s">
        <v>55</v>
      </c>
      <c r="C1946" s="3"/>
      <c r="D1946" s="3" t="s">
        <v>56</v>
      </c>
      <c r="E1946" s="3" t="s">
        <v>18619</v>
      </c>
      <c r="F1946" s="3" t="s">
        <v>18620</v>
      </c>
      <c r="G1946" s="3">
        <v>5</v>
      </c>
      <c r="H1946" s="3" t="s">
        <v>59</v>
      </c>
      <c r="I1946" s="3" t="s">
        <v>18621</v>
      </c>
      <c r="J1946" s="3">
        <v>1</v>
      </c>
      <c r="K1946" s="3" t="s">
        <v>18622</v>
      </c>
      <c r="L1946" s="3" t="s">
        <v>18623</v>
      </c>
      <c r="M1946" s="3" t="s">
        <v>18624</v>
      </c>
      <c r="N1946" s="3" t="s">
        <v>64</v>
      </c>
      <c r="O1946" s="3" t="s">
        <v>65</v>
      </c>
      <c r="P1946" s="3">
        <v>2019</v>
      </c>
      <c r="Q1946" s="3" t="s">
        <v>66</v>
      </c>
      <c r="R1946" s="3" t="b">
        <v>1</v>
      </c>
      <c r="S1946" s="3" t="s">
        <v>67</v>
      </c>
      <c r="T1946" s="3" t="b">
        <v>1</v>
      </c>
      <c r="U1946" s="3" t="s">
        <v>68</v>
      </c>
      <c r="V1946" s="3" t="s">
        <v>69</v>
      </c>
      <c r="W1946" s="3" t="s">
        <v>64</v>
      </c>
      <c r="X1946" s="3" t="s">
        <v>1043</v>
      </c>
      <c r="Y1946" s="3">
        <v>2</v>
      </c>
      <c r="Z1946" s="3" t="s">
        <v>59</v>
      </c>
      <c r="AA1946" s="3" t="b">
        <v>1</v>
      </c>
      <c r="AB1946" s="3" t="s">
        <v>71</v>
      </c>
      <c r="AC1946" s="3" t="s">
        <v>64</v>
      </c>
      <c r="AD1946" s="3" t="s">
        <v>72</v>
      </c>
      <c r="AE1946" s="3" t="s">
        <v>64</v>
      </c>
      <c r="AF1946" s="3" t="s">
        <v>72</v>
      </c>
      <c r="AG1946" s="3" t="s">
        <v>73</v>
      </c>
      <c r="AH1946" s="3">
        <v>4</v>
      </c>
      <c r="AI1946" s="3">
        <v>4</v>
      </c>
      <c r="AJ1946" s="3" t="s">
        <v>18625</v>
      </c>
      <c r="AK1946" s="3" t="s">
        <v>64</v>
      </c>
      <c r="AL1946" s="3" t="s">
        <v>64</v>
      </c>
      <c r="AM1946" s="3" t="s">
        <v>64</v>
      </c>
      <c r="AN1946" s="3" t="s">
        <v>75</v>
      </c>
      <c r="AO1946" s="3">
        <v>1350</v>
      </c>
      <c r="AP1946" s="3" t="s">
        <v>76</v>
      </c>
      <c r="AQ1946" s="3">
        <v>1905</v>
      </c>
      <c r="AR1946" s="3">
        <v>1905</v>
      </c>
      <c r="AS1946" s="3">
        <v>6.55</v>
      </c>
      <c r="AT1946" s="3">
        <v>0</v>
      </c>
      <c r="AU1946" s="3">
        <v>0</v>
      </c>
      <c r="AV1946" s="3">
        <v>9</v>
      </c>
      <c r="AW1946" s="3" t="s">
        <v>18626</v>
      </c>
      <c r="AX1946" s="3" t="s">
        <v>18627</v>
      </c>
      <c r="AY1946" s="3" t="s">
        <v>400</v>
      </c>
      <c r="AZ1946" s="3" t="s">
        <v>78</v>
      </c>
      <c r="BA1946" s="3" t="s">
        <v>79</v>
      </c>
      <c r="BB1946" s="3" t="b">
        <f t="shared" si="120"/>
        <v>1</v>
      </c>
      <c r="BC1946" s="3" t="str">
        <f>INDEX(repsearch2!B:B,MATCH(A1946,repsearch2!A:A,FALSE))</f>
        <v>Yes</v>
      </c>
      <c r="BD1946" s="3" t="b">
        <f t="shared" si="121"/>
        <v>1</v>
      </c>
      <c r="BE1946" s="3" t="b">
        <f t="shared" si="122"/>
        <v>1</v>
      </c>
      <c r="BF1946" t="str">
        <f t="shared" si="123"/>
        <v>gold</v>
      </c>
    </row>
    <row r="1947" spans="1:58" x14ac:dyDescent="0.3">
      <c r="A1947" t="s">
        <v>18628</v>
      </c>
      <c r="D1947" t="s">
        <v>96</v>
      </c>
      <c r="E1947" t="s">
        <v>18629</v>
      </c>
      <c r="F1947" t="s">
        <v>18630</v>
      </c>
      <c r="G1947">
        <v>1</v>
      </c>
      <c r="H1947" t="s">
        <v>59</v>
      </c>
      <c r="I1947" t="s">
        <v>18631</v>
      </c>
      <c r="J1947">
        <v>1</v>
      </c>
      <c r="K1947" t="s">
        <v>18632</v>
      </c>
      <c r="L1947" t="s">
        <v>18633</v>
      </c>
      <c r="M1947" t="s">
        <v>18634</v>
      </c>
      <c r="N1947" t="s">
        <v>64</v>
      </c>
      <c r="O1947" t="s">
        <v>13501</v>
      </c>
      <c r="P1947">
        <v>2019</v>
      </c>
      <c r="Q1947" t="s">
        <v>224</v>
      </c>
      <c r="R1947" t="b">
        <v>0</v>
      </c>
      <c r="S1947" t="s">
        <v>67</v>
      </c>
      <c r="T1947" t="b">
        <v>0</v>
      </c>
      <c r="W1947" t="s">
        <v>59</v>
      </c>
      <c r="Y1947">
        <v>0</v>
      </c>
      <c r="Z1947" t="s">
        <v>59</v>
      </c>
      <c r="AA1947" t="b">
        <v>0</v>
      </c>
      <c r="AB1947" t="s">
        <v>13502</v>
      </c>
      <c r="AC1947" t="s">
        <v>64</v>
      </c>
      <c r="AD1947" t="s">
        <v>72</v>
      </c>
      <c r="AE1947" t="s">
        <v>59</v>
      </c>
      <c r="AG1947" t="s">
        <v>13503</v>
      </c>
      <c r="AH1947">
        <v>1</v>
      </c>
      <c r="AI1947">
        <v>1</v>
      </c>
      <c r="AK1947" t="s">
        <v>64</v>
      </c>
      <c r="AL1947" t="s">
        <v>64</v>
      </c>
      <c r="AP1947" t="s">
        <v>76</v>
      </c>
      <c r="AQ1947">
        <v>3240</v>
      </c>
      <c r="AR1947">
        <v>3240</v>
      </c>
      <c r="AS1947">
        <v>0.25</v>
      </c>
      <c r="AT1947">
        <v>0</v>
      </c>
      <c r="AU1947">
        <v>0</v>
      </c>
      <c r="AV1947">
        <v>0</v>
      </c>
      <c r="AW1947" t="s">
        <v>18635</v>
      </c>
      <c r="AZ1947" t="s">
        <v>227</v>
      </c>
      <c r="BB1947" t="b">
        <f t="shared" si="120"/>
        <v>0</v>
      </c>
      <c r="BC1947" t="str">
        <f>INDEX(repsearch2!B:B,MATCH(A1947,repsearch2!A:A,FALSE))</f>
        <v>No</v>
      </c>
      <c r="BD1947" s="3" t="b">
        <f t="shared" si="121"/>
        <v>0</v>
      </c>
      <c r="BE1947" s="3" t="b">
        <f t="shared" si="122"/>
        <v>0</v>
      </c>
      <c r="BF1947" t="str">
        <f t="shared" si="123"/>
        <v>closed</v>
      </c>
    </row>
    <row r="1948" spans="1:58" x14ac:dyDescent="0.3">
      <c r="A1948" t="s">
        <v>18636</v>
      </c>
      <c r="D1948" t="s">
        <v>96</v>
      </c>
      <c r="E1948" t="s">
        <v>18637</v>
      </c>
      <c r="F1948" t="s">
        <v>18638</v>
      </c>
      <c r="G1948">
        <v>5</v>
      </c>
      <c r="H1948" t="s">
        <v>59</v>
      </c>
      <c r="I1948" t="s">
        <v>18639</v>
      </c>
      <c r="J1948">
        <v>1</v>
      </c>
      <c r="K1948" t="s">
        <v>18640</v>
      </c>
      <c r="L1948" t="s">
        <v>11354</v>
      </c>
      <c r="M1948" t="s">
        <v>3711</v>
      </c>
      <c r="N1948" t="s">
        <v>64</v>
      </c>
      <c r="O1948" t="s">
        <v>18641</v>
      </c>
      <c r="P1948">
        <v>2019</v>
      </c>
      <c r="Q1948" t="s">
        <v>184</v>
      </c>
      <c r="R1948" t="b">
        <v>0</v>
      </c>
      <c r="S1948" t="s">
        <v>67</v>
      </c>
      <c r="T1948" t="b">
        <v>0</v>
      </c>
      <c r="W1948" t="s">
        <v>59</v>
      </c>
      <c r="Y1948">
        <v>0</v>
      </c>
      <c r="Z1948" t="s">
        <v>59</v>
      </c>
      <c r="AA1948" t="b">
        <v>0</v>
      </c>
      <c r="AB1948" t="s">
        <v>18642</v>
      </c>
      <c r="AC1948" t="s">
        <v>64</v>
      </c>
      <c r="AD1948" t="s">
        <v>252</v>
      </c>
      <c r="AE1948" t="s">
        <v>59</v>
      </c>
      <c r="AG1948" t="s">
        <v>18643</v>
      </c>
      <c r="AH1948">
        <v>5</v>
      </c>
      <c r="AI1948">
        <v>5</v>
      </c>
      <c r="AK1948" t="s">
        <v>64</v>
      </c>
      <c r="AL1948" t="s">
        <v>64</v>
      </c>
      <c r="AP1948" t="s">
        <v>76</v>
      </c>
      <c r="AQ1948">
        <v>3000</v>
      </c>
      <c r="AR1948">
        <v>3000</v>
      </c>
      <c r="AS1948">
        <v>2</v>
      </c>
      <c r="AT1948">
        <v>0</v>
      </c>
      <c r="AU1948">
        <v>0</v>
      </c>
      <c r="AV1948">
        <v>3</v>
      </c>
      <c r="AW1948" t="s">
        <v>18644</v>
      </c>
      <c r="AX1948" t="s">
        <v>18645</v>
      </c>
      <c r="AY1948" t="s">
        <v>400</v>
      </c>
      <c r="AZ1948" t="s">
        <v>94</v>
      </c>
      <c r="BA1948" t="s">
        <v>18646</v>
      </c>
      <c r="BB1948" t="b">
        <f t="shared" si="120"/>
        <v>0</v>
      </c>
      <c r="BC1948" t="str">
        <f>INDEX(repsearch2!B:B,MATCH(A1948,repsearch2!A:A,FALSE))</f>
        <v>No</v>
      </c>
      <c r="BD1948" s="3" t="b">
        <f t="shared" si="121"/>
        <v>0</v>
      </c>
      <c r="BE1948" s="3" t="b">
        <f t="shared" si="122"/>
        <v>0</v>
      </c>
      <c r="BF1948" t="str">
        <f t="shared" si="123"/>
        <v>closed</v>
      </c>
    </row>
    <row r="1949" spans="1:58" x14ac:dyDescent="0.3">
      <c r="A1949" t="s">
        <v>18647</v>
      </c>
      <c r="D1949" t="s">
        <v>96</v>
      </c>
      <c r="E1949" t="s">
        <v>18648</v>
      </c>
      <c r="F1949" t="s">
        <v>18649</v>
      </c>
      <c r="G1949">
        <v>3</v>
      </c>
      <c r="H1949" t="s">
        <v>59</v>
      </c>
      <c r="I1949" t="s">
        <v>18650</v>
      </c>
      <c r="J1949">
        <v>1</v>
      </c>
      <c r="K1949" t="s">
        <v>18651</v>
      </c>
      <c r="L1949" t="s">
        <v>18652</v>
      </c>
      <c r="M1949" t="s">
        <v>18653</v>
      </c>
      <c r="N1949" t="s">
        <v>64</v>
      </c>
      <c r="O1949" t="s">
        <v>5554</v>
      </c>
      <c r="P1949">
        <v>2019</v>
      </c>
      <c r="Q1949" t="s">
        <v>224</v>
      </c>
      <c r="R1949" t="b">
        <v>0</v>
      </c>
      <c r="S1949" t="s">
        <v>67</v>
      </c>
      <c r="T1949" t="b">
        <v>0</v>
      </c>
      <c r="W1949" t="s">
        <v>59</v>
      </c>
      <c r="Y1949">
        <v>0</v>
      </c>
      <c r="Z1949" t="s">
        <v>59</v>
      </c>
      <c r="AA1949" t="b">
        <v>0</v>
      </c>
      <c r="AB1949" t="s">
        <v>5555</v>
      </c>
      <c r="AC1949" t="s">
        <v>64</v>
      </c>
      <c r="AD1949" t="s">
        <v>72</v>
      </c>
      <c r="AE1949" t="s">
        <v>59</v>
      </c>
      <c r="AG1949" t="s">
        <v>5556</v>
      </c>
      <c r="AH1949">
        <v>4</v>
      </c>
      <c r="AI1949">
        <v>1</v>
      </c>
      <c r="AK1949" t="s">
        <v>64</v>
      </c>
      <c r="AL1949" t="s">
        <v>64</v>
      </c>
      <c r="AP1949" t="s">
        <v>76</v>
      </c>
      <c r="AQ1949">
        <v>3240</v>
      </c>
      <c r="AR1949">
        <v>3240</v>
      </c>
      <c r="AS1949">
        <v>0</v>
      </c>
      <c r="AT1949">
        <v>0</v>
      </c>
      <c r="AU1949">
        <v>0</v>
      </c>
      <c r="AV1949">
        <v>0</v>
      </c>
      <c r="AZ1949" t="s">
        <v>227</v>
      </c>
      <c r="BA1949" t="s">
        <v>850</v>
      </c>
      <c r="BB1949" t="b">
        <f t="shared" si="120"/>
        <v>0</v>
      </c>
      <c r="BC1949" t="str">
        <f>INDEX(repsearch2!B:B,MATCH(A1949,repsearch2!A:A,FALSE))</f>
        <v>No</v>
      </c>
      <c r="BD1949" s="3" t="b">
        <f t="shared" si="121"/>
        <v>0</v>
      </c>
      <c r="BE1949" s="3" t="b">
        <f t="shared" si="122"/>
        <v>0</v>
      </c>
      <c r="BF1949" t="str">
        <f t="shared" si="123"/>
        <v>closed</v>
      </c>
    </row>
    <row r="1950" spans="1:58" x14ac:dyDescent="0.3">
      <c r="A1950" t="s">
        <v>18654</v>
      </c>
      <c r="D1950" t="s">
        <v>96</v>
      </c>
      <c r="E1950" t="s">
        <v>18655</v>
      </c>
      <c r="F1950" t="s">
        <v>1569</v>
      </c>
      <c r="G1950">
        <v>3</v>
      </c>
      <c r="H1950" t="s">
        <v>59</v>
      </c>
      <c r="I1950" t="s">
        <v>1570</v>
      </c>
      <c r="J1950">
        <v>1</v>
      </c>
      <c r="K1950" t="s">
        <v>1571</v>
      </c>
      <c r="L1950" t="s">
        <v>18656</v>
      </c>
      <c r="M1950" t="s">
        <v>18657</v>
      </c>
      <c r="N1950" t="s">
        <v>64</v>
      </c>
      <c r="O1950" t="s">
        <v>2350</v>
      </c>
      <c r="P1950">
        <v>2019</v>
      </c>
      <c r="Q1950" t="s">
        <v>139</v>
      </c>
      <c r="R1950" t="b">
        <v>0</v>
      </c>
      <c r="S1950" t="s">
        <v>67</v>
      </c>
      <c r="T1950" t="b">
        <v>0</v>
      </c>
      <c r="W1950" t="s">
        <v>59</v>
      </c>
      <c r="Y1950">
        <v>0</v>
      </c>
      <c r="Z1950" t="s">
        <v>59</v>
      </c>
      <c r="AA1950" t="b">
        <v>0</v>
      </c>
      <c r="AB1950" t="s">
        <v>2351</v>
      </c>
      <c r="AC1950" t="s">
        <v>64</v>
      </c>
      <c r="AD1950" t="s">
        <v>141</v>
      </c>
      <c r="AE1950" t="s">
        <v>59</v>
      </c>
      <c r="AG1950" t="s">
        <v>2352</v>
      </c>
      <c r="AH1950">
        <v>13</v>
      </c>
      <c r="AI1950">
        <v>9</v>
      </c>
      <c r="AK1950" t="s">
        <v>64</v>
      </c>
      <c r="AL1950" t="s">
        <v>64</v>
      </c>
      <c r="AP1950" t="s">
        <v>76</v>
      </c>
      <c r="AQ1950">
        <v>2500</v>
      </c>
      <c r="AR1950">
        <v>2500</v>
      </c>
      <c r="AS1950">
        <v>0</v>
      </c>
      <c r="AT1950">
        <v>0</v>
      </c>
      <c r="AU1950">
        <v>0</v>
      </c>
      <c r="AV1950">
        <v>0</v>
      </c>
      <c r="AX1950" t="s">
        <v>2353</v>
      </c>
      <c r="AY1950" t="s">
        <v>2354</v>
      </c>
      <c r="AZ1950" t="s">
        <v>1579</v>
      </c>
      <c r="BA1950" t="s">
        <v>1648</v>
      </c>
      <c r="BB1950" t="b">
        <f t="shared" si="120"/>
        <v>0</v>
      </c>
      <c r="BC1950" t="str">
        <f>INDEX(repsearch2!B:B,MATCH(A1950,repsearch2!A:A,FALSE))</f>
        <v>No</v>
      </c>
      <c r="BD1950" s="3" t="b">
        <f t="shared" si="121"/>
        <v>0</v>
      </c>
      <c r="BE1950" s="3" t="b">
        <f t="shared" si="122"/>
        <v>0</v>
      </c>
      <c r="BF1950" t="str">
        <f t="shared" si="123"/>
        <v>closed</v>
      </c>
    </row>
    <row r="1951" spans="1:58" x14ac:dyDescent="0.3">
      <c r="A1951" t="s">
        <v>18658</v>
      </c>
      <c r="D1951" t="s">
        <v>96</v>
      </c>
      <c r="E1951" t="s">
        <v>18659</v>
      </c>
      <c r="F1951" t="s">
        <v>18660</v>
      </c>
      <c r="G1951">
        <v>1</v>
      </c>
      <c r="H1951" t="s">
        <v>59</v>
      </c>
      <c r="I1951" t="s">
        <v>18661</v>
      </c>
      <c r="J1951">
        <v>1</v>
      </c>
      <c r="K1951" t="s">
        <v>18662</v>
      </c>
      <c r="L1951" t="s">
        <v>5414</v>
      </c>
      <c r="M1951" t="s">
        <v>5415</v>
      </c>
      <c r="N1951" t="s">
        <v>64</v>
      </c>
      <c r="O1951" t="s">
        <v>3095</v>
      </c>
      <c r="P1951">
        <v>2019</v>
      </c>
      <c r="Q1951" t="s">
        <v>436</v>
      </c>
      <c r="R1951" t="b">
        <v>0</v>
      </c>
      <c r="S1951" t="s">
        <v>67</v>
      </c>
      <c r="T1951" t="b">
        <v>0</v>
      </c>
      <c r="W1951" t="s">
        <v>59</v>
      </c>
      <c r="Y1951">
        <v>0</v>
      </c>
      <c r="Z1951" t="s">
        <v>59</v>
      </c>
      <c r="AA1951" t="b">
        <v>0</v>
      </c>
      <c r="AB1951" t="s">
        <v>3097</v>
      </c>
      <c r="AC1951" t="s">
        <v>64</v>
      </c>
      <c r="AD1951" t="s">
        <v>72</v>
      </c>
      <c r="AE1951" t="s">
        <v>59</v>
      </c>
      <c r="AG1951" t="s">
        <v>3098</v>
      </c>
      <c r="AH1951">
        <v>13</v>
      </c>
      <c r="AI1951">
        <v>17</v>
      </c>
      <c r="AK1951" t="s">
        <v>64</v>
      </c>
      <c r="AL1951" t="s">
        <v>64</v>
      </c>
      <c r="AP1951" t="s">
        <v>76</v>
      </c>
      <c r="AQ1951">
        <v>3000</v>
      </c>
      <c r="AR1951">
        <v>3000</v>
      </c>
      <c r="AS1951">
        <v>10</v>
      </c>
      <c r="AT1951">
        <v>0</v>
      </c>
      <c r="AU1951">
        <v>0</v>
      </c>
      <c r="AV1951">
        <v>16</v>
      </c>
      <c r="AW1951" t="s">
        <v>18663</v>
      </c>
      <c r="AX1951" t="s">
        <v>18664</v>
      </c>
      <c r="AZ1951" t="s">
        <v>3102</v>
      </c>
      <c r="BA1951" t="s">
        <v>3103</v>
      </c>
      <c r="BB1951" t="b">
        <f t="shared" si="120"/>
        <v>0</v>
      </c>
      <c r="BC1951" t="str">
        <f>INDEX(repsearch2!B:B,MATCH(A1951,repsearch2!A:A,FALSE))</f>
        <v>No</v>
      </c>
      <c r="BD1951" s="3" t="b">
        <f t="shared" si="121"/>
        <v>0</v>
      </c>
      <c r="BE1951" s="3" t="b">
        <f t="shared" si="122"/>
        <v>0</v>
      </c>
      <c r="BF1951" t="str">
        <f t="shared" si="123"/>
        <v>closed</v>
      </c>
    </row>
    <row r="1952" spans="1:58" x14ac:dyDescent="0.3">
      <c r="A1952" t="s">
        <v>18665</v>
      </c>
      <c r="D1952" t="s">
        <v>96</v>
      </c>
      <c r="E1952" t="s">
        <v>18666</v>
      </c>
      <c r="F1952" t="s">
        <v>18667</v>
      </c>
      <c r="G1952">
        <v>4</v>
      </c>
      <c r="H1952" t="s">
        <v>59</v>
      </c>
      <c r="I1952" t="s">
        <v>18668</v>
      </c>
      <c r="J1952">
        <v>1</v>
      </c>
      <c r="K1952" t="s">
        <v>18669</v>
      </c>
      <c r="L1952" t="s">
        <v>18670</v>
      </c>
      <c r="M1952" t="s">
        <v>10620</v>
      </c>
      <c r="N1952" t="s">
        <v>64</v>
      </c>
      <c r="O1952" t="s">
        <v>18671</v>
      </c>
      <c r="P1952">
        <v>2019</v>
      </c>
      <c r="Q1952" t="s">
        <v>139</v>
      </c>
      <c r="R1952" t="b">
        <v>0</v>
      </c>
      <c r="S1952" t="s">
        <v>67</v>
      </c>
      <c r="T1952" t="b">
        <v>0</v>
      </c>
      <c r="W1952" t="s">
        <v>59</v>
      </c>
      <c r="Y1952">
        <v>0</v>
      </c>
      <c r="Z1952" t="s">
        <v>59</v>
      </c>
      <c r="AA1952" t="b">
        <v>0</v>
      </c>
      <c r="AB1952" t="s">
        <v>18672</v>
      </c>
      <c r="AC1952" t="s">
        <v>64</v>
      </c>
      <c r="AD1952" t="s">
        <v>141</v>
      </c>
      <c r="AE1952" t="s">
        <v>59</v>
      </c>
      <c r="AG1952" t="s">
        <v>18673</v>
      </c>
      <c r="AH1952">
        <v>10</v>
      </c>
      <c r="AI1952">
        <v>14</v>
      </c>
      <c r="AK1952" t="s">
        <v>64</v>
      </c>
      <c r="AL1952" t="s">
        <v>64</v>
      </c>
      <c r="AP1952" t="s">
        <v>76</v>
      </c>
      <c r="AQ1952">
        <v>2200</v>
      </c>
      <c r="AR1952">
        <v>2200</v>
      </c>
      <c r="AS1952">
        <v>0.25</v>
      </c>
      <c r="AT1952">
        <v>0</v>
      </c>
      <c r="AU1952">
        <v>0</v>
      </c>
      <c r="AV1952">
        <v>0</v>
      </c>
      <c r="AW1952" t="s">
        <v>18674</v>
      </c>
      <c r="AX1952" t="s">
        <v>18675</v>
      </c>
      <c r="AZ1952" t="s">
        <v>18676</v>
      </c>
      <c r="BA1952" t="s">
        <v>9308</v>
      </c>
      <c r="BB1952" t="b">
        <f t="shared" si="120"/>
        <v>0</v>
      </c>
      <c r="BC1952" t="str">
        <f>INDEX(repsearch2!B:B,MATCH(A1952,repsearch2!A:A,FALSE))</f>
        <v>No</v>
      </c>
      <c r="BD1952" s="3" t="b">
        <f t="shared" si="121"/>
        <v>0</v>
      </c>
      <c r="BE1952" s="3" t="b">
        <f t="shared" si="122"/>
        <v>0</v>
      </c>
      <c r="BF1952" t="str">
        <f t="shared" si="123"/>
        <v>closed</v>
      </c>
    </row>
    <row r="1953" spans="1:58" x14ac:dyDescent="0.3">
      <c r="A1953" t="s">
        <v>18677</v>
      </c>
      <c r="B1953" t="s">
        <v>4726</v>
      </c>
      <c r="D1953" t="s">
        <v>96</v>
      </c>
      <c r="E1953" t="s">
        <v>18678</v>
      </c>
      <c r="F1953" t="s">
        <v>18679</v>
      </c>
      <c r="G1953">
        <v>2</v>
      </c>
      <c r="H1953" t="s">
        <v>59</v>
      </c>
      <c r="I1953" t="s">
        <v>18680</v>
      </c>
      <c r="J1953">
        <v>1</v>
      </c>
      <c r="K1953" t="s">
        <v>18681</v>
      </c>
      <c r="L1953" t="s">
        <v>18063</v>
      </c>
      <c r="M1953" t="s">
        <v>7843</v>
      </c>
      <c r="N1953" t="s">
        <v>64</v>
      </c>
      <c r="O1953" t="s">
        <v>18682</v>
      </c>
      <c r="P1953">
        <v>2018</v>
      </c>
      <c r="Q1953" t="s">
        <v>139</v>
      </c>
      <c r="R1953" t="b">
        <v>0</v>
      </c>
      <c r="S1953" t="s">
        <v>67</v>
      </c>
      <c r="T1953" t="b">
        <v>0</v>
      </c>
      <c r="U1953" t="s">
        <v>68</v>
      </c>
      <c r="V1953" t="s">
        <v>69</v>
      </c>
      <c r="W1953" t="s">
        <v>59</v>
      </c>
      <c r="Y1953">
        <v>0</v>
      </c>
      <c r="Z1953" t="s">
        <v>59</v>
      </c>
      <c r="AA1953" t="b">
        <v>0</v>
      </c>
      <c r="AB1953" t="s">
        <v>18683</v>
      </c>
      <c r="AC1953" t="s">
        <v>64</v>
      </c>
      <c r="AD1953" t="s">
        <v>1389</v>
      </c>
      <c r="AE1953" t="s">
        <v>59</v>
      </c>
      <c r="AG1953" t="s">
        <v>18684</v>
      </c>
      <c r="AI1953">
        <v>0</v>
      </c>
      <c r="AJ1953" t="s">
        <v>18685</v>
      </c>
      <c r="AK1953" t="s">
        <v>64</v>
      </c>
      <c r="AL1953" t="s">
        <v>64</v>
      </c>
      <c r="AP1953" t="s">
        <v>76</v>
      </c>
      <c r="AQ1953">
        <v>2000</v>
      </c>
      <c r="AR1953">
        <v>2000</v>
      </c>
      <c r="AS1953">
        <v>0</v>
      </c>
      <c r="AT1953">
        <v>0</v>
      </c>
      <c r="AU1953">
        <v>0</v>
      </c>
      <c r="AV1953">
        <v>0</v>
      </c>
      <c r="AZ1953" t="s">
        <v>4736</v>
      </c>
      <c r="BA1953" t="s">
        <v>7453</v>
      </c>
      <c r="BB1953" t="b">
        <f t="shared" si="120"/>
        <v>0</v>
      </c>
      <c r="BC1953" t="str">
        <f>INDEX(repsearch2!B:B,MATCH(A1953,repsearch2!A:A,FALSE))</f>
        <v>No</v>
      </c>
      <c r="BD1953" s="3" t="b">
        <f t="shared" si="121"/>
        <v>0</v>
      </c>
      <c r="BE1953" s="3" t="b">
        <f t="shared" si="122"/>
        <v>0</v>
      </c>
      <c r="BF1953" t="str">
        <f t="shared" si="123"/>
        <v>closed</v>
      </c>
    </row>
    <row r="1954" spans="1:58" x14ac:dyDescent="0.3">
      <c r="A1954" t="s">
        <v>18686</v>
      </c>
      <c r="D1954" t="s">
        <v>96</v>
      </c>
      <c r="E1954" t="s">
        <v>18687</v>
      </c>
      <c r="F1954" t="s">
        <v>17009</v>
      </c>
      <c r="G1954">
        <v>2</v>
      </c>
      <c r="H1954" t="s">
        <v>59</v>
      </c>
      <c r="I1954" t="s">
        <v>18688</v>
      </c>
      <c r="J1954">
        <v>2</v>
      </c>
      <c r="K1954" t="s">
        <v>17011</v>
      </c>
      <c r="L1954" t="s">
        <v>18689</v>
      </c>
      <c r="M1954" t="s">
        <v>17013</v>
      </c>
      <c r="N1954" t="s">
        <v>64</v>
      </c>
      <c r="O1954" t="s">
        <v>1803</v>
      </c>
      <c r="P1954">
        <v>2018</v>
      </c>
      <c r="Q1954" t="s">
        <v>184</v>
      </c>
      <c r="R1954" t="b">
        <v>0</v>
      </c>
      <c r="S1954" t="s">
        <v>67</v>
      </c>
      <c r="T1954" t="b">
        <v>0</v>
      </c>
      <c r="W1954" t="s">
        <v>59</v>
      </c>
      <c r="Y1954">
        <v>0</v>
      </c>
      <c r="Z1954" t="s">
        <v>59</v>
      </c>
      <c r="AA1954" t="b">
        <v>0</v>
      </c>
      <c r="AB1954" t="s">
        <v>1804</v>
      </c>
      <c r="AC1954" t="s">
        <v>64</v>
      </c>
      <c r="AD1954" t="s">
        <v>252</v>
      </c>
      <c r="AE1954" t="s">
        <v>59</v>
      </c>
      <c r="AG1954" t="s">
        <v>1805</v>
      </c>
      <c r="AH1954">
        <v>1</v>
      </c>
      <c r="AI1954">
        <v>2</v>
      </c>
      <c r="AK1954" t="s">
        <v>59</v>
      </c>
      <c r="AL1954" t="s">
        <v>64</v>
      </c>
      <c r="AP1954" t="s">
        <v>76</v>
      </c>
      <c r="AQ1954">
        <v>3000</v>
      </c>
      <c r="AR1954">
        <v>3000</v>
      </c>
      <c r="AS1954">
        <v>0</v>
      </c>
      <c r="AT1954">
        <v>0</v>
      </c>
      <c r="AU1954">
        <v>0</v>
      </c>
      <c r="AV1954">
        <v>0</v>
      </c>
      <c r="BA1954" t="s">
        <v>1807</v>
      </c>
      <c r="BB1954" t="b">
        <f t="shared" si="120"/>
        <v>0</v>
      </c>
      <c r="BC1954" t="str">
        <f>INDEX(repsearch2!B:B,MATCH(A1954,repsearch2!A:A,FALSE))</f>
        <v>No</v>
      </c>
      <c r="BD1954" s="3" t="b">
        <f t="shared" si="121"/>
        <v>0</v>
      </c>
      <c r="BE1954" s="3" t="b">
        <f t="shared" si="122"/>
        <v>0</v>
      </c>
      <c r="BF1954" t="str">
        <f t="shared" si="123"/>
        <v>closed</v>
      </c>
    </row>
    <row r="1955" spans="1:58" x14ac:dyDescent="0.3">
      <c r="A1955" t="s">
        <v>18690</v>
      </c>
      <c r="B1955" t="s">
        <v>346</v>
      </c>
      <c r="D1955" t="s">
        <v>347</v>
      </c>
      <c r="E1955" t="s">
        <v>18691</v>
      </c>
      <c r="F1955" t="s">
        <v>18692</v>
      </c>
      <c r="G1955">
        <v>3</v>
      </c>
      <c r="H1955" t="s">
        <v>59</v>
      </c>
      <c r="I1955" t="s">
        <v>18693</v>
      </c>
      <c r="J1955">
        <v>2</v>
      </c>
      <c r="K1955" t="s">
        <v>18694</v>
      </c>
      <c r="L1955" t="s">
        <v>18695</v>
      </c>
      <c r="N1955" t="s">
        <v>59</v>
      </c>
      <c r="O1955" t="s">
        <v>18696</v>
      </c>
      <c r="P1955">
        <v>2019</v>
      </c>
      <c r="Q1955" t="s">
        <v>1349</v>
      </c>
      <c r="R1955" t="b">
        <v>1</v>
      </c>
      <c r="S1955" t="s">
        <v>67</v>
      </c>
      <c r="T1955" t="b">
        <v>0</v>
      </c>
      <c r="U1955" t="s">
        <v>68</v>
      </c>
      <c r="V1955" t="s">
        <v>69</v>
      </c>
      <c r="W1955" t="s">
        <v>64</v>
      </c>
      <c r="X1955" t="s">
        <v>4472</v>
      </c>
      <c r="Y1955">
        <v>1</v>
      </c>
      <c r="Z1955" t="s">
        <v>59</v>
      </c>
      <c r="AA1955" t="b">
        <v>0</v>
      </c>
      <c r="AB1955" t="s">
        <v>18697</v>
      </c>
      <c r="AC1955" t="s">
        <v>64</v>
      </c>
      <c r="AD1955" t="s">
        <v>1389</v>
      </c>
      <c r="AE1955" t="s">
        <v>59</v>
      </c>
      <c r="AG1955" t="s">
        <v>18698</v>
      </c>
      <c r="AI1955">
        <v>0</v>
      </c>
      <c r="AJ1955" t="s">
        <v>18699</v>
      </c>
      <c r="AK1955" t="s">
        <v>59</v>
      </c>
      <c r="AL1955" t="s">
        <v>64</v>
      </c>
      <c r="AP1955" t="s">
        <v>76</v>
      </c>
      <c r="AQ1955">
        <v>2950</v>
      </c>
      <c r="AR1955">
        <v>2950</v>
      </c>
      <c r="AS1955">
        <v>0</v>
      </c>
      <c r="AT1955">
        <v>0</v>
      </c>
      <c r="AU1955">
        <v>0</v>
      </c>
      <c r="AV1955">
        <v>0</v>
      </c>
      <c r="BA1955" t="s">
        <v>18700</v>
      </c>
      <c r="BB1955" t="b">
        <f t="shared" si="120"/>
        <v>0</v>
      </c>
      <c r="BC1955" t="str">
        <f>INDEX(repsearch2!B:B,MATCH(A1955,repsearch2!A:A,FALSE))</f>
        <v>No</v>
      </c>
      <c r="BD1955" s="3" t="b">
        <f t="shared" si="121"/>
        <v>0</v>
      </c>
      <c r="BE1955" s="3" t="b">
        <f t="shared" si="122"/>
        <v>1</v>
      </c>
      <c r="BF1955" t="str">
        <f t="shared" si="123"/>
        <v>bronze</v>
      </c>
    </row>
    <row r="1956" spans="1:58" x14ac:dyDescent="0.3">
      <c r="A1956" t="s">
        <v>18701</v>
      </c>
      <c r="B1956" t="s">
        <v>346</v>
      </c>
      <c r="D1956" t="s">
        <v>347</v>
      </c>
      <c r="E1956" t="s">
        <v>18702</v>
      </c>
      <c r="F1956" t="s">
        <v>18703</v>
      </c>
      <c r="G1956">
        <v>3</v>
      </c>
      <c r="H1956" t="s">
        <v>59</v>
      </c>
      <c r="I1956" t="s">
        <v>18704</v>
      </c>
      <c r="J1956">
        <v>1</v>
      </c>
      <c r="K1956" t="s">
        <v>18705</v>
      </c>
      <c r="L1956" t="s">
        <v>18706</v>
      </c>
      <c r="M1956" t="s">
        <v>18707</v>
      </c>
      <c r="N1956" t="s">
        <v>64</v>
      </c>
      <c r="O1956" t="s">
        <v>18696</v>
      </c>
      <c r="P1956">
        <v>2019</v>
      </c>
      <c r="Q1956" t="s">
        <v>1349</v>
      </c>
      <c r="R1956" t="b">
        <v>1</v>
      </c>
      <c r="S1956" t="s">
        <v>67</v>
      </c>
      <c r="T1956" t="b">
        <v>0</v>
      </c>
      <c r="U1956" t="s">
        <v>68</v>
      </c>
      <c r="V1956" t="s">
        <v>69</v>
      </c>
      <c r="W1956" t="s">
        <v>64</v>
      </c>
      <c r="X1956" t="s">
        <v>4472</v>
      </c>
      <c r="Y1956">
        <v>1</v>
      </c>
      <c r="Z1956" t="s">
        <v>59</v>
      </c>
      <c r="AA1956" t="b">
        <v>0</v>
      </c>
      <c r="AB1956" t="s">
        <v>18697</v>
      </c>
      <c r="AC1956" t="s">
        <v>64</v>
      </c>
      <c r="AD1956" t="s">
        <v>1389</v>
      </c>
      <c r="AE1956" t="s">
        <v>59</v>
      </c>
      <c r="AG1956" t="s">
        <v>18698</v>
      </c>
      <c r="AI1956">
        <v>0</v>
      </c>
      <c r="AJ1956" t="s">
        <v>18708</v>
      </c>
      <c r="AK1956" t="s">
        <v>64</v>
      </c>
      <c r="AL1956" t="s">
        <v>64</v>
      </c>
      <c r="AP1956" t="s">
        <v>76</v>
      </c>
      <c r="AQ1956">
        <v>2950</v>
      </c>
      <c r="AR1956">
        <v>2950</v>
      </c>
      <c r="AS1956">
        <v>0</v>
      </c>
      <c r="AT1956">
        <v>0</v>
      </c>
      <c r="AU1956">
        <v>0</v>
      </c>
      <c r="AV1956">
        <v>0</v>
      </c>
      <c r="AX1956" t="s">
        <v>18709</v>
      </c>
      <c r="AZ1956" t="s">
        <v>10072</v>
      </c>
      <c r="BA1956" t="s">
        <v>18700</v>
      </c>
      <c r="BB1956" t="b">
        <f t="shared" si="120"/>
        <v>0</v>
      </c>
      <c r="BC1956" t="str">
        <f>INDEX(repsearch2!B:B,MATCH(A1956,repsearch2!A:A,FALSE))</f>
        <v>No</v>
      </c>
      <c r="BD1956" s="3" t="b">
        <f t="shared" si="121"/>
        <v>0</v>
      </c>
      <c r="BE1956" s="3" t="b">
        <f t="shared" si="122"/>
        <v>1</v>
      </c>
      <c r="BF1956" t="str">
        <f t="shared" si="123"/>
        <v>bronze</v>
      </c>
    </row>
    <row r="1957" spans="1:58" x14ac:dyDescent="0.3">
      <c r="A1957" s="3" t="s">
        <v>18710</v>
      </c>
      <c r="B1957" s="3" t="s">
        <v>55</v>
      </c>
      <c r="C1957" s="3"/>
      <c r="D1957" s="3" t="s">
        <v>56</v>
      </c>
      <c r="E1957" s="3" t="s">
        <v>18711</v>
      </c>
      <c r="F1957" s="3" t="s">
        <v>18712</v>
      </c>
      <c r="G1957" s="3">
        <v>5</v>
      </c>
      <c r="H1957" s="3" t="s">
        <v>59</v>
      </c>
      <c r="I1957" s="3" t="s">
        <v>18713</v>
      </c>
      <c r="J1957" s="3">
        <v>1</v>
      </c>
      <c r="K1957" s="3" t="s">
        <v>18714</v>
      </c>
      <c r="L1957" s="3" t="s">
        <v>13937</v>
      </c>
      <c r="M1957" s="3" t="s">
        <v>2971</v>
      </c>
      <c r="N1957" s="3" t="s">
        <v>64</v>
      </c>
      <c r="O1957" s="3" t="s">
        <v>2972</v>
      </c>
      <c r="P1957" s="3">
        <v>2019</v>
      </c>
      <c r="Q1957" s="3" t="s">
        <v>154</v>
      </c>
      <c r="R1957" s="3" t="b">
        <v>1</v>
      </c>
      <c r="S1957" s="3" t="s">
        <v>67</v>
      </c>
      <c r="T1957" s="3" t="b">
        <v>1</v>
      </c>
      <c r="U1957" s="3" t="s">
        <v>68</v>
      </c>
      <c r="V1957" s="3" t="s">
        <v>69</v>
      </c>
      <c r="W1957" s="3" t="s">
        <v>64</v>
      </c>
      <c r="X1957" s="3" t="s">
        <v>18715</v>
      </c>
      <c r="Y1957" s="3">
        <v>4</v>
      </c>
      <c r="Z1957" s="3" t="s">
        <v>59</v>
      </c>
      <c r="AA1957" s="3" t="b">
        <v>1</v>
      </c>
      <c r="AB1957" s="3" t="s">
        <v>2973</v>
      </c>
      <c r="AC1957" s="3" t="s">
        <v>64</v>
      </c>
      <c r="AD1957" s="3" t="s">
        <v>72</v>
      </c>
      <c r="AE1957" s="3" t="s">
        <v>64</v>
      </c>
      <c r="AF1957" s="3" t="s">
        <v>72</v>
      </c>
      <c r="AG1957" s="3" t="s">
        <v>2974</v>
      </c>
      <c r="AH1957" s="3">
        <v>11</v>
      </c>
      <c r="AI1957" s="3">
        <v>12</v>
      </c>
      <c r="AJ1957" s="3" t="s">
        <v>18716</v>
      </c>
      <c r="AK1957" s="3" t="s">
        <v>64</v>
      </c>
      <c r="AL1957" s="3" t="s">
        <v>64</v>
      </c>
      <c r="AM1957" s="3" t="s">
        <v>64</v>
      </c>
      <c r="AN1957" s="3" t="s">
        <v>158</v>
      </c>
      <c r="AO1957" s="3">
        <v>550</v>
      </c>
      <c r="AP1957" s="3"/>
      <c r="AQ1957" s="3"/>
      <c r="AR1957" s="3">
        <v>611</v>
      </c>
      <c r="AS1957" s="3">
        <v>9.1</v>
      </c>
      <c r="AT1957" s="3">
        <v>0</v>
      </c>
      <c r="AU1957" s="3">
        <v>0</v>
      </c>
      <c r="AV1957" s="3">
        <v>11</v>
      </c>
      <c r="AW1957" s="3" t="s">
        <v>18717</v>
      </c>
      <c r="AX1957" s="3" t="s">
        <v>18718</v>
      </c>
      <c r="AY1957" s="3"/>
      <c r="AZ1957" s="3" t="s">
        <v>1708</v>
      </c>
      <c r="BA1957" s="3"/>
      <c r="BB1957" s="3" t="b">
        <f t="shared" si="120"/>
        <v>1</v>
      </c>
      <c r="BC1957" s="3" t="str">
        <f>INDEX(repsearch2!B:B,MATCH(A1957,repsearch2!A:A,FALSE))</f>
        <v>Yes</v>
      </c>
      <c r="BD1957" s="3" t="b">
        <f t="shared" si="121"/>
        <v>1</v>
      </c>
      <c r="BE1957" s="3" t="b">
        <f t="shared" si="122"/>
        <v>1</v>
      </c>
      <c r="BF1957" t="str">
        <f t="shared" si="123"/>
        <v>gold</v>
      </c>
    </row>
    <row r="1958" spans="1:58" x14ac:dyDescent="0.3">
      <c r="A1958" t="s">
        <v>18719</v>
      </c>
      <c r="D1958" t="s">
        <v>96</v>
      </c>
      <c r="E1958" t="s">
        <v>18720</v>
      </c>
      <c r="F1958" t="s">
        <v>18721</v>
      </c>
      <c r="G1958">
        <v>6</v>
      </c>
      <c r="H1958" t="s">
        <v>59</v>
      </c>
      <c r="I1958" t="s">
        <v>18722</v>
      </c>
      <c r="J1958">
        <v>1</v>
      </c>
      <c r="K1958" t="s">
        <v>18723</v>
      </c>
      <c r="L1958" t="s">
        <v>13094</v>
      </c>
      <c r="M1958" t="s">
        <v>13095</v>
      </c>
      <c r="N1958" t="s">
        <v>64</v>
      </c>
      <c r="O1958" t="s">
        <v>6448</v>
      </c>
      <c r="P1958">
        <v>2019</v>
      </c>
      <c r="Q1958" t="s">
        <v>6449</v>
      </c>
      <c r="R1958" t="b">
        <v>0</v>
      </c>
      <c r="S1958" t="s">
        <v>67</v>
      </c>
      <c r="T1958" t="b">
        <v>0</v>
      </c>
      <c r="W1958" t="s">
        <v>59</v>
      </c>
      <c r="Y1958">
        <v>0</v>
      </c>
      <c r="Z1958" t="s">
        <v>59</v>
      </c>
      <c r="AA1958" t="b">
        <v>0</v>
      </c>
      <c r="AB1958" t="s">
        <v>6450</v>
      </c>
      <c r="AC1958" t="s">
        <v>64</v>
      </c>
      <c r="AD1958" t="s">
        <v>252</v>
      </c>
      <c r="AE1958" t="s">
        <v>59</v>
      </c>
      <c r="AG1958" t="s">
        <v>6451</v>
      </c>
      <c r="AH1958">
        <v>6</v>
      </c>
      <c r="AI1958">
        <v>5</v>
      </c>
      <c r="AK1958" t="s">
        <v>64</v>
      </c>
      <c r="AL1958" t="s">
        <v>64</v>
      </c>
      <c r="AS1958">
        <v>3.35</v>
      </c>
      <c r="AT1958">
        <v>0</v>
      </c>
      <c r="AU1958">
        <v>0</v>
      </c>
      <c r="AV1958">
        <v>7</v>
      </c>
      <c r="AW1958" t="s">
        <v>18724</v>
      </c>
      <c r="AX1958" t="s">
        <v>2976</v>
      </c>
      <c r="AZ1958" t="s">
        <v>6454</v>
      </c>
      <c r="BA1958" t="s">
        <v>6455</v>
      </c>
      <c r="BB1958" t="b">
        <f t="shared" si="120"/>
        <v>0</v>
      </c>
      <c r="BC1958" t="str">
        <f>INDEX(repsearch2!B:B,MATCH(A1958,repsearch2!A:A,FALSE))</f>
        <v>No</v>
      </c>
      <c r="BD1958" s="3" t="b">
        <f t="shared" si="121"/>
        <v>0</v>
      </c>
      <c r="BE1958" s="3" t="b">
        <f t="shared" si="122"/>
        <v>0</v>
      </c>
      <c r="BF1958" t="str">
        <f t="shared" si="123"/>
        <v>closed</v>
      </c>
    </row>
    <row r="1959" spans="1:58" x14ac:dyDescent="0.3">
      <c r="A1959" t="s">
        <v>18725</v>
      </c>
      <c r="D1959" t="s">
        <v>96</v>
      </c>
      <c r="E1959" t="s">
        <v>18726</v>
      </c>
      <c r="F1959" t="s">
        <v>18727</v>
      </c>
      <c r="G1959">
        <v>4</v>
      </c>
      <c r="H1959" t="s">
        <v>59</v>
      </c>
      <c r="I1959" t="s">
        <v>18728</v>
      </c>
      <c r="J1959">
        <v>1</v>
      </c>
      <c r="K1959" t="s">
        <v>18729</v>
      </c>
      <c r="L1959" t="s">
        <v>18730</v>
      </c>
      <c r="M1959" t="s">
        <v>18731</v>
      </c>
      <c r="N1959" t="s">
        <v>64</v>
      </c>
      <c r="O1959" t="s">
        <v>888</v>
      </c>
      <c r="P1959">
        <v>2018</v>
      </c>
      <c r="Q1959" t="s">
        <v>762</v>
      </c>
      <c r="R1959" t="b">
        <v>0</v>
      </c>
      <c r="S1959" t="s">
        <v>67</v>
      </c>
      <c r="T1959" t="b">
        <v>0</v>
      </c>
      <c r="W1959" t="s">
        <v>59</v>
      </c>
      <c r="Y1959">
        <v>0</v>
      </c>
      <c r="Z1959" t="s">
        <v>59</v>
      </c>
      <c r="AA1959" t="b">
        <v>0</v>
      </c>
      <c r="AB1959" t="s">
        <v>889</v>
      </c>
      <c r="AC1959" t="s">
        <v>59</v>
      </c>
      <c r="AE1959" t="s">
        <v>59</v>
      </c>
      <c r="AG1959" t="s">
        <v>890</v>
      </c>
      <c r="AH1959">
        <v>14</v>
      </c>
      <c r="AI1959">
        <v>15</v>
      </c>
      <c r="AK1959" t="s">
        <v>64</v>
      </c>
      <c r="AL1959" t="s">
        <v>64</v>
      </c>
      <c r="AS1959">
        <v>38.9</v>
      </c>
      <c r="AT1959">
        <v>0</v>
      </c>
      <c r="AU1959">
        <v>0</v>
      </c>
      <c r="AV1959">
        <v>70</v>
      </c>
      <c r="AW1959" t="s">
        <v>18732</v>
      </c>
      <c r="AZ1959" t="s">
        <v>893</v>
      </c>
      <c r="BA1959" t="s">
        <v>894</v>
      </c>
      <c r="BB1959" t="b">
        <f t="shared" si="120"/>
        <v>0</v>
      </c>
      <c r="BC1959" t="str">
        <f>INDEX(repsearch2!B:B,MATCH(A1959,repsearch2!A:A,FALSE))</f>
        <v>No</v>
      </c>
      <c r="BD1959" s="3" t="b">
        <f t="shared" si="121"/>
        <v>0</v>
      </c>
      <c r="BE1959" s="3" t="b">
        <f t="shared" si="122"/>
        <v>0</v>
      </c>
      <c r="BF1959" t="str">
        <f t="shared" si="123"/>
        <v>closed</v>
      </c>
    </row>
    <row r="1960" spans="1:58" x14ac:dyDescent="0.3">
      <c r="A1960" t="s">
        <v>18733</v>
      </c>
      <c r="D1960" t="s">
        <v>96</v>
      </c>
      <c r="E1960" t="s">
        <v>18734</v>
      </c>
      <c r="F1960" t="s">
        <v>18735</v>
      </c>
      <c r="G1960">
        <v>10</v>
      </c>
      <c r="H1960" t="s">
        <v>59</v>
      </c>
      <c r="I1960" t="s">
        <v>18736</v>
      </c>
      <c r="J1960">
        <v>1</v>
      </c>
      <c r="K1960" t="s">
        <v>18737</v>
      </c>
      <c r="L1960" t="s">
        <v>18738</v>
      </c>
      <c r="N1960" t="s">
        <v>59</v>
      </c>
      <c r="O1960" t="s">
        <v>18739</v>
      </c>
      <c r="P1960">
        <v>2019</v>
      </c>
      <c r="Q1960" t="s">
        <v>139</v>
      </c>
      <c r="R1960" t="b">
        <v>0</v>
      </c>
      <c r="S1960" t="s">
        <v>67</v>
      </c>
      <c r="T1960" t="b">
        <v>0</v>
      </c>
      <c r="W1960" t="s">
        <v>59</v>
      </c>
      <c r="Y1960">
        <v>0</v>
      </c>
      <c r="Z1960" t="s">
        <v>59</v>
      </c>
      <c r="AA1960" t="b">
        <v>0</v>
      </c>
      <c r="AB1960" t="s">
        <v>18740</v>
      </c>
      <c r="AC1960" t="s">
        <v>64</v>
      </c>
      <c r="AD1960" t="s">
        <v>141</v>
      </c>
      <c r="AE1960" t="s">
        <v>59</v>
      </c>
      <c r="AG1960" t="s">
        <v>18741</v>
      </c>
      <c r="AH1960">
        <v>6</v>
      </c>
      <c r="AI1960">
        <v>5</v>
      </c>
      <c r="AK1960" t="s">
        <v>64</v>
      </c>
      <c r="AL1960" t="s">
        <v>64</v>
      </c>
      <c r="AP1960" t="s">
        <v>76</v>
      </c>
      <c r="AQ1960">
        <v>1100</v>
      </c>
      <c r="AR1960">
        <v>1100</v>
      </c>
      <c r="AS1960">
        <v>2</v>
      </c>
      <c r="AT1960">
        <v>0</v>
      </c>
      <c r="AU1960">
        <v>0</v>
      </c>
      <c r="AV1960">
        <v>2</v>
      </c>
      <c r="AW1960" t="s">
        <v>18742</v>
      </c>
      <c r="AX1960" t="s">
        <v>18743</v>
      </c>
      <c r="AY1960" t="s">
        <v>18744</v>
      </c>
      <c r="AZ1960" t="s">
        <v>18745</v>
      </c>
      <c r="BA1960" t="s">
        <v>10835</v>
      </c>
      <c r="BB1960" t="b">
        <f t="shared" si="120"/>
        <v>0</v>
      </c>
      <c r="BC1960" t="str">
        <f>INDEX(repsearch2!B:B,MATCH(A1960,repsearch2!A:A,FALSE))</f>
        <v>No</v>
      </c>
      <c r="BD1960" s="3" t="b">
        <f t="shared" si="121"/>
        <v>0</v>
      </c>
      <c r="BE1960" s="3" t="b">
        <f t="shared" si="122"/>
        <v>0</v>
      </c>
      <c r="BF1960" t="str">
        <f t="shared" si="123"/>
        <v>closed</v>
      </c>
    </row>
    <row r="1961" spans="1:58" x14ac:dyDescent="0.3">
      <c r="A1961" t="s">
        <v>18746</v>
      </c>
      <c r="D1961" t="s">
        <v>96</v>
      </c>
      <c r="E1961" t="s">
        <v>18747</v>
      </c>
      <c r="F1961" t="s">
        <v>18748</v>
      </c>
      <c r="G1961">
        <v>2</v>
      </c>
      <c r="H1961" t="s">
        <v>59</v>
      </c>
      <c r="I1961" t="s">
        <v>18749</v>
      </c>
      <c r="J1961">
        <v>1</v>
      </c>
      <c r="K1961" t="s">
        <v>18750</v>
      </c>
      <c r="L1961" t="s">
        <v>18751</v>
      </c>
      <c r="M1961" t="s">
        <v>18752</v>
      </c>
      <c r="N1961" t="s">
        <v>64</v>
      </c>
      <c r="O1961" t="s">
        <v>410</v>
      </c>
      <c r="P1961">
        <v>2019</v>
      </c>
      <c r="Q1961" t="s">
        <v>139</v>
      </c>
      <c r="R1961" t="b">
        <v>0</v>
      </c>
      <c r="S1961" t="s">
        <v>67</v>
      </c>
      <c r="T1961" t="b">
        <v>0</v>
      </c>
      <c r="W1961" t="s">
        <v>59</v>
      </c>
      <c r="Y1961">
        <v>0</v>
      </c>
      <c r="Z1961" t="s">
        <v>59</v>
      </c>
      <c r="AA1961" t="b">
        <v>0</v>
      </c>
      <c r="AB1961" t="s">
        <v>411</v>
      </c>
      <c r="AC1961" t="s">
        <v>64</v>
      </c>
      <c r="AD1961" t="s">
        <v>141</v>
      </c>
      <c r="AE1961" t="s">
        <v>59</v>
      </c>
      <c r="AG1961" t="s">
        <v>412</v>
      </c>
      <c r="AH1961">
        <v>2</v>
      </c>
      <c r="AI1961">
        <v>3</v>
      </c>
      <c r="AK1961" t="s">
        <v>64</v>
      </c>
      <c r="AL1961" t="s">
        <v>64</v>
      </c>
      <c r="AP1961" t="s">
        <v>76</v>
      </c>
      <c r="AQ1961">
        <v>1100</v>
      </c>
      <c r="AR1961">
        <v>1100</v>
      </c>
      <c r="AS1961">
        <v>0</v>
      </c>
      <c r="AT1961">
        <v>0</v>
      </c>
      <c r="AU1961">
        <v>0</v>
      </c>
      <c r="AV1961">
        <v>0</v>
      </c>
      <c r="AX1961" t="s">
        <v>14518</v>
      </c>
      <c r="AZ1961" t="s">
        <v>227</v>
      </c>
      <c r="BA1961" t="s">
        <v>414</v>
      </c>
      <c r="BB1961" t="b">
        <f t="shared" si="120"/>
        <v>0</v>
      </c>
      <c r="BC1961" t="str">
        <f>INDEX(repsearch2!B:B,MATCH(A1961,repsearch2!A:A,FALSE))</f>
        <v>No</v>
      </c>
      <c r="BD1961" s="3" t="b">
        <f t="shared" si="121"/>
        <v>0</v>
      </c>
      <c r="BE1961" s="3" t="b">
        <f t="shared" si="122"/>
        <v>0</v>
      </c>
      <c r="BF1961" t="str">
        <f t="shared" si="123"/>
        <v>closed</v>
      </c>
    </row>
    <row r="1962" spans="1:58" x14ac:dyDescent="0.3">
      <c r="A1962" t="s">
        <v>18753</v>
      </c>
      <c r="D1962" t="s">
        <v>96</v>
      </c>
      <c r="E1962" t="s">
        <v>18754</v>
      </c>
      <c r="F1962" t="s">
        <v>18755</v>
      </c>
      <c r="G1962">
        <v>2</v>
      </c>
      <c r="H1962" t="s">
        <v>59</v>
      </c>
      <c r="I1962" t="s">
        <v>18756</v>
      </c>
      <c r="J1962">
        <v>1</v>
      </c>
      <c r="K1962" t="s">
        <v>18757</v>
      </c>
      <c r="L1962" t="s">
        <v>18758</v>
      </c>
      <c r="M1962" t="s">
        <v>18759</v>
      </c>
      <c r="N1962" t="s">
        <v>64</v>
      </c>
      <c r="O1962" t="s">
        <v>18760</v>
      </c>
      <c r="P1962">
        <v>2018</v>
      </c>
      <c r="Q1962" t="s">
        <v>368</v>
      </c>
      <c r="R1962" t="b">
        <v>0</v>
      </c>
      <c r="S1962" t="s">
        <v>67</v>
      </c>
      <c r="T1962" t="b">
        <v>0</v>
      </c>
      <c r="W1962" t="s">
        <v>59</v>
      </c>
      <c r="Y1962">
        <v>0</v>
      </c>
      <c r="Z1962" t="s">
        <v>59</v>
      </c>
      <c r="AA1962" t="b">
        <v>0</v>
      </c>
      <c r="AB1962" t="s">
        <v>18761</v>
      </c>
      <c r="AC1962" t="s">
        <v>64</v>
      </c>
      <c r="AD1962" t="s">
        <v>141</v>
      </c>
      <c r="AE1962" t="s">
        <v>59</v>
      </c>
      <c r="AG1962" t="s">
        <v>18762</v>
      </c>
      <c r="AH1962">
        <v>1</v>
      </c>
      <c r="AI1962">
        <v>1</v>
      </c>
      <c r="AK1962" t="s">
        <v>64</v>
      </c>
      <c r="AL1962" t="s">
        <v>64</v>
      </c>
      <c r="AP1962" t="s">
        <v>76</v>
      </c>
      <c r="AQ1962">
        <v>1800</v>
      </c>
      <c r="AR1962">
        <v>1800</v>
      </c>
      <c r="AS1962">
        <v>0</v>
      </c>
      <c r="AT1962">
        <v>0</v>
      </c>
      <c r="AU1962">
        <v>0</v>
      </c>
      <c r="AV1962">
        <v>0</v>
      </c>
      <c r="AZ1962" t="s">
        <v>5815</v>
      </c>
      <c r="BB1962" t="b">
        <f t="shared" si="120"/>
        <v>0</v>
      </c>
      <c r="BC1962" t="str">
        <f>INDEX(repsearch2!B:B,MATCH(A1962,repsearch2!A:A,FALSE))</f>
        <v>No</v>
      </c>
      <c r="BD1962" s="3" t="b">
        <f t="shared" si="121"/>
        <v>0</v>
      </c>
      <c r="BE1962" s="3" t="b">
        <f t="shared" si="122"/>
        <v>0</v>
      </c>
      <c r="BF1962" t="str">
        <f t="shared" si="123"/>
        <v>closed</v>
      </c>
    </row>
    <row r="1963" spans="1:58" x14ac:dyDescent="0.3">
      <c r="A1963" t="s">
        <v>18763</v>
      </c>
      <c r="D1963" t="s">
        <v>96</v>
      </c>
      <c r="E1963" t="s">
        <v>18764</v>
      </c>
      <c r="F1963" t="s">
        <v>18765</v>
      </c>
      <c r="G1963">
        <v>6</v>
      </c>
      <c r="H1963" t="s">
        <v>59</v>
      </c>
      <c r="I1963" t="s">
        <v>18766</v>
      </c>
      <c r="J1963">
        <v>1</v>
      </c>
      <c r="K1963" t="s">
        <v>18767</v>
      </c>
      <c r="L1963" t="s">
        <v>587</v>
      </c>
      <c r="N1963" t="s">
        <v>59</v>
      </c>
      <c r="O1963" t="s">
        <v>3501</v>
      </c>
      <c r="P1963">
        <v>2019</v>
      </c>
      <c r="Q1963" t="s">
        <v>139</v>
      </c>
      <c r="R1963" t="b">
        <v>0</v>
      </c>
      <c r="S1963" t="s">
        <v>67</v>
      </c>
      <c r="T1963" t="b">
        <v>0</v>
      </c>
      <c r="W1963" t="s">
        <v>59</v>
      </c>
      <c r="Y1963">
        <v>0</v>
      </c>
      <c r="Z1963" t="s">
        <v>59</v>
      </c>
      <c r="AA1963" t="b">
        <v>0</v>
      </c>
      <c r="AB1963" t="s">
        <v>3502</v>
      </c>
      <c r="AC1963" t="s">
        <v>64</v>
      </c>
      <c r="AD1963" t="s">
        <v>141</v>
      </c>
      <c r="AE1963" t="s">
        <v>59</v>
      </c>
      <c r="AG1963" t="s">
        <v>3503</v>
      </c>
      <c r="AH1963">
        <v>21</v>
      </c>
      <c r="AI1963">
        <v>22</v>
      </c>
      <c r="AK1963" t="s">
        <v>64</v>
      </c>
      <c r="AL1963" t="s">
        <v>64</v>
      </c>
      <c r="AP1963" t="s">
        <v>76</v>
      </c>
      <c r="AQ1963">
        <v>2500</v>
      </c>
      <c r="AR1963">
        <v>2500</v>
      </c>
      <c r="AS1963">
        <v>0</v>
      </c>
      <c r="AT1963">
        <v>0</v>
      </c>
      <c r="AU1963">
        <v>0</v>
      </c>
      <c r="AV1963">
        <v>0</v>
      </c>
      <c r="AX1963" t="s">
        <v>18768</v>
      </c>
      <c r="AY1963" t="s">
        <v>18769</v>
      </c>
      <c r="AZ1963" t="s">
        <v>2569</v>
      </c>
      <c r="BA1963" t="s">
        <v>3506</v>
      </c>
      <c r="BB1963" t="b">
        <f t="shared" si="120"/>
        <v>0</v>
      </c>
      <c r="BC1963" t="str">
        <f>INDEX(repsearch2!B:B,MATCH(A1963,repsearch2!A:A,FALSE))</f>
        <v>No</v>
      </c>
      <c r="BD1963" s="3" t="b">
        <f t="shared" si="121"/>
        <v>0</v>
      </c>
      <c r="BE1963" s="3" t="b">
        <f t="shared" si="122"/>
        <v>0</v>
      </c>
      <c r="BF1963" t="str">
        <f t="shared" si="123"/>
        <v>closed</v>
      </c>
    </row>
    <row r="1964" spans="1:58" x14ac:dyDescent="0.3">
      <c r="A1964" t="s">
        <v>18770</v>
      </c>
      <c r="D1964" t="s">
        <v>96</v>
      </c>
      <c r="E1964" t="s">
        <v>18771</v>
      </c>
      <c r="F1964" t="s">
        <v>18772</v>
      </c>
      <c r="G1964">
        <v>4</v>
      </c>
      <c r="H1964" t="s">
        <v>59</v>
      </c>
      <c r="I1964" t="s">
        <v>18773</v>
      </c>
      <c r="J1964">
        <v>1</v>
      </c>
      <c r="K1964" t="s">
        <v>18774</v>
      </c>
      <c r="L1964" t="s">
        <v>18775</v>
      </c>
      <c r="N1964" t="s">
        <v>59</v>
      </c>
      <c r="O1964" t="s">
        <v>5115</v>
      </c>
      <c r="P1964">
        <v>2018</v>
      </c>
      <c r="Q1964" t="s">
        <v>2454</v>
      </c>
      <c r="R1964" t="b">
        <v>0</v>
      </c>
      <c r="S1964" t="s">
        <v>67</v>
      </c>
      <c r="T1964" t="b">
        <v>0</v>
      </c>
      <c r="W1964" t="s">
        <v>59</v>
      </c>
      <c r="Y1964">
        <v>0</v>
      </c>
      <c r="Z1964" t="s">
        <v>59</v>
      </c>
      <c r="AA1964" t="b">
        <v>0</v>
      </c>
      <c r="AB1964" t="s">
        <v>5116</v>
      </c>
      <c r="AC1964" t="s">
        <v>64</v>
      </c>
      <c r="AD1964" t="s">
        <v>72</v>
      </c>
      <c r="AE1964" t="s">
        <v>59</v>
      </c>
      <c r="AG1964" t="s">
        <v>5117</v>
      </c>
      <c r="AH1964">
        <v>11</v>
      </c>
      <c r="AI1964">
        <v>12</v>
      </c>
      <c r="AK1964" t="s">
        <v>64</v>
      </c>
      <c r="AL1964" t="s">
        <v>64</v>
      </c>
      <c r="AP1964" t="s">
        <v>76</v>
      </c>
      <c r="AQ1964">
        <v>2045</v>
      </c>
      <c r="AR1964">
        <v>2045</v>
      </c>
      <c r="AS1964">
        <v>0</v>
      </c>
      <c r="AT1964">
        <v>0</v>
      </c>
      <c r="AU1964">
        <v>0</v>
      </c>
      <c r="AV1964">
        <v>0</v>
      </c>
      <c r="AX1964" t="s">
        <v>18776</v>
      </c>
      <c r="AY1964" t="s">
        <v>18777</v>
      </c>
      <c r="AZ1964" t="s">
        <v>5118</v>
      </c>
      <c r="BA1964" t="s">
        <v>5119</v>
      </c>
      <c r="BB1964" t="b">
        <f t="shared" si="120"/>
        <v>0</v>
      </c>
      <c r="BC1964" t="str">
        <f>INDEX(repsearch2!B:B,MATCH(A1964,repsearch2!A:A,FALSE))</f>
        <v>No</v>
      </c>
      <c r="BD1964" s="3" t="b">
        <f t="shared" si="121"/>
        <v>0</v>
      </c>
      <c r="BE1964" s="3" t="b">
        <f t="shared" si="122"/>
        <v>0</v>
      </c>
      <c r="BF1964" t="str">
        <f t="shared" si="123"/>
        <v>closed</v>
      </c>
    </row>
    <row r="1965" spans="1:58" x14ac:dyDescent="0.3">
      <c r="A1965" t="s">
        <v>18778</v>
      </c>
      <c r="D1965" t="s">
        <v>96</v>
      </c>
      <c r="E1965" t="s">
        <v>18779</v>
      </c>
      <c r="F1965" t="s">
        <v>18780</v>
      </c>
      <c r="G1965">
        <v>4</v>
      </c>
      <c r="H1965" t="s">
        <v>59</v>
      </c>
      <c r="I1965" t="s">
        <v>18781</v>
      </c>
      <c r="J1965">
        <v>1</v>
      </c>
      <c r="K1965" t="s">
        <v>18782</v>
      </c>
      <c r="L1965" t="s">
        <v>18783</v>
      </c>
      <c r="N1965" t="s">
        <v>59</v>
      </c>
      <c r="O1965" t="s">
        <v>1717</v>
      </c>
      <c r="P1965">
        <v>2018</v>
      </c>
      <c r="Q1965" t="s">
        <v>139</v>
      </c>
      <c r="R1965" t="b">
        <v>0</v>
      </c>
      <c r="S1965" t="s">
        <v>67</v>
      </c>
      <c r="T1965" t="b">
        <v>0</v>
      </c>
      <c r="W1965" t="s">
        <v>59</v>
      </c>
      <c r="Y1965">
        <v>0</v>
      </c>
      <c r="Z1965" t="s">
        <v>59</v>
      </c>
      <c r="AA1965" t="b">
        <v>0</v>
      </c>
      <c r="AB1965" t="s">
        <v>1718</v>
      </c>
      <c r="AC1965" t="s">
        <v>64</v>
      </c>
      <c r="AD1965" t="s">
        <v>141</v>
      </c>
      <c r="AE1965" t="s">
        <v>59</v>
      </c>
      <c r="AG1965" t="s">
        <v>1719</v>
      </c>
      <c r="AH1965">
        <v>1</v>
      </c>
      <c r="AI1965">
        <v>1</v>
      </c>
      <c r="AK1965" t="s">
        <v>64</v>
      </c>
      <c r="AL1965" t="s">
        <v>64</v>
      </c>
      <c r="AP1965" t="s">
        <v>76</v>
      </c>
      <c r="AQ1965">
        <v>3000</v>
      </c>
      <c r="AR1965">
        <v>3000</v>
      </c>
      <c r="AS1965">
        <v>0.25</v>
      </c>
      <c r="AT1965">
        <v>0</v>
      </c>
      <c r="AU1965">
        <v>0</v>
      </c>
      <c r="AV1965">
        <v>1</v>
      </c>
      <c r="AW1965" t="s">
        <v>18784</v>
      </c>
      <c r="AX1965" t="s">
        <v>18785</v>
      </c>
      <c r="AY1965" t="s">
        <v>997</v>
      </c>
      <c r="AZ1965" t="s">
        <v>893</v>
      </c>
      <c r="BA1965" t="s">
        <v>894</v>
      </c>
      <c r="BB1965" t="b">
        <f t="shared" si="120"/>
        <v>0</v>
      </c>
      <c r="BC1965" t="str">
        <f>INDEX(repsearch2!B:B,MATCH(A1965,repsearch2!A:A,FALSE))</f>
        <v>No</v>
      </c>
      <c r="BD1965" s="3" t="b">
        <f t="shared" si="121"/>
        <v>0</v>
      </c>
      <c r="BE1965" s="3" t="b">
        <f t="shared" si="122"/>
        <v>0</v>
      </c>
      <c r="BF1965" t="str">
        <f t="shared" si="123"/>
        <v>closed</v>
      </c>
    </row>
    <row r="1966" spans="1:58" x14ac:dyDescent="0.3">
      <c r="A1966" t="s">
        <v>18786</v>
      </c>
      <c r="D1966" t="s">
        <v>96</v>
      </c>
      <c r="E1966" t="s">
        <v>18787</v>
      </c>
      <c r="F1966" t="s">
        <v>18788</v>
      </c>
      <c r="G1966">
        <v>3</v>
      </c>
      <c r="H1966" t="s">
        <v>59</v>
      </c>
      <c r="I1966" t="s">
        <v>18789</v>
      </c>
      <c r="J1966">
        <v>1</v>
      </c>
      <c r="K1966" t="s">
        <v>18790</v>
      </c>
      <c r="L1966" t="s">
        <v>18791</v>
      </c>
      <c r="N1966" t="s">
        <v>59</v>
      </c>
      <c r="O1966" t="s">
        <v>18792</v>
      </c>
      <c r="P1966">
        <v>2018</v>
      </c>
      <c r="Q1966" t="s">
        <v>368</v>
      </c>
      <c r="R1966" t="b">
        <v>0</v>
      </c>
      <c r="S1966" t="s">
        <v>67</v>
      </c>
      <c r="T1966" t="b">
        <v>0</v>
      </c>
      <c r="W1966" t="s">
        <v>59</v>
      </c>
      <c r="Y1966">
        <v>0</v>
      </c>
      <c r="Z1966" t="s">
        <v>59</v>
      </c>
      <c r="AA1966" t="b">
        <v>0</v>
      </c>
      <c r="AB1966" t="s">
        <v>18793</v>
      </c>
      <c r="AC1966" t="s">
        <v>64</v>
      </c>
      <c r="AD1966" t="s">
        <v>252</v>
      </c>
      <c r="AE1966" t="s">
        <v>59</v>
      </c>
      <c r="AG1966" t="s">
        <v>18794</v>
      </c>
      <c r="AH1966">
        <v>9</v>
      </c>
      <c r="AI1966">
        <v>9</v>
      </c>
      <c r="AK1966" t="s">
        <v>64</v>
      </c>
      <c r="AL1966" t="s">
        <v>64</v>
      </c>
      <c r="AP1966" t="s">
        <v>76</v>
      </c>
      <c r="AQ1966">
        <v>2500</v>
      </c>
      <c r="AR1966">
        <v>2500</v>
      </c>
      <c r="AS1966">
        <v>0</v>
      </c>
      <c r="AT1966">
        <v>0</v>
      </c>
      <c r="AU1966">
        <v>0</v>
      </c>
      <c r="AV1966">
        <v>0</v>
      </c>
      <c r="AX1966" t="s">
        <v>18795</v>
      </c>
      <c r="AY1966" t="s">
        <v>18796</v>
      </c>
      <c r="AZ1966" t="s">
        <v>978</v>
      </c>
      <c r="BA1966" t="s">
        <v>18797</v>
      </c>
      <c r="BB1966" t="b">
        <f t="shared" si="120"/>
        <v>0</v>
      </c>
      <c r="BC1966" t="str">
        <f>INDEX(repsearch2!B:B,MATCH(A1966,repsearch2!A:A,FALSE))</f>
        <v>No</v>
      </c>
      <c r="BD1966" s="3" t="b">
        <f t="shared" si="121"/>
        <v>0</v>
      </c>
      <c r="BE1966" s="3" t="b">
        <f t="shared" si="122"/>
        <v>0</v>
      </c>
      <c r="BF1966" t="str">
        <f t="shared" si="123"/>
        <v>closed</v>
      </c>
    </row>
    <row r="1967" spans="1:58" x14ac:dyDescent="0.3">
      <c r="A1967" t="s">
        <v>18798</v>
      </c>
      <c r="B1967" t="s">
        <v>1096</v>
      </c>
      <c r="D1967" t="s">
        <v>897</v>
      </c>
      <c r="E1967" t="s">
        <v>18799</v>
      </c>
      <c r="F1967" t="s">
        <v>18800</v>
      </c>
      <c r="G1967">
        <v>5</v>
      </c>
      <c r="H1967" t="s">
        <v>59</v>
      </c>
      <c r="I1967" t="s">
        <v>18801</v>
      </c>
      <c r="J1967">
        <v>1</v>
      </c>
      <c r="K1967" t="s">
        <v>18802</v>
      </c>
      <c r="L1967" t="s">
        <v>18803</v>
      </c>
      <c r="M1967" t="s">
        <v>18804</v>
      </c>
      <c r="N1967" t="s">
        <v>64</v>
      </c>
      <c r="O1967" t="s">
        <v>4192</v>
      </c>
      <c r="P1967">
        <v>2018</v>
      </c>
      <c r="Q1967" t="s">
        <v>762</v>
      </c>
      <c r="R1967" t="b">
        <v>1</v>
      </c>
      <c r="S1967" t="s">
        <v>67</v>
      </c>
      <c r="T1967" t="b">
        <v>0</v>
      </c>
      <c r="U1967" t="s">
        <v>904</v>
      </c>
      <c r="V1967" t="s">
        <v>905</v>
      </c>
      <c r="W1967" t="s">
        <v>64</v>
      </c>
      <c r="X1967" t="s">
        <v>6761</v>
      </c>
      <c r="Y1967">
        <v>1</v>
      </c>
      <c r="Z1967" t="s">
        <v>59</v>
      </c>
      <c r="AA1967" t="b">
        <v>0</v>
      </c>
      <c r="AB1967" t="s">
        <v>4193</v>
      </c>
      <c r="AC1967" t="s">
        <v>59</v>
      </c>
      <c r="AE1967" t="s">
        <v>59</v>
      </c>
      <c r="AG1967" t="s">
        <v>4194</v>
      </c>
      <c r="AH1967">
        <v>3</v>
      </c>
      <c r="AI1967">
        <v>5</v>
      </c>
      <c r="AJ1967" t="s">
        <v>18805</v>
      </c>
      <c r="AK1967" t="s">
        <v>64</v>
      </c>
      <c r="AL1967" t="s">
        <v>64</v>
      </c>
      <c r="AS1967">
        <v>9.25</v>
      </c>
      <c r="AT1967">
        <v>0</v>
      </c>
      <c r="AU1967">
        <v>0</v>
      </c>
      <c r="AV1967">
        <v>12</v>
      </c>
      <c r="AW1967" t="s">
        <v>18806</v>
      </c>
      <c r="AZ1967" t="s">
        <v>893</v>
      </c>
      <c r="BA1967" t="s">
        <v>894</v>
      </c>
      <c r="BB1967" t="b">
        <f t="shared" si="120"/>
        <v>0</v>
      </c>
      <c r="BC1967" t="str">
        <f>INDEX(repsearch2!B:B,MATCH(A1967,repsearch2!A:A,FALSE))</f>
        <v>No</v>
      </c>
      <c r="BD1967" s="3" t="b">
        <f t="shared" si="121"/>
        <v>0</v>
      </c>
      <c r="BE1967" s="3" t="b">
        <f t="shared" si="122"/>
        <v>1</v>
      </c>
      <c r="BF1967" t="str">
        <f t="shared" si="123"/>
        <v>green</v>
      </c>
    </row>
    <row r="1968" spans="1:58" x14ac:dyDescent="0.3">
      <c r="A1968" t="s">
        <v>18807</v>
      </c>
      <c r="D1968" t="s">
        <v>96</v>
      </c>
      <c r="E1968" t="s">
        <v>18808</v>
      </c>
      <c r="F1968" t="s">
        <v>18809</v>
      </c>
      <c r="G1968">
        <v>4</v>
      </c>
      <c r="H1968" t="s">
        <v>59</v>
      </c>
      <c r="I1968" t="s">
        <v>18810</v>
      </c>
      <c r="J1968">
        <v>1</v>
      </c>
      <c r="K1968" t="s">
        <v>18811</v>
      </c>
      <c r="L1968" t="s">
        <v>18812</v>
      </c>
      <c r="M1968" t="s">
        <v>8579</v>
      </c>
      <c r="N1968" t="s">
        <v>64</v>
      </c>
      <c r="O1968" t="s">
        <v>18813</v>
      </c>
      <c r="P1968">
        <v>2019</v>
      </c>
      <c r="Q1968" t="s">
        <v>4979</v>
      </c>
      <c r="R1968" t="b">
        <v>0</v>
      </c>
      <c r="S1968" t="s">
        <v>67</v>
      </c>
      <c r="T1968" t="b">
        <v>0</v>
      </c>
      <c r="W1968" t="s">
        <v>59</v>
      </c>
      <c r="Y1968">
        <v>0</v>
      </c>
      <c r="Z1968" t="s">
        <v>59</v>
      </c>
      <c r="AA1968" t="b">
        <v>0</v>
      </c>
      <c r="AB1968" t="s">
        <v>18814</v>
      </c>
      <c r="AC1968" t="s">
        <v>59</v>
      </c>
      <c r="AE1968" t="s">
        <v>64</v>
      </c>
      <c r="AF1968" t="s">
        <v>72</v>
      </c>
      <c r="AG1968" t="s">
        <v>18815</v>
      </c>
      <c r="AH1968">
        <v>1</v>
      </c>
      <c r="AI1968">
        <v>1</v>
      </c>
      <c r="AK1968" t="s">
        <v>64</v>
      </c>
      <c r="AL1968" t="s">
        <v>64</v>
      </c>
      <c r="AS1968">
        <v>0</v>
      </c>
      <c r="AT1968">
        <v>0</v>
      </c>
      <c r="AU1968">
        <v>0</v>
      </c>
      <c r="AV1968">
        <v>0</v>
      </c>
      <c r="AZ1968" t="s">
        <v>227</v>
      </c>
      <c r="BA1968" t="s">
        <v>18816</v>
      </c>
      <c r="BB1968" t="b">
        <f t="shared" si="120"/>
        <v>0</v>
      </c>
      <c r="BC1968" t="str">
        <f>INDEX(repsearch2!B:B,MATCH(A1968,repsearch2!A:A,FALSE))</f>
        <v>No</v>
      </c>
      <c r="BD1968" s="3" t="b">
        <f t="shared" si="121"/>
        <v>0</v>
      </c>
      <c r="BE1968" s="3" t="b">
        <f t="shared" si="122"/>
        <v>0</v>
      </c>
      <c r="BF1968" t="str">
        <f t="shared" si="123"/>
        <v>closed</v>
      </c>
    </row>
    <row r="1969" spans="1:58" x14ac:dyDescent="0.3">
      <c r="A1969" t="s">
        <v>18817</v>
      </c>
      <c r="D1969" t="s">
        <v>96</v>
      </c>
      <c r="E1969" t="s">
        <v>18818</v>
      </c>
      <c r="F1969" t="s">
        <v>18819</v>
      </c>
      <c r="G1969">
        <v>4</v>
      </c>
      <c r="H1969" t="s">
        <v>59</v>
      </c>
      <c r="I1969" t="s">
        <v>18820</v>
      </c>
      <c r="J1969">
        <v>1</v>
      </c>
      <c r="K1969" t="s">
        <v>18821</v>
      </c>
      <c r="L1969" t="s">
        <v>18822</v>
      </c>
      <c r="N1969" t="s">
        <v>59</v>
      </c>
      <c r="O1969" t="s">
        <v>18823</v>
      </c>
      <c r="P1969">
        <v>2019</v>
      </c>
      <c r="Q1969" t="s">
        <v>139</v>
      </c>
      <c r="R1969" t="b">
        <v>0</v>
      </c>
      <c r="S1969" t="s">
        <v>67</v>
      </c>
      <c r="T1969" t="b">
        <v>0</v>
      </c>
      <c r="W1969" t="s">
        <v>59</v>
      </c>
      <c r="Y1969">
        <v>0</v>
      </c>
      <c r="Z1969" t="s">
        <v>59</v>
      </c>
      <c r="AA1969" t="b">
        <v>0</v>
      </c>
      <c r="AB1969" t="s">
        <v>18824</v>
      </c>
      <c r="AC1969" t="s">
        <v>64</v>
      </c>
      <c r="AD1969" t="s">
        <v>141</v>
      </c>
      <c r="AE1969" t="s">
        <v>59</v>
      </c>
      <c r="AG1969" t="s">
        <v>18825</v>
      </c>
      <c r="AI1969">
        <v>0</v>
      </c>
      <c r="AK1969" t="s">
        <v>64</v>
      </c>
      <c r="AL1969" t="s">
        <v>64</v>
      </c>
      <c r="AP1969" t="s">
        <v>76</v>
      </c>
      <c r="AQ1969">
        <v>3000</v>
      </c>
      <c r="AR1969">
        <v>3000</v>
      </c>
      <c r="AS1969">
        <v>0</v>
      </c>
      <c r="AT1969">
        <v>0</v>
      </c>
      <c r="AU1969">
        <v>0</v>
      </c>
      <c r="AV1969">
        <v>0</v>
      </c>
      <c r="AX1969" t="s">
        <v>16317</v>
      </c>
      <c r="AY1969" t="s">
        <v>6557</v>
      </c>
      <c r="AZ1969" t="s">
        <v>18826</v>
      </c>
      <c r="BA1969" t="s">
        <v>18827</v>
      </c>
      <c r="BB1969" t="b">
        <f t="shared" si="120"/>
        <v>0</v>
      </c>
      <c r="BC1969" t="str">
        <f>INDEX(repsearch2!B:B,MATCH(A1969,repsearch2!A:A,FALSE))</f>
        <v>No</v>
      </c>
      <c r="BD1969" s="3" t="b">
        <f t="shared" si="121"/>
        <v>0</v>
      </c>
      <c r="BE1969" s="3" t="b">
        <f t="shared" si="122"/>
        <v>0</v>
      </c>
      <c r="BF1969" t="str">
        <f t="shared" si="123"/>
        <v>closed</v>
      </c>
    </row>
    <row r="1970" spans="1:58" x14ac:dyDescent="0.3">
      <c r="A1970" t="s">
        <v>18828</v>
      </c>
      <c r="D1970" t="s">
        <v>96</v>
      </c>
      <c r="E1970" t="s">
        <v>18829</v>
      </c>
      <c r="F1970" t="s">
        <v>18830</v>
      </c>
      <c r="G1970">
        <v>6</v>
      </c>
      <c r="H1970" t="s">
        <v>59</v>
      </c>
      <c r="I1970" t="s">
        <v>18831</v>
      </c>
      <c r="J1970">
        <v>1</v>
      </c>
      <c r="K1970" t="s">
        <v>18832</v>
      </c>
      <c r="L1970" t="s">
        <v>18833</v>
      </c>
      <c r="M1970" t="s">
        <v>18446</v>
      </c>
      <c r="N1970" t="s">
        <v>64</v>
      </c>
      <c r="O1970" t="s">
        <v>18834</v>
      </c>
      <c r="P1970">
        <v>2018</v>
      </c>
      <c r="Q1970" t="s">
        <v>436</v>
      </c>
      <c r="R1970" t="b">
        <v>0</v>
      </c>
      <c r="S1970" t="s">
        <v>67</v>
      </c>
      <c r="T1970" t="b">
        <v>0</v>
      </c>
      <c r="W1970" t="s">
        <v>59</v>
      </c>
      <c r="Y1970">
        <v>0</v>
      </c>
      <c r="Z1970" t="s">
        <v>59</v>
      </c>
      <c r="AA1970" t="b">
        <v>0</v>
      </c>
      <c r="AB1970" t="s">
        <v>18835</v>
      </c>
      <c r="AC1970" t="s">
        <v>64</v>
      </c>
      <c r="AD1970" t="s">
        <v>72</v>
      </c>
      <c r="AE1970" t="s">
        <v>59</v>
      </c>
      <c r="AG1970" t="s">
        <v>18836</v>
      </c>
      <c r="AH1970">
        <v>3</v>
      </c>
      <c r="AI1970">
        <v>2</v>
      </c>
      <c r="AK1970" t="s">
        <v>64</v>
      </c>
      <c r="AL1970" t="s">
        <v>64</v>
      </c>
      <c r="AP1970" t="s">
        <v>76</v>
      </c>
      <c r="AQ1970">
        <v>3000</v>
      </c>
      <c r="AR1970">
        <v>3000</v>
      </c>
      <c r="AS1970">
        <v>0.5</v>
      </c>
      <c r="AT1970">
        <v>0</v>
      </c>
      <c r="AU1970">
        <v>0</v>
      </c>
      <c r="AV1970">
        <v>1</v>
      </c>
      <c r="AW1970" t="s">
        <v>18837</v>
      </c>
      <c r="AZ1970" t="s">
        <v>343</v>
      </c>
      <c r="BA1970" t="s">
        <v>1975</v>
      </c>
      <c r="BB1970" t="b">
        <f t="shared" si="120"/>
        <v>0</v>
      </c>
      <c r="BC1970" t="str">
        <f>INDEX(repsearch2!B:B,MATCH(A1970,repsearch2!A:A,FALSE))</f>
        <v>No</v>
      </c>
      <c r="BD1970" s="3" t="b">
        <f t="shared" si="121"/>
        <v>0</v>
      </c>
      <c r="BE1970" s="3" t="b">
        <f t="shared" si="122"/>
        <v>0</v>
      </c>
      <c r="BF1970" t="str">
        <f t="shared" si="123"/>
        <v>closed</v>
      </c>
    </row>
    <row r="1971" spans="1:58" x14ac:dyDescent="0.3">
      <c r="A1971" t="s">
        <v>18838</v>
      </c>
      <c r="D1971" t="s">
        <v>96</v>
      </c>
      <c r="E1971" t="s">
        <v>18839</v>
      </c>
      <c r="F1971" t="s">
        <v>18840</v>
      </c>
      <c r="G1971">
        <v>3</v>
      </c>
      <c r="H1971" t="s">
        <v>59</v>
      </c>
      <c r="I1971" t="s">
        <v>18841</v>
      </c>
      <c r="J1971">
        <v>1</v>
      </c>
      <c r="K1971" t="s">
        <v>18842</v>
      </c>
      <c r="L1971" t="s">
        <v>18843</v>
      </c>
      <c r="N1971" t="s">
        <v>59</v>
      </c>
      <c r="O1971" t="s">
        <v>5929</v>
      </c>
      <c r="P1971">
        <v>2018</v>
      </c>
      <c r="Q1971" t="s">
        <v>139</v>
      </c>
      <c r="R1971" t="b">
        <v>0</v>
      </c>
      <c r="S1971" t="s">
        <v>67</v>
      </c>
      <c r="T1971" t="b">
        <v>0</v>
      </c>
      <c r="W1971" t="s">
        <v>59</v>
      </c>
      <c r="Y1971">
        <v>0</v>
      </c>
      <c r="Z1971" t="s">
        <v>59</v>
      </c>
      <c r="AA1971" t="b">
        <v>0</v>
      </c>
      <c r="AB1971" t="s">
        <v>5930</v>
      </c>
      <c r="AC1971" t="s">
        <v>64</v>
      </c>
      <c r="AD1971" t="s">
        <v>141</v>
      </c>
      <c r="AE1971" t="s">
        <v>59</v>
      </c>
      <c r="AG1971" t="s">
        <v>5931</v>
      </c>
      <c r="AH1971">
        <v>69</v>
      </c>
      <c r="AI1971">
        <v>65</v>
      </c>
      <c r="AK1971" t="s">
        <v>64</v>
      </c>
      <c r="AL1971" t="s">
        <v>64</v>
      </c>
      <c r="AP1971" t="s">
        <v>76</v>
      </c>
      <c r="AQ1971">
        <v>3100</v>
      </c>
      <c r="AR1971">
        <v>3100</v>
      </c>
      <c r="AS1971">
        <v>0</v>
      </c>
      <c r="AT1971">
        <v>0</v>
      </c>
      <c r="AU1971">
        <v>0</v>
      </c>
      <c r="AV1971">
        <v>0</v>
      </c>
      <c r="AZ1971" t="s">
        <v>331</v>
      </c>
      <c r="BA1971" t="s">
        <v>5932</v>
      </c>
      <c r="BB1971" t="b">
        <f t="shared" si="120"/>
        <v>0</v>
      </c>
      <c r="BC1971" t="str">
        <f>INDEX(repsearch2!B:B,MATCH(A1971,repsearch2!A:A,FALSE))</f>
        <v>No</v>
      </c>
      <c r="BD1971" s="3" t="b">
        <f t="shared" si="121"/>
        <v>0</v>
      </c>
      <c r="BE1971" s="3" t="b">
        <f t="shared" si="122"/>
        <v>0</v>
      </c>
      <c r="BF1971" t="str">
        <f t="shared" si="123"/>
        <v>closed</v>
      </c>
    </row>
    <row r="1972" spans="1:58" x14ac:dyDescent="0.3">
      <c r="A1972" t="s">
        <v>18844</v>
      </c>
      <c r="B1972" t="s">
        <v>1328</v>
      </c>
      <c r="D1972" t="s">
        <v>347</v>
      </c>
      <c r="E1972" t="s">
        <v>18845</v>
      </c>
      <c r="F1972" t="s">
        <v>18846</v>
      </c>
      <c r="G1972">
        <v>5</v>
      </c>
      <c r="H1972" t="s">
        <v>59</v>
      </c>
      <c r="I1972" t="s">
        <v>18847</v>
      </c>
      <c r="J1972">
        <v>1</v>
      </c>
      <c r="K1972" t="s">
        <v>18848</v>
      </c>
      <c r="L1972" t="s">
        <v>18849</v>
      </c>
      <c r="N1972" t="s">
        <v>59</v>
      </c>
      <c r="O1972" t="s">
        <v>18850</v>
      </c>
      <c r="P1972">
        <v>2019</v>
      </c>
      <c r="Q1972" t="s">
        <v>368</v>
      </c>
      <c r="R1972" t="b">
        <v>1</v>
      </c>
      <c r="S1972" t="s">
        <v>67</v>
      </c>
      <c r="T1972" t="b">
        <v>0</v>
      </c>
      <c r="U1972" t="s">
        <v>68</v>
      </c>
      <c r="V1972" t="s">
        <v>69</v>
      </c>
      <c r="W1972" t="s">
        <v>59</v>
      </c>
      <c r="Y1972">
        <v>0</v>
      </c>
      <c r="Z1972" t="s">
        <v>59</v>
      </c>
      <c r="AA1972" t="b">
        <v>0</v>
      </c>
      <c r="AB1972" t="s">
        <v>18851</v>
      </c>
      <c r="AC1972" t="s">
        <v>64</v>
      </c>
      <c r="AD1972" t="s">
        <v>252</v>
      </c>
      <c r="AE1972" t="s">
        <v>59</v>
      </c>
      <c r="AG1972" t="s">
        <v>18852</v>
      </c>
      <c r="AI1972">
        <v>0</v>
      </c>
      <c r="AJ1972" t="s">
        <v>18853</v>
      </c>
      <c r="AK1972" t="s">
        <v>64</v>
      </c>
      <c r="AL1972" t="s">
        <v>64</v>
      </c>
      <c r="AP1972" t="s">
        <v>76</v>
      </c>
      <c r="AQ1972">
        <v>3000</v>
      </c>
      <c r="AR1972">
        <v>3000</v>
      </c>
      <c r="AS1972">
        <v>10.35</v>
      </c>
      <c r="AT1972">
        <v>0</v>
      </c>
      <c r="AU1972">
        <v>0</v>
      </c>
      <c r="AV1972">
        <v>20</v>
      </c>
      <c r="AW1972" t="s">
        <v>18854</v>
      </c>
      <c r="AZ1972" t="s">
        <v>18855</v>
      </c>
      <c r="BA1972" t="s">
        <v>3118</v>
      </c>
      <c r="BB1972" t="b">
        <f t="shared" si="120"/>
        <v>0</v>
      </c>
      <c r="BC1972" t="str">
        <f>INDEX(repsearch2!B:B,MATCH(A1972,repsearch2!A:A,FALSE))</f>
        <v>No</v>
      </c>
      <c r="BD1972" s="3" t="b">
        <f t="shared" si="121"/>
        <v>0</v>
      </c>
      <c r="BE1972" s="3" t="b">
        <f t="shared" si="122"/>
        <v>1</v>
      </c>
      <c r="BF1972" t="str">
        <f t="shared" si="123"/>
        <v>bronze</v>
      </c>
    </row>
    <row r="1973" spans="1:58" x14ac:dyDescent="0.3">
      <c r="A1973" t="s">
        <v>18856</v>
      </c>
      <c r="D1973" t="s">
        <v>96</v>
      </c>
      <c r="E1973" t="s">
        <v>18857</v>
      </c>
      <c r="F1973" t="s">
        <v>18858</v>
      </c>
      <c r="G1973">
        <v>4</v>
      </c>
      <c r="H1973" t="s">
        <v>59</v>
      </c>
      <c r="I1973" t="s">
        <v>18859</v>
      </c>
      <c r="J1973">
        <v>1</v>
      </c>
      <c r="K1973" t="s">
        <v>18860</v>
      </c>
      <c r="L1973" t="s">
        <v>18861</v>
      </c>
      <c r="N1973" t="s">
        <v>59</v>
      </c>
      <c r="O1973" t="s">
        <v>4315</v>
      </c>
      <c r="P1973">
        <v>2019</v>
      </c>
      <c r="Q1973" t="s">
        <v>4316</v>
      </c>
      <c r="R1973" t="b">
        <v>0</v>
      </c>
      <c r="S1973" t="s">
        <v>67</v>
      </c>
      <c r="T1973" t="b">
        <v>0</v>
      </c>
      <c r="W1973" t="s">
        <v>59</v>
      </c>
      <c r="Y1973">
        <v>0</v>
      </c>
      <c r="Z1973" t="s">
        <v>59</v>
      </c>
      <c r="AA1973" t="b">
        <v>0</v>
      </c>
      <c r="AB1973" t="s">
        <v>4317</v>
      </c>
      <c r="AC1973" t="s">
        <v>59</v>
      </c>
      <c r="AE1973" t="s">
        <v>59</v>
      </c>
      <c r="AG1973" t="s">
        <v>4318</v>
      </c>
      <c r="AH1973">
        <v>9</v>
      </c>
      <c r="AI1973">
        <v>2</v>
      </c>
      <c r="AK1973" t="s">
        <v>64</v>
      </c>
      <c r="AL1973" t="s">
        <v>64</v>
      </c>
      <c r="AS1973">
        <v>15.8</v>
      </c>
      <c r="AT1973">
        <v>0</v>
      </c>
      <c r="AU1973">
        <v>0</v>
      </c>
      <c r="AV1973">
        <v>25</v>
      </c>
      <c r="AW1973" t="s">
        <v>18862</v>
      </c>
      <c r="AX1973" t="s">
        <v>18863</v>
      </c>
      <c r="AZ1973" t="s">
        <v>4320</v>
      </c>
      <c r="BA1973" t="s">
        <v>4321</v>
      </c>
      <c r="BB1973" t="b">
        <f t="shared" si="120"/>
        <v>0</v>
      </c>
      <c r="BC1973" t="str">
        <f>INDEX(repsearch2!B:B,MATCH(A1973,repsearch2!A:A,FALSE))</f>
        <v>No</v>
      </c>
      <c r="BD1973" s="3" t="b">
        <f t="shared" si="121"/>
        <v>0</v>
      </c>
      <c r="BE1973" s="3" t="b">
        <f t="shared" si="122"/>
        <v>0</v>
      </c>
      <c r="BF1973" t="str">
        <f t="shared" si="123"/>
        <v>closed</v>
      </c>
    </row>
    <row r="1974" spans="1:58" x14ac:dyDescent="0.3">
      <c r="A1974" t="s">
        <v>18864</v>
      </c>
      <c r="D1974" t="s">
        <v>96</v>
      </c>
      <c r="E1974" t="s">
        <v>18865</v>
      </c>
      <c r="F1974" t="s">
        <v>18866</v>
      </c>
      <c r="G1974">
        <v>2</v>
      </c>
      <c r="H1974" t="s">
        <v>59</v>
      </c>
      <c r="I1974" t="s">
        <v>18867</v>
      </c>
      <c r="J1974">
        <v>1</v>
      </c>
      <c r="K1974" t="s">
        <v>18868</v>
      </c>
      <c r="L1974" t="s">
        <v>18869</v>
      </c>
      <c r="M1974" t="s">
        <v>18870</v>
      </c>
      <c r="N1974" t="s">
        <v>64</v>
      </c>
      <c r="O1974" t="s">
        <v>4550</v>
      </c>
      <c r="P1974">
        <v>2019</v>
      </c>
      <c r="Q1974" t="s">
        <v>368</v>
      </c>
      <c r="R1974" t="b">
        <v>0</v>
      </c>
      <c r="S1974" t="s">
        <v>67</v>
      </c>
      <c r="T1974" t="b">
        <v>0</v>
      </c>
      <c r="W1974" t="s">
        <v>59</v>
      </c>
      <c r="Y1974">
        <v>0</v>
      </c>
      <c r="Z1974" t="s">
        <v>59</v>
      </c>
      <c r="AA1974" t="b">
        <v>0</v>
      </c>
      <c r="AB1974" t="s">
        <v>4551</v>
      </c>
      <c r="AC1974" t="s">
        <v>64</v>
      </c>
      <c r="AD1974" t="s">
        <v>141</v>
      </c>
      <c r="AE1974" t="s">
        <v>59</v>
      </c>
      <c r="AG1974" t="s">
        <v>4552</v>
      </c>
      <c r="AI1974">
        <v>0</v>
      </c>
      <c r="AK1974" t="s">
        <v>64</v>
      </c>
      <c r="AL1974" t="s">
        <v>64</v>
      </c>
      <c r="AP1974" t="s">
        <v>76</v>
      </c>
      <c r="AQ1974">
        <v>2500</v>
      </c>
      <c r="AR1974">
        <v>2500</v>
      </c>
      <c r="AS1974">
        <v>0.25</v>
      </c>
      <c r="AT1974">
        <v>0</v>
      </c>
      <c r="AU1974">
        <v>0</v>
      </c>
      <c r="AV1974">
        <v>1</v>
      </c>
      <c r="AW1974" t="s">
        <v>18871</v>
      </c>
      <c r="AZ1974" t="s">
        <v>1856</v>
      </c>
      <c r="BA1974" t="s">
        <v>4554</v>
      </c>
      <c r="BB1974" t="b">
        <f t="shared" si="120"/>
        <v>0</v>
      </c>
      <c r="BC1974" t="str">
        <f>INDEX(repsearch2!B:B,MATCH(A1974,repsearch2!A:A,FALSE))</f>
        <v>No</v>
      </c>
      <c r="BD1974" s="3" t="b">
        <f t="shared" si="121"/>
        <v>0</v>
      </c>
      <c r="BE1974" s="3" t="b">
        <f t="shared" si="122"/>
        <v>0</v>
      </c>
      <c r="BF1974" t="str">
        <f t="shared" si="123"/>
        <v>closed</v>
      </c>
    </row>
    <row r="1975" spans="1:58" x14ac:dyDescent="0.3">
      <c r="A1975" t="s">
        <v>18872</v>
      </c>
      <c r="B1975" t="s">
        <v>1096</v>
      </c>
      <c r="D1975" t="s">
        <v>897</v>
      </c>
      <c r="E1975" t="s">
        <v>18873</v>
      </c>
      <c r="F1975" t="s">
        <v>18874</v>
      </c>
      <c r="G1975">
        <v>5</v>
      </c>
      <c r="H1975" t="s">
        <v>59</v>
      </c>
      <c r="I1975" t="s">
        <v>18875</v>
      </c>
      <c r="J1975">
        <v>0</v>
      </c>
      <c r="K1975" t="s">
        <v>18876</v>
      </c>
      <c r="L1975" t="s">
        <v>18877</v>
      </c>
      <c r="N1975" t="s">
        <v>59</v>
      </c>
      <c r="O1975" t="s">
        <v>18878</v>
      </c>
      <c r="P1975">
        <v>2019</v>
      </c>
      <c r="Q1975" t="s">
        <v>139</v>
      </c>
      <c r="R1975" t="b">
        <v>1</v>
      </c>
      <c r="S1975" t="s">
        <v>67</v>
      </c>
      <c r="T1975" t="b">
        <v>0</v>
      </c>
      <c r="U1975" t="s">
        <v>1102</v>
      </c>
      <c r="V1975" t="s">
        <v>905</v>
      </c>
      <c r="W1975" t="s">
        <v>64</v>
      </c>
      <c r="X1975" t="s">
        <v>2455</v>
      </c>
      <c r="Y1975">
        <v>1</v>
      </c>
      <c r="Z1975" t="s">
        <v>59</v>
      </c>
      <c r="AA1975" t="b">
        <v>0</v>
      </c>
      <c r="AB1975" t="s">
        <v>18879</v>
      </c>
      <c r="AC1975" t="s">
        <v>64</v>
      </c>
      <c r="AD1975" t="s">
        <v>141</v>
      </c>
      <c r="AE1975" t="s">
        <v>59</v>
      </c>
      <c r="AG1975" t="s">
        <v>18880</v>
      </c>
      <c r="AH1975">
        <v>24</v>
      </c>
      <c r="AI1975">
        <v>22</v>
      </c>
      <c r="AJ1975" t="s">
        <v>18881</v>
      </c>
      <c r="AK1975" t="s">
        <v>64</v>
      </c>
      <c r="AL1975" t="s">
        <v>64</v>
      </c>
      <c r="AP1975" t="s">
        <v>76</v>
      </c>
      <c r="AQ1975">
        <v>1950</v>
      </c>
      <c r="AR1975">
        <v>1950</v>
      </c>
      <c r="AS1975">
        <v>0</v>
      </c>
      <c r="AT1975">
        <v>0</v>
      </c>
      <c r="AU1975">
        <v>0</v>
      </c>
      <c r="AV1975">
        <v>0</v>
      </c>
      <c r="AX1975" t="s">
        <v>18882</v>
      </c>
      <c r="AY1975" t="s">
        <v>12244</v>
      </c>
      <c r="AZ1975" t="s">
        <v>3063</v>
      </c>
      <c r="BA1975" t="s">
        <v>18883</v>
      </c>
      <c r="BB1975" t="b">
        <f t="shared" si="120"/>
        <v>0</v>
      </c>
      <c r="BC1975" t="str">
        <f>INDEX(repsearch2!B:B,MATCH(A1975,repsearch2!A:A,FALSE))</f>
        <v>No</v>
      </c>
      <c r="BD1975" s="3" t="b">
        <f t="shared" si="121"/>
        <v>0</v>
      </c>
      <c r="BE1975" s="3" t="b">
        <f t="shared" si="122"/>
        <v>1</v>
      </c>
      <c r="BF1975" t="str">
        <f t="shared" si="123"/>
        <v>green</v>
      </c>
    </row>
    <row r="1976" spans="1:58" x14ac:dyDescent="0.3">
      <c r="A1976" s="3" t="s">
        <v>18884</v>
      </c>
      <c r="B1976" s="3" t="s">
        <v>1096</v>
      </c>
      <c r="C1976" s="3"/>
      <c r="D1976" s="3" t="s">
        <v>897</v>
      </c>
      <c r="E1976" s="3" t="s">
        <v>18885</v>
      </c>
      <c r="F1976" s="3" t="s">
        <v>18886</v>
      </c>
      <c r="G1976" s="3">
        <v>4</v>
      </c>
      <c r="H1976" s="3" t="s">
        <v>59</v>
      </c>
      <c r="I1976" s="3" t="s">
        <v>18887</v>
      </c>
      <c r="J1976" s="3">
        <v>1</v>
      </c>
      <c r="K1976" s="3" t="s">
        <v>11264</v>
      </c>
      <c r="L1976" s="3" t="s">
        <v>11265</v>
      </c>
      <c r="M1976" s="3" t="s">
        <v>4422</v>
      </c>
      <c r="N1976" s="3" t="s">
        <v>64</v>
      </c>
      <c r="O1976" s="3" t="s">
        <v>920</v>
      </c>
      <c r="P1976" s="3">
        <v>2018</v>
      </c>
      <c r="Q1976" s="3" t="s">
        <v>368</v>
      </c>
      <c r="R1976" s="3" t="b">
        <v>1</v>
      </c>
      <c r="S1976" s="3" t="s">
        <v>67</v>
      </c>
      <c r="T1976" s="3" t="b">
        <v>0</v>
      </c>
      <c r="U1976" s="3" t="s">
        <v>68</v>
      </c>
      <c r="V1976" s="3" t="s">
        <v>905</v>
      </c>
      <c r="W1976" s="3" t="s">
        <v>64</v>
      </c>
      <c r="X1976" s="3" t="s">
        <v>70</v>
      </c>
      <c r="Y1976" s="3">
        <v>1</v>
      </c>
      <c r="Z1976" s="3" t="s">
        <v>59</v>
      </c>
      <c r="AA1976" s="3" t="b">
        <v>0</v>
      </c>
      <c r="AB1976" s="3" t="s">
        <v>921</v>
      </c>
      <c r="AC1976" s="3" t="s">
        <v>64</v>
      </c>
      <c r="AD1976" s="3" t="s">
        <v>252</v>
      </c>
      <c r="AE1976" s="3" t="s">
        <v>59</v>
      </c>
      <c r="AF1976" s="3"/>
      <c r="AG1976" s="3" t="s">
        <v>922</v>
      </c>
      <c r="AH1976" s="3">
        <v>27</v>
      </c>
      <c r="AI1976" s="3">
        <v>33</v>
      </c>
      <c r="AJ1976" s="3" t="s">
        <v>18888</v>
      </c>
      <c r="AK1976" s="3" t="s">
        <v>64</v>
      </c>
      <c r="AL1976" s="3" t="s">
        <v>64</v>
      </c>
      <c r="AM1976" s="3"/>
      <c r="AN1976" s="3"/>
      <c r="AO1976" s="3"/>
      <c r="AP1976" s="3" t="s">
        <v>76</v>
      </c>
      <c r="AQ1976" s="3">
        <v>3350</v>
      </c>
      <c r="AR1976" s="3">
        <v>3350</v>
      </c>
      <c r="AS1976" s="3">
        <v>225.9</v>
      </c>
      <c r="AT1976" s="3">
        <v>1</v>
      </c>
      <c r="AU1976" s="3">
        <v>0</v>
      </c>
      <c r="AV1976" s="3">
        <v>345</v>
      </c>
      <c r="AW1976" s="3" t="s">
        <v>18889</v>
      </c>
      <c r="AX1976" s="3" t="s">
        <v>14617</v>
      </c>
      <c r="AY1976" s="3"/>
      <c r="AZ1976" s="3" t="s">
        <v>893</v>
      </c>
      <c r="BA1976" s="3" t="s">
        <v>894</v>
      </c>
      <c r="BB1976" s="3" t="b">
        <f t="shared" si="120"/>
        <v>1</v>
      </c>
      <c r="BC1976" s="3" t="str">
        <f>INDEX(repsearch2!B:B,MATCH(A1976,repsearch2!A:A,FALSE))</f>
        <v>Yes</v>
      </c>
      <c r="BD1976" s="3" t="b">
        <f t="shared" si="121"/>
        <v>1</v>
      </c>
      <c r="BE1976" s="3" t="b">
        <f t="shared" si="122"/>
        <v>1</v>
      </c>
      <c r="BF1976" t="str">
        <f t="shared" si="123"/>
        <v>green</v>
      </c>
    </row>
    <row r="1977" spans="1:58" x14ac:dyDescent="0.3">
      <c r="A1977" t="s">
        <v>18890</v>
      </c>
      <c r="D1977" t="s">
        <v>96</v>
      </c>
      <c r="E1977" t="s">
        <v>18891</v>
      </c>
      <c r="F1977" t="s">
        <v>18892</v>
      </c>
      <c r="G1977">
        <v>5</v>
      </c>
      <c r="H1977" t="s">
        <v>59</v>
      </c>
      <c r="I1977" t="s">
        <v>18893</v>
      </c>
      <c r="J1977">
        <v>1</v>
      </c>
      <c r="K1977" t="s">
        <v>18894</v>
      </c>
      <c r="L1977" t="s">
        <v>18895</v>
      </c>
      <c r="N1977" t="s">
        <v>59</v>
      </c>
      <c r="O1977" t="s">
        <v>18896</v>
      </c>
      <c r="P1977">
        <v>2018</v>
      </c>
      <c r="Q1977" t="s">
        <v>139</v>
      </c>
      <c r="R1977" t="b">
        <v>0</v>
      </c>
      <c r="S1977" t="s">
        <v>67</v>
      </c>
      <c r="T1977" t="b">
        <v>0</v>
      </c>
      <c r="W1977" t="s">
        <v>59</v>
      </c>
      <c r="Y1977">
        <v>0</v>
      </c>
      <c r="Z1977" t="s">
        <v>59</v>
      </c>
      <c r="AA1977" t="b">
        <v>0</v>
      </c>
      <c r="AB1977" t="s">
        <v>18897</v>
      </c>
      <c r="AC1977" t="s">
        <v>64</v>
      </c>
      <c r="AD1977" t="s">
        <v>141</v>
      </c>
      <c r="AE1977" t="s">
        <v>59</v>
      </c>
      <c r="AG1977" t="s">
        <v>18898</v>
      </c>
      <c r="AH1977">
        <v>12</v>
      </c>
      <c r="AI1977">
        <v>11</v>
      </c>
      <c r="AK1977" t="s">
        <v>64</v>
      </c>
      <c r="AL1977" t="s">
        <v>64</v>
      </c>
      <c r="AP1977" t="s">
        <v>76</v>
      </c>
      <c r="AQ1977">
        <v>2200</v>
      </c>
      <c r="AR1977">
        <v>2200</v>
      </c>
      <c r="AS1977">
        <v>0</v>
      </c>
      <c r="AT1977">
        <v>0</v>
      </c>
      <c r="AU1977">
        <v>0</v>
      </c>
      <c r="AV1977">
        <v>0</v>
      </c>
      <c r="AZ1977" t="s">
        <v>18899</v>
      </c>
      <c r="BB1977" t="b">
        <f t="shared" si="120"/>
        <v>0</v>
      </c>
      <c r="BC1977" t="str">
        <f>INDEX(repsearch2!B:B,MATCH(A1977,repsearch2!A:A,FALSE))</f>
        <v>No</v>
      </c>
      <c r="BD1977" s="3" t="b">
        <f t="shared" si="121"/>
        <v>0</v>
      </c>
      <c r="BE1977" s="3" t="b">
        <f t="shared" si="122"/>
        <v>0</v>
      </c>
      <c r="BF1977" t="str">
        <f t="shared" si="123"/>
        <v>closed</v>
      </c>
    </row>
    <row r="1978" spans="1:58" x14ac:dyDescent="0.3">
      <c r="A1978" t="s">
        <v>18900</v>
      </c>
      <c r="D1978" t="s">
        <v>96</v>
      </c>
      <c r="E1978" t="s">
        <v>18901</v>
      </c>
      <c r="F1978" t="s">
        <v>18902</v>
      </c>
      <c r="G1978">
        <v>6</v>
      </c>
      <c r="H1978" t="s">
        <v>59</v>
      </c>
      <c r="I1978" t="s">
        <v>18903</v>
      </c>
      <c r="J1978">
        <v>1</v>
      </c>
      <c r="K1978" t="s">
        <v>18904</v>
      </c>
      <c r="L1978" t="s">
        <v>18905</v>
      </c>
      <c r="M1978" t="s">
        <v>11397</v>
      </c>
      <c r="N1978" t="s">
        <v>64</v>
      </c>
      <c r="O1978" t="s">
        <v>18906</v>
      </c>
      <c r="P1978">
        <v>2018</v>
      </c>
      <c r="Q1978" t="s">
        <v>139</v>
      </c>
      <c r="R1978" t="b">
        <v>0</v>
      </c>
      <c r="S1978" t="s">
        <v>67</v>
      </c>
      <c r="T1978" t="b">
        <v>0</v>
      </c>
      <c r="W1978" t="s">
        <v>59</v>
      </c>
      <c r="Y1978">
        <v>0</v>
      </c>
      <c r="Z1978" t="s">
        <v>59</v>
      </c>
      <c r="AA1978" t="b">
        <v>0</v>
      </c>
      <c r="AB1978" t="s">
        <v>18907</v>
      </c>
      <c r="AC1978" t="s">
        <v>64</v>
      </c>
      <c r="AD1978" t="s">
        <v>252</v>
      </c>
      <c r="AE1978" t="s">
        <v>59</v>
      </c>
      <c r="AG1978" t="s">
        <v>18908</v>
      </c>
      <c r="AI1978">
        <v>2</v>
      </c>
      <c r="AK1978" t="s">
        <v>64</v>
      </c>
      <c r="AL1978" t="s">
        <v>64</v>
      </c>
      <c r="AP1978" t="s">
        <v>76</v>
      </c>
      <c r="AQ1978">
        <v>3400</v>
      </c>
      <c r="AR1978">
        <v>3400</v>
      </c>
      <c r="AS1978">
        <v>2.1</v>
      </c>
      <c r="AT1978">
        <v>0</v>
      </c>
      <c r="AU1978">
        <v>0</v>
      </c>
      <c r="AV1978">
        <v>4</v>
      </c>
      <c r="AW1978" t="s">
        <v>18909</v>
      </c>
      <c r="AX1978" t="s">
        <v>18910</v>
      </c>
      <c r="AY1978" t="s">
        <v>11403</v>
      </c>
      <c r="AZ1978" t="s">
        <v>11091</v>
      </c>
      <c r="BA1978" t="s">
        <v>18911</v>
      </c>
      <c r="BB1978" t="b">
        <f t="shared" si="120"/>
        <v>0</v>
      </c>
      <c r="BC1978" t="str">
        <f>INDEX(repsearch2!B:B,MATCH(A1978,repsearch2!A:A,FALSE))</f>
        <v>No</v>
      </c>
      <c r="BD1978" s="3" t="b">
        <f t="shared" si="121"/>
        <v>0</v>
      </c>
      <c r="BE1978" s="3" t="b">
        <f t="shared" si="122"/>
        <v>0</v>
      </c>
      <c r="BF1978" t="str">
        <f t="shared" si="123"/>
        <v>closed</v>
      </c>
    </row>
    <row r="1979" spans="1:58" x14ac:dyDescent="0.3">
      <c r="A1979" t="s">
        <v>18912</v>
      </c>
      <c r="B1979" t="s">
        <v>55</v>
      </c>
      <c r="D1979" t="s">
        <v>56</v>
      </c>
      <c r="E1979" t="s">
        <v>18913</v>
      </c>
      <c r="F1979" t="s">
        <v>18914</v>
      </c>
      <c r="G1979">
        <v>5</v>
      </c>
      <c r="H1979" t="s">
        <v>59</v>
      </c>
      <c r="I1979" t="s">
        <v>18915</v>
      </c>
      <c r="J1979">
        <v>1</v>
      </c>
      <c r="K1979" t="s">
        <v>18916</v>
      </c>
      <c r="L1979" t="s">
        <v>18917</v>
      </c>
      <c r="N1979" t="s">
        <v>59</v>
      </c>
      <c r="O1979" t="s">
        <v>18918</v>
      </c>
      <c r="P1979">
        <v>2019</v>
      </c>
      <c r="Q1979" t="s">
        <v>368</v>
      </c>
      <c r="R1979" t="b">
        <v>1</v>
      </c>
      <c r="S1979" t="s">
        <v>67</v>
      </c>
      <c r="T1979" t="b">
        <v>1</v>
      </c>
      <c r="U1979" t="s">
        <v>68</v>
      </c>
      <c r="V1979" t="s">
        <v>69</v>
      </c>
      <c r="W1979" t="s">
        <v>64</v>
      </c>
      <c r="X1979" t="s">
        <v>709</v>
      </c>
      <c r="Y1979">
        <v>1</v>
      </c>
      <c r="Z1979" t="s">
        <v>59</v>
      </c>
      <c r="AA1979" t="b">
        <v>1</v>
      </c>
      <c r="AB1979" t="s">
        <v>18919</v>
      </c>
      <c r="AC1979" t="s">
        <v>64</v>
      </c>
      <c r="AD1979" t="s">
        <v>72</v>
      </c>
      <c r="AE1979" t="s">
        <v>64</v>
      </c>
      <c r="AF1979" t="s">
        <v>72</v>
      </c>
      <c r="AG1979" t="s">
        <v>18920</v>
      </c>
      <c r="AH1979">
        <v>5</v>
      </c>
      <c r="AI1979">
        <v>4</v>
      </c>
      <c r="AJ1979" t="s">
        <v>18921</v>
      </c>
      <c r="AK1979" t="s">
        <v>64</v>
      </c>
      <c r="AL1979" t="s">
        <v>64</v>
      </c>
      <c r="AM1979" t="s">
        <v>64</v>
      </c>
      <c r="AN1979" t="s">
        <v>76</v>
      </c>
      <c r="AO1979">
        <v>3000</v>
      </c>
      <c r="AP1979" t="s">
        <v>76</v>
      </c>
      <c r="AQ1979">
        <v>3000</v>
      </c>
      <c r="AR1979">
        <v>3000</v>
      </c>
      <c r="AS1979">
        <v>1.85</v>
      </c>
      <c r="AT1979">
        <v>0</v>
      </c>
      <c r="AU1979">
        <v>0</v>
      </c>
      <c r="AV1979">
        <v>2</v>
      </c>
      <c r="AW1979" t="s">
        <v>18922</v>
      </c>
      <c r="AX1979" t="s">
        <v>18923</v>
      </c>
      <c r="AY1979" t="s">
        <v>18924</v>
      </c>
      <c r="AZ1979" t="s">
        <v>491</v>
      </c>
      <c r="BB1979" t="b">
        <f t="shared" si="120"/>
        <v>0</v>
      </c>
      <c r="BC1979" t="str">
        <f>INDEX(repsearch2!B:B,MATCH(A1979,repsearch2!A:A,FALSE))</f>
        <v>No</v>
      </c>
      <c r="BD1979" s="3" t="b">
        <f t="shared" si="121"/>
        <v>0</v>
      </c>
      <c r="BE1979" s="3" t="b">
        <f t="shared" si="122"/>
        <v>1</v>
      </c>
      <c r="BF1979" t="str">
        <f t="shared" si="123"/>
        <v>gold</v>
      </c>
    </row>
    <row r="1980" spans="1:58" x14ac:dyDescent="0.3">
      <c r="A1980" t="s">
        <v>18925</v>
      </c>
      <c r="D1980" t="s">
        <v>96</v>
      </c>
      <c r="E1980" t="s">
        <v>18926</v>
      </c>
      <c r="F1980" t="s">
        <v>18927</v>
      </c>
      <c r="G1980">
        <v>8</v>
      </c>
      <c r="H1980" t="s">
        <v>59</v>
      </c>
      <c r="I1980" t="s">
        <v>18928</v>
      </c>
      <c r="J1980">
        <v>1</v>
      </c>
      <c r="K1980" t="s">
        <v>18929</v>
      </c>
      <c r="L1980" t="s">
        <v>18930</v>
      </c>
      <c r="N1980" t="s">
        <v>59</v>
      </c>
      <c r="O1980" t="s">
        <v>18931</v>
      </c>
      <c r="P1980">
        <v>2018</v>
      </c>
      <c r="Q1980" t="s">
        <v>471</v>
      </c>
      <c r="R1980" t="b">
        <v>0</v>
      </c>
      <c r="S1980" t="s">
        <v>67</v>
      </c>
      <c r="T1980" t="b">
        <v>0</v>
      </c>
      <c r="W1980" t="s">
        <v>59</v>
      </c>
      <c r="Y1980">
        <v>0</v>
      </c>
      <c r="Z1980" t="s">
        <v>59</v>
      </c>
      <c r="AA1980" t="b">
        <v>0</v>
      </c>
      <c r="AB1980" t="s">
        <v>18932</v>
      </c>
      <c r="AC1980" t="s">
        <v>64</v>
      </c>
      <c r="AD1980" t="s">
        <v>252</v>
      </c>
      <c r="AE1980" t="s">
        <v>59</v>
      </c>
      <c r="AG1980" t="s">
        <v>18933</v>
      </c>
      <c r="AH1980">
        <v>8</v>
      </c>
      <c r="AI1980">
        <v>11</v>
      </c>
      <c r="AK1980" t="s">
        <v>59</v>
      </c>
      <c r="AL1980" t="s">
        <v>64</v>
      </c>
      <c r="AS1980">
        <v>1</v>
      </c>
      <c r="AT1980">
        <v>0</v>
      </c>
      <c r="AU1980">
        <v>0</v>
      </c>
      <c r="AV1980">
        <v>2</v>
      </c>
      <c r="AW1980" t="s">
        <v>18934</v>
      </c>
      <c r="AX1980" t="s">
        <v>18935</v>
      </c>
      <c r="BB1980" t="b">
        <f t="shared" si="120"/>
        <v>0</v>
      </c>
      <c r="BC1980" t="str">
        <f>INDEX(repsearch2!B:B,MATCH(A1980,repsearch2!A:A,FALSE))</f>
        <v>No</v>
      </c>
      <c r="BD1980" s="3" t="b">
        <f t="shared" si="121"/>
        <v>0</v>
      </c>
      <c r="BE1980" s="3" t="b">
        <f t="shared" si="122"/>
        <v>0</v>
      </c>
      <c r="BF1980" t="str">
        <f t="shared" si="123"/>
        <v>closed</v>
      </c>
    </row>
    <row r="1981" spans="1:58" x14ac:dyDescent="0.3">
      <c r="A1981" t="s">
        <v>18936</v>
      </c>
      <c r="D1981" t="s">
        <v>96</v>
      </c>
      <c r="E1981" t="s">
        <v>18937</v>
      </c>
      <c r="F1981" t="s">
        <v>18938</v>
      </c>
      <c r="G1981">
        <v>7</v>
      </c>
      <c r="H1981" t="s">
        <v>59</v>
      </c>
      <c r="I1981" t="s">
        <v>18939</v>
      </c>
      <c r="J1981">
        <v>0</v>
      </c>
      <c r="K1981" t="s">
        <v>18940</v>
      </c>
      <c r="L1981" t="s">
        <v>18941</v>
      </c>
      <c r="N1981" t="s">
        <v>59</v>
      </c>
      <c r="O1981" t="s">
        <v>18942</v>
      </c>
      <c r="P1981">
        <v>2019</v>
      </c>
      <c r="Q1981" t="s">
        <v>184</v>
      </c>
      <c r="R1981" t="b">
        <v>0</v>
      </c>
      <c r="S1981" t="s">
        <v>67</v>
      </c>
      <c r="T1981" t="b">
        <v>0</v>
      </c>
      <c r="W1981" t="s">
        <v>59</v>
      </c>
      <c r="Y1981">
        <v>0</v>
      </c>
      <c r="Z1981" t="s">
        <v>59</v>
      </c>
      <c r="AA1981" t="b">
        <v>0</v>
      </c>
      <c r="AB1981" t="s">
        <v>18943</v>
      </c>
      <c r="AC1981" t="s">
        <v>64</v>
      </c>
      <c r="AD1981" t="s">
        <v>252</v>
      </c>
      <c r="AE1981" t="s">
        <v>59</v>
      </c>
      <c r="AG1981" t="s">
        <v>18944</v>
      </c>
      <c r="AH1981">
        <v>10</v>
      </c>
      <c r="AI1981">
        <v>9</v>
      </c>
      <c r="AK1981" t="s">
        <v>64</v>
      </c>
      <c r="AL1981" t="s">
        <v>64</v>
      </c>
      <c r="AP1981" t="s">
        <v>76</v>
      </c>
      <c r="AQ1981">
        <v>3000</v>
      </c>
      <c r="AR1981">
        <v>3000</v>
      </c>
      <c r="AS1981">
        <v>0.25</v>
      </c>
      <c r="AT1981">
        <v>0</v>
      </c>
      <c r="AU1981">
        <v>0</v>
      </c>
      <c r="AV1981">
        <v>1</v>
      </c>
      <c r="AW1981" t="s">
        <v>18945</v>
      </c>
      <c r="AZ1981" t="s">
        <v>6026</v>
      </c>
      <c r="BA1981" t="s">
        <v>18946</v>
      </c>
      <c r="BB1981" t="b">
        <f t="shared" si="120"/>
        <v>0</v>
      </c>
      <c r="BC1981" t="str">
        <f>INDEX(repsearch2!B:B,MATCH(A1981,repsearch2!A:A,FALSE))</f>
        <v>No</v>
      </c>
      <c r="BD1981" s="3" t="b">
        <f t="shared" si="121"/>
        <v>0</v>
      </c>
      <c r="BE1981" s="3" t="b">
        <f t="shared" si="122"/>
        <v>0</v>
      </c>
      <c r="BF1981" t="str">
        <f t="shared" si="123"/>
        <v>closed</v>
      </c>
    </row>
    <row r="1982" spans="1:58" x14ac:dyDescent="0.3">
      <c r="A1982" t="s">
        <v>18947</v>
      </c>
      <c r="D1982" t="s">
        <v>96</v>
      </c>
      <c r="E1982" t="s">
        <v>18948</v>
      </c>
      <c r="F1982" t="s">
        <v>18949</v>
      </c>
      <c r="G1982">
        <v>6</v>
      </c>
      <c r="H1982" t="s">
        <v>59</v>
      </c>
      <c r="I1982" t="s">
        <v>18950</v>
      </c>
      <c r="J1982">
        <v>1</v>
      </c>
      <c r="K1982" t="s">
        <v>18951</v>
      </c>
      <c r="N1982" t="s">
        <v>59</v>
      </c>
      <c r="O1982" t="s">
        <v>18952</v>
      </c>
      <c r="P1982">
        <v>2019</v>
      </c>
      <c r="Q1982" t="s">
        <v>101</v>
      </c>
      <c r="R1982" t="b">
        <v>0</v>
      </c>
      <c r="S1982" t="s">
        <v>102</v>
      </c>
      <c r="T1982" t="b">
        <v>0</v>
      </c>
      <c r="W1982" t="s">
        <v>59</v>
      </c>
      <c r="Y1982">
        <v>0</v>
      </c>
      <c r="Z1982" t="s">
        <v>59</v>
      </c>
      <c r="AA1982" t="b">
        <v>0</v>
      </c>
      <c r="AI1982">
        <v>0</v>
      </c>
      <c r="AK1982" t="s">
        <v>59</v>
      </c>
      <c r="AL1982" t="s">
        <v>64</v>
      </c>
      <c r="AS1982">
        <v>0</v>
      </c>
      <c r="AT1982">
        <v>0</v>
      </c>
      <c r="AU1982">
        <v>0</v>
      </c>
      <c r="AV1982">
        <v>0</v>
      </c>
      <c r="AX1982" t="s">
        <v>18953</v>
      </c>
      <c r="BB1982" t="b">
        <f t="shared" si="120"/>
        <v>0</v>
      </c>
      <c r="BC1982" t="str">
        <f>INDEX(repsearch2!B:B,MATCH(A1982,repsearch2!A:A,FALSE))</f>
        <v>No</v>
      </c>
      <c r="BD1982" s="3" t="b">
        <f t="shared" si="121"/>
        <v>0</v>
      </c>
      <c r="BE1982" s="3" t="b">
        <f t="shared" si="122"/>
        <v>0</v>
      </c>
      <c r="BF1982" t="str">
        <f t="shared" si="123"/>
        <v>closed</v>
      </c>
    </row>
    <row r="1983" spans="1:58" x14ac:dyDescent="0.3">
      <c r="A1983" t="s">
        <v>18954</v>
      </c>
      <c r="B1983" t="s">
        <v>1096</v>
      </c>
      <c r="D1983" t="s">
        <v>897</v>
      </c>
      <c r="E1983" t="s">
        <v>18955</v>
      </c>
      <c r="F1983" t="s">
        <v>18956</v>
      </c>
      <c r="G1983">
        <v>6</v>
      </c>
      <c r="H1983" t="s">
        <v>59</v>
      </c>
      <c r="I1983" t="s">
        <v>18957</v>
      </c>
      <c r="J1983">
        <v>1</v>
      </c>
      <c r="K1983" t="s">
        <v>4601</v>
      </c>
      <c r="L1983" t="s">
        <v>18958</v>
      </c>
      <c r="N1983" t="s">
        <v>59</v>
      </c>
      <c r="O1983" t="s">
        <v>4192</v>
      </c>
      <c r="P1983">
        <v>2018</v>
      </c>
      <c r="Q1983" t="s">
        <v>762</v>
      </c>
      <c r="R1983" t="b">
        <v>1</v>
      </c>
      <c r="S1983" t="s">
        <v>67</v>
      </c>
      <c r="T1983" t="b">
        <v>0</v>
      </c>
      <c r="U1983" t="s">
        <v>904</v>
      </c>
      <c r="V1983" t="s">
        <v>905</v>
      </c>
      <c r="W1983" t="s">
        <v>64</v>
      </c>
      <c r="X1983" t="s">
        <v>6761</v>
      </c>
      <c r="Y1983">
        <v>1</v>
      </c>
      <c r="Z1983" t="s">
        <v>59</v>
      </c>
      <c r="AA1983" t="b">
        <v>0</v>
      </c>
      <c r="AB1983" t="s">
        <v>4193</v>
      </c>
      <c r="AC1983" t="s">
        <v>59</v>
      </c>
      <c r="AE1983" t="s">
        <v>59</v>
      </c>
      <c r="AG1983" t="s">
        <v>4194</v>
      </c>
      <c r="AH1983">
        <v>3</v>
      </c>
      <c r="AI1983">
        <v>8</v>
      </c>
      <c r="AJ1983" t="s">
        <v>18959</v>
      </c>
      <c r="AK1983" t="s">
        <v>64</v>
      </c>
      <c r="AL1983" t="s">
        <v>64</v>
      </c>
      <c r="AS1983">
        <v>7.45</v>
      </c>
      <c r="AT1983">
        <v>0</v>
      </c>
      <c r="AU1983">
        <v>0</v>
      </c>
      <c r="AV1983">
        <v>9</v>
      </c>
      <c r="AW1983" t="s">
        <v>18960</v>
      </c>
      <c r="AX1983" t="s">
        <v>18961</v>
      </c>
      <c r="AZ1983" t="s">
        <v>893</v>
      </c>
      <c r="BA1983" t="s">
        <v>894</v>
      </c>
      <c r="BB1983" t="b">
        <f t="shared" si="120"/>
        <v>0</v>
      </c>
      <c r="BC1983" t="str">
        <f>INDEX(repsearch2!B:B,MATCH(A1983,repsearch2!A:A,FALSE))</f>
        <v>No</v>
      </c>
      <c r="BD1983" s="3" t="b">
        <f t="shared" si="121"/>
        <v>0</v>
      </c>
      <c r="BE1983" s="3" t="b">
        <f t="shared" si="122"/>
        <v>1</v>
      </c>
      <c r="BF1983" t="str">
        <f t="shared" si="123"/>
        <v>green</v>
      </c>
    </row>
    <row r="1984" spans="1:58" x14ac:dyDescent="0.3">
      <c r="A1984" t="s">
        <v>18962</v>
      </c>
      <c r="D1984" t="s">
        <v>96</v>
      </c>
      <c r="E1984" t="s">
        <v>18963</v>
      </c>
      <c r="F1984" t="s">
        <v>18964</v>
      </c>
      <c r="G1984">
        <v>4</v>
      </c>
      <c r="H1984" t="s">
        <v>59</v>
      </c>
      <c r="I1984" t="s">
        <v>18965</v>
      </c>
      <c r="J1984">
        <v>1</v>
      </c>
      <c r="K1984" t="s">
        <v>18966</v>
      </c>
      <c r="L1984" t="s">
        <v>15741</v>
      </c>
      <c r="M1984" t="s">
        <v>137</v>
      </c>
      <c r="N1984" t="s">
        <v>64</v>
      </c>
      <c r="O1984" t="s">
        <v>138</v>
      </c>
      <c r="P1984">
        <v>2018</v>
      </c>
      <c r="Q1984" t="s">
        <v>139</v>
      </c>
      <c r="R1984" t="b">
        <v>0</v>
      </c>
      <c r="S1984" t="s">
        <v>67</v>
      </c>
      <c r="T1984" t="b">
        <v>0</v>
      </c>
      <c r="W1984" t="s">
        <v>59</v>
      </c>
      <c r="Y1984">
        <v>0</v>
      </c>
      <c r="Z1984" t="s">
        <v>59</v>
      </c>
      <c r="AA1984" t="b">
        <v>0</v>
      </c>
      <c r="AB1984" t="s">
        <v>140</v>
      </c>
      <c r="AC1984" t="s">
        <v>64</v>
      </c>
      <c r="AD1984" t="s">
        <v>141</v>
      </c>
      <c r="AE1984" t="s">
        <v>59</v>
      </c>
      <c r="AG1984" t="s">
        <v>142</v>
      </c>
      <c r="AH1984">
        <v>10</v>
      </c>
      <c r="AI1984">
        <v>7</v>
      </c>
      <c r="AK1984" t="s">
        <v>64</v>
      </c>
      <c r="AL1984" t="s">
        <v>64</v>
      </c>
      <c r="AP1984" t="s">
        <v>76</v>
      </c>
      <c r="AQ1984">
        <v>3800</v>
      </c>
      <c r="AR1984">
        <v>3800</v>
      </c>
      <c r="AS1984">
        <v>1.25</v>
      </c>
      <c r="AT1984">
        <v>0</v>
      </c>
      <c r="AU1984">
        <v>0</v>
      </c>
      <c r="AV1984">
        <v>3</v>
      </c>
      <c r="AW1984" t="s">
        <v>18967</v>
      </c>
      <c r="AX1984" t="s">
        <v>18968</v>
      </c>
      <c r="AY1984" t="s">
        <v>18969</v>
      </c>
      <c r="AZ1984" t="s">
        <v>145</v>
      </c>
      <c r="BB1984" t="b">
        <f t="shared" si="120"/>
        <v>0</v>
      </c>
      <c r="BC1984" t="str">
        <f>INDEX(repsearch2!B:B,MATCH(A1984,repsearch2!A:A,FALSE))</f>
        <v>No</v>
      </c>
      <c r="BD1984" s="3" t="b">
        <f t="shared" si="121"/>
        <v>0</v>
      </c>
      <c r="BE1984" s="3" t="b">
        <f t="shared" si="122"/>
        <v>0</v>
      </c>
      <c r="BF1984" t="str">
        <f t="shared" si="123"/>
        <v>closed</v>
      </c>
    </row>
    <row r="1985" spans="1:58" x14ac:dyDescent="0.3">
      <c r="A1985" t="s">
        <v>18970</v>
      </c>
      <c r="D1985" t="s">
        <v>96</v>
      </c>
      <c r="E1985" t="s">
        <v>18971</v>
      </c>
      <c r="F1985" t="s">
        <v>18972</v>
      </c>
      <c r="G1985">
        <v>4</v>
      </c>
      <c r="H1985" t="s">
        <v>59</v>
      </c>
      <c r="I1985" t="s">
        <v>18973</v>
      </c>
      <c r="J1985">
        <v>1</v>
      </c>
      <c r="K1985" t="s">
        <v>18974</v>
      </c>
      <c r="N1985" t="s">
        <v>59</v>
      </c>
      <c r="O1985" t="s">
        <v>18975</v>
      </c>
      <c r="P1985">
        <v>2019</v>
      </c>
      <c r="Q1985" t="s">
        <v>101</v>
      </c>
      <c r="R1985" t="b">
        <v>0</v>
      </c>
      <c r="S1985" t="s">
        <v>102</v>
      </c>
      <c r="T1985" t="b">
        <v>0</v>
      </c>
      <c r="W1985" t="s">
        <v>59</v>
      </c>
      <c r="Y1985">
        <v>0</v>
      </c>
      <c r="Z1985" t="s">
        <v>59</v>
      </c>
      <c r="AA1985" t="b">
        <v>0</v>
      </c>
      <c r="AI1985">
        <v>0</v>
      </c>
      <c r="AK1985" t="s">
        <v>59</v>
      </c>
      <c r="AL1985" t="s">
        <v>64</v>
      </c>
      <c r="AS1985">
        <v>0</v>
      </c>
      <c r="AT1985">
        <v>0</v>
      </c>
      <c r="AU1985">
        <v>0</v>
      </c>
      <c r="AV1985">
        <v>0</v>
      </c>
      <c r="AX1985" t="s">
        <v>18976</v>
      </c>
      <c r="BB1985" t="b">
        <f t="shared" si="120"/>
        <v>0</v>
      </c>
      <c r="BC1985" t="str">
        <f>INDEX(repsearch2!B:B,MATCH(A1985,repsearch2!A:A,FALSE))</f>
        <v>No</v>
      </c>
      <c r="BD1985" s="3" t="b">
        <f t="shared" si="121"/>
        <v>0</v>
      </c>
      <c r="BE1985" s="3" t="b">
        <f t="shared" si="122"/>
        <v>0</v>
      </c>
      <c r="BF1985" t="str">
        <f t="shared" si="123"/>
        <v>closed</v>
      </c>
    </row>
    <row r="1986" spans="1:58" x14ac:dyDescent="0.3">
      <c r="A1986" t="s">
        <v>18977</v>
      </c>
      <c r="B1986" t="s">
        <v>896</v>
      </c>
      <c r="D1986" t="s">
        <v>897</v>
      </c>
      <c r="E1986" t="s">
        <v>18978</v>
      </c>
      <c r="F1986" t="s">
        <v>18979</v>
      </c>
      <c r="G1986">
        <v>31</v>
      </c>
      <c r="H1986" t="s">
        <v>64</v>
      </c>
      <c r="I1986" t="s">
        <v>18980</v>
      </c>
      <c r="J1986">
        <v>1</v>
      </c>
      <c r="K1986" t="s">
        <v>18981</v>
      </c>
      <c r="L1986" t="s">
        <v>18982</v>
      </c>
      <c r="N1986" t="s">
        <v>59</v>
      </c>
      <c r="O1986" t="s">
        <v>17659</v>
      </c>
      <c r="P1986">
        <v>2018</v>
      </c>
      <c r="Q1986" t="s">
        <v>139</v>
      </c>
      <c r="R1986" t="b">
        <v>1</v>
      </c>
      <c r="S1986" t="s">
        <v>67</v>
      </c>
      <c r="T1986" t="b">
        <v>0</v>
      </c>
      <c r="U1986" t="s">
        <v>1102</v>
      </c>
      <c r="V1986" t="s">
        <v>905</v>
      </c>
      <c r="W1986" t="s">
        <v>64</v>
      </c>
      <c r="X1986" t="s">
        <v>13270</v>
      </c>
      <c r="Y1986">
        <v>1</v>
      </c>
      <c r="Z1986" t="s">
        <v>59</v>
      </c>
      <c r="AA1986" t="b">
        <v>0</v>
      </c>
      <c r="AB1986" t="s">
        <v>17660</v>
      </c>
      <c r="AC1986" t="s">
        <v>64</v>
      </c>
      <c r="AD1986" t="s">
        <v>141</v>
      </c>
      <c r="AE1986" t="s">
        <v>59</v>
      </c>
      <c r="AG1986" t="s">
        <v>17661</v>
      </c>
      <c r="AH1986">
        <v>13</v>
      </c>
      <c r="AI1986">
        <v>15</v>
      </c>
      <c r="AJ1986" t="s">
        <v>18983</v>
      </c>
      <c r="AK1986" t="s">
        <v>64</v>
      </c>
      <c r="AL1986" t="s">
        <v>64</v>
      </c>
      <c r="AP1986" t="s">
        <v>76</v>
      </c>
      <c r="AQ1986">
        <v>3400</v>
      </c>
      <c r="AR1986">
        <v>3400</v>
      </c>
      <c r="AS1986">
        <v>15.45</v>
      </c>
      <c r="AT1986">
        <v>0</v>
      </c>
      <c r="AU1986">
        <v>0</v>
      </c>
      <c r="AV1986">
        <v>22</v>
      </c>
      <c r="AW1986" t="s">
        <v>18984</v>
      </c>
      <c r="AX1986" t="s">
        <v>18985</v>
      </c>
      <c r="AY1986" t="s">
        <v>18986</v>
      </c>
      <c r="AZ1986" t="s">
        <v>94</v>
      </c>
      <c r="BA1986" t="s">
        <v>17663</v>
      </c>
      <c r="BB1986" t="b">
        <f t="shared" si="120"/>
        <v>0</v>
      </c>
      <c r="BC1986" t="str">
        <f>INDEX(repsearch2!B:B,MATCH(A1986,repsearch2!A:A,FALSE))</f>
        <v>No</v>
      </c>
      <c r="BD1986" s="3" t="b">
        <f t="shared" si="121"/>
        <v>0</v>
      </c>
      <c r="BE1986" s="3" t="b">
        <f t="shared" si="122"/>
        <v>1</v>
      </c>
      <c r="BF1986" t="str">
        <f t="shared" si="123"/>
        <v>green</v>
      </c>
    </row>
    <row r="1987" spans="1:58" x14ac:dyDescent="0.3">
      <c r="A1987" t="s">
        <v>18987</v>
      </c>
      <c r="B1987" t="s">
        <v>1096</v>
      </c>
      <c r="D1987" t="s">
        <v>897</v>
      </c>
      <c r="E1987" t="s">
        <v>18988</v>
      </c>
      <c r="F1987" t="s">
        <v>18989</v>
      </c>
      <c r="G1987">
        <v>4</v>
      </c>
      <c r="H1987" t="s">
        <v>59</v>
      </c>
      <c r="I1987" t="s">
        <v>18990</v>
      </c>
      <c r="J1987">
        <v>1</v>
      </c>
      <c r="K1987" t="s">
        <v>18991</v>
      </c>
      <c r="L1987" t="s">
        <v>18992</v>
      </c>
      <c r="N1987" t="s">
        <v>59</v>
      </c>
      <c r="O1987" t="s">
        <v>18993</v>
      </c>
      <c r="P1987">
        <v>2018</v>
      </c>
      <c r="Q1987" t="s">
        <v>1349</v>
      </c>
      <c r="R1987" t="b">
        <v>1</v>
      </c>
      <c r="S1987" t="s">
        <v>67</v>
      </c>
      <c r="T1987" t="b">
        <v>0</v>
      </c>
      <c r="U1987" t="s">
        <v>904</v>
      </c>
      <c r="V1987" t="s">
        <v>905</v>
      </c>
      <c r="W1987" t="s">
        <v>64</v>
      </c>
      <c r="X1987" t="s">
        <v>18994</v>
      </c>
      <c r="Y1987">
        <v>1</v>
      </c>
      <c r="Z1987" t="s">
        <v>59</v>
      </c>
      <c r="AA1987" t="b">
        <v>0</v>
      </c>
      <c r="AB1987" t="s">
        <v>18995</v>
      </c>
      <c r="AC1987" t="s">
        <v>64</v>
      </c>
      <c r="AD1987" t="s">
        <v>252</v>
      </c>
      <c r="AE1987" t="s">
        <v>59</v>
      </c>
      <c r="AG1987" t="s">
        <v>18996</v>
      </c>
      <c r="AH1987">
        <v>1</v>
      </c>
      <c r="AI1987">
        <v>1</v>
      </c>
      <c r="AJ1987" t="s">
        <v>18997</v>
      </c>
      <c r="AK1987" t="s">
        <v>59</v>
      </c>
      <c r="AL1987" t="s">
        <v>64</v>
      </c>
      <c r="AP1987" t="s">
        <v>76</v>
      </c>
      <c r="AQ1987">
        <v>2950</v>
      </c>
      <c r="AR1987">
        <v>2950</v>
      </c>
      <c r="AS1987">
        <v>29.35</v>
      </c>
      <c r="AT1987">
        <v>1</v>
      </c>
      <c r="AU1987">
        <v>0</v>
      </c>
      <c r="AV1987">
        <v>29</v>
      </c>
      <c r="AW1987" t="s">
        <v>18998</v>
      </c>
      <c r="BA1987" t="s">
        <v>18999</v>
      </c>
      <c r="BB1987" t="b">
        <f t="shared" ref="BB1987:BB2050" si="124">ISNUMBER(FIND("openrepository.aut.ac.nz",X1987))</f>
        <v>0</v>
      </c>
      <c r="BC1987" t="str">
        <f>INDEX(repsearch2!B:B,MATCH(A1987,repsearch2!A:A,FALSE))</f>
        <v>No</v>
      </c>
      <c r="BD1987" s="3" t="b">
        <f t="shared" ref="BD1987:BD2050" si="125">OR(BB1987=TRUE,BC1987="Yes")</f>
        <v>0</v>
      </c>
      <c r="BE1987" s="3" t="b">
        <f t="shared" ref="BE1987:BE2050" si="126">NOT(AND(D1987="closed",BD1987=FALSE))</f>
        <v>1</v>
      </c>
      <c r="BF1987" t="str">
        <f t="shared" ref="BF1987:BF2050" si="127">IF(AND(BD1987=TRUE,D1987="closed"),"green",D1987)</f>
        <v>green</v>
      </c>
    </row>
    <row r="1988" spans="1:58" x14ac:dyDescent="0.3">
      <c r="A1988" t="s">
        <v>19000</v>
      </c>
      <c r="D1988" t="s">
        <v>96</v>
      </c>
      <c r="E1988" t="s">
        <v>19001</v>
      </c>
      <c r="F1988" t="s">
        <v>19002</v>
      </c>
      <c r="G1988">
        <v>1</v>
      </c>
      <c r="H1988" t="s">
        <v>59</v>
      </c>
      <c r="I1988" t="s">
        <v>19003</v>
      </c>
      <c r="J1988">
        <v>1</v>
      </c>
      <c r="K1988" t="s">
        <v>4884</v>
      </c>
      <c r="L1988" t="s">
        <v>19004</v>
      </c>
      <c r="M1988" t="s">
        <v>4886</v>
      </c>
      <c r="N1988" t="s">
        <v>64</v>
      </c>
      <c r="O1988" t="s">
        <v>4887</v>
      </c>
      <c r="P1988">
        <v>2018</v>
      </c>
      <c r="Q1988" t="s">
        <v>1349</v>
      </c>
      <c r="R1988" t="b">
        <v>0</v>
      </c>
      <c r="S1988" t="s">
        <v>67</v>
      </c>
      <c r="T1988" t="b">
        <v>0</v>
      </c>
      <c r="W1988" t="s">
        <v>59</v>
      </c>
      <c r="Y1988">
        <v>0</v>
      </c>
      <c r="Z1988" t="s">
        <v>59</v>
      </c>
      <c r="AA1988" t="b">
        <v>0</v>
      </c>
      <c r="AB1988" t="s">
        <v>4888</v>
      </c>
      <c r="AC1988" t="s">
        <v>64</v>
      </c>
      <c r="AD1988" t="s">
        <v>1389</v>
      </c>
      <c r="AE1988" t="s">
        <v>59</v>
      </c>
      <c r="AG1988" t="s">
        <v>4889</v>
      </c>
      <c r="AI1988">
        <v>0</v>
      </c>
      <c r="AK1988" t="s">
        <v>64</v>
      </c>
      <c r="AL1988" t="s">
        <v>64</v>
      </c>
      <c r="AP1988" t="s">
        <v>76</v>
      </c>
      <c r="AQ1988">
        <v>2950</v>
      </c>
      <c r="AR1988">
        <v>2950</v>
      </c>
      <c r="AS1988">
        <v>0</v>
      </c>
      <c r="AT1988">
        <v>0</v>
      </c>
      <c r="AU1988">
        <v>0</v>
      </c>
      <c r="AV1988">
        <v>0</v>
      </c>
      <c r="AZ1988" t="s">
        <v>1392</v>
      </c>
      <c r="BB1988" t="b">
        <f t="shared" si="124"/>
        <v>0</v>
      </c>
      <c r="BC1988" t="str">
        <f>INDEX(repsearch2!B:B,MATCH(A1988,repsearch2!A:A,FALSE))</f>
        <v>No</v>
      </c>
      <c r="BD1988" s="3" t="b">
        <f t="shared" si="125"/>
        <v>0</v>
      </c>
      <c r="BE1988" s="3" t="b">
        <f t="shared" si="126"/>
        <v>0</v>
      </c>
      <c r="BF1988" t="str">
        <f t="shared" si="127"/>
        <v>closed</v>
      </c>
    </row>
    <row r="1989" spans="1:58" x14ac:dyDescent="0.3">
      <c r="A1989" t="s">
        <v>19005</v>
      </c>
      <c r="D1989" t="s">
        <v>96</v>
      </c>
      <c r="E1989" t="s">
        <v>19006</v>
      </c>
      <c r="F1989" t="s">
        <v>19007</v>
      </c>
      <c r="G1989">
        <v>2</v>
      </c>
      <c r="H1989" t="s">
        <v>59</v>
      </c>
      <c r="I1989" t="s">
        <v>19008</v>
      </c>
      <c r="J1989">
        <v>1</v>
      </c>
      <c r="K1989" t="s">
        <v>13685</v>
      </c>
      <c r="N1989" t="s">
        <v>59</v>
      </c>
      <c r="O1989" t="s">
        <v>19009</v>
      </c>
      <c r="P1989">
        <v>2019</v>
      </c>
      <c r="Q1989" t="s">
        <v>101</v>
      </c>
      <c r="R1989" t="b">
        <v>0</v>
      </c>
      <c r="S1989" t="s">
        <v>102</v>
      </c>
      <c r="T1989" t="b">
        <v>0</v>
      </c>
      <c r="W1989" t="s">
        <v>59</v>
      </c>
      <c r="Y1989">
        <v>0</v>
      </c>
      <c r="Z1989" t="s">
        <v>59</v>
      </c>
      <c r="AA1989" t="b">
        <v>0</v>
      </c>
      <c r="AH1989">
        <v>1</v>
      </c>
      <c r="AI1989">
        <v>0</v>
      </c>
      <c r="AK1989" t="s">
        <v>59</v>
      </c>
      <c r="AL1989" t="s">
        <v>64</v>
      </c>
      <c r="AS1989">
        <v>0</v>
      </c>
      <c r="AT1989">
        <v>0</v>
      </c>
      <c r="AU1989">
        <v>0</v>
      </c>
      <c r="AV1989">
        <v>0</v>
      </c>
      <c r="BB1989" t="b">
        <f t="shared" si="124"/>
        <v>0</v>
      </c>
      <c r="BC1989" t="str">
        <f>INDEX(repsearch2!B:B,MATCH(A1989,repsearch2!A:A,FALSE))</f>
        <v>No</v>
      </c>
      <c r="BD1989" s="3" t="b">
        <f t="shared" si="125"/>
        <v>0</v>
      </c>
      <c r="BE1989" s="3" t="b">
        <f t="shared" si="126"/>
        <v>0</v>
      </c>
      <c r="BF1989" t="str">
        <f t="shared" si="127"/>
        <v>closed</v>
      </c>
    </row>
    <row r="1990" spans="1:58" x14ac:dyDescent="0.3">
      <c r="A1990" t="s">
        <v>19010</v>
      </c>
      <c r="D1990" t="s">
        <v>96</v>
      </c>
      <c r="E1990" t="s">
        <v>19011</v>
      </c>
      <c r="F1990" t="s">
        <v>19012</v>
      </c>
      <c r="G1990">
        <v>1</v>
      </c>
      <c r="H1990" t="s">
        <v>59</v>
      </c>
      <c r="I1990" t="s">
        <v>19013</v>
      </c>
      <c r="J1990">
        <v>1</v>
      </c>
      <c r="K1990" t="s">
        <v>19014</v>
      </c>
      <c r="L1990" t="s">
        <v>13829</v>
      </c>
      <c r="M1990" t="s">
        <v>13830</v>
      </c>
      <c r="N1990" t="s">
        <v>64</v>
      </c>
      <c r="O1990" t="s">
        <v>2213</v>
      </c>
      <c r="P1990">
        <v>2018</v>
      </c>
      <c r="Q1990" t="s">
        <v>1349</v>
      </c>
      <c r="R1990" t="b">
        <v>0</v>
      </c>
      <c r="S1990" t="s">
        <v>67</v>
      </c>
      <c r="T1990" t="b">
        <v>0</v>
      </c>
      <c r="W1990" t="s">
        <v>59</v>
      </c>
      <c r="Y1990">
        <v>0</v>
      </c>
      <c r="Z1990" t="s">
        <v>59</v>
      </c>
      <c r="AA1990" t="b">
        <v>0</v>
      </c>
      <c r="AB1990" t="s">
        <v>2214</v>
      </c>
      <c r="AC1990" t="s">
        <v>64</v>
      </c>
      <c r="AD1990" t="s">
        <v>1389</v>
      </c>
      <c r="AE1990" t="s">
        <v>59</v>
      </c>
      <c r="AG1990" t="s">
        <v>2215</v>
      </c>
      <c r="AH1990">
        <v>3</v>
      </c>
      <c r="AI1990">
        <v>3</v>
      </c>
      <c r="AK1990" t="s">
        <v>64</v>
      </c>
      <c r="AL1990" t="s">
        <v>64</v>
      </c>
      <c r="AP1990" t="s">
        <v>76</v>
      </c>
      <c r="AQ1990">
        <v>2950</v>
      </c>
      <c r="AR1990">
        <v>2950</v>
      </c>
      <c r="AS1990">
        <v>7.05</v>
      </c>
      <c r="AT1990">
        <v>0</v>
      </c>
      <c r="AU1990">
        <v>0</v>
      </c>
      <c r="AV1990">
        <v>11</v>
      </c>
      <c r="AW1990" t="s">
        <v>19015</v>
      </c>
      <c r="AZ1990" t="s">
        <v>227</v>
      </c>
      <c r="BA1990" t="s">
        <v>2217</v>
      </c>
      <c r="BB1990" t="b">
        <f t="shared" si="124"/>
        <v>0</v>
      </c>
      <c r="BC1990" t="str">
        <f>INDEX(repsearch2!B:B,MATCH(A1990,repsearch2!A:A,FALSE))</f>
        <v>No</v>
      </c>
      <c r="BD1990" s="3" t="b">
        <f t="shared" si="125"/>
        <v>0</v>
      </c>
      <c r="BE1990" s="3" t="b">
        <f t="shared" si="126"/>
        <v>0</v>
      </c>
      <c r="BF1990" t="str">
        <f t="shared" si="127"/>
        <v>closed</v>
      </c>
    </row>
    <row r="1991" spans="1:58" x14ac:dyDescent="0.3">
      <c r="A1991" t="s">
        <v>19016</v>
      </c>
      <c r="D1991" t="s">
        <v>96</v>
      </c>
      <c r="E1991" t="s">
        <v>19017</v>
      </c>
      <c r="F1991" t="s">
        <v>19018</v>
      </c>
      <c r="G1991">
        <v>1</v>
      </c>
      <c r="H1991" t="s">
        <v>59</v>
      </c>
      <c r="I1991" t="s">
        <v>19019</v>
      </c>
      <c r="J1991">
        <v>1</v>
      </c>
      <c r="K1991" t="s">
        <v>19020</v>
      </c>
      <c r="L1991" t="s">
        <v>19021</v>
      </c>
      <c r="M1991" t="s">
        <v>8903</v>
      </c>
      <c r="N1991" t="s">
        <v>64</v>
      </c>
      <c r="O1991" t="s">
        <v>8904</v>
      </c>
      <c r="P1991">
        <v>2018</v>
      </c>
      <c r="Q1991" t="s">
        <v>139</v>
      </c>
      <c r="R1991" t="b">
        <v>0</v>
      </c>
      <c r="S1991" t="s">
        <v>67</v>
      </c>
      <c r="T1991" t="b">
        <v>0</v>
      </c>
      <c r="W1991" t="s">
        <v>59</v>
      </c>
      <c r="Y1991">
        <v>0</v>
      </c>
      <c r="Z1991" t="s">
        <v>59</v>
      </c>
      <c r="AA1991" t="b">
        <v>0</v>
      </c>
      <c r="AB1991" t="s">
        <v>8905</v>
      </c>
      <c r="AC1991" t="s">
        <v>64</v>
      </c>
      <c r="AD1991" t="s">
        <v>141</v>
      </c>
      <c r="AE1991" t="s">
        <v>59</v>
      </c>
      <c r="AG1991" t="s">
        <v>8906</v>
      </c>
      <c r="AH1991">
        <v>2</v>
      </c>
      <c r="AI1991">
        <v>2</v>
      </c>
      <c r="AK1991" t="s">
        <v>64</v>
      </c>
      <c r="AL1991" t="s">
        <v>64</v>
      </c>
      <c r="AP1991" t="s">
        <v>76</v>
      </c>
      <c r="AQ1991">
        <v>2600</v>
      </c>
      <c r="AR1991">
        <v>2600</v>
      </c>
      <c r="AS1991">
        <v>0.25</v>
      </c>
      <c r="AT1991">
        <v>0</v>
      </c>
      <c r="AU1991">
        <v>0</v>
      </c>
      <c r="AV1991">
        <v>1</v>
      </c>
      <c r="AW1991" t="s">
        <v>19022</v>
      </c>
      <c r="AZ1991" t="s">
        <v>8908</v>
      </c>
      <c r="BA1991" t="s">
        <v>8909</v>
      </c>
      <c r="BB1991" t="b">
        <f t="shared" si="124"/>
        <v>0</v>
      </c>
      <c r="BC1991" t="str">
        <f>INDEX(repsearch2!B:B,MATCH(A1991,repsearch2!A:A,FALSE))</f>
        <v>No</v>
      </c>
      <c r="BD1991" s="3" t="b">
        <f t="shared" si="125"/>
        <v>0</v>
      </c>
      <c r="BE1991" s="3" t="b">
        <f t="shared" si="126"/>
        <v>0</v>
      </c>
      <c r="BF1991" t="str">
        <f t="shared" si="127"/>
        <v>closed</v>
      </c>
    </row>
    <row r="1992" spans="1:58" x14ac:dyDescent="0.3">
      <c r="A1992" t="s">
        <v>19023</v>
      </c>
      <c r="D1992" t="s">
        <v>96</v>
      </c>
      <c r="E1992" t="s">
        <v>19024</v>
      </c>
      <c r="F1992" t="s">
        <v>19025</v>
      </c>
      <c r="G1992">
        <v>2</v>
      </c>
      <c r="H1992" t="s">
        <v>59</v>
      </c>
      <c r="I1992" t="s">
        <v>19026</v>
      </c>
      <c r="J1992">
        <v>1</v>
      </c>
      <c r="K1992" t="s">
        <v>19027</v>
      </c>
      <c r="L1992" t="s">
        <v>19028</v>
      </c>
      <c r="M1992" t="s">
        <v>9824</v>
      </c>
      <c r="N1992" t="s">
        <v>64</v>
      </c>
      <c r="O1992" t="s">
        <v>19029</v>
      </c>
      <c r="P1992">
        <v>2018</v>
      </c>
      <c r="Q1992" t="s">
        <v>184</v>
      </c>
      <c r="R1992" t="b">
        <v>0</v>
      </c>
      <c r="S1992" t="s">
        <v>67</v>
      </c>
      <c r="T1992" t="b">
        <v>0</v>
      </c>
      <c r="W1992" t="s">
        <v>59</v>
      </c>
      <c r="Y1992">
        <v>0</v>
      </c>
      <c r="Z1992" t="s">
        <v>59</v>
      </c>
      <c r="AA1992" t="b">
        <v>0</v>
      </c>
      <c r="AB1992" t="s">
        <v>19030</v>
      </c>
      <c r="AC1992" t="s">
        <v>64</v>
      </c>
      <c r="AD1992" t="s">
        <v>252</v>
      </c>
      <c r="AE1992" t="s">
        <v>59</v>
      </c>
      <c r="AG1992" t="s">
        <v>19031</v>
      </c>
      <c r="AI1992">
        <v>0</v>
      </c>
      <c r="AK1992" t="s">
        <v>64</v>
      </c>
      <c r="AL1992" t="s">
        <v>64</v>
      </c>
      <c r="AP1992" t="s">
        <v>76</v>
      </c>
      <c r="AQ1992">
        <v>3000</v>
      </c>
      <c r="AR1992">
        <v>3000</v>
      </c>
      <c r="AS1992">
        <v>0</v>
      </c>
      <c r="AT1992">
        <v>0</v>
      </c>
      <c r="AU1992">
        <v>0</v>
      </c>
      <c r="AV1992">
        <v>0</v>
      </c>
      <c r="AZ1992" t="s">
        <v>227</v>
      </c>
      <c r="BB1992" t="b">
        <f t="shared" si="124"/>
        <v>0</v>
      </c>
      <c r="BC1992" t="str">
        <f>INDEX(repsearch2!B:B,MATCH(A1992,repsearch2!A:A,FALSE))</f>
        <v>No</v>
      </c>
      <c r="BD1992" s="3" t="b">
        <f t="shared" si="125"/>
        <v>0</v>
      </c>
      <c r="BE1992" s="3" t="b">
        <f t="shared" si="126"/>
        <v>0</v>
      </c>
      <c r="BF1992" t="str">
        <f t="shared" si="127"/>
        <v>closed</v>
      </c>
    </row>
    <row r="1993" spans="1:58" x14ac:dyDescent="0.3">
      <c r="A1993" t="s">
        <v>19032</v>
      </c>
      <c r="B1993" t="s">
        <v>387</v>
      </c>
      <c r="D1993" t="s">
        <v>242</v>
      </c>
      <c r="E1993" t="s">
        <v>19033</v>
      </c>
      <c r="F1993" t="s">
        <v>19034</v>
      </c>
      <c r="G1993">
        <v>8</v>
      </c>
      <c r="H1993" t="s">
        <v>59</v>
      </c>
      <c r="I1993" t="s">
        <v>19035</v>
      </c>
      <c r="J1993">
        <v>1</v>
      </c>
      <c r="K1993" t="s">
        <v>19036</v>
      </c>
      <c r="L1993" t="s">
        <v>19037</v>
      </c>
      <c r="N1993" t="s">
        <v>59</v>
      </c>
      <c r="O1993" t="s">
        <v>19038</v>
      </c>
      <c r="P1993">
        <v>2018</v>
      </c>
      <c r="Q1993" t="s">
        <v>368</v>
      </c>
      <c r="R1993" t="b">
        <v>1</v>
      </c>
      <c r="S1993" t="s">
        <v>67</v>
      </c>
      <c r="T1993" t="b">
        <v>0</v>
      </c>
      <c r="U1993" t="s">
        <v>68</v>
      </c>
      <c r="V1993" t="s">
        <v>69</v>
      </c>
      <c r="W1993" t="s">
        <v>64</v>
      </c>
      <c r="X1993" t="s">
        <v>709</v>
      </c>
      <c r="Y1993">
        <v>1</v>
      </c>
      <c r="Z1993" t="s">
        <v>59</v>
      </c>
      <c r="AA1993" t="b">
        <v>0</v>
      </c>
      <c r="AB1993" t="s">
        <v>19039</v>
      </c>
      <c r="AC1993" t="s">
        <v>64</v>
      </c>
      <c r="AD1993" t="s">
        <v>252</v>
      </c>
      <c r="AE1993" t="s">
        <v>59</v>
      </c>
      <c r="AG1993" t="s">
        <v>19040</v>
      </c>
      <c r="AH1993">
        <v>25</v>
      </c>
      <c r="AI1993">
        <v>25</v>
      </c>
      <c r="AJ1993" t="s">
        <v>19041</v>
      </c>
      <c r="AK1993" t="s">
        <v>64</v>
      </c>
      <c r="AL1993" t="s">
        <v>64</v>
      </c>
      <c r="AP1993" t="s">
        <v>76</v>
      </c>
      <c r="AQ1993">
        <v>3500</v>
      </c>
      <c r="AR1993">
        <v>3500</v>
      </c>
      <c r="AS1993">
        <v>39.450000000000003</v>
      </c>
      <c r="AT1993">
        <v>4</v>
      </c>
      <c r="AU1993">
        <v>0</v>
      </c>
      <c r="AV1993">
        <v>10</v>
      </c>
      <c r="AW1993" t="s">
        <v>19042</v>
      </c>
      <c r="AX1993" t="s">
        <v>19043</v>
      </c>
      <c r="AY1993" t="s">
        <v>19044</v>
      </c>
      <c r="AZ1993" t="s">
        <v>3007</v>
      </c>
      <c r="BA1993" t="s">
        <v>3008</v>
      </c>
      <c r="BB1993" t="b">
        <f t="shared" si="124"/>
        <v>0</v>
      </c>
      <c r="BC1993" t="str">
        <f>INDEX(repsearch2!B:B,MATCH(A1993,repsearch2!A:A,FALSE))</f>
        <v>No</v>
      </c>
      <c r="BD1993" s="3" t="b">
        <f t="shared" si="125"/>
        <v>0</v>
      </c>
      <c r="BE1993" s="3" t="b">
        <f t="shared" si="126"/>
        <v>1</v>
      </c>
      <c r="BF1993" t="str">
        <f t="shared" si="127"/>
        <v>hybrid</v>
      </c>
    </row>
    <row r="1994" spans="1:58" x14ac:dyDescent="0.3">
      <c r="A1994" t="s">
        <v>19045</v>
      </c>
      <c r="D1994" t="s">
        <v>96</v>
      </c>
      <c r="E1994" t="s">
        <v>19046</v>
      </c>
      <c r="F1994" t="s">
        <v>19047</v>
      </c>
      <c r="G1994">
        <v>5</v>
      </c>
      <c r="H1994" t="s">
        <v>59</v>
      </c>
      <c r="I1994" t="s">
        <v>19048</v>
      </c>
      <c r="J1994">
        <v>1</v>
      </c>
      <c r="K1994" t="s">
        <v>19049</v>
      </c>
      <c r="L1994" t="s">
        <v>19050</v>
      </c>
      <c r="M1994" t="s">
        <v>18446</v>
      </c>
      <c r="N1994" t="s">
        <v>64</v>
      </c>
      <c r="O1994" t="s">
        <v>5028</v>
      </c>
      <c r="P1994">
        <v>2018</v>
      </c>
      <c r="Q1994" t="s">
        <v>184</v>
      </c>
      <c r="R1994" t="b">
        <v>0</v>
      </c>
      <c r="S1994" t="s">
        <v>67</v>
      </c>
      <c r="T1994" t="b">
        <v>0</v>
      </c>
      <c r="W1994" t="s">
        <v>59</v>
      </c>
      <c r="Y1994">
        <v>0</v>
      </c>
      <c r="Z1994" t="s">
        <v>59</v>
      </c>
      <c r="AA1994" t="b">
        <v>0</v>
      </c>
      <c r="AB1994" t="s">
        <v>5029</v>
      </c>
      <c r="AC1994" t="s">
        <v>64</v>
      </c>
      <c r="AD1994" t="s">
        <v>252</v>
      </c>
      <c r="AE1994" t="s">
        <v>59</v>
      </c>
      <c r="AG1994" t="s">
        <v>5030</v>
      </c>
      <c r="AH1994">
        <v>6</v>
      </c>
      <c r="AI1994">
        <v>5</v>
      </c>
      <c r="AK1994" t="s">
        <v>64</v>
      </c>
      <c r="AL1994" t="s">
        <v>64</v>
      </c>
      <c r="AP1994" t="s">
        <v>76</v>
      </c>
      <c r="AQ1994">
        <v>3000</v>
      </c>
      <c r="AR1994">
        <v>3000</v>
      </c>
      <c r="AS1994">
        <v>8.93</v>
      </c>
      <c r="AT1994">
        <v>0</v>
      </c>
      <c r="AU1994">
        <v>0</v>
      </c>
      <c r="AV1994">
        <v>2</v>
      </c>
      <c r="AW1994" t="s">
        <v>19051</v>
      </c>
      <c r="AX1994" t="s">
        <v>19052</v>
      </c>
      <c r="AY1994" t="s">
        <v>1734</v>
      </c>
      <c r="AZ1994" t="s">
        <v>5033</v>
      </c>
      <c r="BB1994" t="b">
        <f t="shared" si="124"/>
        <v>0</v>
      </c>
      <c r="BC1994" t="str">
        <f>INDEX(repsearch2!B:B,MATCH(A1994,repsearch2!A:A,FALSE))</f>
        <v>No</v>
      </c>
      <c r="BD1994" s="3" t="b">
        <f t="shared" si="125"/>
        <v>0</v>
      </c>
      <c r="BE1994" s="3" t="b">
        <f t="shared" si="126"/>
        <v>0</v>
      </c>
      <c r="BF1994" t="str">
        <f t="shared" si="127"/>
        <v>closed</v>
      </c>
    </row>
    <row r="1995" spans="1:58" x14ac:dyDescent="0.3">
      <c r="A1995" t="s">
        <v>19053</v>
      </c>
      <c r="B1995" t="s">
        <v>55</v>
      </c>
      <c r="D1995" t="s">
        <v>56</v>
      </c>
      <c r="E1995" t="s">
        <v>19054</v>
      </c>
      <c r="F1995" t="s">
        <v>19055</v>
      </c>
      <c r="G1995">
        <v>5</v>
      </c>
      <c r="H1995" t="s">
        <v>59</v>
      </c>
      <c r="I1995" t="s">
        <v>19056</v>
      </c>
      <c r="J1995">
        <v>1</v>
      </c>
      <c r="K1995" t="s">
        <v>19057</v>
      </c>
      <c r="L1995" t="s">
        <v>19058</v>
      </c>
      <c r="M1995" t="s">
        <v>13282</v>
      </c>
      <c r="N1995" t="s">
        <v>64</v>
      </c>
      <c r="O1995" t="s">
        <v>2233</v>
      </c>
      <c r="P1995">
        <v>2019</v>
      </c>
      <c r="Q1995" t="s">
        <v>184</v>
      </c>
      <c r="R1995" t="b">
        <v>1</v>
      </c>
      <c r="S1995" t="s">
        <v>67</v>
      </c>
      <c r="T1995" t="b">
        <v>1</v>
      </c>
      <c r="U1995" t="s">
        <v>68</v>
      </c>
      <c r="V1995" t="s">
        <v>69</v>
      </c>
      <c r="W1995" t="s">
        <v>64</v>
      </c>
      <c r="X1995" t="s">
        <v>19059</v>
      </c>
      <c r="Y1995">
        <v>2</v>
      </c>
      <c r="Z1995" t="s">
        <v>59</v>
      </c>
      <c r="AA1995" t="b">
        <v>1</v>
      </c>
      <c r="AB1995" t="s">
        <v>2234</v>
      </c>
      <c r="AC1995" t="s">
        <v>64</v>
      </c>
      <c r="AD1995" t="s">
        <v>72</v>
      </c>
      <c r="AE1995" t="s">
        <v>64</v>
      </c>
      <c r="AF1995" t="s">
        <v>72</v>
      </c>
      <c r="AG1995" t="s">
        <v>2235</v>
      </c>
      <c r="AH1995">
        <v>4</v>
      </c>
      <c r="AI1995">
        <v>5</v>
      </c>
      <c r="AJ1995" t="s">
        <v>19060</v>
      </c>
      <c r="AK1995" t="s">
        <v>64</v>
      </c>
      <c r="AL1995" t="s">
        <v>64</v>
      </c>
      <c r="AM1995" t="s">
        <v>64</v>
      </c>
      <c r="AN1995" t="s">
        <v>75</v>
      </c>
      <c r="AO1995">
        <v>1370</v>
      </c>
      <c r="AP1995" t="s">
        <v>76</v>
      </c>
      <c r="AQ1995">
        <v>2145</v>
      </c>
      <c r="AR1995">
        <v>2145</v>
      </c>
      <c r="AS1995">
        <v>28</v>
      </c>
      <c r="AT1995">
        <v>0</v>
      </c>
      <c r="AU1995">
        <v>0</v>
      </c>
      <c r="AV1995">
        <v>39</v>
      </c>
      <c r="AW1995" t="s">
        <v>19061</v>
      </c>
      <c r="AX1995" t="s">
        <v>19062</v>
      </c>
      <c r="AY1995" t="s">
        <v>11403</v>
      </c>
      <c r="AZ1995" t="s">
        <v>2238</v>
      </c>
      <c r="BA1995" t="s">
        <v>557</v>
      </c>
      <c r="BB1995" t="b">
        <f t="shared" si="124"/>
        <v>0</v>
      </c>
      <c r="BC1995" t="str">
        <f>INDEX(repsearch2!B:B,MATCH(A1995,repsearch2!A:A,FALSE))</f>
        <v>No</v>
      </c>
      <c r="BD1995" s="3" t="b">
        <f t="shared" si="125"/>
        <v>0</v>
      </c>
      <c r="BE1995" s="3" t="b">
        <f t="shared" si="126"/>
        <v>1</v>
      </c>
      <c r="BF1995" t="str">
        <f t="shared" si="127"/>
        <v>gold</v>
      </c>
    </row>
    <row r="1996" spans="1:58" x14ac:dyDescent="0.3">
      <c r="A1996" t="s">
        <v>19063</v>
      </c>
      <c r="D1996" t="s">
        <v>96</v>
      </c>
      <c r="E1996" t="s">
        <v>19064</v>
      </c>
      <c r="F1996" t="s">
        <v>19065</v>
      </c>
      <c r="G1996">
        <v>3</v>
      </c>
      <c r="H1996" t="s">
        <v>59</v>
      </c>
      <c r="I1996" t="s">
        <v>19066</v>
      </c>
      <c r="J1996">
        <v>1</v>
      </c>
      <c r="K1996" t="s">
        <v>19067</v>
      </c>
      <c r="L1996" t="s">
        <v>19068</v>
      </c>
      <c r="M1996" t="s">
        <v>19069</v>
      </c>
      <c r="N1996" t="s">
        <v>64</v>
      </c>
      <c r="O1996" t="s">
        <v>19070</v>
      </c>
      <c r="P1996">
        <v>2017</v>
      </c>
      <c r="Q1996" t="s">
        <v>184</v>
      </c>
      <c r="R1996" t="b">
        <v>0</v>
      </c>
      <c r="S1996" t="s">
        <v>67</v>
      </c>
      <c r="T1996" t="b">
        <v>0</v>
      </c>
      <c r="W1996" t="s">
        <v>59</v>
      </c>
      <c r="Y1996">
        <v>0</v>
      </c>
      <c r="Z1996" t="s">
        <v>59</v>
      </c>
      <c r="AA1996" t="b">
        <v>0</v>
      </c>
      <c r="AB1996" t="s">
        <v>19071</v>
      </c>
      <c r="AC1996" t="s">
        <v>64</v>
      </c>
      <c r="AD1996" t="s">
        <v>252</v>
      </c>
      <c r="AE1996" t="s">
        <v>59</v>
      </c>
      <c r="AG1996" t="s">
        <v>19072</v>
      </c>
      <c r="AH1996">
        <v>8</v>
      </c>
      <c r="AI1996">
        <v>5</v>
      </c>
      <c r="AK1996" t="s">
        <v>64</v>
      </c>
      <c r="AL1996" t="s">
        <v>64</v>
      </c>
      <c r="AP1996" t="s">
        <v>76</v>
      </c>
      <c r="AQ1996">
        <v>3000</v>
      </c>
      <c r="AR1996">
        <v>3000</v>
      </c>
      <c r="AS1996">
        <v>2.1</v>
      </c>
      <c r="AT1996">
        <v>0</v>
      </c>
      <c r="AU1996">
        <v>0</v>
      </c>
      <c r="AV1996">
        <v>2</v>
      </c>
      <c r="AW1996" t="s">
        <v>19073</v>
      </c>
      <c r="AX1996" t="s">
        <v>19074</v>
      </c>
      <c r="AY1996" t="s">
        <v>19075</v>
      </c>
      <c r="AZ1996" t="s">
        <v>19076</v>
      </c>
      <c r="BA1996" t="s">
        <v>19077</v>
      </c>
      <c r="BB1996" t="b">
        <f t="shared" si="124"/>
        <v>0</v>
      </c>
      <c r="BC1996" t="str">
        <f>INDEX(repsearch2!B:B,MATCH(A1996,repsearch2!A:A,FALSE))</f>
        <v>Yes</v>
      </c>
      <c r="BD1996" s="3" t="b">
        <f t="shared" si="125"/>
        <v>1</v>
      </c>
      <c r="BE1996" s="3" t="b">
        <f t="shared" si="126"/>
        <v>1</v>
      </c>
      <c r="BF1996" t="str">
        <f t="shared" si="127"/>
        <v>green</v>
      </c>
    </row>
    <row r="1997" spans="1:58" x14ac:dyDescent="0.3">
      <c r="A1997" t="s">
        <v>19078</v>
      </c>
      <c r="D1997" t="s">
        <v>96</v>
      </c>
      <c r="E1997" t="s">
        <v>19079</v>
      </c>
      <c r="F1997" t="s">
        <v>19080</v>
      </c>
      <c r="G1997">
        <v>7</v>
      </c>
      <c r="H1997" t="s">
        <v>59</v>
      </c>
      <c r="I1997" t="s">
        <v>19081</v>
      </c>
      <c r="J1997">
        <v>1</v>
      </c>
      <c r="K1997" t="s">
        <v>19082</v>
      </c>
      <c r="L1997" t="s">
        <v>19083</v>
      </c>
      <c r="N1997" t="s">
        <v>59</v>
      </c>
      <c r="O1997" t="s">
        <v>953</v>
      </c>
      <c r="P1997">
        <v>2019</v>
      </c>
      <c r="Q1997" t="s">
        <v>184</v>
      </c>
      <c r="R1997" t="b">
        <v>0</v>
      </c>
      <c r="S1997" t="s">
        <v>67</v>
      </c>
      <c r="T1997" t="b">
        <v>0</v>
      </c>
      <c r="W1997" t="s">
        <v>59</v>
      </c>
      <c r="Y1997">
        <v>0</v>
      </c>
      <c r="Z1997" t="s">
        <v>59</v>
      </c>
      <c r="AA1997" t="b">
        <v>0</v>
      </c>
      <c r="AB1997" t="s">
        <v>954</v>
      </c>
      <c r="AC1997" t="s">
        <v>64</v>
      </c>
      <c r="AD1997" t="s">
        <v>252</v>
      </c>
      <c r="AE1997" t="s">
        <v>59</v>
      </c>
      <c r="AG1997" t="s">
        <v>955</v>
      </c>
      <c r="AH1997">
        <v>34</v>
      </c>
      <c r="AI1997">
        <v>39</v>
      </c>
      <c r="AK1997" t="s">
        <v>64</v>
      </c>
      <c r="AL1997" t="s">
        <v>64</v>
      </c>
      <c r="AP1997" t="s">
        <v>76</v>
      </c>
      <c r="AQ1997">
        <v>3000</v>
      </c>
      <c r="AR1997">
        <v>3000</v>
      </c>
      <c r="AS1997">
        <v>20.9</v>
      </c>
      <c r="AT1997">
        <v>0</v>
      </c>
      <c r="AU1997">
        <v>0</v>
      </c>
      <c r="AV1997">
        <v>39</v>
      </c>
      <c r="AW1997" t="s">
        <v>19084</v>
      </c>
      <c r="AZ1997" t="s">
        <v>893</v>
      </c>
      <c r="BA1997" t="s">
        <v>894</v>
      </c>
      <c r="BB1997" t="b">
        <f t="shared" si="124"/>
        <v>0</v>
      </c>
      <c r="BC1997" t="str">
        <f>INDEX(repsearch2!B:B,MATCH(A1997,repsearch2!A:A,FALSE))</f>
        <v>No</v>
      </c>
      <c r="BD1997" s="3" t="b">
        <f t="shared" si="125"/>
        <v>0</v>
      </c>
      <c r="BE1997" s="3" t="b">
        <f t="shared" si="126"/>
        <v>0</v>
      </c>
      <c r="BF1997" t="str">
        <f t="shared" si="127"/>
        <v>closed</v>
      </c>
    </row>
    <row r="1998" spans="1:58" x14ac:dyDescent="0.3">
      <c r="A1998" t="s">
        <v>19085</v>
      </c>
      <c r="D1998" t="s">
        <v>96</v>
      </c>
      <c r="E1998" t="s">
        <v>19086</v>
      </c>
      <c r="F1998" t="s">
        <v>19087</v>
      </c>
      <c r="G1998">
        <v>4</v>
      </c>
      <c r="H1998" t="s">
        <v>59</v>
      </c>
      <c r="I1998" t="s">
        <v>19088</v>
      </c>
      <c r="J1998">
        <v>1</v>
      </c>
      <c r="K1998" t="s">
        <v>3203</v>
      </c>
      <c r="N1998" t="s">
        <v>59</v>
      </c>
      <c r="O1998" t="s">
        <v>19089</v>
      </c>
      <c r="P1998">
        <v>2019</v>
      </c>
      <c r="Q1998" t="s">
        <v>101</v>
      </c>
      <c r="R1998" t="b">
        <v>0</v>
      </c>
      <c r="S1998" t="s">
        <v>102</v>
      </c>
      <c r="T1998" t="b">
        <v>0</v>
      </c>
      <c r="W1998" t="s">
        <v>59</v>
      </c>
      <c r="Y1998">
        <v>0</v>
      </c>
      <c r="Z1998" t="s">
        <v>59</v>
      </c>
      <c r="AA1998" t="b">
        <v>0</v>
      </c>
      <c r="AH1998">
        <v>3</v>
      </c>
      <c r="AI1998">
        <v>1</v>
      </c>
      <c r="AK1998" t="s">
        <v>59</v>
      </c>
      <c r="AL1998" t="s">
        <v>64</v>
      </c>
      <c r="AS1998">
        <v>0</v>
      </c>
      <c r="AT1998">
        <v>0</v>
      </c>
      <c r="AU1998">
        <v>0</v>
      </c>
      <c r="AV1998">
        <v>0</v>
      </c>
      <c r="BB1998" t="b">
        <f t="shared" si="124"/>
        <v>0</v>
      </c>
      <c r="BC1998" t="str">
        <f>INDEX(repsearch2!B:B,MATCH(A1998,repsearch2!A:A,FALSE))</f>
        <v>No</v>
      </c>
      <c r="BD1998" s="3" t="b">
        <f t="shared" si="125"/>
        <v>0</v>
      </c>
      <c r="BE1998" s="3" t="b">
        <f t="shared" si="126"/>
        <v>0</v>
      </c>
      <c r="BF1998" t="str">
        <f t="shared" si="127"/>
        <v>closed</v>
      </c>
    </row>
    <row r="1999" spans="1:58" x14ac:dyDescent="0.3">
      <c r="A1999" t="s">
        <v>19090</v>
      </c>
      <c r="B1999" t="s">
        <v>1096</v>
      </c>
      <c r="D1999" t="s">
        <v>897</v>
      </c>
      <c r="E1999" t="s">
        <v>19091</v>
      </c>
      <c r="F1999" t="s">
        <v>19092</v>
      </c>
      <c r="G1999">
        <v>3</v>
      </c>
      <c r="H1999" t="s">
        <v>59</v>
      </c>
      <c r="I1999" t="s">
        <v>19093</v>
      </c>
      <c r="J1999">
        <v>1</v>
      </c>
      <c r="K1999" t="s">
        <v>19094</v>
      </c>
      <c r="L1999" t="s">
        <v>19095</v>
      </c>
      <c r="M1999" t="s">
        <v>19096</v>
      </c>
      <c r="N1999" t="s">
        <v>64</v>
      </c>
      <c r="O1999" t="s">
        <v>9825</v>
      </c>
      <c r="P1999">
        <v>2018</v>
      </c>
      <c r="Q1999" t="s">
        <v>224</v>
      </c>
      <c r="R1999" t="b">
        <v>1</v>
      </c>
      <c r="S1999" t="s">
        <v>67</v>
      </c>
      <c r="T1999" t="b">
        <v>0</v>
      </c>
      <c r="U1999" t="s">
        <v>904</v>
      </c>
      <c r="V1999" t="s">
        <v>905</v>
      </c>
      <c r="W1999" t="s">
        <v>64</v>
      </c>
      <c r="X1999" t="s">
        <v>1337</v>
      </c>
      <c r="Y1999">
        <v>1</v>
      </c>
      <c r="Z1999" t="s">
        <v>59</v>
      </c>
      <c r="AA1999" t="b">
        <v>0</v>
      </c>
      <c r="AB1999" t="s">
        <v>9826</v>
      </c>
      <c r="AC1999" t="s">
        <v>64</v>
      </c>
      <c r="AD1999" t="s">
        <v>72</v>
      </c>
      <c r="AE1999" t="s">
        <v>59</v>
      </c>
      <c r="AG1999" t="s">
        <v>9827</v>
      </c>
      <c r="AH1999">
        <v>1</v>
      </c>
      <c r="AI1999">
        <v>0</v>
      </c>
      <c r="AJ1999" t="s">
        <v>19097</v>
      </c>
      <c r="AK1999" t="s">
        <v>64</v>
      </c>
      <c r="AL1999" t="s">
        <v>64</v>
      </c>
      <c r="AP1999" t="s">
        <v>76</v>
      </c>
      <c r="AQ1999">
        <v>3240</v>
      </c>
      <c r="AR1999">
        <v>3240</v>
      </c>
      <c r="AS1999">
        <v>8.9</v>
      </c>
      <c r="AT1999">
        <v>0</v>
      </c>
      <c r="AU1999">
        <v>0</v>
      </c>
      <c r="AV1999">
        <v>13</v>
      </c>
      <c r="AW1999" t="s">
        <v>19098</v>
      </c>
      <c r="AZ1999" t="s">
        <v>227</v>
      </c>
      <c r="BB1999" t="b">
        <f t="shared" si="124"/>
        <v>0</v>
      </c>
      <c r="BC1999" t="str">
        <f>INDEX(repsearch2!B:B,MATCH(A1999,repsearch2!A:A,FALSE))</f>
        <v>No</v>
      </c>
      <c r="BD1999" s="3" t="b">
        <f t="shared" si="125"/>
        <v>0</v>
      </c>
      <c r="BE1999" s="3" t="b">
        <f t="shared" si="126"/>
        <v>1</v>
      </c>
      <c r="BF1999" t="str">
        <f t="shared" si="127"/>
        <v>green</v>
      </c>
    </row>
    <row r="2000" spans="1:58" x14ac:dyDescent="0.3">
      <c r="A2000" s="3" t="s">
        <v>19099</v>
      </c>
      <c r="B2000" s="3" t="s">
        <v>896</v>
      </c>
      <c r="C2000" s="3"/>
      <c r="D2000" s="3" t="s">
        <v>897</v>
      </c>
      <c r="E2000" s="3" t="s">
        <v>19100</v>
      </c>
      <c r="F2000" s="3" t="s">
        <v>19101</v>
      </c>
      <c r="G2000" s="3">
        <v>1</v>
      </c>
      <c r="H2000" s="3" t="s">
        <v>59</v>
      </c>
      <c r="I2000" s="3" t="s">
        <v>19102</v>
      </c>
      <c r="J2000" s="3">
        <v>1</v>
      </c>
      <c r="K2000" s="3" t="s">
        <v>19103</v>
      </c>
      <c r="L2000" s="3" t="s">
        <v>19104</v>
      </c>
      <c r="M2000" s="3" t="s">
        <v>19105</v>
      </c>
      <c r="N2000" s="3" t="s">
        <v>64</v>
      </c>
      <c r="O2000" s="3" t="s">
        <v>19106</v>
      </c>
      <c r="P2000" s="3">
        <v>2017</v>
      </c>
      <c r="Q2000" s="3" t="s">
        <v>1349</v>
      </c>
      <c r="R2000" s="3" t="b">
        <v>1</v>
      </c>
      <c r="S2000" s="3" t="s">
        <v>67</v>
      </c>
      <c r="T2000" s="3" t="b">
        <v>0</v>
      </c>
      <c r="U2000" s="3" t="s">
        <v>1102</v>
      </c>
      <c r="V2000" s="3" t="s">
        <v>905</v>
      </c>
      <c r="W2000" s="3" t="s">
        <v>64</v>
      </c>
      <c r="X2000" s="3" t="s">
        <v>70</v>
      </c>
      <c r="Y2000" s="3">
        <v>1</v>
      </c>
      <c r="Z2000" s="3" t="s">
        <v>59</v>
      </c>
      <c r="AA2000" s="3" t="b">
        <v>0</v>
      </c>
      <c r="AB2000" s="3" t="s">
        <v>19107</v>
      </c>
      <c r="AC2000" s="3" t="s">
        <v>64</v>
      </c>
      <c r="AD2000" s="3" t="s">
        <v>1389</v>
      </c>
      <c r="AE2000" s="3" t="s">
        <v>59</v>
      </c>
      <c r="AF2000" s="3"/>
      <c r="AG2000" s="3" t="s">
        <v>19108</v>
      </c>
      <c r="AH2000" s="3">
        <v>3</v>
      </c>
      <c r="AI2000" s="3">
        <v>3</v>
      </c>
      <c r="AJ2000" s="3" t="s">
        <v>19109</v>
      </c>
      <c r="AK2000" s="3" t="s">
        <v>64</v>
      </c>
      <c r="AL2000" s="3" t="s">
        <v>64</v>
      </c>
      <c r="AM2000" s="3"/>
      <c r="AN2000" s="3"/>
      <c r="AO2000" s="3"/>
      <c r="AP2000" s="3" t="s">
        <v>76</v>
      </c>
      <c r="AQ2000" s="3">
        <v>2950</v>
      </c>
      <c r="AR2000" s="3">
        <v>2950</v>
      </c>
      <c r="AS2000" s="3">
        <v>0</v>
      </c>
      <c r="AT2000" s="3">
        <v>0</v>
      </c>
      <c r="AU2000" s="3">
        <v>0</v>
      </c>
      <c r="AV2000" s="3">
        <v>0</v>
      </c>
      <c r="AW2000" s="3"/>
      <c r="AX2000" s="3"/>
      <c r="AY2000" s="3"/>
      <c r="AZ2000" s="3" t="s">
        <v>227</v>
      </c>
      <c r="BA2000" s="3" t="s">
        <v>19110</v>
      </c>
      <c r="BB2000" s="3" t="b">
        <f t="shared" si="124"/>
        <v>1</v>
      </c>
      <c r="BC2000" s="3" t="str">
        <f>INDEX(repsearch2!B:B,MATCH(A2000,repsearch2!A:A,FALSE))</f>
        <v>No</v>
      </c>
      <c r="BD2000" s="3" t="b">
        <f t="shared" si="125"/>
        <v>1</v>
      </c>
      <c r="BE2000" s="3" t="b">
        <f t="shared" si="126"/>
        <v>1</v>
      </c>
      <c r="BF2000" t="str">
        <f t="shared" si="127"/>
        <v>green</v>
      </c>
    </row>
    <row r="2001" spans="1:58" x14ac:dyDescent="0.3">
      <c r="A2001" t="s">
        <v>19111</v>
      </c>
      <c r="D2001" t="s">
        <v>96</v>
      </c>
      <c r="E2001" t="s">
        <v>19112</v>
      </c>
      <c r="F2001" t="s">
        <v>19113</v>
      </c>
      <c r="G2001">
        <v>4</v>
      </c>
      <c r="H2001" t="s">
        <v>59</v>
      </c>
      <c r="I2001" t="s">
        <v>19114</v>
      </c>
      <c r="J2001">
        <v>1</v>
      </c>
      <c r="K2001" t="s">
        <v>19115</v>
      </c>
      <c r="L2001" t="s">
        <v>19116</v>
      </c>
      <c r="N2001" t="s">
        <v>59</v>
      </c>
      <c r="O2001" t="s">
        <v>19117</v>
      </c>
      <c r="P2001">
        <v>2019</v>
      </c>
      <c r="Q2001" t="s">
        <v>1349</v>
      </c>
      <c r="R2001" t="b">
        <v>0</v>
      </c>
      <c r="S2001" t="s">
        <v>67</v>
      </c>
      <c r="T2001" t="b">
        <v>0</v>
      </c>
      <c r="W2001" t="s">
        <v>59</v>
      </c>
      <c r="Y2001">
        <v>0</v>
      </c>
      <c r="Z2001" t="s">
        <v>59</v>
      </c>
      <c r="AA2001" t="b">
        <v>0</v>
      </c>
      <c r="AB2001" t="s">
        <v>19118</v>
      </c>
      <c r="AC2001" t="s">
        <v>64</v>
      </c>
      <c r="AD2001" t="s">
        <v>252</v>
      </c>
      <c r="AE2001" t="s">
        <v>59</v>
      </c>
      <c r="AG2001" t="s">
        <v>19119</v>
      </c>
      <c r="AH2001">
        <v>2</v>
      </c>
      <c r="AI2001">
        <v>2</v>
      </c>
      <c r="AK2001" t="s">
        <v>64</v>
      </c>
      <c r="AL2001" t="s">
        <v>64</v>
      </c>
      <c r="AP2001" t="s">
        <v>76</v>
      </c>
      <c r="AQ2001">
        <v>2950</v>
      </c>
      <c r="AR2001">
        <v>2950</v>
      </c>
      <c r="AS2001">
        <v>0</v>
      </c>
      <c r="AT2001">
        <v>0</v>
      </c>
      <c r="AU2001">
        <v>0</v>
      </c>
      <c r="AV2001">
        <v>0</v>
      </c>
      <c r="AZ2001" t="s">
        <v>477</v>
      </c>
      <c r="BA2001" t="s">
        <v>19120</v>
      </c>
      <c r="BB2001" t="b">
        <f t="shared" si="124"/>
        <v>0</v>
      </c>
      <c r="BC2001" t="str">
        <f>INDEX(repsearch2!B:B,MATCH(A2001,repsearch2!A:A,FALSE))</f>
        <v>No</v>
      </c>
      <c r="BD2001" s="3" t="b">
        <f t="shared" si="125"/>
        <v>0</v>
      </c>
      <c r="BE2001" s="3" t="b">
        <f t="shared" si="126"/>
        <v>0</v>
      </c>
      <c r="BF2001" t="str">
        <f t="shared" si="127"/>
        <v>closed</v>
      </c>
    </row>
    <row r="2002" spans="1:58" x14ac:dyDescent="0.3">
      <c r="A2002" t="s">
        <v>19121</v>
      </c>
      <c r="D2002" t="s">
        <v>96</v>
      </c>
      <c r="E2002" t="s">
        <v>19122</v>
      </c>
      <c r="F2002" t="s">
        <v>19123</v>
      </c>
      <c r="G2002">
        <v>2</v>
      </c>
      <c r="H2002" t="s">
        <v>59</v>
      </c>
      <c r="I2002" t="s">
        <v>19124</v>
      </c>
      <c r="J2002">
        <v>1</v>
      </c>
      <c r="K2002" t="s">
        <v>19125</v>
      </c>
      <c r="L2002" t="s">
        <v>19126</v>
      </c>
      <c r="N2002" t="s">
        <v>59</v>
      </c>
      <c r="O2002" t="s">
        <v>19127</v>
      </c>
      <c r="P2002">
        <v>2019</v>
      </c>
      <c r="Q2002" t="s">
        <v>224</v>
      </c>
      <c r="R2002" t="b">
        <v>0</v>
      </c>
      <c r="S2002" t="s">
        <v>67</v>
      </c>
      <c r="T2002" t="b">
        <v>0</v>
      </c>
      <c r="W2002" t="s">
        <v>59</v>
      </c>
      <c r="Y2002">
        <v>0</v>
      </c>
      <c r="Z2002" t="s">
        <v>59</v>
      </c>
      <c r="AA2002" t="b">
        <v>0</v>
      </c>
      <c r="AB2002" t="s">
        <v>19128</v>
      </c>
      <c r="AC2002" t="s">
        <v>64</v>
      </c>
      <c r="AD2002" t="s">
        <v>72</v>
      </c>
      <c r="AE2002" t="s">
        <v>59</v>
      </c>
      <c r="AG2002" t="s">
        <v>19129</v>
      </c>
      <c r="AH2002">
        <v>4</v>
      </c>
      <c r="AI2002">
        <v>3</v>
      </c>
      <c r="AK2002" t="s">
        <v>64</v>
      </c>
      <c r="AL2002" t="s">
        <v>64</v>
      </c>
      <c r="AP2002" t="s">
        <v>76</v>
      </c>
      <c r="AQ2002">
        <v>3240</v>
      </c>
      <c r="AR2002">
        <v>3240</v>
      </c>
      <c r="AS2002">
        <v>0</v>
      </c>
      <c r="AT2002">
        <v>0</v>
      </c>
      <c r="AU2002">
        <v>0</v>
      </c>
      <c r="AV2002">
        <v>0</v>
      </c>
      <c r="AZ2002" t="s">
        <v>12852</v>
      </c>
      <c r="BA2002" t="s">
        <v>19130</v>
      </c>
      <c r="BB2002" t="b">
        <f t="shared" si="124"/>
        <v>0</v>
      </c>
      <c r="BC2002" t="str">
        <f>INDEX(repsearch2!B:B,MATCH(A2002,repsearch2!A:A,FALSE))</f>
        <v>No</v>
      </c>
      <c r="BD2002" s="3" t="b">
        <f t="shared" si="125"/>
        <v>0</v>
      </c>
      <c r="BE2002" s="3" t="b">
        <f t="shared" si="126"/>
        <v>0</v>
      </c>
      <c r="BF2002" t="str">
        <f t="shared" si="127"/>
        <v>closed</v>
      </c>
    </row>
    <row r="2003" spans="1:58" x14ac:dyDescent="0.3">
      <c r="A2003" t="s">
        <v>19131</v>
      </c>
      <c r="B2003" t="s">
        <v>1096</v>
      </c>
      <c r="C2003" t="s">
        <v>1354</v>
      </c>
      <c r="D2003" t="s">
        <v>897</v>
      </c>
      <c r="E2003" t="s">
        <v>19132</v>
      </c>
      <c r="F2003" t="s">
        <v>19133</v>
      </c>
      <c r="G2003">
        <v>5</v>
      </c>
      <c r="H2003" t="s">
        <v>59</v>
      </c>
      <c r="I2003" t="s">
        <v>19134</v>
      </c>
      <c r="J2003">
        <v>0</v>
      </c>
      <c r="N2003" t="s">
        <v>59</v>
      </c>
      <c r="O2003" t="s">
        <v>19135</v>
      </c>
      <c r="P2003">
        <v>2019</v>
      </c>
      <c r="Q2003" t="s">
        <v>101</v>
      </c>
      <c r="R2003" t="b">
        <v>1</v>
      </c>
      <c r="S2003" t="s">
        <v>102</v>
      </c>
      <c r="T2003" t="b">
        <v>0</v>
      </c>
      <c r="U2003" t="s">
        <v>68</v>
      </c>
      <c r="V2003" t="s">
        <v>905</v>
      </c>
      <c r="W2003" t="s">
        <v>64</v>
      </c>
      <c r="X2003" t="s">
        <v>7703</v>
      </c>
      <c r="Y2003">
        <v>1</v>
      </c>
      <c r="Z2003" t="s">
        <v>59</v>
      </c>
      <c r="AA2003" t="b">
        <v>0</v>
      </c>
      <c r="AI2003">
        <v>0</v>
      </c>
      <c r="AJ2003" t="s">
        <v>19136</v>
      </c>
      <c r="AK2003" t="s">
        <v>59</v>
      </c>
      <c r="AL2003" t="s">
        <v>64</v>
      </c>
      <c r="AS2003">
        <v>0</v>
      </c>
      <c r="AT2003">
        <v>0</v>
      </c>
      <c r="AU2003">
        <v>0</v>
      </c>
      <c r="AV2003">
        <v>0</v>
      </c>
      <c r="BB2003" t="b">
        <f t="shared" si="124"/>
        <v>0</v>
      </c>
      <c r="BC2003" t="str">
        <f>INDEX(repsearch2!B:B,MATCH(A2003,repsearch2!A:A,FALSE))</f>
        <v>No</v>
      </c>
      <c r="BD2003" s="3" t="b">
        <f t="shared" si="125"/>
        <v>0</v>
      </c>
      <c r="BE2003" s="3" t="b">
        <f t="shared" si="126"/>
        <v>1</v>
      </c>
      <c r="BF2003" t="str">
        <f t="shared" si="127"/>
        <v>green</v>
      </c>
    </row>
    <row r="2004" spans="1:58" x14ac:dyDescent="0.3">
      <c r="A2004" t="s">
        <v>19137</v>
      </c>
      <c r="D2004" t="s">
        <v>96</v>
      </c>
      <c r="E2004" t="s">
        <v>19138</v>
      </c>
      <c r="F2004" t="s">
        <v>19139</v>
      </c>
      <c r="G2004">
        <v>4</v>
      </c>
      <c r="H2004" t="s">
        <v>59</v>
      </c>
      <c r="I2004" t="s">
        <v>19140</v>
      </c>
      <c r="J2004">
        <v>1</v>
      </c>
      <c r="K2004" t="s">
        <v>19141</v>
      </c>
      <c r="L2004" t="s">
        <v>19142</v>
      </c>
      <c r="N2004" t="s">
        <v>59</v>
      </c>
      <c r="O2004" t="s">
        <v>13430</v>
      </c>
      <c r="P2004">
        <v>2019</v>
      </c>
      <c r="Q2004" t="s">
        <v>224</v>
      </c>
      <c r="R2004" t="b">
        <v>0</v>
      </c>
      <c r="S2004" t="s">
        <v>67</v>
      </c>
      <c r="T2004" t="b">
        <v>0</v>
      </c>
      <c r="W2004" t="s">
        <v>59</v>
      </c>
      <c r="Y2004">
        <v>0</v>
      </c>
      <c r="Z2004" t="s">
        <v>59</v>
      </c>
      <c r="AA2004" t="b">
        <v>0</v>
      </c>
      <c r="AB2004" t="s">
        <v>13431</v>
      </c>
      <c r="AC2004" t="s">
        <v>64</v>
      </c>
      <c r="AD2004" t="s">
        <v>72</v>
      </c>
      <c r="AE2004" t="s">
        <v>59</v>
      </c>
      <c r="AG2004" t="s">
        <v>13432</v>
      </c>
      <c r="AH2004">
        <v>1</v>
      </c>
      <c r="AI2004">
        <v>1</v>
      </c>
      <c r="AK2004" t="s">
        <v>64</v>
      </c>
      <c r="AL2004" t="s">
        <v>64</v>
      </c>
      <c r="AP2004" t="s">
        <v>76</v>
      </c>
      <c r="AQ2004">
        <v>3240</v>
      </c>
      <c r="AR2004">
        <v>3240</v>
      </c>
      <c r="AS2004">
        <v>0.75</v>
      </c>
      <c r="AT2004">
        <v>0</v>
      </c>
      <c r="AU2004">
        <v>0</v>
      </c>
      <c r="AV2004">
        <v>1</v>
      </c>
      <c r="AW2004" t="s">
        <v>19143</v>
      </c>
      <c r="AZ2004" t="s">
        <v>5815</v>
      </c>
      <c r="BA2004" t="s">
        <v>13434</v>
      </c>
      <c r="BB2004" t="b">
        <f t="shared" si="124"/>
        <v>0</v>
      </c>
      <c r="BC2004" t="str">
        <f>INDEX(repsearch2!B:B,MATCH(A2004,repsearch2!A:A,FALSE))</f>
        <v>No</v>
      </c>
      <c r="BD2004" s="3" t="b">
        <f t="shared" si="125"/>
        <v>0</v>
      </c>
      <c r="BE2004" s="3" t="b">
        <f t="shared" si="126"/>
        <v>0</v>
      </c>
      <c r="BF2004" t="str">
        <f t="shared" si="127"/>
        <v>closed</v>
      </c>
    </row>
    <row r="2005" spans="1:58" x14ac:dyDescent="0.3">
      <c r="A2005" t="s">
        <v>19144</v>
      </c>
      <c r="B2005" t="s">
        <v>55</v>
      </c>
      <c r="D2005" t="s">
        <v>56</v>
      </c>
      <c r="E2005" t="s">
        <v>19145</v>
      </c>
      <c r="F2005" t="s">
        <v>19146</v>
      </c>
      <c r="G2005">
        <v>4</v>
      </c>
      <c r="H2005" t="s">
        <v>59</v>
      </c>
      <c r="I2005" t="s">
        <v>19147</v>
      </c>
      <c r="J2005">
        <v>1</v>
      </c>
      <c r="K2005" t="s">
        <v>19148</v>
      </c>
      <c r="L2005" t="s">
        <v>19149</v>
      </c>
      <c r="N2005" t="s">
        <v>59</v>
      </c>
      <c r="O2005" t="s">
        <v>19150</v>
      </c>
      <c r="P2005">
        <v>2019</v>
      </c>
      <c r="Q2005" t="s">
        <v>184</v>
      </c>
      <c r="R2005" t="b">
        <v>1</v>
      </c>
      <c r="S2005" t="s">
        <v>67</v>
      </c>
      <c r="T2005" t="b">
        <v>1</v>
      </c>
      <c r="U2005" t="s">
        <v>68</v>
      </c>
      <c r="V2005" t="s">
        <v>69</v>
      </c>
      <c r="W2005" t="s">
        <v>64</v>
      </c>
      <c r="X2005" t="s">
        <v>19151</v>
      </c>
      <c r="Y2005">
        <v>2</v>
      </c>
      <c r="Z2005" t="s">
        <v>59</v>
      </c>
      <c r="AA2005" t="b">
        <v>1</v>
      </c>
      <c r="AB2005" t="s">
        <v>19152</v>
      </c>
      <c r="AC2005" t="s">
        <v>64</v>
      </c>
      <c r="AD2005" t="s">
        <v>72</v>
      </c>
      <c r="AE2005" t="s">
        <v>64</v>
      </c>
      <c r="AF2005" t="s">
        <v>72</v>
      </c>
      <c r="AG2005" t="s">
        <v>19153</v>
      </c>
      <c r="AH2005">
        <v>12</v>
      </c>
      <c r="AI2005">
        <v>11</v>
      </c>
      <c r="AJ2005" t="s">
        <v>19154</v>
      </c>
      <c r="AK2005" t="s">
        <v>64</v>
      </c>
      <c r="AL2005" t="s">
        <v>64</v>
      </c>
      <c r="AM2005" t="s">
        <v>64</v>
      </c>
      <c r="AN2005" t="s">
        <v>75</v>
      </c>
      <c r="AO2005">
        <v>1565</v>
      </c>
      <c r="AP2005" t="s">
        <v>76</v>
      </c>
      <c r="AQ2005">
        <v>2450</v>
      </c>
      <c r="AR2005">
        <v>2450</v>
      </c>
      <c r="AS2005">
        <v>45.68</v>
      </c>
      <c r="AT2005">
        <v>0</v>
      </c>
      <c r="AU2005">
        <v>0</v>
      </c>
      <c r="AV2005">
        <v>59</v>
      </c>
      <c r="AW2005" t="s">
        <v>19155</v>
      </c>
      <c r="AX2005" t="s">
        <v>19156</v>
      </c>
      <c r="AZ2005" t="s">
        <v>11079</v>
      </c>
      <c r="BA2005" t="s">
        <v>19157</v>
      </c>
      <c r="BB2005" t="b">
        <f t="shared" si="124"/>
        <v>0</v>
      </c>
      <c r="BC2005" t="str">
        <f>INDEX(repsearch2!B:B,MATCH(A2005,repsearch2!A:A,FALSE))</f>
        <v>Yes</v>
      </c>
      <c r="BD2005" s="3" t="b">
        <f t="shared" si="125"/>
        <v>1</v>
      </c>
      <c r="BE2005" s="3" t="b">
        <f t="shared" si="126"/>
        <v>1</v>
      </c>
      <c r="BF2005" t="str">
        <f t="shared" si="127"/>
        <v>gold</v>
      </c>
    </row>
    <row r="2006" spans="1:58" x14ac:dyDescent="0.3">
      <c r="A2006" s="3" t="s">
        <v>19158</v>
      </c>
      <c r="B2006" s="3" t="s">
        <v>55</v>
      </c>
      <c r="C2006" s="3"/>
      <c r="D2006" s="3" t="s">
        <v>56</v>
      </c>
      <c r="E2006" s="3" t="s">
        <v>19159</v>
      </c>
      <c r="F2006" s="3" t="s">
        <v>19160</v>
      </c>
      <c r="G2006" s="3">
        <v>3</v>
      </c>
      <c r="H2006" s="3" t="s">
        <v>59</v>
      </c>
      <c r="I2006" s="3" t="s">
        <v>19161</v>
      </c>
      <c r="J2006" s="3">
        <v>1</v>
      </c>
      <c r="K2006" s="3" t="s">
        <v>9231</v>
      </c>
      <c r="L2006" s="3" t="s">
        <v>19162</v>
      </c>
      <c r="M2006" s="3" t="s">
        <v>19163</v>
      </c>
      <c r="N2006" s="3" t="s">
        <v>64</v>
      </c>
      <c r="O2006" s="3" t="s">
        <v>19164</v>
      </c>
      <c r="P2006" s="3">
        <v>2019</v>
      </c>
      <c r="Q2006" s="3" t="s">
        <v>184</v>
      </c>
      <c r="R2006" s="3" t="b">
        <v>1</v>
      </c>
      <c r="S2006" s="3" t="s">
        <v>67</v>
      </c>
      <c r="T2006" s="3" t="b">
        <v>1</v>
      </c>
      <c r="U2006" s="3" t="s">
        <v>68</v>
      </c>
      <c r="V2006" s="3" t="s">
        <v>69</v>
      </c>
      <c r="W2006" s="3" t="s">
        <v>64</v>
      </c>
      <c r="X2006" s="3" t="s">
        <v>19165</v>
      </c>
      <c r="Y2006" s="3">
        <v>3</v>
      </c>
      <c r="Z2006" s="3" t="s">
        <v>59</v>
      </c>
      <c r="AA2006" s="3" t="b">
        <v>1</v>
      </c>
      <c r="AB2006" s="3" t="s">
        <v>19166</v>
      </c>
      <c r="AC2006" s="3" t="s">
        <v>64</v>
      </c>
      <c r="AD2006" s="3" t="s">
        <v>72</v>
      </c>
      <c r="AE2006" s="3" t="s">
        <v>64</v>
      </c>
      <c r="AF2006" s="3" t="s">
        <v>72</v>
      </c>
      <c r="AG2006" s="3" t="s">
        <v>19167</v>
      </c>
      <c r="AH2006" s="3"/>
      <c r="AI2006" s="3">
        <v>0</v>
      </c>
      <c r="AJ2006" s="3" t="s">
        <v>19168</v>
      </c>
      <c r="AK2006" s="3" t="s">
        <v>64</v>
      </c>
      <c r="AL2006" s="3" t="s">
        <v>64</v>
      </c>
      <c r="AM2006" s="3" t="s">
        <v>64</v>
      </c>
      <c r="AN2006" s="3" t="s">
        <v>75</v>
      </c>
      <c r="AO2006" s="3">
        <v>1370</v>
      </c>
      <c r="AP2006" s="3" t="s">
        <v>76</v>
      </c>
      <c r="AQ2006" s="3">
        <v>2145</v>
      </c>
      <c r="AR2006" s="3">
        <v>2145</v>
      </c>
      <c r="AS2006" s="3">
        <v>0</v>
      </c>
      <c r="AT2006" s="3">
        <v>0</v>
      </c>
      <c r="AU2006" s="3">
        <v>0</v>
      </c>
      <c r="AV2006" s="3">
        <v>0</v>
      </c>
      <c r="AW2006" s="3"/>
      <c r="AX2006" s="3"/>
      <c r="AY2006" s="3"/>
      <c r="AZ2006" s="3" t="s">
        <v>1392</v>
      </c>
      <c r="BA2006" s="3" t="s">
        <v>15900</v>
      </c>
      <c r="BB2006" s="3" t="b">
        <f t="shared" si="124"/>
        <v>1</v>
      </c>
      <c r="BC2006" s="3" t="str">
        <f>INDEX(repsearch2!B:B,MATCH(A2006,repsearch2!A:A,FALSE))</f>
        <v>Yes</v>
      </c>
      <c r="BD2006" s="3" t="b">
        <f t="shared" si="125"/>
        <v>1</v>
      </c>
      <c r="BE2006" s="3" t="b">
        <f t="shared" si="126"/>
        <v>1</v>
      </c>
      <c r="BF2006" t="str">
        <f t="shared" si="127"/>
        <v>gold</v>
      </c>
    </row>
    <row r="2007" spans="1:58" x14ac:dyDescent="0.3">
      <c r="A2007" t="s">
        <v>19169</v>
      </c>
      <c r="D2007" t="s">
        <v>96</v>
      </c>
      <c r="E2007" t="s">
        <v>19170</v>
      </c>
      <c r="F2007" t="s">
        <v>19171</v>
      </c>
      <c r="G2007">
        <v>6</v>
      </c>
      <c r="H2007" t="s">
        <v>59</v>
      </c>
      <c r="I2007" t="s">
        <v>19172</v>
      </c>
      <c r="J2007">
        <v>1</v>
      </c>
      <c r="K2007" t="s">
        <v>19173</v>
      </c>
      <c r="L2007" t="s">
        <v>19174</v>
      </c>
      <c r="M2007" t="s">
        <v>19175</v>
      </c>
      <c r="N2007" t="s">
        <v>64</v>
      </c>
      <c r="O2007" t="s">
        <v>1400</v>
      </c>
      <c r="P2007">
        <v>2018</v>
      </c>
      <c r="Q2007" t="s">
        <v>1349</v>
      </c>
      <c r="R2007" t="b">
        <v>0</v>
      </c>
      <c r="S2007" t="s">
        <v>67</v>
      </c>
      <c r="T2007" t="b">
        <v>0</v>
      </c>
      <c r="W2007" t="s">
        <v>59</v>
      </c>
      <c r="Y2007">
        <v>0</v>
      </c>
      <c r="Z2007" t="s">
        <v>59</v>
      </c>
      <c r="AA2007" t="b">
        <v>0</v>
      </c>
      <c r="AB2007" t="s">
        <v>1401</v>
      </c>
      <c r="AC2007" t="s">
        <v>64</v>
      </c>
      <c r="AD2007" t="s">
        <v>252</v>
      </c>
      <c r="AE2007" t="s">
        <v>59</v>
      </c>
      <c r="AG2007" t="s">
        <v>1402</v>
      </c>
      <c r="AH2007">
        <v>9</v>
      </c>
      <c r="AI2007">
        <v>9</v>
      </c>
      <c r="AK2007" t="s">
        <v>64</v>
      </c>
      <c r="AL2007" t="s">
        <v>64</v>
      </c>
      <c r="AP2007" t="s">
        <v>76</v>
      </c>
      <c r="AQ2007">
        <v>2950</v>
      </c>
      <c r="AR2007">
        <v>2950</v>
      </c>
      <c r="AS2007">
        <v>6.05</v>
      </c>
      <c r="AT2007">
        <v>0</v>
      </c>
      <c r="AU2007">
        <v>0</v>
      </c>
      <c r="AV2007">
        <v>10</v>
      </c>
      <c r="AW2007" t="s">
        <v>19176</v>
      </c>
      <c r="AZ2007" t="s">
        <v>893</v>
      </c>
      <c r="BA2007" t="s">
        <v>894</v>
      </c>
      <c r="BB2007" t="b">
        <f t="shared" si="124"/>
        <v>0</v>
      </c>
      <c r="BC2007" t="str">
        <f>INDEX(repsearch2!B:B,MATCH(A2007,repsearch2!A:A,FALSE))</f>
        <v>No</v>
      </c>
      <c r="BD2007" s="3" t="b">
        <f t="shared" si="125"/>
        <v>0</v>
      </c>
      <c r="BE2007" s="3" t="b">
        <f t="shared" si="126"/>
        <v>0</v>
      </c>
      <c r="BF2007" t="str">
        <f t="shared" si="127"/>
        <v>closed</v>
      </c>
    </row>
    <row r="2008" spans="1:58" x14ac:dyDescent="0.3">
      <c r="A2008" s="3" t="s">
        <v>19177</v>
      </c>
      <c r="B2008" s="3" t="s">
        <v>55</v>
      </c>
      <c r="C2008" s="3"/>
      <c r="D2008" s="3" t="s">
        <v>56</v>
      </c>
      <c r="E2008" s="3" t="s">
        <v>19178</v>
      </c>
      <c r="F2008" s="3" t="s">
        <v>19179</v>
      </c>
      <c r="G2008" s="3">
        <v>2</v>
      </c>
      <c r="H2008" s="3" t="s">
        <v>59</v>
      </c>
      <c r="I2008" s="3" t="s">
        <v>19180</v>
      </c>
      <c r="J2008" s="3">
        <v>1</v>
      </c>
      <c r="K2008" s="3" t="s">
        <v>5016</v>
      </c>
      <c r="L2008" s="3" t="s">
        <v>19181</v>
      </c>
      <c r="M2008" s="3" t="s">
        <v>14394</v>
      </c>
      <c r="N2008" s="3" t="s">
        <v>64</v>
      </c>
      <c r="O2008" s="3" t="s">
        <v>293</v>
      </c>
      <c r="P2008" s="3">
        <v>2019</v>
      </c>
      <c r="Q2008" s="3" t="s">
        <v>154</v>
      </c>
      <c r="R2008" s="3" t="b">
        <v>1</v>
      </c>
      <c r="S2008" s="3" t="s">
        <v>67</v>
      </c>
      <c r="T2008" s="3" t="b">
        <v>1</v>
      </c>
      <c r="U2008" s="3" t="s">
        <v>68</v>
      </c>
      <c r="V2008" s="3" t="s">
        <v>69</v>
      </c>
      <c r="W2008" s="3" t="s">
        <v>64</v>
      </c>
      <c r="X2008" s="3" t="s">
        <v>16591</v>
      </c>
      <c r="Y2008" s="3">
        <v>3</v>
      </c>
      <c r="Z2008" s="3" t="s">
        <v>59</v>
      </c>
      <c r="AA2008" s="3" t="b">
        <v>1</v>
      </c>
      <c r="AB2008" s="3" t="s">
        <v>294</v>
      </c>
      <c r="AC2008" s="3" t="s">
        <v>64</v>
      </c>
      <c r="AD2008" s="3" t="s">
        <v>72</v>
      </c>
      <c r="AE2008" s="3" t="s">
        <v>64</v>
      </c>
      <c r="AF2008" s="3" t="s">
        <v>72</v>
      </c>
      <c r="AG2008" s="3" t="s">
        <v>295</v>
      </c>
      <c r="AH2008" s="3">
        <v>5</v>
      </c>
      <c r="AI2008" s="3">
        <v>5</v>
      </c>
      <c r="AJ2008" s="3" t="s">
        <v>19182</v>
      </c>
      <c r="AK2008" s="3" t="s">
        <v>64</v>
      </c>
      <c r="AL2008" s="3" t="s">
        <v>64</v>
      </c>
      <c r="AM2008" s="3" t="s">
        <v>64</v>
      </c>
      <c r="AN2008" s="3" t="s">
        <v>158</v>
      </c>
      <c r="AO2008" s="3">
        <v>1800</v>
      </c>
      <c r="AP2008" s="3"/>
      <c r="AQ2008" s="3"/>
      <c r="AR2008" s="3">
        <v>2002</v>
      </c>
      <c r="AS2008" s="3">
        <v>0</v>
      </c>
      <c r="AT2008" s="3">
        <v>0</v>
      </c>
      <c r="AU2008" s="3">
        <v>0</v>
      </c>
      <c r="AV2008" s="3">
        <v>0</v>
      </c>
      <c r="AW2008" s="3"/>
      <c r="AX2008" s="3"/>
      <c r="AY2008" s="3"/>
      <c r="AZ2008" s="3" t="s">
        <v>298</v>
      </c>
      <c r="BA2008" s="3" t="s">
        <v>299</v>
      </c>
      <c r="BB2008" s="3" t="b">
        <f t="shared" si="124"/>
        <v>1</v>
      </c>
      <c r="BC2008" s="3" t="str">
        <f>INDEX(repsearch2!B:B,MATCH(A2008,repsearch2!A:A,FALSE))</f>
        <v>Yes</v>
      </c>
      <c r="BD2008" s="3" t="b">
        <f t="shared" si="125"/>
        <v>1</v>
      </c>
      <c r="BE2008" s="3" t="b">
        <f t="shared" si="126"/>
        <v>1</v>
      </c>
      <c r="BF2008" t="str">
        <f t="shared" si="127"/>
        <v>gold</v>
      </c>
    </row>
    <row r="2009" spans="1:58" x14ac:dyDescent="0.3">
      <c r="A2009" t="s">
        <v>19183</v>
      </c>
      <c r="B2009" t="s">
        <v>55</v>
      </c>
      <c r="D2009" t="s">
        <v>56</v>
      </c>
      <c r="E2009" t="s">
        <v>19184</v>
      </c>
      <c r="F2009" t="s">
        <v>19185</v>
      </c>
      <c r="G2009">
        <v>9</v>
      </c>
      <c r="H2009" t="s">
        <v>59</v>
      </c>
      <c r="I2009" t="s">
        <v>19186</v>
      </c>
      <c r="J2009">
        <v>1</v>
      </c>
      <c r="K2009" t="s">
        <v>19187</v>
      </c>
      <c r="L2009" t="s">
        <v>15479</v>
      </c>
      <c r="M2009" t="s">
        <v>15480</v>
      </c>
      <c r="N2009" t="s">
        <v>64</v>
      </c>
      <c r="O2009" t="s">
        <v>750</v>
      </c>
      <c r="P2009">
        <v>2019</v>
      </c>
      <c r="Q2009" t="s">
        <v>154</v>
      </c>
      <c r="R2009" t="b">
        <v>1</v>
      </c>
      <c r="S2009" t="s">
        <v>67</v>
      </c>
      <c r="T2009" t="b">
        <v>1</v>
      </c>
      <c r="U2009" t="s">
        <v>68</v>
      </c>
      <c r="V2009" t="s">
        <v>69</v>
      </c>
      <c r="W2009" t="s">
        <v>64</v>
      </c>
      <c r="X2009" t="s">
        <v>16740</v>
      </c>
      <c r="Y2009">
        <v>2</v>
      </c>
      <c r="Z2009" t="s">
        <v>59</v>
      </c>
      <c r="AA2009" t="b">
        <v>1</v>
      </c>
      <c r="AB2009" t="s">
        <v>751</v>
      </c>
      <c r="AC2009" t="s">
        <v>64</v>
      </c>
      <c r="AD2009" t="s">
        <v>72</v>
      </c>
      <c r="AE2009" t="s">
        <v>64</v>
      </c>
      <c r="AF2009" t="s">
        <v>72</v>
      </c>
      <c r="AG2009" t="s">
        <v>752</v>
      </c>
      <c r="AH2009">
        <v>14</v>
      </c>
      <c r="AI2009">
        <v>12</v>
      </c>
      <c r="AJ2009" t="s">
        <v>19188</v>
      </c>
      <c r="AK2009" t="s">
        <v>64</v>
      </c>
      <c r="AL2009" t="s">
        <v>64</v>
      </c>
      <c r="AM2009" t="s">
        <v>64</v>
      </c>
      <c r="AN2009" t="s">
        <v>158</v>
      </c>
      <c r="AO2009">
        <v>1600</v>
      </c>
      <c r="AR2009">
        <v>1779</v>
      </c>
      <c r="AS2009">
        <v>0.5</v>
      </c>
      <c r="AT2009">
        <v>0</v>
      </c>
      <c r="AU2009">
        <v>0</v>
      </c>
      <c r="AV2009">
        <v>1</v>
      </c>
      <c r="AW2009" t="s">
        <v>19189</v>
      </c>
      <c r="AX2009" t="s">
        <v>19190</v>
      </c>
      <c r="AY2009" t="s">
        <v>925</v>
      </c>
      <c r="AZ2009" t="s">
        <v>756</v>
      </c>
      <c r="BB2009" t="b">
        <f t="shared" si="124"/>
        <v>0</v>
      </c>
      <c r="BC2009" t="str">
        <f>INDEX(repsearch2!B:B,MATCH(A2009,repsearch2!A:A,FALSE))</f>
        <v>No</v>
      </c>
      <c r="BD2009" s="3" t="b">
        <f t="shared" si="125"/>
        <v>0</v>
      </c>
      <c r="BE2009" s="3" t="b">
        <f t="shared" si="126"/>
        <v>1</v>
      </c>
      <c r="BF2009" t="str">
        <f t="shared" si="127"/>
        <v>gold</v>
      </c>
    </row>
    <row r="2010" spans="1:58" x14ac:dyDescent="0.3">
      <c r="A2010" t="s">
        <v>19191</v>
      </c>
      <c r="D2010" t="s">
        <v>96</v>
      </c>
      <c r="E2010" t="s">
        <v>19192</v>
      </c>
      <c r="F2010" t="s">
        <v>19193</v>
      </c>
      <c r="G2010">
        <v>1</v>
      </c>
      <c r="H2010" t="s">
        <v>59</v>
      </c>
      <c r="I2010" t="s">
        <v>19194</v>
      </c>
      <c r="J2010">
        <v>1</v>
      </c>
      <c r="K2010" t="s">
        <v>19195</v>
      </c>
      <c r="L2010" t="s">
        <v>19196</v>
      </c>
      <c r="M2010" t="s">
        <v>19197</v>
      </c>
      <c r="N2010" t="s">
        <v>64</v>
      </c>
      <c r="O2010" t="s">
        <v>19198</v>
      </c>
      <c r="P2010">
        <v>2019</v>
      </c>
      <c r="Q2010" t="s">
        <v>19199</v>
      </c>
      <c r="R2010" t="b">
        <v>0</v>
      </c>
      <c r="S2010" t="s">
        <v>67</v>
      </c>
      <c r="T2010" t="b">
        <v>0</v>
      </c>
      <c r="W2010" t="s">
        <v>59</v>
      </c>
      <c r="Y2010">
        <v>0</v>
      </c>
      <c r="Z2010" t="s">
        <v>59</v>
      </c>
      <c r="AA2010" t="b">
        <v>0</v>
      </c>
      <c r="AB2010" t="s">
        <v>19200</v>
      </c>
      <c r="AC2010" t="s">
        <v>205</v>
      </c>
      <c r="AE2010" t="s">
        <v>64</v>
      </c>
      <c r="AF2010" t="s">
        <v>72</v>
      </c>
      <c r="AH2010">
        <v>1</v>
      </c>
      <c r="AI2010">
        <v>0</v>
      </c>
      <c r="AK2010" t="s">
        <v>64</v>
      </c>
      <c r="AL2010" t="s">
        <v>64</v>
      </c>
      <c r="AS2010">
        <v>0</v>
      </c>
      <c r="AT2010">
        <v>0</v>
      </c>
      <c r="AU2010">
        <v>0</v>
      </c>
      <c r="AV2010">
        <v>0</v>
      </c>
      <c r="AZ2010" t="s">
        <v>19201</v>
      </c>
      <c r="BA2010" t="s">
        <v>19202</v>
      </c>
      <c r="BB2010" t="b">
        <f t="shared" si="124"/>
        <v>0</v>
      </c>
      <c r="BC2010" t="str">
        <f>INDEX(repsearch2!B:B,MATCH(A2010,repsearch2!A:A,FALSE))</f>
        <v>No</v>
      </c>
      <c r="BD2010" s="3" t="b">
        <f t="shared" si="125"/>
        <v>0</v>
      </c>
      <c r="BE2010" s="3" t="b">
        <f t="shared" si="126"/>
        <v>0</v>
      </c>
      <c r="BF2010" t="str">
        <f t="shared" si="127"/>
        <v>closed</v>
      </c>
    </row>
    <row r="2011" spans="1:58" x14ac:dyDescent="0.3">
      <c r="A2011" t="s">
        <v>19203</v>
      </c>
      <c r="D2011" t="s">
        <v>96</v>
      </c>
      <c r="E2011" t="s">
        <v>19204</v>
      </c>
      <c r="F2011" t="s">
        <v>19205</v>
      </c>
      <c r="G2011">
        <v>2</v>
      </c>
      <c r="H2011" t="s">
        <v>59</v>
      </c>
      <c r="I2011" t="s">
        <v>19206</v>
      </c>
      <c r="J2011">
        <v>1</v>
      </c>
      <c r="K2011" t="s">
        <v>19207</v>
      </c>
      <c r="L2011" t="s">
        <v>19208</v>
      </c>
      <c r="M2011" t="s">
        <v>19209</v>
      </c>
      <c r="N2011" t="s">
        <v>64</v>
      </c>
      <c r="O2011" t="s">
        <v>19210</v>
      </c>
      <c r="P2011">
        <v>2017</v>
      </c>
      <c r="Q2011" t="s">
        <v>436</v>
      </c>
      <c r="R2011" t="b">
        <v>0</v>
      </c>
      <c r="S2011" t="s">
        <v>67</v>
      </c>
      <c r="T2011" t="b">
        <v>0</v>
      </c>
      <c r="W2011" t="s">
        <v>59</v>
      </c>
      <c r="Y2011">
        <v>0</v>
      </c>
      <c r="Z2011" t="s">
        <v>59</v>
      </c>
      <c r="AA2011" t="b">
        <v>0</v>
      </c>
      <c r="AB2011" t="s">
        <v>19211</v>
      </c>
      <c r="AC2011" t="s">
        <v>64</v>
      </c>
      <c r="AD2011" t="s">
        <v>72</v>
      </c>
      <c r="AE2011" t="s">
        <v>59</v>
      </c>
      <c r="AG2011" t="s">
        <v>19212</v>
      </c>
      <c r="AH2011">
        <v>1</v>
      </c>
      <c r="AI2011">
        <v>1</v>
      </c>
      <c r="AK2011" t="s">
        <v>64</v>
      </c>
      <c r="AL2011" t="s">
        <v>64</v>
      </c>
      <c r="AP2011" t="s">
        <v>76</v>
      </c>
      <c r="AQ2011">
        <v>3000</v>
      </c>
      <c r="AR2011">
        <v>3000</v>
      </c>
      <c r="AS2011">
        <v>3</v>
      </c>
      <c r="AT2011">
        <v>0</v>
      </c>
      <c r="AU2011">
        <v>0</v>
      </c>
      <c r="AV2011">
        <v>0</v>
      </c>
      <c r="AW2011" t="s">
        <v>19213</v>
      </c>
      <c r="AX2011" t="s">
        <v>2976</v>
      </c>
      <c r="AY2011" t="s">
        <v>19214</v>
      </c>
      <c r="AZ2011" t="s">
        <v>5652</v>
      </c>
      <c r="BA2011" t="s">
        <v>19215</v>
      </c>
      <c r="BB2011" t="b">
        <f t="shared" si="124"/>
        <v>0</v>
      </c>
      <c r="BC2011" t="str">
        <f>INDEX(repsearch2!B:B,MATCH(A2011,repsearch2!A:A,FALSE))</f>
        <v>No</v>
      </c>
      <c r="BD2011" s="3" t="b">
        <f t="shared" si="125"/>
        <v>0</v>
      </c>
      <c r="BE2011" s="3" t="b">
        <f t="shared" si="126"/>
        <v>0</v>
      </c>
      <c r="BF2011" t="str">
        <f t="shared" si="127"/>
        <v>closed</v>
      </c>
    </row>
    <row r="2012" spans="1:58" x14ac:dyDescent="0.3">
      <c r="A2012" t="s">
        <v>19216</v>
      </c>
      <c r="D2012" t="s">
        <v>96</v>
      </c>
      <c r="E2012" t="s">
        <v>19217</v>
      </c>
      <c r="F2012" t="s">
        <v>7583</v>
      </c>
      <c r="G2012">
        <v>3</v>
      </c>
      <c r="H2012" t="s">
        <v>59</v>
      </c>
      <c r="I2012" t="s">
        <v>19218</v>
      </c>
      <c r="J2012">
        <v>1</v>
      </c>
      <c r="K2012" t="s">
        <v>7585</v>
      </c>
      <c r="L2012" t="s">
        <v>19219</v>
      </c>
      <c r="M2012" t="s">
        <v>7587</v>
      </c>
      <c r="N2012" t="s">
        <v>64</v>
      </c>
      <c r="O2012" t="s">
        <v>19220</v>
      </c>
      <c r="P2012">
        <v>2018</v>
      </c>
      <c r="Q2012" t="s">
        <v>139</v>
      </c>
      <c r="R2012" t="b">
        <v>0</v>
      </c>
      <c r="S2012" t="s">
        <v>67</v>
      </c>
      <c r="T2012" t="b">
        <v>0</v>
      </c>
      <c r="W2012" t="s">
        <v>59</v>
      </c>
      <c r="Y2012">
        <v>0</v>
      </c>
      <c r="Z2012" t="s">
        <v>59</v>
      </c>
      <c r="AA2012" t="b">
        <v>0</v>
      </c>
      <c r="AB2012" t="s">
        <v>19221</v>
      </c>
      <c r="AC2012" t="s">
        <v>64</v>
      </c>
      <c r="AD2012" t="s">
        <v>141</v>
      </c>
      <c r="AE2012" t="s">
        <v>59</v>
      </c>
      <c r="AG2012" t="s">
        <v>19222</v>
      </c>
      <c r="AH2012">
        <v>19</v>
      </c>
      <c r="AI2012">
        <v>18</v>
      </c>
      <c r="AK2012" t="s">
        <v>64</v>
      </c>
      <c r="AL2012" t="s">
        <v>64</v>
      </c>
      <c r="AP2012" t="s">
        <v>76</v>
      </c>
      <c r="AQ2012">
        <v>2400</v>
      </c>
      <c r="AR2012">
        <v>2400</v>
      </c>
      <c r="AS2012">
        <v>0</v>
      </c>
      <c r="AT2012">
        <v>0</v>
      </c>
      <c r="AU2012">
        <v>0</v>
      </c>
      <c r="AV2012">
        <v>0</v>
      </c>
      <c r="AZ2012" t="s">
        <v>978</v>
      </c>
      <c r="BA2012" t="s">
        <v>19223</v>
      </c>
      <c r="BB2012" t="b">
        <f t="shared" si="124"/>
        <v>0</v>
      </c>
      <c r="BC2012" t="str">
        <f>INDEX(repsearch2!B:B,MATCH(A2012,repsearch2!A:A,FALSE))</f>
        <v>No</v>
      </c>
      <c r="BD2012" s="3" t="b">
        <f t="shared" si="125"/>
        <v>0</v>
      </c>
      <c r="BE2012" s="3" t="b">
        <f t="shared" si="126"/>
        <v>0</v>
      </c>
      <c r="BF2012" t="str">
        <f t="shared" si="127"/>
        <v>closed</v>
      </c>
    </row>
    <row r="2013" spans="1:58" x14ac:dyDescent="0.3">
      <c r="A2013" t="s">
        <v>19224</v>
      </c>
      <c r="D2013" t="s">
        <v>96</v>
      </c>
      <c r="E2013" t="s">
        <v>19225</v>
      </c>
      <c r="F2013" t="s">
        <v>19226</v>
      </c>
      <c r="G2013">
        <v>3</v>
      </c>
      <c r="H2013" t="s">
        <v>59</v>
      </c>
      <c r="I2013" t="s">
        <v>19227</v>
      </c>
      <c r="J2013">
        <v>1</v>
      </c>
      <c r="K2013" t="s">
        <v>19228</v>
      </c>
      <c r="L2013" t="s">
        <v>19229</v>
      </c>
      <c r="M2013" t="s">
        <v>19230</v>
      </c>
      <c r="N2013" t="s">
        <v>64</v>
      </c>
      <c r="O2013" t="s">
        <v>19231</v>
      </c>
      <c r="P2013">
        <v>2018</v>
      </c>
      <c r="Q2013" t="s">
        <v>436</v>
      </c>
      <c r="R2013" t="b">
        <v>0</v>
      </c>
      <c r="S2013" t="s">
        <v>67</v>
      </c>
      <c r="T2013" t="b">
        <v>0</v>
      </c>
      <c r="W2013" t="s">
        <v>59</v>
      </c>
      <c r="Y2013">
        <v>0</v>
      </c>
      <c r="Z2013" t="s">
        <v>59</v>
      </c>
      <c r="AA2013" t="b">
        <v>0</v>
      </c>
      <c r="AB2013" t="s">
        <v>19232</v>
      </c>
      <c r="AC2013" t="s">
        <v>64</v>
      </c>
      <c r="AD2013" t="s">
        <v>72</v>
      </c>
      <c r="AE2013" t="s">
        <v>59</v>
      </c>
      <c r="AG2013" t="s">
        <v>19233</v>
      </c>
      <c r="AI2013">
        <v>0</v>
      </c>
      <c r="AK2013" t="s">
        <v>64</v>
      </c>
      <c r="AL2013" t="s">
        <v>64</v>
      </c>
      <c r="AP2013" t="s">
        <v>76</v>
      </c>
      <c r="AQ2013">
        <v>3000</v>
      </c>
      <c r="AR2013">
        <v>3000</v>
      </c>
      <c r="AS2013">
        <v>86.8</v>
      </c>
      <c r="AT2013">
        <v>2</v>
      </c>
      <c r="AU2013">
        <v>0</v>
      </c>
      <c r="AV2013">
        <v>102</v>
      </c>
      <c r="AW2013" t="s">
        <v>19234</v>
      </c>
      <c r="AZ2013" t="s">
        <v>19235</v>
      </c>
      <c r="BA2013" t="s">
        <v>4250</v>
      </c>
      <c r="BB2013" t="b">
        <f t="shared" si="124"/>
        <v>0</v>
      </c>
      <c r="BC2013" t="str">
        <f>INDEX(repsearch2!B:B,MATCH(A2013,repsearch2!A:A,FALSE))</f>
        <v>No</v>
      </c>
      <c r="BD2013" s="3" t="b">
        <f t="shared" si="125"/>
        <v>0</v>
      </c>
      <c r="BE2013" s="3" t="b">
        <f t="shared" si="126"/>
        <v>0</v>
      </c>
      <c r="BF2013" t="str">
        <f t="shared" si="127"/>
        <v>closed</v>
      </c>
    </row>
    <row r="2014" spans="1:58" x14ac:dyDescent="0.3">
      <c r="A2014" t="s">
        <v>19236</v>
      </c>
      <c r="D2014" t="s">
        <v>96</v>
      </c>
      <c r="E2014" t="s">
        <v>19237</v>
      </c>
      <c r="F2014" t="s">
        <v>19238</v>
      </c>
      <c r="G2014">
        <v>3</v>
      </c>
      <c r="H2014" t="s">
        <v>59</v>
      </c>
      <c r="I2014" t="s">
        <v>19239</v>
      </c>
      <c r="J2014">
        <v>1</v>
      </c>
      <c r="K2014" t="s">
        <v>19240</v>
      </c>
      <c r="L2014" t="s">
        <v>19241</v>
      </c>
      <c r="M2014" t="s">
        <v>3270</v>
      </c>
      <c r="N2014" t="s">
        <v>64</v>
      </c>
      <c r="O2014" t="s">
        <v>14044</v>
      </c>
      <c r="P2014">
        <v>2018</v>
      </c>
      <c r="Q2014" t="s">
        <v>139</v>
      </c>
      <c r="R2014" t="b">
        <v>0</v>
      </c>
      <c r="S2014" t="s">
        <v>67</v>
      </c>
      <c r="T2014" t="b">
        <v>0</v>
      </c>
      <c r="W2014" t="s">
        <v>59</v>
      </c>
      <c r="Y2014">
        <v>0</v>
      </c>
      <c r="Z2014" t="s">
        <v>59</v>
      </c>
      <c r="AA2014" t="b">
        <v>0</v>
      </c>
      <c r="AB2014" t="s">
        <v>14045</v>
      </c>
      <c r="AC2014" t="s">
        <v>64</v>
      </c>
      <c r="AD2014" t="s">
        <v>141</v>
      </c>
      <c r="AE2014" t="s">
        <v>59</v>
      </c>
      <c r="AG2014" t="s">
        <v>14046</v>
      </c>
      <c r="AH2014">
        <v>6</v>
      </c>
      <c r="AI2014">
        <v>4</v>
      </c>
      <c r="AK2014" t="s">
        <v>64</v>
      </c>
      <c r="AL2014" t="s">
        <v>64</v>
      </c>
      <c r="AP2014" t="s">
        <v>76</v>
      </c>
      <c r="AQ2014">
        <v>3300</v>
      </c>
      <c r="AR2014">
        <v>3300</v>
      </c>
      <c r="AS2014">
        <v>0</v>
      </c>
      <c r="AT2014">
        <v>0</v>
      </c>
      <c r="AU2014">
        <v>0</v>
      </c>
      <c r="AV2014">
        <v>0</v>
      </c>
      <c r="AX2014" t="s">
        <v>19242</v>
      </c>
      <c r="AY2014" t="s">
        <v>400</v>
      </c>
      <c r="AZ2014" t="s">
        <v>189</v>
      </c>
      <c r="BA2014" t="s">
        <v>190</v>
      </c>
      <c r="BB2014" t="b">
        <f t="shared" si="124"/>
        <v>0</v>
      </c>
      <c r="BC2014" t="str">
        <f>INDEX(repsearch2!B:B,MATCH(A2014,repsearch2!A:A,FALSE))</f>
        <v>No</v>
      </c>
      <c r="BD2014" s="3" t="b">
        <f t="shared" si="125"/>
        <v>0</v>
      </c>
      <c r="BE2014" s="3" t="b">
        <f t="shared" si="126"/>
        <v>0</v>
      </c>
      <c r="BF2014" t="str">
        <f t="shared" si="127"/>
        <v>closed</v>
      </c>
    </row>
    <row r="2015" spans="1:58" x14ac:dyDescent="0.3">
      <c r="A2015" t="s">
        <v>19243</v>
      </c>
      <c r="B2015" t="s">
        <v>1096</v>
      </c>
      <c r="D2015" t="s">
        <v>897</v>
      </c>
      <c r="E2015" t="s">
        <v>19244</v>
      </c>
      <c r="F2015" t="s">
        <v>19245</v>
      </c>
      <c r="G2015">
        <v>3</v>
      </c>
      <c r="H2015" t="s">
        <v>59</v>
      </c>
      <c r="I2015" t="s">
        <v>19246</v>
      </c>
      <c r="J2015">
        <v>1</v>
      </c>
      <c r="K2015" t="s">
        <v>19247</v>
      </c>
      <c r="L2015" t="s">
        <v>19248</v>
      </c>
      <c r="M2015" t="s">
        <v>19249</v>
      </c>
      <c r="N2015" t="s">
        <v>64</v>
      </c>
      <c r="O2015" t="s">
        <v>19250</v>
      </c>
      <c r="P2015">
        <v>2017</v>
      </c>
      <c r="Q2015" t="s">
        <v>2454</v>
      </c>
      <c r="R2015" t="b">
        <v>1</v>
      </c>
      <c r="S2015" t="s">
        <v>67</v>
      </c>
      <c r="T2015" t="b">
        <v>0</v>
      </c>
      <c r="U2015" t="s">
        <v>68</v>
      </c>
      <c r="V2015" t="s">
        <v>905</v>
      </c>
      <c r="W2015" t="s">
        <v>64</v>
      </c>
      <c r="X2015" t="s">
        <v>2455</v>
      </c>
      <c r="Y2015">
        <v>1</v>
      </c>
      <c r="Z2015" t="s">
        <v>59</v>
      </c>
      <c r="AA2015" t="b">
        <v>0</v>
      </c>
      <c r="AB2015" t="s">
        <v>19251</v>
      </c>
      <c r="AC2015" t="s">
        <v>64</v>
      </c>
      <c r="AD2015" t="s">
        <v>72</v>
      </c>
      <c r="AE2015" t="s">
        <v>59</v>
      </c>
      <c r="AG2015" t="s">
        <v>19252</v>
      </c>
      <c r="AH2015">
        <v>4</v>
      </c>
      <c r="AI2015">
        <v>4</v>
      </c>
      <c r="AJ2015" t="s">
        <v>19253</v>
      </c>
      <c r="AK2015" t="s">
        <v>64</v>
      </c>
      <c r="AL2015" t="s">
        <v>64</v>
      </c>
      <c r="AP2015" t="s">
        <v>76</v>
      </c>
      <c r="AQ2015">
        <v>2045</v>
      </c>
      <c r="AR2015">
        <v>2045</v>
      </c>
      <c r="AS2015">
        <v>0</v>
      </c>
      <c r="AT2015">
        <v>0</v>
      </c>
      <c r="AU2015">
        <v>0</v>
      </c>
      <c r="AV2015">
        <v>0</v>
      </c>
      <c r="AX2015" t="s">
        <v>19254</v>
      </c>
      <c r="AY2015" t="s">
        <v>19255</v>
      </c>
      <c r="AZ2015" t="s">
        <v>19256</v>
      </c>
      <c r="BA2015" t="s">
        <v>4096</v>
      </c>
      <c r="BB2015" t="b">
        <f t="shared" si="124"/>
        <v>0</v>
      </c>
      <c r="BC2015" t="str">
        <f>INDEX(repsearch2!B:B,MATCH(A2015,repsearch2!A:A,FALSE))</f>
        <v>No</v>
      </c>
      <c r="BD2015" s="3" t="b">
        <f t="shared" si="125"/>
        <v>0</v>
      </c>
      <c r="BE2015" s="3" t="b">
        <f t="shared" si="126"/>
        <v>1</v>
      </c>
      <c r="BF2015" t="str">
        <f t="shared" si="127"/>
        <v>green</v>
      </c>
    </row>
    <row r="2016" spans="1:58" x14ac:dyDescent="0.3">
      <c r="A2016" t="s">
        <v>19257</v>
      </c>
      <c r="B2016" t="s">
        <v>346</v>
      </c>
      <c r="D2016" t="s">
        <v>347</v>
      </c>
      <c r="E2016" t="s">
        <v>19258</v>
      </c>
      <c r="F2016" t="s">
        <v>19259</v>
      </c>
      <c r="G2016">
        <v>4</v>
      </c>
      <c r="H2016" t="s">
        <v>59</v>
      </c>
      <c r="I2016" t="s">
        <v>19260</v>
      </c>
      <c r="J2016">
        <v>3</v>
      </c>
      <c r="K2016" t="s">
        <v>19261</v>
      </c>
      <c r="L2016" t="s">
        <v>19262</v>
      </c>
      <c r="M2016" t="s">
        <v>19263</v>
      </c>
      <c r="N2016" t="s">
        <v>64</v>
      </c>
      <c r="O2016" t="s">
        <v>10298</v>
      </c>
      <c r="P2016">
        <v>2019</v>
      </c>
      <c r="Q2016" t="s">
        <v>10299</v>
      </c>
      <c r="R2016" t="b">
        <v>1</v>
      </c>
      <c r="S2016" t="s">
        <v>67</v>
      </c>
      <c r="T2016" t="b">
        <v>0</v>
      </c>
      <c r="U2016" t="s">
        <v>68</v>
      </c>
      <c r="V2016" t="s">
        <v>69</v>
      </c>
      <c r="W2016" t="s">
        <v>59</v>
      </c>
      <c r="Y2016">
        <v>0</v>
      </c>
      <c r="Z2016" t="s">
        <v>59</v>
      </c>
      <c r="AA2016" t="b">
        <v>0</v>
      </c>
      <c r="AB2016" t="s">
        <v>10300</v>
      </c>
      <c r="AC2016" t="s">
        <v>205</v>
      </c>
      <c r="AH2016">
        <v>1</v>
      </c>
      <c r="AI2016">
        <v>0</v>
      </c>
      <c r="AJ2016" t="s">
        <v>19264</v>
      </c>
      <c r="AK2016" t="s">
        <v>59</v>
      </c>
      <c r="AL2016" t="s">
        <v>64</v>
      </c>
      <c r="AS2016">
        <v>0</v>
      </c>
      <c r="AT2016">
        <v>0</v>
      </c>
      <c r="AU2016">
        <v>0</v>
      </c>
      <c r="AV2016">
        <v>0</v>
      </c>
      <c r="BB2016" t="b">
        <f t="shared" si="124"/>
        <v>0</v>
      </c>
      <c r="BC2016" t="str">
        <f>INDEX(repsearch2!B:B,MATCH(A2016,repsearch2!A:A,FALSE))</f>
        <v>No</v>
      </c>
      <c r="BD2016" s="3" t="b">
        <f t="shared" si="125"/>
        <v>0</v>
      </c>
      <c r="BE2016" s="3" t="b">
        <f t="shared" si="126"/>
        <v>1</v>
      </c>
      <c r="BF2016" t="str">
        <f t="shared" si="127"/>
        <v>bronze</v>
      </c>
    </row>
    <row r="2017" spans="1:58" x14ac:dyDescent="0.3">
      <c r="A2017" t="s">
        <v>19265</v>
      </c>
      <c r="D2017" t="s">
        <v>96</v>
      </c>
      <c r="E2017" t="s">
        <v>19266</v>
      </c>
      <c r="F2017" t="s">
        <v>19267</v>
      </c>
      <c r="G2017">
        <v>3</v>
      </c>
      <c r="H2017" t="s">
        <v>59</v>
      </c>
      <c r="I2017" t="s">
        <v>19268</v>
      </c>
      <c r="J2017">
        <v>1</v>
      </c>
      <c r="K2017" t="s">
        <v>19269</v>
      </c>
      <c r="L2017" t="s">
        <v>19270</v>
      </c>
      <c r="M2017" t="s">
        <v>14541</v>
      </c>
      <c r="N2017" t="s">
        <v>64</v>
      </c>
      <c r="O2017" t="s">
        <v>17364</v>
      </c>
      <c r="P2017">
        <v>2018</v>
      </c>
      <c r="Q2017" t="s">
        <v>697</v>
      </c>
      <c r="R2017" t="b">
        <v>0</v>
      </c>
      <c r="S2017" t="s">
        <v>67</v>
      </c>
      <c r="T2017" t="b">
        <v>0</v>
      </c>
      <c r="W2017" t="s">
        <v>59</v>
      </c>
      <c r="Y2017">
        <v>0</v>
      </c>
      <c r="Z2017" t="s">
        <v>59</v>
      </c>
      <c r="AA2017" t="b">
        <v>0</v>
      </c>
      <c r="AB2017" t="s">
        <v>17365</v>
      </c>
      <c r="AC2017" t="s">
        <v>64</v>
      </c>
      <c r="AD2017" t="s">
        <v>252</v>
      </c>
      <c r="AE2017" t="s">
        <v>59</v>
      </c>
      <c r="AG2017" t="s">
        <v>17366</v>
      </c>
      <c r="AH2017">
        <v>3</v>
      </c>
      <c r="AI2017">
        <v>2</v>
      </c>
      <c r="AK2017" t="s">
        <v>64</v>
      </c>
      <c r="AL2017" t="s">
        <v>64</v>
      </c>
      <c r="AP2017" t="s">
        <v>76</v>
      </c>
      <c r="AQ2017">
        <v>3150</v>
      </c>
      <c r="AR2017">
        <v>3150</v>
      </c>
      <c r="AS2017">
        <v>0</v>
      </c>
      <c r="AT2017">
        <v>0</v>
      </c>
      <c r="AU2017">
        <v>0</v>
      </c>
      <c r="AV2017">
        <v>0</v>
      </c>
      <c r="AZ2017" t="s">
        <v>331</v>
      </c>
      <c r="BB2017" t="b">
        <f t="shared" si="124"/>
        <v>0</v>
      </c>
      <c r="BC2017" t="str">
        <f>INDEX(repsearch2!B:B,MATCH(A2017,repsearch2!A:A,FALSE))</f>
        <v>No</v>
      </c>
      <c r="BD2017" s="3" t="b">
        <f t="shared" si="125"/>
        <v>0</v>
      </c>
      <c r="BE2017" s="3" t="b">
        <f t="shared" si="126"/>
        <v>0</v>
      </c>
      <c r="BF2017" t="str">
        <f t="shared" si="127"/>
        <v>closed</v>
      </c>
    </row>
    <row r="2018" spans="1:58" x14ac:dyDescent="0.3">
      <c r="A2018" s="3" t="s">
        <v>19271</v>
      </c>
      <c r="B2018" s="3" t="s">
        <v>55</v>
      </c>
      <c r="C2018" s="3"/>
      <c r="D2018" s="3" t="s">
        <v>56</v>
      </c>
      <c r="E2018" s="3" t="s">
        <v>19272</v>
      </c>
      <c r="F2018" s="3" t="s">
        <v>19273</v>
      </c>
      <c r="G2018" s="3">
        <v>5</v>
      </c>
      <c r="H2018" s="3" t="s">
        <v>59</v>
      </c>
      <c r="I2018" s="3" t="s">
        <v>19274</v>
      </c>
      <c r="J2018" s="3">
        <v>1</v>
      </c>
      <c r="K2018" s="3" t="s">
        <v>19275</v>
      </c>
      <c r="L2018" s="3" t="s">
        <v>19276</v>
      </c>
      <c r="M2018" s="3" t="s">
        <v>19277</v>
      </c>
      <c r="N2018" s="3" t="s">
        <v>64</v>
      </c>
      <c r="O2018" s="3" t="s">
        <v>293</v>
      </c>
      <c r="P2018" s="3">
        <v>2019</v>
      </c>
      <c r="Q2018" s="3" t="s">
        <v>154</v>
      </c>
      <c r="R2018" s="3" t="b">
        <v>1</v>
      </c>
      <c r="S2018" s="3" t="s">
        <v>67</v>
      </c>
      <c r="T2018" s="3" t="b">
        <v>1</v>
      </c>
      <c r="U2018" s="3" t="s">
        <v>68</v>
      </c>
      <c r="V2018" s="3" t="s">
        <v>69</v>
      </c>
      <c r="W2018" s="3" t="s">
        <v>64</v>
      </c>
      <c r="X2018" s="3" t="s">
        <v>19278</v>
      </c>
      <c r="Y2018" s="3">
        <v>4</v>
      </c>
      <c r="Z2018" s="3" t="s">
        <v>59</v>
      </c>
      <c r="AA2018" s="3" t="b">
        <v>1</v>
      </c>
      <c r="AB2018" s="3" t="s">
        <v>294</v>
      </c>
      <c r="AC2018" s="3" t="s">
        <v>64</v>
      </c>
      <c r="AD2018" s="3" t="s">
        <v>72</v>
      </c>
      <c r="AE2018" s="3" t="s">
        <v>64</v>
      </c>
      <c r="AF2018" s="3" t="s">
        <v>72</v>
      </c>
      <c r="AG2018" s="3" t="s">
        <v>295</v>
      </c>
      <c r="AH2018" s="3">
        <v>48</v>
      </c>
      <c r="AI2018" s="3">
        <v>43</v>
      </c>
      <c r="AJ2018" s="3" t="s">
        <v>19279</v>
      </c>
      <c r="AK2018" s="3" t="s">
        <v>64</v>
      </c>
      <c r="AL2018" s="3" t="s">
        <v>64</v>
      </c>
      <c r="AM2018" s="3" t="s">
        <v>64</v>
      </c>
      <c r="AN2018" s="3" t="s">
        <v>158</v>
      </c>
      <c r="AO2018" s="3">
        <v>1800</v>
      </c>
      <c r="AP2018" s="3"/>
      <c r="AQ2018" s="3"/>
      <c r="AR2018" s="3">
        <v>2002</v>
      </c>
      <c r="AS2018" s="3">
        <v>37.58</v>
      </c>
      <c r="AT2018" s="3">
        <v>4</v>
      </c>
      <c r="AU2018" s="3">
        <v>0</v>
      </c>
      <c r="AV2018" s="3">
        <v>2</v>
      </c>
      <c r="AW2018" s="3" t="s">
        <v>19280</v>
      </c>
      <c r="AX2018" s="3"/>
      <c r="AY2018" s="3"/>
      <c r="AZ2018" s="3" t="s">
        <v>298</v>
      </c>
      <c r="BA2018" s="3" t="s">
        <v>299</v>
      </c>
      <c r="BB2018" s="3" t="b">
        <f t="shared" si="124"/>
        <v>1</v>
      </c>
      <c r="BC2018" s="3" t="str">
        <f>INDEX(repsearch2!B:B,MATCH(A2018,repsearch2!A:A,FALSE))</f>
        <v>Yes</v>
      </c>
      <c r="BD2018" s="3" t="b">
        <f t="shared" si="125"/>
        <v>1</v>
      </c>
      <c r="BE2018" s="3" t="b">
        <f t="shared" si="126"/>
        <v>1</v>
      </c>
      <c r="BF2018" t="str">
        <f t="shared" si="127"/>
        <v>gold</v>
      </c>
    </row>
    <row r="2019" spans="1:58" x14ac:dyDescent="0.3">
      <c r="A2019" t="s">
        <v>19281</v>
      </c>
      <c r="D2019" t="s">
        <v>96</v>
      </c>
      <c r="E2019" t="s">
        <v>19282</v>
      </c>
      <c r="F2019" t="s">
        <v>19283</v>
      </c>
      <c r="G2019">
        <v>3</v>
      </c>
      <c r="H2019" t="s">
        <v>59</v>
      </c>
      <c r="I2019" t="s">
        <v>19284</v>
      </c>
      <c r="J2019">
        <v>1</v>
      </c>
      <c r="K2019" t="s">
        <v>19285</v>
      </c>
      <c r="L2019" t="s">
        <v>19286</v>
      </c>
      <c r="N2019" t="s">
        <v>59</v>
      </c>
      <c r="O2019" t="s">
        <v>8624</v>
      </c>
      <c r="P2019">
        <v>2019</v>
      </c>
      <c r="Q2019" t="s">
        <v>2454</v>
      </c>
      <c r="R2019" t="b">
        <v>0</v>
      </c>
      <c r="S2019" t="s">
        <v>67</v>
      </c>
      <c r="T2019" t="b">
        <v>0</v>
      </c>
      <c r="W2019" t="s">
        <v>59</v>
      </c>
      <c r="Y2019">
        <v>0</v>
      </c>
      <c r="Z2019" t="s">
        <v>59</v>
      </c>
      <c r="AA2019" t="b">
        <v>0</v>
      </c>
      <c r="AB2019" t="s">
        <v>8625</v>
      </c>
      <c r="AC2019" t="s">
        <v>64</v>
      </c>
      <c r="AD2019" t="s">
        <v>72</v>
      </c>
      <c r="AE2019" t="s">
        <v>59</v>
      </c>
      <c r="AG2019" t="s">
        <v>8626</v>
      </c>
      <c r="AH2019">
        <v>28</v>
      </c>
      <c r="AI2019">
        <v>26</v>
      </c>
      <c r="AK2019" t="s">
        <v>64</v>
      </c>
      <c r="AL2019" t="s">
        <v>64</v>
      </c>
      <c r="AP2019" t="s">
        <v>76</v>
      </c>
      <c r="AQ2019">
        <v>2045</v>
      </c>
      <c r="AR2019">
        <v>2045</v>
      </c>
      <c r="AS2019">
        <v>0</v>
      </c>
      <c r="AT2019">
        <v>0</v>
      </c>
      <c r="AU2019">
        <v>0</v>
      </c>
      <c r="AV2019">
        <v>0</v>
      </c>
      <c r="AX2019" t="s">
        <v>19287</v>
      </c>
      <c r="AY2019" t="s">
        <v>18466</v>
      </c>
      <c r="AZ2019" t="s">
        <v>8629</v>
      </c>
      <c r="BA2019" t="s">
        <v>8630</v>
      </c>
      <c r="BB2019" t="b">
        <f t="shared" si="124"/>
        <v>0</v>
      </c>
      <c r="BC2019" t="str">
        <f>INDEX(repsearch2!B:B,MATCH(A2019,repsearch2!A:A,FALSE))</f>
        <v>No</v>
      </c>
      <c r="BD2019" s="3" t="b">
        <f t="shared" si="125"/>
        <v>0</v>
      </c>
      <c r="BE2019" s="3" t="b">
        <f t="shared" si="126"/>
        <v>0</v>
      </c>
      <c r="BF2019" t="str">
        <f t="shared" si="127"/>
        <v>closed</v>
      </c>
    </row>
    <row r="2020" spans="1:58" x14ac:dyDescent="0.3">
      <c r="A2020" t="s">
        <v>19288</v>
      </c>
      <c r="D2020" t="s">
        <v>96</v>
      </c>
      <c r="E2020" t="s">
        <v>19289</v>
      </c>
      <c r="F2020" t="s">
        <v>19290</v>
      </c>
      <c r="G2020">
        <v>3</v>
      </c>
      <c r="H2020" t="s">
        <v>59</v>
      </c>
      <c r="I2020" t="s">
        <v>19291</v>
      </c>
      <c r="J2020">
        <v>1</v>
      </c>
      <c r="K2020" t="s">
        <v>19292</v>
      </c>
      <c r="L2020" t="s">
        <v>4480</v>
      </c>
      <c r="M2020" t="s">
        <v>4481</v>
      </c>
      <c r="N2020" t="s">
        <v>64</v>
      </c>
      <c r="O2020" t="s">
        <v>19293</v>
      </c>
      <c r="P2020">
        <v>2019</v>
      </c>
      <c r="Q2020" t="s">
        <v>368</v>
      </c>
      <c r="R2020" t="b">
        <v>0</v>
      </c>
      <c r="S2020" t="s">
        <v>67</v>
      </c>
      <c r="T2020" t="b">
        <v>0</v>
      </c>
      <c r="W2020" t="s">
        <v>59</v>
      </c>
      <c r="Y2020">
        <v>0</v>
      </c>
      <c r="Z2020" t="s">
        <v>59</v>
      </c>
      <c r="AA2020" t="b">
        <v>0</v>
      </c>
      <c r="AB2020" t="s">
        <v>19294</v>
      </c>
      <c r="AC2020" t="s">
        <v>64</v>
      </c>
      <c r="AD2020" t="s">
        <v>141</v>
      </c>
      <c r="AE2020" t="s">
        <v>59</v>
      </c>
      <c r="AG2020" t="s">
        <v>19295</v>
      </c>
      <c r="AH2020">
        <v>1</v>
      </c>
      <c r="AI2020">
        <v>3</v>
      </c>
      <c r="AK2020" t="s">
        <v>64</v>
      </c>
      <c r="AL2020" t="s">
        <v>64</v>
      </c>
      <c r="AP2020" t="s">
        <v>76</v>
      </c>
      <c r="AQ2020">
        <v>2500</v>
      </c>
      <c r="AR2020">
        <v>2500</v>
      </c>
      <c r="AS2020">
        <v>0</v>
      </c>
      <c r="AT2020">
        <v>0</v>
      </c>
      <c r="AU2020">
        <v>0</v>
      </c>
      <c r="AV2020">
        <v>0</v>
      </c>
      <c r="AX2020" t="s">
        <v>19296</v>
      </c>
      <c r="AY2020" t="s">
        <v>19297</v>
      </c>
      <c r="AZ2020" t="s">
        <v>227</v>
      </c>
      <c r="BA2020" t="s">
        <v>19298</v>
      </c>
      <c r="BB2020" t="b">
        <f t="shared" si="124"/>
        <v>0</v>
      </c>
      <c r="BC2020" t="str">
        <f>INDEX(repsearch2!B:B,MATCH(A2020,repsearch2!A:A,FALSE))</f>
        <v>No</v>
      </c>
      <c r="BD2020" s="3" t="b">
        <f t="shared" si="125"/>
        <v>0</v>
      </c>
      <c r="BE2020" s="3" t="b">
        <f t="shared" si="126"/>
        <v>0</v>
      </c>
      <c r="BF2020" t="str">
        <f t="shared" si="127"/>
        <v>closed</v>
      </c>
    </row>
    <row r="2021" spans="1:58" x14ac:dyDescent="0.3">
      <c r="A2021" t="s">
        <v>19299</v>
      </c>
      <c r="D2021" t="s">
        <v>96</v>
      </c>
      <c r="E2021" t="s">
        <v>19300</v>
      </c>
      <c r="F2021" t="s">
        <v>19301</v>
      </c>
      <c r="G2021">
        <v>3</v>
      </c>
      <c r="H2021" t="s">
        <v>59</v>
      </c>
      <c r="I2021" t="s">
        <v>19302</v>
      </c>
      <c r="J2021">
        <v>1</v>
      </c>
      <c r="K2021" t="s">
        <v>19303</v>
      </c>
      <c r="L2021" t="s">
        <v>17337</v>
      </c>
      <c r="M2021" t="s">
        <v>4007</v>
      </c>
      <c r="N2021" t="s">
        <v>64</v>
      </c>
      <c r="O2021" t="s">
        <v>1717</v>
      </c>
      <c r="P2021">
        <v>2018</v>
      </c>
      <c r="Q2021" t="s">
        <v>139</v>
      </c>
      <c r="R2021" t="b">
        <v>0</v>
      </c>
      <c r="S2021" t="s">
        <v>67</v>
      </c>
      <c r="T2021" t="b">
        <v>0</v>
      </c>
      <c r="W2021" t="s">
        <v>59</v>
      </c>
      <c r="Y2021">
        <v>0</v>
      </c>
      <c r="Z2021" t="s">
        <v>59</v>
      </c>
      <c r="AA2021" t="b">
        <v>0</v>
      </c>
      <c r="AB2021" t="s">
        <v>1718</v>
      </c>
      <c r="AC2021" t="s">
        <v>64</v>
      </c>
      <c r="AD2021" t="s">
        <v>141</v>
      </c>
      <c r="AE2021" t="s">
        <v>59</v>
      </c>
      <c r="AG2021" t="s">
        <v>1719</v>
      </c>
      <c r="AH2021">
        <v>4</v>
      </c>
      <c r="AI2021">
        <v>6</v>
      </c>
      <c r="AK2021" t="s">
        <v>64</v>
      </c>
      <c r="AL2021" t="s">
        <v>64</v>
      </c>
      <c r="AP2021" t="s">
        <v>76</v>
      </c>
      <c r="AQ2021">
        <v>3000</v>
      </c>
      <c r="AR2021">
        <v>3000</v>
      </c>
      <c r="AS2021">
        <v>3.5</v>
      </c>
      <c r="AT2021">
        <v>0</v>
      </c>
      <c r="AU2021">
        <v>0</v>
      </c>
      <c r="AV2021">
        <v>3</v>
      </c>
      <c r="AW2021" t="s">
        <v>19304</v>
      </c>
      <c r="AX2021" t="s">
        <v>3302</v>
      </c>
      <c r="AY2021" t="s">
        <v>3302</v>
      </c>
      <c r="AZ2021" t="s">
        <v>893</v>
      </c>
      <c r="BB2021" t="b">
        <f t="shared" si="124"/>
        <v>0</v>
      </c>
      <c r="BC2021" t="str">
        <f>INDEX(repsearch2!B:B,MATCH(A2021,repsearch2!A:A,FALSE))</f>
        <v>No</v>
      </c>
      <c r="BD2021" s="3" t="b">
        <f t="shared" si="125"/>
        <v>0</v>
      </c>
      <c r="BE2021" s="3" t="b">
        <f t="shared" si="126"/>
        <v>0</v>
      </c>
      <c r="BF2021" t="str">
        <f t="shared" si="127"/>
        <v>closed</v>
      </c>
    </row>
    <row r="2022" spans="1:58" x14ac:dyDescent="0.3">
      <c r="A2022" t="s">
        <v>19305</v>
      </c>
      <c r="D2022" t="s">
        <v>96</v>
      </c>
      <c r="E2022" t="s">
        <v>19306</v>
      </c>
      <c r="F2022" t="s">
        <v>19307</v>
      </c>
      <c r="G2022">
        <v>1</v>
      </c>
      <c r="H2022" t="s">
        <v>59</v>
      </c>
      <c r="I2022" t="s">
        <v>19308</v>
      </c>
      <c r="J2022">
        <v>1</v>
      </c>
      <c r="K2022" t="s">
        <v>19307</v>
      </c>
      <c r="L2022" t="s">
        <v>19309</v>
      </c>
      <c r="M2022" t="s">
        <v>19310</v>
      </c>
      <c r="N2022" t="s">
        <v>64</v>
      </c>
      <c r="O2022" t="s">
        <v>19311</v>
      </c>
      <c r="P2022">
        <v>2018</v>
      </c>
      <c r="Q2022" t="s">
        <v>184</v>
      </c>
      <c r="R2022" t="b">
        <v>0</v>
      </c>
      <c r="S2022" t="s">
        <v>67</v>
      </c>
      <c r="T2022" t="b">
        <v>0</v>
      </c>
      <c r="W2022" t="s">
        <v>59</v>
      </c>
      <c r="Y2022">
        <v>0</v>
      </c>
      <c r="Z2022" t="s">
        <v>59</v>
      </c>
      <c r="AA2022" t="b">
        <v>0</v>
      </c>
      <c r="AB2022" t="s">
        <v>19312</v>
      </c>
      <c r="AC2022" t="s">
        <v>64</v>
      </c>
      <c r="AD2022" t="s">
        <v>252</v>
      </c>
      <c r="AE2022" t="s">
        <v>59</v>
      </c>
      <c r="AG2022" t="s">
        <v>19313</v>
      </c>
      <c r="AI2022">
        <v>0</v>
      </c>
      <c r="AK2022" t="s">
        <v>64</v>
      </c>
      <c r="AL2022" t="s">
        <v>64</v>
      </c>
      <c r="AP2022" t="s">
        <v>76</v>
      </c>
      <c r="AQ2022">
        <v>3000</v>
      </c>
      <c r="AR2022">
        <v>3000</v>
      </c>
      <c r="AS2022">
        <v>0</v>
      </c>
      <c r="AT2022">
        <v>0</v>
      </c>
      <c r="AU2022">
        <v>0</v>
      </c>
      <c r="AV2022">
        <v>0</v>
      </c>
      <c r="AZ2022" t="s">
        <v>7579</v>
      </c>
      <c r="BA2022" t="s">
        <v>2308</v>
      </c>
      <c r="BB2022" t="b">
        <f t="shared" si="124"/>
        <v>0</v>
      </c>
      <c r="BC2022" t="str">
        <f>INDEX(repsearch2!B:B,MATCH(A2022,repsearch2!A:A,FALSE))</f>
        <v>No</v>
      </c>
      <c r="BD2022" s="3" t="b">
        <f t="shared" si="125"/>
        <v>0</v>
      </c>
      <c r="BE2022" s="3" t="b">
        <f t="shared" si="126"/>
        <v>0</v>
      </c>
      <c r="BF2022" t="str">
        <f t="shared" si="127"/>
        <v>closed</v>
      </c>
    </row>
    <row r="2023" spans="1:58" x14ac:dyDescent="0.3">
      <c r="A2023" t="s">
        <v>19314</v>
      </c>
      <c r="B2023" t="s">
        <v>55</v>
      </c>
      <c r="D2023" t="s">
        <v>319</v>
      </c>
      <c r="E2023" t="s">
        <v>19315</v>
      </c>
      <c r="F2023" t="s">
        <v>19316</v>
      </c>
      <c r="G2023">
        <v>4</v>
      </c>
      <c r="H2023" t="s">
        <v>59</v>
      </c>
      <c r="I2023" t="s">
        <v>19317</v>
      </c>
      <c r="J2023">
        <v>1</v>
      </c>
      <c r="K2023" t="s">
        <v>19318</v>
      </c>
      <c r="L2023" t="s">
        <v>19319</v>
      </c>
      <c r="N2023" t="s">
        <v>59</v>
      </c>
      <c r="O2023" t="s">
        <v>19320</v>
      </c>
      <c r="P2023">
        <v>2019</v>
      </c>
      <c r="Q2023" t="s">
        <v>154</v>
      </c>
      <c r="R2023" t="b">
        <v>1</v>
      </c>
      <c r="S2023" t="s">
        <v>67</v>
      </c>
      <c r="T2023" t="b">
        <v>1</v>
      </c>
      <c r="U2023" t="s">
        <v>68</v>
      </c>
      <c r="V2023" t="s">
        <v>69</v>
      </c>
      <c r="W2023" t="s">
        <v>64</v>
      </c>
      <c r="X2023" t="s">
        <v>16600</v>
      </c>
      <c r="Y2023">
        <v>1</v>
      </c>
      <c r="Z2023" t="s">
        <v>59</v>
      </c>
      <c r="AA2023" t="b">
        <v>1</v>
      </c>
      <c r="AB2023" t="s">
        <v>19321</v>
      </c>
      <c r="AC2023" t="s">
        <v>64</v>
      </c>
      <c r="AD2023" t="s">
        <v>72</v>
      </c>
      <c r="AE2023" t="s">
        <v>64</v>
      </c>
      <c r="AF2023" t="s">
        <v>72</v>
      </c>
      <c r="AG2023" t="s">
        <v>19322</v>
      </c>
      <c r="AH2023">
        <v>2</v>
      </c>
      <c r="AI2023">
        <v>1</v>
      </c>
      <c r="AJ2023" t="s">
        <v>19323</v>
      </c>
      <c r="AK2023" t="s">
        <v>59</v>
      </c>
      <c r="AL2023" t="s">
        <v>64</v>
      </c>
      <c r="AM2023" t="s">
        <v>59</v>
      </c>
      <c r="AR2023">
        <v>0</v>
      </c>
      <c r="AS2023">
        <v>12.8</v>
      </c>
      <c r="AT2023">
        <v>0</v>
      </c>
      <c r="AU2023">
        <v>0</v>
      </c>
      <c r="AV2023">
        <v>20</v>
      </c>
      <c r="AW2023" t="s">
        <v>19324</v>
      </c>
      <c r="AX2023" t="s">
        <v>7283</v>
      </c>
      <c r="AY2023" t="s">
        <v>19325</v>
      </c>
      <c r="BB2023" t="b">
        <f t="shared" si="124"/>
        <v>0</v>
      </c>
      <c r="BC2023" t="str">
        <f>INDEX(repsearch2!B:B,MATCH(A2023,repsearch2!A:A,FALSE))</f>
        <v>No</v>
      </c>
      <c r="BD2023" s="3" t="b">
        <f t="shared" si="125"/>
        <v>0</v>
      </c>
      <c r="BE2023" s="3" t="b">
        <f t="shared" si="126"/>
        <v>1</v>
      </c>
      <c r="BF2023" t="str">
        <f t="shared" si="127"/>
        <v>diamond</v>
      </c>
    </row>
    <row r="2024" spans="1:58" x14ac:dyDescent="0.3">
      <c r="A2024" t="s">
        <v>19326</v>
      </c>
      <c r="D2024" t="s">
        <v>96</v>
      </c>
      <c r="E2024" t="s">
        <v>19327</v>
      </c>
      <c r="F2024" t="s">
        <v>19328</v>
      </c>
      <c r="G2024">
        <v>1</v>
      </c>
      <c r="H2024" t="s">
        <v>59</v>
      </c>
      <c r="I2024" t="s">
        <v>19329</v>
      </c>
      <c r="J2024">
        <v>3</v>
      </c>
      <c r="K2024" t="s">
        <v>19330</v>
      </c>
      <c r="N2024" t="s">
        <v>59</v>
      </c>
      <c r="O2024" t="s">
        <v>19331</v>
      </c>
      <c r="P2024">
        <v>2019</v>
      </c>
      <c r="Q2024" t="s">
        <v>762</v>
      </c>
      <c r="R2024" t="b">
        <v>0</v>
      </c>
      <c r="S2024" t="s">
        <v>67</v>
      </c>
      <c r="T2024" t="b">
        <v>0</v>
      </c>
      <c r="W2024" t="s">
        <v>59</v>
      </c>
      <c r="Y2024">
        <v>0</v>
      </c>
      <c r="Z2024" t="s">
        <v>59</v>
      </c>
      <c r="AA2024" t="b">
        <v>0</v>
      </c>
      <c r="AB2024" t="s">
        <v>19332</v>
      </c>
      <c r="AC2024" t="s">
        <v>59</v>
      </c>
      <c r="AE2024" t="s">
        <v>59</v>
      </c>
      <c r="AG2024" t="s">
        <v>19333</v>
      </c>
      <c r="AI2024">
        <v>0</v>
      </c>
      <c r="AK2024" t="s">
        <v>59</v>
      </c>
      <c r="AL2024" t="s">
        <v>64</v>
      </c>
      <c r="AP2024" t="s">
        <v>76</v>
      </c>
      <c r="AQ2024">
        <v>3000</v>
      </c>
      <c r="AR2024">
        <v>3000</v>
      </c>
      <c r="AS2024">
        <v>0</v>
      </c>
      <c r="AT2024">
        <v>0</v>
      </c>
      <c r="AU2024">
        <v>0</v>
      </c>
      <c r="AV2024">
        <v>0</v>
      </c>
      <c r="BA2024" t="s">
        <v>829</v>
      </c>
      <c r="BB2024" t="b">
        <f t="shared" si="124"/>
        <v>0</v>
      </c>
      <c r="BC2024" t="str">
        <f>INDEX(repsearch2!B:B,MATCH(A2024,repsearch2!A:A,FALSE))</f>
        <v>No</v>
      </c>
      <c r="BD2024" s="3" t="b">
        <f t="shared" si="125"/>
        <v>0</v>
      </c>
      <c r="BE2024" s="3" t="b">
        <f t="shared" si="126"/>
        <v>0</v>
      </c>
      <c r="BF2024" t="str">
        <f t="shared" si="127"/>
        <v>closed</v>
      </c>
    </row>
    <row r="2025" spans="1:58" x14ac:dyDescent="0.3">
      <c r="A2025" t="s">
        <v>19334</v>
      </c>
      <c r="B2025" t="s">
        <v>55</v>
      </c>
      <c r="D2025" t="s">
        <v>56</v>
      </c>
      <c r="E2025" t="s">
        <v>19335</v>
      </c>
      <c r="F2025" t="s">
        <v>17801</v>
      </c>
      <c r="G2025">
        <v>4</v>
      </c>
      <c r="H2025" t="s">
        <v>59</v>
      </c>
      <c r="I2025" t="s">
        <v>19336</v>
      </c>
      <c r="J2025">
        <v>1</v>
      </c>
      <c r="K2025" t="s">
        <v>17803</v>
      </c>
      <c r="L2025" t="s">
        <v>19337</v>
      </c>
      <c r="N2025" t="s">
        <v>59</v>
      </c>
      <c r="O2025" t="s">
        <v>293</v>
      </c>
      <c r="P2025">
        <v>2019</v>
      </c>
      <c r="Q2025" t="s">
        <v>154</v>
      </c>
      <c r="R2025" t="b">
        <v>1</v>
      </c>
      <c r="S2025" t="s">
        <v>67</v>
      </c>
      <c r="T2025" t="b">
        <v>1</v>
      </c>
      <c r="U2025" t="s">
        <v>68</v>
      </c>
      <c r="V2025" t="s">
        <v>69</v>
      </c>
      <c r="W2025" t="s">
        <v>64</v>
      </c>
      <c r="X2025" t="s">
        <v>16740</v>
      </c>
      <c r="Y2025">
        <v>2</v>
      </c>
      <c r="Z2025" t="s">
        <v>59</v>
      </c>
      <c r="AA2025" t="b">
        <v>1</v>
      </c>
      <c r="AB2025" t="s">
        <v>294</v>
      </c>
      <c r="AC2025" t="s">
        <v>64</v>
      </c>
      <c r="AD2025" t="s">
        <v>72</v>
      </c>
      <c r="AE2025" t="s">
        <v>64</v>
      </c>
      <c r="AF2025" t="s">
        <v>72</v>
      </c>
      <c r="AG2025" t="s">
        <v>295</v>
      </c>
      <c r="AH2025">
        <v>5</v>
      </c>
      <c r="AI2025">
        <v>4</v>
      </c>
      <c r="AJ2025" t="s">
        <v>19338</v>
      </c>
      <c r="AK2025" t="s">
        <v>64</v>
      </c>
      <c r="AL2025" t="s">
        <v>64</v>
      </c>
      <c r="AM2025" t="s">
        <v>64</v>
      </c>
      <c r="AN2025" t="s">
        <v>158</v>
      </c>
      <c r="AO2025">
        <v>1800</v>
      </c>
      <c r="AR2025">
        <v>2002</v>
      </c>
      <c r="AS2025">
        <v>0</v>
      </c>
      <c r="AT2025">
        <v>0</v>
      </c>
      <c r="AU2025">
        <v>0</v>
      </c>
      <c r="AV2025">
        <v>0</v>
      </c>
      <c r="AX2025" t="s">
        <v>11337</v>
      </c>
      <c r="AZ2025" t="s">
        <v>298</v>
      </c>
      <c r="BA2025" t="s">
        <v>299</v>
      </c>
      <c r="BB2025" t="b">
        <f t="shared" si="124"/>
        <v>0</v>
      </c>
      <c r="BC2025" t="str">
        <f>INDEX(repsearch2!B:B,MATCH(A2025,repsearch2!A:A,FALSE))</f>
        <v>No</v>
      </c>
      <c r="BD2025" s="3" t="b">
        <f t="shared" si="125"/>
        <v>0</v>
      </c>
      <c r="BE2025" s="3" t="b">
        <f t="shared" si="126"/>
        <v>1</v>
      </c>
      <c r="BF2025" t="str">
        <f t="shared" si="127"/>
        <v>gold</v>
      </c>
    </row>
    <row r="2026" spans="1:58" x14ac:dyDescent="0.3">
      <c r="A2026" t="s">
        <v>19339</v>
      </c>
      <c r="B2026" t="s">
        <v>55</v>
      </c>
      <c r="D2026" t="s">
        <v>56</v>
      </c>
      <c r="E2026" t="s">
        <v>19340</v>
      </c>
      <c r="F2026" t="s">
        <v>19341</v>
      </c>
      <c r="G2026">
        <v>4</v>
      </c>
      <c r="H2026" t="s">
        <v>59</v>
      </c>
      <c r="I2026" t="s">
        <v>19342</v>
      </c>
      <c r="J2026">
        <v>1</v>
      </c>
      <c r="K2026" t="s">
        <v>19343</v>
      </c>
      <c r="L2026" t="s">
        <v>19344</v>
      </c>
      <c r="N2026" t="s">
        <v>59</v>
      </c>
      <c r="O2026" t="s">
        <v>3158</v>
      </c>
      <c r="P2026">
        <v>2019</v>
      </c>
      <c r="Q2026" t="s">
        <v>66</v>
      </c>
      <c r="R2026" t="b">
        <v>1</v>
      </c>
      <c r="S2026" t="s">
        <v>67</v>
      </c>
      <c r="T2026" t="b">
        <v>1</v>
      </c>
      <c r="U2026" t="s">
        <v>68</v>
      </c>
      <c r="V2026" t="s">
        <v>69</v>
      </c>
      <c r="W2026" t="s">
        <v>64</v>
      </c>
      <c r="X2026" t="s">
        <v>19345</v>
      </c>
      <c r="Y2026">
        <v>2</v>
      </c>
      <c r="Z2026" t="s">
        <v>59</v>
      </c>
      <c r="AA2026" t="b">
        <v>1</v>
      </c>
      <c r="AB2026" t="s">
        <v>3159</v>
      </c>
      <c r="AC2026" t="s">
        <v>64</v>
      </c>
      <c r="AD2026" t="s">
        <v>72</v>
      </c>
      <c r="AE2026" t="s">
        <v>64</v>
      </c>
      <c r="AF2026" t="s">
        <v>72</v>
      </c>
      <c r="AG2026" t="s">
        <v>3160</v>
      </c>
      <c r="AH2026">
        <v>6</v>
      </c>
      <c r="AI2026">
        <v>7</v>
      </c>
      <c r="AJ2026" t="s">
        <v>19346</v>
      </c>
      <c r="AK2026" t="s">
        <v>64</v>
      </c>
      <c r="AL2026" t="s">
        <v>64</v>
      </c>
      <c r="AM2026" t="s">
        <v>64</v>
      </c>
      <c r="AN2026" t="s">
        <v>75</v>
      </c>
      <c r="AO2026">
        <v>1500</v>
      </c>
      <c r="AP2026" t="s">
        <v>76</v>
      </c>
      <c r="AQ2026">
        <v>1905</v>
      </c>
      <c r="AR2026">
        <v>1905</v>
      </c>
      <c r="AS2026">
        <v>63.95</v>
      </c>
      <c r="AT2026">
        <v>0</v>
      </c>
      <c r="AU2026">
        <v>0</v>
      </c>
      <c r="AV2026">
        <v>94</v>
      </c>
      <c r="AW2026" t="s">
        <v>19347</v>
      </c>
      <c r="AX2026" t="s">
        <v>19348</v>
      </c>
      <c r="AY2026" t="s">
        <v>19349</v>
      </c>
      <c r="AZ2026" t="s">
        <v>893</v>
      </c>
      <c r="BB2026" t="b">
        <f t="shared" si="124"/>
        <v>0</v>
      </c>
      <c r="BC2026" t="str">
        <f>INDEX(repsearch2!B:B,MATCH(A2026,repsearch2!A:A,FALSE))</f>
        <v>No</v>
      </c>
      <c r="BD2026" s="3" t="b">
        <f t="shared" si="125"/>
        <v>0</v>
      </c>
      <c r="BE2026" s="3" t="b">
        <f t="shared" si="126"/>
        <v>1</v>
      </c>
      <c r="BF2026" t="str">
        <f t="shared" si="127"/>
        <v>gold</v>
      </c>
    </row>
    <row r="2027" spans="1:58" x14ac:dyDescent="0.3">
      <c r="A2027" t="s">
        <v>19350</v>
      </c>
      <c r="D2027" t="s">
        <v>96</v>
      </c>
      <c r="E2027" t="s">
        <v>19351</v>
      </c>
      <c r="F2027" t="s">
        <v>19352</v>
      </c>
      <c r="G2027">
        <v>5</v>
      </c>
      <c r="H2027" t="s">
        <v>59</v>
      </c>
      <c r="I2027" t="s">
        <v>19353</v>
      </c>
      <c r="J2027">
        <v>1</v>
      </c>
      <c r="K2027" t="s">
        <v>19354</v>
      </c>
      <c r="L2027" t="s">
        <v>19355</v>
      </c>
      <c r="M2027" t="s">
        <v>19356</v>
      </c>
      <c r="N2027" t="s">
        <v>64</v>
      </c>
      <c r="O2027" t="s">
        <v>1743</v>
      </c>
      <c r="P2027">
        <v>2018</v>
      </c>
      <c r="Q2027" t="s">
        <v>1510</v>
      </c>
      <c r="R2027" t="b">
        <v>0</v>
      </c>
      <c r="S2027" t="s">
        <v>67</v>
      </c>
      <c r="T2027" t="b">
        <v>0</v>
      </c>
      <c r="W2027" t="s">
        <v>59</v>
      </c>
      <c r="Y2027">
        <v>0</v>
      </c>
      <c r="Z2027" t="s">
        <v>59</v>
      </c>
      <c r="AA2027" t="b">
        <v>0</v>
      </c>
      <c r="AB2027" t="s">
        <v>1744</v>
      </c>
      <c r="AC2027" t="s">
        <v>64</v>
      </c>
      <c r="AD2027" t="s">
        <v>72</v>
      </c>
      <c r="AE2027" t="s">
        <v>59</v>
      </c>
      <c r="AG2027" t="s">
        <v>1745</v>
      </c>
      <c r="AH2027">
        <v>2</v>
      </c>
      <c r="AI2027">
        <v>2</v>
      </c>
      <c r="AK2027" t="s">
        <v>64</v>
      </c>
      <c r="AL2027" t="s">
        <v>64</v>
      </c>
      <c r="AS2027">
        <v>15.15</v>
      </c>
      <c r="AT2027">
        <v>0</v>
      </c>
      <c r="AU2027">
        <v>0</v>
      </c>
      <c r="AV2027">
        <v>22</v>
      </c>
      <c r="AW2027" t="s">
        <v>19357</v>
      </c>
      <c r="AZ2027" t="s">
        <v>1748</v>
      </c>
      <c r="BA2027" t="s">
        <v>557</v>
      </c>
      <c r="BB2027" t="b">
        <f t="shared" si="124"/>
        <v>0</v>
      </c>
      <c r="BC2027" t="str">
        <f>INDEX(repsearch2!B:B,MATCH(A2027,repsearch2!A:A,FALSE))</f>
        <v>No</v>
      </c>
      <c r="BD2027" s="3" t="b">
        <f t="shared" si="125"/>
        <v>0</v>
      </c>
      <c r="BE2027" s="3" t="b">
        <f t="shared" si="126"/>
        <v>0</v>
      </c>
      <c r="BF2027" t="str">
        <f t="shared" si="127"/>
        <v>closed</v>
      </c>
    </row>
    <row r="2028" spans="1:58" x14ac:dyDescent="0.3">
      <c r="A2028" t="s">
        <v>19358</v>
      </c>
      <c r="B2028" t="s">
        <v>1096</v>
      </c>
      <c r="D2028" t="s">
        <v>897</v>
      </c>
      <c r="E2028" t="s">
        <v>19359</v>
      </c>
      <c r="F2028" t="s">
        <v>19360</v>
      </c>
      <c r="G2028">
        <v>4</v>
      </c>
      <c r="H2028" t="s">
        <v>59</v>
      </c>
      <c r="I2028" t="s">
        <v>19361</v>
      </c>
      <c r="J2028">
        <v>1</v>
      </c>
      <c r="K2028" t="s">
        <v>15262</v>
      </c>
      <c r="L2028" t="s">
        <v>5715</v>
      </c>
      <c r="M2028" t="s">
        <v>5716</v>
      </c>
      <c r="N2028" t="s">
        <v>64</v>
      </c>
      <c r="O2028" t="s">
        <v>19362</v>
      </c>
      <c r="P2028">
        <v>2018</v>
      </c>
      <c r="Q2028" t="s">
        <v>139</v>
      </c>
      <c r="R2028" t="b">
        <v>1</v>
      </c>
      <c r="S2028" t="s">
        <v>67</v>
      </c>
      <c r="T2028" t="b">
        <v>0</v>
      </c>
      <c r="U2028" t="s">
        <v>1102</v>
      </c>
      <c r="V2028" t="s">
        <v>905</v>
      </c>
      <c r="W2028" t="s">
        <v>64</v>
      </c>
      <c r="X2028" t="s">
        <v>2455</v>
      </c>
      <c r="Y2028">
        <v>1</v>
      </c>
      <c r="Z2028" t="s">
        <v>59</v>
      </c>
      <c r="AA2028" t="b">
        <v>0</v>
      </c>
      <c r="AB2028" t="s">
        <v>19363</v>
      </c>
      <c r="AC2028" t="s">
        <v>64</v>
      </c>
      <c r="AD2028" t="s">
        <v>141</v>
      </c>
      <c r="AE2028" t="s">
        <v>59</v>
      </c>
      <c r="AG2028" t="s">
        <v>19364</v>
      </c>
      <c r="AH2028">
        <v>1</v>
      </c>
      <c r="AI2028">
        <v>1</v>
      </c>
      <c r="AJ2028" t="s">
        <v>19365</v>
      </c>
      <c r="AK2028" t="s">
        <v>64</v>
      </c>
      <c r="AL2028" t="s">
        <v>64</v>
      </c>
      <c r="AP2028" t="s">
        <v>76</v>
      </c>
      <c r="AQ2028">
        <v>1100</v>
      </c>
      <c r="AR2028">
        <v>1100</v>
      </c>
      <c r="AS2028">
        <v>1</v>
      </c>
      <c r="AT2028">
        <v>0</v>
      </c>
      <c r="AU2028">
        <v>0</v>
      </c>
      <c r="AV2028">
        <v>1</v>
      </c>
      <c r="AW2028" t="s">
        <v>19366</v>
      </c>
      <c r="AX2028" t="s">
        <v>19367</v>
      </c>
      <c r="AY2028" t="s">
        <v>400</v>
      </c>
      <c r="AZ2028" t="s">
        <v>227</v>
      </c>
      <c r="BA2028" t="s">
        <v>2534</v>
      </c>
      <c r="BB2028" t="b">
        <f t="shared" si="124"/>
        <v>0</v>
      </c>
      <c r="BC2028" t="str">
        <f>INDEX(repsearch2!B:B,MATCH(A2028,repsearch2!A:A,FALSE))</f>
        <v>No</v>
      </c>
      <c r="BD2028" s="3" t="b">
        <f t="shared" si="125"/>
        <v>0</v>
      </c>
      <c r="BE2028" s="3" t="b">
        <f t="shared" si="126"/>
        <v>1</v>
      </c>
      <c r="BF2028" t="str">
        <f t="shared" si="127"/>
        <v>green</v>
      </c>
    </row>
    <row r="2029" spans="1:58" x14ac:dyDescent="0.3">
      <c r="A2029" t="s">
        <v>19368</v>
      </c>
      <c r="B2029" t="s">
        <v>346</v>
      </c>
      <c r="D2029" t="s">
        <v>347</v>
      </c>
      <c r="E2029" t="s">
        <v>19369</v>
      </c>
      <c r="F2029" t="s">
        <v>19370</v>
      </c>
      <c r="G2029">
        <v>4</v>
      </c>
      <c r="H2029" t="s">
        <v>59</v>
      </c>
      <c r="I2029" t="s">
        <v>19371</v>
      </c>
      <c r="J2029">
        <v>1</v>
      </c>
      <c r="K2029" t="s">
        <v>12857</v>
      </c>
      <c r="N2029" t="s">
        <v>59</v>
      </c>
      <c r="O2029" t="s">
        <v>19372</v>
      </c>
      <c r="P2029">
        <v>2019</v>
      </c>
      <c r="Q2029" t="s">
        <v>2454</v>
      </c>
      <c r="R2029" t="b">
        <v>1</v>
      </c>
      <c r="S2029" t="s">
        <v>67</v>
      </c>
      <c r="T2029" t="b">
        <v>0</v>
      </c>
      <c r="U2029" t="s">
        <v>68</v>
      </c>
      <c r="V2029" t="s">
        <v>69</v>
      </c>
      <c r="W2029" t="s">
        <v>59</v>
      </c>
      <c r="Y2029">
        <v>0</v>
      </c>
      <c r="Z2029" t="s">
        <v>59</v>
      </c>
      <c r="AA2029" t="b">
        <v>0</v>
      </c>
      <c r="AB2029" t="s">
        <v>19373</v>
      </c>
      <c r="AC2029" t="s">
        <v>64</v>
      </c>
      <c r="AD2029" t="s">
        <v>72</v>
      </c>
      <c r="AE2029" t="s">
        <v>59</v>
      </c>
      <c r="AG2029" t="s">
        <v>19374</v>
      </c>
      <c r="AI2029">
        <v>0</v>
      </c>
      <c r="AJ2029" t="s">
        <v>19375</v>
      </c>
      <c r="AK2029" t="s">
        <v>59</v>
      </c>
      <c r="AL2029" t="s">
        <v>64</v>
      </c>
      <c r="AP2029" t="s">
        <v>76</v>
      </c>
      <c r="AQ2029">
        <v>2045</v>
      </c>
      <c r="AR2029">
        <v>2045</v>
      </c>
      <c r="AS2029">
        <v>0</v>
      </c>
      <c r="AT2029">
        <v>0</v>
      </c>
      <c r="AU2029">
        <v>0</v>
      </c>
      <c r="AV2029">
        <v>0</v>
      </c>
      <c r="BB2029" t="b">
        <f t="shared" si="124"/>
        <v>0</v>
      </c>
      <c r="BC2029" t="str">
        <f>INDEX(repsearch2!B:B,MATCH(A2029,repsearch2!A:A,FALSE))</f>
        <v>No</v>
      </c>
      <c r="BD2029" s="3" t="b">
        <f t="shared" si="125"/>
        <v>0</v>
      </c>
      <c r="BE2029" s="3" t="b">
        <f t="shared" si="126"/>
        <v>1</v>
      </c>
      <c r="BF2029" t="str">
        <f t="shared" si="127"/>
        <v>bronze</v>
      </c>
    </row>
    <row r="2030" spans="1:58" x14ac:dyDescent="0.3">
      <c r="A2030" t="s">
        <v>19376</v>
      </c>
      <c r="D2030" t="s">
        <v>96</v>
      </c>
      <c r="E2030" t="s">
        <v>19377</v>
      </c>
      <c r="F2030" t="s">
        <v>19378</v>
      </c>
      <c r="G2030">
        <v>3</v>
      </c>
      <c r="H2030" t="s">
        <v>59</v>
      </c>
      <c r="I2030" t="s">
        <v>19379</v>
      </c>
      <c r="J2030">
        <v>1</v>
      </c>
      <c r="K2030" t="s">
        <v>19380</v>
      </c>
      <c r="L2030" t="s">
        <v>19381</v>
      </c>
      <c r="M2030" t="s">
        <v>19382</v>
      </c>
      <c r="N2030" t="s">
        <v>64</v>
      </c>
      <c r="O2030" t="s">
        <v>19383</v>
      </c>
      <c r="P2030">
        <v>2019</v>
      </c>
      <c r="Q2030" t="s">
        <v>368</v>
      </c>
      <c r="R2030" t="b">
        <v>0</v>
      </c>
      <c r="S2030" t="s">
        <v>67</v>
      </c>
      <c r="T2030" t="b">
        <v>0</v>
      </c>
      <c r="W2030" t="s">
        <v>59</v>
      </c>
      <c r="Y2030">
        <v>0</v>
      </c>
      <c r="Z2030" t="s">
        <v>59</v>
      </c>
      <c r="AA2030" t="b">
        <v>0</v>
      </c>
      <c r="AB2030" t="s">
        <v>19384</v>
      </c>
      <c r="AC2030" t="s">
        <v>64</v>
      </c>
      <c r="AD2030" t="s">
        <v>141</v>
      </c>
      <c r="AE2030" t="s">
        <v>59</v>
      </c>
      <c r="AG2030" t="s">
        <v>19385</v>
      </c>
      <c r="AI2030">
        <v>2</v>
      </c>
      <c r="AK2030" t="s">
        <v>64</v>
      </c>
      <c r="AL2030" t="s">
        <v>64</v>
      </c>
      <c r="AP2030" t="s">
        <v>76</v>
      </c>
      <c r="AQ2030">
        <v>2500</v>
      </c>
      <c r="AR2030">
        <v>2500</v>
      </c>
      <c r="AS2030">
        <v>1</v>
      </c>
      <c r="AT2030">
        <v>0</v>
      </c>
      <c r="AU2030">
        <v>0</v>
      </c>
      <c r="AV2030">
        <v>1</v>
      </c>
      <c r="AW2030" t="s">
        <v>19386</v>
      </c>
      <c r="AZ2030" t="s">
        <v>227</v>
      </c>
      <c r="BB2030" t="b">
        <f t="shared" si="124"/>
        <v>0</v>
      </c>
      <c r="BC2030" t="str">
        <f>INDEX(repsearch2!B:B,MATCH(A2030,repsearch2!A:A,FALSE))</f>
        <v>No</v>
      </c>
      <c r="BD2030" s="3" t="b">
        <f t="shared" si="125"/>
        <v>0</v>
      </c>
      <c r="BE2030" s="3" t="b">
        <f t="shared" si="126"/>
        <v>0</v>
      </c>
      <c r="BF2030" t="str">
        <f t="shared" si="127"/>
        <v>closed</v>
      </c>
    </row>
    <row r="2031" spans="1:58" x14ac:dyDescent="0.3">
      <c r="A2031" t="s">
        <v>19387</v>
      </c>
      <c r="D2031" t="s">
        <v>96</v>
      </c>
      <c r="E2031" t="s">
        <v>19388</v>
      </c>
      <c r="F2031" t="s">
        <v>19389</v>
      </c>
      <c r="G2031">
        <v>4</v>
      </c>
      <c r="H2031" t="s">
        <v>59</v>
      </c>
      <c r="I2031" t="s">
        <v>19390</v>
      </c>
      <c r="J2031">
        <v>1</v>
      </c>
      <c r="K2031" t="s">
        <v>19391</v>
      </c>
      <c r="L2031" t="s">
        <v>19392</v>
      </c>
      <c r="N2031" t="s">
        <v>59</v>
      </c>
      <c r="O2031" t="s">
        <v>8009</v>
      </c>
      <c r="P2031">
        <v>2018</v>
      </c>
      <c r="Q2031" t="s">
        <v>436</v>
      </c>
      <c r="R2031" t="b">
        <v>0</v>
      </c>
      <c r="S2031" t="s">
        <v>67</v>
      </c>
      <c r="T2031" t="b">
        <v>0</v>
      </c>
      <c r="W2031" t="s">
        <v>59</v>
      </c>
      <c r="Y2031">
        <v>0</v>
      </c>
      <c r="Z2031" t="s">
        <v>59</v>
      </c>
      <c r="AA2031" t="b">
        <v>0</v>
      </c>
      <c r="AB2031" t="s">
        <v>8010</v>
      </c>
      <c r="AC2031" t="s">
        <v>205</v>
      </c>
      <c r="AH2031">
        <v>1</v>
      </c>
      <c r="AI2031">
        <v>0</v>
      </c>
      <c r="AK2031" t="s">
        <v>64</v>
      </c>
      <c r="AL2031" t="s">
        <v>64</v>
      </c>
      <c r="AP2031" t="s">
        <v>76</v>
      </c>
      <c r="AQ2031">
        <v>3000</v>
      </c>
      <c r="AR2031">
        <v>3000</v>
      </c>
      <c r="AS2031">
        <v>0</v>
      </c>
      <c r="AT2031">
        <v>0</v>
      </c>
      <c r="AU2031">
        <v>0</v>
      </c>
      <c r="AV2031">
        <v>0</v>
      </c>
      <c r="AZ2031" t="s">
        <v>5903</v>
      </c>
      <c r="BB2031" t="b">
        <f t="shared" si="124"/>
        <v>0</v>
      </c>
      <c r="BC2031" t="str">
        <f>INDEX(repsearch2!B:B,MATCH(A2031,repsearch2!A:A,FALSE))</f>
        <v>No</v>
      </c>
      <c r="BD2031" s="3" t="b">
        <f t="shared" si="125"/>
        <v>0</v>
      </c>
      <c r="BE2031" s="3" t="b">
        <f t="shared" si="126"/>
        <v>0</v>
      </c>
      <c r="BF2031" t="str">
        <f t="shared" si="127"/>
        <v>closed</v>
      </c>
    </row>
    <row r="2032" spans="1:58" x14ac:dyDescent="0.3">
      <c r="A2032" t="s">
        <v>19393</v>
      </c>
      <c r="B2032" t="s">
        <v>1096</v>
      </c>
      <c r="C2032" t="s">
        <v>388</v>
      </c>
      <c r="D2032" t="s">
        <v>897</v>
      </c>
      <c r="E2032" t="s">
        <v>19394</v>
      </c>
      <c r="F2032" t="s">
        <v>19395</v>
      </c>
      <c r="G2032">
        <v>4</v>
      </c>
      <c r="H2032" t="s">
        <v>59</v>
      </c>
      <c r="I2032" t="s">
        <v>19396</v>
      </c>
      <c r="J2032">
        <v>1</v>
      </c>
      <c r="K2032" t="s">
        <v>19397</v>
      </c>
      <c r="L2032" t="s">
        <v>19398</v>
      </c>
      <c r="N2032" t="s">
        <v>59</v>
      </c>
      <c r="O2032" t="s">
        <v>19399</v>
      </c>
      <c r="P2032">
        <v>2018</v>
      </c>
      <c r="Q2032" t="s">
        <v>139</v>
      </c>
      <c r="R2032" t="b">
        <v>1</v>
      </c>
      <c r="S2032" t="s">
        <v>67</v>
      </c>
      <c r="T2032" t="b">
        <v>0</v>
      </c>
      <c r="U2032" t="s">
        <v>1102</v>
      </c>
      <c r="V2032" t="s">
        <v>905</v>
      </c>
      <c r="W2032" t="s">
        <v>64</v>
      </c>
      <c r="X2032" t="s">
        <v>19400</v>
      </c>
      <c r="Y2032">
        <v>1</v>
      </c>
      <c r="Z2032" t="s">
        <v>59</v>
      </c>
      <c r="AA2032" t="b">
        <v>0</v>
      </c>
      <c r="AB2032" t="s">
        <v>19401</v>
      </c>
      <c r="AC2032" t="s">
        <v>64</v>
      </c>
      <c r="AD2032" t="s">
        <v>141</v>
      </c>
      <c r="AE2032" t="s">
        <v>59</v>
      </c>
      <c r="AG2032" t="s">
        <v>19402</v>
      </c>
      <c r="AI2032">
        <v>0</v>
      </c>
      <c r="AJ2032" t="s">
        <v>19403</v>
      </c>
      <c r="AK2032" t="s">
        <v>64</v>
      </c>
      <c r="AL2032" t="s">
        <v>64</v>
      </c>
      <c r="AP2032" t="s">
        <v>76</v>
      </c>
      <c r="AQ2032">
        <v>1100</v>
      </c>
      <c r="AR2032">
        <v>1100</v>
      </c>
      <c r="AS2032">
        <v>1</v>
      </c>
      <c r="AT2032">
        <v>0</v>
      </c>
      <c r="AU2032">
        <v>0</v>
      </c>
      <c r="AV2032">
        <v>1</v>
      </c>
      <c r="AW2032" t="s">
        <v>19404</v>
      </c>
      <c r="AX2032" t="s">
        <v>19405</v>
      </c>
      <c r="AZ2032" t="s">
        <v>227</v>
      </c>
      <c r="BA2032" t="s">
        <v>2534</v>
      </c>
      <c r="BB2032" t="b">
        <f t="shared" si="124"/>
        <v>0</v>
      </c>
      <c r="BC2032" t="str">
        <f>INDEX(repsearch2!B:B,MATCH(A2032,repsearch2!A:A,FALSE))</f>
        <v>No</v>
      </c>
      <c r="BD2032" s="3" t="b">
        <f t="shared" si="125"/>
        <v>0</v>
      </c>
      <c r="BE2032" s="3" t="b">
        <f t="shared" si="126"/>
        <v>1</v>
      </c>
      <c r="BF2032" t="str">
        <f t="shared" si="127"/>
        <v>green</v>
      </c>
    </row>
    <row r="2033" spans="1:58" x14ac:dyDescent="0.3">
      <c r="A2033" t="s">
        <v>19406</v>
      </c>
      <c r="B2033" t="s">
        <v>1096</v>
      </c>
      <c r="D2033" t="s">
        <v>897</v>
      </c>
      <c r="E2033" t="s">
        <v>19407</v>
      </c>
      <c r="F2033" t="s">
        <v>19408</v>
      </c>
      <c r="G2033">
        <v>4</v>
      </c>
      <c r="H2033" t="s">
        <v>59</v>
      </c>
      <c r="I2033" t="s">
        <v>19409</v>
      </c>
      <c r="J2033">
        <v>1</v>
      </c>
      <c r="K2033" t="s">
        <v>19410</v>
      </c>
      <c r="L2033" t="s">
        <v>19411</v>
      </c>
      <c r="N2033" t="s">
        <v>59</v>
      </c>
      <c r="O2033" t="s">
        <v>19412</v>
      </c>
      <c r="P2033">
        <v>2018</v>
      </c>
      <c r="Q2033" t="s">
        <v>2454</v>
      </c>
      <c r="R2033" t="b">
        <v>1</v>
      </c>
      <c r="S2033" t="s">
        <v>67</v>
      </c>
      <c r="T2033" t="b">
        <v>0</v>
      </c>
      <c r="U2033" t="s">
        <v>1102</v>
      </c>
      <c r="V2033" t="s">
        <v>905</v>
      </c>
      <c r="W2033" t="s">
        <v>64</v>
      </c>
      <c r="X2033" t="s">
        <v>3043</v>
      </c>
      <c r="Y2033">
        <v>1</v>
      </c>
      <c r="Z2033" t="s">
        <v>59</v>
      </c>
      <c r="AA2033" t="b">
        <v>0</v>
      </c>
      <c r="AB2033" t="s">
        <v>19413</v>
      </c>
      <c r="AC2033" t="s">
        <v>64</v>
      </c>
      <c r="AD2033" t="s">
        <v>72</v>
      </c>
      <c r="AE2033" t="s">
        <v>59</v>
      </c>
      <c r="AG2033" t="s">
        <v>19414</v>
      </c>
      <c r="AH2033">
        <v>15</v>
      </c>
      <c r="AI2033">
        <v>13</v>
      </c>
      <c r="AJ2033" t="s">
        <v>19415</v>
      </c>
      <c r="AK2033" t="s">
        <v>64</v>
      </c>
      <c r="AL2033" t="s">
        <v>64</v>
      </c>
      <c r="AP2033" t="s">
        <v>76</v>
      </c>
      <c r="AQ2033">
        <v>2045</v>
      </c>
      <c r="AR2033">
        <v>2045</v>
      </c>
      <c r="AS2033">
        <v>14</v>
      </c>
      <c r="AT2033">
        <v>0</v>
      </c>
      <c r="AU2033">
        <v>0</v>
      </c>
      <c r="AV2033">
        <v>21</v>
      </c>
      <c r="AW2033" t="s">
        <v>19416</v>
      </c>
      <c r="AX2033" t="s">
        <v>19417</v>
      </c>
      <c r="AY2033" t="s">
        <v>19418</v>
      </c>
      <c r="AZ2033" t="s">
        <v>592</v>
      </c>
      <c r="BA2033" t="s">
        <v>13100</v>
      </c>
      <c r="BB2033" t="b">
        <f t="shared" si="124"/>
        <v>0</v>
      </c>
      <c r="BC2033" t="str">
        <f>INDEX(repsearch2!B:B,MATCH(A2033,repsearch2!A:A,FALSE))</f>
        <v>No</v>
      </c>
      <c r="BD2033" s="3" t="b">
        <f t="shared" si="125"/>
        <v>0</v>
      </c>
      <c r="BE2033" s="3" t="b">
        <f t="shared" si="126"/>
        <v>1</v>
      </c>
      <c r="BF2033" t="str">
        <f t="shared" si="127"/>
        <v>green</v>
      </c>
    </row>
    <row r="2034" spans="1:58" x14ac:dyDescent="0.3">
      <c r="A2034" t="s">
        <v>19419</v>
      </c>
      <c r="B2034" t="s">
        <v>1096</v>
      </c>
      <c r="D2034" t="s">
        <v>897</v>
      </c>
      <c r="E2034" t="s">
        <v>19420</v>
      </c>
      <c r="F2034" t="s">
        <v>19421</v>
      </c>
      <c r="G2034">
        <v>5</v>
      </c>
      <c r="H2034" t="s">
        <v>59</v>
      </c>
      <c r="I2034" t="s">
        <v>19422</v>
      </c>
      <c r="J2034">
        <v>0</v>
      </c>
      <c r="K2034" t="s">
        <v>19423</v>
      </c>
      <c r="L2034" t="s">
        <v>19424</v>
      </c>
      <c r="N2034" t="s">
        <v>59</v>
      </c>
      <c r="O2034" t="s">
        <v>19425</v>
      </c>
      <c r="P2034">
        <v>2018</v>
      </c>
      <c r="Q2034" t="s">
        <v>139</v>
      </c>
      <c r="R2034" t="b">
        <v>1</v>
      </c>
      <c r="S2034" t="s">
        <v>67</v>
      </c>
      <c r="T2034" t="b">
        <v>0</v>
      </c>
      <c r="U2034" t="s">
        <v>904</v>
      </c>
      <c r="V2034" t="s">
        <v>905</v>
      </c>
      <c r="W2034" t="s">
        <v>64</v>
      </c>
      <c r="X2034" t="s">
        <v>2455</v>
      </c>
      <c r="Y2034">
        <v>1</v>
      </c>
      <c r="Z2034" t="s">
        <v>59</v>
      </c>
      <c r="AA2034" t="b">
        <v>0</v>
      </c>
      <c r="AB2034" t="s">
        <v>19426</v>
      </c>
      <c r="AC2034" t="s">
        <v>64</v>
      </c>
      <c r="AD2034" t="s">
        <v>252</v>
      </c>
      <c r="AE2034" t="s">
        <v>59</v>
      </c>
      <c r="AG2034" t="s">
        <v>19427</v>
      </c>
      <c r="AH2034">
        <v>7</v>
      </c>
      <c r="AI2034">
        <v>2</v>
      </c>
      <c r="AJ2034" t="s">
        <v>19428</v>
      </c>
      <c r="AK2034" t="s">
        <v>64</v>
      </c>
      <c r="AL2034" t="s">
        <v>64</v>
      </c>
      <c r="AP2034" t="s">
        <v>76</v>
      </c>
      <c r="AQ2034">
        <v>2500</v>
      </c>
      <c r="AR2034">
        <v>2500</v>
      </c>
      <c r="AS2034">
        <v>5.6</v>
      </c>
      <c r="AT2034">
        <v>0</v>
      </c>
      <c r="AU2034">
        <v>0</v>
      </c>
      <c r="AV2034">
        <v>10</v>
      </c>
      <c r="AW2034" t="s">
        <v>19429</v>
      </c>
      <c r="AZ2034" t="s">
        <v>19430</v>
      </c>
      <c r="BB2034" t="b">
        <f t="shared" si="124"/>
        <v>0</v>
      </c>
      <c r="BC2034" t="str">
        <f>INDEX(repsearch2!B:B,MATCH(A2034,repsearch2!A:A,FALSE))</f>
        <v>No</v>
      </c>
      <c r="BD2034" s="3" t="b">
        <f t="shared" si="125"/>
        <v>0</v>
      </c>
      <c r="BE2034" s="3" t="b">
        <f t="shared" si="126"/>
        <v>1</v>
      </c>
      <c r="BF2034" t="str">
        <f t="shared" si="127"/>
        <v>green</v>
      </c>
    </row>
    <row r="2035" spans="1:58" x14ac:dyDescent="0.3">
      <c r="A2035" t="s">
        <v>19431</v>
      </c>
      <c r="D2035" t="s">
        <v>96</v>
      </c>
      <c r="E2035" t="s">
        <v>19432</v>
      </c>
      <c r="F2035" t="s">
        <v>19433</v>
      </c>
      <c r="G2035">
        <v>5</v>
      </c>
      <c r="H2035" t="s">
        <v>59</v>
      </c>
      <c r="I2035" t="s">
        <v>19434</v>
      </c>
      <c r="J2035">
        <v>1</v>
      </c>
      <c r="K2035" t="s">
        <v>19435</v>
      </c>
      <c r="L2035" t="s">
        <v>19436</v>
      </c>
      <c r="N2035" t="s">
        <v>59</v>
      </c>
      <c r="O2035" t="s">
        <v>19437</v>
      </c>
      <c r="P2035">
        <v>2019</v>
      </c>
      <c r="Q2035" t="s">
        <v>697</v>
      </c>
      <c r="R2035" t="b">
        <v>0</v>
      </c>
      <c r="S2035" t="s">
        <v>67</v>
      </c>
      <c r="T2035" t="b">
        <v>0</v>
      </c>
      <c r="W2035" t="s">
        <v>59</v>
      </c>
      <c r="Y2035">
        <v>0</v>
      </c>
      <c r="Z2035" t="s">
        <v>59</v>
      </c>
      <c r="AA2035" t="b">
        <v>0</v>
      </c>
      <c r="AB2035" t="s">
        <v>19438</v>
      </c>
      <c r="AC2035" t="s">
        <v>64</v>
      </c>
      <c r="AD2035" t="s">
        <v>252</v>
      </c>
      <c r="AE2035" t="s">
        <v>59</v>
      </c>
      <c r="AG2035" t="s">
        <v>19439</v>
      </c>
      <c r="AH2035">
        <v>13</v>
      </c>
      <c r="AI2035">
        <v>15</v>
      </c>
      <c r="AK2035" t="s">
        <v>64</v>
      </c>
      <c r="AL2035" t="s">
        <v>64</v>
      </c>
      <c r="AP2035" t="s">
        <v>76</v>
      </c>
      <c r="AQ2035">
        <v>3210</v>
      </c>
      <c r="AR2035">
        <v>3210</v>
      </c>
      <c r="AS2035">
        <v>10.45</v>
      </c>
      <c r="AT2035">
        <v>0</v>
      </c>
      <c r="AU2035">
        <v>0</v>
      </c>
      <c r="AV2035">
        <v>14</v>
      </c>
      <c r="AW2035" t="s">
        <v>19440</v>
      </c>
      <c r="AZ2035" t="s">
        <v>1928</v>
      </c>
      <c r="BB2035" t="b">
        <f t="shared" si="124"/>
        <v>0</v>
      </c>
      <c r="BC2035" t="str">
        <f>INDEX(repsearch2!B:B,MATCH(A2035,repsearch2!A:A,FALSE))</f>
        <v>No</v>
      </c>
      <c r="BD2035" s="3" t="b">
        <f t="shared" si="125"/>
        <v>0</v>
      </c>
      <c r="BE2035" s="3" t="b">
        <f t="shared" si="126"/>
        <v>0</v>
      </c>
      <c r="BF2035" t="str">
        <f t="shared" si="127"/>
        <v>closed</v>
      </c>
    </row>
    <row r="2036" spans="1:58" x14ac:dyDescent="0.3">
      <c r="A2036" s="3" t="s">
        <v>19441</v>
      </c>
      <c r="B2036" s="3" t="s">
        <v>55</v>
      </c>
      <c r="C2036" s="3"/>
      <c r="D2036" s="3" t="s">
        <v>56</v>
      </c>
      <c r="E2036" s="3" t="s">
        <v>19442</v>
      </c>
      <c r="F2036" s="3" t="s">
        <v>19443</v>
      </c>
      <c r="G2036" s="3">
        <v>8</v>
      </c>
      <c r="H2036" s="3" t="s">
        <v>59</v>
      </c>
      <c r="I2036" s="3" t="s">
        <v>19444</v>
      </c>
      <c r="J2036" s="3">
        <v>1</v>
      </c>
      <c r="K2036" s="3" t="s">
        <v>19445</v>
      </c>
      <c r="L2036" s="3" t="s">
        <v>19446</v>
      </c>
      <c r="M2036" s="3"/>
      <c r="N2036" s="3" t="s">
        <v>59</v>
      </c>
      <c r="O2036" s="3" t="s">
        <v>750</v>
      </c>
      <c r="P2036" s="3">
        <v>2019</v>
      </c>
      <c r="Q2036" s="3" t="s">
        <v>154</v>
      </c>
      <c r="R2036" s="3" t="b">
        <v>1</v>
      </c>
      <c r="S2036" s="3" t="s">
        <v>67</v>
      </c>
      <c r="T2036" s="3" t="b">
        <v>1</v>
      </c>
      <c r="U2036" s="3" t="s">
        <v>68</v>
      </c>
      <c r="V2036" s="3" t="s">
        <v>69</v>
      </c>
      <c r="W2036" s="3" t="s">
        <v>64</v>
      </c>
      <c r="X2036" s="3" t="s">
        <v>19447</v>
      </c>
      <c r="Y2036" s="3">
        <v>5</v>
      </c>
      <c r="Z2036" s="3" t="s">
        <v>59</v>
      </c>
      <c r="AA2036" s="3" t="b">
        <v>1</v>
      </c>
      <c r="AB2036" s="3" t="s">
        <v>751</v>
      </c>
      <c r="AC2036" s="3" t="s">
        <v>64</v>
      </c>
      <c r="AD2036" s="3" t="s">
        <v>72</v>
      </c>
      <c r="AE2036" s="3" t="s">
        <v>64</v>
      </c>
      <c r="AF2036" s="3" t="s">
        <v>72</v>
      </c>
      <c r="AG2036" s="3" t="s">
        <v>752</v>
      </c>
      <c r="AH2036" s="3">
        <v>1</v>
      </c>
      <c r="AI2036" s="3">
        <v>1</v>
      </c>
      <c r="AJ2036" s="3" t="s">
        <v>19448</v>
      </c>
      <c r="AK2036" s="3" t="s">
        <v>64</v>
      </c>
      <c r="AL2036" s="3" t="s">
        <v>64</v>
      </c>
      <c r="AM2036" s="3" t="s">
        <v>64</v>
      </c>
      <c r="AN2036" s="3" t="s">
        <v>158</v>
      </c>
      <c r="AO2036" s="3">
        <v>1600</v>
      </c>
      <c r="AP2036" s="3"/>
      <c r="AQ2036" s="3"/>
      <c r="AR2036" s="3">
        <v>1779</v>
      </c>
      <c r="AS2036" s="3">
        <v>10.3</v>
      </c>
      <c r="AT2036" s="3">
        <v>0</v>
      </c>
      <c r="AU2036" s="3">
        <v>0</v>
      </c>
      <c r="AV2036" s="3">
        <v>14</v>
      </c>
      <c r="AW2036" s="3" t="s">
        <v>19449</v>
      </c>
      <c r="AX2036" s="3" t="s">
        <v>19450</v>
      </c>
      <c r="AY2036" s="3" t="s">
        <v>19451</v>
      </c>
      <c r="AZ2036" s="3" t="s">
        <v>756</v>
      </c>
      <c r="BA2036" s="3"/>
      <c r="BB2036" s="3" t="b">
        <f t="shared" si="124"/>
        <v>1</v>
      </c>
      <c r="BC2036" s="3" t="str">
        <f>INDEX(repsearch2!B:B,MATCH(A2036,repsearch2!A:A,FALSE))</f>
        <v>Yes</v>
      </c>
      <c r="BD2036" s="3" t="b">
        <f t="shared" si="125"/>
        <v>1</v>
      </c>
      <c r="BE2036" s="3" t="b">
        <f t="shared" si="126"/>
        <v>1</v>
      </c>
      <c r="BF2036" t="str">
        <f t="shared" si="127"/>
        <v>gold</v>
      </c>
    </row>
    <row r="2037" spans="1:58" x14ac:dyDescent="0.3">
      <c r="A2037" t="s">
        <v>19452</v>
      </c>
      <c r="D2037" t="s">
        <v>96</v>
      </c>
      <c r="E2037" t="s">
        <v>19453</v>
      </c>
      <c r="F2037" t="s">
        <v>19454</v>
      </c>
      <c r="G2037">
        <v>6</v>
      </c>
      <c r="H2037" t="s">
        <v>59</v>
      </c>
      <c r="I2037" t="s">
        <v>19455</v>
      </c>
      <c r="J2037">
        <v>1</v>
      </c>
      <c r="K2037" t="s">
        <v>19456</v>
      </c>
      <c r="L2037" t="s">
        <v>11265</v>
      </c>
      <c r="M2037" t="s">
        <v>4422</v>
      </c>
      <c r="N2037" t="s">
        <v>64</v>
      </c>
      <c r="O2037" t="s">
        <v>1743</v>
      </c>
      <c r="P2037">
        <v>2018</v>
      </c>
      <c r="Q2037" t="s">
        <v>1510</v>
      </c>
      <c r="R2037" t="b">
        <v>0</v>
      </c>
      <c r="S2037" t="s">
        <v>67</v>
      </c>
      <c r="T2037" t="b">
        <v>0</v>
      </c>
      <c r="W2037" t="s">
        <v>59</v>
      </c>
      <c r="Y2037">
        <v>0</v>
      </c>
      <c r="Z2037" t="s">
        <v>59</v>
      </c>
      <c r="AA2037" t="b">
        <v>0</v>
      </c>
      <c r="AB2037" t="s">
        <v>1744</v>
      </c>
      <c r="AC2037" t="s">
        <v>64</v>
      </c>
      <c r="AD2037" t="s">
        <v>72</v>
      </c>
      <c r="AE2037" t="s">
        <v>59</v>
      </c>
      <c r="AG2037" t="s">
        <v>1745</v>
      </c>
      <c r="AH2037">
        <v>5</v>
      </c>
      <c r="AI2037">
        <v>6</v>
      </c>
      <c r="AK2037" t="s">
        <v>64</v>
      </c>
      <c r="AL2037" t="s">
        <v>64</v>
      </c>
      <c r="AS2037">
        <v>57.5</v>
      </c>
      <c r="AT2037">
        <v>0</v>
      </c>
      <c r="AU2037">
        <v>0</v>
      </c>
      <c r="AV2037">
        <v>75</v>
      </c>
      <c r="AW2037" t="s">
        <v>19457</v>
      </c>
      <c r="AZ2037" t="s">
        <v>1748</v>
      </c>
      <c r="BA2037" t="s">
        <v>557</v>
      </c>
      <c r="BB2037" t="b">
        <f t="shared" si="124"/>
        <v>0</v>
      </c>
      <c r="BC2037" t="str">
        <f>INDEX(repsearch2!B:B,MATCH(A2037,repsearch2!A:A,FALSE))</f>
        <v>No</v>
      </c>
      <c r="BD2037" s="3" t="b">
        <f t="shared" si="125"/>
        <v>0</v>
      </c>
      <c r="BE2037" s="3" t="b">
        <f t="shared" si="126"/>
        <v>0</v>
      </c>
      <c r="BF2037" t="str">
        <f t="shared" si="127"/>
        <v>closed</v>
      </c>
    </row>
    <row r="2038" spans="1:58" x14ac:dyDescent="0.3">
      <c r="A2038" s="3" t="s">
        <v>19458</v>
      </c>
      <c r="B2038" s="3" t="s">
        <v>55</v>
      </c>
      <c r="C2038" s="3"/>
      <c r="D2038" s="3" t="s">
        <v>56</v>
      </c>
      <c r="E2038" s="3" t="s">
        <v>19459</v>
      </c>
      <c r="F2038" s="3" t="s">
        <v>19460</v>
      </c>
      <c r="G2038" s="3">
        <v>5</v>
      </c>
      <c r="H2038" s="3" t="s">
        <v>59</v>
      </c>
      <c r="I2038" s="3" t="s">
        <v>19461</v>
      </c>
      <c r="J2038" s="3">
        <v>1</v>
      </c>
      <c r="K2038" s="3" t="s">
        <v>19462</v>
      </c>
      <c r="L2038" s="3" t="s">
        <v>19463</v>
      </c>
      <c r="M2038" s="3"/>
      <c r="N2038" s="3" t="s">
        <v>59</v>
      </c>
      <c r="O2038" s="3" t="s">
        <v>19464</v>
      </c>
      <c r="P2038" s="3">
        <v>2019</v>
      </c>
      <c r="Q2038" s="3" t="s">
        <v>139</v>
      </c>
      <c r="R2038" s="3" t="b">
        <v>1</v>
      </c>
      <c r="S2038" s="3" t="s">
        <v>67</v>
      </c>
      <c r="T2038" s="3" t="b">
        <v>1</v>
      </c>
      <c r="U2038" s="3" t="s">
        <v>68</v>
      </c>
      <c r="V2038" s="3" t="s">
        <v>69</v>
      </c>
      <c r="W2038" s="3" t="s">
        <v>64</v>
      </c>
      <c r="X2038" s="3" t="s">
        <v>1043</v>
      </c>
      <c r="Y2038" s="3">
        <v>2</v>
      </c>
      <c r="Z2038" s="3" t="s">
        <v>59</v>
      </c>
      <c r="AA2038" s="3" t="b">
        <v>1</v>
      </c>
      <c r="AB2038" s="3" t="s">
        <v>19465</v>
      </c>
      <c r="AC2038" s="3" t="s">
        <v>64</v>
      </c>
      <c r="AD2038" s="3" t="s">
        <v>72</v>
      </c>
      <c r="AE2038" s="3" t="s">
        <v>64</v>
      </c>
      <c r="AF2038" s="3" t="s">
        <v>72</v>
      </c>
      <c r="AG2038" s="3" t="s">
        <v>19466</v>
      </c>
      <c r="AH2038" s="3"/>
      <c r="AI2038" s="3">
        <v>1</v>
      </c>
      <c r="AJ2038" s="3" t="s">
        <v>19467</v>
      </c>
      <c r="AK2038" s="3" t="s">
        <v>59</v>
      </c>
      <c r="AL2038" s="3" t="s">
        <v>64</v>
      </c>
      <c r="AM2038" s="3" t="s">
        <v>64</v>
      </c>
      <c r="AN2038" s="3" t="s">
        <v>76</v>
      </c>
      <c r="AO2038" s="3">
        <v>1700</v>
      </c>
      <c r="AP2038" s="3" t="s">
        <v>76</v>
      </c>
      <c r="AQ2038" s="3">
        <v>1600</v>
      </c>
      <c r="AR2038" s="3">
        <v>1600</v>
      </c>
      <c r="AS2038" s="3">
        <v>2</v>
      </c>
      <c r="AT2038" s="3">
        <v>0</v>
      </c>
      <c r="AU2038" s="3">
        <v>0</v>
      </c>
      <c r="AV2038" s="3">
        <v>6</v>
      </c>
      <c r="AW2038" s="3" t="s">
        <v>19468</v>
      </c>
      <c r="AX2038" s="3" t="s">
        <v>19469</v>
      </c>
      <c r="AY2038" s="3" t="s">
        <v>19470</v>
      </c>
      <c r="AZ2038" s="3"/>
      <c r="BA2038" s="3"/>
      <c r="BB2038" s="3" t="b">
        <f t="shared" si="124"/>
        <v>1</v>
      </c>
      <c r="BC2038" s="3" t="str">
        <f>INDEX(repsearch2!B:B,MATCH(A2038,repsearch2!A:A,FALSE))</f>
        <v>Yes</v>
      </c>
      <c r="BD2038" s="3" t="b">
        <f t="shared" si="125"/>
        <v>1</v>
      </c>
      <c r="BE2038" s="3" t="b">
        <f t="shared" si="126"/>
        <v>1</v>
      </c>
      <c r="BF2038" t="str">
        <f t="shared" si="127"/>
        <v>gold</v>
      </c>
    </row>
    <row r="2039" spans="1:58" x14ac:dyDescent="0.3">
      <c r="A2039" t="s">
        <v>19471</v>
      </c>
      <c r="D2039" t="s">
        <v>96</v>
      </c>
      <c r="E2039" t="s">
        <v>19472</v>
      </c>
      <c r="F2039" t="s">
        <v>19473</v>
      </c>
      <c r="G2039">
        <v>2</v>
      </c>
      <c r="H2039" t="s">
        <v>59</v>
      </c>
      <c r="I2039" t="s">
        <v>19474</v>
      </c>
      <c r="J2039">
        <v>1</v>
      </c>
      <c r="K2039" t="s">
        <v>19475</v>
      </c>
      <c r="L2039" t="s">
        <v>12004</v>
      </c>
      <c r="M2039" t="s">
        <v>7491</v>
      </c>
      <c r="N2039" t="s">
        <v>64</v>
      </c>
      <c r="O2039" t="s">
        <v>19476</v>
      </c>
      <c r="P2039">
        <v>2018</v>
      </c>
      <c r="Q2039" t="s">
        <v>139</v>
      </c>
      <c r="R2039" t="b">
        <v>0</v>
      </c>
      <c r="S2039" t="s">
        <v>67</v>
      </c>
      <c r="T2039" t="b">
        <v>0</v>
      </c>
      <c r="W2039" t="s">
        <v>59</v>
      </c>
      <c r="Y2039">
        <v>0</v>
      </c>
      <c r="Z2039" t="s">
        <v>59</v>
      </c>
      <c r="AA2039" t="b">
        <v>0</v>
      </c>
      <c r="AB2039" t="s">
        <v>19477</v>
      </c>
      <c r="AC2039" t="s">
        <v>64</v>
      </c>
      <c r="AD2039" t="s">
        <v>141</v>
      </c>
      <c r="AE2039" t="s">
        <v>59</v>
      </c>
      <c r="AG2039" t="s">
        <v>19478</v>
      </c>
      <c r="AH2039">
        <v>5</v>
      </c>
      <c r="AI2039">
        <v>7</v>
      </c>
      <c r="AK2039" t="s">
        <v>64</v>
      </c>
      <c r="AL2039" t="s">
        <v>64</v>
      </c>
      <c r="AP2039" t="s">
        <v>76</v>
      </c>
      <c r="AQ2039">
        <v>1950</v>
      </c>
      <c r="AR2039">
        <v>1950</v>
      </c>
      <c r="AS2039">
        <v>1.5</v>
      </c>
      <c r="AT2039">
        <v>0</v>
      </c>
      <c r="AU2039">
        <v>0</v>
      </c>
      <c r="AV2039">
        <v>2</v>
      </c>
      <c r="AW2039" t="s">
        <v>19479</v>
      </c>
      <c r="AZ2039" t="s">
        <v>343</v>
      </c>
      <c r="BA2039" t="s">
        <v>19480</v>
      </c>
      <c r="BB2039" t="b">
        <f t="shared" si="124"/>
        <v>0</v>
      </c>
      <c r="BC2039" t="str">
        <f>INDEX(repsearch2!B:B,MATCH(A2039,repsearch2!A:A,FALSE))</f>
        <v>No</v>
      </c>
      <c r="BD2039" s="3" t="b">
        <f t="shared" si="125"/>
        <v>0</v>
      </c>
      <c r="BE2039" s="3" t="b">
        <f t="shared" si="126"/>
        <v>0</v>
      </c>
      <c r="BF2039" t="str">
        <f t="shared" si="127"/>
        <v>closed</v>
      </c>
    </row>
    <row r="2040" spans="1:58" x14ac:dyDescent="0.3">
      <c r="A2040" t="s">
        <v>19481</v>
      </c>
      <c r="D2040" t="s">
        <v>96</v>
      </c>
      <c r="E2040" t="s">
        <v>19482</v>
      </c>
      <c r="F2040" t="s">
        <v>19483</v>
      </c>
      <c r="G2040">
        <v>2</v>
      </c>
      <c r="H2040" t="s">
        <v>59</v>
      </c>
      <c r="I2040" t="s">
        <v>19484</v>
      </c>
      <c r="J2040">
        <v>1</v>
      </c>
      <c r="K2040" t="s">
        <v>19485</v>
      </c>
      <c r="L2040" t="s">
        <v>3879</v>
      </c>
      <c r="N2040" t="s">
        <v>59</v>
      </c>
      <c r="O2040" t="s">
        <v>5890</v>
      </c>
      <c r="P2040">
        <v>2018</v>
      </c>
      <c r="Q2040" t="s">
        <v>368</v>
      </c>
      <c r="R2040" t="b">
        <v>0</v>
      </c>
      <c r="S2040" t="s">
        <v>67</v>
      </c>
      <c r="T2040" t="b">
        <v>0</v>
      </c>
      <c r="W2040" t="s">
        <v>59</v>
      </c>
      <c r="Y2040">
        <v>0</v>
      </c>
      <c r="Z2040" t="s">
        <v>59</v>
      </c>
      <c r="AA2040" t="b">
        <v>0</v>
      </c>
      <c r="AB2040" t="s">
        <v>5891</v>
      </c>
      <c r="AC2040" t="s">
        <v>64</v>
      </c>
      <c r="AD2040" t="s">
        <v>141</v>
      </c>
      <c r="AE2040" t="s">
        <v>59</v>
      </c>
      <c r="AG2040" t="s">
        <v>5892</v>
      </c>
      <c r="AH2040">
        <v>2</v>
      </c>
      <c r="AI2040">
        <v>1</v>
      </c>
      <c r="AK2040" t="s">
        <v>64</v>
      </c>
      <c r="AL2040" t="s">
        <v>64</v>
      </c>
      <c r="AP2040" t="s">
        <v>76</v>
      </c>
      <c r="AQ2040">
        <v>2500</v>
      </c>
      <c r="AR2040">
        <v>2500</v>
      </c>
      <c r="AS2040">
        <v>0</v>
      </c>
      <c r="AT2040">
        <v>0</v>
      </c>
      <c r="AU2040">
        <v>0</v>
      </c>
      <c r="AV2040">
        <v>0</v>
      </c>
      <c r="AX2040" t="s">
        <v>19486</v>
      </c>
      <c r="AY2040" t="s">
        <v>19487</v>
      </c>
      <c r="AZ2040" t="s">
        <v>227</v>
      </c>
      <c r="BA2040" t="s">
        <v>5893</v>
      </c>
      <c r="BB2040" t="b">
        <f t="shared" si="124"/>
        <v>0</v>
      </c>
      <c r="BC2040" t="str">
        <f>INDEX(repsearch2!B:B,MATCH(A2040,repsearch2!A:A,FALSE))</f>
        <v>No</v>
      </c>
      <c r="BD2040" s="3" t="b">
        <f t="shared" si="125"/>
        <v>0</v>
      </c>
      <c r="BE2040" s="3" t="b">
        <f t="shared" si="126"/>
        <v>0</v>
      </c>
      <c r="BF2040" t="str">
        <f t="shared" si="127"/>
        <v>closed</v>
      </c>
    </row>
    <row r="2041" spans="1:58" x14ac:dyDescent="0.3">
      <c r="A2041" t="s">
        <v>19488</v>
      </c>
      <c r="B2041" t="s">
        <v>387</v>
      </c>
      <c r="C2041" t="s">
        <v>388</v>
      </c>
      <c r="D2041" t="s">
        <v>242</v>
      </c>
      <c r="E2041" t="s">
        <v>19489</v>
      </c>
      <c r="F2041" t="s">
        <v>19490</v>
      </c>
      <c r="G2041">
        <v>4</v>
      </c>
      <c r="H2041" t="s">
        <v>59</v>
      </c>
      <c r="I2041" t="s">
        <v>19491</v>
      </c>
      <c r="J2041">
        <v>1</v>
      </c>
      <c r="K2041" t="s">
        <v>19492</v>
      </c>
      <c r="L2041" t="s">
        <v>19493</v>
      </c>
      <c r="M2041" t="s">
        <v>14144</v>
      </c>
      <c r="N2041" t="s">
        <v>64</v>
      </c>
      <c r="O2041" t="s">
        <v>19494</v>
      </c>
      <c r="P2041">
        <v>2018</v>
      </c>
      <c r="Q2041" t="s">
        <v>139</v>
      </c>
      <c r="R2041" t="b">
        <v>1</v>
      </c>
      <c r="S2041" t="s">
        <v>67</v>
      </c>
      <c r="T2041" t="b">
        <v>0</v>
      </c>
      <c r="U2041" t="s">
        <v>68</v>
      </c>
      <c r="V2041" t="s">
        <v>69</v>
      </c>
      <c r="W2041" t="s">
        <v>59</v>
      </c>
      <c r="Y2041">
        <v>0</v>
      </c>
      <c r="Z2041" t="s">
        <v>59</v>
      </c>
      <c r="AA2041" t="b">
        <v>0</v>
      </c>
      <c r="AB2041" t="s">
        <v>19495</v>
      </c>
      <c r="AC2041" t="s">
        <v>64</v>
      </c>
      <c r="AD2041" t="s">
        <v>141</v>
      </c>
      <c r="AE2041" t="s">
        <v>59</v>
      </c>
      <c r="AG2041" t="s">
        <v>19496</v>
      </c>
      <c r="AH2041">
        <v>7</v>
      </c>
      <c r="AI2041">
        <v>6</v>
      </c>
      <c r="AJ2041" t="s">
        <v>19497</v>
      </c>
      <c r="AK2041" t="s">
        <v>64</v>
      </c>
      <c r="AL2041" t="s">
        <v>64</v>
      </c>
      <c r="AP2041" t="s">
        <v>76</v>
      </c>
      <c r="AQ2041">
        <v>2200</v>
      </c>
      <c r="AR2041">
        <v>2200</v>
      </c>
      <c r="AS2041">
        <v>0</v>
      </c>
      <c r="AT2041">
        <v>0</v>
      </c>
      <c r="AU2041">
        <v>0</v>
      </c>
      <c r="AV2041">
        <v>0</v>
      </c>
      <c r="AZ2041" t="s">
        <v>19498</v>
      </c>
      <c r="BA2041" t="s">
        <v>19499</v>
      </c>
      <c r="BB2041" t="b">
        <f t="shared" si="124"/>
        <v>0</v>
      </c>
      <c r="BC2041" t="str">
        <f>INDEX(repsearch2!B:B,MATCH(A2041,repsearch2!A:A,FALSE))</f>
        <v>No</v>
      </c>
      <c r="BD2041" s="3" t="b">
        <f t="shared" si="125"/>
        <v>0</v>
      </c>
      <c r="BE2041" s="3" t="b">
        <f t="shared" si="126"/>
        <v>1</v>
      </c>
      <c r="BF2041" t="str">
        <f t="shared" si="127"/>
        <v>hybrid</v>
      </c>
    </row>
    <row r="2042" spans="1:58" x14ac:dyDescent="0.3">
      <c r="A2042" t="s">
        <v>19500</v>
      </c>
      <c r="B2042" t="s">
        <v>346</v>
      </c>
      <c r="D2042" t="s">
        <v>347</v>
      </c>
      <c r="E2042" t="s">
        <v>19501</v>
      </c>
      <c r="F2042" t="s">
        <v>19502</v>
      </c>
      <c r="G2042">
        <v>6</v>
      </c>
      <c r="H2042" t="s">
        <v>59</v>
      </c>
      <c r="I2042" t="s">
        <v>19503</v>
      </c>
      <c r="J2042">
        <v>1</v>
      </c>
      <c r="K2042" t="s">
        <v>19504</v>
      </c>
      <c r="L2042" t="s">
        <v>19505</v>
      </c>
      <c r="N2042" t="s">
        <v>59</v>
      </c>
      <c r="O2042" t="s">
        <v>7767</v>
      </c>
      <c r="P2042">
        <v>2018</v>
      </c>
      <c r="Q2042" t="s">
        <v>436</v>
      </c>
      <c r="R2042" t="b">
        <v>1</v>
      </c>
      <c r="S2042" t="s">
        <v>67</v>
      </c>
      <c r="T2042" t="b">
        <v>0</v>
      </c>
      <c r="U2042" t="s">
        <v>68</v>
      </c>
      <c r="V2042" t="s">
        <v>69</v>
      </c>
      <c r="W2042" t="s">
        <v>64</v>
      </c>
      <c r="X2042" t="s">
        <v>2455</v>
      </c>
      <c r="Y2042">
        <v>1</v>
      </c>
      <c r="Z2042" t="s">
        <v>59</v>
      </c>
      <c r="AA2042" t="b">
        <v>0</v>
      </c>
      <c r="AB2042" t="s">
        <v>7768</v>
      </c>
      <c r="AC2042" t="s">
        <v>64</v>
      </c>
      <c r="AD2042" t="s">
        <v>72</v>
      </c>
      <c r="AE2042" t="s">
        <v>59</v>
      </c>
      <c r="AG2042" t="s">
        <v>7769</v>
      </c>
      <c r="AH2042">
        <v>6</v>
      </c>
      <c r="AI2042">
        <v>6</v>
      </c>
      <c r="AJ2042" t="s">
        <v>19506</v>
      </c>
      <c r="AK2042" t="s">
        <v>64</v>
      </c>
      <c r="AL2042" t="s">
        <v>64</v>
      </c>
      <c r="AP2042" t="s">
        <v>76</v>
      </c>
      <c r="AQ2042">
        <v>3000</v>
      </c>
      <c r="AR2042">
        <v>3000</v>
      </c>
      <c r="AS2042">
        <v>40.229999999999997</v>
      </c>
      <c r="AT2042">
        <v>0</v>
      </c>
      <c r="AU2042">
        <v>0</v>
      </c>
      <c r="AV2042">
        <v>49</v>
      </c>
      <c r="AW2042" t="s">
        <v>19507</v>
      </c>
      <c r="AZ2042" t="s">
        <v>7771</v>
      </c>
      <c r="BA2042" t="s">
        <v>7772</v>
      </c>
      <c r="BB2042" t="b">
        <f t="shared" si="124"/>
        <v>0</v>
      </c>
      <c r="BC2042" t="str">
        <f>INDEX(repsearch2!B:B,MATCH(A2042,repsearch2!A:A,FALSE))</f>
        <v>No</v>
      </c>
      <c r="BD2042" s="3" t="b">
        <f t="shared" si="125"/>
        <v>0</v>
      </c>
      <c r="BE2042" s="3" t="b">
        <f t="shared" si="126"/>
        <v>1</v>
      </c>
      <c r="BF2042" t="str">
        <f t="shared" si="127"/>
        <v>bronze</v>
      </c>
    </row>
    <row r="2043" spans="1:58" x14ac:dyDescent="0.3">
      <c r="A2043" t="s">
        <v>19508</v>
      </c>
      <c r="D2043" t="s">
        <v>96</v>
      </c>
      <c r="E2043" t="s">
        <v>19509</v>
      </c>
      <c r="F2043" t="s">
        <v>19510</v>
      </c>
      <c r="G2043">
        <v>6</v>
      </c>
      <c r="H2043" t="s">
        <v>59</v>
      </c>
      <c r="I2043" t="s">
        <v>19511</v>
      </c>
      <c r="J2043">
        <v>1</v>
      </c>
      <c r="K2043" t="s">
        <v>19512</v>
      </c>
      <c r="L2043" t="s">
        <v>19513</v>
      </c>
      <c r="N2043" t="s">
        <v>59</v>
      </c>
      <c r="O2043" t="s">
        <v>19514</v>
      </c>
      <c r="P2043">
        <v>2018</v>
      </c>
      <c r="Q2043" t="s">
        <v>368</v>
      </c>
      <c r="R2043" t="b">
        <v>0</v>
      </c>
      <c r="S2043" t="s">
        <v>67</v>
      </c>
      <c r="T2043" t="b">
        <v>0</v>
      </c>
      <c r="W2043" t="s">
        <v>59</v>
      </c>
      <c r="Y2043">
        <v>0</v>
      </c>
      <c r="Z2043" t="s">
        <v>59</v>
      </c>
      <c r="AA2043" t="b">
        <v>0</v>
      </c>
      <c r="AB2043" t="s">
        <v>19515</v>
      </c>
      <c r="AC2043" t="s">
        <v>64</v>
      </c>
      <c r="AD2043" t="s">
        <v>252</v>
      </c>
      <c r="AE2043" t="s">
        <v>59</v>
      </c>
      <c r="AG2043" t="s">
        <v>19516</v>
      </c>
      <c r="AH2043">
        <v>1</v>
      </c>
      <c r="AI2043">
        <v>2</v>
      </c>
      <c r="AK2043" t="s">
        <v>64</v>
      </c>
      <c r="AL2043" t="s">
        <v>64</v>
      </c>
      <c r="AP2043" t="s">
        <v>76</v>
      </c>
      <c r="AQ2043">
        <v>3000</v>
      </c>
      <c r="AR2043">
        <v>3000</v>
      </c>
      <c r="AS2043">
        <v>0</v>
      </c>
      <c r="AT2043">
        <v>0</v>
      </c>
      <c r="AU2043">
        <v>0</v>
      </c>
      <c r="AV2043">
        <v>0</v>
      </c>
      <c r="AZ2043" t="s">
        <v>19517</v>
      </c>
      <c r="BA2043" t="s">
        <v>19518</v>
      </c>
      <c r="BB2043" t="b">
        <f t="shared" si="124"/>
        <v>0</v>
      </c>
      <c r="BC2043" t="str">
        <f>INDEX(repsearch2!B:B,MATCH(A2043,repsearch2!A:A,FALSE))</f>
        <v>No</v>
      </c>
      <c r="BD2043" s="3" t="b">
        <f t="shared" si="125"/>
        <v>0</v>
      </c>
      <c r="BE2043" s="3" t="b">
        <f t="shared" si="126"/>
        <v>0</v>
      </c>
      <c r="BF2043" t="str">
        <f t="shared" si="127"/>
        <v>closed</v>
      </c>
    </row>
    <row r="2044" spans="1:58" x14ac:dyDescent="0.3">
      <c r="A2044" t="s">
        <v>19519</v>
      </c>
      <c r="B2044" t="s">
        <v>55</v>
      </c>
      <c r="D2044" t="s">
        <v>56</v>
      </c>
      <c r="E2044" t="s">
        <v>19520</v>
      </c>
      <c r="F2044" t="s">
        <v>19521</v>
      </c>
      <c r="G2044">
        <v>5</v>
      </c>
      <c r="H2044" t="s">
        <v>59</v>
      </c>
      <c r="I2044" t="s">
        <v>19522</v>
      </c>
      <c r="J2044">
        <v>1</v>
      </c>
      <c r="K2044" t="s">
        <v>19523</v>
      </c>
      <c r="L2044" t="s">
        <v>19524</v>
      </c>
      <c r="N2044" t="s">
        <v>59</v>
      </c>
      <c r="O2044" t="s">
        <v>19525</v>
      </c>
      <c r="P2044">
        <v>2019</v>
      </c>
      <c r="Q2044" t="s">
        <v>88</v>
      </c>
      <c r="R2044" t="b">
        <v>1</v>
      </c>
      <c r="S2044" t="s">
        <v>67</v>
      </c>
      <c r="T2044" t="b">
        <v>1</v>
      </c>
      <c r="U2044" t="s">
        <v>68</v>
      </c>
      <c r="V2044" t="s">
        <v>69</v>
      </c>
      <c r="W2044" t="s">
        <v>64</v>
      </c>
      <c r="X2044" t="s">
        <v>19526</v>
      </c>
      <c r="Y2044">
        <v>3</v>
      </c>
      <c r="Z2044" t="s">
        <v>59</v>
      </c>
      <c r="AA2044" t="b">
        <v>1</v>
      </c>
      <c r="AB2044" t="s">
        <v>19527</v>
      </c>
      <c r="AC2044" t="s">
        <v>64</v>
      </c>
      <c r="AD2044" t="s">
        <v>72</v>
      </c>
      <c r="AE2044" t="s">
        <v>64</v>
      </c>
      <c r="AF2044" t="s">
        <v>72</v>
      </c>
      <c r="AG2044" t="s">
        <v>19528</v>
      </c>
      <c r="AH2044">
        <v>42</v>
      </c>
      <c r="AI2044">
        <v>38</v>
      </c>
      <c r="AJ2044" t="s">
        <v>19529</v>
      </c>
      <c r="AK2044" t="s">
        <v>64</v>
      </c>
      <c r="AL2044" t="s">
        <v>64</v>
      </c>
      <c r="AM2044" t="s">
        <v>64</v>
      </c>
      <c r="AN2044" t="s">
        <v>76</v>
      </c>
      <c r="AO2044">
        <v>1900</v>
      </c>
      <c r="AR2044">
        <v>1900</v>
      </c>
      <c r="AS2044">
        <v>290.48</v>
      </c>
      <c r="AT2044">
        <v>31</v>
      </c>
      <c r="AU2044">
        <v>0</v>
      </c>
      <c r="AV2044">
        <v>44</v>
      </c>
      <c r="AW2044" t="s">
        <v>19530</v>
      </c>
      <c r="AX2044" t="s">
        <v>19531</v>
      </c>
      <c r="AY2044" t="s">
        <v>19532</v>
      </c>
      <c r="AZ2044" t="s">
        <v>5432</v>
      </c>
      <c r="BA2044" t="s">
        <v>4250</v>
      </c>
      <c r="BB2044" t="b">
        <f t="shared" si="124"/>
        <v>0</v>
      </c>
      <c r="BC2044" t="str">
        <f>INDEX(repsearch2!B:B,MATCH(A2044,repsearch2!A:A,FALSE))</f>
        <v>No</v>
      </c>
      <c r="BD2044" s="3" t="b">
        <f t="shared" si="125"/>
        <v>0</v>
      </c>
      <c r="BE2044" s="3" t="b">
        <f t="shared" si="126"/>
        <v>1</v>
      </c>
      <c r="BF2044" t="str">
        <f t="shared" si="127"/>
        <v>gold</v>
      </c>
    </row>
    <row r="2045" spans="1:58" x14ac:dyDescent="0.3">
      <c r="A2045" t="s">
        <v>19533</v>
      </c>
      <c r="D2045" t="s">
        <v>96</v>
      </c>
      <c r="E2045" t="s">
        <v>19534</v>
      </c>
      <c r="F2045" t="s">
        <v>19535</v>
      </c>
      <c r="G2045">
        <v>6</v>
      </c>
      <c r="H2045" t="s">
        <v>59</v>
      </c>
      <c r="I2045" t="s">
        <v>19536</v>
      </c>
      <c r="J2045">
        <v>1</v>
      </c>
      <c r="K2045" t="s">
        <v>19537</v>
      </c>
      <c r="L2045" t="s">
        <v>19538</v>
      </c>
      <c r="M2045" t="s">
        <v>19539</v>
      </c>
      <c r="N2045" t="s">
        <v>64</v>
      </c>
      <c r="O2045" t="s">
        <v>19540</v>
      </c>
      <c r="P2045">
        <v>2018</v>
      </c>
      <c r="Q2045" t="s">
        <v>368</v>
      </c>
      <c r="R2045" t="b">
        <v>0</v>
      </c>
      <c r="S2045" t="s">
        <v>67</v>
      </c>
      <c r="T2045" t="b">
        <v>0</v>
      </c>
      <c r="W2045" t="s">
        <v>59</v>
      </c>
      <c r="Y2045">
        <v>0</v>
      </c>
      <c r="Z2045" t="s">
        <v>59</v>
      </c>
      <c r="AA2045" t="b">
        <v>0</v>
      </c>
      <c r="AB2045" t="s">
        <v>19541</v>
      </c>
      <c r="AC2045" t="s">
        <v>64</v>
      </c>
      <c r="AD2045" t="s">
        <v>252</v>
      </c>
      <c r="AE2045" t="s">
        <v>59</v>
      </c>
      <c r="AG2045" t="s">
        <v>19542</v>
      </c>
      <c r="AI2045">
        <v>0</v>
      </c>
      <c r="AK2045" t="s">
        <v>64</v>
      </c>
      <c r="AL2045" t="s">
        <v>64</v>
      </c>
      <c r="AP2045" t="s">
        <v>76</v>
      </c>
      <c r="AQ2045">
        <v>4200</v>
      </c>
      <c r="AR2045">
        <v>4200</v>
      </c>
      <c r="AS2045">
        <v>0.5</v>
      </c>
      <c r="AT2045">
        <v>0</v>
      </c>
      <c r="AU2045">
        <v>0</v>
      </c>
      <c r="AV2045">
        <v>1</v>
      </c>
      <c r="AW2045" t="s">
        <v>19543</v>
      </c>
      <c r="AX2045" t="s">
        <v>19544</v>
      </c>
      <c r="AY2045" t="s">
        <v>19545</v>
      </c>
      <c r="AZ2045" t="s">
        <v>19546</v>
      </c>
      <c r="BA2045" t="s">
        <v>3007</v>
      </c>
      <c r="BB2045" t="b">
        <f t="shared" si="124"/>
        <v>0</v>
      </c>
      <c r="BC2045" t="str">
        <f>INDEX(repsearch2!B:B,MATCH(A2045,repsearch2!A:A,FALSE))</f>
        <v>No</v>
      </c>
      <c r="BD2045" s="3" t="b">
        <f t="shared" si="125"/>
        <v>0</v>
      </c>
      <c r="BE2045" s="3" t="b">
        <f t="shared" si="126"/>
        <v>0</v>
      </c>
      <c r="BF2045" t="str">
        <f t="shared" si="127"/>
        <v>closed</v>
      </c>
    </row>
    <row r="2046" spans="1:58" x14ac:dyDescent="0.3">
      <c r="A2046" t="s">
        <v>19547</v>
      </c>
      <c r="D2046" t="s">
        <v>96</v>
      </c>
      <c r="E2046" t="s">
        <v>19548</v>
      </c>
      <c r="F2046" t="s">
        <v>19549</v>
      </c>
      <c r="G2046">
        <v>6</v>
      </c>
      <c r="H2046" t="s">
        <v>59</v>
      </c>
      <c r="I2046" t="s">
        <v>19550</v>
      </c>
      <c r="J2046">
        <v>0</v>
      </c>
      <c r="K2046" t="s">
        <v>19551</v>
      </c>
      <c r="L2046" t="s">
        <v>19552</v>
      </c>
      <c r="M2046" t="s">
        <v>5303</v>
      </c>
      <c r="N2046" t="s">
        <v>64</v>
      </c>
      <c r="O2046" t="s">
        <v>19553</v>
      </c>
      <c r="P2046">
        <v>2019</v>
      </c>
      <c r="Q2046" t="s">
        <v>184</v>
      </c>
      <c r="R2046" t="b">
        <v>0</v>
      </c>
      <c r="S2046" t="s">
        <v>67</v>
      </c>
      <c r="T2046" t="b">
        <v>0</v>
      </c>
      <c r="W2046" t="s">
        <v>59</v>
      </c>
      <c r="Y2046">
        <v>0</v>
      </c>
      <c r="Z2046" t="s">
        <v>59</v>
      </c>
      <c r="AA2046" t="b">
        <v>0</v>
      </c>
      <c r="AB2046" t="s">
        <v>19554</v>
      </c>
      <c r="AC2046" t="s">
        <v>64</v>
      </c>
      <c r="AD2046" t="s">
        <v>252</v>
      </c>
      <c r="AE2046" t="s">
        <v>59</v>
      </c>
      <c r="AG2046" t="s">
        <v>19555</v>
      </c>
      <c r="AH2046">
        <v>9</v>
      </c>
      <c r="AI2046">
        <v>6</v>
      </c>
      <c r="AK2046" t="s">
        <v>64</v>
      </c>
      <c r="AL2046" t="s">
        <v>64</v>
      </c>
      <c r="AP2046" t="s">
        <v>76</v>
      </c>
      <c r="AQ2046">
        <v>3000</v>
      </c>
      <c r="AR2046">
        <v>3000</v>
      </c>
      <c r="AS2046">
        <v>1.5</v>
      </c>
      <c r="AT2046">
        <v>0</v>
      </c>
      <c r="AU2046">
        <v>0</v>
      </c>
      <c r="AV2046">
        <v>2</v>
      </c>
      <c r="AW2046" t="s">
        <v>19556</v>
      </c>
      <c r="AX2046" t="s">
        <v>3196</v>
      </c>
      <c r="AZ2046" t="s">
        <v>19557</v>
      </c>
      <c r="BA2046" t="s">
        <v>19558</v>
      </c>
      <c r="BB2046" t="b">
        <f t="shared" si="124"/>
        <v>0</v>
      </c>
      <c r="BC2046" t="str">
        <f>INDEX(repsearch2!B:B,MATCH(A2046,repsearch2!A:A,FALSE))</f>
        <v>No</v>
      </c>
      <c r="BD2046" s="3" t="b">
        <f t="shared" si="125"/>
        <v>0</v>
      </c>
      <c r="BE2046" s="3" t="b">
        <f t="shared" si="126"/>
        <v>0</v>
      </c>
      <c r="BF2046" t="str">
        <f t="shared" si="127"/>
        <v>closed</v>
      </c>
    </row>
    <row r="2047" spans="1:58" x14ac:dyDescent="0.3">
      <c r="A2047" t="s">
        <v>19559</v>
      </c>
      <c r="B2047" t="s">
        <v>241</v>
      </c>
      <c r="D2047" t="s">
        <v>242</v>
      </c>
      <c r="E2047" t="s">
        <v>19560</v>
      </c>
      <c r="F2047" t="s">
        <v>19561</v>
      </c>
      <c r="G2047">
        <v>11</v>
      </c>
      <c r="H2047" t="s">
        <v>59</v>
      </c>
      <c r="I2047" t="s">
        <v>19562</v>
      </c>
      <c r="J2047">
        <v>0</v>
      </c>
      <c r="L2047" t="s">
        <v>19563</v>
      </c>
      <c r="N2047" t="s">
        <v>59</v>
      </c>
      <c r="O2047" t="s">
        <v>13360</v>
      </c>
      <c r="P2047">
        <v>2018</v>
      </c>
      <c r="Q2047" t="s">
        <v>436</v>
      </c>
      <c r="R2047" t="b">
        <v>1</v>
      </c>
      <c r="S2047" t="s">
        <v>67</v>
      </c>
      <c r="T2047" t="b">
        <v>0</v>
      </c>
      <c r="U2047" t="s">
        <v>68</v>
      </c>
      <c r="V2047" t="s">
        <v>69</v>
      </c>
      <c r="W2047" t="s">
        <v>64</v>
      </c>
      <c r="X2047" t="s">
        <v>709</v>
      </c>
      <c r="Y2047">
        <v>1</v>
      </c>
      <c r="Z2047" t="s">
        <v>59</v>
      </c>
      <c r="AA2047" t="b">
        <v>0</v>
      </c>
      <c r="AB2047" t="s">
        <v>13361</v>
      </c>
      <c r="AC2047" t="s">
        <v>64</v>
      </c>
      <c r="AD2047" t="s">
        <v>72</v>
      </c>
      <c r="AE2047" t="s">
        <v>59</v>
      </c>
      <c r="AG2047" t="s">
        <v>13362</v>
      </c>
      <c r="AH2047">
        <v>73</v>
      </c>
      <c r="AI2047">
        <v>75</v>
      </c>
      <c r="AJ2047" t="s">
        <v>19564</v>
      </c>
      <c r="AK2047" t="s">
        <v>59</v>
      </c>
      <c r="AL2047" t="s">
        <v>64</v>
      </c>
      <c r="AP2047" t="s">
        <v>76</v>
      </c>
      <c r="AQ2047">
        <v>3000</v>
      </c>
      <c r="AR2047">
        <v>3000</v>
      </c>
      <c r="AS2047">
        <v>56.4</v>
      </c>
      <c r="AT2047">
        <v>1</v>
      </c>
      <c r="AU2047">
        <v>2</v>
      </c>
      <c r="AV2047">
        <v>56</v>
      </c>
      <c r="AW2047" t="s">
        <v>19565</v>
      </c>
      <c r="AX2047" t="s">
        <v>19566</v>
      </c>
      <c r="BB2047" t="b">
        <f t="shared" si="124"/>
        <v>0</v>
      </c>
      <c r="BC2047" t="str">
        <f>INDEX(repsearch2!B:B,MATCH(A2047,repsearch2!A:A,FALSE))</f>
        <v>No</v>
      </c>
      <c r="BD2047" s="3" t="b">
        <f t="shared" si="125"/>
        <v>0</v>
      </c>
      <c r="BE2047" s="3" t="b">
        <f t="shared" si="126"/>
        <v>1</v>
      </c>
      <c r="BF2047" t="str">
        <f t="shared" si="127"/>
        <v>hybrid</v>
      </c>
    </row>
    <row r="2048" spans="1:58" x14ac:dyDescent="0.3">
      <c r="A2048" t="s">
        <v>19567</v>
      </c>
      <c r="B2048" t="s">
        <v>346</v>
      </c>
      <c r="D2048" t="s">
        <v>347</v>
      </c>
      <c r="E2048" t="s">
        <v>19568</v>
      </c>
      <c r="F2048" t="s">
        <v>19569</v>
      </c>
      <c r="G2048">
        <v>24</v>
      </c>
      <c r="H2048" t="s">
        <v>64</v>
      </c>
      <c r="I2048" t="s">
        <v>19570</v>
      </c>
      <c r="J2048">
        <v>1</v>
      </c>
      <c r="K2048" t="s">
        <v>19571</v>
      </c>
      <c r="L2048" t="s">
        <v>19572</v>
      </c>
      <c r="N2048" t="s">
        <v>59</v>
      </c>
      <c r="O2048" t="s">
        <v>7351</v>
      </c>
      <c r="P2048">
        <v>2018</v>
      </c>
      <c r="Q2048" t="s">
        <v>697</v>
      </c>
      <c r="R2048" t="b">
        <v>1</v>
      </c>
      <c r="S2048" t="s">
        <v>67</v>
      </c>
      <c r="T2048" t="b">
        <v>0</v>
      </c>
      <c r="U2048" t="s">
        <v>68</v>
      </c>
      <c r="V2048" t="s">
        <v>69</v>
      </c>
      <c r="W2048" t="s">
        <v>64</v>
      </c>
      <c r="X2048" t="s">
        <v>19573</v>
      </c>
      <c r="Y2048">
        <v>3</v>
      </c>
      <c r="Z2048" t="s">
        <v>59</v>
      </c>
      <c r="AA2048" t="b">
        <v>0</v>
      </c>
      <c r="AB2048" t="s">
        <v>7353</v>
      </c>
      <c r="AC2048" t="s">
        <v>64</v>
      </c>
      <c r="AD2048" t="s">
        <v>72</v>
      </c>
      <c r="AE2048" t="s">
        <v>64</v>
      </c>
      <c r="AF2048" t="s">
        <v>72</v>
      </c>
      <c r="AG2048" t="s">
        <v>7354</v>
      </c>
      <c r="AH2048">
        <v>11</v>
      </c>
      <c r="AI2048">
        <v>12</v>
      </c>
      <c r="AJ2048" t="s">
        <v>19574</v>
      </c>
      <c r="AK2048" t="s">
        <v>64</v>
      </c>
      <c r="AL2048" t="s">
        <v>64</v>
      </c>
      <c r="AP2048" t="s">
        <v>76</v>
      </c>
      <c r="AQ2048">
        <v>2760</v>
      </c>
      <c r="AR2048">
        <v>2760</v>
      </c>
      <c r="AS2048">
        <v>8.08</v>
      </c>
      <c r="AT2048">
        <v>0</v>
      </c>
      <c r="AU2048">
        <v>0</v>
      </c>
      <c r="AV2048">
        <v>2</v>
      </c>
      <c r="AW2048" t="s">
        <v>19575</v>
      </c>
      <c r="AX2048" t="s">
        <v>19576</v>
      </c>
      <c r="AY2048" t="s">
        <v>19577</v>
      </c>
      <c r="AZ2048" t="s">
        <v>1216</v>
      </c>
      <c r="BA2048" t="s">
        <v>1217</v>
      </c>
      <c r="BB2048" t="b">
        <f t="shared" si="124"/>
        <v>0</v>
      </c>
      <c r="BC2048" t="str">
        <f>INDEX(repsearch2!B:B,MATCH(A2048,repsearch2!A:A,FALSE))</f>
        <v>No</v>
      </c>
      <c r="BD2048" s="3" t="b">
        <f t="shared" si="125"/>
        <v>0</v>
      </c>
      <c r="BE2048" s="3" t="b">
        <f t="shared" si="126"/>
        <v>1</v>
      </c>
      <c r="BF2048" t="str">
        <f t="shared" si="127"/>
        <v>bronze</v>
      </c>
    </row>
    <row r="2049" spans="1:58" x14ac:dyDescent="0.3">
      <c r="A2049" t="s">
        <v>19578</v>
      </c>
      <c r="B2049" t="s">
        <v>1096</v>
      </c>
      <c r="D2049" t="s">
        <v>897</v>
      </c>
      <c r="E2049" t="s">
        <v>19579</v>
      </c>
      <c r="F2049" t="s">
        <v>19580</v>
      </c>
      <c r="G2049">
        <v>4</v>
      </c>
      <c r="H2049" t="s">
        <v>59</v>
      </c>
      <c r="I2049" t="s">
        <v>19581</v>
      </c>
      <c r="J2049">
        <v>1</v>
      </c>
      <c r="K2049" t="s">
        <v>19582</v>
      </c>
      <c r="L2049" t="s">
        <v>19583</v>
      </c>
      <c r="N2049" t="s">
        <v>59</v>
      </c>
      <c r="O2049" t="s">
        <v>19584</v>
      </c>
      <c r="P2049">
        <v>2018</v>
      </c>
      <c r="Q2049" t="s">
        <v>184</v>
      </c>
      <c r="R2049" t="b">
        <v>1</v>
      </c>
      <c r="S2049" t="s">
        <v>67</v>
      </c>
      <c r="T2049" t="b">
        <v>0</v>
      </c>
      <c r="U2049" t="s">
        <v>1102</v>
      </c>
      <c r="V2049" t="s">
        <v>905</v>
      </c>
      <c r="W2049" t="s">
        <v>64</v>
      </c>
      <c r="X2049" t="s">
        <v>19585</v>
      </c>
      <c r="Y2049">
        <v>1</v>
      </c>
      <c r="Z2049" t="s">
        <v>59</v>
      </c>
      <c r="AA2049" t="b">
        <v>0</v>
      </c>
      <c r="AB2049" t="s">
        <v>19586</v>
      </c>
      <c r="AC2049" t="s">
        <v>64</v>
      </c>
      <c r="AD2049" t="s">
        <v>252</v>
      </c>
      <c r="AE2049" t="s">
        <v>59</v>
      </c>
      <c r="AG2049" t="s">
        <v>19587</v>
      </c>
      <c r="AH2049">
        <v>17</v>
      </c>
      <c r="AI2049">
        <v>24</v>
      </c>
      <c r="AJ2049" t="s">
        <v>19588</v>
      </c>
      <c r="AK2049" t="s">
        <v>64</v>
      </c>
      <c r="AL2049" t="s">
        <v>64</v>
      </c>
      <c r="AP2049" t="s">
        <v>76</v>
      </c>
      <c r="AQ2049">
        <v>3000</v>
      </c>
      <c r="AR2049">
        <v>3000</v>
      </c>
      <c r="AS2049">
        <v>1.75</v>
      </c>
      <c r="AT2049">
        <v>0</v>
      </c>
      <c r="AU2049">
        <v>0</v>
      </c>
      <c r="AV2049">
        <v>3</v>
      </c>
      <c r="AW2049" t="s">
        <v>19589</v>
      </c>
      <c r="AZ2049" t="s">
        <v>1914</v>
      </c>
      <c r="BA2049" t="s">
        <v>19590</v>
      </c>
      <c r="BB2049" t="b">
        <f t="shared" si="124"/>
        <v>0</v>
      </c>
      <c r="BC2049" t="str">
        <f>INDEX(repsearch2!B:B,MATCH(A2049,repsearch2!A:A,FALSE))</f>
        <v>No</v>
      </c>
      <c r="BD2049" s="3" t="b">
        <f t="shared" si="125"/>
        <v>0</v>
      </c>
      <c r="BE2049" s="3" t="b">
        <f t="shared" si="126"/>
        <v>1</v>
      </c>
      <c r="BF2049" t="str">
        <f t="shared" si="127"/>
        <v>green</v>
      </c>
    </row>
    <row r="2050" spans="1:58" x14ac:dyDescent="0.3">
      <c r="A2050" t="s">
        <v>19591</v>
      </c>
      <c r="D2050" t="s">
        <v>96</v>
      </c>
      <c r="E2050" t="s">
        <v>19592</v>
      </c>
      <c r="F2050" t="s">
        <v>19593</v>
      </c>
      <c r="G2050">
        <v>4</v>
      </c>
      <c r="H2050" t="s">
        <v>59</v>
      </c>
      <c r="I2050" t="s">
        <v>19594</v>
      </c>
      <c r="J2050">
        <v>4</v>
      </c>
      <c r="K2050" t="s">
        <v>19595</v>
      </c>
      <c r="N2050" t="s">
        <v>59</v>
      </c>
      <c r="O2050" t="s">
        <v>19596</v>
      </c>
      <c r="P2050">
        <v>2019</v>
      </c>
      <c r="Q2050" t="s">
        <v>101</v>
      </c>
      <c r="R2050" t="b">
        <v>0</v>
      </c>
      <c r="S2050" t="s">
        <v>102</v>
      </c>
      <c r="T2050" t="b">
        <v>0</v>
      </c>
      <c r="W2050" t="s">
        <v>59</v>
      </c>
      <c r="Y2050">
        <v>0</v>
      </c>
      <c r="Z2050" t="s">
        <v>59</v>
      </c>
      <c r="AA2050" t="b">
        <v>0</v>
      </c>
      <c r="AH2050">
        <v>1</v>
      </c>
      <c r="AI2050">
        <v>0</v>
      </c>
      <c r="AK2050" t="s">
        <v>59</v>
      </c>
      <c r="AL2050" t="s">
        <v>64</v>
      </c>
      <c r="AS2050">
        <v>0</v>
      </c>
      <c r="AT2050">
        <v>0</v>
      </c>
      <c r="AU2050">
        <v>0</v>
      </c>
      <c r="AV2050">
        <v>0</v>
      </c>
      <c r="BB2050" t="b">
        <f t="shared" si="124"/>
        <v>0</v>
      </c>
      <c r="BC2050" t="str">
        <f>INDEX(repsearch2!B:B,MATCH(A2050,repsearch2!A:A,FALSE))</f>
        <v>No</v>
      </c>
      <c r="BD2050" s="3" t="b">
        <f t="shared" si="125"/>
        <v>0</v>
      </c>
      <c r="BE2050" s="3" t="b">
        <f t="shared" si="126"/>
        <v>0</v>
      </c>
      <c r="BF2050" t="str">
        <f t="shared" si="127"/>
        <v>closed</v>
      </c>
    </row>
    <row r="2051" spans="1:58" x14ac:dyDescent="0.3">
      <c r="A2051" t="s">
        <v>19597</v>
      </c>
      <c r="D2051" t="s">
        <v>96</v>
      </c>
      <c r="E2051" t="s">
        <v>19598</v>
      </c>
      <c r="F2051" t="s">
        <v>19599</v>
      </c>
      <c r="G2051">
        <v>4</v>
      </c>
      <c r="H2051" t="s">
        <v>59</v>
      </c>
      <c r="I2051" t="s">
        <v>19600</v>
      </c>
      <c r="J2051">
        <v>4</v>
      </c>
      <c r="K2051" t="s">
        <v>19601</v>
      </c>
      <c r="N2051" t="s">
        <v>59</v>
      </c>
      <c r="O2051" t="s">
        <v>19596</v>
      </c>
      <c r="P2051">
        <v>2019</v>
      </c>
      <c r="Q2051" t="s">
        <v>101</v>
      </c>
      <c r="R2051" t="b">
        <v>0</v>
      </c>
      <c r="S2051" t="s">
        <v>102</v>
      </c>
      <c r="T2051" t="b">
        <v>0</v>
      </c>
      <c r="W2051" t="s">
        <v>59</v>
      </c>
      <c r="Y2051">
        <v>0</v>
      </c>
      <c r="Z2051" t="s">
        <v>59</v>
      </c>
      <c r="AA2051" t="b">
        <v>0</v>
      </c>
      <c r="AI2051">
        <v>0</v>
      </c>
      <c r="AK2051" t="s">
        <v>59</v>
      </c>
      <c r="AL2051" t="s">
        <v>64</v>
      </c>
      <c r="AS2051">
        <v>0</v>
      </c>
      <c r="AT2051">
        <v>0</v>
      </c>
      <c r="AU2051">
        <v>0</v>
      </c>
      <c r="AV2051">
        <v>0</v>
      </c>
      <c r="BB2051" t="b">
        <f t="shared" ref="BB2051:BB2114" si="128">ISNUMBER(FIND("openrepository.aut.ac.nz",X2051))</f>
        <v>0</v>
      </c>
      <c r="BC2051" t="str">
        <f>INDEX(repsearch2!B:B,MATCH(A2051,repsearch2!A:A,FALSE))</f>
        <v>No</v>
      </c>
      <c r="BD2051" s="3" t="b">
        <f t="shared" ref="BD2051:BD2114" si="129">OR(BB2051=TRUE,BC2051="Yes")</f>
        <v>0</v>
      </c>
      <c r="BE2051" s="3" t="b">
        <f t="shared" ref="BE2051:BE2114" si="130">NOT(AND(D2051="closed",BD2051=FALSE))</f>
        <v>0</v>
      </c>
      <c r="BF2051" t="str">
        <f t="shared" ref="BF2051:BF2114" si="131">IF(AND(BD2051=TRUE,D2051="closed"),"green",D2051)</f>
        <v>closed</v>
      </c>
    </row>
    <row r="2052" spans="1:58" x14ac:dyDescent="0.3">
      <c r="A2052" t="s">
        <v>19602</v>
      </c>
      <c r="D2052" t="s">
        <v>96</v>
      </c>
      <c r="E2052" t="s">
        <v>19603</v>
      </c>
      <c r="F2052" t="s">
        <v>19604</v>
      </c>
      <c r="G2052">
        <v>3</v>
      </c>
      <c r="H2052" t="s">
        <v>59</v>
      </c>
      <c r="I2052" t="s">
        <v>19605</v>
      </c>
      <c r="J2052">
        <v>3</v>
      </c>
      <c r="K2052" t="s">
        <v>19606</v>
      </c>
      <c r="N2052" t="s">
        <v>59</v>
      </c>
      <c r="O2052" t="s">
        <v>19596</v>
      </c>
      <c r="P2052">
        <v>2019</v>
      </c>
      <c r="Q2052" t="s">
        <v>101</v>
      </c>
      <c r="R2052" t="b">
        <v>0</v>
      </c>
      <c r="S2052" t="s">
        <v>102</v>
      </c>
      <c r="T2052" t="b">
        <v>0</v>
      </c>
      <c r="W2052" t="s">
        <v>59</v>
      </c>
      <c r="Y2052">
        <v>0</v>
      </c>
      <c r="Z2052" t="s">
        <v>59</v>
      </c>
      <c r="AA2052" t="b">
        <v>0</v>
      </c>
      <c r="AH2052">
        <v>1</v>
      </c>
      <c r="AI2052">
        <v>1</v>
      </c>
      <c r="AK2052" t="s">
        <v>59</v>
      </c>
      <c r="AL2052" t="s">
        <v>64</v>
      </c>
      <c r="AS2052">
        <v>0</v>
      </c>
      <c r="AT2052">
        <v>0</v>
      </c>
      <c r="AU2052">
        <v>0</v>
      </c>
      <c r="AV2052">
        <v>0</v>
      </c>
      <c r="BB2052" t="b">
        <f t="shared" si="128"/>
        <v>0</v>
      </c>
      <c r="BC2052" t="str">
        <f>INDEX(repsearch2!B:B,MATCH(A2052,repsearch2!A:A,FALSE))</f>
        <v>No</v>
      </c>
      <c r="BD2052" s="3" t="b">
        <f t="shared" si="129"/>
        <v>0</v>
      </c>
      <c r="BE2052" s="3" t="b">
        <f t="shared" si="130"/>
        <v>0</v>
      </c>
      <c r="BF2052" t="str">
        <f t="shared" si="131"/>
        <v>closed</v>
      </c>
    </row>
    <row r="2053" spans="1:58" x14ac:dyDescent="0.3">
      <c r="A2053" t="s">
        <v>19607</v>
      </c>
      <c r="D2053" t="s">
        <v>96</v>
      </c>
      <c r="E2053" t="s">
        <v>19608</v>
      </c>
      <c r="F2053" t="s">
        <v>8349</v>
      </c>
      <c r="G2053">
        <v>4</v>
      </c>
      <c r="H2053" t="s">
        <v>59</v>
      </c>
      <c r="I2053" t="s">
        <v>19609</v>
      </c>
      <c r="J2053">
        <v>4</v>
      </c>
      <c r="K2053" t="s">
        <v>19610</v>
      </c>
      <c r="N2053" t="s">
        <v>59</v>
      </c>
      <c r="O2053" t="s">
        <v>19596</v>
      </c>
      <c r="P2053">
        <v>2019</v>
      </c>
      <c r="Q2053" t="s">
        <v>101</v>
      </c>
      <c r="R2053" t="b">
        <v>0</v>
      </c>
      <c r="S2053" t="s">
        <v>102</v>
      </c>
      <c r="T2053" t="b">
        <v>0</v>
      </c>
      <c r="W2053" t="s">
        <v>59</v>
      </c>
      <c r="Y2053">
        <v>0</v>
      </c>
      <c r="Z2053" t="s">
        <v>59</v>
      </c>
      <c r="AA2053" t="b">
        <v>0</v>
      </c>
      <c r="AH2053">
        <v>3</v>
      </c>
      <c r="AI2053">
        <v>2</v>
      </c>
      <c r="AK2053" t="s">
        <v>59</v>
      </c>
      <c r="AL2053" t="s">
        <v>64</v>
      </c>
      <c r="AS2053">
        <v>0</v>
      </c>
      <c r="AT2053">
        <v>0</v>
      </c>
      <c r="AU2053">
        <v>0</v>
      </c>
      <c r="AV2053">
        <v>0</v>
      </c>
      <c r="BB2053" t="b">
        <f t="shared" si="128"/>
        <v>0</v>
      </c>
      <c r="BC2053" t="str">
        <f>INDEX(repsearch2!B:B,MATCH(A2053,repsearch2!A:A,FALSE))</f>
        <v>No</v>
      </c>
      <c r="BD2053" s="3" t="b">
        <f t="shared" si="129"/>
        <v>0</v>
      </c>
      <c r="BE2053" s="3" t="b">
        <f t="shared" si="130"/>
        <v>0</v>
      </c>
      <c r="BF2053" t="str">
        <f t="shared" si="131"/>
        <v>closed</v>
      </c>
    </row>
    <row r="2054" spans="1:58" x14ac:dyDescent="0.3">
      <c r="A2054" t="s">
        <v>19611</v>
      </c>
      <c r="D2054" t="s">
        <v>96</v>
      </c>
      <c r="E2054" t="s">
        <v>19612</v>
      </c>
      <c r="F2054" t="s">
        <v>19613</v>
      </c>
      <c r="G2054">
        <v>2</v>
      </c>
      <c r="H2054" t="s">
        <v>59</v>
      </c>
      <c r="I2054" t="s">
        <v>19614</v>
      </c>
      <c r="J2054">
        <v>1</v>
      </c>
      <c r="K2054" t="s">
        <v>9251</v>
      </c>
      <c r="L2054" t="s">
        <v>19615</v>
      </c>
      <c r="M2054" t="s">
        <v>9251</v>
      </c>
      <c r="N2054" t="s">
        <v>64</v>
      </c>
      <c r="O2054" t="s">
        <v>19616</v>
      </c>
      <c r="P2054">
        <v>2019</v>
      </c>
      <c r="Q2054" t="s">
        <v>9742</v>
      </c>
      <c r="R2054" t="b">
        <v>0</v>
      </c>
      <c r="S2054" t="s">
        <v>1362</v>
      </c>
      <c r="T2054" t="b">
        <v>0</v>
      </c>
      <c r="W2054" t="s">
        <v>59</v>
      </c>
      <c r="Y2054">
        <v>0</v>
      </c>
      <c r="Z2054" t="s">
        <v>59</v>
      </c>
      <c r="AA2054" t="b">
        <v>0</v>
      </c>
      <c r="AH2054">
        <v>2</v>
      </c>
      <c r="AI2054">
        <v>1</v>
      </c>
      <c r="AK2054" t="s">
        <v>59</v>
      </c>
      <c r="AL2054" t="s">
        <v>64</v>
      </c>
      <c r="AS2054">
        <v>0.5</v>
      </c>
      <c r="AT2054">
        <v>0</v>
      </c>
      <c r="AU2054">
        <v>0</v>
      </c>
      <c r="AV2054">
        <v>1</v>
      </c>
      <c r="AW2054" t="s">
        <v>19617</v>
      </c>
      <c r="BB2054" t="b">
        <f t="shared" si="128"/>
        <v>0</v>
      </c>
      <c r="BC2054" t="str">
        <f>INDEX(repsearch2!B:B,MATCH(A2054,repsearch2!A:A,FALSE))</f>
        <v>No</v>
      </c>
      <c r="BD2054" s="3" t="b">
        <f t="shared" si="129"/>
        <v>0</v>
      </c>
      <c r="BE2054" s="3" t="b">
        <f t="shared" si="130"/>
        <v>0</v>
      </c>
      <c r="BF2054" t="str">
        <f t="shared" si="131"/>
        <v>closed</v>
      </c>
    </row>
    <row r="2055" spans="1:58" x14ac:dyDescent="0.3">
      <c r="A2055" t="s">
        <v>19618</v>
      </c>
      <c r="D2055" t="s">
        <v>96</v>
      </c>
      <c r="E2055" t="s">
        <v>19619</v>
      </c>
      <c r="F2055" t="s">
        <v>19620</v>
      </c>
      <c r="G2055">
        <v>4</v>
      </c>
      <c r="H2055" t="s">
        <v>59</v>
      </c>
      <c r="I2055" t="s">
        <v>19621</v>
      </c>
      <c r="J2055">
        <v>1</v>
      </c>
      <c r="K2055" t="s">
        <v>19622</v>
      </c>
      <c r="L2055" t="s">
        <v>19623</v>
      </c>
      <c r="M2055" t="s">
        <v>19624</v>
      </c>
      <c r="N2055" t="s">
        <v>64</v>
      </c>
      <c r="O2055" t="s">
        <v>2267</v>
      </c>
      <c r="P2055">
        <v>2018</v>
      </c>
      <c r="Q2055" t="s">
        <v>1349</v>
      </c>
      <c r="R2055" t="b">
        <v>0</v>
      </c>
      <c r="S2055" t="s">
        <v>67</v>
      </c>
      <c r="T2055" t="b">
        <v>0</v>
      </c>
      <c r="W2055" t="s">
        <v>59</v>
      </c>
      <c r="Y2055">
        <v>0</v>
      </c>
      <c r="Z2055" t="s">
        <v>59</v>
      </c>
      <c r="AA2055" t="b">
        <v>0</v>
      </c>
      <c r="AB2055" t="s">
        <v>2268</v>
      </c>
      <c r="AC2055" t="s">
        <v>64</v>
      </c>
      <c r="AD2055" t="s">
        <v>252</v>
      </c>
      <c r="AE2055" t="s">
        <v>59</v>
      </c>
      <c r="AG2055" t="s">
        <v>2269</v>
      </c>
      <c r="AH2055">
        <v>1</v>
      </c>
      <c r="AI2055">
        <v>0</v>
      </c>
      <c r="AK2055" t="s">
        <v>64</v>
      </c>
      <c r="AL2055" t="s">
        <v>64</v>
      </c>
      <c r="AP2055" t="s">
        <v>76</v>
      </c>
      <c r="AQ2055">
        <v>2950</v>
      </c>
      <c r="AR2055">
        <v>2950</v>
      </c>
      <c r="AS2055">
        <v>3.75</v>
      </c>
      <c r="AT2055">
        <v>0</v>
      </c>
      <c r="AU2055">
        <v>1</v>
      </c>
      <c r="AV2055">
        <v>2</v>
      </c>
      <c r="AW2055" t="s">
        <v>19625</v>
      </c>
      <c r="AX2055" t="s">
        <v>19626</v>
      </c>
      <c r="AY2055" t="s">
        <v>19627</v>
      </c>
      <c r="AZ2055" t="s">
        <v>556</v>
      </c>
      <c r="BA2055" t="s">
        <v>2271</v>
      </c>
      <c r="BB2055" t="b">
        <f t="shared" si="128"/>
        <v>0</v>
      </c>
      <c r="BC2055" t="str">
        <f>INDEX(repsearch2!B:B,MATCH(A2055,repsearch2!A:A,FALSE))</f>
        <v>No</v>
      </c>
      <c r="BD2055" s="3" t="b">
        <f t="shared" si="129"/>
        <v>0</v>
      </c>
      <c r="BE2055" s="3" t="b">
        <f t="shared" si="130"/>
        <v>0</v>
      </c>
      <c r="BF2055" t="str">
        <f t="shared" si="131"/>
        <v>closed</v>
      </c>
    </row>
    <row r="2056" spans="1:58" x14ac:dyDescent="0.3">
      <c r="A2056" t="s">
        <v>19628</v>
      </c>
      <c r="D2056" t="s">
        <v>96</v>
      </c>
      <c r="E2056" t="s">
        <v>19629</v>
      </c>
      <c r="F2056" t="s">
        <v>19630</v>
      </c>
      <c r="G2056">
        <v>3</v>
      </c>
      <c r="H2056" t="s">
        <v>59</v>
      </c>
      <c r="I2056" t="s">
        <v>19631</v>
      </c>
      <c r="J2056">
        <v>1</v>
      </c>
      <c r="K2056" t="s">
        <v>15344</v>
      </c>
      <c r="N2056" t="s">
        <v>59</v>
      </c>
      <c r="O2056" t="s">
        <v>19632</v>
      </c>
      <c r="P2056">
        <v>2019</v>
      </c>
      <c r="Q2056" t="s">
        <v>101</v>
      </c>
      <c r="R2056" t="b">
        <v>0</v>
      </c>
      <c r="S2056" t="s">
        <v>102</v>
      </c>
      <c r="T2056" t="b">
        <v>0</v>
      </c>
      <c r="W2056" t="s">
        <v>59</v>
      </c>
      <c r="Y2056">
        <v>0</v>
      </c>
      <c r="Z2056" t="s">
        <v>59</v>
      </c>
      <c r="AA2056" t="b">
        <v>0</v>
      </c>
      <c r="AH2056">
        <v>1</v>
      </c>
      <c r="AI2056">
        <v>0</v>
      </c>
      <c r="AK2056" t="s">
        <v>59</v>
      </c>
      <c r="AL2056" t="s">
        <v>64</v>
      </c>
      <c r="AS2056">
        <v>0</v>
      </c>
      <c r="AT2056">
        <v>0</v>
      </c>
      <c r="AU2056">
        <v>0</v>
      </c>
      <c r="AV2056">
        <v>0</v>
      </c>
      <c r="AX2056" t="s">
        <v>19633</v>
      </c>
      <c r="BB2056" t="b">
        <f t="shared" si="128"/>
        <v>0</v>
      </c>
      <c r="BC2056" t="str">
        <f>INDEX(repsearch2!B:B,MATCH(A2056,repsearch2!A:A,FALSE))</f>
        <v>No</v>
      </c>
      <c r="BD2056" s="3" t="b">
        <f t="shared" si="129"/>
        <v>0</v>
      </c>
      <c r="BE2056" s="3" t="b">
        <f t="shared" si="130"/>
        <v>0</v>
      </c>
      <c r="BF2056" t="str">
        <f t="shared" si="131"/>
        <v>closed</v>
      </c>
    </row>
    <row r="2057" spans="1:58" x14ac:dyDescent="0.3">
      <c r="A2057" t="s">
        <v>19634</v>
      </c>
      <c r="D2057" t="s">
        <v>96</v>
      </c>
      <c r="E2057" t="s">
        <v>19635</v>
      </c>
      <c r="F2057" t="s">
        <v>18326</v>
      </c>
      <c r="G2057">
        <v>3</v>
      </c>
      <c r="H2057" t="s">
        <v>59</v>
      </c>
      <c r="I2057" t="s">
        <v>18566</v>
      </c>
      <c r="J2057">
        <v>3</v>
      </c>
      <c r="K2057" t="s">
        <v>18567</v>
      </c>
      <c r="N2057" t="s">
        <v>59</v>
      </c>
      <c r="O2057" t="s">
        <v>19636</v>
      </c>
      <c r="P2057">
        <v>2019</v>
      </c>
      <c r="Q2057" t="s">
        <v>101</v>
      </c>
      <c r="R2057" t="b">
        <v>0</v>
      </c>
      <c r="S2057" t="s">
        <v>102</v>
      </c>
      <c r="T2057" t="b">
        <v>0</v>
      </c>
      <c r="W2057" t="s">
        <v>59</v>
      </c>
      <c r="Y2057">
        <v>0</v>
      </c>
      <c r="Z2057" t="s">
        <v>59</v>
      </c>
      <c r="AA2057" t="b">
        <v>0</v>
      </c>
      <c r="AH2057">
        <v>4</v>
      </c>
      <c r="AI2057">
        <v>3</v>
      </c>
      <c r="AK2057" t="s">
        <v>59</v>
      </c>
      <c r="AL2057" t="s">
        <v>64</v>
      </c>
      <c r="AS2057">
        <v>0</v>
      </c>
      <c r="AT2057">
        <v>0</v>
      </c>
      <c r="AU2057">
        <v>0</v>
      </c>
      <c r="AV2057">
        <v>0</v>
      </c>
      <c r="BB2057" t="b">
        <f t="shared" si="128"/>
        <v>0</v>
      </c>
      <c r="BC2057" t="str">
        <f>INDEX(repsearch2!B:B,MATCH(A2057,repsearch2!A:A,FALSE))</f>
        <v>No</v>
      </c>
      <c r="BD2057" s="3" t="b">
        <f t="shared" si="129"/>
        <v>0</v>
      </c>
      <c r="BE2057" s="3" t="b">
        <f t="shared" si="130"/>
        <v>0</v>
      </c>
      <c r="BF2057" t="str">
        <f t="shared" si="131"/>
        <v>closed</v>
      </c>
    </row>
    <row r="2058" spans="1:58" x14ac:dyDescent="0.3">
      <c r="A2058" t="s">
        <v>19637</v>
      </c>
      <c r="D2058" t="s">
        <v>96</v>
      </c>
      <c r="E2058" t="s">
        <v>19638</v>
      </c>
      <c r="F2058" t="s">
        <v>19639</v>
      </c>
      <c r="G2058">
        <v>3</v>
      </c>
      <c r="H2058" t="s">
        <v>59</v>
      </c>
      <c r="I2058" t="s">
        <v>19640</v>
      </c>
      <c r="J2058">
        <v>1</v>
      </c>
      <c r="K2058" t="s">
        <v>12857</v>
      </c>
      <c r="N2058" t="s">
        <v>59</v>
      </c>
      <c r="O2058" t="s">
        <v>19636</v>
      </c>
      <c r="P2058">
        <v>2019</v>
      </c>
      <c r="Q2058" t="s">
        <v>101</v>
      </c>
      <c r="R2058" t="b">
        <v>0</v>
      </c>
      <c r="S2058" t="s">
        <v>102</v>
      </c>
      <c r="T2058" t="b">
        <v>0</v>
      </c>
      <c r="W2058" t="s">
        <v>59</v>
      </c>
      <c r="Y2058">
        <v>0</v>
      </c>
      <c r="Z2058" t="s">
        <v>59</v>
      </c>
      <c r="AA2058" t="b">
        <v>0</v>
      </c>
      <c r="AH2058">
        <v>2</v>
      </c>
      <c r="AI2058">
        <v>3</v>
      </c>
      <c r="AK2058" t="s">
        <v>59</v>
      </c>
      <c r="AL2058" t="s">
        <v>64</v>
      </c>
      <c r="AS2058">
        <v>0</v>
      </c>
      <c r="AT2058">
        <v>0</v>
      </c>
      <c r="AU2058">
        <v>0</v>
      </c>
      <c r="AV2058">
        <v>0</v>
      </c>
      <c r="BB2058" t="b">
        <f t="shared" si="128"/>
        <v>0</v>
      </c>
      <c r="BC2058" t="str">
        <f>INDEX(repsearch2!B:B,MATCH(A2058,repsearch2!A:A,FALSE))</f>
        <v>No</v>
      </c>
      <c r="BD2058" s="3" t="b">
        <f t="shared" si="129"/>
        <v>0</v>
      </c>
      <c r="BE2058" s="3" t="b">
        <f t="shared" si="130"/>
        <v>0</v>
      </c>
      <c r="BF2058" t="str">
        <f t="shared" si="131"/>
        <v>closed</v>
      </c>
    </row>
    <row r="2059" spans="1:58" x14ac:dyDescent="0.3">
      <c r="A2059" t="s">
        <v>19641</v>
      </c>
      <c r="D2059" t="s">
        <v>96</v>
      </c>
      <c r="E2059" t="s">
        <v>19642</v>
      </c>
      <c r="F2059" t="s">
        <v>19643</v>
      </c>
      <c r="G2059">
        <v>5</v>
      </c>
      <c r="H2059" t="s">
        <v>59</v>
      </c>
      <c r="I2059" t="s">
        <v>19644</v>
      </c>
      <c r="J2059">
        <v>1</v>
      </c>
      <c r="K2059" t="s">
        <v>19645</v>
      </c>
      <c r="L2059" t="s">
        <v>7658</v>
      </c>
      <c r="M2059" t="s">
        <v>7659</v>
      </c>
      <c r="N2059" t="s">
        <v>64</v>
      </c>
      <c r="O2059" t="s">
        <v>7660</v>
      </c>
      <c r="P2059">
        <v>2018</v>
      </c>
      <c r="Q2059" t="s">
        <v>184</v>
      </c>
      <c r="R2059" t="b">
        <v>0</v>
      </c>
      <c r="S2059" t="s">
        <v>67</v>
      </c>
      <c r="T2059" t="b">
        <v>0</v>
      </c>
      <c r="W2059" t="s">
        <v>59</v>
      </c>
      <c r="Y2059">
        <v>0</v>
      </c>
      <c r="Z2059" t="s">
        <v>59</v>
      </c>
      <c r="AA2059" t="b">
        <v>0</v>
      </c>
      <c r="AB2059" t="s">
        <v>7661</v>
      </c>
      <c r="AC2059" t="s">
        <v>64</v>
      </c>
      <c r="AD2059" t="s">
        <v>252</v>
      </c>
      <c r="AE2059" t="s">
        <v>59</v>
      </c>
      <c r="AG2059" t="s">
        <v>7662</v>
      </c>
      <c r="AH2059">
        <v>5</v>
      </c>
      <c r="AI2059">
        <v>4</v>
      </c>
      <c r="AK2059" t="s">
        <v>64</v>
      </c>
      <c r="AL2059" t="s">
        <v>64</v>
      </c>
      <c r="AP2059" t="s">
        <v>76</v>
      </c>
      <c r="AQ2059">
        <v>3000</v>
      </c>
      <c r="AR2059">
        <v>3000</v>
      </c>
      <c r="AS2059">
        <v>0</v>
      </c>
      <c r="AT2059">
        <v>0</v>
      </c>
      <c r="AU2059">
        <v>0</v>
      </c>
      <c r="AV2059">
        <v>0</v>
      </c>
      <c r="AX2059" t="s">
        <v>16333</v>
      </c>
      <c r="AZ2059" t="s">
        <v>7664</v>
      </c>
      <c r="BB2059" t="b">
        <f t="shared" si="128"/>
        <v>0</v>
      </c>
      <c r="BC2059" t="str">
        <f>INDEX(repsearch2!B:B,MATCH(A2059,repsearch2!A:A,FALSE))</f>
        <v>No</v>
      </c>
      <c r="BD2059" s="3" t="b">
        <f t="shared" si="129"/>
        <v>0</v>
      </c>
      <c r="BE2059" s="3" t="b">
        <f t="shared" si="130"/>
        <v>0</v>
      </c>
      <c r="BF2059" t="str">
        <f t="shared" si="131"/>
        <v>closed</v>
      </c>
    </row>
    <row r="2060" spans="1:58" x14ac:dyDescent="0.3">
      <c r="A2060" t="s">
        <v>19646</v>
      </c>
      <c r="D2060" t="s">
        <v>96</v>
      </c>
      <c r="E2060" t="s">
        <v>19647</v>
      </c>
      <c r="F2060" t="s">
        <v>19648</v>
      </c>
      <c r="G2060">
        <v>8</v>
      </c>
      <c r="H2060" t="s">
        <v>59</v>
      </c>
      <c r="I2060" t="s">
        <v>19649</v>
      </c>
      <c r="J2060">
        <v>1</v>
      </c>
      <c r="K2060" t="s">
        <v>19650</v>
      </c>
      <c r="L2060" t="s">
        <v>19651</v>
      </c>
      <c r="M2060" t="s">
        <v>14929</v>
      </c>
      <c r="N2060" t="s">
        <v>64</v>
      </c>
      <c r="O2060" t="s">
        <v>7660</v>
      </c>
      <c r="P2060">
        <v>2018</v>
      </c>
      <c r="Q2060" t="s">
        <v>184</v>
      </c>
      <c r="R2060" t="b">
        <v>0</v>
      </c>
      <c r="S2060" t="s">
        <v>67</v>
      </c>
      <c r="T2060" t="b">
        <v>0</v>
      </c>
      <c r="W2060" t="s">
        <v>59</v>
      </c>
      <c r="Y2060">
        <v>0</v>
      </c>
      <c r="Z2060" t="s">
        <v>59</v>
      </c>
      <c r="AA2060" t="b">
        <v>0</v>
      </c>
      <c r="AB2060" t="s">
        <v>7661</v>
      </c>
      <c r="AC2060" t="s">
        <v>64</v>
      </c>
      <c r="AD2060" t="s">
        <v>252</v>
      </c>
      <c r="AE2060" t="s">
        <v>59</v>
      </c>
      <c r="AG2060" t="s">
        <v>7662</v>
      </c>
      <c r="AI2060">
        <v>0</v>
      </c>
      <c r="AK2060" t="s">
        <v>64</v>
      </c>
      <c r="AL2060" t="s">
        <v>64</v>
      </c>
      <c r="AP2060" t="s">
        <v>76</v>
      </c>
      <c r="AQ2060">
        <v>3000</v>
      </c>
      <c r="AR2060">
        <v>3000</v>
      </c>
      <c r="AS2060">
        <v>0</v>
      </c>
      <c r="AT2060">
        <v>0</v>
      </c>
      <c r="AU2060">
        <v>0</v>
      </c>
      <c r="AV2060">
        <v>0</v>
      </c>
      <c r="AZ2060" t="s">
        <v>7664</v>
      </c>
      <c r="BA2060" t="s">
        <v>7665</v>
      </c>
      <c r="BB2060" t="b">
        <f t="shared" si="128"/>
        <v>0</v>
      </c>
      <c r="BC2060" t="str">
        <f>INDEX(repsearch2!B:B,MATCH(A2060,repsearch2!A:A,FALSE))</f>
        <v>No</v>
      </c>
      <c r="BD2060" s="3" t="b">
        <f t="shared" si="129"/>
        <v>0</v>
      </c>
      <c r="BE2060" s="3" t="b">
        <f t="shared" si="130"/>
        <v>0</v>
      </c>
      <c r="BF2060" t="str">
        <f t="shared" si="131"/>
        <v>closed</v>
      </c>
    </row>
    <row r="2061" spans="1:58" x14ac:dyDescent="0.3">
      <c r="A2061" t="s">
        <v>19652</v>
      </c>
      <c r="D2061" t="s">
        <v>96</v>
      </c>
      <c r="E2061" t="s">
        <v>19653</v>
      </c>
      <c r="F2061" t="s">
        <v>19654</v>
      </c>
      <c r="G2061">
        <v>6</v>
      </c>
      <c r="H2061" t="s">
        <v>59</v>
      </c>
      <c r="I2061" t="s">
        <v>19655</v>
      </c>
      <c r="J2061">
        <v>1</v>
      </c>
      <c r="K2061" t="s">
        <v>19656</v>
      </c>
      <c r="L2061" t="s">
        <v>19657</v>
      </c>
      <c r="M2061" t="s">
        <v>19658</v>
      </c>
      <c r="N2061" t="s">
        <v>64</v>
      </c>
      <c r="O2061" t="s">
        <v>19659</v>
      </c>
      <c r="P2061">
        <v>2019</v>
      </c>
      <c r="Q2061" t="s">
        <v>4028</v>
      </c>
      <c r="R2061" t="b">
        <v>0</v>
      </c>
      <c r="S2061" t="s">
        <v>67</v>
      </c>
      <c r="T2061" t="b">
        <v>0</v>
      </c>
      <c r="W2061" t="s">
        <v>59</v>
      </c>
      <c r="Y2061">
        <v>0</v>
      </c>
      <c r="Z2061" t="s">
        <v>59</v>
      </c>
      <c r="AA2061" t="b">
        <v>0</v>
      </c>
      <c r="AB2061" t="s">
        <v>19660</v>
      </c>
      <c r="AC2061" t="s">
        <v>59</v>
      </c>
      <c r="AE2061" t="s">
        <v>59</v>
      </c>
      <c r="AG2061" t="s">
        <v>19661</v>
      </c>
      <c r="AH2061">
        <v>3</v>
      </c>
      <c r="AI2061">
        <v>3</v>
      </c>
      <c r="AK2061" t="s">
        <v>64</v>
      </c>
      <c r="AL2061" t="s">
        <v>64</v>
      </c>
      <c r="AP2061" t="s">
        <v>76</v>
      </c>
      <c r="AQ2061">
        <v>4000</v>
      </c>
      <c r="AR2061">
        <v>4000</v>
      </c>
      <c r="AS2061">
        <v>0</v>
      </c>
      <c r="AT2061">
        <v>0</v>
      </c>
      <c r="AU2061">
        <v>0</v>
      </c>
      <c r="AV2061">
        <v>0</v>
      </c>
      <c r="AX2061" t="s">
        <v>19662</v>
      </c>
      <c r="AY2061" t="s">
        <v>19663</v>
      </c>
      <c r="AZ2061" t="s">
        <v>4034</v>
      </c>
      <c r="BA2061" t="s">
        <v>19664</v>
      </c>
      <c r="BB2061" t="b">
        <f t="shared" si="128"/>
        <v>0</v>
      </c>
      <c r="BC2061" t="str">
        <f>INDEX(repsearch2!B:B,MATCH(A2061,repsearch2!A:A,FALSE))</f>
        <v>No</v>
      </c>
      <c r="BD2061" s="3" t="b">
        <f t="shared" si="129"/>
        <v>0</v>
      </c>
      <c r="BE2061" s="3" t="b">
        <f t="shared" si="130"/>
        <v>0</v>
      </c>
      <c r="BF2061" t="str">
        <f t="shared" si="131"/>
        <v>closed</v>
      </c>
    </row>
    <row r="2062" spans="1:58" x14ac:dyDescent="0.3">
      <c r="A2062" t="s">
        <v>19665</v>
      </c>
      <c r="B2062" t="s">
        <v>346</v>
      </c>
      <c r="D2062" t="s">
        <v>347</v>
      </c>
      <c r="E2062" t="s">
        <v>19666</v>
      </c>
      <c r="F2062" t="s">
        <v>19667</v>
      </c>
      <c r="G2062">
        <v>13</v>
      </c>
      <c r="H2062" t="s">
        <v>59</v>
      </c>
      <c r="I2062" t="s">
        <v>19668</v>
      </c>
      <c r="J2062">
        <v>1</v>
      </c>
      <c r="K2062" t="s">
        <v>19669</v>
      </c>
      <c r="L2062" t="s">
        <v>19670</v>
      </c>
      <c r="N2062" t="s">
        <v>59</v>
      </c>
      <c r="O2062" t="s">
        <v>7660</v>
      </c>
      <c r="P2062">
        <v>2018</v>
      </c>
      <c r="Q2062" t="s">
        <v>184</v>
      </c>
      <c r="R2062" t="b">
        <v>1</v>
      </c>
      <c r="S2062" t="s">
        <v>67</v>
      </c>
      <c r="T2062" t="b">
        <v>0</v>
      </c>
      <c r="U2062" t="s">
        <v>68</v>
      </c>
      <c r="V2062" t="s">
        <v>69</v>
      </c>
      <c r="W2062" t="s">
        <v>59</v>
      </c>
      <c r="Y2062">
        <v>0</v>
      </c>
      <c r="Z2062" t="s">
        <v>59</v>
      </c>
      <c r="AA2062" t="b">
        <v>0</v>
      </c>
      <c r="AB2062" t="s">
        <v>7661</v>
      </c>
      <c r="AC2062" t="s">
        <v>64</v>
      </c>
      <c r="AD2062" t="s">
        <v>252</v>
      </c>
      <c r="AE2062" t="s">
        <v>59</v>
      </c>
      <c r="AG2062" t="s">
        <v>7662</v>
      </c>
      <c r="AI2062">
        <v>0</v>
      </c>
      <c r="AJ2062" t="s">
        <v>19671</v>
      </c>
      <c r="AK2062" t="s">
        <v>59</v>
      </c>
      <c r="AL2062" t="s">
        <v>64</v>
      </c>
      <c r="AP2062" t="s">
        <v>76</v>
      </c>
      <c r="AQ2062">
        <v>3000</v>
      </c>
      <c r="AR2062">
        <v>3000</v>
      </c>
      <c r="AS2062">
        <v>0</v>
      </c>
      <c r="AT2062">
        <v>0</v>
      </c>
      <c r="AU2062">
        <v>0</v>
      </c>
      <c r="AV2062">
        <v>0</v>
      </c>
      <c r="BA2062" t="s">
        <v>7665</v>
      </c>
      <c r="BB2062" t="b">
        <f t="shared" si="128"/>
        <v>0</v>
      </c>
      <c r="BC2062" t="str">
        <f>INDEX(repsearch2!B:B,MATCH(A2062,repsearch2!A:A,FALSE))</f>
        <v>No</v>
      </c>
      <c r="BD2062" s="3" t="b">
        <f t="shared" si="129"/>
        <v>0</v>
      </c>
      <c r="BE2062" s="3" t="b">
        <f t="shared" si="130"/>
        <v>1</v>
      </c>
      <c r="BF2062" t="str">
        <f t="shared" si="131"/>
        <v>bronze</v>
      </c>
    </row>
    <row r="2063" spans="1:58" x14ac:dyDescent="0.3">
      <c r="A2063" t="s">
        <v>19672</v>
      </c>
      <c r="D2063" t="s">
        <v>96</v>
      </c>
      <c r="E2063" t="s">
        <v>19673</v>
      </c>
      <c r="F2063" t="s">
        <v>19674</v>
      </c>
      <c r="G2063">
        <v>2</v>
      </c>
      <c r="H2063" t="s">
        <v>59</v>
      </c>
      <c r="I2063" t="s">
        <v>19675</v>
      </c>
      <c r="J2063">
        <v>1</v>
      </c>
      <c r="K2063" t="s">
        <v>19676</v>
      </c>
      <c r="L2063" t="s">
        <v>19677</v>
      </c>
      <c r="N2063" t="s">
        <v>59</v>
      </c>
      <c r="O2063" t="s">
        <v>953</v>
      </c>
      <c r="P2063">
        <v>2018</v>
      </c>
      <c r="Q2063" t="s">
        <v>184</v>
      </c>
      <c r="R2063" t="b">
        <v>0</v>
      </c>
      <c r="S2063" t="s">
        <v>67</v>
      </c>
      <c r="T2063" t="b">
        <v>0</v>
      </c>
      <c r="W2063" t="s">
        <v>59</v>
      </c>
      <c r="Y2063">
        <v>0</v>
      </c>
      <c r="Z2063" t="s">
        <v>59</v>
      </c>
      <c r="AA2063" t="b">
        <v>0</v>
      </c>
      <c r="AB2063" t="s">
        <v>954</v>
      </c>
      <c r="AC2063" t="s">
        <v>64</v>
      </c>
      <c r="AD2063" t="s">
        <v>252</v>
      </c>
      <c r="AE2063" t="s">
        <v>59</v>
      </c>
      <c r="AG2063" t="s">
        <v>955</v>
      </c>
      <c r="AH2063">
        <v>14</v>
      </c>
      <c r="AI2063">
        <v>20</v>
      </c>
      <c r="AK2063" t="s">
        <v>64</v>
      </c>
      <c r="AL2063" t="s">
        <v>64</v>
      </c>
      <c r="AP2063" t="s">
        <v>76</v>
      </c>
      <c r="AQ2063">
        <v>3000</v>
      </c>
      <c r="AR2063">
        <v>3000</v>
      </c>
      <c r="AS2063">
        <v>659.702</v>
      </c>
      <c r="AT2063">
        <v>70</v>
      </c>
      <c r="AU2063">
        <v>0</v>
      </c>
      <c r="AV2063">
        <v>168</v>
      </c>
      <c r="AW2063" t="s">
        <v>19678</v>
      </c>
      <c r="AX2063" t="s">
        <v>19679</v>
      </c>
      <c r="AY2063" t="s">
        <v>19680</v>
      </c>
      <c r="AZ2063" t="s">
        <v>893</v>
      </c>
      <c r="BA2063" t="s">
        <v>894</v>
      </c>
      <c r="BB2063" t="b">
        <f t="shared" si="128"/>
        <v>0</v>
      </c>
      <c r="BC2063" t="str">
        <f>INDEX(repsearch2!B:B,MATCH(A2063,repsearch2!A:A,FALSE))</f>
        <v>No</v>
      </c>
      <c r="BD2063" s="3" t="b">
        <f t="shared" si="129"/>
        <v>0</v>
      </c>
      <c r="BE2063" s="3" t="b">
        <f t="shared" si="130"/>
        <v>0</v>
      </c>
      <c r="BF2063" t="str">
        <f t="shared" si="131"/>
        <v>closed</v>
      </c>
    </row>
    <row r="2064" spans="1:58" x14ac:dyDescent="0.3">
      <c r="A2064" t="s">
        <v>19681</v>
      </c>
      <c r="D2064" t="s">
        <v>96</v>
      </c>
      <c r="E2064" t="s">
        <v>19682</v>
      </c>
      <c r="F2064" t="s">
        <v>19683</v>
      </c>
      <c r="G2064">
        <v>6</v>
      </c>
      <c r="H2064" t="s">
        <v>59</v>
      </c>
      <c r="I2064" t="s">
        <v>19684</v>
      </c>
      <c r="J2064">
        <v>1</v>
      </c>
      <c r="K2064" t="s">
        <v>19685</v>
      </c>
      <c r="L2064" t="s">
        <v>19686</v>
      </c>
      <c r="M2064" t="s">
        <v>19687</v>
      </c>
      <c r="N2064" t="s">
        <v>64</v>
      </c>
      <c r="O2064" t="s">
        <v>953</v>
      </c>
      <c r="P2064">
        <v>2018</v>
      </c>
      <c r="Q2064" t="s">
        <v>184</v>
      </c>
      <c r="R2064" t="b">
        <v>0</v>
      </c>
      <c r="S2064" t="s">
        <v>67</v>
      </c>
      <c r="T2064" t="b">
        <v>0</v>
      </c>
      <c r="W2064" t="s">
        <v>59</v>
      </c>
      <c r="Y2064">
        <v>0</v>
      </c>
      <c r="Z2064" t="s">
        <v>59</v>
      </c>
      <c r="AA2064" t="b">
        <v>0</v>
      </c>
      <c r="AB2064" t="s">
        <v>954</v>
      </c>
      <c r="AC2064" t="s">
        <v>64</v>
      </c>
      <c r="AD2064" t="s">
        <v>252</v>
      </c>
      <c r="AE2064" t="s">
        <v>59</v>
      </c>
      <c r="AG2064" t="s">
        <v>955</v>
      </c>
      <c r="AH2064">
        <v>1</v>
      </c>
      <c r="AI2064">
        <v>1</v>
      </c>
      <c r="AK2064" t="s">
        <v>64</v>
      </c>
      <c r="AL2064" t="s">
        <v>64</v>
      </c>
      <c r="AP2064" t="s">
        <v>76</v>
      </c>
      <c r="AQ2064">
        <v>3000</v>
      </c>
      <c r="AR2064">
        <v>3000</v>
      </c>
      <c r="AS2064">
        <v>6.45</v>
      </c>
      <c r="AT2064">
        <v>0</v>
      </c>
      <c r="AU2064">
        <v>0</v>
      </c>
      <c r="AV2064">
        <v>12</v>
      </c>
      <c r="AW2064" t="s">
        <v>19688</v>
      </c>
      <c r="AZ2064" t="s">
        <v>893</v>
      </c>
      <c r="BB2064" t="b">
        <f t="shared" si="128"/>
        <v>0</v>
      </c>
      <c r="BC2064" t="str">
        <f>INDEX(repsearch2!B:B,MATCH(A2064,repsearch2!A:A,FALSE))</f>
        <v>No</v>
      </c>
      <c r="BD2064" s="3" t="b">
        <f t="shared" si="129"/>
        <v>0</v>
      </c>
      <c r="BE2064" s="3" t="b">
        <f t="shared" si="130"/>
        <v>0</v>
      </c>
      <c r="BF2064" t="str">
        <f t="shared" si="131"/>
        <v>closed</v>
      </c>
    </row>
    <row r="2065" spans="1:58" x14ac:dyDescent="0.3">
      <c r="A2065" t="s">
        <v>19689</v>
      </c>
      <c r="D2065" t="s">
        <v>96</v>
      </c>
      <c r="E2065" t="s">
        <v>19690</v>
      </c>
      <c r="F2065" t="s">
        <v>19691</v>
      </c>
      <c r="G2065">
        <v>1</v>
      </c>
      <c r="H2065" t="s">
        <v>59</v>
      </c>
      <c r="I2065" t="s">
        <v>19692</v>
      </c>
      <c r="J2065">
        <v>1</v>
      </c>
      <c r="K2065" t="s">
        <v>19693</v>
      </c>
      <c r="L2065" t="s">
        <v>19694</v>
      </c>
      <c r="M2065" t="s">
        <v>19695</v>
      </c>
      <c r="N2065" t="s">
        <v>64</v>
      </c>
      <c r="O2065" t="s">
        <v>19696</v>
      </c>
      <c r="P2065">
        <v>2018</v>
      </c>
      <c r="Q2065" t="s">
        <v>224</v>
      </c>
      <c r="R2065" t="b">
        <v>0</v>
      </c>
      <c r="S2065" t="s">
        <v>67</v>
      </c>
      <c r="T2065" t="b">
        <v>0</v>
      </c>
      <c r="W2065" t="s">
        <v>59</v>
      </c>
      <c r="Y2065">
        <v>0</v>
      </c>
      <c r="Z2065" t="s">
        <v>59</v>
      </c>
      <c r="AA2065" t="b">
        <v>0</v>
      </c>
      <c r="AB2065" t="s">
        <v>19697</v>
      </c>
      <c r="AC2065" t="s">
        <v>64</v>
      </c>
      <c r="AD2065" t="s">
        <v>72</v>
      </c>
      <c r="AE2065" t="s">
        <v>59</v>
      </c>
      <c r="AG2065" t="s">
        <v>19698</v>
      </c>
      <c r="AH2065">
        <v>2</v>
      </c>
      <c r="AI2065">
        <v>0</v>
      </c>
      <c r="AK2065" t="s">
        <v>64</v>
      </c>
      <c r="AL2065" t="s">
        <v>64</v>
      </c>
      <c r="AP2065" t="s">
        <v>76</v>
      </c>
      <c r="AQ2065">
        <v>3240</v>
      </c>
      <c r="AR2065">
        <v>3240</v>
      </c>
      <c r="AS2065">
        <v>0</v>
      </c>
      <c r="AT2065">
        <v>0</v>
      </c>
      <c r="AU2065">
        <v>0</v>
      </c>
      <c r="AV2065">
        <v>0</v>
      </c>
      <c r="AZ2065" t="s">
        <v>5652</v>
      </c>
      <c r="BA2065" t="s">
        <v>19699</v>
      </c>
      <c r="BB2065" t="b">
        <f t="shared" si="128"/>
        <v>0</v>
      </c>
      <c r="BC2065" t="str">
        <f>INDEX(repsearch2!B:B,MATCH(A2065,repsearch2!A:A,FALSE))</f>
        <v>No</v>
      </c>
      <c r="BD2065" s="3" t="b">
        <f t="shared" si="129"/>
        <v>0</v>
      </c>
      <c r="BE2065" s="3" t="b">
        <f t="shared" si="130"/>
        <v>0</v>
      </c>
      <c r="BF2065" t="str">
        <f t="shared" si="131"/>
        <v>closed</v>
      </c>
    </row>
    <row r="2066" spans="1:58" x14ac:dyDescent="0.3">
      <c r="A2066" t="s">
        <v>19700</v>
      </c>
      <c r="D2066" t="s">
        <v>96</v>
      </c>
      <c r="E2066" t="s">
        <v>19701</v>
      </c>
      <c r="F2066" t="s">
        <v>19702</v>
      </c>
      <c r="G2066">
        <v>3</v>
      </c>
      <c r="H2066" t="s">
        <v>59</v>
      </c>
      <c r="I2066" t="s">
        <v>19703</v>
      </c>
      <c r="J2066">
        <v>2</v>
      </c>
      <c r="K2066" t="s">
        <v>19704</v>
      </c>
      <c r="N2066" t="s">
        <v>59</v>
      </c>
      <c r="O2066" t="s">
        <v>19705</v>
      </c>
      <c r="P2066">
        <v>2019</v>
      </c>
      <c r="Q2066" t="s">
        <v>101</v>
      </c>
      <c r="R2066" t="b">
        <v>0</v>
      </c>
      <c r="S2066" t="s">
        <v>102</v>
      </c>
      <c r="T2066" t="b">
        <v>0</v>
      </c>
      <c r="W2066" t="s">
        <v>59</v>
      </c>
      <c r="Y2066">
        <v>0</v>
      </c>
      <c r="Z2066" t="s">
        <v>59</v>
      </c>
      <c r="AA2066" t="b">
        <v>0</v>
      </c>
      <c r="AI2066">
        <v>0</v>
      </c>
      <c r="AK2066" t="s">
        <v>59</v>
      </c>
      <c r="AL2066" t="s">
        <v>64</v>
      </c>
      <c r="AS2066">
        <v>0</v>
      </c>
      <c r="AT2066">
        <v>0</v>
      </c>
      <c r="AU2066">
        <v>0</v>
      </c>
      <c r="AV2066">
        <v>0</v>
      </c>
      <c r="AX2066" t="s">
        <v>19706</v>
      </c>
      <c r="BB2066" t="b">
        <f t="shared" si="128"/>
        <v>0</v>
      </c>
      <c r="BC2066" t="str">
        <f>INDEX(repsearch2!B:B,MATCH(A2066,repsearch2!A:A,FALSE))</f>
        <v>No</v>
      </c>
      <c r="BD2066" s="3" t="b">
        <f t="shared" si="129"/>
        <v>0</v>
      </c>
      <c r="BE2066" s="3" t="b">
        <f t="shared" si="130"/>
        <v>0</v>
      </c>
      <c r="BF2066" t="str">
        <f t="shared" si="131"/>
        <v>closed</v>
      </c>
    </row>
    <row r="2067" spans="1:58" x14ac:dyDescent="0.3">
      <c r="A2067" t="s">
        <v>19707</v>
      </c>
      <c r="B2067" t="s">
        <v>55</v>
      </c>
      <c r="D2067" t="s">
        <v>56</v>
      </c>
      <c r="E2067" t="s">
        <v>19708</v>
      </c>
      <c r="F2067" t="s">
        <v>19709</v>
      </c>
      <c r="G2067">
        <v>13</v>
      </c>
      <c r="H2067" t="s">
        <v>59</v>
      </c>
      <c r="I2067" t="s">
        <v>19710</v>
      </c>
      <c r="J2067">
        <v>1</v>
      </c>
      <c r="K2067" t="s">
        <v>19711</v>
      </c>
      <c r="L2067" t="s">
        <v>19712</v>
      </c>
      <c r="N2067" t="s">
        <v>59</v>
      </c>
      <c r="O2067" t="s">
        <v>19164</v>
      </c>
      <c r="P2067">
        <v>2019</v>
      </c>
      <c r="Q2067" t="s">
        <v>184</v>
      </c>
      <c r="R2067" t="b">
        <v>1</v>
      </c>
      <c r="S2067" t="s">
        <v>67</v>
      </c>
      <c r="T2067" t="b">
        <v>1</v>
      </c>
      <c r="U2067" t="s">
        <v>68</v>
      </c>
      <c r="V2067" t="s">
        <v>69</v>
      </c>
      <c r="W2067" t="s">
        <v>64</v>
      </c>
      <c r="X2067" t="s">
        <v>19713</v>
      </c>
      <c r="Y2067">
        <v>4</v>
      </c>
      <c r="Z2067" t="s">
        <v>59</v>
      </c>
      <c r="AA2067" t="b">
        <v>1</v>
      </c>
      <c r="AB2067" t="s">
        <v>19166</v>
      </c>
      <c r="AC2067" t="s">
        <v>64</v>
      </c>
      <c r="AD2067" t="s">
        <v>72</v>
      </c>
      <c r="AE2067" t="s">
        <v>64</v>
      </c>
      <c r="AF2067" t="s">
        <v>72</v>
      </c>
      <c r="AG2067" t="s">
        <v>19167</v>
      </c>
      <c r="AH2067">
        <v>1</v>
      </c>
      <c r="AI2067">
        <v>0</v>
      </c>
      <c r="AJ2067" t="s">
        <v>19714</v>
      </c>
      <c r="AK2067" t="s">
        <v>64</v>
      </c>
      <c r="AL2067" t="s">
        <v>64</v>
      </c>
      <c r="AM2067" t="s">
        <v>64</v>
      </c>
      <c r="AN2067" t="s">
        <v>75</v>
      </c>
      <c r="AO2067">
        <v>1370</v>
      </c>
      <c r="AP2067" t="s">
        <v>76</v>
      </c>
      <c r="AQ2067">
        <v>2145</v>
      </c>
      <c r="AR2067">
        <v>2145</v>
      </c>
      <c r="AS2067">
        <v>4.45</v>
      </c>
      <c r="AT2067">
        <v>0</v>
      </c>
      <c r="AU2067">
        <v>0</v>
      </c>
      <c r="AV2067">
        <v>7</v>
      </c>
      <c r="AW2067" t="s">
        <v>19715</v>
      </c>
      <c r="AX2067" t="s">
        <v>19716</v>
      </c>
      <c r="AZ2067" t="s">
        <v>1392</v>
      </c>
      <c r="BA2067" t="s">
        <v>15900</v>
      </c>
      <c r="BB2067" t="b">
        <f t="shared" si="128"/>
        <v>0</v>
      </c>
      <c r="BC2067" t="str">
        <f>INDEX(repsearch2!B:B,MATCH(A2067,repsearch2!A:A,FALSE))</f>
        <v>No</v>
      </c>
      <c r="BD2067" s="3" t="b">
        <f t="shared" si="129"/>
        <v>0</v>
      </c>
      <c r="BE2067" s="3" t="b">
        <f t="shared" si="130"/>
        <v>1</v>
      </c>
      <c r="BF2067" t="str">
        <f t="shared" si="131"/>
        <v>gold</v>
      </c>
    </row>
    <row r="2068" spans="1:58" x14ac:dyDescent="0.3">
      <c r="A2068" t="s">
        <v>19717</v>
      </c>
      <c r="D2068" t="s">
        <v>96</v>
      </c>
      <c r="E2068" t="s">
        <v>19718</v>
      </c>
      <c r="F2068" t="s">
        <v>19719</v>
      </c>
      <c r="G2068">
        <v>4</v>
      </c>
      <c r="H2068" t="s">
        <v>59</v>
      </c>
      <c r="I2068" t="s">
        <v>19720</v>
      </c>
      <c r="J2068">
        <v>1</v>
      </c>
      <c r="K2068" t="s">
        <v>19721</v>
      </c>
      <c r="L2068" t="s">
        <v>19722</v>
      </c>
      <c r="M2068" t="s">
        <v>17279</v>
      </c>
      <c r="N2068" t="s">
        <v>64</v>
      </c>
      <c r="O2068" t="s">
        <v>8539</v>
      </c>
      <c r="P2068">
        <v>2018</v>
      </c>
      <c r="Q2068" t="s">
        <v>184</v>
      </c>
      <c r="R2068" t="b">
        <v>0</v>
      </c>
      <c r="S2068" t="s">
        <v>67</v>
      </c>
      <c r="T2068" t="b">
        <v>0</v>
      </c>
      <c r="W2068" t="s">
        <v>59</v>
      </c>
      <c r="Y2068">
        <v>0</v>
      </c>
      <c r="Z2068" t="s">
        <v>59</v>
      </c>
      <c r="AA2068" t="b">
        <v>0</v>
      </c>
      <c r="AB2068" t="s">
        <v>8540</v>
      </c>
      <c r="AC2068" t="s">
        <v>64</v>
      </c>
      <c r="AD2068" t="s">
        <v>252</v>
      </c>
      <c r="AE2068" t="s">
        <v>59</v>
      </c>
      <c r="AG2068" t="s">
        <v>8541</v>
      </c>
      <c r="AH2068">
        <v>3</v>
      </c>
      <c r="AI2068">
        <v>4</v>
      </c>
      <c r="AK2068" t="s">
        <v>64</v>
      </c>
      <c r="AL2068" t="s">
        <v>64</v>
      </c>
      <c r="AP2068" t="s">
        <v>76</v>
      </c>
      <c r="AQ2068">
        <v>3000</v>
      </c>
      <c r="AR2068">
        <v>3000</v>
      </c>
      <c r="AS2068">
        <v>0</v>
      </c>
      <c r="AT2068">
        <v>0</v>
      </c>
      <c r="AU2068">
        <v>0</v>
      </c>
      <c r="AV2068">
        <v>0</v>
      </c>
      <c r="AZ2068" t="s">
        <v>174</v>
      </c>
      <c r="BB2068" t="b">
        <f t="shared" si="128"/>
        <v>0</v>
      </c>
      <c r="BC2068" t="str">
        <f>INDEX(repsearch2!B:B,MATCH(A2068,repsearch2!A:A,FALSE))</f>
        <v>No</v>
      </c>
      <c r="BD2068" s="3" t="b">
        <f t="shared" si="129"/>
        <v>0</v>
      </c>
      <c r="BE2068" s="3" t="b">
        <f t="shared" si="130"/>
        <v>0</v>
      </c>
      <c r="BF2068" t="str">
        <f t="shared" si="131"/>
        <v>closed</v>
      </c>
    </row>
    <row r="2069" spans="1:58" x14ac:dyDescent="0.3">
      <c r="A2069" t="s">
        <v>19723</v>
      </c>
      <c r="D2069" t="s">
        <v>96</v>
      </c>
      <c r="E2069" t="s">
        <v>19724</v>
      </c>
      <c r="F2069" t="s">
        <v>19725</v>
      </c>
      <c r="G2069">
        <v>2</v>
      </c>
      <c r="H2069" t="s">
        <v>59</v>
      </c>
      <c r="I2069" t="s">
        <v>19726</v>
      </c>
      <c r="J2069">
        <v>2</v>
      </c>
      <c r="K2069" t="s">
        <v>19727</v>
      </c>
      <c r="N2069" t="s">
        <v>59</v>
      </c>
      <c r="O2069" t="s">
        <v>19728</v>
      </c>
      <c r="P2069">
        <v>2019</v>
      </c>
      <c r="Q2069" t="s">
        <v>101</v>
      </c>
      <c r="R2069" t="b">
        <v>0</v>
      </c>
      <c r="S2069" t="s">
        <v>102</v>
      </c>
      <c r="T2069" t="b">
        <v>0</v>
      </c>
      <c r="W2069" t="s">
        <v>59</v>
      </c>
      <c r="Y2069">
        <v>0</v>
      </c>
      <c r="Z2069" t="s">
        <v>59</v>
      </c>
      <c r="AA2069" t="b">
        <v>0</v>
      </c>
      <c r="AH2069">
        <v>3</v>
      </c>
      <c r="AI2069">
        <v>3</v>
      </c>
      <c r="AK2069" t="s">
        <v>59</v>
      </c>
      <c r="AL2069" t="s">
        <v>64</v>
      </c>
      <c r="AS2069">
        <v>0</v>
      </c>
      <c r="AT2069">
        <v>0</v>
      </c>
      <c r="AU2069">
        <v>0</v>
      </c>
      <c r="AV2069">
        <v>0</v>
      </c>
      <c r="BB2069" t="b">
        <f t="shared" si="128"/>
        <v>0</v>
      </c>
      <c r="BC2069" t="str">
        <f>INDEX(repsearch2!B:B,MATCH(A2069,repsearch2!A:A,FALSE))</f>
        <v>No</v>
      </c>
      <c r="BD2069" s="3" t="b">
        <f t="shared" si="129"/>
        <v>0</v>
      </c>
      <c r="BE2069" s="3" t="b">
        <f t="shared" si="130"/>
        <v>0</v>
      </c>
      <c r="BF2069" t="str">
        <f t="shared" si="131"/>
        <v>closed</v>
      </c>
    </row>
    <row r="2070" spans="1:58" x14ac:dyDescent="0.3">
      <c r="A2070" t="s">
        <v>19729</v>
      </c>
      <c r="D2070" t="s">
        <v>96</v>
      </c>
      <c r="E2070" t="s">
        <v>19730</v>
      </c>
      <c r="F2070" t="s">
        <v>19731</v>
      </c>
      <c r="G2070">
        <v>5</v>
      </c>
      <c r="H2070" t="s">
        <v>59</v>
      </c>
      <c r="I2070" t="s">
        <v>19732</v>
      </c>
      <c r="J2070">
        <v>5</v>
      </c>
      <c r="K2070" t="s">
        <v>19731</v>
      </c>
      <c r="N2070" t="s">
        <v>59</v>
      </c>
      <c r="O2070" t="s">
        <v>19728</v>
      </c>
      <c r="P2070">
        <v>2019</v>
      </c>
      <c r="Q2070" t="s">
        <v>101</v>
      </c>
      <c r="R2070" t="b">
        <v>0</v>
      </c>
      <c r="S2070" t="s">
        <v>102</v>
      </c>
      <c r="T2070" t="b">
        <v>0</v>
      </c>
      <c r="W2070" t="s">
        <v>59</v>
      </c>
      <c r="Y2070">
        <v>0</v>
      </c>
      <c r="Z2070" t="s">
        <v>59</v>
      </c>
      <c r="AA2070" t="b">
        <v>0</v>
      </c>
      <c r="AH2070">
        <v>1</v>
      </c>
      <c r="AI2070">
        <v>0</v>
      </c>
      <c r="AK2070" t="s">
        <v>59</v>
      </c>
      <c r="AL2070" t="s">
        <v>64</v>
      </c>
      <c r="AS2070">
        <v>0</v>
      </c>
      <c r="AT2070">
        <v>0</v>
      </c>
      <c r="AU2070">
        <v>0</v>
      </c>
      <c r="AV2070">
        <v>0</v>
      </c>
      <c r="BB2070" t="b">
        <f t="shared" si="128"/>
        <v>0</v>
      </c>
      <c r="BC2070" t="str">
        <f>INDEX(repsearch2!B:B,MATCH(A2070,repsearch2!A:A,FALSE))</f>
        <v>No</v>
      </c>
      <c r="BD2070" s="3" t="b">
        <f t="shared" si="129"/>
        <v>0</v>
      </c>
      <c r="BE2070" s="3" t="b">
        <f t="shared" si="130"/>
        <v>0</v>
      </c>
      <c r="BF2070" t="str">
        <f t="shared" si="131"/>
        <v>closed</v>
      </c>
    </row>
    <row r="2071" spans="1:58" x14ac:dyDescent="0.3">
      <c r="A2071" s="3" t="s">
        <v>19733</v>
      </c>
      <c r="B2071" s="3" t="s">
        <v>896</v>
      </c>
      <c r="C2071" s="3"/>
      <c r="D2071" s="3" t="s">
        <v>897</v>
      </c>
      <c r="E2071" s="3" t="s">
        <v>19734</v>
      </c>
      <c r="F2071" s="3" t="s">
        <v>19735</v>
      </c>
      <c r="G2071" s="3">
        <v>2</v>
      </c>
      <c r="H2071" s="3" t="s">
        <v>59</v>
      </c>
      <c r="I2071" s="3" t="s">
        <v>19736</v>
      </c>
      <c r="J2071" s="3">
        <v>2</v>
      </c>
      <c r="K2071" s="3" t="s">
        <v>19737</v>
      </c>
      <c r="L2071" s="3"/>
      <c r="M2071" s="3"/>
      <c r="N2071" s="3" t="s">
        <v>59</v>
      </c>
      <c r="O2071" s="3" t="s">
        <v>19728</v>
      </c>
      <c r="P2071" s="3">
        <v>2019</v>
      </c>
      <c r="Q2071" s="3" t="s">
        <v>101</v>
      </c>
      <c r="R2071" s="3" t="b">
        <v>1</v>
      </c>
      <c r="S2071" s="3" t="s">
        <v>102</v>
      </c>
      <c r="T2071" s="3" t="b">
        <v>0</v>
      </c>
      <c r="U2071" s="3" t="s">
        <v>1102</v>
      </c>
      <c r="V2071" s="3" t="s">
        <v>905</v>
      </c>
      <c r="W2071" s="3" t="s">
        <v>64</v>
      </c>
      <c r="X2071" s="3" t="s">
        <v>70</v>
      </c>
      <c r="Y2071" s="3">
        <v>1</v>
      </c>
      <c r="Z2071" s="3" t="s">
        <v>59</v>
      </c>
      <c r="AA2071" s="3" t="b">
        <v>0</v>
      </c>
      <c r="AB2071" s="3"/>
      <c r="AC2071" s="3"/>
      <c r="AD2071" s="3"/>
      <c r="AE2071" s="3"/>
      <c r="AF2071" s="3"/>
      <c r="AG2071" s="3"/>
      <c r="AH2071" s="3"/>
      <c r="AI2071" s="3">
        <v>1</v>
      </c>
      <c r="AJ2071" s="3" t="s">
        <v>19738</v>
      </c>
      <c r="AK2071" s="3" t="s">
        <v>59</v>
      </c>
      <c r="AL2071" s="3" t="s">
        <v>64</v>
      </c>
      <c r="AM2071" s="3"/>
      <c r="AN2071" s="3"/>
      <c r="AO2071" s="3"/>
      <c r="AP2071" s="3"/>
      <c r="AQ2071" s="3"/>
      <c r="AR2071" s="3"/>
      <c r="AS2071" s="3">
        <v>0</v>
      </c>
      <c r="AT2071" s="3">
        <v>0</v>
      </c>
      <c r="AU2071" s="3">
        <v>0</v>
      </c>
      <c r="AV2071" s="3">
        <v>0</v>
      </c>
      <c r="AW2071" s="3"/>
      <c r="AX2071" s="3"/>
      <c r="AY2071" s="3"/>
      <c r="AZ2071" s="3"/>
      <c r="BA2071" s="3"/>
      <c r="BB2071" s="3" t="b">
        <f t="shared" si="128"/>
        <v>1</v>
      </c>
      <c r="BC2071" s="3" t="str">
        <f>INDEX(repsearch2!B:B,MATCH(A2071,repsearch2!A:A,FALSE))</f>
        <v>No</v>
      </c>
      <c r="BD2071" s="3" t="b">
        <f t="shared" si="129"/>
        <v>1</v>
      </c>
      <c r="BE2071" s="3" t="b">
        <f t="shared" si="130"/>
        <v>1</v>
      </c>
      <c r="BF2071" t="str">
        <f t="shared" si="131"/>
        <v>green</v>
      </c>
    </row>
    <row r="2072" spans="1:58" x14ac:dyDescent="0.3">
      <c r="A2072" t="s">
        <v>19739</v>
      </c>
      <c r="D2072" t="s">
        <v>96</v>
      </c>
      <c r="E2072" t="s">
        <v>19740</v>
      </c>
      <c r="F2072" t="s">
        <v>19741</v>
      </c>
      <c r="G2072">
        <v>3</v>
      </c>
      <c r="H2072" t="s">
        <v>59</v>
      </c>
      <c r="I2072" t="s">
        <v>19742</v>
      </c>
      <c r="J2072">
        <v>3</v>
      </c>
      <c r="K2072" t="s">
        <v>19743</v>
      </c>
      <c r="N2072" t="s">
        <v>59</v>
      </c>
      <c r="O2072" t="s">
        <v>19728</v>
      </c>
      <c r="P2072">
        <v>2019</v>
      </c>
      <c r="Q2072" t="s">
        <v>101</v>
      </c>
      <c r="R2072" t="b">
        <v>0</v>
      </c>
      <c r="S2072" t="s">
        <v>102</v>
      </c>
      <c r="T2072" t="b">
        <v>0</v>
      </c>
      <c r="W2072" t="s">
        <v>59</v>
      </c>
      <c r="Y2072">
        <v>0</v>
      </c>
      <c r="Z2072" t="s">
        <v>59</v>
      </c>
      <c r="AA2072" t="b">
        <v>0</v>
      </c>
      <c r="AH2072">
        <v>3</v>
      </c>
      <c r="AI2072">
        <v>4</v>
      </c>
      <c r="AK2072" t="s">
        <v>59</v>
      </c>
      <c r="AL2072" t="s">
        <v>64</v>
      </c>
      <c r="AS2072">
        <v>0</v>
      </c>
      <c r="AT2072">
        <v>0</v>
      </c>
      <c r="AU2072">
        <v>0</v>
      </c>
      <c r="AV2072">
        <v>0</v>
      </c>
      <c r="BB2072" t="b">
        <f t="shared" si="128"/>
        <v>0</v>
      </c>
      <c r="BC2072" t="str">
        <f>INDEX(repsearch2!B:B,MATCH(A2072,repsearch2!A:A,FALSE))</f>
        <v>No</v>
      </c>
      <c r="BD2072" s="3" t="b">
        <f t="shared" si="129"/>
        <v>0</v>
      </c>
      <c r="BE2072" s="3" t="b">
        <f t="shared" si="130"/>
        <v>0</v>
      </c>
      <c r="BF2072" t="str">
        <f t="shared" si="131"/>
        <v>closed</v>
      </c>
    </row>
    <row r="2073" spans="1:58" x14ac:dyDescent="0.3">
      <c r="A2073" t="s">
        <v>19744</v>
      </c>
      <c r="D2073" t="s">
        <v>96</v>
      </c>
      <c r="E2073" t="s">
        <v>19745</v>
      </c>
      <c r="F2073" t="s">
        <v>19746</v>
      </c>
      <c r="G2073">
        <v>3</v>
      </c>
      <c r="H2073" t="s">
        <v>59</v>
      </c>
      <c r="I2073" t="s">
        <v>19747</v>
      </c>
      <c r="J2073">
        <v>1</v>
      </c>
      <c r="K2073" t="s">
        <v>19748</v>
      </c>
      <c r="L2073" t="s">
        <v>19749</v>
      </c>
      <c r="M2073" t="s">
        <v>19750</v>
      </c>
      <c r="N2073" t="s">
        <v>64</v>
      </c>
      <c r="O2073" t="s">
        <v>19751</v>
      </c>
      <c r="P2073">
        <v>2019</v>
      </c>
      <c r="Q2073" t="s">
        <v>224</v>
      </c>
      <c r="R2073" t="b">
        <v>0</v>
      </c>
      <c r="S2073" t="s">
        <v>67</v>
      </c>
      <c r="T2073" t="b">
        <v>0</v>
      </c>
      <c r="W2073" t="s">
        <v>59</v>
      </c>
      <c r="Y2073">
        <v>0</v>
      </c>
      <c r="Z2073" t="s">
        <v>59</v>
      </c>
      <c r="AA2073" t="b">
        <v>0</v>
      </c>
      <c r="AB2073" t="s">
        <v>19752</v>
      </c>
      <c r="AC2073" t="s">
        <v>64</v>
      </c>
      <c r="AD2073" t="s">
        <v>72</v>
      </c>
      <c r="AE2073" t="s">
        <v>59</v>
      </c>
      <c r="AG2073" t="s">
        <v>19753</v>
      </c>
      <c r="AH2073">
        <v>1</v>
      </c>
      <c r="AI2073">
        <v>0</v>
      </c>
      <c r="AK2073" t="s">
        <v>64</v>
      </c>
      <c r="AL2073" t="s">
        <v>64</v>
      </c>
      <c r="AP2073" t="s">
        <v>76</v>
      </c>
      <c r="AQ2073">
        <v>3240</v>
      </c>
      <c r="AR2073">
        <v>3240</v>
      </c>
      <c r="AS2073">
        <v>0</v>
      </c>
      <c r="AT2073">
        <v>0</v>
      </c>
      <c r="AU2073">
        <v>0</v>
      </c>
      <c r="AV2073">
        <v>0</v>
      </c>
      <c r="AZ2073" t="s">
        <v>581</v>
      </c>
      <c r="BA2073" t="s">
        <v>3263</v>
      </c>
      <c r="BB2073" t="b">
        <f t="shared" si="128"/>
        <v>0</v>
      </c>
      <c r="BC2073" t="str">
        <f>INDEX(repsearch2!B:B,MATCH(A2073,repsearch2!A:A,FALSE))</f>
        <v>No</v>
      </c>
      <c r="BD2073" s="3" t="b">
        <f t="shared" si="129"/>
        <v>0</v>
      </c>
      <c r="BE2073" s="3" t="b">
        <f t="shared" si="130"/>
        <v>0</v>
      </c>
      <c r="BF2073" t="str">
        <f t="shared" si="131"/>
        <v>closed</v>
      </c>
    </row>
    <row r="2074" spans="1:58" x14ac:dyDescent="0.3">
      <c r="A2074" t="s">
        <v>19754</v>
      </c>
      <c r="D2074" t="s">
        <v>96</v>
      </c>
      <c r="E2074" t="s">
        <v>19755</v>
      </c>
      <c r="F2074" t="s">
        <v>19756</v>
      </c>
      <c r="G2074">
        <v>5</v>
      </c>
      <c r="H2074" t="s">
        <v>59</v>
      </c>
      <c r="I2074" t="s">
        <v>19757</v>
      </c>
      <c r="J2074">
        <v>3</v>
      </c>
      <c r="K2074" t="s">
        <v>19758</v>
      </c>
      <c r="N2074" t="s">
        <v>59</v>
      </c>
      <c r="O2074" t="s">
        <v>19728</v>
      </c>
      <c r="P2074">
        <v>2019</v>
      </c>
      <c r="Q2074" t="s">
        <v>101</v>
      </c>
      <c r="R2074" t="b">
        <v>0</v>
      </c>
      <c r="S2074" t="s">
        <v>102</v>
      </c>
      <c r="T2074" t="b">
        <v>0</v>
      </c>
      <c r="W2074" t="s">
        <v>59</v>
      </c>
      <c r="Y2074">
        <v>0</v>
      </c>
      <c r="Z2074" t="s">
        <v>59</v>
      </c>
      <c r="AA2074" t="b">
        <v>0</v>
      </c>
      <c r="AH2074">
        <v>6</v>
      </c>
      <c r="AI2074">
        <v>7</v>
      </c>
      <c r="AK2074" t="s">
        <v>59</v>
      </c>
      <c r="AL2074" t="s">
        <v>64</v>
      </c>
      <c r="AS2074">
        <v>0</v>
      </c>
      <c r="AT2074">
        <v>0</v>
      </c>
      <c r="AU2074">
        <v>0</v>
      </c>
      <c r="AV2074">
        <v>0</v>
      </c>
      <c r="BB2074" t="b">
        <f t="shared" si="128"/>
        <v>0</v>
      </c>
      <c r="BC2074" t="str">
        <f>INDEX(repsearch2!B:B,MATCH(A2074,repsearch2!A:A,FALSE))</f>
        <v>No</v>
      </c>
      <c r="BD2074" s="3" t="b">
        <f t="shared" si="129"/>
        <v>0</v>
      </c>
      <c r="BE2074" s="3" t="b">
        <f t="shared" si="130"/>
        <v>0</v>
      </c>
      <c r="BF2074" t="str">
        <f t="shared" si="131"/>
        <v>closed</v>
      </c>
    </row>
    <row r="2075" spans="1:58" x14ac:dyDescent="0.3">
      <c r="A2075" t="s">
        <v>19759</v>
      </c>
      <c r="D2075" t="s">
        <v>96</v>
      </c>
      <c r="E2075" t="s">
        <v>19760</v>
      </c>
      <c r="F2075" t="s">
        <v>19761</v>
      </c>
      <c r="G2075">
        <v>6</v>
      </c>
      <c r="H2075" t="s">
        <v>59</v>
      </c>
      <c r="I2075" t="s">
        <v>19762</v>
      </c>
      <c r="J2075">
        <v>5</v>
      </c>
      <c r="K2075" t="s">
        <v>19763</v>
      </c>
      <c r="N2075" t="s">
        <v>59</v>
      </c>
      <c r="O2075" t="s">
        <v>19728</v>
      </c>
      <c r="P2075">
        <v>2019</v>
      </c>
      <c r="Q2075" t="s">
        <v>101</v>
      </c>
      <c r="R2075" t="b">
        <v>0</v>
      </c>
      <c r="S2075" t="s">
        <v>102</v>
      </c>
      <c r="T2075" t="b">
        <v>0</v>
      </c>
      <c r="W2075" t="s">
        <v>59</v>
      </c>
      <c r="Y2075">
        <v>0</v>
      </c>
      <c r="Z2075" t="s">
        <v>59</v>
      </c>
      <c r="AA2075" t="b">
        <v>0</v>
      </c>
      <c r="AI2075">
        <v>0</v>
      </c>
      <c r="AK2075" t="s">
        <v>59</v>
      </c>
      <c r="AL2075" t="s">
        <v>64</v>
      </c>
      <c r="AS2075">
        <v>0</v>
      </c>
      <c r="AT2075">
        <v>0</v>
      </c>
      <c r="AU2075">
        <v>0</v>
      </c>
      <c r="AV2075">
        <v>0</v>
      </c>
      <c r="BB2075" t="b">
        <f t="shared" si="128"/>
        <v>0</v>
      </c>
      <c r="BC2075" t="str">
        <f>INDEX(repsearch2!B:B,MATCH(A2075,repsearch2!A:A,FALSE))</f>
        <v>No</v>
      </c>
      <c r="BD2075" s="3" t="b">
        <f t="shared" si="129"/>
        <v>0</v>
      </c>
      <c r="BE2075" s="3" t="b">
        <f t="shared" si="130"/>
        <v>0</v>
      </c>
      <c r="BF2075" t="str">
        <f t="shared" si="131"/>
        <v>closed</v>
      </c>
    </row>
    <row r="2076" spans="1:58" x14ac:dyDescent="0.3">
      <c r="A2076" t="s">
        <v>19764</v>
      </c>
      <c r="D2076" t="s">
        <v>96</v>
      </c>
      <c r="E2076" t="s">
        <v>19765</v>
      </c>
      <c r="F2076" t="s">
        <v>19766</v>
      </c>
      <c r="G2076">
        <v>3</v>
      </c>
      <c r="H2076" t="s">
        <v>59</v>
      </c>
      <c r="I2076" t="s">
        <v>19767</v>
      </c>
      <c r="J2076">
        <v>2</v>
      </c>
      <c r="K2076" t="s">
        <v>19768</v>
      </c>
      <c r="N2076" t="s">
        <v>59</v>
      </c>
      <c r="O2076" t="s">
        <v>19728</v>
      </c>
      <c r="P2076">
        <v>2019</v>
      </c>
      <c r="Q2076" t="s">
        <v>101</v>
      </c>
      <c r="R2076" t="b">
        <v>0</v>
      </c>
      <c r="S2076" t="s">
        <v>102</v>
      </c>
      <c r="T2076" t="b">
        <v>0</v>
      </c>
      <c r="W2076" t="s">
        <v>59</v>
      </c>
      <c r="Y2076">
        <v>0</v>
      </c>
      <c r="Z2076" t="s">
        <v>59</v>
      </c>
      <c r="AA2076" t="b">
        <v>0</v>
      </c>
      <c r="AH2076">
        <v>1</v>
      </c>
      <c r="AI2076">
        <v>1</v>
      </c>
      <c r="AK2076" t="s">
        <v>59</v>
      </c>
      <c r="AL2076" t="s">
        <v>64</v>
      </c>
      <c r="AS2076">
        <v>0</v>
      </c>
      <c r="AT2076">
        <v>0</v>
      </c>
      <c r="AU2076">
        <v>0</v>
      </c>
      <c r="AV2076">
        <v>0</v>
      </c>
      <c r="AX2076" t="s">
        <v>19769</v>
      </c>
      <c r="BB2076" t="b">
        <f t="shared" si="128"/>
        <v>0</v>
      </c>
      <c r="BC2076" t="str">
        <f>INDEX(repsearch2!B:B,MATCH(A2076,repsearch2!A:A,FALSE))</f>
        <v>No</v>
      </c>
      <c r="BD2076" s="3" t="b">
        <f t="shared" si="129"/>
        <v>0</v>
      </c>
      <c r="BE2076" s="3" t="b">
        <f t="shared" si="130"/>
        <v>0</v>
      </c>
      <c r="BF2076" t="str">
        <f t="shared" si="131"/>
        <v>closed</v>
      </c>
    </row>
    <row r="2077" spans="1:58" x14ac:dyDescent="0.3">
      <c r="A2077" t="s">
        <v>19770</v>
      </c>
      <c r="B2077" t="s">
        <v>896</v>
      </c>
      <c r="D2077" t="s">
        <v>897</v>
      </c>
      <c r="E2077" t="s">
        <v>19771</v>
      </c>
      <c r="F2077" t="s">
        <v>19772</v>
      </c>
      <c r="G2077">
        <v>6</v>
      </c>
      <c r="H2077" t="s">
        <v>59</v>
      </c>
      <c r="I2077" t="s">
        <v>19773</v>
      </c>
      <c r="J2077">
        <v>1</v>
      </c>
      <c r="K2077" t="s">
        <v>11287</v>
      </c>
      <c r="N2077" t="s">
        <v>59</v>
      </c>
      <c r="O2077" t="s">
        <v>19728</v>
      </c>
      <c r="P2077">
        <v>2019</v>
      </c>
      <c r="Q2077" t="s">
        <v>101</v>
      </c>
      <c r="R2077" t="b">
        <v>1</v>
      </c>
      <c r="S2077" t="s">
        <v>102</v>
      </c>
      <c r="T2077" t="b">
        <v>0</v>
      </c>
      <c r="U2077" t="s">
        <v>904</v>
      </c>
      <c r="V2077" t="s">
        <v>905</v>
      </c>
      <c r="W2077" t="s">
        <v>64</v>
      </c>
      <c r="X2077" t="s">
        <v>19774</v>
      </c>
      <c r="Y2077">
        <v>1</v>
      </c>
      <c r="Z2077" t="s">
        <v>59</v>
      </c>
      <c r="AA2077" t="b">
        <v>0</v>
      </c>
      <c r="AH2077">
        <v>1</v>
      </c>
      <c r="AI2077">
        <v>0</v>
      </c>
      <c r="AJ2077" t="s">
        <v>19775</v>
      </c>
      <c r="AK2077" t="s">
        <v>59</v>
      </c>
      <c r="AL2077" t="s">
        <v>64</v>
      </c>
      <c r="AS2077">
        <v>0</v>
      </c>
      <c r="AT2077">
        <v>0</v>
      </c>
      <c r="AU2077">
        <v>0</v>
      </c>
      <c r="AV2077">
        <v>0</v>
      </c>
      <c r="BB2077" t="b">
        <f t="shared" si="128"/>
        <v>0</v>
      </c>
      <c r="BC2077" t="str">
        <f>INDEX(repsearch2!B:B,MATCH(A2077,repsearch2!A:A,FALSE))</f>
        <v>No</v>
      </c>
      <c r="BD2077" s="3" t="b">
        <f t="shared" si="129"/>
        <v>0</v>
      </c>
      <c r="BE2077" s="3" t="b">
        <f t="shared" si="130"/>
        <v>1</v>
      </c>
      <c r="BF2077" t="str">
        <f t="shared" si="131"/>
        <v>green</v>
      </c>
    </row>
    <row r="2078" spans="1:58" x14ac:dyDescent="0.3">
      <c r="A2078" t="s">
        <v>19776</v>
      </c>
      <c r="D2078" t="s">
        <v>96</v>
      </c>
      <c r="E2078" t="s">
        <v>19777</v>
      </c>
      <c r="F2078" t="s">
        <v>19778</v>
      </c>
      <c r="G2078">
        <v>2</v>
      </c>
      <c r="H2078" t="s">
        <v>59</v>
      </c>
      <c r="I2078" t="s">
        <v>19779</v>
      </c>
      <c r="J2078">
        <v>1</v>
      </c>
      <c r="K2078" t="s">
        <v>19780</v>
      </c>
      <c r="L2078" t="s">
        <v>19781</v>
      </c>
      <c r="N2078" t="s">
        <v>59</v>
      </c>
      <c r="O2078" t="s">
        <v>19782</v>
      </c>
      <c r="P2078">
        <v>2018</v>
      </c>
      <c r="Q2078" t="s">
        <v>1349</v>
      </c>
      <c r="R2078" t="b">
        <v>0</v>
      </c>
      <c r="S2078" t="s">
        <v>67</v>
      </c>
      <c r="T2078" t="b">
        <v>0</v>
      </c>
      <c r="W2078" t="s">
        <v>59</v>
      </c>
      <c r="Y2078">
        <v>0</v>
      </c>
      <c r="Z2078" t="s">
        <v>59</v>
      </c>
      <c r="AA2078" t="b">
        <v>0</v>
      </c>
      <c r="AB2078" t="s">
        <v>19783</v>
      </c>
      <c r="AC2078" t="s">
        <v>64</v>
      </c>
      <c r="AD2078" t="s">
        <v>252</v>
      </c>
      <c r="AE2078" t="s">
        <v>59</v>
      </c>
      <c r="AG2078" t="s">
        <v>19784</v>
      </c>
      <c r="AH2078">
        <v>1</v>
      </c>
      <c r="AI2078">
        <v>2</v>
      </c>
      <c r="AK2078" t="s">
        <v>64</v>
      </c>
      <c r="AL2078" t="s">
        <v>64</v>
      </c>
      <c r="AP2078" t="s">
        <v>76</v>
      </c>
      <c r="AQ2078">
        <v>2950</v>
      </c>
      <c r="AR2078">
        <v>2950</v>
      </c>
      <c r="AS2078">
        <v>0</v>
      </c>
      <c r="AT2078">
        <v>0</v>
      </c>
      <c r="AU2078">
        <v>0</v>
      </c>
      <c r="AV2078">
        <v>0</v>
      </c>
      <c r="AX2078" t="s">
        <v>19785</v>
      </c>
      <c r="AY2078" t="s">
        <v>19785</v>
      </c>
      <c r="AZ2078" t="s">
        <v>6454</v>
      </c>
      <c r="BA2078" t="s">
        <v>19786</v>
      </c>
      <c r="BB2078" t="b">
        <f t="shared" si="128"/>
        <v>0</v>
      </c>
      <c r="BC2078" t="str">
        <f>INDEX(repsearch2!B:B,MATCH(A2078,repsearch2!A:A,FALSE))</f>
        <v>No</v>
      </c>
      <c r="BD2078" s="3" t="b">
        <f t="shared" si="129"/>
        <v>0</v>
      </c>
      <c r="BE2078" s="3" t="b">
        <f t="shared" si="130"/>
        <v>0</v>
      </c>
      <c r="BF2078" t="str">
        <f t="shared" si="131"/>
        <v>closed</v>
      </c>
    </row>
    <row r="2079" spans="1:58" x14ac:dyDescent="0.3">
      <c r="A2079" t="s">
        <v>19787</v>
      </c>
      <c r="D2079" t="s">
        <v>96</v>
      </c>
      <c r="E2079" t="s">
        <v>19788</v>
      </c>
      <c r="F2079" t="s">
        <v>19789</v>
      </c>
      <c r="G2079">
        <v>3</v>
      </c>
      <c r="H2079" t="s">
        <v>59</v>
      </c>
      <c r="I2079" t="s">
        <v>19790</v>
      </c>
      <c r="J2079">
        <v>3</v>
      </c>
      <c r="K2079" t="s">
        <v>19791</v>
      </c>
      <c r="N2079" t="s">
        <v>59</v>
      </c>
      <c r="O2079" t="s">
        <v>19792</v>
      </c>
      <c r="P2079">
        <v>2019</v>
      </c>
      <c r="Q2079" t="s">
        <v>101</v>
      </c>
      <c r="R2079" t="b">
        <v>0</v>
      </c>
      <c r="S2079" t="s">
        <v>102</v>
      </c>
      <c r="T2079" t="b">
        <v>0</v>
      </c>
      <c r="W2079" t="s">
        <v>59</v>
      </c>
      <c r="Y2079">
        <v>0</v>
      </c>
      <c r="Z2079" t="s">
        <v>59</v>
      </c>
      <c r="AA2079" t="b">
        <v>0</v>
      </c>
      <c r="AH2079">
        <v>4</v>
      </c>
      <c r="AI2079">
        <v>4</v>
      </c>
      <c r="AK2079" t="s">
        <v>59</v>
      </c>
      <c r="AL2079" t="s">
        <v>64</v>
      </c>
      <c r="AS2079">
        <v>0</v>
      </c>
      <c r="AT2079">
        <v>0</v>
      </c>
      <c r="AU2079">
        <v>0</v>
      </c>
      <c r="AV2079">
        <v>0</v>
      </c>
      <c r="BB2079" t="b">
        <f t="shared" si="128"/>
        <v>0</v>
      </c>
      <c r="BC2079" t="str">
        <f>INDEX(repsearch2!B:B,MATCH(A2079,repsearch2!A:A,FALSE))</f>
        <v>No</v>
      </c>
      <c r="BD2079" s="3" t="b">
        <f t="shared" si="129"/>
        <v>0</v>
      </c>
      <c r="BE2079" s="3" t="b">
        <f t="shared" si="130"/>
        <v>0</v>
      </c>
      <c r="BF2079" t="str">
        <f t="shared" si="131"/>
        <v>closed</v>
      </c>
    </row>
    <row r="2080" spans="1:58" x14ac:dyDescent="0.3">
      <c r="A2080" t="s">
        <v>19793</v>
      </c>
      <c r="D2080" t="s">
        <v>96</v>
      </c>
      <c r="E2080" t="s">
        <v>19794</v>
      </c>
      <c r="F2080" t="s">
        <v>19795</v>
      </c>
      <c r="G2080">
        <v>5</v>
      </c>
      <c r="H2080" t="s">
        <v>59</v>
      </c>
      <c r="I2080" t="s">
        <v>19796</v>
      </c>
      <c r="J2080">
        <v>3</v>
      </c>
      <c r="K2080" t="s">
        <v>19797</v>
      </c>
      <c r="N2080" t="s">
        <v>59</v>
      </c>
      <c r="O2080" t="s">
        <v>19792</v>
      </c>
      <c r="P2080">
        <v>2019</v>
      </c>
      <c r="Q2080" t="s">
        <v>101</v>
      </c>
      <c r="R2080" t="b">
        <v>0</v>
      </c>
      <c r="S2080" t="s">
        <v>102</v>
      </c>
      <c r="T2080" t="b">
        <v>0</v>
      </c>
      <c r="W2080" t="s">
        <v>59</v>
      </c>
      <c r="Y2080">
        <v>0</v>
      </c>
      <c r="Z2080" t="s">
        <v>59</v>
      </c>
      <c r="AA2080" t="b">
        <v>0</v>
      </c>
      <c r="AI2080">
        <v>2</v>
      </c>
      <c r="AK2080" t="s">
        <v>59</v>
      </c>
      <c r="AL2080" t="s">
        <v>64</v>
      </c>
      <c r="AS2080">
        <v>0</v>
      </c>
      <c r="AT2080">
        <v>0</v>
      </c>
      <c r="AU2080">
        <v>0</v>
      </c>
      <c r="AV2080">
        <v>0</v>
      </c>
      <c r="BB2080" t="b">
        <f t="shared" si="128"/>
        <v>0</v>
      </c>
      <c r="BC2080" t="str">
        <f>INDEX(repsearch2!B:B,MATCH(A2080,repsearch2!A:A,FALSE))</f>
        <v>No</v>
      </c>
      <c r="BD2080" s="3" t="b">
        <f t="shared" si="129"/>
        <v>0</v>
      </c>
      <c r="BE2080" s="3" t="b">
        <f t="shared" si="130"/>
        <v>0</v>
      </c>
      <c r="BF2080" t="str">
        <f t="shared" si="131"/>
        <v>closed</v>
      </c>
    </row>
    <row r="2081" spans="1:58" x14ac:dyDescent="0.3">
      <c r="A2081" t="s">
        <v>19798</v>
      </c>
      <c r="D2081" t="s">
        <v>96</v>
      </c>
      <c r="E2081" t="s">
        <v>19799</v>
      </c>
      <c r="F2081" t="s">
        <v>19800</v>
      </c>
      <c r="G2081">
        <v>3</v>
      </c>
      <c r="H2081" t="s">
        <v>59</v>
      </c>
      <c r="I2081" t="s">
        <v>19801</v>
      </c>
      <c r="J2081">
        <v>2</v>
      </c>
      <c r="K2081" t="s">
        <v>19802</v>
      </c>
      <c r="N2081" t="s">
        <v>59</v>
      </c>
      <c r="O2081" t="s">
        <v>19803</v>
      </c>
      <c r="P2081">
        <v>2019</v>
      </c>
      <c r="Q2081" t="s">
        <v>101</v>
      </c>
      <c r="R2081" t="b">
        <v>0</v>
      </c>
      <c r="S2081" t="s">
        <v>102</v>
      </c>
      <c r="T2081" t="b">
        <v>0</v>
      </c>
      <c r="W2081" t="s">
        <v>59</v>
      </c>
      <c r="Y2081">
        <v>0</v>
      </c>
      <c r="Z2081" t="s">
        <v>59</v>
      </c>
      <c r="AA2081" t="b">
        <v>0</v>
      </c>
      <c r="AI2081">
        <v>0</v>
      </c>
      <c r="AK2081" t="s">
        <v>59</v>
      </c>
      <c r="AL2081" t="s">
        <v>64</v>
      </c>
      <c r="AS2081">
        <v>0</v>
      </c>
      <c r="AT2081">
        <v>0</v>
      </c>
      <c r="AU2081">
        <v>0</v>
      </c>
      <c r="AV2081">
        <v>0</v>
      </c>
      <c r="AX2081" t="s">
        <v>1377</v>
      </c>
      <c r="BB2081" t="b">
        <f t="shared" si="128"/>
        <v>0</v>
      </c>
      <c r="BC2081" t="str">
        <f>INDEX(repsearch2!B:B,MATCH(A2081,repsearch2!A:A,FALSE))</f>
        <v>No</v>
      </c>
      <c r="BD2081" s="3" t="b">
        <f t="shared" si="129"/>
        <v>0</v>
      </c>
      <c r="BE2081" s="3" t="b">
        <f t="shared" si="130"/>
        <v>0</v>
      </c>
      <c r="BF2081" t="str">
        <f t="shared" si="131"/>
        <v>closed</v>
      </c>
    </row>
    <row r="2082" spans="1:58" x14ac:dyDescent="0.3">
      <c r="A2082" t="s">
        <v>19804</v>
      </c>
      <c r="D2082" t="s">
        <v>96</v>
      </c>
      <c r="E2082" t="s">
        <v>19805</v>
      </c>
      <c r="F2082" t="s">
        <v>19806</v>
      </c>
      <c r="G2082">
        <v>6</v>
      </c>
      <c r="H2082" t="s">
        <v>59</v>
      </c>
      <c r="I2082" t="s">
        <v>19807</v>
      </c>
      <c r="J2082">
        <v>1</v>
      </c>
      <c r="K2082" t="s">
        <v>11287</v>
      </c>
      <c r="L2082" t="s">
        <v>19808</v>
      </c>
      <c r="N2082" t="s">
        <v>59</v>
      </c>
      <c r="O2082" t="s">
        <v>19792</v>
      </c>
      <c r="P2082">
        <v>2019</v>
      </c>
      <c r="Q2082" t="s">
        <v>101</v>
      </c>
      <c r="R2082" t="b">
        <v>0</v>
      </c>
      <c r="S2082" t="s">
        <v>102</v>
      </c>
      <c r="T2082" t="b">
        <v>0</v>
      </c>
      <c r="W2082" t="s">
        <v>59</v>
      </c>
      <c r="Y2082">
        <v>0</v>
      </c>
      <c r="Z2082" t="s">
        <v>59</v>
      </c>
      <c r="AA2082" t="b">
        <v>0</v>
      </c>
      <c r="AH2082">
        <v>1</v>
      </c>
      <c r="AI2082">
        <v>0</v>
      </c>
      <c r="AK2082" t="s">
        <v>59</v>
      </c>
      <c r="AL2082" t="s">
        <v>64</v>
      </c>
      <c r="AS2082">
        <v>0</v>
      </c>
      <c r="AT2082">
        <v>0</v>
      </c>
      <c r="AU2082">
        <v>0</v>
      </c>
      <c r="AV2082">
        <v>0</v>
      </c>
      <c r="AX2082" t="s">
        <v>19809</v>
      </c>
      <c r="BB2082" t="b">
        <f t="shared" si="128"/>
        <v>0</v>
      </c>
      <c r="BC2082" t="str">
        <f>INDEX(repsearch2!B:B,MATCH(A2082,repsearch2!A:A,FALSE))</f>
        <v>No</v>
      </c>
      <c r="BD2082" s="3" t="b">
        <f t="shared" si="129"/>
        <v>0</v>
      </c>
      <c r="BE2082" s="3" t="b">
        <f t="shared" si="130"/>
        <v>0</v>
      </c>
      <c r="BF2082" t="str">
        <f t="shared" si="131"/>
        <v>closed</v>
      </c>
    </row>
    <row r="2083" spans="1:58" x14ac:dyDescent="0.3">
      <c r="A2083" t="s">
        <v>19810</v>
      </c>
      <c r="D2083" t="s">
        <v>96</v>
      </c>
      <c r="E2083" t="s">
        <v>19811</v>
      </c>
      <c r="F2083" t="s">
        <v>19812</v>
      </c>
      <c r="G2083">
        <v>7</v>
      </c>
      <c r="H2083" t="s">
        <v>59</v>
      </c>
      <c r="I2083" t="s">
        <v>19813</v>
      </c>
      <c r="J2083">
        <v>3</v>
      </c>
      <c r="K2083" t="s">
        <v>19791</v>
      </c>
      <c r="N2083" t="s">
        <v>59</v>
      </c>
      <c r="O2083" t="s">
        <v>19792</v>
      </c>
      <c r="P2083">
        <v>2019</v>
      </c>
      <c r="Q2083" t="s">
        <v>101</v>
      </c>
      <c r="R2083" t="b">
        <v>0</v>
      </c>
      <c r="S2083" t="s">
        <v>102</v>
      </c>
      <c r="T2083" t="b">
        <v>0</v>
      </c>
      <c r="W2083" t="s">
        <v>59</v>
      </c>
      <c r="Y2083">
        <v>0</v>
      </c>
      <c r="Z2083" t="s">
        <v>59</v>
      </c>
      <c r="AA2083" t="b">
        <v>0</v>
      </c>
      <c r="AH2083">
        <v>2</v>
      </c>
      <c r="AI2083">
        <v>0</v>
      </c>
      <c r="AK2083" t="s">
        <v>59</v>
      </c>
      <c r="AL2083" t="s">
        <v>64</v>
      </c>
      <c r="AS2083">
        <v>0</v>
      </c>
      <c r="AT2083">
        <v>0</v>
      </c>
      <c r="AU2083">
        <v>0</v>
      </c>
      <c r="AV2083">
        <v>0</v>
      </c>
      <c r="BB2083" t="b">
        <f t="shared" si="128"/>
        <v>0</v>
      </c>
      <c r="BC2083" t="str">
        <f>INDEX(repsearch2!B:B,MATCH(A2083,repsearch2!A:A,FALSE))</f>
        <v>No</v>
      </c>
      <c r="BD2083" s="3" t="b">
        <f t="shared" si="129"/>
        <v>0</v>
      </c>
      <c r="BE2083" s="3" t="b">
        <f t="shared" si="130"/>
        <v>0</v>
      </c>
      <c r="BF2083" t="str">
        <f t="shared" si="131"/>
        <v>closed</v>
      </c>
    </row>
    <row r="2084" spans="1:58" x14ac:dyDescent="0.3">
      <c r="A2084" t="s">
        <v>19814</v>
      </c>
      <c r="D2084" t="s">
        <v>96</v>
      </c>
      <c r="E2084" t="s">
        <v>19815</v>
      </c>
      <c r="H2084" t="s">
        <v>59</v>
      </c>
      <c r="I2084" t="s">
        <v>19816</v>
      </c>
      <c r="J2084">
        <v>1</v>
      </c>
      <c r="K2084" t="s">
        <v>11287</v>
      </c>
      <c r="N2084" t="s">
        <v>59</v>
      </c>
      <c r="O2084" t="s">
        <v>19792</v>
      </c>
      <c r="P2084">
        <v>2019</v>
      </c>
      <c r="Q2084" t="s">
        <v>101</v>
      </c>
      <c r="R2084" t="b">
        <v>0</v>
      </c>
      <c r="S2084" t="s">
        <v>102</v>
      </c>
      <c r="T2084" t="b">
        <v>0</v>
      </c>
      <c r="W2084" t="s">
        <v>59</v>
      </c>
      <c r="Y2084">
        <v>0</v>
      </c>
      <c r="Z2084" t="s">
        <v>59</v>
      </c>
      <c r="AA2084" t="b">
        <v>0</v>
      </c>
      <c r="AI2084">
        <v>0</v>
      </c>
      <c r="AK2084" t="s">
        <v>59</v>
      </c>
      <c r="AL2084" t="s">
        <v>64</v>
      </c>
      <c r="AS2084">
        <v>0</v>
      </c>
      <c r="AT2084">
        <v>0</v>
      </c>
      <c r="AU2084">
        <v>0</v>
      </c>
      <c r="AV2084">
        <v>0</v>
      </c>
      <c r="BB2084" t="b">
        <f t="shared" si="128"/>
        <v>0</v>
      </c>
      <c r="BC2084" t="str">
        <f>INDEX(repsearch2!B:B,MATCH(A2084,repsearch2!A:A,FALSE))</f>
        <v>No</v>
      </c>
      <c r="BD2084" s="3" t="b">
        <f t="shared" si="129"/>
        <v>0</v>
      </c>
      <c r="BE2084" s="3" t="b">
        <f t="shared" si="130"/>
        <v>0</v>
      </c>
      <c r="BF2084" t="str">
        <f t="shared" si="131"/>
        <v>closed</v>
      </c>
    </row>
    <row r="2085" spans="1:58" x14ac:dyDescent="0.3">
      <c r="A2085" t="s">
        <v>19817</v>
      </c>
      <c r="D2085" t="s">
        <v>96</v>
      </c>
      <c r="E2085" t="s">
        <v>19818</v>
      </c>
      <c r="F2085" t="s">
        <v>19819</v>
      </c>
      <c r="G2085">
        <v>4</v>
      </c>
      <c r="H2085" t="s">
        <v>59</v>
      </c>
      <c r="I2085" t="s">
        <v>19820</v>
      </c>
      <c r="J2085">
        <v>1</v>
      </c>
      <c r="K2085" t="s">
        <v>13167</v>
      </c>
      <c r="N2085" t="s">
        <v>59</v>
      </c>
      <c r="O2085" t="s">
        <v>19803</v>
      </c>
      <c r="P2085">
        <v>2019</v>
      </c>
      <c r="Q2085" t="s">
        <v>101</v>
      </c>
      <c r="R2085" t="b">
        <v>0</v>
      </c>
      <c r="S2085" t="s">
        <v>102</v>
      </c>
      <c r="T2085" t="b">
        <v>0</v>
      </c>
      <c r="W2085" t="s">
        <v>59</v>
      </c>
      <c r="Y2085">
        <v>0</v>
      </c>
      <c r="Z2085" t="s">
        <v>59</v>
      </c>
      <c r="AA2085" t="b">
        <v>0</v>
      </c>
      <c r="AH2085">
        <v>2</v>
      </c>
      <c r="AI2085">
        <v>3</v>
      </c>
      <c r="AK2085" t="s">
        <v>59</v>
      </c>
      <c r="AL2085" t="s">
        <v>64</v>
      </c>
      <c r="AS2085">
        <v>0</v>
      </c>
      <c r="AT2085">
        <v>0</v>
      </c>
      <c r="AU2085">
        <v>0</v>
      </c>
      <c r="AV2085">
        <v>0</v>
      </c>
      <c r="BB2085" t="b">
        <f t="shared" si="128"/>
        <v>0</v>
      </c>
      <c r="BC2085" t="str">
        <f>INDEX(repsearch2!B:B,MATCH(A2085,repsearch2!A:A,FALSE))</f>
        <v>No</v>
      </c>
      <c r="BD2085" s="3" t="b">
        <f t="shared" si="129"/>
        <v>0</v>
      </c>
      <c r="BE2085" s="3" t="b">
        <f t="shared" si="130"/>
        <v>0</v>
      </c>
      <c r="BF2085" t="str">
        <f t="shared" si="131"/>
        <v>closed</v>
      </c>
    </row>
    <row r="2086" spans="1:58" x14ac:dyDescent="0.3">
      <c r="A2086" t="s">
        <v>19821</v>
      </c>
      <c r="D2086" t="s">
        <v>96</v>
      </c>
      <c r="E2086" t="s">
        <v>19822</v>
      </c>
      <c r="F2086" t="s">
        <v>19823</v>
      </c>
      <c r="G2086">
        <v>7</v>
      </c>
      <c r="H2086" t="s">
        <v>59</v>
      </c>
      <c r="I2086" t="s">
        <v>19824</v>
      </c>
      <c r="J2086">
        <v>1</v>
      </c>
      <c r="K2086" t="s">
        <v>13167</v>
      </c>
      <c r="N2086" t="s">
        <v>59</v>
      </c>
      <c r="O2086" t="s">
        <v>19803</v>
      </c>
      <c r="P2086">
        <v>2019</v>
      </c>
      <c r="Q2086" t="s">
        <v>101</v>
      </c>
      <c r="R2086" t="b">
        <v>0</v>
      </c>
      <c r="S2086" t="s">
        <v>102</v>
      </c>
      <c r="T2086" t="b">
        <v>0</v>
      </c>
      <c r="W2086" t="s">
        <v>59</v>
      </c>
      <c r="Y2086">
        <v>0</v>
      </c>
      <c r="Z2086" t="s">
        <v>59</v>
      </c>
      <c r="AA2086" t="b">
        <v>0</v>
      </c>
      <c r="AH2086">
        <v>2</v>
      </c>
      <c r="AI2086">
        <v>0</v>
      </c>
      <c r="AK2086" t="s">
        <v>59</v>
      </c>
      <c r="AL2086" t="s">
        <v>64</v>
      </c>
      <c r="AS2086">
        <v>8</v>
      </c>
      <c r="AT2086">
        <v>1</v>
      </c>
      <c r="AU2086">
        <v>0</v>
      </c>
      <c r="AV2086">
        <v>0</v>
      </c>
      <c r="AW2086" t="s">
        <v>19825</v>
      </c>
      <c r="BB2086" t="b">
        <f t="shared" si="128"/>
        <v>0</v>
      </c>
      <c r="BC2086" t="str">
        <f>INDEX(repsearch2!B:B,MATCH(A2086,repsearch2!A:A,FALSE))</f>
        <v>No</v>
      </c>
      <c r="BD2086" s="3" t="b">
        <f t="shared" si="129"/>
        <v>0</v>
      </c>
      <c r="BE2086" s="3" t="b">
        <f t="shared" si="130"/>
        <v>0</v>
      </c>
      <c r="BF2086" t="str">
        <f t="shared" si="131"/>
        <v>closed</v>
      </c>
    </row>
    <row r="2087" spans="1:58" x14ac:dyDescent="0.3">
      <c r="A2087" t="s">
        <v>19826</v>
      </c>
      <c r="D2087" t="s">
        <v>96</v>
      </c>
      <c r="E2087" t="s">
        <v>19827</v>
      </c>
      <c r="F2087" t="s">
        <v>19828</v>
      </c>
      <c r="G2087">
        <v>8</v>
      </c>
      <c r="H2087" t="s">
        <v>59</v>
      </c>
      <c r="I2087" t="s">
        <v>19829</v>
      </c>
      <c r="J2087">
        <v>1</v>
      </c>
      <c r="K2087" t="s">
        <v>19830</v>
      </c>
      <c r="L2087" t="s">
        <v>19831</v>
      </c>
      <c r="N2087" t="s">
        <v>59</v>
      </c>
      <c r="O2087" t="s">
        <v>19832</v>
      </c>
      <c r="P2087">
        <v>2017</v>
      </c>
      <c r="Q2087" t="s">
        <v>184</v>
      </c>
      <c r="R2087" t="b">
        <v>0</v>
      </c>
      <c r="S2087" t="s">
        <v>67</v>
      </c>
      <c r="T2087" t="b">
        <v>0</v>
      </c>
      <c r="W2087" t="s">
        <v>59</v>
      </c>
      <c r="Y2087">
        <v>0</v>
      </c>
      <c r="Z2087" t="s">
        <v>59</v>
      </c>
      <c r="AA2087" t="b">
        <v>0</v>
      </c>
      <c r="AB2087" t="s">
        <v>19833</v>
      </c>
      <c r="AC2087" t="s">
        <v>64</v>
      </c>
      <c r="AD2087" t="s">
        <v>252</v>
      </c>
      <c r="AE2087" t="s">
        <v>59</v>
      </c>
      <c r="AG2087" t="s">
        <v>19834</v>
      </c>
      <c r="AH2087">
        <v>2</v>
      </c>
      <c r="AI2087">
        <v>4</v>
      </c>
      <c r="AK2087" t="s">
        <v>64</v>
      </c>
      <c r="AL2087" t="s">
        <v>64</v>
      </c>
      <c r="AP2087" t="s">
        <v>76</v>
      </c>
      <c r="AQ2087">
        <v>3000</v>
      </c>
      <c r="AR2087">
        <v>3000</v>
      </c>
      <c r="AS2087">
        <v>18.600000000000001</v>
      </c>
      <c r="AT2087">
        <v>1</v>
      </c>
      <c r="AU2087">
        <v>0</v>
      </c>
      <c r="AV2087">
        <v>9</v>
      </c>
      <c r="AW2087" t="s">
        <v>19835</v>
      </c>
      <c r="AX2087" t="s">
        <v>19836</v>
      </c>
      <c r="AY2087" t="s">
        <v>19837</v>
      </c>
      <c r="AZ2087" t="s">
        <v>19838</v>
      </c>
      <c r="BB2087" t="b">
        <f t="shared" si="128"/>
        <v>0</v>
      </c>
      <c r="BC2087" t="str">
        <f>INDEX(repsearch2!B:B,MATCH(A2087,repsearch2!A:A,FALSE))</f>
        <v>No</v>
      </c>
      <c r="BD2087" s="3" t="b">
        <f t="shared" si="129"/>
        <v>0</v>
      </c>
      <c r="BE2087" s="3" t="b">
        <f t="shared" si="130"/>
        <v>0</v>
      </c>
      <c r="BF2087" t="str">
        <f t="shared" si="131"/>
        <v>closed</v>
      </c>
    </row>
    <row r="2088" spans="1:58" x14ac:dyDescent="0.3">
      <c r="A2088" t="s">
        <v>19839</v>
      </c>
      <c r="B2088" t="s">
        <v>55</v>
      </c>
      <c r="D2088" t="s">
        <v>56</v>
      </c>
      <c r="E2088" t="s">
        <v>19840</v>
      </c>
      <c r="F2088" t="s">
        <v>19841</v>
      </c>
      <c r="G2088">
        <v>9</v>
      </c>
      <c r="H2088" t="s">
        <v>59</v>
      </c>
      <c r="I2088" t="s">
        <v>19842</v>
      </c>
      <c r="J2088">
        <v>2</v>
      </c>
      <c r="K2088" t="s">
        <v>19843</v>
      </c>
      <c r="L2088" t="s">
        <v>19844</v>
      </c>
      <c r="N2088" t="s">
        <v>59</v>
      </c>
      <c r="O2088" t="s">
        <v>19845</v>
      </c>
      <c r="P2088">
        <v>2019</v>
      </c>
      <c r="Q2088" t="s">
        <v>154</v>
      </c>
      <c r="R2088" t="b">
        <v>1</v>
      </c>
      <c r="S2088" t="s">
        <v>67</v>
      </c>
      <c r="T2088" t="b">
        <v>1</v>
      </c>
      <c r="U2088" t="s">
        <v>68</v>
      </c>
      <c r="V2088" t="s">
        <v>69</v>
      </c>
      <c r="W2088" t="s">
        <v>64</v>
      </c>
      <c r="X2088" t="s">
        <v>19846</v>
      </c>
      <c r="Y2088">
        <v>2</v>
      </c>
      <c r="Z2088" t="s">
        <v>59</v>
      </c>
      <c r="AA2088" t="b">
        <v>1</v>
      </c>
      <c r="AB2088" t="s">
        <v>19847</v>
      </c>
      <c r="AC2088" t="s">
        <v>64</v>
      </c>
      <c r="AD2088" t="s">
        <v>72</v>
      </c>
      <c r="AE2088" t="s">
        <v>64</v>
      </c>
      <c r="AF2088" t="s">
        <v>72</v>
      </c>
      <c r="AG2088" t="s">
        <v>19848</v>
      </c>
      <c r="AH2088">
        <v>5</v>
      </c>
      <c r="AI2088">
        <v>6</v>
      </c>
      <c r="AJ2088" t="s">
        <v>19849</v>
      </c>
      <c r="AK2088" t="s">
        <v>59</v>
      </c>
      <c r="AL2088" t="s">
        <v>64</v>
      </c>
      <c r="AM2088" t="s">
        <v>64</v>
      </c>
      <c r="AN2088" t="s">
        <v>158</v>
      </c>
      <c r="AO2088">
        <v>1400</v>
      </c>
      <c r="AR2088">
        <v>1557</v>
      </c>
      <c r="AS2088">
        <v>2.85</v>
      </c>
      <c r="AT2088">
        <v>0</v>
      </c>
      <c r="AU2088">
        <v>0</v>
      </c>
      <c r="AV2088">
        <v>4</v>
      </c>
      <c r="AW2088" t="s">
        <v>19850</v>
      </c>
      <c r="AX2088" t="s">
        <v>19851</v>
      </c>
      <c r="AY2088" t="s">
        <v>19852</v>
      </c>
      <c r="BA2088" t="s">
        <v>2885</v>
      </c>
      <c r="BB2088" t="b">
        <f t="shared" si="128"/>
        <v>0</v>
      </c>
      <c r="BC2088" t="str">
        <f>INDEX(repsearch2!B:B,MATCH(A2088,repsearch2!A:A,FALSE))</f>
        <v>No</v>
      </c>
      <c r="BD2088" s="3" t="b">
        <f t="shared" si="129"/>
        <v>0</v>
      </c>
      <c r="BE2088" s="3" t="b">
        <f t="shared" si="130"/>
        <v>1</v>
      </c>
      <c r="BF2088" t="str">
        <f t="shared" si="131"/>
        <v>gold</v>
      </c>
    </row>
    <row r="2089" spans="1:58" x14ac:dyDescent="0.3">
      <c r="A2089" t="s">
        <v>19853</v>
      </c>
      <c r="D2089" t="s">
        <v>96</v>
      </c>
      <c r="E2089" t="s">
        <v>19854</v>
      </c>
      <c r="F2089" t="s">
        <v>19855</v>
      </c>
      <c r="G2089">
        <v>6</v>
      </c>
      <c r="H2089" t="s">
        <v>59</v>
      </c>
      <c r="I2089" t="s">
        <v>19856</v>
      </c>
      <c r="J2089">
        <v>6</v>
      </c>
      <c r="K2089" t="s">
        <v>19857</v>
      </c>
      <c r="N2089" t="s">
        <v>59</v>
      </c>
      <c r="O2089" t="s">
        <v>19858</v>
      </c>
      <c r="P2089">
        <v>2019</v>
      </c>
      <c r="Q2089" t="s">
        <v>101</v>
      </c>
      <c r="R2089" t="b">
        <v>0</v>
      </c>
      <c r="S2089" t="s">
        <v>102</v>
      </c>
      <c r="T2089" t="b">
        <v>0</v>
      </c>
      <c r="W2089" t="s">
        <v>59</v>
      </c>
      <c r="Y2089">
        <v>0</v>
      </c>
      <c r="Z2089" t="s">
        <v>59</v>
      </c>
      <c r="AA2089" t="b">
        <v>0</v>
      </c>
      <c r="AH2089">
        <v>1</v>
      </c>
      <c r="AI2089">
        <v>1</v>
      </c>
      <c r="AK2089" t="s">
        <v>59</v>
      </c>
      <c r="AL2089" t="s">
        <v>64</v>
      </c>
      <c r="AS2089">
        <v>0</v>
      </c>
      <c r="AT2089">
        <v>0</v>
      </c>
      <c r="AU2089">
        <v>0</v>
      </c>
      <c r="AV2089">
        <v>0</v>
      </c>
      <c r="BB2089" t="b">
        <f t="shared" si="128"/>
        <v>0</v>
      </c>
      <c r="BC2089" t="str">
        <f>INDEX(repsearch2!B:B,MATCH(A2089,repsearch2!A:A,FALSE))</f>
        <v>No</v>
      </c>
      <c r="BD2089" s="3" t="b">
        <f t="shared" si="129"/>
        <v>0</v>
      </c>
      <c r="BE2089" s="3" t="b">
        <f t="shared" si="130"/>
        <v>0</v>
      </c>
      <c r="BF2089" t="str">
        <f t="shared" si="131"/>
        <v>closed</v>
      </c>
    </row>
    <row r="2090" spans="1:58" x14ac:dyDescent="0.3">
      <c r="A2090" t="s">
        <v>19859</v>
      </c>
      <c r="D2090" t="s">
        <v>96</v>
      </c>
      <c r="E2090" t="s">
        <v>19860</v>
      </c>
      <c r="F2090" t="s">
        <v>19861</v>
      </c>
      <c r="G2090">
        <v>3</v>
      </c>
      <c r="H2090" t="s">
        <v>59</v>
      </c>
      <c r="I2090" t="s">
        <v>19862</v>
      </c>
      <c r="J2090">
        <v>3</v>
      </c>
      <c r="K2090" t="s">
        <v>19863</v>
      </c>
      <c r="N2090" t="s">
        <v>59</v>
      </c>
      <c r="O2090" t="s">
        <v>19858</v>
      </c>
      <c r="P2090">
        <v>2019</v>
      </c>
      <c r="Q2090" t="s">
        <v>101</v>
      </c>
      <c r="R2090" t="b">
        <v>0</v>
      </c>
      <c r="S2090" t="s">
        <v>102</v>
      </c>
      <c r="T2090" t="b">
        <v>0</v>
      </c>
      <c r="W2090" t="s">
        <v>59</v>
      </c>
      <c r="Y2090">
        <v>0</v>
      </c>
      <c r="Z2090" t="s">
        <v>59</v>
      </c>
      <c r="AA2090" t="b">
        <v>0</v>
      </c>
      <c r="AI2090">
        <v>1</v>
      </c>
      <c r="AK2090" t="s">
        <v>59</v>
      </c>
      <c r="AL2090" t="s">
        <v>64</v>
      </c>
      <c r="AS2090">
        <v>0</v>
      </c>
      <c r="AT2090">
        <v>0</v>
      </c>
      <c r="AU2090">
        <v>0</v>
      </c>
      <c r="AV2090">
        <v>0</v>
      </c>
      <c r="BB2090" t="b">
        <f t="shared" si="128"/>
        <v>0</v>
      </c>
      <c r="BC2090" t="str">
        <f>INDEX(repsearch2!B:B,MATCH(A2090,repsearch2!A:A,FALSE))</f>
        <v>No</v>
      </c>
      <c r="BD2090" s="3" t="b">
        <f t="shared" si="129"/>
        <v>0</v>
      </c>
      <c r="BE2090" s="3" t="b">
        <f t="shared" si="130"/>
        <v>0</v>
      </c>
      <c r="BF2090" t="str">
        <f t="shared" si="131"/>
        <v>closed</v>
      </c>
    </row>
    <row r="2091" spans="1:58" x14ac:dyDescent="0.3">
      <c r="A2091" t="s">
        <v>19864</v>
      </c>
      <c r="D2091" t="s">
        <v>96</v>
      </c>
      <c r="E2091" t="s">
        <v>19865</v>
      </c>
      <c r="F2091" t="s">
        <v>19866</v>
      </c>
      <c r="G2091">
        <v>2</v>
      </c>
      <c r="H2091" t="s">
        <v>59</v>
      </c>
      <c r="I2091" t="s">
        <v>19867</v>
      </c>
      <c r="J2091">
        <v>2</v>
      </c>
      <c r="K2091" t="s">
        <v>19868</v>
      </c>
      <c r="N2091" t="s">
        <v>59</v>
      </c>
      <c r="O2091" t="s">
        <v>19858</v>
      </c>
      <c r="P2091">
        <v>2019</v>
      </c>
      <c r="Q2091" t="s">
        <v>101</v>
      </c>
      <c r="R2091" t="b">
        <v>0</v>
      </c>
      <c r="S2091" t="s">
        <v>102</v>
      </c>
      <c r="T2091" t="b">
        <v>0</v>
      </c>
      <c r="W2091" t="s">
        <v>59</v>
      </c>
      <c r="Y2091">
        <v>0</v>
      </c>
      <c r="Z2091" t="s">
        <v>59</v>
      </c>
      <c r="AA2091" t="b">
        <v>0</v>
      </c>
      <c r="AI2091">
        <v>3</v>
      </c>
      <c r="AK2091" t="s">
        <v>59</v>
      </c>
      <c r="AL2091" t="s">
        <v>64</v>
      </c>
      <c r="AS2091">
        <v>24</v>
      </c>
      <c r="AT2091">
        <v>0</v>
      </c>
      <c r="AU2091">
        <v>0</v>
      </c>
      <c r="AV2091">
        <v>52</v>
      </c>
      <c r="AW2091" t="s">
        <v>19869</v>
      </c>
      <c r="BB2091" t="b">
        <f t="shared" si="128"/>
        <v>0</v>
      </c>
      <c r="BC2091" t="str">
        <f>INDEX(repsearch2!B:B,MATCH(A2091,repsearch2!A:A,FALSE))</f>
        <v>No</v>
      </c>
      <c r="BD2091" s="3" t="b">
        <f t="shared" si="129"/>
        <v>0</v>
      </c>
      <c r="BE2091" s="3" t="b">
        <f t="shared" si="130"/>
        <v>0</v>
      </c>
      <c r="BF2091" t="str">
        <f t="shared" si="131"/>
        <v>closed</v>
      </c>
    </row>
    <row r="2092" spans="1:58" x14ac:dyDescent="0.3">
      <c r="A2092" t="s">
        <v>19870</v>
      </c>
      <c r="D2092" t="s">
        <v>96</v>
      </c>
      <c r="E2092" t="s">
        <v>19871</v>
      </c>
      <c r="F2092" t="s">
        <v>19872</v>
      </c>
      <c r="G2092">
        <v>2</v>
      </c>
      <c r="H2092" t="s">
        <v>59</v>
      </c>
      <c r="I2092" t="s">
        <v>19873</v>
      </c>
      <c r="J2092">
        <v>0</v>
      </c>
      <c r="N2092" t="s">
        <v>59</v>
      </c>
      <c r="O2092" t="s">
        <v>19858</v>
      </c>
      <c r="P2092">
        <v>2019</v>
      </c>
      <c r="Q2092" t="s">
        <v>101</v>
      </c>
      <c r="R2092" t="b">
        <v>0</v>
      </c>
      <c r="S2092" t="s">
        <v>102</v>
      </c>
      <c r="T2092" t="b">
        <v>0</v>
      </c>
      <c r="W2092" t="s">
        <v>59</v>
      </c>
      <c r="Y2092">
        <v>0</v>
      </c>
      <c r="Z2092" t="s">
        <v>59</v>
      </c>
      <c r="AA2092" t="b">
        <v>0</v>
      </c>
      <c r="AI2092">
        <v>0</v>
      </c>
      <c r="AK2092" t="s">
        <v>59</v>
      </c>
      <c r="AL2092" t="s">
        <v>64</v>
      </c>
      <c r="AS2092">
        <v>0</v>
      </c>
      <c r="AT2092">
        <v>0</v>
      </c>
      <c r="AU2092">
        <v>0</v>
      </c>
      <c r="AV2092">
        <v>0</v>
      </c>
      <c r="BB2092" t="b">
        <f t="shared" si="128"/>
        <v>0</v>
      </c>
      <c r="BC2092" t="str">
        <f>INDEX(repsearch2!B:B,MATCH(A2092,repsearch2!A:A,FALSE))</f>
        <v>No</v>
      </c>
      <c r="BD2092" s="3" t="b">
        <f t="shared" si="129"/>
        <v>0</v>
      </c>
      <c r="BE2092" s="3" t="b">
        <f t="shared" si="130"/>
        <v>0</v>
      </c>
      <c r="BF2092" t="str">
        <f t="shared" si="131"/>
        <v>closed</v>
      </c>
    </row>
    <row r="2093" spans="1:58" x14ac:dyDescent="0.3">
      <c r="A2093" t="s">
        <v>19874</v>
      </c>
      <c r="D2093" t="s">
        <v>96</v>
      </c>
      <c r="E2093" t="s">
        <v>19875</v>
      </c>
      <c r="F2093" t="s">
        <v>19876</v>
      </c>
      <c r="G2093">
        <v>3</v>
      </c>
      <c r="H2093" t="s">
        <v>59</v>
      </c>
      <c r="I2093" t="s">
        <v>19877</v>
      </c>
      <c r="J2093">
        <v>3</v>
      </c>
      <c r="K2093" t="s">
        <v>19878</v>
      </c>
      <c r="N2093" t="s">
        <v>59</v>
      </c>
      <c r="O2093" t="s">
        <v>19858</v>
      </c>
      <c r="P2093">
        <v>2019</v>
      </c>
      <c r="Q2093" t="s">
        <v>101</v>
      </c>
      <c r="R2093" t="b">
        <v>0</v>
      </c>
      <c r="S2093" t="s">
        <v>102</v>
      </c>
      <c r="T2093" t="b">
        <v>0</v>
      </c>
      <c r="W2093" t="s">
        <v>59</v>
      </c>
      <c r="Y2093">
        <v>0</v>
      </c>
      <c r="Z2093" t="s">
        <v>59</v>
      </c>
      <c r="AA2093" t="b">
        <v>0</v>
      </c>
      <c r="AI2093">
        <v>0</v>
      </c>
      <c r="AK2093" t="s">
        <v>59</v>
      </c>
      <c r="AL2093" t="s">
        <v>64</v>
      </c>
      <c r="AS2093">
        <v>0</v>
      </c>
      <c r="AT2093">
        <v>0</v>
      </c>
      <c r="AU2093">
        <v>0</v>
      </c>
      <c r="AV2093">
        <v>0</v>
      </c>
      <c r="BB2093" t="b">
        <f t="shared" si="128"/>
        <v>0</v>
      </c>
      <c r="BC2093" t="str">
        <f>INDEX(repsearch2!B:B,MATCH(A2093,repsearch2!A:A,FALSE))</f>
        <v>No</v>
      </c>
      <c r="BD2093" s="3" t="b">
        <f t="shared" si="129"/>
        <v>0</v>
      </c>
      <c r="BE2093" s="3" t="b">
        <f t="shared" si="130"/>
        <v>0</v>
      </c>
      <c r="BF2093" t="str">
        <f t="shared" si="131"/>
        <v>closed</v>
      </c>
    </row>
    <row r="2094" spans="1:58" x14ac:dyDescent="0.3">
      <c r="A2094" t="s">
        <v>19879</v>
      </c>
      <c r="D2094" t="s">
        <v>96</v>
      </c>
      <c r="E2094" t="s">
        <v>19880</v>
      </c>
      <c r="F2094" t="s">
        <v>1294</v>
      </c>
      <c r="G2094">
        <v>3</v>
      </c>
      <c r="H2094" t="s">
        <v>59</v>
      </c>
      <c r="I2094" t="s">
        <v>19881</v>
      </c>
      <c r="J2094">
        <v>3</v>
      </c>
      <c r="K2094" t="s">
        <v>1296</v>
      </c>
      <c r="N2094" t="s">
        <v>59</v>
      </c>
      <c r="O2094" t="s">
        <v>19858</v>
      </c>
      <c r="P2094">
        <v>2019</v>
      </c>
      <c r="Q2094" t="s">
        <v>101</v>
      </c>
      <c r="R2094" t="b">
        <v>0</v>
      </c>
      <c r="S2094" t="s">
        <v>102</v>
      </c>
      <c r="T2094" t="b">
        <v>0</v>
      </c>
      <c r="W2094" t="s">
        <v>59</v>
      </c>
      <c r="Y2094">
        <v>0</v>
      </c>
      <c r="Z2094" t="s">
        <v>59</v>
      </c>
      <c r="AA2094" t="b">
        <v>0</v>
      </c>
      <c r="AI2094">
        <v>0</v>
      </c>
      <c r="AK2094" t="s">
        <v>59</v>
      </c>
      <c r="AL2094" t="s">
        <v>64</v>
      </c>
      <c r="AS2094">
        <v>0</v>
      </c>
      <c r="AT2094">
        <v>0</v>
      </c>
      <c r="AU2094">
        <v>0</v>
      </c>
      <c r="AV2094">
        <v>0</v>
      </c>
      <c r="BB2094" t="b">
        <f t="shared" si="128"/>
        <v>0</v>
      </c>
      <c r="BC2094" t="str">
        <f>INDEX(repsearch2!B:B,MATCH(A2094,repsearch2!A:A,FALSE))</f>
        <v>No</v>
      </c>
      <c r="BD2094" s="3" t="b">
        <f t="shared" si="129"/>
        <v>0</v>
      </c>
      <c r="BE2094" s="3" t="b">
        <f t="shared" si="130"/>
        <v>0</v>
      </c>
      <c r="BF2094" t="str">
        <f t="shared" si="131"/>
        <v>closed</v>
      </c>
    </row>
    <row r="2095" spans="1:58" x14ac:dyDescent="0.3">
      <c r="A2095" t="s">
        <v>19882</v>
      </c>
      <c r="D2095" t="s">
        <v>96</v>
      </c>
      <c r="E2095" t="s">
        <v>19883</v>
      </c>
      <c r="F2095" t="s">
        <v>19884</v>
      </c>
      <c r="G2095">
        <v>5</v>
      </c>
      <c r="H2095" t="s">
        <v>59</v>
      </c>
      <c r="I2095" t="s">
        <v>19885</v>
      </c>
      <c r="J2095">
        <v>4</v>
      </c>
      <c r="K2095" t="s">
        <v>19886</v>
      </c>
      <c r="N2095" t="s">
        <v>59</v>
      </c>
      <c r="O2095" t="s">
        <v>19858</v>
      </c>
      <c r="P2095">
        <v>2019</v>
      </c>
      <c r="Q2095" t="s">
        <v>101</v>
      </c>
      <c r="R2095" t="b">
        <v>0</v>
      </c>
      <c r="S2095" t="s">
        <v>102</v>
      </c>
      <c r="T2095" t="b">
        <v>0</v>
      </c>
      <c r="W2095" t="s">
        <v>59</v>
      </c>
      <c r="Y2095">
        <v>0</v>
      </c>
      <c r="Z2095" t="s">
        <v>59</v>
      </c>
      <c r="AA2095" t="b">
        <v>0</v>
      </c>
      <c r="AI2095">
        <v>0</v>
      </c>
      <c r="AK2095" t="s">
        <v>59</v>
      </c>
      <c r="AL2095" t="s">
        <v>64</v>
      </c>
      <c r="AS2095">
        <v>0</v>
      </c>
      <c r="AT2095">
        <v>0</v>
      </c>
      <c r="AU2095">
        <v>0</v>
      </c>
      <c r="AV2095">
        <v>0</v>
      </c>
      <c r="BB2095" t="b">
        <f t="shared" si="128"/>
        <v>0</v>
      </c>
      <c r="BC2095" t="str">
        <f>INDEX(repsearch2!B:B,MATCH(A2095,repsearch2!A:A,FALSE))</f>
        <v>No</v>
      </c>
      <c r="BD2095" s="3" t="b">
        <f t="shared" si="129"/>
        <v>0</v>
      </c>
      <c r="BE2095" s="3" t="b">
        <f t="shared" si="130"/>
        <v>0</v>
      </c>
      <c r="BF2095" t="str">
        <f t="shared" si="131"/>
        <v>closed</v>
      </c>
    </row>
    <row r="2096" spans="1:58" x14ac:dyDescent="0.3">
      <c r="A2096" t="s">
        <v>19887</v>
      </c>
      <c r="D2096" t="s">
        <v>96</v>
      </c>
      <c r="E2096" t="s">
        <v>19888</v>
      </c>
      <c r="F2096" t="s">
        <v>19889</v>
      </c>
      <c r="G2096">
        <v>3</v>
      </c>
      <c r="H2096" t="s">
        <v>59</v>
      </c>
      <c r="I2096" t="s">
        <v>19890</v>
      </c>
      <c r="J2096">
        <v>1</v>
      </c>
      <c r="K2096" t="s">
        <v>9750</v>
      </c>
      <c r="N2096" t="s">
        <v>59</v>
      </c>
      <c r="O2096" t="s">
        <v>19858</v>
      </c>
      <c r="P2096">
        <v>2019</v>
      </c>
      <c r="Q2096" t="s">
        <v>101</v>
      </c>
      <c r="R2096" t="b">
        <v>0</v>
      </c>
      <c r="S2096" t="s">
        <v>102</v>
      </c>
      <c r="T2096" t="b">
        <v>0</v>
      </c>
      <c r="W2096" t="s">
        <v>59</v>
      </c>
      <c r="Y2096">
        <v>0</v>
      </c>
      <c r="Z2096" t="s">
        <v>59</v>
      </c>
      <c r="AA2096" t="b">
        <v>0</v>
      </c>
      <c r="AI2096">
        <v>8</v>
      </c>
      <c r="AK2096" t="s">
        <v>59</v>
      </c>
      <c r="AL2096" t="s">
        <v>64</v>
      </c>
      <c r="AS2096">
        <v>0</v>
      </c>
      <c r="AT2096">
        <v>0</v>
      </c>
      <c r="AU2096">
        <v>0</v>
      </c>
      <c r="AV2096">
        <v>0</v>
      </c>
      <c r="AX2096" t="s">
        <v>19891</v>
      </c>
      <c r="BB2096" t="b">
        <f t="shared" si="128"/>
        <v>0</v>
      </c>
      <c r="BC2096" t="str">
        <f>INDEX(repsearch2!B:B,MATCH(A2096,repsearch2!A:A,FALSE))</f>
        <v>No</v>
      </c>
      <c r="BD2096" s="3" t="b">
        <f t="shared" si="129"/>
        <v>0</v>
      </c>
      <c r="BE2096" s="3" t="b">
        <f t="shared" si="130"/>
        <v>0</v>
      </c>
      <c r="BF2096" t="str">
        <f t="shared" si="131"/>
        <v>closed</v>
      </c>
    </row>
    <row r="2097" spans="1:58" x14ac:dyDescent="0.3">
      <c r="A2097" t="s">
        <v>19892</v>
      </c>
      <c r="B2097" t="s">
        <v>896</v>
      </c>
      <c r="D2097" t="s">
        <v>897</v>
      </c>
      <c r="E2097" t="s">
        <v>19893</v>
      </c>
      <c r="F2097" t="s">
        <v>19894</v>
      </c>
      <c r="G2097">
        <v>4</v>
      </c>
      <c r="H2097" t="s">
        <v>59</v>
      </c>
      <c r="I2097" t="s">
        <v>19895</v>
      </c>
      <c r="J2097">
        <v>1</v>
      </c>
      <c r="K2097" t="s">
        <v>9750</v>
      </c>
      <c r="N2097" t="s">
        <v>59</v>
      </c>
      <c r="O2097" t="s">
        <v>19858</v>
      </c>
      <c r="P2097">
        <v>2019</v>
      </c>
      <c r="Q2097" t="s">
        <v>101</v>
      </c>
      <c r="R2097" t="b">
        <v>1</v>
      </c>
      <c r="S2097" t="s">
        <v>102</v>
      </c>
      <c r="T2097" t="b">
        <v>0</v>
      </c>
      <c r="U2097" t="s">
        <v>1102</v>
      </c>
      <c r="V2097" t="s">
        <v>905</v>
      </c>
      <c r="W2097" t="s">
        <v>64</v>
      </c>
      <c r="X2097" t="s">
        <v>14417</v>
      </c>
      <c r="Y2097">
        <v>1</v>
      </c>
      <c r="Z2097" t="s">
        <v>59</v>
      </c>
      <c r="AA2097" t="b">
        <v>0</v>
      </c>
      <c r="AI2097">
        <v>0</v>
      </c>
      <c r="AJ2097" t="s">
        <v>19896</v>
      </c>
      <c r="AK2097" t="s">
        <v>59</v>
      </c>
      <c r="AL2097" t="s">
        <v>64</v>
      </c>
      <c r="AS2097">
        <v>0</v>
      </c>
      <c r="AT2097">
        <v>0</v>
      </c>
      <c r="AU2097">
        <v>0</v>
      </c>
      <c r="AV2097">
        <v>0</v>
      </c>
      <c r="AX2097" t="s">
        <v>19897</v>
      </c>
      <c r="BB2097" t="b">
        <f t="shared" si="128"/>
        <v>0</v>
      </c>
      <c r="BC2097" t="str">
        <f>INDEX(repsearch2!B:B,MATCH(A2097,repsearch2!A:A,FALSE))</f>
        <v>No</v>
      </c>
      <c r="BD2097" s="3" t="b">
        <f t="shared" si="129"/>
        <v>0</v>
      </c>
      <c r="BE2097" s="3" t="b">
        <f t="shared" si="130"/>
        <v>1</v>
      </c>
      <c r="BF2097" t="str">
        <f t="shared" si="131"/>
        <v>green</v>
      </c>
    </row>
    <row r="2098" spans="1:58" x14ac:dyDescent="0.3">
      <c r="A2098" t="s">
        <v>19898</v>
      </c>
      <c r="D2098" t="s">
        <v>96</v>
      </c>
      <c r="E2098" t="s">
        <v>19899</v>
      </c>
      <c r="F2098" t="s">
        <v>1697</v>
      </c>
      <c r="G2098">
        <v>4</v>
      </c>
      <c r="H2098" t="s">
        <v>59</v>
      </c>
      <c r="I2098" t="s">
        <v>19900</v>
      </c>
      <c r="J2098">
        <v>3</v>
      </c>
      <c r="K2098" t="s">
        <v>19901</v>
      </c>
      <c r="N2098" t="s">
        <v>59</v>
      </c>
      <c r="O2098" t="s">
        <v>19858</v>
      </c>
      <c r="P2098">
        <v>2019</v>
      </c>
      <c r="Q2098" t="s">
        <v>101</v>
      </c>
      <c r="R2098" t="b">
        <v>0</v>
      </c>
      <c r="S2098" t="s">
        <v>102</v>
      </c>
      <c r="T2098" t="b">
        <v>0</v>
      </c>
      <c r="W2098" t="s">
        <v>59</v>
      </c>
      <c r="Y2098">
        <v>0</v>
      </c>
      <c r="Z2098" t="s">
        <v>59</v>
      </c>
      <c r="AA2098" t="b">
        <v>0</v>
      </c>
      <c r="AH2098">
        <v>2</v>
      </c>
      <c r="AI2098">
        <v>6</v>
      </c>
      <c r="AK2098" t="s">
        <v>59</v>
      </c>
      <c r="AL2098" t="s">
        <v>64</v>
      </c>
      <c r="AS2098">
        <v>0</v>
      </c>
      <c r="AT2098">
        <v>0</v>
      </c>
      <c r="AU2098">
        <v>0</v>
      </c>
      <c r="AV2098">
        <v>0</v>
      </c>
      <c r="AX2098" t="s">
        <v>3196</v>
      </c>
      <c r="BB2098" t="b">
        <f t="shared" si="128"/>
        <v>0</v>
      </c>
      <c r="BC2098" t="str">
        <f>INDEX(repsearch2!B:B,MATCH(A2098,repsearch2!A:A,FALSE))</f>
        <v>No</v>
      </c>
      <c r="BD2098" s="3" t="b">
        <f t="shared" si="129"/>
        <v>0</v>
      </c>
      <c r="BE2098" s="3" t="b">
        <f t="shared" si="130"/>
        <v>0</v>
      </c>
      <c r="BF2098" t="str">
        <f t="shared" si="131"/>
        <v>closed</v>
      </c>
    </row>
    <row r="2099" spans="1:58" x14ac:dyDescent="0.3">
      <c r="A2099" t="s">
        <v>19902</v>
      </c>
      <c r="D2099" t="s">
        <v>96</v>
      </c>
      <c r="E2099" t="s">
        <v>19903</v>
      </c>
      <c r="F2099" t="s">
        <v>19904</v>
      </c>
      <c r="G2099">
        <v>6</v>
      </c>
      <c r="H2099" t="s">
        <v>59</v>
      </c>
      <c r="I2099" t="s">
        <v>19905</v>
      </c>
      <c r="J2099">
        <v>1</v>
      </c>
      <c r="K2099" t="s">
        <v>11287</v>
      </c>
      <c r="N2099" t="s">
        <v>59</v>
      </c>
      <c r="O2099" t="s">
        <v>19858</v>
      </c>
      <c r="P2099">
        <v>2019</v>
      </c>
      <c r="Q2099" t="s">
        <v>101</v>
      </c>
      <c r="R2099" t="b">
        <v>0</v>
      </c>
      <c r="S2099" t="s">
        <v>102</v>
      </c>
      <c r="T2099" t="b">
        <v>0</v>
      </c>
      <c r="W2099" t="s">
        <v>59</v>
      </c>
      <c r="Y2099">
        <v>0</v>
      </c>
      <c r="Z2099" t="s">
        <v>59</v>
      </c>
      <c r="AA2099" t="b">
        <v>0</v>
      </c>
      <c r="AI2099">
        <v>0</v>
      </c>
      <c r="AK2099" t="s">
        <v>59</v>
      </c>
      <c r="AL2099" t="s">
        <v>64</v>
      </c>
      <c r="AS2099">
        <v>0</v>
      </c>
      <c r="AT2099">
        <v>0</v>
      </c>
      <c r="AU2099">
        <v>0</v>
      </c>
      <c r="AV2099">
        <v>0</v>
      </c>
      <c r="BB2099" t="b">
        <f t="shared" si="128"/>
        <v>0</v>
      </c>
      <c r="BC2099" t="str">
        <f>INDEX(repsearch2!B:B,MATCH(A2099,repsearch2!A:A,FALSE))</f>
        <v>No</v>
      </c>
      <c r="BD2099" s="3" t="b">
        <f t="shared" si="129"/>
        <v>0</v>
      </c>
      <c r="BE2099" s="3" t="b">
        <f t="shared" si="130"/>
        <v>0</v>
      </c>
      <c r="BF2099" t="str">
        <f t="shared" si="131"/>
        <v>closed</v>
      </c>
    </row>
    <row r="2100" spans="1:58" x14ac:dyDescent="0.3">
      <c r="A2100" t="s">
        <v>19906</v>
      </c>
      <c r="D2100" t="s">
        <v>96</v>
      </c>
      <c r="E2100" t="s">
        <v>19907</v>
      </c>
      <c r="F2100" t="s">
        <v>19908</v>
      </c>
      <c r="G2100">
        <v>2</v>
      </c>
      <c r="H2100" t="s">
        <v>59</v>
      </c>
      <c r="I2100" t="s">
        <v>19909</v>
      </c>
      <c r="J2100">
        <v>1</v>
      </c>
      <c r="K2100" t="s">
        <v>19910</v>
      </c>
      <c r="L2100" t="s">
        <v>19911</v>
      </c>
      <c r="N2100" t="s">
        <v>59</v>
      </c>
      <c r="O2100" t="s">
        <v>13430</v>
      </c>
      <c r="P2100">
        <v>2019</v>
      </c>
      <c r="Q2100" t="s">
        <v>224</v>
      </c>
      <c r="R2100" t="b">
        <v>0</v>
      </c>
      <c r="S2100" t="s">
        <v>67</v>
      </c>
      <c r="T2100" t="b">
        <v>0</v>
      </c>
      <c r="W2100" t="s">
        <v>59</v>
      </c>
      <c r="Y2100">
        <v>0</v>
      </c>
      <c r="Z2100" t="s">
        <v>59</v>
      </c>
      <c r="AA2100" t="b">
        <v>0</v>
      </c>
      <c r="AB2100" t="s">
        <v>13431</v>
      </c>
      <c r="AC2100" t="s">
        <v>64</v>
      </c>
      <c r="AD2100" t="s">
        <v>72</v>
      </c>
      <c r="AE2100" t="s">
        <v>59</v>
      </c>
      <c r="AG2100" t="s">
        <v>13432</v>
      </c>
      <c r="AH2100">
        <v>1</v>
      </c>
      <c r="AI2100">
        <v>2</v>
      </c>
      <c r="AK2100" t="s">
        <v>64</v>
      </c>
      <c r="AL2100" t="s">
        <v>64</v>
      </c>
      <c r="AP2100" t="s">
        <v>76</v>
      </c>
      <c r="AQ2100">
        <v>3240</v>
      </c>
      <c r="AR2100">
        <v>3240</v>
      </c>
      <c r="AS2100">
        <v>0</v>
      </c>
      <c r="AT2100">
        <v>0</v>
      </c>
      <c r="AU2100">
        <v>0</v>
      </c>
      <c r="AV2100">
        <v>0</v>
      </c>
      <c r="AZ2100" t="s">
        <v>5815</v>
      </c>
      <c r="BA2100" t="s">
        <v>13434</v>
      </c>
      <c r="BB2100" t="b">
        <f t="shared" si="128"/>
        <v>0</v>
      </c>
      <c r="BC2100" t="str">
        <f>INDEX(repsearch2!B:B,MATCH(A2100,repsearch2!A:A,FALSE))</f>
        <v>No</v>
      </c>
      <c r="BD2100" s="3" t="b">
        <f t="shared" si="129"/>
        <v>0</v>
      </c>
      <c r="BE2100" s="3" t="b">
        <f t="shared" si="130"/>
        <v>0</v>
      </c>
      <c r="BF2100" t="str">
        <f t="shared" si="131"/>
        <v>closed</v>
      </c>
    </row>
    <row r="2101" spans="1:58" x14ac:dyDescent="0.3">
      <c r="A2101" t="s">
        <v>19912</v>
      </c>
      <c r="D2101" t="s">
        <v>96</v>
      </c>
      <c r="E2101" t="s">
        <v>19913</v>
      </c>
      <c r="F2101" t="s">
        <v>19914</v>
      </c>
      <c r="G2101">
        <v>6</v>
      </c>
      <c r="H2101" t="s">
        <v>59</v>
      </c>
      <c r="I2101" t="s">
        <v>19915</v>
      </c>
      <c r="J2101">
        <v>3</v>
      </c>
      <c r="K2101" t="s">
        <v>19797</v>
      </c>
      <c r="N2101" t="s">
        <v>59</v>
      </c>
      <c r="O2101" t="s">
        <v>19858</v>
      </c>
      <c r="P2101">
        <v>2019</v>
      </c>
      <c r="Q2101" t="s">
        <v>101</v>
      </c>
      <c r="R2101" t="b">
        <v>0</v>
      </c>
      <c r="S2101" t="s">
        <v>102</v>
      </c>
      <c r="T2101" t="b">
        <v>0</v>
      </c>
      <c r="W2101" t="s">
        <v>59</v>
      </c>
      <c r="Y2101">
        <v>0</v>
      </c>
      <c r="Z2101" t="s">
        <v>59</v>
      </c>
      <c r="AA2101" t="b">
        <v>0</v>
      </c>
      <c r="AI2101">
        <v>2</v>
      </c>
      <c r="AK2101" t="s">
        <v>59</v>
      </c>
      <c r="AL2101" t="s">
        <v>64</v>
      </c>
      <c r="AS2101">
        <v>1</v>
      </c>
      <c r="AT2101">
        <v>0</v>
      </c>
      <c r="AU2101">
        <v>0</v>
      </c>
      <c r="AV2101">
        <v>1</v>
      </c>
      <c r="AW2101" t="s">
        <v>19916</v>
      </c>
      <c r="BB2101" t="b">
        <f t="shared" si="128"/>
        <v>0</v>
      </c>
      <c r="BC2101" t="str">
        <f>INDEX(repsearch2!B:B,MATCH(A2101,repsearch2!A:A,FALSE))</f>
        <v>No</v>
      </c>
      <c r="BD2101" s="3" t="b">
        <f t="shared" si="129"/>
        <v>0</v>
      </c>
      <c r="BE2101" s="3" t="b">
        <f t="shared" si="130"/>
        <v>0</v>
      </c>
      <c r="BF2101" t="str">
        <f t="shared" si="131"/>
        <v>closed</v>
      </c>
    </row>
    <row r="2102" spans="1:58" x14ac:dyDescent="0.3">
      <c r="A2102" t="s">
        <v>19917</v>
      </c>
      <c r="D2102" t="s">
        <v>96</v>
      </c>
      <c r="E2102" t="s">
        <v>2273</v>
      </c>
      <c r="F2102" t="s">
        <v>19918</v>
      </c>
      <c r="G2102">
        <v>1</v>
      </c>
      <c r="H2102" t="s">
        <v>59</v>
      </c>
      <c r="I2102" t="s">
        <v>19919</v>
      </c>
      <c r="J2102">
        <v>1</v>
      </c>
      <c r="K2102" t="s">
        <v>2276</v>
      </c>
      <c r="L2102" t="s">
        <v>16620</v>
      </c>
      <c r="M2102" t="s">
        <v>2278</v>
      </c>
      <c r="N2102" t="s">
        <v>64</v>
      </c>
      <c r="O2102" t="s">
        <v>2279</v>
      </c>
      <c r="P2102">
        <v>2019</v>
      </c>
      <c r="Q2102" t="s">
        <v>368</v>
      </c>
      <c r="R2102" t="b">
        <v>0</v>
      </c>
      <c r="S2102" t="s">
        <v>67</v>
      </c>
      <c r="T2102" t="b">
        <v>0</v>
      </c>
      <c r="W2102" t="s">
        <v>59</v>
      </c>
      <c r="Y2102">
        <v>0</v>
      </c>
      <c r="Z2102" t="s">
        <v>59</v>
      </c>
      <c r="AA2102" t="b">
        <v>0</v>
      </c>
      <c r="AB2102" t="s">
        <v>2280</v>
      </c>
      <c r="AC2102" t="s">
        <v>64</v>
      </c>
      <c r="AD2102" t="s">
        <v>252</v>
      </c>
      <c r="AE2102" t="s">
        <v>59</v>
      </c>
      <c r="AG2102" t="s">
        <v>2281</v>
      </c>
      <c r="AI2102">
        <v>0</v>
      </c>
      <c r="AK2102" t="s">
        <v>64</v>
      </c>
      <c r="AL2102" t="s">
        <v>64</v>
      </c>
      <c r="AP2102" t="s">
        <v>76</v>
      </c>
      <c r="AQ2102">
        <v>2500</v>
      </c>
      <c r="AR2102">
        <v>2500</v>
      </c>
      <c r="AS2102">
        <v>0</v>
      </c>
      <c r="AT2102">
        <v>0</v>
      </c>
      <c r="AU2102">
        <v>0</v>
      </c>
      <c r="AV2102">
        <v>0</v>
      </c>
      <c r="AZ2102" t="s">
        <v>343</v>
      </c>
      <c r="BA2102" t="s">
        <v>569</v>
      </c>
      <c r="BB2102" t="b">
        <f t="shared" si="128"/>
        <v>0</v>
      </c>
      <c r="BC2102" t="str">
        <f>INDEX(repsearch2!B:B,MATCH(A2102,repsearch2!A:A,FALSE))</f>
        <v>No</v>
      </c>
      <c r="BD2102" s="3" t="b">
        <f t="shared" si="129"/>
        <v>0</v>
      </c>
      <c r="BE2102" s="3" t="b">
        <f t="shared" si="130"/>
        <v>0</v>
      </c>
      <c r="BF2102" t="str">
        <f t="shared" si="131"/>
        <v>closed</v>
      </c>
    </row>
    <row r="2103" spans="1:58" x14ac:dyDescent="0.3">
      <c r="A2103" s="3" t="s">
        <v>19920</v>
      </c>
      <c r="B2103" s="3" t="s">
        <v>1096</v>
      </c>
      <c r="C2103" s="3"/>
      <c r="D2103" s="3" t="s">
        <v>897</v>
      </c>
      <c r="E2103" s="3" t="s">
        <v>19921</v>
      </c>
      <c r="F2103" s="3" t="s">
        <v>2357</v>
      </c>
      <c r="G2103" s="3">
        <v>3</v>
      </c>
      <c r="H2103" s="3" t="s">
        <v>59</v>
      </c>
      <c r="I2103" s="3" t="s">
        <v>19922</v>
      </c>
      <c r="J2103" s="3">
        <v>1</v>
      </c>
      <c r="K2103" s="3" t="s">
        <v>2359</v>
      </c>
      <c r="L2103" s="3" t="s">
        <v>2360</v>
      </c>
      <c r="M2103" s="3" t="s">
        <v>2361</v>
      </c>
      <c r="N2103" s="3" t="s">
        <v>64</v>
      </c>
      <c r="O2103" s="3" t="s">
        <v>7553</v>
      </c>
      <c r="P2103" s="3">
        <v>2018</v>
      </c>
      <c r="Q2103" s="3" t="s">
        <v>139</v>
      </c>
      <c r="R2103" s="3" t="b">
        <v>1</v>
      </c>
      <c r="S2103" s="3" t="s">
        <v>67</v>
      </c>
      <c r="T2103" s="3" t="b">
        <v>0</v>
      </c>
      <c r="U2103" s="3" t="s">
        <v>1102</v>
      </c>
      <c r="V2103" s="3" t="s">
        <v>905</v>
      </c>
      <c r="W2103" s="3" t="s">
        <v>64</v>
      </c>
      <c r="X2103" s="3" t="s">
        <v>70</v>
      </c>
      <c r="Y2103" s="3">
        <v>1</v>
      </c>
      <c r="Z2103" s="3" t="s">
        <v>59</v>
      </c>
      <c r="AA2103" s="3" t="b">
        <v>0</v>
      </c>
      <c r="AB2103" s="3" t="s">
        <v>7554</v>
      </c>
      <c r="AC2103" s="3" t="s">
        <v>64</v>
      </c>
      <c r="AD2103" s="3" t="s">
        <v>141</v>
      </c>
      <c r="AE2103" s="3" t="s">
        <v>59</v>
      </c>
      <c r="AF2103" s="3"/>
      <c r="AG2103" s="3" t="s">
        <v>7555</v>
      </c>
      <c r="AH2103" s="3">
        <v>22</v>
      </c>
      <c r="AI2103" s="3">
        <v>22</v>
      </c>
      <c r="AJ2103" s="3" t="s">
        <v>19923</v>
      </c>
      <c r="AK2103" s="3" t="s">
        <v>64</v>
      </c>
      <c r="AL2103" s="3" t="s">
        <v>64</v>
      </c>
      <c r="AM2103" s="3"/>
      <c r="AN2103" s="3"/>
      <c r="AO2103" s="3"/>
      <c r="AP2103" s="3" t="s">
        <v>76</v>
      </c>
      <c r="AQ2103" s="3">
        <v>2500</v>
      </c>
      <c r="AR2103" s="3">
        <v>2500</v>
      </c>
      <c r="AS2103" s="3">
        <v>0</v>
      </c>
      <c r="AT2103" s="3">
        <v>0</v>
      </c>
      <c r="AU2103" s="3">
        <v>0</v>
      </c>
      <c r="AV2103" s="3">
        <v>0</v>
      </c>
      <c r="AW2103" s="3"/>
      <c r="AX2103" s="3"/>
      <c r="AY2103" s="3"/>
      <c r="AZ2103" s="3" t="s">
        <v>592</v>
      </c>
      <c r="BA2103" s="3" t="s">
        <v>7556</v>
      </c>
      <c r="BB2103" s="3" t="b">
        <f t="shared" si="128"/>
        <v>1</v>
      </c>
      <c r="BC2103" s="3" t="str">
        <f>INDEX(repsearch2!B:B,MATCH(A2103,repsearch2!A:A,FALSE))</f>
        <v>Yes</v>
      </c>
      <c r="BD2103" s="3" t="b">
        <f t="shared" si="129"/>
        <v>1</v>
      </c>
      <c r="BE2103" s="3" t="b">
        <f t="shared" si="130"/>
        <v>1</v>
      </c>
      <c r="BF2103" t="str">
        <f t="shared" si="131"/>
        <v>green</v>
      </c>
    </row>
    <row r="2104" spans="1:58" x14ac:dyDescent="0.3">
      <c r="A2104" t="s">
        <v>19924</v>
      </c>
      <c r="D2104" t="s">
        <v>96</v>
      </c>
      <c r="E2104" t="s">
        <v>19925</v>
      </c>
      <c r="F2104" t="s">
        <v>19926</v>
      </c>
      <c r="G2104">
        <v>2</v>
      </c>
      <c r="H2104" t="s">
        <v>59</v>
      </c>
      <c r="I2104" t="s">
        <v>19927</v>
      </c>
      <c r="J2104">
        <v>1</v>
      </c>
      <c r="K2104" t="s">
        <v>19928</v>
      </c>
      <c r="L2104" t="s">
        <v>19929</v>
      </c>
      <c r="M2104" t="s">
        <v>17969</v>
      </c>
      <c r="N2104" t="s">
        <v>64</v>
      </c>
      <c r="O2104" t="s">
        <v>8424</v>
      </c>
      <c r="P2104">
        <v>2018</v>
      </c>
      <c r="Q2104" t="s">
        <v>139</v>
      </c>
      <c r="R2104" t="b">
        <v>0</v>
      </c>
      <c r="S2104" t="s">
        <v>67</v>
      </c>
      <c r="T2104" t="b">
        <v>0</v>
      </c>
      <c r="W2104" t="s">
        <v>59</v>
      </c>
      <c r="Y2104">
        <v>0</v>
      </c>
      <c r="Z2104" t="s">
        <v>59</v>
      </c>
      <c r="AA2104" t="b">
        <v>0</v>
      </c>
      <c r="AB2104" t="s">
        <v>8425</v>
      </c>
      <c r="AC2104" t="s">
        <v>64</v>
      </c>
      <c r="AD2104" t="s">
        <v>383</v>
      </c>
      <c r="AE2104" t="s">
        <v>59</v>
      </c>
      <c r="AG2104" t="s">
        <v>8426</v>
      </c>
      <c r="AH2104">
        <v>31</v>
      </c>
      <c r="AI2104">
        <v>32</v>
      </c>
      <c r="AK2104" t="s">
        <v>64</v>
      </c>
      <c r="AL2104" t="s">
        <v>64</v>
      </c>
      <c r="AP2104" t="s">
        <v>76</v>
      </c>
      <c r="AQ2104">
        <v>1100</v>
      </c>
      <c r="AR2104">
        <v>1100</v>
      </c>
      <c r="AS2104">
        <v>0</v>
      </c>
      <c r="AT2104">
        <v>0</v>
      </c>
      <c r="AU2104">
        <v>0</v>
      </c>
      <c r="AV2104">
        <v>0</v>
      </c>
      <c r="AZ2104" t="s">
        <v>227</v>
      </c>
      <c r="BA2104" t="s">
        <v>850</v>
      </c>
      <c r="BB2104" t="b">
        <f t="shared" si="128"/>
        <v>0</v>
      </c>
      <c r="BC2104" t="str">
        <f>INDEX(repsearch2!B:B,MATCH(A2104,repsearch2!A:A,FALSE))</f>
        <v>No</v>
      </c>
      <c r="BD2104" s="3" t="b">
        <f t="shared" si="129"/>
        <v>0</v>
      </c>
      <c r="BE2104" s="3" t="b">
        <f t="shared" si="130"/>
        <v>0</v>
      </c>
      <c r="BF2104" t="str">
        <f t="shared" si="131"/>
        <v>closed</v>
      </c>
    </row>
    <row r="2105" spans="1:58" x14ac:dyDescent="0.3">
      <c r="A2105" t="s">
        <v>19930</v>
      </c>
      <c r="D2105" t="s">
        <v>96</v>
      </c>
      <c r="E2105" t="s">
        <v>19931</v>
      </c>
      <c r="F2105" t="s">
        <v>19932</v>
      </c>
      <c r="G2105">
        <v>3</v>
      </c>
      <c r="H2105" t="s">
        <v>59</v>
      </c>
      <c r="I2105" t="s">
        <v>19933</v>
      </c>
      <c r="J2105">
        <v>1</v>
      </c>
      <c r="K2105" t="s">
        <v>19934</v>
      </c>
      <c r="L2105" t="s">
        <v>19935</v>
      </c>
      <c r="M2105" t="s">
        <v>19936</v>
      </c>
      <c r="N2105" t="s">
        <v>64</v>
      </c>
      <c r="O2105" t="s">
        <v>19937</v>
      </c>
      <c r="P2105">
        <v>2018</v>
      </c>
      <c r="Q2105" t="s">
        <v>368</v>
      </c>
      <c r="R2105" t="b">
        <v>0</v>
      </c>
      <c r="S2105" t="s">
        <v>67</v>
      </c>
      <c r="T2105" t="b">
        <v>0</v>
      </c>
      <c r="W2105" t="s">
        <v>59</v>
      </c>
      <c r="Y2105">
        <v>0</v>
      </c>
      <c r="Z2105" t="s">
        <v>59</v>
      </c>
      <c r="AA2105" t="b">
        <v>0</v>
      </c>
      <c r="AB2105" t="s">
        <v>19938</v>
      </c>
      <c r="AC2105" t="s">
        <v>64</v>
      </c>
      <c r="AD2105" t="s">
        <v>252</v>
      </c>
      <c r="AE2105" t="s">
        <v>59</v>
      </c>
      <c r="AG2105" t="s">
        <v>19939</v>
      </c>
      <c r="AH2105">
        <v>3</v>
      </c>
      <c r="AI2105">
        <v>3</v>
      </c>
      <c r="AK2105" t="s">
        <v>64</v>
      </c>
      <c r="AL2105" t="s">
        <v>64</v>
      </c>
      <c r="AP2105" t="s">
        <v>76</v>
      </c>
      <c r="AQ2105">
        <v>4300</v>
      </c>
      <c r="AR2105">
        <v>4300</v>
      </c>
      <c r="AS2105">
        <v>2.2000000000000002</v>
      </c>
      <c r="AT2105">
        <v>0</v>
      </c>
      <c r="AU2105">
        <v>0</v>
      </c>
      <c r="AV2105">
        <v>3</v>
      </c>
      <c r="AW2105" t="s">
        <v>19940</v>
      </c>
      <c r="AZ2105" t="s">
        <v>7284</v>
      </c>
      <c r="BA2105" t="s">
        <v>19941</v>
      </c>
      <c r="BB2105" t="b">
        <f t="shared" si="128"/>
        <v>0</v>
      </c>
      <c r="BC2105" t="str">
        <f>INDEX(repsearch2!B:B,MATCH(A2105,repsearch2!A:A,FALSE))</f>
        <v>No</v>
      </c>
      <c r="BD2105" s="3" t="b">
        <f t="shared" si="129"/>
        <v>0</v>
      </c>
      <c r="BE2105" s="3" t="b">
        <f t="shared" si="130"/>
        <v>0</v>
      </c>
      <c r="BF2105" t="str">
        <f t="shared" si="131"/>
        <v>closed</v>
      </c>
    </row>
    <row r="2106" spans="1:58" x14ac:dyDescent="0.3">
      <c r="A2106" t="s">
        <v>19942</v>
      </c>
      <c r="D2106" t="s">
        <v>96</v>
      </c>
      <c r="E2106" t="s">
        <v>19943</v>
      </c>
      <c r="F2106" t="s">
        <v>19944</v>
      </c>
      <c r="G2106">
        <v>4</v>
      </c>
      <c r="H2106" t="s">
        <v>59</v>
      </c>
      <c r="I2106" t="s">
        <v>19945</v>
      </c>
      <c r="J2106">
        <v>1</v>
      </c>
      <c r="K2106" t="s">
        <v>18966</v>
      </c>
      <c r="L2106" t="s">
        <v>812</v>
      </c>
      <c r="M2106" t="s">
        <v>137</v>
      </c>
      <c r="N2106" t="s">
        <v>64</v>
      </c>
      <c r="O2106" t="s">
        <v>138</v>
      </c>
      <c r="P2106">
        <v>2018</v>
      </c>
      <c r="Q2106" t="s">
        <v>139</v>
      </c>
      <c r="R2106" t="b">
        <v>0</v>
      </c>
      <c r="S2106" t="s">
        <v>67</v>
      </c>
      <c r="T2106" t="b">
        <v>0</v>
      </c>
      <c r="W2106" t="s">
        <v>59</v>
      </c>
      <c r="Y2106">
        <v>0</v>
      </c>
      <c r="Z2106" t="s">
        <v>59</v>
      </c>
      <c r="AA2106" t="b">
        <v>0</v>
      </c>
      <c r="AB2106" t="s">
        <v>140</v>
      </c>
      <c r="AC2106" t="s">
        <v>64</v>
      </c>
      <c r="AD2106" t="s">
        <v>141</v>
      </c>
      <c r="AE2106" t="s">
        <v>59</v>
      </c>
      <c r="AG2106" t="s">
        <v>142</v>
      </c>
      <c r="AH2106">
        <v>20</v>
      </c>
      <c r="AI2106">
        <v>15</v>
      </c>
      <c r="AK2106" t="s">
        <v>64</v>
      </c>
      <c r="AL2106" t="s">
        <v>64</v>
      </c>
      <c r="AP2106" t="s">
        <v>76</v>
      </c>
      <c r="AQ2106">
        <v>3800</v>
      </c>
      <c r="AR2106">
        <v>3800</v>
      </c>
      <c r="AS2106">
        <v>7.33</v>
      </c>
      <c r="AT2106">
        <v>0</v>
      </c>
      <c r="AU2106">
        <v>0</v>
      </c>
      <c r="AV2106">
        <v>1</v>
      </c>
      <c r="AW2106" t="s">
        <v>19946</v>
      </c>
      <c r="AX2106" t="s">
        <v>19947</v>
      </c>
      <c r="AY2106" t="s">
        <v>19948</v>
      </c>
      <c r="AZ2106" t="s">
        <v>145</v>
      </c>
      <c r="BA2106" t="s">
        <v>146</v>
      </c>
      <c r="BB2106" t="b">
        <f t="shared" si="128"/>
        <v>0</v>
      </c>
      <c r="BC2106" t="str">
        <f>INDEX(repsearch2!B:B,MATCH(A2106,repsearch2!A:A,FALSE))</f>
        <v>No</v>
      </c>
      <c r="BD2106" s="3" t="b">
        <f t="shared" si="129"/>
        <v>0</v>
      </c>
      <c r="BE2106" s="3" t="b">
        <f t="shared" si="130"/>
        <v>0</v>
      </c>
      <c r="BF2106" t="str">
        <f t="shared" si="131"/>
        <v>closed</v>
      </c>
    </row>
    <row r="2107" spans="1:58" x14ac:dyDescent="0.3">
      <c r="A2107" t="s">
        <v>19949</v>
      </c>
      <c r="D2107" t="s">
        <v>96</v>
      </c>
      <c r="E2107" t="s">
        <v>19950</v>
      </c>
      <c r="F2107" t="s">
        <v>19951</v>
      </c>
      <c r="G2107">
        <v>5</v>
      </c>
      <c r="H2107" t="s">
        <v>59</v>
      </c>
      <c r="I2107" t="s">
        <v>19952</v>
      </c>
      <c r="J2107">
        <v>1</v>
      </c>
      <c r="K2107" t="s">
        <v>19953</v>
      </c>
      <c r="L2107" t="s">
        <v>19954</v>
      </c>
      <c r="M2107" t="s">
        <v>15029</v>
      </c>
      <c r="N2107" t="s">
        <v>64</v>
      </c>
      <c r="O2107" t="s">
        <v>19955</v>
      </c>
      <c r="P2107">
        <v>2018</v>
      </c>
      <c r="Q2107" t="s">
        <v>184</v>
      </c>
      <c r="R2107" t="b">
        <v>0</v>
      </c>
      <c r="S2107" t="s">
        <v>67</v>
      </c>
      <c r="T2107" t="b">
        <v>0</v>
      </c>
      <c r="W2107" t="s">
        <v>59</v>
      </c>
      <c r="Y2107">
        <v>0</v>
      </c>
      <c r="Z2107" t="s">
        <v>59</v>
      </c>
      <c r="AA2107" t="b">
        <v>0</v>
      </c>
      <c r="AB2107" t="s">
        <v>19956</v>
      </c>
      <c r="AC2107" t="s">
        <v>64</v>
      </c>
      <c r="AD2107" t="s">
        <v>252</v>
      </c>
      <c r="AE2107" t="s">
        <v>59</v>
      </c>
      <c r="AG2107" t="s">
        <v>19957</v>
      </c>
      <c r="AH2107">
        <v>23</v>
      </c>
      <c r="AI2107">
        <v>24</v>
      </c>
      <c r="AK2107" t="s">
        <v>64</v>
      </c>
      <c r="AL2107" t="s">
        <v>64</v>
      </c>
      <c r="AP2107" t="s">
        <v>76</v>
      </c>
      <c r="AQ2107">
        <v>3000</v>
      </c>
      <c r="AR2107">
        <v>3000</v>
      </c>
      <c r="AS2107">
        <v>0</v>
      </c>
      <c r="AT2107">
        <v>0</v>
      </c>
      <c r="AU2107">
        <v>0</v>
      </c>
      <c r="AV2107">
        <v>0</v>
      </c>
      <c r="AX2107" t="s">
        <v>19958</v>
      </c>
      <c r="AZ2107" t="s">
        <v>189</v>
      </c>
      <c r="BB2107" t="b">
        <f t="shared" si="128"/>
        <v>0</v>
      </c>
      <c r="BC2107" t="str">
        <f>INDEX(repsearch2!B:B,MATCH(A2107,repsearch2!A:A,FALSE))</f>
        <v>No</v>
      </c>
      <c r="BD2107" s="3" t="b">
        <f t="shared" si="129"/>
        <v>0</v>
      </c>
      <c r="BE2107" s="3" t="b">
        <f t="shared" si="130"/>
        <v>0</v>
      </c>
      <c r="BF2107" t="str">
        <f t="shared" si="131"/>
        <v>closed</v>
      </c>
    </row>
    <row r="2108" spans="1:58" x14ac:dyDescent="0.3">
      <c r="A2108" t="s">
        <v>19959</v>
      </c>
      <c r="D2108" t="s">
        <v>96</v>
      </c>
      <c r="E2108" t="s">
        <v>19960</v>
      </c>
      <c r="F2108" t="s">
        <v>19961</v>
      </c>
      <c r="G2108">
        <v>4</v>
      </c>
      <c r="H2108" t="s">
        <v>59</v>
      </c>
      <c r="I2108" t="s">
        <v>19962</v>
      </c>
      <c r="J2108">
        <v>1</v>
      </c>
      <c r="K2108" t="s">
        <v>19963</v>
      </c>
      <c r="L2108" t="s">
        <v>19964</v>
      </c>
      <c r="M2108" t="s">
        <v>19965</v>
      </c>
      <c r="N2108" t="s">
        <v>64</v>
      </c>
      <c r="O2108" t="s">
        <v>19966</v>
      </c>
      <c r="P2108">
        <v>2018</v>
      </c>
      <c r="Q2108" t="s">
        <v>368</v>
      </c>
      <c r="R2108" t="b">
        <v>0</v>
      </c>
      <c r="S2108" t="s">
        <v>67</v>
      </c>
      <c r="T2108" t="b">
        <v>0</v>
      </c>
      <c r="W2108" t="s">
        <v>59</v>
      </c>
      <c r="Y2108">
        <v>0</v>
      </c>
      <c r="Z2108" t="s">
        <v>59</v>
      </c>
      <c r="AA2108" t="b">
        <v>0</v>
      </c>
      <c r="AB2108" t="s">
        <v>19967</v>
      </c>
      <c r="AC2108" t="s">
        <v>64</v>
      </c>
      <c r="AD2108" t="s">
        <v>141</v>
      </c>
      <c r="AE2108" t="s">
        <v>59</v>
      </c>
      <c r="AG2108" t="s">
        <v>19968</v>
      </c>
      <c r="AI2108">
        <v>0</v>
      </c>
      <c r="AK2108" t="s">
        <v>64</v>
      </c>
      <c r="AL2108" t="s">
        <v>64</v>
      </c>
      <c r="AP2108" t="s">
        <v>76</v>
      </c>
      <c r="AQ2108">
        <v>3000</v>
      </c>
      <c r="AR2108">
        <v>3000</v>
      </c>
      <c r="AS2108">
        <v>0</v>
      </c>
      <c r="AT2108">
        <v>0</v>
      </c>
      <c r="AU2108">
        <v>0</v>
      </c>
      <c r="AV2108">
        <v>0</v>
      </c>
      <c r="AZ2108" t="s">
        <v>19969</v>
      </c>
      <c r="BA2108" t="s">
        <v>19970</v>
      </c>
      <c r="BB2108" t="b">
        <f t="shared" si="128"/>
        <v>0</v>
      </c>
      <c r="BC2108" t="str">
        <f>INDEX(repsearch2!B:B,MATCH(A2108,repsearch2!A:A,FALSE))</f>
        <v>No</v>
      </c>
      <c r="BD2108" s="3" t="b">
        <f t="shared" si="129"/>
        <v>0</v>
      </c>
      <c r="BE2108" s="3" t="b">
        <f t="shared" si="130"/>
        <v>0</v>
      </c>
      <c r="BF2108" t="str">
        <f t="shared" si="131"/>
        <v>closed</v>
      </c>
    </row>
    <row r="2109" spans="1:58" x14ac:dyDescent="0.3">
      <c r="A2109" t="s">
        <v>19971</v>
      </c>
      <c r="D2109" t="s">
        <v>96</v>
      </c>
      <c r="E2109" t="s">
        <v>19972</v>
      </c>
      <c r="F2109" t="s">
        <v>19973</v>
      </c>
      <c r="G2109">
        <v>3</v>
      </c>
      <c r="H2109" t="s">
        <v>59</v>
      </c>
      <c r="I2109" t="s">
        <v>19974</v>
      </c>
      <c r="J2109">
        <v>1</v>
      </c>
      <c r="K2109" t="s">
        <v>19975</v>
      </c>
      <c r="L2109" t="s">
        <v>19976</v>
      </c>
      <c r="M2109" t="s">
        <v>19977</v>
      </c>
      <c r="N2109" t="s">
        <v>64</v>
      </c>
      <c r="O2109" t="s">
        <v>1693</v>
      </c>
      <c r="P2109">
        <v>2018</v>
      </c>
      <c r="Q2109" t="s">
        <v>436</v>
      </c>
      <c r="R2109" t="b">
        <v>0</v>
      </c>
      <c r="S2109" t="s">
        <v>67</v>
      </c>
      <c r="T2109" t="b">
        <v>0</v>
      </c>
      <c r="W2109" t="s">
        <v>59</v>
      </c>
      <c r="Y2109">
        <v>0</v>
      </c>
      <c r="Z2109" t="s">
        <v>59</v>
      </c>
      <c r="AA2109" t="b">
        <v>0</v>
      </c>
      <c r="AB2109" t="s">
        <v>1694</v>
      </c>
      <c r="AC2109" t="s">
        <v>205</v>
      </c>
      <c r="AH2109">
        <v>10</v>
      </c>
      <c r="AI2109">
        <v>10</v>
      </c>
      <c r="AK2109" t="s">
        <v>64</v>
      </c>
      <c r="AL2109" t="s">
        <v>64</v>
      </c>
      <c r="AS2109">
        <v>0</v>
      </c>
      <c r="AT2109">
        <v>0</v>
      </c>
      <c r="AU2109">
        <v>0</v>
      </c>
      <c r="AV2109">
        <v>0</v>
      </c>
      <c r="AZ2109" t="s">
        <v>227</v>
      </c>
      <c r="BB2109" t="b">
        <f t="shared" si="128"/>
        <v>0</v>
      </c>
      <c r="BC2109" t="str">
        <f>INDEX(repsearch2!B:B,MATCH(A2109,repsearch2!A:A,FALSE))</f>
        <v>No</v>
      </c>
      <c r="BD2109" s="3" t="b">
        <f t="shared" si="129"/>
        <v>0</v>
      </c>
      <c r="BE2109" s="3" t="b">
        <f t="shared" si="130"/>
        <v>0</v>
      </c>
      <c r="BF2109" t="str">
        <f t="shared" si="131"/>
        <v>closed</v>
      </c>
    </row>
    <row r="2110" spans="1:58" x14ac:dyDescent="0.3">
      <c r="A2110" t="s">
        <v>19978</v>
      </c>
      <c r="D2110" t="s">
        <v>96</v>
      </c>
      <c r="E2110" t="s">
        <v>19979</v>
      </c>
      <c r="F2110" t="s">
        <v>19980</v>
      </c>
      <c r="G2110">
        <v>2</v>
      </c>
      <c r="H2110" t="s">
        <v>59</v>
      </c>
      <c r="I2110" t="s">
        <v>19981</v>
      </c>
      <c r="J2110">
        <v>1</v>
      </c>
      <c r="K2110" t="s">
        <v>19982</v>
      </c>
      <c r="L2110" t="s">
        <v>19983</v>
      </c>
      <c r="N2110" t="s">
        <v>59</v>
      </c>
      <c r="O2110" t="s">
        <v>458</v>
      </c>
      <c r="P2110">
        <v>2019</v>
      </c>
      <c r="Q2110" t="s">
        <v>459</v>
      </c>
      <c r="R2110" t="b">
        <v>0</v>
      </c>
      <c r="S2110" t="s">
        <v>67</v>
      </c>
      <c r="T2110" t="b">
        <v>0</v>
      </c>
      <c r="W2110" t="s">
        <v>59</v>
      </c>
      <c r="Y2110">
        <v>0</v>
      </c>
      <c r="Z2110" t="s">
        <v>59</v>
      </c>
      <c r="AA2110" t="b">
        <v>0</v>
      </c>
      <c r="AB2110" t="s">
        <v>460</v>
      </c>
      <c r="AC2110" t="s">
        <v>64</v>
      </c>
      <c r="AD2110" t="s">
        <v>186</v>
      </c>
      <c r="AE2110" t="s">
        <v>59</v>
      </c>
      <c r="AG2110" t="s">
        <v>461</v>
      </c>
      <c r="AH2110">
        <v>2</v>
      </c>
      <c r="AI2110">
        <v>1</v>
      </c>
      <c r="AK2110" t="s">
        <v>64</v>
      </c>
      <c r="AL2110" t="s">
        <v>64</v>
      </c>
      <c r="AS2110">
        <v>1</v>
      </c>
      <c r="AT2110">
        <v>0</v>
      </c>
      <c r="AU2110">
        <v>0</v>
      </c>
      <c r="AV2110">
        <v>1</v>
      </c>
      <c r="AW2110" t="s">
        <v>19984</v>
      </c>
      <c r="AZ2110" t="s">
        <v>462</v>
      </c>
      <c r="BA2110" t="s">
        <v>463</v>
      </c>
      <c r="BB2110" t="b">
        <f t="shared" si="128"/>
        <v>0</v>
      </c>
      <c r="BC2110" t="str">
        <f>INDEX(repsearch2!B:B,MATCH(A2110,repsearch2!A:A,FALSE))</f>
        <v>No</v>
      </c>
      <c r="BD2110" s="3" t="b">
        <f t="shared" si="129"/>
        <v>0</v>
      </c>
      <c r="BE2110" s="3" t="b">
        <f t="shared" si="130"/>
        <v>0</v>
      </c>
      <c r="BF2110" t="str">
        <f t="shared" si="131"/>
        <v>closed</v>
      </c>
    </row>
    <row r="2111" spans="1:58" x14ac:dyDescent="0.3">
      <c r="A2111" t="s">
        <v>19985</v>
      </c>
      <c r="D2111" t="s">
        <v>96</v>
      </c>
      <c r="E2111" t="s">
        <v>19986</v>
      </c>
      <c r="F2111" t="s">
        <v>19987</v>
      </c>
      <c r="G2111">
        <v>3</v>
      </c>
      <c r="H2111" t="s">
        <v>59</v>
      </c>
      <c r="I2111" t="s">
        <v>19988</v>
      </c>
      <c r="J2111">
        <v>1</v>
      </c>
      <c r="K2111" t="s">
        <v>19989</v>
      </c>
      <c r="L2111" t="s">
        <v>19990</v>
      </c>
      <c r="M2111" t="s">
        <v>19991</v>
      </c>
      <c r="N2111" t="s">
        <v>64</v>
      </c>
      <c r="O2111" t="s">
        <v>8174</v>
      </c>
      <c r="P2111">
        <v>2018</v>
      </c>
      <c r="Q2111" t="s">
        <v>139</v>
      </c>
      <c r="R2111" t="b">
        <v>0</v>
      </c>
      <c r="S2111" t="s">
        <v>67</v>
      </c>
      <c r="T2111" t="b">
        <v>0</v>
      </c>
      <c r="W2111" t="s">
        <v>59</v>
      </c>
      <c r="Y2111">
        <v>0</v>
      </c>
      <c r="Z2111" t="s">
        <v>59</v>
      </c>
      <c r="AA2111" t="b">
        <v>0</v>
      </c>
      <c r="AB2111" t="s">
        <v>8175</v>
      </c>
      <c r="AC2111" t="s">
        <v>64</v>
      </c>
      <c r="AD2111" t="s">
        <v>141</v>
      </c>
      <c r="AE2111" t="s">
        <v>59</v>
      </c>
      <c r="AG2111" t="s">
        <v>8176</v>
      </c>
      <c r="AH2111">
        <v>10</v>
      </c>
      <c r="AI2111">
        <v>3</v>
      </c>
      <c r="AK2111" t="s">
        <v>64</v>
      </c>
      <c r="AL2111" t="s">
        <v>64</v>
      </c>
      <c r="AP2111" t="s">
        <v>76</v>
      </c>
      <c r="AQ2111">
        <v>2400</v>
      </c>
      <c r="AR2111">
        <v>2400</v>
      </c>
      <c r="AS2111">
        <v>0</v>
      </c>
      <c r="AT2111">
        <v>0</v>
      </c>
      <c r="AU2111">
        <v>0</v>
      </c>
      <c r="AV2111">
        <v>0</v>
      </c>
      <c r="AZ2111" t="s">
        <v>331</v>
      </c>
      <c r="BB2111" t="b">
        <f t="shared" si="128"/>
        <v>0</v>
      </c>
      <c r="BC2111" t="str">
        <f>INDEX(repsearch2!B:B,MATCH(A2111,repsearch2!A:A,FALSE))</f>
        <v>No</v>
      </c>
      <c r="BD2111" s="3" t="b">
        <f t="shared" si="129"/>
        <v>0</v>
      </c>
      <c r="BE2111" s="3" t="b">
        <f t="shared" si="130"/>
        <v>0</v>
      </c>
      <c r="BF2111" t="str">
        <f t="shared" si="131"/>
        <v>closed</v>
      </c>
    </row>
    <row r="2112" spans="1:58" x14ac:dyDescent="0.3">
      <c r="A2112" t="s">
        <v>19992</v>
      </c>
      <c r="D2112" t="s">
        <v>96</v>
      </c>
      <c r="E2112" t="s">
        <v>19993</v>
      </c>
      <c r="F2112" t="s">
        <v>19994</v>
      </c>
      <c r="G2112">
        <v>3</v>
      </c>
      <c r="H2112" t="s">
        <v>59</v>
      </c>
      <c r="I2112" t="s">
        <v>19995</v>
      </c>
      <c r="J2112">
        <v>1</v>
      </c>
      <c r="K2112" t="s">
        <v>19996</v>
      </c>
      <c r="L2112" t="s">
        <v>19997</v>
      </c>
      <c r="N2112" t="s">
        <v>59</v>
      </c>
      <c r="O2112" t="s">
        <v>19966</v>
      </c>
      <c r="P2112">
        <v>2018</v>
      </c>
      <c r="Q2112" t="s">
        <v>368</v>
      </c>
      <c r="R2112" t="b">
        <v>0</v>
      </c>
      <c r="S2112" t="s">
        <v>67</v>
      </c>
      <c r="T2112" t="b">
        <v>0</v>
      </c>
      <c r="W2112" t="s">
        <v>59</v>
      </c>
      <c r="Y2112">
        <v>0</v>
      </c>
      <c r="Z2112" t="s">
        <v>59</v>
      </c>
      <c r="AA2112" t="b">
        <v>0</v>
      </c>
      <c r="AB2112" t="s">
        <v>19967</v>
      </c>
      <c r="AC2112" t="s">
        <v>64</v>
      </c>
      <c r="AD2112" t="s">
        <v>141</v>
      </c>
      <c r="AE2112" t="s">
        <v>59</v>
      </c>
      <c r="AG2112" t="s">
        <v>19968</v>
      </c>
      <c r="AH2112">
        <v>1</v>
      </c>
      <c r="AI2112">
        <v>0</v>
      </c>
      <c r="AK2112" t="s">
        <v>64</v>
      </c>
      <c r="AL2112" t="s">
        <v>64</v>
      </c>
      <c r="AP2112" t="s">
        <v>76</v>
      </c>
      <c r="AQ2112">
        <v>3000</v>
      </c>
      <c r="AR2112">
        <v>3000</v>
      </c>
      <c r="AS2112">
        <v>0</v>
      </c>
      <c r="AT2112">
        <v>0</v>
      </c>
      <c r="AU2112">
        <v>0</v>
      </c>
      <c r="AV2112">
        <v>0</v>
      </c>
      <c r="AZ2112" t="s">
        <v>19969</v>
      </c>
      <c r="BA2112" t="s">
        <v>19970</v>
      </c>
      <c r="BB2112" t="b">
        <f t="shared" si="128"/>
        <v>0</v>
      </c>
      <c r="BC2112" t="str">
        <f>INDEX(repsearch2!B:B,MATCH(A2112,repsearch2!A:A,FALSE))</f>
        <v>No</v>
      </c>
      <c r="BD2112" s="3" t="b">
        <f t="shared" si="129"/>
        <v>0</v>
      </c>
      <c r="BE2112" s="3" t="b">
        <f t="shared" si="130"/>
        <v>0</v>
      </c>
      <c r="BF2112" t="str">
        <f t="shared" si="131"/>
        <v>closed</v>
      </c>
    </row>
    <row r="2113" spans="1:58" x14ac:dyDescent="0.3">
      <c r="A2113" t="s">
        <v>19998</v>
      </c>
      <c r="D2113" t="s">
        <v>96</v>
      </c>
      <c r="E2113" t="s">
        <v>19999</v>
      </c>
      <c r="F2113" t="s">
        <v>20000</v>
      </c>
      <c r="G2113">
        <v>5</v>
      </c>
      <c r="H2113" t="s">
        <v>59</v>
      </c>
      <c r="I2113" t="s">
        <v>20001</v>
      </c>
      <c r="J2113">
        <v>1</v>
      </c>
      <c r="K2113" t="s">
        <v>9061</v>
      </c>
      <c r="L2113" t="s">
        <v>9062</v>
      </c>
      <c r="M2113" t="s">
        <v>7873</v>
      </c>
      <c r="N2113" t="s">
        <v>64</v>
      </c>
      <c r="O2113" t="s">
        <v>1778</v>
      </c>
      <c r="P2113">
        <v>2018</v>
      </c>
      <c r="Q2113" t="s">
        <v>368</v>
      </c>
      <c r="R2113" t="b">
        <v>0</v>
      </c>
      <c r="S2113" t="s">
        <v>67</v>
      </c>
      <c r="T2113" t="b">
        <v>0</v>
      </c>
      <c r="W2113" t="s">
        <v>59</v>
      </c>
      <c r="Y2113">
        <v>0</v>
      </c>
      <c r="Z2113" t="s">
        <v>59</v>
      </c>
      <c r="AA2113" t="b">
        <v>0</v>
      </c>
      <c r="AB2113" t="s">
        <v>1779</v>
      </c>
      <c r="AC2113" t="s">
        <v>64</v>
      </c>
      <c r="AD2113" t="s">
        <v>252</v>
      </c>
      <c r="AE2113" t="s">
        <v>59</v>
      </c>
      <c r="AG2113" t="s">
        <v>1780</v>
      </c>
      <c r="AI2113">
        <v>0</v>
      </c>
      <c r="AK2113" t="s">
        <v>64</v>
      </c>
      <c r="AL2113" t="s">
        <v>64</v>
      </c>
      <c r="AP2113" t="s">
        <v>76</v>
      </c>
      <c r="AQ2113">
        <v>4000</v>
      </c>
      <c r="AR2113">
        <v>4000</v>
      </c>
      <c r="AS2113">
        <v>11.95</v>
      </c>
      <c r="AT2113">
        <v>0</v>
      </c>
      <c r="AU2113">
        <v>0</v>
      </c>
      <c r="AV2113">
        <v>18</v>
      </c>
      <c r="AW2113" t="s">
        <v>20002</v>
      </c>
      <c r="AZ2113" t="s">
        <v>1784</v>
      </c>
      <c r="BA2113" t="s">
        <v>1785</v>
      </c>
      <c r="BB2113" t="b">
        <f t="shared" si="128"/>
        <v>0</v>
      </c>
      <c r="BC2113" t="str">
        <f>INDEX(repsearch2!B:B,MATCH(A2113,repsearch2!A:A,FALSE))</f>
        <v>No</v>
      </c>
      <c r="BD2113" s="3" t="b">
        <f t="shared" si="129"/>
        <v>0</v>
      </c>
      <c r="BE2113" s="3" t="b">
        <f t="shared" si="130"/>
        <v>0</v>
      </c>
      <c r="BF2113" t="str">
        <f t="shared" si="131"/>
        <v>closed</v>
      </c>
    </row>
    <row r="2114" spans="1:58" x14ac:dyDescent="0.3">
      <c r="A2114" t="s">
        <v>20003</v>
      </c>
      <c r="B2114" t="s">
        <v>387</v>
      </c>
      <c r="C2114" t="s">
        <v>388</v>
      </c>
      <c r="D2114" t="s">
        <v>242</v>
      </c>
      <c r="E2114" t="s">
        <v>20004</v>
      </c>
      <c r="F2114" t="s">
        <v>20005</v>
      </c>
      <c r="G2114">
        <v>5</v>
      </c>
      <c r="H2114" t="s">
        <v>59</v>
      </c>
      <c r="I2114" t="s">
        <v>20006</v>
      </c>
      <c r="J2114">
        <v>1</v>
      </c>
      <c r="K2114" t="s">
        <v>20007</v>
      </c>
      <c r="L2114" t="s">
        <v>20008</v>
      </c>
      <c r="M2114" t="s">
        <v>20009</v>
      </c>
      <c r="N2114" t="s">
        <v>64</v>
      </c>
      <c r="O2114" t="s">
        <v>20010</v>
      </c>
      <c r="P2114">
        <v>2018</v>
      </c>
      <c r="Q2114" t="s">
        <v>139</v>
      </c>
      <c r="R2114" t="b">
        <v>1</v>
      </c>
      <c r="S2114" t="s">
        <v>67</v>
      </c>
      <c r="T2114" t="b">
        <v>0</v>
      </c>
      <c r="U2114" t="s">
        <v>68</v>
      </c>
      <c r="V2114" t="s">
        <v>69</v>
      </c>
      <c r="W2114" t="s">
        <v>59</v>
      </c>
      <c r="Y2114">
        <v>0</v>
      </c>
      <c r="Z2114" t="s">
        <v>59</v>
      </c>
      <c r="AA2114" t="b">
        <v>0</v>
      </c>
      <c r="AB2114" t="s">
        <v>20011</v>
      </c>
      <c r="AC2114" t="s">
        <v>64</v>
      </c>
      <c r="AD2114" t="s">
        <v>252</v>
      </c>
      <c r="AE2114" t="s">
        <v>59</v>
      </c>
      <c r="AG2114" t="s">
        <v>20012</v>
      </c>
      <c r="AH2114">
        <v>8</v>
      </c>
      <c r="AI2114">
        <v>6</v>
      </c>
      <c r="AJ2114" t="s">
        <v>20013</v>
      </c>
      <c r="AK2114" t="s">
        <v>64</v>
      </c>
      <c r="AL2114" t="s">
        <v>64</v>
      </c>
      <c r="AP2114" t="s">
        <v>76</v>
      </c>
      <c r="AQ2114">
        <v>3000</v>
      </c>
      <c r="AR2114">
        <v>3000</v>
      </c>
      <c r="AS2114">
        <v>2.1</v>
      </c>
      <c r="AT2114">
        <v>0</v>
      </c>
      <c r="AU2114">
        <v>0</v>
      </c>
      <c r="AV2114">
        <v>4</v>
      </c>
      <c r="AW2114" t="s">
        <v>20014</v>
      </c>
      <c r="AZ2114" t="s">
        <v>20015</v>
      </c>
      <c r="BA2114" t="s">
        <v>20016</v>
      </c>
      <c r="BB2114" t="b">
        <f t="shared" si="128"/>
        <v>0</v>
      </c>
      <c r="BC2114" t="str">
        <f>INDEX(repsearch2!B:B,MATCH(A2114,repsearch2!A:A,FALSE))</f>
        <v>No</v>
      </c>
      <c r="BD2114" s="3" t="b">
        <f t="shared" si="129"/>
        <v>0</v>
      </c>
      <c r="BE2114" s="3" t="b">
        <f t="shared" si="130"/>
        <v>1</v>
      </c>
      <c r="BF2114" t="str">
        <f t="shared" si="131"/>
        <v>hybrid</v>
      </c>
    </row>
    <row r="2115" spans="1:58" x14ac:dyDescent="0.3">
      <c r="A2115" t="s">
        <v>20017</v>
      </c>
      <c r="D2115" t="s">
        <v>96</v>
      </c>
      <c r="E2115" t="s">
        <v>20018</v>
      </c>
      <c r="F2115" t="s">
        <v>20019</v>
      </c>
      <c r="G2115">
        <v>4</v>
      </c>
      <c r="H2115" t="s">
        <v>59</v>
      </c>
      <c r="I2115" t="s">
        <v>20020</v>
      </c>
      <c r="J2115">
        <v>1</v>
      </c>
      <c r="K2115" t="s">
        <v>20021</v>
      </c>
      <c r="L2115" t="s">
        <v>20022</v>
      </c>
      <c r="M2115" t="s">
        <v>20023</v>
      </c>
      <c r="N2115" t="s">
        <v>64</v>
      </c>
      <c r="O2115" t="s">
        <v>20024</v>
      </c>
      <c r="P2115">
        <v>2018</v>
      </c>
      <c r="Q2115" t="s">
        <v>762</v>
      </c>
      <c r="R2115" t="b">
        <v>0</v>
      </c>
      <c r="S2115" t="s">
        <v>67</v>
      </c>
      <c r="T2115" t="b">
        <v>0</v>
      </c>
      <c r="W2115" t="s">
        <v>59</v>
      </c>
      <c r="Y2115">
        <v>0</v>
      </c>
      <c r="Z2115" t="s">
        <v>59</v>
      </c>
      <c r="AA2115" t="b">
        <v>0</v>
      </c>
      <c r="AB2115" t="s">
        <v>20025</v>
      </c>
      <c r="AC2115" t="s">
        <v>59</v>
      </c>
      <c r="AE2115" t="s">
        <v>59</v>
      </c>
      <c r="AG2115" t="s">
        <v>20026</v>
      </c>
      <c r="AI2115">
        <v>0</v>
      </c>
      <c r="AK2115" t="s">
        <v>64</v>
      </c>
      <c r="AL2115" t="s">
        <v>64</v>
      </c>
      <c r="AS2115">
        <v>2.6</v>
      </c>
      <c r="AT2115">
        <v>0</v>
      </c>
      <c r="AU2115">
        <v>0</v>
      </c>
      <c r="AV2115">
        <v>3</v>
      </c>
      <c r="AW2115" t="s">
        <v>20027</v>
      </c>
      <c r="AX2115" t="s">
        <v>20028</v>
      </c>
      <c r="AZ2115" t="s">
        <v>18855</v>
      </c>
      <c r="BA2115" t="s">
        <v>3118</v>
      </c>
      <c r="BB2115" t="b">
        <f t="shared" ref="BB2115:BB2178" si="132">ISNUMBER(FIND("openrepository.aut.ac.nz",X2115))</f>
        <v>0</v>
      </c>
      <c r="BC2115" t="str">
        <f>INDEX(repsearch2!B:B,MATCH(A2115,repsearch2!A:A,FALSE))</f>
        <v>No</v>
      </c>
      <c r="BD2115" s="3" t="b">
        <f t="shared" ref="BD2115:BD2178" si="133">OR(BB2115=TRUE,BC2115="Yes")</f>
        <v>0</v>
      </c>
      <c r="BE2115" s="3" t="b">
        <f t="shared" ref="BE2115:BE2178" si="134">NOT(AND(D2115="closed",BD2115=FALSE))</f>
        <v>0</v>
      </c>
      <c r="BF2115" t="str">
        <f t="shared" ref="BF2115:BF2178" si="135">IF(AND(BD2115=TRUE,D2115="closed"),"green",D2115)</f>
        <v>closed</v>
      </c>
    </row>
    <row r="2116" spans="1:58" x14ac:dyDescent="0.3">
      <c r="A2116" t="s">
        <v>20029</v>
      </c>
      <c r="B2116" t="s">
        <v>346</v>
      </c>
      <c r="D2116" t="s">
        <v>347</v>
      </c>
      <c r="E2116" t="s">
        <v>20030</v>
      </c>
      <c r="F2116" t="s">
        <v>20031</v>
      </c>
      <c r="G2116">
        <v>2</v>
      </c>
      <c r="H2116" t="s">
        <v>59</v>
      </c>
      <c r="I2116" t="s">
        <v>20032</v>
      </c>
      <c r="J2116">
        <v>1</v>
      </c>
      <c r="K2116" t="s">
        <v>8291</v>
      </c>
      <c r="L2116" t="s">
        <v>20033</v>
      </c>
      <c r="M2116" t="s">
        <v>5415</v>
      </c>
      <c r="N2116" t="s">
        <v>64</v>
      </c>
      <c r="O2116" t="s">
        <v>2931</v>
      </c>
      <c r="P2116">
        <v>2018</v>
      </c>
      <c r="Q2116" t="s">
        <v>2932</v>
      </c>
      <c r="R2116" t="b">
        <v>1</v>
      </c>
      <c r="S2116" t="s">
        <v>67</v>
      </c>
      <c r="T2116" t="b">
        <v>0</v>
      </c>
      <c r="U2116" t="s">
        <v>68</v>
      </c>
      <c r="V2116" t="s">
        <v>69</v>
      </c>
      <c r="W2116" t="s">
        <v>59</v>
      </c>
      <c r="Y2116">
        <v>0</v>
      </c>
      <c r="Z2116" t="s">
        <v>59</v>
      </c>
      <c r="AA2116" t="b">
        <v>0</v>
      </c>
      <c r="AB2116" t="s">
        <v>2933</v>
      </c>
      <c r="AC2116" t="s">
        <v>64</v>
      </c>
      <c r="AD2116" t="s">
        <v>252</v>
      </c>
      <c r="AE2116" t="s">
        <v>59</v>
      </c>
      <c r="AG2116" t="s">
        <v>2934</v>
      </c>
      <c r="AH2116">
        <v>17</v>
      </c>
      <c r="AI2116">
        <v>21</v>
      </c>
      <c r="AJ2116" t="s">
        <v>20034</v>
      </c>
      <c r="AK2116" t="s">
        <v>64</v>
      </c>
      <c r="AL2116" t="s">
        <v>64</v>
      </c>
      <c r="AS2116">
        <v>0</v>
      </c>
      <c r="AT2116">
        <v>0</v>
      </c>
      <c r="AU2116">
        <v>0</v>
      </c>
      <c r="AV2116">
        <v>0</v>
      </c>
      <c r="AZ2116" t="s">
        <v>7532</v>
      </c>
      <c r="BA2116" t="s">
        <v>2937</v>
      </c>
      <c r="BB2116" t="b">
        <f t="shared" si="132"/>
        <v>0</v>
      </c>
      <c r="BC2116" t="str">
        <f>INDEX(repsearch2!B:B,MATCH(A2116,repsearch2!A:A,FALSE))</f>
        <v>No</v>
      </c>
      <c r="BD2116" s="3" t="b">
        <f t="shared" si="133"/>
        <v>0</v>
      </c>
      <c r="BE2116" s="3" t="b">
        <f t="shared" si="134"/>
        <v>1</v>
      </c>
      <c r="BF2116" t="str">
        <f t="shared" si="135"/>
        <v>bronze</v>
      </c>
    </row>
    <row r="2117" spans="1:58" x14ac:dyDescent="0.3">
      <c r="A2117" t="s">
        <v>20035</v>
      </c>
      <c r="D2117" t="s">
        <v>96</v>
      </c>
      <c r="E2117" t="s">
        <v>20036</v>
      </c>
      <c r="F2117" t="s">
        <v>20037</v>
      </c>
      <c r="G2117">
        <v>5</v>
      </c>
      <c r="H2117" t="s">
        <v>59</v>
      </c>
      <c r="I2117" t="s">
        <v>20038</v>
      </c>
      <c r="J2117">
        <v>3</v>
      </c>
      <c r="K2117" t="s">
        <v>20039</v>
      </c>
      <c r="L2117" t="s">
        <v>20040</v>
      </c>
      <c r="M2117" t="s">
        <v>17563</v>
      </c>
      <c r="N2117" t="s">
        <v>64</v>
      </c>
      <c r="O2117" t="s">
        <v>1693</v>
      </c>
      <c r="P2117">
        <v>2018</v>
      </c>
      <c r="Q2117" t="s">
        <v>436</v>
      </c>
      <c r="R2117" t="b">
        <v>0</v>
      </c>
      <c r="S2117" t="s">
        <v>67</v>
      </c>
      <c r="T2117" t="b">
        <v>0</v>
      </c>
      <c r="W2117" t="s">
        <v>59</v>
      </c>
      <c r="Y2117">
        <v>0</v>
      </c>
      <c r="Z2117" t="s">
        <v>59</v>
      </c>
      <c r="AA2117" t="b">
        <v>0</v>
      </c>
      <c r="AB2117" t="s">
        <v>1694</v>
      </c>
      <c r="AC2117" t="s">
        <v>205</v>
      </c>
      <c r="AH2117">
        <v>1</v>
      </c>
      <c r="AI2117">
        <v>2</v>
      </c>
      <c r="AK2117" t="s">
        <v>59</v>
      </c>
      <c r="AL2117" t="s">
        <v>64</v>
      </c>
      <c r="AS2117">
        <v>0</v>
      </c>
      <c r="AT2117">
        <v>0</v>
      </c>
      <c r="AU2117">
        <v>0</v>
      </c>
      <c r="AV2117">
        <v>0</v>
      </c>
      <c r="AX2117" t="s">
        <v>20041</v>
      </c>
      <c r="BB2117" t="b">
        <f t="shared" si="132"/>
        <v>0</v>
      </c>
      <c r="BC2117" t="str">
        <f>INDEX(repsearch2!B:B,MATCH(A2117,repsearch2!A:A,FALSE))</f>
        <v>No</v>
      </c>
      <c r="BD2117" s="3" t="b">
        <f t="shared" si="133"/>
        <v>0</v>
      </c>
      <c r="BE2117" s="3" t="b">
        <f t="shared" si="134"/>
        <v>0</v>
      </c>
      <c r="BF2117" t="str">
        <f t="shared" si="135"/>
        <v>closed</v>
      </c>
    </row>
    <row r="2118" spans="1:58" x14ac:dyDescent="0.3">
      <c r="A2118" t="s">
        <v>20042</v>
      </c>
      <c r="B2118" t="s">
        <v>1096</v>
      </c>
      <c r="D2118" t="s">
        <v>897</v>
      </c>
      <c r="E2118" t="s">
        <v>20043</v>
      </c>
      <c r="F2118" t="s">
        <v>20044</v>
      </c>
      <c r="G2118">
        <v>4</v>
      </c>
      <c r="H2118" t="s">
        <v>59</v>
      </c>
      <c r="I2118" t="s">
        <v>20045</v>
      </c>
      <c r="J2118">
        <v>1</v>
      </c>
      <c r="K2118" t="s">
        <v>20046</v>
      </c>
      <c r="L2118" t="s">
        <v>6061</v>
      </c>
      <c r="N2118" t="s">
        <v>59</v>
      </c>
      <c r="O2118" t="s">
        <v>1500</v>
      </c>
      <c r="P2118">
        <v>2018</v>
      </c>
      <c r="Q2118" t="s">
        <v>368</v>
      </c>
      <c r="R2118" t="b">
        <v>1</v>
      </c>
      <c r="S2118" t="s">
        <v>67</v>
      </c>
      <c r="T2118" t="b">
        <v>0</v>
      </c>
      <c r="U2118" t="s">
        <v>904</v>
      </c>
      <c r="V2118" t="s">
        <v>905</v>
      </c>
      <c r="W2118" t="s">
        <v>64</v>
      </c>
      <c r="X2118" t="s">
        <v>1337</v>
      </c>
      <c r="Y2118">
        <v>1</v>
      </c>
      <c r="Z2118" t="s">
        <v>59</v>
      </c>
      <c r="AA2118" t="b">
        <v>0</v>
      </c>
      <c r="AB2118" t="s">
        <v>7001</v>
      </c>
      <c r="AC2118" t="s">
        <v>64</v>
      </c>
      <c r="AD2118" t="s">
        <v>252</v>
      </c>
      <c r="AE2118" t="s">
        <v>59</v>
      </c>
      <c r="AG2118" t="s">
        <v>7002</v>
      </c>
      <c r="AI2118">
        <v>0</v>
      </c>
      <c r="AJ2118" t="s">
        <v>20047</v>
      </c>
      <c r="AK2118" t="s">
        <v>64</v>
      </c>
      <c r="AL2118" t="s">
        <v>64</v>
      </c>
      <c r="AP2118" t="s">
        <v>76</v>
      </c>
      <c r="AQ2118">
        <v>2700</v>
      </c>
      <c r="AR2118">
        <v>2700</v>
      </c>
      <c r="AS2118">
        <v>0.5</v>
      </c>
      <c r="AT2118">
        <v>0</v>
      </c>
      <c r="AU2118">
        <v>0</v>
      </c>
      <c r="AV2118">
        <v>1</v>
      </c>
      <c r="AW2118" t="s">
        <v>20048</v>
      </c>
      <c r="AX2118" t="s">
        <v>20049</v>
      </c>
      <c r="AZ2118" t="s">
        <v>1500</v>
      </c>
      <c r="BA2118" t="s">
        <v>7006</v>
      </c>
      <c r="BB2118" t="b">
        <f t="shared" si="132"/>
        <v>0</v>
      </c>
      <c r="BC2118" t="str">
        <f>INDEX(repsearch2!B:B,MATCH(A2118,repsearch2!A:A,FALSE))</f>
        <v>No</v>
      </c>
      <c r="BD2118" s="3" t="b">
        <f t="shared" si="133"/>
        <v>0</v>
      </c>
      <c r="BE2118" s="3" t="b">
        <f t="shared" si="134"/>
        <v>1</v>
      </c>
      <c r="BF2118" t="str">
        <f t="shared" si="135"/>
        <v>green</v>
      </c>
    </row>
    <row r="2119" spans="1:58" x14ac:dyDescent="0.3">
      <c r="A2119" t="s">
        <v>20050</v>
      </c>
      <c r="D2119" t="s">
        <v>96</v>
      </c>
      <c r="E2119" t="s">
        <v>20051</v>
      </c>
      <c r="F2119" t="s">
        <v>20052</v>
      </c>
      <c r="G2119">
        <v>4</v>
      </c>
      <c r="H2119" t="s">
        <v>59</v>
      </c>
      <c r="I2119" t="s">
        <v>20053</v>
      </c>
      <c r="J2119">
        <v>1</v>
      </c>
      <c r="K2119" t="s">
        <v>20054</v>
      </c>
      <c r="L2119" t="s">
        <v>20055</v>
      </c>
      <c r="N2119" t="s">
        <v>59</v>
      </c>
      <c r="O2119" t="s">
        <v>1400</v>
      </c>
      <c r="P2119">
        <v>2018</v>
      </c>
      <c r="Q2119" t="s">
        <v>1349</v>
      </c>
      <c r="R2119" t="b">
        <v>0</v>
      </c>
      <c r="S2119" t="s">
        <v>67</v>
      </c>
      <c r="T2119" t="b">
        <v>0</v>
      </c>
      <c r="W2119" t="s">
        <v>59</v>
      </c>
      <c r="Y2119">
        <v>0</v>
      </c>
      <c r="Z2119" t="s">
        <v>59</v>
      </c>
      <c r="AA2119" t="b">
        <v>0</v>
      </c>
      <c r="AB2119" t="s">
        <v>1401</v>
      </c>
      <c r="AC2119" t="s">
        <v>64</v>
      </c>
      <c r="AD2119" t="s">
        <v>252</v>
      </c>
      <c r="AE2119" t="s">
        <v>59</v>
      </c>
      <c r="AG2119" t="s">
        <v>1402</v>
      </c>
      <c r="AH2119">
        <v>4</v>
      </c>
      <c r="AI2119">
        <v>6</v>
      </c>
      <c r="AK2119" t="s">
        <v>64</v>
      </c>
      <c r="AL2119" t="s">
        <v>64</v>
      </c>
      <c r="AP2119" t="s">
        <v>76</v>
      </c>
      <c r="AQ2119">
        <v>2950</v>
      </c>
      <c r="AR2119">
        <v>2950</v>
      </c>
      <c r="AS2119">
        <v>10.5</v>
      </c>
      <c r="AT2119">
        <v>1</v>
      </c>
      <c r="AU2119">
        <v>0</v>
      </c>
      <c r="AV2119">
        <v>4</v>
      </c>
      <c r="AW2119" t="s">
        <v>20056</v>
      </c>
      <c r="AZ2119" t="s">
        <v>893</v>
      </c>
      <c r="BB2119" t="b">
        <f t="shared" si="132"/>
        <v>0</v>
      </c>
      <c r="BC2119" t="str">
        <f>INDEX(repsearch2!B:B,MATCH(A2119,repsearch2!A:A,FALSE))</f>
        <v>No</v>
      </c>
      <c r="BD2119" s="3" t="b">
        <f t="shared" si="133"/>
        <v>0</v>
      </c>
      <c r="BE2119" s="3" t="b">
        <f t="shared" si="134"/>
        <v>0</v>
      </c>
      <c r="BF2119" t="str">
        <f t="shared" si="135"/>
        <v>closed</v>
      </c>
    </row>
    <row r="2120" spans="1:58" x14ac:dyDescent="0.3">
      <c r="A2120" t="s">
        <v>20057</v>
      </c>
      <c r="D2120" t="s">
        <v>96</v>
      </c>
      <c r="E2120" t="s">
        <v>20058</v>
      </c>
      <c r="F2120" t="s">
        <v>20059</v>
      </c>
      <c r="G2120">
        <v>3</v>
      </c>
      <c r="H2120" t="s">
        <v>59</v>
      </c>
      <c r="I2120" t="s">
        <v>20060</v>
      </c>
      <c r="J2120">
        <v>1</v>
      </c>
      <c r="K2120" t="s">
        <v>20061</v>
      </c>
      <c r="L2120" t="s">
        <v>20062</v>
      </c>
      <c r="M2120" t="s">
        <v>20063</v>
      </c>
      <c r="N2120" t="s">
        <v>64</v>
      </c>
      <c r="O2120" t="s">
        <v>20064</v>
      </c>
      <c r="P2120">
        <v>2018</v>
      </c>
      <c r="Q2120" t="s">
        <v>436</v>
      </c>
      <c r="R2120" t="b">
        <v>0</v>
      </c>
      <c r="S2120" t="s">
        <v>67</v>
      </c>
      <c r="T2120" t="b">
        <v>0</v>
      </c>
      <c r="W2120" t="s">
        <v>59</v>
      </c>
      <c r="Y2120">
        <v>0</v>
      </c>
      <c r="Z2120" t="s">
        <v>59</v>
      </c>
      <c r="AA2120" t="b">
        <v>0</v>
      </c>
      <c r="AB2120" t="s">
        <v>20065</v>
      </c>
      <c r="AC2120" t="s">
        <v>64</v>
      </c>
      <c r="AD2120" t="s">
        <v>72</v>
      </c>
      <c r="AE2120" t="s">
        <v>59</v>
      </c>
      <c r="AG2120" t="s">
        <v>20066</v>
      </c>
      <c r="AH2120">
        <v>3</v>
      </c>
      <c r="AI2120">
        <v>1</v>
      </c>
      <c r="AK2120" t="s">
        <v>64</v>
      </c>
      <c r="AL2120" t="s">
        <v>64</v>
      </c>
      <c r="AP2120" t="s">
        <v>76</v>
      </c>
      <c r="AQ2120">
        <v>3000</v>
      </c>
      <c r="AR2120">
        <v>3000</v>
      </c>
      <c r="AS2120">
        <v>0</v>
      </c>
      <c r="AT2120">
        <v>0</v>
      </c>
      <c r="AU2120">
        <v>0</v>
      </c>
      <c r="AV2120">
        <v>0</v>
      </c>
      <c r="AZ2120" t="s">
        <v>592</v>
      </c>
      <c r="BA2120" t="s">
        <v>20067</v>
      </c>
      <c r="BB2120" t="b">
        <f t="shared" si="132"/>
        <v>0</v>
      </c>
      <c r="BC2120" t="str">
        <f>INDEX(repsearch2!B:B,MATCH(A2120,repsearch2!A:A,FALSE))</f>
        <v>No</v>
      </c>
      <c r="BD2120" s="3" t="b">
        <f t="shared" si="133"/>
        <v>0</v>
      </c>
      <c r="BE2120" s="3" t="b">
        <f t="shared" si="134"/>
        <v>0</v>
      </c>
      <c r="BF2120" t="str">
        <f t="shared" si="135"/>
        <v>closed</v>
      </c>
    </row>
    <row r="2121" spans="1:58" x14ac:dyDescent="0.3">
      <c r="A2121" s="3" t="s">
        <v>20068</v>
      </c>
      <c r="B2121" s="3" t="s">
        <v>55</v>
      </c>
      <c r="C2121" s="3"/>
      <c r="D2121" s="3" t="s">
        <v>56</v>
      </c>
      <c r="E2121" s="3" t="s">
        <v>20069</v>
      </c>
      <c r="F2121" s="3" t="s">
        <v>20070</v>
      </c>
      <c r="G2121" s="3">
        <v>7</v>
      </c>
      <c r="H2121" s="3" t="s">
        <v>59</v>
      </c>
      <c r="I2121" s="3" t="s">
        <v>20071</v>
      </c>
      <c r="J2121" s="3">
        <v>1</v>
      </c>
      <c r="K2121" s="3" t="s">
        <v>20072</v>
      </c>
      <c r="L2121" s="3" t="s">
        <v>20073</v>
      </c>
      <c r="M2121" s="3"/>
      <c r="N2121" s="3" t="s">
        <v>59</v>
      </c>
      <c r="O2121" s="3" t="s">
        <v>293</v>
      </c>
      <c r="P2121" s="3">
        <v>2019</v>
      </c>
      <c r="Q2121" s="3" t="s">
        <v>154</v>
      </c>
      <c r="R2121" s="3" t="b">
        <v>1</v>
      </c>
      <c r="S2121" s="3" t="s">
        <v>67</v>
      </c>
      <c r="T2121" s="3" t="b">
        <v>1</v>
      </c>
      <c r="U2121" s="3" t="s">
        <v>68</v>
      </c>
      <c r="V2121" s="3" t="s">
        <v>69</v>
      </c>
      <c r="W2121" s="3" t="s">
        <v>64</v>
      </c>
      <c r="X2121" s="3" t="s">
        <v>16591</v>
      </c>
      <c r="Y2121" s="3">
        <v>3</v>
      </c>
      <c r="Z2121" s="3" t="s">
        <v>59</v>
      </c>
      <c r="AA2121" s="3" t="b">
        <v>1</v>
      </c>
      <c r="AB2121" s="3" t="s">
        <v>294</v>
      </c>
      <c r="AC2121" s="3" t="s">
        <v>64</v>
      </c>
      <c r="AD2121" s="3" t="s">
        <v>72</v>
      </c>
      <c r="AE2121" s="3" t="s">
        <v>64</v>
      </c>
      <c r="AF2121" s="3" t="s">
        <v>72</v>
      </c>
      <c r="AG2121" s="3" t="s">
        <v>295</v>
      </c>
      <c r="AH2121" s="3">
        <v>6</v>
      </c>
      <c r="AI2121" s="3">
        <v>6</v>
      </c>
      <c r="AJ2121" s="3" t="s">
        <v>20074</v>
      </c>
      <c r="AK2121" s="3" t="s">
        <v>64</v>
      </c>
      <c r="AL2121" s="3" t="s">
        <v>64</v>
      </c>
      <c r="AM2121" s="3" t="s">
        <v>64</v>
      </c>
      <c r="AN2121" s="3" t="s">
        <v>158</v>
      </c>
      <c r="AO2121" s="3">
        <v>1800</v>
      </c>
      <c r="AP2121" s="3"/>
      <c r="AQ2121" s="3"/>
      <c r="AR2121" s="3">
        <v>2002</v>
      </c>
      <c r="AS2121" s="3">
        <v>0.25</v>
      </c>
      <c r="AT2121" s="3">
        <v>0</v>
      </c>
      <c r="AU2121" s="3">
        <v>0</v>
      </c>
      <c r="AV2121" s="3">
        <v>1</v>
      </c>
      <c r="AW2121" s="3" t="s">
        <v>20075</v>
      </c>
      <c r="AX2121" s="3" t="s">
        <v>20076</v>
      </c>
      <c r="AY2121" s="3"/>
      <c r="AZ2121" s="3" t="s">
        <v>298</v>
      </c>
      <c r="BA2121" s="3" t="s">
        <v>299</v>
      </c>
      <c r="BB2121" s="3" t="b">
        <f t="shared" si="132"/>
        <v>1</v>
      </c>
      <c r="BC2121" s="3" t="str">
        <f>INDEX(repsearch2!B:B,MATCH(A2121,repsearch2!A:A,FALSE))</f>
        <v>Yes</v>
      </c>
      <c r="BD2121" s="3" t="b">
        <f t="shared" si="133"/>
        <v>1</v>
      </c>
      <c r="BE2121" s="3" t="b">
        <f t="shared" si="134"/>
        <v>1</v>
      </c>
      <c r="BF2121" t="str">
        <f t="shared" si="135"/>
        <v>gold</v>
      </c>
    </row>
    <row r="2122" spans="1:58" x14ac:dyDescent="0.3">
      <c r="A2122" t="s">
        <v>20077</v>
      </c>
      <c r="B2122" t="s">
        <v>896</v>
      </c>
      <c r="D2122" t="s">
        <v>897</v>
      </c>
      <c r="E2122" t="s">
        <v>20078</v>
      </c>
      <c r="F2122" t="s">
        <v>20079</v>
      </c>
      <c r="G2122">
        <v>7</v>
      </c>
      <c r="H2122" t="s">
        <v>59</v>
      </c>
      <c r="I2122" t="s">
        <v>20080</v>
      </c>
      <c r="J2122">
        <v>1</v>
      </c>
      <c r="K2122" t="s">
        <v>20081</v>
      </c>
      <c r="L2122" t="s">
        <v>20082</v>
      </c>
      <c r="N2122" t="s">
        <v>59</v>
      </c>
      <c r="O2122" t="s">
        <v>15134</v>
      </c>
      <c r="P2122">
        <v>2018</v>
      </c>
      <c r="Q2122" t="s">
        <v>139</v>
      </c>
      <c r="R2122" t="b">
        <v>1</v>
      </c>
      <c r="S2122" t="s">
        <v>67</v>
      </c>
      <c r="T2122" t="b">
        <v>0</v>
      </c>
      <c r="U2122" t="s">
        <v>68</v>
      </c>
      <c r="V2122" t="s">
        <v>905</v>
      </c>
      <c r="W2122" t="s">
        <v>64</v>
      </c>
      <c r="X2122" t="s">
        <v>20083</v>
      </c>
      <c r="Y2122">
        <v>1</v>
      </c>
      <c r="Z2122" t="s">
        <v>59</v>
      </c>
      <c r="AA2122" t="b">
        <v>0</v>
      </c>
      <c r="AB2122" t="s">
        <v>15135</v>
      </c>
      <c r="AC2122" t="s">
        <v>64</v>
      </c>
      <c r="AD2122" t="s">
        <v>252</v>
      </c>
      <c r="AE2122" t="s">
        <v>59</v>
      </c>
      <c r="AG2122" t="s">
        <v>15136</v>
      </c>
      <c r="AH2122">
        <v>3</v>
      </c>
      <c r="AI2122">
        <v>1</v>
      </c>
      <c r="AJ2122" t="s">
        <v>20084</v>
      </c>
      <c r="AK2122" t="s">
        <v>64</v>
      </c>
      <c r="AL2122" t="s">
        <v>64</v>
      </c>
      <c r="AP2122" t="s">
        <v>76</v>
      </c>
      <c r="AQ2122">
        <v>3500</v>
      </c>
      <c r="AR2122">
        <v>3500</v>
      </c>
      <c r="AS2122">
        <v>6.8</v>
      </c>
      <c r="AT2122">
        <v>0</v>
      </c>
      <c r="AU2122">
        <v>0</v>
      </c>
      <c r="AV2122">
        <v>10</v>
      </c>
      <c r="AW2122" t="s">
        <v>20085</v>
      </c>
      <c r="AX2122" t="s">
        <v>20086</v>
      </c>
      <c r="AY2122" t="s">
        <v>20087</v>
      </c>
      <c r="AZ2122" t="s">
        <v>15139</v>
      </c>
      <c r="BA2122" t="s">
        <v>15140</v>
      </c>
      <c r="BB2122" t="b">
        <f t="shared" si="132"/>
        <v>0</v>
      </c>
      <c r="BC2122" t="str">
        <f>INDEX(repsearch2!B:B,MATCH(A2122,repsearch2!A:A,FALSE))</f>
        <v>No</v>
      </c>
      <c r="BD2122" s="3" t="b">
        <f t="shared" si="133"/>
        <v>0</v>
      </c>
      <c r="BE2122" s="3" t="b">
        <f t="shared" si="134"/>
        <v>1</v>
      </c>
      <c r="BF2122" t="str">
        <f t="shared" si="135"/>
        <v>green</v>
      </c>
    </row>
    <row r="2123" spans="1:58" x14ac:dyDescent="0.3">
      <c r="A2123" t="s">
        <v>20088</v>
      </c>
      <c r="D2123" t="s">
        <v>96</v>
      </c>
      <c r="E2123" t="s">
        <v>20089</v>
      </c>
      <c r="F2123" t="s">
        <v>20090</v>
      </c>
      <c r="G2123">
        <v>6</v>
      </c>
      <c r="H2123" t="s">
        <v>59</v>
      </c>
      <c r="I2123" t="s">
        <v>20091</v>
      </c>
      <c r="J2123">
        <v>1</v>
      </c>
      <c r="K2123" t="s">
        <v>20092</v>
      </c>
      <c r="L2123" t="s">
        <v>20093</v>
      </c>
      <c r="M2123" t="s">
        <v>2971</v>
      </c>
      <c r="N2123" t="s">
        <v>64</v>
      </c>
      <c r="O2123" t="s">
        <v>15565</v>
      </c>
      <c r="P2123">
        <v>2018</v>
      </c>
      <c r="Q2123" t="s">
        <v>139</v>
      </c>
      <c r="R2123" t="b">
        <v>0</v>
      </c>
      <c r="S2123" t="s">
        <v>67</v>
      </c>
      <c r="T2123" t="b">
        <v>0</v>
      </c>
      <c r="W2123" t="s">
        <v>59</v>
      </c>
      <c r="Y2123">
        <v>0</v>
      </c>
      <c r="Z2123" t="s">
        <v>59</v>
      </c>
      <c r="AA2123" t="b">
        <v>0</v>
      </c>
      <c r="AB2123" t="s">
        <v>15566</v>
      </c>
      <c r="AC2123" t="s">
        <v>64</v>
      </c>
      <c r="AD2123" t="s">
        <v>252</v>
      </c>
      <c r="AE2123" t="s">
        <v>59</v>
      </c>
      <c r="AG2123" t="s">
        <v>15567</v>
      </c>
      <c r="AH2123">
        <v>25</v>
      </c>
      <c r="AI2123">
        <v>26</v>
      </c>
      <c r="AK2123" t="s">
        <v>64</v>
      </c>
      <c r="AL2123" t="s">
        <v>64</v>
      </c>
      <c r="AP2123" t="s">
        <v>76</v>
      </c>
      <c r="AQ2123">
        <v>2750</v>
      </c>
      <c r="AR2123">
        <v>2750</v>
      </c>
      <c r="AS2123">
        <v>3.25</v>
      </c>
      <c r="AT2123">
        <v>0</v>
      </c>
      <c r="AU2123">
        <v>0</v>
      </c>
      <c r="AV2123">
        <v>6</v>
      </c>
      <c r="AW2123" t="s">
        <v>20094</v>
      </c>
      <c r="AX2123" t="s">
        <v>20095</v>
      </c>
      <c r="AZ2123" t="s">
        <v>3470</v>
      </c>
      <c r="BA2123" t="s">
        <v>3471</v>
      </c>
      <c r="BB2123" t="b">
        <f t="shared" si="132"/>
        <v>0</v>
      </c>
      <c r="BC2123" t="str">
        <f>INDEX(repsearch2!B:B,MATCH(A2123,repsearch2!A:A,FALSE))</f>
        <v>No</v>
      </c>
      <c r="BD2123" s="3" t="b">
        <f t="shared" si="133"/>
        <v>0</v>
      </c>
      <c r="BE2123" s="3" t="b">
        <f t="shared" si="134"/>
        <v>0</v>
      </c>
      <c r="BF2123" t="str">
        <f t="shared" si="135"/>
        <v>closed</v>
      </c>
    </row>
    <row r="2124" spans="1:58" x14ac:dyDescent="0.3">
      <c r="A2124" t="s">
        <v>20096</v>
      </c>
      <c r="B2124" t="s">
        <v>1096</v>
      </c>
      <c r="C2124" t="s">
        <v>388</v>
      </c>
      <c r="D2124" t="s">
        <v>897</v>
      </c>
      <c r="E2124" t="s">
        <v>20097</v>
      </c>
      <c r="F2124" t="s">
        <v>20098</v>
      </c>
      <c r="G2124">
        <v>7</v>
      </c>
      <c r="H2124" t="s">
        <v>59</v>
      </c>
      <c r="I2124" t="s">
        <v>20099</v>
      </c>
      <c r="J2124">
        <v>1</v>
      </c>
      <c r="K2124" t="s">
        <v>20100</v>
      </c>
      <c r="L2124" t="s">
        <v>20101</v>
      </c>
      <c r="N2124" t="s">
        <v>59</v>
      </c>
      <c r="O2124" t="s">
        <v>6610</v>
      </c>
      <c r="P2124">
        <v>2018</v>
      </c>
      <c r="Q2124" t="s">
        <v>139</v>
      </c>
      <c r="R2124" t="b">
        <v>1</v>
      </c>
      <c r="S2124" t="s">
        <v>67</v>
      </c>
      <c r="T2124" t="b">
        <v>0</v>
      </c>
      <c r="U2124" t="s">
        <v>1102</v>
      </c>
      <c r="V2124" t="s">
        <v>905</v>
      </c>
      <c r="W2124" t="s">
        <v>64</v>
      </c>
      <c r="X2124" t="s">
        <v>7703</v>
      </c>
      <c r="Y2124">
        <v>1</v>
      </c>
      <c r="Z2124" t="s">
        <v>59</v>
      </c>
      <c r="AA2124" t="b">
        <v>0</v>
      </c>
      <c r="AB2124" t="s">
        <v>6612</v>
      </c>
      <c r="AC2124" t="s">
        <v>64</v>
      </c>
      <c r="AD2124" t="s">
        <v>141</v>
      </c>
      <c r="AE2124" t="s">
        <v>59</v>
      </c>
      <c r="AG2124" t="s">
        <v>6613</v>
      </c>
      <c r="AH2124">
        <v>6</v>
      </c>
      <c r="AI2124">
        <v>3</v>
      </c>
      <c r="AJ2124" t="s">
        <v>20102</v>
      </c>
      <c r="AK2124" t="s">
        <v>64</v>
      </c>
      <c r="AL2124" t="s">
        <v>64</v>
      </c>
      <c r="AP2124" t="s">
        <v>76</v>
      </c>
      <c r="AQ2124">
        <v>1700</v>
      </c>
      <c r="AR2124">
        <v>1700</v>
      </c>
      <c r="AS2124">
        <v>7.5</v>
      </c>
      <c r="AT2124">
        <v>0</v>
      </c>
      <c r="AU2124">
        <v>0</v>
      </c>
      <c r="AV2124">
        <v>11</v>
      </c>
      <c r="AW2124" t="s">
        <v>20103</v>
      </c>
      <c r="AZ2124" t="s">
        <v>6616</v>
      </c>
      <c r="BA2124" t="s">
        <v>6617</v>
      </c>
      <c r="BB2124" t="b">
        <f t="shared" si="132"/>
        <v>0</v>
      </c>
      <c r="BC2124" t="str">
        <f>INDEX(repsearch2!B:B,MATCH(A2124,repsearch2!A:A,FALSE))</f>
        <v>No</v>
      </c>
      <c r="BD2124" s="3" t="b">
        <f t="shared" si="133"/>
        <v>0</v>
      </c>
      <c r="BE2124" s="3" t="b">
        <f t="shared" si="134"/>
        <v>1</v>
      </c>
      <c r="BF2124" t="str">
        <f t="shared" si="135"/>
        <v>green</v>
      </c>
    </row>
    <row r="2125" spans="1:58" x14ac:dyDescent="0.3">
      <c r="A2125" t="s">
        <v>20104</v>
      </c>
      <c r="D2125" t="s">
        <v>96</v>
      </c>
      <c r="E2125" t="s">
        <v>20105</v>
      </c>
      <c r="F2125" t="s">
        <v>20106</v>
      </c>
      <c r="G2125">
        <v>7</v>
      </c>
      <c r="H2125" t="s">
        <v>59</v>
      </c>
      <c r="I2125" t="s">
        <v>20107</v>
      </c>
      <c r="J2125">
        <v>1</v>
      </c>
      <c r="K2125" t="s">
        <v>20108</v>
      </c>
      <c r="L2125" t="s">
        <v>20109</v>
      </c>
      <c r="M2125" t="s">
        <v>20110</v>
      </c>
      <c r="N2125" t="s">
        <v>64</v>
      </c>
      <c r="O2125" t="s">
        <v>20111</v>
      </c>
      <c r="P2125">
        <v>2018</v>
      </c>
      <c r="Q2125" t="s">
        <v>139</v>
      </c>
      <c r="R2125" t="b">
        <v>0</v>
      </c>
      <c r="S2125" t="s">
        <v>67</v>
      </c>
      <c r="T2125" t="b">
        <v>0</v>
      </c>
      <c r="W2125" t="s">
        <v>59</v>
      </c>
      <c r="Y2125">
        <v>0</v>
      </c>
      <c r="Z2125" t="s">
        <v>59</v>
      </c>
      <c r="AA2125" t="b">
        <v>0</v>
      </c>
      <c r="AB2125" t="s">
        <v>20112</v>
      </c>
      <c r="AC2125" t="s">
        <v>64</v>
      </c>
      <c r="AD2125" t="s">
        <v>252</v>
      </c>
      <c r="AE2125" t="s">
        <v>59</v>
      </c>
      <c r="AG2125" t="s">
        <v>20113</v>
      </c>
      <c r="AH2125">
        <v>5</v>
      </c>
      <c r="AI2125">
        <v>4</v>
      </c>
      <c r="AK2125" t="s">
        <v>64</v>
      </c>
      <c r="AL2125" t="s">
        <v>64</v>
      </c>
      <c r="AP2125" t="s">
        <v>76</v>
      </c>
      <c r="AQ2125">
        <v>2750</v>
      </c>
      <c r="AR2125">
        <v>2750</v>
      </c>
      <c r="AS2125">
        <v>1</v>
      </c>
      <c r="AT2125">
        <v>0</v>
      </c>
      <c r="AU2125">
        <v>0</v>
      </c>
      <c r="AV2125">
        <v>0</v>
      </c>
      <c r="AW2125" t="s">
        <v>20114</v>
      </c>
      <c r="AX2125" t="s">
        <v>20115</v>
      </c>
      <c r="AY2125" t="s">
        <v>12180</v>
      </c>
      <c r="AZ2125" t="s">
        <v>20116</v>
      </c>
      <c r="BB2125" t="b">
        <f t="shared" si="132"/>
        <v>0</v>
      </c>
      <c r="BC2125" t="str">
        <f>INDEX(repsearch2!B:B,MATCH(A2125,repsearch2!A:A,FALSE))</f>
        <v>No</v>
      </c>
      <c r="BD2125" s="3" t="b">
        <f t="shared" si="133"/>
        <v>0</v>
      </c>
      <c r="BE2125" s="3" t="b">
        <f t="shared" si="134"/>
        <v>0</v>
      </c>
      <c r="BF2125" t="str">
        <f t="shared" si="135"/>
        <v>closed</v>
      </c>
    </row>
    <row r="2126" spans="1:58" x14ac:dyDescent="0.3">
      <c r="A2126" t="s">
        <v>20117</v>
      </c>
      <c r="D2126" t="s">
        <v>96</v>
      </c>
      <c r="E2126" t="s">
        <v>20118</v>
      </c>
      <c r="F2126" t="s">
        <v>20119</v>
      </c>
      <c r="G2126">
        <v>2</v>
      </c>
      <c r="H2126" t="s">
        <v>59</v>
      </c>
      <c r="I2126" t="s">
        <v>20120</v>
      </c>
      <c r="J2126">
        <v>1</v>
      </c>
      <c r="K2126" t="s">
        <v>19485</v>
      </c>
      <c r="L2126" t="s">
        <v>20121</v>
      </c>
      <c r="N2126" t="s">
        <v>59</v>
      </c>
      <c r="O2126" t="s">
        <v>2527</v>
      </c>
      <c r="P2126">
        <v>2018</v>
      </c>
      <c r="Q2126" t="s">
        <v>139</v>
      </c>
      <c r="R2126" t="b">
        <v>0</v>
      </c>
      <c r="S2126" t="s">
        <v>67</v>
      </c>
      <c r="T2126" t="b">
        <v>0</v>
      </c>
      <c r="W2126" t="s">
        <v>59</v>
      </c>
      <c r="Y2126">
        <v>0</v>
      </c>
      <c r="Z2126" t="s">
        <v>59</v>
      </c>
      <c r="AA2126" t="b">
        <v>0</v>
      </c>
      <c r="AB2126" t="s">
        <v>2529</v>
      </c>
      <c r="AC2126" t="s">
        <v>64</v>
      </c>
      <c r="AD2126" t="s">
        <v>383</v>
      </c>
      <c r="AE2126" t="s">
        <v>59</v>
      </c>
      <c r="AG2126" t="s">
        <v>2530</v>
      </c>
      <c r="AH2126">
        <v>7</v>
      </c>
      <c r="AI2126">
        <v>8</v>
      </c>
      <c r="AK2126" t="s">
        <v>64</v>
      </c>
      <c r="AL2126" t="s">
        <v>64</v>
      </c>
      <c r="AP2126" t="s">
        <v>76</v>
      </c>
      <c r="AQ2126">
        <v>1800</v>
      </c>
      <c r="AR2126">
        <v>1800</v>
      </c>
      <c r="AS2126">
        <v>1</v>
      </c>
      <c r="AT2126">
        <v>0</v>
      </c>
      <c r="AU2126">
        <v>0</v>
      </c>
      <c r="AV2126">
        <v>1</v>
      </c>
      <c r="AW2126" t="s">
        <v>20122</v>
      </c>
      <c r="AX2126" t="s">
        <v>20123</v>
      </c>
      <c r="AY2126" t="s">
        <v>400</v>
      </c>
      <c r="AZ2126" t="s">
        <v>227</v>
      </c>
      <c r="BA2126" t="s">
        <v>2534</v>
      </c>
      <c r="BB2126" t="b">
        <f t="shared" si="132"/>
        <v>0</v>
      </c>
      <c r="BC2126" t="str">
        <f>INDEX(repsearch2!B:B,MATCH(A2126,repsearch2!A:A,FALSE))</f>
        <v>No</v>
      </c>
      <c r="BD2126" s="3" t="b">
        <f t="shared" si="133"/>
        <v>0</v>
      </c>
      <c r="BE2126" s="3" t="b">
        <f t="shared" si="134"/>
        <v>0</v>
      </c>
      <c r="BF2126" t="str">
        <f t="shared" si="135"/>
        <v>closed</v>
      </c>
    </row>
    <row r="2127" spans="1:58" x14ac:dyDescent="0.3">
      <c r="A2127" t="s">
        <v>20124</v>
      </c>
      <c r="D2127" t="s">
        <v>96</v>
      </c>
      <c r="E2127" t="s">
        <v>20125</v>
      </c>
      <c r="F2127" t="s">
        <v>20126</v>
      </c>
      <c r="G2127">
        <v>8</v>
      </c>
      <c r="H2127" t="s">
        <v>59</v>
      </c>
      <c r="I2127" t="s">
        <v>20127</v>
      </c>
      <c r="J2127">
        <v>0</v>
      </c>
      <c r="K2127" t="s">
        <v>5301</v>
      </c>
      <c r="L2127" t="s">
        <v>20128</v>
      </c>
      <c r="M2127" t="s">
        <v>5303</v>
      </c>
      <c r="N2127" t="s">
        <v>64</v>
      </c>
      <c r="O2127" t="s">
        <v>20129</v>
      </c>
      <c r="P2127">
        <v>2018</v>
      </c>
      <c r="Q2127" t="s">
        <v>139</v>
      </c>
      <c r="R2127" t="b">
        <v>0</v>
      </c>
      <c r="S2127" t="s">
        <v>67</v>
      </c>
      <c r="T2127" t="b">
        <v>0</v>
      </c>
      <c r="W2127" t="s">
        <v>59</v>
      </c>
      <c r="Y2127">
        <v>0</v>
      </c>
      <c r="Z2127" t="s">
        <v>59</v>
      </c>
      <c r="AA2127" t="b">
        <v>0</v>
      </c>
      <c r="AB2127" t="s">
        <v>20130</v>
      </c>
      <c r="AC2127" t="s">
        <v>64</v>
      </c>
      <c r="AD2127" t="s">
        <v>141</v>
      </c>
      <c r="AE2127" t="s">
        <v>59</v>
      </c>
      <c r="AG2127" t="s">
        <v>20131</v>
      </c>
      <c r="AH2127">
        <v>8</v>
      </c>
      <c r="AI2127">
        <v>7</v>
      </c>
      <c r="AK2127" t="s">
        <v>64</v>
      </c>
      <c r="AL2127" t="s">
        <v>64</v>
      </c>
      <c r="AP2127" t="s">
        <v>76</v>
      </c>
      <c r="AQ2127">
        <v>2500</v>
      </c>
      <c r="AR2127">
        <v>2500</v>
      </c>
      <c r="AS2127">
        <v>0.5</v>
      </c>
      <c r="AT2127">
        <v>0</v>
      </c>
      <c r="AU2127">
        <v>0</v>
      </c>
      <c r="AV2127">
        <v>1</v>
      </c>
      <c r="AW2127" t="s">
        <v>20132</v>
      </c>
      <c r="AX2127" t="s">
        <v>20133</v>
      </c>
      <c r="AZ2127" t="s">
        <v>20134</v>
      </c>
      <c r="BA2127" t="s">
        <v>20135</v>
      </c>
      <c r="BB2127" t="b">
        <f t="shared" si="132"/>
        <v>0</v>
      </c>
      <c r="BC2127" t="str">
        <f>INDEX(repsearch2!B:B,MATCH(A2127,repsearch2!A:A,FALSE))</f>
        <v>No</v>
      </c>
      <c r="BD2127" s="3" t="b">
        <f t="shared" si="133"/>
        <v>0</v>
      </c>
      <c r="BE2127" s="3" t="b">
        <f t="shared" si="134"/>
        <v>0</v>
      </c>
      <c r="BF2127" t="str">
        <f t="shared" si="135"/>
        <v>closed</v>
      </c>
    </row>
    <row r="2128" spans="1:58" x14ac:dyDescent="0.3">
      <c r="A2128" t="s">
        <v>20136</v>
      </c>
      <c r="D2128" t="s">
        <v>96</v>
      </c>
      <c r="E2128" t="s">
        <v>20137</v>
      </c>
      <c r="F2128" t="s">
        <v>20138</v>
      </c>
      <c r="G2128">
        <v>8</v>
      </c>
      <c r="H2128" t="s">
        <v>59</v>
      </c>
      <c r="I2128" t="s">
        <v>20139</v>
      </c>
      <c r="J2128">
        <v>1</v>
      </c>
      <c r="K2128" t="s">
        <v>20140</v>
      </c>
      <c r="L2128" t="s">
        <v>20141</v>
      </c>
      <c r="N2128" t="s">
        <v>59</v>
      </c>
      <c r="O2128" t="s">
        <v>20142</v>
      </c>
      <c r="P2128">
        <v>2018</v>
      </c>
      <c r="Q2128" t="s">
        <v>1349</v>
      </c>
      <c r="R2128" t="b">
        <v>0</v>
      </c>
      <c r="S2128" t="s">
        <v>67</v>
      </c>
      <c r="T2128" t="b">
        <v>0</v>
      </c>
      <c r="W2128" t="s">
        <v>59</v>
      </c>
      <c r="Y2128">
        <v>0</v>
      </c>
      <c r="Z2128" t="s">
        <v>59</v>
      </c>
      <c r="AA2128" t="b">
        <v>0</v>
      </c>
      <c r="AB2128" t="s">
        <v>20143</v>
      </c>
      <c r="AC2128" t="s">
        <v>64</v>
      </c>
      <c r="AD2128" t="s">
        <v>252</v>
      </c>
      <c r="AE2128" t="s">
        <v>59</v>
      </c>
      <c r="AG2128" t="s">
        <v>20144</v>
      </c>
      <c r="AH2128">
        <v>2</v>
      </c>
      <c r="AI2128">
        <v>2</v>
      </c>
      <c r="AK2128" t="s">
        <v>64</v>
      </c>
      <c r="AL2128" t="s">
        <v>64</v>
      </c>
      <c r="AP2128" t="s">
        <v>76</v>
      </c>
      <c r="AQ2128">
        <v>2950</v>
      </c>
      <c r="AR2128">
        <v>2950</v>
      </c>
      <c r="AS2128">
        <v>3.75</v>
      </c>
      <c r="AT2128">
        <v>0</v>
      </c>
      <c r="AU2128">
        <v>0</v>
      </c>
      <c r="AV2128">
        <v>6</v>
      </c>
      <c r="AW2128" t="s">
        <v>20145</v>
      </c>
      <c r="AX2128" t="s">
        <v>20146</v>
      </c>
      <c r="AY2128" t="s">
        <v>1855</v>
      </c>
      <c r="AZ2128" t="s">
        <v>11626</v>
      </c>
      <c r="BA2128" t="s">
        <v>20147</v>
      </c>
      <c r="BB2128" t="b">
        <f t="shared" si="132"/>
        <v>0</v>
      </c>
      <c r="BC2128" t="str">
        <f>INDEX(repsearch2!B:B,MATCH(A2128,repsearch2!A:A,FALSE))</f>
        <v>No</v>
      </c>
      <c r="BD2128" s="3" t="b">
        <f t="shared" si="133"/>
        <v>0</v>
      </c>
      <c r="BE2128" s="3" t="b">
        <f t="shared" si="134"/>
        <v>0</v>
      </c>
      <c r="BF2128" t="str">
        <f t="shared" si="135"/>
        <v>closed</v>
      </c>
    </row>
    <row r="2129" spans="1:58" x14ac:dyDescent="0.3">
      <c r="A2129" t="s">
        <v>20148</v>
      </c>
      <c r="B2129" t="s">
        <v>387</v>
      </c>
      <c r="C2129" t="s">
        <v>388</v>
      </c>
      <c r="D2129" t="s">
        <v>242</v>
      </c>
      <c r="E2129" t="s">
        <v>20149</v>
      </c>
      <c r="F2129" t="s">
        <v>20150</v>
      </c>
      <c r="G2129">
        <v>9</v>
      </c>
      <c r="H2129" t="s">
        <v>59</v>
      </c>
      <c r="I2129" t="s">
        <v>20151</v>
      </c>
      <c r="J2129">
        <v>0</v>
      </c>
      <c r="L2129" t="s">
        <v>20152</v>
      </c>
      <c r="N2129" t="s">
        <v>59</v>
      </c>
      <c r="O2129" t="s">
        <v>20153</v>
      </c>
      <c r="P2129">
        <v>2018</v>
      </c>
      <c r="Q2129" t="s">
        <v>368</v>
      </c>
      <c r="R2129" t="b">
        <v>1</v>
      </c>
      <c r="S2129" t="s">
        <v>67</v>
      </c>
      <c r="T2129" t="b">
        <v>0</v>
      </c>
      <c r="U2129" t="s">
        <v>68</v>
      </c>
      <c r="V2129" t="s">
        <v>69</v>
      </c>
      <c r="W2129" t="s">
        <v>59</v>
      </c>
      <c r="Y2129">
        <v>0</v>
      </c>
      <c r="Z2129" t="s">
        <v>59</v>
      </c>
      <c r="AA2129" t="b">
        <v>0</v>
      </c>
      <c r="AB2129" t="s">
        <v>20154</v>
      </c>
      <c r="AC2129" t="s">
        <v>64</v>
      </c>
      <c r="AD2129" t="s">
        <v>141</v>
      </c>
      <c r="AE2129" t="s">
        <v>59</v>
      </c>
      <c r="AG2129" t="s">
        <v>20155</v>
      </c>
      <c r="AH2129">
        <v>9</v>
      </c>
      <c r="AI2129">
        <v>8</v>
      </c>
      <c r="AJ2129" t="s">
        <v>20156</v>
      </c>
      <c r="AK2129" t="s">
        <v>59</v>
      </c>
      <c r="AL2129" t="s">
        <v>64</v>
      </c>
      <c r="AP2129" t="s">
        <v>76</v>
      </c>
      <c r="AQ2129">
        <v>2900</v>
      </c>
      <c r="AR2129">
        <v>2900</v>
      </c>
      <c r="AS2129">
        <v>13.1</v>
      </c>
      <c r="AT2129">
        <v>0</v>
      </c>
      <c r="AU2129">
        <v>0</v>
      </c>
      <c r="AV2129">
        <v>21</v>
      </c>
      <c r="AW2129" t="s">
        <v>20157</v>
      </c>
      <c r="AX2129" t="s">
        <v>20158</v>
      </c>
      <c r="AY2129" t="s">
        <v>20159</v>
      </c>
      <c r="BB2129" t="b">
        <f t="shared" si="132"/>
        <v>0</v>
      </c>
      <c r="BC2129" t="str">
        <f>INDEX(repsearch2!B:B,MATCH(A2129,repsearch2!A:A,FALSE))</f>
        <v>No</v>
      </c>
      <c r="BD2129" s="3" t="b">
        <f t="shared" si="133"/>
        <v>0</v>
      </c>
      <c r="BE2129" s="3" t="b">
        <f t="shared" si="134"/>
        <v>1</v>
      </c>
      <c r="BF2129" t="str">
        <f t="shared" si="135"/>
        <v>hybrid</v>
      </c>
    </row>
    <row r="2130" spans="1:58" x14ac:dyDescent="0.3">
      <c r="A2130" t="s">
        <v>20160</v>
      </c>
      <c r="B2130" t="s">
        <v>55</v>
      </c>
      <c r="D2130" t="s">
        <v>56</v>
      </c>
      <c r="E2130" t="s">
        <v>20161</v>
      </c>
      <c r="F2130" t="s">
        <v>20162</v>
      </c>
      <c r="G2130">
        <v>9</v>
      </c>
      <c r="H2130" t="s">
        <v>59</v>
      </c>
      <c r="I2130" t="s">
        <v>20163</v>
      </c>
      <c r="J2130">
        <v>1</v>
      </c>
      <c r="K2130" t="s">
        <v>20164</v>
      </c>
      <c r="L2130" t="s">
        <v>20165</v>
      </c>
      <c r="N2130" t="s">
        <v>59</v>
      </c>
      <c r="O2130" t="s">
        <v>20166</v>
      </c>
      <c r="P2130">
        <v>2019</v>
      </c>
      <c r="Q2130" t="s">
        <v>66</v>
      </c>
      <c r="R2130" t="b">
        <v>1</v>
      </c>
      <c r="S2130" t="s">
        <v>67</v>
      </c>
      <c r="T2130" t="b">
        <v>1</v>
      </c>
      <c r="U2130" t="s">
        <v>68</v>
      </c>
      <c r="V2130" t="s">
        <v>69</v>
      </c>
      <c r="W2130" t="s">
        <v>64</v>
      </c>
      <c r="X2130" t="s">
        <v>20167</v>
      </c>
      <c r="Y2130">
        <v>2</v>
      </c>
      <c r="Z2130" t="s">
        <v>59</v>
      </c>
      <c r="AA2130" t="b">
        <v>1</v>
      </c>
      <c r="AB2130" t="s">
        <v>20168</v>
      </c>
      <c r="AC2130" t="s">
        <v>64</v>
      </c>
      <c r="AD2130" t="s">
        <v>72</v>
      </c>
      <c r="AE2130" t="s">
        <v>64</v>
      </c>
      <c r="AF2130" t="s">
        <v>72</v>
      </c>
      <c r="AG2130" t="s">
        <v>20169</v>
      </c>
      <c r="AH2130">
        <v>9</v>
      </c>
      <c r="AI2130">
        <v>12</v>
      </c>
      <c r="AJ2130" t="s">
        <v>20170</v>
      </c>
      <c r="AK2130" t="s">
        <v>64</v>
      </c>
      <c r="AL2130" t="s">
        <v>64</v>
      </c>
      <c r="AM2130" t="s">
        <v>64</v>
      </c>
      <c r="AN2130" t="s">
        <v>75</v>
      </c>
      <c r="AO2130">
        <v>1700</v>
      </c>
      <c r="AP2130" t="s">
        <v>76</v>
      </c>
      <c r="AQ2130">
        <v>2159</v>
      </c>
      <c r="AR2130">
        <v>2159</v>
      </c>
      <c r="AS2130">
        <v>7.1</v>
      </c>
      <c r="AT2130">
        <v>0</v>
      </c>
      <c r="AU2130">
        <v>0</v>
      </c>
      <c r="AV2130">
        <v>12</v>
      </c>
      <c r="AW2130" t="s">
        <v>20171</v>
      </c>
      <c r="AX2130" t="s">
        <v>20172</v>
      </c>
      <c r="AZ2130" t="s">
        <v>9136</v>
      </c>
      <c r="BB2130" t="b">
        <f t="shared" si="132"/>
        <v>0</v>
      </c>
      <c r="BC2130" t="str">
        <f>INDEX(repsearch2!B:B,MATCH(A2130,repsearch2!A:A,FALSE))</f>
        <v>No</v>
      </c>
      <c r="BD2130" s="3" t="b">
        <f t="shared" si="133"/>
        <v>0</v>
      </c>
      <c r="BE2130" s="3" t="b">
        <f t="shared" si="134"/>
        <v>1</v>
      </c>
      <c r="BF2130" t="str">
        <f t="shared" si="135"/>
        <v>gold</v>
      </c>
    </row>
    <row r="2131" spans="1:58" x14ac:dyDescent="0.3">
      <c r="A2131" t="s">
        <v>20173</v>
      </c>
      <c r="D2131" t="s">
        <v>96</v>
      </c>
      <c r="E2131" t="s">
        <v>20174</v>
      </c>
      <c r="F2131" t="s">
        <v>20175</v>
      </c>
      <c r="G2131">
        <v>6</v>
      </c>
      <c r="H2131" t="s">
        <v>59</v>
      </c>
      <c r="I2131" t="s">
        <v>20176</v>
      </c>
      <c r="J2131">
        <v>1</v>
      </c>
      <c r="K2131" t="s">
        <v>20177</v>
      </c>
      <c r="L2131" t="s">
        <v>20178</v>
      </c>
      <c r="N2131" t="s">
        <v>59</v>
      </c>
      <c r="O2131" t="s">
        <v>12283</v>
      </c>
      <c r="P2131">
        <v>2019</v>
      </c>
      <c r="Q2131" t="s">
        <v>3083</v>
      </c>
      <c r="R2131" t="b">
        <v>0</v>
      </c>
      <c r="S2131" t="s">
        <v>67</v>
      </c>
      <c r="T2131" t="b">
        <v>0</v>
      </c>
      <c r="W2131" t="s">
        <v>59</v>
      </c>
      <c r="Y2131">
        <v>0</v>
      </c>
      <c r="Z2131" t="s">
        <v>59</v>
      </c>
      <c r="AA2131" t="b">
        <v>0</v>
      </c>
      <c r="AB2131" t="s">
        <v>12284</v>
      </c>
      <c r="AC2131" t="s">
        <v>59</v>
      </c>
      <c r="AE2131" t="s">
        <v>59</v>
      </c>
      <c r="AG2131" t="s">
        <v>12285</v>
      </c>
      <c r="AH2131">
        <v>4</v>
      </c>
      <c r="AI2131">
        <v>3</v>
      </c>
      <c r="AK2131" t="s">
        <v>64</v>
      </c>
      <c r="AL2131" t="s">
        <v>64</v>
      </c>
      <c r="AS2131">
        <v>0</v>
      </c>
      <c r="AT2131">
        <v>0</v>
      </c>
      <c r="AU2131">
        <v>0</v>
      </c>
      <c r="AV2131">
        <v>0</v>
      </c>
      <c r="AX2131" t="s">
        <v>20179</v>
      </c>
      <c r="AZ2131" t="s">
        <v>893</v>
      </c>
      <c r="BA2131" t="s">
        <v>894</v>
      </c>
      <c r="BB2131" t="b">
        <f t="shared" si="132"/>
        <v>0</v>
      </c>
      <c r="BC2131" t="str">
        <f>INDEX(repsearch2!B:B,MATCH(A2131,repsearch2!A:A,FALSE))</f>
        <v>No</v>
      </c>
      <c r="BD2131" s="3" t="b">
        <f t="shared" si="133"/>
        <v>0</v>
      </c>
      <c r="BE2131" s="3" t="b">
        <f t="shared" si="134"/>
        <v>0</v>
      </c>
      <c r="BF2131" t="str">
        <f t="shared" si="135"/>
        <v>closed</v>
      </c>
    </row>
    <row r="2132" spans="1:58" x14ac:dyDescent="0.3">
      <c r="A2132" t="s">
        <v>20180</v>
      </c>
      <c r="B2132" t="s">
        <v>1328</v>
      </c>
      <c r="D2132" t="s">
        <v>347</v>
      </c>
      <c r="E2132" t="s">
        <v>20181</v>
      </c>
      <c r="F2132" t="s">
        <v>20182</v>
      </c>
      <c r="G2132">
        <v>15</v>
      </c>
      <c r="H2132" t="s">
        <v>59</v>
      </c>
      <c r="I2132" t="s">
        <v>20183</v>
      </c>
      <c r="J2132">
        <v>1</v>
      </c>
      <c r="K2132" t="s">
        <v>20184</v>
      </c>
      <c r="L2132" t="s">
        <v>20185</v>
      </c>
      <c r="N2132" t="s">
        <v>59</v>
      </c>
      <c r="O2132" t="s">
        <v>20186</v>
      </c>
      <c r="P2132">
        <v>2018</v>
      </c>
      <c r="Q2132" t="s">
        <v>697</v>
      </c>
      <c r="R2132" t="b">
        <v>1</v>
      </c>
      <c r="S2132" t="s">
        <v>67</v>
      </c>
      <c r="T2132" t="b">
        <v>0</v>
      </c>
      <c r="U2132" t="s">
        <v>68</v>
      </c>
      <c r="V2132" t="s">
        <v>69</v>
      </c>
      <c r="W2132" t="s">
        <v>59</v>
      </c>
      <c r="Y2132">
        <v>0</v>
      </c>
      <c r="Z2132" t="s">
        <v>59</v>
      </c>
      <c r="AA2132" t="b">
        <v>0</v>
      </c>
      <c r="AB2132" t="s">
        <v>20187</v>
      </c>
      <c r="AC2132" t="s">
        <v>64</v>
      </c>
      <c r="AD2132" t="s">
        <v>252</v>
      </c>
      <c r="AE2132" t="s">
        <v>59</v>
      </c>
      <c r="AG2132" t="s">
        <v>20188</v>
      </c>
      <c r="AH2132">
        <v>34</v>
      </c>
      <c r="AI2132">
        <v>36</v>
      </c>
      <c r="AJ2132" t="s">
        <v>20189</v>
      </c>
      <c r="AK2132" t="s">
        <v>64</v>
      </c>
      <c r="AL2132" t="s">
        <v>64</v>
      </c>
      <c r="AP2132" t="s">
        <v>76</v>
      </c>
      <c r="AQ2132">
        <v>4100</v>
      </c>
      <c r="AR2132">
        <v>4100</v>
      </c>
      <c r="AS2132">
        <v>29.553999999999998</v>
      </c>
      <c r="AT2132">
        <v>1</v>
      </c>
      <c r="AU2132">
        <v>0</v>
      </c>
      <c r="AV2132">
        <v>27</v>
      </c>
      <c r="AW2132" t="s">
        <v>20190</v>
      </c>
      <c r="AX2132" t="s">
        <v>20191</v>
      </c>
      <c r="AY2132" t="s">
        <v>20192</v>
      </c>
      <c r="AZ2132" t="s">
        <v>491</v>
      </c>
      <c r="BA2132" t="s">
        <v>5355</v>
      </c>
      <c r="BB2132" t="b">
        <f t="shared" si="132"/>
        <v>0</v>
      </c>
      <c r="BC2132" t="str">
        <f>INDEX(repsearch2!B:B,MATCH(A2132,repsearch2!A:A,FALSE))</f>
        <v>No</v>
      </c>
      <c r="BD2132" s="3" t="b">
        <f t="shared" si="133"/>
        <v>0</v>
      </c>
      <c r="BE2132" s="3" t="b">
        <f t="shared" si="134"/>
        <v>1</v>
      </c>
      <c r="BF2132" t="str">
        <f t="shared" si="135"/>
        <v>bronze</v>
      </c>
    </row>
    <row r="2133" spans="1:58" x14ac:dyDescent="0.3">
      <c r="A2133" t="s">
        <v>20193</v>
      </c>
      <c r="B2133" t="s">
        <v>1096</v>
      </c>
      <c r="D2133" t="s">
        <v>897</v>
      </c>
      <c r="E2133" t="s">
        <v>20194</v>
      </c>
      <c r="F2133" t="s">
        <v>20195</v>
      </c>
      <c r="G2133">
        <v>14</v>
      </c>
      <c r="H2133" t="s">
        <v>59</v>
      </c>
      <c r="I2133" t="s">
        <v>20196</v>
      </c>
      <c r="J2133">
        <v>1</v>
      </c>
      <c r="K2133" t="s">
        <v>20197</v>
      </c>
      <c r="L2133" t="s">
        <v>20198</v>
      </c>
      <c r="N2133" t="s">
        <v>59</v>
      </c>
      <c r="O2133" t="s">
        <v>3095</v>
      </c>
      <c r="P2133">
        <v>2019</v>
      </c>
      <c r="Q2133" t="s">
        <v>436</v>
      </c>
      <c r="R2133" t="b">
        <v>1</v>
      </c>
      <c r="S2133" t="s">
        <v>67</v>
      </c>
      <c r="T2133" t="b">
        <v>0</v>
      </c>
      <c r="U2133" t="s">
        <v>68</v>
      </c>
      <c r="V2133" t="s">
        <v>905</v>
      </c>
      <c r="W2133" t="s">
        <v>64</v>
      </c>
      <c r="X2133" t="s">
        <v>20199</v>
      </c>
      <c r="Y2133">
        <v>2</v>
      </c>
      <c r="Z2133" t="s">
        <v>59</v>
      </c>
      <c r="AA2133" t="b">
        <v>0</v>
      </c>
      <c r="AB2133" t="s">
        <v>3097</v>
      </c>
      <c r="AC2133" t="s">
        <v>64</v>
      </c>
      <c r="AD2133" t="s">
        <v>72</v>
      </c>
      <c r="AE2133" t="s">
        <v>59</v>
      </c>
      <c r="AG2133" t="s">
        <v>3098</v>
      </c>
      <c r="AH2133">
        <v>2</v>
      </c>
      <c r="AI2133">
        <v>2</v>
      </c>
      <c r="AJ2133" t="s">
        <v>20200</v>
      </c>
      <c r="AK2133" t="s">
        <v>64</v>
      </c>
      <c r="AL2133" t="s">
        <v>64</v>
      </c>
      <c r="AP2133" t="s">
        <v>76</v>
      </c>
      <c r="AQ2133">
        <v>3000</v>
      </c>
      <c r="AR2133">
        <v>3000</v>
      </c>
      <c r="AS2133">
        <v>0</v>
      </c>
      <c r="AT2133">
        <v>0</v>
      </c>
      <c r="AU2133">
        <v>0</v>
      </c>
      <c r="AV2133">
        <v>0</v>
      </c>
      <c r="AX2133" t="s">
        <v>20201</v>
      </c>
      <c r="AY2133" t="s">
        <v>997</v>
      </c>
      <c r="AZ2133" t="s">
        <v>3102</v>
      </c>
      <c r="BA2133" t="s">
        <v>3103</v>
      </c>
      <c r="BB2133" t="b">
        <f t="shared" si="132"/>
        <v>0</v>
      </c>
      <c r="BC2133" t="str">
        <f>INDEX(repsearch2!B:B,MATCH(A2133,repsearch2!A:A,FALSE))</f>
        <v>No</v>
      </c>
      <c r="BD2133" s="3" t="b">
        <f t="shared" si="133"/>
        <v>0</v>
      </c>
      <c r="BE2133" s="3" t="b">
        <f t="shared" si="134"/>
        <v>1</v>
      </c>
      <c r="BF2133" t="str">
        <f t="shared" si="135"/>
        <v>green</v>
      </c>
    </row>
    <row r="2134" spans="1:58" x14ac:dyDescent="0.3">
      <c r="A2134" t="s">
        <v>20202</v>
      </c>
      <c r="B2134" t="s">
        <v>1096</v>
      </c>
      <c r="D2134" t="s">
        <v>897</v>
      </c>
      <c r="E2134" t="s">
        <v>20203</v>
      </c>
      <c r="F2134" t="s">
        <v>20204</v>
      </c>
      <c r="G2134">
        <v>19</v>
      </c>
      <c r="H2134" t="s">
        <v>59</v>
      </c>
      <c r="I2134" t="s">
        <v>20205</v>
      </c>
      <c r="J2134">
        <v>1</v>
      </c>
      <c r="K2134" t="s">
        <v>20206</v>
      </c>
      <c r="L2134" t="s">
        <v>20207</v>
      </c>
      <c r="N2134" t="s">
        <v>59</v>
      </c>
      <c r="O2134" t="s">
        <v>7276</v>
      </c>
      <c r="P2134">
        <v>2019</v>
      </c>
      <c r="Q2134" t="s">
        <v>184</v>
      </c>
      <c r="R2134" t="b">
        <v>1</v>
      </c>
      <c r="S2134" t="s">
        <v>67</v>
      </c>
      <c r="T2134" t="b">
        <v>0</v>
      </c>
      <c r="U2134" t="s">
        <v>904</v>
      </c>
      <c r="V2134" t="s">
        <v>905</v>
      </c>
      <c r="W2134" t="s">
        <v>64</v>
      </c>
      <c r="X2134" t="s">
        <v>20208</v>
      </c>
      <c r="Y2134">
        <v>3</v>
      </c>
      <c r="Z2134" t="s">
        <v>59</v>
      </c>
      <c r="AA2134" t="b">
        <v>0</v>
      </c>
      <c r="AB2134" t="s">
        <v>7278</v>
      </c>
      <c r="AC2134" t="s">
        <v>59</v>
      </c>
      <c r="AE2134" t="s">
        <v>59</v>
      </c>
      <c r="AG2134" t="s">
        <v>7279</v>
      </c>
      <c r="AH2134">
        <v>16</v>
      </c>
      <c r="AI2134">
        <v>15</v>
      </c>
      <c r="AJ2134" t="s">
        <v>20209</v>
      </c>
      <c r="AK2134" t="s">
        <v>64</v>
      </c>
      <c r="AL2134" t="s">
        <v>64</v>
      </c>
      <c r="AS2134">
        <v>227.98</v>
      </c>
      <c r="AT2134">
        <v>23</v>
      </c>
      <c r="AU2134">
        <v>0</v>
      </c>
      <c r="AV2134">
        <v>75</v>
      </c>
      <c r="AW2134" t="s">
        <v>20210</v>
      </c>
      <c r="AX2134" t="s">
        <v>20211</v>
      </c>
      <c r="AZ2134" t="s">
        <v>7284</v>
      </c>
      <c r="BB2134" t="b">
        <f t="shared" si="132"/>
        <v>0</v>
      </c>
      <c r="BC2134" t="str">
        <f>INDEX(repsearch2!B:B,MATCH(A2134,repsearch2!A:A,FALSE))</f>
        <v>No</v>
      </c>
      <c r="BD2134" s="3" t="b">
        <f t="shared" si="133"/>
        <v>0</v>
      </c>
      <c r="BE2134" s="3" t="b">
        <f t="shared" si="134"/>
        <v>1</v>
      </c>
      <c r="BF2134" t="str">
        <f t="shared" si="135"/>
        <v>green</v>
      </c>
    </row>
    <row r="2135" spans="1:58" x14ac:dyDescent="0.3">
      <c r="A2135" s="3" t="s">
        <v>20212</v>
      </c>
      <c r="B2135" s="3" t="s">
        <v>3089</v>
      </c>
      <c r="C2135" s="3"/>
      <c r="D2135" s="3" t="s">
        <v>897</v>
      </c>
      <c r="E2135" s="3" t="s">
        <v>20213</v>
      </c>
      <c r="F2135" s="3" t="s">
        <v>20214</v>
      </c>
      <c r="G2135" s="3">
        <v>3</v>
      </c>
      <c r="H2135" s="3" t="s">
        <v>59</v>
      </c>
      <c r="I2135" s="3" t="s">
        <v>20215</v>
      </c>
      <c r="J2135" s="3">
        <v>3</v>
      </c>
      <c r="K2135" s="3" t="s">
        <v>20216</v>
      </c>
      <c r="L2135" s="3"/>
      <c r="M2135" s="3"/>
      <c r="N2135" s="3" t="s">
        <v>59</v>
      </c>
      <c r="O2135" s="3" t="s">
        <v>20217</v>
      </c>
      <c r="P2135" s="3">
        <v>2019</v>
      </c>
      <c r="Q2135" s="3" t="s">
        <v>101</v>
      </c>
      <c r="R2135" s="3" t="b">
        <v>1</v>
      </c>
      <c r="S2135" s="3" t="s">
        <v>102</v>
      </c>
      <c r="T2135" s="3" t="b">
        <v>0</v>
      </c>
      <c r="U2135" s="3" t="s">
        <v>1102</v>
      </c>
      <c r="V2135" s="3" t="s">
        <v>905</v>
      </c>
      <c r="W2135" s="3" t="s">
        <v>64</v>
      </c>
      <c r="X2135" s="3" t="s">
        <v>70</v>
      </c>
      <c r="Y2135" s="3">
        <v>1</v>
      </c>
      <c r="Z2135" s="3" t="s">
        <v>59</v>
      </c>
      <c r="AA2135" s="3" t="b">
        <v>0</v>
      </c>
      <c r="AB2135" s="3"/>
      <c r="AC2135" s="3"/>
      <c r="AD2135" s="3"/>
      <c r="AE2135" s="3"/>
      <c r="AF2135" s="3"/>
      <c r="AG2135" s="3"/>
      <c r="AH2135" s="3">
        <v>2</v>
      </c>
      <c r="AI2135" s="3">
        <v>2</v>
      </c>
      <c r="AJ2135" s="3" t="s">
        <v>20218</v>
      </c>
      <c r="AK2135" s="3" t="s">
        <v>59</v>
      </c>
      <c r="AL2135" s="3" t="s">
        <v>64</v>
      </c>
      <c r="AM2135" s="3"/>
      <c r="AN2135" s="3"/>
      <c r="AO2135" s="3"/>
      <c r="AP2135" s="3"/>
      <c r="AQ2135" s="3"/>
      <c r="AR2135" s="3"/>
      <c r="AS2135" s="3">
        <v>0</v>
      </c>
      <c r="AT2135" s="3">
        <v>0</v>
      </c>
      <c r="AU2135" s="3">
        <v>0</v>
      </c>
      <c r="AV2135" s="3">
        <v>0</v>
      </c>
      <c r="AW2135" s="3"/>
      <c r="AX2135" s="3"/>
      <c r="AY2135" s="3"/>
      <c r="AZ2135" s="3"/>
      <c r="BA2135" s="3"/>
      <c r="BB2135" s="3" t="b">
        <f t="shared" si="132"/>
        <v>1</v>
      </c>
      <c r="BC2135" s="3" t="str">
        <f>INDEX(repsearch2!B:B,MATCH(A2135,repsearch2!A:A,FALSE))</f>
        <v>No</v>
      </c>
      <c r="BD2135" s="3" t="b">
        <f t="shared" si="133"/>
        <v>1</v>
      </c>
      <c r="BE2135" s="3" t="b">
        <f t="shared" si="134"/>
        <v>1</v>
      </c>
      <c r="BF2135" t="str">
        <f t="shared" si="135"/>
        <v>green</v>
      </c>
    </row>
    <row r="2136" spans="1:58" x14ac:dyDescent="0.3">
      <c r="A2136" t="s">
        <v>20219</v>
      </c>
      <c r="B2136" t="s">
        <v>55</v>
      </c>
      <c r="C2136" t="s">
        <v>1354</v>
      </c>
      <c r="D2136" t="s">
        <v>319</v>
      </c>
      <c r="E2136" t="s">
        <v>20220</v>
      </c>
      <c r="F2136" t="s">
        <v>20221</v>
      </c>
      <c r="G2136">
        <v>1</v>
      </c>
      <c r="H2136" t="s">
        <v>59</v>
      </c>
      <c r="I2136" t="s">
        <v>20222</v>
      </c>
      <c r="J2136">
        <v>1</v>
      </c>
      <c r="K2136" t="s">
        <v>20223</v>
      </c>
      <c r="L2136" t="s">
        <v>20224</v>
      </c>
      <c r="M2136" t="s">
        <v>20223</v>
      </c>
      <c r="N2136" t="s">
        <v>64</v>
      </c>
      <c r="O2136" t="s">
        <v>20225</v>
      </c>
      <c r="P2136">
        <v>2019</v>
      </c>
      <c r="Q2136" t="s">
        <v>20226</v>
      </c>
      <c r="R2136" t="b">
        <v>1</v>
      </c>
      <c r="S2136" t="s">
        <v>67</v>
      </c>
      <c r="T2136" t="b">
        <v>1</v>
      </c>
      <c r="U2136" t="s">
        <v>68</v>
      </c>
      <c r="V2136" t="s">
        <v>69</v>
      </c>
      <c r="W2136" t="s">
        <v>64</v>
      </c>
      <c r="X2136" t="s">
        <v>14417</v>
      </c>
      <c r="Y2136">
        <v>1</v>
      </c>
      <c r="Z2136" t="s">
        <v>59</v>
      </c>
      <c r="AA2136" t="b">
        <v>1</v>
      </c>
      <c r="AB2136" t="s">
        <v>20227</v>
      </c>
      <c r="AC2136" t="s">
        <v>205</v>
      </c>
      <c r="AI2136">
        <v>1</v>
      </c>
      <c r="AJ2136" t="s">
        <v>20228</v>
      </c>
      <c r="AK2136" t="s">
        <v>59</v>
      </c>
      <c r="AL2136" t="s">
        <v>64</v>
      </c>
      <c r="AM2136" t="s">
        <v>59</v>
      </c>
      <c r="AR2136">
        <v>0</v>
      </c>
      <c r="AS2136">
        <v>0</v>
      </c>
      <c r="AT2136">
        <v>0</v>
      </c>
      <c r="AU2136">
        <v>0</v>
      </c>
      <c r="AV2136">
        <v>0</v>
      </c>
      <c r="BB2136" t="b">
        <f t="shared" si="132"/>
        <v>0</v>
      </c>
      <c r="BC2136" t="str">
        <f>INDEX(repsearch2!B:B,MATCH(A2136,repsearch2!A:A,FALSE))</f>
        <v>Yes</v>
      </c>
      <c r="BD2136" s="3" t="b">
        <f t="shared" si="133"/>
        <v>1</v>
      </c>
      <c r="BE2136" s="3" t="b">
        <f t="shared" si="134"/>
        <v>1</v>
      </c>
      <c r="BF2136" t="str">
        <f t="shared" si="135"/>
        <v>diamond</v>
      </c>
    </row>
    <row r="2137" spans="1:58" x14ac:dyDescent="0.3">
      <c r="A2137" t="s">
        <v>20229</v>
      </c>
      <c r="D2137" t="s">
        <v>96</v>
      </c>
      <c r="E2137" t="s">
        <v>20230</v>
      </c>
      <c r="F2137" t="s">
        <v>20231</v>
      </c>
      <c r="G2137">
        <v>5</v>
      </c>
      <c r="H2137" t="s">
        <v>59</v>
      </c>
      <c r="I2137" t="s">
        <v>20232</v>
      </c>
      <c r="J2137">
        <v>1</v>
      </c>
      <c r="K2137" t="s">
        <v>8284</v>
      </c>
      <c r="L2137" t="s">
        <v>8285</v>
      </c>
      <c r="M2137" t="s">
        <v>8286</v>
      </c>
      <c r="N2137" t="s">
        <v>64</v>
      </c>
      <c r="O2137" t="s">
        <v>8258</v>
      </c>
      <c r="P2137">
        <v>2019</v>
      </c>
      <c r="Q2137" t="s">
        <v>279</v>
      </c>
      <c r="R2137" t="b">
        <v>0</v>
      </c>
      <c r="S2137" t="s">
        <v>102</v>
      </c>
      <c r="T2137" t="b">
        <v>0</v>
      </c>
      <c r="W2137" t="s">
        <v>59</v>
      </c>
      <c r="Y2137">
        <v>0</v>
      </c>
      <c r="Z2137" t="s">
        <v>59</v>
      </c>
      <c r="AA2137" t="b">
        <v>0</v>
      </c>
      <c r="AH2137">
        <v>2</v>
      </c>
      <c r="AI2137">
        <v>2</v>
      </c>
      <c r="AK2137" t="s">
        <v>64</v>
      </c>
      <c r="AL2137" t="s">
        <v>64</v>
      </c>
      <c r="AS2137">
        <v>0</v>
      </c>
      <c r="AT2137">
        <v>0</v>
      </c>
      <c r="AU2137">
        <v>0</v>
      </c>
      <c r="AV2137">
        <v>0</v>
      </c>
      <c r="AZ2137" t="s">
        <v>331</v>
      </c>
      <c r="BB2137" t="b">
        <f t="shared" si="132"/>
        <v>0</v>
      </c>
      <c r="BC2137" t="str">
        <f>INDEX(repsearch2!B:B,MATCH(A2137,repsearch2!A:A,FALSE))</f>
        <v>No</v>
      </c>
      <c r="BD2137" s="3" t="b">
        <f t="shared" si="133"/>
        <v>0</v>
      </c>
      <c r="BE2137" s="3" t="b">
        <f t="shared" si="134"/>
        <v>0</v>
      </c>
      <c r="BF2137" t="str">
        <f t="shared" si="135"/>
        <v>closed</v>
      </c>
    </row>
    <row r="2138" spans="1:58" x14ac:dyDescent="0.3">
      <c r="A2138" t="s">
        <v>20233</v>
      </c>
      <c r="D2138" t="s">
        <v>96</v>
      </c>
      <c r="E2138" t="s">
        <v>20234</v>
      </c>
      <c r="F2138" t="s">
        <v>20235</v>
      </c>
      <c r="G2138">
        <v>3</v>
      </c>
      <c r="H2138" t="s">
        <v>59</v>
      </c>
      <c r="I2138" t="s">
        <v>20236</v>
      </c>
      <c r="J2138">
        <v>1</v>
      </c>
      <c r="K2138" t="s">
        <v>6801</v>
      </c>
      <c r="N2138" t="s">
        <v>59</v>
      </c>
      <c r="O2138" t="s">
        <v>20237</v>
      </c>
      <c r="P2138">
        <v>2019</v>
      </c>
      <c r="Q2138" t="s">
        <v>101</v>
      </c>
      <c r="R2138" t="b">
        <v>0</v>
      </c>
      <c r="S2138" t="s">
        <v>102</v>
      </c>
      <c r="T2138" t="b">
        <v>0</v>
      </c>
      <c r="W2138" t="s">
        <v>59</v>
      </c>
      <c r="Y2138">
        <v>0</v>
      </c>
      <c r="Z2138" t="s">
        <v>59</v>
      </c>
      <c r="AA2138" t="b">
        <v>0</v>
      </c>
      <c r="AH2138">
        <v>1</v>
      </c>
      <c r="AI2138">
        <v>1</v>
      </c>
      <c r="AK2138" t="s">
        <v>59</v>
      </c>
      <c r="AL2138" t="s">
        <v>64</v>
      </c>
      <c r="AS2138">
        <v>0</v>
      </c>
      <c r="AT2138">
        <v>0</v>
      </c>
      <c r="AU2138">
        <v>0</v>
      </c>
      <c r="AV2138">
        <v>0</v>
      </c>
      <c r="BB2138" t="b">
        <f t="shared" si="132"/>
        <v>0</v>
      </c>
      <c r="BC2138" t="str">
        <f>INDEX(repsearch2!B:B,MATCH(A2138,repsearch2!A:A,FALSE))</f>
        <v>No</v>
      </c>
      <c r="BD2138" s="3" t="b">
        <f t="shared" si="133"/>
        <v>0</v>
      </c>
      <c r="BE2138" s="3" t="b">
        <f t="shared" si="134"/>
        <v>0</v>
      </c>
      <c r="BF2138" t="str">
        <f t="shared" si="135"/>
        <v>closed</v>
      </c>
    </row>
    <row r="2139" spans="1:58" x14ac:dyDescent="0.3">
      <c r="A2139" s="3" t="s">
        <v>20238</v>
      </c>
      <c r="B2139" s="3" t="s">
        <v>55</v>
      </c>
      <c r="C2139" s="3"/>
      <c r="D2139" s="3" t="s">
        <v>56</v>
      </c>
      <c r="E2139" s="3" t="s">
        <v>20239</v>
      </c>
      <c r="F2139" s="3" t="s">
        <v>20240</v>
      </c>
      <c r="G2139" s="3">
        <v>9</v>
      </c>
      <c r="H2139" s="3" t="s">
        <v>59</v>
      </c>
      <c r="I2139" s="3" t="s">
        <v>20241</v>
      </c>
      <c r="J2139" s="3">
        <v>1</v>
      </c>
      <c r="K2139" s="3" t="s">
        <v>20242</v>
      </c>
      <c r="L2139" s="3" t="s">
        <v>20243</v>
      </c>
      <c r="M2139" s="3"/>
      <c r="N2139" s="3" t="s">
        <v>59</v>
      </c>
      <c r="O2139" s="3" t="s">
        <v>2233</v>
      </c>
      <c r="P2139" s="3">
        <v>2019</v>
      </c>
      <c r="Q2139" s="3" t="s">
        <v>184</v>
      </c>
      <c r="R2139" s="3" t="b">
        <v>1</v>
      </c>
      <c r="S2139" s="3" t="s">
        <v>67</v>
      </c>
      <c r="T2139" s="3" t="b">
        <v>1</v>
      </c>
      <c r="U2139" s="3" t="s">
        <v>68</v>
      </c>
      <c r="V2139" s="3" t="s">
        <v>69</v>
      </c>
      <c r="W2139" s="3" t="s">
        <v>64</v>
      </c>
      <c r="X2139" s="3" t="s">
        <v>20244</v>
      </c>
      <c r="Y2139" s="3">
        <v>3</v>
      </c>
      <c r="Z2139" s="3" t="s">
        <v>59</v>
      </c>
      <c r="AA2139" s="3" t="b">
        <v>1</v>
      </c>
      <c r="AB2139" s="3" t="s">
        <v>2234</v>
      </c>
      <c r="AC2139" s="3" t="s">
        <v>64</v>
      </c>
      <c r="AD2139" s="3" t="s">
        <v>72</v>
      </c>
      <c r="AE2139" s="3" t="s">
        <v>64</v>
      </c>
      <c r="AF2139" s="3" t="s">
        <v>72</v>
      </c>
      <c r="AG2139" s="3" t="s">
        <v>2235</v>
      </c>
      <c r="AH2139" s="3">
        <v>2</v>
      </c>
      <c r="AI2139" s="3">
        <v>5</v>
      </c>
      <c r="AJ2139" s="3" t="s">
        <v>20245</v>
      </c>
      <c r="AK2139" s="3" t="s">
        <v>64</v>
      </c>
      <c r="AL2139" s="3" t="s">
        <v>64</v>
      </c>
      <c r="AM2139" s="3" t="s">
        <v>64</v>
      </c>
      <c r="AN2139" s="3" t="s">
        <v>75</v>
      </c>
      <c r="AO2139" s="3">
        <v>1370</v>
      </c>
      <c r="AP2139" s="3" t="s">
        <v>76</v>
      </c>
      <c r="AQ2139" s="3">
        <v>2145</v>
      </c>
      <c r="AR2139" s="3">
        <v>2145</v>
      </c>
      <c r="AS2139" s="3">
        <v>21.6</v>
      </c>
      <c r="AT2139" s="3">
        <v>0</v>
      </c>
      <c r="AU2139" s="3">
        <v>0</v>
      </c>
      <c r="AV2139" s="3">
        <v>31</v>
      </c>
      <c r="AW2139" s="3" t="s">
        <v>20246</v>
      </c>
      <c r="AX2139" s="3" t="s">
        <v>20247</v>
      </c>
      <c r="AY2139" s="3" t="s">
        <v>20248</v>
      </c>
      <c r="AZ2139" s="3" t="s">
        <v>2238</v>
      </c>
      <c r="BA2139" s="3" t="s">
        <v>557</v>
      </c>
      <c r="BB2139" s="3" t="b">
        <f t="shared" si="132"/>
        <v>1</v>
      </c>
      <c r="BC2139" s="3" t="str">
        <f>INDEX(repsearch2!B:B,MATCH(A2139,repsearch2!A:A,FALSE))</f>
        <v>Yes</v>
      </c>
      <c r="BD2139" s="3" t="b">
        <f t="shared" si="133"/>
        <v>1</v>
      </c>
      <c r="BE2139" s="3" t="b">
        <f t="shared" si="134"/>
        <v>1</v>
      </c>
      <c r="BF2139" t="str">
        <f t="shared" si="135"/>
        <v>gold</v>
      </c>
    </row>
    <row r="2140" spans="1:58" x14ac:dyDescent="0.3">
      <c r="A2140" t="s">
        <v>20249</v>
      </c>
      <c r="D2140" t="s">
        <v>96</v>
      </c>
      <c r="E2140" t="s">
        <v>20250</v>
      </c>
      <c r="F2140" t="s">
        <v>20251</v>
      </c>
      <c r="G2140">
        <v>4</v>
      </c>
      <c r="H2140" t="s">
        <v>59</v>
      </c>
      <c r="I2140" t="s">
        <v>20252</v>
      </c>
      <c r="J2140">
        <v>1</v>
      </c>
      <c r="K2140" t="s">
        <v>20253</v>
      </c>
      <c r="L2140" t="s">
        <v>6392</v>
      </c>
      <c r="M2140" t="s">
        <v>6393</v>
      </c>
      <c r="N2140" t="s">
        <v>64</v>
      </c>
      <c r="O2140" t="s">
        <v>6394</v>
      </c>
      <c r="P2140">
        <v>2018</v>
      </c>
      <c r="Q2140" t="s">
        <v>184</v>
      </c>
      <c r="R2140" t="b">
        <v>0</v>
      </c>
      <c r="S2140" t="s">
        <v>67</v>
      </c>
      <c r="T2140" t="b">
        <v>0</v>
      </c>
      <c r="W2140" t="s">
        <v>59</v>
      </c>
      <c r="Y2140">
        <v>0</v>
      </c>
      <c r="Z2140" t="s">
        <v>59</v>
      </c>
      <c r="AA2140" t="b">
        <v>0</v>
      </c>
      <c r="AB2140" t="s">
        <v>6395</v>
      </c>
      <c r="AC2140" t="s">
        <v>64</v>
      </c>
      <c r="AD2140" t="s">
        <v>252</v>
      </c>
      <c r="AE2140" t="s">
        <v>59</v>
      </c>
      <c r="AG2140" t="s">
        <v>6396</v>
      </c>
      <c r="AI2140">
        <v>0</v>
      </c>
      <c r="AK2140" t="s">
        <v>64</v>
      </c>
      <c r="AL2140" t="s">
        <v>64</v>
      </c>
      <c r="AP2140" t="s">
        <v>76</v>
      </c>
      <c r="AQ2140">
        <v>3000</v>
      </c>
      <c r="AR2140">
        <v>3000</v>
      </c>
      <c r="AS2140">
        <v>4</v>
      </c>
      <c r="AT2140">
        <v>0</v>
      </c>
      <c r="AU2140">
        <v>0</v>
      </c>
      <c r="AV2140">
        <v>1</v>
      </c>
      <c r="AW2140" t="s">
        <v>20254</v>
      </c>
      <c r="AZ2140" t="s">
        <v>6397</v>
      </c>
      <c r="BA2140" t="s">
        <v>6398</v>
      </c>
      <c r="BB2140" t="b">
        <f t="shared" si="132"/>
        <v>0</v>
      </c>
      <c r="BC2140" t="str">
        <f>INDEX(repsearch2!B:B,MATCH(A2140,repsearch2!A:A,FALSE))</f>
        <v>No</v>
      </c>
      <c r="BD2140" s="3" t="b">
        <f t="shared" si="133"/>
        <v>0</v>
      </c>
      <c r="BE2140" s="3" t="b">
        <f t="shared" si="134"/>
        <v>0</v>
      </c>
      <c r="BF2140" t="str">
        <f t="shared" si="135"/>
        <v>closed</v>
      </c>
    </row>
    <row r="2141" spans="1:58" x14ac:dyDescent="0.3">
      <c r="A2141" s="3" t="s">
        <v>20255</v>
      </c>
      <c r="B2141" s="3" t="s">
        <v>55</v>
      </c>
      <c r="C2141" s="3"/>
      <c r="D2141" s="3" t="s">
        <v>56</v>
      </c>
      <c r="E2141" s="3" t="s">
        <v>20256</v>
      </c>
      <c r="F2141" s="3" t="s">
        <v>20257</v>
      </c>
      <c r="G2141" s="3">
        <v>7</v>
      </c>
      <c r="H2141" s="3" t="s">
        <v>59</v>
      </c>
      <c r="I2141" s="3" t="s">
        <v>20258</v>
      </c>
      <c r="J2141" s="3">
        <v>1</v>
      </c>
      <c r="K2141" s="3" t="s">
        <v>20259</v>
      </c>
      <c r="L2141" s="3" t="s">
        <v>20260</v>
      </c>
      <c r="M2141" s="3"/>
      <c r="N2141" s="3" t="s">
        <v>59</v>
      </c>
      <c r="O2141" s="3" t="s">
        <v>2233</v>
      </c>
      <c r="P2141" s="3">
        <v>2019</v>
      </c>
      <c r="Q2141" s="3" t="s">
        <v>184</v>
      </c>
      <c r="R2141" s="3" t="b">
        <v>1</v>
      </c>
      <c r="S2141" s="3" t="s">
        <v>67</v>
      </c>
      <c r="T2141" s="3" t="b">
        <v>1</v>
      </c>
      <c r="U2141" s="3" t="s">
        <v>68</v>
      </c>
      <c r="V2141" s="3" t="s">
        <v>69</v>
      </c>
      <c r="W2141" s="3" t="s">
        <v>64</v>
      </c>
      <c r="X2141" s="3" t="s">
        <v>1043</v>
      </c>
      <c r="Y2141" s="3">
        <v>2</v>
      </c>
      <c r="Z2141" s="3" t="s">
        <v>59</v>
      </c>
      <c r="AA2141" s="3" t="b">
        <v>1</v>
      </c>
      <c r="AB2141" s="3" t="s">
        <v>2234</v>
      </c>
      <c r="AC2141" s="3" t="s">
        <v>64</v>
      </c>
      <c r="AD2141" s="3" t="s">
        <v>72</v>
      </c>
      <c r="AE2141" s="3" t="s">
        <v>64</v>
      </c>
      <c r="AF2141" s="3" t="s">
        <v>72</v>
      </c>
      <c r="AG2141" s="3" t="s">
        <v>2235</v>
      </c>
      <c r="AH2141" s="3">
        <v>4</v>
      </c>
      <c r="AI2141" s="3">
        <v>1</v>
      </c>
      <c r="AJ2141" s="3" t="s">
        <v>20261</v>
      </c>
      <c r="AK2141" s="3" t="s">
        <v>64</v>
      </c>
      <c r="AL2141" s="3" t="s">
        <v>64</v>
      </c>
      <c r="AM2141" s="3" t="s">
        <v>64</v>
      </c>
      <c r="AN2141" s="3" t="s">
        <v>75</v>
      </c>
      <c r="AO2141" s="3">
        <v>1370</v>
      </c>
      <c r="AP2141" s="3" t="s">
        <v>76</v>
      </c>
      <c r="AQ2141" s="3">
        <v>2145</v>
      </c>
      <c r="AR2141" s="3">
        <v>2145</v>
      </c>
      <c r="AS2141" s="3">
        <v>2</v>
      </c>
      <c r="AT2141" s="3">
        <v>0</v>
      </c>
      <c r="AU2141" s="3">
        <v>0</v>
      </c>
      <c r="AV2141" s="3">
        <v>4</v>
      </c>
      <c r="AW2141" s="3" t="s">
        <v>20262</v>
      </c>
      <c r="AX2141" s="3"/>
      <c r="AY2141" s="3"/>
      <c r="AZ2141" s="3" t="s">
        <v>2238</v>
      </c>
      <c r="BA2141" s="3" t="s">
        <v>557</v>
      </c>
      <c r="BB2141" s="3" t="b">
        <f t="shared" si="132"/>
        <v>1</v>
      </c>
      <c r="BC2141" s="3" t="str">
        <f>INDEX(repsearch2!B:B,MATCH(A2141,repsearch2!A:A,FALSE))</f>
        <v>Yes</v>
      </c>
      <c r="BD2141" s="3" t="b">
        <f t="shared" si="133"/>
        <v>1</v>
      </c>
      <c r="BE2141" s="3" t="b">
        <f t="shared" si="134"/>
        <v>1</v>
      </c>
      <c r="BF2141" t="str">
        <f t="shared" si="135"/>
        <v>gold</v>
      </c>
    </row>
    <row r="2142" spans="1:58" x14ac:dyDescent="0.3">
      <c r="A2142" t="s">
        <v>20263</v>
      </c>
      <c r="D2142" t="s">
        <v>96</v>
      </c>
      <c r="E2142" t="s">
        <v>20264</v>
      </c>
      <c r="F2142" t="s">
        <v>12598</v>
      </c>
      <c r="G2142">
        <v>2</v>
      </c>
      <c r="H2142" t="s">
        <v>59</v>
      </c>
      <c r="I2142" t="s">
        <v>20265</v>
      </c>
      <c r="J2142">
        <v>1</v>
      </c>
      <c r="K2142" t="s">
        <v>12600</v>
      </c>
      <c r="L2142" t="s">
        <v>12601</v>
      </c>
      <c r="M2142" t="s">
        <v>12602</v>
      </c>
      <c r="N2142" t="s">
        <v>64</v>
      </c>
      <c r="O2142" t="s">
        <v>12603</v>
      </c>
      <c r="P2142">
        <v>2018</v>
      </c>
      <c r="Q2142" t="s">
        <v>224</v>
      </c>
      <c r="R2142" t="b">
        <v>0</v>
      </c>
      <c r="S2142" t="s">
        <v>67</v>
      </c>
      <c r="T2142" t="b">
        <v>0</v>
      </c>
      <c r="W2142" t="s">
        <v>59</v>
      </c>
      <c r="Y2142">
        <v>0</v>
      </c>
      <c r="Z2142" t="s">
        <v>59</v>
      </c>
      <c r="AA2142" t="b">
        <v>0</v>
      </c>
      <c r="AB2142" t="s">
        <v>12604</v>
      </c>
      <c r="AC2142" t="s">
        <v>64</v>
      </c>
      <c r="AD2142" t="s">
        <v>72</v>
      </c>
      <c r="AE2142" t="s">
        <v>59</v>
      </c>
      <c r="AG2142" t="s">
        <v>12605</v>
      </c>
      <c r="AH2142">
        <v>23</v>
      </c>
      <c r="AI2142">
        <v>20</v>
      </c>
      <c r="AK2142" t="s">
        <v>64</v>
      </c>
      <c r="AL2142" t="s">
        <v>64</v>
      </c>
      <c r="AP2142" t="s">
        <v>76</v>
      </c>
      <c r="AQ2142">
        <v>3240</v>
      </c>
      <c r="AR2142">
        <v>3240</v>
      </c>
      <c r="AS2142">
        <v>0</v>
      </c>
      <c r="AT2142">
        <v>0</v>
      </c>
      <c r="AU2142">
        <v>0</v>
      </c>
      <c r="AV2142">
        <v>0</v>
      </c>
      <c r="AZ2142" t="s">
        <v>227</v>
      </c>
      <c r="BA2142" t="s">
        <v>12606</v>
      </c>
      <c r="BB2142" t="b">
        <f t="shared" si="132"/>
        <v>0</v>
      </c>
      <c r="BC2142" t="str">
        <f>INDEX(repsearch2!B:B,MATCH(A2142,repsearch2!A:A,FALSE))</f>
        <v>No</v>
      </c>
      <c r="BD2142" s="3" t="b">
        <f t="shared" si="133"/>
        <v>0</v>
      </c>
      <c r="BE2142" s="3" t="b">
        <f t="shared" si="134"/>
        <v>0</v>
      </c>
      <c r="BF2142" t="str">
        <f t="shared" si="135"/>
        <v>closed</v>
      </c>
    </row>
    <row r="2143" spans="1:58" x14ac:dyDescent="0.3">
      <c r="A2143" t="s">
        <v>20266</v>
      </c>
      <c r="B2143" t="s">
        <v>1096</v>
      </c>
      <c r="C2143" t="s">
        <v>388</v>
      </c>
      <c r="D2143" t="s">
        <v>897</v>
      </c>
      <c r="E2143" t="s">
        <v>20267</v>
      </c>
      <c r="F2143" t="s">
        <v>20268</v>
      </c>
      <c r="G2143">
        <v>3</v>
      </c>
      <c r="H2143" t="s">
        <v>59</v>
      </c>
      <c r="I2143" t="s">
        <v>20269</v>
      </c>
      <c r="J2143">
        <v>1</v>
      </c>
      <c r="K2143" t="s">
        <v>15732</v>
      </c>
      <c r="L2143" t="s">
        <v>15733</v>
      </c>
      <c r="N2143" t="s">
        <v>59</v>
      </c>
      <c r="O2143" t="s">
        <v>2213</v>
      </c>
      <c r="P2143">
        <v>2018</v>
      </c>
      <c r="Q2143" t="s">
        <v>1349</v>
      </c>
      <c r="R2143" t="b">
        <v>1</v>
      </c>
      <c r="S2143" t="s">
        <v>67</v>
      </c>
      <c r="T2143" t="b">
        <v>0</v>
      </c>
      <c r="U2143" t="s">
        <v>904</v>
      </c>
      <c r="V2143" t="s">
        <v>905</v>
      </c>
      <c r="W2143" t="s">
        <v>64</v>
      </c>
      <c r="X2143" t="s">
        <v>15734</v>
      </c>
      <c r="Y2143">
        <v>1</v>
      </c>
      <c r="Z2143" t="s">
        <v>59</v>
      </c>
      <c r="AA2143" t="b">
        <v>0</v>
      </c>
      <c r="AB2143" t="s">
        <v>2214</v>
      </c>
      <c r="AC2143" t="s">
        <v>64</v>
      </c>
      <c r="AD2143" t="s">
        <v>1389</v>
      </c>
      <c r="AE2143" t="s">
        <v>59</v>
      </c>
      <c r="AG2143" t="s">
        <v>2215</v>
      </c>
      <c r="AH2143">
        <v>8</v>
      </c>
      <c r="AI2143">
        <v>6</v>
      </c>
      <c r="AJ2143" t="s">
        <v>20270</v>
      </c>
      <c r="AK2143" t="s">
        <v>64</v>
      </c>
      <c r="AL2143" t="s">
        <v>64</v>
      </c>
      <c r="AP2143" t="s">
        <v>76</v>
      </c>
      <c r="AQ2143">
        <v>2950</v>
      </c>
      <c r="AR2143">
        <v>2950</v>
      </c>
      <c r="AS2143">
        <v>0</v>
      </c>
      <c r="AT2143">
        <v>0</v>
      </c>
      <c r="AU2143">
        <v>0</v>
      </c>
      <c r="AV2143">
        <v>0</v>
      </c>
      <c r="AZ2143" t="s">
        <v>227</v>
      </c>
      <c r="BA2143" t="s">
        <v>2217</v>
      </c>
      <c r="BB2143" t="b">
        <f t="shared" si="132"/>
        <v>0</v>
      </c>
      <c r="BC2143" t="str">
        <f>INDEX(repsearch2!B:B,MATCH(A2143,repsearch2!A:A,FALSE))</f>
        <v>No</v>
      </c>
      <c r="BD2143" s="3" t="b">
        <f t="shared" si="133"/>
        <v>0</v>
      </c>
      <c r="BE2143" s="3" t="b">
        <f t="shared" si="134"/>
        <v>1</v>
      </c>
      <c r="BF2143" t="str">
        <f t="shared" si="135"/>
        <v>green</v>
      </c>
    </row>
    <row r="2144" spans="1:58" x14ac:dyDescent="0.3">
      <c r="A2144" t="s">
        <v>20271</v>
      </c>
      <c r="B2144" t="s">
        <v>1096</v>
      </c>
      <c r="D2144" t="s">
        <v>897</v>
      </c>
      <c r="E2144" t="s">
        <v>20272</v>
      </c>
      <c r="F2144" t="s">
        <v>20273</v>
      </c>
      <c r="G2144">
        <v>15</v>
      </c>
      <c r="H2144" t="s">
        <v>59</v>
      </c>
      <c r="I2144" t="s">
        <v>20274</v>
      </c>
      <c r="J2144">
        <v>1</v>
      </c>
      <c r="K2144" t="s">
        <v>20275</v>
      </c>
      <c r="L2144" t="s">
        <v>20276</v>
      </c>
      <c r="N2144" t="s">
        <v>59</v>
      </c>
      <c r="O2144" t="s">
        <v>1207</v>
      </c>
      <c r="P2144">
        <v>2019</v>
      </c>
      <c r="Q2144" t="s">
        <v>1208</v>
      </c>
      <c r="R2144" t="b">
        <v>1</v>
      </c>
      <c r="S2144" t="s">
        <v>67</v>
      </c>
      <c r="T2144" t="b">
        <v>0</v>
      </c>
      <c r="U2144" t="s">
        <v>1102</v>
      </c>
      <c r="V2144" t="s">
        <v>905</v>
      </c>
      <c r="W2144" t="s">
        <v>64</v>
      </c>
      <c r="X2144" t="s">
        <v>1209</v>
      </c>
      <c r="Y2144">
        <v>1</v>
      </c>
      <c r="Z2144" t="s">
        <v>59</v>
      </c>
      <c r="AA2144" t="b">
        <v>0</v>
      </c>
      <c r="AB2144" t="s">
        <v>1210</v>
      </c>
      <c r="AC2144" t="s">
        <v>64</v>
      </c>
      <c r="AD2144" t="s">
        <v>252</v>
      </c>
      <c r="AE2144" t="s">
        <v>59</v>
      </c>
      <c r="AG2144" t="s">
        <v>1211</v>
      </c>
      <c r="AH2144">
        <v>17</v>
      </c>
      <c r="AI2144">
        <v>17</v>
      </c>
      <c r="AJ2144" t="s">
        <v>20277</v>
      </c>
      <c r="AK2144" t="s">
        <v>64</v>
      </c>
      <c r="AL2144" t="s">
        <v>64</v>
      </c>
      <c r="AS2144">
        <v>8.1999999999999993</v>
      </c>
      <c r="AT2144">
        <v>0</v>
      </c>
      <c r="AU2144">
        <v>0</v>
      </c>
      <c r="AV2144">
        <v>8</v>
      </c>
      <c r="AW2144" t="s">
        <v>20278</v>
      </c>
      <c r="AX2144" t="s">
        <v>20279</v>
      </c>
      <c r="AZ2144" t="s">
        <v>1216</v>
      </c>
      <c r="BA2144" t="s">
        <v>1217</v>
      </c>
      <c r="BB2144" t="b">
        <f t="shared" si="132"/>
        <v>0</v>
      </c>
      <c r="BC2144" t="str">
        <f>INDEX(repsearch2!B:B,MATCH(A2144,repsearch2!A:A,FALSE))</f>
        <v>No</v>
      </c>
      <c r="BD2144" s="3" t="b">
        <f t="shared" si="133"/>
        <v>0</v>
      </c>
      <c r="BE2144" s="3" t="b">
        <f t="shared" si="134"/>
        <v>1</v>
      </c>
      <c r="BF2144" t="str">
        <f t="shared" si="135"/>
        <v>green</v>
      </c>
    </row>
    <row r="2145" spans="1:58" x14ac:dyDescent="0.3">
      <c r="A2145" s="3" t="s">
        <v>20280</v>
      </c>
      <c r="B2145" s="3" t="s">
        <v>1096</v>
      </c>
      <c r="C2145" s="3"/>
      <c r="D2145" s="3" t="s">
        <v>897</v>
      </c>
      <c r="E2145" s="3" t="s">
        <v>20281</v>
      </c>
      <c r="F2145" s="3" t="s">
        <v>20282</v>
      </c>
      <c r="G2145" s="3">
        <v>5</v>
      </c>
      <c r="H2145" s="3" t="s">
        <v>59</v>
      </c>
      <c r="I2145" s="3" t="s">
        <v>20283</v>
      </c>
      <c r="J2145" s="3">
        <v>1</v>
      </c>
      <c r="K2145" s="3" t="s">
        <v>20284</v>
      </c>
      <c r="L2145" s="3" t="s">
        <v>20285</v>
      </c>
      <c r="M2145" s="3" t="s">
        <v>4569</v>
      </c>
      <c r="N2145" s="3" t="s">
        <v>64</v>
      </c>
      <c r="O2145" s="3" t="s">
        <v>20286</v>
      </c>
      <c r="P2145" s="3">
        <v>2018</v>
      </c>
      <c r="Q2145" s="3" t="s">
        <v>368</v>
      </c>
      <c r="R2145" s="3" t="b">
        <v>1</v>
      </c>
      <c r="S2145" s="3" t="s">
        <v>67</v>
      </c>
      <c r="T2145" s="3" t="b">
        <v>0</v>
      </c>
      <c r="U2145" s="3" t="s">
        <v>1102</v>
      </c>
      <c r="V2145" s="3" t="s">
        <v>905</v>
      </c>
      <c r="W2145" s="3" t="s">
        <v>64</v>
      </c>
      <c r="X2145" s="3" t="s">
        <v>70</v>
      </c>
      <c r="Y2145" s="3">
        <v>1</v>
      </c>
      <c r="Z2145" s="3" t="s">
        <v>59</v>
      </c>
      <c r="AA2145" s="3" t="b">
        <v>0</v>
      </c>
      <c r="AB2145" s="3" t="s">
        <v>20287</v>
      </c>
      <c r="AC2145" s="3" t="s">
        <v>64</v>
      </c>
      <c r="AD2145" s="3" t="s">
        <v>252</v>
      </c>
      <c r="AE2145" s="3" t="s">
        <v>59</v>
      </c>
      <c r="AF2145" s="3"/>
      <c r="AG2145" s="3" t="s">
        <v>20288</v>
      </c>
      <c r="AH2145" s="3">
        <v>2</v>
      </c>
      <c r="AI2145" s="3">
        <v>4</v>
      </c>
      <c r="AJ2145" s="3" t="s">
        <v>20289</v>
      </c>
      <c r="AK2145" s="3" t="s">
        <v>64</v>
      </c>
      <c r="AL2145" s="3" t="s">
        <v>64</v>
      </c>
      <c r="AM2145" s="3"/>
      <c r="AN2145" s="3"/>
      <c r="AO2145" s="3"/>
      <c r="AP2145" s="3" t="s">
        <v>76</v>
      </c>
      <c r="AQ2145" s="3">
        <v>3000</v>
      </c>
      <c r="AR2145" s="3">
        <v>3000</v>
      </c>
      <c r="AS2145" s="3">
        <v>15.45</v>
      </c>
      <c r="AT2145" s="3">
        <v>1</v>
      </c>
      <c r="AU2145" s="3">
        <v>0</v>
      </c>
      <c r="AV2145" s="3">
        <v>13</v>
      </c>
      <c r="AW2145" s="3" t="s">
        <v>20290</v>
      </c>
      <c r="AX2145" s="3" t="s">
        <v>20291</v>
      </c>
      <c r="AY2145" s="3" t="s">
        <v>12180</v>
      </c>
      <c r="AZ2145" s="3" t="s">
        <v>20292</v>
      </c>
      <c r="BA2145" s="3" t="s">
        <v>20293</v>
      </c>
      <c r="BB2145" s="3" t="b">
        <f t="shared" si="132"/>
        <v>1</v>
      </c>
      <c r="BC2145" s="3" t="str">
        <f>INDEX(repsearch2!B:B,MATCH(A2145,repsearch2!A:A,FALSE))</f>
        <v>Yes</v>
      </c>
      <c r="BD2145" s="3" t="b">
        <f t="shared" si="133"/>
        <v>1</v>
      </c>
      <c r="BE2145" s="3" t="b">
        <f t="shared" si="134"/>
        <v>1</v>
      </c>
      <c r="BF2145" t="str">
        <f t="shared" si="135"/>
        <v>green</v>
      </c>
    </row>
    <row r="2146" spans="1:58" x14ac:dyDescent="0.3">
      <c r="A2146" t="s">
        <v>20294</v>
      </c>
      <c r="D2146" t="s">
        <v>96</v>
      </c>
      <c r="E2146" t="s">
        <v>20295</v>
      </c>
      <c r="F2146" t="s">
        <v>20296</v>
      </c>
      <c r="G2146">
        <v>6</v>
      </c>
      <c r="H2146" t="s">
        <v>59</v>
      </c>
      <c r="I2146" t="s">
        <v>20297</v>
      </c>
      <c r="J2146">
        <v>4</v>
      </c>
      <c r="K2146" t="s">
        <v>20298</v>
      </c>
      <c r="N2146" t="s">
        <v>59</v>
      </c>
      <c r="O2146" t="s">
        <v>20299</v>
      </c>
      <c r="P2146">
        <v>2019</v>
      </c>
      <c r="Q2146" t="s">
        <v>101</v>
      </c>
      <c r="R2146" t="b">
        <v>0</v>
      </c>
      <c r="S2146" t="s">
        <v>102</v>
      </c>
      <c r="T2146" t="b">
        <v>0</v>
      </c>
      <c r="W2146" t="s">
        <v>59</v>
      </c>
      <c r="Y2146">
        <v>0</v>
      </c>
      <c r="Z2146" t="s">
        <v>59</v>
      </c>
      <c r="AA2146" t="b">
        <v>0</v>
      </c>
      <c r="AH2146">
        <v>2</v>
      </c>
      <c r="AI2146">
        <v>1</v>
      </c>
      <c r="AK2146" t="s">
        <v>59</v>
      </c>
      <c r="AL2146" t="s">
        <v>64</v>
      </c>
      <c r="AS2146">
        <v>0.5</v>
      </c>
      <c r="AT2146">
        <v>0</v>
      </c>
      <c r="AU2146">
        <v>0</v>
      </c>
      <c r="AV2146">
        <v>1</v>
      </c>
      <c r="AW2146" t="s">
        <v>20300</v>
      </c>
      <c r="BB2146" t="b">
        <f t="shared" si="132"/>
        <v>0</v>
      </c>
      <c r="BC2146" t="str">
        <f>INDEX(repsearch2!B:B,MATCH(A2146,repsearch2!A:A,FALSE))</f>
        <v>No</v>
      </c>
      <c r="BD2146" s="3" t="b">
        <f t="shared" si="133"/>
        <v>0</v>
      </c>
      <c r="BE2146" s="3" t="b">
        <f t="shared" si="134"/>
        <v>0</v>
      </c>
      <c r="BF2146" t="str">
        <f t="shared" si="135"/>
        <v>closed</v>
      </c>
    </row>
    <row r="2147" spans="1:58" x14ac:dyDescent="0.3">
      <c r="A2147" t="s">
        <v>20301</v>
      </c>
      <c r="D2147" t="s">
        <v>96</v>
      </c>
      <c r="E2147" t="s">
        <v>20302</v>
      </c>
      <c r="F2147" t="s">
        <v>20303</v>
      </c>
      <c r="G2147">
        <v>3</v>
      </c>
      <c r="H2147" t="s">
        <v>59</v>
      </c>
      <c r="I2147" t="s">
        <v>20304</v>
      </c>
      <c r="J2147">
        <v>2</v>
      </c>
      <c r="K2147" t="s">
        <v>20305</v>
      </c>
      <c r="N2147" t="s">
        <v>59</v>
      </c>
      <c r="O2147" t="s">
        <v>20299</v>
      </c>
      <c r="P2147">
        <v>2019</v>
      </c>
      <c r="Q2147" t="s">
        <v>101</v>
      </c>
      <c r="R2147" t="b">
        <v>0</v>
      </c>
      <c r="S2147" t="s">
        <v>102</v>
      </c>
      <c r="T2147" t="b">
        <v>0</v>
      </c>
      <c r="W2147" t="s">
        <v>59</v>
      </c>
      <c r="Y2147">
        <v>0</v>
      </c>
      <c r="Z2147" t="s">
        <v>59</v>
      </c>
      <c r="AA2147" t="b">
        <v>0</v>
      </c>
      <c r="AH2147">
        <v>2</v>
      </c>
      <c r="AI2147">
        <v>1</v>
      </c>
      <c r="AK2147" t="s">
        <v>59</v>
      </c>
      <c r="AL2147" t="s">
        <v>64</v>
      </c>
      <c r="AS2147">
        <v>0</v>
      </c>
      <c r="AT2147">
        <v>0</v>
      </c>
      <c r="AU2147">
        <v>0</v>
      </c>
      <c r="AV2147">
        <v>0</v>
      </c>
      <c r="BB2147" t="b">
        <f t="shared" si="132"/>
        <v>0</v>
      </c>
      <c r="BC2147" t="str">
        <f>INDEX(repsearch2!B:B,MATCH(A2147,repsearch2!A:A,FALSE))</f>
        <v>No</v>
      </c>
      <c r="BD2147" s="3" t="b">
        <f t="shared" si="133"/>
        <v>0</v>
      </c>
      <c r="BE2147" s="3" t="b">
        <f t="shared" si="134"/>
        <v>0</v>
      </c>
      <c r="BF2147" t="str">
        <f t="shared" si="135"/>
        <v>closed</v>
      </c>
    </row>
    <row r="2148" spans="1:58" x14ac:dyDescent="0.3">
      <c r="A2148" t="s">
        <v>20306</v>
      </c>
      <c r="D2148" t="s">
        <v>96</v>
      </c>
      <c r="E2148" t="s">
        <v>20307</v>
      </c>
      <c r="F2148" t="s">
        <v>20308</v>
      </c>
      <c r="G2148">
        <v>3</v>
      </c>
      <c r="H2148" t="s">
        <v>59</v>
      </c>
      <c r="I2148" t="s">
        <v>20309</v>
      </c>
      <c r="J2148">
        <v>2</v>
      </c>
      <c r="K2148" t="s">
        <v>20310</v>
      </c>
      <c r="N2148" t="s">
        <v>59</v>
      </c>
      <c r="O2148" t="s">
        <v>20299</v>
      </c>
      <c r="P2148">
        <v>2019</v>
      </c>
      <c r="Q2148" t="s">
        <v>101</v>
      </c>
      <c r="R2148" t="b">
        <v>0</v>
      </c>
      <c r="S2148" t="s">
        <v>102</v>
      </c>
      <c r="T2148" t="b">
        <v>0</v>
      </c>
      <c r="W2148" t="s">
        <v>59</v>
      </c>
      <c r="Y2148">
        <v>0</v>
      </c>
      <c r="Z2148" t="s">
        <v>59</v>
      </c>
      <c r="AA2148" t="b">
        <v>0</v>
      </c>
      <c r="AH2148">
        <v>3</v>
      </c>
      <c r="AI2148">
        <v>2</v>
      </c>
      <c r="AK2148" t="s">
        <v>59</v>
      </c>
      <c r="AL2148" t="s">
        <v>64</v>
      </c>
      <c r="AS2148">
        <v>0</v>
      </c>
      <c r="AT2148">
        <v>0</v>
      </c>
      <c r="AU2148">
        <v>0</v>
      </c>
      <c r="AV2148">
        <v>0</v>
      </c>
      <c r="AX2148" t="s">
        <v>20311</v>
      </c>
      <c r="BB2148" t="b">
        <f t="shared" si="132"/>
        <v>0</v>
      </c>
      <c r="BC2148" t="str">
        <f>INDEX(repsearch2!B:B,MATCH(A2148,repsearch2!A:A,FALSE))</f>
        <v>No</v>
      </c>
      <c r="BD2148" s="3" t="b">
        <f t="shared" si="133"/>
        <v>0</v>
      </c>
      <c r="BE2148" s="3" t="b">
        <f t="shared" si="134"/>
        <v>0</v>
      </c>
      <c r="BF2148" t="str">
        <f t="shared" si="135"/>
        <v>closed</v>
      </c>
    </row>
    <row r="2149" spans="1:58" x14ac:dyDescent="0.3">
      <c r="A2149" t="s">
        <v>20312</v>
      </c>
      <c r="D2149" t="s">
        <v>96</v>
      </c>
      <c r="E2149" t="s">
        <v>20313</v>
      </c>
      <c r="F2149" t="s">
        <v>20314</v>
      </c>
      <c r="G2149">
        <v>4</v>
      </c>
      <c r="H2149" t="s">
        <v>59</v>
      </c>
      <c r="I2149" t="s">
        <v>20315</v>
      </c>
      <c r="J2149">
        <v>1</v>
      </c>
      <c r="K2149" t="s">
        <v>20316</v>
      </c>
      <c r="N2149" t="s">
        <v>59</v>
      </c>
      <c r="O2149" t="s">
        <v>20317</v>
      </c>
      <c r="P2149">
        <v>2019</v>
      </c>
      <c r="Q2149" t="s">
        <v>101</v>
      </c>
      <c r="R2149" t="b">
        <v>0</v>
      </c>
      <c r="S2149" t="s">
        <v>102</v>
      </c>
      <c r="T2149" t="b">
        <v>0</v>
      </c>
      <c r="W2149" t="s">
        <v>59</v>
      </c>
      <c r="Y2149">
        <v>0</v>
      </c>
      <c r="Z2149" t="s">
        <v>59</v>
      </c>
      <c r="AA2149" t="b">
        <v>0</v>
      </c>
      <c r="AH2149">
        <v>1</v>
      </c>
      <c r="AI2149">
        <v>0</v>
      </c>
      <c r="AK2149" t="s">
        <v>59</v>
      </c>
      <c r="AL2149" t="s">
        <v>64</v>
      </c>
      <c r="AS2149">
        <v>0</v>
      </c>
      <c r="AT2149">
        <v>0</v>
      </c>
      <c r="AU2149">
        <v>0</v>
      </c>
      <c r="AV2149">
        <v>0</v>
      </c>
      <c r="BB2149" t="b">
        <f t="shared" si="132"/>
        <v>0</v>
      </c>
      <c r="BC2149" t="str">
        <f>INDEX(repsearch2!B:B,MATCH(A2149,repsearch2!A:A,FALSE))</f>
        <v>No</v>
      </c>
      <c r="BD2149" s="3" t="b">
        <f t="shared" si="133"/>
        <v>0</v>
      </c>
      <c r="BE2149" s="3" t="b">
        <f t="shared" si="134"/>
        <v>0</v>
      </c>
      <c r="BF2149" t="str">
        <f t="shared" si="135"/>
        <v>closed</v>
      </c>
    </row>
    <row r="2150" spans="1:58" x14ac:dyDescent="0.3">
      <c r="A2150" t="s">
        <v>20318</v>
      </c>
      <c r="B2150" t="s">
        <v>1096</v>
      </c>
      <c r="D2150" t="s">
        <v>897</v>
      </c>
      <c r="E2150" t="s">
        <v>20319</v>
      </c>
      <c r="F2150" t="s">
        <v>20320</v>
      </c>
      <c r="G2150">
        <v>3</v>
      </c>
      <c r="H2150" t="s">
        <v>59</v>
      </c>
      <c r="I2150" t="s">
        <v>20321</v>
      </c>
      <c r="J2150">
        <v>1</v>
      </c>
      <c r="K2150" t="s">
        <v>20322</v>
      </c>
      <c r="L2150" t="s">
        <v>20323</v>
      </c>
      <c r="N2150" t="s">
        <v>59</v>
      </c>
      <c r="O2150" t="s">
        <v>5542</v>
      </c>
      <c r="P2150">
        <v>2019</v>
      </c>
      <c r="Q2150" t="s">
        <v>368</v>
      </c>
      <c r="R2150" t="b">
        <v>1</v>
      </c>
      <c r="S2150" t="s">
        <v>67</v>
      </c>
      <c r="T2150" t="b">
        <v>0</v>
      </c>
      <c r="U2150" t="s">
        <v>68</v>
      </c>
      <c r="V2150" t="s">
        <v>905</v>
      </c>
      <c r="W2150" t="s">
        <v>64</v>
      </c>
      <c r="X2150" t="s">
        <v>709</v>
      </c>
      <c r="Y2150">
        <v>1</v>
      </c>
      <c r="Z2150" t="s">
        <v>59</v>
      </c>
      <c r="AA2150" t="b">
        <v>0</v>
      </c>
      <c r="AB2150" t="s">
        <v>5543</v>
      </c>
      <c r="AC2150" t="s">
        <v>59</v>
      </c>
      <c r="AE2150" t="s">
        <v>64</v>
      </c>
      <c r="AF2150" t="s">
        <v>252</v>
      </c>
      <c r="AG2150" t="s">
        <v>5544</v>
      </c>
      <c r="AH2150">
        <v>3</v>
      </c>
      <c r="AI2150">
        <v>1</v>
      </c>
      <c r="AJ2150" t="s">
        <v>20324</v>
      </c>
      <c r="AK2150" t="s">
        <v>64</v>
      </c>
      <c r="AL2150" t="s">
        <v>64</v>
      </c>
      <c r="AP2150" t="s">
        <v>76</v>
      </c>
      <c r="AQ2150">
        <v>3000</v>
      </c>
      <c r="AR2150">
        <v>3000</v>
      </c>
      <c r="AS2150">
        <v>11.75</v>
      </c>
      <c r="AT2150">
        <v>0</v>
      </c>
      <c r="AU2150">
        <v>0</v>
      </c>
      <c r="AV2150">
        <v>12</v>
      </c>
      <c r="AW2150" t="s">
        <v>20325</v>
      </c>
      <c r="AX2150" t="s">
        <v>20326</v>
      </c>
      <c r="AZ2150" t="s">
        <v>78</v>
      </c>
      <c r="BB2150" t="b">
        <f t="shared" si="132"/>
        <v>0</v>
      </c>
      <c r="BC2150" t="str">
        <f>INDEX(repsearch2!B:B,MATCH(A2150,repsearch2!A:A,FALSE))</f>
        <v>No</v>
      </c>
      <c r="BD2150" s="3" t="b">
        <f t="shared" si="133"/>
        <v>0</v>
      </c>
      <c r="BE2150" s="3" t="b">
        <f t="shared" si="134"/>
        <v>1</v>
      </c>
      <c r="BF2150" t="str">
        <f t="shared" si="135"/>
        <v>green</v>
      </c>
    </row>
    <row r="2151" spans="1:58" x14ac:dyDescent="0.3">
      <c r="A2151" t="s">
        <v>20327</v>
      </c>
      <c r="D2151" t="s">
        <v>96</v>
      </c>
      <c r="E2151" t="s">
        <v>20328</v>
      </c>
      <c r="F2151" t="s">
        <v>20329</v>
      </c>
      <c r="G2151">
        <v>6</v>
      </c>
      <c r="H2151" t="s">
        <v>59</v>
      </c>
      <c r="I2151" t="s">
        <v>20330</v>
      </c>
      <c r="J2151">
        <v>1</v>
      </c>
      <c r="K2151" t="s">
        <v>20331</v>
      </c>
      <c r="L2151" t="s">
        <v>20332</v>
      </c>
      <c r="N2151" t="s">
        <v>59</v>
      </c>
      <c r="O2151" t="s">
        <v>20333</v>
      </c>
      <c r="P2151">
        <v>2018</v>
      </c>
      <c r="Q2151" t="s">
        <v>184</v>
      </c>
      <c r="R2151" t="b">
        <v>0</v>
      </c>
      <c r="S2151" t="s">
        <v>67</v>
      </c>
      <c r="T2151" t="b">
        <v>0</v>
      </c>
      <c r="W2151" t="s">
        <v>59</v>
      </c>
      <c r="Y2151">
        <v>0</v>
      </c>
      <c r="Z2151" t="s">
        <v>59</v>
      </c>
      <c r="AA2151" t="b">
        <v>0</v>
      </c>
      <c r="AB2151" t="s">
        <v>20334</v>
      </c>
      <c r="AC2151" t="s">
        <v>64</v>
      </c>
      <c r="AD2151" t="s">
        <v>252</v>
      </c>
      <c r="AE2151" t="s">
        <v>59</v>
      </c>
      <c r="AG2151" t="s">
        <v>20335</v>
      </c>
      <c r="AH2151">
        <v>2</v>
      </c>
      <c r="AI2151">
        <v>2</v>
      </c>
      <c r="AK2151" t="s">
        <v>64</v>
      </c>
      <c r="AL2151" t="s">
        <v>64</v>
      </c>
      <c r="AP2151" t="s">
        <v>76</v>
      </c>
      <c r="AQ2151">
        <v>3000</v>
      </c>
      <c r="AR2151">
        <v>3000</v>
      </c>
      <c r="AS2151">
        <v>0</v>
      </c>
      <c r="AT2151">
        <v>0</v>
      </c>
      <c r="AU2151">
        <v>0</v>
      </c>
      <c r="AV2151">
        <v>0</v>
      </c>
      <c r="AX2151" t="s">
        <v>20336</v>
      </c>
      <c r="AY2151" t="s">
        <v>20337</v>
      </c>
      <c r="AZ2151" t="s">
        <v>20338</v>
      </c>
      <c r="BA2151" t="s">
        <v>20339</v>
      </c>
      <c r="BB2151" t="b">
        <f t="shared" si="132"/>
        <v>0</v>
      </c>
      <c r="BC2151" t="str">
        <f>INDEX(repsearch2!B:B,MATCH(A2151,repsearch2!A:A,FALSE))</f>
        <v>No</v>
      </c>
      <c r="BD2151" s="3" t="b">
        <f t="shared" si="133"/>
        <v>0</v>
      </c>
      <c r="BE2151" s="3" t="b">
        <f t="shared" si="134"/>
        <v>0</v>
      </c>
      <c r="BF2151" t="str">
        <f t="shared" si="135"/>
        <v>closed</v>
      </c>
    </row>
    <row r="2152" spans="1:58" x14ac:dyDescent="0.3">
      <c r="A2152" t="s">
        <v>20340</v>
      </c>
      <c r="D2152" t="s">
        <v>96</v>
      </c>
      <c r="E2152" t="s">
        <v>20341</v>
      </c>
      <c r="F2152" t="s">
        <v>20342</v>
      </c>
      <c r="G2152">
        <v>4</v>
      </c>
      <c r="H2152" t="s">
        <v>59</v>
      </c>
      <c r="I2152" t="s">
        <v>20343</v>
      </c>
      <c r="J2152">
        <v>1</v>
      </c>
      <c r="K2152" t="s">
        <v>20344</v>
      </c>
      <c r="L2152" t="s">
        <v>20345</v>
      </c>
      <c r="N2152" t="s">
        <v>59</v>
      </c>
      <c r="O2152" t="s">
        <v>20346</v>
      </c>
      <c r="P2152">
        <v>2018</v>
      </c>
      <c r="Q2152" t="s">
        <v>139</v>
      </c>
      <c r="R2152" t="b">
        <v>0</v>
      </c>
      <c r="S2152" t="s">
        <v>67</v>
      </c>
      <c r="T2152" t="b">
        <v>0</v>
      </c>
      <c r="W2152" t="s">
        <v>59</v>
      </c>
      <c r="Y2152">
        <v>0</v>
      </c>
      <c r="Z2152" t="s">
        <v>59</v>
      </c>
      <c r="AA2152" t="b">
        <v>0</v>
      </c>
      <c r="AB2152" t="s">
        <v>20347</v>
      </c>
      <c r="AC2152" t="s">
        <v>64</v>
      </c>
      <c r="AD2152" t="s">
        <v>252</v>
      </c>
      <c r="AE2152" t="s">
        <v>59</v>
      </c>
      <c r="AG2152" t="s">
        <v>20348</v>
      </c>
      <c r="AH2152">
        <v>3</v>
      </c>
      <c r="AI2152">
        <v>1</v>
      </c>
      <c r="AK2152" t="s">
        <v>64</v>
      </c>
      <c r="AL2152" t="s">
        <v>64</v>
      </c>
      <c r="AP2152" t="s">
        <v>76</v>
      </c>
      <c r="AQ2152">
        <v>3500</v>
      </c>
      <c r="AR2152">
        <v>3500</v>
      </c>
      <c r="AS2152">
        <v>1.25</v>
      </c>
      <c r="AT2152">
        <v>0</v>
      </c>
      <c r="AU2152">
        <v>0</v>
      </c>
      <c r="AV2152">
        <v>2</v>
      </c>
      <c r="AW2152" t="s">
        <v>20349</v>
      </c>
      <c r="AX2152" t="s">
        <v>20350</v>
      </c>
      <c r="AY2152" t="s">
        <v>1855</v>
      </c>
      <c r="AZ2152" t="s">
        <v>8298</v>
      </c>
      <c r="BA2152" t="s">
        <v>8299</v>
      </c>
      <c r="BB2152" t="b">
        <f t="shared" si="132"/>
        <v>0</v>
      </c>
      <c r="BC2152" t="str">
        <f>INDEX(repsearch2!B:B,MATCH(A2152,repsearch2!A:A,FALSE))</f>
        <v>No</v>
      </c>
      <c r="BD2152" s="3" t="b">
        <f t="shared" si="133"/>
        <v>0</v>
      </c>
      <c r="BE2152" s="3" t="b">
        <f t="shared" si="134"/>
        <v>0</v>
      </c>
      <c r="BF2152" t="str">
        <f t="shared" si="135"/>
        <v>closed</v>
      </c>
    </row>
    <row r="2153" spans="1:58" x14ac:dyDescent="0.3">
      <c r="A2153" t="s">
        <v>20351</v>
      </c>
      <c r="D2153" t="s">
        <v>96</v>
      </c>
      <c r="E2153" t="s">
        <v>20352</v>
      </c>
      <c r="F2153" t="s">
        <v>20353</v>
      </c>
      <c r="G2153">
        <v>8</v>
      </c>
      <c r="H2153" t="s">
        <v>59</v>
      </c>
      <c r="I2153" t="s">
        <v>20354</v>
      </c>
      <c r="J2153">
        <v>1</v>
      </c>
      <c r="K2153" t="s">
        <v>20355</v>
      </c>
      <c r="L2153" t="s">
        <v>20356</v>
      </c>
      <c r="N2153" t="s">
        <v>59</v>
      </c>
      <c r="O2153" t="s">
        <v>13084</v>
      </c>
      <c r="P2153">
        <v>2018</v>
      </c>
      <c r="Q2153" t="s">
        <v>184</v>
      </c>
      <c r="R2153" t="b">
        <v>0</v>
      </c>
      <c r="S2153" t="s">
        <v>67</v>
      </c>
      <c r="T2153" t="b">
        <v>0</v>
      </c>
      <c r="W2153" t="s">
        <v>59</v>
      </c>
      <c r="Y2153">
        <v>0</v>
      </c>
      <c r="Z2153" t="s">
        <v>59</v>
      </c>
      <c r="AA2153" t="b">
        <v>0</v>
      </c>
      <c r="AB2153" t="s">
        <v>13085</v>
      </c>
      <c r="AC2153" t="s">
        <v>64</v>
      </c>
      <c r="AD2153" t="s">
        <v>252</v>
      </c>
      <c r="AE2153" t="s">
        <v>59</v>
      </c>
      <c r="AG2153" t="s">
        <v>13086</v>
      </c>
      <c r="AH2153">
        <v>3</v>
      </c>
      <c r="AI2153">
        <v>3</v>
      </c>
      <c r="AK2153" t="s">
        <v>64</v>
      </c>
      <c r="AL2153" t="s">
        <v>64</v>
      </c>
      <c r="AP2153" t="s">
        <v>76</v>
      </c>
      <c r="AQ2153">
        <v>3000</v>
      </c>
      <c r="AR2153">
        <v>3000</v>
      </c>
      <c r="AS2153">
        <v>3.2</v>
      </c>
      <c r="AT2153">
        <v>0</v>
      </c>
      <c r="AU2153">
        <v>0</v>
      </c>
      <c r="AV2153">
        <v>4</v>
      </c>
      <c r="AW2153" t="s">
        <v>20357</v>
      </c>
      <c r="AX2153" t="s">
        <v>20358</v>
      </c>
      <c r="AY2153" t="s">
        <v>20359</v>
      </c>
      <c r="AZ2153" t="s">
        <v>3022</v>
      </c>
      <c r="BA2153" t="s">
        <v>11244</v>
      </c>
      <c r="BB2153" t="b">
        <f t="shared" si="132"/>
        <v>0</v>
      </c>
      <c r="BC2153" t="str">
        <f>INDEX(repsearch2!B:B,MATCH(A2153,repsearch2!A:A,FALSE))</f>
        <v>No</v>
      </c>
      <c r="BD2153" s="3" t="b">
        <f t="shared" si="133"/>
        <v>0</v>
      </c>
      <c r="BE2153" s="3" t="b">
        <f t="shared" si="134"/>
        <v>0</v>
      </c>
      <c r="BF2153" t="str">
        <f t="shared" si="135"/>
        <v>closed</v>
      </c>
    </row>
    <row r="2154" spans="1:58" x14ac:dyDescent="0.3">
      <c r="A2154" t="s">
        <v>20360</v>
      </c>
      <c r="D2154" t="s">
        <v>96</v>
      </c>
      <c r="E2154" t="s">
        <v>20361</v>
      </c>
      <c r="F2154" t="s">
        <v>20362</v>
      </c>
      <c r="G2154">
        <v>4</v>
      </c>
      <c r="H2154" t="s">
        <v>59</v>
      </c>
      <c r="I2154" t="s">
        <v>20363</v>
      </c>
      <c r="J2154">
        <v>1</v>
      </c>
      <c r="K2154" t="s">
        <v>20364</v>
      </c>
      <c r="L2154" t="s">
        <v>20365</v>
      </c>
      <c r="N2154" t="s">
        <v>59</v>
      </c>
      <c r="O2154" t="s">
        <v>20366</v>
      </c>
      <c r="P2154">
        <v>2019</v>
      </c>
      <c r="Q2154" t="s">
        <v>9742</v>
      </c>
      <c r="R2154" t="b">
        <v>0</v>
      </c>
      <c r="S2154" t="s">
        <v>1362</v>
      </c>
      <c r="T2154" t="b">
        <v>0</v>
      </c>
      <c r="W2154" t="s">
        <v>59</v>
      </c>
      <c r="Y2154">
        <v>0</v>
      </c>
      <c r="Z2154" t="s">
        <v>59</v>
      </c>
      <c r="AA2154" t="b">
        <v>0</v>
      </c>
      <c r="AH2154">
        <v>443</v>
      </c>
      <c r="AI2154">
        <v>330</v>
      </c>
      <c r="AK2154" t="s">
        <v>59</v>
      </c>
      <c r="AL2154" t="s">
        <v>64</v>
      </c>
      <c r="AS2154">
        <v>31.216000000000001</v>
      </c>
      <c r="AT2154">
        <v>0</v>
      </c>
      <c r="AU2154">
        <v>0</v>
      </c>
      <c r="AV2154">
        <v>25</v>
      </c>
      <c r="AW2154" t="s">
        <v>20367</v>
      </c>
      <c r="BB2154" t="b">
        <f t="shared" si="132"/>
        <v>0</v>
      </c>
      <c r="BC2154" t="str">
        <f>INDEX(repsearch2!B:B,MATCH(A2154,repsearch2!A:A,FALSE))</f>
        <v>No</v>
      </c>
      <c r="BD2154" s="3" t="b">
        <f t="shared" si="133"/>
        <v>0</v>
      </c>
      <c r="BE2154" s="3" t="b">
        <f t="shared" si="134"/>
        <v>0</v>
      </c>
      <c r="BF2154" t="str">
        <f t="shared" si="135"/>
        <v>closed</v>
      </c>
    </row>
    <row r="2155" spans="1:58" x14ac:dyDescent="0.3">
      <c r="A2155" t="s">
        <v>20368</v>
      </c>
      <c r="D2155" t="s">
        <v>96</v>
      </c>
      <c r="E2155" t="s">
        <v>20369</v>
      </c>
      <c r="F2155" t="s">
        <v>20370</v>
      </c>
      <c r="G2155">
        <v>6</v>
      </c>
      <c r="H2155" t="s">
        <v>59</v>
      </c>
      <c r="I2155" t="s">
        <v>20371</v>
      </c>
      <c r="J2155">
        <v>1</v>
      </c>
      <c r="K2155" t="s">
        <v>20372</v>
      </c>
      <c r="L2155" t="s">
        <v>20373</v>
      </c>
      <c r="N2155" t="s">
        <v>59</v>
      </c>
      <c r="O2155" t="s">
        <v>4093</v>
      </c>
      <c r="P2155">
        <v>2018</v>
      </c>
      <c r="Q2155" t="s">
        <v>184</v>
      </c>
      <c r="R2155" t="b">
        <v>0</v>
      </c>
      <c r="S2155" t="s">
        <v>67</v>
      </c>
      <c r="T2155" t="b">
        <v>0</v>
      </c>
      <c r="W2155" t="s">
        <v>59</v>
      </c>
      <c r="Y2155">
        <v>0</v>
      </c>
      <c r="Z2155" t="s">
        <v>59</v>
      </c>
      <c r="AA2155" t="b">
        <v>0</v>
      </c>
      <c r="AB2155" t="s">
        <v>4094</v>
      </c>
      <c r="AC2155" t="s">
        <v>64</v>
      </c>
      <c r="AD2155" t="s">
        <v>252</v>
      </c>
      <c r="AE2155" t="s">
        <v>59</v>
      </c>
      <c r="AG2155" t="s">
        <v>4095</v>
      </c>
      <c r="AH2155">
        <v>6</v>
      </c>
      <c r="AI2155">
        <v>4</v>
      </c>
      <c r="AK2155" t="s">
        <v>64</v>
      </c>
      <c r="AL2155" t="s">
        <v>64</v>
      </c>
      <c r="AP2155" t="s">
        <v>76</v>
      </c>
      <c r="AQ2155">
        <v>3000</v>
      </c>
      <c r="AR2155">
        <v>3000</v>
      </c>
      <c r="AS2155">
        <v>0</v>
      </c>
      <c r="AT2155">
        <v>0</v>
      </c>
      <c r="AU2155">
        <v>0</v>
      </c>
      <c r="AV2155">
        <v>0</v>
      </c>
      <c r="AX2155" t="s">
        <v>20374</v>
      </c>
      <c r="AY2155" t="s">
        <v>20375</v>
      </c>
      <c r="AZ2155" t="s">
        <v>331</v>
      </c>
      <c r="BA2155" t="s">
        <v>4096</v>
      </c>
      <c r="BB2155" t="b">
        <f t="shared" si="132"/>
        <v>0</v>
      </c>
      <c r="BC2155" t="str">
        <f>INDEX(repsearch2!B:B,MATCH(A2155,repsearch2!A:A,FALSE))</f>
        <v>No</v>
      </c>
      <c r="BD2155" s="3" t="b">
        <f t="shared" si="133"/>
        <v>0</v>
      </c>
      <c r="BE2155" s="3" t="b">
        <f t="shared" si="134"/>
        <v>0</v>
      </c>
      <c r="BF2155" t="str">
        <f t="shared" si="135"/>
        <v>closed</v>
      </c>
    </row>
    <row r="2156" spans="1:58" x14ac:dyDescent="0.3">
      <c r="A2156" t="s">
        <v>20376</v>
      </c>
      <c r="B2156" t="s">
        <v>346</v>
      </c>
      <c r="D2156" t="s">
        <v>347</v>
      </c>
      <c r="E2156" t="s">
        <v>20377</v>
      </c>
      <c r="H2156" t="s">
        <v>59</v>
      </c>
      <c r="I2156" t="s">
        <v>20378</v>
      </c>
      <c r="J2156">
        <v>1</v>
      </c>
      <c r="K2156" t="s">
        <v>20379</v>
      </c>
      <c r="N2156" t="s">
        <v>59</v>
      </c>
      <c r="O2156" t="s">
        <v>20380</v>
      </c>
      <c r="P2156">
        <v>2019</v>
      </c>
      <c r="Q2156" t="s">
        <v>101</v>
      </c>
      <c r="R2156" t="b">
        <v>1</v>
      </c>
      <c r="S2156" t="s">
        <v>102</v>
      </c>
      <c r="T2156" t="b">
        <v>0</v>
      </c>
      <c r="U2156" t="s">
        <v>68</v>
      </c>
      <c r="V2156" t="s">
        <v>69</v>
      </c>
      <c r="W2156" t="s">
        <v>59</v>
      </c>
      <c r="Y2156">
        <v>0</v>
      </c>
      <c r="Z2156" t="s">
        <v>59</v>
      </c>
      <c r="AA2156" t="b">
        <v>0</v>
      </c>
      <c r="AI2156">
        <v>0</v>
      </c>
      <c r="AJ2156" t="s">
        <v>20381</v>
      </c>
      <c r="AK2156" t="s">
        <v>59</v>
      </c>
      <c r="AL2156" t="s">
        <v>64</v>
      </c>
      <c r="AS2156">
        <v>0</v>
      </c>
      <c r="AT2156">
        <v>0</v>
      </c>
      <c r="AU2156">
        <v>0</v>
      </c>
      <c r="AV2156">
        <v>0</v>
      </c>
      <c r="BB2156" t="b">
        <f t="shared" si="132"/>
        <v>0</v>
      </c>
      <c r="BC2156" t="str">
        <f>INDEX(repsearch2!B:B,MATCH(A2156,repsearch2!A:A,FALSE))</f>
        <v>No</v>
      </c>
      <c r="BD2156" s="3" t="b">
        <f t="shared" si="133"/>
        <v>0</v>
      </c>
      <c r="BE2156" s="3" t="b">
        <f t="shared" si="134"/>
        <v>1</v>
      </c>
      <c r="BF2156" t="str">
        <f t="shared" si="135"/>
        <v>bronze</v>
      </c>
    </row>
    <row r="2157" spans="1:58" x14ac:dyDescent="0.3">
      <c r="A2157" s="3" t="s">
        <v>20382</v>
      </c>
      <c r="B2157" s="3" t="s">
        <v>55</v>
      </c>
      <c r="C2157" s="3"/>
      <c r="D2157" s="3" t="s">
        <v>56</v>
      </c>
      <c r="E2157" s="3" t="s">
        <v>20383</v>
      </c>
      <c r="F2157" s="3" t="s">
        <v>20384</v>
      </c>
      <c r="G2157" s="3">
        <v>4</v>
      </c>
      <c r="H2157" s="3" t="s">
        <v>59</v>
      </c>
      <c r="I2157" s="3" t="s">
        <v>20385</v>
      </c>
      <c r="J2157" s="3">
        <v>1</v>
      </c>
      <c r="K2157" s="3" t="s">
        <v>20386</v>
      </c>
      <c r="L2157" s="3" t="s">
        <v>20387</v>
      </c>
      <c r="M2157" s="3" t="s">
        <v>8456</v>
      </c>
      <c r="N2157" s="3" t="s">
        <v>64</v>
      </c>
      <c r="O2157" s="3" t="s">
        <v>15667</v>
      </c>
      <c r="P2157" s="3">
        <v>2019</v>
      </c>
      <c r="Q2157" s="3" t="s">
        <v>88</v>
      </c>
      <c r="R2157" s="3" t="b">
        <v>1</v>
      </c>
      <c r="S2157" s="3" t="s">
        <v>67</v>
      </c>
      <c r="T2157" s="3" t="b">
        <v>1</v>
      </c>
      <c r="U2157" s="3" t="s">
        <v>68</v>
      </c>
      <c r="V2157" s="3" t="s">
        <v>69</v>
      </c>
      <c r="W2157" s="3" t="s">
        <v>64</v>
      </c>
      <c r="X2157" s="3" t="s">
        <v>1043</v>
      </c>
      <c r="Y2157" s="3">
        <v>2</v>
      </c>
      <c r="Z2157" s="3" t="s">
        <v>59</v>
      </c>
      <c r="AA2157" s="3" t="b">
        <v>1</v>
      </c>
      <c r="AB2157" s="3" t="s">
        <v>15668</v>
      </c>
      <c r="AC2157" s="3" t="s">
        <v>64</v>
      </c>
      <c r="AD2157" s="3" t="s">
        <v>72</v>
      </c>
      <c r="AE2157" s="3" t="s">
        <v>64</v>
      </c>
      <c r="AF2157" s="3" t="s">
        <v>72</v>
      </c>
      <c r="AG2157" s="3" t="s">
        <v>15669</v>
      </c>
      <c r="AH2157" s="3">
        <v>3</v>
      </c>
      <c r="AI2157" s="3">
        <v>1</v>
      </c>
      <c r="AJ2157" s="3" t="s">
        <v>20388</v>
      </c>
      <c r="AK2157" s="3" t="s">
        <v>64</v>
      </c>
      <c r="AL2157" s="3" t="s">
        <v>64</v>
      </c>
      <c r="AM2157" s="3" t="s">
        <v>64</v>
      </c>
      <c r="AN2157" s="3" t="s">
        <v>76</v>
      </c>
      <c r="AO2157" s="3">
        <v>1150</v>
      </c>
      <c r="AP2157" s="3"/>
      <c r="AQ2157" s="3"/>
      <c r="AR2157" s="3">
        <v>1150</v>
      </c>
      <c r="AS2157" s="3">
        <v>1.5</v>
      </c>
      <c r="AT2157" s="3">
        <v>0</v>
      </c>
      <c r="AU2157" s="3">
        <v>0</v>
      </c>
      <c r="AV2157" s="3">
        <v>2</v>
      </c>
      <c r="AW2157" s="3" t="s">
        <v>20389</v>
      </c>
      <c r="AX2157" s="3"/>
      <c r="AY2157" s="3"/>
      <c r="AZ2157" s="3" t="s">
        <v>1500</v>
      </c>
      <c r="BA2157" s="3"/>
      <c r="BB2157" s="3" t="b">
        <f t="shared" si="132"/>
        <v>1</v>
      </c>
      <c r="BC2157" s="3" t="str">
        <f>INDEX(repsearch2!B:B,MATCH(A2157,repsearch2!A:A,FALSE))</f>
        <v>Yes</v>
      </c>
      <c r="BD2157" s="3" t="b">
        <f t="shared" si="133"/>
        <v>1</v>
      </c>
      <c r="BE2157" s="3" t="b">
        <f t="shared" si="134"/>
        <v>1</v>
      </c>
      <c r="BF2157" t="str">
        <f t="shared" si="135"/>
        <v>gold</v>
      </c>
    </row>
    <row r="2158" spans="1:58" x14ac:dyDescent="0.3">
      <c r="A2158" s="3" t="s">
        <v>20390</v>
      </c>
      <c r="B2158" s="3" t="s">
        <v>55</v>
      </c>
      <c r="C2158" s="3"/>
      <c r="D2158" s="3" t="s">
        <v>56</v>
      </c>
      <c r="E2158" s="3" t="s">
        <v>20391</v>
      </c>
      <c r="F2158" s="3" t="s">
        <v>20392</v>
      </c>
      <c r="G2158" s="3">
        <v>4</v>
      </c>
      <c r="H2158" s="3" t="s">
        <v>59</v>
      </c>
      <c r="I2158" s="3" t="s">
        <v>20393</v>
      </c>
      <c r="J2158" s="3">
        <v>1</v>
      </c>
      <c r="K2158" s="3" t="s">
        <v>20394</v>
      </c>
      <c r="L2158" s="3" t="s">
        <v>20395</v>
      </c>
      <c r="M2158" s="3" t="s">
        <v>20396</v>
      </c>
      <c r="N2158" s="3" t="s">
        <v>64</v>
      </c>
      <c r="O2158" s="3" t="s">
        <v>2233</v>
      </c>
      <c r="P2158" s="3">
        <v>2019</v>
      </c>
      <c r="Q2158" s="3" t="s">
        <v>184</v>
      </c>
      <c r="R2158" s="3" t="b">
        <v>1</v>
      </c>
      <c r="S2158" s="3" t="s">
        <v>67</v>
      </c>
      <c r="T2158" s="3" t="b">
        <v>1</v>
      </c>
      <c r="U2158" s="3" t="s">
        <v>68</v>
      </c>
      <c r="V2158" s="3" t="s">
        <v>69</v>
      </c>
      <c r="W2158" s="3" t="s">
        <v>64</v>
      </c>
      <c r="X2158" s="3" t="s">
        <v>1043</v>
      </c>
      <c r="Y2158" s="3">
        <v>2</v>
      </c>
      <c r="Z2158" s="3" t="s">
        <v>59</v>
      </c>
      <c r="AA2158" s="3" t="b">
        <v>1</v>
      </c>
      <c r="AB2158" s="3" t="s">
        <v>2234</v>
      </c>
      <c r="AC2158" s="3" t="s">
        <v>64</v>
      </c>
      <c r="AD2158" s="3" t="s">
        <v>72</v>
      </c>
      <c r="AE2158" s="3" t="s">
        <v>64</v>
      </c>
      <c r="AF2158" s="3" t="s">
        <v>72</v>
      </c>
      <c r="AG2158" s="3" t="s">
        <v>2235</v>
      </c>
      <c r="AH2158" s="3">
        <v>3</v>
      </c>
      <c r="AI2158" s="3">
        <v>4</v>
      </c>
      <c r="AJ2158" s="3" t="s">
        <v>20397</v>
      </c>
      <c r="AK2158" s="3" t="s">
        <v>64</v>
      </c>
      <c r="AL2158" s="3" t="s">
        <v>64</v>
      </c>
      <c r="AM2158" s="3" t="s">
        <v>64</v>
      </c>
      <c r="AN2158" s="3" t="s">
        <v>75</v>
      </c>
      <c r="AO2158" s="3">
        <v>1370</v>
      </c>
      <c r="AP2158" s="3" t="s">
        <v>76</v>
      </c>
      <c r="AQ2158" s="3">
        <v>2145</v>
      </c>
      <c r="AR2158" s="3">
        <v>2145</v>
      </c>
      <c r="AS2158" s="3">
        <v>3.85</v>
      </c>
      <c r="AT2158" s="3">
        <v>0</v>
      </c>
      <c r="AU2158" s="3">
        <v>0</v>
      </c>
      <c r="AV2158" s="3">
        <v>7</v>
      </c>
      <c r="AW2158" s="3" t="s">
        <v>20398</v>
      </c>
      <c r="AX2158" s="3"/>
      <c r="AY2158" s="3"/>
      <c r="AZ2158" s="3" t="s">
        <v>2238</v>
      </c>
      <c r="BA2158" s="3" t="s">
        <v>557</v>
      </c>
      <c r="BB2158" s="3" t="b">
        <f t="shared" si="132"/>
        <v>1</v>
      </c>
      <c r="BC2158" s="3" t="str">
        <f>INDEX(repsearch2!B:B,MATCH(A2158,repsearch2!A:A,FALSE))</f>
        <v>Yes</v>
      </c>
      <c r="BD2158" s="3" t="b">
        <f t="shared" si="133"/>
        <v>1</v>
      </c>
      <c r="BE2158" s="3" t="b">
        <f t="shared" si="134"/>
        <v>1</v>
      </c>
      <c r="BF2158" t="str">
        <f t="shared" si="135"/>
        <v>gold</v>
      </c>
    </row>
    <row r="2159" spans="1:58" x14ac:dyDescent="0.3">
      <c r="A2159" t="s">
        <v>20399</v>
      </c>
      <c r="D2159" t="s">
        <v>96</v>
      </c>
      <c r="E2159" t="s">
        <v>20400</v>
      </c>
      <c r="F2159" t="s">
        <v>20401</v>
      </c>
      <c r="G2159">
        <v>4</v>
      </c>
      <c r="H2159" t="s">
        <v>59</v>
      </c>
      <c r="I2159" t="s">
        <v>20402</v>
      </c>
      <c r="J2159">
        <v>4</v>
      </c>
      <c r="K2159" t="s">
        <v>20403</v>
      </c>
      <c r="N2159" t="s">
        <v>59</v>
      </c>
      <c r="O2159" t="s">
        <v>20404</v>
      </c>
      <c r="P2159">
        <v>2019</v>
      </c>
      <c r="Q2159" t="s">
        <v>101</v>
      </c>
      <c r="R2159" t="b">
        <v>0</v>
      </c>
      <c r="S2159" t="s">
        <v>102</v>
      </c>
      <c r="T2159" t="b">
        <v>0</v>
      </c>
      <c r="W2159" t="s">
        <v>59</v>
      </c>
      <c r="Y2159">
        <v>0</v>
      </c>
      <c r="Z2159" t="s">
        <v>59</v>
      </c>
      <c r="AA2159" t="b">
        <v>0</v>
      </c>
      <c r="AH2159">
        <v>1</v>
      </c>
      <c r="AI2159">
        <v>0</v>
      </c>
      <c r="AK2159" t="s">
        <v>59</v>
      </c>
      <c r="AL2159" t="s">
        <v>64</v>
      </c>
      <c r="AS2159">
        <v>0</v>
      </c>
      <c r="AT2159">
        <v>0</v>
      </c>
      <c r="AU2159">
        <v>0</v>
      </c>
      <c r="AV2159">
        <v>0</v>
      </c>
      <c r="BB2159" t="b">
        <f t="shared" si="132"/>
        <v>0</v>
      </c>
      <c r="BC2159" t="str">
        <f>INDEX(repsearch2!B:B,MATCH(A2159,repsearch2!A:A,FALSE))</f>
        <v>No</v>
      </c>
      <c r="BD2159" s="3" t="b">
        <f t="shared" si="133"/>
        <v>0</v>
      </c>
      <c r="BE2159" s="3" t="b">
        <f t="shared" si="134"/>
        <v>0</v>
      </c>
      <c r="BF2159" t="str">
        <f t="shared" si="135"/>
        <v>closed</v>
      </c>
    </row>
    <row r="2160" spans="1:58" x14ac:dyDescent="0.3">
      <c r="A2160" t="s">
        <v>20405</v>
      </c>
      <c r="D2160" t="s">
        <v>96</v>
      </c>
      <c r="E2160" t="s">
        <v>20406</v>
      </c>
      <c r="F2160" t="s">
        <v>20407</v>
      </c>
      <c r="G2160">
        <v>5</v>
      </c>
      <c r="H2160" t="s">
        <v>59</v>
      </c>
      <c r="I2160" t="s">
        <v>20408</v>
      </c>
      <c r="J2160">
        <v>1</v>
      </c>
      <c r="K2160" t="s">
        <v>10840</v>
      </c>
      <c r="N2160" t="s">
        <v>59</v>
      </c>
      <c r="O2160" t="s">
        <v>20404</v>
      </c>
      <c r="P2160">
        <v>2019</v>
      </c>
      <c r="Q2160" t="s">
        <v>101</v>
      </c>
      <c r="R2160" t="b">
        <v>0</v>
      </c>
      <c r="S2160" t="s">
        <v>102</v>
      </c>
      <c r="T2160" t="b">
        <v>0</v>
      </c>
      <c r="W2160" t="s">
        <v>59</v>
      </c>
      <c r="Y2160">
        <v>0</v>
      </c>
      <c r="Z2160" t="s">
        <v>59</v>
      </c>
      <c r="AA2160" t="b">
        <v>0</v>
      </c>
      <c r="AI2160">
        <v>0</v>
      </c>
      <c r="AK2160" t="s">
        <v>59</v>
      </c>
      <c r="AL2160" t="s">
        <v>64</v>
      </c>
      <c r="AS2160">
        <v>0</v>
      </c>
      <c r="AT2160">
        <v>0</v>
      </c>
      <c r="AU2160">
        <v>0</v>
      </c>
      <c r="AV2160">
        <v>0</v>
      </c>
      <c r="BB2160" t="b">
        <f t="shared" si="132"/>
        <v>0</v>
      </c>
      <c r="BC2160" t="str">
        <f>INDEX(repsearch2!B:B,MATCH(A2160,repsearch2!A:A,FALSE))</f>
        <v>No</v>
      </c>
      <c r="BD2160" s="3" t="b">
        <f t="shared" si="133"/>
        <v>0</v>
      </c>
      <c r="BE2160" s="3" t="b">
        <f t="shared" si="134"/>
        <v>0</v>
      </c>
      <c r="BF2160" t="str">
        <f t="shared" si="135"/>
        <v>closed</v>
      </c>
    </row>
    <row r="2161" spans="1:58" x14ac:dyDescent="0.3">
      <c r="A2161" t="s">
        <v>20409</v>
      </c>
      <c r="D2161" t="s">
        <v>96</v>
      </c>
      <c r="E2161" t="s">
        <v>20410</v>
      </c>
      <c r="F2161" t="s">
        <v>20411</v>
      </c>
      <c r="G2161">
        <v>4</v>
      </c>
      <c r="H2161" t="s">
        <v>59</v>
      </c>
      <c r="I2161" t="s">
        <v>20412</v>
      </c>
      <c r="J2161">
        <v>1</v>
      </c>
      <c r="K2161" t="s">
        <v>10840</v>
      </c>
      <c r="N2161" t="s">
        <v>59</v>
      </c>
      <c r="O2161" t="s">
        <v>20404</v>
      </c>
      <c r="P2161">
        <v>2019</v>
      </c>
      <c r="Q2161" t="s">
        <v>101</v>
      </c>
      <c r="R2161" t="b">
        <v>0</v>
      </c>
      <c r="S2161" t="s">
        <v>102</v>
      </c>
      <c r="T2161" t="b">
        <v>0</v>
      </c>
      <c r="W2161" t="s">
        <v>59</v>
      </c>
      <c r="Y2161">
        <v>0</v>
      </c>
      <c r="Z2161" t="s">
        <v>59</v>
      </c>
      <c r="AA2161" t="b">
        <v>0</v>
      </c>
      <c r="AI2161">
        <v>0</v>
      </c>
      <c r="AK2161" t="s">
        <v>59</v>
      </c>
      <c r="AL2161" t="s">
        <v>64</v>
      </c>
      <c r="AS2161">
        <v>0</v>
      </c>
      <c r="AT2161">
        <v>0</v>
      </c>
      <c r="AU2161">
        <v>0</v>
      </c>
      <c r="AV2161">
        <v>0</v>
      </c>
      <c r="AX2161" t="s">
        <v>20413</v>
      </c>
      <c r="BB2161" t="b">
        <f t="shared" si="132"/>
        <v>0</v>
      </c>
      <c r="BC2161" t="str">
        <f>INDEX(repsearch2!B:B,MATCH(A2161,repsearch2!A:A,FALSE))</f>
        <v>No</v>
      </c>
      <c r="BD2161" s="3" t="b">
        <f t="shared" si="133"/>
        <v>0</v>
      </c>
      <c r="BE2161" s="3" t="b">
        <f t="shared" si="134"/>
        <v>0</v>
      </c>
      <c r="BF2161" t="str">
        <f t="shared" si="135"/>
        <v>closed</v>
      </c>
    </row>
    <row r="2162" spans="1:58" x14ac:dyDescent="0.3">
      <c r="A2162" t="s">
        <v>20414</v>
      </c>
      <c r="D2162" t="s">
        <v>96</v>
      </c>
      <c r="E2162" t="s">
        <v>20415</v>
      </c>
      <c r="F2162" t="s">
        <v>20416</v>
      </c>
      <c r="G2162">
        <v>4</v>
      </c>
      <c r="H2162" t="s">
        <v>59</v>
      </c>
      <c r="I2162" t="s">
        <v>20417</v>
      </c>
      <c r="J2162">
        <v>3</v>
      </c>
      <c r="K2162" t="s">
        <v>20418</v>
      </c>
      <c r="N2162" t="s">
        <v>59</v>
      </c>
      <c r="O2162" t="s">
        <v>20404</v>
      </c>
      <c r="P2162">
        <v>2019</v>
      </c>
      <c r="Q2162" t="s">
        <v>101</v>
      </c>
      <c r="R2162" t="b">
        <v>0</v>
      </c>
      <c r="S2162" t="s">
        <v>102</v>
      </c>
      <c r="T2162" t="b">
        <v>0</v>
      </c>
      <c r="W2162" t="s">
        <v>59</v>
      </c>
      <c r="Y2162">
        <v>0</v>
      </c>
      <c r="Z2162" t="s">
        <v>59</v>
      </c>
      <c r="AA2162" t="b">
        <v>0</v>
      </c>
      <c r="AH2162">
        <v>3</v>
      </c>
      <c r="AI2162">
        <v>1</v>
      </c>
      <c r="AK2162" t="s">
        <v>59</v>
      </c>
      <c r="AL2162" t="s">
        <v>64</v>
      </c>
      <c r="AS2162">
        <v>0</v>
      </c>
      <c r="AT2162">
        <v>0</v>
      </c>
      <c r="AU2162">
        <v>0</v>
      </c>
      <c r="AV2162">
        <v>0</v>
      </c>
      <c r="BB2162" t="b">
        <f t="shared" si="132"/>
        <v>0</v>
      </c>
      <c r="BC2162" t="str">
        <f>INDEX(repsearch2!B:B,MATCH(A2162,repsearch2!A:A,FALSE))</f>
        <v>No</v>
      </c>
      <c r="BD2162" s="3" t="b">
        <f t="shared" si="133"/>
        <v>0</v>
      </c>
      <c r="BE2162" s="3" t="b">
        <f t="shared" si="134"/>
        <v>0</v>
      </c>
      <c r="BF2162" t="str">
        <f t="shared" si="135"/>
        <v>closed</v>
      </c>
    </row>
    <row r="2163" spans="1:58" x14ac:dyDescent="0.3">
      <c r="A2163" t="s">
        <v>20419</v>
      </c>
      <c r="D2163" t="s">
        <v>96</v>
      </c>
      <c r="E2163" t="s">
        <v>20420</v>
      </c>
      <c r="F2163" t="s">
        <v>20421</v>
      </c>
      <c r="G2163">
        <v>3</v>
      </c>
      <c r="H2163" t="s">
        <v>59</v>
      </c>
      <c r="I2163" t="s">
        <v>20422</v>
      </c>
      <c r="J2163">
        <v>1</v>
      </c>
      <c r="K2163" t="s">
        <v>20423</v>
      </c>
      <c r="L2163" t="s">
        <v>20424</v>
      </c>
      <c r="M2163" t="s">
        <v>9338</v>
      </c>
      <c r="N2163" t="s">
        <v>64</v>
      </c>
      <c r="O2163" t="s">
        <v>9031</v>
      </c>
      <c r="P2163">
        <v>2018</v>
      </c>
      <c r="Q2163" t="s">
        <v>1349</v>
      </c>
      <c r="R2163" t="b">
        <v>0</v>
      </c>
      <c r="S2163" t="s">
        <v>67</v>
      </c>
      <c r="T2163" t="b">
        <v>0</v>
      </c>
      <c r="W2163" t="s">
        <v>59</v>
      </c>
      <c r="Y2163">
        <v>0</v>
      </c>
      <c r="Z2163" t="s">
        <v>59</v>
      </c>
      <c r="AA2163" t="b">
        <v>0</v>
      </c>
      <c r="AB2163" t="s">
        <v>9032</v>
      </c>
      <c r="AC2163" t="s">
        <v>64</v>
      </c>
      <c r="AD2163" t="s">
        <v>1389</v>
      </c>
      <c r="AE2163" t="s">
        <v>59</v>
      </c>
      <c r="AG2163" t="s">
        <v>9033</v>
      </c>
      <c r="AH2163">
        <v>1</v>
      </c>
      <c r="AI2163">
        <v>0</v>
      </c>
      <c r="AK2163" t="s">
        <v>64</v>
      </c>
      <c r="AL2163" t="s">
        <v>64</v>
      </c>
      <c r="AP2163" t="s">
        <v>76</v>
      </c>
      <c r="AQ2163">
        <v>2950</v>
      </c>
      <c r="AR2163">
        <v>2950</v>
      </c>
      <c r="AS2163">
        <v>0.75</v>
      </c>
      <c r="AT2163">
        <v>0</v>
      </c>
      <c r="AU2163">
        <v>0</v>
      </c>
      <c r="AV2163">
        <v>2</v>
      </c>
      <c r="AW2163" t="s">
        <v>20425</v>
      </c>
      <c r="AZ2163" t="s">
        <v>1118</v>
      </c>
      <c r="BA2163" t="s">
        <v>9034</v>
      </c>
      <c r="BB2163" t="b">
        <f t="shared" si="132"/>
        <v>0</v>
      </c>
      <c r="BC2163" t="str">
        <f>INDEX(repsearch2!B:B,MATCH(A2163,repsearch2!A:A,FALSE))</f>
        <v>No</v>
      </c>
      <c r="BD2163" s="3" t="b">
        <f t="shared" si="133"/>
        <v>0</v>
      </c>
      <c r="BE2163" s="3" t="b">
        <f t="shared" si="134"/>
        <v>0</v>
      </c>
      <c r="BF2163" t="str">
        <f t="shared" si="135"/>
        <v>closed</v>
      </c>
    </row>
    <row r="2164" spans="1:58" x14ac:dyDescent="0.3">
      <c r="A2164" t="s">
        <v>20426</v>
      </c>
      <c r="D2164" t="s">
        <v>96</v>
      </c>
      <c r="E2164" t="s">
        <v>20427</v>
      </c>
      <c r="F2164" t="s">
        <v>20428</v>
      </c>
      <c r="G2164">
        <v>3</v>
      </c>
      <c r="H2164" t="s">
        <v>59</v>
      </c>
      <c r="I2164" t="s">
        <v>20429</v>
      </c>
      <c r="J2164">
        <v>1</v>
      </c>
      <c r="K2164" t="s">
        <v>20430</v>
      </c>
      <c r="L2164" t="s">
        <v>20431</v>
      </c>
      <c r="M2164" t="s">
        <v>2412</v>
      </c>
      <c r="N2164" t="s">
        <v>64</v>
      </c>
      <c r="O2164" t="s">
        <v>20432</v>
      </c>
      <c r="P2164">
        <v>2018</v>
      </c>
      <c r="Q2164" t="s">
        <v>1349</v>
      </c>
      <c r="R2164" t="b">
        <v>0</v>
      </c>
      <c r="S2164" t="s">
        <v>67</v>
      </c>
      <c r="T2164" t="b">
        <v>0</v>
      </c>
      <c r="W2164" t="s">
        <v>59</v>
      </c>
      <c r="Y2164">
        <v>0</v>
      </c>
      <c r="Z2164" t="s">
        <v>59</v>
      </c>
      <c r="AA2164" t="b">
        <v>0</v>
      </c>
      <c r="AB2164" t="s">
        <v>20433</v>
      </c>
      <c r="AC2164" t="s">
        <v>64</v>
      </c>
      <c r="AD2164" t="s">
        <v>1389</v>
      </c>
      <c r="AE2164" t="s">
        <v>59</v>
      </c>
      <c r="AG2164" t="s">
        <v>20434</v>
      </c>
      <c r="AH2164">
        <v>9</v>
      </c>
      <c r="AI2164">
        <v>4</v>
      </c>
      <c r="AK2164" t="s">
        <v>64</v>
      </c>
      <c r="AL2164" t="s">
        <v>64</v>
      </c>
      <c r="AP2164" t="s">
        <v>76</v>
      </c>
      <c r="AQ2164">
        <v>2950</v>
      </c>
      <c r="AR2164">
        <v>2950</v>
      </c>
      <c r="AS2164">
        <v>0</v>
      </c>
      <c r="AT2164">
        <v>0</v>
      </c>
      <c r="AU2164">
        <v>0</v>
      </c>
      <c r="AV2164">
        <v>0</v>
      </c>
      <c r="AZ2164" t="s">
        <v>2747</v>
      </c>
      <c r="BA2164" t="s">
        <v>20435</v>
      </c>
      <c r="BB2164" t="b">
        <f t="shared" si="132"/>
        <v>0</v>
      </c>
      <c r="BC2164" t="str">
        <f>INDEX(repsearch2!B:B,MATCH(A2164,repsearch2!A:A,FALSE))</f>
        <v>No</v>
      </c>
      <c r="BD2164" s="3" t="b">
        <f t="shared" si="133"/>
        <v>0</v>
      </c>
      <c r="BE2164" s="3" t="b">
        <f t="shared" si="134"/>
        <v>0</v>
      </c>
      <c r="BF2164" t="str">
        <f t="shared" si="135"/>
        <v>closed</v>
      </c>
    </row>
    <row r="2165" spans="1:58" x14ac:dyDescent="0.3">
      <c r="A2165" t="s">
        <v>20436</v>
      </c>
      <c r="D2165" t="s">
        <v>96</v>
      </c>
      <c r="E2165" t="s">
        <v>20437</v>
      </c>
      <c r="F2165" t="s">
        <v>20438</v>
      </c>
      <c r="G2165">
        <v>2</v>
      </c>
      <c r="H2165" t="s">
        <v>59</v>
      </c>
      <c r="I2165" t="s">
        <v>20439</v>
      </c>
      <c r="J2165">
        <v>2</v>
      </c>
      <c r="K2165" t="s">
        <v>20440</v>
      </c>
      <c r="L2165" t="s">
        <v>20441</v>
      </c>
      <c r="M2165" t="s">
        <v>20442</v>
      </c>
      <c r="N2165" t="s">
        <v>64</v>
      </c>
      <c r="O2165" t="s">
        <v>6348</v>
      </c>
      <c r="P2165">
        <v>2018</v>
      </c>
      <c r="Q2165" t="s">
        <v>1349</v>
      </c>
      <c r="R2165" t="b">
        <v>0</v>
      </c>
      <c r="S2165" t="s">
        <v>67</v>
      </c>
      <c r="T2165" t="b">
        <v>0</v>
      </c>
      <c r="W2165" t="s">
        <v>59</v>
      </c>
      <c r="Y2165">
        <v>0</v>
      </c>
      <c r="Z2165" t="s">
        <v>59</v>
      </c>
      <c r="AA2165" t="b">
        <v>0</v>
      </c>
      <c r="AB2165" t="s">
        <v>6349</v>
      </c>
      <c r="AC2165" t="s">
        <v>64</v>
      </c>
      <c r="AD2165" t="s">
        <v>1389</v>
      </c>
      <c r="AE2165" t="s">
        <v>59</v>
      </c>
      <c r="AG2165" t="s">
        <v>6350</v>
      </c>
      <c r="AH2165">
        <v>1</v>
      </c>
      <c r="AI2165">
        <v>1</v>
      </c>
      <c r="AK2165" t="s">
        <v>59</v>
      </c>
      <c r="AL2165" t="s">
        <v>64</v>
      </c>
      <c r="AP2165" t="s">
        <v>76</v>
      </c>
      <c r="AQ2165">
        <v>2950</v>
      </c>
      <c r="AR2165">
        <v>2950</v>
      </c>
      <c r="AS2165">
        <v>4</v>
      </c>
      <c r="AT2165">
        <v>0</v>
      </c>
      <c r="AU2165">
        <v>1</v>
      </c>
      <c r="AV2165">
        <v>1</v>
      </c>
      <c r="AW2165" t="s">
        <v>20443</v>
      </c>
      <c r="AX2165" t="s">
        <v>3196</v>
      </c>
      <c r="BB2165" t="b">
        <f t="shared" si="132"/>
        <v>0</v>
      </c>
      <c r="BC2165" t="str">
        <f>INDEX(repsearch2!B:B,MATCH(A2165,repsearch2!A:A,FALSE))</f>
        <v>No</v>
      </c>
      <c r="BD2165" s="3" t="b">
        <f t="shared" si="133"/>
        <v>0</v>
      </c>
      <c r="BE2165" s="3" t="b">
        <f t="shared" si="134"/>
        <v>0</v>
      </c>
      <c r="BF2165" t="str">
        <f t="shared" si="135"/>
        <v>closed</v>
      </c>
    </row>
    <row r="2166" spans="1:58" x14ac:dyDescent="0.3">
      <c r="A2166" t="s">
        <v>20444</v>
      </c>
      <c r="D2166" t="s">
        <v>96</v>
      </c>
      <c r="E2166" t="s">
        <v>20445</v>
      </c>
      <c r="F2166" t="s">
        <v>20446</v>
      </c>
      <c r="G2166">
        <v>3</v>
      </c>
      <c r="H2166" t="s">
        <v>59</v>
      </c>
      <c r="I2166" t="s">
        <v>20447</v>
      </c>
      <c r="J2166">
        <v>1</v>
      </c>
      <c r="K2166" t="s">
        <v>20448</v>
      </c>
      <c r="L2166" t="s">
        <v>20449</v>
      </c>
      <c r="N2166" t="s">
        <v>59</v>
      </c>
      <c r="O2166" t="s">
        <v>20450</v>
      </c>
      <c r="P2166">
        <v>2019</v>
      </c>
      <c r="Q2166" t="s">
        <v>1349</v>
      </c>
      <c r="R2166" t="b">
        <v>0</v>
      </c>
      <c r="S2166" t="s">
        <v>67</v>
      </c>
      <c r="T2166" t="b">
        <v>0</v>
      </c>
      <c r="W2166" t="s">
        <v>59</v>
      </c>
      <c r="Y2166">
        <v>0</v>
      </c>
      <c r="Z2166" t="s">
        <v>59</v>
      </c>
      <c r="AA2166" t="b">
        <v>0</v>
      </c>
      <c r="AB2166" t="s">
        <v>20451</v>
      </c>
      <c r="AC2166" t="s">
        <v>64</v>
      </c>
      <c r="AD2166" t="s">
        <v>252</v>
      </c>
      <c r="AE2166" t="s">
        <v>59</v>
      </c>
      <c r="AG2166" t="s">
        <v>20452</v>
      </c>
      <c r="AI2166">
        <v>1</v>
      </c>
      <c r="AK2166" t="s">
        <v>64</v>
      </c>
      <c r="AL2166" t="s">
        <v>64</v>
      </c>
      <c r="AP2166" t="s">
        <v>76</v>
      </c>
      <c r="AQ2166">
        <v>2950</v>
      </c>
      <c r="AR2166">
        <v>2950</v>
      </c>
      <c r="AS2166">
        <v>0</v>
      </c>
      <c r="AT2166">
        <v>0</v>
      </c>
      <c r="AU2166">
        <v>0</v>
      </c>
      <c r="AV2166">
        <v>0</v>
      </c>
      <c r="AZ2166" t="s">
        <v>94</v>
      </c>
      <c r="BA2166" t="s">
        <v>20453</v>
      </c>
      <c r="BB2166" t="b">
        <f t="shared" si="132"/>
        <v>0</v>
      </c>
      <c r="BC2166" t="str">
        <f>INDEX(repsearch2!B:B,MATCH(A2166,repsearch2!A:A,FALSE))</f>
        <v>No</v>
      </c>
      <c r="BD2166" s="3" t="b">
        <f t="shared" si="133"/>
        <v>0</v>
      </c>
      <c r="BE2166" s="3" t="b">
        <f t="shared" si="134"/>
        <v>0</v>
      </c>
      <c r="BF2166" t="str">
        <f t="shared" si="135"/>
        <v>closed</v>
      </c>
    </row>
    <row r="2167" spans="1:58" x14ac:dyDescent="0.3">
      <c r="A2167" t="s">
        <v>20454</v>
      </c>
      <c r="D2167" t="s">
        <v>96</v>
      </c>
      <c r="E2167" t="s">
        <v>20455</v>
      </c>
      <c r="F2167" t="s">
        <v>20456</v>
      </c>
      <c r="G2167">
        <v>5</v>
      </c>
      <c r="H2167" t="s">
        <v>59</v>
      </c>
      <c r="I2167" t="s">
        <v>20457</v>
      </c>
      <c r="J2167">
        <v>1</v>
      </c>
      <c r="K2167" t="s">
        <v>20458</v>
      </c>
      <c r="L2167" t="s">
        <v>20459</v>
      </c>
      <c r="M2167" t="s">
        <v>20460</v>
      </c>
      <c r="N2167" t="s">
        <v>64</v>
      </c>
      <c r="O2167" t="s">
        <v>20461</v>
      </c>
      <c r="P2167">
        <v>2018</v>
      </c>
      <c r="Q2167" t="s">
        <v>1349</v>
      </c>
      <c r="R2167" t="b">
        <v>0</v>
      </c>
      <c r="S2167" t="s">
        <v>67</v>
      </c>
      <c r="T2167" t="b">
        <v>0</v>
      </c>
      <c r="W2167" t="s">
        <v>59</v>
      </c>
      <c r="Y2167">
        <v>0</v>
      </c>
      <c r="Z2167" t="s">
        <v>59</v>
      </c>
      <c r="AA2167" t="b">
        <v>0</v>
      </c>
      <c r="AB2167" t="s">
        <v>20462</v>
      </c>
      <c r="AC2167" t="s">
        <v>64</v>
      </c>
      <c r="AD2167" t="s">
        <v>252</v>
      </c>
      <c r="AE2167" t="s">
        <v>59</v>
      </c>
      <c r="AG2167" t="s">
        <v>20463</v>
      </c>
      <c r="AH2167">
        <v>2</v>
      </c>
      <c r="AI2167">
        <v>2</v>
      </c>
      <c r="AK2167" t="s">
        <v>64</v>
      </c>
      <c r="AL2167" t="s">
        <v>64</v>
      </c>
      <c r="AP2167" t="s">
        <v>76</v>
      </c>
      <c r="AQ2167">
        <v>2950</v>
      </c>
      <c r="AR2167">
        <v>2950</v>
      </c>
      <c r="AS2167">
        <v>1</v>
      </c>
      <c r="AT2167">
        <v>0</v>
      </c>
      <c r="AU2167">
        <v>0</v>
      </c>
      <c r="AV2167">
        <v>1</v>
      </c>
      <c r="AW2167" t="s">
        <v>20464</v>
      </c>
      <c r="AX2167" t="s">
        <v>20465</v>
      </c>
      <c r="AZ2167" t="s">
        <v>592</v>
      </c>
      <c r="BA2167" t="s">
        <v>20466</v>
      </c>
      <c r="BB2167" t="b">
        <f t="shared" si="132"/>
        <v>0</v>
      </c>
      <c r="BC2167" t="str">
        <f>INDEX(repsearch2!B:B,MATCH(A2167,repsearch2!A:A,FALSE))</f>
        <v>No</v>
      </c>
      <c r="BD2167" s="3" t="b">
        <f t="shared" si="133"/>
        <v>0</v>
      </c>
      <c r="BE2167" s="3" t="b">
        <f t="shared" si="134"/>
        <v>0</v>
      </c>
      <c r="BF2167" t="str">
        <f t="shared" si="135"/>
        <v>closed</v>
      </c>
    </row>
    <row r="2168" spans="1:58" x14ac:dyDescent="0.3">
      <c r="A2168" t="s">
        <v>20467</v>
      </c>
      <c r="D2168" t="s">
        <v>96</v>
      </c>
      <c r="E2168" t="s">
        <v>20468</v>
      </c>
      <c r="F2168" t="s">
        <v>20469</v>
      </c>
      <c r="G2168">
        <v>4</v>
      </c>
      <c r="H2168" t="s">
        <v>59</v>
      </c>
      <c r="I2168" t="s">
        <v>20470</v>
      </c>
      <c r="J2168">
        <v>1</v>
      </c>
      <c r="K2168" t="s">
        <v>20471</v>
      </c>
      <c r="L2168" t="s">
        <v>20472</v>
      </c>
      <c r="N2168" t="s">
        <v>59</v>
      </c>
      <c r="O2168" t="s">
        <v>20473</v>
      </c>
      <c r="P2168">
        <v>2018</v>
      </c>
      <c r="Q2168" t="s">
        <v>1349</v>
      </c>
      <c r="R2168" t="b">
        <v>0</v>
      </c>
      <c r="S2168" t="s">
        <v>67</v>
      </c>
      <c r="T2168" t="b">
        <v>0</v>
      </c>
      <c r="W2168" t="s">
        <v>59</v>
      </c>
      <c r="Y2168">
        <v>0</v>
      </c>
      <c r="Z2168" t="s">
        <v>59</v>
      </c>
      <c r="AA2168" t="b">
        <v>0</v>
      </c>
      <c r="AB2168" t="s">
        <v>20474</v>
      </c>
      <c r="AC2168" t="s">
        <v>64</v>
      </c>
      <c r="AD2168" t="s">
        <v>252</v>
      </c>
      <c r="AE2168" t="s">
        <v>59</v>
      </c>
      <c r="AG2168" t="s">
        <v>20475</v>
      </c>
      <c r="AH2168">
        <v>3</v>
      </c>
      <c r="AI2168">
        <v>4</v>
      </c>
      <c r="AK2168" t="s">
        <v>64</v>
      </c>
      <c r="AL2168" t="s">
        <v>64</v>
      </c>
      <c r="AP2168" t="s">
        <v>76</v>
      </c>
      <c r="AQ2168">
        <v>2950</v>
      </c>
      <c r="AR2168">
        <v>2950</v>
      </c>
      <c r="AS2168">
        <v>0</v>
      </c>
      <c r="AT2168">
        <v>0</v>
      </c>
      <c r="AU2168">
        <v>0</v>
      </c>
      <c r="AV2168">
        <v>0</v>
      </c>
      <c r="AX2168" t="s">
        <v>20476</v>
      </c>
      <c r="AZ2168" t="s">
        <v>2964</v>
      </c>
      <c r="BA2168" t="s">
        <v>20477</v>
      </c>
      <c r="BB2168" t="b">
        <f t="shared" si="132"/>
        <v>0</v>
      </c>
      <c r="BC2168" t="str">
        <f>INDEX(repsearch2!B:B,MATCH(A2168,repsearch2!A:A,FALSE))</f>
        <v>No</v>
      </c>
      <c r="BD2168" s="3" t="b">
        <f t="shared" si="133"/>
        <v>0</v>
      </c>
      <c r="BE2168" s="3" t="b">
        <f t="shared" si="134"/>
        <v>0</v>
      </c>
      <c r="BF2168" t="str">
        <f t="shared" si="135"/>
        <v>closed</v>
      </c>
    </row>
    <row r="2169" spans="1:58" x14ac:dyDescent="0.3">
      <c r="A2169" t="s">
        <v>20478</v>
      </c>
      <c r="D2169" t="s">
        <v>96</v>
      </c>
      <c r="E2169" t="s">
        <v>20479</v>
      </c>
      <c r="F2169" t="s">
        <v>20480</v>
      </c>
      <c r="G2169">
        <v>2</v>
      </c>
      <c r="H2169" t="s">
        <v>59</v>
      </c>
      <c r="I2169" t="s">
        <v>20481</v>
      </c>
      <c r="J2169">
        <v>1</v>
      </c>
      <c r="K2169" t="s">
        <v>20482</v>
      </c>
      <c r="L2169" t="s">
        <v>20483</v>
      </c>
      <c r="N2169" t="s">
        <v>59</v>
      </c>
      <c r="O2169" t="s">
        <v>20484</v>
      </c>
      <c r="P2169">
        <v>2018</v>
      </c>
      <c r="Q2169" t="s">
        <v>1349</v>
      </c>
      <c r="R2169" t="b">
        <v>0</v>
      </c>
      <c r="S2169" t="s">
        <v>67</v>
      </c>
      <c r="T2169" t="b">
        <v>0</v>
      </c>
      <c r="W2169" t="s">
        <v>59</v>
      </c>
      <c r="Y2169">
        <v>0</v>
      </c>
      <c r="Z2169" t="s">
        <v>59</v>
      </c>
      <c r="AA2169" t="b">
        <v>0</v>
      </c>
      <c r="AB2169" t="s">
        <v>20485</v>
      </c>
      <c r="AC2169" t="s">
        <v>64</v>
      </c>
      <c r="AD2169" t="s">
        <v>1389</v>
      </c>
      <c r="AE2169" t="s">
        <v>59</v>
      </c>
      <c r="AG2169" t="s">
        <v>20486</v>
      </c>
      <c r="AH2169">
        <v>1</v>
      </c>
      <c r="AI2169">
        <v>0</v>
      </c>
      <c r="AK2169" t="s">
        <v>64</v>
      </c>
      <c r="AL2169" t="s">
        <v>64</v>
      </c>
      <c r="AP2169" t="s">
        <v>76</v>
      </c>
      <c r="AQ2169">
        <v>2950</v>
      </c>
      <c r="AR2169">
        <v>2950</v>
      </c>
      <c r="AS2169">
        <v>0</v>
      </c>
      <c r="AT2169">
        <v>0</v>
      </c>
      <c r="AU2169">
        <v>0</v>
      </c>
      <c r="AV2169">
        <v>0</v>
      </c>
      <c r="AZ2169" t="s">
        <v>5652</v>
      </c>
      <c r="BB2169" t="b">
        <f t="shared" si="132"/>
        <v>0</v>
      </c>
      <c r="BC2169" t="str">
        <f>INDEX(repsearch2!B:B,MATCH(A2169,repsearch2!A:A,FALSE))</f>
        <v>No</v>
      </c>
      <c r="BD2169" s="3" t="b">
        <f t="shared" si="133"/>
        <v>0</v>
      </c>
      <c r="BE2169" s="3" t="b">
        <f t="shared" si="134"/>
        <v>0</v>
      </c>
      <c r="BF2169" t="str">
        <f t="shared" si="135"/>
        <v>closed</v>
      </c>
    </row>
    <row r="2170" spans="1:58" x14ac:dyDescent="0.3">
      <c r="A2170" t="s">
        <v>20487</v>
      </c>
      <c r="D2170" t="s">
        <v>96</v>
      </c>
      <c r="E2170" t="s">
        <v>20488</v>
      </c>
      <c r="F2170" t="s">
        <v>20489</v>
      </c>
      <c r="G2170">
        <v>2</v>
      </c>
      <c r="H2170" t="s">
        <v>59</v>
      </c>
      <c r="I2170" t="s">
        <v>20490</v>
      </c>
      <c r="J2170">
        <v>1</v>
      </c>
      <c r="K2170" t="s">
        <v>20491</v>
      </c>
      <c r="L2170" t="s">
        <v>20492</v>
      </c>
      <c r="N2170" t="s">
        <v>59</v>
      </c>
      <c r="O2170" t="s">
        <v>20493</v>
      </c>
      <c r="P2170">
        <v>2018</v>
      </c>
      <c r="Q2170" t="s">
        <v>1349</v>
      </c>
      <c r="R2170" t="b">
        <v>0</v>
      </c>
      <c r="S2170" t="s">
        <v>67</v>
      </c>
      <c r="T2170" t="b">
        <v>0</v>
      </c>
      <c r="W2170" t="s">
        <v>59</v>
      </c>
      <c r="Y2170">
        <v>0</v>
      </c>
      <c r="Z2170" t="s">
        <v>59</v>
      </c>
      <c r="AA2170" t="b">
        <v>0</v>
      </c>
      <c r="AB2170" t="s">
        <v>20494</v>
      </c>
      <c r="AC2170" t="s">
        <v>64</v>
      </c>
      <c r="AD2170" t="s">
        <v>1389</v>
      </c>
      <c r="AE2170" t="s">
        <v>59</v>
      </c>
      <c r="AG2170" t="s">
        <v>20495</v>
      </c>
      <c r="AH2170">
        <v>7</v>
      </c>
      <c r="AI2170">
        <v>6</v>
      </c>
      <c r="AK2170" t="s">
        <v>64</v>
      </c>
      <c r="AL2170" t="s">
        <v>64</v>
      </c>
      <c r="AP2170" t="s">
        <v>76</v>
      </c>
      <c r="AQ2170">
        <v>2950</v>
      </c>
      <c r="AR2170">
        <v>2950</v>
      </c>
      <c r="AS2170">
        <v>0</v>
      </c>
      <c r="AT2170">
        <v>0</v>
      </c>
      <c r="AU2170">
        <v>0</v>
      </c>
      <c r="AV2170">
        <v>0</v>
      </c>
      <c r="AZ2170" t="s">
        <v>1392</v>
      </c>
      <c r="BA2170" t="s">
        <v>10561</v>
      </c>
      <c r="BB2170" t="b">
        <f t="shared" si="132"/>
        <v>0</v>
      </c>
      <c r="BC2170" t="str">
        <f>INDEX(repsearch2!B:B,MATCH(A2170,repsearch2!A:A,FALSE))</f>
        <v>No</v>
      </c>
      <c r="BD2170" s="3" t="b">
        <f t="shared" si="133"/>
        <v>0</v>
      </c>
      <c r="BE2170" s="3" t="b">
        <f t="shared" si="134"/>
        <v>0</v>
      </c>
      <c r="BF2170" t="str">
        <f t="shared" si="135"/>
        <v>closed</v>
      </c>
    </row>
    <row r="2171" spans="1:58" x14ac:dyDescent="0.3">
      <c r="A2171" t="s">
        <v>20496</v>
      </c>
      <c r="D2171" t="s">
        <v>96</v>
      </c>
      <c r="E2171" t="s">
        <v>20497</v>
      </c>
      <c r="F2171" t="s">
        <v>20498</v>
      </c>
      <c r="G2171">
        <v>3</v>
      </c>
      <c r="H2171" t="s">
        <v>59</v>
      </c>
      <c r="I2171" t="s">
        <v>20499</v>
      </c>
      <c r="J2171">
        <v>1</v>
      </c>
      <c r="K2171" t="s">
        <v>20500</v>
      </c>
      <c r="L2171" t="s">
        <v>20501</v>
      </c>
      <c r="M2171" t="s">
        <v>20502</v>
      </c>
      <c r="N2171" t="s">
        <v>64</v>
      </c>
      <c r="O2171" t="s">
        <v>2267</v>
      </c>
      <c r="P2171">
        <v>2017</v>
      </c>
      <c r="Q2171" t="s">
        <v>1349</v>
      </c>
      <c r="R2171" t="b">
        <v>0</v>
      </c>
      <c r="S2171" t="s">
        <v>67</v>
      </c>
      <c r="T2171" t="b">
        <v>0</v>
      </c>
      <c r="W2171" t="s">
        <v>59</v>
      </c>
      <c r="Y2171">
        <v>0</v>
      </c>
      <c r="Z2171" t="s">
        <v>59</v>
      </c>
      <c r="AA2171" t="b">
        <v>0</v>
      </c>
      <c r="AB2171" t="s">
        <v>2268</v>
      </c>
      <c r="AC2171" t="s">
        <v>64</v>
      </c>
      <c r="AD2171" t="s">
        <v>252</v>
      </c>
      <c r="AE2171" t="s">
        <v>59</v>
      </c>
      <c r="AG2171" t="s">
        <v>2269</v>
      </c>
      <c r="AH2171">
        <v>1</v>
      </c>
      <c r="AI2171">
        <v>1</v>
      </c>
      <c r="AK2171" t="s">
        <v>64</v>
      </c>
      <c r="AL2171" t="s">
        <v>64</v>
      </c>
      <c r="AP2171" t="s">
        <v>76</v>
      </c>
      <c r="AQ2171">
        <v>2950</v>
      </c>
      <c r="AR2171">
        <v>2950</v>
      </c>
      <c r="AS2171">
        <v>1.85</v>
      </c>
      <c r="AT2171">
        <v>0</v>
      </c>
      <c r="AU2171">
        <v>0</v>
      </c>
      <c r="AV2171">
        <v>2</v>
      </c>
      <c r="AW2171" t="s">
        <v>20503</v>
      </c>
      <c r="AX2171" t="s">
        <v>20504</v>
      </c>
      <c r="AZ2171" t="s">
        <v>556</v>
      </c>
      <c r="BA2171" t="s">
        <v>2271</v>
      </c>
      <c r="BB2171" t="b">
        <f t="shared" si="132"/>
        <v>0</v>
      </c>
      <c r="BC2171" t="str">
        <f>INDEX(repsearch2!B:B,MATCH(A2171,repsearch2!A:A,FALSE))</f>
        <v>No</v>
      </c>
      <c r="BD2171" s="3" t="b">
        <f t="shared" si="133"/>
        <v>0</v>
      </c>
      <c r="BE2171" s="3" t="b">
        <f t="shared" si="134"/>
        <v>0</v>
      </c>
      <c r="BF2171" t="str">
        <f t="shared" si="135"/>
        <v>closed</v>
      </c>
    </row>
    <row r="2172" spans="1:58" x14ac:dyDescent="0.3">
      <c r="A2172" t="s">
        <v>20505</v>
      </c>
      <c r="D2172" t="s">
        <v>96</v>
      </c>
      <c r="E2172" t="s">
        <v>20506</v>
      </c>
      <c r="F2172" t="s">
        <v>20507</v>
      </c>
      <c r="G2172">
        <v>2</v>
      </c>
      <c r="H2172" t="s">
        <v>59</v>
      </c>
      <c r="I2172" t="s">
        <v>20508</v>
      </c>
      <c r="J2172">
        <v>1</v>
      </c>
      <c r="K2172" t="s">
        <v>3767</v>
      </c>
      <c r="L2172" t="s">
        <v>20509</v>
      </c>
      <c r="M2172" t="s">
        <v>3767</v>
      </c>
      <c r="N2172" t="s">
        <v>64</v>
      </c>
      <c r="O2172" t="s">
        <v>20510</v>
      </c>
      <c r="P2172">
        <v>2017</v>
      </c>
      <c r="Q2172" t="s">
        <v>1349</v>
      </c>
      <c r="R2172" t="b">
        <v>0</v>
      </c>
      <c r="S2172" t="s">
        <v>67</v>
      </c>
      <c r="T2172" t="b">
        <v>0</v>
      </c>
      <c r="W2172" t="s">
        <v>59</v>
      </c>
      <c r="Y2172">
        <v>0</v>
      </c>
      <c r="Z2172" t="s">
        <v>59</v>
      </c>
      <c r="AA2172" t="b">
        <v>0</v>
      </c>
      <c r="AB2172" t="s">
        <v>20511</v>
      </c>
      <c r="AC2172" t="s">
        <v>64</v>
      </c>
      <c r="AD2172" t="s">
        <v>1389</v>
      </c>
      <c r="AE2172" t="s">
        <v>59</v>
      </c>
      <c r="AG2172" t="s">
        <v>20512</v>
      </c>
      <c r="AH2172">
        <v>5</v>
      </c>
      <c r="AI2172">
        <v>4</v>
      </c>
      <c r="AK2172" t="s">
        <v>59</v>
      </c>
      <c r="AL2172" t="s">
        <v>64</v>
      </c>
      <c r="AP2172" t="s">
        <v>76</v>
      </c>
      <c r="AQ2172">
        <v>2950</v>
      </c>
      <c r="AR2172">
        <v>2950</v>
      </c>
      <c r="AS2172">
        <v>0</v>
      </c>
      <c r="AT2172">
        <v>0</v>
      </c>
      <c r="AU2172">
        <v>0</v>
      </c>
      <c r="AV2172">
        <v>0</v>
      </c>
      <c r="AX2172" t="s">
        <v>20513</v>
      </c>
      <c r="AY2172" t="s">
        <v>400</v>
      </c>
      <c r="BA2172" t="s">
        <v>1953</v>
      </c>
      <c r="BB2172" t="b">
        <f t="shared" si="132"/>
        <v>0</v>
      </c>
      <c r="BC2172" t="str">
        <f>INDEX(repsearch2!B:B,MATCH(A2172,repsearch2!A:A,FALSE))</f>
        <v>Yes</v>
      </c>
      <c r="BD2172" s="3" t="b">
        <f t="shared" si="133"/>
        <v>1</v>
      </c>
      <c r="BE2172" s="3" t="b">
        <f t="shared" si="134"/>
        <v>1</v>
      </c>
      <c r="BF2172" t="str">
        <f t="shared" si="135"/>
        <v>green</v>
      </c>
    </row>
    <row r="2173" spans="1:58" x14ac:dyDescent="0.3">
      <c r="A2173" t="s">
        <v>20514</v>
      </c>
      <c r="D2173" t="s">
        <v>96</v>
      </c>
      <c r="E2173" t="s">
        <v>20515</v>
      </c>
      <c r="F2173" t="s">
        <v>20516</v>
      </c>
      <c r="G2173">
        <v>5</v>
      </c>
      <c r="H2173" t="s">
        <v>59</v>
      </c>
      <c r="I2173" t="s">
        <v>20517</v>
      </c>
      <c r="J2173">
        <v>1</v>
      </c>
      <c r="K2173" t="s">
        <v>20518</v>
      </c>
      <c r="L2173" t="s">
        <v>20519</v>
      </c>
      <c r="N2173" t="s">
        <v>59</v>
      </c>
      <c r="O2173" t="s">
        <v>20520</v>
      </c>
      <c r="P2173">
        <v>2018</v>
      </c>
      <c r="Q2173" t="s">
        <v>1349</v>
      </c>
      <c r="R2173" t="b">
        <v>0</v>
      </c>
      <c r="S2173" t="s">
        <v>67</v>
      </c>
      <c r="T2173" t="b">
        <v>0</v>
      </c>
      <c r="W2173" t="s">
        <v>59</v>
      </c>
      <c r="Y2173">
        <v>0</v>
      </c>
      <c r="Z2173" t="s">
        <v>59</v>
      </c>
      <c r="AA2173" t="b">
        <v>0</v>
      </c>
      <c r="AB2173" t="s">
        <v>20521</v>
      </c>
      <c r="AC2173" t="s">
        <v>205</v>
      </c>
      <c r="AH2173">
        <v>3</v>
      </c>
      <c r="AI2173">
        <v>0</v>
      </c>
      <c r="AK2173" t="s">
        <v>64</v>
      </c>
      <c r="AL2173" t="s">
        <v>64</v>
      </c>
      <c r="AP2173" t="s">
        <v>76</v>
      </c>
      <c r="AQ2173">
        <v>2950</v>
      </c>
      <c r="AR2173">
        <v>2950</v>
      </c>
      <c r="AS2173">
        <v>0</v>
      </c>
      <c r="AT2173">
        <v>0</v>
      </c>
      <c r="AU2173">
        <v>0</v>
      </c>
      <c r="AV2173">
        <v>0</v>
      </c>
      <c r="AX2173" t="s">
        <v>20522</v>
      </c>
      <c r="AY2173" t="s">
        <v>20522</v>
      </c>
      <c r="AZ2173" t="s">
        <v>556</v>
      </c>
      <c r="BB2173" t="b">
        <f t="shared" si="132"/>
        <v>0</v>
      </c>
      <c r="BC2173" t="str">
        <f>INDEX(repsearch2!B:B,MATCH(A2173,repsearch2!A:A,FALSE))</f>
        <v>No</v>
      </c>
      <c r="BD2173" s="3" t="b">
        <f t="shared" si="133"/>
        <v>0</v>
      </c>
      <c r="BE2173" s="3" t="b">
        <f t="shared" si="134"/>
        <v>0</v>
      </c>
      <c r="BF2173" t="str">
        <f t="shared" si="135"/>
        <v>closed</v>
      </c>
    </row>
    <row r="2174" spans="1:58" x14ac:dyDescent="0.3">
      <c r="A2174" t="s">
        <v>20523</v>
      </c>
      <c r="D2174" t="s">
        <v>96</v>
      </c>
      <c r="E2174" t="s">
        <v>20524</v>
      </c>
      <c r="F2174" t="s">
        <v>20525</v>
      </c>
      <c r="G2174">
        <v>2</v>
      </c>
      <c r="H2174" t="s">
        <v>59</v>
      </c>
      <c r="I2174" t="s">
        <v>20526</v>
      </c>
      <c r="J2174">
        <v>1</v>
      </c>
      <c r="K2174" t="s">
        <v>20527</v>
      </c>
      <c r="L2174" t="s">
        <v>20528</v>
      </c>
      <c r="M2174" t="s">
        <v>2302</v>
      </c>
      <c r="N2174" t="s">
        <v>64</v>
      </c>
      <c r="O2174" t="s">
        <v>2303</v>
      </c>
      <c r="P2174">
        <v>2018</v>
      </c>
      <c r="Q2174" t="s">
        <v>1349</v>
      </c>
      <c r="R2174" t="b">
        <v>0</v>
      </c>
      <c r="S2174" t="s">
        <v>67</v>
      </c>
      <c r="T2174" t="b">
        <v>0</v>
      </c>
      <c r="W2174" t="s">
        <v>59</v>
      </c>
      <c r="Y2174">
        <v>0</v>
      </c>
      <c r="Z2174" t="s">
        <v>59</v>
      </c>
      <c r="AA2174" t="b">
        <v>0</v>
      </c>
      <c r="AB2174" t="s">
        <v>2304</v>
      </c>
      <c r="AC2174" t="s">
        <v>64</v>
      </c>
      <c r="AD2174" t="s">
        <v>252</v>
      </c>
      <c r="AE2174" t="s">
        <v>59</v>
      </c>
      <c r="AG2174" t="s">
        <v>2305</v>
      </c>
      <c r="AH2174">
        <v>6</v>
      </c>
      <c r="AI2174">
        <v>6</v>
      </c>
      <c r="AK2174" t="s">
        <v>64</v>
      </c>
      <c r="AL2174" t="s">
        <v>64</v>
      </c>
      <c r="AP2174" t="s">
        <v>76</v>
      </c>
      <c r="AQ2174">
        <v>2950</v>
      </c>
      <c r="AR2174">
        <v>2950</v>
      </c>
      <c r="AS2174">
        <v>18.600000000000001</v>
      </c>
      <c r="AT2174">
        <v>0</v>
      </c>
      <c r="AU2174">
        <v>0</v>
      </c>
      <c r="AV2174">
        <v>26</v>
      </c>
      <c r="AW2174" t="s">
        <v>20529</v>
      </c>
      <c r="AZ2174" t="s">
        <v>1118</v>
      </c>
      <c r="BA2174" t="s">
        <v>2308</v>
      </c>
      <c r="BB2174" t="b">
        <f t="shared" si="132"/>
        <v>0</v>
      </c>
      <c r="BC2174" t="str">
        <f>INDEX(repsearch2!B:B,MATCH(A2174,repsearch2!A:A,FALSE))</f>
        <v>No</v>
      </c>
      <c r="BD2174" s="3" t="b">
        <f t="shared" si="133"/>
        <v>0</v>
      </c>
      <c r="BE2174" s="3" t="b">
        <f t="shared" si="134"/>
        <v>0</v>
      </c>
      <c r="BF2174" t="str">
        <f t="shared" si="135"/>
        <v>closed</v>
      </c>
    </row>
    <row r="2175" spans="1:58" x14ac:dyDescent="0.3">
      <c r="A2175" t="s">
        <v>20530</v>
      </c>
      <c r="D2175" t="s">
        <v>96</v>
      </c>
      <c r="E2175" t="s">
        <v>20531</v>
      </c>
      <c r="F2175" t="s">
        <v>20532</v>
      </c>
      <c r="G2175">
        <v>4</v>
      </c>
      <c r="H2175" t="s">
        <v>59</v>
      </c>
      <c r="I2175" t="s">
        <v>20533</v>
      </c>
      <c r="J2175">
        <v>1</v>
      </c>
      <c r="K2175" t="s">
        <v>20534</v>
      </c>
      <c r="L2175" t="s">
        <v>20535</v>
      </c>
      <c r="N2175" t="s">
        <v>59</v>
      </c>
      <c r="O2175" t="s">
        <v>18993</v>
      </c>
      <c r="P2175">
        <v>2017</v>
      </c>
      <c r="Q2175" t="s">
        <v>1349</v>
      </c>
      <c r="R2175" t="b">
        <v>0</v>
      </c>
      <c r="S2175" t="s">
        <v>67</v>
      </c>
      <c r="T2175" t="b">
        <v>0</v>
      </c>
      <c r="W2175" t="s">
        <v>59</v>
      </c>
      <c r="Y2175">
        <v>0</v>
      </c>
      <c r="Z2175" t="s">
        <v>59</v>
      </c>
      <c r="AA2175" t="b">
        <v>0</v>
      </c>
      <c r="AB2175" t="s">
        <v>18995</v>
      </c>
      <c r="AC2175" t="s">
        <v>64</v>
      </c>
      <c r="AD2175" t="s">
        <v>252</v>
      </c>
      <c r="AE2175" t="s">
        <v>59</v>
      </c>
      <c r="AG2175" t="s">
        <v>18996</v>
      </c>
      <c r="AH2175">
        <v>6</v>
      </c>
      <c r="AI2175">
        <v>3</v>
      </c>
      <c r="AK2175" t="s">
        <v>64</v>
      </c>
      <c r="AL2175" t="s">
        <v>64</v>
      </c>
      <c r="AP2175" t="s">
        <v>76</v>
      </c>
      <c r="AQ2175">
        <v>2950</v>
      </c>
      <c r="AR2175">
        <v>2950</v>
      </c>
      <c r="AS2175">
        <v>5.75</v>
      </c>
      <c r="AT2175">
        <v>0</v>
      </c>
      <c r="AU2175">
        <v>0</v>
      </c>
      <c r="AV2175">
        <v>12</v>
      </c>
      <c r="AW2175" t="s">
        <v>20536</v>
      </c>
      <c r="AX2175" t="s">
        <v>20537</v>
      </c>
      <c r="AY2175" t="s">
        <v>20538</v>
      </c>
      <c r="AZ2175" t="s">
        <v>20539</v>
      </c>
      <c r="BA2175" t="s">
        <v>18999</v>
      </c>
      <c r="BB2175" t="b">
        <f t="shared" si="132"/>
        <v>0</v>
      </c>
      <c r="BC2175" t="str">
        <f>INDEX(repsearch2!B:B,MATCH(A2175,repsearch2!A:A,FALSE))</f>
        <v>No</v>
      </c>
      <c r="BD2175" s="3" t="b">
        <f t="shared" si="133"/>
        <v>0</v>
      </c>
      <c r="BE2175" s="3" t="b">
        <f t="shared" si="134"/>
        <v>0</v>
      </c>
      <c r="BF2175" t="str">
        <f t="shared" si="135"/>
        <v>closed</v>
      </c>
    </row>
    <row r="2176" spans="1:58" x14ac:dyDescent="0.3">
      <c r="A2176" t="s">
        <v>20540</v>
      </c>
      <c r="D2176" t="s">
        <v>96</v>
      </c>
      <c r="E2176" t="s">
        <v>20541</v>
      </c>
      <c r="F2176" t="s">
        <v>20542</v>
      </c>
      <c r="G2176">
        <v>4</v>
      </c>
      <c r="H2176" t="s">
        <v>59</v>
      </c>
      <c r="I2176" t="s">
        <v>20543</v>
      </c>
      <c r="J2176">
        <v>1</v>
      </c>
      <c r="K2176" t="s">
        <v>20544</v>
      </c>
      <c r="L2176" t="s">
        <v>20545</v>
      </c>
      <c r="M2176" t="s">
        <v>20546</v>
      </c>
      <c r="N2176" t="s">
        <v>64</v>
      </c>
      <c r="O2176" t="s">
        <v>1850</v>
      </c>
      <c r="P2176">
        <v>2017</v>
      </c>
      <c r="Q2176" t="s">
        <v>1349</v>
      </c>
      <c r="R2176" t="b">
        <v>0</v>
      </c>
      <c r="S2176" t="s">
        <v>67</v>
      </c>
      <c r="T2176" t="b">
        <v>0</v>
      </c>
      <c r="W2176" t="s">
        <v>59</v>
      </c>
      <c r="Y2176">
        <v>0</v>
      </c>
      <c r="Z2176" t="s">
        <v>59</v>
      </c>
      <c r="AA2176" t="b">
        <v>0</v>
      </c>
      <c r="AB2176" t="s">
        <v>1851</v>
      </c>
      <c r="AC2176" t="s">
        <v>64</v>
      </c>
      <c r="AD2176" t="s">
        <v>252</v>
      </c>
      <c r="AE2176" t="s">
        <v>59</v>
      </c>
      <c r="AG2176" t="s">
        <v>1852</v>
      </c>
      <c r="AH2176">
        <v>11</v>
      </c>
      <c r="AI2176">
        <v>9</v>
      </c>
      <c r="AK2176" t="s">
        <v>64</v>
      </c>
      <c r="AL2176" t="s">
        <v>64</v>
      </c>
      <c r="AP2176" t="s">
        <v>76</v>
      </c>
      <c r="AQ2176">
        <v>2950</v>
      </c>
      <c r="AR2176">
        <v>2950</v>
      </c>
      <c r="AS2176">
        <v>0</v>
      </c>
      <c r="AT2176">
        <v>0</v>
      </c>
      <c r="AU2176">
        <v>0</v>
      </c>
      <c r="AV2176">
        <v>0</v>
      </c>
      <c r="AX2176" t="s">
        <v>20547</v>
      </c>
      <c r="AY2176" t="s">
        <v>20548</v>
      </c>
      <c r="AZ2176" t="s">
        <v>1856</v>
      </c>
      <c r="BB2176" t="b">
        <f t="shared" si="132"/>
        <v>0</v>
      </c>
      <c r="BC2176" t="str">
        <f>INDEX(repsearch2!B:B,MATCH(A2176,repsearch2!A:A,FALSE))</f>
        <v>No</v>
      </c>
      <c r="BD2176" s="3" t="b">
        <f t="shared" si="133"/>
        <v>0</v>
      </c>
      <c r="BE2176" s="3" t="b">
        <f t="shared" si="134"/>
        <v>0</v>
      </c>
      <c r="BF2176" t="str">
        <f t="shared" si="135"/>
        <v>closed</v>
      </c>
    </row>
    <row r="2177" spans="1:58" x14ac:dyDescent="0.3">
      <c r="A2177" t="s">
        <v>20549</v>
      </c>
      <c r="D2177" t="s">
        <v>96</v>
      </c>
      <c r="E2177" t="s">
        <v>20550</v>
      </c>
      <c r="F2177" t="s">
        <v>20551</v>
      </c>
      <c r="G2177">
        <v>4</v>
      </c>
      <c r="H2177" t="s">
        <v>59</v>
      </c>
      <c r="I2177" t="s">
        <v>20552</v>
      </c>
      <c r="J2177">
        <v>0</v>
      </c>
      <c r="L2177" t="s">
        <v>20553</v>
      </c>
      <c r="N2177" t="s">
        <v>59</v>
      </c>
      <c r="O2177" t="s">
        <v>9572</v>
      </c>
      <c r="P2177">
        <v>2017</v>
      </c>
      <c r="Q2177" t="s">
        <v>1349</v>
      </c>
      <c r="R2177" t="b">
        <v>0</v>
      </c>
      <c r="S2177" t="s">
        <v>67</v>
      </c>
      <c r="T2177" t="b">
        <v>0</v>
      </c>
      <c r="W2177" t="s">
        <v>59</v>
      </c>
      <c r="Y2177">
        <v>0</v>
      </c>
      <c r="Z2177" t="s">
        <v>59</v>
      </c>
      <c r="AA2177" t="b">
        <v>0</v>
      </c>
      <c r="AB2177" t="s">
        <v>9573</v>
      </c>
      <c r="AC2177" t="s">
        <v>64</v>
      </c>
      <c r="AD2177" t="s">
        <v>252</v>
      </c>
      <c r="AE2177" t="s">
        <v>59</v>
      </c>
      <c r="AG2177" t="s">
        <v>9574</v>
      </c>
      <c r="AH2177">
        <v>2</v>
      </c>
      <c r="AI2177">
        <v>0</v>
      </c>
      <c r="AK2177" t="s">
        <v>59</v>
      </c>
      <c r="AL2177" t="s">
        <v>64</v>
      </c>
      <c r="AP2177" t="s">
        <v>76</v>
      </c>
      <c r="AQ2177">
        <v>2950</v>
      </c>
      <c r="AR2177">
        <v>2950</v>
      </c>
      <c r="AS2177">
        <v>0</v>
      </c>
      <c r="AT2177">
        <v>0</v>
      </c>
      <c r="AU2177">
        <v>0</v>
      </c>
      <c r="AV2177">
        <v>0</v>
      </c>
      <c r="BB2177" t="b">
        <f t="shared" si="132"/>
        <v>0</v>
      </c>
      <c r="BC2177" t="str">
        <f>INDEX(repsearch2!B:B,MATCH(A2177,repsearch2!A:A,FALSE))</f>
        <v>No</v>
      </c>
      <c r="BD2177" s="3" t="b">
        <f t="shared" si="133"/>
        <v>0</v>
      </c>
      <c r="BE2177" s="3" t="b">
        <f t="shared" si="134"/>
        <v>0</v>
      </c>
      <c r="BF2177" t="str">
        <f t="shared" si="135"/>
        <v>closed</v>
      </c>
    </row>
    <row r="2178" spans="1:58" x14ac:dyDescent="0.3">
      <c r="A2178" t="s">
        <v>20554</v>
      </c>
      <c r="D2178" t="s">
        <v>96</v>
      </c>
      <c r="E2178" t="s">
        <v>20555</v>
      </c>
      <c r="F2178" t="s">
        <v>20556</v>
      </c>
      <c r="G2178">
        <v>4</v>
      </c>
      <c r="H2178" t="s">
        <v>59</v>
      </c>
      <c r="I2178" t="s">
        <v>20557</v>
      </c>
      <c r="J2178">
        <v>1</v>
      </c>
      <c r="K2178" t="s">
        <v>20558</v>
      </c>
      <c r="L2178" t="s">
        <v>20559</v>
      </c>
      <c r="M2178" t="s">
        <v>20560</v>
      </c>
      <c r="N2178" t="s">
        <v>64</v>
      </c>
      <c r="O2178" t="s">
        <v>1865</v>
      </c>
      <c r="P2178">
        <v>2017</v>
      </c>
      <c r="Q2178" t="s">
        <v>1349</v>
      </c>
      <c r="R2178" t="b">
        <v>0</v>
      </c>
      <c r="S2178" t="s">
        <v>67</v>
      </c>
      <c r="T2178" t="b">
        <v>0</v>
      </c>
      <c r="W2178" t="s">
        <v>59</v>
      </c>
      <c r="Y2178">
        <v>0</v>
      </c>
      <c r="Z2178" t="s">
        <v>59</v>
      </c>
      <c r="AA2178" t="b">
        <v>0</v>
      </c>
      <c r="AB2178" t="s">
        <v>1866</v>
      </c>
      <c r="AC2178" t="s">
        <v>64</v>
      </c>
      <c r="AD2178" t="s">
        <v>252</v>
      </c>
      <c r="AE2178" t="s">
        <v>59</v>
      </c>
      <c r="AG2178" t="s">
        <v>1867</v>
      </c>
      <c r="AH2178">
        <v>15</v>
      </c>
      <c r="AI2178">
        <v>16</v>
      </c>
      <c r="AK2178" t="s">
        <v>64</v>
      </c>
      <c r="AL2178" t="s">
        <v>64</v>
      </c>
      <c r="AP2178" t="s">
        <v>76</v>
      </c>
      <c r="AQ2178">
        <v>2950</v>
      </c>
      <c r="AR2178">
        <v>2950</v>
      </c>
      <c r="AS2178">
        <v>29.3</v>
      </c>
      <c r="AT2178">
        <v>0</v>
      </c>
      <c r="AU2178">
        <v>0</v>
      </c>
      <c r="AV2178">
        <v>46</v>
      </c>
      <c r="AW2178" t="s">
        <v>20561</v>
      </c>
      <c r="AZ2178" t="s">
        <v>1869</v>
      </c>
      <c r="BB2178" t="b">
        <f t="shared" si="132"/>
        <v>0</v>
      </c>
      <c r="BC2178" t="str">
        <f>INDEX(repsearch2!B:B,MATCH(A2178,repsearch2!A:A,FALSE))</f>
        <v>No</v>
      </c>
      <c r="BD2178" s="3" t="b">
        <f t="shared" si="133"/>
        <v>0</v>
      </c>
      <c r="BE2178" s="3" t="b">
        <f t="shared" si="134"/>
        <v>0</v>
      </c>
      <c r="BF2178" t="str">
        <f t="shared" si="135"/>
        <v>closed</v>
      </c>
    </row>
    <row r="2179" spans="1:58" x14ac:dyDescent="0.3">
      <c r="A2179" t="s">
        <v>20562</v>
      </c>
      <c r="D2179" t="s">
        <v>96</v>
      </c>
      <c r="E2179" t="s">
        <v>20563</v>
      </c>
      <c r="F2179" t="s">
        <v>20564</v>
      </c>
      <c r="G2179">
        <v>3</v>
      </c>
      <c r="H2179" t="s">
        <v>59</v>
      </c>
      <c r="I2179" t="s">
        <v>20565</v>
      </c>
      <c r="J2179">
        <v>1</v>
      </c>
      <c r="K2179" t="s">
        <v>20566</v>
      </c>
      <c r="L2179" t="s">
        <v>20567</v>
      </c>
      <c r="N2179" t="s">
        <v>59</v>
      </c>
      <c r="O2179" t="s">
        <v>20568</v>
      </c>
      <c r="P2179">
        <v>2019</v>
      </c>
      <c r="Q2179" t="s">
        <v>1349</v>
      </c>
      <c r="R2179" t="b">
        <v>0</v>
      </c>
      <c r="S2179" t="s">
        <v>67</v>
      </c>
      <c r="T2179" t="b">
        <v>0</v>
      </c>
      <c r="W2179" t="s">
        <v>59</v>
      </c>
      <c r="Y2179">
        <v>0</v>
      </c>
      <c r="Z2179" t="s">
        <v>59</v>
      </c>
      <c r="AA2179" t="b">
        <v>0</v>
      </c>
      <c r="AB2179" t="s">
        <v>20569</v>
      </c>
      <c r="AC2179" t="s">
        <v>64</v>
      </c>
      <c r="AD2179" t="s">
        <v>1389</v>
      </c>
      <c r="AE2179" t="s">
        <v>59</v>
      </c>
      <c r="AG2179" t="s">
        <v>20570</v>
      </c>
      <c r="AH2179">
        <v>4</v>
      </c>
      <c r="AI2179">
        <v>5</v>
      </c>
      <c r="AK2179" t="s">
        <v>59</v>
      </c>
      <c r="AL2179" t="s">
        <v>64</v>
      </c>
      <c r="AP2179" t="s">
        <v>76</v>
      </c>
      <c r="AQ2179">
        <v>2950</v>
      </c>
      <c r="AR2179">
        <v>2950</v>
      </c>
      <c r="AS2179">
        <v>0</v>
      </c>
      <c r="AT2179">
        <v>0</v>
      </c>
      <c r="AU2179">
        <v>0</v>
      </c>
      <c r="AV2179">
        <v>0</v>
      </c>
      <c r="BA2179" t="s">
        <v>414</v>
      </c>
      <c r="BB2179" t="b">
        <f t="shared" ref="BB2179:BB2242" si="136">ISNUMBER(FIND("openrepository.aut.ac.nz",X2179))</f>
        <v>0</v>
      </c>
      <c r="BC2179" t="str">
        <f>INDEX(repsearch2!B:B,MATCH(A2179,repsearch2!A:A,FALSE))</f>
        <v>No</v>
      </c>
      <c r="BD2179" s="3" t="b">
        <f t="shared" ref="BD2179:BD2242" si="137">OR(BB2179=TRUE,BC2179="Yes")</f>
        <v>0</v>
      </c>
      <c r="BE2179" s="3" t="b">
        <f t="shared" ref="BE2179:BE2242" si="138">NOT(AND(D2179="closed",BD2179=FALSE))</f>
        <v>0</v>
      </c>
      <c r="BF2179" t="str">
        <f t="shared" ref="BF2179:BF2242" si="139">IF(AND(BD2179=TRUE,D2179="closed"),"green",D2179)</f>
        <v>closed</v>
      </c>
    </row>
    <row r="2180" spans="1:58" x14ac:dyDescent="0.3">
      <c r="A2180" s="3" t="s">
        <v>20571</v>
      </c>
      <c r="B2180" s="3" t="s">
        <v>55</v>
      </c>
      <c r="C2180" s="3"/>
      <c r="D2180" s="3" t="s">
        <v>56</v>
      </c>
      <c r="E2180" s="3" t="s">
        <v>20572</v>
      </c>
      <c r="F2180" s="3" t="s">
        <v>20573</v>
      </c>
      <c r="G2180" s="3">
        <v>5</v>
      </c>
      <c r="H2180" s="3" t="s">
        <v>59</v>
      </c>
      <c r="I2180" s="3" t="s">
        <v>20574</v>
      </c>
      <c r="J2180" s="3">
        <v>1</v>
      </c>
      <c r="K2180" s="3" t="s">
        <v>20575</v>
      </c>
      <c r="L2180" s="3" t="s">
        <v>20576</v>
      </c>
      <c r="M2180" s="3" t="s">
        <v>20577</v>
      </c>
      <c r="N2180" s="3" t="s">
        <v>64</v>
      </c>
      <c r="O2180" s="3" t="s">
        <v>750</v>
      </c>
      <c r="P2180" s="3">
        <v>2019</v>
      </c>
      <c r="Q2180" s="3" t="s">
        <v>154</v>
      </c>
      <c r="R2180" s="3" t="b">
        <v>1</v>
      </c>
      <c r="S2180" s="3" t="s">
        <v>67</v>
      </c>
      <c r="T2180" s="3" t="b">
        <v>1</v>
      </c>
      <c r="U2180" s="3" t="s">
        <v>68</v>
      </c>
      <c r="V2180" s="3" t="s">
        <v>69</v>
      </c>
      <c r="W2180" s="3" t="s">
        <v>64</v>
      </c>
      <c r="X2180" s="3" t="s">
        <v>20578</v>
      </c>
      <c r="Y2180" s="3">
        <v>4</v>
      </c>
      <c r="Z2180" s="3" t="s">
        <v>59</v>
      </c>
      <c r="AA2180" s="3" t="b">
        <v>1</v>
      </c>
      <c r="AB2180" s="3" t="s">
        <v>751</v>
      </c>
      <c r="AC2180" s="3" t="s">
        <v>64</v>
      </c>
      <c r="AD2180" s="3" t="s">
        <v>72</v>
      </c>
      <c r="AE2180" s="3" t="s">
        <v>64</v>
      </c>
      <c r="AF2180" s="3" t="s">
        <v>72</v>
      </c>
      <c r="AG2180" s="3" t="s">
        <v>752</v>
      </c>
      <c r="AH2180" s="3">
        <v>11</v>
      </c>
      <c r="AI2180" s="3">
        <v>12</v>
      </c>
      <c r="AJ2180" s="3" t="s">
        <v>20579</v>
      </c>
      <c r="AK2180" s="3" t="s">
        <v>64</v>
      </c>
      <c r="AL2180" s="3" t="s">
        <v>64</v>
      </c>
      <c r="AM2180" s="3" t="s">
        <v>64</v>
      </c>
      <c r="AN2180" s="3" t="s">
        <v>158</v>
      </c>
      <c r="AO2180" s="3">
        <v>1600</v>
      </c>
      <c r="AP2180" s="3"/>
      <c r="AQ2180" s="3"/>
      <c r="AR2180" s="3">
        <v>1779</v>
      </c>
      <c r="AS2180" s="3">
        <v>11.3</v>
      </c>
      <c r="AT2180" s="3">
        <v>0</v>
      </c>
      <c r="AU2180" s="3">
        <v>0</v>
      </c>
      <c r="AV2180" s="3">
        <v>14</v>
      </c>
      <c r="AW2180" s="3" t="s">
        <v>20580</v>
      </c>
      <c r="AX2180" s="3" t="s">
        <v>20581</v>
      </c>
      <c r="AY2180" s="3" t="s">
        <v>20582</v>
      </c>
      <c r="AZ2180" s="3" t="s">
        <v>756</v>
      </c>
      <c r="BA2180" s="3"/>
      <c r="BB2180" s="3" t="b">
        <f t="shared" si="136"/>
        <v>1</v>
      </c>
      <c r="BC2180" s="3" t="str">
        <f>INDEX(repsearch2!B:B,MATCH(A2180,repsearch2!A:A,FALSE))</f>
        <v>Yes</v>
      </c>
      <c r="BD2180" s="3" t="b">
        <f t="shared" si="137"/>
        <v>1</v>
      </c>
      <c r="BE2180" s="3" t="b">
        <f t="shared" si="138"/>
        <v>1</v>
      </c>
      <c r="BF2180" t="str">
        <f t="shared" si="139"/>
        <v>gold</v>
      </c>
    </row>
    <row r="2181" spans="1:58" x14ac:dyDescent="0.3">
      <c r="A2181" t="s">
        <v>20583</v>
      </c>
      <c r="D2181" t="s">
        <v>96</v>
      </c>
      <c r="E2181" t="s">
        <v>20584</v>
      </c>
      <c r="F2181" t="s">
        <v>20585</v>
      </c>
      <c r="G2181">
        <v>5</v>
      </c>
      <c r="H2181" t="s">
        <v>59</v>
      </c>
      <c r="I2181" t="s">
        <v>20586</v>
      </c>
      <c r="J2181">
        <v>1</v>
      </c>
      <c r="K2181" t="s">
        <v>20587</v>
      </c>
      <c r="L2181" t="s">
        <v>20588</v>
      </c>
      <c r="N2181" t="s">
        <v>59</v>
      </c>
      <c r="O2181" t="s">
        <v>20589</v>
      </c>
      <c r="P2181">
        <v>2018</v>
      </c>
      <c r="Q2181" t="s">
        <v>1349</v>
      </c>
      <c r="R2181" t="b">
        <v>0</v>
      </c>
      <c r="S2181" t="s">
        <v>67</v>
      </c>
      <c r="T2181" t="b">
        <v>0</v>
      </c>
      <c r="W2181" t="s">
        <v>59</v>
      </c>
      <c r="Y2181">
        <v>0</v>
      </c>
      <c r="Z2181" t="s">
        <v>59</v>
      </c>
      <c r="AA2181" t="b">
        <v>0</v>
      </c>
      <c r="AB2181" t="s">
        <v>20590</v>
      </c>
      <c r="AC2181" t="s">
        <v>64</v>
      </c>
      <c r="AD2181" t="s">
        <v>252</v>
      </c>
      <c r="AE2181" t="s">
        <v>59</v>
      </c>
      <c r="AG2181" t="s">
        <v>20591</v>
      </c>
      <c r="AH2181">
        <v>1</v>
      </c>
      <c r="AI2181">
        <v>3</v>
      </c>
      <c r="AK2181" t="s">
        <v>64</v>
      </c>
      <c r="AL2181" t="s">
        <v>64</v>
      </c>
      <c r="AP2181" t="s">
        <v>76</v>
      </c>
      <c r="AQ2181">
        <v>2950</v>
      </c>
      <c r="AR2181">
        <v>2950</v>
      </c>
      <c r="AS2181">
        <v>10.7</v>
      </c>
      <c r="AT2181">
        <v>0</v>
      </c>
      <c r="AU2181">
        <v>0</v>
      </c>
      <c r="AV2181">
        <v>17</v>
      </c>
      <c r="AW2181" t="s">
        <v>20592</v>
      </c>
      <c r="AZ2181" t="s">
        <v>20593</v>
      </c>
      <c r="BA2181" t="s">
        <v>894</v>
      </c>
      <c r="BB2181" t="b">
        <f t="shared" si="136"/>
        <v>0</v>
      </c>
      <c r="BC2181" t="str">
        <f>INDEX(repsearch2!B:B,MATCH(A2181,repsearch2!A:A,FALSE))</f>
        <v>No</v>
      </c>
      <c r="BD2181" s="3" t="b">
        <f t="shared" si="137"/>
        <v>0</v>
      </c>
      <c r="BE2181" s="3" t="b">
        <f t="shared" si="138"/>
        <v>0</v>
      </c>
      <c r="BF2181" t="str">
        <f t="shared" si="139"/>
        <v>closed</v>
      </c>
    </row>
    <row r="2182" spans="1:58" x14ac:dyDescent="0.3">
      <c r="A2182" t="s">
        <v>20594</v>
      </c>
      <c r="D2182" t="s">
        <v>96</v>
      </c>
      <c r="E2182" t="s">
        <v>20595</v>
      </c>
      <c r="F2182" t="s">
        <v>20596</v>
      </c>
      <c r="G2182">
        <v>1</v>
      </c>
      <c r="H2182" t="s">
        <v>59</v>
      </c>
      <c r="I2182" t="s">
        <v>20597</v>
      </c>
      <c r="J2182">
        <v>1</v>
      </c>
      <c r="K2182" t="s">
        <v>20598</v>
      </c>
      <c r="L2182" t="s">
        <v>20599</v>
      </c>
      <c r="M2182" t="s">
        <v>20598</v>
      </c>
      <c r="N2182" t="s">
        <v>64</v>
      </c>
      <c r="O2182" t="s">
        <v>20600</v>
      </c>
      <c r="P2182">
        <v>2019</v>
      </c>
      <c r="Q2182" t="s">
        <v>20601</v>
      </c>
      <c r="R2182" t="b">
        <v>0</v>
      </c>
      <c r="S2182" t="s">
        <v>1362</v>
      </c>
      <c r="T2182" t="b">
        <v>0</v>
      </c>
      <c r="W2182" t="s">
        <v>59</v>
      </c>
      <c r="Y2182">
        <v>0</v>
      </c>
      <c r="Z2182" t="s">
        <v>59</v>
      </c>
      <c r="AA2182" t="b">
        <v>0</v>
      </c>
      <c r="AI2182">
        <v>0</v>
      </c>
      <c r="AK2182" t="s">
        <v>59</v>
      </c>
      <c r="AL2182" t="s">
        <v>64</v>
      </c>
      <c r="AS2182">
        <v>0</v>
      </c>
      <c r="AT2182">
        <v>0</v>
      </c>
      <c r="AU2182">
        <v>0</v>
      </c>
      <c r="AV2182">
        <v>0</v>
      </c>
      <c r="BB2182" t="b">
        <f t="shared" si="136"/>
        <v>0</v>
      </c>
      <c r="BC2182" t="str">
        <f>INDEX(repsearch2!B:B,MATCH(A2182,repsearch2!A:A,FALSE))</f>
        <v>No</v>
      </c>
      <c r="BD2182" s="3" t="b">
        <f t="shared" si="137"/>
        <v>0</v>
      </c>
      <c r="BE2182" s="3" t="b">
        <f t="shared" si="138"/>
        <v>0</v>
      </c>
      <c r="BF2182" t="str">
        <f t="shared" si="139"/>
        <v>closed</v>
      </c>
    </row>
    <row r="2183" spans="1:58" x14ac:dyDescent="0.3">
      <c r="A2183" t="s">
        <v>20602</v>
      </c>
      <c r="D2183" t="s">
        <v>96</v>
      </c>
      <c r="E2183" t="s">
        <v>20603</v>
      </c>
      <c r="F2183" t="s">
        <v>20604</v>
      </c>
      <c r="G2183">
        <v>3</v>
      </c>
      <c r="H2183" t="s">
        <v>59</v>
      </c>
      <c r="I2183" t="s">
        <v>20605</v>
      </c>
      <c r="J2183">
        <v>3</v>
      </c>
      <c r="K2183" t="s">
        <v>20606</v>
      </c>
      <c r="N2183" t="s">
        <v>59</v>
      </c>
      <c r="O2183" t="s">
        <v>20607</v>
      </c>
      <c r="P2183">
        <v>2020</v>
      </c>
      <c r="Q2183" t="s">
        <v>20608</v>
      </c>
      <c r="R2183" t="b">
        <v>0</v>
      </c>
      <c r="S2183" t="s">
        <v>1362</v>
      </c>
      <c r="T2183" t="b">
        <v>0</v>
      </c>
      <c r="W2183" t="s">
        <v>59</v>
      </c>
      <c r="Y2183">
        <v>0</v>
      </c>
      <c r="Z2183" t="s">
        <v>59</v>
      </c>
      <c r="AA2183" t="b">
        <v>0</v>
      </c>
      <c r="AI2183">
        <v>0</v>
      </c>
      <c r="AK2183" t="s">
        <v>59</v>
      </c>
      <c r="AL2183" t="s">
        <v>64</v>
      </c>
      <c r="AS2183">
        <v>0.5</v>
      </c>
      <c r="AT2183">
        <v>0</v>
      </c>
      <c r="AU2183">
        <v>0</v>
      </c>
      <c r="AV2183">
        <v>1</v>
      </c>
      <c r="AW2183" t="s">
        <v>20609</v>
      </c>
      <c r="BB2183" t="b">
        <f t="shared" si="136"/>
        <v>0</v>
      </c>
      <c r="BC2183" t="str">
        <f>INDEX(repsearch2!B:B,MATCH(A2183,repsearch2!A:A,FALSE))</f>
        <v>No</v>
      </c>
      <c r="BD2183" s="3" t="b">
        <f t="shared" si="137"/>
        <v>0</v>
      </c>
      <c r="BE2183" s="3" t="b">
        <f t="shared" si="138"/>
        <v>0</v>
      </c>
      <c r="BF2183" t="str">
        <f t="shared" si="139"/>
        <v>closed</v>
      </c>
    </row>
    <row r="2184" spans="1:58" x14ac:dyDescent="0.3">
      <c r="A2184" t="s">
        <v>20610</v>
      </c>
      <c r="D2184" t="s">
        <v>96</v>
      </c>
      <c r="E2184" t="s">
        <v>20611</v>
      </c>
      <c r="F2184" t="s">
        <v>20612</v>
      </c>
      <c r="G2184">
        <v>7</v>
      </c>
      <c r="H2184" t="s">
        <v>59</v>
      </c>
      <c r="I2184" t="s">
        <v>20613</v>
      </c>
      <c r="J2184">
        <v>7</v>
      </c>
      <c r="K2184" t="s">
        <v>20614</v>
      </c>
      <c r="N2184" t="s">
        <v>59</v>
      </c>
      <c r="O2184" t="s">
        <v>20607</v>
      </c>
      <c r="P2184">
        <v>2020</v>
      </c>
      <c r="Q2184" t="s">
        <v>20608</v>
      </c>
      <c r="R2184" t="b">
        <v>0</v>
      </c>
      <c r="S2184" t="s">
        <v>1362</v>
      </c>
      <c r="T2184" t="b">
        <v>0</v>
      </c>
      <c r="W2184" t="s">
        <v>59</v>
      </c>
      <c r="Y2184">
        <v>0</v>
      </c>
      <c r="Z2184" t="s">
        <v>59</v>
      </c>
      <c r="AA2184" t="b">
        <v>0</v>
      </c>
      <c r="AI2184">
        <v>0</v>
      </c>
      <c r="AK2184" t="s">
        <v>59</v>
      </c>
      <c r="AL2184" t="s">
        <v>64</v>
      </c>
      <c r="AS2184">
        <v>0</v>
      </c>
      <c r="AT2184">
        <v>0</v>
      </c>
      <c r="AU2184">
        <v>0</v>
      </c>
      <c r="AV2184">
        <v>0</v>
      </c>
      <c r="BB2184" t="b">
        <f t="shared" si="136"/>
        <v>0</v>
      </c>
      <c r="BC2184" t="str">
        <f>INDEX(repsearch2!B:B,MATCH(A2184,repsearch2!A:A,FALSE))</f>
        <v>No</v>
      </c>
      <c r="BD2184" s="3" t="b">
        <f t="shared" si="137"/>
        <v>0</v>
      </c>
      <c r="BE2184" s="3" t="b">
        <f t="shared" si="138"/>
        <v>0</v>
      </c>
      <c r="BF2184" t="str">
        <f t="shared" si="139"/>
        <v>closed</v>
      </c>
    </row>
    <row r="2185" spans="1:58" x14ac:dyDescent="0.3">
      <c r="A2185" t="s">
        <v>20615</v>
      </c>
      <c r="D2185" t="s">
        <v>96</v>
      </c>
      <c r="E2185" t="s">
        <v>20607</v>
      </c>
      <c r="H2185" t="s">
        <v>59</v>
      </c>
      <c r="I2185" t="s">
        <v>20616</v>
      </c>
      <c r="J2185">
        <v>3</v>
      </c>
      <c r="K2185" t="s">
        <v>20617</v>
      </c>
      <c r="N2185" t="s">
        <v>59</v>
      </c>
      <c r="P2185">
        <v>2020</v>
      </c>
      <c r="Q2185" t="s">
        <v>20608</v>
      </c>
      <c r="R2185" t="b">
        <v>0</v>
      </c>
      <c r="S2185" t="s">
        <v>4708</v>
      </c>
      <c r="T2185" t="b">
        <v>0</v>
      </c>
      <c r="W2185" t="s">
        <v>59</v>
      </c>
      <c r="Y2185">
        <v>0</v>
      </c>
      <c r="Z2185" t="s">
        <v>59</v>
      </c>
      <c r="AA2185" t="b">
        <v>0</v>
      </c>
      <c r="AI2185">
        <v>0</v>
      </c>
      <c r="AK2185" t="s">
        <v>59</v>
      </c>
      <c r="AL2185" t="s">
        <v>64</v>
      </c>
      <c r="AS2185">
        <v>5.7</v>
      </c>
      <c r="AT2185">
        <v>0</v>
      </c>
      <c r="AU2185">
        <v>0</v>
      </c>
      <c r="AV2185">
        <v>9</v>
      </c>
      <c r="AW2185" t="s">
        <v>20618</v>
      </c>
      <c r="BB2185" t="b">
        <f t="shared" si="136"/>
        <v>0</v>
      </c>
      <c r="BC2185" t="str">
        <f>INDEX(repsearch2!B:B,MATCH(A2185,repsearch2!A:A,FALSE))</f>
        <v>No</v>
      </c>
      <c r="BD2185" s="3" t="b">
        <f t="shared" si="137"/>
        <v>0</v>
      </c>
      <c r="BE2185" s="3" t="b">
        <f t="shared" si="138"/>
        <v>0</v>
      </c>
      <c r="BF2185" t="str">
        <f t="shared" si="139"/>
        <v>closed</v>
      </c>
    </row>
    <row r="2186" spans="1:58" x14ac:dyDescent="0.3">
      <c r="A2186" t="s">
        <v>20619</v>
      </c>
      <c r="D2186" t="s">
        <v>96</v>
      </c>
      <c r="E2186" t="s">
        <v>20620</v>
      </c>
      <c r="F2186" t="s">
        <v>20621</v>
      </c>
      <c r="G2186">
        <v>1</v>
      </c>
      <c r="H2186" t="s">
        <v>59</v>
      </c>
      <c r="I2186" t="s">
        <v>20622</v>
      </c>
      <c r="J2186">
        <v>0</v>
      </c>
      <c r="L2186" t="s">
        <v>20623</v>
      </c>
      <c r="N2186" t="s">
        <v>59</v>
      </c>
      <c r="O2186" t="s">
        <v>20624</v>
      </c>
      <c r="P2186">
        <v>2019</v>
      </c>
      <c r="Q2186" t="s">
        <v>20625</v>
      </c>
      <c r="R2186" t="b">
        <v>0</v>
      </c>
      <c r="S2186" t="s">
        <v>1362</v>
      </c>
      <c r="T2186" t="b">
        <v>0</v>
      </c>
      <c r="W2186" t="s">
        <v>59</v>
      </c>
      <c r="Y2186">
        <v>0</v>
      </c>
      <c r="Z2186" t="s">
        <v>59</v>
      </c>
      <c r="AA2186" t="b">
        <v>0</v>
      </c>
      <c r="AH2186">
        <v>5</v>
      </c>
      <c r="AI2186">
        <v>1</v>
      </c>
      <c r="AK2186" t="s">
        <v>59</v>
      </c>
      <c r="AL2186" t="s">
        <v>64</v>
      </c>
      <c r="AS2186">
        <v>0</v>
      </c>
      <c r="AT2186">
        <v>0</v>
      </c>
      <c r="AU2186">
        <v>0</v>
      </c>
      <c r="AV2186">
        <v>0</v>
      </c>
      <c r="BB2186" t="b">
        <f t="shared" si="136"/>
        <v>0</v>
      </c>
      <c r="BC2186" t="str">
        <f>INDEX(repsearch2!B:B,MATCH(A2186,repsearch2!A:A,FALSE))</f>
        <v>No</v>
      </c>
      <c r="BD2186" s="3" t="b">
        <f t="shared" si="137"/>
        <v>0</v>
      </c>
      <c r="BE2186" s="3" t="b">
        <f t="shared" si="138"/>
        <v>0</v>
      </c>
      <c r="BF2186" t="str">
        <f t="shared" si="139"/>
        <v>closed</v>
      </c>
    </row>
    <row r="2187" spans="1:58" x14ac:dyDescent="0.3">
      <c r="A2187" t="s">
        <v>20626</v>
      </c>
      <c r="D2187" t="s">
        <v>96</v>
      </c>
      <c r="E2187" t="s">
        <v>20627</v>
      </c>
      <c r="F2187" t="s">
        <v>20628</v>
      </c>
      <c r="G2187">
        <v>1</v>
      </c>
      <c r="H2187" t="s">
        <v>59</v>
      </c>
      <c r="I2187" t="s">
        <v>20629</v>
      </c>
      <c r="J2187">
        <v>1</v>
      </c>
      <c r="K2187" t="s">
        <v>20630</v>
      </c>
      <c r="L2187" t="s">
        <v>20631</v>
      </c>
      <c r="M2187" t="s">
        <v>20630</v>
      </c>
      <c r="N2187" t="s">
        <v>64</v>
      </c>
      <c r="O2187" t="s">
        <v>20632</v>
      </c>
      <c r="P2187">
        <v>2019</v>
      </c>
      <c r="Q2187" t="s">
        <v>12789</v>
      </c>
      <c r="R2187" t="b">
        <v>0</v>
      </c>
      <c r="S2187" t="s">
        <v>1362</v>
      </c>
      <c r="T2187" t="b">
        <v>0</v>
      </c>
      <c r="W2187" t="s">
        <v>59</v>
      </c>
      <c r="Y2187">
        <v>0</v>
      </c>
      <c r="Z2187" t="s">
        <v>59</v>
      </c>
      <c r="AA2187" t="b">
        <v>0</v>
      </c>
      <c r="AI2187">
        <v>0</v>
      </c>
      <c r="AK2187" t="s">
        <v>59</v>
      </c>
      <c r="AL2187" t="s">
        <v>64</v>
      </c>
      <c r="AS2187">
        <v>0</v>
      </c>
      <c r="AT2187">
        <v>0</v>
      </c>
      <c r="AU2187">
        <v>0</v>
      </c>
      <c r="AV2187">
        <v>0</v>
      </c>
      <c r="BB2187" t="b">
        <f t="shared" si="136"/>
        <v>0</v>
      </c>
      <c r="BC2187" t="str">
        <f>INDEX(repsearch2!B:B,MATCH(A2187,repsearch2!A:A,FALSE))</f>
        <v>No</v>
      </c>
      <c r="BD2187" s="3" t="b">
        <f t="shared" si="137"/>
        <v>0</v>
      </c>
      <c r="BE2187" s="3" t="b">
        <f t="shared" si="138"/>
        <v>0</v>
      </c>
      <c r="BF2187" t="str">
        <f t="shared" si="139"/>
        <v>closed</v>
      </c>
    </row>
    <row r="2188" spans="1:58" x14ac:dyDescent="0.3">
      <c r="A2188" t="s">
        <v>20633</v>
      </c>
      <c r="D2188" t="s">
        <v>96</v>
      </c>
      <c r="E2188" t="s">
        <v>20634</v>
      </c>
      <c r="F2188" t="s">
        <v>20635</v>
      </c>
      <c r="G2188">
        <v>5</v>
      </c>
      <c r="H2188" t="s">
        <v>59</v>
      </c>
      <c r="I2188" t="s">
        <v>20636</v>
      </c>
      <c r="J2188">
        <v>1</v>
      </c>
      <c r="K2188" t="s">
        <v>20637</v>
      </c>
      <c r="L2188" t="s">
        <v>20638</v>
      </c>
      <c r="M2188" t="s">
        <v>6175</v>
      </c>
      <c r="N2188" t="s">
        <v>64</v>
      </c>
      <c r="O2188" t="s">
        <v>9702</v>
      </c>
      <c r="P2188">
        <v>2019</v>
      </c>
      <c r="Q2188" t="s">
        <v>9183</v>
      </c>
      <c r="R2188" t="b">
        <v>0</v>
      </c>
      <c r="S2188" t="s">
        <v>67</v>
      </c>
      <c r="T2188" t="b">
        <v>0</v>
      </c>
      <c r="W2188" t="s">
        <v>59</v>
      </c>
      <c r="Y2188">
        <v>0</v>
      </c>
      <c r="Z2188" t="s">
        <v>59</v>
      </c>
      <c r="AA2188" t="b">
        <v>0</v>
      </c>
      <c r="AB2188" t="s">
        <v>9703</v>
      </c>
      <c r="AC2188" t="s">
        <v>59</v>
      </c>
      <c r="AE2188" t="s">
        <v>64</v>
      </c>
      <c r="AF2188" t="s">
        <v>72</v>
      </c>
      <c r="AG2188" t="s">
        <v>9704</v>
      </c>
      <c r="AH2188">
        <v>1</v>
      </c>
      <c r="AI2188">
        <v>0</v>
      </c>
      <c r="AK2188" t="s">
        <v>64</v>
      </c>
      <c r="AL2188" t="s">
        <v>64</v>
      </c>
      <c r="AS2188">
        <v>1</v>
      </c>
      <c r="AT2188">
        <v>0</v>
      </c>
      <c r="AU2188">
        <v>0</v>
      </c>
      <c r="AV2188">
        <v>1</v>
      </c>
      <c r="AW2188" t="s">
        <v>20639</v>
      </c>
      <c r="AZ2188" t="s">
        <v>1118</v>
      </c>
      <c r="BA2188" t="s">
        <v>9705</v>
      </c>
      <c r="BB2188" t="b">
        <f t="shared" si="136"/>
        <v>0</v>
      </c>
      <c r="BC2188" t="str">
        <f>INDEX(repsearch2!B:B,MATCH(A2188,repsearch2!A:A,FALSE))</f>
        <v>No</v>
      </c>
      <c r="BD2188" s="3" t="b">
        <f t="shared" si="137"/>
        <v>0</v>
      </c>
      <c r="BE2188" s="3" t="b">
        <f t="shared" si="138"/>
        <v>0</v>
      </c>
      <c r="BF2188" t="str">
        <f t="shared" si="139"/>
        <v>closed</v>
      </c>
    </row>
    <row r="2189" spans="1:58" x14ac:dyDescent="0.3">
      <c r="A2189" t="s">
        <v>20640</v>
      </c>
      <c r="D2189" t="s">
        <v>96</v>
      </c>
      <c r="E2189" t="s">
        <v>20641</v>
      </c>
      <c r="F2189" t="s">
        <v>20642</v>
      </c>
      <c r="G2189">
        <v>2</v>
      </c>
      <c r="H2189" t="s">
        <v>59</v>
      </c>
      <c r="I2189" t="s">
        <v>20643</v>
      </c>
      <c r="J2189">
        <v>2</v>
      </c>
      <c r="K2189" t="s">
        <v>20644</v>
      </c>
      <c r="N2189" t="s">
        <v>59</v>
      </c>
      <c r="O2189" t="s">
        <v>20645</v>
      </c>
      <c r="P2189">
        <v>2019</v>
      </c>
      <c r="Q2189" t="s">
        <v>20608</v>
      </c>
      <c r="R2189" t="b">
        <v>0</v>
      </c>
      <c r="S2189" t="s">
        <v>1362</v>
      </c>
      <c r="T2189" t="b">
        <v>0</v>
      </c>
      <c r="W2189" t="s">
        <v>59</v>
      </c>
      <c r="Y2189">
        <v>0</v>
      </c>
      <c r="Z2189" t="s">
        <v>59</v>
      </c>
      <c r="AA2189" t="b">
        <v>0</v>
      </c>
      <c r="AH2189">
        <v>6</v>
      </c>
      <c r="AI2189">
        <v>2</v>
      </c>
      <c r="AK2189" t="s">
        <v>59</v>
      </c>
      <c r="AL2189" t="s">
        <v>64</v>
      </c>
      <c r="AS2189">
        <v>0</v>
      </c>
      <c r="AT2189">
        <v>0</v>
      </c>
      <c r="AU2189">
        <v>0</v>
      </c>
      <c r="AV2189">
        <v>0</v>
      </c>
      <c r="BB2189" t="b">
        <f t="shared" si="136"/>
        <v>0</v>
      </c>
      <c r="BC2189" t="str">
        <f>INDEX(repsearch2!B:B,MATCH(A2189,repsearch2!A:A,FALSE))</f>
        <v>No</v>
      </c>
      <c r="BD2189" s="3" t="b">
        <f t="shared" si="137"/>
        <v>0</v>
      </c>
      <c r="BE2189" s="3" t="b">
        <f t="shared" si="138"/>
        <v>0</v>
      </c>
      <c r="BF2189" t="str">
        <f t="shared" si="139"/>
        <v>closed</v>
      </c>
    </row>
    <row r="2190" spans="1:58" x14ac:dyDescent="0.3">
      <c r="A2190" t="s">
        <v>20646</v>
      </c>
      <c r="D2190" t="s">
        <v>96</v>
      </c>
      <c r="E2190" t="s">
        <v>20647</v>
      </c>
      <c r="F2190" t="s">
        <v>20648</v>
      </c>
      <c r="G2190">
        <v>2</v>
      </c>
      <c r="H2190" t="s">
        <v>59</v>
      </c>
      <c r="I2190" t="s">
        <v>20649</v>
      </c>
      <c r="J2190">
        <v>1</v>
      </c>
      <c r="K2190" t="s">
        <v>20650</v>
      </c>
      <c r="L2190" t="s">
        <v>20651</v>
      </c>
      <c r="M2190" t="s">
        <v>20652</v>
      </c>
      <c r="N2190" t="s">
        <v>64</v>
      </c>
      <c r="O2190" t="s">
        <v>20653</v>
      </c>
      <c r="P2190">
        <v>2020</v>
      </c>
      <c r="Q2190" t="s">
        <v>20654</v>
      </c>
      <c r="R2190" t="b">
        <v>0</v>
      </c>
      <c r="S2190" t="s">
        <v>67</v>
      </c>
      <c r="T2190" t="b">
        <v>0</v>
      </c>
      <c r="W2190" t="s">
        <v>59</v>
      </c>
      <c r="Y2190">
        <v>0</v>
      </c>
      <c r="Z2190" t="s">
        <v>59</v>
      </c>
      <c r="AA2190" t="b">
        <v>0</v>
      </c>
      <c r="AB2190" t="s">
        <v>20655</v>
      </c>
      <c r="AC2190" t="s">
        <v>64</v>
      </c>
      <c r="AD2190" t="s">
        <v>252</v>
      </c>
      <c r="AE2190" t="s">
        <v>59</v>
      </c>
      <c r="AG2190" t="s">
        <v>20656</v>
      </c>
      <c r="AI2190">
        <v>1</v>
      </c>
      <c r="AK2190" t="s">
        <v>64</v>
      </c>
      <c r="AL2190" t="s">
        <v>64</v>
      </c>
      <c r="AS2190">
        <v>0</v>
      </c>
      <c r="AT2190">
        <v>0</v>
      </c>
      <c r="AU2190">
        <v>0</v>
      </c>
      <c r="AV2190">
        <v>0</v>
      </c>
      <c r="AZ2190" t="s">
        <v>1392</v>
      </c>
      <c r="BA2190" t="s">
        <v>1393</v>
      </c>
      <c r="BB2190" t="b">
        <f t="shared" si="136"/>
        <v>0</v>
      </c>
      <c r="BC2190" t="str">
        <f>INDEX(repsearch2!B:B,MATCH(A2190,repsearch2!A:A,FALSE))</f>
        <v>No</v>
      </c>
      <c r="BD2190" s="3" t="b">
        <f t="shared" si="137"/>
        <v>0</v>
      </c>
      <c r="BE2190" s="3" t="b">
        <f t="shared" si="138"/>
        <v>0</v>
      </c>
      <c r="BF2190" t="str">
        <f t="shared" si="139"/>
        <v>closed</v>
      </c>
    </row>
    <row r="2191" spans="1:58" x14ac:dyDescent="0.3">
      <c r="A2191" t="s">
        <v>20657</v>
      </c>
      <c r="D2191" t="s">
        <v>96</v>
      </c>
      <c r="E2191" t="s">
        <v>20658</v>
      </c>
      <c r="F2191" t="s">
        <v>20659</v>
      </c>
      <c r="G2191">
        <v>2</v>
      </c>
      <c r="H2191" t="s">
        <v>59</v>
      </c>
      <c r="I2191" t="s">
        <v>20660</v>
      </c>
      <c r="J2191">
        <v>2</v>
      </c>
      <c r="K2191" t="s">
        <v>20661</v>
      </c>
      <c r="N2191" t="s">
        <v>59</v>
      </c>
      <c r="O2191" t="s">
        <v>10568</v>
      </c>
      <c r="P2191">
        <v>2019</v>
      </c>
      <c r="Q2191" t="s">
        <v>9328</v>
      </c>
      <c r="R2191" t="b">
        <v>0</v>
      </c>
      <c r="S2191" t="s">
        <v>67</v>
      </c>
      <c r="T2191" t="b">
        <v>0</v>
      </c>
      <c r="W2191" t="s">
        <v>59</v>
      </c>
      <c r="Y2191">
        <v>0</v>
      </c>
      <c r="Z2191" t="s">
        <v>59</v>
      </c>
      <c r="AA2191" t="b">
        <v>0</v>
      </c>
      <c r="AB2191" t="s">
        <v>10569</v>
      </c>
      <c r="AC2191" t="s">
        <v>59</v>
      </c>
      <c r="AE2191" t="s">
        <v>59</v>
      </c>
      <c r="AG2191" t="s">
        <v>10570</v>
      </c>
      <c r="AI2191">
        <v>0</v>
      </c>
      <c r="AK2191" t="s">
        <v>59</v>
      </c>
      <c r="AL2191" t="s">
        <v>64</v>
      </c>
      <c r="AS2191">
        <v>0</v>
      </c>
      <c r="AT2191">
        <v>0</v>
      </c>
      <c r="AU2191">
        <v>0</v>
      </c>
      <c r="AV2191">
        <v>0</v>
      </c>
      <c r="BB2191" t="b">
        <f t="shared" si="136"/>
        <v>0</v>
      </c>
      <c r="BC2191" t="str">
        <f>INDEX(repsearch2!B:B,MATCH(A2191,repsearch2!A:A,FALSE))</f>
        <v>No</v>
      </c>
      <c r="BD2191" s="3" t="b">
        <f t="shared" si="137"/>
        <v>0</v>
      </c>
      <c r="BE2191" s="3" t="b">
        <f t="shared" si="138"/>
        <v>0</v>
      </c>
      <c r="BF2191" t="str">
        <f t="shared" si="139"/>
        <v>closed</v>
      </c>
    </row>
    <row r="2192" spans="1:58" x14ac:dyDescent="0.3">
      <c r="A2192" s="3" t="s">
        <v>20662</v>
      </c>
      <c r="B2192" s="3" t="s">
        <v>241</v>
      </c>
      <c r="C2192" s="3" t="s">
        <v>388</v>
      </c>
      <c r="D2192" s="3" t="s">
        <v>242</v>
      </c>
      <c r="E2192" s="3" t="s">
        <v>20663</v>
      </c>
      <c r="F2192" s="3" t="s">
        <v>20664</v>
      </c>
      <c r="G2192" s="3">
        <v>3</v>
      </c>
      <c r="H2192" s="3" t="s">
        <v>59</v>
      </c>
      <c r="I2192" s="3" t="s">
        <v>20665</v>
      </c>
      <c r="J2192" s="3">
        <v>3</v>
      </c>
      <c r="K2192" s="3" t="s">
        <v>20666</v>
      </c>
      <c r="L2192" s="3" t="s">
        <v>20667</v>
      </c>
      <c r="M2192" s="3" t="s">
        <v>20668</v>
      </c>
      <c r="N2192" s="3" t="s">
        <v>64</v>
      </c>
      <c r="O2192" s="3" t="s">
        <v>20669</v>
      </c>
      <c r="P2192" s="3">
        <v>2019</v>
      </c>
      <c r="Q2192" s="3" t="s">
        <v>340</v>
      </c>
      <c r="R2192" s="3" t="b">
        <v>1</v>
      </c>
      <c r="S2192" s="3" t="s">
        <v>67</v>
      </c>
      <c r="T2192" s="3" t="b">
        <v>0</v>
      </c>
      <c r="U2192" s="3" t="s">
        <v>68</v>
      </c>
      <c r="V2192" s="3" t="s">
        <v>69</v>
      </c>
      <c r="W2192" s="3" t="s">
        <v>64</v>
      </c>
      <c r="X2192" s="3" t="s">
        <v>70</v>
      </c>
      <c r="Y2192" s="3">
        <v>1</v>
      </c>
      <c r="Z2192" s="3" t="s">
        <v>59</v>
      </c>
      <c r="AA2192" s="3" t="b">
        <v>0</v>
      </c>
      <c r="AB2192" s="3" t="s">
        <v>20670</v>
      </c>
      <c r="AC2192" s="3" t="s">
        <v>205</v>
      </c>
      <c r="AD2192" s="3"/>
      <c r="AE2192" s="3"/>
      <c r="AF2192" s="3"/>
      <c r="AG2192" s="3"/>
      <c r="AH2192" s="3"/>
      <c r="AI2192" s="3">
        <v>0</v>
      </c>
      <c r="AJ2192" s="3" t="s">
        <v>20671</v>
      </c>
      <c r="AK2192" s="3" t="s">
        <v>59</v>
      </c>
      <c r="AL2192" s="3" t="s">
        <v>64</v>
      </c>
      <c r="AM2192" s="3"/>
      <c r="AN2192" s="3"/>
      <c r="AO2192" s="3"/>
      <c r="AP2192" s="3"/>
      <c r="AQ2192" s="3"/>
      <c r="AR2192" s="3"/>
      <c r="AS2192" s="3">
        <v>0</v>
      </c>
      <c r="AT2192" s="3">
        <v>0</v>
      </c>
      <c r="AU2192" s="3">
        <v>0</v>
      </c>
      <c r="AV2192" s="3">
        <v>0</v>
      </c>
      <c r="AW2192" s="3"/>
      <c r="AX2192" s="3"/>
      <c r="AY2192" s="3"/>
      <c r="AZ2192" s="3"/>
      <c r="BA2192" s="3"/>
      <c r="BB2192" s="3" t="b">
        <f t="shared" si="136"/>
        <v>1</v>
      </c>
      <c r="BC2192" s="3" t="str">
        <f>INDEX(repsearch2!B:B,MATCH(A2192,repsearch2!A:A,FALSE))</f>
        <v>Yes</v>
      </c>
      <c r="BD2192" s="3" t="b">
        <f t="shared" si="137"/>
        <v>1</v>
      </c>
      <c r="BE2192" s="3" t="b">
        <f t="shared" si="138"/>
        <v>1</v>
      </c>
      <c r="BF2192" t="str">
        <f t="shared" si="139"/>
        <v>hybrid</v>
      </c>
    </row>
    <row r="2193" spans="1:58" x14ac:dyDescent="0.3">
      <c r="A2193" t="s">
        <v>20672</v>
      </c>
      <c r="D2193" t="s">
        <v>96</v>
      </c>
      <c r="E2193" t="s">
        <v>20673</v>
      </c>
      <c r="F2193" t="s">
        <v>20674</v>
      </c>
      <c r="G2193">
        <v>1</v>
      </c>
      <c r="H2193" t="s">
        <v>59</v>
      </c>
      <c r="I2193" t="s">
        <v>20675</v>
      </c>
      <c r="J2193">
        <v>1</v>
      </c>
      <c r="K2193" t="s">
        <v>20676</v>
      </c>
      <c r="L2193" t="s">
        <v>20677</v>
      </c>
      <c r="M2193" t="s">
        <v>20676</v>
      </c>
      <c r="N2193" t="s">
        <v>64</v>
      </c>
      <c r="O2193" t="s">
        <v>20678</v>
      </c>
      <c r="P2193">
        <v>2019</v>
      </c>
      <c r="Q2193" t="s">
        <v>9742</v>
      </c>
      <c r="R2193" t="b">
        <v>0</v>
      </c>
      <c r="S2193" t="s">
        <v>1362</v>
      </c>
      <c r="T2193" t="b">
        <v>0</v>
      </c>
      <c r="W2193" t="s">
        <v>59</v>
      </c>
      <c r="Y2193">
        <v>0</v>
      </c>
      <c r="Z2193" t="s">
        <v>59</v>
      </c>
      <c r="AA2193" t="b">
        <v>0</v>
      </c>
      <c r="AI2193">
        <v>0</v>
      </c>
      <c r="AK2193" t="s">
        <v>59</v>
      </c>
      <c r="AL2193" t="s">
        <v>64</v>
      </c>
      <c r="AS2193">
        <v>0</v>
      </c>
      <c r="AT2193">
        <v>0</v>
      </c>
      <c r="AU2193">
        <v>0</v>
      </c>
      <c r="AV2193">
        <v>0</v>
      </c>
      <c r="BB2193" t="b">
        <f t="shared" si="136"/>
        <v>0</v>
      </c>
      <c r="BC2193" t="str">
        <f>INDEX(repsearch2!B:B,MATCH(A2193,repsearch2!A:A,FALSE))</f>
        <v>No</v>
      </c>
      <c r="BD2193" s="3" t="b">
        <f t="shared" si="137"/>
        <v>0</v>
      </c>
      <c r="BE2193" s="3" t="b">
        <f t="shared" si="138"/>
        <v>0</v>
      </c>
      <c r="BF2193" t="str">
        <f t="shared" si="139"/>
        <v>closed</v>
      </c>
    </row>
    <row r="2194" spans="1:58" x14ac:dyDescent="0.3">
      <c r="A2194" t="s">
        <v>20679</v>
      </c>
      <c r="D2194" t="s">
        <v>96</v>
      </c>
      <c r="E2194" t="s">
        <v>20680</v>
      </c>
      <c r="F2194" t="s">
        <v>20674</v>
      </c>
      <c r="G2194">
        <v>1</v>
      </c>
      <c r="H2194" t="s">
        <v>59</v>
      </c>
      <c r="I2194" t="s">
        <v>20681</v>
      </c>
      <c r="J2194">
        <v>1</v>
      </c>
      <c r="K2194" t="s">
        <v>20676</v>
      </c>
      <c r="L2194" t="s">
        <v>20682</v>
      </c>
      <c r="M2194" t="s">
        <v>20676</v>
      </c>
      <c r="N2194" t="s">
        <v>64</v>
      </c>
      <c r="O2194" t="s">
        <v>20678</v>
      </c>
      <c r="P2194">
        <v>2019</v>
      </c>
      <c r="Q2194" t="s">
        <v>9742</v>
      </c>
      <c r="R2194" t="b">
        <v>0</v>
      </c>
      <c r="S2194" t="s">
        <v>1362</v>
      </c>
      <c r="T2194" t="b">
        <v>0</v>
      </c>
      <c r="W2194" t="s">
        <v>59</v>
      </c>
      <c r="Y2194">
        <v>0</v>
      </c>
      <c r="Z2194" t="s">
        <v>59</v>
      </c>
      <c r="AA2194" t="b">
        <v>0</v>
      </c>
      <c r="AI2194">
        <v>1</v>
      </c>
      <c r="AK2194" t="s">
        <v>59</v>
      </c>
      <c r="AL2194" t="s">
        <v>64</v>
      </c>
      <c r="AS2194">
        <v>23</v>
      </c>
      <c r="AT2194">
        <v>3</v>
      </c>
      <c r="AU2194">
        <v>0</v>
      </c>
      <c r="AV2194">
        <v>0</v>
      </c>
      <c r="AW2194" t="s">
        <v>20683</v>
      </c>
      <c r="BB2194" t="b">
        <f t="shared" si="136"/>
        <v>0</v>
      </c>
      <c r="BC2194" t="str">
        <f>INDEX(repsearch2!B:B,MATCH(A2194,repsearch2!A:A,FALSE))</f>
        <v>No</v>
      </c>
      <c r="BD2194" s="3" t="b">
        <f t="shared" si="137"/>
        <v>0</v>
      </c>
      <c r="BE2194" s="3" t="b">
        <f t="shared" si="138"/>
        <v>0</v>
      </c>
      <c r="BF2194" t="str">
        <f t="shared" si="139"/>
        <v>closed</v>
      </c>
    </row>
    <row r="2195" spans="1:58" x14ac:dyDescent="0.3">
      <c r="A2195" t="s">
        <v>20684</v>
      </c>
      <c r="D2195" t="s">
        <v>96</v>
      </c>
      <c r="E2195" t="s">
        <v>20685</v>
      </c>
      <c r="F2195" t="s">
        <v>20674</v>
      </c>
      <c r="G2195">
        <v>1</v>
      </c>
      <c r="H2195" t="s">
        <v>59</v>
      </c>
      <c r="I2195" t="s">
        <v>20675</v>
      </c>
      <c r="J2195">
        <v>1</v>
      </c>
      <c r="K2195" t="s">
        <v>20676</v>
      </c>
      <c r="L2195" t="s">
        <v>20677</v>
      </c>
      <c r="M2195" t="s">
        <v>20676</v>
      </c>
      <c r="N2195" t="s">
        <v>64</v>
      </c>
      <c r="O2195" t="s">
        <v>20678</v>
      </c>
      <c r="P2195">
        <v>2019</v>
      </c>
      <c r="Q2195" t="s">
        <v>9742</v>
      </c>
      <c r="R2195" t="b">
        <v>0</v>
      </c>
      <c r="S2195" t="s">
        <v>1362</v>
      </c>
      <c r="T2195" t="b">
        <v>0</v>
      </c>
      <c r="W2195" t="s">
        <v>59</v>
      </c>
      <c r="Y2195">
        <v>0</v>
      </c>
      <c r="Z2195" t="s">
        <v>59</v>
      </c>
      <c r="AA2195" t="b">
        <v>0</v>
      </c>
      <c r="AI2195">
        <v>0</v>
      </c>
      <c r="AK2195" t="s">
        <v>59</v>
      </c>
      <c r="AL2195" t="s">
        <v>64</v>
      </c>
      <c r="AS2195">
        <v>0</v>
      </c>
      <c r="AT2195">
        <v>0</v>
      </c>
      <c r="AU2195">
        <v>0</v>
      </c>
      <c r="AV2195">
        <v>0</v>
      </c>
      <c r="BB2195" t="b">
        <f t="shared" si="136"/>
        <v>0</v>
      </c>
      <c r="BC2195" t="str">
        <f>INDEX(repsearch2!B:B,MATCH(A2195,repsearch2!A:A,FALSE))</f>
        <v>No</v>
      </c>
      <c r="BD2195" s="3" t="b">
        <f t="shared" si="137"/>
        <v>0</v>
      </c>
      <c r="BE2195" s="3" t="b">
        <f t="shared" si="138"/>
        <v>0</v>
      </c>
      <c r="BF2195" t="str">
        <f t="shared" si="139"/>
        <v>closed</v>
      </c>
    </row>
    <row r="2196" spans="1:58" x14ac:dyDescent="0.3">
      <c r="A2196" t="s">
        <v>20686</v>
      </c>
      <c r="D2196" t="s">
        <v>96</v>
      </c>
      <c r="E2196" t="s">
        <v>20687</v>
      </c>
      <c r="F2196" t="s">
        <v>20674</v>
      </c>
      <c r="G2196">
        <v>1</v>
      </c>
      <c r="H2196" t="s">
        <v>59</v>
      </c>
      <c r="I2196" t="s">
        <v>20675</v>
      </c>
      <c r="J2196">
        <v>1</v>
      </c>
      <c r="K2196" t="s">
        <v>20676</v>
      </c>
      <c r="L2196" t="s">
        <v>20677</v>
      </c>
      <c r="M2196" t="s">
        <v>20676</v>
      </c>
      <c r="N2196" t="s">
        <v>64</v>
      </c>
      <c r="O2196" t="s">
        <v>20678</v>
      </c>
      <c r="P2196">
        <v>2019</v>
      </c>
      <c r="Q2196" t="s">
        <v>9742</v>
      </c>
      <c r="R2196" t="b">
        <v>0</v>
      </c>
      <c r="S2196" t="s">
        <v>1362</v>
      </c>
      <c r="T2196" t="b">
        <v>0</v>
      </c>
      <c r="W2196" t="s">
        <v>59</v>
      </c>
      <c r="Y2196">
        <v>0</v>
      </c>
      <c r="Z2196" t="s">
        <v>59</v>
      </c>
      <c r="AA2196" t="b">
        <v>0</v>
      </c>
      <c r="AI2196">
        <v>0</v>
      </c>
      <c r="AK2196" t="s">
        <v>59</v>
      </c>
      <c r="AL2196" t="s">
        <v>64</v>
      </c>
      <c r="AS2196">
        <v>0</v>
      </c>
      <c r="AT2196">
        <v>0</v>
      </c>
      <c r="AU2196">
        <v>0</v>
      </c>
      <c r="AV2196">
        <v>0</v>
      </c>
      <c r="BB2196" t="b">
        <f t="shared" si="136"/>
        <v>0</v>
      </c>
      <c r="BC2196" t="str">
        <f>INDEX(repsearch2!B:B,MATCH(A2196,repsearch2!A:A,FALSE))</f>
        <v>No</v>
      </c>
      <c r="BD2196" s="3" t="b">
        <f t="shared" si="137"/>
        <v>0</v>
      </c>
      <c r="BE2196" s="3" t="b">
        <f t="shared" si="138"/>
        <v>0</v>
      </c>
      <c r="BF2196" t="str">
        <f t="shared" si="139"/>
        <v>closed</v>
      </c>
    </row>
    <row r="2197" spans="1:58" x14ac:dyDescent="0.3">
      <c r="A2197" t="s">
        <v>20688</v>
      </c>
      <c r="D2197" t="s">
        <v>96</v>
      </c>
      <c r="E2197" t="s">
        <v>20689</v>
      </c>
      <c r="F2197" t="s">
        <v>20690</v>
      </c>
      <c r="G2197">
        <v>2</v>
      </c>
      <c r="H2197" t="s">
        <v>59</v>
      </c>
      <c r="I2197" t="s">
        <v>20691</v>
      </c>
      <c r="J2197">
        <v>2</v>
      </c>
      <c r="K2197" t="s">
        <v>20692</v>
      </c>
      <c r="N2197" t="s">
        <v>59</v>
      </c>
      <c r="O2197" t="s">
        <v>20693</v>
      </c>
      <c r="P2197">
        <v>2019</v>
      </c>
      <c r="Q2197" t="s">
        <v>3339</v>
      </c>
      <c r="R2197" t="b">
        <v>0</v>
      </c>
      <c r="S2197" t="s">
        <v>1362</v>
      </c>
      <c r="T2197" t="b">
        <v>0</v>
      </c>
      <c r="W2197" t="s">
        <v>59</v>
      </c>
      <c r="Y2197">
        <v>0</v>
      </c>
      <c r="Z2197" t="s">
        <v>59</v>
      </c>
      <c r="AA2197" t="b">
        <v>0</v>
      </c>
      <c r="AH2197">
        <v>1</v>
      </c>
      <c r="AI2197">
        <v>1</v>
      </c>
      <c r="AK2197" t="s">
        <v>59</v>
      </c>
      <c r="AL2197" t="s">
        <v>64</v>
      </c>
      <c r="AS2197">
        <v>0</v>
      </c>
      <c r="AT2197">
        <v>0</v>
      </c>
      <c r="AU2197">
        <v>0</v>
      </c>
      <c r="AV2197">
        <v>0</v>
      </c>
      <c r="BB2197" t="b">
        <f t="shared" si="136"/>
        <v>0</v>
      </c>
      <c r="BC2197" t="str">
        <f>INDEX(repsearch2!B:B,MATCH(A2197,repsearch2!A:A,FALSE))</f>
        <v>No</v>
      </c>
      <c r="BD2197" s="3" t="b">
        <f t="shared" si="137"/>
        <v>0</v>
      </c>
      <c r="BE2197" s="3" t="b">
        <f t="shared" si="138"/>
        <v>0</v>
      </c>
      <c r="BF2197" t="str">
        <f t="shared" si="139"/>
        <v>closed</v>
      </c>
    </row>
    <row r="2198" spans="1:58" x14ac:dyDescent="0.3">
      <c r="A2198" t="s">
        <v>20694</v>
      </c>
      <c r="D2198" t="s">
        <v>96</v>
      </c>
      <c r="E2198" t="s">
        <v>20695</v>
      </c>
      <c r="F2198" t="s">
        <v>20696</v>
      </c>
      <c r="G2198">
        <v>2</v>
      </c>
      <c r="H2198" t="s">
        <v>59</v>
      </c>
      <c r="I2198" t="s">
        <v>20697</v>
      </c>
      <c r="J2198">
        <v>0</v>
      </c>
      <c r="L2198" t="s">
        <v>20698</v>
      </c>
      <c r="N2198" t="s">
        <v>59</v>
      </c>
      <c r="O2198" t="s">
        <v>20699</v>
      </c>
      <c r="P2198">
        <v>2020</v>
      </c>
      <c r="Q2198" t="s">
        <v>10817</v>
      </c>
      <c r="R2198" t="b">
        <v>0</v>
      </c>
      <c r="S2198" t="s">
        <v>102</v>
      </c>
      <c r="T2198" t="b">
        <v>0</v>
      </c>
      <c r="W2198" t="s">
        <v>59</v>
      </c>
      <c r="Y2198">
        <v>0</v>
      </c>
      <c r="Z2198" t="s">
        <v>59</v>
      </c>
      <c r="AA2198" t="b">
        <v>0</v>
      </c>
      <c r="AI2198">
        <v>0</v>
      </c>
      <c r="AK2198" t="s">
        <v>59</v>
      </c>
      <c r="AL2198" t="s">
        <v>64</v>
      </c>
      <c r="AS2198">
        <v>0</v>
      </c>
      <c r="AT2198">
        <v>0</v>
      </c>
      <c r="AU2198">
        <v>0</v>
      </c>
      <c r="AV2198">
        <v>0</v>
      </c>
      <c r="AX2198" t="s">
        <v>3196</v>
      </c>
      <c r="BB2198" t="b">
        <f t="shared" si="136"/>
        <v>0</v>
      </c>
      <c r="BC2198" t="str">
        <f>INDEX(repsearch2!B:B,MATCH(A2198,repsearch2!A:A,FALSE))</f>
        <v>No</v>
      </c>
      <c r="BD2198" s="3" t="b">
        <f t="shared" si="137"/>
        <v>0</v>
      </c>
      <c r="BE2198" s="3" t="b">
        <f t="shared" si="138"/>
        <v>0</v>
      </c>
      <c r="BF2198" t="str">
        <f t="shared" si="139"/>
        <v>closed</v>
      </c>
    </row>
    <row r="2199" spans="1:58" x14ac:dyDescent="0.3">
      <c r="A2199" t="s">
        <v>20700</v>
      </c>
      <c r="D2199" t="s">
        <v>96</v>
      </c>
      <c r="E2199" t="s">
        <v>20701</v>
      </c>
      <c r="F2199" t="s">
        <v>20702</v>
      </c>
      <c r="G2199">
        <v>3</v>
      </c>
      <c r="H2199" t="s">
        <v>59</v>
      </c>
      <c r="I2199" t="s">
        <v>20703</v>
      </c>
      <c r="J2199">
        <v>3</v>
      </c>
      <c r="K2199" t="s">
        <v>20704</v>
      </c>
      <c r="L2199" t="s">
        <v>20705</v>
      </c>
      <c r="M2199" t="s">
        <v>13567</v>
      </c>
      <c r="N2199" t="s">
        <v>64</v>
      </c>
      <c r="O2199" t="s">
        <v>20706</v>
      </c>
      <c r="P2199">
        <v>2020</v>
      </c>
      <c r="Q2199" t="s">
        <v>9173</v>
      </c>
      <c r="R2199" t="b">
        <v>0</v>
      </c>
      <c r="S2199" t="s">
        <v>1362</v>
      </c>
      <c r="T2199" t="b">
        <v>0</v>
      </c>
      <c r="W2199" t="s">
        <v>59</v>
      </c>
      <c r="Y2199">
        <v>0</v>
      </c>
      <c r="Z2199" t="s">
        <v>59</v>
      </c>
      <c r="AA2199" t="b">
        <v>0</v>
      </c>
      <c r="AB2199" t="s">
        <v>9672</v>
      </c>
      <c r="AH2199">
        <v>1</v>
      </c>
      <c r="AI2199">
        <v>0</v>
      </c>
      <c r="AK2199" t="s">
        <v>59</v>
      </c>
      <c r="AL2199" t="s">
        <v>64</v>
      </c>
      <c r="AS2199">
        <v>0</v>
      </c>
      <c r="AT2199">
        <v>0</v>
      </c>
      <c r="AU2199">
        <v>0</v>
      </c>
      <c r="AV2199">
        <v>0</v>
      </c>
      <c r="BB2199" t="b">
        <f t="shared" si="136"/>
        <v>0</v>
      </c>
      <c r="BC2199" t="str">
        <f>INDEX(repsearch2!B:B,MATCH(A2199,repsearch2!A:A,FALSE))</f>
        <v>No</v>
      </c>
      <c r="BD2199" s="3" t="b">
        <f t="shared" si="137"/>
        <v>0</v>
      </c>
      <c r="BE2199" s="3" t="b">
        <f t="shared" si="138"/>
        <v>0</v>
      </c>
      <c r="BF2199" t="str">
        <f t="shared" si="139"/>
        <v>closed</v>
      </c>
    </row>
    <row r="2200" spans="1:58" x14ac:dyDescent="0.3">
      <c r="A2200" t="s">
        <v>20707</v>
      </c>
      <c r="D2200" t="s">
        <v>96</v>
      </c>
      <c r="E2200" t="s">
        <v>20708</v>
      </c>
      <c r="F2200" t="s">
        <v>20709</v>
      </c>
      <c r="G2200">
        <v>2</v>
      </c>
      <c r="H2200" t="s">
        <v>59</v>
      </c>
      <c r="I2200" t="s">
        <v>20710</v>
      </c>
      <c r="J2200">
        <v>2</v>
      </c>
      <c r="K2200" t="s">
        <v>20711</v>
      </c>
      <c r="L2200" t="s">
        <v>20712</v>
      </c>
      <c r="M2200" t="s">
        <v>20713</v>
      </c>
      <c r="N2200" t="s">
        <v>64</v>
      </c>
      <c r="O2200" t="s">
        <v>20706</v>
      </c>
      <c r="P2200">
        <v>2020</v>
      </c>
      <c r="Q2200" t="s">
        <v>9173</v>
      </c>
      <c r="R2200" t="b">
        <v>0</v>
      </c>
      <c r="S2200" t="s">
        <v>1362</v>
      </c>
      <c r="T2200" t="b">
        <v>0</v>
      </c>
      <c r="W2200" t="s">
        <v>59</v>
      </c>
      <c r="Y2200">
        <v>0</v>
      </c>
      <c r="Z2200" t="s">
        <v>59</v>
      </c>
      <c r="AA2200" t="b">
        <v>0</v>
      </c>
      <c r="AB2200" t="s">
        <v>9672</v>
      </c>
      <c r="AH2200">
        <v>1</v>
      </c>
      <c r="AI2200">
        <v>1</v>
      </c>
      <c r="AK2200" t="s">
        <v>59</v>
      </c>
      <c r="AL2200" t="s">
        <v>64</v>
      </c>
      <c r="AS2200">
        <v>0</v>
      </c>
      <c r="AT2200">
        <v>0</v>
      </c>
      <c r="AU2200">
        <v>0</v>
      </c>
      <c r="AV2200">
        <v>0</v>
      </c>
      <c r="BB2200" t="b">
        <f t="shared" si="136"/>
        <v>0</v>
      </c>
      <c r="BC2200" t="str">
        <f>INDEX(repsearch2!B:B,MATCH(A2200,repsearch2!A:A,FALSE))</f>
        <v>No</v>
      </c>
      <c r="BD2200" s="3" t="b">
        <f t="shared" si="137"/>
        <v>0</v>
      </c>
      <c r="BE2200" s="3" t="b">
        <f t="shared" si="138"/>
        <v>0</v>
      </c>
      <c r="BF2200" t="str">
        <f t="shared" si="139"/>
        <v>closed</v>
      </c>
    </row>
    <row r="2201" spans="1:58" x14ac:dyDescent="0.3">
      <c r="A2201" t="s">
        <v>20714</v>
      </c>
      <c r="B2201" t="s">
        <v>346</v>
      </c>
      <c r="D2201" t="s">
        <v>56</v>
      </c>
      <c r="E2201" t="s">
        <v>20715</v>
      </c>
      <c r="F2201" t="s">
        <v>3136</v>
      </c>
      <c r="G2201">
        <v>1</v>
      </c>
      <c r="H2201" t="s">
        <v>59</v>
      </c>
      <c r="I2201" t="s">
        <v>20716</v>
      </c>
      <c r="J2201">
        <v>1</v>
      </c>
      <c r="K2201" t="s">
        <v>18603</v>
      </c>
      <c r="L2201" t="s">
        <v>20717</v>
      </c>
      <c r="M2201" t="s">
        <v>8333</v>
      </c>
      <c r="N2201" t="s">
        <v>64</v>
      </c>
      <c r="O2201" t="s">
        <v>20718</v>
      </c>
      <c r="P2201">
        <v>2020</v>
      </c>
      <c r="Q2201" t="s">
        <v>20719</v>
      </c>
      <c r="R2201" t="b">
        <v>1</v>
      </c>
      <c r="S2201" t="s">
        <v>67</v>
      </c>
      <c r="T2201" t="b">
        <v>1</v>
      </c>
      <c r="U2201" t="s">
        <v>68</v>
      </c>
      <c r="V2201" t="s">
        <v>69</v>
      </c>
      <c r="W2201" t="s">
        <v>59</v>
      </c>
      <c r="Y2201">
        <v>0</v>
      </c>
      <c r="Z2201" t="s">
        <v>59</v>
      </c>
      <c r="AA2201" t="b">
        <v>0</v>
      </c>
      <c r="AB2201" t="s">
        <v>20720</v>
      </c>
      <c r="AC2201" t="s">
        <v>205</v>
      </c>
      <c r="AI2201">
        <v>0</v>
      </c>
      <c r="AJ2201" t="s">
        <v>20721</v>
      </c>
      <c r="AK2201" t="s">
        <v>64</v>
      </c>
      <c r="AL2201" t="s">
        <v>64</v>
      </c>
      <c r="AS2201">
        <v>0</v>
      </c>
      <c r="AT2201">
        <v>0</v>
      </c>
      <c r="AU2201">
        <v>0</v>
      </c>
      <c r="AV2201">
        <v>0</v>
      </c>
      <c r="AX2201" t="s">
        <v>8337</v>
      </c>
      <c r="AZ2201" t="s">
        <v>592</v>
      </c>
      <c r="BA2201" t="s">
        <v>624</v>
      </c>
      <c r="BB2201" t="b">
        <f t="shared" si="136"/>
        <v>0</v>
      </c>
      <c r="BC2201" t="str">
        <f>INDEX(repsearch2!B:B,MATCH(A2201,repsearch2!A:A,FALSE))</f>
        <v>No</v>
      </c>
      <c r="BD2201" s="3" t="b">
        <f t="shared" si="137"/>
        <v>0</v>
      </c>
      <c r="BE2201" s="3" t="b">
        <f t="shared" si="138"/>
        <v>1</v>
      </c>
      <c r="BF2201" t="str">
        <f t="shared" si="139"/>
        <v>gold</v>
      </c>
    </row>
    <row r="2202" spans="1:58" x14ac:dyDescent="0.3">
      <c r="A2202" t="s">
        <v>20722</v>
      </c>
      <c r="D2202" t="s">
        <v>96</v>
      </c>
      <c r="E2202" t="s">
        <v>20723</v>
      </c>
      <c r="F2202" t="s">
        <v>20724</v>
      </c>
      <c r="G2202">
        <v>5</v>
      </c>
      <c r="H2202" t="s">
        <v>59</v>
      </c>
      <c r="I2202" t="s">
        <v>20725</v>
      </c>
      <c r="J2202">
        <v>1</v>
      </c>
      <c r="K2202" t="s">
        <v>20726</v>
      </c>
      <c r="L2202" t="s">
        <v>20727</v>
      </c>
      <c r="M2202" t="s">
        <v>20728</v>
      </c>
      <c r="N2202" t="s">
        <v>64</v>
      </c>
      <c r="O2202" t="s">
        <v>9235</v>
      </c>
      <c r="P2202">
        <v>2019</v>
      </c>
      <c r="Q2202" t="s">
        <v>9173</v>
      </c>
      <c r="R2202" t="b">
        <v>0</v>
      </c>
      <c r="S2202" t="s">
        <v>1362</v>
      </c>
      <c r="T2202" t="b">
        <v>0</v>
      </c>
      <c r="W2202" t="s">
        <v>59</v>
      </c>
      <c r="Y2202">
        <v>0</v>
      </c>
      <c r="Z2202" t="s">
        <v>59</v>
      </c>
      <c r="AA2202" t="b">
        <v>0</v>
      </c>
      <c r="AB2202" t="s">
        <v>9236</v>
      </c>
      <c r="AH2202">
        <v>2</v>
      </c>
      <c r="AI2202">
        <v>0</v>
      </c>
      <c r="AK2202" t="s">
        <v>64</v>
      </c>
      <c r="AL2202" t="s">
        <v>64</v>
      </c>
      <c r="AS2202">
        <v>0</v>
      </c>
      <c r="AT2202">
        <v>0</v>
      </c>
      <c r="AU2202">
        <v>0</v>
      </c>
      <c r="AV2202">
        <v>0</v>
      </c>
      <c r="AZ2202" t="s">
        <v>331</v>
      </c>
      <c r="BB2202" t="b">
        <f t="shared" si="136"/>
        <v>0</v>
      </c>
      <c r="BC2202" t="str">
        <f>INDEX(repsearch2!B:B,MATCH(A2202,repsearch2!A:A,FALSE))</f>
        <v>No</v>
      </c>
      <c r="BD2202" s="3" t="b">
        <f t="shared" si="137"/>
        <v>0</v>
      </c>
      <c r="BE2202" s="3" t="b">
        <f t="shared" si="138"/>
        <v>0</v>
      </c>
      <c r="BF2202" t="str">
        <f t="shared" si="139"/>
        <v>closed</v>
      </c>
    </row>
    <row r="2203" spans="1:58" x14ac:dyDescent="0.3">
      <c r="A2203" t="s">
        <v>20729</v>
      </c>
      <c r="D2203" t="s">
        <v>96</v>
      </c>
      <c r="E2203" t="s">
        <v>20730</v>
      </c>
      <c r="F2203" t="s">
        <v>20731</v>
      </c>
      <c r="G2203">
        <v>1</v>
      </c>
      <c r="H2203" t="s">
        <v>59</v>
      </c>
      <c r="I2203" t="s">
        <v>20732</v>
      </c>
      <c r="J2203">
        <v>1</v>
      </c>
      <c r="K2203" t="s">
        <v>20733</v>
      </c>
      <c r="L2203" t="s">
        <v>20734</v>
      </c>
      <c r="M2203" t="s">
        <v>20733</v>
      </c>
      <c r="N2203" t="s">
        <v>64</v>
      </c>
      <c r="O2203" t="s">
        <v>20735</v>
      </c>
      <c r="P2203">
        <v>2019</v>
      </c>
      <c r="Q2203" t="s">
        <v>3339</v>
      </c>
      <c r="R2203" t="b">
        <v>0</v>
      </c>
      <c r="S2203" t="s">
        <v>1362</v>
      </c>
      <c r="T2203" t="b">
        <v>0</v>
      </c>
      <c r="W2203" t="s">
        <v>59</v>
      </c>
      <c r="Y2203">
        <v>0</v>
      </c>
      <c r="Z2203" t="s">
        <v>59</v>
      </c>
      <c r="AA2203" t="b">
        <v>0</v>
      </c>
      <c r="AI2203">
        <v>0</v>
      </c>
      <c r="AK2203" t="s">
        <v>59</v>
      </c>
      <c r="AL2203" t="s">
        <v>64</v>
      </c>
      <c r="AS2203">
        <v>0</v>
      </c>
      <c r="AT2203">
        <v>0</v>
      </c>
      <c r="AU2203">
        <v>0</v>
      </c>
      <c r="AV2203">
        <v>0</v>
      </c>
      <c r="BB2203" t="b">
        <f t="shared" si="136"/>
        <v>0</v>
      </c>
      <c r="BC2203" t="str">
        <f>INDEX(repsearch2!B:B,MATCH(A2203,repsearch2!A:A,FALSE))</f>
        <v>No</v>
      </c>
      <c r="BD2203" s="3" t="b">
        <f t="shared" si="137"/>
        <v>0</v>
      </c>
      <c r="BE2203" s="3" t="b">
        <f t="shared" si="138"/>
        <v>0</v>
      </c>
      <c r="BF2203" t="str">
        <f t="shared" si="139"/>
        <v>closed</v>
      </c>
    </row>
    <row r="2204" spans="1:58" x14ac:dyDescent="0.3">
      <c r="A2204" t="s">
        <v>20736</v>
      </c>
      <c r="D2204" t="s">
        <v>96</v>
      </c>
      <c r="E2204" t="s">
        <v>20737</v>
      </c>
      <c r="F2204" t="s">
        <v>20738</v>
      </c>
      <c r="G2204">
        <v>2</v>
      </c>
      <c r="H2204" t="s">
        <v>59</v>
      </c>
      <c r="I2204" t="s">
        <v>20739</v>
      </c>
      <c r="J2204">
        <v>1</v>
      </c>
      <c r="K2204" t="s">
        <v>20740</v>
      </c>
      <c r="L2204" t="s">
        <v>20741</v>
      </c>
      <c r="M2204" t="s">
        <v>20742</v>
      </c>
      <c r="N2204" t="s">
        <v>64</v>
      </c>
      <c r="O2204" t="s">
        <v>9235</v>
      </c>
      <c r="P2204">
        <v>2019</v>
      </c>
      <c r="Q2204" t="s">
        <v>9173</v>
      </c>
      <c r="R2204" t="b">
        <v>0</v>
      </c>
      <c r="S2204" t="s">
        <v>1362</v>
      </c>
      <c r="T2204" t="b">
        <v>0</v>
      </c>
      <c r="W2204" t="s">
        <v>59</v>
      </c>
      <c r="Y2204">
        <v>0</v>
      </c>
      <c r="Z2204" t="s">
        <v>59</v>
      </c>
      <c r="AA2204" t="b">
        <v>0</v>
      </c>
      <c r="AB2204" t="s">
        <v>9236</v>
      </c>
      <c r="AI2204">
        <v>0</v>
      </c>
      <c r="AK2204" t="s">
        <v>64</v>
      </c>
      <c r="AL2204" t="s">
        <v>64</v>
      </c>
      <c r="AS2204">
        <v>0</v>
      </c>
      <c r="AT2204">
        <v>0</v>
      </c>
      <c r="AU2204">
        <v>0</v>
      </c>
      <c r="AV2204">
        <v>0</v>
      </c>
      <c r="AZ2204" t="s">
        <v>20743</v>
      </c>
      <c r="BB2204" t="b">
        <f t="shared" si="136"/>
        <v>0</v>
      </c>
      <c r="BC2204" t="str">
        <f>INDEX(repsearch2!B:B,MATCH(A2204,repsearch2!A:A,FALSE))</f>
        <v>No</v>
      </c>
      <c r="BD2204" s="3" t="b">
        <f t="shared" si="137"/>
        <v>0</v>
      </c>
      <c r="BE2204" s="3" t="b">
        <f t="shared" si="138"/>
        <v>0</v>
      </c>
      <c r="BF2204" t="str">
        <f t="shared" si="139"/>
        <v>closed</v>
      </c>
    </row>
    <row r="2205" spans="1:58" x14ac:dyDescent="0.3">
      <c r="A2205" t="s">
        <v>20744</v>
      </c>
      <c r="D2205" t="s">
        <v>96</v>
      </c>
      <c r="E2205" t="s">
        <v>20745</v>
      </c>
      <c r="F2205" t="s">
        <v>20746</v>
      </c>
      <c r="G2205">
        <v>1</v>
      </c>
      <c r="H2205" t="s">
        <v>59</v>
      </c>
      <c r="I2205" t="s">
        <v>20747</v>
      </c>
      <c r="J2205">
        <v>1</v>
      </c>
      <c r="K2205" t="s">
        <v>20748</v>
      </c>
      <c r="L2205" t="s">
        <v>20749</v>
      </c>
      <c r="M2205" t="s">
        <v>20748</v>
      </c>
      <c r="N2205" t="s">
        <v>64</v>
      </c>
      <c r="O2205" t="s">
        <v>20750</v>
      </c>
      <c r="P2205">
        <v>2018</v>
      </c>
      <c r="Q2205" t="s">
        <v>20751</v>
      </c>
      <c r="R2205" t="b">
        <v>0</v>
      </c>
      <c r="S2205" t="s">
        <v>67</v>
      </c>
      <c r="T2205" t="b">
        <v>0</v>
      </c>
      <c r="W2205" t="s">
        <v>59</v>
      </c>
      <c r="Y2205">
        <v>0</v>
      </c>
      <c r="Z2205" t="s">
        <v>59</v>
      </c>
      <c r="AA2205" t="b">
        <v>0</v>
      </c>
      <c r="AB2205" t="s">
        <v>20752</v>
      </c>
      <c r="AC2205" t="s">
        <v>64</v>
      </c>
      <c r="AD2205" t="s">
        <v>252</v>
      </c>
      <c r="AE2205" t="s">
        <v>59</v>
      </c>
      <c r="AG2205" t="s">
        <v>20753</v>
      </c>
      <c r="AH2205">
        <v>6</v>
      </c>
      <c r="AI2205">
        <v>7</v>
      </c>
      <c r="AK2205" t="s">
        <v>59</v>
      </c>
      <c r="AL2205" t="s">
        <v>64</v>
      </c>
      <c r="AS2205">
        <v>0</v>
      </c>
      <c r="AT2205">
        <v>0</v>
      </c>
      <c r="AU2205">
        <v>0</v>
      </c>
      <c r="AV2205">
        <v>0</v>
      </c>
      <c r="BA2205" t="s">
        <v>20754</v>
      </c>
      <c r="BB2205" t="b">
        <f t="shared" si="136"/>
        <v>0</v>
      </c>
      <c r="BC2205" t="str">
        <f>INDEX(repsearch2!B:B,MATCH(A2205,repsearch2!A:A,FALSE))</f>
        <v>No</v>
      </c>
      <c r="BD2205" s="3" t="b">
        <f t="shared" si="137"/>
        <v>0</v>
      </c>
      <c r="BE2205" s="3" t="b">
        <f t="shared" si="138"/>
        <v>0</v>
      </c>
      <c r="BF2205" t="str">
        <f t="shared" si="139"/>
        <v>closed</v>
      </c>
    </row>
    <row r="2206" spans="1:58" x14ac:dyDescent="0.3">
      <c r="A2206" t="s">
        <v>20755</v>
      </c>
      <c r="D2206" t="s">
        <v>96</v>
      </c>
      <c r="E2206" t="s">
        <v>20756</v>
      </c>
      <c r="F2206" t="s">
        <v>20757</v>
      </c>
      <c r="G2206">
        <v>1</v>
      </c>
      <c r="H2206" t="s">
        <v>59</v>
      </c>
      <c r="I2206" t="s">
        <v>20758</v>
      </c>
      <c r="J2206">
        <v>1</v>
      </c>
      <c r="K2206" t="s">
        <v>20759</v>
      </c>
      <c r="L2206" t="s">
        <v>20760</v>
      </c>
      <c r="M2206" t="s">
        <v>10972</v>
      </c>
      <c r="N2206" t="s">
        <v>64</v>
      </c>
      <c r="O2206" t="s">
        <v>20761</v>
      </c>
      <c r="P2206">
        <v>2019</v>
      </c>
      <c r="Q2206" t="s">
        <v>1349</v>
      </c>
      <c r="R2206" t="b">
        <v>0</v>
      </c>
      <c r="S2206" t="s">
        <v>67</v>
      </c>
      <c r="T2206" t="b">
        <v>0</v>
      </c>
      <c r="W2206" t="s">
        <v>59</v>
      </c>
      <c r="Y2206">
        <v>0</v>
      </c>
      <c r="Z2206" t="s">
        <v>59</v>
      </c>
      <c r="AA2206" t="b">
        <v>0</v>
      </c>
      <c r="AB2206" t="s">
        <v>20762</v>
      </c>
      <c r="AC2206" t="s">
        <v>64</v>
      </c>
      <c r="AD2206" t="s">
        <v>1389</v>
      </c>
      <c r="AE2206" t="s">
        <v>59</v>
      </c>
      <c r="AG2206" t="s">
        <v>20763</v>
      </c>
      <c r="AI2206">
        <v>0</v>
      </c>
      <c r="AK2206" t="s">
        <v>64</v>
      </c>
      <c r="AL2206" t="s">
        <v>64</v>
      </c>
      <c r="AP2206" t="s">
        <v>76</v>
      </c>
      <c r="AQ2206">
        <v>2950</v>
      </c>
      <c r="AR2206">
        <v>2950</v>
      </c>
      <c r="AS2206">
        <v>0</v>
      </c>
      <c r="AT2206">
        <v>0</v>
      </c>
      <c r="AU2206">
        <v>0</v>
      </c>
      <c r="AV2206">
        <v>0</v>
      </c>
      <c r="AZ2206" t="s">
        <v>9816</v>
      </c>
      <c r="BA2206" t="s">
        <v>15887</v>
      </c>
      <c r="BB2206" t="b">
        <f t="shared" si="136"/>
        <v>0</v>
      </c>
      <c r="BC2206" t="str">
        <f>INDEX(repsearch2!B:B,MATCH(A2206,repsearch2!A:A,FALSE))</f>
        <v>No</v>
      </c>
      <c r="BD2206" s="3" t="b">
        <f t="shared" si="137"/>
        <v>0</v>
      </c>
      <c r="BE2206" s="3" t="b">
        <f t="shared" si="138"/>
        <v>0</v>
      </c>
      <c r="BF2206" t="str">
        <f t="shared" si="139"/>
        <v>closed</v>
      </c>
    </row>
    <row r="2207" spans="1:58" x14ac:dyDescent="0.3">
      <c r="A2207" t="s">
        <v>20764</v>
      </c>
      <c r="D2207" t="s">
        <v>96</v>
      </c>
      <c r="E2207" t="s">
        <v>20765</v>
      </c>
      <c r="F2207" t="s">
        <v>20766</v>
      </c>
      <c r="G2207">
        <v>4</v>
      </c>
      <c r="H2207" t="s">
        <v>59</v>
      </c>
      <c r="I2207" t="s">
        <v>20767</v>
      </c>
      <c r="J2207">
        <v>4</v>
      </c>
      <c r="K2207" t="s">
        <v>20768</v>
      </c>
      <c r="L2207" t="s">
        <v>20769</v>
      </c>
      <c r="M2207" t="s">
        <v>20770</v>
      </c>
      <c r="N2207" t="s">
        <v>64</v>
      </c>
      <c r="O2207" t="s">
        <v>20771</v>
      </c>
      <c r="P2207">
        <v>2019</v>
      </c>
      <c r="Q2207" t="s">
        <v>20654</v>
      </c>
      <c r="R2207" t="b">
        <v>0</v>
      </c>
      <c r="S2207" t="s">
        <v>67</v>
      </c>
      <c r="T2207" t="b">
        <v>0</v>
      </c>
      <c r="W2207" t="s">
        <v>59</v>
      </c>
      <c r="Y2207">
        <v>0</v>
      </c>
      <c r="Z2207" t="s">
        <v>59</v>
      </c>
      <c r="AA2207" t="b">
        <v>0</v>
      </c>
      <c r="AB2207" t="s">
        <v>20772</v>
      </c>
      <c r="AC2207" t="s">
        <v>64</v>
      </c>
      <c r="AD2207" t="s">
        <v>252</v>
      </c>
      <c r="AE2207" t="s">
        <v>59</v>
      </c>
      <c r="AG2207" t="s">
        <v>20773</v>
      </c>
      <c r="AH2207">
        <v>1</v>
      </c>
      <c r="AI2207">
        <v>1</v>
      </c>
      <c r="AK2207" t="s">
        <v>59</v>
      </c>
      <c r="AL2207" t="s">
        <v>64</v>
      </c>
      <c r="AS2207">
        <v>0</v>
      </c>
      <c r="AT2207">
        <v>0</v>
      </c>
      <c r="AU2207">
        <v>0</v>
      </c>
      <c r="AV2207">
        <v>0</v>
      </c>
      <c r="BA2207" t="s">
        <v>20774</v>
      </c>
      <c r="BB2207" t="b">
        <f t="shared" si="136"/>
        <v>0</v>
      </c>
      <c r="BC2207" t="str">
        <f>INDEX(repsearch2!B:B,MATCH(A2207,repsearch2!A:A,FALSE))</f>
        <v>No</v>
      </c>
      <c r="BD2207" s="3" t="b">
        <f t="shared" si="137"/>
        <v>0</v>
      </c>
      <c r="BE2207" s="3" t="b">
        <f t="shared" si="138"/>
        <v>0</v>
      </c>
      <c r="BF2207" t="str">
        <f t="shared" si="139"/>
        <v>closed</v>
      </c>
    </row>
    <row r="2208" spans="1:58" x14ac:dyDescent="0.3">
      <c r="A2208" t="s">
        <v>20775</v>
      </c>
      <c r="D2208" t="s">
        <v>96</v>
      </c>
      <c r="E2208" t="s">
        <v>20776</v>
      </c>
      <c r="F2208" t="s">
        <v>20777</v>
      </c>
      <c r="G2208">
        <v>3</v>
      </c>
      <c r="H2208" t="s">
        <v>59</v>
      </c>
      <c r="I2208" t="s">
        <v>20778</v>
      </c>
      <c r="J2208">
        <v>1</v>
      </c>
      <c r="K2208" t="s">
        <v>20779</v>
      </c>
      <c r="L2208" t="s">
        <v>20780</v>
      </c>
      <c r="M2208" t="s">
        <v>5716</v>
      </c>
      <c r="N2208" t="s">
        <v>64</v>
      </c>
      <c r="O2208" t="s">
        <v>3657</v>
      </c>
      <c r="P2208">
        <v>2019</v>
      </c>
      <c r="Q2208" t="s">
        <v>368</v>
      </c>
      <c r="R2208" t="b">
        <v>0</v>
      </c>
      <c r="S2208" t="s">
        <v>67</v>
      </c>
      <c r="T2208" t="b">
        <v>0</v>
      </c>
      <c r="W2208" t="s">
        <v>59</v>
      </c>
      <c r="Y2208">
        <v>0</v>
      </c>
      <c r="Z2208" t="s">
        <v>59</v>
      </c>
      <c r="AA2208" t="b">
        <v>0</v>
      </c>
      <c r="AB2208" t="s">
        <v>3658</v>
      </c>
      <c r="AC2208" t="s">
        <v>64</v>
      </c>
      <c r="AD2208" t="s">
        <v>141</v>
      </c>
      <c r="AE2208" t="s">
        <v>59</v>
      </c>
      <c r="AG2208" t="s">
        <v>3659</v>
      </c>
      <c r="AI2208">
        <v>0</v>
      </c>
      <c r="AK2208" t="s">
        <v>64</v>
      </c>
      <c r="AL2208" t="s">
        <v>64</v>
      </c>
      <c r="AP2208" t="s">
        <v>76</v>
      </c>
      <c r="AQ2208">
        <v>2500</v>
      </c>
      <c r="AR2208">
        <v>2500</v>
      </c>
      <c r="AS2208">
        <v>0</v>
      </c>
      <c r="AT2208">
        <v>0</v>
      </c>
      <c r="AU2208">
        <v>0</v>
      </c>
      <c r="AV2208">
        <v>0</v>
      </c>
      <c r="AZ2208" t="s">
        <v>227</v>
      </c>
      <c r="BA2208" t="s">
        <v>2534</v>
      </c>
      <c r="BB2208" t="b">
        <f t="shared" si="136"/>
        <v>0</v>
      </c>
      <c r="BC2208" t="str">
        <f>INDEX(repsearch2!B:B,MATCH(A2208,repsearch2!A:A,FALSE))</f>
        <v>No</v>
      </c>
      <c r="BD2208" s="3" t="b">
        <f t="shared" si="137"/>
        <v>0</v>
      </c>
      <c r="BE2208" s="3" t="b">
        <f t="shared" si="138"/>
        <v>0</v>
      </c>
      <c r="BF2208" t="str">
        <f t="shared" si="139"/>
        <v>closed</v>
      </c>
    </row>
    <row r="2209" spans="1:58" x14ac:dyDescent="0.3">
      <c r="A2209" t="s">
        <v>20781</v>
      </c>
      <c r="D2209" t="s">
        <v>96</v>
      </c>
      <c r="E2209" t="s">
        <v>20782</v>
      </c>
      <c r="F2209" t="s">
        <v>20783</v>
      </c>
      <c r="G2209">
        <v>1</v>
      </c>
      <c r="H2209" t="s">
        <v>59</v>
      </c>
      <c r="I2209" t="s">
        <v>20784</v>
      </c>
      <c r="J2209">
        <v>1</v>
      </c>
      <c r="K2209" t="s">
        <v>20785</v>
      </c>
      <c r="L2209" t="s">
        <v>20786</v>
      </c>
      <c r="M2209" t="s">
        <v>20787</v>
      </c>
      <c r="N2209" t="s">
        <v>64</v>
      </c>
      <c r="O2209" t="s">
        <v>20788</v>
      </c>
      <c r="P2209">
        <v>2019</v>
      </c>
      <c r="Q2209" t="s">
        <v>2645</v>
      </c>
      <c r="R2209" t="b">
        <v>0</v>
      </c>
      <c r="S2209" t="s">
        <v>67</v>
      </c>
      <c r="T2209" t="b">
        <v>0</v>
      </c>
      <c r="W2209" t="s">
        <v>59</v>
      </c>
      <c r="Y2209">
        <v>0</v>
      </c>
      <c r="Z2209" t="s">
        <v>59</v>
      </c>
      <c r="AA2209" t="b">
        <v>0</v>
      </c>
      <c r="AB2209" t="s">
        <v>20789</v>
      </c>
      <c r="AC2209" t="s">
        <v>64</v>
      </c>
      <c r="AD2209" t="s">
        <v>252</v>
      </c>
      <c r="AE2209" t="s">
        <v>59</v>
      </c>
      <c r="AG2209" t="s">
        <v>20790</v>
      </c>
      <c r="AI2209">
        <v>0</v>
      </c>
      <c r="AK2209" t="s">
        <v>64</v>
      </c>
      <c r="AL2209" t="s">
        <v>64</v>
      </c>
      <c r="AS2209">
        <v>0</v>
      </c>
      <c r="AT2209">
        <v>0</v>
      </c>
      <c r="AU2209">
        <v>0</v>
      </c>
      <c r="AV2209">
        <v>0</v>
      </c>
      <c r="AZ2209" t="s">
        <v>20791</v>
      </c>
      <c r="BB2209" t="b">
        <f t="shared" si="136"/>
        <v>0</v>
      </c>
      <c r="BC2209" t="str">
        <f>INDEX(repsearch2!B:B,MATCH(A2209,repsearch2!A:A,FALSE))</f>
        <v>No</v>
      </c>
      <c r="BD2209" s="3" t="b">
        <f t="shared" si="137"/>
        <v>0</v>
      </c>
      <c r="BE2209" s="3" t="b">
        <f t="shared" si="138"/>
        <v>0</v>
      </c>
      <c r="BF2209" t="str">
        <f t="shared" si="139"/>
        <v>closed</v>
      </c>
    </row>
    <row r="2210" spans="1:58" x14ac:dyDescent="0.3">
      <c r="A2210" t="s">
        <v>20792</v>
      </c>
      <c r="D2210" t="s">
        <v>96</v>
      </c>
      <c r="E2210" t="s">
        <v>20793</v>
      </c>
      <c r="F2210" t="s">
        <v>20794</v>
      </c>
      <c r="G2210">
        <v>1</v>
      </c>
      <c r="H2210" t="s">
        <v>59</v>
      </c>
      <c r="I2210" t="s">
        <v>20795</v>
      </c>
      <c r="J2210">
        <v>1</v>
      </c>
      <c r="K2210" t="s">
        <v>20796</v>
      </c>
      <c r="L2210" t="s">
        <v>20797</v>
      </c>
      <c r="M2210" t="s">
        <v>20796</v>
      </c>
      <c r="N2210" t="s">
        <v>64</v>
      </c>
      <c r="O2210" t="s">
        <v>20798</v>
      </c>
      <c r="P2210">
        <v>2019</v>
      </c>
      <c r="Q2210" t="s">
        <v>1349</v>
      </c>
      <c r="R2210" t="b">
        <v>0</v>
      </c>
      <c r="S2210" t="s">
        <v>67</v>
      </c>
      <c r="T2210" t="b">
        <v>0</v>
      </c>
      <c r="W2210" t="s">
        <v>59</v>
      </c>
      <c r="Y2210">
        <v>0</v>
      </c>
      <c r="Z2210" t="s">
        <v>59</v>
      </c>
      <c r="AA2210" t="b">
        <v>0</v>
      </c>
      <c r="AB2210" t="s">
        <v>20799</v>
      </c>
      <c r="AC2210" t="s">
        <v>64</v>
      </c>
      <c r="AD2210" t="s">
        <v>1389</v>
      </c>
      <c r="AE2210" t="s">
        <v>59</v>
      </c>
      <c r="AG2210" t="s">
        <v>20800</v>
      </c>
      <c r="AI2210">
        <v>0</v>
      </c>
      <c r="AK2210" t="s">
        <v>59</v>
      </c>
      <c r="AL2210" t="s">
        <v>64</v>
      </c>
      <c r="AP2210" t="s">
        <v>76</v>
      </c>
      <c r="AQ2210">
        <v>2950</v>
      </c>
      <c r="AR2210">
        <v>2950</v>
      </c>
      <c r="AS2210">
        <v>0</v>
      </c>
      <c r="AT2210">
        <v>0</v>
      </c>
      <c r="AU2210">
        <v>0</v>
      </c>
      <c r="AV2210">
        <v>0</v>
      </c>
      <c r="BA2210" t="s">
        <v>20801</v>
      </c>
      <c r="BB2210" t="b">
        <f t="shared" si="136"/>
        <v>0</v>
      </c>
      <c r="BC2210" t="str">
        <f>INDEX(repsearch2!B:B,MATCH(A2210,repsearch2!A:A,FALSE))</f>
        <v>No</v>
      </c>
      <c r="BD2210" s="3" t="b">
        <f t="shared" si="137"/>
        <v>0</v>
      </c>
      <c r="BE2210" s="3" t="b">
        <f t="shared" si="138"/>
        <v>0</v>
      </c>
      <c r="BF2210" t="str">
        <f t="shared" si="139"/>
        <v>closed</v>
      </c>
    </row>
    <row r="2211" spans="1:58" x14ac:dyDescent="0.3">
      <c r="A2211" t="s">
        <v>20802</v>
      </c>
      <c r="B2211" t="s">
        <v>241</v>
      </c>
      <c r="C2211" t="s">
        <v>1354</v>
      </c>
      <c r="D2211" t="s">
        <v>56</v>
      </c>
      <c r="E2211" t="s">
        <v>20803</v>
      </c>
      <c r="F2211" t="s">
        <v>20804</v>
      </c>
      <c r="G2211">
        <v>1</v>
      </c>
      <c r="H2211" t="s">
        <v>59</v>
      </c>
      <c r="I2211" t="s">
        <v>20805</v>
      </c>
      <c r="J2211">
        <v>1</v>
      </c>
      <c r="K2211" t="s">
        <v>20806</v>
      </c>
      <c r="L2211" t="s">
        <v>20807</v>
      </c>
      <c r="M2211" t="s">
        <v>20808</v>
      </c>
      <c r="N2211" t="s">
        <v>64</v>
      </c>
      <c r="O2211" t="s">
        <v>20809</v>
      </c>
      <c r="P2211">
        <v>2019</v>
      </c>
      <c r="Q2211" t="s">
        <v>20810</v>
      </c>
      <c r="R2211" t="b">
        <v>1</v>
      </c>
      <c r="S2211" t="s">
        <v>67</v>
      </c>
      <c r="T2211" t="b">
        <v>1</v>
      </c>
      <c r="U2211" t="s">
        <v>68</v>
      </c>
      <c r="V2211" t="s">
        <v>69</v>
      </c>
      <c r="W2211" t="s">
        <v>59</v>
      </c>
      <c r="Y2211">
        <v>0</v>
      </c>
      <c r="Z2211" t="s">
        <v>59</v>
      </c>
      <c r="AA2211" t="b">
        <v>0</v>
      </c>
      <c r="AB2211" t="s">
        <v>20811</v>
      </c>
      <c r="AC2211" t="s">
        <v>205</v>
      </c>
      <c r="AH2211">
        <v>1</v>
      </c>
      <c r="AI2211">
        <v>4</v>
      </c>
      <c r="AJ2211" t="s">
        <v>20812</v>
      </c>
      <c r="AK2211" t="s">
        <v>64</v>
      </c>
      <c r="AL2211" t="s">
        <v>64</v>
      </c>
      <c r="AS2211">
        <v>0</v>
      </c>
      <c r="AT2211">
        <v>0</v>
      </c>
      <c r="AU2211">
        <v>0</v>
      </c>
      <c r="AV2211">
        <v>0</v>
      </c>
      <c r="AZ2211" t="s">
        <v>19076</v>
      </c>
      <c r="BA2211" t="s">
        <v>20813</v>
      </c>
      <c r="BB2211" t="b">
        <f t="shared" si="136"/>
        <v>0</v>
      </c>
      <c r="BC2211" t="str">
        <f>INDEX(repsearch2!B:B,MATCH(A2211,repsearch2!A:A,FALSE))</f>
        <v>No</v>
      </c>
      <c r="BD2211" s="3" t="b">
        <f t="shared" si="137"/>
        <v>0</v>
      </c>
      <c r="BE2211" s="3" t="b">
        <f t="shared" si="138"/>
        <v>1</v>
      </c>
      <c r="BF2211" t="str">
        <f t="shared" si="139"/>
        <v>gold</v>
      </c>
    </row>
    <row r="2212" spans="1:58" x14ac:dyDescent="0.3">
      <c r="A2212" t="s">
        <v>20814</v>
      </c>
      <c r="B2212" t="s">
        <v>241</v>
      </c>
      <c r="C2212" t="s">
        <v>1354</v>
      </c>
      <c r="D2212" t="s">
        <v>56</v>
      </c>
      <c r="E2212" t="s">
        <v>20815</v>
      </c>
      <c r="F2212" t="s">
        <v>20816</v>
      </c>
      <c r="G2212">
        <v>2</v>
      </c>
      <c r="H2212" t="s">
        <v>59</v>
      </c>
      <c r="I2212" t="s">
        <v>20817</v>
      </c>
      <c r="J2212">
        <v>1</v>
      </c>
      <c r="K2212" t="s">
        <v>20818</v>
      </c>
      <c r="L2212" t="s">
        <v>20819</v>
      </c>
      <c r="M2212" t="s">
        <v>20820</v>
      </c>
      <c r="N2212" t="s">
        <v>64</v>
      </c>
      <c r="O2212" t="s">
        <v>20821</v>
      </c>
      <c r="P2212">
        <v>2019</v>
      </c>
      <c r="Q2212" t="s">
        <v>20822</v>
      </c>
      <c r="R2212" t="b">
        <v>1</v>
      </c>
      <c r="S2212" t="s">
        <v>67</v>
      </c>
      <c r="T2212" t="b">
        <v>1</v>
      </c>
      <c r="U2212" t="s">
        <v>68</v>
      </c>
      <c r="V2212" t="s">
        <v>69</v>
      </c>
      <c r="W2212" t="s">
        <v>59</v>
      </c>
      <c r="Y2212">
        <v>0</v>
      </c>
      <c r="Z2212" t="s">
        <v>59</v>
      </c>
      <c r="AA2212" t="b">
        <v>0</v>
      </c>
      <c r="AB2212" t="s">
        <v>20823</v>
      </c>
      <c r="AC2212" t="s">
        <v>205</v>
      </c>
      <c r="AI2212">
        <v>0</v>
      </c>
      <c r="AJ2212" t="s">
        <v>20824</v>
      </c>
      <c r="AK2212" t="s">
        <v>64</v>
      </c>
      <c r="AL2212" t="s">
        <v>64</v>
      </c>
      <c r="AS2212">
        <v>0</v>
      </c>
      <c r="AT2212">
        <v>0</v>
      </c>
      <c r="AU2212">
        <v>0</v>
      </c>
      <c r="AV2212">
        <v>0</v>
      </c>
      <c r="AX2212" t="s">
        <v>20825</v>
      </c>
      <c r="AZ2212" t="s">
        <v>331</v>
      </c>
      <c r="BB2212" t="b">
        <f t="shared" si="136"/>
        <v>0</v>
      </c>
      <c r="BC2212" t="str">
        <f>INDEX(repsearch2!B:B,MATCH(A2212,repsearch2!A:A,FALSE))</f>
        <v>No</v>
      </c>
      <c r="BD2212" s="3" t="b">
        <f t="shared" si="137"/>
        <v>0</v>
      </c>
      <c r="BE2212" s="3" t="b">
        <f t="shared" si="138"/>
        <v>1</v>
      </c>
      <c r="BF2212" t="str">
        <f t="shared" si="139"/>
        <v>gold</v>
      </c>
    </row>
    <row r="2213" spans="1:58" x14ac:dyDescent="0.3">
      <c r="A2213" t="s">
        <v>20826</v>
      </c>
      <c r="D2213" t="s">
        <v>96</v>
      </c>
      <c r="E2213" t="s">
        <v>20827</v>
      </c>
      <c r="F2213" t="s">
        <v>20828</v>
      </c>
      <c r="G2213">
        <v>3</v>
      </c>
      <c r="H2213" t="s">
        <v>59</v>
      </c>
      <c r="I2213" t="s">
        <v>20829</v>
      </c>
      <c r="J2213">
        <v>1</v>
      </c>
      <c r="K2213" t="s">
        <v>20830</v>
      </c>
      <c r="L2213" t="s">
        <v>20831</v>
      </c>
      <c r="M2213" t="s">
        <v>20832</v>
      </c>
      <c r="N2213" t="s">
        <v>64</v>
      </c>
      <c r="O2213" t="s">
        <v>20833</v>
      </c>
      <c r="P2213">
        <v>2019</v>
      </c>
      <c r="Q2213" t="s">
        <v>184</v>
      </c>
      <c r="R2213" t="b">
        <v>0</v>
      </c>
      <c r="S2213" t="s">
        <v>67</v>
      </c>
      <c r="T2213" t="b">
        <v>0</v>
      </c>
      <c r="W2213" t="s">
        <v>59</v>
      </c>
      <c r="Y2213">
        <v>0</v>
      </c>
      <c r="Z2213" t="s">
        <v>59</v>
      </c>
      <c r="AA2213" t="b">
        <v>0</v>
      </c>
      <c r="AB2213" t="s">
        <v>20834</v>
      </c>
      <c r="AC2213" t="s">
        <v>205</v>
      </c>
      <c r="AH2213">
        <v>6</v>
      </c>
      <c r="AI2213">
        <v>6</v>
      </c>
      <c r="AK2213" t="s">
        <v>64</v>
      </c>
      <c r="AL2213" t="s">
        <v>64</v>
      </c>
      <c r="AS2213">
        <v>0.5</v>
      </c>
      <c r="AT2213">
        <v>0</v>
      </c>
      <c r="AU2213">
        <v>0</v>
      </c>
      <c r="AV2213">
        <v>1</v>
      </c>
      <c r="AW2213" t="s">
        <v>20835</v>
      </c>
      <c r="AZ2213" t="s">
        <v>20836</v>
      </c>
      <c r="BB2213" t="b">
        <f t="shared" si="136"/>
        <v>0</v>
      </c>
      <c r="BC2213" t="str">
        <f>INDEX(repsearch2!B:B,MATCH(A2213,repsearch2!A:A,FALSE))</f>
        <v>No</v>
      </c>
      <c r="BD2213" s="3" t="b">
        <f t="shared" si="137"/>
        <v>0</v>
      </c>
      <c r="BE2213" s="3" t="b">
        <f t="shared" si="138"/>
        <v>0</v>
      </c>
      <c r="BF2213" t="str">
        <f t="shared" si="139"/>
        <v>closed</v>
      </c>
    </row>
    <row r="2214" spans="1:58" x14ac:dyDescent="0.3">
      <c r="A2214" t="s">
        <v>20837</v>
      </c>
      <c r="D2214" t="s">
        <v>96</v>
      </c>
      <c r="E2214" t="s">
        <v>20838</v>
      </c>
      <c r="F2214" t="s">
        <v>20839</v>
      </c>
      <c r="G2214">
        <v>1</v>
      </c>
      <c r="H2214" t="s">
        <v>59</v>
      </c>
      <c r="I2214" t="s">
        <v>20840</v>
      </c>
      <c r="J2214">
        <v>1</v>
      </c>
      <c r="K2214" t="s">
        <v>6173</v>
      </c>
      <c r="L2214" t="s">
        <v>20841</v>
      </c>
      <c r="M2214" t="s">
        <v>6175</v>
      </c>
      <c r="N2214" t="s">
        <v>64</v>
      </c>
      <c r="O2214" t="s">
        <v>20842</v>
      </c>
      <c r="P2214">
        <v>2019</v>
      </c>
      <c r="Q2214" t="s">
        <v>1349</v>
      </c>
      <c r="R2214" t="b">
        <v>0</v>
      </c>
      <c r="S2214" t="s">
        <v>67</v>
      </c>
      <c r="T2214" t="b">
        <v>0</v>
      </c>
      <c r="W2214" t="s">
        <v>59</v>
      </c>
      <c r="Y2214">
        <v>0</v>
      </c>
      <c r="Z2214" t="s">
        <v>59</v>
      </c>
      <c r="AA2214" t="b">
        <v>0</v>
      </c>
      <c r="AB2214" t="s">
        <v>20843</v>
      </c>
      <c r="AC2214" t="s">
        <v>64</v>
      </c>
      <c r="AD2214" t="s">
        <v>1389</v>
      </c>
      <c r="AE2214" t="s">
        <v>59</v>
      </c>
      <c r="AG2214" t="s">
        <v>20844</v>
      </c>
      <c r="AH2214">
        <v>1</v>
      </c>
      <c r="AI2214">
        <v>0</v>
      </c>
      <c r="AK2214" t="s">
        <v>64</v>
      </c>
      <c r="AL2214" t="s">
        <v>64</v>
      </c>
      <c r="AP2214" t="s">
        <v>76</v>
      </c>
      <c r="AQ2214">
        <v>2950</v>
      </c>
      <c r="AR2214">
        <v>2950</v>
      </c>
      <c r="AS2214">
        <v>1.35</v>
      </c>
      <c r="AT2214">
        <v>0</v>
      </c>
      <c r="AU2214">
        <v>0</v>
      </c>
      <c r="AV2214">
        <v>2</v>
      </c>
      <c r="AW2214" t="s">
        <v>20845</v>
      </c>
      <c r="AZ2214" t="s">
        <v>1914</v>
      </c>
      <c r="BA2214" t="s">
        <v>20846</v>
      </c>
      <c r="BB2214" t="b">
        <f t="shared" si="136"/>
        <v>0</v>
      </c>
      <c r="BC2214" t="str">
        <f>INDEX(repsearch2!B:B,MATCH(A2214,repsearch2!A:A,FALSE))</f>
        <v>No</v>
      </c>
      <c r="BD2214" s="3" t="b">
        <f t="shared" si="137"/>
        <v>0</v>
      </c>
      <c r="BE2214" s="3" t="b">
        <f t="shared" si="138"/>
        <v>0</v>
      </c>
      <c r="BF2214" t="str">
        <f t="shared" si="139"/>
        <v>closed</v>
      </c>
    </row>
    <row r="2215" spans="1:58" x14ac:dyDescent="0.3">
      <c r="A2215" t="s">
        <v>20847</v>
      </c>
      <c r="D2215" t="s">
        <v>96</v>
      </c>
      <c r="E2215" t="s">
        <v>20848</v>
      </c>
      <c r="F2215" t="s">
        <v>20849</v>
      </c>
      <c r="G2215">
        <v>7</v>
      </c>
      <c r="H2215" t="s">
        <v>59</v>
      </c>
      <c r="I2215" t="s">
        <v>20850</v>
      </c>
      <c r="J2215">
        <v>0</v>
      </c>
      <c r="L2215" t="s">
        <v>20851</v>
      </c>
      <c r="N2215" t="s">
        <v>59</v>
      </c>
      <c r="O2215" t="s">
        <v>20852</v>
      </c>
      <c r="P2215">
        <v>2019</v>
      </c>
      <c r="Q2215" t="s">
        <v>9279</v>
      </c>
      <c r="R2215" t="b">
        <v>0</v>
      </c>
      <c r="S2215" t="s">
        <v>102</v>
      </c>
      <c r="T2215" t="b">
        <v>0</v>
      </c>
      <c r="W2215" t="s">
        <v>59</v>
      </c>
      <c r="Y2215">
        <v>0</v>
      </c>
      <c r="Z2215" t="s">
        <v>59</v>
      </c>
      <c r="AA2215" t="b">
        <v>0</v>
      </c>
      <c r="AI2215">
        <v>0</v>
      </c>
      <c r="AK2215" t="s">
        <v>59</v>
      </c>
      <c r="AL2215" t="s">
        <v>64</v>
      </c>
      <c r="AS2215">
        <v>0</v>
      </c>
      <c r="AT2215">
        <v>0</v>
      </c>
      <c r="AU2215">
        <v>0</v>
      </c>
      <c r="AV2215">
        <v>0</v>
      </c>
      <c r="AX2215" t="s">
        <v>3196</v>
      </c>
      <c r="BB2215" t="b">
        <f t="shared" si="136"/>
        <v>0</v>
      </c>
      <c r="BC2215" t="str">
        <f>INDEX(repsearch2!B:B,MATCH(A2215,repsearch2!A:A,FALSE))</f>
        <v>No</v>
      </c>
      <c r="BD2215" s="3" t="b">
        <f t="shared" si="137"/>
        <v>0</v>
      </c>
      <c r="BE2215" s="3" t="b">
        <f t="shared" si="138"/>
        <v>0</v>
      </c>
      <c r="BF2215" t="str">
        <f t="shared" si="139"/>
        <v>closed</v>
      </c>
    </row>
    <row r="2216" spans="1:58" x14ac:dyDescent="0.3">
      <c r="A2216" s="3" t="s">
        <v>20853</v>
      </c>
      <c r="B2216" s="3" t="s">
        <v>55</v>
      </c>
      <c r="C2216" s="3"/>
      <c r="D2216" s="3" t="s">
        <v>56</v>
      </c>
      <c r="E2216" s="3" t="s">
        <v>20854</v>
      </c>
      <c r="F2216" s="3" t="s">
        <v>20855</v>
      </c>
      <c r="G2216" s="3">
        <v>4</v>
      </c>
      <c r="H2216" s="3" t="s">
        <v>59</v>
      </c>
      <c r="I2216" s="3" t="s">
        <v>20856</v>
      </c>
      <c r="J2216" s="3">
        <v>1</v>
      </c>
      <c r="K2216" s="3" t="s">
        <v>20857</v>
      </c>
      <c r="L2216" s="3" t="s">
        <v>20858</v>
      </c>
      <c r="M2216" s="3" t="s">
        <v>6939</v>
      </c>
      <c r="N2216" s="3" t="s">
        <v>64</v>
      </c>
      <c r="O2216" s="3" t="s">
        <v>20859</v>
      </c>
      <c r="P2216" s="3">
        <v>2019</v>
      </c>
      <c r="Q2216" s="3" t="s">
        <v>88</v>
      </c>
      <c r="R2216" s="3" t="b">
        <v>1</v>
      </c>
      <c r="S2216" s="3" t="s">
        <v>67</v>
      </c>
      <c r="T2216" s="3" t="b">
        <v>1</v>
      </c>
      <c r="U2216" s="3" t="s">
        <v>68</v>
      </c>
      <c r="V2216" s="3" t="s">
        <v>69</v>
      </c>
      <c r="W2216" s="3" t="s">
        <v>64</v>
      </c>
      <c r="X2216" s="3" t="s">
        <v>1043</v>
      </c>
      <c r="Y2216" s="3">
        <v>2</v>
      </c>
      <c r="Z2216" s="3" t="s">
        <v>59</v>
      </c>
      <c r="AA2216" s="3" t="b">
        <v>1</v>
      </c>
      <c r="AB2216" s="3" t="s">
        <v>20860</v>
      </c>
      <c r="AC2216" s="3" t="s">
        <v>64</v>
      </c>
      <c r="AD2216" s="3" t="s">
        <v>72</v>
      </c>
      <c r="AE2216" s="3" t="s">
        <v>64</v>
      </c>
      <c r="AF2216" s="3" t="s">
        <v>72</v>
      </c>
      <c r="AG2216" s="3" t="s">
        <v>20861</v>
      </c>
      <c r="AH2216" s="3">
        <v>7</v>
      </c>
      <c r="AI2216" s="3">
        <v>4</v>
      </c>
      <c r="AJ2216" s="3" t="s">
        <v>20862</v>
      </c>
      <c r="AK2216" s="3" t="s">
        <v>64</v>
      </c>
      <c r="AL2216" s="3" t="s">
        <v>64</v>
      </c>
      <c r="AM2216" s="3" t="s">
        <v>64</v>
      </c>
      <c r="AN2216" s="3" t="s">
        <v>76</v>
      </c>
      <c r="AO2216" s="3">
        <v>2950</v>
      </c>
      <c r="AP2216" s="3"/>
      <c r="AQ2216" s="3"/>
      <c r="AR2216" s="3">
        <v>2950</v>
      </c>
      <c r="AS2216" s="3">
        <v>3.25</v>
      </c>
      <c r="AT2216" s="3">
        <v>0</v>
      </c>
      <c r="AU2216" s="3">
        <v>0</v>
      </c>
      <c r="AV2216" s="3">
        <v>8</v>
      </c>
      <c r="AW2216" s="3" t="s">
        <v>20863</v>
      </c>
      <c r="AX2216" s="3"/>
      <c r="AY2216" s="3" t="s">
        <v>400</v>
      </c>
      <c r="AZ2216" s="3" t="s">
        <v>491</v>
      </c>
      <c r="BA2216" s="3"/>
      <c r="BB2216" s="3" t="b">
        <f t="shared" si="136"/>
        <v>1</v>
      </c>
      <c r="BC2216" s="3" t="str">
        <f>INDEX(repsearch2!B:B,MATCH(A2216,repsearch2!A:A,FALSE))</f>
        <v>Yes</v>
      </c>
      <c r="BD2216" s="3" t="b">
        <f t="shared" si="137"/>
        <v>1</v>
      </c>
      <c r="BE2216" s="3" t="b">
        <f t="shared" si="138"/>
        <v>1</v>
      </c>
      <c r="BF2216" t="str">
        <f t="shared" si="139"/>
        <v>gold</v>
      </c>
    </row>
    <row r="2217" spans="1:58" x14ac:dyDescent="0.3">
      <c r="A2217" t="s">
        <v>20864</v>
      </c>
      <c r="B2217" t="s">
        <v>4793</v>
      </c>
      <c r="D2217" t="s">
        <v>56</v>
      </c>
      <c r="E2217" t="s">
        <v>20865</v>
      </c>
      <c r="H2217" t="s">
        <v>59</v>
      </c>
      <c r="I2217" t="s">
        <v>349</v>
      </c>
      <c r="J2217">
        <v>1</v>
      </c>
      <c r="K2217" t="s">
        <v>350</v>
      </c>
      <c r="L2217" t="s">
        <v>351</v>
      </c>
      <c r="M2217" t="s">
        <v>350</v>
      </c>
      <c r="N2217" t="s">
        <v>64</v>
      </c>
      <c r="O2217" t="s">
        <v>6165</v>
      </c>
      <c r="P2217">
        <v>2019</v>
      </c>
      <c r="Q2217" t="s">
        <v>4800</v>
      </c>
      <c r="R2217" t="b">
        <v>1</v>
      </c>
      <c r="S2217" t="s">
        <v>67</v>
      </c>
      <c r="T2217" t="b">
        <v>1</v>
      </c>
      <c r="U2217" t="s">
        <v>68</v>
      </c>
      <c r="V2217" t="s">
        <v>69</v>
      </c>
      <c r="W2217" t="s">
        <v>59</v>
      </c>
      <c r="Y2217">
        <v>0</v>
      </c>
      <c r="Z2217" t="s">
        <v>59</v>
      </c>
      <c r="AA2217" t="b">
        <v>0</v>
      </c>
      <c r="AB2217" t="s">
        <v>6166</v>
      </c>
      <c r="AC2217" t="s">
        <v>64</v>
      </c>
      <c r="AD2217" t="s">
        <v>72</v>
      </c>
      <c r="AE2217" t="s">
        <v>64</v>
      </c>
      <c r="AF2217" t="s">
        <v>72</v>
      </c>
      <c r="AG2217" t="s">
        <v>6167</v>
      </c>
      <c r="AI2217">
        <v>0</v>
      </c>
      <c r="AJ2217" t="s">
        <v>20866</v>
      </c>
      <c r="AK2217" t="s">
        <v>59</v>
      </c>
      <c r="AL2217" t="s">
        <v>64</v>
      </c>
      <c r="AS2217">
        <v>0.25</v>
      </c>
      <c r="AT2217">
        <v>0</v>
      </c>
      <c r="AU2217">
        <v>0</v>
      </c>
      <c r="AV2217">
        <v>1</v>
      </c>
      <c r="AW2217" t="s">
        <v>20867</v>
      </c>
      <c r="AX2217" t="s">
        <v>20868</v>
      </c>
      <c r="BB2217" t="b">
        <f t="shared" si="136"/>
        <v>0</v>
      </c>
      <c r="BC2217" t="str">
        <f>INDEX(repsearch2!B:B,MATCH(A2217,repsearch2!A:A,FALSE))</f>
        <v>No</v>
      </c>
      <c r="BD2217" s="3" t="b">
        <f t="shared" si="137"/>
        <v>0</v>
      </c>
      <c r="BE2217" s="3" t="b">
        <f t="shared" si="138"/>
        <v>1</v>
      </c>
      <c r="BF2217" t="str">
        <f t="shared" si="139"/>
        <v>gold</v>
      </c>
    </row>
    <row r="2218" spans="1:58" x14ac:dyDescent="0.3">
      <c r="A2218" t="s">
        <v>20869</v>
      </c>
      <c r="D2218" t="s">
        <v>96</v>
      </c>
      <c r="E2218" t="s">
        <v>20870</v>
      </c>
      <c r="F2218" t="s">
        <v>9481</v>
      </c>
      <c r="G2218">
        <v>1</v>
      </c>
      <c r="H2218" t="s">
        <v>59</v>
      </c>
      <c r="I2218" t="s">
        <v>20871</v>
      </c>
      <c r="J2218">
        <v>1</v>
      </c>
      <c r="K2218" t="s">
        <v>20872</v>
      </c>
      <c r="L2218" t="s">
        <v>20873</v>
      </c>
      <c r="M2218" t="s">
        <v>20874</v>
      </c>
      <c r="N2218" t="s">
        <v>64</v>
      </c>
      <c r="O2218" t="s">
        <v>19198</v>
      </c>
      <c r="P2218">
        <v>2019</v>
      </c>
      <c r="Q2218" t="s">
        <v>19199</v>
      </c>
      <c r="R2218" t="b">
        <v>0</v>
      </c>
      <c r="S2218" t="s">
        <v>67</v>
      </c>
      <c r="T2218" t="b">
        <v>0</v>
      </c>
      <c r="W2218" t="s">
        <v>59</v>
      </c>
      <c r="Y2218">
        <v>0</v>
      </c>
      <c r="Z2218" t="s">
        <v>59</v>
      </c>
      <c r="AA2218" t="b">
        <v>0</v>
      </c>
      <c r="AB2218" t="s">
        <v>19200</v>
      </c>
      <c r="AC2218" t="s">
        <v>205</v>
      </c>
      <c r="AE2218" t="s">
        <v>64</v>
      </c>
      <c r="AF2218" t="s">
        <v>72</v>
      </c>
      <c r="AH2218">
        <v>2</v>
      </c>
      <c r="AI2218">
        <v>1</v>
      </c>
      <c r="AK2218" t="s">
        <v>64</v>
      </c>
      <c r="AL2218" t="s">
        <v>64</v>
      </c>
      <c r="AS2218">
        <v>0</v>
      </c>
      <c r="AT2218">
        <v>0</v>
      </c>
      <c r="AU2218">
        <v>0</v>
      </c>
      <c r="AV2218">
        <v>0</v>
      </c>
      <c r="AZ2218" t="s">
        <v>19201</v>
      </c>
      <c r="BA2218" t="s">
        <v>19202</v>
      </c>
      <c r="BB2218" t="b">
        <f t="shared" si="136"/>
        <v>0</v>
      </c>
      <c r="BC2218" t="str">
        <f>INDEX(repsearch2!B:B,MATCH(A2218,repsearch2!A:A,FALSE))</f>
        <v>No</v>
      </c>
      <c r="BD2218" s="3" t="b">
        <f t="shared" si="137"/>
        <v>0</v>
      </c>
      <c r="BE2218" s="3" t="b">
        <f t="shared" si="138"/>
        <v>0</v>
      </c>
      <c r="BF2218" t="str">
        <f t="shared" si="139"/>
        <v>closed</v>
      </c>
    </row>
    <row r="2219" spans="1:58" x14ac:dyDescent="0.3">
      <c r="A2219" s="3" t="s">
        <v>20875</v>
      </c>
      <c r="B2219" s="3" t="s">
        <v>346</v>
      </c>
      <c r="C2219" s="3"/>
      <c r="D2219" s="3" t="s">
        <v>56</v>
      </c>
      <c r="E2219" s="3" t="s">
        <v>20876</v>
      </c>
      <c r="F2219" s="3" t="s">
        <v>20877</v>
      </c>
      <c r="G2219" s="3">
        <v>1</v>
      </c>
      <c r="H2219" s="3" t="s">
        <v>59</v>
      </c>
      <c r="I2219" s="3" t="s">
        <v>20878</v>
      </c>
      <c r="J2219" s="3">
        <v>1</v>
      </c>
      <c r="K2219" s="3" t="s">
        <v>20879</v>
      </c>
      <c r="L2219" s="3" t="s">
        <v>20880</v>
      </c>
      <c r="M2219" s="3" t="s">
        <v>20879</v>
      </c>
      <c r="N2219" s="3" t="s">
        <v>64</v>
      </c>
      <c r="O2219" s="3" t="s">
        <v>20881</v>
      </c>
      <c r="P2219" s="3">
        <v>2019</v>
      </c>
      <c r="Q2219" s="3" t="s">
        <v>20882</v>
      </c>
      <c r="R2219" s="3" t="b">
        <v>1</v>
      </c>
      <c r="S2219" s="3" t="s">
        <v>67</v>
      </c>
      <c r="T2219" s="3" t="b">
        <v>1</v>
      </c>
      <c r="U2219" s="3" t="s">
        <v>68</v>
      </c>
      <c r="V2219" s="3" t="s">
        <v>69</v>
      </c>
      <c r="W2219" s="3" t="s">
        <v>64</v>
      </c>
      <c r="X2219" s="3" t="s">
        <v>70</v>
      </c>
      <c r="Y2219" s="3">
        <v>1</v>
      </c>
      <c r="Z2219" s="3" t="s">
        <v>59</v>
      </c>
      <c r="AA2219" s="3" t="b">
        <v>0</v>
      </c>
      <c r="AB2219" s="3" t="s">
        <v>20883</v>
      </c>
      <c r="AC2219" s="3" t="s">
        <v>205</v>
      </c>
      <c r="AD2219" s="3"/>
      <c r="AE2219" s="3" t="s">
        <v>64</v>
      </c>
      <c r="AF2219" s="3" t="s">
        <v>72</v>
      </c>
      <c r="AG2219" s="3"/>
      <c r="AH2219" s="3"/>
      <c r="AI2219" s="3">
        <v>0</v>
      </c>
      <c r="AJ2219" s="3" t="s">
        <v>20884</v>
      </c>
      <c r="AK2219" s="3" t="s">
        <v>59</v>
      </c>
      <c r="AL2219" s="3" t="s">
        <v>64</v>
      </c>
      <c r="AM2219" s="3"/>
      <c r="AN2219" s="3"/>
      <c r="AO2219" s="3"/>
      <c r="AP2219" s="3"/>
      <c r="AQ2219" s="3"/>
      <c r="AR2219" s="3"/>
      <c r="AS2219" s="3">
        <v>0</v>
      </c>
      <c r="AT2219" s="3">
        <v>0</v>
      </c>
      <c r="AU2219" s="3">
        <v>0</v>
      </c>
      <c r="AV2219" s="3">
        <v>0</v>
      </c>
      <c r="AW2219" s="3"/>
      <c r="AX2219" s="3"/>
      <c r="AY2219" s="3"/>
      <c r="AZ2219" s="3"/>
      <c r="BA2219" s="3"/>
      <c r="BB2219" s="3" t="b">
        <f t="shared" si="136"/>
        <v>1</v>
      </c>
      <c r="BC2219" s="3" t="str">
        <f>INDEX(repsearch2!B:B,MATCH(A2219,repsearch2!A:A,FALSE))</f>
        <v>No</v>
      </c>
      <c r="BD2219" s="3" t="b">
        <f t="shared" si="137"/>
        <v>1</v>
      </c>
      <c r="BE2219" s="3" t="b">
        <f t="shared" si="138"/>
        <v>1</v>
      </c>
      <c r="BF2219" t="str">
        <f t="shared" si="139"/>
        <v>gold</v>
      </c>
    </row>
    <row r="2220" spans="1:58" x14ac:dyDescent="0.3">
      <c r="A2220" s="3" t="s">
        <v>20885</v>
      </c>
      <c r="B2220" s="3" t="s">
        <v>55</v>
      </c>
      <c r="C2220" s="3"/>
      <c r="D2220" s="3" t="s">
        <v>56</v>
      </c>
      <c r="E2220" s="3" t="s">
        <v>20886</v>
      </c>
      <c r="F2220" s="3" t="s">
        <v>3168</v>
      </c>
      <c r="G2220" s="3">
        <v>1</v>
      </c>
      <c r="H2220" s="3" t="s">
        <v>59</v>
      </c>
      <c r="I2220" s="3" t="s">
        <v>20887</v>
      </c>
      <c r="J2220" s="3">
        <v>1</v>
      </c>
      <c r="K2220" s="3" t="s">
        <v>20888</v>
      </c>
      <c r="L2220" s="3" t="s">
        <v>20889</v>
      </c>
      <c r="M2220" s="3" t="s">
        <v>3170</v>
      </c>
      <c r="N2220" s="3" t="s">
        <v>64</v>
      </c>
      <c r="O2220" s="3" t="s">
        <v>3171</v>
      </c>
      <c r="P2220" s="3">
        <v>2019</v>
      </c>
      <c r="Q2220" s="3" t="s">
        <v>88</v>
      </c>
      <c r="R2220" s="3" t="b">
        <v>1</v>
      </c>
      <c r="S2220" s="3" t="s">
        <v>67</v>
      </c>
      <c r="T2220" s="3" t="b">
        <v>1</v>
      </c>
      <c r="U2220" s="3" t="s">
        <v>68</v>
      </c>
      <c r="V2220" s="3" t="s">
        <v>69</v>
      </c>
      <c r="W2220" s="3" t="s">
        <v>64</v>
      </c>
      <c r="X2220" s="3" t="s">
        <v>1043</v>
      </c>
      <c r="Y2220" s="3">
        <v>2</v>
      </c>
      <c r="Z2220" s="3" t="s">
        <v>59</v>
      </c>
      <c r="AA2220" s="3" t="b">
        <v>1</v>
      </c>
      <c r="AB2220" s="3" t="s">
        <v>3173</v>
      </c>
      <c r="AC2220" s="3" t="s">
        <v>64</v>
      </c>
      <c r="AD2220" s="3" t="s">
        <v>72</v>
      </c>
      <c r="AE2220" s="3" t="s">
        <v>64</v>
      </c>
      <c r="AF2220" s="3" t="s">
        <v>72</v>
      </c>
      <c r="AG2220" s="3" t="s">
        <v>3174</v>
      </c>
      <c r="AH2220" s="3"/>
      <c r="AI2220" s="3">
        <v>0</v>
      </c>
      <c r="AJ2220" s="3" t="s">
        <v>20890</v>
      </c>
      <c r="AK2220" s="3" t="s">
        <v>64</v>
      </c>
      <c r="AL2220" s="3" t="s">
        <v>64</v>
      </c>
      <c r="AM2220" s="3" t="s">
        <v>64</v>
      </c>
      <c r="AN2220" s="3" t="s">
        <v>76</v>
      </c>
      <c r="AO2220" s="3">
        <v>2950</v>
      </c>
      <c r="AP2220" s="3"/>
      <c r="AQ2220" s="3"/>
      <c r="AR2220" s="3">
        <v>2950</v>
      </c>
      <c r="AS2220" s="3">
        <v>1</v>
      </c>
      <c r="AT2220" s="3">
        <v>0</v>
      </c>
      <c r="AU2220" s="3">
        <v>0</v>
      </c>
      <c r="AV2220" s="3">
        <v>1</v>
      </c>
      <c r="AW2220" s="3" t="s">
        <v>20891</v>
      </c>
      <c r="AX2220" s="3" t="s">
        <v>20892</v>
      </c>
      <c r="AY2220" s="3"/>
      <c r="AZ2220" s="3" t="s">
        <v>343</v>
      </c>
      <c r="BA2220" s="3" t="s">
        <v>1975</v>
      </c>
      <c r="BB2220" s="3" t="b">
        <f t="shared" si="136"/>
        <v>1</v>
      </c>
      <c r="BC2220" s="3" t="str">
        <f>INDEX(repsearch2!B:B,MATCH(A2220,repsearch2!A:A,FALSE))</f>
        <v>Yes</v>
      </c>
      <c r="BD2220" s="3" t="b">
        <f t="shared" si="137"/>
        <v>1</v>
      </c>
      <c r="BE2220" s="3" t="b">
        <f t="shared" si="138"/>
        <v>1</v>
      </c>
      <c r="BF2220" t="str">
        <f t="shared" si="139"/>
        <v>gold</v>
      </c>
    </row>
    <row r="2221" spans="1:58" x14ac:dyDescent="0.3">
      <c r="A2221" t="s">
        <v>20893</v>
      </c>
      <c r="D2221" t="s">
        <v>96</v>
      </c>
      <c r="E2221" t="s">
        <v>20894</v>
      </c>
      <c r="F2221" t="s">
        <v>20895</v>
      </c>
      <c r="G2221">
        <v>2</v>
      </c>
      <c r="H2221" t="s">
        <v>59</v>
      </c>
      <c r="I2221" t="s">
        <v>20896</v>
      </c>
      <c r="J2221">
        <v>1</v>
      </c>
      <c r="K2221" t="s">
        <v>20897</v>
      </c>
      <c r="L2221" t="s">
        <v>20898</v>
      </c>
      <c r="M2221" t="s">
        <v>2526</v>
      </c>
      <c r="N2221" t="s">
        <v>64</v>
      </c>
      <c r="O2221" t="s">
        <v>20899</v>
      </c>
      <c r="P2221">
        <v>2019</v>
      </c>
      <c r="Q2221" t="s">
        <v>3823</v>
      </c>
      <c r="R2221" t="b">
        <v>0</v>
      </c>
      <c r="S2221" t="s">
        <v>67</v>
      </c>
      <c r="T2221" t="b">
        <v>0</v>
      </c>
      <c r="W2221" t="s">
        <v>59</v>
      </c>
      <c r="Y2221">
        <v>0</v>
      </c>
      <c r="Z2221" t="s">
        <v>59</v>
      </c>
      <c r="AA2221" t="b">
        <v>0</v>
      </c>
      <c r="AB2221" t="s">
        <v>20900</v>
      </c>
      <c r="AC2221" t="s">
        <v>59</v>
      </c>
      <c r="AE2221" t="s">
        <v>64</v>
      </c>
      <c r="AF2221" t="s">
        <v>252</v>
      </c>
      <c r="AG2221" t="s">
        <v>20901</v>
      </c>
      <c r="AI2221">
        <v>0</v>
      </c>
      <c r="AK2221" t="s">
        <v>64</v>
      </c>
      <c r="AL2221" t="s">
        <v>64</v>
      </c>
      <c r="AS2221">
        <v>2.85</v>
      </c>
      <c r="AT2221">
        <v>0</v>
      </c>
      <c r="AU2221">
        <v>0</v>
      </c>
      <c r="AV2221">
        <v>3</v>
      </c>
      <c r="AW2221" t="s">
        <v>20902</v>
      </c>
      <c r="AZ2221" t="s">
        <v>227</v>
      </c>
      <c r="BA2221" t="s">
        <v>20903</v>
      </c>
      <c r="BB2221" t="b">
        <f t="shared" si="136"/>
        <v>0</v>
      </c>
      <c r="BC2221" t="str">
        <f>INDEX(repsearch2!B:B,MATCH(A2221,repsearch2!A:A,FALSE))</f>
        <v>No</v>
      </c>
      <c r="BD2221" s="3" t="b">
        <f t="shared" si="137"/>
        <v>0</v>
      </c>
      <c r="BE2221" s="3" t="b">
        <f t="shared" si="138"/>
        <v>0</v>
      </c>
      <c r="BF2221" t="str">
        <f t="shared" si="139"/>
        <v>closed</v>
      </c>
    </row>
    <row r="2222" spans="1:58" x14ac:dyDescent="0.3">
      <c r="A2222" t="s">
        <v>20904</v>
      </c>
      <c r="B2222" t="s">
        <v>241</v>
      </c>
      <c r="C2222" t="s">
        <v>388</v>
      </c>
      <c r="D2222" t="s">
        <v>56</v>
      </c>
      <c r="E2222" t="s">
        <v>20905</v>
      </c>
      <c r="F2222" t="s">
        <v>9188</v>
      </c>
      <c r="G2222">
        <v>2</v>
      </c>
      <c r="H2222" t="s">
        <v>59</v>
      </c>
      <c r="I2222" t="s">
        <v>20906</v>
      </c>
      <c r="J2222">
        <v>1</v>
      </c>
      <c r="K2222" t="s">
        <v>618</v>
      </c>
      <c r="L2222" t="s">
        <v>619</v>
      </c>
      <c r="M2222" t="s">
        <v>182</v>
      </c>
      <c r="N2222" t="s">
        <v>64</v>
      </c>
      <c r="O2222" t="s">
        <v>20907</v>
      </c>
      <c r="P2222">
        <v>2019</v>
      </c>
      <c r="Q2222" t="s">
        <v>139</v>
      </c>
      <c r="R2222" t="b">
        <v>1</v>
      </c>
      <c r="S2222" t="s">
        <v>67</v>
      </c>
      <c r="T2222" t="b">
        <v>1</v>
      </c>
      <c r="U2222" t="s">
        <v>68</v>
      </c>
      <c r="V2222" t="s">
        <v>69</v>
      </c>
      <c r="W2222" t="s">
        <v>59</v>
      </c>
      <c r="Y2222">
        <v>0</v>
      </c>
      <c r="Z2222" t="s">
        <v>59</v>
      </c>
      <c r="AA2222" t="b">
        <v>0</v>
      </c>
      <c r="AB2222" t="s">
        <v>20908</v>
      </c>
      <c r="AC2222" t="s">
        <v>64</v>
      </c>
      <c r="AD2222" t="s">
        <v>72</v>
      </c>
      <c r="AE2222" t="s">
        <v>64</v>
      </c>
      <c r="AF2222" t="s">
        <v>72</v>
      </c>
      <c r="AG2222" t="s">
        <v>20909</v>
      </c>
      <c r="AH2222">
        <v>2</v>
      </c>
      <c r="AI2222">
        <v>2</v>
      </c>
      <c r="AJ2222" t="s">
        <v>20910</v>
      </c>
      <c r="AK2222" t="s">
        <v>64</v>
      </c>
      <c r="AL2222" t="s">
        <v>64</v>
      </c>
      <c r="AP2222" t="s">
        <v>76</v>
      </c>
      <c r="AQ2222">
        <v>0</v>
      </c>
      <c r="AR2222">
        <v>0</v>
      </c>
      <c r="AS2222">
        <v>0</v>
      </c>
      <c r="AT2222">
        <v>0</v>
      </c>
      <c r="AU2222">
        <v>0</v>
      </c>
      <c r="AV2222">
        <v>0</v>
      </c>
      <c r="AX2222" t="s">
        <v>20911</v>
      </c>
      <c r="AZ2222" t="s">
        <v>20912</v>
      </c>
      <c r="BB2222" t="b">
        <f t="shared" si="136"/>
        <v>0</v>
      </c>
      <c r="BC2222" t="str">
        <f>INDEX(repsearch2!B:B,MATCH(A2222,repsearch2!A:A,FALSE))</f>
        <v>No</v>
      </c>
      <c r="BD2222" s="3" t="b">
        <f t="shared" si="137"/>
        <v>0</v>
      </c>
      <c r="BE2222" s="3" t="b">
        <f t="shared" si="138"/>
        <v>1</v>
      </c>
      <c r="BF2222" t="str">
        <f t="shared" si="139"/>
        <v>gold</v>
      </c>
    </row>
    <row r="2223" spans="1:58" x14ac:dyDescent="0.3">
      <c r="A2223" t="s">
        <v>20913</v>
      </c>
      <c r="B2223" t="s">
        <v>55</v>
      </c>
      <c r="D2223" t="s">
        <v>56</v>
      </c>
      <c r="E2223" t="s">
        <v>20914</v>
      </c>
      <c r="F2223" t="s">
        <v>20915</v>
      </c>
      <c r="G2223">
        <v>4</v>
      </c>
      <c r="H2223" t="s">
        <v>59</v>
      </c>
      <c r="I2223" t="s">
        <v>20916</v>
      </c>
      <c r="J2223">
        <v>1</v>
      </c>
      <c r="K2223" t="s">
        <v>20917</v>
      </c>
      <c r="L2223" t="s">
        <v>20918</v>
      </c>
      <c r="M2223" t="s">
        <v>20919</v>
      </c>
      <c r="N2223" t="s">
        <v>64</v>
      </c>
      <c r="O2223" t="s">
        <v>123</v>
      </c>
      <c r="P2223">
        <v>2019</v>
      </c>
      <c r="Q2223" t="s">
        <v>88</v>
      </c>
      <c r="R2223" t="b">
        <v>1</v>
      </c>
      <c r="S2223" t="s">
        <v>67</v>
      </c>
      <c r="T2223" t="b">
        <v>1</v>
      </c>
      <c r="U2223" t="s">
        <v>68</v>
      </c>
      <c r="V2223" t="s">
        <v>69</v>
      </c>
      <c r="W2223" t="s">
        <v>64</v>
      </c>
      <c r="X2223" t="s">
        <v>12777</v>
      </c>
      <c r="Y2223">
        <v>2</v>
      </c>
      <c r="Z2223" t="s">
        <v>59</v>
      </c>
      <c r="AA2223" t="b">
        <v>1</v>
      </c>
      <c r="AB2223" t="s">
        <v>125</v>
      </c>
      <c r="AC2223" t="s">
        <v>64</v>
      </c>
      <c r="AD2223" t="s">
        <v>72</v>
      </c>
      <c r="AE2223" t="s">
        <v>64</v>
      </c>
      <c r="AF2223" t="s">
        <v>72</v>
      </c>
      <c r="AG2223" t="s">
        <v>126</v>
      </c>
      <c r="AH2223">
        <v>4</v>
      </c>
      <c r="AI2223">
        <v>4</v>
      </c>
      <c r="AJ2223" t="s">
        <v>20920</v>
      </c>
      <c r="AK2223" t="s">
        <v>64</v>
      </c>
      <c r="AL2223" t="s">
        <v>64</v>
      </c>
      <c r="AM2223" t="s">
        <v>64</v>
      </c>
      <c r="AN2223" t="s">
        <v>76</v>
      </c>
      <c r="AO2223">
        <v>2950</v>
      </c>
      <c r="AR2223">
        <v>2950</v>
      </c>
      <c r="AS2223">
        <v>3.1</v>
      </c>
      <c r="AT2223">
        <v>0</v>
      </c>
      <c r="AU2223">
        <v>0</v>
      </c>
      <c r="AV2223">
        <v>4</v>
      </c>
      <c r="AW2223" t="s">
        <v>20921</v>
      </c>
      <c r="AZ2223" t="s">
        <v>129</v>
      </c>
      <c r="BA2223" t="s">
        <v>130</v>
      </c>
      <c r="BB2223" t="b">
        <f t="shared" si="136"/>
        <v>0</v>
      </c>
      <c r="BC2223" t="str">
        <f>INDEX(repsearch2!B:B,MATCH(A2223,repsearch2!A:A,FALSE))</f>
        <v>No</v>
      </c>
      <c r="BD2223" s="3" t="b">
        <f t="shared" si="137"/>
        <v>0</v>
      </c>
      <c r="BE2223" s="3" t="b">
        <f t="shared" si="138"/>
        <v>1</v>
      </c>
      <c r="BF2223" t="str">
        <f t="shared" si="139"/>
        <v>gold</v>
      </c>
    </row>
    <row r="2224" spans="1:58" x14ac:dyDescent="0.3">
      <c r="A2224" t="s">
        <v>20922</v>
      </c>
      <c r="D2224" t="s">
        <v>96</v>
      </c>
      <c r="E2224" t="s">
        <v>20923</v>
      </c>
      <c r="F2224" t="s">
        <v>20924</v>
      </c>
      <c r="G2224">
        <v>3</v>
      </c>
      <c r="H2224" t="s">
        <v>59</v>
      </c>
      <c r="I2224" t="s">
        <v>20925</v>
      </c>
      <c r="J2224">
        <v>1</v>
      </c>
      <c r="K2224" t="s">
        <v>20926</v>
      </c>
      <c r="L2224" t="s">
        <v>20927</v>
      </c>
      <c r="M2224" t="s">
        <v>20928</v>
      </c>
      <c r="N2224" t="s">
        <v>64</v>
      </c>
      <c r="O2224" t="s">
        <v>20929</v>
      </c>
      <c r="P2224">
        <v>2019</v>
      </c>
      <c r="Q2224" t="s">
        <v>9173</v>
      </c>
      <c r="R2224" t="b">
        <v>0</v>
      </c>
      <c r="S2224" t="s">
        <v>1362</v>
      </c>
      <c r="T2224" t="b">
        <v>0</v>
      </c>
      <c r="W2224" t="s">
        <v>59</v>
      </c>
      <c r="Y2224">
        <v>0</v>
      </c>
      <c r="Z2224" t="s">
        <v>59</v>
      </c>
      <c r="AA2224" t="b">
        <v>0</v>
      </c>
      <c r="AB2224" t="s">
        <v>10898</v>
      </c>
      <c r="AI2224">
        <v>0</v>
      </c>
      <c r="AK2224" t="s">
        <v>64</v>
      </c>
      <c r="AL2224" t="s">
        <v>64</v>
      </c>
      <c r="AS2224">
        <v>0.25</v>
      </c>
      <c r="AT2224">
        <v>0</v>
      </c>
      <c r="AU2224">
        <v>0</v>
      </c>
      <c r="AV2224">
        <v>0</v>
      </c>
      <c r="AW2224" t="s">
        <v>20930</v>
      </c>
      <c r="AZ2224" t="s">
        <v>10964</v>
      </c>
      <c r="BB2224" t="b">
        <f t="shared" si="136"/>
        <v>0</v>
      </c>
      <c r="BC2224" t="str">
        <f>INDEX(repsearch2!B:B,MATCH(A2224,repsearch2!A:A,FALSE))</f>
        <v>No</v>
      </c>
      <c r="BD2224" s="3" t="b">
        <f t="shared" si="137"/>
        <v>0</v>
      </c>
      <c r="BE2224" s="3" t="b">
        <f t="shared" si="138"/>
        <v>0</v>
      </c>
      <c r="BF2224" t="str">
        <f t="shared" si="139"/>
        <v>closed</v>
      </c>
    </row>
    <row r="2225" spans="1:58" x14ac:dyDescent="0.3">
      <c r="A2225" t="s">
        <v>20931</v>
      </c>
      <c r="D2225" t="s">
        <v>96</v>
      </c>
      <c r="E2225" t="s">
        <v>20932</v>
      </c>
      <c r="F2225" t="s">
        <v>20933</v>
      </c>
      <c r="G2225">
        <v>3</v>
      </c>
      <c r="H2225" t="s">
        <v>59</v>
      </c>
      <c r="I2225" t="s">
        <v>20934</v>
      </c>
      <c r="J2225">
        <v>3</v>
      </c>
      <c r="K2225" t="s">
        <v>20935</v>
      </c>
      <c r="L2225" t="s">
        <v>20936</v>
      </c>
      <c r="M2225" t="s">
        <v>20937</v>
      </c>
      <c r="N2225" t="s">
        <v>64</v>
      </c>
      <c r="O2225" t="s">
        <v>20938</v>
      </c>
      <c r="P2225">
        <v>2019</v>
      </c>
      <c r="Q2225" t="s">
        <v>9173</v>
      </c>
      <c r="R2225" t="b">
        <v>0</v>
      </c>
      <c r="S2225" t="s">
        <v>1362</v>
      </c>
      <c r="T2225" t="b">
        <v>0</v>
      </c>
      <c r="W2225" t="s">
        <v>59</v>
      </c>
      <c r="Y2225">
        <v>0</v>
      </c>
      <c r="Z2225" t="s">
        <v>59</v>
      </c>
      <c r="AA2225" t="b">
        <v>0</v>
      </c>
      <c r="AB2225" t="s">
        <v>9236</v>
      </c>
      <c r="AH2225">
        <v>2</v>
      </c>
      <c r="AI2225">
        <v>1</v>
      </c>
      <c r="AK2225" t="s">
        <v>59</v>
      </c>
      <c r="AL2225" t="s">
        <v>64</v>
      </c>
      <c r="AS2225">
        <v>0</v>
      </c>
      <c r="AT2225">
        <v>0</v>
      </c>
      <c r="AU2225">
        <v>0</v>
      </c>
      <c r="AV2225">
        <v>0</v>
      </c>
      <c r="BB2225" t="b">
        <f t="shared" si="136"/>
        <v>0</v>
      </c>
      <c r="BC2225" t="str">
        <f>INDEX(repsearch2!B:B,MATCH(A2225,repsearch2!A:A,FALSE))</f>
        <v>No</v>
      </c>
      <c r="BD2225" s="3" t="b">
        <f t="shared" si="137"/>
        <v>0</v>
      </c>
      <c r="BE2225" s="3" t="b">
        <f t="shared" si="138"/>
        <v>0</v>
      </c>
      <c r="BF2225" t="str">
        <f t="shared" si="139"/>
        <v>closed</v>
      </c>
    </row>
    <row r="2226" spans="1:58" x14ac:dyDescent="0.3">
      <c r="A2226" t="s">
        <v>20939</v>
      </c>
      <c r="D2226" t="s">
        <v>96</v>
      </c>
      <c r="E2226" t="s">
        <v>20940</v>
      </c>
      <c r="F2226" t="s">
        <v>20941</v>
      </c>
      <c r="G2226">
        <v>2</v>
      </c>
      <c r="H2226" t="s">
        <v>59</v>
      </c>
      <c r="I2226" t="s">
        <v>20942</v>
      </c>
      <c r="J2226">
        <v>1</v>
      </c>
      <c r="K2226" t="s">
        <v>20943</v>
      </c>
      <c r="L2226" t="s">
        <v>20944</v>
      </c>
      <c r="M2226" t="s">
        <v>20945</v>
      </c>
      <c r="N2226" t="s">
        <v>64</v>
      </c>
      <c r="O2226" t="s">
        <v>20946</v>
      </c>
      <c r="P2226">
        <v>2019</v>
      </c>
      <c r="Q2226" t="s">
        <v>1018</v>
      </c>
      <c r="R2226" t="b">
        <v>0</v>
      </c>
      <c r="S2226" t="s">
        <v>67</v>
      </c>
      <c r="T2226" t="b">
        <v>0</v>
      </c>
      <c r="W2226" t="s">
        <v>59</v>
      </c>
      <c r="Y2226">
        <v>0</v>
      </c>
      <c r="Z2226" t="s">
        <v>59</v>
      </c>
      <c r="AA2226" t="b">
        <v>0</v>
      </c>
      <c r="AB2226" t="s">
        <v>20947</v>
      </c>
      <c r="AC2226" t="s">
        <v>64</v>
      </c>
      <c r="AD2226" t="s">
        <v>72</v>
      </c>
      <c r="AE2226" t="s">
        <v>59</v>
      </c>
      <c r="AG2226" t="s">
        <v>20948</v>
      </c>
      <c r="AH2226">
        <v>5</v>
      </c>
      <c r="AI2226">
        <v>1</v>
      </c>
      <c r="AK2226" t="s">
        <v>64</v>
      </c>
      <c r="AL2226" t="s">
        <v>64</v>
      </c>
      <c r="AP2226" t="s">
        <v>76</v>
      </c>
      <c r="AQ2226">
        <v>2700</v>
      </c>
      <c r="AR2226">
        <v>2700</v>
      </c>
      <c r="AS2226">
        <v>88.408000000000001</v>
      </c>
      <c r="AT2226">
        <v>5</v>
      </c>
      <c r="AU2226">
        <v>0</v>
      </c>
      <c r="AV2226">
        <v>63</v>
      </c>
      <c r="AW2226" t="s">
        <v>20949</v>
      </c>
      <c r="AX2226" t="s">
        <v>20950</v>
      </c>
      <c r="AZ2226" t="s">
        <v>20951</v>
      </c>
      <c r="BA2226" t="s">
        <v>3023</v>
      </c>
      <c r="BB2226" t="b">
        <f t="shared" si="136"/>
        <v>0</v>
      </c>
      <c r="BC2226" t="str">
        <f>INDEX(repsearch2!B:B,MATCH(A2226,repsearch2!A:A,FALSE))</f>
        <v>No</v>
      </c>
      <c r="BD2226" s="3" t="b">
        <f t="shared" si="137"/>
        <v>0</v>
      </c>
      <c r="BE2226" s="3" t="b">
        <f t="shared" si="138"/>
        <v>0</v>
      </c>
      <c r="BF2226" t="str">
        <f t="shared" si="139"/>
        <v>closed</v>
      </c>
    </row>
    <row r="2227" spans="1:58" x14ac:dyDescent="0.3">
      <c r="A2227" t="s">
        <v>20952</v>
      </c>
      <c r="D2227" t="s">
        <v>96</v>
      </c>
      <c r="E2227" t="s">
        <v>20953</v>
      </c>
      <c r="F2227" t="s">
        <v>20954</v>
      </c>
      <c r="G2227">
        <v>2</v>
      </c>
      <c r="H2227" t="s">
        <v>59</v>
      </c>
      <c r="I2227" t="s">
        <v>20955</v>
      </c>
      <c r="J2227">
        <v>2</v>
      </c>
      <c r="K2227" t="s">
        <v>20956</v>
      </c>
      <c r="L2227" t="s">
        <v>20957</v>
      </c>
      <c r="M2227" t="s">
        <v>20958</v>
      </c>
      <c r="N2227" t="s">
        <v>64</v>
      </c>
      <c r="O2227" t="s">
        <v>20959</v>
      </c>
      <c r="P2227">
        <v>2019</v>
      </c>
      <c r="Q2227" t="s">
        <v>9173</v>
      </c>
      <c r="R2227" t="b">
        <v>0</v>
      </c>
      <c r="S2227" t="s">
        <v>1362</v>
      </c>
      <c r="T2227" t="b">
        <v>0</v>
      </c>
      <c r="W2227" t="s">
        <v>59</v>
      </c>
      <c r="Y2227">
        <v>0</v>
      </c>
      <c r="Z2227" t="s">
        <v>59</v>
      </c>
      <c r="AA2227" t="b">
        <v>0</v>
      </c>
      <c r="AI2227">
        <v>0</v>
      </c>
      <c r="AK2227" t="s">
        <v>59</v>
      </c>
      <c r="AL2227" t="s">
        <v>64</v>
      </c>
      <c r="AS2227">
        <v>0</v>
      </c>
      <c r="AT2227">
        <v>0</v>
      </c>
      <c r="AU2227">
        <v>0</v>
      </c>
      <c r="AV2227">
        <v>0</v>
      </c>
      <c r="BB2227" t="b">
        <f t="shared" si="136"/>
        <v>0</v>
      </c>
      <c r="BC2227" t="str">
        <f>INDEX(repsearch2!B:B,MATCH(A2227,repsearch2!A:A,FALSE))</f>
        <v>No</v>
      </c>
      <c r="BD2227" s="3" t="b">
        <f t="shared" si="137"/>
        <v>0</v>
      </c>
      <c r="BE2227" s="3" t="b">
        <f t="shared" si="138"/>
        <v>0</v>
      </c>
      <c r="BF2227" t="str">
        <f t="shared" si="139"/>
        <v>closed</v>
      </c>
    </row>
    <row r="2228" spans="1:58" x14ac:dyDescent="0.3">
      <c r="A2228" s="3" t="s">
        <v>20960</v>
      </c>
      <c r="B2228" s="3" t="s">
        <v>896</v>
      </c>
      <c r="C2228" s="3"/>
      <c r="D2228" s="3" t="s">
        <v>897</v>
      </c>
      <c r="E2228" s="3" t="s">
        <v>20961</v>
      </c>
      <c r="F2228" s="3" t="s">
        <v>20962</v>
      </c>
      <c r="G2228" s="3">
        <v>3</v>
      </c>
      <c r="H2228" s="3" t="s">
        <v>59</v>
      </c>
      <c r="I2228" s="3" t="s">
        <v>20963</v>
      </c>
      <c r="J2228" s="3">
        <v>3</v>
      </c>
      <c r="K2228" s="3" t="s">
        <v>20964</v>
      </c>
      <c r="L2228" s="3" t="s">
        <v>20965</v>
      </c>
      <c r="M2228" s="3" t="s">
        <v>20668</v>
      </c>
      <c r="N2228" s="3" t="s">
        <v>64</v>
      </c>
      <c r="O2228" s="3" t="s">
        <v>20966</v>
      </c>
      <c r="P2228" s="3">
        <v>2019</v>
      </c>
      <c r="Q2228" s="3" t="s">
        <v>9173</v>
      </c>
      <c r="R2228" s="3" t="b">
        <v>1</v>
      </c>
      <c r="S2228" s="3" t="s">
        <v>1362</v>
      </c>
      <c r="T2228" s="3" t="b">
        <v>0</v>
      </c>
      <c r="U2228" s="3" t="s">
        <v>1102</v>
      </c>
      <c r="V2228" s="3" t="s">
        <v>905</v>
      </c>
      <c r="W2228" s="3" t="s">
        <v>64</v>
      </c>
      <c r="X2228" s="3" t="s">
        <v>70</v>
      </c>
      <c r="Y2228" s="3">
        <v>1</v>
      </c>
      <c r="Z2228" s="3" t="s">
        <v>59</v>
      </c>
      <c r="AA2228" s="3" t="b">
        <v>0</v>
      </c>
      <c r="AB2228" s="3" t="s">
        <v>20967</v>
      </c>
      <c r="AC2228" s="3"/>
      <c r="AD2228" s="3"/>
      <c r="AE2228" s="3"/>
      <c r="AF2228" s="3"/>
      <c r="AG2228" s="3"/>
      <c r="AH2228" s="3"/>
      <c r="AI2228" s="3">
        <v>0</v>
      </c>
      <c r="AJ2228" s="3" t="s">
        <v>20968</v>
      </c>
      <c r="AK2228" s="3" t="s">
        <v>59</v>
      </c>
      <c r="AL2228" s="3" t="s">
        <v>64</v>
      </c>
      <c r="AM2228" s="3"/>
      <c r="AN2228" s="3"/>
      <c r="AO2228" s="3"/>
      <c r="AP2228" s="3"/>
      <c r="AQ2228" s="3"/>
      <c r="AR2228" s="3"/>
      <c r="AS2228" s="3">
        <v>0</v>
      </c>
      <c r="AT2228" s="3">
        <v>0</v>
      </c>
      <c r="AU2228" s="3">
        <v>0</v>
      </c>
      <c r="AV2228" s="3">
        <v>0</v>
      </c>
      <c r="AW2228" s="3"/>
      <c r="AX2228" s="3"/>
      <c r="AY2228" s="3"/>
      <c r="AZ2228" s="3"/>
      <c r="BA2228" s="3"/>
      <c r="BB2228" s="3" t="b">
        <f t="shared" si="136"/>
        <v>1</v>
      </c>
      <c r="BC2228" s="3" t="str">
        <f>INDEX(repsearch2!B:B,MATCH(A2228,repsearch2!A:A,FALSE))</f>
        <v>No</v>
      </c>
      <c r="BD2228" s="3" t="b">
        <f t="shared" si="137"/>
        <v>1</v>
      </c>
      <c r="BE2228" s="3" t="b">
        <f t="shared" si="138"/>
        <v>1</v>
      </c>
      <c r="BF2228" t="str">
        <f t="shared" si="139"/>
        <v>green</v>
      </c>
    </row>
    <row r="2229" spans="1:58" x14ac:dyDescent="0.3">
      <c r="A2229" t="s">
        <v>20969</v>
      </c>
      <c r="D2229" t="s">
        <v>96</v>
      </c>
      <c r="E2229" t="s">
        <v>20970</v>
      </c>
      <c r="F2229" t="s">
        <v>20971</v>
      </c>
      <c r="G2229">
        <v>5</v>
      </c>
      <c r="H2229" t="s">
        <v>59</v>
      </c>
      <c r="I2229" t="s">
        <v>20972</v>
      </c>
      <c r="J2229">
        <v>1</v>
      </c>
      <c r="K2229" t="s">
        <v>20973</v>
      </c>
      <c r="L2229" t="s">
        <v>16555</v>
      </c>
      <c r="M2229" t="s">
        <v>3583</v>
      </c>
      <c r="N2229" t="s">
        <v>64</v>
      </c>
      <c r="O2229" t="s">
        <v>20974</v>
      </c>
      <c r="P2229">
        <v>2019</v>
      </c>
      <c r="Q2229" t="s">
        <v>9742</v>
      </c>
      <c r="R2229" t="b">
        <v>0</v>
      </c>
      <c r="S2229" t="s">
        <v>1362</v>
      </c>
      <c r="T2229" t="b">
        <v>0</v>
      </c>
      <c r="W2229" t="s">
        <v>59</v>
      </c>
      <c r="Y2229">
        <v>0</v>
      </c>
      <c r="Z2229" t="s">
        <v>59</v>
      </c>
      <c r="AA2229" t="b">
        <v>0</v>
      </c>
      <c r="AB2229" t="s">
        <v>9752</v>
      </c>
      <c r="AI2229">
        <v>0</v>
      </c>
      <c r="AK2229" t="s">
        <v>64</v>
      </c>
      <c r="AL2229" t="s">
        <v>64</v>
      </c>
      <c r="AS2229">
        <v>0</v>
      </c>
      <c r="AT2229">
        <v>0</v>
      </c>
      <c r="AU2229">
        <v>0</v>
      </c>
      <c r="AV2229">
        <v>0</v>
      </c>
      <c r="AZ2229" t="s">
        <v>331</v>
      </c>
      <c r="BB2229" t="b">
        <f t="shared" si="136"/>
        <v>0</v>
      </c>
      <c r="BC2229" t="str">
        <f>INDEX(repsearch2!B:B,MATCH(A2229,repsearch2!A:A,FALSE))</f>
        <v>No</v>
      </c>
      <c r="BD2229" s="3" t="b">
        <f t="shared" si="137"/>
        <v>0</v>
      </c>
      <c r="BE2229" s="3" t="b">
        <f t="shared" si="138"/>
        <v>0</v>
      </c>
      <c r="BF2229" t="str">
        <f t="shared" si="139"/>
        <v>closed</v>
      </c>
    </row>
    <row r="2230" spans="1:58" x14ac:dyDescent="0.3">
      <c r="A2230" t="s">
        <v>20975</v>
      </c>
      <c r="D2230" t="s">
        <v>96</v>
      </c>
      <c r="E2230" t="s">
        <v>20976</v>
      </c>
      <c r="F2230" t="s">
        <v>18416</v>
      </c>
      <c r="G2230">
        <v>3</v>
      </c>
      <c r="H2230" t="s">
        <v>59</v>
      </c>
      <c r="I2230" t="s">
        <v>18417</v>
      </c>
      <c r="J2230">
        <v>1</v>
      </c>
      <c r="K2230" t="s">
        <v>18418</v>
      </c>
      <c r="L2230" t="s">
        <v>9833</v>
      </c>
      <c r="M2230" t="s">
        <v>9834</v>
      </c>
      <c r="N2230" t="s">
        <v>64</v>
      </c>
      <c r="O2230" t="s">
        <v>20977</v>
      </c>
      <c r="P2230">
        <v>2018</v>
      </c>
      <c r="Q2230" t="s">
        <v>4800</v>
      </c>
      <c r="R2230" t="b">
        <v>0</v>
      </c>
      <c r="S2230" t="s">
        <v>67</v>
      </c>
      <c r="T2230" t="b">
        <v>0</v>
      </c>
      <c r="W2230" t="s">
        <v>59</v>
      </c>
      <c r="Y2230">
        <v>0</v>
      </c>
      <c r="Z2230" t="s">
        <v>59</v>
      </c>
      <c r="AA2230" t="b">
        <v>0</v>
      </c>
      <c r="AB2230" t="s">
        <v>20978</v>
      </c>
      <c r="AC2230" t="s">
        <v>64</v>
      </c>
      <c r="AD2230" t="s">
        <v>252</v>
      </c>
      <c r="AE2230" t="s">
        <v>59</v>
      </c>
      <c r="AG2230" t="s">
        <v>20979</v>
      </c>
      <c r="AH2230">
        <v>6</v>
      </c>
      <c r="AI2230">
        <v>4</v>
      </c>
      <c r="AK2230" t="s">
        <v>64</v>
      </c>
      <c r="AL2230" t="s">
        <v>64</v>
      </c>
      <c r="AS2230">
        <v>0</v>
      </c>
      <c r="AT2230">
        <v>0</v>
      </c>
      <c r="AU2230">
        <v>0</v>
      </c>
      <c r="AV2230">
        <v>0</v>
      </c>
      <c r="AZ2230" t="s">
        <v>7817</v>
      </c>
      <c r="BA2230" t="s">
        <v>20980</v>
      </c>
      <c r="BB2230" t="b">
        <f t="shared" si="136"/>
        <v>0</v>
      </c>
      <c r="BC2230" t="str">
        <f>INDEX(repsearch2!B:B,MATCH(A2230,repsearch2!A:A,FALSE))</f>
        <v>No</v>
      </c>
      <c r="BD2230" s="3" t="b">
        <f t="shared" si="137"/>
        <v>0</v>
      </c>
      <c r="BE2230" s="3" t="b">
        <f t="shared" si="138"/>
        <v>0</v>
      </c>
      <c r="BF2230" t="str">
        <f t="shared" si="139"/>
        <v>closed</v>
      </c>
    </row>
    <row r="2231" spans="1:58" x14ac:dyDescent="0.3">
      <c r="A2231" t="s">
        <v>20981</v>
      </c>
      <c r="D2231" t="s">
        <v>96</v>
      </c>
      <c r="E2231" t="s">
        <v>20982</v>
      </c>
      <c r="F2231" t="s">
        <v>20983</v>
      </c>
      <c r="G2231">
        <v>2</v>
      </c>
      <c r="H2231" t="s">
        <v>59</v>
      </c>
      <c r="I2231" t="s">
        <v>20984</v>
      </c>
      <c r="J2231">
        <v>1</v>
      </c>
      <c r="K2231" t="s">
        <v>20985</v>
      </c>
      <c r="L2231" t="s">
        <v>20986</v>
      </c>
      <c r="M2231" t="s">
        <v>20987</v>
      </c>
      <c r="N2231" t="s">
        <v>64</v>
      </c>
      <c r="O2231" t="s">
        <v>20988</v>
      </c>
      <c r="P2231">
        <v>2019</v>
      </c>
      <c r="Q2231" t="s">
        <v>1349</v>
      </c>
      <c r="R2231" t="b">
        <v>0</v>
      </c>
      <c r="S2231" t="s">
        <v>67</v>
      </c>
      <c r="T2231" t="b">
        <v>0</v>
      </c>
      <c r="W2231" t="s">
        <v>59</v>
      </c>
      <c r="Y2231">
        <v>0</v>
      </c>
      <c r="Z2231" t="s">
        <v>59</v>
      </c>
      <c r="AA2231" t="b">
        <v>0</v>
      </c>
      <c r="AB2231" t="s">
        <v>20989</v>
      </c>
      <c r="AC2231" t="s">
        <v>64</v>
      </c>
      <c r="AD2231" t="s">
        <v>252</v>
      </c>
      <c r="AE2231" t="s">
        <v>59</v>
      </c>
      <c r="AG2231" t="s">
        <v>20990</v>
      </c>
      <c r="AI2231">
        <v>0</v>
      </c>
      <c r="AK2231" t="s">
        <v>64</v>
      </c>
      <c r="AL2231" t="s">
        <v>64</v>
      </c>
      <c r="AP2231" t="s">
        <v>76</v>
      </c>
      <c r="AQ2231">
        <v>2950</v>
      </c>
      <c r="AR2231">
        <v>2950</v>
      </c>
      <c r="AS2231">
        <v>0</v>
      </c>
      <c r="AT2231">
        <v>0</v>
      </c>
      <c r="AU2231">
        <v>0</v>
      </c>
      <c r="AV2231">
        <v>0</v>
      </c>
      <c r="AZ2231" t="s">
        <v>331</v>
      </c>
      <c r="BA2231" t="s">
        <v>20991</v>
      </c>
      <c r="BB2231" t="b">
        <f t="shared" si="136"/>
        <v>0</v>
      </c>
      <c r="BC2231" t="str">
        <f>INDEX(repsearch2!B:B,MATCH(A2231,repsearch2!A:A,FALSE))</f>
        <v>No</v>
      </c>
      <c r="BD2231" s="3" t="b">
        <f t="shared" si="137"/>
        <v>0</v>
      </c>
      <c r="BE2231" s="3" t="b">
        <f t="shared" si="138"/>
        <v>0</v>
      </c>
      <c r="BF2231" t="str">
        <f t="shared" si="139"/>
        <v>closed</v>
      </c>
    </row>
    <row r="2232" spans="1:58" x14ac:dyDescent="0.3">
      <c r="A2232" t="s">
        <v>20992</v>
      </c>
      <c r="B2232" t="s">
        <v>55</v>
      </c>
      <c r="D2232" t="s">
        <v>56</v>
      </c>
      <c r="E2232" t="s">
        <v>20993</v>
      </c>
      <c r="F2232" t="s">
        <v>20994</v>
      </c>
      <c r="G2232">
        <v>6</v>
      </c>
      <c r="H2232" t="s">
        <v>59</v>
      </c>
      <c r="I2232" t="s">
        <v>20995</v>
      </c>
      <c r="J2232">
        <v>1</v>
      </c>
      <c r="K2232" t="s">
        <v>20996</v>
      </c>
      <c r="L2232" t="s">
        <v>20997</v>
      </c>
      <c r="M2232" t="s">
        <v>20998</v>
      </c>
      <c r="N2232" t="s">
        <v>64</v>
      </c>
      <c r="O2232" t="s">
        <v>168</v>
      </c>
      <c r="P2232">
        <v>2019</v>
      </c>
      <c r="Q2232" t="s">
        <v>168</v>
      </c>
      <c r="R2232" t="b">
        <v>1</v>
      </c>
      <c r="S2232" t="s">
        <v>67</v>
      </c>
      <c r="T2232" t="b">
        <v>1</v>
      </c>
      <c r="U2232" t="s">
        <v>68</v>
      </c>
      <c r="V2232" t="s">
        <v>69</v>
      </c>
      <c r="W2232" t="s">
        <v>64</v>
      </c>
      <c r="X2232" t="s">
        <v>16740</v>
      </c>
      <c r="Y2232">
        <v>2</v>
      </c>
      <c r="Z2232" t="s">
        <v>59</v>
      </c>
      <c r="AA2232" t="b">
        <v>1</v>
      </c>
      <c r="AB2232" t="s">
        <v>170</v>
      </c>
      <c r="AC2232" t="s">
        <v>64</v>
      </c>
      <c r="AD2232" t="s">
        <v>72</v>
      </c>
      <c r="AE2232" t="s">
        <v>64</v>
      </c>
      <c r="AF2232" t="s">
        <v>72</v>
      </c>
      <c r="AG2232" t="s">
        <v>171</v>
      </c>
      <c r="AH2232">
        <v>11</v>
      </c>
      <c r="AI2232">
        <v>16</v>
      </c>
      <c r="AJ2232" t="s">
        <v>20999</v>
      </c>
      <c r="AK2232" t="s">
        <v>64</v>
      </c>
      <c r="AL2232" t="s">
        <v>64</v>
      </c>
      <c r="AM2232" t="s">
        <v>64</v>
      </c>
      <c r="AN2232" t="s">
        <v>76</v>
      </c>
      <c r="AO2232">
        <v>1095</v>
      </c>
      <c r="AR2232">
        <v>1095</v>
      </c>
      <c r="AS2232">
        <v>165.7</v>
      </c>
      <c r="AT2232">
        <v>3</v>
      </c>
      <c r="AU2232">
        <v>0</v>
      </c>
      <c r="AV2232">
        <v>229</v>
      </c>
      <c r="AW2232" t="s">
        <v>21000</v>
      </c>
      <c r="AX2232" t="s">
        <v>21001</v>
      </c>
      <c r="AY2232" t="s">
        <v>21001</v>
      </c>
      <c r="AZ2232" t="s">
        <v>174</v>
      </c>
      <c r="BA2232" t="s">
        <v>175</v>
      </c>
      <c r="BB2232" t="b">
        <f t="shared" si="136"/>
        <v>0</v>
      </c>
      <c r="BC2232" t="str">
        <f>INDEX(repsearch2!B:B,MATCH(A2232,repsearch2!A:A,FALSE))</f>
        <v>Yes</v>
      </c>
      <c r="BD2232" s="3" t="b">
        <f t="shared" si="137"/>
        <v>1</v>
      </c>
      <c r="BE2232" s="3" t="b">
        <f t="shared" si="138"/>
        <v>1</v>
      </c>
      <c r="BF2232" t="str">
        <f t="shared" si="139"/>
        <v>gold</v>
      </c>
    </row>
    <row r="2233" spans="1:58" x14ac:dyDescent="0.3">
      <c r="A2233" t="s">
        <v>21002</v>
      </c>
      <c r="B2233" t="s">
        <v>55</v>
      </c>
      <c r="D2233" t="s">
        <v>319</v>
      </c>
      <c r="E2233" t="s">
        <v>21003</v>
      </c>
      <c r="F2233" t="s">
        <v>21004</v>
      </c>
      <c r="G2233">
        <v>1</v>
      </c>
      <c r="H2233" t="s">
        <v>59</v>
      </c>
      <c r="I2233" t="s">
        <v>21005</v>
      </c>
      <c r="J2233">
        <v>1</v>
      </c>
      <c r="K2233" t="s">
        <v>4660</v>
      </c>
      <c r="L2233" t="s">
        <v>21006</v>
      </c>
      <c r="M2233" t="s">
        <v>4662</v>
      </c>
      <c r="N2233" t="s">
        <v>64</v>
      </c>
      <c r="O2233" t="s">
        <v>21007</v>
      </c>
      <c r="P2233">
        <v>2019</v>
      </c>
      <c r="Q2233" t="s">
        <v>154</v>
      </c>
      <c r="R2233" t="b">
        <v>1</v>
      </c>
      <c r="S2233" t="s">
        <v>67</v>
      </c>
      <c r="T2233" t="b">
        <v>1</v>
      </c>
      <c r="U2233" t="s">
        <v>68</v>
      </c>
      <c r="V2233" t="s">
        <v>69</v>
      </c>
      <c r="W2233" t="s">
        <v>64</v>
      </c>
      <c r="X2233" t="s">
        <v>16600</v>
      </c>
      <c r="Y2233">
        <v>1</v>
      </c>
      <c r="Z2233" t="s">
        <v>59</v>
      </c>
      <c r="AA2233" t="b">
        <v>1</v>
      </c>
      <c r="AB2233" t="s">
        <v>21008</v>
      </c>
      <c r="AC2233" t="s">
        <v>64</v>
      </c>
      <c r="AD2233" t="s">
        <v>72</v>
      </c>
      <c r="AE2233" t="s">
        <v>64</v>
      </c>
      <c r="AF2233" t="s">
        <v>72</v>
      </c>
      <c r="AG2233" t="s">
        <v>21009</v>
      </c>
      <c r="AH2233">
        <v>7</v>
      </c>
      <c r="AI2233">
        <v>7</v>
      </c>
      <c r="AJ2233" t="s">
        <v>21010</v>
      </c>
      <c r="AK2233" t="s">
        <v>64</v>
      </c>
      <c r="AL2233" t="s">
        <v>64</v>
      </c>
      <c r="AM2233" t="s">
        <v>59</v>
      </c>
      <c r="AR2233">
        <v>0</v>
      </c>
      <c r="AS2233">
        <v>0</v>
      </c>
      <c r="AT2233">
        <v>0</v>
      </c>
      <c r="AU2233">
        <v>0</v>
      </c>
      <c r="AV2233">
        <v>0</v>
      </c>
      <c r="AZ2233" t="s">
        <v>7623</v>
      </c>
      <c r="BB2233" t="b">
        <f t="shared" si="136"/>
        <v>0</v>
      </c>
      <c r="BC2233" t="str">
        <f>INDEX(repsearch2!B:B,MATCH(A2233,repsearch2!A:A,FALSE))</f>
        <v>No</v>
      </c>
      <c r="BD2233" s="3" t="b">
        <f t="shared" si="137"/>
        <v>0</v>
      </c>
      <c r="BE2233" s="3" t="b">
        <f t="shared" si="138"/>
        <v>1</v>
      </c>
      <c r="BF2233" t="str">
        <f t="shared" si="139"/>
        <v>diamond</v>
      </c>
    </row>
    <row r="2234" spans="1:58" x14ac:dyDescent="0.3">
      <c r="A2234" t="s">
        <v>21011</v>
      </c>
      <c r="D2234" t="s">
        <v>96</v>
      </c>
      <c r="E2234" t="s">
        <v>21012</v>
      </c>
      <c r="F2234" t="s">
        <v>21013</v>
      </c>
      <c r="G2234">
        <v>2</v>
      </c>
      <c r="H2234" t="s">
        <v>59</v>
      </c>
      <c r="I2234" t="s">
        <v>21014</v>
      </c>
      <c r="J2234">
        <v>2</v>
      </c>
      <c r="K2234" t="s">
        <v>21015</v>
      </c>
      <c r="L2234" t="s">
        <v>21016</v>
      </c>
      <c r="M2234" t="s">
        <v>13685</v>
      </c>
      <c r="N2234" t="s">
        <v>64</v>
      </c>
      <c r="O2234" t="s">
        <v>10776</v>
      </c>
      <c r="P2234">
        <v>2019</v>
      </c>
      <c r="Q2234" t="s">
        <v>184</v>
      </c>
      <c r="R2234" t="b">
        <v>0</v>
      </c>
      <c r="S2234" t="s">
        <v>67</v>
      </c>
      <c r="T2234" t="b">
        <v>0</v>
      </c>
      <c r="W2234" t="s">
        <v>59</v>
      </c>
      <c r="Y2234">
        <v>0</v>
      </c>
      <c r="Z2234" t="s">
        <v>59</v>
      </c>
      <c r="AA2234" t="b">
        <v>0</v>
      </c>
      <c r="AB2234" t="s">
        <v>10777</v>
      </c>
      <c r="AC2234" t="s">
        <v>64</v>
      </c>
      <c r="AD2234" t="s">
        <v>252</v>
      </c>
      <c r="AE2234" t="s">
        <v>59</v>
      </c>
      <c r="AG2234" t="s">
        <v>10778</v>
      </c>
      <c r="AH2234">
        <v>2</v>
      </c>
      <c r="AI2234">
        <v>2</v>
      </c>
      <c r="AK2234" t="s">
        <v>59</v>
      </c>
      <c r="AL2234" t="s">
        <v>64</v>
      </c>
      <c r="AP2234" t="s">
        <v>76</v>
      </c>
      <c r="AQ2234">
        <v>3000</v>
      </c>
      <c r="AR2234">
        <v>3000</v>
      </c>
      <c r="AS2234">
        <v>0</v>
      </c>
      <c r="AT2234">
        <v>0</v>
      </c>
      <c r="AU2234">
        <v>0</v>
      </c>
      <c r="AV2234">
        <v>0</v>
      </c>
      <c r="BA2234" t="s">
        <v>10780</v>
      </c>
      <c r="BB2234" t="b">
        <f t="shared" si="136"/>
        <v>0</v>
      </c>
      <c r="BC2234" t="str">
        <f>INDEX(repsearch2!B:B,MATCH(A2234,repsearch2!A:A,FALSE))</f>
        <v>No</v>
      </c>
      <c r="BD2234" s="3" t="b">
        <f t="shared" si="137"/>
        <v>0</v>
      </c>
      <c r="BE2234" s="3" t="b">
        <f t="shared" si="138"/>
        <v>0</v>
      </c>
      <c r="BF2234" t="str">
        <f t="shared" si="139"/>
        <v>closed</v>
      </c>
    </row>
    <row r="2235" spans="1:58" x14ac:dyDescent="0.3">
      <c r="A2235" t="s">
        <v>21017</v>
      </c>
      <c r="D2235" t="s">
        <v>96</v>
      </c>
      <c r="E2235" t="s">
        <v>21018</v>
      </c>
      <c r="F2235" t="s">
        <v>21019</v>
      </c>
      <c r="G2235">
        <v>1</v>
      </c>
      <c r="H2235" t="s">
        <v>59</v>
      </c>
      <c r="I2235" t="s">
        <v>21020</v>
      </c>
      <c r="J2235">
        <v>1</v>
      </c>
      <c r="K2235" t="s">
        <v>21021</v>
      </c>
      <c r="L2235" t="s">
        <v>19050</v>
      </c>
      <c r="M2235" t="s">
        <v>18446</v>
      </c>
      <c r="N2235" t="s">
        <v>64</v>
      </c>
      <c r="O2235" t="s">
        <v>5028</v>
      </c>
      <c r="P2235">
        <v>2018</v>
      </c>
      <c r="Q2235" t="s">
        <v>184</v>
      </c>
      <c r="R2235" t="b">
        <v>0</v>
      </c>
      <c r="S2235" t="s">
        <v>67</v>
      </c>
      <c r="T2235" t="b">
        <v>0</v>
      </c>
      <c r="W2235" t="s">
        <v>59</v>
      </c>
      <c r="Y2235">
        <v>0</v>
      </c>
      <c r="Z2235" t="s">
        <v>59</v>
      </c>
      <c r="AA2235" t="b">
        <v>0</v>
      </c>
      <c r="AB2235" t="s">
        <v>5029</v>
      </c>
      <c r="AC2235" t="s">
        <v>64</v>
      </c>
      <c r="AD2235" t="s">
        <v>252</v>
      </c>
      <c r="AE2235" t="s">
        <v>59</v>
      </c>
      <c r="AG2235" t="s">
        <v>5030</v>
      </c>
      <c r="AH2235">
        <v>4</v>
      </c>
      <c r="AI2235">
        <v>4</v>
      </c>
      <c r="AK2235" t="s">
        <v>64</v>
      </c>
      <c r="AL2235" t="s">
        <v>64</v>
      </c>
      <c r="AP2235" t="s">
        <v>76</v>
      </c>
      <c r="AQ2235">
        <v>3000</v>
      </c>
      <c r="AR2235">
        <v>3000</v>
      </c>
      <c r="AS2235">
        <v>12.08</v>
      </c>
      <c r="AT2235">
        <v>1</v>
      </c>
      <c r="AU2235">
        <v>0</v>
      </c>
      <c r="AV2235">
        <v>0</v>
      </c>
      <c r="AW2235" t="s">
        <v>21022</v>
      </c>
      <c r="AZ2235" t="s">
        <v>5033</v>
      </c>
      <c r="BB2235" t="b">
        <f t="shared" si="136"/>
        <v>0</v>
      </c>
      <c r="BC2235" t="str">
        <f>INDEX(repsearch2!B:B,MATCH(A2235,repsearch2!A:A,FALSE))</f>
        <v>No</v>
      </c>
      <c r="BD2235" s="3" t="b">
        <f t="shared" si="137"/>
        <v>0</v>
      </c>
      <c r="BE2235" s="3" t="b">
        <f t="shared" si="138"/>
        <v>0</v>
      </c>
      <c r="BF2235" t="str">
        <f t="shared" si="139"/>
        <v>closed</v>
      </c>
    </row>
    <row r="2236" spans="1:58" x14ac:dyDescent="0.3">
      <c r="A2236" t="s">
        <v>21023</v>
      </c>
      <c r="D2236" t="s">
        <v>96</v>
      </c>
      <c r="E2236" t="s">
        <v>21024</v>
      </c>
      <c r="F2236" t="s">
        <v>21025</v>
      </c>
      <c r="G2236">
        <v>1</v>
      </c>
      <c r="H2236" t="s">
        <v>59</v>
      </c>
      <c r="I2236" t="s">
        <v>21026</v>
      </c>
      <c r="J2236">
        <v>1</v>
      </c>
      <c r="K2236" t="s">
        <v>21027</v>
      </c>
      <c r="L2236" t="s">
        <v>21028</v>
      </c>
      <c r="M2236" t="s">
        <v>8579</v>
      </c>
      <c r="N2236" t="s">
        <v>64</v>
      </c>
      <c r="O2236" t="s">
        <v>21029</v>
      </c>
      <c r="P2236">
        <v>2018</v>
      </c>
      <c r="Q2236" t="s">
        <v>368</v>
      </c>
      <c r="R2236" t="b">
        <v>0</v>
      </c>
      <c r="S2236" t="s">
        <v>67</v>
      </c>
      <c r="T2236" t="b">
        <v>0</v>
      </c>
      <c r="W2236" t="s">
        <v>59</v>
      </c>
      <c r="Y2236">
        <v>0</v>
      </c>
      <c r="Z2236" t="s">
        <v>59</v>
      </c>
      <c r="AA2236" t="b">
        <v>0</v>
      </c>
      <c r="AB2236" t="s">
        <v>21030</v>
      </c>
      <c r="AC2236" t="s">
        <v>205</v>
      </c>
      <c r="AE2236" t="s">
        <v>64</v>
      </c>
      <c r="AF2236" t="s">
        <v>72</v>
      </c>
      <c r="AH2236">
        <v>2</v>
      </c>
      <c r="AI2236">
        <v>0</v>
      </c>
      <c r="AK2236" t="s">
        <v>64</v>
      </c>
      <c r="AL2236" t="s">
        <v>64</v>
      </c>
      <c r="AP2236" t="s">
        <v>76</v>
      </c>
      <c r="AQ2236">
        <v>3900</v>
      </c>
      <c r="AR2236">
        <v>3900</v>
      </c>
      <c r="AS2236">
        <v>0</v>
      </c>
      <c r="AT2236">
        <v>0</v>
      </c>
      <c r="AU2236">
        <v>0</v>
      </c>
      <c r="AV2236">
        <v>0</v>
      </c>
      <c r="AZ2236" t="s">
        <v>1118</v>
      </c>
      <c r="BB2236" t="b">
        <f t="shared" si="136"/>
        <v>0</v>
      </c>
      <c r="BC2236" t="str">
        <f>INDEX(repsearch2!B:B,MATCH(A2236,repsearch2!A:A,FALSE))</f>
        <v>No</v>
      </c>
      <c r="BD2236" s="3" t="b">
        <f t="shared" si="137"/>
        <v>0</v>
      </c>
      <c r="BE2236" s="3" t="b">
        <f t="shared" si="138"/>
        <v>0</v>
      </c>
      <c r="BF2236" t="str">
        <f t="shared" si="139"/>
        <v>closed</v>
      </c>
    </row>
    <row r="2237" spans="1:58" x14ac:dyDescent="0.3">
      <c r="A2237" t="s">
        <v>21031</v>
      </c>
      <c r="D2237" t="s">
        <v>96</v>
      </c>
      <c r="E2237" t="s">
        <v>21032</v>
      </c>
      <c r="F2237" t="s">
        <v>21033</v>
      </c>
      <c r="G2237">
        <v>8</v>
      </c>
      <c r="H2237" t="s">
        <v>59</v>
      </c>
      <c r="I2237" t="s">
        <v>21034</v>
      </c>
      <c r="J2237">
        <v>1</v>
      </c>
      <c r="K2237" t="s">
        <v>21035</v>
      </c>
      <c r="L2237" t="s">
        <v>21036</v>
      </c>
      <c r="M2237" t="s">
        <v>21037</v>
      </c>
      <c r="N2237" t="s">
        <v>64</v>
      </c>
      <c r="O2237" t="s">
        <v>7692</v>
      </c>
      <c r="P2237">
        <v>2018</v>
      </c>
      <c r="Q2237" t="s">
        <v>139</v>
      </c>
      <c r="R2237" t="b">
        <v>0</v>
      </c>
      <c r="S2237" t="s">
        <v>67</v>
      </c>
      <c r="T2237" t="b">
        <v>0</v>
      </c>
      <c r="W2237" t="s">
        <v>59</v>
      </c>
      <c r="Y2237">
        <v>0</v>
      </c>
      <c r="Z2237" t="s">
        <v>59</v>
      </c>
      <c r="AA2237" t="b">
        <v>0</v>
      </c>
      <c r="AB2237" t="s">
        <v>7693</v>
      </c>
      <c r="AC2237" t="s">
        <v>64</v>
      </c>
      <c r="AD2237" t="s">
        <v>141</v>
      </c>
      <c r="AE2237" t="s">
        <v>59</v>
      </c>
      <c r="AG2237" t="s">
        <v>7694</v>
      </c>
      <c r="AH2237">
        <v>7</v>
      </c>
      <c r="AI2237">
        <v>7</v>
      </c>
      <c r="AK2237" t="s">
        <v>64</v>
      </c>
      <c r="AL2237" t="s">
        <v>64</v>
      </c>
      <c r="AP2237" t="s">
        <v>76</v>
      </c>
      <c r="AQ2237">
        <v>2500</v>
      </c>
      <c r="AR2237">
        <v>2500</v>
      </c>
      <c r="AS2237">
        <v>0</v>
      </c>
      <c r="AT2237">
        <v>0</v>
      </c>
      <c r="AU2237">
        <v>0</v>
      </c>
      <c r="AV2237">
        <v>0</v>
      </c>
      <c r="AX2237" t="s">
        <v>21038</v>
      </c>
      <c r="AY2237" t="s">
        <v>400</v>
      </c>
      <c r="AZ2237" t="s">
        <v>2569</v>
      </c>
      <c r="BA2237" t="s">
        <v>7695</v>
      </c>
      <c r="BB2237" t="b">
        <f t="shared" si="136"/>
        <v>0</v>
      </c>
      <c r="BC2237" t="str">
        <f>INDEX(repsearch2!B:B,MATCH(A2237,repsearch2!A:A,FALSE))</f>
        <v>No</v>
      </c>
      <c r="BD2237" s="3" t="b">
        <f t="shared" si="137"/>
        <v>0</v>
      </c>
      <c r="BE2237" s="3" t="b">
        <f t="shared" si="138"/>
        <v>0</v>
      </c>
      <c r="BF2237" t="str">
        <f t="shared" si="139"/>
        <v>closed</v>
      </c>
    </row>
    <row r="2238" spans="1:58" x14ac:dyDescent="0.3">
      <c r="A2238" t="s">
        <v>21039</v>
      </c>
      <c r="D2238" t="s">
        <v>96</v>
      </c>
      <c r="E2238" t="s">
        <v>21040</v>
      </c>
      <c r="F2238" t="s">
        <v>21041</v>
      </c>
      <c r="G2238">
        <v>4</v>
      </c>
      <c r="H2238" t="s">
        <v>59</v>
      </c>
      <c r="I2238" t="s">
        <v>21042</v>
      </c>
      <c r="J2238">
        <v>1</v>
      </c>
      <c r="K2238" t="s">
        <v>21043</v>
      </c>
      <c r="L2238" t="s">
        <v>21044</v>
      </c>
      <c r="M2238" t="s">
        <v>11904</v>
      </c>
      <c r="N2238" t="s">
        <v>64</v>
      </c>
      <c r="O2238" t="s">
        <v>21045</v>
      </c>
      <c r="P2238">
        <v>2018</v>
      </c>
      <c r="Q2238" t="s">
        <v>9173</v>
      </c>
      <c r="R2238" t="b">
        <v>0</v>
      </c>
      <c r="S2238" t="s">
        <v>1362</v>
      </c>
      <c r="T2238" t="b">
        <v>0</v>
      </c>
      <c r="W2238" t="s">
        <v>59</v>
      </c>
      <c r="Y2238">
        <v>0</v>
      </c>
      <c r="Z2238" t="s">
        <v>59</v>
      </c>
      <c r="AA2238" t="b">
        <v>0</v>
      </c>
      <c r="AB2238" t="s">
        <v>21046</v>
      </c>
      <c r="AH2238">
        <v>1</v>
      </c>
      <c r="AI2238">
        <v>1</v>
      </c>
      <c r="AK2238" t="s">
        <v>64</v>
      </c>
      <c r="AL2238" t="s">
        <v>64</v>
      </c>
      <c r="AS2238">
        <v>0</v>
      </c>
      <c r="AT2238">
        <v>0</v>
      </c>
      <c r="AU2238">
        <v>0</v>
      </c>
      <c r="AV2238">
        <v>0</v>
      </c>
      <c r="AX2238" t="s">
        <v>2976</v>
      </c>
      <c r="AZ2238" t="s">
        <v>21047</v>
      </c>
      <c r="BB2238" t="b">
        <f t="shared" si="136"/>
        <v>0</v>
      </c>
      <c r="BC2238" t="str">
        <f>INDEX(repsearch2!B:B,MATCH(A2238,repsearch2!A:A,FALSE))</f>
        <v>No</v>
      </c>
      <c r="BD2238" s="3" t="b">
        <f t="shared" si="137"/>
        <v>0</v>
      </c>
      <c r="BE2238" s="3" t="b">
        <f t="shared" si="138"/>
        <v>0</v>
      </c>
      <c r="BF2238" t="str">
        <f t="shared" si="139"/>
        <v>closed</v>
      </c>
    </row>
    <row r="2239" spans="1:58" x14ac:dyDescent="0.3">
      <c r="A2239" t="s">
        <v>21048</v>
      </c>
      <c r="D2239" t="s">
        <v>96</v>
      </c>
      <c r="E2239" t="s">
        <v>21049</v>
      </c>
      <c r="F2239" t="s">
        <v>21050</v>
      </c>
      <c r="G2239">
        <v>4</v>
      </c>
      <c r="H2239" t="s">
        <v>59</v>
      </c>
      <c r="I2239" t="s">
        <v>21051</v>
      </c>
      <c r="J2239">
        <v>4</v>
      </c>
      <c r="K2239" t="s">
        <v>21052</v>
      </c>
      <c r="L2239" t="s">
        <v>21053</v>
      </c>
      <c r="M2239" t="s">
        <v>21054</v>
      </c>
      <c r="N2239" t="s">
        <v>64</v>
      </c>
      <c r="O2239" t="s">
        <v>21045</v>
      </c>
      <c r="P2239">
        <v>2018</v>
      </c>
      <c r="Q2239" t="s">
        <v>9173</v>
      </c>
      <c r="R2239" t="b">
        <v>0</v>
      </c>
      <c r="S2239" t="s">
        <v>1362</v>
      </c>
      <c r="T2239" t="b">
        <v>0</v>
      </c>
      <c r="W2239" t="s">
        <v>59</v>
      </c>
      <c r="Y2239">
        <v>0</v>
      </c>
      <c r="Z2239" t="s">
        <v>59</v>
      </c>
      <c r="AA2239" t="b">
        <v>0</v>
      </c>
      <c r="AB2239" t="s">
        <v>21046</v>
      </c>
      <c r="AI2239">
        <v>0</v>
      </c>
      <c r="AK2239" t="s">
        <v>59</v>
      </c>
      <c r="AL2239" t="s">
        <v>64</v>
      </c>
      <c r="AS2239">
        <v>0</v>
      </c>
      <c r="AT2239">
        <v>0</v>
      </c>
      <c r="AU2239">
        <v>0</v>
      </c>
      <c r="AV2239">
        <v>0</v>
      </c>
      <c r="AX2239" t="s">
        <v>3196</v>
      </c>
      <c r="BB2239" t="b">
        <f t="shared" si="136"/>
        <v>0</v>
      </c>
      <c r="BC2239" t="str">
        <f>INDEX(repsearch2!B:B,MATCH(A2239,repsearch2!A:A,FALSE))</f>
        <v>No</v>
      </c>
      <c r="BD2239" s="3" t="b">
        <f t="shared" si="137"/>
        <v>0</v>
      </c>
      <c r="BE2239" s="3" t="b">
        <f t="shared" si="138"/>
        <v>0</v>
      </c>
      <c r="BF2239" t="str">
        <f t="shared" si="139"/>
        <v>closed</v>
      </c>
    </row>
    <row r="2240" spans="1:58" x14ac:dyDescent="0.3">
      <c r="A2240" t="s">
        <v>21055</v>
      </c>
      <c r="D2240" t="s">
        <v>96</v>
      </c>
      <c r="E2240" t="s">
        <v>21056</v>
      </c>
      <c r="F2240" t="s">
        <v>21057</v>
      </c>
      <c r="G2240">
        <v>3</v>
      </c>
      <c r="H2240" t="s">
        <v>59</v>
      </c>
      <c r="I2240" t="s">
        <v>21058</v>
      </c>
      <c r="J2240">
        <v>1</v>
      </c>
      <c r="K2240" t="s">
        <v>21059</v>
      </c>
      <c r="L2240" t="s">
        <v>15741</v>
      </c>
      <c r="M2240" t="s">
        <v>137</v>
      </c>
      <c r="N2240" t="s">
        <v>64</v>
      </c>
      <c r="O2240" t="s">
        <v>138</v>
      </c>
      <c r="P2240">
        <v>2018</v>
      </c>
      <c r="Q2240" t="s">
        <v>139</v>
      </c>
      <c r="R2240" t="b">
        <v>0</v>
      </c>
      <c r="S2240" t="s">
        <v>67</v>
      </c>
      <c r="T2240" t="b">
        <v>0</v>
      </c>
      <c r="W2240" t="s">
        <v>59</v>
      </c>
      <c r="Y2240">
        <v>0</v>
      </c>
      <c r="Z2240" t="s">
        <v>59</v>
      </c>
      <c r="AA2240" t="b">
        <v>0</v>
      </c>
      <c r="AB2240" t="s">
        <v>140</v>
      </c>
      <c r="AC2240" t="s">
        <v>64</v>
      </c>
      <c r="AD2240" t="s">
        <v>141</v>
      </c>
      <c r="AE2240" t="s">
        <v>59</v>
      </c>
      <c r="AG2240" t="s">
        <v>142</v>
      </c>
      <c r="AH2240">
        <v>17</v>
      </c>
      <c r="AI2240">
        <v>13</v>
      </c>
      <c r="AK2240" t="s">
        <v>64</v>
      </c>
      <c r="AL2240" t="s">
        <v>64</v>
      </c>
      <c r="AP2240" t="s">
        <v>76</v>
      </c>
      <c r="AQ2240">
        <v>3800</v>
      </c>
      <c r="AR2240">
        <v>3800</v>
      </c>
      <c r="AS2240">
        <v>0.25</v>
      </c>
      <c r="AT2240">
        <v>0</v>
      </c>
      <c r="AU2240">
        <v>0</v>
      </c>
      <c r="AV2240">
        <v>1</v>
      </c>
      <c r="AW2240" t="s">
        <v>21060</v>
      </c>
      <c r="AX2240" t="s">
        <v>21061</v>
      </c>
      <c r="AY2240" t="s">
        <v>3415</v>
      </c>
      <c r="AZ2240" t="s">
        <v>145</v>
      </c>
      <c r="BA2240" t="s">
        <v>146</v>
      </c>
      <c r="BB2240" t="b">
        <f t="shared" si="136"/>
        <v>0</v>
      </c>
      <c r="BC2240" t="str">
        <f>INDEX(repsearch2!B:B,MATCH(A2240,repsearch2!A:A,FALSE))</f>
        <v>No</v>
      </c>
      <c r="BD2240" s="3" t="b">
        <f t="shared" si="137"/>
        <v>0</v>
      </c>
      <c r="BE2240" s="3" t="b">
        <f t="shared" si="138"/>
        <v>0</v>
      </c>
      <c r="BF2240" t="str">
        <f t="shared" si="139"/>
        <v>closed</v>
      </c>
    </row>
    <row r="2241" spans="1:58" x14ac:dyDescent="0.3">
      <c r="A2241" t="s">
        <v>21062</v>
      </c>
      <c r="D2241" t="s">
        <v>96</v>
      </c>
      <c r="E2241" t="s">
        <v>21063</v>
      </c>
      <c r="F2241" t="s">
        <v>21064</v>
      </c>
      <c r="G2241">
        <v>2</v>
      </c>
      <c r="H2241" t="s">
        <v>59</v>
      </c>
      <c r="I2241" t="s">
        <v>21065</v>
      </c>
      <c r="J2241">
        <v>1</v>
      </c>
      <c r="K2241" t="s">
        <v>21066</v>
      </c>
      <c r="L2241" t="s">
        <v>21067</v>
      </c>
      <c r="M2241" t="s">
        <v>21068</v>
      </c>
      <c r="N2241" t="s">
        <v>64</v>
      </c>
      <c r="O2241" t="s">
        <v>21069</v>
      </c>
      <c r="P2241">
        <v>2018</v>
      </c>
      <c r="Q2241" t="s">
        <v>1349</v>
      </c>
      <c r="R2241" t="b">
        <v>0</v>
      </c>
      <c r="S2241" t="s">
        <v>67</v>
      </c>
      <c r="T2241" t="b">
        <v>0</v>
      </c>
      <c r="W2241" t="s">
        <v>59</v>
      </c>
      <c r="Y2241">
        <v>0</v>
      </c>
      <c r="Z2241" t="s">
        <v>59</v>
      </c>
      <c r="AA2241" t="b">
        <v>0</v>
      </c>
      <c r="AB2241" t="s">
        <v>21070</v>
      </c>
      <c r="AC2241" t="s">
        <v>64</v>
      </c>
      <c r="AD2241" t="s">
        <v>1389</v>
      </c>
      <c r="AE2241" t="s">
        <v>59</v>
      </c>
      <c r="AG2241" t="s">
        <v>21071</v>
      </c>
      <c r="AH2241">
        <v>1</v>
      </c>
      <c r="AI2241">
        <v>2</v>
      </c>
      <c r="AK2241" t="s">
        <v>64</v>
      </c>
      <c r="AL2241" t="s">
        <v>64</v>
      </c>
      <c r="AP2241" t="s">
        <v>76</v>
      </c>
      <c r="AQ2241">
        <v>2950</v>
      </c>
      <c r="AR2241">
        <v>2950</v>
      </c>
      <c r="AS2241">
        <v>1</v>
      </c>
      <c r="AT2241">
        <v>0</v>
      </c>
      <c r="AU2241">
        <v>0</v>
      </c>
      <c r="AV2241">
        <v>2</v>
      </c>
      <c r="AW2241" t="s">
        <v>21072</v>
      </c>
      <c r="AZ2241" t="s">
        <v>5652</v>
      </c>
      <c r="BB2241" t="b">
        <f t="shared" si="136"/>
        <v>0</v>
      </c>
      <c r="BC2241" t="str">
        <f>INDEX(repsearch2!B:B,MATCH(A2241,repsearch2!A:A,FALSE))</f>
        <v>No</v>
      </c>
      <c r="BD2241" s="3" t="b">
        <f t="shared" si="137"/>
        <v>0</v>
      </c>
      <c r="BE2241" s="3" t="b">
        <f t="shared" si="138"/>
        <v>0</v>
      </c>
      <c r="BF2241" t="str">
        <f t="shared" si="139"/>
        <v>closed</v>
      </c>
    </row>
    <row r="2242" spans="1:58" x14ac:dyDescent="0.3">
      <c r="A2242" t="s">
        <v>21073</v>
      </c>
      <c r="D2242" t="s">
        <v>96</v>
      </c>
      <c r="E2242" t="s">
        <v>21074</v>
      </c>
      <c r="F2242" t="s">
        <v>21075</v>
      </c>
      <c r="G2242">
        <v>4</v>
      </c>
      <c r="H2242" t="s">
        <v>59</v>
      </c>
      <c r="I2242" t="s">
        <v>21076</v>
      </c>
      <c r="J2242">
        <v>1</v>
      </c>
      <c r="K2242" t="s">
        <v>21077</v>
      </c>
      <c r="L2242" t="s">
        <v>21078</v>
      </c>
      <c r="M2242" t="s">
        <v>14043</v>
      </c>
      <c r="N2242" t="s">
        <v>64</v>
      </c>
      <c r="O2242" t="s">
        <v>6590</v>
      </c>
      <c r="P2242">
        <v>2018</v>
      </c>
      <c r="Q2242" t="s">
        <v>368</v>
      </c>
      <c r="R2242" t="b">
        <v>0</v>
      </c>
      <c r="S2242" t="s">
        <v>67</v>
      </c>
      <c r="T2242" t="b">
        <v>0</v>
      </c>
      <c r="W2242" t="s">
        <v>59</v>
      </c>
      <c r="Y2242">
        <v>0</v>
      </c>
      <c r="Z2242" t="s">
        <v>59</v>
      </c>
      <c r="AA2242" t="b">
        <v>0</v>
      </c>
      <c r="AB2242" t="s">
        <v>6591</v>
      </c>
      <c r="AC2242" t="s">
        <v>64</v>
      </c>
      <c r="AD2242" t="s">
        <v>252</v>
      </c>
      <c r="AE2242" t="s">
        <v>59</v>
      </c>
      <c r="AG2242" t="s">
        <v>6592</v>
      </c>
      <c r="AH2242">
        <v>6</v>
      </c>
      <c r="AI2242">
        <v>7</v>
      </c>
      <c r="AK2242" t="s">
        <v>64</v>
      </c>
      <c r="AL2242" t="s">
        <v>64</v>
      </c>
      <c r="AP2242" t="s">
        <v>76</v>
      </c>
      <c r="AQ2242">
        <v>2500</v>
      </c>
      <c r="AR2242">
        <v>2500</v>
      </c>
      <c r="AS2242">
        <v>0</v>
      </c>
      <c r="AT2242">
        <v>0</v>
      </c>
      <c r="AU2242">
        <v>0</v>
      </c>
      <c r="AV2242">
        <v>0</v>
      </c>
      <c r="AZ2242" t="s">
        <v>817</v>
      </c>
      <c r="BA2242" t="s">
        <v>6594</v>
      </c>
      <c r="BB2242" t="b">
        <f t="shared" si="136"/>
        <v>0</v>
      </c>
      <c r="BC2242" t="str">
        <f>INDEX(repsearch2!B:B,MATCH(A2242,repsearch2!A:A,FALSE))</f>
        <v>No</v>
      </c>
      <c r="BD2242" s="3" t="b">
        <f t="shared" si="137"/>
        <v>0</v>
      </c>
      <c r="BE2242" s="3" t="b">
        <f t="shared" si="138"/>
        <v>0</v>
      </c>
      <c r="BF2242" t="str">
        <f t="shared" si="139"/>
        <v>closed</v>
      </c>
    </row>
    <row r="2243" spans="1:58" x14ac:dyDescent="0.3">
      <c r="A2243" t="s">
        <v>21079</v>
      </c>
      <c r="D2243" t="s">
        <v>96</v>
      </c>
      <c r="E2243" t="s">
        <v>21080</v>
      </c>
      <c r="F2243" t="s">
        <v>609</v>
      </c>
      <c r="G2243">
        <v>1</v>
      </c>
      <c r="H2243" t="s">
        <v>59</v>
      </c>
      <c r="I2243" t="s">
        <v>21081</v>
      </c>
      <c r="J2243">
        <v>1</v>
      </c>
      <c r="K2243" t="s">
        <v>4113</v>
      </c>
      <c r="L2243" t="s">
        <v>21082</v>
      </c>
      <c r="M2243" t="s">
        <v>4115</v>
      </c>
      <c r="N2243" t="s">
        <v>64</v>
      </c>
      <c r="O2243" t="s">
        <v>1899</v>
      </c>
      <c r="P2243">
        <v>2017</v>
      </c>
      <c r="Q2243" t="s">
        <v>139</v>
      </c>
      <c r="R2243" t="b">
        <v>0</v>
      </c>
      <c r="S2243" t="s">
        <v>67</v>
      </c>
      <c r="T2243" t="b">
        <v>0</v>
      </c>
      <c r="W2243" t="s">
        <v>59</v>
      </c>
      <c r="Y2243">
        <v>0</v>
      </c>
      <c r="Z2243" t="s">
        <v>59</v>
      </c>
      <c r="AA2243" t="b">
        <v>0</v>
      </c>
      <c r="AB2243" t="s">
        <v>1900</v>
      </c>
      <c r="AC2243" t="s">
        <v>64</v>
      </c>
      <c r="AD2243" t="s">
        <v>383</v>
      </c>
      <c r="AE2243" t="s">
        <v>59</v>
      </c>
      <c r="AG2243" t="s">
        <v>1901</v>
      </c>
      <c r="AH2243">
        <v>20</v>
      </c>
      <c r="AI2243">
        <v>14</v>
      </c>
      <c r="AK2243" t="s">
        <v>64</v>
      </c>
      <c r="AL2243" t="s">
        <v>64</v>
      </c>
      <c r="AP2243" t="s">
        <v>76</v>
      </c>
      <c r="AQ2243">
        <v>1100</v>
      </c>
      <c r="AR2243">
        <v>1100</v>
      </c>
      <c r="AS2243">
        <v>0</v>
      </c>
      <c r="AT2243">
        <v>0</v>
      </c>
      <c r="AU2243">
        <v>0</v>
      </c>
      <c r="AV2243">
        <v>0</v>
      </c>
      <c r="AZ2243" t="s">
        <v>227</v>
      </c>
      <c r="BB2243" t="b">
        <f t="shared" ref="BB2243:BB2306" si="140">ISNUMBER(FIND("openrepository.aut.ac.nz",X2243))</f>
        <v>0</v>
      </c>
      <c r="BC2243" t="str">
        <f>INDEX(repsearch2!B:B,MATCH(A2243,repsearch2!A:A,FALSE))</f>
        <v>No</v>
      </c>
      <c r="BD2243" s="3" t="b">
        <f t="shared" ref="BD2243:BD2306" si="141">OR(BB2243=TRUE,BC2243="Yes")</f>
        <v>0</v>
      </c>
      <c r="BE2243" s="3" t="b">
        <f t="shared" ref="BE2243:BE2306" si="142">NOT(AND(D2243="closed",BD2243=FALSE))</f>
        <v>0</v>
      </c>
      <c r="BF2243" t="str">
        <f t="shared" ref="BF2243:BF2306" si="143">IF(AND(BD2243=TRUE,D2243="closed"),"green",D2243)</f>
        <v>closed</v>
      </c>
    </row>
    <row r="2244" spans="1:58" x14ac:dyDescent="0.3">
      <c r="A2244" t="s">
        <v>21083</v>
      </c>
      <c r="D2244" t="s">
        <v>96</v>
      </c>
      <c r="E2244" t="s">
        <v>21084</v>
      </c>
      <c r="F2244" t="s">
        <v>21085</v>
      </c>
      <c r="G2244">
        <v>2</v>
      </c>
      <c r="H2244" t="s">
        <v>59</v>
      </c>
      <c r="I2244" t="s">
        <v>21086</v>
      </c>
      <c r="J2244">
        <v>1</v>
      </c>
      <c r="K2244" t="s">
        <v>21087</v>
      </c>
      <c r="L2244" t="s">
        <v>21088</v>
      </c>
      <c r="M2244" t="s">
        <v>16757</v>
      </c>
      <c r="N2244" t="s">
        <v>64</v>
      </c>
      <c r="O2244" t="s">
        <v>16758</v>
      </c>
      <c r="P2244">
        <v>2018</v>
      </c>
      <c r="Q2244" t="s">
        <v>368</v>
      </c>
      <c r="R2244" t="b">
        <v>0</v>
      </c>
      <c r="S2244" t="s">
        <v>67</v>
      </c>
      <c r="T2244" t="b">
        <v>0</v>
      </c>
      <c r="W2244" t="s">
        <v>59</v>
      </c>
      <c r="Y2244">
        <v>0</v>
      </c>
      <c r="Z2244" t="s">
        <v>59</v>
      </c>
      <c r="AA2244" t="b">
        <v>0</v>
      </c>
      <c r="AB2244" t="s">
        <v>16759</v>
      </c>
      <c r="AC2244" t="s">
        <v>64</v>
      </c>
      <c r="AD2244" t="s">
        <v>252</v>
      </c>
      <c r="AE2244" t="s">
        <v>59</v>
      </c>
      <c r="AG2244" t="s">
        <v>16760</v>
      </c>
      <c r="AH2244">
        <v>14</v>
      </c>
      <c r="AI2244">
        <v>10</v>
      </c>
      <c r="AK2244" t="s">
        <v>64</v>
      </c>
      <c r="AL2244" t="s">
        <v>64</v>
      </c>
      <c r="AP2244" t="s">
        <v>76</v>
      </c>
      <c r="AQ2244">
        <v>4000</v>
      </c>
      <c r="AR2244">
        <v>4000</v>
      </c>
      <c r="AS2244">
        <v>11.08</v>
      </c>
      <c r="AT2244">
        <v>0</v>
      </c>
      <c r="AU2244">
        <v>1</v>
      </c>
      <c r="AV2244">
        <v>1</v>
      </c>
      <c r="AW2244" t="s">
        <v>21089</v>
      </c>
      <c r="AX2244" t="s">
        <v>2976</v>
      </c>
      <c r="AZ2244" t="s">
        <v>7623</v>
      </c>
      <c r="BA2244" t="s">
        <v>16762</v>
      </c>
      <c r="BB2244" t="b">
        <f t="shared" si="140"/>
        <v>0</v>
      </c>
      <c r="BC2244" t="str">
        <f>INDEX(repsearch2!B:B,MATCH(A2244,repsearch2!A:A,FALSE))</f>
        <v>No</v>
      </c>
      <c r="BD2244" s="3" t="b">
        <f t="shared" si="141"/>
        <v>0</v>
      </c>
      <c r="BE2244" s="3" t="b">
        <f t="shared" si="142"/>
        <v>0</v>
      </c>
      <c r="BF2244" t="str">
        <f t="shared" si="143"/>
        <v>closed</v>
      </c>
    </row>
    <row r="2245" spans="1:58" x14ac:dyDescent="0.3">
      <c r="A2245" t="s">
        <v>21090</v>
      </c>
      <c r="B2245" t="s">
        <v>346</v>
      </c>
      <c r="D2245" t="s">
        <v>347</v>
      </c>
      <c r="E2245" t="s">
        <v>21091</v>
      </c>
      <c r="F2245" t="s">
        <v>21092</v>
      </c>
      <c r="G2245">
        <v>3</v>
      </c>
      <c r="H2245" t="s">
        <v>59</v>
      </c>
      <c r="I2245" t="s">
        <v>21093</v>
      </c>
      <c r="J2245">
        <v>1</v>
      </c>
      <c r="K2245" t="s">
        <v>21094</v>
      </c>
      <c r="N2245" t="s">
        <v>59</v>
      </c>
      <c r="O2245" t="s">
        <v>21095</v>
      </c>
      <c r="P2245">
        <v>2020</v>
      </c>
      <c r="Q2245" t="s">
        <v>21096</v>
      </c>
      <c r="R2245" t="b">
        <v>1</v>
      </c>
      <c r="S2245" t="s">
        <v>67</v>
      </c>
      <c r="T2245" t="b">
        <v>0</v>
      </c>
      <c r="U2245" t="s">
        <v>68</v>
      </c>
      <c r="V2245" t="s">
        <v>69</v>
      </c>
      <c r="W2245" t="s">
        <v>59</v>
      </c>
      <c r="Y2245">
        <v>0</v>
      </c>
      <c r="Z2245" t="s">
        <v>59</v>
      </c>
      <c r="AA2245" t="b">
        <v>0</v>
      </c>
      <c r="AB2245" t="s">
        <v>21097</v>
      </c>
      <c r="AC2245" t="s">
        <v>205</v>
      </c>
      <c r="AI2245">
        <v>0</v>
      </c>
      <c r="AJ2245" t="s">
        <v>21098</v>
      </c>
      <c r="AK2245" t="s">
        <v>59</v>
      </c>
      <c r="AL2245" t="s">
        <v>64</v>
      </c>
      <c r="AS2245">
        <v>0</v>
      </c>
      <c r="AT2245">
        <v>0</v>
      </c>
      <c r="AU2245">
        <v>0</v>
      </c>
      <c r="AV2245">
        <v>0</v>
      </c>
      <c r="BA2245" t="s">
        <v>1393</v>
      </c>
      <c r="BB2245" t="b">
        <f t="shared" si="140"/>
        <v>0</v>
      </c>
      <c r="BC2245" t="str">
        <f>INDEX(repsearch2!B:B,MATCH(A2245,repsearch2!A:A,FALSE))</f>
        <v>No</v>
      </c>
      <c r="BD2245" s="3" t="b">
        <f t="shared" si="141"/>
        <v>0</v>
      </c>
      <c r="BE2245" s="3" t="b">
        <f t="shared" si="142"/>
        <v>1</v>
      </c>
      <c r="BF2245" t="str">
        <f t="shared" si="143"/>
        <v>bronze</v>
      </c>
    </row>
    <row r="2246" spans="1:58" x14ac:dyDescent="0.3">
      <c r="A2246" t="s">
        <v>21099</v>
      </c>
      <c r="D2246" t="s">
        <v>96</v>
      </c>
      <c r="E2246" t="s">
        <v>21100</v>
      </c>
      <c r="F2246" t="s">
        <v>21101</v>
      </c>
      <c r="G2246">
        <v>8</v>
      </c>
      <c r="H2246" t="s">
        <v>59</v>
      </c>
      <c r="I2246" t="s">
        <v>21102</v>
      </c>
      <c r="J2246">
        <v>1</v>
      </c>
      <c r="K2246" t="s">
        <v>18723</v>
      </c>
      <c r="L2246" t="s">
        <v>21103</v>
      </c>
      <c r="M2246" t="s">
        <v>13095</v>
      </c>
      <c r="N2246" t="s">
        <v>64</v>
      </c>
      <c r="O2246" t="s">
        <v>21104</v>
      </c>
      <c r="P2246">
        <v>2019</v>
      </c>
      <c r="Q2246" t="s">
        <v>21105</v>
      </c>
      <c r="R2246" t="b">
        <v>0</v>
      </c>
      <c r="S2246" t="s">
        <v>102</v>
      </c>
      <c r="T2246" t="b">
        <v>0</v>
      </c>
      <c r="W2246" t="s">
        <v>59</v>
      </c>
      <c r="Y2246">
        <v>0</v>
      </c>
      <c r="Z2246" t="s">
        <v>59</v>
      </c>
      <c r="AA2246" t="b">
        <v>0</v>
      </c>
      <c r="AI2246">
        <v>0</v>
      </c>
      <c r="AK2246" t="s">
        <v>64</v>
      </c>
      <c r="AL2246" t="s">
        <v>64</v>
      </c>
      <c r="AS2246">
        <v>0</v>
      </c>
      <c r="AT2246">
        <v>0</v>
      </c>
      <c r="AU2246">
        <v>0</v>
      </c>
      <c r="AV2246">
        <v>0</v>
      </c>
      <c r="AZ2246" t="s">
        <v>21106</v>
      </c>
      <c r="BB2246" t="b">
        <f t="shared" si="140"/>
        <v>0</v>
      </c>
      <c r="BC2246" t="str">
        <f>INDEX(repsearch2!B:B,MATCH(A2246,repsearch2!A:A,FALSE))</f>
        <v>No</v>
      </c>
      <c r="BD2246" s="3" t="b">
        <f t="shared" si="141"/>
        <v>0</v>
      </c>
      <c r="BE2246" s="3" t="b">
        <f t="shared" si="142"/>
        <v>0</v>
      </c>
      <c r="BF2246" t="str">
        <f t="shared" si="143"/>
        <v>closed</v>
      </c>
    </row>
    <row r="2247" spans="1:58" x14ac:dyDescent="0.3">
      <c r="A2247" t="s">
        <v>21107</v>
      </c>
      <c r="B2247" t="s">
        <v>896</v>
      </c>
      <c r="D2247" t="s">
        <v>897</v>
      </c>
      <c r="E2247" t="s">
        <v>21108</v>
      </c>
      <c r="F2247" t="s">
        <v>21109</v>
      </c>
      <c r="G2247">
        <v>1</v>
      </c>
      <c r="H2247" t="s">
        <v>59</v>
      </c>
      <c r="I2247" t="s">
        <v>21110</v>
      </c>
      <c r="J2247">
        <v>1</v>
      </c>
      <c r="K2247" t="s">
        <v>21111</v>
      </c>
      <c r="N2247" t="s">
        <v>59</v>
      </c>
      <c r="O2247" t="s">
        <v>21112</v>
      </c>
      <c r="P2247">
        <v>2019</v>
      </c>
      <c r="Q2247" t="s">
        <v>12789</v>
      </c>
      <c r="R2247" t="b">
        <v>1</v>
      </c>
      <c r="S2247" t="s">
        <v>1362</v>
      </c>
      <c r="T2247" t="b">
        <v>0</v>
      </c>
      <c r="U2247" t="s">
        <v>1102</v>
      </c>
      <c r="V2247" t="s">
        <v>905</v>
      </c>
      <c r="W2247" t="s">
        <v>64</v>
      </c>
      <c r="X2247" t="s">
        <v>14908</v>
      </c>
      <c r="Y2247">
        <v>1</v>
      </c>
      <c r="Z2247" t="s">
        <v>59</v>
      </c>
      <c r="AA2247" t="b">
        <v>0</v>
      </c>
      <c r="AH2247">
        <v>4</v>
      </c>
      <c r="AI2247">
        <v>3</v>
      </c>
      <c r="AJ2247" t="s">
        <v>21113</v>
      </c>
      <c r="AK2247" t="s">
        <v>59</v>
      </c>
      <c r="AL2247" t="s">
        <v>64</v>
      </c>
      <c r="AS2247">
        <v>0</v>
      </c>
      <c r="AT2247">
        <v>0</v>
      </c>
      <c r="AU2247">
        <v>0</v>
      </c>
      <c r="AV2247">
        <v>0</v>
      </c>
      <c r="BB2247" t="b">
        <f t="shared" si="140"/>
        <v>0</v>
      </c>
      <c r="BC2247" t="str">
        <f>INDEX(repsearch2!B:B,MATCH(A2247,repsearch2!A:A,FALSE))</f>
        <v>No</v>
      </c>
      <c r="BD2247" s="3" t="b">
        <f t="shared" si="141"/>
        <v>0</v>
      </c>
      <c r="BE2247" s="3" t="b">
        <f t="shared" si="142"/>
        <v>1</v>
      </c>
      <c r="BF2247" t="str">
        <f t="shared" si="143"/>
        <v>green</v>
      </c>
    </row>
    <row r="2248" spans="1:58" x14ac:dyDescent="0.3">
      <c r="A2248" t="s">
        <v>21114</v>
      </c>
      <c r="D2248" t="s">
        <v>96</v>
      </c>
      <c r="E2248" t="s">
        <v>21115</v>
      </c>
      <c r="F2248" t="s">
        <v>21116</v>
      </c>
      <c r="G2248">
        <v>1</v>
      </c>
      <c r="H2248" t="s">
        <v>59</v>
      </c>
      <c r="I2248" t="s">
        <v>21117</v>
      </c>
      <c r="J2248">
        <v>0</v>
      </c>
      <c r="L2248" t="s">
        <v>21118</v>
      </c>
      <c r="N2248" t="s">
        <v>59</v>
      </c>
      <c r="O2248" t="s">
        <v>21119</v>
      </c>
      <c r="P2248">
        <v>2020</v>
      </c>
      <c r="Q2248" t="s">
        <v>21120</v>
      </c>
      <c r="R2248" t="b">
        <v>0</v>
      </c>
      <c r="S2248" t="s">
        <v>67</v>
      </c>
      <c r="T2248" t="b">
        <v>0</v>
      </c>
      <c r="W2248" t="s">
        <v>59</v>
      </c>
      <c r="Y2248">
        <v>0</v>
      </c>
      <c r="Z2248" t="s">
        <v>59</v>
      </c>
      <c r="AA2248" t="b">
        <v>0</v>
      </c>
      <c r="AB2248" t="s">
        <v>21121</v>
      </c>
      <c r="AC2248" t="s">
        <v>64</v>
      </c>
      <c r="AD2248" t="s">
        <v>141</v>
      </c>
      <c r="AE2248" t="s">
        <v>59</v>
      </c>
      <c r="AG2248" t="s">
        <v>21122</v>
      </c>
      <c r="AH2248">
        <v>2</v>
      </c>
      <c r="AI2248">
        <v>0</v>
      </c>
      <c r="AK2248" t="s">
        <v>59</v>
      </c>
      <c r="AL2248" t="s">
        <v>64</v>
      </c>
      <c r="AS2248">
        <v>10.95</v>
      </c>
      <c r="AT2248">
        <v>0</v>
      </c>
      <c r="AU2248">
        <v>0</v>
      </c>
      <c r="AV2248">
        <v>16</v>
      </c>
      <c r="AW2248" t="s">
        <v>21123</v>
      </c>
      <c r="BB2248" t="b">
        <f t="shared" si="140"/>
        <v>0</v>
      </c>
      <c r="BC2248" t="str">
        <f>INDEX(repsearch2!B:B,MATCH(A2248,repsearch2!A:A,FALSE))</f>
        <v>No</v>
      </c>
      <c r="BD2248" s="3" t="b">
        <f t="shared" si="141"/>
        <v>0</v>
      </c>
      <c r="BE2248" s="3" t="b">
        <f t="shared" si="142"/>
        <v>0</v>
      </c>
      <c r="BF2248" t="str">
        <f t="shared" si="143"/>
        <v>closed</v>
      </c>
    </row>
    <row r="2249" spans="1:58" x14ac:dyDescent="0.3">
      <c r="A2249" t="s">
        <v>21124</v>
      </c>
      <c r="D2249" t="s">
        <v>96</v>
      </c>
      <c r="E2249" t="s">
        <v>21125</v>
      </c>
      <c r="F2249" t="s">
        <v>21126</v>
      </c>
      <c r="G2249">
        <v>2</v>
      </c>
      <c r="H2249" t="s">
        <v>59</v>
      </c>
      <c r="I2249" t="s">
        <v>21127</v>
      </c>
      <c r="J2249">
        <v>1</v>
      </c>
      <c r="K2249" t="s">
        <v>20676</v>
      </c>
      <c r="L2249" t="s">
        <v>21128</v>
      </c>
      <c r="N2249" t="s">
        <v>59</v>
      </c>
      <c r="O2249" t="s">
        <v>20678</v>
      </c>
      <c r="P2249">
        <v>2019</v>
      </c>
      <c r="Q2249" t="s">
        <v>9742</v>
      </c>
      <c r="R2249" t="b">
        <v>0</v>
      </c>
      <c r="S2249" t="s">
        <v>1362</v>
      </c>
      <c r="T2249" t="b">
        <v>0</v>
      </c>
      <c r="W2249" t="s">
        <v>59</v>
      </c>
      <c r="Y2249">
        <v>0</v>
      </c>
      <c r="Z2249" t="s">
        <v>59</v>
      </c>
      <c r="AA2249" t="b">
        <v>0</v>
      </c>
      <c r="AI2249">
        <v>0</v>
      </c>
      <c r="AK2249" t="s">
        <v>59</v>
      </c>
      <c r="AL2249" t="s">
        <v>64</v>
      </c>
      <c r="AS2249">
        <v>0</v>
      </c>
      <c r="AT2249">
        <v>0</v>
      </c>
      <c r="AU2249">
        <v>0</v>
      </c>
      <c r="AV2249">
        <v>0</v>
      </c>
      <c r="BB2249" t="b">
        <f t="shared" si="140"/>
        <v>0</v>
      </c>
      <c r="BC2249" t="str">
        <f>INDEX(repsearch2!B:B,MATCH(A2249,repsearch2!A:A,FALSE))</f>
        <v>No</v>
      </c>
      <c r="BD2249" s="3" t="b">
        <f t="shared" si="141"/>
        <v>0</v>
      </c>
      <c r="BE2249" s="3" t="b">
        <f t="shared" si="142"/>
        <v>0</v>
      </c>
      <c r="BF2249" t="str">
        <f t="shared" si="143"/>
        <v>closed</v>
      </c>
    </row>
    <row r="2250" spans="1:58" x14ac:dyDescent="0.3">
      <c r="A2250" t="s">
        <v>21129</v>
      </c>
      <c r="D2250" t="s">
        <v>96</v>
      </c>
      <c r="E2250" t="s">
        <v>21130</v>
      </c>
      <c r="F2250" t="s">
        <v>21131</v>
      </c>
      <c r="G2250">
        <v>2</v>
      </c>
      <c r="H2250" t="s">
        <v>59</v>
      </c>
      <c r="I2250" t="s">
        <v>21132</v>
      </c>
      <c r="J2250">
        <v>1</v>
      </c>
      <c r="K2250" t="s">
        <v>20676</v>
      </c>
      <c r="L2250" t="s">
        <v>20677</v>
      </c>
      <c r="M2250" t="s">
        <v>20676</v>
      </c>
      <c r="N2250" t="s">
        <v>64</v>
      </c>
      <c r="O2250" t="s">
        <v>20678</v>
      </c>
      <c r="P2250">
        <v>2019</v>
      </c>
      <c r="Q2250" t="s">
        <v>9742</v>
      </c>
      <c r="R2250" t="b">
        <v>0</v>
      </c>
      <c r="S2250" t="s">
        <v>1362</v>
      </c>
      <c r="T2250" t="b">
        <v>0</v>
      </c>
      <c r="W2250" t="s">
        <v>59</v>
      </c>
      <c r="Y2250">
        <v>0</v>
      </c>
      <c r="Z2250" t="s">
        <v>59</v>
      </c>
      <c r="AA2250" t="b">
        <v>0</v>
      </c>
      <c r="AI2250">
        <v>0</v>
      </c>
      <c r="AK2250" t="s">
        <v>59</v>
      </c>
      <c r="AL2250" t="s">
        <v>64</v>
      </c>
      <c r="AS2250">
        <v>0.25</v>
      </c>
      <c r="AT2250">
        <v>0</v>
      </c>
      <c r="AU2250">
        <v>0</v>
      </c>
      <c r="AV2250">
        <v>0</v>
      </c>
      <c r="AW2250" t="s">
        <v>21133</v>
      </c>
      <c r="BB2250" t="b">
        <f t="shared" si="140"/>
        <v>0</v>
      </c>
      <c r="BC2250" t="str">
        <f>INDEX(repsearch2!B:B,MATCH(A2250,repsearch2!A:A,FALSE))</f>
        <v>No</v>
      </c>
      <c r="BD2250" s="3" t="b">
        <f t="shared" si="141"/>
        <v>0</v>
      </c>
      <c r="BE2250" s="3" t="b">
        <f t="shared" si="142"/>
        <v>0</v>
      </c>
      <c r="BF2250" t="str">
        <f t="shared" si="143"/>
        <v>closed</v>
      </c>
    </row>
    <row r="2251" spans="1:58" x14ac:dyDescent="0.3">
      <c r="A2251" s="3" t="s">
        <v>21134</v>
      </c>
      <c r="B2251" s="3" t="s">
        <v>55</v>
      </c>
      <c r="C2251" s="3"/>
      <c r="D2251" s="3" t="s">
        <v>319</v>
      </c>
      <c r="E2251" s="3" t="s">
        <v>21135</v>
      </c>
      <c r="F2251" s="3" t="s">
        <v>21136</v>
      </c>
      <c r="G2251" s="3">
        <v>3</v>
      </c>
      <c r="H2251" s="3" t="s">
        <v>59</v>
      </c>
      <c r="I2251" s="3" t="s">
        <v>21137</v>
      </c>
      <c r="J2251" s="3">
        <v>1</v>
      </c>
      <c r="K2251" s="3" t="s">
        <v>21138</v>
      </c>
      <c r="L2251" s="3" t="s">
        <v>21139</v>
      </c>
      <c r="M2251" s="3" t="s">
        <v>21140</v>
      </c>
      <c r="N2251" s="3" t="s">
        <v>64</v>
      </c>
      <c r="O2251" s="3" t="s">
        <v>21141</v>
      </c>
      <c r="P2251" s="3">
        <v>2019</v>
      </c>
      <c r="Q2251" s="3" t="s">
        <v>471</v>
      </c>
      <c r="R2251" s="3" t="b">
        <v>1</v>
      </c>
      <c r="S2251" s="3" t="s">
        <v>67</v>
      </c>
      <c r="T2251" s="3" t="b">
        <v>1</v>
      </c>
      <c r="U2251" s="3" t="s">
        <v>68</v>
      </c>
      <c r="V2251" s="3" t="s">
        <v>69</v>
      </c>
      <c r="W2251" s="3" t="s">
        <v>64</v>
      </c>
      <c r="X2251" s="3" t="s">
        <v>1043</v>
      </c>
      <c r="Y2251" s="3">
        <v>2</v>
      </c>
      <c r="Z2251" s="3" t="s">
        <v>59</v>
      </c>
      <c r="AA2251" s="3" t="b">
        <v>1</v>
      </c>
      <c r="AB2251" s="3" t="s">
        <v>21142</v>
      </c>
      <c r="AC2251" s="3" t="s">
        <v>64</v>
      </c>
      <c r="AD2251" s="3" t="s">
        <v>72</v>
      </c>
      <c r="AE2251" s="3" t="s">
        <v>64</v>
      </c>
      <c r="AF2251" s="3" t="s">
        <v>72</v>
      </c>
      <c r="AG2251" s="3" t="s">
        <v>21143</v>
      </c>
      <c r="AH2251" s="3"/>
      <c r="AI2251" s="3">
        <v>0</v>
      </c>
      <c r="AJ2251" s="3" t="s">
        <v>21144</v>
      </c>
      <c r="AK2251" s="3" t="s">
        <v>64</v>
      </c>
      <c r="AL2251" s="3" t="s">
        <v>64</v>
      </c>
      <c r="AM2251" s="3" t="s">
        <v>59</v>
      </c>
      <c r="AN2251" s="3"/>
      <c r="AO2251" s="3"/>
      <c r="AP2251" s="3"/>
      <c r="AQ2251" s="3"/>
      <c r="AR2251" s="3">
        <v>0</v>
      </c>
      <c r="AS2251" s="3">
        <v>1.35</v>
      </c>
      <c r="AT2251" s="3">
        <v>0</v>
      </c>
      <c r="AU2251" s="3">
        <v>0</v>
      </c>
      <c r="AV2251" s="3">
        <v>2</v>
      </c>
      <c r="AW2251" s="3" t="s">
        <v>21145</v>
      </c>
      <c r="AX2251" s="3" t="s">
        <v>2402</v>
      </c>
      <c r="AY2251" s="3"/>
      <c r="AZ2251" s="3" t="s">
        <v>1080</v>
      </c>
      <c r="BA2251" s="3"/>
      <c r="BB2251" s="3" t="b">
        <f t="shared" si="140"/>
        <v>1</v>
      </c>
      <c r="BC2251" s="3" t="str">
        <f>INDEX(repsearch2!B:B,MATCH(A2251,repsearch2!A:A,FALSE))</f>
        <v>Yes</v>
      </c>
      <c r="BD2251" s="3" t="b">
        <f t="shared" si="141"/>
        <v>1</v>
      </c>
      <c r="BE2251" s="3" t="b">
        <f t="shared" si="142"/>
        <v>1</v>
      </c>
      <c r="BF2251" t="str">
        <f t="shared" si="143"/>
        <v>diamond</v>
      </c>
    </row>
    <row r="2252" spans="1:58" x14ac:dyDescent="0.3">
      <c r="A2252" t="s">
        <v>21146</v>
      </c>
      <c r="D2252" t="s">
        <v>96</v>
      </c>
      <c r="E2252" t="s">
        <v>21147</v>
      </c>
      <c r="F2252" t="s">
        <v>21148</v>
      </c>
      <c r="G2252">
        <v>4</v>
      </c>
      <c r="H2252" t="s">
        <v>59</v>
      </c>
      <c r="I2252" t="s">
        <v>21149</v>
      </c>
      <c r="J2252">
        <v>3</v>
      </c>
      <c r="K2252" t="s">
        <v>21150</v>
      </c>
      <c r="L2252" t="s">
        <v>21151</v>
      </c>
      <c r="M2252" t="s">
        <v>21152</v>
      </c>
      <c r="N2252" t="s">
        <v>64</v>
      </c>
      <c r="O2252" t="s">
        <v>20706</v>
      </c>
      <c r="P2252">
        <v>2020</v>
      </c>
      <c r="Q2252" t="s">
        <v>9173</v>
      </c>
      <c r="R2252" t="b">
        <v>0</v>
      </c>
      <c r="S2252" t="s">
        <v>1362</v>
      </c>
      <c r="T2252" t="b">
        <v>0</v>
      </c>
      <c r="W2252" t="s">
        <v>59</v>
      </c>
      <c r="Y2252">
        <v>0</v>
      </c>
      <c r="Z2252" t="s">
        <v>59</v>
      </c>
      <c r="AA2252" t="b">
        <v>0</v>
      </c>
      <c r="AB2252" t="s">
        <v>9672</v>
      </c>
      <c r="AI2252">
        <v>0</v>
      </c>
      <c r="AK2252" t="s">
        <v>59</v>
      </c>
      <c r="AL2252" t="s">
        <v>64</v>
      </c>
      <c r="AS2252">
        <v>0</v>
      </c>
      <c r="AT2252">
        <v>0</v>
      </c>
      <c r="AU2252">
        <v>0</v>
      </c>
      <c r="AV2252">
        <v>0</v>
      </c>
      <c r="BB2252" t="b">
        <f t="shared" si="140"/>
        <v>0</v>
      </c>
      <c r="BC2252" t="str">
        <f>INDEX(repsearch2!B:B,MATCH(A2252,repsearch2!A:A,FALSE))</f>
        <v>No</v>
      </c>
      <c r="BD2252" s="3" t="b">
        <f t="shared" si="141"/>
        <v>0</v>
      </c>
      <c r="BE2252" s="3" t="b">
        <f t="shared" si="142"/>
        <v>0</v>
      </c>
      <c r="BF2252" t="str">
        <f t="shared" si="143"/>
        <v>closed</v>
      </c>
    </row>
    <row r="2253" spans="1:58" x14ac:dyDescent="0.3">
      <c r="A2253" t="s">
        <v>21153</v>
      </c>
      <c r="D2253" t="s">
        <v>96</v>
      </c>
      <c r="E2253" t="s">
        <v>21154</v>
      </c>
      <c r="F2253" t="s">
        <v>21155</v>
      </c>
      <c r="G2253">
        <v>6</v>
      </c>
      <c r="H2253" t="s">
        <v>59</v>
      </c>
      <c r="I2253" t="s">
        <v>21156</v>
      </c>
      <c r="J2253">
        <v>5</v>
      </c>
      <c r="K2253" t="s">
        <v>21157</v>
      </c>
      <c r="L2253" t="s">
        <v>21158</v>
      </c>
      <c r="M2253" t="s">
        <v>21159</v>
      </c>
      <c r="N2253" t="s">
        <v>64</v>
      </c>
      <c r="O2253" t="s">
        <v>10298</v>
      </c>
      <c r="P2253">
        <v>2019</v>
      </c>
      <c r="Q2253" t="s">
        <v>10299</v>
      </c>
      <c r="R2253" t="b">
        <v>0</v>
      </c>
      <c r="S2253" t="s">
        <v>67</v>
      </c>
      <c r="T2253" t="b">
        <v>0</v>
      </c>
      <c r="W2253" t="s">
        <v>59</v>
      </c>
      <c r="Y2253">
        <v>0</v>
      </c>
      <c r="Z2253" t="s">
        <v>59</v>
      </c>
      <c r="AA2253" t="b">
        <v>0</v>
      </c>
      <c r="AB2253" t="s">
        <v>10300</v>
      </c>
      <c r="AC2253" t="s">
        <v>205</v>
      </c>
      <c r="AH2253">
        <v>1</v>
      </c>
      <c r="AI2253">
        <v>0</v>
      </c>
      <c r="AK2253" t="s">
        <v>59</v>
      </c>
      <c r="AL2253" t="s">
        <v>64</v>
      </c>
      <c r="AS2253">
        <v>0</v>
      </c>
      <c r="AT2253">
        <v>0</v>
      </c>
      <c r="AU2253">
        <v>0</v>
      </c>
      <c r="AV2253">
        <v>0</v>
      </c>
      <c r="BB2253" t="b">
        <f t="shared" si="140"/>
        <v>0</v>
      </c>
      <c r="BC2253" t="str">
        <f>INDEX(repsearch2!B:B,MATCH(A2253,repsearch2!A:A,FALSE))</f>
        <v>No</v>
      </c>
      <c r="BD2253" s="3" t="b">
        <f t="shared" si="141"/>
        <v>0</v>
      </c>
      <c r="BE2253" s="3" t="b">
        <f t="shared" si="142"/>
        <v>0</v>
      </c>
      <c r="BF2253" t="str">
        <f t="shared" si="143"/>
        <v>closed</v>
      </c>
    </row>
    <row r="2254" spans="1:58" x14ac:dyDescent="0.3">
      <c r="A2254" t="s">
        <v>21160</v>
      </c>
      <c r="B2254" t="s">
        <v>55</v>
      </c>
      <c r="C2254" t="s">
        <v>388</v>
      </c>
      <c r="D2254" t="s">
        <v>56</v>
      </c>
      <c r="E2254" t="s">
        <v>21161</v>
      </c>
      <c r="F2254" t="s">
        <v>21162</v>
      </c>
      <c r="G2254">
        <v>4</v>
      </c>
      <c r="H2254" t="s">
        <v>59</v>
      </c>
      <c r="I2254" t="s">
        <v>21163</v>
      </c>
      <c r="J2254">
        <v>1</v>
      </c>
      <c r="K2254" t="s">
        <v>21164</v>
      </c>
      <c r="L2254" t="s">
        <v>21165</v>
      </c>
      <c r="M2254" t="s">
        <v>1334</v>
      </c>
      <c r="N2254" t="s">
        <v>64</v>
      </c>
      <c r="O2254" t="s">
        <v>9213</v>
      </c>
      <c r="P2254">
        <v>2019</v>
      </c>
      <c r="Q2254" t="s">
        <v>2454</v>
      </c>
      <c r="R2254" t="b">
        <v>1</v>
      </c>
      <c r="S2254" t="s">
        <v>67</v>
      </c>
      <c r="T2254" t="b">
        <v>1</v>
      </c>
      <c r="U2254" t="s">
        <v>68</v>
      </c>
      <c r="V2254" t="s">
        <v>69</v>
      </c>
      <c r="W2254" t="s">
        <v>59</v>
      </c>
      <c r="Y2254">
        <v>0</v>
      </c>
      <c r="Z2254" t="s">
        <v>59</v>
      </c>
      <c r="AA2254" t="b">
        <v>1</v>
      </c>
      <c r="AB2254" t="s">
        <v>9214</v>
      </c>
      <c r="AC2254" t="s">
        <v>64</v>
      </c>
      <c r="AD2254" t="s">
        <v>72</v>
      </c>
      <c r="AE2254" t="s">
        <v>59</v>
      </c>
      <c r="AG2254" t="s">
        <v>9215</v>
      </c>
      <c r="AH2254">
        <v>1</v>
      </c>
      <c r="AI2254">
        <v>2</v>
      </c>
      <c r="AJ2254" t="s">
        <v>21166</v>
      </c>
      <c r="AK2254" t="s">
        <v>64</v>
      </c>
      <c r="AL2254" t="s">
        <v>64</v>
      </c>
      <c r="AM2254" t="s">
        <v>64</v>
      </c>
      <c r="AN2254" t="s">
        <v>76</v>
      </c>
      <c r="AO2254">
        <v>1750</v>
      </c>
      <c r="AP2254" t="s">
        <v>76</v>
      </c>
      <c r="AQ2254">
        <v>1750</v>
      </c>
      <c r="AR2254">
        <v>1750</v>
      </c>
      <c r="AS2254">
        <v>0</v>
      </c>
      <c r="AT2254">
        <v>0</v>
      </c>
      <c r="AU2254">
        <v>0</v>
      </c>
      <c r="AV2254">
        <v>0</v>
      </c>
      <c r="AX2254" t="s">
        <v>21167</v>
      </c>
      <c r="AY2254" t="s">
        <v>400</v>
      </c>
      <c r="AZ2254" t="s">
        <v>6667</v>
      </c>
      <c r="BA2254" t="s">
        <v>9217</v>
      </c>
      <c r="BB2254" t="b">
        <f t="shared" si="140"/>
        <v>0</v>
      </c>
      <c r="BC2254" t="str">
        <f>INDEX(repsearch2!B:B,MATCH(A2254,repsearch2!A:A,FALSE))</f>
        <v>No</v>
      </c>
      <c r="BD2254" s="3" t="b">
        <f t="shared" si="141"/>
        <v>0</v>
      </c>
      <c r="BE2254" s="3" t="b">
        <f t="shared" si="142"/>
        <v>1</v>
      </c>
      <c r="BF2254" t="str">
        <f t="shared" si="143"/>
        <v>gold</v>
      </c>
    </row>
    <row r="2255" spans="1:58" x14ac:dyDescent="0.3">
      <c r="A2255" s="3" t="s">
        <v>21168</v>
      </c>
      <c r="B2255" s="3" t="s">
        <v>55</v>
      </c>
      <c r="C2255" s="3" t="s">
        <v>81</v>
      </c>
      <c r="D2255" s="3" t="s">
        <v>56</v>
      </c>
      <c r="E2255" s="3" t="s">
        <v>21169</v>
      </c>
      <c r="F2255" s="3" t="s">
        <v>21170</v>
      </c>
      <c r="G2255" s="3">
        <v>3</v>
      </c>
      <c r="H2255" s="3" t="s">
        <v>59</v>
      </c>
      <c r="I2255" s="3" t="s">
        <v>21171</v>
      </c>
      <c r="J2255" s="3">
        <v>1</v>
      </c>
      <c r="K2255" s="3" t="s">
        <v>21172</v>
      </c>
      <c r="L2255" s="3" t="s">
        <v>21173</v>
      </c>
      <c r="M2255" s="3" t="s">
        <v>21174</v>
      </c>
      <c r="N2255" s="3" t="s">
        <v>64</v>
      </c>
      <c r="O2255" s="3" t="s">
        <v>21175</v>
      </c>
      <c r="P2255" s="3">
        <v>2019</v>
      </c>
      <c r="Q2255" s="3" t="s">
        <v>10642</v>
      </c>
      <c r="R2255" s="3" t="b">
        <v>1</v>
      </c>
      <c r="S2255" s="3" t="s">
        <v>67</v>
      </c>
      <c r="T2255" s="3" t="b">
        <v>1</v>
      </c>
      <c r="U2255" s="3" t="s">
        <v>68</v>
      </c>
      <c r="V2255" s="3" t="s">
        <v>69</v>
      </c>
      <c r="W2255" s="3" t="s">
        <v>64</v>
      </c>
      <c r="X2255" s="3" t="s">
        <v>11548</v>
      </c>
      <c r="Y2255" s="3">
        <v>2</v>
      </c>
      <c r="Z2255" s="3" t="s">
        <v>59</v>
      </c>
      <c r="AA2255" s="3" t="b">
        <v>1</v>
      </c>
      <c r="AB2255" s="3" t="s">
        <v>21176</v>
      </c>
      <c r="AC2255" s="3" t="s">
        <v>64</v>
      </c>
      <c r="AD2255" s="3" t="s">
        <v>72</v>
      </c>
      <c r="AE2255" s="3" t="s">
        <v>64</v>
      </c>
      <c r="AF2255" s="3" t="s">
        <v>72</v>
      </c>
      <c r="AG2255" s="3" t="s">
        <v>21177</v>
      </c>
      <c r="AH2255" s="3">
        <v>1</v>
      </c>
      <c r="AI2255" s="3">
        <v>1</v>
      </c>
      <c r="AJ2255" s="3" t="s">
        <v>21178</v>
      </c>
      <c r="AK2255" s="3" t="s">
        <v>64</v>
      </c>
      <c r="AL2255" s="3" t="s">
        <v>64</v>
      </c>
      <c r="AM2255" s="3" t="s">
        <v>64</v>
      </c>
      <c r="AN2255" s="3" t="s">
        <v>76</v>
      </c>
      <c r="AO2255" s="3">
        <v>2000</v>
      </c>
      <c r="AP2255" s="3" t="s">
        <v>76</v>
      </c>
      <c r="AQ2255" s="3">
        <v>2100</v>
      </c>
      <c r="AR2255" s="3">
        <v>2100</v>
      </c>
      <c r="AS2255" s="3">
        <v>0</v>
      </c>
      <c r="AT2255" s="3">
        <v>0</v>
      </c>
      <c r="AU2255" s="3">
        <v>0</v>
      </c>
      <c r="AV2255" s="3">
        <v>0</v>
      </c>
      <c r="AW2255" s="3"/>
      <c r="AX2255" s="3" t="s">
        <v>21179</v>
      </c>
      <c r="AY2255" s="3" t="s">
        <v>867</v>
      </c>
      <c r="AZ2255" s="3" t="s">
        <v>21180</v>
      </c>
      <c r="BA2255" s="3" t="s">
        <v>21181</v>
      </c>
      <c r="BB2255" s="3" t="b">
        <f t="shared" si="140"/>
        <v>1</v>
      </c>
      <c r="BC2255" s="3" t="str">
        <f>INDEX(repsearch2!B:B,MATCH(A2255,repsearch2!A:A,FALSE))</f>
        <v>Yes</v>
      </c>
      <c r="BD2255" s="3" t="b">
        <f t="shared" si="141"/>
        <v>1</v>
      </c>
      <c r="BE2255" s="3" t="b">
        <f t="shared" si="142"/>
        <v>1</v>
      </c>
      <c r="BF2255" t="str">
        <f t="shared" si="143"/>
        <v>gold</v>
      </c>
    </row>
    <row r="2256" spans="1:58" x14ac:dyDescent="0.3">
      <c r="A2256" t="s">
        <v>21182</v>
      </c>
      <c r="D2256" t="s">
        <v>96</v>
      </c>
      <c r="E2256" t="s">
        <v>21183</v>
      </c>
      <c r="F2256" t="s">
        <v>21184</v>
      </c>
      <c r="G2256">
        <v>3</v>
      </c>
      <c r="H2256" t="s">
        <v>59</v>
      </c>
      <c r="I2256" t="s">
        <v>21185</v>
      </c>
      <c r="J2256">
        <v>1</v>
      </c>
      <c r="K2256" t="s">
        <v>21186</v>
      </c>
      <c r="L2256" t="s">
        <v>21187</v>
      </c>
      <c r="M2256" t="s">
        <v>21188</v>
      </c>
      <c r="N2256" t="s">
        <v>64</v>
      </c>
      <c r="O2256" t="s">
        <v>4066</v>
      </c>
      <c r="P2256">
        <v>2019</v>
      </c>
      <c r="Q2256" t="s">
        <v>1349</v>
      </c>
      <c r="R2256" t="b">
        <v>0</v>
      </c>
      <c r="S2256" t="s">
        <v>67</v>
      </c>
      <c r="T2256" t="b">
        <v>0</v>
      </c>
      <c r="W2256" t="s">
        <v>59</v>
      </c>
      <c r="Y2256">
        <v>0</v>
      </c>
      <c r="Z2256" t="s">
        <v>59</v>
      </c>
      <c r="AA2256" t="b">
        <v>0</v>
      </c>
      <c r="AB2256" t="s">
        <v>4067</v>
      </c>
      <c r="AC2256" t="s">
        <v>64</v>
      </c>
      <c r="AD2256" t="s">
        <v>252</v>
      </c>
      <c r="AE2256" t="s">
        <v>59</v>
      </c>
      <c r="AG2256" t="s">
        <v>4068</v>
      </c>
      <c r="AI2256">
        <v>0</v>
      </c>
      <c r="AK2256" t="s">
        <v>64</v>
      </c>
      <c r="AL2256" t="s">
        <v>64</v>
      </c>
      <c r="AP2256" t="s">
        <v>76</v>
      </c>
      <c r="AQ2256">
        <v>2950</v>
      </c>
      <c r="AR2256">
        <v>2950</v>
      </c>
      <c r="AS2256">
        <v>0</v>
      </c>
      <c r="AT2256">
        <v>0</v>
      </c>
      <c r="AU2256">
        <v>0</v>
      </c>
      <c r="AV2256">
        <v>0</v>
      </c>
      <c r="AX2256" t="s">
        <v>21189</v>
      </c>
      <c r="AZ2256" t="s">
        <v>556</v>
      </c>
      <c r="BA2256" t="s">
        <v>4070</v>
      </c>
      <c r="BB2256" t="b">
        <f t="shared" si="140"/>
        <v>0</v>
      </c>
      <c r="BC2256" t="str">
        <f>INDEX(repsearch2!B:B,MATCH(A2256,repsearch2!A:A,FALSE))</f>
        <v>No</v>
      </c>
      <c r="BD2256" s="3" t="b">
        <f t="shared" si="141"/>
        <v>0</v>
      </c>
      <c r="BE2256" s="3" t="b">
        <f t="shared" si="142"/>
        <v>0</v>
      </c>
      <c r="BF2256" t="str">
        <f t="shared" si="143"/>
        <v>closed</v>
      </c>
    </row>
    <row r="2257" spans="1:58" x14ac:dyDescent="0.3">
      <c r="A2257" t="s">
        <v>21190</v>
      </c>
      <c r="B2257" t="s">
        <v>896</v>
      </c>
      <c r="D2257" t="s">
        <v>897</v>
      </c>
      <c r="E2257" t="s">
        <v>21191</v>
      </c>
      <c r="F2257" t="s">
        <v>21192</v>
      </c>
      <c r="G2257">
        <v>3</v>
      </c>
      <c r="H2257" t="s">
        <v>59</v>
      </c>
      <c r="I2257" t="s">
        <v>21193</v>
      </c>
      <c r="J2257">
        <v>1</v>
      </c>
      <c r="K2257" t="s">
        <v>21194</v>
      </c>
      <c r="L2257" t="s">
        <v>21195</v>
      </c>
      <c r="N2257" t="s">
        <v>59</v>
      </c>
      <c r="O2257" t="s">
        <v>9235</v>
      </c>
      <c r="P2257">
        <v>2019</v>
      </c>
      <c r="Q2257" t="s">
        <v>9173</v>
      </c>
      <c r="R2257" t="b">
        <v>1</v>
      </c>
      <c r="S2257" t="s">
        <v>1362</v>
      </c>
      <c r="T2257" t="b">
        <v>0</v>
      </c>
      <c r="U2257" t="s">
        <v>904</v>
      </c>
      <c r="V2257" t="s">
        <v>905</v>
      </c>
      <c r="W2257" t="s">
        <v>64</v>
      </c>
      <c r="X2257" t="s">
        <v>4329</v>
      </c>
      <c r="Y2257">
        <v>1</v>
      </c>
      <c r="Z2257" t="s">
        <v>59</v>
      </c>
      <c r="AA2257" t="b">
        <v>0</v>
      </c>
      <c r="AB2257" t="s">
        <v>9236</v>
      </c>
      <c r="AH2257">
        <v>3</v>
      </c>
      <c r="AI2257">
        <v>6</v>
      </c>
      <c r="AJ2257" t="s">
        <v>21196</v>
      </c>
      <c r="AK2257" t="s">
        <v>59</v>
      </c>
      <c r="AL2257" t="s">
        <v>64</v>
      </c>
      <c r="AS2257">
        <v>0</v>
      </c>
      <c r="AT2257">
        <v>0</v>
      </c>
      <c r="AU2257">
        <v>0</v>
      </c>
      <c r="AV2257">
        <v>0</v>
      </c>
      <c r="BB2257" t="b">
        <f t="shared" si="140"/>
        <v>0</v>
      </c>
      <c r="BC2257" t="str">
        <f>INDEX(repsearch2!B:B,MATCH(A2257,repsearch2!A:A,FALSE))</f>
        <v>No</v>
      </c>
      <c r="BD2257" s="3" t="b">
        <f t="shared" si="141"/>
        <v>0</v>
      </c>
      <c r="BE2257" s="3" t="b">
        <f t="shared" si="142"/>
        <v>1</v>
      </c>
      <c r="BF2257" t="str">
        <f t="shared" si="143"/>
        <v>green</v>
      </c>
    </row>
    <row r="2258" spans="1:58" x14ac:dyDescent="0.3">
      <c r="A2258" t="s">
        <v>21197</v>
      </c>
      <c r="B2258" t="s">
        <v>55</v>
      </c>
      <c r="C2258" t="s">
        <v>388</v>
      </c>
      <c r="D2258" t="s">
        <v>319</v>
      </c>
      <c r="E2258" t="s">
        <v>21198</v>
      </c>
      <c r="F2258" t="s">
        <v>21199</v>
      </c>
      <c r="G2258">
        <v>4</v>
      </c>
      <c r="H2258" t="s">
        <v>59</v>
      </c>
      <c r="I2258" t="s">
        <v>21200</v>
      </c>
      <c r="J2258">
        <v>1</v>
      </c>
      <c r="K2258" t="s">
        <v>21201</v>
      </c>
      <c r="L2258" t="s">
        <v>6252</v>
      </c>
      <c r="N2258" t="s">
        <v>59</v>
      </c>
      <c r="O2258" t="s">
        <v>1017</v>
      </c>
      <c r="P2258">
        <v>2019</v>
      </c>
      <c r="Q2258" t="s">
        <v>1018</v>
      </c>
      <c r="R2258" t="b">
        <v>1</v>
      </c>
      <c r="S2258" t="s">
        <v>67</v>
      </c>
      <c r="T2258" t="b">
        <v>1</v>
      </c>
      <c r="U2258" t="s">
        <v>68</v>
      </c>
      <c r="V2258" t="s">
        <v>69</v>
      </c>
      <c r="W2258" t="s">
        <v>59</v>
      </c>
      <c r="Y2258">
        <v>0</v>
      </c>
      <c r="Z2258" t="s">
        <v>59</v>
      </c>
      <c r="AA2258" t="b">
        <v>1</v>
      </c>
      <c r="AB2258" t="s">
        <v>1019</v>
      </c>
      <c r="AC2258" t="s">
        <v>59</v>
      </c>
      <c r="AE2258" t="s">
        <v>59</v>
      </c>
      <c r="AG2258" t="s">
        <v>1020</v>
      </c>
      <c r="AH2258">
        <v>4</v>
      </c>
      <c r="AI2258">
        <v>2</v>
      </c>
      <c r="AJ2258" t="s">
        <v>21202</v>
      </c>
      <c r="AK2258" t="s">
        <v>64</v>
      </c>
      <c r="AL2258" t="s">
        <v>64</v>
      </c>
      <c r="AM2258" t="s">
        <v>59</v>
      </c>
      <c r="AP2258" t="s">
        <v>76</v>
      </c>
      <c r="AQ2258">
        <v>2700</v>
      </c>
      <c r="AR2258">
        <v>0</v>
      </c>
      <c r="AS2258">
        <v>0</v>
      </c>
      <c r="AT2258">
        <v>0</v>
      </c>
      <c r="AU2258">
        <v>0</v>
      </c>
      <c r="AV2258">
        <v>0</v>
      </c>
      <c r="AX2258" t="s">
        <v>21203</v>
      </c>
      <c r="AZ2258" t="s">
        <v>78</v>
      </c>
      <c r="BA2258" t="s">
        <v>1023</v>
      </c>
      <c r="BB2258" t="b">
        <f t="shared" si="140"/>
        <v>0</v>
      </c>
      <c r="BC2258" t="str">
        <f>INDEX(repsearch2!B:B,MATCH(A2258,repsearch2!A:A,FALSE))</f>
        <v>No</v>
      </c>
      <c r="BD2258" s="3" t="b">
        <f t="shared" si="141"/>
        <v>0</v>
      </c>
      <c r="BE2258" s="3" t="b">
        <f t="shared" si="142"/>
        <v>1</v>
      </c>
      <c r="BF2258" t="str">
        <f t="shared" si="143"/>
        <v>diamond</v>
      </c>
    </row>
    <row r="2259" spans="1:58" x14ac:dyDescent="0.3">
      <c r="A2259" t="s">
        <v>21204</v>
      </c>
      <c r="D2259" t="s">
        <v>96</v>
      </c>
      <c r="E2259" t="s">
        <v>21205</v>
      </c>
      <c r="F2259" t="s">
        <v>21206</v>
      </c>
      <c r="G2259">
        <v>3</v>
      </c>
      <c r="H2259" t="s">
        <v>59</v>
      </c>
      <c r="I2259" t="s">
        <v>21207</v>
      </c>
      <c r="J2259">
        <v>2</v>
      </c>
      <c r="K2259" t="s">
        <v>21208</v>
      </c>
      <c r="L2259" t="s">
        <v>21209</v>
      </c>
      <c r="M2259" t="s">
        <v>21210</v>
      </c>
      <c r="N2259" t="s">
        <v>64</v>
      </c>
      <c r="O2259" t="s">
        <v>21211</v>
      </c>
      <c r="P2259">
        <v>2019</v>
      </c>
      <c r="Q2259" t="s">
        <v>9173</v>
      </c>
      <c r="R2259" t="b">
        <v>0</v>
      </c>
      <c r="S2259" t="s">
        <v>1362</v>
      </c>
      <c r="T2259" t="b">
        <v>0</v>
      </c>
      <c r="W2259" t="s">
        <v>59</v>
      </c>
      <c r="Y2259">
        <v>0</v>
      </c>
      <c r="Z2259" t="s">
        <v>59</v>
      </c>
      <c r="AA2259" t="b">
        <v>0</v>
      </c>
      <c r="AB2259" t="s">
        <v>9752</v>
      </c>
      <c r="AI2259">
        <v>0</v>
      </c>
      <c r="AK2259" t="s">
        <v>59</v>
      </c>
      <c r="AL2259" t="s">
        <v>64</v>
      </c>
      <c r="AS2259">
        <v>0</v>
      </c>
      <c r="AT2259">
        <v>0</v>
      </c>
      <c r="AU2259">
        <v>0</v>
      </c>
      <c r="AV2259">
        <v>0</v>
      </c>
      <c r="BB2259" t="b">
        <f t="shared" si="140"/>
        <v>0</v>
      </c>
      <c r="BC2259" t="str">
        <f>INDEX(repsearch2!B:B,MATCH(A2259,repsearch2!A:A,FALSE))</f>
        <v>No</v>
      </c>
      <c r="BD2259" s="3" t="b">
        <f t="shared" si="141"/>
        <v>0</v>
      </c>
      <c r="BE2259" s="3" t="b">
        <f t="shared" si="142"/>
        <v>0</v>
      </c>
      <c r="BF2259" t="str">
        <f t="shared" si="143"/>
        <v>closed</v>
      </c>
    </row>
    <row r="2260" spans="1:58" x14ac:dyDescent="0.3">
      <c r="A2260" t="s">
        <v>21212</v>
      </c>
      <c r="B2260" t="s">
        <v>346</v>
      </c>
      <c r="D2260" t="s">
        <v>347</v>
      </c>
      <c r="E2260" t="s">
        <v>21213</v>
      </c>
      <c r="F2260" t="s">
        <v>21214</v>
      </c>
      <c r="G2260">
        <v>3</v>
      </c>
      <c r="H2260" t="s">
        <v>59</v>
      </c>
      <c r="I2260" t="s">
        <v>21215</v>
      </c>
      <c r="J2260">
        <v>1</v>
      </c>
      <c r="K2260" t="s">
        <v>21216</v>
      </c>
      <c r="L2260" t="s">
        <v>21217</v>
      </c>
      <c r="N2260" t="s">
        <v>59</v>
      </c>
      <c r="O2260" t="s">
        <v>10298</v>
      </c>
      <c r="P2260">
        <v>2019</v>
      </c>
      <c r="Q2260" t="s">
        <v>10299</v>
      </c>
      <c r="R2260" t="b">
        <v>1</v>
      </c>
      <c r="S2260" t="s">
        <v>67</v>
      </c>
      <c r="T2260" t="b">
        <v>0</v>
      </c>
      <c r="U2260" t="s">
        <v>68</v>
      </c>
      <c r="V2260" t="s">
        <v>69</v>
      </c>
      <c r="W2260" t="s">
        <v>64</v>
      </c>
      <c r="X2260" t="s">
        <v>2455</v>
      </c>
      <c r="Y2260">
        <v>1</v>
      </c>
      <c r="Z2260" t="s">
        <v>59</v>
      </c>
      <c r="AA2260" t="b">
        <v>0</v>
      </c>
      <c r="AB2260" t="s">
        <v>10300</v>
      </c>
      <c r="AC2260" t="s">
        <v>205</v>
      </c>
      <c r="AI2260">
        <v>0</v>
      </c>
      <c r="AJ2260" t="s">
        <v>21218</v>
      </c>
      <c r="AK2260" t="s">
        <v>59</v>
      </c>
      <c r="AL2260" t="s">
        <v>64</v>
      </c>
      <c r="AS2260">
        <v>0</v>
      </c>
      <c r="AT2260">
        <v>0</v>
      </c>
      <c r="AU2260">
        <v>0</v>
      </c>
      <c r="AV2260">
        <v>0</v>
      </c>
      <c r="BB2260" t="b">
        <f t="shared" si="140"/>
        <v>0</v>
      </c>
      <c r="BC2260" t="str">
        <f>INDEX(repsearch2!B:B,MATCH(A2260,repsearch2!A:A,FALSE))</f>
        <v>No</v>
      </c>
      <c r="BD2260" s="3" t="b">
        <f t="shared" si="141"/>
        <v>0</v>
      </c>
      <c r="BE2260" s="3" t="b">
        <f t="shared" si="142"/>
        <v>1</v>
      </c>
      <c r="BF2260" t="str">
        <f t="shared" si="143"/>
        <v>bronze</v>
      </c>
    </row>
    <row r="2261" spans="1:58" x14ac:dyDescent="0.3">
      <c r="A2261" t="s">
        <v>21219</v>
      </c>
      <c r="B2261" t="s">
        <v>346</v>
      </c>
      <c r="D2261" t="s">
        <v>347</v>
      </c>
      <c r="E2261" t="s">
        <v>21220</v>
      </c>
      <c r="F2261" t="s">
        <v>21221</v>
      </c>
      <c r="G2261">
        <v>3</v>
      </c>
      <c r="H2261" t="s">
        <v>59</v>
      </c>
      <c r="I2261" t="s">
        <v>21222</v>
      </c>
      <c r="J2261">
        <v>2</v>
      </c>
      <c r="K2261" t="s">
        <v>21223</v>
      </c>
      <c r="L2261" t="s">
        <v>21224</v>
      </c>
      <c r="N2261" t="s">
        <v>59</v>
      </c>
      <c r="O2261" t="s">
        <v>10298</v>
      </c>
      <c r="P2261">
        <v>2019</v>
      </c>
      <c r="Q2261" t="s">
        <v>10299</v>
      </c>
      <c r="R2261" t="b">
        <v>1</v>
      </c>
      <c r="S2261" t="s">
        <v>67</v>
      </c>
      <c r="T2261" t="b">
        <v>0</v>
      </c>
      <c r="U2261" t="s">
        <v>68</v>
      </c>
      <c r="V2261" t="s">
        <v>69</v>
      </c>
      <c r="W2261" t="s">
        <v>59</v>
      </c>
      <c r="Y2261">
        <v>0</v>
      </c>
      <c r="Z2261" t="s">
        <v>59</v>
      </c>
      <c r="AA2261" t="b">
        <v>0</v>
      </c>
      <c r="AB2261" t="s">
        <v>10300</v>
      </c>
      <c r="AC2261" t="s">
        <v>205</v>
      </c>
      <c r="AI2261">
        <v>0</v>
      </c>
      <c r="AJ2261" t="s">
        <v>21225</v>
      </c>
      <c r="AK2261" t="s">
        <v>59</v>
      </c>
      <c r="AL2261" t="s">
        <v>64</v>
      </c>
      <c r="AS2261">
        <v>0</v>
      </c>
      <c r="AT2261">
        <v>0</v>
      </c>
      <c r="AU2261">
        <v>0</v>
      </c>
      <c r="AV2261">
        <v>0</v>
      </c>
      <c r="BB2261" t="b">
        <f t="shared" si="140"/>
        <v>0</v>
      </c>
      <c r="BC2261" t="str">
        <f>INDEX(repsearch2!B:B,MATCH(A2261,repsearch2!A:A,FALSE))</f>
        <v>No</v>
      </c>
      <c r="BD2261" s="3" t="b">
        <f t="shared" si="141"/>
        <v>0</v>
      </c>
      <c r="BE2261" s="3" t="b">
        <f t="shared" si="142"/>
        <v>1</v>
      </c>
      <c r="BF2261" t="str">
        <f t="shared" si="143"/>
        <v>bronze</v>
      </c>
    </row>
    <row r="2262" spans="1:58" x14ac:dyDescent="0.3">
      <c r="A2262" t="s">
        <v>21226</v>
      </c>
      <c r="D2262" t="s">
        <v>96</v>
      </c>
      <c r="E2262" t="s">
        <v>21227</v>
      </c>
      <c r="F2262" t="s">
        <v>21206</v>
      </c>
      <c r="G2262">
        <v>3</v>
      </c>
      <c r="H2262" t="s">
        <v>59</v>
      </c>
      <c r="I2262" t="s">
        <v>21228</v>
      </c>
      <c r="J2262">
        <v>1</v>
      </c>
      <c r="K2262" t="s">
        <v>21229</v>
      </c>
      <c r="L2262" t="s">
        <v>21230</v>
      </c>
      <c r="M2262" t="s">
        <v>20820</v>
      </c>
      <c r="N2262" t="s">
        <v>64</v>
      </c>
      <c r="O2262" t="s">
        <v>9235</v>
      </c>
      <c r="P2262">
        <v>2019</v>
      </c>
      <c r="Q2262" t="s">
        <v>9173</v>
      </c>
      <c r="R2262" t="b">
        <v>0</v>
      </c>
      <c r="S2262" t="s">
        <v>1362</v>
      </c>
      <c r="T2262" t="b">
        <v>0</v>
      </c>
      <c r="W2262" t="s">
        <v>59</v>
      </c>
      <c r="Y2262">
        <v>0</v>
      </c>
      <c r="Z2262" t="s">
        <v>59</v>
      </c>
      <c r="AA2262" t="b">
        <v>0</v>
      </c>
      <c r="AB2262" t="s">
        <v>9236</v>
      </c>
      <c r="AI2262">
        <v>0</v>
      </c>
      <c r="AK2262" t="s">
        <v>64</v>
      </c>
      <c r="AL2262" t="s">
        <v>64</v>
      </c>
      <c r="AS2262">
        <v>0</v>
      </c>
      <c r="AT2262">
        <v>0</v>
      </c>
      <c r="AU2262">
        <v>0</v>
      </c>
      <c r="AV2262">
        <v>0</v>
      </c>
      <c r="AZ2262" t="s">
        <v>20743</v>
      </c>
      <c r="BB2262" t="b">
        <f t="shared" si="140"/>
        <v>0</v>
      </c>
      <c r="BC2262" t="str">
        <f>INDEX(repsearch2!B:B,MATCH(A2262,repsearch2!A:A,FALSE))</f>
        <v>No</v>
      </c>
      <c r="BD2262" s="3" t="b">
        <f t="shared" si="141"/>
        <v>0</v>
      </c>
      <c r="BE2262" s="3" t="b">
        <f t="shared" si="142"/>
        <v>0</v>
      </c>
      <c r="BF2262" t="str">
        <f t="shared" si="143"/>
        <v>closed</v>
      </c>
    </row>
    <row r="2263" spans="1:58" x14ac:dyDescent="0.3">
      <c r="A2263" t="s">
        <v>21231</v>
      </c>
      <c r="D2263" t="s">
        <v>96</v>
      </c>
      <c r="E2263" t="s">
        <v>21232</v>
      </c>
      <c r="F2263" t="s">
        <v>21233</v>
      </c>
      <c r="G2263">
        <v>6</v>
      </c>
      <c r="H2263" t="s">
        <v>59</v>
      </c>
      <c r="I2263" t="s">
        <v>21234</v>
      </c>
      <c r="J2263">
        <v>1</v>
      </c>
      <c r="K2263" t="s">
        <v>21235</v>
      </c>
      <c r="L2263" t="s">
        <v>21236</v>
      </c>
      <c r="N2263" t="s">
        <v>59</v>
      </c>
      <c r="O2263" t="s">
        <v>21237</v>
      </c>
      <c r="P2263">
        <v>2019</v>
      </c>
      <c r="Q2263" t="s">
        <v>184</v>
      </c>
      <c r="R2263" t="b">
        <v>0</v>
      </c>
      <c r="S2263" t="s">
        <v>67</v>
      </c>
      <c r="T2263" t="b">
        <v>0</v>
      </c>
      <c r="W2263" t="s">
        <v>59</v>
      </c>
      <c r="Y2263">
        <v>0</v>
      </c>
      <c r="Z2263" t="s">
        <v>59</v>
      </c>
      <c r="AA2263" t="b">
        <v>0</v>
      </c>
      <c r="AB2263" t="s">
        <v>21238</v>
      </c>
      <c r="AC2263" t="s">
        <v>64</v>
      </c>
      <c r="AD2263" t="s">
        <v>252</v>
      </c>
      <c r="AE2263" t="s">
        <v>59</v>
      </c>
      <c r="AG2263" t="s">
        <v>21239</v>
      </c>
      <c r="AH2263">
        <v>1</v>
      </c>
      <c r="AI2263">
        <v>2</v>
      </c>
      <c r="AK2263" t="s">
        <v>64</v>
      </c>
      <c r="AL2263" t="s">
        <v>64</v>
      </c>
      <c r="AP2263" t="s">
        <v>76</v>
      </c>
      <c r="AQ2263">
        <v>3000</v>
      </c>
      <c r="AR2263">
        <v>3000</v>
      </c>
      <c r="AS2263">
        <v>0</v>
      </c>
      <c r="AT2263">
        <v>0</v>
      </c>
      <c r="AU2263">
        <v>0</v>
      </c>
      <c r="AV2263">
        <v>0</v>
      </c>
      <c r="AX2263" t="s">
        <v>21240</v>
      </c>
      <c r="AY2263" t="s">
        <v>21241</v>
      </c>
      <c r="AZ2263" t="s">
        <v>10964</v>
      </c>
      <c r="BB2263" t="b">
        <f t="shared" si="140"/>
        <v>0</v>
      </c>
      <c r="BC2263" t="str">
        <f>INDEX(repsearch2!B:B,MATCH(A2263,repsearch2!A:A,FALSE))</f>
        <v>No</v>
      </c>
      <c r="BD2263" s="3" t="b">
        <f t="shared" si="141"/>
        <v>0</v>
      </c>
      <c r="BE2263" s="3" t="b">
        <f t="shared" si="142"/>
        <v>0</v>
      </c>
      <c r="BF2263" t="str">
        <f t="shared" si="143"/>
        <v>closed</v>
      </c>
    </row>
    <row r="2264" spans="1:58" x14ac:dyDescent="0.3">
      <c r="A2264" t="s">
        <v>21242</v>
      </c>
      <c r="B2264" t="s">
        <v>55</v>
      </c>
      <c r="C2264" t="s">
        <v>21243</v>
      </c>
      <c r="D2264" t="s">
        <v>56</v>
      </c>
      <c r="E2264" t="s">
        <v>21244</v>
      </c>
      <c r="F2264" t="s">
        <v>21245</v>
      </c>
      <c r="G2264">
        <v>5</v>
      </c>
      <c r="H2264" t="s">
        <v>59</v>
      </c>
      <c r="I2264" t="s">
        <v>21246</v>
      </c>
      <c r="J2264">
        <v>1</v>
      </c>
      <c r="K2264" t="s">
        <v>21247</v>
      </c>
      <c r="L2264" t="s">
        <v>21248</v>
      </c>
      <c r="N2264" t="s">
        <v>59</v>
      </c>
      <c r="O2264" t="s">
        <v>21249</v>
      </c>
      <c r="P2264">
        <v>2019</v>
      </c>
      <c r="Q2264" t="s">
        <v>21250</v>
      </c>
      <c r="R2264" t="b">
        <v>1</v>
      </c>
      <c r="S2264" t="s">
        <v>67</v>
      </c>
      <c r="T2264" t="b">
        <v>1</v>
      </c>
      <c r="U2264" t="s">
        <v>68</v>
      </c>
      <c r="V2264" t="s">
        <v>69</v>
      </c>
      <c r="W2264" t="s">
        <v>59</v>
      </c>
      <c r="Y2264">
        <v>0</v>
      </c>
      <c r="Z2264" t="s">
        <v>59</v>
      </c>
      <c r="AA2264" t="b">
        <v>1</v>
      </c>
      <c r="AB2264" t="s">
        <v>21251</v>
      </c>
      <c r="AC2264" t="s">
        <v>205</v>
      </c>
      <c r="AH2264">
        <v>1</v>
      </c>
      <c r="AI2264">
        <v>0</v>
      </c>
      <c r="AJ2264" t="s">
        <v>21252</v>
      </c>
      <c r="AK2264" t="s">
        <v>64</v>
      </c>
      <c r="AL2264" t="s">
        <v>64</v>
      </c>
      <c r="AM2264" t="s">
        <v>64</v>
      </c>
      <c r="AN2264" t="s">
        <v>21253</v>
      </c>
      <c r="AO2264">
        <v>500000</v>
      </c>
      <c r="AR2264">
        <v>34</v>
      </c>
      <c r="AS2264">
        <v>0</v>
      </c>
      <c r="AT2264">
        <v>0</v>
      </c>
      <c r="AU2264">
        <v>0</v>
      </c>
      <c r="AV2264">
        <v>0</v>
      </c>
      <c r="AZ2264" t="s">
        <v>1080</v>
      </c>
      <c r="BB2264" t="b">
        <f t="shared" si="140"/>
        <v>0</v>
      </c>
      <c r="BC2264" t="str">
        <f>INDEX(repsearch2!B:B,MATCH(A2264,repsearch2!A:A,FALSE))</f>
        <v>No</v>
      </c>
      <c r="BD2264" s="3" t="b">
        <f t="shared" si="141"/>
        <v>0</v>
      </c>
      <c r="BE2264" s="3" t="b">
        <f t="shared" si="142"/>
        <v>1</v>
      </c>
      <c r="BF2264" t="str">
        <f t="shared" si="143"/>
        <v>gold</v>
      </c>
    </row>
    <row r="2265" spans="1:58" x14ac:dyDescent="0.3">
      <c r="A2265" t="s">
        <v>21254</v>
      </c>
      <c r="B2265" t="s">
        <v>55</v>
      </c>
      <c r="C2265" t="s">
        <v>21243</v>
      </c>
      <c r="D2265" t="s">
        <v>56</v>
      </c>
      <c r="E2265" t="s">
        <v>21255</v>
      </c>
      <c r="F2265" t="s">
        <v>21256</v>
      </c>
      <c r="G2265">
        <v>5</v>
      </c>
      <c r="H2265" t="s">
        <v>59</v>
      </c>
      <c r="I2265" t="s">
        <v>21257</v>
      </c>
      <c r="J2265">
        <v>1</v>
      </c>
      <c r="K2265" t="s">
        <v>21258</v>
      </c>
      <c r="L2265" t="s">
        <v>21259</v>
      </c>
      <c r="N2265" t="s">
        <v>59</v>
      </c>
      <c r="O2265" t="s">
        <v>21249</v>
      </c>
      <c r="P2265">
        <v>2019</v>
      </c>
      <c r="Q2265" t="s">
        <v>21250</v>
      </c>
      <c r="R2265" t="b">
        <v>1</v>
      </c>
      <c r="S2265" t="s">
        <v>67</v>
      </c>
      <c r="T2265" t="b">
        <v>1</v>
      </c>
      <c r="U2265" t="s">
        <v>68</v>
      </c>
      <c r="V2265" t="s">
        <v>69</v>
      </c>
      <c r="W2265" t="s">
        <v>59</v>
      </c>
      <c r="Y2265">
        <v>0</v>
      </c>
      <c r="Z2265" t="s">
        <v>59</v>
      </c>
      <c r="AA2265" t="b">
        <v>1</v>
      </c>
      <c r="AB2265" t="s">
        <v>21251</v>
      </c>
      <c r="AC2265" t="s">
        <v>205</v>
      </c>
      <c r="AH2265">
        <v>1</v>
      </c>
      <c r="AI2265">
        <v>0</v>
      </c>
      <c r="AJ2265" t="s">
        <v>21260</v>
      </c>
      <c r="AK2265" t="s">
        <v>64</v>
      </c>
      <c r="AL2265" t="s">
        <v>64</v>
      </c>
      <c r="AM2265" t="s">
        <v>64</v>
      </c>
      <c r="AN2265" t="s">
        <v>21253</v>
      </c>
      <c r="AO2265">
        <v>500000</v>
      </c>
      <c r="AR2265">
        <v>34</v>
      </c>
      <c r="AS2265">
        <v>0</v>
      </c>
      <c r="AT2265">
        <v>0</v>
      </c>
      <c r="AU2265">
        <v>0</v>
      </c>
      <c r="AV2265">
        <v>0</v>
      </c>
      <c r="AZ2265" t="s">
        <v>1080</v>
      </c>
      <c r="BB2265" t="b">
        <f t="shared" si="140"/>
        <v>0</v>
      </c>
      <c r="BC2265" t="str">
        <f>INDEX(repsearch2!B:B,MATCH(A2265,repsearch2!A:A,FALSE))</f>
        <v>No</v>
      </c>
      <c r="BD2265" s="3" t="b">
        <f t="shared" si="141"/>
        <v>0</v>
      </c>
      <c r="BE2265" s="3" t="b">
        <f t="shared" si="142"/>
        <v>1</v>
      </c>
      <c r="BF2265" t="str">
        <f t="shared" si="143"/>
        <v>gold</v>
      </c>
    </row>
    <row r="2266" spans="1:58" x14ac:dyDescent="0.3">
      <c r="A2266" t="s">
        <v>21261</v>
      </c>
      <c r="D2266" t="s">
        <v>96</v>
      </c>
      <c r="E2266" t="s">
        <v>21262</v>
      </c>
      <c r="F2266" t="s">
        <v>21263</v>
      </c>
      <c r="G2266">
        <v>3</v>
      </c>
      <c r="H2266" t="s">
        <v>59</v>
      </c>
      <c r="I2266" t="s">
        <v>21264</v>
      </c>
      <c r="J2266">
        <v>1</v>
      </c>
      <c r="K2266" t="s">
        <v>21265</v>
      </c>
      <c r="L2266" t="s">
        <v>21266</v>
      </c>
      <c r="N2266" t="s">
        <v>59</v>
      </c>
      <c r="O2266" t="s">
        <v>6176</v>
      </c>
      <c r="P2266">
        <v>2019</v>
      </c>
      <c r="Q2266" t="s">
        <v>1349</v>
      </c>
      <c r="R2266" t="b">
        <v>0</v>
      </c>
      <c r="S2266" t="s">
        <v>67</v>
      </c>
      <c r="T2266" t="b">
        <v>0</v>
      </c>
      <c r="W2266" t="s">
        <v>59</v>
      </c>
      <c r="Y2266">
        <v>0</v>
      </c>
      <c r="Z2266" t="s">
        <v>59</v>
      </c>
      <c r="AA2266" t="b">
        <v>0</v>
      </c>
      <c r="AB2266" t="s">
        <v>6177</v>
      </c>
      <c r="AC2266" t="s">
        <v>64</v>
      </c>
      <c r="AD2266" t="s">
        <v>1389</v>
      </c>
      <c r="AE2266" t="s">
        <v>59</v>
      </c>
      <c r="AG2266" t="s">
        <v>6178</v>
      </c>
      <c r="AH2266">
        <v>1</v>
      </c>
      <c r="AI2266">
        <v>0</v>
      </c>
      <c r="AK2266" t="s">
        <v>64</v>
      </c>
      <c r="AL2266" t="s">
        <v>64</v>
      </c>
      <c r="AP2266" t="s">
        <v>76</v>
      </c>
      <c r="AQ2266">
        <v>2950</v>
      </c>
      <c r="AR2266">
        <v>2950</v>
      </c>
      <c r="AS2266">
        <v>0</v>
      </c>
      <c r="AT2266">
        <v>0</v>
      </c>
      <c r="AU2266">
        <v>0</v>
      </c>
      <c r="AV2266">
        <v>0</v>
      </c>
      <c r="AZ2266" t="s">
        <v>1118</v>
      </c>
      <c r="BA2266" t="s">
        <v>1953</v>
      </c>
      <c r="BB2266" t="b">
        <f t="shared" si="140"/>
        <v>0</v>
      </c>
      <c r="BC2266" t="str">
        <f>INDEX(repsearch2!B:B,MATCH(A2266,repsearch2!A:A,FALSE))</f>
        <v>No</v>
      </c>
      <c r="BD2266" s="3" t="b">
        <f t="shared" si="141"/>
        <v>0</v>
      </c>
      <c r="BE2266" s="3" t="b">
        <f t="shared" si="142"/>
        <v>0</v>
      </c>
      <c r="BF2266" t="str">
        <f t="shared" si="143"/>
        <v>closed</v>
      </c>
    </row>
    <row r="2267" spans="1:58" x14ac:dyDescent="0.3">
      <c r="A2267" t="s">
        <v>21267</v>
      </c>
      <c r="D2267" t="s">
        <v>96</v>
      </c>
      <c r="E2267" t="s">
        <v>21268</v>
      </c>
      <c r="F2267" t="s">
        <v>21269</v>
      </c>
      <c r="G2267">
        <v>3</v>
      </c>
      <c r="H2267" t="s">
        <v>59</v>
      </c>
      <c r="I2267" t="s">
        <v>21270</v>
      </c>
      <c r="J2267">
        <v>1</v>
      </c>
      <c r="K2267" t="s">
        <v>21271</v>
      </c>
      <c r="L2267" t="s">
        <v>21272</v>
      </c>
      <c r="N2267" t="s">
        <v>59</v>
      </c>
      <c r="O2267" t="s">
        <v>21273</v>
      </c>
      <c r="P2267">
        <v>2019</v>
      </c>
      <c r="Q2267" t="s">
        <v>21274</v>
      </c>
      <c r="R2267" t="b">
        <v>0</v>
      </c>
      <c r="S2267" t="s">
        <v>67</v>
      </c>
      <c r="T2267" t="b">
        <v>0</v>
      </c>
      <c r="W2267" t="s">
        <v>59</v>
      </c>
      <c r="Y2267">
        <v>0</v>
      </c>
      <c r="Z2267" t="s">
        <v>59</v>
      </c>
      <c r="AA2267" t="b">
        <v>0</v>
      </c>
      <c r="AB2267" t="s">
        <v>21275</v>
      </c>
      <c r="AC2267" t="s">
        <v>64</v>
      </c>
      <c r="AD2267" t="s">
        <v>72</v>
      </c>
      <c r="AE2267" t="s">
        <v>64</v>
      </c>
      <c r="AF2267" t="s">
        <v>72</v>
      </c>
      <c r="AG2267" t="s">
        <v>21276</v>
      </c>
      <c r="AH2267">
        <v>1</v>
      </c>
      <c r="AI2267">
        <v>0</v>
      </c>
      <c r="AK2267" t="s">
        <v>64</v>
      </c>
      <c r="AL2267" t="s">
        <v>64</v>
      </c>
      <c r="AS2267">
        <v>0</v>
      </c>
      <c r="AT2267">
        <v>0</v>
      </c>
      <c r="AU2267">
        <v>0</v>
      </c>
      <c r="AV2267">
        <v>0</v>
      </c>
      <c r="AX2267" t="s">
        <v>21277</v>
      </c>
      <c r="AZ2267" t="s">
        <v>331</v>
      </c>
      <c r="BA2267" t="s">
        <v>21278</v>
      </c>
      <c r="BB2267" t="b">
        <f t="shared" si="140"/>
        <v>0</v>
      </c>
      <c r="BC2267" t="str">
        <f>INDEX(repsearch2!B:B,MATCH(A2267,repsearch2!A:A,FALSE))</f>
        <v>No</v>
      </c>
      <c r="BD2267" s="3" t="b">
        <f t="shared" si="141"/>
        <v>0</v>
      </c>
      <c r="BE2267" s="3" t="b">
        <f t="shared" si="142"/>
        <v>0</v>
      </c>
      <c r="BF2267" t="str">
        <f t="shared" si="143"/>
        <v>closed</v>
      </c>
    </row>
    <row r="2268" spans="1:58" x14ac:dyDescent="0.3">
      <c r="A2268" t="s">
        <v>21279</v>
      </c>
      <c r="D2268" t="s">
        <v>96</v>
      </c>
      <c r="E2268" t="s">
        <v>21280</v>
      </c>
      <c r="F2268" t="s">
        <v>21281</v>
      </c>
      <c r="G2268">
        <v>3</v>
      </c>
      <c r="H2268" t="s">
        <v>59</v>
      </c>
      <c r="I2268" t="s">
        <v>21282</v>
      </c>
      <c r="J2268">
        <v>1</v>
      </c>
      <c r="K2268" t="s">
        <v>21283</v>
      </c>
      <c r="L2268" t="s">
        <v>21284</v>
      </c>
      <c r="N2268" t="s">
        <v>59</v>
      </c>
      <c r="O2268" t="s">
        <v>9702</v>
      </c>
      <c r="P2268">
        <v>2019</v>
      </c>
      <c r="Q2268" t="s">
        <v>9183</v>
      </c>
      <c r="R2268" t="b">
        <v>0</v>
      </c>
      <c r="S2268" t="s">
        <v>67</v>
      </c>
      <c r="T2268" t="b">
        <v>0</v>
      </c>
      <c r="W2268" t="s">
        <v>59</v>
      </c>
      <c r="Y2268">
        <v>0</v>
      </c>
      <c r="Z2268" t="s">
        <v>59</v>
      </c>
      <c r="AA2268" t="b">
        <v>0</v>
      </c>
      <c r="AB2268" t="s">
        <v>9703</v>
      </c>
      <c r="AC2268" t="s">
        <v>59</v>
      </c>
      <c r="AE2268" t="s">
        <v>64</v>
      </c>
      <c r="AF2268" t="s">
        <v>72</v>
      </c>
      <c r="AG2268" t="s">
        <v>9704</v>
      </c>
      <c r="AH2268">
        <v>6</v>
      </c>
      <c r="AI2268">
        <v>5</v>
      </c>
      <c r="AK2268" t="s">
        <v>64</v>
      </c>
      <c r="AL2268" t="s">
        <v>64</v>
      </c>
      <c r="AS2268">
        <v>2.35</v>
      </c>
      <c r="AT2268">
        <v>0</v>
      </c>
      <c r="AU2268">
        <v>0</v>
      </c>
      <c r="AV2268">
        <v>3</v>
      </c>
      <c r="AW2268" t="s">
        <v>21285</v>
      </c>
      <c r="AZ2268" t="s">
        <v>1118</v>
      </c>
      <c r="BA2268" t="s">
        <v>9705</v>
      </c>
      <c r="BB2268" t="b">
        <f t="shared" si="140"/>
        <v>0</v>
      </c>
      <c r="BC2268" t="str">
        <f>INDEX(repsearch2!B:B,MATCH(A2268,repsearch2!A:A,FALSE))</f>
        <v>No</v>
      </c>
      <c r="BD2268" s="3" t="b">
        <f t="shared" si="141"/>
        <v>0</v>
      </c>
      <c r="BE2268" s="3" t="b">
        <f t="shared" si="142"/>
        <v>0</v>
      </c>
      <c r="BF2268" t="str">
        <f t="shared" si="143"/>
        <v>closed</v>
      </c>
    </row>
    <row r="2269" spans="1:58" x14ac:dyDescent="0.3">
      <c r="A2269" t="s">
        <v>21286</v>
      </c>
      <c r="D2269" t="s">
        <v>96</v>
      </c>
      <c r="E2269" t="s">
        <v>21287</v>
      </c>
      <c r="F2269" t="s">
        <v>21288</v>
      </c>
      <c r="G2269">
        <v>4</v>
      </c>
      <c r="H2269" t="s">
        <v>59</v>
      </c>
      <c r="I2269" t="s">
        <v>21289</v>
      </c>
      <c r="J2269">
        <v>3</v>
      </c>
      <c r="K2269" t="s">
        <v>21290</v>
      </c>
      <c r="L2269" t="s">
        <v>21291</v>
      </c>
      <c r="M2269" t="s">
        <v>21292</v>
      </c>
      <c r="N2269" t="s">
        <v>64</v>
      </c>
      <c r="O2269" t="s">
        <v>21293</v>
      </c>
      <c r="P2269">
        <v>2019</v>
      </c>
      <c r="Q2269" t="s">
        <v>3823</v>
      </c>
      <c r="R2269" t="b">
        <v>0</v>
      </c>
      <c r="S2269" t="s">
        <v>67</v>
      </c>
      <c r="T2269" t="b">
        <v>0</v>
      </c>
      <c r="W2269" t="s">
        <v>59</v>
      </c>
      <c r="Y2269">
        <v>0</v>
      </c>
      <c r="Z2269" t="s">
        <v>59</v>
      </c>
      <c r="AA2269" t="b">
        <v>0</v>
      </c>
      <c r="AB2269" t="s">
        <v>21294</v>
      </c>
      <c r="AC2269" t="s">
        <v>59</v>
      </c>
      <c r="AE2269" t="s">
        <v>64</v>
      </c>
      <c r="AF2269" t="s">
        <v>252</v>
      </c>
      <c r="AG2269" t="s">
        <v>21295</v>
      </c>
      <c r="AI2269">
        <v>0</v>
      </c>
      <c r="AK2269" t="s">
        <v>59</v>
      </c>
      <c r="AL2269" t="s">
        <v>64</v>
      </c>
      <c r="AS2269">
        <v>0</v>
      </c>
      <c r="AT2269">
        <v>0</v>
      </c>
      <c r="AU2269">
        <v>0</v>
      </c>
      <c r="AV2269">
        <v>0</v>
      </c>
      <c r="BA2269" t="s">
        <v>4177</v>
      </c>
      <c r="BB2269" t="b">
        <f t="shared" si="140"/>
        <v>0</v>
      </c>
      <c r="BC2269" t="str">
        <f>INDEX(repsearch2!B:B,MATCH(A2269,repsearch2!A:A,FALSE))</f>
        <v>No</v>
      </c>
      <c r="BD2269" s="3" t="b">
        <f t="shared" si="141"/>
        <v>0</v>
      </c>
      <c r="BE2269" s="3" t="b">
        <f t="shared" si="142"/>
        <v>0</v>
      </c>
      <c r="BF2269" t="str">
        <f t="shared" si="143"/>
        <v>closed</v>
      </c>
    </row>
    <row r="2270" spans="1:58" x14ac:dyDescent="0.3">
      <c r="A2270" t="s">
        <v>21296</v>
      </c>
      <c r="B2270" t="s">
        <v>1096</v>
      </c>
      <c r="D2270" t="s">
        <v>897</v>
      </c>
      <c r="E2270" t="s">
        <v>21297</v>
      </c>
      <c r="F2270" t="s">
        <v>6820</v>
      </c>
      <c r="G2270">
        <v>2</v>
      </c>
      <c r="H2270" t="s">
        <v>59</v>
      </c>
      <c r="I2270" t="s">
        <v>21298</v>
      </c>
      <c r="J2270">
        <v>1</v>
      </c>
      <c r="K2270" t="s">
        <v>6822</v>
      </c>
      <c r="L2270" t="s">
        <v>21299</v>
      </c>
      <c r="N2270" t="s">
        <v>59</v>
      </c>
      <c r="O2270" t="s">
        <v>12283</v>
      </c>
      <c r="P2270">
        <v>2019</v>
      </c>
      <c r="Q2270" t="s">
        <v>3083</v>
      </c>
      <c r="R2270" t="b">
        <v>1</v>
      </c>
      <c r="S2270" t="s">
        <v>67</v>
      </c>
      <c r="T2270" t="b">
        <v>0</v>
      </c>
      <c r="U2270" t="s">
        <v>904</v>
      </c>
      <c r="V2270" t="s">
        <v>905</v>
      </c>
      <c r="W2270" t="s">
        <v>64</v>
      </c>
      <c r="X2270" t="s">
        <v>17585</v>
      </c>
      <c r="Y2270">
        <v>1</v>
      </c>
      <c r="Z2270" t="s">
        <v>59</v>
      </c>
      <c r="AA2270" t="b">
        <v>0</v>
      </c>
      <c r="AB2270" t="s">
        <v>12284</v>
      </c>
      <c r="AC2270" t="s">
        <v>59</v>
      </c>
      <c r="AE2270" t="s">
        <v>59</v>
      </c>
      <c r="AG2270" t="s">
        <v>12285</v>
      </c>
      <c r="AI2270">
        <v>0</v>
      </c>
      <c r="AJ2270" t="s">
        <v>21300</v>
      </c>
      <c r="AK2270" t="s">
        <v>64</v>
      </c>
      <c r="AL2270" t="s">
        <v>64</v>
      </c>
      <c r="AS2270">
        <v>0</v>
      </c>
      <c r="AT2270">
        <v>0</v>
      </c>
      <c r="AU2270">
        <v>0</v>
      </c>
      <c r="AV2270">
        <v>0</v>
      </c>
      <c r="AZ2270" t="s">
        <v>893</v>
      </c>
      <c r="BA2270" t="s">
        <v>894</v>
      </c>
      <c r="BB2270" t="b">
        <f t="shared" si="140"/>
        <v>0</v>
      </c>
      <c r="BC2270" t="str">
        <f>INDEX(repsearch2!B:B,MATCH(A2270,repsearch2!A:A,FALSE))</f>
        <v>No</v>
      </c>
      <c r="BD2270" s="3" t="b">
        <f t="shared" si="141"/>
        <v>0</v>
      </c>
      <c r="BE2270" s="3" t="b">
        <f t="shared" si="142"/>
        <v>1</v>
      </c>
      <c r="BF2270" t="str">
        <f t="shared" si="143"/>
        <v>green</v>
      </c>
    </row>
    <row r="2271" spans="1:58" x14ac:dyDescent="0.3">
      <c r="A2271" t="s">
        <v>21301</v>
      </c>
      <c r="D2271" t="s">
        <v>96</v>
      </c>
      <c r="E2271" t="s">
        <v>21302</v>
      </c>
      <c r="F2271" t="s">
        <v>1697</v>
      </c>
      <c r="G2271">
        <v>4</v>
      </c>
      <c r="H2271" t="s">
        <v>59</v>
      </c>
      <c r="I2271" t="s">
        <v>21303</v>
      </c>
      <c r="J2271">
        <v>1</v>
      </c>
      <c r="K2271" t="s">
        <v>1699</v>
      </c>
      <c r="L2271" t="s">
        <v>21304</v>
      </c>
      <c r="M2271" t="s">
        <v>4153</v>
      </c>
      <c r="N2271" t="s">
        <v>64</v>
      </c>
      <c r="O2271" t="s">
        <v>9235</v>
      </c>
      <c r="P2271">
        <v>2019</v>
      </c>
      <c r="Q2271" t="s">
        <v>9173</v>
      </c>
      <c r="R2271" t="b">
        <v>0</v>
      </c>
      <c r="S2271" t="s">
        <v>1362</v>
      </c>
      <c r="T2271" t="b">
        <v>0</v>
      </c>
      <c r="W2271" t="s">
        <v>59</v>
      </c>
      <c r="Y2271">
        <v>0</v>
      </c>
      <c r="Z2271" t="s">
        <v>59</v>
      </c>
      <c r="AA2271" t="b">
        <v>0</v>
      </c>
      <c r="AB2271" t="s">
        <v>9236</v>
      </c>
      <c r="AH2271">
        <v>8</v>
      </c>
      <c r="AI2271">
        <v>5</v>
      </c>
      <c r="AK2271" t="s">
        <v>64</v>
      </c>
      <c r="AL2271" t="s">
        <v>64</v>
      </c>
      <c r="AS2271">
        <v>0</v>
      </c>
      <c r="AT2271">
        <v>0</v>
      </c>
      <c r="AU2271">
        <v>0</v>
      </c>
      <c r="AV2271">
        <v>0</v>
      </c>
      <c r="AZ2271" t="s">
        <v>331</v>
      </c>
      <c r="BB2271" t="b">
        <f t="shared" si="140"/>
        <v>0</v>
      </c>
      <c r="BC2271" t="str">
        <f>INDEX(repsearch2!B:B,MATCH(A2271,repsearch2!A:A,FALSE))</f>
        <v>No</v>
      </c>
      <c r="BD2271" s="3" t="b">
        <f t="shared" si="141"/>
        <v>0</v>
      </c>
      <c r="BE2271" s="3" t="b">
        <f t="shared" si="142"/>
        <v>0</v>
      </c>
      <c r="BF2271" t="str">
        <f t="shared" si="143"/>
        <v>closed</v>
      </c>
    </row>
    <row r="2272" spans="1:58" x14ac:dyDescent="0.3">
      <c r="A2272" t="s">
        <v>21305</v>
      </c>
      <c r="D2272" t="s">
        <v>96</v>
      </c>
      <c r="E2272" t="s">
        <v>21306</v>
      </c>
      <c r="F2272" t="s">
        <v>21307</v>
      </c>
      <c r="G2272">
        <v>2</v>
      </c>
      <c r="H2272" t="s">
        <v>59</v>
      </c>
      <c r="I2272" t="s">
        <v>21308</v>
      </c>
      <c r="J2272">
        <v>1</v>
      </c>
      <c r="K2272" t="s">
        <v>21309</v>
      </c>
      <c r="L2272" t="s">
        <v>21310</v>
      </c>
      <c r="M2272" t="s">
        <v>21311</v>
      </c>
      <c r="N2272" t="s">
        <v>64</v>
      </c>
      <c r="O2272" t="s">
        <v>9235</v>
      </c>
      <c r="P2272">
        <v>2019</v>
      </c>
      <c r="Q2272" t="s">
        <v>9173</v>
      </c>
      <c r="R2272" t="b">
        <v>0</v>
      </c>
      <c r="S2272" t="s">
        <v>1362</v>
      </c>
      <c r="T2272" t="b">
        <v>0</v>
      </c>
      <c r="W2272" t="s">
        <v>59</v>
      </c>
      <c r="Y2272">
        <v>0</v>
      </c>
      <c r="Z2272" t="s">
        <v>59</v>
      </c>
      <c r="AA2272" t="b">
        <v>0</v>
      </c>
      <c r="AB2272" t="s">
        <v>9236</v>
      </c>
      <c r="AI2272">
        <v>0</v>
      </c>
      <c r="AK2272" t="s">
        <v>64</v>
      </c>
      <c r="AL2272" t="s">
        <v>64</v>
      </c>
      <c r="AS2272">
        <v>0</v>
      </c>
      <c r="AT2272">
        <v>0</v>
      </c>
      <c r="AU2272">
        <v>0</v>
      </c>
      <c r="AV2272">
        <v>0</v>
      </c>
      <c r="AZ2272" t="s">
        <v>331</v>
      </c>
      <c r="BB2272" t="b">
        <f t="shared" si="140"/>
        <v>0</v>
      </c>
      <c r="BC2272" t="str">
        <f>INDEX(repsearch2!B:B,MATCH(A2272,repsearch2!A:A,FALSE))</f>
        <v>No</v>
      </c>
      <c r="BD2272" s="3" t="b">
        <f t="shared" si="141"/>
        <v>0</v>
      </c>
      <c r="BE2272" s="3" t="b">
        <f t="shared" si="142"/>
        <v>0</v>
      </c>
      <c r="BF2272" t="str">
        <f t="shared" si="143"/>
        <v>closed</v>
      </c>
    </row>
    <row r="2273" spans="1:58" x14ac:dyDescent="0.3">
      <c r="A2273" t="s">
        <v>21312</v>
      </c>
      <c r="D2273" t="s">
        <v>96</v>
      </c>
      <c r="E2273" t="s">
        <v>21313</v>
      </c>
      <c r="F2273" t="s">
        <v>21314</v>
      </c>
      <c r="G2273">
        <v>3</v>
      </c>
      <c r="H2273" t="s">
        <v>59</v>
      </c>
      <c r="I2273" t="s">
        <v>21315</v>
      </c>
      <c r="J2273">
        <v>2</v>
      </c>
      <c r="K2273" t="s">
        <v>21316</v>
      </c>
      <c r="L2273" t="s">
        <v>21317</v>
      </c>
      <c r="M2273" t="s">
        <v>21318</v>
      </c>
      <c r="N2273" t="s">
        <v>64</v>
      </c>
      <c r="O2273" t="s">
        <v>9235</v>
      </c>
      <c r="P2273">
        <v>2019</v>
      </c>
      <c r="Q2273" t="s">
        <v>9173</v>
      </c>
      <c r="R2273" t="b">
        <v>0</v>
      </c>
      <c r="S2273" t="s">
        <v>1362</v>
      </c>
      <c r="T2273" t="b">
        <v>0</v>
      </c>
      <c r="W2273" t="s">
        <v>59</v>
      </c>
      <c r="Y2273">
        <v>0</v>
      </c>
      <c r="Z2273" t="s">
        <v>59</v>
      </c>
      <c r="AA2273" t="b">
        <v>0</v>
      </c>
      <c r="AB2273" t="s">
        <v>9236</v>
      </c>
      <c r="AI2273">
        <v>0</v>
      </c>
      <c r="AK2273" t="s">
        <v>59</v>
      </c>
      <c r="AL2273" t="s">
        <v>64</v>
      </c>
      <c r="AS2273">
        <v>0</v>
      </c>
      <c r="AT2273">
        <v>0</v>
      </c>
      <c r="AU2273">
        <v>0</v>
      </c>
      <c r="AV2273">
        <v>0</v>
      </c>
      <c r="BB2273" t="b">
        <f t="shared" si="140"/>
        <v>0</v>
      </c>
      <c r="BC2273" t="str">
        <f>INDEX(repsearch2!B:B,MATCH(A2273,repsearch2!A:A,FALSE))</f>
        <v>No</v>
      </c>
      <c r="BD2273" s="3" t="b">
        <f t="shared" si="141"/>
        <v>0</v>
      </c>
      <c r="BE2273" s="3" t="b">
        <f t="shared" si="142"/>
        <v>0</v>
      </c>
      <c r="BF2273" t="str">
        <f t="shared" si="143"/>
        <v>closed</v>
      </c>
    </row>
    <row r="2274" spans="1:58" x14ac:dyDescent="0.3">
      <c r="A2274" t="s">
        <v>21319</v>
      </c>
      <c r="D2274" t="s">
        <v>96</v>
      </c>
      <c r="E2274" t="s">
        <v>21320</v>
      </c>
      <c r="F2274" t="s">
        <v>21321</v>
      </c>
      <c r="G2274">
        <v>3</v>
      </c>
      <c r="H2274" t="s">
        <v>59</v>
      </c>
      <c r="I2274" t="s">
        <v>21322</v>
      </c>
      <c r="J2274">
        <v>1</v>
      </c>
      <c r="K2274" t="s">
        <v>21309</v>
      </c>
      <c r="L2274" t="s">
        <v>21310</v>
      </c>
      <c r="M2274" t="s">
        <v>21311</v>
      </c>
      <c r="N2274" t="s">
        <v>64</v>
      </c>
      <c r="O2274" t="s">
        <v>9235</v>
      </c>
      <c r="P2274">
        <v>2019</v>
      </c>
      <c r="Q2274" t="s">
        <v>9173</v>
      </c>
      <c r="R2274" t="b">
        <v>0</v>
      </c>
      <c r="S2274" t="s">
        <v>1362</v>
      </c>
      <c r="T2274" t="b">
        <v>0</v>
      </c>
      <c r="W2274" t="s">
        <v>59</v>
      </c>
      <c r="Y2274">
        <v>0</v>
      </c>
      <c r="Z2274" t="s">
        <v>59</v>
      </c>
      <c r="AA2274" t="b">
        <v>0</v>
      </c>
      <c r="AB2274" t="s">
        <v>9236</v>
      </c>
      <c r="AI2274">
        <v>0</v>
      </c>
      <c r="AK2274" t="s">
        <v>64</v>
      </c>
      <c r="AL2274" t="s">
        <v>64</v>
      </c>
      <c r="AS2274">
        <v>0</v>
      </c>
      <c r="AT2274">
        <v>0</v>
      </c>
      <c r="AU2274">
        <v>0</v>
      </c>
      <c r="AV2274">
        <v>0</v>
      </c>
      <c r="AZ2274" t="s">
        <v>331</v>
      </c>
      <c r="BB2274" t="b">
        <f t="shared" si="140"/>
        <v>0</v>
      </c>
      <c r="BC2274" t="str">
        <f>INDEX(repsearch2!B:B,MATCH(A2274,repsearch2!A:A,FALSE))</f>
        <v>No</v>
      </c>
      <c r="BD2274" s="3" t="b">
        <f t="shared" si="141"/>
        <v>0</v>
      </c>
      <c r="BE2274" s="3" t="b">
        <f t="shared" si="142"/>
        <v>0</v>
      </c>
      <c r="BF2274" t="str">
        <f t="shared" si="143"/>
        <v>closed</v>
      </c>
    </row>
    <row r="2275" spans="1:58" x14ac:dyDescent="0.3">
      <c r="A2275" t="s">
        <v>21323</v>
      </c>
      <c r="B2275" t="s">
        <v>1096</v>
      </c>
      <c r="D2275" t="s">
        <v>897</v>
      </c>
      <c r="E2275" t="s">
        <v>21324</v>
      </c>
      <c r="F2275" t="s">
        <v>21325</v>
      </c>
      <c r="G2275">
        <v>9</v>
      </c>
      <c r="H2275" t="s">
        <v>59</v>
      </c>
      <c r="I2275" t="s">
        <v>21326</v>
      </c>
      <c r="J2275">
        <v>1</v>
      </c>
      <c r="K2275" t="s">
        <v>21327</v>
      </c>
      <c r="L2275" t="s">
        <v>21328</v>
      </c>
      <c r="N2275" t="s">
        <v>59</v>
      </c>
      <c r="O2275" t="s">
        <v>11480</v>
      </c>
      <c r="P2275">
        <v>2019</v>
      </c>
      <c r="Q2275" t="s">
        <v>11481</v>
      </c>
      <c r="R2275" t="b">
        <v>1</v>
      </c>
      <c r="S2275" t="s">
        <v>67</v>
      </c>
      <c r="T2275" t="b">
        <v>0</v>
      </c>
      <c r="U2275" t="s">
        <v>904</v>
      </c>
      <c r="V2275" t="s">
        <v>905</v>
      </c>
      <c r="W2275" t="s">
        <v>64</v>
      </c>
      <c r="X2275" t="s">
        <v>21329</v>
      </c>
      <c r="Y2275">
        <v>1</v>
      </c>
      <c r="Z2275" t="s">
        <v>59</v>
      </c>
      <c r="AA2275" t="b">
        <v>0</v>
      </c>
      <c r="AB2275" t="s">
        <v>11482</v>
      </c>
      <c r="AC2275" t="s">
        <v>64</v>
      </c>
      <c r="AD2275" t="s">
        <v>72</v>
      </c>
      <c r="AE2275" t="s">
        <v>59</v>
      </c>
      <c r="AG2275" t="s">
        <v>11483</v>
      </c>
      <c r="AH2275">
        <v>7</v>
      </c>
      <c r="AI2275">
        <v>6</v>
      </c>
      <c r="AJ2275" t="s">
        <v>21330</v>
      </c>
      <c r="AK2275" t="s">
        <v>64</v>
      </c>
      <c r="AL2275" t="s">
        <v>64</v>
      </c>
      <c r="AS2275">
        <v>6.5</v>
      </c>
      <c r="AT2275">
        <v>0</v>
      </c>
      <c r="AU2275">
        <v>0</v>
      </c>
      <c r="AV2275">
        <v>10</v>
      </c>
      <c r="AW2275" t="s">
        <v>21331</v>
      </c>
      <c r="AZ2275" t="s">
        <v>11486</v>
      </c>
      <c r="BA2275" t="s">
        <v>11487</v>
      </c>
      <c r="BB2275" t="b">
        <f t="shared" si="140"/>
        <v>0</v>
      </c>
      <c r="BC2275" t="str">
        <f>INDEX(repsearch2!B:B,MATCH(A2275,repsearch2!A:A,FALSE))</f>
        <v>No</v>
      </c>
      <c r="BD2275" s="3" t="b">
        <f t="shared" si="141"/>
        <v>0</v>
      </c>
      <c r="BE2275" s="3" t="b">
        <f t="shared" si="142"/>
        <v>1</v>
      </c>
      <c r="BF2275" t="str">
        <f t="shared" si="143"/>
        <v>green</v>
      </c>
    </row>
    <row r="2276" spans="1:58" x14ac:dyDescent="0.3">
      <c r="A2276" t="s">
        <v>21332</v>
      </c>
      <c r="D2276" t="s">
        <v>96</v>
      </c>
      <c r="E2276" t="s">
        <v>21333</v>
      </c>
      <c r="F2276" t="s">
        <v>21334</v>
      </c>
      <c r="G2276">
        <v>4</v>
      </c>
      <c r="H2276" t="s">
        <v>59</v>
      </c>
      <c r="I2276" t="s">
        <v>21335</v>
      </c>
      <c r="J2276">
        <v>1</v>
      </c>
      <c r="K2276" t="s">
        <v>21336</v>
      </c>
      <c r="L2276" t="s">
        <v>21337</v>
      </c>
      <c r="N2276" t="s">
        <v>59</v>
      </c>
      <c r="O2276" t="s">
        <v>21338</v>
      </c>
      <c r="P2276">
        <v>2019</v>
      </c>
      <c r="Q2276" t="s">
        <v>139</v>
      </c>
      <c r="R2276" t="b">
        <v>0</v>
      </c>
      <c r="S2276" t="s">
        <v>67</v>
      </c>
      <c r="T2276" t="b">
        <v>0</v>
      </c>
      <c r="W2276" t="s">
        <v>59</v>
      </c>
      <c r="Y2276">
        <v>0</v>
      </c>
      <c r="Z2276" t="s">
        <v>59</v>
      </c>
      <c r="AA2276" t="b">
        <v>0</v>
      </c>
      <c r="AB2276" t="s">
        <v>21339</v>
      </c>
      <c r="AC2276" t="s">
        <v>64</v>
      </c>
      <c r="AD2276" t="s">
        <v>383</v>
      </c>
      <c r="AE2276" t="s">
        <v>59</v>
      </c>
      <c r="AG2276" t="s">
        <v>21340</v>
      </c>
      <c r="AH2276">
        <v>4</v>
      </c>
      <c r="AI2276">
        <v>3</v>
      </c>
      <c r="AK2276" t="s">
        <v>59</v>
      </c>
      <c r="AL2276" t="s">
        <v>64</v>
      </c>
      <c r="AP2276" t="s">
        <v>76</v>
      </c>
      <c r="AQ2276">
        <v>1200</v>
      </c>
      <c r="AR2276">
        <v>1200</v>
      </c>
      <c r="AS2276">
        <v>0</v>
      </c>
      <c r="AT2276">
        <v>0</v>
      </c>
      <c r="AU2276">
        <v>0</v>
      </c>
      <c r="AV2276">
        <v>0</v>
      </c>
      <c r="BA2276" t="s">
        <v>21341</v>
      </c>
      <c r="BB2276" t="b">
        <f t="shared" si="140"/>
        <v>0</v>
      </c>
      <c r="BC2276" t="str">
        <f>INDEX(repsearch2!B:B,MATCH(A2276,repsearch2!A:A,FALSE))</f>
        <v>No</v>
      </c>
      <c r="BD2276" s="3" t="b">
        <f t="shared" si="141"/>
        <v>0</v>
      </c>
      <c r="BE2276" s="3" t="b">
        <f t="shared" si="142"/>
        <v>0</v>
      </c>
      <c r="BF2276" t="str">
        <f t="shared" si="143"/>
        <v>closed</v>
      </c>
    </row>
    <row r="2277" spans="1:58" x14ac:dyDescent="0.3">
      <c r="A2277" t="s">
        <v>21342</v>
      </c>
      <c r="B2277" t="s">
        <v>55</v>
      </c>
      <c r="D2277" t="s">
        <v>56</v>
      </c>
      <c r="E2277" t="s">
        <v>21343</v>
      </c>
      <c r="F2277" t="s">
        <v>21344</v>
      </c>
      <c r="G2277">
        <v>2</v>
      </c>
      <c r="H2277" t="s">
        <v>59</v>
      </c>
      <c r="I2277" t="s">
        <v>21345</v>
      </c>
      <c r="J2277">
        <v>1</v>
      </c>
      <c r="K2277" t="s">
        <v>21346</v>
      </c>
      <c r="L2277" t="s">
        <v>21347</v>
      </c>
      <c r="N2277" t="s">
        <v>59</v>
      </c>
      <c r="O2277" t="s">
        <v>11432</v>
      </c>
      <c r="P2277">
        <v>2019</v>
      </c>
      <c r="Q2277" t="s">
        <v>10642</v>
      </c>
      <c r="R2277" t="b">
        <v>1</v>
      </c>
      <c r="S2277" t="s">
        <v>67</v>
      </c>
      <c r="T2277" t="b">
        <v>1</v>
      </c>
      <c r="U2277" t="s">
        <v>68</v>
      </c>
      <c r="V2277" t="s">
        <v>69</v>
      </c>
      <c r="W2277" t="s">
        <v>64</v>
      </c>
      <c r="X2277" t="s">
        <v>21348</v>
      </c>
      <c r="Y2277">
        <v>3</v>
      </c>
      <c r="Z2277" t="s">
        <v>59</v>
      </c>
      <c r="AA2277" t="b">
        <v>1</v>
      </c>
      <c r="AB2277" t="s">
        <v>21349</v>
      </c>
      <c r="AC2277" t="s">
        <v>64</v>
      </c>
      <c r="AD2277" t="s">
        <v>72</v>
      </c>
      <c r="AE2277" t="s">
        <v>64</v>
      </c>
      <c r="AF2277" t="s">
        <v>72</v>
      </c>
      <c r="AG2277" t="s">
        <v>11434</v>
      </c>
      <c r="AI2277">
        <v>0</v>
      </c>
      <c r="AJ2277" t="s">
        <v>21350</v>
      </c>
      <c r="AK2277" t="s">
        <v>64</v>
      </c>
      <c r="AL2277" t="s">
        <v>64</v>
      </c>
      <c r="AM2277" t="s">
        <v>64</v>
      </c>
      <c r="AN2277" t="s">
        <v>76</v>
      </c>
      <c r="AO2277">
        <v>1250</v>
      </c>
      <c r="AP2277" t="s">
        <v>76</v>
      </c>
      <c r="AQ2277">
        <v>1900</v>
      </c>
      <c r="AR2277">
        <v>1900</v>
      </c>
      <c r="AS2277">
        <v>0.75</v>
      </c>
      <c r="AT2277">
        <v>0</v>
      </c>
      <c r="AU2277">
        <v>0</v>
      </c>
      <c r="AV2277">
        <v>2</v>
      </c>
      <c r="AW2277" t="s">
        <v>21351</v>
      </c>
      <c r="AX2277" t="s">
        <v>21352</v>
      </c>
      <c r="AY2277" t="s">
        <v>21353</v>
      </c>
      <c r="AZ2277" t="s">
        <v>581</v>
      </c>
      <c r="BA2277" t="s">
        <v>11436</v>
      </c>
      <c r="BB2277" t="b">
        <f t="shared" si="140"/>
        <v>0</v>
      </c>
      <c r="BC2277" t="str">
        <f>INDEX(repsearch2!B:B,MATCH(A2277,repsearch2!A:A,FALSE))</f>
        <v>No</v>
      </c>
      <c r="BD2277" s="3" t="b">
        <f t="shared" si="141"/>
        <v>0</v>
      </c>
      <c r="BE2277" s="3" t="b">
        <f t="shared" si="142"/>
        <v>1</v>
      </c>
      <c r="BF2277" t="str">
        <f t="shared" si="143"/>
        <v>gold</v>
      </c>
    </row>
    <row r="2278" spans="1:58" x14ac:dyDescent="0.3">
      <c r="A2278" t="s">
        <v>21354</v>
      </c>
      <c r="B2278" t="s">
        <v>55</v>
      </c>
      <c r="C2278" t="s">
        <v>81</v>
      </c>
      <c r="D2278" t="s">
        <v>56</v>
      </c>
      <c r="E2278" t="s">
        <v>21355</v>
      </c>
      <c r="F2278" t="s">
        <v>21356</v>
      </c>
      <c r="G2278">
        <v>3</v>
      </c>
      <c r="H2278" t="s">
        <v>59</v>
      </c>
      <c r="I2278" t="s">
        <v>21357</v>
      </c>
      <c r="J2278">
        <v>2</v>
      </c>
      <c r="K2278" t="s">
        <v>21358</v>
      </c>
      <c r="L2278" t="s">
        <v>21359</v>
      </c>
      <c r="N2278" t="s">
        <v>59</v>
      </c>
      <c r="O2278" t="s">
        <v>21360</v>
      </c>
      <c r="P2278">
        <v>2019</v>
      </c>
      <c r="Q2278" t="s">
        <v>21360</v>
      </c>
      <c r="R2278" t="b">
        <v>1</v>
      </c>
      <c r="S2278" t="s">
        <v>67</v>
      </c>
      <c r="T2278" t="b">
        <v>1</v>
      </c>
      <c r="U2278" t="s">
        <v>68</v>
      </c>
      <c r="V2278" t="s">
        <v>69</v>
      </c>
      <c r="W2278" t="s">
        <v>59</v>
      </c>
      <c r="Y2278">
        <v>0</v>
      </c>
      <c r="Z2278" t="s">
        <v>59</v>
      </c>
      <c r="AA2278" t="b">
        <v>1</v>
      </c>
      <c r="AB2278" t="s">
        <v>21361</v>
      </c>
      <c r="AC2278" t="s">
        <v>59</v>
      </c>
      <c r="AE2278" t="s">
        <v>64</v>
      </c>
      <c r="AF2278" t="s">
        <v>72</v>
      </c>
      <c r="AG2278" t="s">
        <v>21362</v>
      </c>
      <c r="AH2278">
        <v>2</v>
      </c>
      <c r="AI2278">
        <v>0</v>
      </c>
      <c r="AJ2278" t="s">
        <v>21363</v>
      </c>
      <c r="AK2278" t="s">
        <v>59</v>
      </c>
      <c r="AL2278" t="s">
        <v>64</v>
      </c>
      <c r="AS2278">
        <v>0</v>
      </c>
      <c r="AT2278">
        <v>0</v>
      </c>
      <c r="AU2278">
        <v>0</v>
      </c>
      <c r="AV2278">
        <v>0</v>
      </c>
      <c r="BA2278" t="s">
        <v>21364</v>
      </c>
      <c r="BB2278" t="b">
        <f t="shared" si="140"/>
        <v>0</v>
      </c>
      <c r="BC2278" t="str">
        <f>INDEX(repsearch2!B:B,MATCH(A2278,repsearch2!A:A,FALSE))</f>
        <v>No</v>
      </c>
      <c r="BD2278" s="3" t="b">
        <f t="shared" si="141"/>
        <v>0</v>
      </c>
      <c r="BE2278" s="3" t="b">
        <f t="shared" si="142"/>
        <v>1</v>
      </c>
      <c r="BF2278" t="str">
        <f t="shared" si="143"/>
        <v>gold</v>
      </c>
    </row>
    <row r="2279" spans="1:58" x14ac:dyDescent="0.3">
      <c r="A2279" t="s">
        <v>21365</v>
      </c>
      <c r="B2279" t="s">
        <v>241</v>
      </c>
      <c r="C2279" t="s">
        <v>81</v>
      </c>
      <c r="D2279" t="s">
        <v>56</v>
      </c>
      <c r="E2279" t="s">
        <v>21366</v>
      </c>
      <c r="F2279" t="s">
        <v>21367</v>
      </c>
      <c r="G2279">
        <v>4</v>
      </c>
      <c r="H2279" t="s">
        <v>59</v>
      </c>
      <c r="I2279" t="s">
        <v>21368</v>
      </c>
      <c r="J2279">
        <v>1</v>
      </c>
      <c r="K2279" t="s">
        <v>21369</v>
      </c>
      <c r="L2279" t="s">
        <v>21370</v>
      </c>
      <c r="N2279" t="s">
        <v>59</v>
      </c>
      <c r="O2279" t="s">
        <v>21371</v>
      </c>
      <c r="P2279">
        <v>2019</v>
      </c>
      <c r="Q2279" t="s">
        <v>21372</v>
      </c>
      <c r="R2279" t="b">
        <v>1</v>
      </c>
      <c r="S2279" t="s">
        <v>67</v>
      </c>
      <c r="T2279" t="b">
        <v>1</v>
      </c>
      <c r="U2279" t="s">
        <v>68</v>
      </c>
      <c r="V2279" t="s">
        <v>69</v>
      </c>
      <c r="W2279" t="s">
        <v>59</v>
      </c>
      <c r="Y2279">
        <v>0</v>
      </c>
      <c r="Z2279" t="s">
        <v>59</v>
      </c>
      <c r="AA2279" t="b">
        <v>0</v>
      </c>
      <c r="AB2279" t="s">
        <v>21373</v>
      </c>
      <c r="AC2279" t="s">
        <v>64</v>
      </c>
      <c r="AD2279" t="s">
        <v>72</v>
      </c>
      <c r="AE2279" t="s">
        <v>64</v>
      </c>
      <c r="AF2279" t="s">
        <v>72</v>
      </c>
      <c r="AG2279" t="s">
        <v>21374</v>
      </c>
      <c r="AH2279">
        <v>1</v>
      </c>
      <c r="AI2279">
        <v>1</v>
      </c>
      <c r="AJ2279" t="s">
        <v>21375</v>
      </c>
      <c r="AK2279" t="s">
        <v>59</v>
      </c>
      <c r="AL2279" t="s">
        <v>64</v>
      </c>
      <c r="AS2279">
        <v>0</v>
      </c>
      <c r="AT2279">
        <v>0</v>
      </c>
      <c r="AU2279">
        <v>0</v>
      </c>
      <c r="AV2279">
        <v>0</v>
      </c>
      <c r="AX2279" t="s">
        <v>21376</v>
      </c>
      <c r="BB2279" t="b">
        <f t="shared" si="140"/>
        <v>0</v>
      </c>
      <c r="BC2279" t="str">
        <f>INDEX(repsearch2!B:B,MATCH(A2279,repsearch2!A:A,FALSE))</f>
        <v>No</v>
      </c>
      <c r="BD2279" s="3" t="b">
        <f t="shared" si="141"/>
        <v>0</v>
      </c>
      <c r="BE2279" s="3" t="b">
        <f t="shared" si="142"/>
        <v>1</v>
      </c>
      <c r="BF2279" t="str">
        <f t="shared" si="143"/>
        <v>gold</v>
      </c>
    </row>
    <row r="2280" spans="1:58" x14ac:dyDescent="0.3">
      <c r="A2280" t="s">
        <v>21377</v>
      </c>
      <c r="D2280" t="s">
        <v>96</v>
      </c>
      <c r="E2280" t="s">
        <v>21378</v>
      </c>
      <c r="F2280" t="s">
        <v>21379</v>
      </c>
      <c r="G2280">
        <v>3</v>
      </c>
      <c r="H2280" t="s">
        <v>59</v>
      </c>
      <c r="I2280" t="s">
        <v>21380</v>
      </c>
      <c r="J2280">
        <v>1</v>
      </c>
      <c r="K2280" t="s">
        <v>21381</v>
      </c>
      <c r="L2280" t="s">
        <v>21382</v>
      </c>
      <c r="M2280" t="s">
        <v>21383</v>
      </c>
      <c r="N2280" t="s">
        <v>64</v>
      </c>
      <c r="O2280" t="s">
        <v>3657</v>
      </c>
      <c r="P2280">
        <v>2019</v>
      </c>
      <c r="Q2280" t="s">
        <v>368</v>
      </c>
      <c r="R2280" t="b">
        <v>0</v>
      </c>
      <c r="S2280" t="s">
        <v>67</v>
      </c>
      <c r="T2280" t="b">
        <v>0</v>
      </c>
      <c r="W2280" t="s">
        <v>59</v>
      </c>
      <c r="Y2280">
        <v>0</v>
      </c>
      <c r="Z2280" t="s">
        <v>59</v>
      </c>
      <c r="AA2280" t="b">
        <v>0</v>
      </c>
      <c r="AB2280" t="s">
        <v>3658</v>
      </c>
      <c r="AC2280" t="s">
        <v>64</v>
      </c>
      <c r="AD2280" t="s">
        <v>141</v>
      </c>
      <c r="AE2280" t="s">
        <v>59</v>
      </c>
      <c r="AG2280" t="s">
        <v>3659</v>
      </c>
      <c r="AI2280">
        <v>1</v>
      </c>
      <c r="AK2280" t="s">
        <v>64</v>
      </c>
      <c r="AL2280" t="s">
        <v>64</v>
      </c>
      <c r="AP2280" t="s">
        <v>76</v>
      </c>
      <c r="AQ2280">
        <v>2500</v>
      </c>
      <c r="AR2280">
        <v>2500</v>
      </c>
      <c r="AS2280">
        <v>0</v>
      </c>
      <c r="AT2280">
        <v>0</v>
      </c>
      <c r="AU2280">
        <v>0</v>
      </c>
      <c r="AV2280">
        <v>0</v>
      </c>
      <c r="AZ2280" t="s">
        <v>227</v>
      </c>
      <c r="BA2280" t="s">
        <v>2534</v>
      </c>
      <c r="BB2280" t="b">
        <f t="shared" si="140"/>
        <v>0</v>
      </c>
      <c r="BC2280" t="str">
        <f>INDEX(repsearch2!B:B,MATCH(A2280,repsearch2!A:A,FALSE))</f>
        <v>No</v>
      </c>
      <c r="BD2280" s="3" t="b">
        <f t="shared" si="141"/>
        <v>0</v>
      </c>
      <c r="BE2280" s="3" t="b">
        <f t="shared" si="142"/>
        <v>0</v>
      </c>
      <c r="BF2280" t="str">
        <f t="shared" si="143"/>
        <v>closed</v>
      </c>
    </row>
    <row r="2281" spans="1:58" x14ac:dyDescent="0.3">
      <c r="A2281" t="s">
        <v>21384</v>
      </c>
      <c r="B2281" t="s">
        <v>55</v>
      </c>
      <c r="C2281" t="s">
        <v>81</v>
      </c>
      <c r="D2281" t="s">
        <v>56</v>
      </c>
      <c r="E2281" t="s">
        <v>21385</v>
      </c>
      <c r="F2281" t="s">
        <v>21386</v>
      </c>
      <c r="G2281">
        <v>2</v>
      </c>
      <c r="H2281" t="s">
        <v>59</v>
      </c>
      <c r="I2281" t="s">
        <v>21387</v>
      </c>
      <c r="J2281">
        <v>1</v>
      </c>
      <c r="K2281" t="s">
        <v>21388</v>
      </c>
      <c r="L2281" t="s">
        <v>21389</v>
      </c>
      <c r="M2281" t="s">
        <v>10171</v>
      </c>
      <c r="N2281" t="s">
        <v>64</v>
      </c>
      <c r="O2281" t="s">
        <v>21390</v>
      </c>
      <c r="P2281">
        <v>2019</v>
      </c>
      <c r="Q2281" t="s">
        <v>21391</v>
      </c>
      <c r="R2281" t="b">
        <v>1</v>
      </c>
      <c r="S2281" t="s">
        <v>67</v>
      </c>
      <c r="T2281" t="b">
        <v>1</v>
      </c>
      <c r="U2281" t="s">
        <v>68</v>
      </c>
      <c r="V2281" t="s">
        <v>69</v>
      </c>
      <c r="W2281" t="s">
        <v>59</v>
      </c>
      <c r="Y2281">
        <v>0</v>
      </c>
      <c r="Z2281" t="s">
        <v>59</v>
      </c>
      <c r="AA2281" t="b">
        <v>1</v>
      </c>
      <c r="AB2281" t="s">
        <v>21392</v>
      </c>
      <c r="AC2281" t="s">
        <v>64</v>
      </c>
      <c r="AD2281" t="s">
        <v>72</v>
      </c>
      <c r="AE2281" t="s">
        <v>64</v>
      </c>
      <c r="AF2281" t="s">
        <v>72</v>
      </c>
      <c r="AG2281" t="s">
        <v>21393</v>
      </c>
      <c r="AH2281">
        <v>1</v>
      </c>
      <c r="AI2281">
        <v>1</v>
      </c>
      <c r="AJ2281" t="s">
        <v>21394</v>
      </c>
      <c r="AK2281" t="s">
        <v>64</v>
      </c>
      <c r="AL2281" t="s">
        <v>64</v>
      </c>
      <c r="AM2281" t="s">
        <v>64</v>
      </c>
      <c r="AN2281" t="s">
        <v>21395</v>
      </c>
      <c r="AO2281">
        <v>1016</v>
      </c>
      <c r="AR2281">
        <v>74</v>
      </c>
      <c r="AS2281">
        <v>0.5</v>
      </c>
      <c r="AT2281">
        <v>0</v>
      </c>
      <c r="AU2281">
        <v>0</v>
      </c>
      <c r="AV2281">
        <v>1</v>
      </c>
      <c r="AW2281" t="s">
        <v>21396</v>
      </c>
      <c r="AZ2281" t="s">
        <v>227</v>
      </c>
      <c r="BA2281" t="s">
        <v>21397</v>
      </c>
      <c r="BB2281" t="b">
        <f t="shared" si="140"/>
        <v>0</v>
      </c>
      <c r="BC2281" t="str">
        <f>INDEX(repsearch2!B:B,MATCH(A2281,repsearch2!A:A,FALSE))</f>
        <v>No</v>
      </c>
      <c r="BD2281" s="3" t="b">
        <f t="shared" si="141"/>
        <v>0</v>
      </c>
      <c r="BE2281" s="3" t="b">
        <f t="shared" si="142"/>
        <v>1</v>
      </c>
      <c r="BF2281" t="str">
        <f t="shared" si="143"/>
        <v>gold</v>
      </c>
    </row>
    <row r="2282" spans="1:58" x14ac:dyDescent="0.3">
      <c r="A2282" t="s">
        <v>21398</v>
      </c>
      <c r="D2282" t="s">
        <v>96</v>
      </c>
      <c r="E2282" t="s">
        <v>21399</v>
      </c>
      <c r="F2282" t="s">
        <v>21206</v>
      </c>
      <c r="G2282">
        <v>3</v>
      </c>
      <c r="H2282" t="s">
        <v>59</v>
      </c>
      <c r="I2282" t="s">
        <v>21400</v>
      </c>
      <c r="J2282">
        <v>2</v>
      </c>
      <c r="K2282" t="s">
        <v>21208</v>
      </c>
      <c r="L2282" t="s">
        <v>21209</v>
      </c>
      <c r="M2282" t="s">
        <v>21210</v>
      </c>
      <c r="N2282" t="s">
        <v>64</v>
      </c>
      <c r="O2282" t="s">
        <v>21401</v>
      </c>
      <c r="P2282">
        <v>2019</v>
      </c>
      <c r="Q2282" t="s">
        <v>9742</v>
      </c>
      <c r="R2282" t="b">
        <v>0</v>
      </c>
      <c r="S2282" t="s">
        <v>1362</v>
      </c>
      <c r="T2282" t="b">
        <v>0</v>
      </c>
      <c r="W2282" t="s">
        <v>59</v>
      </c>
      <c r="Y2282">
        <v>0</v>
      </c>
      <c r="Z2282" t="s">
        <v>59</v>
      </c>
      <c r="AA2282" t="b">
        <v>0</v>
      </c>
      <c r="AB2282" t="s">
        <v>9752</v>
      </c>
      <c r="AH2282">
        <v>1</v>
      </c>
      <c r="AI2282">
        <v>0</v>
      </c>
      <c r="AK2282" t="s">
        <v>59</v>
      </c>
      <c r="AL2282" t="s">
        <v>64</v>
      </c>
      <c r="AS2282">
        <v>0</v>
      </c>
      <c r="AT2282">
        <v>0</v>
      </c>
      <c r="AU2282">
        <v>0</v>
      </c>
      <c r="AV2282">
        <v>0</v>
      </c>
      <c r="BB2282" t="b">
        <f t="shared" si="140"/>
        <v>0</v>
      </c>
      <c r="BC2282" t="str">
        <f>INDEX(repsearch2!B:B,MATCH(A2282,repsearch2!A:A,FALSE))</f>
        <v>No</v>
      </c>
      <c r="BD2282" s="3" t="b">
        <f t="shared" si="141"/>
        <v>0</v>
      </c>
      <c r="BE2282" s="3" t="b">
        <f t="shared" si="142"/>
        <v>0</v>
      </c>
      <c r="BF2282" t="str">
        <f t="shared" si="143"/>
        <v>closed</v>
      </c>
    </row>
    <row r="2283" spans="1:58" x14ac:dyDescent="0.3">
      <c r="A2283" t="s">
        <v>21402</v>
      </c>
      <c r="D2283" t="s">
        <v>96</v>
      </c>
      <c r="E2283" t="s">
        <v>21403</v>
      </c>
      <c r="F2283" t="s">
        <v>15827</v>
      </c>
      <c r="G2283">
        <v>1</v>
      </c>
      <c r="H2283" t="s">
        <v>59</v>
      </c>
      <c r="I2283" t="s">
        <v>21404</v>
      </c>
      <c r="J2283">
        <v>1</v>
      </c>
      <c r="K2283" t="s">
        <v>21405</v>
      </c>
      <c r="L2283" t="s">
        <v>21406</v>
      </c>
      <c r="M2283" t="s">
        <v>15829</v>
      </c>
      <c r="N2283" t="s">
        <v>64</v>
      </c>
      <c r="O2283" t="s">
        <v>9702</v>
      </c>
      <c r="P2283">
        <v>2019</v>
      </c>
      <c r="Q2283" t="s">
        <v>9183</v>
      </c>
      <c r="R2283" t="b">
        <v>0</v>
      </c>
      <c r="S2283" t="s">
        <v>67</v>
      </c>
      <c r="T2283" t="b">
        <v>0</v>
      </c>
      <c r="W2283" t="s">
        <v>59</v>
      </c>
      <c r="Y2283">
        <v>0</v>
      </c>
      <c r="Z2283" t="s">
        <v>59</v>
      </c>
      <c r="AA2283" t="b">
        <v>0</v>
      </c>
      <c r="AB2283" t="s">
        <v>9703</v>
      </c>
      <c r="AC2283" t="s">
        <v>59</v>
      </c>
      <c r="AE2283" t="s">
        <v>64</v>
      </c>
      <c r="AF2283" t="s">
        <v>72</v>
      </c>
      <c r="AG2283" t="s">
        <v>9704</v>
      </c>
      <c r="AI2283">
        <v>0</v>
      </c>
      <c r="AK2283" t="s">
        <v>64</v>
      </c>
      <c r="AL2283" t="s">
        <v>64</v>
      </c>
      <c r="AS2283">
        <v>0</v>
      </c>
      <c r="AT2283">
        <v>0</v>
      </c>
      <c r="AU2283">
        <v>0</v>
      </c>
      <c r="AV2283">
        <v>0</v>
      </c>
      <c r="AZ2283" t="s">
        <v>1118</v>
      </c>
      <c r="BA2283" t="s">
        <v>9705</v>
      </c>
      <c r="BB2283" t="b">
        <f t="shared" si="140"/>
        <v>0</v>
      </c>
      <c r="BC2283" t="str">
        <f>INDEX(repsearch2!B:B,MATCH(A2283,repsearch2!A:A,FALSE))</f>
        <v>No</v>
      </c>
      <c r="BD2283" s="3" t="b">
        <f t="shared" si="141"/>
        <v>0</v>
      </c>
      <c r="BE2283" s="3" t="b">
        <f t="shared" si="142"/>
        <v>0</v>
      </c>
      <c r="BF2283" t="str">
        <f t="shared" si="143"/>
        <v>closed</v>
      </c>
    </row>
    <row r="2284" spans="1:58" x14ac:dyDescent="0.3">
      <c r="A2284" t="s">
        <v>21407</v>
      </c>
      <c r="B2284" t="s">
        <v>1096</v>
      </c>
      <c r="D2284" t="s">
        <v>897</v>
      </c>
      <c r="E2284" t="s">
        <v>21408</v>
      </c>
      <c r="F2284" t="s">
        <v>21409</v>
      </c>
      <c r="G2284">
        <v>2</v>
      </c>
      <c r="H2284" t="s">
        <v>59</v>
      </c>
      <c r="I2284" t="s">
        <v>21410</v>
      </c>
      <c r="J2284">
        <v>1</v>
      </c>
      <c r="K2284" t="s">
        <v>14898</v>
      </c>
      <c r="L2284" t="s">
        <v>20638</v>
      </c>
      <c r="M2284" t="s">
        <v>6175</v>
      </c>
      <c r="N2284" t="s">
        <v>64</v>
      </c>
      <c r="O2284" t="s">
        <v>9702</v>
      </c>
      <c r="P2284">
        <v>2019</v>
      </c>
      <c r="Q2284" t="s">
        <v>9183</v>
      </c>
      <c r="R2284" t="b">
        <v>1</v>
      </c>
      <c r="S2284" t="s">
        <v>67</v>
      </c>
      <c r="T2284" t="b">
        <v>0</v>
      </c>
      <c r="U2284" t="s">
        <v>68</v>
      </c>
      <c r="V2284" t="s">
        <v>905</v>
      </c>
      <c r="W2284" t="s">
        <v>64</v>
      </c>
      <c r="X2284" t="s">
        <v>2455</v>
      </c>
      <c r="Y2284">
        <v>1</v>
      </c>
      <c r="Z2284" t="s">
        <v>59</v>
      </c>
      <c r="AA2284" t="b">
        <v>0</v>
      </c>
      <c r="AB2284" t="s">
        <v>9703</v>
      </c>
      <c r="AC2284" t="s">
        <v>59</v>
      </c>
      <c r="AE2284" t="s">
        <v>64</v>
      </c>
      <c r="AF2284" t="s">
        <v>72</v>
      </c>
      <c r="AG2284" t="s">
        <v>9704</v>
      </c>
      <c r="AI2284">
        <v>0</v>
      </c>
      <c r="AJ2284" t="s">
        <v>21411</v>
      </c>
      <c r="AK2284" t="s">
        <v>64</v>
      </c>
      <c r="AL2284" t="s">
        <v>64</v>
      </c>
      <c r="AS2284">
        <v>0.25</v>
      </c>
      <c r="AT2284">
        <v>0</v>
      </c>
      <c r="AU2284">
        <v>0</v>
      </c>
      <c r="AV2284">
        <v>0</v>
      </c>
      <c r="AW2284" t="s">
        <v>21412</v>
      </c>
      <c r="AZ2284" t="s">
        <v>1118</v>
      </c>
      <c r="BA2284" t="s">
        <v>9705</v>
      </c>
      <c r="BB2284" t="b">
        <f t="shared" si="140"/>
        <v>0</v>
      </c>
      <c r="BC2284" t="str">
        <f>INDEX(repsearch2!B:B,MATCH(A2284,repsearch2!A:A,FALSE))</f>
        <v>No</v>
      </c>
      <c r="BD2284" s="3" t="b">
        <f t="shared" si="141"/>
        <v>0</v>
      </c>
      <c r="BE2284" s="3" t="b">
        <f t="shared" si="142"/>
        <v>1</v>
      </c>
      <c r="BF2284" t="str">
        <f t="shared" si="143"/>
        <v>green</v>
      </c>
    </row>
    <row r="2285" spans="1:58" x14ac:dyDescent="0.3">
      <c r="A2285" t="s">
        <v>21413</v>
      </c>
      <c r="D2285" t="s">
        <v>96</v>
      </c>
      <c r="E2285" t="s">
        <v>21414</v>
      </c>
      <c r="F2285" t="s">
        <v>21415</v>
      </c>
      <c r="G2285">
        <v>4</v>
      </c>
      <c r="H2285" t="s">
        <v>59</v>
      </c>
      <c r="I2285" t="s">
        <v>21416</v>
      </c>
      <c r="J2285">
        <v>1</v>
      </c>
      <c r="K2285" t="s">
        <v>21417</v>
      </c>
      <c r="L2285" t="s">
        <v>21418</v>
      </c>
      <c r="M2285" t="s">
        <v>421</v>
      </c>
      <c r="N2285" t="s">
        <v>64</v>
      </c>
      <c r="O2285" t="s">
        <v>21419</v>
      </c>
      <c r="P2285">
        <v>2019</v>
      </c>
      <c r="Q2285" t="s">
        <v>368</v>
      </c>
      <c r="R2285" t="b">
        <v>0</v>
      </c>
      <c r="S2285" t="s">
        <v>67</v>
      </c>
      <c r="T2285" t="b">
        <v>0</v>
      </c>
      <c r="W2285" t="s">
        <v>59</v>
      </c>
      <c r="Y2285">
        <v>0</v>
      </c>
      <c r="Z2285" t="s">
        <v>59</v>
      </c>
      <c r="AA2285" t="b">
        <v>0</v>
      </c>
      <c r="AB2285" t="s">
        <v>21420</v>
      </c>
      <c r="AC2285" t="s">
        <v>64</v>
      </c>
      <c r="AD2285" t="s">
        <v>252</v>
      </c>
      <c r="AE2285" t="s">
        <v>59</v>
      </c>
      <c r="AG2285" t="s">
        <v>21421</v>
      </c>
      <c r="AH2285">
        <v>2</v>
      </c>
      <c r="AI2285">
        <v>1</v>
      </c>
      <c r="AK2285" t="s">
        <v>64</v>
      </c>
      <c r="AL2285" t="s">
        <v>64</v>
      </c>
      <c r="AP2285" t="s">
        <v>76</v>
      </c>
      <c r="AQ2285">
        <v>4200</v>
      </c>
      <c r="AR2285">
        <v>4200</v>
      </c>
      <c r="AS2285">
        <v>0</v>
      </c>
      <c r="AT2285">
        <v>0</v>
      </c>
      <c r="AU2285">
        <v>0</v>
      </c>
      <c r="AV2285">
        <v>0</v>
      </c>
      <c r="AZ2285" t="s">
        <v>21422</v>
      </c>
      <c r="BA2285" t="s">
        <v>21422</v>
      </c>
      <c r="BB2285" t="b">
        <f t="shared" si="140"/>
        <v>0</v>
      </c>
      <c r="BC2285" t="str">
        <f>INDEX(repsearch2!B:B,MATCH(A2285,repsearch2!A:A,FALSE))</f>
        <v>No</v>
      </c>
      <c r="BD2285" s="3" t="b">
        <f t="shared" si="141"/>
        <v>0</v>
      </c>
      <c r="BE2285" s="3" t="b">
        <f t="shared" si="142"/>
        <v>0</v>
      </c>
      <c r="BF2285" t="str">
        <f t="shared" si="143"/>
        <v>closed</v>
      </c>
    </row>
    <row r="2286" spans="1:58" x14ac:dyDescent="0.3">
      <c r="A2286" t="s">
        <v>21423</v>
      </c>
      <c r="B2286" t="s">
        <v>346</v>
      </c>
      <c r="D2286" t="s">
        <v>347</v>
      </c>
      <c r="E2286" t="s">
        <v>21424</v>
      </c>
      <c r="F2286" t="s">
        <v>21425</v>
      </c>
      <c r="G2286">
        <v>6</v>
      </c>
      <c r="H2286" t="s">
        <v>59</v>
      </c>
      <c r="I2286" t="s">
        <v>21426</v>
      </c>
      <c r="J2286">
        <v>1</v>
      </c>
      <c r="K2286" t="s">
        <v>21427</v>
      </c>
      <c r="L2286" t="s">
        <v>14472</v>
      </c>
      <c r="M2286" t="s">
        <v>7103</v>
      </c>
      <c r="N2286" t="s">
        <v>64</v>
      </c>
      <c r="O2286" t="s">
        <v>9507</v>
      </c>
      <c r="P2286">
        <v>2019</v>
      </c>
      <c r="Q2286" t="s">
        <v>1510</v>
      </c>
      <c r="R2286" t="b">
        <v>1</v>
      </c>
      <c r="S2286" t="s">
        <v>67</v>
      </c>
      <c r="T2286" t="b">
        <v>0</v>
      </c>
      <c r="U2286" t="s">
        <v>68</v>
      </c>
      <c r="V2286" t="s">
        <v>69</v>
      </c>
      <c r="W2286" t="s">
        <v>59</v>
      </c>
      <c r="Y2286">
        <v>0</v>
      </c>
      <c r="Z2286" t="s">
        <v>59</v>
      </c>
      <c r="AA2286" t="b">
        <v>0</v>
      </c>
      <c r="AB2286" t="s">
        <v>9508</v>
      </c>
      <c r="AC2286" t="s">
        <v>64</v>
      </c>
      <c r="AD2286" t="s">
        <v>72</v>
      </c>
      <c r="AE2286" t="s">
        <v>59</v>
      </c>
      <c r="AG2286" t="s">
        <v>9509</v>
      </c>
      <c r="AH2286">
        <v>17</v>
      </c>
      <c r="AI2286">
        <v>17</v>
      </c>
      <c r="AJ2286" t="s">
        <v>21428</v>
      </c>
      <c r="AK2286" t="s">
        <v>64</v>
      </c>
      <c r="AL2286" t="s">
        <v>64</v>
      </c>
      <c r="AS2286">
        <v>2.85</v>
      </c>
      <c r="AT2286">
        <v>0</v>
      </c>
      <c r="AU2286">
        <v>0</v>
      </c>
      <c r="AV2286">
        <v>5</v>
      </c>
      <c r="AW2286" t="s">
        <v>21429</v>
      </c>
      <c r="AZ2286" t="s">
        <v>503</v>
      </c>
      <c r="BA2286" t="s">
        <v>9511</v>
      </c>
      <c r="BB2286" t="b">
        <f t="shared" si="140"/>
        <v>0</v>
      </c>
      <c r="BC2286" t="str">
        <f>INDEX(repsearch2!B:B,MATCH(A2286,repsearch2!A:A,FALSE))</f>
        <v>No</v>
      </c>
      <c r="BD2286" s="3" t="b">
        <f t="shared" si="141"/>
        <v>0</v>
      </c>
      <c r="BE2286" s="3" t="b">
        <f t="shared" si="142"/>
        <v>1</v>
      </c>
      <c r="BF2286" t="str">
        <f t="shared" si="143"/>
        <v>bronze</v>
      </c>
    </row>
    <row r="2287" spans="1:58" x14ac:dyDescent="0.3">
      <c r="A2287" t="s">
        <v>21430</v>
      </c>
      <c r="D2287" t="s">
        <v>96</v>
      </c>
      <c r="E2287" t="s">
        <v>21431</v>
      </c>
      <c r="F2287" t="s">
        <v>21432</v>
      </c>
      <c r="G2287">
        <v>2</v>
      </c>
      <c r="H2287" t="s">
        <v>59</v>
      </c>
      <c r="I2287" t="s">
        <v>21433</v>
      </c>
      <c r="J2287">
        <v>1</v>
      </c>
      <c r="K2287" t="s">
        <v>11219</v>
      </c>
      <c r="N2287" t="s">
        <v>59</v>
      </c>
      <c r="O2287" t="s">
        <v>21434</v>
      </c>
      <c r="P2287">
        <v>2018</v>
      </c>
      <c r="Q2287" t="s">
        <v>21435</v>
      </c>
      <c r="R2287" t="b">
        <v>0</v>
      </c>
      <c r="S2287" t="s">
        <v>102</v>
      </c>
      <c r="T2287" t="b">
        <v>0</v>
      </c>
      <c r="W2287" t="s">
        <v>59</v>
      </c>
      <c r="Y2287">
        <v>0</v>
      </c>
      <c r="Z2287" t="s">
        <v>59</v>
      </c>
      <c r="AA2287" t="b">
        <v>0</v>
      </c>
      <c r="AH2287">
        <v>1</v>
      </c>
      <c r="AI2287">
        <v>0</v>
      </c>
      <c r="AK2287" t="s">
        <v>59</v>
      </c>
      <c r="AL2287" t="s">
        <v>64</v>
      </c>
      <c r="AS2287">
        <v>0</v>
      </c>
      <c r="AT2287">
        <v>0</v>
      </c>
      <c r="AU2287">
        <v>0</v>
      </c>
      <c r="AV2287">
        <v>0</v>
      </c>
      <c r="BB2287" t="b">
        <f t="shared" si="140"/>
        <v>0</v>
      </c>
      <c r="BC2287" t="str">
        <f>INDEX(repsearch2!B:B,MATCH(A2287,repsearch2!A:A,FALSE))</f>
        <v>No</v>
      </c>
      <c r="BD2287" s="3" t="b">
        <f t="shared" si="141"/>
        <v>0</v>
      </c>
      <c r="BE2287" s="3" t="b">
        <f t="shared" si="142"/>
        <v>0</v>
      </c>
      <c r="BF2287" t="str">
        <f t="shared" si="143"/>
        <v>closed</v>
      </c>
    </row>
    <row r="2288" spans="1:58" x14ac:dyDescent="0.3">
      <c r="A2288" t="s">
        <v>21436</v>
      </c>
      <c r="B2288" t="s">
        <v>1096</v>
      </c>
      <c r="D2288" t="s">
        <v>897</v>
      </c>
      <c r="E2288" t="s">
        <v>21437</v>
      </c>
      <c r="F2288" t="s">
        <v>21438</v>
      </c>
      <c r="G2288">
        <v>2</v>
      </c>
      <c r="H2288" t="s">
        <v>59</v>
      </c>
      <c r="I2288" t="s">
        <v>21439</v>
      </c>
      <c r="J2288">
        <v>0</v>
      </c>
      <c r="N2288" t="s">
        <v>59</v>
      </c>
      <c r="O2288" t="s">
        <v>21434</v>
      </c>
      <c r="P2288">
        <v>2018</v>
      </c>
      <c r="Q2288" t="s">
        <v>21435</v>
      </c>
      <c r="R2288" t="b">
        <v>1</v>
      </c>
      <c r="S2288" t="s">
        <v>102</v>
      </c>
      <c r="T2288" t="b">
        <v>0</v>
      </c>
      <c r="U2288" t="s">
        <v>1102</v>
      </c>
      <c r="V2288" t="s">
        <v>905</v>
      </c>
      <c r="W2288" t="s">
        <v>64</v>
      </c>
      <c r="X2288" t="s">
        <v>1209</v>
      </c>
      <c r="Y2288">
        <v>1</v>
      </c>
      <c r="Z2288" t="s">
        <v>59</v>
      </c>
      <c r="AA2288" t="b">
        <v>0</v>
      </c>
      <c r="AH2288">
        <v>1</v>
      </c>
      <c r="AI2288">
        <v>0</v>
      </c>
      <c r="AJ2288" t="s">
        <v>21440</v>
      </c>
      <c r="AK2288" t="s">
        <v>59</v>
      </c>
      <c r="AL2288" t="s">
        <v>64</v>
      </c>
      <c r="AS2288">
        <v>0</v>
      </c>
      <c r="AT2288">
        <v>0</v>
      </c>
      <c r="AU2288">
        <v>0</v>
      </c>
      <c r="AV2288">
        <v>0</v>
      </c>
      <c r="BB2288" t="b">
        <f t="shared" si="140"/>
        <v>0</v>
      </c>
      <c r="BC2288" t="str">
        <f>INDEX(repsearch2!B:B,MATCH(A2288,repsearch2!A:A,FALSE))</f>
        <v>No</v>
      </c>
      <c r="BD2288" s="3" t="b">
        <f t="shared" si="141"/>
        <v>0</v>
      </c>
      <c r="BE2288" s="3" t="b">
        <f t="shared" si="142"/>
        <v>1</v>
      </c>
      <c r="BF2288" t="str">
        <f t="shared" si="143"/>
        <v>green</v>
      </c>
    </row>
    <row r="2289" spans="1:58" x14ac:dyDescent="0.3">
      <c r="A2289" t="s">
        <v>21441</v>
      </c>
      <c r="B2289" t="s">
        <v>241</v>
      </c>
      <c r="C2289" t="s">
        <v>388</v>
      </c>
      <c r="D2289" t="s">
        <v>56</v>
      </c>
      <c r="E2289" t="s">
        <v>21442</v>
      </c>
      <c r="F2289" t="s">
        <v>21443</v>
      </c>
      <c r="G2289">
        <v>3</v>
      </c>
      <c r="H2289" t="s">
        <v>59</v>
      </c>
      <c r="I2289" t="s">
        <v>21444</v>
      </c>
      <c r="J2289">
        <v>1</v>
      </c>
      <c r="K2289" t="s">
        <v>2575</v>
      </c>
      <c r="L2289" t="s">
        <v>2576</v>
      </c>
      <c r="M2289" t="s">
        <v>182</v>
      </c>
      <c r="N2289" t="s">
        <v>64</v>
      </c>
      <c r="O2289" t="s">
        <v>20907</v>
      </c>
      <c r="P2289">
        <v>2019</v>
      </c>
      <c r="Q2289" t="s">
        <v>139</v>
      </c>
      <c r="R2289" t="b">
        <v>1</v>
      </c>
      <c r="S2289" t="s">
        <v>67</v>
      </c>
      <c r="T2289" t="b">
        <v>1</v>
      </c>
      <c r="U2289" t="s">
        <v>68</v>
      </c>
      <c r="V2289" t="s">
        <v>69</v>
      </c>
      <c r="W2289" t="s">
        <v>59</v>
      </c>
      <c r="Y2289">
        <v>0</v>
      </c>
      <c r="Z2289" t="s">
        <v>59</v>
      </c>
      <c r="AA2289" t="b">
        <v>0</v>
      </c>
      <c r="AB2289" t="s">
        <v>20908</v>
      </c>
      <c r="AC2289" t="s">
        <v>64</v>
      </c>
      <c r="AD2289" t="s">
        <v>72</v>
      </c>
      <c r="AE2289" t="s">
        <v>64</v>
      </c>
      <c r="AF2289" t="s">
        <v>72</v>
      </c>
      <c r="AG2289" t="s">
        <v>20909</v>
      </c>
      <c r="AH2289">
        <v>20</v>
      </c>
      <c r="AI2289">
        <v>18</v>
      </c>
      <c r="AJ2289" t="s">
        <v>21445</v>
      </c>
      <c r="AK2289" t="s">
        <v>64</v>
      </c>
      <c r="AL2289" t="s">
        <v>64</v>
      </c>
      <c r="AP2289" t="s">
        <v>76</v>
      </c>
      <c r="AQ2289">
        <v>0</v>
      </c>
      <c r="AR2289">
        <v>0</v>
      </c>
      <c r="AS2289">
        <v>3</v>
      </c>
      <c r="AT2289">
        <v>0</v>
      </c>
      <c r="AU2289">
        <v>0</v>
      </c>
      <c r="AV2289">
        <v>0</v>
      </c>
      <c r="AW2289" t="s">
        <v>21446</v>
      </c>
      <c r="AX2289" t="s">
        <v>21447</v>
      </c>
      <c r="AZ2289" t="s">
        <v>20912</v>
      </c>
      <c r="BB2289" t="b">
        <f t="shared" si="140"/>
        <v>0</v>
      </c>
      <c r="BC2289" t="str">
        <f>INDEX(repsearch2!B:B,MATCH(A2289,repsearch2!A:A,FALSE))</f>
        <v>No</v>
      </c>
      <c r="BD2289" s="3" t="b">
        <f t="shared" si="141"/>
        <v>0</v>
      </c>
      <c r="BE2289" s="3" t="b">
        <f t="shared" si="142"/>
        <v>1</v>
      </c>
      <c r="BF2289" t="str">
        <f t="shared" si="143"/>
        <v>gold</v>
      </c>
    </row>
    <row r="2290" spans="1:58" x14ac:dyDescent="0.3">
      <c r="A2290" t="s">
        <v>21448</v>
      </c>
      <c r="B2290" t="s">
        <v>55</v>
      </c>
      <c r="C2290" t="s">
        <v>388</v>
      </c>
      <c r="D2290" t="s">
        <v>56</v>
      </c>
      <c r="E2290" t="s">
        <v>21449</v>
      </c>
      <c r="F2290" t="s">
        <v>21450</v>
      </c>
      <c r="G2290">
        <v>5</v>
      </c>
      <c r="H2290" t="s">
        <v>59</v>
      </c>
      <c r="I2290" t="s">
        <v>21451</v>
      </c>
      <c r="J2290">
        <v>1</v>
      </c>
      <c r="K2290" t="s">
        <v>21452</v>
      </c>
      <c r="L2290" t="s">
        <v>17378</v>
      </c>
      <c r="M2290" t="s">
        <v>2666</v>
      </c>
      <c r="N2290" t="s">
        <v>64</v>
      </c>
      <c r="O2290" t="s">
        <v>9213</v>
      </c>
      <c r="P2290">
        <v>2019</v>
      </c>
      <c r="Q2290" t="s">
        <v>2454</v>
      </c>
      <c r="R2290" t="b">
        <v>1</v>
      </c>
      <c r="S2290" t="s">
        <v>67</v>
      </c>
      <c r="T2290" t="b">
        <v>1</v>
      </c>
      <c r="U2290" t="s">
        <v>68</v>
      </c>
      <c r="V2290" t="s">
        <v>69</v>
      </c>
      <c r="W2290" t="s">
        <v>59</v>
      </c>
      <c r="Y2290">
        <v>0</v>
      </c>
      <c r="Z2290" t="s">
        <v>59</v>
      </c>
      <c r="AA2290" t="b">
        <v>1</v>
      </c>
      <c r="AB2290" t="s">
        <v>9214</v>
      </c>
      <c r="AC2290" t="s">
        <v>64</v>
      </c>
      <c r="AD2290" t="s">
        <v>72</v>
      </c>
      <c r="AE2290" t="s">
        <v>59</v>
      </c>
      <c r="AG2290" t="s">
        <v>9215</v>
      </c>
      <c r="AH2290">
        <v>5</v>
      </c>
      <c r="AI2290">
        <v>5</v>
      </c>
      <c r="AJ2290" t="s">
        <v>21453</v>
      </c>
      <c r="AK2290" t="s">
        <v>64</v>
      </c>
      <c r="AL2290" t="s">
        <v>64</v>
      </c>
      <c r="AM2290" t="s">
        <v>64</v>
      </c>
      <c r="AN2290" t="s">
        <v>76</v>
      </c>
      <c r="AO2290">
        <v>1750</v>
      </c>
      <c r="AP2290" t="s">
        <v>76</v>
      </c>
      <c r="AQ2290">
        <v>1750</v>
      </c>
      <c r="AR2290">
        <v>1750</v>
      </c>
      <c r="AS2290">
        <v>0</v>
      </c>
      <c r="AT2290">
        <v>0</v>
      </c>
      <c r="AU2290">
        <v>0</v>
      </c>
      <c r="AV2290">
        <v>0</v>
      </c>
      <c r="AZ2290" t="s">
        <v>6667</v>
      </c>
      <c r="BB2290" t="b">
        <f t="shared" si="140"/>
        <v>0</v>
      </c>
      <c r="BC2290" t="str">
        <f>INDEX(repsearch2!B:B,MATCH(A2290,repsearch2!A:A,FALSE))</f>
        <v>No</v>
      </c>
      <c r="BD2290" s="3" t="b">
        <f t="shared" si="141"/>
        <v>0</v>
      </c>
      <c r="BE2290" s="3" t="b">
        <f t="shared" si="142"/>
        <v>1</v>
      </c>
      <c r="BF2290" t="str">
        <f t="shared" si="143"/>
        <v>gold</v>
      </c>
    </row>
    <row r="2291" spans="1:58" x14ac:dyDescent="0.3">
      <c r="A2291" t="s">
        <v>21454</v>
      </c>
      <c r="D2291" t="s">
        <v>96</v>
      </c>
      <c r="E2291" t="s">
        <v>21455</v>
      </c>
      <c r="F2291" t="s">
        <v>21456</v>
      </c>
      <c r="G2291">
        <v>3</v>
      </c>
      <c r="H2291" t="s">
        <v>59</v>
      </c>
      <c r="I2291" t="s">
        <v>21457</v>
      </c>
      <c r="J2291">
        <v>1</v>
      </c>
      <c r="K2291" t="s">
        <v>21458</v>
      </c>
      <c r="L2291" t="s">
        <v>21459</v>
      </c>
      <c r="N2291" t="s">
        <v>59</v>
      </c>
      <c r="O2291" t="s">
        <v>12075</v>
      </c>
      <c r="P2291">
        <v>2019</v>
      </c>
      <c r="Q2291" t="s">
        <v>340</v>
      </c>
      <c r="R2291" t="b">
        <v>0</v>
      </c>
      <c r="S2291" t="s">
        <v>67</v>
      </c>
      <c r="T2291" t="b">
        <v>0</v>
      </c>
      <c r="W2291" t="s">
        <v>59</v>
      </c>
      <c r="Y2291">
        <v>0</v>
      </c>
      <c r="Z2291" t="s">
        <v>59</v>
      </c>
      <c r="AA2291" t="b">
        <v>0</v>
      </c>
      <c r="AB2291" t="s">
        <v>12076</v>
      </c>
      <c r="AC2291" t="s">
        <v>64</v>
      </c>
      <c r="AD2291" t="s">
        <v>186</v>
      </c>
      <c r="AE2291" t="s">
        <v>59</v>
      </c>
      <c r="AG2291" t="s">
        <v>12077</v>
      </c>
      <c r="AI2291">
        <v>0</v>
      </c>
      <c r="AK2291" t="s">
        <v>64</v>
      </c>
      <c r="AL2291" t="s">
        <v>64</v>
      </c>
      <c r="AP2291" t="s">
        <v>76</v>
      </c>
      <c r="AQ2291">
        <v>2980</v>
      </c>
      <c r="AR2291">
        <v>2980</v>
      </c>
      <c r="AS2291">
        <v>1.85</v>
      </c>
      <c r="AT2291">
        <v>0</v>
      </c>
      <c r="AU2291">
        <v>0</v>
      </c>
      <c r="AV2291">
        <v>2</v>
      </c>
      <c r="AW2291" t="s">
        <v>21460</v>
      </c>
      <c r="AZ2291" t="s">
        <v>6889</v>
      </c>
      <c r="BA2291" t="s">
        <v>12078</v>
      </c>
      <c r="BB2291" t="b">
        <f t="shared" si="140"/>
        <v>0</v>
      </c>
      <c r="BC2291" t="str">
        <f>INDEX(repsearch2!B:B,MATCH(A2291,repsearch2!A:A,FALSE))</f>
        <v>No</v>
      </c>
      <c r="BD2291" s="3" t="b">
        <f t="shared" si="141"/>
        <v>0</v>
      </c>
      <c r="BE2291" s="3" t="b">
        <f t="shared" si="142"/>
        <v>0</v>
      </c>
      <c r="BF2291" t="str">
        <f t="shared" si="143"/>
        <v>closed</v>
      </c>
    </row>
    <row r="2292" spans="1:58" x14ac:dyDescent="0.3">
      <c r="A2292" s="3" t="s">
        <v>21461</v>
      </c>
      <c r="B2292" s="3" t="s">
        <v>241</v>
      </c>
      <c r="C2292" s="3"/>
      <c r="D2292" s="3" t="s">
        <v>56</v>
      </c>
      <c r="E2292" s="3" t="s">
        <v>21462</v>
      </c>
      <c r="F2292" s="3" t="s">
        <v>21463</v>
      </c>
      <c r="G2292" s="3">
        <v>4</v>
      </c>
      <c r="H2292" s="3" t="s">
        <v>59</v>
      </c>
      <c r="I2292" s="3" t="s">
        <v>21464</v>
      </c>
      <c r="J2292" s="3">
        <v>1</v>
      </c>
      <c r="K2292" s="3" t="s">
        <v>21465</v>
      </c>
      <c r="L2292" s="3" t="s">
        <v>21466</v>
      </c>
      <c r="M2292" s="3"/>
      <c r="N2292" s="3" t="s">
        <v>59</v>
      </c>
      <c r="O2292" s="3" t="s">
        <v>21467</v>
      </c>
      <c r="P2292" s="3">
        <v>2019</v>
      </c>
      <c r="Q2292" s="3" t="s">
        <v>21468</v>
      </c>
      <c r="R2292" s="3" t="b">
        <v>1</v>
      </c>
      <c r="S2292" s="3" t="s">
        <v>67</v>
      </c>
      <c r="T2292" s="3" t="b">
        <v>1</v>
      </c>
      <c r="U2292" s="3" t="s">
        <v>68</v>
      </c>
      <c r="V2292" s="3" t="s">
        <v>69</v>
      </c>
      <c r="W2292" s="3" t="s">
        <v>64</v>
      </c>
      <c r="X2292" s="3" t="s">
        <v>1043</v>
      </c>
      <c r="Y2292" s="3">
        <v>2</v>
      </c>
      <c r="Z2292" s="3" t="s">
        <v>59</v>
      </c>
      <c r="AA2292" s="3" t="b">
        <v>0</v>
      </c>
      <c r="AB2292" s="3" t="s">
        <v>21469</v>
      </c>
      <c r="AC2292" s="3" t="s">
        <v>59</v>
      </c>
      <c r="AD2292" s="3"/>
      <c r="AE2292" s="3" t="s">
        <v>64</v>
      </c>
      <c r="AF2292" s="3" t="s">
        <v>72</v>
      </c>
      <c r="AG2292" s="3" t="s">
        <v>21470</v>
      </c>
      <c r="AH2292" s="3">
        <v>1</v>
      </c>
      <c r="AI2292" s="3">
        <v>1</v>
      </c>
      <c r="AJ2292" s="3" t="s">
        <v>21471</v>
      </c>
      <c r="AK2292" s="3" t="s">
        <v>64</v>
      </c>
      <c r="AL2292" s="3" t="s">
        <v>64</v>
      </c>
      <c r="AM2292" s="3"/>
      <c r="AN2292" s="3"/>
      <c r="AO2292" s="3"/>
      <c r="AP2292" s="3"/>
      <c r="AQ2292" s="3"/>
      <c r="AR2292" s="3"/>
      <c r="AS2292" s="3">
        <v>0.25</v>
      </c>
      <c r="AT2292" s="3">
        <v>0</v>
      </c>
      <c r="AU2292" s="3">
        <v>0</v>
      </c>
      <c r="AV2292" s="3">
        <v>1</v>
      </c>
      <c r="AW2292" s="3" t="s">
        <v>21472</v>
      </c>
      <c r="AX2292" s="3" t="s">
        <v>21473</v>
      </c>
      <c r="AY2292" s="3"/>
      <c r="AZ2292" s="3" t="s">
        <v>9136</v>
      </c>
      <c r="BA2292" s="3" t="s">
        <v>9137</v>
      </c>
      <c r="BB2292" s="3" t="b">
        <f t="shared" si="140"/>
        <v>1</v>
      </c>
      <c r="BC2292" s="3" t="str">
        <f>INDEX(repsearch2!B:B,MATCH(A2292,repsearch2!A:A,FALSE))</f>
        <v>Yes</v>
      </c>
      <c r="BD2292" s="3" t="b">
        <f t="shared" si="141"/>
        <v>1</v>
      </c>
      <c r="BE2292" s="3" t="b">
        <f t="shared" si="142"/>
        <v>1</v>
      </c>
      <c r="BF2292" t="str">
        <f t="shared" si="143"/>
        <v>gold</v>
      </c>
    </row>
    <row r="2293" spans="1:58" x14ac:dyDescent="0.3">
      <c r="A2293" s="3" t="s">
        <v>21474</v>
      </c>
      <c r="B2293" s="3" t="s">
        <v>55</v>
      </c>
      <c r="C2293" s="3"/>
      <c r="D2293" s="3" t="s">
        <v>56</v>
      </c>
      <c r="E2293" s="3" t="s">
        <v>21475</v>
      </c>
      <c r="F2293" s="3" t="s">
        <v>21476</v>
      </c>
      <c r="G2293" s="3">
        <v>3</v>
      </c>
      <c r="H2293" s="3" t="s">
        <v>59</v>
      </c>
      <c r="I2293" s="3" t="s">
        <v>21477</v>
      </c>
      <c r="J2293" s="3">
        <v>1</v>
      </c>
      <c r="K2293" s="3" t="s">
        <v>21478</v>
      </c>
      <c r="L2293" s="3" t="s">
        <v>21479</v>
      </c>
      <c r="M2293" s="3" t="s">
        <v>21480</v>
      </c>
      <c r="N2293" s="3" t="s">
        <v>64</v>
      </c>
      <c r="O2293" s="3" t="s">
        <v>21481</v>
      </c>
      <c r="P2293" s="3">
        <v>2019</v>
      </c>
      <c r="Q2293" s="3" t="s">
        <v>1349</v>
      </c>
      <c r="R2293" s="3" t="b">
        <v>1</v>
      </c>
      <c r="S2293" s="3" t="s">
        <v>67</v>
      </c>
      <c r="T2293" s="3" t="b">
        <v>1</v>
      </c>
      <c r="U2293" s="3" t="s">
        <v>68</v>
      </c>
      <c r="V2293" s="3" t="s">
        <v>69</v>
      </c>
      <c r="W2293" s="3" t="s">
        <v>64</v>
      </c>
      <c r="X2293" s="3" t="s">
        <v>1043</v>
      </c>
      <c r="Y2293" s="3">
        <v>2</v>
      </c>
      <c r="Z2293" s="3" t="s">
        <v>59</v>
      </c>
      <c r="AA2293" s="3" t="b">
        <v>1</v>
      </c>
      <c r="AB2293" s="3" t="s">
        <v>21482</v>
      </c>
      <c r="AC2293" s="3" t="s">
        <v>64</v>
      </c>
      <c r="AD2293" s="3" t="s">
        <v>72</v>
      </c>
      <c r="AE2293" s="3" t="s">
        <v>64</v>
      </c>
      <c r="AF2293" s="3" t="s">
        <v>72</v>
      </c>
      <c r="AG2293" s="3" t="s">
        <v>21483</v>
      </c>
      <c r="AH2293" s="3">
        <v>2</v>
      </c>
      <c r="AI2293" s="3">
        <v>0</v>
      </c>
      <c r="AJ2293" s="3" t="s">
        <v>21484</v>
      </c>
      <c r="AK2293" s="3" t="s">
        <v>64</v>
      </c>
      <c r="AL2293" s="3" t="s">
        <v>64</v>
      </c>
      <c r="AM2293" s="3" t="s">
        <v>64</v>
      </c>
      <c r="AN2293" s="3" t="s">
        <v>790</v>
      </c>
      <c r="AO2293" s="3">
        <v>1250</v>
      </c>
      <c r="AP2293" s="3"/>
      <c r="AQ2293" s="3"/>
      <c r="AR2293" s="3">
        <v>1529</v>
      </c>
      <c r="AS2293" s="3">
        <v>3</v>
      </c>
      <c r="AT2293" s="3">
        <v>0</v>
      </c>
      <c r="AU2293" s="3">
        <v>0</v>
      </c>
      <c r="AV2293" s="3">
        <v>6</v>
      </c>
      <c r="AW2293" s="3" t="s">
        <v>21485</v>
      </c>
      <c r="AX2293" s="3" t="s">
        <v>21486</v>
      </c>
      <c r="AY2293" s="3"/>
      <c r="AZ2293" s="3" t="s">
        <v>21487</v>
      </c>
      <c r="BA2293" s="3"/>
      <c r="BB2293" s="3" t="b">
        <f t="shared" si="140"/>
        <v>1</v>
      </c>
      <c r="BC2293" s="3" t="str">
        <f>INDEX(repsearch2!B:B,MATCH(A2293,repsearch2!A:A,FALSE))</f>
        <v>Yes</v>
      </c>
      <c r="BD2293" s="3" t="b">
        <f t="shared" si="141"/>
        <v>1</v>
      </c>
      <c r="BE2293" s="3" t="b">
        <f t="shared" si="142"/>
        <v>1</v>
      </c>
      <c r="BF2293" t="str">
        <f t="shared" si="143"/>
        <v>gold</v>
      </c>
    </row>
    <row r="2294" spans="1:58" x14ac:dyDescent="0.3">
      <c r="A2294" t="s">
        <v>21488</v>
      </c>
      <c r="B2294" t="s">
        <v>55</v>
      </c>
      <c r="D2294" t="s">
        <v>56</v>
      </c>
      <c r="E2294" t="s">
        <v>21489</v>
      </c>
      <c r="F2294" t="s">
        <v>21490</v>
      </c>
      <c r="G2294">
        <v>2</v>
      </c>
      <c r="H2294" t="s">
        <v>59</v>
      </c>
      <c r="I2294" t="s">
        <v>21491</v>
      </c>
      <c r="J2294">
        <v>1</v>
      </c>
      <c r="K2294" t="s">
        <v>21492</v>
      </c>
      <c r="L2294" t="s">
        <v>21493</v>
      </c>
      <c r="M2294" t="s">
        <v>21494</v>
      </c>
      <c r="N2294" t="s">
        <v>64</v>
      </c>
      <c r="O2294" t="s">
        <v>21495</v>
      </c>
      <c r="P2294">
        <v>2019</v>
      </c>
      <c r="Q2294" t="s">
        <v>10642</v>
      </c>
      <c r="R2294" t="b">
        <v>1</v>
      </c>
      <c r="S2294" t="s">
        <v>67</v>
      </c>
      <c r="T2294" t="b">
        <v>1</v>
      </c>
      <c r="U2294" t="s">
        <v>68</v>
      </c>
      <c r="V2294" t="s">
        <v>69</v>
      </c>
      <c r="W2294" t="s">
        <v>64</v>
      </c>
      <c r="X2294" t="s">
        <v>21496</v>
      </c>
      <c r="Y2294">
        <v>2</v>
      </c>
      <c r="Z2294" t="s">
        <v>59</v>
      </c>
      <c r="AA2294" t="b">
        <v>1</v>
      </c>
      <c r="AB2294" t="s">
        <v>21497</v>
      </c>
      <c r="AC2294" t="s">
        <v>64</v>
      </c>
      <c r="AD2294" t="s">
        <v>72</v>
      </c>
      <c r="AE2294" t="s">
        <v>64</v>
      </c>
      <c r="AF2294" t="s">
        <v>72</v>
      </c>
      <c r="AG2294" t="s">
        <v>21498</v>
      </c>
      <c r="AI2294">
        <v>1</v>
      </c>
      <c r="AJ2294" t="s">
        <v>21499</v>
      </c>
      <c r="AK2294" t="s">
        <v>64</v>
      </c>
      <c r="AL2294" t="s">
        <v>64</v>
      </c>
      <c r="AM2294" t="s">
        <v>64</v>
      </c>
      <c r="AN2294" t="s">
        <v>76</v>
      </c>
      <c r="AO2294">
        <v>600</v>
      </c>
      <c r="AP2294" t="s">
        <v>76</v>
      </c>
      <c r="AQ2294">
        <v>975</v>
      </c>
      <c r="AR2294">
        <v>975</v>
      </c>
      <c r="AS2294">
        <v>0</v>
      </c>
      <c r="AT2294">
        <v>0</v>
      </c>
      <c r="AU2294">
        <v>0</v>
      </c>
      <c r="AV2294">
        <v>0</v>
      </c>
      <c r="AX2294" t="s">
        <v>16317</v>
      </c>
      <c r="AY2294" t="s">
        <v>21500</v>
      </c>
      <c r="AZ2294" t="s">
        <v>4736</v>
      </c>
      <c r="BB2294" t="b">
        <f t="shared" si="140"/>
        <v>0</v>
      </c>
      <c r="BC2294" t="str">
        <f>INDEX(repsearch2!B:B,MATCH(A2294,repsearch2!A:A,FALSE))</f>
        <v>No</v>
      </c>
      <c r="BD2294" s="3" t="b">
        <f t="shared" si="141"/>
        <v>0</v>
      </c>
      <c r="BE2294" s="3" t="b">
        <f t="shared" si="142"/>
        <v>1</v>
      </c>
      <c r="BF2294" t="str">
        <f t="shared" si="143"/>
        <v>gold</v>
      </c>
    </row>
    <row r="2295" spans="1:58" x14ac:dyDescent="0.3">
      <c r="A2295" t="s">
        <v>21501</v>
      </c>
      <c r="B2295" t="s">
        <v>55</v>
      </c>
      <c r="C2295" t="s">
        <v>388</v>
      </c>
      <c r="D2295" t="s">
        <v>56</v>
      </c>
      <c r="E2295" t="s">
        <v>21502</v>
      </c>
      <c r="F2295" t="s">
        <v>18772</v>
      </c>
      <c r="G2295">
        <v>4</v>
      </c>
      <c r="H2295" t="s">
        <v>59</v>
      </c>
      <c r="I2295" t="s">
        <v>21503</v>
      </c>
      <c r="J2295">
        <v>1</v>
      </c>
      <c r="K2295" t="s">
        <v>21504</v>
      </c>
      <c r="L2295" t="s">
        <v>21505</v>
      </c>
      <c r="N2295" t="s">
        <v>59</v>
      </c>
      <c r="O2295" t="s">
        <v>9213</v>
      </c>
      <c r="P2295">
        <v>2019</v>
      </c>
      <c r="Q2295" t="s">
        <v>2454</v>
      </c>
      <c r="R2295" t="b">
        <v>1</v>
      </c>
      <c r="S2295" t="s">
        <v>67</v>
      </c>
      <c r="T2295" t="b">
        <v>1</v>
      </c>
      <c r="U2295" t="s">
        <v>68</v>
      </c>
      <c r="V2295" t="s">
        <v>69</v>
      </c>
      <c r="W2295" t="s">
        <v>59</v>
      </c>
      <c r="Y2295">
        <v>0</v>
      </c>
      <c r="Z2295" t="s">
        <v>59</v>
      </c>
      <c r="AA2295" t="b">
        <v>1</v>
      </c>
      <c r="AB2295" t="s">
        <v>9214</v>
      </c>
      <c r="AC2295" t="s">
        <v>64</v>
      </c>
      <c r="AD2295" t="s">
        <v>72</v>
      </c>
      <c r="AE2295" t="s">
        <v>59</v>
      </c>
      <c r="AG2295" t="s">
        <v>9215</v>
      </c>
      <c r="AH2295">
        <v>11</v>
      </c>
      <c r="AI2295">
        <v>9</v>
      </c>
      <c r="AJ2295" t="s">
        <v>21506</v>
      </c>
      <c r="AK2295" t="s">
        <v>64</v>
      </c>
      <c r="AL2295" t="s">
        <v>64</v>
      </c>
      <c r="AM2295" t="s">
        <v>64</v>
      </c>
      <c r="AN2295" t="s">
        <v>76</v>
      </c>
      <c r="AO2295">
        <v>1750</v>
      </c>
      <c r="AP2295" t="s">
        <v>76</v>
      </c>
      <c r="AQ2295">
        <v>1750</v>
      </c>
      <c r="AR2295">
        <v>1750</v>
      </c>
      <c r="AS2295">
        <v>0</v>
      </c>
      <c r="AT2295">
        <v>0</v>
      </c>
      <c r="AU2295">
        <v>0</v>
      </c>
      <c r="AV2295">
        <v>0</v>
      </c>
      <c r="AX2295" t="s">
        <v>21507</v>
      </c>
      <c r="AY2295" t="s">
        <v>18777</v>
      </c>
      <c r="AZ2295" t="s">
        <v>6667</v>
      </c>
      <c r="BB2295" t="b">
        <f t="shared" si="140"/>
        <v>0</v>
      </c>
      <c r="BC2295" t="str">
        <f>INDEX(repsearch2!B:B,MATCH(A2295,repsearch2!A:A,FALSE))</f>
        <v>No</v>
      </c>
      <c r="BD2295" s="3" t="b">
        <f t="shared" si="141"/>
        <v>0</v>
      </c>
      <c r="BE2295" s="3" t="b">
        <f t="shared" si="142"/>
        <v>1</v>
      </c>
      <c r="BF2295" t="str">
        <f t="shared" si="143"/>
        <v>gold</v>
      </c>
    </row>
    <row r="2296" spans="1:58" x14ac:dyDescent="0.3">
      <c r="A2296" t="s">
        <v>21508</v>
      </c>
      <c r="D2296" t="s">
        <v>96</v>
      </c>
      <c r="E2296" t="s">
        <v>21509</v>
      </c>
      <c r="F2296" t="s">
        <v>21510</v>
      </c>
      <c r="G2296">
        <v>2</v>
      </c>
      <c r="H2296" t="s">
        <v>59</v>
      </c>
      <c r="I2296" t="s">
        <v>21511</v>
      </c>
      <c r="J2296">
        <v>1</v>
      </c>
      <c r="K2296" t="s">
        <v>21512</v>
      </c>
      <c r="L2296" t="s">
        <v>21513</v>
      </c>
      <c r="N2296" t="s">
        <v>59</v>
      </c>
      <c r="O2296" t="s">
        <v>21514</v>
      </c>
      <c r="P2296">
        <v>2019</v>
      </c>
      <c r="Q2296" t="s">
        <v>9173</v>
      </c>
      <c r="R2296" t="b">
        <v>0</v>
      </c>
      <c r="S2296" t="s">
        <v>1362</v>
      </c>
      <c r="T2296" t="b">
        <v>0</v>
      </c>
      <c r="W2296" t="s">
        <v>59</v>
      </c>
      <c r="Y2296">
        <v>0</v>
      </c>
      <c r="Z2296" t="s">
        <v>59</v>
      </c>
      <c r="AA2296" t="b">
        <v>0</v>
      </c>
      <c r="AB2296" t="s">
        <v>21515</v>
      </c>
      <c r="AI2296">
        <v>0</v>
      </c>
      <c r="AK2296" t="s">
        <v>59</v>
      </c>
      <c r="AL2296" t="s">
        <v>64</v>
      </c>
      <c r="AS2296">
        <v>0</v>
      </c>
      <c r="AT2296">
        <v>0</v>
      </c>
      <c r="AU2296">
        <v>0</v>
      </c>
      <c r="AV2296">
        <v>0</v>
      </c>
      <c r="BB2296" t="b">
        <f t="shared" si="140"/>
        <v>0</v>
      </c>
      <c r="BC2296" t="str">
        <f>INDEX(repsearch2!B:B,MATCH(A2296,repsearch2!A:A,FALSE))</f>
        <v>No</v>
      </c>
      <c r="BD2296" s="3" t="b">
        <f t="shared" si="141"/>
        <v>0</v>
      </c>
      <c r="BE2296" s="3" t="b">
        <f t="shared" si="142"/>
        <v>0</v>
      </c>
      <c r="BF2296" t="str">
        <f t="shared" si="143"/>
        <v>closed</v>
      </c>
    </row>
    <row r="2297" spans="1:58" x14ac:dyDescent="0.3">
      <c r="A2297" t="s">
        <v>21516</v>
      </c>
      <c r="D2297" t="s">
        <v>96</v>
      </c>
      <c r="E2297" t="s">
        <v>21517</v>
      </c>
      <c r="F2297" t="s">
        <v>21518</v>
      </c>
      <c r="G2297">
        <v>3</v>
      </c>
      <c r="H2297" t="s">
        <v>59</v>
      </c>
      <c r="I2297" t="s">
        <v>21519</v>
      </c>
      <c r="J2297">
        <v>1</v>
      </c>
      <c r="K2297" t="s">
        <v>21520</v>
      </c>
      <c r="L2297" t="s">
        <v>21521</v>
      </c>
      <c r="M2297" t="s">
        <v>21522</v>
      </c>
      <c r="N2297" t="s">
        <v>64</v>
      </c>
      <c r="O2297" t="s">
        <v>9702</v>
      </c>
      <c r="P2297">
        <v>2019</v>
      </c>
      <c r="Q2297" t="s">
        <v>9183</v>
      </c>
      <c r="R2297" t="b">
        <v>0</v>
      </c>
      <c r="S2297" t="s">
        <v>67</v>
      </c>
      <c r="T2297" t="b">
        <v>0</v>
      </c>
      <c r="W2297" t="s">
        <v>59</v>
      </c>
      <c r="Y2297">
        <v>0</v>
      </c>
      <c r="Z2297" t="s">
        <v>59</v>
      </c>
      <c r="AA2297" t="b">
        <v>0</v>
      </c>
      <c r="AB2297" t="s">
        <v>9703</v>
      </c>
      <c r="AC2297" t="s">
        <v>59</v>
      </c>
      <c r="AE2297" t="s">
        <v>64</v>
      </c>
      <c r="AF2297" t="s">
        <v>72</v>
      </c>
      <c r="AG2297" t="s">
        <v>9704</v>
      </c>
      <c r="AI2297">
        <v>0</v>
      </c>
      <c r="AK2297" t="s">
        <v>64</v>
      </c>
      <c r="AL2297" t="s">
        <v>64</v>
      </c>
      <c r="AS2297">
        <v>2.35</v>
      </c>
      <c r="AT2297">
        <v>0</v>
      </c>
      <c r="AU2297">
        <v>0</v>
      </c>
      <c r="AV2297">
        <v>3</v>
      </c>
      <c r="AW2297" t="s">
        <v>21523</v>
      </c>
      <c r="AZ2297" t="s">
        <v>1118</v>
      </c>
      <c r="BA2297" t="s">
        <v>9705</v>
      </c>
      <c r="BB2297" t="b">
        <f t="shared" si="140"/>
        <v>0</v>
      </c>
      <c r="BC2297" t="str">
        <f>INDEX(repsearch2!B:B,MATCH(A2297,repsearch2!A:A,FALSE))</f>
        <v>No</v>
      </c>
      <c r="BD2297" s="3" t="b">
        <f t="shared" si="141"/>
        <v>0</v>
      </c>
      <c r="BE2297" s="3" t="b">
        <f t="shared" si="142"/>
        <v>0</v>
      </c>
      <c r="BF2297" t="str">
        <f t="shared" si="143"/>
        <v>closed</v>
      </c>
    </row>
    <row r="2298" spans="1:58" x14ac:dyDescent="0.3">
      <c r="A2298" t="s">
        <v>21524</v>
      </c>
      <c r="B2298" t="s">
        <v>1096</v>
      </c>
      <c r="D2298" t="s">
        <v>897</v>
      </c>
      <c r="E2298" t="s">
        <v>21525</v>
      </c>
      <c r="F2298" t="s">
        <v>21526</v>
      </c>
      <c r="G2298">
        <v>2</v>
      </c>
      <c r="H2298" t="s">
        <v>59</v>
      </c>
      <c r="I2298" t="s">
        <v>21527</v>
      </c>
      <c r="J2298">
        <v>1</v>
      </c>
      <c r="K2298" t="s">
        <v>21528</v>
      </c>
      <c r="L2298" t="s">
        <v>21529</v>
      </c>
      <c r="N2298" t="s">
        <v>59</v>
      </c>
      <c r="O2298" t="s">
        <v>9702</v>
      </c>
      <c r="P2298">
        <v>2019</v>
      </c>
      <c r="Q2298" t="s">
        <v>9183</v>
      </c>
      <c r="R2298" t="b">
        <v>1</v>
      </c>
      <c r="S2298" t="s">
        <v>67</v>
      </c>
      <c r="T2298" t="b">
        <v>0</v>
      </c>
      <c r="U2298" t="s">
        <v>68</v>
      </c>
      <c r="V2298" t="s">
        <v>905</v>
      </c>
      <c r="W2298" t="s">
        <v>64</v>
      </c>
      <c r="X2298" t="s">
        <v>2455</v>
      </c>
      <c r="Y2298">
        <v>1</v>
      </c>
      <c r="Z2298" t="s">
        <v>59</v>
      </c>
      <c r="AA2298" t="b">
        <v>0</v>
      </c>
      <c r="AB2298" t="s">
        <v>9703</v>
      </c>
      <c r="AC2298" t="s">
        <v>59</v>
      </c>
      <c r="AE2298" t="s">
        <v>64</v>
      </c>
      <c r="AF2298" t="s">
        <v>72</v>
      </c>
      <c r="AG2298" t="s">
        <v>9704</v>
      </c>
      <c r="AI2298">
        <v>0</v>
      </c>
      <c r="AJ2298" t="s">
        <v>21530</v>
      </c>
      <c r="AK2298" t="s">
        <v>64</v>
      </c>
      <c r="AL2298" t="s">
        <v>64</v>
      </c>
      <c r="AS2298">
        <v>0</v>
      </c>
      <c r="AT2298">
        <v>0</v>
      </c>
      <c r="AU2298">
        <v>0</v>
      </c>
      <c r="AV2298">
        <v>0</v>
      </c>
      <c r="AZ2298" t="s">
        <v>1118</v>
      </c>
      <c r="BA2298" t="s">
        <v>9705</v>
      </c>
      <c r="BB2298" t="b">
        <f t="shared" si="140"/>
        <v>0</v>
      </c>
      <c r="BC2298" t="str">
        <f>INDEX(repsearch2!B:B,MATCH(A2298,repsearch2!A:A,FALSE))</f>
        <v>No</v>
      </c>
      <c r="BD2298" s="3" t="b">
        <f t="shared" si="141"/>
        <v>0</v>
      </c>
      <c r="BE2298" s="3" t="b">
        <f t="shared" si="142"/>
        <v>1</v>
      </c>
      <c r="BF2298" t="str">
        <f t="shared" si="143"/>
        <v>green</v>
      </c>
    </row>
    <row r="2299" spans="1:58" x14ac:dyDescent="0.3">
      <c r="A2299" t="s">
        <v>21531</v>
      </c>
      <c r="D2299" t="s">
        <v>96</v>
      </c>
      <c r="E2299" t="s">
        <v>21532</v>
      </c>
      <c r="F2299" t="s">
        <v>21533</v>
      </c>
      <c r="G2299">
        <v>4</v>
      </c>
      <c r="H2299" t="s">
        <v>59</v>
      </c>
      <c r="I2299" t="s">
        <v>21534</v>
      </c>
      <c r="J2299">
        <v>3</v>
      </c>
      <c r="K2299" t="s">
        <v>21535</v>
      </c>
      <c r="L2299" t="s">
        <v>21536</v>
      </c>
      <c r="M2299" t="s">
        <v>21537</v>
      </c>
      <c r="N2299" t="s">
        <v>64</v>
      </c>
      <c r="O2299" t="s">
        <v>9535</v>
      </c>
      <c r="P2299">
        <v>2019</v>
      </c>
      <c r="Q2299" t="s">
        <v>184</v>
      </c>
      <c r="R2299" t="b">
        <v>0</v>
      </c>
      <c r="S2299" t="s">
        <v>67</v>
      </c>
      <c r="T2299" t="b">
        <v>0</v>
      </c>
      <c r="W2299" t="s">
        <v>59</v>
      </c>
      <c r="Y2299">
        <v>0</v>
      </c>
      <c r="Z2299" t="s">
        <v>59</v>
      </c>
      <c r="AA2299" t="b">
        <v>0</v>
      </c>
      <c r="AB2299" t="s">
        <v>9536</v>
      </c>
      <c r="AC2299" t="s">
        <v>64</v>
      </c>
      <c r="AD2299" t="s">
        <v>252</v>
      </c>
      <c r="AE2299" t="s">
        <v>59</v>
      </c>
      <c r="AG2299" t="s">
        <v>9537</v>
      </c>
      <c r="AI2299">
        <v>0</v>
      </c>
      <c r="AK2299" t="s">
        <v>59</v>
      </c>
      <c r="AL2299" t="s">
        <v>64</v>
      </c>
      <c r="AP2299" t="s">
        <v>76</v>
      </c>
      <c r="AQ2299">
        <v>3000</v>
      </c>
      <c r="AR2299">
        <v>3000</v>
      </c>
      <c r="AS2299">
        <v>0.5</v>
      </c>
      <c r="AT2299">
        <v>0</v>
      </c>
      <c r="AU2299">
        <v>0</v>
      </c>
      <c r="AV2299">
        <v>1</v>
      </c>
      <c r="AW2299" t="s">
        <v>21538</v>
      </c>
      <c r="BA2299" t="s">
        <v>1975</v>
      </c>
      <c r="BB2299" t="b">
        <f t="shared" si="140"/>
        <v>0</v>
      </c>
      <c r="BC2299" t="str">
        <f>INDEX(repsearch2!B:B,MATCH(A2299,repsearch2!A:A,FALSE))</f>
        <v>No</v>
      </c>
      <c r="BD2299" s="3" t="b">
        <f t="shared" si="141"/>
        <v>0</v>
      </c>
      <c r="BE2299" s="3" t="b">
        <f t="shared" si="142"/>
        <v>0</v>
      </c>
      <c r="BF2299" t="str">
        <f t="shared" si="143"/>
        <v>closed</v>
      </c>
    </row>
    <row r="2300" spans="1:58" x14ac:dyDescent="0.3">
      <c r="A2300" t="s">
        <v>21539</v>
      </c>
      <c r="B2300" t="s">
        <v>55</v>
      </c>
      <c r="D2300" t="s">
        <v>56</v>
      </c>
      <c r="E2300" t="s">
        <v>21540</v>
      </c>
      <c r="F2300" t="s">
        <v>6808</v>
      </c>
      <c r="G2300">
        <v>2</v>
      </c>
      <c r="H2300" t="s">
        <v>59</v>
      </c>
      <c r="I2300" t="s">
        <v>21541</v>
      </c>
      <c r="J2300">
        <v>1</v>
      </c>
      <c r="K2300" t="s">
        <v>6810</v>
      </c>
      <c r="L2300" t="s">
        <v>21542</v>
      </c>
      <c r="N2300" t="s">
        <v>59</v>
      </c>
      <c r="O2300" t="s">
        <v>6813</v>
      </c>
      <c r="P2300">
        <v>2019</v>
      </c>
      <c r="Q2300" t="s">
        <v>88</v>
      </c>
      <c r="R2300" t="b">
        <v>1</v>
      </c>
      <c r="S2300" t="s">
        <v>67</v>
      </c>
      <c r="T2300" t="b">
        <v>1</v>
      </c>
      <c r="U2300" t="s">
        <v>68</v>
      </c>
      <c r="V2300" t="s">
        <v>69</v>
      </c>
      <c r="W2300" t="s">
        <v>64</v>
      </c>
      <c r="X2300" t="s">
        <v>709</v>
      </c>
      <c r="Y2300">
        <v>1</v>
      </c>
      <c r="Z2300" t="s">
        <v>59</v>
      </c>
      <c r="AA2300" t="b">
        <v>1</v>
      </c>
      <c r="AB2300" t="s">
        <v>6814</v>
      </c>
      <c r="AC2300" t="s">
        <v>64</v>
      </c>
      <c r="AD2300" t="s">
        <v>72</v>
      </c>
      <c r="AE2300" t="s">
        <v>64</v>
      </c>
      <c r="AF2300" t="s">
        <v>72</v>
      </c>
      <c r="AG2300" t="s">
        <v>6815</v>
      </c>
      <c r="AH2300">
        <v>2</v>
      </c>
      <c r="AI2300">
        <v>1</v>
      </c>
      <c r="AJ2300" t="s">
        <v>21543</v>
      </c>
      <c r="AK2300" t="s">
        <v>64</v>
      </c>
      <c r="AL2300" t="s">
        <v>64</v>
      </c>
      <c r="AM2300" t="s">
        <v>64</v>
      </c>
      <c r="AN2300" t="s">
        <v>76</v>
      </c>
      <c r="AO2300">
        <v>1900</v>
      </c>
      <c r="AR2300">
        <v>1900</v>
      </c>
      <c r="AS2300">
        <v>19.2</v>
      </c>
      <c r="AT2300">
        <v>1</v>
      </c>
      <c r="AU2300">
        <v>0</v>
      </c>
      <c r="AV2300">
        <v>13</v>
      </c>
      <c r="AW2300" t="s">
        <v>21544</v>
      </c>
      <c r="AZ2300" t="s">
        <v>1080</v>
      </c>
      <c r="BB2300" t="b">
        <f t="shared" si="140"/>
        <v>0</v>
      </c>
      <c r="BC2300" t="str">
        <f>INDEX(repsearch2!B:B,MATCH(A2300,repsearch2!A:A,FALSE))</f>
        <v>No</v>
      </c>
      <c r="BD2300" s="3" t="b">
        <f t="shared" si="141"/>
        <v>0</v>
      </c>
      <c r="BE2300" s="3" t="b">
        <f t="shared" si="142"/>
        <v>1</v>
      </c>
      <c r="BF2300" t="str">
        <f t="shared" si="143"/>
        <v>gold</v>
      </c>
    </row>
    <row r="2301" spans="1:58" x14ac:dyDescent="0.3">
      <c r="A2301" t="s">
        <v>21545</v>
      </c>
      <c r="D2301" t="s">
        <v>96</v>
      </c>
      <c r="E2301" t="s">
        <v>21546</v>
      </c>
      <c r="F2301" t="s">
        <v>21547</v>
      </c>
      <c r="G2301">
        <v>5</v>
      </c>
      <c r="H2301" t="s">
        <v>59</v>
      </c>
      <c r="I2301" t="s">
        <v>21548</v>
      </c>
      <c r="J2301">
        <v>1</v>
      </c>
      <c r="K2301" t="s">
        <v>21549</v>
      </c>
      <c r="L2301" t="s">
        <v>16555</v>
      </c>
      <c r="M2301" t="s">
        <v>3583</v>
      </c>
      <c r="N2301" t="s">
        <v>64</v>
      </c>
      <c r="O2301" t="s">
        <v>20974</v>
      </c>
      <c r="P2301">
        <v>2019</v>
      </c>
      <c r="Q2301" t="s">
        <v>9742</v>
      </c>
      <c r="R2301" t="b">
        <v>0</v>
      </c>
      <c r="S2301" t="s">
        <v>1362</v>
      </c>
      <c r="T2301" t="b">
        <v>0</v>
      </c>
      <c r="W2301" t="s">
        <v>59</v>
      </c>
      <c r="Y2301">
        <v>0</v>
      </c>
      <c r="Z2301" t="s">
        <v>59</v>
      </c>
      <c r="AA2301" t="b">
        <v>0</v>
      </c>
      <c r="AB2301" t="s">
        <v>9752</v>
      </c>
      <c r="AI2301">
        <v>0</v>
      </c>
      <c r="AK2301" t="s">
        <v>64</v>
      </c>
      <c r="AL2301" t="s">
        <v>64</v>
      </c>
      <c r="AS2301">
        <v>0</v>
      </c>
      <c r="AT2301">
        <v>0</v>
      </c>
      <c r="AU2301">
        <v>0</v>
      </c>
      <c r="AV2301">
        <v>0</v>
      </c>
      <c r="AZ2301" t="s">
        <v>331</v>
      </c>
      <c r="BB2301" t="b">
        <f t="shared" si="140"/>
        <v>0</v>
      </c>
      <c r="BC2301" t="str">
        <f>INDEX(repsearch2!B:B,MATCH(A2301,repsearch2!A:A,FALSE))</f>
        <v>No</v>
      </c>
      <c r="BD2301" s="3" t="b">
        <f t="shared" si="141"/>
        <v>0</v>
      </c>
      <c r="BE2301" s="3" t="b">
        <f t="shared" si="142"/>
        <v>0</v>
      </c>
      <c r="BF2301" t="str">
        <f t="shared" si="143"/>
        <v>closed</v>
      </c>
    </row>
    <row r="2302" spans="1:58" x14ac:dyDescent="0.3">
      <c r="A2302" t="s">
        <v>21550</v>
      </c>
      <c r="D2302" t="s">
        <v>96</v>
      </c>
      <c r="E2302" t="s">
        <v>21551</v>
      </c>
      <c r="F2302" t="s">
        <v>21552</v>
      </c>
      <c r="G2302">
        <v>2</v>
      </c>
      <c r="H2302" t="s">
        <v>59</v>
      </c>
      <c r="I2302" t="s">
        <v>21553</v>
      </c>
      <c r="J2302">
        <v>1</v>
      </c>
      <c r="K2302" t="s">
        <v>21554</v>
      </c>
      <c r="L2302" t="s">
        <v>21555</v>
      </c>
      <c r="M2302" t="s">
        <v>21556</v>
      </c>
      <c r="N2302" t="s">
        <v>64</v>
      </c>
      <c r="O2302" t="s">
        <v>21557</v>
      </c>
      <c r="P2302">
        <v>2019</v>
      </c>
      <c r="Q2302" t="s">
        <v>1349</v>
      </c>
      <c r="R2302" t="b">
        <v>0</v>
      </c>
      <c r="S2302" t="s">
        <v>67</v>
      </c>
      <c r="T2302" t="b">
        <v>0</v>
      </c>
      <c r="W2302" t="s">
        <v>59</v>
      </c>
      <c r="Y2302">
        <v>0</v>
      </c>
      <c r="Z2302" t="s">
        <v>59</v>
      </c>
      <c r="AA2302" t="b">
        <v>0</v>
      </c>
      <c r="AB2302" t="s">
        <v>21558</v>
      </c>
      <c r="AC2302" t="s">
        <v>64</v>
      </c>
      <c r="AD2302" t="s">
        <v>1389</v>
      </c>
      <c r="AE2302" t="s">
        <v>59</v>
      </c>
      <c r="AG2302" t="s">
        <v>21559</v>
      </c>
      <c r="AH2302">
        <v>1</v>
      </c>
      <c r="AI2302">
        <v>1</v>
      </c>
      <c r="AK2302" t="s">
        <v>64</v>
      </c>
      <c r="AL2302" t="s">
        <v>64</v>
      </c>
      <c r="AP2302" t="s">
        <v>76</v>
      </c>
      <c r="AQ2302">
        <v>2950</v>
      </c>
      <c r="AR2302">
        <v>2950</v>
      </c>
      <c r="AS2302">
        <v>0</v>
      </c>
      <c r="AT2302">
        <v>0</v>
      </c>
      <c r="AU2302">
        <v>0</v>
      </c>
      <c r="AV2302">
        <v>0</v>
      </c>
      <c r="AZ2302" t="s">
        <v>1392</v>
      </c>
      <c r="BA2302" t="s">
        <v>21560</v>
      </c>
      <c r="BB2302" t="b">
        <f t="shared" si="140"/>
        <v>0</v>
      </c>
      <c r="BC2302" t="str">
        <f>INDEX(repsearch2!B:B,MATCH(A2302,repsearch2!A:A,FALSE))</f>
        <v>No</v>
      </c>
      <c r="BD2302" s="3" t="b">
        <f t="shared" si="141"/>
        <v>0</v>
      </c>
      <c r="BE2302" s="3" t="b">
        <f t="shared" si="142"/>
        <v>0</v>
      </c>
      <c r="BF2302" t="str">
        <f t="shared" si="143"/>
        <v>closed</v>
      </c>
    </row>
    <row r="2303" spans="1:58" x14ac:dyDescent="0.3">
      <c r="A2303" t="s">
        <v>21561</v>
      </c>
      <c r="D2303" t="s">
        <v>96</v>
      </c>
      <c r="E2303" t="s">
        <v>21562</v>
      </c>
      <c r="F2303" t="s">
        <v>21563</v>
      </c>
      <c r="G2303">
        <v>2</v>
      </c>
      <c r="H2303" t="s">
        <v>59</v>
      </c>
      <c r="I2303" t="s">
        <v>21564</v>
      </c>
      <c r="J2303">
        <v>0</v>
      </c>
      <c r="L2303" t="s">
        <v>21565</v>
      </c>
      <c r="N2303" t="s">
        <v>59</v>
      </c>
      <c r="O2303" t="s">
        <v>761</v>
      </c>
      <c r="P2303">
        <v>2017</v>
      </c>
      <c r="Q2303" t="s">
        <v>762</v>
      </c>
      <c r="R2303" t="b">
        <v>0</v>
      </c>
      <c r="S2303" t="s">
        <v>67</v>
      </c>
      <c r="T2303" t="b">
        <v>0</v>
      </c>
      <c r="W2303" t="s">
        <v>59</v>
      </c>
      <c r="Y2303">
        <v>0</v>
      </c>
      <c r="Z2303" t="s">
        <v>59</v>
      </c>
      <c r="AA2303" t="b">
        <v>0</v>
      </c>
      <c r="AB2303" t="s">
        <v>763</v>
      </c>
      <c r="AC2303" t="s">
        <v>59</v>
      </c>
      <c r="AE2303" t="s">
        <v>59</v>
      </c>
      <c r="AG2303" t="s">
        <v>764</v>
      </c>
      <c r="AH2303">
        <v>2</v>
      </c>
      <c r="AI2303">
        <v>4</v>
      </c>
      <c r="AK2303" t="s">
        <v>59</v>
      </c>
      <c r="AL2303" t="s">
        <v>64</v>
      </c>
      <c r="AS2303">
        <v>3.75</v>
      </c>
      <c r="AT2303">
        <v>0</v>
      </c>
      <c r="AU2303">
        <v>0</v>
      </c>
      <c r="AV2303">
        <v>6</v>
      </c>
      <c r="AW2303" t="s">
        <v>21566</v>
      </c>
      <c r="BA2303" t="s">
        <v>766</v>
      </c>
      <c r="BB2303" t="b">
        <f t="shared" si="140"/>
        <v>0</v>
      </c>
      <c r="BC2303" t="str">
        <f>INDEX(repsearch2!B:B,MATCH(A2303,repsearch2!A:A,FALSE))</f>
        <v>No</v>
      </c>
      <c r="BD2303" s="3" t="b">
        <f t="shared" si="141"/>
        <v>0</v>
      </c>
      <c r="BE2303" s="3" t="b">
        <f t="shared" si="142"/>
        <v>0</v>
      </c>
      <c r="BF2303" t="str">
        <f t="shared" si="143"/>
        <v>closed</v>
      </c>
    </row>
    <row r="2304" spans="1:58" x14ac:dyDescent="0.3">
      <c r="A2304" t="s">
        <v>21567</v>
      </c>
      <c r="B2304" t="s">
        <v>1096</v>
      </c>
      <c r="D2304" t="s">
        <v>897</v>
      </c>
      <c r="E2304" t="s">
        <v>21568</v>
      </c>
      <c r="F2304" t="s">
        <v>21569</v>
      </c>
      <c r="G2304">
        <v>3</v>
      </c>
      <c r="H2304" t="s">
        <v>59</v>
      </c>
      <c r="I2304" t="s">
        <v>21570</v>
      </c>
      <c r="J2304">
        <v>2</v>
      </c>
      <c r="K2304" t="s">
        <v>21571</v>
      </c>
      <c r="L2304" t="s">
        <v>10896</v>
      </c>
      <c r="N2304" t="s">
        <v>59</v>
      </c>
      <c r="O2304" t="s">
        <v>21572</v>
      </c>
      <c r="P2304">
        <v>2019</v>
      </c>
      <c r="Q2304" t="s">
        <v>9173</v>
      </c>
      <c r="R2304" t="b">
        <v>1</v>
      </c>
      <c r="S2304" t="s">
        <v>1362</v>
      </c>
      <c r="T2304" t="b">
        <v>0</v>
      </c>
      <c r="U2304" t="s">
        <v>904</v>
      </c>
      <c r="V2304" t="s">
        <v>905</v>
      </c>
      <c r="W2304" t="s">
        <v>64</v>
      </c>
      <c r="X2304" t="s">
        <v>21573</v>
      </c>
      <c r="Y2304">
        <v>1</v>
      </c>
      <c r="Z2304" t="s">
        <v>59</v>
      </c>
      <c r="AA2304" t="b">
        <v>0</v>
      </c>
      <c r="AB2304" t="s">
        <v>21574</v>
      </c>
      <c r="AH2304">
        <v>1</v>
      </c>
      <c r="AI2304">
        <v>0</v>
      </c>
      <c r="AJ2304" t="s">
        <v>21575</v>
      </c>
      <c r="AK2304" t="s">
        <v>59</v>
      </c>
      <c r="AL2304" t="s">
        <v>64</v>
      </c>
      <c r="AS2304">
        <v>0</v>
      </c>
      <c r="AT2304">
        <v>0</v>
      </c>
      <c r="AU2304">
        <v>0</v>
      </c>
      <c r="AV2304">
        <v>0</v>
      </c>
      <c r="BB2304" t="b">
        <f t="shared" si="140"/>
        <v>0</v>
      </c>
      <c r="BC2304" t="str">
        <f>INDEX(repsearch2!B:B,MATCH(A2304,repsearch2!A:A,FALSE))</f>
        <v>No</v>
      </c>
      <c r="BD2304" s="3" t="b">
        <f t="shared" si="141"/>
        <v>0</v>
      </c>
      <c r="BE2304" s="3" t="b">
        <f t="shared" si="142"/>
        <v>1</v>
      </c>
      <c r="BF2304" t="str">
        <f t="shared" si="143"/>
        <v>green</v>
      </c>
    </row>
    <row r="2305" spans="1:58" x14ac:dyDescent="0.3">
      <c r="A2305" t="s">
        <v>21576</v>
      </c>
      <c r="B2305" t="s">
        <v>55</v>
      </c>
      <c r="C2305" t="s">
        <v>81</v>
      </c>
      <c r="D2305" t="s">
        <v>319</v>
      </c>
      <c r="E2305" t="s">
        <v>21577</v>
      </c>
      <c r="F2305" t="s">
        <v>21578</v>
      </c>
      <c r="G2305">
        <v>2</v>
      </c>
      <c r="H2305" t="s">
        <v>59</v>
      </c>
      <c r="I2305" t="s">
        <v>21579</v>
      </c>
      <c r="J2305">
        <v>1</v>
      </c>
      <c r="K2305" t="s">
        <v>21580</v>
      </c>
      <c r="L2305" t="s">
        <v>21581</v>
      </c>
      <c r="N2305" t="s">
        <v>59</v>
      </c>
      <c r="O2305" t="s">
        <v>21582</v>
      </c>
      <c r="P2305">
        <v>2017</v>
      </c>
      <c r="Q2305" t="s">
        <v>224</v>
      </c>
      <c r="R2305" t="b">
        <v>1</v>
      </c>
      <c r="S2305" t="s">
        <v>67</v>
      </c>
      <c r="T2305" t="b">
        <v>1</v>
      </c>
      <c r="U2305" t="s">
        <v>68</v>
      </c>
      <c r="V2305" t="s">
        <v>69</v>
      </c>
      <c r="W2305" t="s">
        <v>59</v>
      </c>
      <c r="Y2305">
        <v>0</v>
      </c>
      <c r="Z2305" t="s">
        <v>59</v>
      </c>
      <c r="AA2305" t="b">
        <v>1</v>
      </c>
      <c r="AB2305" t="s">
        <v>21583</v>
      </c>
      <c r="AC2305" t="s">
        <v>64</v>
      </c>
      <c r="AD2305" t="s">
        <v>72</v>
      </c>
      <c r="AE2305" t="s">
        <v>64</v>
      </c>
      <c r="AF2305" t="s">
        <v>72</v>
      </c>
      <c r="AG2305" t="s">
        <v>21584</v>
      </c>
      <c r="AH2305">
        <v>52</v>
      </c>
      <c r="AI2305">
        <v>41</v>
      </c>
      <c r="AJ2305" t="s">
        <v>21585</v>
      </c>
      <c r="AK2305" t="s">
        <v>59</v>
      </c>
      <c r="AL2305" t="s">
        <v>64</v>
      </c>
      <c r="AM2305" t="s">
        <v>59</v>
      </c>
      <c r="AP2305" t="s">
        <v>76</v>
      </c>
      <c r="AQ2305">
        <v>0</v>
      </c>
      <c r="AR2305">
        <v>0</v>
      </c>
      <c r="AS2305">
        <v>62.08</v>
      </c>
      <c r="AT2305">
        <v>4</v>
      </c>
      <c r="AU2305">
        <v>0</v>
      </c>
      <c r="AV2305">
        <v>19</v>
      </c>
      <c r="AW2305" t="s">
        <v>21586</v>
      </c>
      <c r="BB2305" t="b">
        <f t="shared" si="140"/>
        <v>0</v>
      </c>
      <c r="BC2305" t="str">
        <f>INDEX(repsearch2!B:B,MATCH(A2305,repsearch2!A:A,FALSE))</f>
        <v>No</v>
      </c>
      <c r="BD2305" s="3" t="b">
        <f t="shared" si="141"/>
        <v>0</v>
      </c>
      <c r="BE2305" s="3" t="b">
        <f t="shared" si="142"/>
        <v>1</v>
      </c>
      <c r="BF2305" t="str">
        <f t="shared" si="143"/>
        <v>diamond</v>
      </c>
    </row>
    <row r="2306" spans="1:58" x14ac:dyDescent="0.3">
      <c r="A2306" t="s">
        <v>21587</v>
      </c>
      <c r="D2306" t="s">
        <v>96</v>
      </c>
      <c r="E2306" t="s">
        <v>21588</v>
      </c>
      <c r="F2306" t="s">
        <v>21589</v>
      </c>
      <c r="G2306">
        <v>3</v>
      </c>
      <c r="H2306" t="s">
        <v>59</v>
      </c>
      <c r="I2306" t="s">
        <v>21590</v>
      </c>
      <c r="J2306">
        <v>1</v>
      </c>
      <c r="K2306" t="s">
        <v>21591</v>
      </c>
      <c r="L2306" t="s">
        <v>21592</v>
      </c>
      <c r="N2306" t="s">
        <v>59</v>
      </c>
      <c r="O2306" t="s">
        <v>21593</v>
      </c>
      <c r="P2306">
        <v>2017</v>
      </c>
      <c r="Q2306" t="s">
        <v>436</v>
      </c>
      <c r="R2306" t="b">
        <v>0</v>
      </c>
      <c r="S2306" t="s">
        <v>67</v>
      </c>
      <c r="T2306" t="b">
        <v>0</v>
      </c>
      <c r="W2306" t="s">
        <v>59</v>
      </c>
      <c r="Y2306">
        <v>0</v>
      </c>
      <c r="Z2306" t="s">
        <v>59</v>
      </c>
      <c r="AA2306" t="b">
        <v>0</v>
      </c>
      <c r="AB2306" t="s">
        <v>21594</v>
      </c>
      <c r="AC2306" t="s">
        <v>64</v>
      </c>
      <c r="AD2306" t="s">
        <v>72</v>
      </c>
      <c r="AE2306" t="s">
        <v>59</v>
      </c>
      <c r="AG2306" t="s">
        <v>21595</v>
      </c>
      <c r="AH2306">
        <v>4</v>
      </c>
      <c r="AI2306">
        <v>5</v>
      </c>
      <c r="AK2306" t="s">
        <v>64</v>
      </c>
      <c r="AL2306" t="s">
        <v>64</v>
      </c>
      <c r="AP2306" t="s">
        <v>76</v>
      </c>
      <c r="AQ2306">
        <v>3000</v>
      </c>
      <c r="AR2306">
        <v>3000</v>
      </c>
      <c r="AS2306">
        <v>0</v>
      </c>
      <c r="AT2306">
        <v>0</v>
      </c>
      <c r="AU2306">
        <v>0</v>
      </c>
      <c r="AV2306">
        <v>0</v>
      </c>
      <c r="AX2306" t="s">
        <v>21596</v>
      </c>
      <c r="AZ2306" t="s">
        <v>227</v>
      </c>
      <c r="BA2306" t="s">
        <v>10919</v>
      </c>
      <c r="BB2306" t="b">
        <f t="shared" si="140"/>
        <v>0</v>
      </c>
      <c r="BC2306" t="str">
        <f>INDEX(repsearch2!B:B,MATCH(A2306,repsearch2!A:A,FALSE))</f>
        <v>No</v>
      </c>
      <c r="BD2306" s="3" t="b">
        <f t="shared" si="141"/>
        <v>0</v>
      </c>
      <c r="BE2306" s="3" t="b">
        <f t="shared" si="142"/>
        <v>0</v>
      </c>
      <c r="BF2306" t="str">
        <f t="shared" si="143"/>
        <v>closed</v>
      </c>
    </row>
    <row r="2307" spans="1:58" x14ac:dyDescent="0.3">
      <c r="A2307" t="s">
        <v>21597</v>
      </c>
      <c r="D2307" t="s">
        <v>96</v>
      </c>
      <c r="E2307" t="s">
        <v>21598</v>
      </c>
      <c r="F2307" t="s">
        <v>21599</v>
      </c>
      <c r="G2307">
        <v>4</v>
      </c>
      <c r="H2307" t="s">
        <v>59</v>
      </c>
      <c r="I2307" t="s">
        <v>21600</v>
      </c>
      <c r="J2307">
        <v>1</v>
      </c>
      <c r="K2307" t="s">
        <v>21601</v>
      </c>
      <c r="L2307" t="s">
        <v>21602</v>
      </c>
      <c r="N2307" t="s">
        <v>59</v>
      </c>
      <c r="O2307" t="s">
        <v>21603</v>
      </c>
      <c r="P2307">
        <v>2018</v>
      </c>
      <c r="Q2307" t="s">
        <v>1349</v>
      </c>
      <c r="R2307" t="b">
        <v>0</v>
      </c>
      <c r="S2307" t="s">
        <v>67</v>
      </c>
      <c r="T2307" t="b">
        <v>0</v>
      </c>
      <c r="W2307" t="s">
        <v>59</v>
      </c>
      <c r="Y2307">
        <v>0</v>
      </c>
      <c r="Z2307" t="s">
        <v>59</v>
      </c>
      <c r="AA2307" t="b">
        <v>0</v>
      </c>
      <c r="AB2307" t="s">
        <v>21604</v>
      </c>
      <c r="AC2307" t="s">
        <v>64</v>
      </c>
      <c r="AD2307" t="s">
        <v>1389</v>
      </c>
      <c r="AE2307" t="s">
        <v>59</v>
      </c>
      <c r="AG2307" t="s">
        <v>21605</v>
      </c>
      <c r="AH2307">
        <v>9</v>
      </c>
      <c r="AI2307">
        <v>9</v>
      </c>
      <c r="AK2307" t="s">
        <v>64</v>
      </c>
      <c r="AL2307" t="s">
        <v>64</v>
      </c>
      <c r="AP2307" t="s">
        <v>76</v>
      </c>
      <c r="AQ2307">
        <v>2950</v>
      </c>
      <c r="AR2307">
        <v>2950</v>
      </c>
      <c r="AS2307">
        <v>0</v>
      </c>
      <c r="AT2307">
        <v>0</v>
      </c>
      <c r="AU2307">
        <v>0</v>
      </c>
      <c r="AV2307">
        <v>0</v>
      </c>
      <c r="AX2307" t="s">
        <v>21606</v>
      </c>
      <c r="AZ2307" t="s">
        <v>21607</v>
      </c>
      <c r="BB2307" t="b">
        <f t="shared" ref="BB2307:BB2370" si="144">ISNUMBER(FIND("openrepository.aut.ac.nz",X2307))</f>
        <v>0</v>
      </c>
      <c r="BC2307" t="str">
        <f>INDEX(repsearch2!B:B,MATCH(A2307,repsearch2!A:A,FALSE))</f>
        <v>No</v>
      </c>
      <c r="BD2307" s="3" t="b">
        <f t="shared" ref="BD2307:BD2370" si="145">OR(BB2307=TRUE,BC2307="Yes")</f>
        <v>0</v>
      </c>
      <c r="BE2307" s="3" t="b">
        <f t="shared" ref="BE2307:BE2370" si="146">NOT(AND(D2307="closed",BD2307=FALSE))</f>
        <v>0</v>
      </c>
      <c r="BF2307" t="str">
        <f t="shared" ref="BF2307:BF2370" si="147">IF(AND(BD2307=TRUE,D2307="closed"),"green",D2307)</f>
        <v>closed</v>
      </c>
    </row>
    <row r="2308" spans="1:58" x14ac:dyDescent="0.3">
      <c r="A2308" t="s">
        <v>21608</v>
      </c>
      <c r="D2308" t="s">
        <v>96</v>
      </c>
      <c r="E2308" t="s">
        <v>21609</v>
      </c>
      <c r="F2308" t="s">
        <v>21610</v>
      </c>
      <c r="G2308">
        <v>6</v>
      </c>
      <c r="H2308" t="s">
        <v>59</v>
      </c>
      <c r="I2308" t="s">
        <v>21611</v>
      </c>
      <c r="J2308">
        <v>1</v>
      </c>
      <c r="K2308" t="s">
        <v>18737</v>
      </c>
      <c r="L2308" t="s">
        <v>21612</v>
      </c>
      <c r="N2308" t="s">
        <v>59</v>
      </c>
      <c r="O2308" t="s">
        <v>21613</v>
      </c>
      <c r="P2308">
        <v>2018</v>
      </c>
      <c r="Q2308" t="s">
        <v>139</v>
      </c>
      <c r="R2308" t="b">
        <v>0</v>
      </c>
      <c r="S2308" t="s">
        <v>67</v>
      </c>
      <c r="T2308" t="b">
        <v>0</v>
      </c>
      <c r="W2308" t="s">
        <v>59</v>
      </c>
      <c r="Y2308">
        <v>0</v>
      </c>
      <c r="Z2308" t="s">
        <v>59</v>
      </c>
      <c r="AA2308" t="b">
        <v>0</v>
      </c>
      <c r="AB2308" t="s">
        <v>21614</v>
      </c>
      <c r="AC2308" t="s">
        <v>64</v>
      </c>
      <c r="AD2308" t="s">
        <v>141</v>
      </c>
      <c r="AE2308" t="s">
        <v>59</v>
      </c>
      <c r="AG2308" t="s">
        <v>21615</v>
      </c>
      <c r="AH2308">
        <v>13</v>
      </c>
      <c r="AI2308">
        <v>14</v>
      </c>
      <c r="AK2308" t="s">
        <v>64</v>
      </c>
      <c r="AL2308" t="s">
        <v>64</v>
      </c>
      <c r="AP2308" t="s">
        <v>76</v>
      </c>
      <c r="AQ2308">
        <v>2500</v>
      </c>
      <c r="AR2308">
        <v>2500</v>
      </c>
      <c r="AS2308">
        <v>2</v>
      </c>
      <c r="AT2308">
        <v>0</v>
      </c>
      <c r="AU2308">
        <v>0</v>
      </c>
      <c r="AV2308">
        <v>2</v>
      </c>
      <c r="AW2308" t="s">
        <v>21616</v>
      </c>
      <c r="AX2308" t="s">
        <v>21617</v>
      </c>
      <c r="AY2308" t="s">
        <v>18744</v>
      </c>
      <c r="AZ2308" t="s">
        <v>21618</v>
      </c>
      <c r="BA2308" t="s">
        <v>21619</v>
      </c>
      <c r="BB2308" t="b">
        <f t="shared" si="144"/>
        <v>0</v>
      </c>
      <c r="BC2308" t="str">
        <f>INDEX(repsearch2!B:B,MATCH(A2308,repsearch2!A:A,FALSE))</f>
        <v>No</v>
      </c>
      <c r="BD2308" s="3" t="b">
        <f t="shared" si="145"/>
        <v>0</v>
      </c>
      <c r="BE2308" s="3" t="b">
        <f t="shared" si="146"/>
        <v>0</v>
      </c>
      <c r="BF2308" t="str">
        <f t="shared" si="147"/>
        <v>closed</v>
      </c>
    </row>
    <row r="2309" spans="1:58" x14ac:dyDescent="0.3">
      <c r="A2309" t="s">
        <v>21620</v>
      </c>
      <c r="D2309" t="s">
        <v>96</v>
      </c>
      <c r="E2309" t="s">
        <v>21621</v>
      </c>
      <c r="F2309" t="s">
        <v>21622</v>
      </c>
      <c r="G2309">
        <v>5</v>
      </c>
      <c r="H2309" t="s">
        <v>59</v>
      </c>
      <c r="I2309" t="s">
        <v>21623</v>
      </c>
      <c r="J2309">
        <v>1</v>
      </c>
      <c r="K2309" t="s">
        <v>8478</v>
      </c>
      <c r="L2309" t="s">
        <v>21624</v>
      </c>
      <c r="N2309" t="s">
        <v>59</v>
      </c>
      <c r="O2309" t="s">
        <v>8480</v>
      </c>
      <c r="P2309">
        <v>2018</v>
      </c>
      <c r="Q2309" t="s">
        <v>139</v>
      </c>
      <c r="R2309" t="b">
        <v>0</v>
      </c>
      <c r="S2309" t="s">
        <v>67</v>
      </c>
      <c r="T2309" t="b">
        <v>0</v>
      </c>
      <c r="W2309" t="s">
        <v>59</v>
      </c>
      <c r="Y2309">
        <v>0</v>
      </c>
      <c r="Z2309" t="s">
        <v>59</v>
      </c>
      <c r="AA2309" t="b">
        <v>0</v>
      </c>
      <c r="AB2309" t="s">
        <v>8481</v>
      </c>
      <c r="AC2309" t="s">
        <v>64</v>
      </c>
      <c r="AD2309" t="s">
        <v>252</v>
      </c>
      <c r="AE2309" t="s">
        <v>59</v>
      </c>
      <c r="AG2309" t="s">
        <v>8482</v>
      </c>
      <c r="AH2309">
        <v>18</v>
      </c>
      <c r="AI2309">
        <v>19</v>
      </c>
      <c r="AK2309" t="s">
        <v>64</v>
      </c>
      <c r="AL2309" t="s">
        <v>64</v>
      </c>
      <c r="AP2309" t="s">
        <v>76</v>
      </c>
      <c r="AQ2309">
        <v>3200</v>
      </c>
      <c r="AR2309">
        <v>3200</v>
      </c>
      <c r="AS2309">
        <v>2.85</v>
      </c>
      <c r="AT2309">
        <v>0</v>
      </c>
      <c r="AU2309">
        <v>0</v>
      </c>
      <c r="AV2309">
        <v>6</v>
      </c>
      <c r="AW2309" t="s">
        <v>21625</v>
      </c>
      <c r="AX2309" t="s">
        <v>21626</v>
      </c>
      <c r="AY2309" t="s">
        <v>21627</v>
      </c>
      <c r="AZ2309" t="s">
        <v>4129</v>
      </c>
      <c r="BB2309" t="b">
        <f t="shared" si="144"/>
        <v>0</v>
      </c>
      <c r="BC2309" t="str">
        <f>INDEX(repsearch2!B:B,MATCH(A2309,repsearch2!A:A,FALSE))</f>
        <v>No</v>
      </c>
      <c r="BD2309" s="3" t="b">
        <f t="shared" si="145"/>
        <v>0</v>
      </c>
      <c r="BE2309" s="3" t="b">
        <f t="shared" si="146"/>
        <v>0</v>
      </c>
      <c r="BF2309" t="str">
        <f t="shared" si="147"/>
        <v>closed</v>
      </c>
    </row>
    <row r="2310" spans="1:58" x14ac:dyDescent="0.3">
      <c r="A2310" t="s">
        <v>21628</v>
      </c>
      <c r="B2310" t="s">
        <v>896</v>
      </c>
      <c r="D2310" t="s">
        <v>897</v>
      </c>
      <c r="E2310" t="s">
        <v>21629</v>
      </c>
      <c r="F2310" t="s">
        <v>21630</v>
      </c>
      <c r="G2310">
        <v>4</v>
      </c>
      <c r="H2310" t="s">
        <v>59</v>
      </c>
      <c r="I2310" t="s">
        <v>21631</v>
      </c>
      <c r="J2310">
        <v>1</v>
      </c>
      <c r="K2310" t="s">
        <v>21632</v>
      </c>
      <c r="L2310" t="s">
        <v>21633</v>
      </c>
      <c r="M2310" t="s">
        <v>5716</v>
      </c>
      <c r="N2310" t="s">
        <v>64</v>
      </c>
      <c r="O2310" t="s">
        <v>21634</v>
      </c>
      <c r="P2310">
        <v>2018</v>
      </c>
      <c r="Q2310" t="s">
        <v>368</v>
      </c>
      <c r="R2310" t="b">
        <v>1</v>
      </c>
      <c r="S2310" t="s">
        <v>67</v>
      </c>
      <c r="T2310" t="b">
        <v>0</v>
      </c>
      <c r="U2310" t="s">
        <v>1102</v>
      </c>
      <c r="V2310" t="s">
        <v>905</v>
      </c>
      <c r="W2310" t="s">
        <v>64</v>
      </c>
      <c r="X2310" t="s">
        <v>21635</v>
      </c>
      <c r="Y2310">
        <v>1</v>
      </c>
      <c r="Z2310" t="s">
        <v>59</v>
      </c>
      <c r="AA2310" t="b">
        <v>0</v>
      </c>
      <c r="AB2310" t="s">
        <v>21636</v>
      </c>
      <c r="AC2310" t="s">
        <v>64</v>
      </c>
      <c r="AD2310" t="s">
        <v>141</v>
      </c>
      <c r="AE2310" t="s">
        <v>59</v>
      </c>
      <c r="AG2310" t="s">
        <v>21637</v>
      </c>
      <c r="AH2310">
        <v>3</v>
      </c>
      <c r="AI2310">
        <v>3</v>
      </c>
      <c r="AJ2310" t="s">
        <v>21638</v>
      </c>
      <c r="AK2310" t="s">
        <v>64</v>
      </c>
      <c r="AL2310" t="s">
        <v>64</v>
      </c>
      <c r="AP2310" t="s">
        <v>76</v>
      </c>
      <c r="AQ2310">
        <v>3000</v>
      </c>
      <c r="AR2310">
        <v>3000</v>
      </c>
      <c r="AS2310">
        <v>0</v>
      </c>
      <c r="AT2310">
        <v>0</v>
      </c>
      <c r="AU2310">
        <v>0</v>
      </c>
      <c r="AV2310">
        <v>0</v>
      </c>
      <c r="AX2310" t="s">
        <v>21639</v>
      </c>
      <c r="AY2310" t="s">
        <v>21640</v>
      </c>
      <c r="AZ2310" t="s">
        <v>21641</v>
      </c>
      <c r="BA2310" t="s">
        <v>21642</v>
      </c>
      <c r="BB2310" t="b">
        <f t="shared" si="144"/>
        <v>0</v>
      </c>
      <c r="BC2310" t="str">
        <f>INDEX(repsearch2!B:B,MATCH(A2310,repsearch2!A:A,FALSE))</f>
        <v>No</v>
      </c>
      <c r="BD2310" s="3" t="b">
        <f t="shared" si="145"/>
        <v>0</v>
      </c>
      <c r="BE2310" s="3" t="b">
        <f t="shared" si="146"/>
        <v>1</v>
      </c>
      <c r="BF2310" t="str">
        <f t="shared" si="147"/>
        <v>green</v>
      </c>
    </row>
    <row r="2311" spans="1:58" x14ac:dyDescent="0.3">
      <c r="A2311" t="s">
        <v>21643</v>
      </c>
      <c r="D2311" t="s">
        <v>96</v>
      </c>
      <c r="E2311" t="s">
        <v>21644</v>
      </c>
      <c r="F2311" t="s">
        <v>21645</v>
      </c>
      <c r="G2311">
        <v>2</v>
      </c>
      <c r="H2311" t="s">
        <v>59</v>
      </c>
      <c r="I2311" t="s">
        <v>21646</v>
      </c>
      <c r="J2311">
        <v>1</v>
      </c>
      <c r="K2311" t="s">
        <v>21647</v>
      </c>
      <c r="L2311" t="s">
        <v>20807</v>
      </c>
      <c r="M2311" t="s">
        <v>20808</v>
      </c>
      <c r="N2311" t="s">
        <v>64</v>
      </c>
      <c r="O2311" t="s">
        <v>5502</v>
      </c>
      <c r="P2311">
        <v>2018</v>
      </c>
      <c r="Q2311" t="s">
        <v>139</v>
      </c>
      <c r="R2311" t="b">
        <v>0</v>
      </c>
      <c r="S2311" t="s">
        <v>67</v>
      </c>
      <c r="T2311" t="b">
        <v>0</v>
      </c>
      <c r="W2311" t="s">
        <v>59</v>
      </c>
      <c r="Y2311">
        <v>0</v>
      </c>
      <c r="Z2311" t="s">
        <v>59</v>
      </c>
      <c r="AA2311" t="b">
        <v>0</v>
      </c>
      <c r="AB2311" t="s">
        <v>5503</v>
      </c>
      <c r="AC2311" t="s">
        <v>64</v>
      </c>
      <c r="AD2311" t="s">
        <v>141</v>
      </c>
      <c r="AE2311" t="s">
        <v>59</v>
      </c>
      <c r="AG2311" t="s">
        <v>5504</v>
      </c>
      <c r="AH2311">
        <v>7</v>
      </c>
      <c r="AI2311">
        <v>6</v>
      </c>
      <c r="AK2311" t="s">
        <v>64</v>
      </c>
      <c r="AL2311" t="s">
        <v>64</v>
      </c>
      <c r="AP2311" t="s">
        <v>76</v>
      </c>
      <c r="AQ2311">
        <v>3700</v>
      </c>
      <c r="AR2311">
        <v>3700</v>
      </c>
      <c r="AS2311">
        <v>0</v>
      </c>
      <c r="AT2311">
        <v>0</v>
      </c>
      <c r="AU2311">
        <v>0</v>
      </c>
      <c r="AV2311">
        <v>0</v>
      </c>
      <c r="AX2311" t="s">
        <v>21648</v>
      </c>
      <c r="AZ2311" t="s">
        <v>5508</v>
      </c>
      <c r="BB2311" t="b">
        <f t="shared" si="144"/>
        <v>0</v>
      </c>
      <c r="BC2311" t="str">
        <f>INDEX(repsearch2!B:B,MATCH(A2311,repsearch2!A:A,FALSE))</f>
        <v>No</v>
      </c>
      <c r="BD2311" s="3" t="b">
        <f t="shared" si="145"/>
        <v>0</v>
      </c>
      <c r="BE2311" s="3" t="b">
        <f t="shared" si="146"/>
        <v>0</v>
      </c>
      <c r="BF2311" t="str">
        <f t="shared" si="147"/>
        <v>closed</v>
      </c>
    </row>
    <row r="2312" spans="1:58" x14ac:dyDescent="0.3">
      <c r="A2312" t="s">
        <v>21649</v>
      </c>
      <c r="D2312" t="s">
        <v>96</v>
      </c>
      <c r="E2312" t="s">
        <v>21650</v>
      </c>
      <c r="F2312" t="s">
        <v>21651</v>
      </c>
      <c r="G2312">
        <v>4</v>
      </c>
      <c r="H2312" t="s">
        <v>59</v>
      </c>
      <c r="I2312" t="s">
        <v>21652</v>
      </c>
      <c r="J2312">
        <v>0</v>
      </c>
      <c r="K2312" t="s">
        <v>21653</v>
      </c>
      <c r="L2312" t="s">
        <v>7715</v>
      </c>
      <c r="M2312" t="s">
        <v>15278</v>
      </c>
      <c r="N2312" t="s">
        <v>64</v>
      </c>
      <c r="O2312" t="s">
        <v>7716</v>
      </c>
      <c r="P2312">
        <v>2018</v>
      </c>
      <c r="Q2312" t="s">
        <v>368</v>
      </c>
      <c r="R2312" t="b">
        <v>0</v>
      </c>
      <c r="S2312" t="s">
        <v>67</v>
      </c>
      <c r="T2312" t="b">
        <v>0</v>
      </c>
      <c r="W2312" t="s">
        <v>59</v>
      </c>
      <c r="Y2312">
        <v>0</v>
      </c>
      <c r="Z2312" t="s">
        <v>59</v>
      </c>
      <c r="AA2312" t="b">
        <v>0</v>
      </c>
      <c r="AB2312" t="s">
        <v>7717</v>
      </c>
      <c r="AC2312" t="s">
        <v>64</v>
      </c>
      <c r="AD2312" t="s">
        <v>252</v>
      </c>
      <c r="AE2312" t="s">
        <v>59</v>
      </c>
      <c r="AG2312" t="s">
        <v>7718</v>
      </c>
      <c r="AH2312">
        <v>18</v>
      </c>
      <c r="AI2312">
        <v>19</v>
      </c>
      <c r="AK2312" t="s">
        <v>64</v>
      </c>
      <c r="AL2312" t="s">
        <v>64</v>
      </c>
      <c r="AP2312" t="s">
        <v>76</v>
      </c>
      <c r="AQ2312">
        <v>3000</v>
      </c>
      <c r="AR2312">
        <v>3000</v>
      </c>
      <c r="AS2312">
        <v>12</v>
      </c>
      <c r="AT2312">
        <v>0</v>
      </c>
      <c r="AU2312">
        <v>0</v>
      </c>
      <c r="AV2312">
        <v>17</v>
      </c>
      <c r="AW2312" t="s">
        <v>21654</v>
      </c>
      <c r="AZ2312" t="s">
        <v>1784</v>
      </c>
      <c r="BB2312" t="b">
        <f t="shared" si="144"/>
        <v>0</v>
      </c>
      <c r="BC2312" t="str">
        <f>INDEX(repsearch2!B:B,MATCH(A2312,repsearch2!A:A,FALSE))</f>
        <v>No</v>
      </c>
      <c r="BD2312" s="3" t="b">
        <f t="shared" si="145"/>
        <v>0</v>
      </c>
      <c r="BE2312" s="3" t="b">
        <f t="shared" si="146"/>
        <v>0</v>
      </c>
      <c r="BF2312" t="str">
        <f t="shared" si="147"/>
        <v>closed</v>
      </c>
    </row>
    <row r="2313" spans="1:58" x14ac:dyDescent="0.3">
      <c r="A2313" t="s">
        <v>21655</v>
      </c>
      <c r="D2313" t="s">
        <v>96</v>
      </c>
      <c r="E2313" t="s">
        <v>21656</v>
      </c>
      <c r="F2313" t="s">
        <v>21657</v>
      </c>
      <c r="G2313">
        <v>7</v>
      </c>
      <c r="H2313" t="s">
        <v>59</v>
      </c>
      <c r="I2313" t="s">
        <v>21658</v>
      </c>
      <c r="J2313">
        <v>5</v>
      </c>
      <c r="K2313" t="s">
        <v>21659</v>
      </c>
      <c r="L2313" t="s">
        <v>21660</v>
      </c>
      <c r="M2313" t="s">
        <v>21661</v>
      </c>
      <c r="N2313" t="s">
        <v>64</v>
      </c>
      <c r="O2313" t="s">
        <v>21662</v>
      </c>
      <c r="P2313">
        <v>2018</v>
      </c>
      <c r="Q2313" t="s">
        <v>9173</v>
      </c>
      <c r="R2313" t="b">
        <v>0</v>
      </c>
      <c r="S2313" t="s">
        <v>1362</v>
      </c>
      <c r="T2313" t="b">
        <v>0</v>
      </c>
      <c r="W2313" t="s">
        <v>59</v>
      </c>
      <c r="Y2313">
        <v>0</v>
      </c>
      <c r="Z2313" t="s">
        <v>59</v>
      </c>
      <c r="AA2313" t="b">
        <v>0</v>
      </c>
      <c r="AB2313" t="s">
        <v>10539</v>
      </c>
      <c r="AH2313">
        <v>5</v>
      </c>
      <c r="AI2313">
        <v>0</v>
      </c>
      <c r="AK2313" t="s">
        <v>59</v>
      </c>
      <c r="AL2313" t="s">
        <v>64</v>
      </c>
      <c r="AS2313">
        <v>0</v>
      </c>
      <c r="AT2313">
        <v>0</v>
      </c>
      <c r="AU2313">
        <v>0</v>
      </c>
      <c r="AV2313">
        <v>0</v>
      </c>
      <c r="BB2313" t="b">
        <f t="shared" si="144"/>
        <v>0</v>
      </c>
      <c r="BC2313" t="str">
        <f>INDEX(repsearch2!B:B,MATCH(A2313,repsearch2!A:A,FALSE))</f>
        <v>No</v>
      </c>
      <c r="BD2313" s="3" t="b">
        <f t="shared" si="145"/>
        <v>0</v>
      </c>
      <c r="BE2313" s="3" t="b">
        <f t="shared" si="146"/>
        <v>0</v>
      </c>
      <c r="BF2313" t="str">
        <f t="shared" si="147"/>
        <v>closed</v>
      </c>
    </row>
    <row r="2314" spans="1:58" x14ac:dyDescent="0.3">
      <c r="A2314" t="s">
        <v>21663</v>
      </c>
      <c r="D2314" t="s">
        <v>96</v>
      </c>
      <c r="E2314" t="s">
        <v>21664</v>
      </c>
      <c r="F2314" t="s">
        <v>21665</v>
      </c>
      <c r="G2314">
        <v>3</v>
      </c>
      <c r="H2314" t="s">
        <v>59</v>
      </c>
      <c r="I2314" t="s">
        <v>21666</v>
      </c>
      <c r="J2314">
        <v>1</v>
      </c>
      <c r="K2314" t="s">
        <v>21667</v>
      </c>
      <c r="L2314" t="s">
        <v>21668</v>
      </c>
      <c r="M2314" t="s">
        <v>19382</v>
      </c>
      <c r="N2314" t="s">
        <v>64</v>
      </c>
      <c r="O2314" t="s">
        <v>8424</v>
      </c>
      <c r="P2314">
        <v>2018</v>
      </c>
      <c r="Q2314" t="s">
        <v>139</v>
      </c>
      <c r="R2314" t="b">
        <v>0</v>
      </c>
      <c r="S2314" t="s">
        <v>67</v>
      </c>
      <c r="T2314" t="b">
        <v>0</v>
      </c>
      <c r="W2314" t="s">
        <v>59</v>
      </c>
      <c r="Y2314">
        <v>0</v>
      </c>
      <c r="Z2314" t="s">
        <v>59</v>
      </c>
      <c r="AA2314" t="b">
        <v>0</v>
      </c>
      <c r="AB2314" t="s">
        <v>8425</v>
      </c>
      <c r="AC2314" t="s">
        <v>64</v>
      </c>
      <c r="AD2314" t="s">
        <v>383</v>
      </c>
      <c r="AE2314" t="s">
        <v>59</v>
      </c>
      <c r="AG2314" t="s">
        <v>8426</v>
      </c>
      <c r="AH2314">
        <v>11</v>
      </c>
      <c r="AI2314">
        <v>7</v>
      </c>
      <c r="AK2314" t="s">
        <v>64</v>
      </c>
      <c r="AL2314" t="s">
        <v>64</v>
      </c>
      <c r="AP2314" t="s">
        <v>76</v>
      </c>
      <c r="AQ2314">
        <v>1100</v>
      </c>
      <c r="AR2314">
        <v>1100</v>
      </c>
      <c r="AS2314">
        <v>20.5</v>
      </c>
      <c r="AT2314">
        <v>2</v>
      </c>
      <c r="AU2314">
        <v>0</v>
      </c>
      <c r="AV2314">
        <v>3</v>
      </c>
      <c r="AW2314" t="s">
        <v>21669</v>
      </c>
      <c r="AZ2314" t="s">
        <v>227</v>
      </c>
      <c r="BB2314" t="b">
        <f t="shared" si="144"/>
        <v>0</v>
      </c>
      <c r="BC2314" t="str">
        <f>INDEX(repsearch2!B:B,MATCH(A2314,repsearch2!A:A,FALSE))</f>
        <v>No</v>
      </c>
      <c r="BD2314" s="3" t="b">
        <f t="shared" si="145"/>
        <v>0</v>
      </c>
      <c r="BE2314" s="3" t="b">
        <f t="shared" si="146"/>
        <v>0</v>
      </c>
      <c r="BF2314" t="str">
        <f t="shared" si="147"/>
        <v>closed</v>
      </c>
    </row>
    <row r="2315" spans="1:58" x14ac:dyDescent="0.3">
      <c r="A2315" t="s">
        <v>21670</v>
      </c>
      <c r="D2315" t="s">
        <v>96</v>
      </c>
      <c r="E2315" t="s">
        <v>21671</v>
      </c>
      <c r="F2315" t="s">
        <v>21672</v>
      </c>
      <c r="G2315">
        <v>2</v>
      </c>
      <c r="H2315" t="s">
        <v>59</v>
      </c>
      <c r="I2315" t="s">
        <v>21673</v>
      </c>
      <c r="J2315">
        <v>1</v>
      </c>
      <c r="K2315" t="s">
        <v>195</v>
      </c>
      <c r="L2315" t="s">
        <v>21674</v>
      </c>
      <c r="N2315" t="s">
        <v>59</v>
      </c>
      <c r="O2315" t="s">
        <v>21675</v>
      </c>
      <c r="P2315">
        <v>2020</v>
      </c>
      <c r="Q2315" t="s">
        <v>9173</v>
      </c>
      <c r="R2315" t="b">
        <v>0</v>
      </c>
      <c r="S2315" t="s">
        <v>1362</v>
      </c>
      <c r="T2315" t="b">
        <v>0</v>
      </c>
      <c r="W2315" t="s">
        <v>59</v>
      </c>
      <c r="Y2315">
        <v>0</v>
      </c>
      <c r="Z2315" t="s">
        <v>59</v>
      </c>
      <c r="AA2315" t="b">
        <v>0</v>
      </c>
      <c r="AB2315" t="s">
        <v>10539</v>
      </c>
      <c r="AI2315">
        <v>0</v>
      </c>
      <c r="AK2315" t="s">
        <v>59</v>
      </c>
      <c r="AL2315" t="s">
        <v>64</v>
      </c>
      <c r="AS2315">
        <v>0</v>
      </c>
      <c r="AT2315">
        <v>0</v>
      </c>
      <c r="AU2315">
        <v>0</v>
      </c>
      <c r="AV2315">
        <v>0</v>
      </c>
      <c r="BB2315" t="b">
        <f t="shared" si="144"/>
        <v>0</v>
      </c>
      <c r="BC2315" t="str">
        <f>INDEX(repsearch2!B:B,MATCH(A2315,repsearch2!A:A,FALSE))</f>
        <v>No</v>
      </c>
      <c r="BD2315" s="3" t="b">
        <f t="shared" si="145"/>
        <v>0</v>
      </c>
      <c r="BE2315" s="3" t="b">
        <f t="shared" si="146"/>
        <v>0</v>
      </c>
      <c r="BF2315" t="str">
        <f t="shared" si="147"/>
        <v>closed</v>
      </c>
    </row>
    <row r="2316" spans="1:58" x14ac:dyDescent="0.3">
      <c r="A2316" t="s">
        <v>21676</v>
      </c>
      <c r="D2316" t="s">
        <v>96</v>
      </c>
      <c r="E2316" t="s">
        <v>21677</v>
      </c>
      <c r="F2316" t="s">
        <v>21678</v>
      </c>
      <c r="G2316">
        <v>4</v>
      </c>
      <c r="H2316" t="s">
        <v>59</v>
      </c>
      <c r="I2316" t="s">
        <v>21679</v>
      </c>
      <c r="J2316">
        <v>1</v>
      </c>
      <c r="K2316" t="s">
        <v>21680</v>
      </c>
      <c r="L2316" t="s">
        <v>21681</v>
      </c>
      <c r="N2316" t="s">
        <v>59</v>
      </c>
      <c r="O2316" t="s">
        <v>761</v>
      </c>
      <c r="P2316">
        <v>2017</v>
      </c>
      <c r="Q2316" t="s">
        <v>762</v>
      </c>
      <c r="R2316" t="b">
        <v>0</v>
      </c>
      <c r="S2316" t="s">
        <v>67</v>
      </c>
      <c r="T2316" t="b">
        <v>0</v>
      </c>
      <c r="W2316" t="s">
        <v>59</v>
      </c>
      <c r="Y2316">
        <v>0</v>
      </c>
      <c r="Z2316" t="s">
        <v>59</v>
      </c>
      <c r="AA2316" t="b">
        <v>0</v>
      </c>
      <c r="AB2316" t="s">
        <v>763</v>
      </c>
      <c r="AC2316" t="s">
        <v>59</v>
      </c>
      <c r="AE2316" t="s">
        <v>59</v>
      </c>
      <c r="AG2316" t="s">
        <v>764</v>
      </c>
      <c r="AH2316">
        <v>3</v>
      </c>
      <c r="AI2316">
        <v>4</v>
      </c>
      <c r="AK2316" t="s">
        <v>64</v>
      </c>
      <c r="AL2316" t="s">
        <v>64</v>
      </c>
      <c r="AS2316">
        <v>2.35</v>
      </c>
      <c r="AT2316">
        <v>0</v>
      </c>
      <c r="AU2316">
        <v>0</v>
      </c>
      <c r="AV2316">
        <v>4</v>
      </c>
      <c r="AW2316" t="s">
        <v>21682</v>
      </c>
      <c r="AZ2316" t="s">
        <v>893</v>
      </c>
      <c r="BA2316" t="s">
        <v>766</v>
      </c>
      <c r="BB2316" t="b">
        <f t="shared" si="144"/>
        <v>0</v>
      </c>
      <c r="BC2316" t="str">
        <f>INDEX(repsearch2!B:B,MATCH(A2316,repsearch2!A:A,FALSE))</f>
        <v>No</v>
      </c>
      <c r="BD2316" s="3" t="b">
        <f t="shared" si="145"/>
        <v>0</v>
      </c>
      <c r="BE2316" s="3" t="b">
        <f t="shared" si="146"/>
        <v>0</v>
      </c>
      <c r="BF2316" t="str">
        <f t="shared" si="147"/>
        <v>closed</v>
      </c>
    </row>
    <row r="2317" spans="1:58" x14ac:dyDescent="0.3">
      <c r="A2317" t="s">
        <v>21683</v>
      </c>
      <c r="D2317" t="s">
        <v>96</v>
      </c>
      <c r="E2317" t="s">
        <v>21684</v>
      </c>
      <c r="F2317" t="s">
        <v>21685</v>
      </c>
      <c r="G2317">
        <v>1</v>
      </c>
      <c r="H2317" t="s">
        <v>59</v>
      </c>
      <c r="I2317" t="s">
        <v>21686</v>
      </c>
      <c r="J2317">
        <v>1</v>
      </c>
      <c r="K2317" t="s">
        <v>21687</v>
      </c>
      <c r="L2317" t="s">
        <v>21688</v>
      </c>
      <c r="M2317" t="s">
        <v>5514</v>
      </c>
      <c r="N2317" t="s">
        <v>64</v>
      </c>
      <c r="O2317" t="s">
        <v>20064</v>
      </c>
      <c r="P2317">
        <v>2018</v>
      </c>
      <c r="Q2317" t="s">
        <v>436</v>
      </c>
      <c r="R2317" t="b">
        <v>0</v>
      </c>
      <c r="S2317" t="s">
        <v>67</v>
      </c>
      <c r="T2317" t="b">
        <v>0</v>
      </c>
      <c r="W2317" t="s">
        <v>59</v>
      </c>
      <c r="Y2317">
        <v>0</v>
      </c>
      <c r="Z2317" t="s">
        <v>59</v>
      </c>
      <c r="AA2317" t="b">
        <v>0</v>
      </c>
      <c r="AB2317" t="s">
        <v>20065</v>
      </c>
      <c r="AC2317" t="s">
        <v>64</v>
      </c>
      <c r="AD2317" t="s">
        <v>72</v>
      </c>
      <c r="AE2317" t="s">
        <v>59</v>
      </c>
      <c r="AG2317" t="s">
        <v>20066</v>
      </c>
      <c r="AH2317">
        <v>2</v>
      </c>
      <c r="AI2317">
        <v>1</v>
      </c>
      <c r="AK2317" t="s">
        <v>64</v>
      </c>
      <c r="AL2317" t="s">
        <v>64</v>
      </c>
      <c r="AP2317" t="s">
        <v>76</v>
      </c>
      <c r="AQ2317">
        <v>3000</v>
      </c>
      <c r="AR2317">
        <v>3000</v>
      </c>
      <c r="AS2317">
        <v>1</v>
      </c>
      <c r="AT2317">
        <v>0</v>
      </c>
      <c r="AU2317">
        <v>0</v>
      </c>
      <c r="AV2317">
        <v>1</v>
      </c>
      <c r="AW2317" t="s">
        <v>21689</v>
      </c>
      <c r="AZ2317" t="s">
        <v>592</v>
      </c>
      <c r="BA2317" t="s">
        <v>20067</v>
      </c>
      <c r="BB2317" t="b">
        <f t="shared" si="144"/>
        <v>0</v>
      </c>
      <c r="BC2317" t="str">
        <f>INDEX(repsearch2!B:B,MATCH(A2317,repsearch2!A:A,FALSE))</f>
        <v>No</v>
      </c>
      <c r="BD2317" s="3" t="b">
        <f t="shared" si="145"/>
        <v>0</v>
      </c>
      <c r="BE2317" s="3" t="b">
        <f t="shared" si="146"/>
        <v>0</v>
      </c>
      <c r="BF2317" t="str">
        <f t="shared" si="147"/>
        <v>closed</v>
      </c>
    </row>
    <row r="2318" spans="1:58" x14ac:dyDescent="0.3">
      <c r="A2318" t="s">
        <v>21690</v>
      </c>
      <c r="D2318" t="s">
        <v>96</v>
      </c>
      <c r="E2318" t="s">
        <v>21691</v>
      </c>
      <c r="F2318" t="s">
        <v>21692</v>
      </c>
      <c r="G2318">
        <v>3</v>
      </c>
      <c r="H2318" t="s">
        <v>59</v>
      </c>
      <c r="I2318" t="s">
        <v>21693</v>
      </c>
      <c r="J2318">
        <v>1</v>
      </c>
      <c r="K2318" t="s">
        <v>21694</v>
      </c>
      <c r="L2318" t="s">
        <v>21695</v>
      </c>
      <c r="M2318" t="s">
        <v>2674</v>
      </c>
      <c r="N2318" t="s">
        <v>64</v>
      </c>
      <c r="O2318" t="s">
        <v>12348</v>
      </c>
      <c r="P2318">
        <v>2018</v>
      </c>
      <c r="Q2318" t="s">
        <v>2454</v>
      </c>
      <c r="R2318" t="b">
        <v>0</v>
      </c>
      <c r="S2318" t="s">
        <v>67</v>
      </c>
      <c r="T2318" t="b">
        <v>0</v>
      </c>
      <c r="W2318" t="s">
        <v>59</v>
      </c>
      <c r="Y2318">
        <v>0</v>
      </c>
      <c r="Z2318" t="s">
        <v>59</v>
      </c>
      <c r="AA2318" t="b">
        <v>0</v>
      </c>
      <c r="AB2318" t="s">
        <v>12349</v>
      </c>
      <c r="AC2318" t="s">
        <v>64</v>
      </c>
      <c r="AD2318" t="s">
        <v>72</v>
      </c>
      <c r="AE2318" t="s">
        <v>59</v>
      </c>
      <c r="AG2318" t="s">
        <v>12350</v>
      </c>
      <c r="AH2318">
        <v>27</v>
      </c>
      <c r="AI2318">
        <v>21</v>
      </c>
      <c r="AK2318" t="s">
        <v>64</v>
      </c>
      <c r="AL2318" t="s">
        <v>64</v>
      </c>
      <c r="AP2318" t="s">
        <v>76</v>
      </c>
      <c r="AQ2318">
        <v>2045</v>
      </c>
      <c r="AR2318">
        <v>2045</v>
      </c>
      <c r="AS2318">
        <v>0</v>
      </c>
      <c r="AT2318">
        <v>0</v>
      </c>
      <c r="AU2318">
        <v>0</v>
      </c>
      <c r="AV2318">
        <v>0</v>
      </c>
      <c r="AZ2318" t="s">
        <v>10964</v>
      </c>
      <c r="BA2318" t="s">
        <v>12354</v>
      </c>
      <c r="BB2318" t="b">
        <f t="shared" si="144"/>
        <v>0</v>
      </c>
      <c r="BC2318" t="str">
        <f>INDEX(repsearch2!B:B,MATCH(A2318,repsearch2!A:A,FALSE))</f>
        <v>No</v>
      </c>
      <c r="BD2318" s="3" t="b">
        <f t="shared" si="145"/>
        <v>0</v>
      </c>
      <c r="BE2318" s="3" t="b">
        <f t="shared" si="146"/>
        <v>0</v>
      </c>
      <c r="BF2318" t="str">
        <f t="shared" si="147"/>
        <v>closed</v>
      </c>
    </row>
    <row r="2319" spans="1:58" x14ac:dyDescent="0.3">
      <c r="A2319" t="s">
        <v>21696</v>
      </c>
      <c r="D2319" t="s">
        <v>96</v>
      </c>
      <c r="E2319" t="s">
        <v>21697</v>
      </c>
      <c r="F2319" t="s">
        <v>21698</v>
      </c>
      <c r="G2319">
        <v>2</v>
      </c>
      <c r="H2319" t="s">
        <v>59</v>
      </c>
      <c r="I2319" t="s">
        <v>21699</v>
      </c>
      <c r="J2319">
        <v>1</v>
      </c>
      <c r="K2319" t="s">
        <v>21700</v>
      </c>
      <c r="L2319" t="s">
        <v>21701</v>
      </c>
      <c r="N2319" t="s">
        <v>59</v>
      </c>
      <c r="O2319" t="s">
        <v>7850</v>
      </c>
      <c r="P2319">
        <v>2018</v>
      </c>
      <c r="Q2319" t="s">
        <v>2454</v>
      </c>
      <c r="R2319" t="b">
        <v>0</v>
      </c>
      <c r="S2319" t="s">
        <v>67</v>
      </c>
      <c r="T2319" t="b">
        <v>0</v>
      </c>
      <c r="W2319" t="s">
        <v>59</v>
      </c>
      <c r="Y2319">
        <v>0</v>
      </c>
      <c r="Z2319" t="s">
        <v>59</v>
      </c>
      <c r="AA2319" t="b">
        <v>0</v>
      </c>
      <c r="AB2319" t="s">
        <v>7851</v>
      </c>
      <c r="AC2319" t="s">
        <v>64</v>
      </c>
      <c r="AD2319" t="s">
        <v>72</v>
      </c>
      <c r="AE2319" t="s">
        <v>59</v>
      </c>
      <c r="AG2319" t="s">
        <v>7852</v>
      </c>
      <c r="AH2319">
        <v>15</v>
      </c>
      <c r="AI2319">
        <v>13</v>
      </c>
      <c r="AK2319" t="s">
        <v>64</v>
      </c>
      <c r="AL2319" t="s">
        <v>64</v>
      </c>
      <c r="AP2319" t="s">
        <v>76</v>
      </c>
      <c r="AQ2319">
        <v>2045</v>
      </c>
      <c r="AR2319">
        <v>2045</v>
      </c>
      <c r="AS2319">
        <v>0</v>
      </c>
      <c r="AT2319">
        <v>0</v>
      </c>
      <c r="AU2319">
        <v>0</v>
      </c>
      <c r="AV2319">
        <v>0</v>
      </c>
      <c r="AZ2319" t="s">
        <v>7855</v>
      </c>
      <c r="BB2319" t="b">
        <f t="shared" si="144"/>
        <v>0</v>
      </c>
      <c r="BC2319" t="str">
        <f>INDEX(repsearch2!B:B,MATCH(A2319,repsearch2!A:A,FALSE))</f>
        <v>No</v>
      </c>
      <c r="BD2319" s="3" t="b">
        <f t="shared" si="145"/>
        <v>0</v>
      </c>
      <c r="BE2319" s="3" t="b">
        <f t="shared" si="146"/>
        <v>0</v>
      </c>
      <c r="BF2319" t="str">
        <f t="shared" si="147"/>
        <v>closed</v>
      </c>
    </row>
    <row r="2320" spans="1:58" x14ac:dyDescent="0.3">
      <c r="A2320" t="s">
        <v>21702</v>
      </c>
      <c r="D2320" t="s">
        <v>96</v>
      </c>
      <c r="E2320" t="s">
        <v>21703</v>
      </c>
      <c r="F2320" t="s">
        <v>21704</v>
      </c>
      <c r="G2320">
        <v>4</v>
      </c>
      <c r="H2320" t="s">
        <v>59</v>
      </c>
      <c r="I2320" t="s">
        <v>21705</v>
      </c>
      <c r="J2320">
        <v>1</v>
      </c>
      <c r="K2320" t="s">
        <v>21706</v>
      </c>
      <c r="L2320" t="s">
        <v>21707</v>
      </c>
      <c r="M2320" t="s">
        <v>1716</v>
      </c>
      <c r="N2320" t="s">
        <v>64</v>
      </c>
      <c r="O2320" t="s">
        <v>15805</v>
      </c>
      <c r="P2320">
        <v>2018</v>
      </c>
      <c r="Q2320" t="s">
        <v>1349</v>
      </c>
      <c r="R2320" t="b">
        <v>0</v>
      </c>
      <c r="S2320" t="s">
        <v>67</v>
      </c>
      <c r="T2320" t="b">
        <v>0</v>
      </c>
      <c r="W2320" t="s">
        <v>59</v>
      </c>
      <c r="Y2320">
        <v>0</v>
      </c>
      <c r="Z2320" t="s">
        <v>59</v>
      </c>
      <c r="AA2320" t="b">
        <v>0</v>
      </c>
      <c r="AB2320" t="s">
        <v>15806</v>
      </c>
      <c r="AC2320" t="s">
        <v>64</v>
      </c>
      <c r="AD2320" t="s">
        <v>252</v>
      </c>
      <c r="AE2320" t="s">
        <v>59</v>
      </c>
      <c r="AG2320" t="s">
        <v>15807</v>
      </c>
      <c r="AH2320">
        <v>7</v>
      </c>
      <c r="AI2320">
        <v>5</v>
      </c>
      <c r="AK2320" t="s">
        <v>64</v>
      </c>
      <c r="AL2320" t="s">
        <v>64</v>
      </c>
      <c r="AP2320" t="s">
        <v>76</v>
      </c>
      <c r="AQ2320">
        <v>2950</v>
      </c>
      <c r="AR2320">
        <v>2950</v>
      </c>
      <c r="AS2320">
        <v>8.1999999999999993</v>
      </c>
      <c r="AT2320">
        <v>0</v>
      </c>
      <c r="AU2320">
        <v>0</v>
      </c>
      <c r="AV2320">
        <v>12</v>
      </c>
      <c r="AW2320" t="s">
        <v>21708</v>
      </c>
      <c r="AX2320" t="s">
        <v>21709</v>
      </c>
      <c r="AY2320" t="s">
        <v>1855</v>
      </c>
      <c r="AZ2320" t="s">
        <v>6267</v>
      </c>
      <c r="BB2320" t="b">
        <f t="shared" si="144"/>
        <v>0</v>
      </c>
      <c r="BC2320" t="str">
        <f>INDEX(repsearch2!B:B,MATCH(A2320,repsearch2!A:A,FALSE))</f>
        <v>No</v>
      </c>
      <c r="BD2320" s="3" t="b">
        <f t="shared" si="145"/>
        <v>0</v>
      </c>
      <c r="BE2320" s="3" t="b">
        <f t="shared" si="146"/>
        <v>0</v>
      </c>
      <c r="BF2320" t="str">
        <f t="shared" si="147"/>
        <v>closed</v>
      </c>
    </row>
    <row r="2321" spans="1:58" x14ac:dyDescent="0.3">
      <c r="A2321" t="s">
        <v>21710</v>
      </c>
      <c r="D2321" t="s">
        <v>96</v>
      </c>
      <c r="E2321" t="s">
        <v>21711</v>
      </c>
      <c r="F2321" t="s">
        <v>21712</v>
      </c>
      <c r="G2321">
        <v>4</v>
      </c>
      <c r="H2321" t="s">
        <v>59</v>
      </c>
      <c r="I2321" t="s">
        <v>21713</v>
      </c>
      <c r="J2321">
        <v>1</v>
      </c>
      <c r="K2321" t="s">
        <v>21714</v>
      </c>
      <c r="N2321" t="s">
        <v>59</v>
      </c>
      <c r="O2321" t="s">
        <v>21715</v>
      </c>
      <c r="P2321">
        <v>2019</v>
      </c>
      <c r="Q2321" t="s">
        <v>20625</v>
      </c>
      <c r="R2321" t="b">
        <v>0</v>
      </c>
      <c r="S2321" t="s">
        <v>1362</v>
      </c>
      <c r="T2321" t="b">
        <v>0</v>
      </c>
      <c r="W2321" t="s">
        <v>59</v>
      </c>
      <c r="Y2321">
        <v>0</v>
      </c>
      <c r="Z2321" t="s">
        <v>59</v>
      </c>
      <c r="AA2321" t="b">
        <v>0</v>
      </c>
      <c r="AI2321">
        <v>0</v>
      </c>
      <c r="AK2321" t="s">
        <v>59</v>
      </c>
      <c r="AL2321" t="s">
        <v>64</v>
      </c>
      <c r="AS2321">
        <v>2.85</v>
      </c>
      <c r="AT2321">
        <v>0</v>
      </c>
      <c r="AU2321">
        <v>0</v>
      </c>
      <c r="AV2321">
        <v>3</v>
      </c>
      <c r="AW2321" t="s">
        <v>21716</v>
      </c>
      <c r="BB2321" t="b">
        <f t="shared" si="144"/>
        <v>0</v>
      </c>
      <c r="BC2321" t="str">
        <f>INDEX(repsearch2!B:B,MATCH(A2321,repsearch2!A:A,FALSE))</f>
        <v>No</v>
      </c>
      <c r="BD2321" s="3" t="b">
        <f t="shared" si="145"/>
        <v>0</v>
      </c>
      <c r="BE2321" s="3" t="b">
        <f t="shared" si="146"/>
        <v>0</v>
      </c>
      <c r="BF2321" t="str">
        <f t="shared" si="147"/>
        <v>closed</v>
      </c>
    </row>
    <row r="2322" spans="1:58" x14ac:dyDescent="0.3">
      <c r="A2322" t="s">
        <v>21717</v>
      </c>
      <c r="D2322" t="s">
        <v>96</v>
      </c>
      <c r="E2322" t="s">
        <v>21718</v>
      </c>
      <c r="F2322" t="s">
        <v>21719</v>
      </c>
      <c r="G2322">
        <v>4</v>
      </c>
      <c r="H2322" t="s">
        <v>59</v>
      </c>
      <c r="I2322" t="s">
        <v>21720</v>
      </c>
      <c r="J2322">
        <v>1</v>
      </c>
      <c r="K2322" t="s">
        <v>21721</v>
      </c>
      <c r="L2322" t="s">
        <v>21722</v>
      </c>
      <c r="N2322" t="s">
        <v>59</v>
      </c>
      <c r="O2322" t="s">
        <v>21723</v>
      </c>
      <c r="P2322">
        <v>2019</v>
      </c>
      <c r="Q2322" t="s">
        <v>9173</v>
      </c>
      <c r="R2322" t="b">
        <v>0</v>
      </c>
      <c r="S2322" t="s">
        <v>1362</v>
      </c>
      <c r="T2322" t="b">
        <v>0</v>
      </c>
      <c r="W2322" t="s">
        <v>59</v>
      </c>
      <c r="Y2322">
        <v>0</v>
      </c>
      <c r="Z2322" t="s">
        <v>59</v>
      </c>
      <c r="AA2322" t="b">
        <v>0</v>
      </c>
      <c r="AH2322">
        <v>1</v>
      </c>
      <c r="AI2322">
        <v>1</v>
      </c>
      <c r="AK2322" t="s">
        <v>59</v>
      </c>
      <c r="AL2322" t="s">
        <v>64</v>
      </c>
      <c r="AS2322">
        <v>0</v>
      </c>
      <c r="AT2322">
        <v>0</v>
      </c>
      <c r="AU2322">
        <v>0</v>
      </c>
      <c r="AV2322">
        <v>0</v>
      </c>
      <c r="BB2322" t="b">
        <f t="shared" si="144"/>
        <v>0</v>
      </c>
      <c r="BC2322" t="str">
        <f>INDEX(repsearch2!B:B,MATCH(A2322,repsearch2!A:A,FALSE))</f>
        <v>No</v>
      </c>
      <c r="BD2322" s="3" t="b">
        <f t="shared" si="145"/>
        <v>0</v>
      </c>
      <c r="BE2322" s="3" t="b">
        <f t="shared" si="146"/>
        <v>0</v>
      </c>
      <c r="BF2322" t="str">
        <f t="shared" si="147"/>
        <v>closed</v>
      </c>
    </row>
    <row r="2323" spans="1:58" x14ac:dyDescent="0.3">
      <c r="A2323" t="s">
        <v>21724</v>
      </c>
      <c r="B2323" t="s">
        <v>241</v>
      </c>
      <c r="C2323" t="s">
        <v>388</v>
      </c>
      <c r="D2323" t="s">
        <v>242</v>
      </c>
      <c r="E2323" t="s">
        <v>21725</v>
      </c>
      <c r="F2323" t="s">
        <v>21726</v>
      </c>
      <c r="G2323">
        <v>3</v>
      </c>
      <c r="H2323" t="s">
        <v>59</v>
      </c>
      <c r="I2323" t="s">
        <v>21727</v>
      </c>
      <c r="J2323">
        <v>1</v>
      </c>
      <c r="K2323" t="s">
        <v>5514</v>
      </c>
      <c r="L2323" t="s">
        <v>21728</v>
      </c>
      <c r="N2323" t="s">
        <v>59</v>
      </c>
      <c r="O2323" t="s">
        <v>20669</v>
      </c>
      <c r="P2323">
        <v>2019</v>
      </c>
      <c r="Q2323" t="s">
        <v>340</v>
      </c>
      <c r="R2323" t="b">
        <v>1</v>
      </c>
      <c r="S2323" t="s">
        <v>67</v>
      </c>
      <c r="T2323" t="b">
        <v>0</v>
      </c>
      <c r="U2323" t="s">
        <v>68</v>
      </c>
      <c r="V2323" t="s">
        <v>69</v>
      </c>
      <c r="W2323" t="s">
        <v>59</v>
      </c>
      <c r="Y2323">
        <v>0</v>
      </c>
      <c r="Z2323" t="s">
        <v>59</v>
      </c>
      <c r="AA2323" t="b">
        <v>0</v>
      </c>
      <c r="AB2323" t="s">
        <v>20670</v>
      </c>
      <c r="AC2323" t="s">
        <v>205</v>
      </c>
      <c r="AH2323">
        <v>1</v>
      </c>
      <c r="AI2323">
        <v>2</v>
      </c>
      <c r="AJ2323" t="s">
        <v>21729</v>
      </c>
      <c r="AK2323" t="s">
        <v>59</v>
      </c>
      <c r="AL2323" t="s">
        <v>64</v>
      </c>
      <c r="AS2323">
        <v>0</v>
      </c>
      <c r="AT2323">
        <v>0</v>
      </c>
      <c r="AU2323">
        <v>0</v>
      </c>
      <c r="AV2323">
        <v>0</v>
      </c>
      <c r="BB2323" t="b">
        <f t="shared" si="144"/>
        <v>0</v>
      </c>
      <c r="BC2323" t="str">
        <f>INDEX(repsearch2!B:B,MATCH(A2323,repsearch2!A:A,FALSE))</f>
        <v>No</v>
      </c>
      <c r="BD2323" s="3" t="b">
        <f t="shared" si="145"/>
        <v>0</v>
      </c>
      <c r="BE2323" s="3" t="b">
        <f t="shared" si="146"/>
        <v>1</v>
      </c>
      <c r="BF2323" t="str">
        <f t="shared" si="147"/>
        <v>hybrid</v>
      </c>
    </row>
    <row r="2324" spans="1:58" x14ac:dyDescent="0.3">
      <c r="A2324" t="s">
        <v>21730</v>
      </c>
      <c r="D2324" t="s">
        <v>96</v>
      </c>
      <c r="E2324" t="s">
        <v>21731</v>
      </c>
      <c r="F2324" t="s">
        <v>21732</v>
      </c>
      <c r="G2324">
        <v>1</v>
      </c>
      <c r="H2324" t="s">
        <v>59</v>
      </c>
      <c r="I2324" t="s">
        <v>21733</v>
      </c>
      <c r="J2324">
        <v>1</v>
      </c>
      <c r="K2324" t="s">
        <v>21734</v>
      </c>
      <c r="L2324" t="s">
        <v>21735</v>
      </c>
      <c r="M2324" t="s">
        <v>21734</v>
      </c>
      <c r="N2324" t="s">
        <v>64</v>
      </c>
      <c r="O2324" t="s">
        <v>21736</v>
      </c>
      <c r="P2324">
        <v>2019</v>
      </c>
      <c r="Q2324" t="s">
        <v>3339</v>
      </c>
      <c r="R2324" t="b">
        <v>0</v>
      </c>
      <c r="S2324" t="s">
        <v>1362</v>
      </c>
      <c r="T2324" t="b">
        <v>0</v>
      </c>
      <c r="W2324" t="s">
        <v>59</v>
      </c>
      <c r="Y2324">
        <v>0</v>
      </c>
      <c r="Z2324" t="s">
        <v>59</v>
      </c>
      <c r="AA2324" t="b">
        <v>0</v>
      </c>
      <c r="AI2324">
        <v>0</v>
      </c>
      <c r="AK2324" t="s">
        <v>59</v>
      </c>
      <c r="AL2324" t="s">
        <v>64</v>
      </c>
      <c r="AS2324">
        <v>0</v>
      </c>
      <c r="AT2324">
        <v>0</v>
      </c>
      <c r="AU2324">
        <v>0</v>
      </c>
      <c r="AV2324">
        <v>0</v>
      </c>
      <c r="BB2324" t="b">
        <f t="shared" si="144"/>
        <v>0</v>
      </c>
      <c r="BC2324" t="str">
        <f>INDEX(repsearch2!B:B,MATCH(A2324,repsearch2!A:A,FALSE))</f>
        <v>No</v>
      </c>
      <c r="BD2324" s="3" t="b">
        <f t="shared" si="145"/>
        <v>0</v>
      </c>
      <c r="BE2324" s="3" t="b">
        <f t="shared" si="146"/>
        <v>0</v>
      </c>
      <c r="BF2324" t="str">
        <f t="shared" si="147"/>
        <v>closed</v>
      </c>
    </row>
    <row r="2325" spans="1:58" x14ac:dyDescent="0.3">
      <c r="A2325" t="s">
        <v>21737</v>
      </c>
      <c r="D2325" t="s">
        <v>96</v>
      </c>
      <c r="E2325" t="s">
        <v>21738</v>
      </c>
      <c r="F2325" t="s">
        <v>21739</v>
      </c>
      <c r="G2325">
        <v>6</v>
      </c>
      <c r="H2325" t="s">
        <v>59</v>
      </c>
      <c r="I2325" t="s">
        <v>21740</v>
      </c>
      <c r="J2325">
        <v>6</v>
      </c>
      <c r="K2325" t="s">
        <v>21741</v>
      </c>
      <c r="L2325" t="s">
        <v>21742</v>
      </c>
      <c r="M2325" t="s">
        <v>21743</v>
      </c>
      <c r="N2325" t="s">
        <v>64</v>
      </c>
      <c r="O2325" t="s">
        <v>20699</v>
      </c>
      <c r="P2325">
        <v>2020</v>
      </c>
      <c r="Q2325" t="s">
        <v>10817</v>
      </c>
      <c r="R2325" t="b">
        <v>0</v>
      </c>
      <c r="S2325" t="s">
        <v>102</v>
      </c>
      <c r="T2325" t="b">
        <v>0</v>
      </c>
      <c r="W2325" t="s">
        <v>59</v>
      </c>
      <c r="Y2325">
        <v>0</v>
      </c>
      <c r="Z2325" t="s">
        <v>59</v>
      </c>
      <c r="AA2325" t="b">
        <v>0</v>
      </c>
      <c r="AH2325">
        <v>1</v>
      </c>
      <c r="AI2325">
        <v>0</v>
      </c>
      <c r="AK2325" t="s">
        <v>59</v>
      </c>
      <c r="AL2325" t="s">
        <v>64</v>
      </c>
      <c r="AS2325">
        <v>0</v>
      </c>
      <c r="AT2325">
        <v>0</v>
      </c>
      <c r="AU2325">
        <v>0</v>
      </c>
      <c r="AV2325">
        <v>0</v>
      </c>
      <c r="AX2325" t="s">
        <v>3196</v>
      </c>
      <c r="BB2325" t="b">
        <f t="shared" si="144"/>
        <v>0</v>
      </c>
      <c r="BC2325" t="str">
        <f>INDEX(repsearch2!B:B,MATCH(A2325,repsearch2!A:A,FALSE))</f>
        <v>No</v>
      </c>
      <c r="BD2325" s="3" t="b">
        <f t="shared" si="145"/>
        <v>0</v>
      </c>
      <c r="BE2325" s="3" t="b">
        <f t="shared" si="146"/>
        <v>0</v>
      </c>
      <c r="BF2325" t="str">
        <f t="shared" si="147"/>
        <v>closed</v>
      </c>
    </row>
    <row r="2326" spans="1:58" x14ac:dyDescent="0.3">
      <c r="A2326" t="s">
        <v>21744</v>
      </c>
      <c r="D2326" t="s">
        <v>96</v>
      </c>
      <c r="E2326" t="s">
        <v>21745</v>
      </c>
      <c r="F2326" t="s">
        <v>21746</v>
      </c>
      <c r="G2326">
        <v>4</v>
      </c>
      <c r="H2326" t="s">
        <v>59</v>
      </c>
      <c r="I2326" t="s">
        <v>21747</v>
      </c>
      <c r="J2326">
        <v>0</v>
      </c>
      <c r="L2326" t="s">
        <v>21748</v>
      </c>
      <c r="N2326" t="s">
        <v>59</v>
      </c>
      <c r="O2326" t="s">
        <v>21749</v>
      </c>
      <c r="P2326">
        <v>2020</v>
      </c>
      <c r="Q2326" t="s">
        <v>10817</v>
      </c>
      <c r="R2326" t="b">
        <v>0</v>
      </c>
      <c r="S2326" t="s">
        <v>102</v>
      </c>
      <c r="T2326" t="b">
        <v>0</v>
      </c>
      <c r="W2326" t="s">
        <v>59</v>
      </c>
      <c r="Y2326">
        <v>0</v>
      </c>
      <c r="Z2326" t="s">
        <v>59</v>
      </c>
      <c r="AA2326" t="b">
        <v>0</v>
      </c>
      <c r="AI2326">
        <v>0</v>
      </c>
      <c r="AK2326" t="s">
        <v>59</v>
      </c>
      <c r="AL2326" t="s">
        <v>64</v>
      </c>
      <c r="AS2326">
        <v>0</v>
      </c>
      <c r="AT2326">
        <v>0</v>
      </c>
      <c r="AU2326">
        <v>0</v>
      </c>
      <c r="AV2326">
        <v>0</v>
      </c>
      <c r="BB2326" t="b">
        <f t="shared" si="144"/>
        <v>0</v>
      </c>
      <c r="BC2326" t="str">
        <f>INDEX(repsearch2!B:B,MATCH(A2326,repsearch2!A:A,FALSE))</f>
        <v>No</v>
      </c>
      <c r="BD2326" s="3" t="b">
        <f t="shared" si="145"/>
        <v>0</v>
      </c>
      <c r="BE2326" s="3" t="b">
        <f t="shared" si="146"/>
        <v>0</v>
      </c>
      <c r="BF2326" t="str">
        <f t="shared" si="147"/>
        <v>closed</v>
      </c>
    </row>
    <row r="2327" spans="1:58" x14ac:dyDescent="0.3">
      <c r="A2327" t="s">
        <v>21750</v>
      </c>
      <c r="B2327" t="s">
        <v>55</v>
      </c>
      <c r="C2327" t="s">
        <v>388</v>
      </c>
      <c r="D2327" t="s">
        <v>56</v>
      </c>
      <c r="E2327" t="s">
        <v>21751</v>
      </c>
      <c r="F2327" t="s">
        <v>2703</v>
      </c>
      <c r="G2327">
        <v>4</v>
      </c>
      <c r="H2327" t="s">
        <v>59</v>
      </c>
      <c r="I2327" t="s">
        <v>21752</v>
      </c>
      <c r="J2327">
        <v>1</v>
      </c>
      <c r="K2327" t="s">
        <v>2705</v>
      </c>
      <c r="L2327" t="s">
        <v>862</v>
      </c>
      <c r="N2327" t="s">
        <v>59</v>
      </c>
      <c r="O2327" t="s">
        <v>9213</v>
      </c>
      <c r="P2327">
        <v>2019</v>
      </c>
      <c r="Q2327" t="s">
        <v>2454</v>
      </c>
      <c r="R2327" t="b">
        <v>1</v>
      </c>
      <c r="S2327" t="s">
        <v>67</v>
      </c>
      <c r="T2327" t="b">
        <v>1</v>
      </c>
      <c r="U2327" t="s">
        <v>68</v>
      </c>
      <c r="V2327" t="s">
        <v>69</v>
      </c>
      <c r="W2327" t="s">
        <v>64</v>
      </c>
      <c r="X2327" t="s">
        <v>2455</v>
      </c>
      <c r="Y2327">
        <v>1</v>
      </c>
      <c r="Z2327" t="s">
        <v>59</v>
      </c>
      <c r="AA2327" t="b">
        <v>1</v>
      </c>
      <c r="AB2327" t="s">
        <v>9214</v>
      </c>
      <c r="AC2327" t="s">
        <v>64</v>
      </c>
      <c r="AD2327" t="s">
        <v>72</v>
      </c>
      <c r="AE2327" t="s">
        <v>59</v>
      </c>
      <c r="AG2327" t="s">
        <v>9215</v>
      </c>
      <c r="AH2327">
        <v>7</v>
      </c>
      <c r="AI2327">
        <v>4</v>
      </c>
      <c r="AJ2327" t="s">
        <v>21753</v>
      </c>
      <c r="AK2327" t="s">
        <v>64</v>
      </c>
      <c r="AL2327" t="s">
        <v>64</v>
      </c>
      <c r="AM2327" t="s">
        <v>64</v>
      </c>
      <c r="AN2327" t="s">
        <v>76</v>
      </c>
      <c r="AO2327">
        <v>1750</v>
      </c>
      <c r="AP2327" t="s">
        <v>76</v>
      </c>
      <c r="AQ2327">
        <v>1750</v>
      </c>
      <c r="AR2327">
        <v>1750</v>
      </c>
      <c r="AS2327">
        <v>0</v>
      </c>
      <c r="AT2327">
        <v>0</v>
      </c>
      <c r="AU2327">
        <v>0</v>
      </c>
      <c r="AV2327">
        <v>0</v>
      </c>
      <c r="AX2327" t="s">
        <v>21754</v>
      </c>
      <c r="AY2327" t="s">
        <v>6543</v>
      </c>
      <c r="AZ2327" t="s">
        <v>6667</v>
      </c>
      <c r="BA2327" t="s">
        <v>9217</v>
      </c>
      <c r="BB2327" t="b">
        <f t="shared" si="144"/>
        <v>0</v>
      </c>
      <c r="BC2327" t="str">
        <f>INDEX(repsearch2!B:B,MATCH(A2327,repsearch2!A:A,FALSE))</f>
        <v>No</v>
      </c>
      <c r="BD2327" s="3" t="b">
        <f t="shared" si="145"/>
        <v>0</v>
      </c>
      <c r="BE2327" s="3" t="b">
        <f t="shared" si="146"/>
        <v>1</v>
      </c>
      <c r="BF2327" t="str">
        <f t="shared" si="147"/>
        <v>gold</v>
      </c>
    </row>
    <row r="2328" spans="1:58" x14ac:dyDescent="0.3">
      <c r="A2328" t="s">
        <v>21755</v>
      </c>
      <c r="B2328" t="s">
        <v>346</v>
      </c>
      <c r="D2328" t="s">
        <v>347</v>
      </c>
      <c r="E2328" t="s">
        <v>21756</v>
      </c>
      <c r="F2328" t="s">
        <v>21757</v>
      </c>
      <c r="G2328">
        <v>5</v>
      </c>
      <c r="H2328" t="s">
        <v>59</v>
      </c>
      <c r="I2328" t="s">
        <v>21758</v>
      </c>
      <c r="J2328">
        <v>2</v>
      </c>
      <c r="K2328" t="s">
        <v>21759</v>
      </c>
      <c r="L2328" t="s">
        <v>21760</v>
      </c>
      <c r="N2328" t="s">
        <v>59</v>
      </c>
      <c r="O2328" t="s">
        <v>10298</v>
      </c>
      <c r="P2328">
        <v>2019</v>
      </c>
      <c r="Q2328" t="s">
        <v>10299</v>
      </c>
      <c r="R2328" t="b">
        <v>1</v>
      </c>
      <c r="S2328" t="s">
        <v>67</v>
      </c>
      <c r="T2328" t="b">
        <v>0</v>
      </c>
      <c r="U2328" t="s">
        <v>68</v>
      </c>
      <c r="V2328" t="s">
        <v>69</v>
      </c>
      <c r="W2328" t="s">
        <v>59</v>
      </c>
      <c r="Y2328">
        <v>0</v>
      </c>
      <c r="Z2328" t="s">
        <v>59</v>
      </c>
      <c r="AA2328" t="b">
        <v>0</v>
      </c>
      <c r="AB2328" t="s">
        <v>10300</v>
      </c>
      <c r="AC2328" t="s">
        <v>205</v>
      </c>
      <c r="AH2328">
        <v>1</v>
      </c>
      <c r="AI2328">
        <v>0</v>
      </c>
      <c r="AJ2328" t="s">
        <v>21761</v>
      </c>
      <c r="AK2328" t="s">
        <v>59</v>
      </c>
      <c r="AL2328" t="s">
        <v>64</v>
      </c>
      <c r="AS2328">
        <v>0</v>
      </c>
      <c r="AT2328">
        <v>0</v>
      </c>
      <c r="AU2328">
        <v>0</v>
      </c>
      <c r="AV2328">
        <v>0</v>
      </c>
      <c r="BB2328" t="b">
        <f t="shared" si="144"/>
        <v>0</v>
      </c>
      <c r="BC2328" t="str">
        <f>INDEX(repsearch2!B:B,MATCH(A2328,repsearch2!A:A,FALSE))</f>
        <v>No</v>
      </c>
      <c r="BD2328" s="3" t="b">
        <f t="shared" si="145"/>
        <v>0</v>
      </c>
      <c r="BE2328" s="3" t="b">
        <f t="shared" si="146"/>
        <v>1</v>
      </c>
      <c r="BF2328" t="str">
        <f t="shared" si="147"/>
        <v>bronze</v>
      </c>
    </row>
    <row r="2329" spans="1:58" x14ac:dyDescent="0.3">
      <c r="A2329" t="s">
        <v>21762</v>
      </c>
      <c r="B2329" t="s">
        <v>55</v>
      </c>
      <c r="C2329" t="s">
        <v>1354</v>
      </c>
      <c r="D2329" t="s">
        <v>56</v>
      </c>
      <c r="E2329" t="s">
        <v>21763</v>
      </c>
      <c r="F2329" t="s">
        <v>21764</v>
      </c>
      <c r="G2329">
        <v>7</v>
      </c>
      <c r="H2329" t="s">
        <v>59</v>
      </c>
      <c r="I2329" t="s">
        <v>21765</v>
      </c>
      <c r="J2329">
        <v>1</v>
      </c>
      <c r="K2329" t="s">
        <v>21766</v>
      </c>
      <c r="L2329" t="s">
        <v>21767</v>
      </c>
      <c r="N2329" t="s">
        <v>59</v>
      </c>
      <c r="O2329" t="s">
        <v>21768</v>
      </c>
      <c r="P2329">
        <v>2019</v>
      </c>
      <c r="Q2329" t="s">
        <v>6142</v>
      </c>
      <c r="R2329" t="b">
        <v>1</v>
      </c>
      <c r="S2329" t="s">
        <v>67</v>
      </c>
      <c r="T2329" t="b">
        <v>1</v>
      </c>
      <c r="U2329" t="s">
        <v>68</v>
      </c>
      <c r="V2329" t="s">
        <v>69</v>
      </c>
      <c r="W2329" t="s">
        <v>59</v>
      </c>
      <c r="Y2329">
        <v>0</v>
      </c>
      <c r="Z2329" t="s">
        <v>59</v>
      </c>
      <c r="AA2329" t="b">
        <v>1</v>
      </c>
      <c r="AB2329" t="s">
        <v>21769</v>
      </c>
      <c r="AC2329" t="s">
        <v>59</v>
      </c>
      <c r="AE2329" t="s">
        <v>64</v>
      </c>
      <c r="AF2329" t="s">
        <v>72</v>
      </c>
      <c r="AG2329" t="s">
        <v>21770</v>
      </c>
      <c r="AH2329">
        <v>1</v>
      </c>
      <c r="AI2329">
        <v>1</v>
      </c>
      <c r="AJ2329" t="s">
        <v>21771</v>
      </c>
      <c r="AK2329" t="s">
        <v>64</v>
      </c>
      <c r="AL2329" t="s">
        <v>64</v>
      </c>
      <c r="AM2329" t="s">
        <v>64</v>
      </c>
      <c r="AN2329" t="s">
        <v>75</v>
      </c>
      <c r="AO2329">
        <v>750</v>
      </c>
      <c r="AP2329" t="s">
        <v>75</v>
      </c>
      <c r="AQ2329">
        <v>1600</v>
      </c>
      <c r="AR2329">
        <v>2269</v>
      </c>
      <c r="AS2329">
        <v>0</v>
      </c>
      <c r="AT2329">
        <v>0</v>
      </c>
      <c r="AU2329">
        <v>0</v>
      </c>
      <c r="AV2329">
        <v>0</v>
      </c>
      <c r="AX2329" t="s">
        <v>21772</v>
      </c>
      <c r="AY2329" t="s">
        <v>21773</v>
      </c>
      <c r="AZ2329" t="s">
        <v>4034</v>
      </c>
      <c r="BA2329" t="s">
        <v>5206</v>
      </c>
      <c r="BB2329" t="b">
        <f t="shared" si="144"/>
        <v>0</v>
      </c>
      <c r="BC2329" t="str">
        <f>INDEX(repsearch2!B:B,MATCH(A2329,repsearch2!A:A,FALSE))</f>
        <v>No</v>
      </c>
      <c r="BD2329" s="3" t="b">
        <f t="shared" si="145"/>
        <v>0</v>
      </c>
      <c r="BE2329" s="3" t="b">
        <f t="shared" si="146"/>
        <v>1</v>
      </c>
      <c r="BF2329" t="str">
        <f t="shared" si="147"/>
        <v>gold</v>
      </c>
    </row>
    <row r="2330" spans="1:58" x14ac:dyDescent="0.3">
      <c r="A2330" t="s">
        <v>21774</v>
      </c>
      <c r="D2330" t="s">
        <v>96</v>
      </c>
      <c r="E2330" t="s">
        <v>21775</v>
      </c>
      <c r="F2330" t="s">
        <v>21776</v>
      </c>
      <c r="G2330">
        <v>4</v>
      </c>
      <c r="H2330" t="s">
        <v>59</v>
      </c>
      <c r="I2330" t="s">
        <v>21777</v>
      </c>
      <c r="J2330">
        <v>1</v>
      </c>
      <c r="K2330" t="s">
        <v>21778</v>
      </c>
      <c r="L2330" t="s">
        <v>21224</v>
      </c>
      <c r="N2330" t="s">
        <v>59</v>
      </c>
      <c r="O2330" t="s">
        <v>10298</v>
      </c>
      <c r="P2330">
        <v>2019</v>
      </c>
      <c r="Q2330" t="s">
        <v>10299</v>
      </c>
      <c r="R2330" t="b">
        <v>0</v>
      </c>
      <c r="S2330" t="s">
        <v>67</v>
      </c>
      <c r="T2330" t="b">
        <v>0</v>
      </c>
      <c r="W2330" t="s">
        <v>59</v>
      </c>
      <c r="Y2330">
        <v>0</v>
      </c>
      <c r="Z2330" t="s">
        <v>59</v>
      </c>
      <c r="AA2330" t="b">
        <v>0</v>
      </c>
      <c r="AB2330" t="s">
        <v>10300</v>
      </c>
      <c r="AC2330" t="s">
        <v>205</v>
      </c>
      <c r="AH2330">
        <v>2</v>
      </c>
      <c r="AI2330">
        <v>1</v>
      </c>
      <c r="AK2330" t="s">
        <v>59</v>
      </c>
      <c r="AL2330" t="s">
        <v>64</v>
      </c>
      <c r="AS2330">
        <v>0</v>
      </c>
      <c r="AT2330">
        <v>0</v>
      </c>
      <c r="AU2330">
        <v>0</v>
      </c>
      <c r="AV2330">
        <v>0</v>
      </c>
      <c r="BB2330" t="b">
        <f t="shared" si="144"/>
        <v>0</v>
      </c>
      <c r="BC2330" t="str">
        <f>INDEX(repsearch2!B:B,MATCH(A2330,repsearch2!A:A,FALSE))</f>
        <v>No</v>
      </c>
      <c r="BD2330" s="3" t="b">
        <f t="shared" si="145"/>
        <v>0</v>
      </c>
      <c r="BE2330" s="3" t="b">
        <f t="shared" si="146"/>
        <v>0</v>
      </c>
      <c r="BF2330" t="str">
        <f t="shared" si="147"/>
        <v>closed</v>
      </c>
    </row>
    <row r="2331" spans="1:58" x14ac:dyDescent="0.3">
      <c r="A2331" t="s">
        <v>21779</v>
      </c>
      <c r="D2331" t="s">
        <v>96</v>
      </c>
      <c r="E2331" t="s">
        <v>21780</v>
      </c>
      <c r="F2331" t="s">
        <v>21781</v>
      </c>
      <c r="G2331">
        <v>5</v>
      </c>
      <c r="H2331" t="s">
        <v>59</v>
      </c>
      <c r="I2331" t="s">
        <v>21782</v>
      </c>
      <c r="J2331">
        <v>3</v>
      </c>
      <c r="K2331" t="s">
        <v>21783</v>
      </c>
      <c r="L2331" t="s">
        <v>21784</v>
      </c>
      <c r="M2331" t="s">
        <v>11654</v>
      </c>
      <c r="N2331" t="s">
        <v>64</v>
      </c>
      <c r="O2331" t="s">
        <v>9235</v>
      </c>
      <c r="P2331">
        <v>2019</v>
      </c>
      <c r="Q2331" t="s">
        <v>9173</v>
      </c>
      <c r="R2331" t="b">
        <v>0</v>
      </c>
      <c r="S2331" t="s">
        <v>1362</v>
      </c>
      <c r="T2331" t="b">
        <v>0</v>
      </c>
      <c r="W2331" t="s">
        <v>59</v>
      </c>
      <c r="Y2331">
        <v>0</v>
      </c>
      <c r="Z2331" t="s">
        <v>59</v>
      </c>
      <c r="AA2331" t="b">
        <v>0</v>
      </c>
      <c r="AB2331" t="s">
        <v>9236</v>
      </c>
      <c r="AI2331">
        <v>0</v>
      </c>
      <c r="AK2331" t="s">
        <v>59</v>
      </c>
      <c r="AL2331" t="s">
        <v>64</v>
      </c>
      <c r="AS2331">
        <v>0</v>
      </c>
      <c r="AT2331">
        <v>0</v>
      </c>
      <c r="AU2331">
        <v>0</v>
      </c>
      <c r="AV2331">
        <v>0</v>
      </c>
      <c r="BB2331" t="b">
        <f t="shared" si="144"/>
        <v>0</v>
      </c>
      <c r="BC2331" t="str">
        <f>INDEX(repsearch2!B:B,MATCH(A2331,repsearch2!A:A,FALSE))</f>
        <v>No</v>
      </c>
      <c r="BD2331" s="3" t="b">
        <f t="shared" si="145"/>
        <v>0</v>
      </c>
      <c r="BE2331" s="3" t="b">
        <f t="shared" si="146"/>
        <v>0</v>
      </c>
      <c r="BF2331" t="str">
        <f t="shared" si="147"/>
        <v>closed</v>
      </c>
    </row>
    <row r="2332" spans="1:58" x14ac:dyDescent="0.3">
      <c r="A2332" t="s">
        <v>21785</v>
      </c>
      <c r="D2332" t="s">
        <v>96</v>
      </c>
      <c r="E2332" t="s">
        <v>21786</v>
      </c>
      <c r="F2332" t="s">
        <v>21787</v>
      </c>
      <c r="G2332">
        <v>4</v>
      </c>
      <c r="H2332" t="s">
        <v>59</v>
      </c>
      <c r="I2332" t="s">
        <v>21788</v>
      </c>
      <c r="J2332">
        <v>1</v>
      </c>
      <c r="K2332" t="s">
        <v>21789</v>
      </c>
      <c r="L2332" t="s">
        <v>21790</v>
      </c>
      <c r="M2332" t="s">
        <v>4153</v>
      </c>
      <c r="N2332" t="s">
        <v>64</v>
      </c>
      <c r="O2332" t="s">
        <v>9235</v>
      </c>
      <c r="P2332">
        <v>2019</v>
      </c>
      <c r="Q2332" t="s">
        <v>9173</v>
      </c>
      <c r="R2332" t="b">
        <v>0</v>
      </c>
      <c r="S2332" t="s">
        <v>1362</v>
      </c>
      <c r="T2332" t="b">
        <v>0</v>
      </c>
      <c r="W2332" t="s">
        <v>59</v>
      </c>
      <c r="Y2332">
        <v>0</v>
      </c>
      <c r="Z2332" t="s">
        <v>59</v>
      </c>
      <c r="AA2332" t="b">
        <v>0</v>
      </c>
      <c r="AB2332" t="s">
        <v>9236</v>
      </c>
      <c r="AH2332">
        <v>1</v>
      </c>
      <c r="AI2332">
        <v>0</v>
      </c>
      <c r="AK2332" t="s">
        <v>64</v>
      </c>
      <c r="AL2332" t="s">
        <v>64</v>
      </c>
      <c r="AS2332">
        <v>0</v>
      </c>
      <c r="AT2332">
        <v>0</v>
      </c>
      <c r="AU2332">
        <v>0</v>
      </c>
      <c r="AV2332">
        <v>0</v>
      </c>
      <c r="AX2332" t="s">
        <v>21791</v>
      </c>
      <c r="AZ2332" t="s">
        <v>20743</v>
      </c>
      <c r="BB2332" t="b">
        <f t="shared" si="144"/>
        <v>0</v>
      </c>
      <c r="BC2332" t="str">
        <f>INDEX(repsearch2!B:B,MATCH(A2332,repsearch2!A:A,FALSE))</f>
        <v>No</v>
      </c>
      <c r="BD2332" s="3" t="b">
        <f t="shared" si="145"/>
        <v>0</v>
      </c>
      <c r="BE2332" s="3" t="b">
        <f t="shared" si="146"/>
        <v>0</v>
      </c>
      <c r="BF2332" t="str">
        <f t="shared" si="147"/>
        <v>closed</v>
      </c>
    </row>
    <row r="2333" spans="1:58" x14ac:dyDescent="0.3">
      <c r="A2333" t="s">
        <v>21792</v>
      </c>
      <c r="B2333" t="s">
        <v>896</v>
      </c>
      <c r="D2333" t="s">
        <v>897</v>
      </c>
      <c r="E2333" t="s">
        <v>21793</v>
      </c>
      <c r="F2333" t="s">
        <v>21794</v>
      </c>
      <c r="G2333">
        <v>6</v>
      </c>
      <c r="H2333" t="s">
        <v>59</v>
      </c>
      <c r="I2333" t="s">
        <v>21795</v>
      </c>
      <c r="J2333">
        <v>5</v>
      </c>
      <c r="K2333" t="s">
        <v>21796</v>
      </c>
      <c r="L2333" t="s">
        <v>21797</v>
      </c>
      <c r="M2333" t="s">
        <v>21798</v>
      </c>
      <c r="N2333" t="s">
        <v>64</v>
      </c>
      <c r="O2333" t="s">
        <v>761</v>
      </c>
      <c r="P2333">
        <v>2019</v>
      </c>
      <c r="Q2333" t="s">
        <v>762</v>
      </c>
      <c r="R2333" t="b">
        <v>1</v>
      </c>
      <c r="S2333" t="s">
        <v>67</v>
      </c>
      <c r="T2333" t="b">
        <v>0</v>
      </c>
      <c r="U2333" t="s">
        <v>904</v>
      </c>
      <c r="V2333" t="s">
        <v>905</v>
      </c>
      <c r="W2333" t="s">
        <v>64</v>
      </c>
      <c r="X2333" t="s">
        <v>6761</v>
      </c>
      <c r="Y2333">
        <v>1</v>
      </c>
      <c r="Z2333" t="s">
        <v>59</v>
      </c>
      <c r="AA2333" t="b">
        <v>0</v>
      </c>
      <c r="AB2333" t="s">
        <v>763</v>
      </c>
      <c r="AC2333" t="s">
        <v>59</v>
      </c>
      <c r="AE2333" t="s">
        <v>59</v>
      </c>
      <c r="AG2333" t="s">
        <v>764</v>
      </c>
      <c r="AH2333">
        <v>4</v>
      </c>
      <c r="AI2333">
        <v>5</v>
      </c>
      <c r="AJ2333" t="s">
        <v>21799</v>
      </c>
      <c r="AK2333" t="s">
        <v>59</v>
      </c>
      <c r="AL2333" t="s">
        <v>64</v>
      </c>
      <c r="AS2333">
        <v>7.15</v>
      </c>
      <c r="AT2333">
        <v>0</v>
      </c>
      <c r="AU2333">
        <v>0</v>
      </c>
      <c r="AV2333">
        <v>10</v>
      </c>
      <c r="AW2333" t="s">
        <v>21800</v>
      </c>
      <c r="BA2333" t="s">
        <v>766</v>
      </c>
      <c r="BB2333" t="b">
        <f t="shared" si="144"/>
        <v>0</v>
      </c>
      <c r="BC2333" t="str">
        <f>INDEX(repsearch2!B:B,MATCH(A2333,repsearch2!A:A,FALSE))</f>
        <v>No</v>
      </c>
      <c r="BD2333" s="3" t="b">
        <f t="shared" si="145"/>
        <v>0</v>
      </c>
      <c r="BE2333" s="3" t="b">
        <f t="shared" si="146"/>
        <v>1</v>
      </c>
      <c r="BF2333" t="str">
        <f t="shared" si="147"/>
        <v>green</v>
      </c>
    </row>
    <row r="2334" spans="1:58" x14ac:dyDescent="0.3">
      <c r="A2334" t="s">
        <v>21801</v>
      </c>
      <c r="B2334" t="s">
        <v>55</v>
      </c>
      <c r="C2334" t="s">
        <v>388</v>
      </c>
      <c r="D2334" t="s">
        <v>56</v>
      </c>
      <c r="E2334" t="s">
        <v>21802</v>
      </c>
      <c r="F2334" t="s">
        <v>21803</v>
      </c>
      <c r="G2334">
        <v>3</v>
      </c>
      <c r="H2334" t="s">
        <v>59</v>
      </c>
      <c r="I2334" t="s">
        <v>21804</v>
      </c>
      <c r="J2334">
        <v>1</v>
      </c>
      <c r="K2334" t="s">
        <v>21805</v>
      </c>
      <c r="L2334" t="s">
        <v>21806</v>
      </c>
      <c r="N2334" t="s">
        <v>59</v>
      </c>
      <c r="O2334" t="s">
        <v>9213</v>
      </c>
      <c r="P2334">
        <v>2019</v>
      </c>
      <c r="Q2334" t="s">
        <v>2454</v>
      </c>
      <c r="R2334" t="b">
        <v>1</v>
      </c>
      <c r="S2334" t="s">
        <v>67</v>
      </c>
      <c r="T2334" t="b">
        <v>1</v>
      </c>
      <c r="U2334" t="s">
        <v>68</v>
      </c>
      <c r="V2334" t="s">
        <v>69</v>
      </c>
      <c r="W2334" t="s">
        <v>64</v>
      </c>
      <c r="X2334" t="s">
        <v>14543</v>
      </c>
      <c r="Y2334">
        <v>1</v>
      </c>
      <c r="Z2334" t="s">
        <v>59</v>
      </c>
      <c r="AA2334" t="b">
        <v>1</v>
      </c>
      <c r="AB2334" t="s">
        <v>9214</v>
      </c>
      <c r="AC2334" t="s">
        <v>64</v>
      </c>
      <c r="AD2334" t="s">
        <v>72</v>
      </c>
      <c r="AE2334" t="s">
        <v>59</v>
      </c>
      <c r="AG2334" t="s">
        <v>9215</v>
      </c>
      <c r="AH2334">
        <v>6</v>
      </c>
      <c r="AI2334">
        <v>6</v>
      </c>
      <c r="AJ2334" t="s">
        <v>21807</v>
      </c>
      <c r="AK2334" t="s">
        <v>64</v>
      </c>
      <c r="AL2334" t="s">
        <v>64</v>
      </c>
      <c r="AM2334" t="s">
        <v>64</v>
      </c>
      <c r="AN2334" t="s">
        <v>76</v>
      </c>
      <c r="AO2334">
        <v>1750</v>
      </c>
      <c r="AP2334" t="s">
        <v>76</v>
      </c>
      <c r="AQ2334">
        <v>1750</v>
      </c>
      <c r="AR2334">
        <v>1750</v>
      </c>
      <c r="AS2334">
        <v>0</v>
      </c>
      <c r="AT2334">
        <v>0</v>
      </c>
      <c r="AU2334">
        <v>0</v>
      </c>
      <c r="AV2334">
        <v>0</v>
      </c>
      <c r="AZ2334" t="s">
        <v>6667</v>
      </c>
      <c r="BA2334" t="s">
        <v>9217</v>
      </c>
      <c r="BB2334" t="b">
        <f t="shared" si="144"/>
        <v>0</v>
      </c>
      <c r="BC2334" t="str">
        <f>INDEX(repsearch2!B:B,MATCH(A2334,repsearch2!A:A,FALSE))</f>
        <v>No</v>
      </c>
      <c r="BD2334" s="3" t="b">
        <f t="shared" si="145"/>
        <v>0</v>
      </c>
      <c r="BE2334" s="3" t="b">
        <f t="shared" si="146"/>
        <v>1</v>
      </c>
      <c r="BF2334" t="str">
        <f t="shared" si="147"/>
        <v>gold</v>
      </c>
    </row>
    <row r="2335" spans="1:58" x14ac:dyDescent="0.3">
      <c r="A2335" t="s">
        <v>21808</v>
      </c>
      <c r="B2335" t="s">
        <v>55</v>
      </c>
      <c r="C2335" t="s">
        <v>81</v>
      </c>
      <c r="D2335" t="s">
        <v>319</v>
      </c>
      <c r="E2335" t="s">
        <v>21809</v>
      </c>
      <c r="F2335" t="s">
        <v>21810</v>
      </c>
      <c r="G2335">
        <v>6</v>
      </c>
      <c r="H2335" t="s">
        <v>59</v>
      </c>
      <c r="I2335" t="s">
        <v>21811</v>
      </c>
      <c r="J2335">
        <v>1</v>
      </c>
      <c r="K2335" t="s">
        <v>21812</v>
      </c>
      <c r="L2335" t="s">
        <v>21813</v>
      </c>
      <c r="N2335" t="s">
        <v>59</v>
      </c>
      <c r="O2335" t="s">
        <v>21814</v>
      </c>
      <c r="P2335">
        <v>2019</v>
      </c>
      <c r="Q2335" t="s">
        <v>21815</v>
      </c>
      <c r="R2335" t="b">
        <v>1</v>
      </c>
      <c r="S2335" t="s">
        <v>67</v>
      </c>
      <c r="T2335" t="b">
        <v>1</v>
      </c>
      <c r="U2335" t="s">
        <v>68</v>
      </c>
      <c r="V2335" t="s">
        <v>69</v>
      </c>
      <c r="W2335" t="s">
        <v>64</v>
      </c>
      <c r="X2335" t="s">
        <v>21816</v>
      </c>
      <c r="Y2335">
        <v>1</v>
      </c>
      <c r="Z2335" t="s">
        <v>59</v>
      </c>
      <c r="AA2335" t="b">
        <v>1</v>
      </c>
      <c r="AB2335" t="s">
        <v>21817</v>
      </c>
      <c r="AC2335" t="s">
        <v>64</v>
      </c>
      <c r="AD2335" t="s">
        <v>72</v>
      </c>
      <c r="AE2335" t="s">
        <v>64</v>
      </c>
      <c r="AF2335" t="s">
        <v>72</v>
      </c>
      <c r="AG2335" t="s">
        <v>21818</v>
      </c>
      <c r="AI2335">
        <v>1</v>
      </c>
      <c r="AJ2335" t="s">
        <v>21819</v>
      </c>
      <c r="AK2335" t="s">
        <v>64</v>
      </c>
      <c r="AL2335" t="s">
        <v>64</v>
      </c>
      <c r="AM2335" t="s">
        <v>59</v>
      </c>
      <c r="AR2335">
        <v>0</v>
      </c>
      <c r="AS2335">
        <v>2</v>
      </c>
      <c r="AT2335">
        <v>0</v>
      </c>
      <c r="AU2335">
        <v>0</v>
      </c>
      <c r="AV2335">
        <v>2</v>
      </c>
      <c r="AW2335" t="s">
        <v>21820</v>
      </c>
      <c r="AX2335" t="s">
        <v>21821</v>
      </c>
      <c r="AZ2335" t="s">
        <v>893</v>
      </c>
      <c r="BA2335" t="s">
        <v>4070</v>
      </c>
      <c r="BB2335" t="b">
        <f t="shared" si="144"/>
        <v>0</v>
      </c>
      <c r="BC2335" t="str">
        <f>INDEX(repsearch2!B:B,MATCH(A2335,repsearch2!A:A,FALSE))</f>
        <v>No</v>
      </c>
      <c r="BD2335" s="3" t="b">
        <f t="shared" si="145"/>
        <v>0</v>
      </c>
      <c r="BE2335" s="3" t="b">
        <f t="shared" si="146"/>
        <v>1</v>
      </c>
      <c r="BF2335" t="str">
        <f t="shared" si="147"/>
        <v>diamond</v>
      </c>
    </row>
    <row r="2336" spans="1:58" x14ac:dyDescent="0.3">
      <c r="A2336" t="s">
        <v>21822</v>
      </c>
      <c r="D2336" t="s">
        <v>96</v>
      </c>
      <c r="E2336" t="s">
        <v>21823</v>
      </c>
      <c r="F2336" t="s">
        <v>21824</v>
      </c>
      <c r="G2336">
        <v>3</v>
      </c>
      <c r="H2336" t="s">
        <v>59</v>
      </c>
      <c r="I2336" t="s">
        <v>21825</v>
      </c>
      <c r="J2336">
        <v>1</v>
      </c>
      <c r="K2336" t="s">
        <v>9739</v>
      </c>
      <c r="N2336" t="s">
        <v>59</v>
      </c>
      <c r="O2336" t="s">
        <v>21826</v>
      </c>
      <c r="P2336">
        <v>2019</v>
      </c>
      <c r="Q2336" t="s">
        <v>101</v>
      </c>
      <c r="R2336" t="b">
        <v>0</v>
      </c>
      <c r="S2336" t="s">
        <v>102</v>
      </c>
      <c r="T2336" t="b">
        <v>0</v>
      </c>
      <c r="W2336" t="s">
        <v>59</v>
      </c>
      <c r="Y2336">
        <v>0</v>
      </c>
      <c r="Z2336" t="s">
        <v>59</v>
      </c>
      <c r="AA2336" t="b">
        <v>0</v>
      </c>
      <c r="AH2336">
        <v>4</v>
      </c>
      <c r="AI2336">
        <v>2</v>
      </c>
      <c r="AK2336" t="s">
        <v>59</v>
      </c>
      <c r="AL2336" t="s">
        <v>64</v>
      </c>
      <c r="AS2336">
        <v>0</v>
      </c>
      <c r="AT2336">
        <v>0</v>
      </c>
      <c r="AU2336">
        <v>0</v>
      </c>
      <c r="AV2336">
        <v>0</v>
      </c>
      <c r="BB2336" t="b">
        <f t="shared" si="144"/>
        <v>0</v>
      </c>
      <c r="BC2336" t="str">
        <f>INDEX(repsearch2!B:B,MATCH(A2336,repsearch2!A:A,FALSE))</f>
        <v>No</v>
      </c>
      <c r="BD2336" s="3" t="b">
        <f t="shared" si="145"/>
        <v>0</v>
      </c>
      <c r="BE2336" s="3" t="b">
        <f t="shared" si="146"/>
        <v>0</v>
      </c>
      <c r="BF2336" t="str">
        <f t="shared" si="147"/>
        <v>closed</v>
      </c>
    </row>
    <row r="2337" spans="1:58" x14ac:dyDescent="0.3">
      <c r="A2337" t="s">
        <v>21827</v>
      </c>
      <c r="D2337" t="s">
        <v>96</v>
      </c>
      <c r="E2337" t="s">
        <v>21828</v>
      </c>
      <c r="F2337" t="s">
        <v>21829</v>
      </c>
      <c r="G2337">
        <v>4</v>
      </c>
      <c r="H2337" t="s">
        <v>59</v>
      </c>
      <c r="I2337" t="s">
        <v>21830</v>
      </c>
      <c r="J2337">
        <v>2</v>
      </c>
      <c r="K2337" t="s">
        <v>21831</v>
      </c>
      <c r="L2337" t="s">
        <v>21832</v>
      </c>
      <c r="M2337" t="s">
        <v>21833</v>
      </c>
      <c r="N2337" t="s">
        <v>64</v>
      </c>
      <c r="O2337" t="s">
        <v>9235</v>
      </c>
      <c r="P2337">
        <v>2019</v>
      </c>
      <c r="Q2337" t="s">
        <v>9173</v>
      </c>
      <c r="R2337" t="b">
        <v>0</v>
      </c>
      <c r="S2337" t="s">
        <v>1362</v>
      </c>
      <c r="T2337" t="b">
        <v>0</v>
      </c>
      <c r="W2337" t="s">
        <v>59</v>
      </c>
      <c r="Y2337">
        <v>0</v>
      </c>
      <c r="Z2337" t="s">
        <v>59</v>
      </c>
      <c r="AA2337" t="b">
        <v>0</v>
      </c>
      <c r="AB2337" t="s">
        <v>9236</v>
      </c>
      <c r="AI2337">
        <v>0</v>
      </c>
      <c r="AK2337" t="s">
        <v>59</v>
      </c>
      <c r="AL2337" t="s">
        <v>64</v>
      </c>
      <c r="AS2337">
        <v>0</v>
      </c>
      <c r="AT2337">
        <v>0</v>
      </c>
      <c r="AU2337">
        <v>0</v>
      </c>
      <c r="AV2337">
        <v>0</v>
      </c>
      <c r="BB2337" t="b">
        <f t="shared" si="144"/>
        <v>0</v>
      </c>
      <c r="BC2337" t="str">
        <f>INDEX(repsearch2!B:B,MATCH(A2337,repsearch2!A:A,FALSE))</f>
        <v>No</v>
      </c>
      <c r="BD2337" s="3" t="b">
        <f t="shared" si="145"/>
        <v>0</v>
      </c>
      <c r="BE2337" s="3" t="b">
        <f t="shared" si="146"/>
        <v>0</v>
      </c>
      <c r="BF2337" t="str">
        <f t="shared" si="147"/>
        <v>closed</v>
      </c>
    </row>
    <row r="2338" spans="1:58" x14ac:dyDescent="0.3">
      <c r="A2338" t="s">
        <v>21834</v>
      </c>
      <c r="D2338" t="s">
        <v>96</v>
      </c>
      <c r="E2338" t="s">
        <v>21835</v>
      </c>
      <c r="F2338" t="s">
        <v>21836</v>
      </c>
      <c r="G2338">
        <v>5</v>
      </c>
      <c r="H2338" t="s">
        <v>59</v>
      </c>
      <c r="I2338" t="s">
        <v>21837</v>
      </c>
      <c r="J2338">
        <v>1</v>
      </c>
      <c r="K2338" t="s">
        <v>21838</v>
      </c>
      <c r="L2338" t="s">
        <v>21839</v>
      </c>
      <c r="M2338" t="s">
        <v>2588</v>
      </c>
      <c r="N2338" t="s">
        <v>64</v>
      </c>
      <c r="O2338" t="s">
        <v>9583</v>
      </c>
      <c r="P2338">
        <v>2019</v>
      </c>
      <c r="Q2338" t="s">
        <v>436</v>
      </c>
      <c r="R2338" t="b">
        <v>0</v>
      </c>
      <c r="S2338" t="s">
        <v>67</v>
      </c>
      <c r="T2338" t="b">
        <v>0</v>
      </c>
      <c r="W2338" t="s">
        <v>59</v>
      </c>
      <c r="Y2338">
        <v>0</v>
      </c>
      <c r="Z2338" t="s">
        <v>59</v>
      </c>
      <c r="AA2338" t="b">
        <v>0</v>
      </c>
      <c r="AB2338" t="s">
        <v>9584</v>
      </c>
      <c r="AC2338" t="s">
        <v>64</v>
      </c>
      <c r="AD2338" t="s">
        <v>72</v>
      </c>
      <c r="AE2338" t="s">
        <v>59</v>
      </c>
      <c r="AG2338" t="s">
        <v>9585</v>
      </c>
      <c r="AH2338">
        <v>3</v>
      </c>
      <c r="AI2338">
        <v>1</v>
      </c>
      <c r="AK2338" t="s">
        <v>64</v>
      </c>
      <c r="AL2338" t="s">
        <v>64</v>
      </c>
      <c r="AP2338" t="s">
        <v>76</v>
      </c>
      <c r="AQ2338">
        <v>3000</v>
      </c>
      <c r="AR2338">
        <v>3000</v>
      </c>
      <c r="AS2338">
        <v>0.25</v>
      </c>
      <c r="AT2338">
        <v>0</v>
      </c>
      <c r="AU2338">
        <v>0</v>
      </c>
      <c r="AV2338">
        <v>1</v>
      </c>
      <c r="AW2338" t="s">
        <v>21840</v>
      </c>
      <c r="AX2338" t="s">
        <v>21841</v>
      </c>
      <c r="AY2338" t="s">
        <v>21842</v>
      </c>
      <c r="AZ2338" t="s">
        <v>9588</v>
      </c>
      <c r="BA2338" t="s">
        <v>9589</v>
      </c>
      <c r="BB2338" t="b">
        <f t="shared" si="144"/>
        <v>0</v>
      </c>
      <c r="BC2338" t="str">
        <f>INDEX(repsearch2!B:B,MATCH(A2338,repsearch2!A:A,FALSE))</f>
        <v>No</v>
      </c>
      <c r="BD2338" s="3" t="b">
        <f t="shared" si="145"/>
        <v>0</v>
      </c>
      <c r="BE2338" s="3" t="b">
        <f t="shared" si="146"/>
        <v>0</v>
      </c>
      <c r="BF2338" t="str">
        <f t="shared" si="147"/>
        <v>closed</v>
      </c>
    </row>
    <row r="2339" spans="1:58" x14ac:dyDescent="0.3">
      <c r="A2339" s="3" t="s">
        <v>21843</v>
      </c>
      <c r="B2339" s="3" t="s">
        <v>4793</v>
      </c>
      <c r="C2339" s="3"/>
      <c r="D2339" s="3" t="s">
        <v>56</v>
      </c>
      <c r="E2339" s="3" t="s">
        <v>21844</v>
      </c>
      <c r="F2339" s="3" t="s">
        <v>21845</v>
      </c>
      <c r="G2339" s="3">
        <v>3</v>
      </c>
      <c r="H2339" s="3" t="s">
        <v>59</v>
      </c>
      <c r="I2339" s="3" t="s">
        <v>21846</v>
      </c>
      <c r="J2339" s="3">
        <v>1</v>
      </c>
      <c r="K2339" s="3" t="s">
        <v>11512</v>
      </c>
      <c r="L2339" s="3"/>
      <c r="M2339" s="3"/>
      <c r="N2339" s="3" t="s">
        <v>59</v>
      </c>
      <c r="O2339" s="3" t="s">
        <v>7501</v>
      </c>
      <c r="P2339" s="3">
        <v>2019</v>
      </c>
      <c r="Q2339" s="3" t="s">
        <v>7502</v>
      </c>
      <c r="R2339" s="3" t="b">
        <v>1</v>
      </c>
      <c r="S2339" s="3" t="s">
        <v>67</v>
      </c>
      <c r="T2339" s="3" t="b">
        <v>1</v>
      </c>
      <c r="U2339" s="3" t="s">
        <v>68</v>
      </c>
      <c r="V2339" s="3" t="s">
        <v>69</v>
      </c>
      <c r="W2339" s="3" t="s">
        <v>64</v>
      </c>
      <c r="X2339" s="3" t="s">
        <v>21847</v>
      </c>
      <c r="Y2339" s="3">
        <v>2</v>
      </c>
      <c r="Z2339" s="3" t="s">
        <v>59</v>
      </c>
      <c r="AA2339" s="3" t="b">
        <v>0</v>
      </c>
      <c r="AB2339" s="3" t="s">
        <v>7503</v>
      </c>
      <c r="AC2339" s="3" t="s">
        <v>205</v>
      </c>
      <c r="AD2339" s="3"/>
      <c r="AE2339" s="3"/>
      <c r="AF2339" s="3"/>
      <c r="AG2339" s="3"/>
      <c r="AH2339" s="3">
        <v>6</v>
      </c>
      <c r="AI2339" s="3">
        <v>3</v>
      </c>
      <c r="AJ2339" s="3" t="s">
        <v>21848</v>
      </c>
      <c r="AK2339" s="3" t="s">
        <v>59</v>
      </c>
      <c r="AL2339" s="3" t="s">
        <v>64</v>
      </c>
      <c r="AM2339" s="3"/>
      <c r="AN2339" s="3"/>
      <c r="AO2339" s="3"/>
      <c r="AP2339" s="3"/>
      <c r="AQ2339" s="3"/>
      <c r="AR2339" s="3"/>
      <c r="AS2339" s="3">
        <v>0</v>
      </c>
      <c r="AT2339" s="3">
        <v>0</v>
      </c>
      <c r="AU2339" s="3">
        <v>0</v>
      </c>
      <c r="AV2339" s="3">
        <v>0</v>
      </c>
      <c r="AW2339" s="3"/>
      <c r="AX2339" s="3"/>
      <c r="AY2339" s="3"/>
      <c r="AZ2339" s="3"/>
      <c r="BA2339" s="3"/>
      <c r="BB2339" s="3" t="b">
        <f t="shared" si="144"/>
        <v>1</v>
      </c>
      <c r="BC2339" s="3" t="str">
        <f>INDEX(repsearch2!B:B,MATCH(A2339,repsearch2!A:A,FALSE))</f>
        <v>Yes</v>
      </c>
      <c r="BD2339" s="3" t="b">
        <f t="shared" si="145"/>
        <v>1</v>
      </c>
      <c r="BE2339" s="3" t="b">
        <f t="shared" si="146"/>
        <v>1</v>
      </c>
      <c r="BF2339" t="str">
        <f t="shared" si="147"/>
        <v>gold</v>
      </c>
    </row>
    <row r="2340" spans="1:58" x14ac:dyDescent="0.3">
      <c r="A2340" t="s">
        <v>21849</v>
      </c>
      <c r="D2340" t="s">
        <v>96</v>
      </c>
      <c r="E2340" t="s">
        <v>21850</v>
      </c>
      <c r="F2340" t="s">
        <v>21851</v>
      </c>
      <c r="G2340">
        <v>4</v>
      </c>
      <c r="H2340" t="s">
        <v>59</v>
      </c>
      <c r="I2340" t="s">
        <v>21852</v>
      </c>
      <c r="J2340">
        <v>1</v>
      </c>
      <c r="K2340" t="s">
        <v>21853</v>
      </c>
      <c r="L2340" t="s">
        <v>21854</v>
      </c>
      <c r="M2340" t="s">
        <v>21855</v>
      </c>
      <c r="N2340" t="s">
        <v>64</v>
      </c>
      <c r="O2340" t="s">
        <v>19210</v>
      </c>
      <c r="P2340">
        <v>2019</v>
      </c>
      <c r="Q2340" t="s">
        <v>436</v>
      </c>
      <c r="R2340" t="b">
        <v>0</v>
      </c>
      <c r="S2340" t="s">
        <v>67</v>
      </c>
      <c r="T2340" t="b">
        <v>0</v>
      </c>
      <c r="W2340" t="s">
        <v>59</v>
      </c>
      <c r="Y2340">
        <v>0</v>
      </c>
      <c r="Z2340" t="s">
        <v>59</v>
      </c>
      <c r="AA2340" t="b">
        <v>0</v>
      </c>
      <c r="AB2340" t="s">
        <v>19211</v>
      </c>
      <c r="AC2340" t="s">
        <v>64</v>
      </c>
      <c r="AD2340" t="s">
        <v>72</v>
      </c>
      <c r="AE2340" t="s">
        <v>59</v>
      </c>
      <c r="AG2340" t="s">
        <v>19212</v>
      </c>
      <c r="AH2340">
        <v>1</v>
      </c>
      <c r="AI2340">
        <v>0</v>
      </c>
      <c r="AK2340" t="s">
        <v>64</v>
      </c>
      <c r="AL2340" t="s">
        <v>64</v>
      </c>
      <c r="AP2340" t="s">
        <v>76</v>
      </c>
      <c r="AQ2340">
        <v>3000</v>
      </c>
      <c r="AR2340">
        <v>3000</v>
      </c>
      <c r="AS2340">
        <v>11.28</v>
      </c>
      <c r="AT2340">
        <v>0</v>
      </c>
      <c r="AU2340">
        <v>0</v>
      </c>
      <c r="AV2340">
        <v>6</v>
      </c>
      <c r="AW2340" t="s">
        <v>21856</v>
      </c>
      <c r="AZ2340" t="s">
        <v>5652</v>
      </c>
      <c r="BA2340" t="s">
        <v>19215</v>
      </c>
      <c r="BB2340" t="b">
        <f t="shared" si="144"/>
        <v>0</v>
      </c>
      <c r="BC2340" t="str">
        <f>INDEX(repsearch2!B:B,MATCH(A2340,repsearch2!A:A,FALSE))</f>
        <v>No</v>
      </c>
      <c r="BD2340" s="3" t="b">
        <f t="shared" si="145"/>
        <v>0</v>
      </c>
      <c r="BE2340" s="3" t="b">
        <f t="shared" si="146"/>
        <v>0</v>
      </c>
      <c r="BF2340" t="str">
        <f t="shared" si="147"/>
        <v>closed</v>
      </c>
    </row>
    <row r="2341" spans="1:58" x14ac:dyDescent="0.3">
      <c r="A2341" t="s">
        <v>21857</v>
      </c>
      <c r="B2341" t="s">
        <v>55</v>
      </c>
      <c r="C2341" t="s">
        <v>388</v>
      </c>
      <c r="D2341" t="s">
        <v>56</v>
      </c>
      <c r="E2341" t="s">
        <v>21858</v>
      </c>
      <c r="F2341" t="s">
        <v>21859</v>
      </c>
      <c r="G2341">
        <v>4</v>
      </c>
      <c r="H2341" t="s">
        <v>59</v>
      </c>
      <c r="I2341" t="s">
        <v>21860</v>
      </c>
      <c r="J2341">
        <v>1</v>
      </c>
      <c r="K2341" t="s">
        <v>19462</v>
      </c>
      <c r="L2341" t="s">
        <v>21861</v>
      </c>
      <c r="N2341" t="s">
        <v>59</v>
      </c>
      <c r="O2341" t="s">
        <v>21862</v>
      </c>
      <c r="P2341">
        <v>2019</v>
      </c>
      <c r="Q2341" t="s">
        <v>139</v>
      </c>
      <c r="R2341" t="b">
        <v>1</v>
      </c>
      <c r="S2341" t="s">
        <v>67</v>
      </c>
      <c r="T2341" t="b">
        <v>1</v>
      </c>
      <c r="U2341" t="s">
        <v>68</v>
      </c>
      <c r="V2341" t="s">
        <v>69</v>
      </c>
      <c r="W2341" t="s">
        <v>64</v>
      </c>
      <c r="X2341" t="s">
        <v>21863</v>
      </c>
      <c r="Y2341">
        <v>1</v>
      </c>
      <c r="Z2341" t="s">
        <v>59</v>
      </c>
      <c r="AA2341" t="b">
        <v>1</v>
      </c>
      <c r="AB2341" t="s">
        <v>21864</v>
      </c>
      <c r="AC2341" t="s">
        <v>205</v>
      </c>
      <c r="AE2341" t="s">
        <v>64</v>
      </c>
      <c r="AF2341" t="s">
        <v>72</v>
      </c>
      <c r="AH2341">
        <v>2</v>
      </c>
      <c r="AI2341">
        <v>0</v>
      </c>
      <c r="AJ2341" t="s">
        <v>21865</v>
      </c>
      <c r="AK2341" t="s">
        <v>59</v>
      </c>
      <c r="AL2341" t="s">
        <v>64</v>
      </c>
      <c r="AM2341" t="s">
        <v>64</v>
      </c>
      <c r="AN2341" t="s">
        <v>76</v>
      </c>
      <c r="AO2341">
        <v>1200</v>
      </c>
      <c r="AP2341" t="s">
        <v>76</v>
      </c>
      <c r="AQ2341">
        <v>1200</v>
      </c>
      <c r="AR2341">
        <v>1200</v>
      </c>
      <c r="AS2341">
        <v>2.35</v>
      </c>
      <c r="AT2341">
        <v>0</v>
      </c>
      <c r="AU2341">
        <v>0</v>
      </c>
      <c r="AV2341">
        <v>3</v>
      </c>
      <c r="AW2341" t="s">
        <v>21866</v>
      </c>
      <c r="BA2341" t="s">
        <v>5945</v>
      </c>
      <c r="BB2341" t="b">
        <f t="shared" si="144"/>
        <v>0</v>
      </c>
      <c r="BC2341" t="str">
        <f>INDEX(repsearch2!B:B,MATCH(A2341,repsearch2!A:A,FALSE))</f>
        <v>No</v>
      </c>
      <c r="BD2341" s="3" t="b">
        <f t="shared" si="145"/>
        <v>0</v>
      </c>
      <c r="BE2341" s="3" t="b">
        <f t="shared" si="146"/>
        <v>1</v>
      </c>
      <c r="BF2341" t="str">
        <f t="shared" si="147"/>
        <v>gold</v>
      </c>
    </row>
    <row r="2342" spans="1:58" x14ac:dyDescent="0.3">
      <c r="A2342" t="s">
        <v>21867</v>
      </c>
      <c r="B2342" t="s">
        <v>55</v>
      </c>
      <c r="D2342" t="s">
        <v>56</v>
      </c>
      <c r="E2342" t="s">
        <v>21868</v>
      </c>
      <c r="F2342" t="s">
        <v>21869</v>
      </c>
      <c r="G2342">
        <v>5</v>
      </c>
      <c r="H2342" t="s">
        <v>59</v>
      </c>
      <c r="I2342" t="s">
        <v>21870</v>
      </c>
      <c r="J2342">
        <v>1</v>
      </c>
      <c r="K2342" t="s">
        <v>21871</v>
      </c>
      <c r="L2342" t="s">
        <v>21872</v>
      </c>
      <c r="N2342" t="s">
        <v>59</v>
      </c>
      <c r="O2342" t="s">
        <v>123</v>
      </c>
      <c r="P2342">
        <v>2019</v>
      </c>
      <c r="Q2342" t="s">
        <v>88</v>
      </c>
      <c r="R2342" t="b">
        <v>1</v>
      </c>
      <c r="S2342" t="s">
        <v>67</v>
      </c>
      <c r="T2342" t="b">
        <v>1</v>
      </c>
      <c r="U2342" t="s">
        <v>68</v>
      </c>
      <c r="V2342" t="s">
        <v>69</v>
      </c>
      <c r="W2342" t="s">
        <v>64</v>
      </c>
      <c r="X2342" t="s">
        <v>709</v>
      </c>
      <c r="Y2342">
        <v>1</v>
      </c>
      <c r="Z2342" t="s">
        <v>59</v>
      </c>
      <c r="AA2342" t="b">
        <v>1</v>
      </c>
      <c r="AB2342" t="s">
        <v>125</v>
      </c>
      <c r="AC2342" t="s">
        <v>64</v>
      </c>
      <c r="AD2342" t="s">
        <v>72</v>
      </c>
      <c r="AE2342" t="s">
        <v>64</v>
      </c>
      <c r="AF2342" t="s">
        <v>72</v>
      </c>
      <c r="AG2342" t="s">
        <v>126</v>
      </c>
      <c r="AH2342">
        <v>6</v>
      </c>
      <c r="AI2342">
        <v>4</v>
      </c>
      <c r="AJ2342" t="s">
        <v>21873</v>
      </c>
      <c r="AK2342" t="s">
        <v>64</v>
      </c>
      <c r="AL2342" t="s">
        <v>64</v>
      </c>
      <c r="AM2342" t="s">
        <v>64</v>
      </c>
      <c r="AN2342" t="s">
        <v>76</v>
      </c>
      <c r="AO2342">
        <v>2950</v>
      </c>
      <c r="AR2342">
        <v>2950</v>
      </c>
      <c r="AS2342">
        <v>94.15</v>
      </c>
      <c r="AT2342">
        <v>0</v>
      </c>
      <c r="AU2342">
        <v>0</v>
      </c>
      <c r="AV2342">
        <v>144</v>
      </c>
      <c r="AW2342" t="s">
        <v>21874</v>
      </c>
      <c r="AX2342" t="s">
        <v>21875</v>
      </c>
      <c r="AY2342" t="s">
        <v>21876</v>
      </c>
      <c r="AZ2342" t="s">
        <v>129</v>
      </c>
      <c r="BA2342" t="s">
        <v>130</v>
      </c>
      <c r="BB2342" t="b">
        <f t="shared" si="144"/>
        <v>0</v>
      </c>
      <c r="BC2342" t="str">
        <f>INDEX(repsearch2!B:B,MATCH(A2342,repsearch2!A:A,FALSE))</f>
        <v>No</v>
      </c>
      <c r="BD2342" s="3" t="b">
        <f t="shared" si="145"/>
        <v>0</v>
      </c>
      <c r="BE2342" s="3" t="b">
        <f t="shared" si="146"/>
        <v>1</v>
      </c>
      <c r="BF2342" t="str">
        <f t="shared" si="147"/>
        <v>gold</v>
      </c>
    </row>
    <row r="2343" spans="1:58" x14ac:dyDescent="0.3">
      <c r="A2343" t="s">
        <v>21877</v>
      </c>
      <c r="D2343" t="s">
        <v>96</v>
      </c>
      <c r="E2343" t="s">
        <v>21878</v>
      </c>
      <c r="F2343" t="s">
        <v>21781</v>
      </c>
      <c r="G2343">
        <v>5</v>
      </c>
      <c r="H2343" t="s">
        <v>59</v>
      </c>
      <c r="I2343" t="s">
        <v>21879</v>
      </c>
      <c r="J2343">
        <v>3</v>
      </c>
      <c r="K2343" t="s">
        <v>21783</v>
      </c>
      <c r="L2343" t="s">
        <v>21880</v>
      </c>
      <c r="M2343" t="s">
        <v>11654</v>
      </c>
      <c r="N2343" t="s">
        <v>64</v>
      </c>
      <c r="O2343" t="s">
        <v>21401</v>
      </c>
      <c r="P2343">
        <v>2019</v>
      </c>
      <c r="Q2343" t="s">
        <v>9742</v>
      </c>
      <c r="R2343" t="b">
        <v>0</v>
      </c>
      <c r="S2343" t="s">
        <v>1362</v>
      </c>
      <c r="T2343" t="b">
        <v>0</v>
      </c>
      <c r="W2343" t="s">
        <v>59</v>
      </c>
      <c r="Y2343">
        <v>0</v>
      </c>
      <c r="Z2343" t="s">
        <v>59</v>
      </c>
      <c r="AA2343" t="b">
        <v>0</v>
      </c>
      <c r="AB2343" t="s">
        <v>9752</v>
      </c>
      <c r="AH2343">
        <v>2</v>
      </c>
      <c r="AI2343">
        <v>3</v>
      </c>
      <c r="AK2343" t="s">
        <v>59</v>
      </c>
      <c r="AL2343" t="s">
        <v>64</v>
      </c>
      <c r="AS2343">
        <v>0</v>
      </c>
      <c r="AT2343">
        <v>0</v>
      </c>
      <c r="AU2343">
        <v>0</v>
      </c>
      <c r="AV2343">
        <v>0</v>
      </c>
      <c r="BB2343" t="b">
        <f t="shared" si="144"/>
        <v>0</v>
      </c>
      <c r="BC2343" t="str">
        <f>INDEX(repsearch2!B:B,MATCH(A2343,repsearch2!A:A,FALSE))</f>
        <v>No</v>
      </c>
      <c r="BD2343" s="3" t="b">
        <f t="shared" si="145"/>
        <v>0</v>
      </c>
      <c r="BE2343" s="3" t="b">
        <f t="shared" si="146"/>
        <v>0</v>
      </c>
      <c r="BF2343" t="str">
        <f t="shared" si="147"/>
        <v>closed</v>
      </c>
    </row>
    <row r="2344" spans="1:58" x14ac:dyDescent="0.3">
      <c r="A2344" t="s">
        <v>21881</v>
      </c>
      <c r="B2344" t="s">
        <v>241</v>
      </c>
      <c r="D2344" t="s">
        <v>242</v>
      </c>
      <c r="E2344" t="s">
        <v>21882</v>
      </c>
      <c r="F2344" t="s">
        <v>21883</v>
      </c>
      <c r="G2344">
        <v>3</v>
      </c>
      <c r="H2344" t="s">
        <v>59</v>
      </c>
      <c r="I2344" t="s">
        <v>21884</v>
      </c>
      <c r="J2344">
        <v>1</v>
      </c>
      <c r="K2344" t="s">
        <v>21885</v>
      </c>
      <c r="L2344" t="s">
        <v>21886</v>
      </c>
      <c r="N2344" t="s">
        <v>59</v>
      </c>
      <c r="O2344" t="s">
        <v>21887</v>
      </c>
      <c r="P2344">
        <v>2019</v>
      </c>
      <c r="Q2344" t="s">
        <v>21435</v>
      </c>
      <c r="R2344" t="b">
        <v>1</v>
      </c>
      <c r="S2344" t="s">
        <v>102</v>
      </c>
      <c r="T2344" t="b">
        <v>0</v>
      </c>
      <c r="U2344" t="s">
        <v>68</v>
      </c>
      <c r="V2344" t="s">
        <v>69</v>
      </c>
      <c r="W2344" t="s">
        <v>64</v>
      </c>
      <c r="X2344" t="s">
        <v>1209</v>
      </c>
      <c r="Y2344">
        <v>1</v>
      </c>
      <c r="Z2344" t="s">
        <v>59</v>
      </c>
      <c r="AA2344" t="b">
        <v>0</v>
      </c>
      <c r="AI2344">
        <v>0</v>
      </c>
      <c r="AJ2344" t="s">
        <v>21888</v>
      </c>
      <c r="AK2344" t="s">
        <v>64</v>
      </c>
      <c r="AL2344" t="s">
        <v>64</v>
      </c>
      <c r="AS2344">
        <v>0</v>
      </c>
      <c r="AT2344">
        <v>0</v>
      </c>
      <c r="AU2344">
        <v>0</v>
      </c>
      <c r="AV2344">
        <v>0</v>
      </c>
      <c r="AZ2344" t="s">
        <v>331</v>
      </c>
      <c r="BB2344" t="b">
        <f t="shared" si="144"/>
        <v>0</v>
      </c>
      <c r="BC2344" t="str">
        <f>INDEX(repsearch2!B:B,MATCH(A2344,repsearch2!A:A,FALSE))</f>
        <v>No</v>
      </c>
      <c r="BD2344" s="3" t="b">
        <f t="shared" si="145"/>
        <v>0</v>
      </c>
      <c r="BE2344" s="3" t="b">
        <f t="shared" si="146"/>
        <v>1</v>
      </c>
      <c r="BF2344" t="str">
        <f t="shared" si="147"/>
        <v>hybrid</v>
      </c>
    </row>
    <row r="2345" spans="1:58" x14ac:dyDescent="0.3">
      <c r="A2345" s="3" t="s">
        <v>21889</v>
      </c>
      <c r="B2345" s="3" t="s">
        <v>55</v>
      </c>
      <c r="C2345" s="3" t="s">
        <v>81</v>
      </c>
      <c r="D2345" s="3" t="s">
        <v>56</v>
      </c>
      <c r="E2345" s="3" t="s">
        <v>21890</v>
      </c>
      <c r="F2345" s="3" t="s">
        <v>21891</v>
      </c>
      <c r="G2345" s="3">
        <v>4</v>
      </c>
      <c r="H2345" s="3" t="s">
        <v>59</v>
      </c>
      <c r="I2345" s="3" t="s">
        <v>21892</v>
      </c>
      <c r="J2345" s="3">
        <v>1</v>
      </c>
      <c r="K2345" s="3" t="s">
        <v>21893</v>
      </c>
      <c r="L2345" s="3" t="s">
        <v>21894</v>
      </c>
      <c r="M2345" s="3"/>
      <c r="N2345" s="3" t="s">
        <v>59</v>
      </c>
      <c r="O2345" s="3" t="s">
        <v>21895</v>
      </c>
      <c r="P2345" s="3">
        <v>2019</v>
      </c>
      <c r="Q2345" s="3" t="s">
        <v>10642</v>
      </c>
      <c r="R2345" s="3" t="b">
        <v>1</v>
      </c>
      <c r="S2345" s="3" t="s">
        <v>67</v>
      </c>
      <c r="T2345" s="3" t="b">
        <v>1</v>
      </c>
      <c r="U2345" s="3" t="s">
        <v>68</v>
      </c>
      <c r="V2345" s="3" t="s">
        <v>69</v>
      </c>
      <c r="W2345" s="3" t="s">
        <v>64</v>
      </c>
      <c r="X2345" s="3" t="s">
        <v>21896</v>
      </c>
      <c r="Y2345" s="3">
        <v>2</v>
      </c>
      <c r="Z2345" s="3" t="s">
        <v>59</v>
      </c>
      <c r="AA2345" s="3" t="b">
        <v>1</v>
      </c>
      <c r="AB2345" s="3" t="s">
        <v>21897</v>
      </c>
      <c r="AC2345" s="3" t="s">
        <v>64</v>
      </c>
      <c r="AD2345" s="3" t="s">
        <v>72</v>
      </c>
      <c r="AE2345" s="3" t="s">
        <v>64</v>
      </c>
      <c r="AF2345" s="3" t="s">
        <v>72</v>
      </c>
      <c r="AG2345" s="3" t="s">
        <v>21898</v>
      </c>
      <c r="AH2345" s="3">
        <v>6</v>
      </c>
      <c r="AI2345" s="3">
        <v>7</v>
      </c>
      <c r="AJ2345" s="3" t="s">
        <v>21899</v>
      </c>
      <c r="AK2345" s="3" t="s">
        <v>64</v>
      </c>
      <c r="AL2345" s="3" t="s">
        <v>64</v>
      </c>
      <c r="AM2345" s="3" t="s">
        <v>64</v>
      </c>
      <c r="AN2345" s="3" t="s">
        <v>76</v>
      </c>
      <c r="AO2345" s="3">
        <v>1250</v>
      </c>
      <c r="AP2345" s="3" t="s">
        <v>76</v>
      </c>
      <c r="AQ2345" s="3">
        <v>1990</v>
      </c>
      <c r="AR2345" s="3">
        <v>1990</v>
      </c>
      <c r="AS2345" s="3">
        <v>0</v>
      </c>
      <c r="AT2345" s="3">
        <v>0</v>
      </c>
      <c r="AU2345" s="3">
        <v>0</v>
      </c>
      <c r="AV2345" s="3">
        <v>0</v>
      </c>
      <c r="AW2345" s="3"/>
      <c r="AX2345" s="3"/>
      <c r="AY2345" s="3"/>
      <c r="AZ2345" s="3" t="s">
        <v>2569</v>
      </c>
      <c r="BA2345" s="3" t="s">
        <v>2191</v>
      </c>
      <c r="BB2345" s="3" t="b">
        <f t="shared" si="144"/>
        <v>1</v>
      </c>
      <c r="BC2345" s="3" t="str">
        <f>INDEX(repsearch2!B:B,MATCH(A2345,repsearch2!A:A,FALSE))</f>
        <v>Yes</v>
      </c>
      <c r="BD2345" s="3" t="b">
        <f t="shared" si="145"/>
        <v>1</v>
      </c>
      <c r="BE2345" s="3" t="b">
        <f t="shared" si="146"/>
        <v>1</v>
      </c>
      <c r="BF2345" t="str">
        <f t="shared" si="147"/>
        <v>gold</v>
      </c>
    </row>
    <row r="2346" spans="1:58" x14ac:dyDescent="0.3">
      <c r="A2346" t="s">
        <v>21900</v>
      </c>
      <c r="B2346" t="s">
        <v>55</v>
      </c>
      <c r="C2346" t="s">
        <v>388</v>
      </c>
      <c r="D2346" t="s">
        <v>56</v>
      </c>
      <c r="E2346" t="s">
        <v>21901</v>
      </c>
      <c r="F2346" t="s">
        <v>21902</v>
      </c>
      <c r="G2346">
        <v>5</v>
      </c>
      <c r="H2346" t="s">
        <v>59</v>
      </c>
      <c r="I2346" t="s">
        <v>21903</v>
      </c>
      <c r="J2346">
        <v>1</v>
      </c>
      <c r="K2346" t="s">
        <v>21904</v>
      </c>
      <c r="L2346" t="s">
        <v>862</v>
      </c>
      <c r="N2346" t="s">
        <v>59</v>
      </c>
      <c r="O2346" t="s">
        <v>9213</v>
      </c>
      <c r="P2346">
        <v>2019</v>
      </c>
      <c r="Q2346" t="s">
        <v>2454</v>
      </c>
      <c r="R2346" t="b">
        <v>1</v>
      </c>
      <c r="S2346" t="s">
        <v>67</v>
      </c>
      <c r="T2346" t="b">
        <v>1</v>
      </c>
      <c r="U2346" t="s">
        <v>68</v>
      </c>
      <c r="V2346" t="s">
        <v>69</v>
      </c>
      <c r="W2346" t="s">
        <v>59</v>
      </c>
      <c r="Y2346">
        <v>0</v>
      </c>
      <c r="Z2346" t="s">
        <v>59</v>
      </c>
      <c r="AA2346" t="b">
        <v>1</v>
      </c>
      <c r="AB2346" t="s">
        <v>9214</v>
      </c>
      <c r="AC2346" t="s">
        <v>64</v>
      </c>
      <c r="AD2346" t="s">
        <v>72</v>
      </c>
      <c r="AE2346" t="s">
        <v>59</v>
      </c>
      <c r="AG2346" t="s">
        <v>9215</v>
      </c>
      <c r="AH2346">
        <v>1</v>
      </c>
      <c r="AI2346">
        <v>1</v>
      </c>
      <c r="AJ2346" t="s">
        <v>21905</v>
      </c>
      <c r="AK2346" t="s">
        <v>64</v>
      </c>
      <c r="AL2346" t="s">
        <v>64</v>
      </c>
      <c r="AM2346" t="s">
        <v>64</v>
      </c>
      <c r="AN2346" t="s">
        <v>76</v>
      </c>
      <c r="AO2346">
        <v>1750</v>
      </c>
      <c r="AP2346" t="s">
        <v>76</v>
      </c>
      <c r="AQ2346">
        <v>1750</v>
      </c>
      <c r="AR2346">
        <v>1750</v>
      </c>
      <c r="AS2346">
        <v>0</v>
      </c>
      <c r="AT2346">
        <v>0</v>
      </c>
      <c r="AU2346">
        <v>0</v>
      </c>
      <c r="AV2346">
        <v>0</v>
      </c>
      <c r="AX2346" t="s">
        <v>21906</v>
      </c>
      <c r="AY2346" t="s">
        <v>21907</v>
      </c>
      <c r="AZ2346" t="s">
        <v>6667</v>
      </c>
      <c r="BA2346" t="s">
        <v>9217</v>
      </c>
      <c r="BB2346" t="b">
        <f t="shared" si="144"/>
        <v>0</v>
      </c>
      <c r="BC2346" t="str">
        <f>INDEX(repsearch2!B:B,MATCH(A2346,repsearch2!A:A,FALSE))</f>
        <v>No</v>
      </c>
      <c r="BD2346" s="3" t="b">
        <f t="shared" si="145"/>
        <v>0</v>
      </c>
      <c r="BE2346" s="3" t="b">
        <f t="shared" si="146"/>
        <v>1</v>
      </c>
      <c r="BF2346" t="str">
        <f t="shared" si="147"/>
        <v>gold</v>
      </c>
    </row>
    <row r="2347" spans="1:58" x14ac:dyDescent="0.3">
      <c r="A2347" t="s">
        <v>21908</v>
      </c>
      <c r="B2347" t="s">
        <v>55</v>
      </c>
      <c r="D2347" t="s">
        <v>56</v>
      </c>
      <c r="E2347" t="s">
        <v>21909</v>
      </c>
      <c r="F2347" t="s">
        <v>21910</v>
      </c>
      <c r="G2347">
        <v>6</v>
      </c>
      <c r="H2347" t="s">
        <v>59</v>
      </c>
      <c r="I2347" t="s">
        <v>21911</v>
      </c>
      <c r="J2347">
        <v>1</v>
      </c>
      <c r="K2347" t="s">
        <v>21912</v>
      </c>
      <c r="L2347" t="s">
        <v>21913</v>
      </c>
      <c r="N2347" t="s">
        <v>59</v>
      </c>
      <c r="O2347" t="s">
        <v>19525</v>
      </c>
      <c r="P2347">
        <v>2019</v>
      </c>
      <c r="Q2347" t="s">
        <v>88</v>
      </c>
      <c r="R2347" t="b">
        <v>1</v>
      </c>
      <c r="S2347" t="s">
        <v>67</v>
      </c>
      <c r="T2347" t="b">
        <v>1</v>
      </c>
      <c r="U2347" t="s">
        <v>68</v>
      </c>
      <c r="V2347" t="s">
        <v>69</v>
      </c>
      <c r="W2347" t="s">
        <v>64</v>
      </c>
      <c r="X2347" t="s">
        <v>21914</v>
      </c>
      <c r="Y2347">
        <v>2</v>
      </c>
      <c r="Z2347" t="s">
        <v>59</v>
      </c>
      <c r="AA2347" t="b">
        <v>1</v>
      </c>
      <c r="AB2347" t="s">
        <v>19527</v>
      </c>
      <c r="AC2347" t="s">
        <v>64</v>
      </c>
      <c r="AD2347" t="s">
        <v>72</v>
      </c>
      <c r="AE2347" t="s">
        <v>64</v>
      </c>
      <c r="AF2347" t="s">
        <v>72</v>
      </c>
      <c r="AG2347" t="s">
        <v>19528</v>
      </c>
      <c r="AH2347">
        <v>8</v>
      </c>
      <c r="AI2347">
        <v>7</v>
      </c>
      <c r="AJ2347" t="s">
        <v>21915</v>
      </c>
      <c r="AK2347" t="s">
        <v>64</v>
      </c>
      <c r="AL2347" t="s">
        <v>64</v>
      </c>
      <c r="AM2347" t="s">
        <v>64</v>
      </c>
      <c r="AN2347" t="s">
        <v>76</v>
      </c>
      <c r="AO2347">
        <v>1900</v>
      </c>
      <c r="AR2347">
        <v>1900</v>
      </c>
      <c r="AS2347">
        <v>29.641999999999999</v>
      </c>
      <c r="AT2347">
        <v>1</v>
      </c>
      <c r="AU2347">
        <v>0</v>
      </c>
      <c r="AV2347">
        <v>14</v>
      </c>
      <c r="AW2347" t="s">
        <v>21916</v>
      </c>
      <c r="AZ2347" t="s">
        <v>5432</v>
      </c>
      <c r="BA2347" t="s">
        <v>4250</v>
      </c>
      <c r="BB2347" t="b">
        <f t="shared" si="144"/>
        <v>0</v>
      </c>
      <c r="BC2347" t="str">
        <f>INDEX(repsearch2!B:B,MATCH(A2347,repsearch2!A:A,FALSE))</f>
        <v>No</v>
      </c>
      <c r="BD2347" s="3" t="b">
        <f t="shared" si="145"/>
        <v>0</v>
      </c>
      <c r="BE2347" s="3" t="b">
        <f t="shared" si="146"/>
        <v>1</v>
      </c>
      <c r="BF2347" t="str">
        <f t="shared" si="147"/>
        <v>gold</v>
      </c>
    </row>
    <row r="2348" spans="1:58" x14ac:dyDescent="0.3">
      <c r="A2348" t="s">
        <v>21917</v>
      </c>
      <c r="B2348" t="s">
        <v>55</v>
      </c>
      <c r="C2348" t="s">
        <v>388</v>
      </c>
      <c r="D2348" t="s">
        <v>56</v>
      </c>
      <c r="E2348" t="s">
        <v>21918</v>
      </c>
      <c r="F2348" t="s">
        <v>21919</v>
      </c>
      <c r="G2348">
        <v>4</v>
      </c>
      <c r="H2348" t="s">
        <v>59</v>
      </c>
      <c r="I2348" t="s">
        <v>21920</v>
      </c>
      <c r="J2348">
        <v>1</v>
      </c>
      <c r="K2348" t="s">
        <v>21921</v>
      </c>
      <c r="L2348" t="s">
        <v>862</v>
      </c>
      <c r="N2348" t="s">
        <v>59</v>
      </c>
      <c r="O2348" t="s">
        <v>9213</v>
      </c>
      <c r="P2348">
        <v>2019</v>
      </c>
      <c r="Q2348" t="s">
        <v>2454</v>
      </c>
      <c r="R2348" t="b">
        <v>1</v>
      </c>
      <c r="S2348" t="s">
        <v>67</v>
      </c>
      <c r="T2348" t="b">
        <v>1</v>
      </c>
      <c r="U2348" t="s">
        <v>68</v>
      </c>
      <c r="V2348" t="s">
        <v>69</v>
      </c>
      <c r="W2348" t="s">
        <v>59</v>
      </c>
      <c r="Y2348">
        <v>0</v>
      </c>
      <c r="Z2348" t="s">
        <v>59</v>
      </c>
      <c r="AA2348" t="b">
        <v>1</v>
      </c>
      <c r="AB2348" t="s">
        <v>9214</v>
      </c>
      <c r="AC2348" t="s">
        <v>64</v>
      </c>
      <c r="AD2348" t="s">
        <v>72</v>
      </c>
      <c r="AE2348" t="s">
        <v>59</v>
      </c>
      <c r="AG2348" t="s">
        <v>9215</v>
      </c>
      <c r="AH2348">
        <v>18</v>
      </c>
      <c r="AI2348">
        <v>15</v>
      </c>
      <c r="AJ2348" t="s">
        <v>21922</v>
      </c>
      <c r="AK2348" t="s">
        <v>64</v>
      </c>
      <c r="AL2348" t="s">
        <v>64</v>
      </c>
      <c r="AM2348" t="s">
        <v>64</v>
      </c>
      <c r="AN2348" t="s">
        <v>76</v>
      </c>
      <c r="AO2348">
        <v>1750</v>
      </c>
      <c r="AP2348" t="s">
        <v>76</v>
      </c>
      <c r="AQ2348">
        <v>1750</v>
      </c>
      <c r="AR2348">
        <v>1750</v>
      </c>
      <c r="AS2348">
        <v>0</v>
      </c>
      <c r="AT2348">
        <v>0</v>
      </c>
      <c r="AU2348">
        <v>0</v>
      </c>
      <c r="AV2348">
        <v>0</v>
      </c>
      <c r="AX2348" t="s">
        <v>21923</v>
      </c>
      <c r="AY2348" t="s">
        <v>21924</v>
      </c>
      <c r="AZ2348" t="s">
        <v>6667</v>
      </c>
      <c r="BA2348" t="s">
        <v>9217</v>
      </c>
      <c r="BB2348" t="b">
        <f t="shared" si="144"/>
        <v>0</v>
      </c>
      <c r="BC2348" t="str">
        <f>INDEX(repsearch2!B:B,MATCH(A2348,repsearch2!A:A,FALSE))</f>
        <v>No</v>
      </c>
      <c r="BD2348" s="3" t="b">
        <f t="shared" si="145"/>
        <v>0</v>
      </c>
      <c r="BE2348" s="3" t="b">
        <f t="shared" si="146"/>
        <v>1</v>
      </c>
      <c r="BF2348" t="str">
        <f t="shared" si="147"/>
        <v>gold</v>
      </c>
    </row>
    <row r="2349" spans="1:58" x14ac:dyDescent="0.3">
      <c r="A2349" t="s">
        <v>21925</v>
      </c>
      <c r="D2349" t="s">
        <v>96</v>
      </c>
      <c r="E2349" t="s">
        <v>21926</v>
      </c>
      <c r="F2349" t="s">
        <v>21927</v>
      </c>
      <c r="G2349">
        <v>3</v>
      </c>
      <c r="H2349" t="s">
        <v>59</v>
      </c>
      <c r="I2349" t="s">
        <v>21928</v>
      </c>
      <c r="J2349">
        <v>1</v>
      </c>
      <c r="K2349" t="s">
        <v>21929</v>
      </c>
      <c r="L2349" t="s">
        <v>13659</v>
      </c>
      <c r="M2349" t="s">
        <v>4092</v>
      </c>
      <c r="N2349" t="s">
        <v>64</v>
      </c>
      <c r="O2349" t="s">
        <v>20974</v>
      </c>
      <c r="P2349">
        <v>2019</v>
      </c>
      <c r="Q2349" t="s">
        <v>9742</v>
      </c>
      <c r="R2349" t="b">
        <v>0</v>
      </c>
      <c r="S2349" t="s">
        <v>1362</v>
      </c>
      <c r="T2349" t="b">
        <v>0</v>
      </c>
      <c r="W2349" t="s">
        <v>59</v>
      </c>
      <c r="Y2349">
        <v>0</v>
      </c>
      <c r="Z2349" t="s">
        <v>59</v>
      </c>
      <c r="AA2349" t="b">
        <v>0</v>
      </c>
      <c r="AB2349" t="s">
        <v>9752</v>
      </c>
      <c r="AH2349">
        <v>3</v>
      </c>
      <c r="AI2349">
        <v>0</v>
      </c>
      <c r="AK2349" t="s">
        <v>64</v>
      </c>
      <c r="AL2349" t="s">
        <v>64</v>
      </c>
      <c r="AS2349">
        <v>0</v>
      </c>
      <c r="AT2349">
        <v>0</v>
      </c>
      <c r="AU2349">
        <v>0</v>
      </c>
      <c r="AV2349">
        <v>0</v>
      </c>
      <c r="AZ2349" t="s">
        <v>331</v>
      </c>
      <c r="BB2349" t="b">
        <f t="shared" si="144"/>
        <v>0</v>
      </c>
      <c r="BC2349" t="str">
        <f>INDEX(repsearch2!B:B,MATCH(A2349,repsearch2!A:A,FALSE))</f>
        <v>No</v>
      </c>
      <c r="BD2349" s="3" t="b">
        <f t="shared" si="145"/>
        <v>0</v>
      </c>
      <c r="BE2349" s="3" t="b">
        <f t="shared" si="146"/>
        <v>0</v>
      </c>
      <c r="BF2349" t="str">
        <f t="shared" si="147"/>
        <v>closed</v>
      </c>
    </row>
    <row r="2350" spans="1:58" x14ac:dyDescent="0.3">
      <c r="A2350" t="s">
        <v>21930</v>
      </c>
      <c r="D2350" t="s">
        <v>96</v>
      </c>
      <c r="E2350" t="s">
        <v>21931</v>
      </c>
      <c r="F2350" t="s">
        <v>21932</v>
      </c>
      <c r="G2350">
        <v>3</v>
      </c>
      <c r="H2350" t="s">
        <v>59</v>
      </c>
      <c r="I2350" t="s">
        <v>21933</v>
      </c>
      <c r="J2350">
        <v>1</v>
      </c>
      <c r="K2350" t="s">
        <v>21934</v>
      </c>
      <c r="L2350" t="s">
        <v>21935</v>
      </c>
      <c r="N2350" t="s">
        <v>59</v>
      </c>
      <c r="O2350" t="s">
        <v>21936</v>
      </c>
      <c r="P2350">
        <v>2019</v>
      </c>
      <c r="Q2350" t="s">
        <v>20654</v>
      </c>
      <c r="R2350" t="b">
        <v>0</v>
      </c>
      <c r="S2350" t="s">
        <v>67</v>
      </c>
      <c r="T2350" t="b">
        <v>0</v>
      </c>
      <c r="W2350" t="s">
        <v>59</v>
      </c>
      <c r="Y2350">
        <v>0</v>
      </c>
      <c r="Z2350" t="s">
        <v>59</v>
      </c>
      <c r="AA2350" t="b">
        <v>0</v>
      </c>
      <c r="AB2350" t="s">
        <v>21937</v>
      </c>
      <c r="AC2350" t="s">
        <v>64</v>
      </c>
      <c r="AD2350" t="s">
        <v>252</v>
      </c>
      <c r="AE2350" t="s">
        <v>59</v>
      </c>
      <c r="AG2350" t="s">
        <v>21938</v>
      </c>
      <c r="AH2350">
        <v>6</v>
      </c>
      <c r="AI2350">
        <v>5</v>
      </c>
      <c r="AK2350" t="s">
        <v>59</v>
      </c>
      <c r="AL2350" t="s">
        <v>64</v>
      </c>
      <c r="AS2350">
        <v>0</v>
      </c>
      <c r="AT2350">
        <v>0</v>
      </c>
      <c r="AU2350">
        <v>0</v>
      </c>
      <c r="AV2350">
        <v>0</v>
      </c>
      <c r="BA2350" t="s">
        <v>21939</v>
      </c>
      <c r="BB2350" t="b">
        <f t="shared" si="144"/>
        <v>0</v>
      </c>
      <c r="BC2350" t="str">
        <f>INDEX(repsearch2!B:B,MATCH(A2350,repsearch2!A:A,FALSE))</f>
        <v>No</v>
      </c>
      <c r="BD2350" s="3" t="b">
        <f t="shared" si="145"/>
        <v>0</v>
      </c>
      <c r="BE2350" s="3" t="b">
        <f t="shared" si="146"/>
        <v>0</v>
      </c>
      <c r="BF2350" t="str">
        <f t="shared" si="147"/>
        <v>closed</v>
      </c>
    </row>
    <row r="2351" spans="1:58" x14ac:dyDescent="0.3">
      <c r="A2351" t="s">
        <v>21940</v>
      </c>
      <c r="D2351" t="s">
        <v>96</v>
      </c>
      <c r="E2351" t="s">
        <v>21941</v>
      </c>
      <c r="F2351" t="s">
        <v>21942</v>
      </c>
      <c r="G2351">
        <v>4</v>
      </c>
      <c r="H2351" t="s">
        <v>59</v>
      </c>
      <c r="I2351" t="s">
        <v>21943</v>
      </c>
      <c r="J2351">
        <v>1</v>
      </c>
      <c r="K2351" t="s">
        <v>21944</v>
      </c>
      <c r="L2351" t="s">
        <v>21945</v>
      </c>
      <c r="N2351" t="s">
        <v>59</v>
      </c>
      <c r="O2351" t="s">
        <v>10711</v>
      </c>
      <c r="P2351">
        <v>2019</v>
      </c>
      <c r="Q2351" t="s">
        <v>184</v>
      </c>
      <c r="R2351" t="b">
        <v>0</v>
      </c>
      <c r="S2351" t="s">
        <v>67</v>
      </c>
      <c r="T2351" t="b">
        <v>0</v>
      </c>
      <c r="W2351" t="s">
        <v>59</v>
      </c>
      <c r="Y2351">
        <v>0</v>
      </c>
      <c r="Z2351" t="s">
        <v>59</v>
      </c>
      <c r="AA2351" t="b">
        <v>0</v>
      </c>
      <c r="AB2351" t="s">
        <v>10712</v>
      </c>
      <c r="AC2351" t="s">
        <v>64</v>
      </c>
      <c r="AD2351" t="s">
        <v>252</v>
      </c>
      <c r="AE2351" t="s">
        <v>59</v>
      </c>
      <c r="AG2351" t="s">
        <v>10713</v>
      </c>
      <c r="AH2351">
        <v>1</v>
      </c>
      <c r="AI2351">
        <v>2</v>
      </c>
      <c r="AK2351" t="s">
        <v>64</v>
      </c>
      <c r="AL2351" t="s">
        <v>64</v>
      </c>
      <c r="AP2351" t="s">
        <v>76</v>
      </c>
      <c r="AQ2351">
        <v>3000</v>
      </c>
      <c r="AR2351">
        <v>3000</v>
      </c>
      <c r="AS2351">
        <v>1.5</v>
      </c>
      <c r="AT2351">
        <v>0</v>
      </c>
      <c r="AU2351">
        <v>0</v>
      </c>
      <c r="AV2351">
        <v>2</v>
      </c>
      <c r="AW2351" t="s">
        <v>21946</v>
      </c>
      <c r="AX2351" t="s">
        <v>21947</v>
      </c>
      <c r="AY2351" t="s">
        <v>21948</v>
      </c>
      <c r="AZ2351" t="s">
        <v>1748</v>
      </c>
      <c r="BA2351" t="s">
        <v>10715</v>
      </c>
      <c r="BB2351" t="b">
        <f t="shared" si="144"/>
        <v>0</v>
      </c>
      <c r="BC2351" t="str">
        <f>INDEX(repsearch2!B:B,MATCH(A2351,repsearch2!A:A,FALSE))</f>
        <v>No</v>
      </c>
      <c r="BD2351" s="3" t="b">
        <f t="shared" si="145"/>
        <v>0</v>
      </c>
      <c r="BE2351" s="3" t="b">
        <f t="shared" si="146"/>
        <v>0</v>
      </c>
      <c r="BF2351" t="str">
        <f t="shared" si="147"/>
        <v>closed</v>
      </c>
    </row>
    <row r="2352" spans="1:58" x14ac:dyDescent="0.3">
      <c r="A2352" t="s">
        <v>21949</v>
      </c>
      <c r="B2352" t="s">
        <v>55</v>
      </c>
      <c r="C2352" t="s">
        <v>388</v>
      </c>
      <c r="D2352" t="s">
        <v>56</v>
      </c>
      <c r="E2352" t="s">
        <v>21950</v>
      </c>
      <c r="F2352" t="s">
        <v>21951</v>
      </c>
      <c r="G2352">
        <v>5</v>
      </c>
      <c r="H2352" t="s">
        <v>59</v>
      </c>
      <c r="I2352" t="s">
        <v>21952</v>
      </c>
      <c r="J2352">
        <v>1</v>
      </c>
      <c r="K2352" t="s">
        <v>21953</v>
      </c>
      <c r="L2352" t="s">
        <v>862</v>
      </c>
      <c r="N2352" t="s">
        <v>59</v>
      </c>
      <c r="O2352" t="s">
        <v>9213</v>
      </c>
      <c r="P2352">
        <v>2019</v>
      </c>
      <c r="Q2352" t="s">
        <v>2454</v>
      </c>
      <c r="R2352" t="b">
        <v>1</v>
      </c>
      <c r="S2352" t="s">
        <v>67</v>
      </c>
      <c r="T2352" t="b">
        <v>1</v>
      </c>
      <c r="U2352" t="s">
        <v>68</v>
      </c>
      <c r="V2352" t="s">
        <v>69</v>
      </c>
      <c r="W2352" t="s">
        <v>59</v>
      </c>
      <c r="Y2352">
        <v>0</v>
      </c>
      <c r="Z2352" t="s">
        <v>59</v>
      </c>
      <c r="AA2352" t="b">
        <v>1</v>
      </c>
      <c r="AB2352" t="s">
        <v>9214</v>
      </c>
      <c r="AC2352" t="s">
        <v>64</v>
      </c>
      <c r="AD2352" t="s">
        <v>72</v>
      </c>
      <c r="AE2352" t="s">
        <v>59</v>
      </c>
      <c r="AG2352" t="s">
        <v>9215</v>
      </c>
      <c r="AH2352">
        <v>3</v>
      </c>
      <c r="AI2352">
        <v>3</v>
      </c>
      <c r="AJ2352" t="s">
        <v>21954</v>
      </c>
      <c r="AK2352" t="s">
        <v>64</v>
      </c>
      <c r="AL2352" t="s">
        <v>64</v>
      </c>
      <c r="AM2352" t="s">
        <v>64</v>
      </c>
      <c r="AN2352" t="s">
        <v>76</v>
      </c>
      <c r="AO2352">
        <v>1750</v>
      </c>
      <c r="AP2352" t="s">
        <v>76</v>
      </c>
      <c r="AQ2352">
        <v>1750</v>
      </c>
      <c r="AR2352">
        <v>1750</v>
      </c>
      <c r="AS2352">
        <v>0</v>
      </c>
      <c r="AT2352">
        <v>0</v>
      </c>
      <c r="AU2352">
        <v>0</v>
      </c>
      <c r="AV2352">
        <v>0</v>
      </c>
      <c r="AX2352" t="s">
        <v>21955</v>
      </c>
      <c r="AY2352" t="s">
        <v>2769</v>
      </c>
      <c r="AZ2352" t="s">
        <v>6667</v>
      </c>
      <c r="BA2352" t="s">
        <v>9217</v>
      </c>
      <c r="BB2352" t="b">
        <f t="shared" si="144"/>
        <v>0</v>
      </c>
      <c r="BC2352" t="str">
        <f>INDEX(repsearch2!B:B,MATCH(A2352,repsearch2!A:A,FALSE))</f>
        <v>No</v>
      </c>
      <c r="BD2352" s="3" t="b">
        <f t="shared" si="145"/>
        <v>0</v>
      </c>
      <c r="BE2352" s="3" t="b">
        <f t="shared" si="146"/>
        <v>1</v>
      </c>
      <c r="BF2352" t="str">
        <f t="shared" si="147"/>
        <v>gold</v>
      </c>
    </row>
    <row r="2353" spans="1:58" x14ac:dyDescent="0.3">
      <c r="A2353" t="s">
        <v>21956</v>
      </c>
      <c r="D2353" t="s">
        <v>96</v>
      </c>
      <c r="E2353" t="s">
        <v>21957</v>
      </c>
      <c r="F2353" t="s">
        <v>21958</v>
      </c>
      <c r="G2353">
        <v>4</v>
      </c>
      <c r="H2353" t="s">
        <v>59</v>
      </c>
      <c r="I2353" t="s">
        <v>21959</v>
      </c>
      <c r="J2353">
        <v>1</v>
      </c>
      <c r="K2353" t="s">
        <v>8914</v>
      </c>
      <c r="L2353" t="s">
        <v>21960</v>
      </c>
      <c r="M2353" t="s">
        <v>8916</v>
      </c>
      <c r="N2353" t="s">
        <v>64</v>
      </c>
      <c r="O2353" t="s">
        <v>21961</v>
      </c>
      <c r="P2353">
        <v>2019</v>
      </c>
      <c r="Q2353" t="s">
        <v>1018</v>
      </c>
      <c r="R2353" t="b">
        <v>0</v>
      </c>
      <c r="S2353" t="s">
        <v>67</v>
      </c>
      <c r="T2353" t="b">
        <v>0</v>
      </c>
      <c r="W2353" t="s">
        <v>59</v>
      </c>
      <c r="Y2353">
        <v>0</v>
      </c>
      <c r="Z2353" t="s">
        <v>59</v>
      </c>
      <c r="AA2353" t="b">
        <v>0</v>
      </c>
      <c r="AB2353" t="s">
        <v>21962</v>
      </c>
      <c r="AC2353" t="s">
        <v>64</v>
      </c>
      <c r="AD2353" t="s">
        <v>72</v>
      </c>
      <c r="AE2353" t="s">
        <v>59</v>
      </c>
      <c r="AG2353" t="s">
        <v>21963</v>
      </c>
      <c r="AH2353">
        <v>4</v>
      </c>
      <c r="AI2353">
        <v>4</v>
      </c>
      <c r="AK2353" t="s">
        <v>64</v>
      </c>
      <c r="AL2353" t="s">
        <v>64</v>
      </c>
      <c r="AP2353" t="s">
        <v>76</v>
      </c>
      <c r="AQ2353">
        <v>2700</v>
      </c>
      <c r="AR2353">
        <v>2700</v>
      </c>
      <c r="AS2353">
        <v>0</v>
      </c>
      <c r="AT2353">
        <v>0</v>
      </c>
      <c r="AU2353">
        <v>0</v>
      </c>
      <c r="AV2353">
        <v>0</v>
      </c>
      <c r="AX2353" t="s">
        <v>21964</v>
      </c>
      <c r="AZ2353" t="s">
        <v>7284</v>
      </c>
      <c r="BA2353" t="s">
        <v>9079</v>
      </c>
      <c r="BB2353" t="b">
        <f t="shared" si="144"/>
        <v>0</v>
      </c>
      <c r="BC2353" t="str">
        <f>INDEX(repsearch2!B:B,MATCH(A2353,repsearch2!A:A,FALSE))</f>
        <v>No</v>
      </c>
      <c r="BD2353" s="3" t="b">
        <f t="shared" si="145"/>
        <v>0</v>
      </c>
      <c r="BE2353" s="3" t="b">
        <f t="shared" si="146"/>
        <v>0</v>
      </c>
      <c r="BF2353" t="str">
        <f t="shared" si="147"/>
        <v>closed</v>
      </c>
    </row>
    <row r="2354" spans="1:58" x14ac:dyDescent="0.3">
      <c r="A2354" t="s">
        <v>21965</v>
      </c>
      <c r="D2354" t="s">
        <v>96</v>
      </c>
      <c r="E2354" t="s">
        <v>21966</v>
      </c>
      <c r="F2354" t="s">
        <v>21967</v>
      </c>
      <c r="G2354">
        <v>5</v>
      </c>
      <c r="H2354" t="s">
        <v>59</v>
      </c>
      <c r="I2354" t="s">
        <v>21968</v>
      </c>
      <c r="J2354">
        <v>1</v>
      </c>
      <c r="K2354" t="s">
        <v>21969</v>
      </c>
      <c r="L2354" t="s">
        <v>21970</v>
      </c>
      <c r="N2354" t="s">
        <v>59</v>
      </c>
      <c r="O2354" t="s">
        <v>2441</v>
      </c>
      <c r="P2354">
        <v>2019</v>
      </c>
      <c r="Q2354" t="s">
        <v>2442</v>
      </c>
      <c r="R2354" t="b">
        <v>0</v>
      </c>
      <c r="S2354" t="s">
        <v>67</v>
      </c>
      <c r="T2354" t="b">
        <v>0</v>
      </c>
      <c r="W2354" t="s">
        <v>59</v>
      </c>
      <c r="Y2354">
        <v>0</v>
      </c>
      <c r="Z2354" t="s">
        <v>59</v>
      </c>
      <c r="AA2354" t="b">
        <v>0</v>
      </c>
      <c r="AB2354" t="s">
        <v>2443</v>
      </c>
      <c r="AC2354" t="s">
        <v>64</v>
      </c>
      <c r="AD2354" t="s">
        <v>252</v>
      </c>
      <c r="AE2354" t="s">
        <v>59</v>
      </c>
      <c r="AG2354" t="s">
        <v>2444</v>
      </c>
      <c r="AH2354">
        <v>7</v>
      </c>
      <c r="AI2354">
        <v>4</v>
      </c>
      <c r="AK2354" t="s">
        <v>64</v>
      </c>
      <c r="AL2354" t="s">
        <v>64</v>
      </c>
      <c r="AS2354">
        <v>12.43</v>
      </c>
      <c r="AT2354">
        <v>0</v>
      </c>
      <c r="AU2354">
        <v>0</v>
      </c>
      <c r="AV2354">
        <v>6</v>
      </c>
      <c r="AW2354" t="s">
        <v>21971</v>
      </c>
      <c r="AZ2354" t="s">
        <v>893</v>
      </c>
      <c r="BA2354" t="s">
        <v>557</v>
      </c>
      <c r="BB2354" t="b">
        <f t="shared" si="144"/>
        <v>0</v>
      </c>
      <c r="BC2354" t="str">
        <f>INDEX(repsearch2!B:B,MATCH(A2354,repsearch2!A:A,FALSE))</f>
        <v>No</v>
      </c>
      <c r="BD2354" s="3" t="b">
        <f t="shared" si="145"/>
        <v>0</v>
      </c>
      <c r="BE2354" s="3" t="b">
        <f t="shared" si="146"/>
        <v>0</v>
      </c>
      <c r="BF2354" t="str">
        <f t="shared" si="147"/>
        <v>closed</v>
      </c>
    </row>
    <row r="2355" spans="1:58" x14ac:dyDescent="0.3">
      <c r="A2355" s="3" t="s">
        <v>21972</v>
      </c>
      <c r="B2355" s="3" t="s">
        <v>55</v>
      </c>
      <c r="C2355" s="3"/>
      <c r="D2355" s="3" t="s">
        <v>56</v>
      </c>
      <c r="E2355" s="3" t="s">
        <v>21973</v>
      </c>
      <c r="F2355" s="3" t="s">
        <v>21974</v>
      </c>
      <c r="G2355" s="3">
        <v>3</v>
      </c>
      <c r="H2355" s="3" t="s">
        <v>59</v>
      </c>
      <c r="I2355" s="3" t="s">
        <v>21975</v>
      </c>
      <c r="J2355" s="3">
        <v>1</v>
      </c>
      <c r="K2355" s="3" t="s">
        <v>21976</v>
      </c>
      <c r="L2355" s="3" t="s">
        <v>21977</v>
      </c>
      <c r="M2355" s="3"/>
      <c r="N2355" s="3" t="s">
        <v>59</v>
      </c>
      <c r="O2355" s="3" t="s">
        <v>21978</v>
      </c>
      <c r="P2355" s="3">
        <v>2019</v>
      </c>
      <c r="Q2355" s="3" t="s">
        <v>10642</v>
      </c>
      <c r="R2355" s="3" t="b">
        <v>1</v>
      </c>
      <c r="S2355" s="3" t="s">
        <v>67</v>
      </c>
      <c r="T2355" s="3" t="b">
        <v>1</v>
      </c>
      <c r="U2355" s="3" t="s">
        <v>68</v>
      </c>
      <c r="V2355" s="3" t="s">
        <v>69</v>
      </c>
      <c r="W2355" s="3" t="s">
        <v>64</v>
      </c>
      <c r="X2355" s="3" t="s">
        <v>21979</v>
      </c>
      <c r="Y2355" s="3">
        <v>3</v>
      </c>
      <c r="Z2355" s="3" t="s">
        <v>59</v>
      </c>
      <c r="AA2355" s="3" t="b">
        <v>1</v>
      </c>
      <c r="AB2355" s="3" t="s">
        <v>21980</v>
      </c>
      <c r="AC2355" s="3" t="s">
        <v>64</v>
      </c>
      <c r="AD2355" s="3" t="s">
        <v>72</v>
      </c>
      <c r="AE2355" s="3" t="s">
        <v>64</v>
      </c>
      <c r="AF2355" s="3" t="s">
        <v>72</v>
      </c>
      <c r="AG2355" s="3" t="s">
        <v>21981</v>
      </c>
      <c r="AH2355" s="3">
        <v>6</v>
      </c>
      <c r="AI2355" s="3">
        <v>4</v>
      </c>
      <c r="AJ2355" s="3" t="s">
        <v>21982</v>
      </c>
      <c r="AK2355" s="3" t="s">
        <v>64</v>
      </c>
      <c r="AL2355" s="3" t="s">
        <v>64</v>
      </c>
      <c r="AM2355" s="3" t="s">
        <v>64</v>
      </c>
      <c r="AN2355" s="3" t="s">
        <v>76</v>
      </c>
      <c r="AO2355" s="3">
        <v>2000</v>
      </c>
      <c r="AP2355" s="3" t="s">
        <v>76</v>
      </c>
      <c r="AQ2355" s="3">
        <v>2100</v>
      </c>
      <c r="AR2355" s="3">
        <v>2100</v>
      </c>
      <c r="AS2355" s="3">
        <v>0.25</v>
      </c>
      <c r="AT2355" s="3">
        <v>0</v>
      </c>
      <c r="AU2355" s="3">
        <v>0</v>
      </c>
      <c r="AV2355" s="3">
        <v>1</v>
      </c>
      <c r="AW2355" s="3" t="s">
        <v>21983</v>
      </c>
      <c r="AX2355" s="3" t="s">
        <v>21984</v>
      </c>
      <c r="AY2355" s="3" t="s">
        <v>21985</v>
      </c>
      <c r="AZ2355" s="3" t="s">
        <v>21986</v>
      </c>
      <c r="BA2355" s="3" t="s">
        <v>21987</v>
      </c>
      <c r="BB2355" s="3" t="b">
        <f t="shared" si="144"/>
        <v>1</v>
      </c>
      <c r="BC2355" s="3" t="str">
        <f>INDEX(repsearch2!B:B,MATCH(A2355,repsearch2!A:A,FALSE))</f>
        <v>Yes</v>
      </c>
      <c r="BD2355" s="3" t="b">
        <f t="shared" si="145"/>
        <v>1</v>
      </c>
      <c r="BE2355" s="3" t="b">
        <f t="shared" si="146"/>
        <v>1</v>
      </c>
      <c r="BF2355" t="str">
        <f t="shared" si="147"/>
        <v>gold</v>
      </c>
    </row>
    <row r="2356" spans="1:58" x14ac:dyDescent="0.3">
      <c r="A2356" s="3" t="s">
        <v>21988</v>
      </c>
      <c r="B2356" s="3" t="s">
        <v>346</v>
      </c>
      <c r="C2356" s="3"/>
      <c r="D2356" s="3" t="s">
        <v>347</v>
      </c>
      <c r="E2356" s="3" t="s">
        <v>21989</v>
      </c>
      <c r="F2356" s="3" t="s">
        <v>21990</v>
      </c>
      <c r="G2356" s="3">
        <v>2</v>
      </c>
      <c r="H2356" s="3" t="s">
        <v>59</v>
      </c>
      <c r="I2356" s="3" t="s">
        <v>21991</v>
      </c>
      <c r="J2356" s="3">
        <v>1</v>
      </c>
      <c r="K2356" s="3" t="s">
        <v>21992</v>
      </c>
      <c r="L2356" s="3" t="s">
        <v>21993</v>
      </c>
      <c r="M2356" s="3" t="s">
        <v>21994</v>
      </c>
      <c r="N2356" s="3" t="s">
        <v>64</v>
      </c>
      <c r="O2356" s="3" t="s">
        <v>21995</v>
      </c>
      <c r="P2356" s="3">
        <v>2019</v>
      </c>
      <c r="Q2356" s="3" t="s">
        <v>203</v>
      </c>
      <c r="R2356" s="3" t="b">
        <v>1</v>
      </c>
      <c r="S2356" s="3" t="s">
        <v>67</v>
      </c>
      <c r="T2356" s="3" t="b">
        <v>0</v>
      </c>
      <c r="U2356" s="3" t="s">
        <v>68</v>
      </c>
      <c r="V2356" s="3" t="s">
        <v>69</v>
      </c>
      <c r="W2356" s="3" t="s">
        <v>64</v>
      </c>
      <c r="X2356" s="3" t="s">
        <v>21996</v>
      </c>
      <c r="Y2356" s="3">
        <v>2</v>
      </c>
      <c r="Z2356" s="3" t="s">
        <v>59</v>
      </c>
      <c r="AA2356" s="3" t="b">
        <v>0</v>
      </c>
      <c r="AB2356" s="3" t="s">
        <v>21997</v>
      </c>
      <c r="AC2356" s="3" t="s">
        <v>64</v>
      </c>
      <c r="AD2356" s="3" t="s">
        <v>72</v>
      </c>
      <c r="AE2356" s="3" t="s">
        <v>59</v>
      </c>
      <c r="AF2356" s="3"/>
      <c r="AG2356" s="3" t="s">
        <v>21998</v>
      </c>
      <c r="AH2356" s="3">
        <v>2</v>
      </c>
      <c r="AI2356" s="3">
        <v>2</v>
      </c>
      <c r="AJ2356" s="3" t="s">
        <v>21999</v>
      </c>
      <c r="AK2356" s="3" t="s">
        <v>64</v>
      </c>
      <c r="AL2356" s="3" t="s">
        <v>64</v>
      </c>
      <c r="AM2356" s="3"/>
      <c r="AN2356" s="3"/>
      <c r="AO2356" s="3"/>
      <c r="AP2356" s="3"/>
      <c r="AQ2356" s="3"/>
      <c r="AR2356" s="3"/>
      <c r="AS2356" s="3">
        <v>3</v>
      </c>
      <c r="AT2356" s="3">
        <v>0</v>
      </c>
      <c r="AU2356" s="3">
        <v>0</v>
      </c>
      <c r="AV2356" s="3">
        <v>0</v>
      </c>
      <c r="AW2356" s="3" t="s">
        <v>22000</v>
      </c>
      <c r="AX2356" s="3" t="s">
        <v>22001</v>
      </c>
      <c r="AY2356" s="3" t="s">
        <v>22002</v>
      </c>
      <c r="AZ2356" s="3" t="s">
        <v>1392</v>
      </c>
      <c r="BA2356" s="3"/>
      <c r="BB2356" s="3" t="b">
        <f t="shared" si="144"/>
        <v>1</v>
      </c>
      <c r="BC2356" s="3" t="str">
        <f>INDEX(repsearch2!B:B,MATCH(A2356,repsearch2!A:A,FALSE))</f>
        <v>Yes</v>
      </c>
      <c r="BD2356" s="3" t="b">
        <f t="shared" si="145"/>
        <v>1</v>
      </c>
      <c r="BE2356" s="3" t="b">
        <f t="shared" si="146"/>
        <v>1</v>
      </c>
      <c r="BF2356" t="str">
        <f t="shared" si="147"/>
        <v>bronze</v>
      </c>
    </row>
    <row r="2357" spans="1:58" x14ac:dyDescent="0.3">
      <c r="A2357" t="s">
        <v>22003</v>
      </c>
      <c r="B2357" t="s">
        <v>1096</v>
      </c>
      <c r="D2357" t="s">
        <v>897</v>
      </c>
      <c r="E2357" t="s">
        <v>22004</v>
      </c>
      <c r="F2357" t="s">
        <v>22005</v>
      </c>
      <c r="G2357">
        <v>4</v>
      </c>
      <c r="H2357" t="s">
        <v>59</v>
      </c>
      <c r="I2357" t="s">
        <v>22006</v>
      </c>
      <c r="J2357">
        <v>1</v>
      </c>
      <c r="K2357" t="s">
        <v>22007</v>
      </c>
      <c r="L2357" t="s">
        <v>10896</v>
      </c>
      <c r="N2357" t="s">
        <v>59</v>
      </c>
      <c r="O2357" t="s">
        <v>21572</v>
      </c>
      <c r="P2357">
        <v>2019</v>
      </c>
      <c r="Q2357" t="s">
        <v>9173</v>
      </c>
      <c r="R2357" t="b">
        <v>1</v>
      </c>
      <c r="S2357" t="s">
        <v>1362</v>
      </c>
      <c r="T2357" t="b">
        <v>0</v>
      </c>
      <c r="U2357" t="s">
        <v>904</v>
      </c>
      <c r="V2357" t="s">
        <v>905</v>
      </c>
      <c r="W2357" t="s">
        <v>64</v>
      </c>
      <c r="X2357" t="s">
        <v>6579</v>
      </c>
      <c r="Y2357">
        <v>2</v>
      </c>
      <c r="Z2357" t="s">
        <v>59</v>
      </c>
      <c r="AA2357" t="b">
        <v>0</v>
      </c>
      <c r="AB2357" t="s">
        <v>21574</v>
      </c>
      <c r="AI2357">
        <v>0</v>
      </c>
      <c r="AJ2357" t="s">
        <v>22008</v>
      </c>
      <c r="AK2357" t="s">
        <v>59</v>
      </c>
      <c r="AL2357" t="s">
        <v>64</v>
      </c>
      <c r="AS2357">
        <v>0.25</v>
      </c>
      <c r="AT2357">
        <v>0</v>
      </c>
      <c r="AU2357">
        <v>0</v>
      </c>
      <c r="AV2357">
        <v>1</v>
      </c>
      <c r="AW2357" t="s">
        <v>22009</v>
      </c>
      <c r="BB2357" t="b">
        <f t="shared" si="144"/>
        <v>0</v>
      </c>
      <c r="BC2357" t="str">
        <f>INDEX(repsearch2!B:B,MATCH(A2357,repsearch2!A:A,FALSE))</f>
        <v>No</v>
      </c>
      <c r="BD2357" s="3" t="b">
        <f t="shared" si="145"/>
        <v>0</v>
      </c>
      <c r="BE2357" s="3" t="b">
        <f t="shared" si="146"/>
        <v>1</v>
      </c>
      <c r="BF2357" t="str">
        <f t="shared" si="147"/>
        <v>green</v>
      </c>
    </row>
    <row r="2358" spans="1:58" x14ac:dyDescent="0.3">
      <c r="A2358" t="s">
        <v>22010</v>
      </c>
      <c r="D2358" t="s">
        <v>96</v>
      </c>
      <c r="E2358" t="s">
        <v>22011</v>
      </c>
      <c r="F2358" t="s">
        <v>22012</v>
      </c>
      <c r="G2358">
        <v>3</v>
      </c>
      <c r="H2358" t="s">
        <v>59</v>
      </c>
      <c r="I2358" t="s">
        <v>22013</v>
      </c>
      <c r="J2358">
        <v>1</v>
      </c>
      <c r="K2358" t="s">
        <v>22014</v>
      </c>
      <c r="L2358" t="s">
        <v>22015</v>
      </c>
      <c r="N2358" t="s">
        <v>59</v>
      </c>
      <c r="O2358" t="s">
        <v>22016</v>
      </c>
      <c r="P2358">
        <v>2018</v>
      </c>
      <c r="Q2358" t="s">
        <v>139</v>
      </c>
      <c r="R2358" t="b">
        <v>0</v>
      </c>
      <c r="S2358" t="s">
        <v>67</v>
      </c>
      <c r="T2358" t="b">
        <v>0</v>
      </c>
      <c r="W2358" t="s">
        <v>59</v>
      </c>
      <c r="Y2358">
        <v>0</v>
      </c>
      <c r="Z2358" t="s">
        <v>59</v>
      </c>
      <c r="AA2358" t="b">
        <v>0</v>
      </c>
      <c r="AB2358" t="s">
        <v>22017</v>
      </c>
      <c r="AC2358" t="s">
        <v>64</v>
      </c>
      <c r="AD2358" t="s">
        <v>252</v>
      </c>
      <c r="AE2358" t="s">
        <v>59</v>
      </c>
      <c r="AG2358" t="s">
        <v>22018</v>
      </c>
      <c r="AH2358">
        <v>5</v>
      </c>
      <c r="AI2358">
        <v>5</v>
      </c>
      <c r="AK2358" t="s">
        <v>64</v>
      </c>
      <c r="AL2358" t="s">
        <v>64</v>
      </c>
      <c r="AP2358" t="s">
        <v>76</v>
      </c>
      <c r="AQ2358">
        <v>1800</v>
      </c>
      <c r="AR2358">
        <v>1800</v>
      </c>
      <c r="AS2358">
        <v>1.5</v>
      </c>
      <c r="AT2358">
        <v>0</v>
      </c>
      <c r="AU2358">
        <v>0</v>
      </c>
      <c r="AV2358">
        <v>2</v>
      </c>
      <c r="AW2358" t="s">
        <v>22019</v>
      </c>
      <c r="AZ2358" t="s">
        <v>6498</v>
      </c>
      <c r="BB2358" t="b">
        <f t="shared" si="144"/>
        <v>0</v>
      </c>
      <c r="BC2358" t="str">
        <f>INDEX(repsearch2!B:B,MATCH(A2358,repsearch2!A:A,FALSE))</f>
        <v>No</v>
      </c>
      <c r="BD2358" s="3" t="b">
        <f t="shared" si="145"/>
        <v>0</v>
      </c>
      <c r="BE2358" s="3" t="b">
        <f t="shared" si="146"/>
        <v>0</v>
      </c>
      <c r="BF2358" t="str">
        <f t="shared" si="147"/>
        <v>closed</v>
      </c>
    </row>
    <row r="2359" spans="1:58" x14ac:dyDescent="0.3">
      <c r="A2359" t="s">
        <v>22020</v>
      </c>
      <c r="D2359" t="s">
        <v>96</v>
      </c>
      <c r="E2359" t="s">
        <v>22021</v>
      </c>
      <c r="F2359" t="s">
        <v>22022</v>
      </c>
      <c r="G2359">
        <v>2</v>
      </c>
      <c r="H2359" t="s">
        <v>59</v>
      </c>
      <c r="I2359" t="s">
        <v>22023</v>
      </c>
      <c r="J2359">
        <v>1</v>
      </c>
      <c r="K2359" t="s">
        <v>22024</v>
      </c>
      <c r="L2359" t="s">
        <v>22025</v>
      </c>
      <c r="N2359" t="s">
        <v>59</v>
      </c>
      <c r="O2359" t="s">
        <v>22026</v>
      </c>
      <c r="P2359">
        <v>2018</v>
      </c>
      <c r="Q2359" t="s">
        <v>436</v>
      </c>
      <c r="R2359" t="b">
        <v>0</v>
      </c>
      <c r="S2359" t="s">
        <v>67</v>
      </c>
      <c r="T2359" t="b">
        <v>0</v>
      </c>
      <c r="W2359" t="s">
        <v>59</v>
      </c>
      <c r="Y2359">
        <v>0</v>
      </c>
      <c r="Z2359" t="s">
        <v>59</v>
      </c>
      <c r="AA2359" t="b">
        <v>0</v>
      </c>
      <c r="AB2359" t="s">
        <v>22027</v>
      </c>
      <c r="AC2359" t="s">
        <v>64</v>
      </c>
      <c r="AD2359" t="s">
        <v>72</v>
      </c>
      <c r="AE2359" t="s">
        <v>59</v>
      </c>
      <c r="AG2359" t="s">
        <v>22028</v>
      </c>
      <c r="AI2359">
        <v>2</v>
      </c>
      <c r="AK2359" t="s">
        <v>64</v>
      </c>
      <c r="AL2359" t="s">
        <v>64</v>
      </c>
      <c r="AP2359" t="s">
        <v>76</v>
      </c>
      <c r="AQ2359">
        <v>3000</v>
      </c>
      <c r="AR2359">
        <v>3000</v>
      </c>
      <c r="AS2359">
        <v>0</v>
      </c>
      <c r="AT2359">
        <v>0</v>
      </c>
      <c r="AU2359">
        <v>0</v>
      </c>
      <c r="AV2359">
        <v>0</v>
      </c>
      <c r="AX2359" t="s">
        <v>22029</v>
      </c>
      <c r="AZ2359" t="s">
        <v>22030</v>
      </c>
      <c r="BA2359" t="s">
        <v>22031</v>
      </c>
      <c r="BB2359" t="b">
        <f t="shared" si="144"/>
        <v>0</v>
      </c>
      <c r="BC2359" t="str">
        <f>INDEX(repsearch2!B:B,MATCH(A2359,repsearch2!A:A,FALSE))</f>
        <v>No</v>
      </c>
      <c r="BD2359" s="3" t="b">
        <f t="shared" si="145"/>
        <v>0</v>
      </c>
      <c r="BE2359" s="3" t="b">
        <f t="shared" si="146"/>
        <v>0</v>
      </c>
      <c r="BF2359" t="str">
        <f t="shared" si="147"/>
        <v>closed</v>
      </c>
    </row>
    <row r="2360" spans="1:58" x14ac:dyDescent="0.3">
      <c r="A2360" t="s">
        <v>22032</v>
      </c>
      <c r="D2360" t="s">
        <v>96</v>
      </c>
      <c r="E2360" t="s">
        <v>22033</v>
      </c>
      <c r="F2360" t="s">
        <v>22034</v>
      </c>
      <c r="G2360">
        <v>5</v>
      </c>
      <c r="H2360" t="s">
        <v>59</v>
      </c>
      <c r="I2360" t="s">
        <v>22035</v>
      </c>
      <c r="J2360">
        <v>1</v>
      </c>
      <c r="K2360" t="s">
        <v>22036</v>
      </c>
      <c r="L2360" t="s">
        <v>22037</v>
      </c>
      <c r="M2360" t="s">
        <v>17454</v>
      </c>
      <c r="N2360" t="s">
        <v>64</v>
      </c>
      <c r="O2360" t="s">
        <v>1743</v>
      </c>
      <c r="P2360">
        <v>2018</v>
      </c>
      <c r="Q2360" t="s">
        <v>1510</v>
      </c>
      <c r="R2360" t="b">
        <v>0</v>
      </c>
      <c r="S2360" t="s">
        <v>67</v>
      </c>
      <c r="T2360" t="b">
        <v>0</v>
      </c>
      <c r="W2360" t="s">
        <v>59</v>
      </c>
      <c r="Y2360">
        <v>0</v>
      </c>
      <c r="Z2360" t="s">
        <v>59</v>
      </c>
      <c r="AA2360" t="b">
        <v>0</v>
      </c>
      <c r="AB2360" t="s">
        <v>1744</v>
      </c>
      <c r="AC2360" t="s">
        <v>64</v>
      </c>
      <c r="AD2360" t="s">
        <v>72</v>
      </c>
      <c r="AE2360" t="s">
        <v>59</v>
      </c>
      <c r="AG2360" t="s">
        <v>1745</v>
      </c>
      <c r="AH2360">
        <v>6</v>
      </c>
      <c r="AI2360">
        <v>6</v>
      </c>
      <c r="AK2360" t="s">
        <v>64</v>
      </c>
      <c r="AL2360" t="s">
        <v>64</v>
      </c>
      <c r="AS2360">
        <v>35.6</v>
      </c>
      <c r="AT2360">
        <v>1</v>
      </c>
      <c r="AU2360">
        <v>0</v>
      </c>
      <c r="AV2360">
        <v>40</v>
      </c>
      <c r="AW2360" t="s">
        <v>22038</v>
      </c>
      <c r="AX2360" t="s">
        <v>22039</v>
      </c>
      <c r="AZ2360" t="s">
        <v>1748</v>
      </c>
      <c r="BA2360" t="s">
        <v>557</v>
      </c>
      <c r="BB2360" t="b">
        <f t="shared" si="144"/>
        <v>0</v>
      </c>
      <c r="BC2360" t="str">
        <f>INDEX(repsearch2!B:B,MATCH(A2360,repsearch2!A:A,FALSE))</f>
        <v>No</v>
      </c>
      <c r="BD2360" s="3" t="b">
        <f t="shared" si="145"/>
        <v>0</v>
      </c>
      <c r="BE2360" s="3" t="b">
        <f t="shared" si="146"/>
        <v>0</v>
      </c>
      <c r="BF2360" t="str">
        <f t="shared" si="147"/>
        <v>closed</v>
      </c>
    </row>
    <row r="2361" spans="1:58" x14ac:dyDescent="0.3">
      <c r="A2361" t="s">
        <v>22040</v>
      </c>
      <c r="B2361" t="s">
        <v>1328</v>
      </c>
      <c r="D2361" t="s">
        <v>347</v>
      </c>
      <c r="E2361" t="s">
        <v>22041</v>
      </c>
      <c r="F2361" t="s">
        <v>22042</v>
      </c>
      <c r="G2361">
        <v>4</v>
      </c>
      <c r="H2361" t="s">
        <v>59</v>
      </c>
      <c r="I2361" t="s">
        <v>22043</v>
      </c>
      <c r="J2361">
        <v>1</v>
      </c>
      <c r="K2361" t="s">
        <v>22044</v>
      </c>
      <c r="L2361" t="s">
        <v>22045</v>
      </c>
      <c r="N2361" t="s">
        <v>59</v>
      </c>
      <c r="O2361" t="s">
        <v>22046</v>
      </c>
      <c r="P2361">
        <v>2018</v>
      </c>
      <c r="Q2361" t="s">
        <v>368</v>
      </c>
      <c r="R2361" t="b">
        <v>1</v>
      </c>
      <c r="S2361" t="s">
        <v>67</v>
      </c>
      <c r="T2361" t="b">
        <v>0</v>
      </c>
      <c r="U2361" t="s">
        <v>68</v>
      </c>
      <c r="V2361" t="s">
        <v>69</v>
      </c>
      <c r="W2361" t="s">
        <v>59</v>
      </c>
      <c r="Y2361">
        <v>0</v>
      </c>
      <c r="Z2361" t="s">
        <v>59</v>
      </c>
      <c r="AA2361" t="b">
        <v>0</v>
      </c>
      <c r="AB2361" t="s">
        <v>22047</v>
      </c>
      <c r="AC2361" t="s">
        <v>64</v>
      </c>
      <c r="AD2361" t="s">
        <v>252</v>
      </c>
      <c r="AE2361" t="s">
        <v>59</v>
      </c>
      <c r="AG2361" t="s">
        <v>22048</v>
      </c>
      <c r="AH2361">
        <v>44</v>
      </c>
      <c r="AI2361">
        <v>48</v>
      </c>
      <c r="AJ2361" t="s">
        <v>22049</v>
      </c>
      <c r="AK2361" t="s">
        <v>64</v>
      </c>
      <c r="AL2361" t="s">
        <v>64</v>
      </c>
      <c r="AP2361" t="s">
        <v>76</v>
      </c>
      <c r="AQ2361">
        <v>3000</v>
      </c>
      <c r="AR2361">
        <v>3000</v>
      </c>
      <c r="AS2361">
        <v>21.1</v>
      </c>
      <c r="AT2361">
        <v>0</v>
      </c>
      <c r="AU2361">
        <v>0</v>
      </c>
      <c r="AV2361">
        <v>35</v>
      </c>
      <c r="AW2361" t="s">
        <v>22050</v>
      </c>
      <c r="AX2361" t="s">
        <v>22051</v>
      </c>
      <c r="AY2361" t="s">
        <v>22052</v>
      </c>
      <c r="AZ2361" t="s">
        <v>7284</v>
      </c>
      <c r="BB2361" t="b">
        <f t="shared" si="144"/>
        <v>0</v>
      </c>
      <c r="BC2361" t="str">
        <f>INDEX(repsearch2!B:B,MATCH(A2361,repsearch2!A:A,FALSE))</f>
        <v>No</v>
      </c>
      <c r="BD2361" s="3" t="b">
        <f t="shared" si="145"/>
        <v>0</v>
      </c>
      <c r="BE2361" s="3" t="b">
        <f t="shared" si="146"/>
        <v>1</v>
      </c>
      <c r="BF2361" t="str">
        <f t="shared" si="147"/>
        <v>bronze</v>
      </c>
    </row>
    <row r="2362" spans="1:58" x14ac:dyDescent="0.3">
      <c r="A2362" t="s">
        <v>22053</v>
      </c>
      <c r="B2362" t="s">
        <v>1096</v>
      </c>
      <c r="D2362" t="s">
        <v>897</v>
      </c>
      <c r="E2362" t="s">
        <v>22054</v>
      </c>
      <c r="F2362" t="s">
        <v>22055</v>
      </c>
      <c r="G2362">
        <v>5</v>
      </c>
      <c r="H2362" t="s">
        <v>59</v>
      </c>
      <c r="I2362" t="s">
        <v>22056</v>
      </c>
      <c r="J2362">
        <v>1</v>
      </c>
      <c r="K2362" t="s">
        <v>22057</v>
      </c>
      <c r="L2362" t="s">
        <v>22058</v>
      </c>
      <c r="N2362" t="s">
        <v>59</v>
      </c>
      <c r="O2362" t="s">
        <v>14044</v>
      </c>
      <c r="P2362">
        <v>2018</v>
      </c>
      <c r="Q2362" t="s">
        <v>139</v>
      </c>
      <c r="R2362" t="b">
        <v>1</v>
      </c>
      <c r="S2362" t="s">
        <v>67</v>
      </c>
      <c r="T2362" t="b">
        <v>0</v>
      </c>
      <c r="U2362" t="s">
        <v>68</v>
      </c>
      <c r="V2362" t="s">
        <v>905</v>
      </c>
      <c r="W2362" t="s">
        <v>64</v>
      </c>
      <c r="X2362" t="s">
        <v>6471</v>
      </c>
      <c r="Y2362">
        <v>1</v>
      </c>
      <c r="Z2362" t="s">
        <v>59</v>
      </c>
      <c r="AA2362" t="b">
        <v>0</v>
      </c>
      <c r="AB2362" t="s">
        <v>14045</v>
      </c>
      <c r="AC2362" t="s">
        <v>64</v>
      </c>
      <c r="AD2362" t="s">
        <v>141</v>
      </c>
      <c r="AE2362" t="s">
        <v>59</v>
      </c>
      <c r="AG2362" t="s">
        <v>14046</v>
      </c>
      <c r="AH2362">
        <v>5</v>
      </c>
      <c r="AI2362">
        <v>5</v>
      </c>
      <c r="AJ2362" t="s">
        <v>22059</v>
      </c>
      <c r="AK2362" t="s">
        <v>64</v>
      </c>
      <c r="AL2362" t="s">
        <v>64</v>
      </c>
      <c r="AP2362" t="s">
        <v>76</v>
      </c>
      <c r="AQ2362">
        <v>3300</v>
      </c>
      <c r="AR2362">
        <v>3300</v>
      </c>
      <c r="AS2362">
        <v>28</v>
      </c>
      <c r="AT2362">
        <v>4</v>
      </c>
      <c r="AU2362">
        <v>0</v>
      </c>
      <c r="AV2362">
        <v>0</v>
      </c>
      <c r="AW2362" t="s">
        <v>22060</v>
      </c>
      <c r="AX2362" t="s">
        <v>22061</v>
      </c>
      <c r="AY2362" t="s">
        <v>22062</v>
      </c>
      <c r="AZ2362" t="s">
        <v>189</v>
      </c>
      <c r="BA2362" t="s">
        <v>190</v>
      </c>
      <c r="BB2362" t="b">
        <f t="shared" si="144"/>
        <v>0</v>
      </c>
      <c r="BC2362" t="str">
        <f>INDEX(repsearch2!B:B,MATCH(A2362,repsearch2!A:A,FALSE))</f>
        <v>No</v>
      </c>
      <c r="BD2362" s="3" t="b">
        <f t="shared" si="145"/>
        <v>0</v>
      </c>
      <c r="BE2362" s="3" t="b">
        <f t="shared" si="146"/>
        <v>1</v>
      </c>
      <c r="BF2362" t="str">
        <f t="shared" si="147"/>
        <v>green</v>
      </c>
    </row>
    <row r="2363" spans="1:58" x14ac:dyDescent="0.3">
      <c r="A2363" s="3" t="s">
        <v>22063</v>
      </c>
      <c r="B2363" s="3" t="s">
        <v>1096</v>
      </c>
      <c r="C2363" s="3"/>
      <c r="D2363" s="3" t="s">
        <v>897</v>
      </c>
      <c r="E2363" s="3" t="s">
        <v>22064</v>
      </c>
      <c r="F2363" s="3" t="s">
        <v>22065</v>
      </c>
      <c r="G2363" s="3">
        <v>3</v>
      </c>
      <c r="H2363" s="3" t="s">
        <v>59</v>
      </c>
      <c r="I2363" s="3" t="s">
        <v>22066</v>
      </c>
      <c r="J2363" s="3">
        <v>1</v>
      </c>
      <c r="K2363" s="3" t="s">
        <v>22067</v>
      </c>
      <c r="L2363" s="3" t="s">
        <v>22068</v>
      </c>
      <c r="M2363" s="3" t="s">
        <v>1864</v>
      </c>
      <c r="N2363" s="3" t="s">
        <v>64</v>
      </c>
      <c r="O2363" s="3" t="s">
        <v>15134</v>
      </c>
      <c r="P2363" s="3">
        <v>2018</v>
      </c>
      <c r="Q2363" s="3" t="s">
        <v>139</v>
      </c>
      <c r="R2363" s="3" t="b">
        <v>1</v>
      </c>
      <c r="S2363" s="3" t="s">
        <v>67</v>
      </c>
      <c r="T2363" s="3" t="b">
        <v>0</v>
      </c>
      <c r="U2363" s="3" t="s">
        <v>1102</v>
      </c>
      <c r="V2363" s="3" t="s">
        <v>905</v>
      </c>
      <c r="W2363" s="3" t="s">
        <v>64</v>
      </c>
      <c r="X2363" s="3" t="s">
        <v>70</v>
      </c>
      <c r="Y2363" s="3">
        <v>1</v>
      </c>
      <c r="Z2363" s="3" t="s">
        <v>59</v>
      </c>
      <c r="AA2363" s="3" t="b">
        <v>0</v>
      </c>
      <c r="AB2363" s="3" t="s">
        <v>15135</v>
      </c>
      <c r="AC2363" s="3" t="s">
        <v>64</v>
      </c>
      <c r="AD2363" s="3" t="s">
        <v>252</v>
      </c>
      <c r="AE2363" s="3" t="s">
        <v>59</v>
      </c>
      <c r="AF2363" s="3"/>
      <c r="AG2363" s="3" t="s">
        <v>15136</v>
      </c>
      <c r="AH2363" s="3">
        <v>26</v>
      </c>
      <c r="AI2363" s="3">
        <v>32</v>
      </c>
      <c r="AJ2363" s="3" t="s">
        <v>22069</v>
      </c>
      <c r="AK2363" s="3" t="s">
        <v>64</v>
      </c>
      <c r="AL2363" s="3" t="s">
        <v>64</v>
      </c>
      <c r="AM2363" s="3"/>
      <c r="AN2363" s="3"/>
      <c r="AO2363" s="3"/>
      <c r="AP2363" s="3" t="s">
        <v>76</v>
      </c>
      <c r="AQ2363" s="3">
        <v>3500</v>
      </c>
      <c r="AR2363" s="3">
        <v>3500</v>
      </c>
      <c r="AS2363" s="3">
        <v>12.8</v>
      </c>
      <c r="AT2363" s="3">
        <v>0</v>
      </c>
      <c r="AU2363" s="3">
        <v>0</v>
      </c>
      <c r="AV2363" s="3">
        <v>22</v>
      </c>
      <c r="AW2363" s="3" t="s">
        <v>22070</v>
      </c>
      <c r="AX2363" s="3"/>
      <c r="AY2363" s="3"/>
      <c r="AZ2363" s="3" t="s">
        <v>15139</v>
      </c>
      <c r="BA2363" s="3" t="s">
        <v>15140</v>
      </c>
      <c r="BB2363" s="3" t="b">
        <f t="shared" si="144"/>
        <v>1</v>
      </c>
      <c r="BC2363" s="3" t="str">
        <f>INDEX(repsearch2!B:B,MATCH(A2363,repsearch2!A:A,FALSE))</f>
        <v>Yes</v>
      </c>
      <c r="BD2363" s="3" t="b">
        <f t="shared" si="145"/>
        <v>1</v>
      </c>
      <c r="BE2363" s="3" t="b">
        <f t="shared" si="146"/>
        <v>1</v>
      </c>
      <c r="BF2363" t="str">
        <f t="shared" si="147"/>
        <v>green</v>
      </c>
    </row>
    <row r="2364" spans="1:58" x14ac:dyDescent="0.3">
      <c r="A2364" t="s">
        <v>22071</v>
      </c>
      <c r="D2364" t="s">
        <v>96</v>
      </c>
      <c r="E2364" t="s">
        <v>22072</v>
      </c>
      <c r="F2364" t="s">
        <v>22073</v>
      </c>
      <c r="G2364">
        <v>4</v>
      </c>
      <c r="H2364" t="s">
        <v>59</v>
      </c>
      <c r="I2364" t="s">
        <v>22074</v>
      </c>
      <c r="J2364">
        <v>1</v>
      </c>
      <c r="K2364" t="s">
        <v>10840</v>
      </c>
      <c r="L2364" t="s">
        <v>22075</v>
      </c>
      <c r="N2364" t="s">
        <v>59</v>
      </c>
      <c r="O2364" t="s">
        <v>11378</v>
      </c>
      <c r="P2364">
        <v>2018</v>
      </c>
      <c r="Q2364" t="s">
        <v>9173</v>
      </c>
      <c r="R2364" t="b">
        <v>0</v>
      </c>
      <c r="S2364" t="s">
        <v>1362</v>
      </c>
      <c r="T2364" t="b">
        <v>0</v>
      </c>
      <c r="W2364" t="s">
        <v>59</v>
      </c>
      <c r="Y2364">
        <v>0</v>
      </c>
      <c r="Z2364" t="s">
        <v>59</v>
      </c>
      <c r="AA2364" t="b">
        <v>0</v>
      </c>
      <c r="AB2364" t="s">
        <v>10539</v>
      </c>
      <c r="AI2364">
        <v>0</v>
      </c>
      <c r="AK2364" t="s">
        <v>59</v>
      </c>
      <c r="AL2364" t="s">
        <v>64</v>
      </c>
      <c r="AS2364">
        <v>0</v>
      </c>
      <c r="AT2364">
        <v>0</v>
      </c>
      <c r="AU2364">
        <v>0</v>
      </c>
      <c r="AV2364">
        <v>0</v>
      </c>
      <c r="BB2364" t="b">
        <f t="shared" si="144"/>
        <v>0</v>
      </c>
      <c r="BC2364" t="str">
        <f>INDEX(repsearch2!B:B,MATCH(A2364,repsearch2!A:A,FALSE))</f>
        <v>No</v>
      </c>
      <c r="BD2364" s="3" t="b">
        <f t="shared" si="145"/>
        <v>0</v>
      </c>
      <c r="BE2364" s="3" t="b">
        <f t="shared" si="146"/>
        <v>0</v>
      </c>
      <c r="BF2364" t="str">
        <f t="shared" si="147"/>
        <v>closed</v>
      </c>
    </row>
    <row r="2365" spans="1:58" x14ac:dyDescent="0.3">
      <c r="A2365" t="s">
        <v>22076</v>
      </c>
      <c r="B2365" t="s">
        <v>55</v>
      </c>
      <c r="D2365" t="s">
        <v>319</v>
      </c>
      <c r="E2365" t="s">
        <v>22077</v>
      </c>
      <c r="F2365" t="s">
        <v>22078</v>
      </c>
      <c r="G2365">
        <v>4</v>
      </c>
      <c r="H2365" t="s">
        <v>59</v>
      </c>
      <c r="I2365" t="s">
        <v>22079</v>
      </c>
      <c r="J2365">
        <v>1</v>
      </c>
      <c r="K2365" t="s">
        <v>22080</v>
      </c>
      <c r="L2365" t="s">
        <v>22081</v>
      </c>
      <c r="N2365" t="s">
        <v>59</v>
      </c>
      <c r="O2365" t="s">
        <v>10230</v>
      </c>
      <c r="P2365">
        <v>2019</v>
      </c>
      <c r="Q2365" t="s">
        <v>10231</v>
      </c>
      <c r="R2365" t="b">
        <v>1</v>
      </c>
      <c r="S2365" t="s">
        <v>67</v>
      </c>
      <c r="T2365" t="b">
        <v>1</v>
      </c>
      <c r="U2365" t="s">
        <v>68</v>
      </c>
      <c r="V2365" t="s">
        <v>69</v>
      </c>
      <c r="W2365" t="s">
        <v>64</v>
      </c>
      <c r="X2365" t="s">
        <v>22082</v>
      </c>
      <c r="Y2365">
        <v>2</v>
      </c>
      <c r="Z2365" t="s">
        <v>59</v>
      </c>
      <c r="AA2365" t="b">
        <v>1</v>
      </c>
      <c r="AB2365" t="s">
        <v>22083</v>
      </c>
      <c r="AC2365" t="s">
        <v>64</v>
      </c>
      <c r="AD2365" t="s">
        <v>72</v>
      </c>
      <c r="AE2365" t="s">
        <v>64</v>
      </c>
      <c r="AF2365" t="s">
        <v>72</v>
      </c>
      <c r="AG2365" t="s">
        <v>10233</v>
      </c>
      <c r="AH2365">
        <v>1</v>
      </c>
      <c r="AI2365">
        <v>0</v>
      </c>
      <c r="AJ2365" t="s">
        <v>22084</v>
      </c>
      <c r="AK2365" t="s">
        <v>59</v>
      </c>
      <c r="AL2365" t="s">
        <v>64</v>
      </c>
      <c r="AM2365" t="s">
        <v>59</v>
      </c>
      <c r="AR2365">
        <v>0</v>
      </c>
      <c r="AS2365">
        <v>0.5</v>
      </c>
      <c r="AT2365">
        <v>0</v>
      </c>
      <c r="AU2365">
        <v>0</v>
      </c>
      <c r="AV2365">
        <v>1</v>
      </c>
      <c r="AW2365" t="s">
        <v>22085</v>
      </c>
      <c r="BA2365" t="s">
        <v>10236</v>
      </c>
      <c r="BB2365" t="b">
        <f t="shared" si="144"/>
        <v>0</v>
      </c>
      <c r="BC2365" t="str">
        <f>INDEX(repsearch2!B:B,MATCH(A2365,repsearch2!A:A,FALSE))</f>
        <v>No</v>
      </c>
      <c r="BD2365" s="3" t="b">
        <f t="shared" si="145"/>
        <v>0</v>
      </c>
      <c r="BE2365" s="3" t="b">
        <f t="shared" si="146"/>
        <v>1</v>
      </c>
      <c r="BF2365" t="str">
        <f t="shared" si="147"/>
        <v>diamond</v>
      </c>
    </row>
    <row r="2366" spans="1:58" x14ac:dyDescent="0.3">
      <c r="A2366" t="s">
        <v>22086</v>
      </c>
      <c r="D2366" t="s">
        <v>96</v>
      </c>
      <c r="E2366" t="s">
        <v>22087</v>
      </c>
      <c r="F2366" t="s">
        <v>22088</v>
      </c>
      <c r="G2366">
        <v>2</v>
      </c>
      <c r="H2366" t="s">
        <v>59</v>
      </c>
      <c r="I2366" t="s">
        <v>22089</v>
      </c>
      <c r="J2366">
        <v>1</v>
      </c>
      <c r="K2366" t="s">
        <v>22090</v>
      </c>
      <c r="L2366" t="s">
        <v>22091</v>
      </c>
      <c r="N2366" t="s">
        <v>59</v>
      </c>
      <c r="O2366" t="s">
        <v>9182</v>
      </c>
      <c r="P2366">
        <v>2019</v>
      </c>
      <c r="Q2366" t="s">
        <v>9183</v>
      </c>
      <c r="R2366" t="b">
        <v>0</v>
      </c>
      <c r="S2366" t="s">
        <v>67</v>
      </c>
      <c r="T2366" t="b">
        <v>0</v>
      </c>
      <c r="W2366" t="s">
        <v>59</v>
      </c>
      <c r="Y2366">
        <v>0</v>
      </c>
      <c r="Z2366" t="s">
        <v>59</v>
      </c>
      <c r="AA2366" t="b">
        <v>0</v>
      </c>
      <c r="AB2366" t="s">
        <v>9184</v>
      </c>
      <c r="AC2366" t="s">
        <v>59</v>
      </c>
      <c r="AE2366" t="s">
        <v>64</v>
      </c>
      <c r="AF2366" t="s">
        <v>72</v>
      </c>
      <c r="AG2366" t="s">
        <v>9185</v>
      </c>
      <c r="AI2366">
        <v>1</v>
      </c>
      <c r="AK2366" t="s">
        <v>59</v>
      </c>
      <c r="AL2366" t="s">
        <v>64</v>
      </c>
      <c r="AS2366">
        <v>0</v>
      </c>
      <c r="AT2366">
        <v>0</v>
      </c>
      <c r="AU2366">
        <v>0</v>
      </c>
      <c r="AV2366">
        <v>0</v>
      </c>
      <c r="BA2366" t="s">
        <v>1953</v>
      </c>
      <c r="BB2366" t="b">
        <f t="shared" si="144"/>
        <v>0</v>
      </c>
      <c r="BC2366" t="str">
        <f>INDEX(repsearch2!B:B,MATCH(A2366,repsearch2!A:A,FALSE))</f>
        <v>No</v>
      </c>
      <c r="BD2366" s="3" t="b">
        <f t="shared" si="145"/>
        <v>0</v>
      </c>
      <c r="BE2366" s="3" t="b">
        <f t="shared" si="146"/>
        <v>0</v>
      </c>
      <c r="BF2366" t="str">
        <f t="shared" si="147"/>
        <v>closed</v>
      </c>
    </row>
    <row r="2367" spans="1:58" x14ac:dyDescent="0.3">
      <c r="A2367" t="s">
        <v>22092</v>
      </c>
      <c r="B2367" t="s">
        <v>346</v>
      </c>
      <c r="D2367" t="s">
        <v>347</v>
      </c>
      <c r="E2367" t="s">
        <v>22093</v>
      </c>
      <c r="F2367" t="s">
        <v>22094</v>
      </c>
      <c r="G2367">
        <v>5</v>
      </c>
      <c r="H2367" t="s">
        <v>59</v>
      </c>
      <c r="I2367" t="s">
        <v>22095</v>
      </c>
      <c r="J2367">
        <v>1</v>
      </c>
      <c r="K2367" t="s">
        <v>22096</v>
      </c>
      <c r="N2367" t="s">
        <v>59</v>
      </c>
      <c r="O2367" t="s">
        <v>22097</v>
      </c>
      <c r="P2367">
        <v>2020</v>
      </c>
      <c r="Q2367" t="s">
        <v>22098</v>
      </c>
      <c r="R2367" t="b">
        <v>1</v>
      </c>
      <c r="S2367" t="s">
        <v>67</v>
      </c>
      <c r="T2367" t="b">
        <v>0</v>
      </c>
      <c r="U2367" t="s">
        <v>68</v>
      </c>
      <c r="V2367" t="s">
        <v>69</v>
      </c>
      <c r="W2367" t="s">
        <v>59</v>
      </c>
      <c r="Y2367">
        <v>0</v>
      </c>
      <c r="Z2367" t="s">
        <v>59</v>
      </c>
      <c r="AA2367" t="b">
        <v>0</v>
      </c>
      <c r="AH2367">
        <v>1</v>
      </c>
      <c r="AI2367">
        <v>0</v>
      </c>
      <c r="AJ2367" t="s">
        <v>22099</v>
      </c>
      <c r="AK2367" t="s">
        <v>59</v>
      </c>
      <c r="AL2367" t="s">
        <v>64</v>
      </c>
      <c r="AS2367">
        <v>0</v>
      </c>
      <c r="AT2367">
        <v>0</v>
      </c>
      <c r="AU2367">
        <v>0</v>
      </c>
      <c r="AV2367">
        <v>0</v>
      </c>
      <c r="BB2367" t="b">
        <f t="shared" si="144"/>
        <v>0</v>
      </c>
      <c r="BC2367" t="str">
        <f>INDEX(repsearch2!B:B,MATCH(A2367,repsearch2!A:A,FALSE))</f>
        <v>No</v>
      </c>
      <c r="BD2367" s="3" t="b">
        <f t="shared" si="145"/>
        <v>0</v>
      </c>
      <c r="BE2367" s="3" t="b">
        <f t="shared" si="146"/>
        <v>1</v>
      </c>
      <c r="BF2367" t="str">
        <f t="shared" si="147"/>
        <v>bronze</v>
      </c>
    </row>
    <row r="2368" spans="1:58" x14ac:dyDescent="0.3">
      <c r="A2368" t="s">
        <v>22100</v>
      </c>
      <c r="B2368" t="s">
        <v>346</v>
      </c>
      <c r="D2368" t="s">
        <v>347</v>
      </c>
      <c r="E2368" t="s">
        <v>22101</v>
      </c>
      <c r="F2368" t="s">
        <v>22102</v>
      </c>
      <c r="G2368">
        <v>5</v>
      </c>
      <c r="H2368" t="s">
        <v>59</v>
      </c>
      <c r="I2368" t="s">
        <v>22103</v>
      </c>
      <c r="J2368">
        <v>4</v>
      </c>
      <c r="K2368" t="s">
        <v>22104</v>
      </c>
      <c r="L2368" t="s">
        <v>22105</v>
      </c>
      <c r="M2368" t="s">
        <v>6897</v>
      </c>
      <c r="N2368" t="s">
        <v>64</v>
      </c>
      <c r="O2368" t="s">
        <v>10298</v>
      </c>
      <c r="P2368">
        <v>2019</v>
      </c>
      <c r="Q2368" t="s">
        <v>10299</v>
      </c>
      <c r="R2368" t="b">
        <v>1</v>
      </c>
      <c r="S2368" t="s">
        <v>67</v>
      </c>
      <c r="T2368" t="b">
        <v>0</v>
      </c>
      <c r="U2368" t="s">
        <v>68</v>
      </c>
      <c r="V2368" t="s">
        <v>69</v>
      </c>
      <c r="W2368" t="s">
        <v>59</v>
      </c>
      <c r="Y2368">
        <v>0</v>
      </c>
      <c r="Z2368" t="s">
        <v>59</v>
      </c>
      <c r="AA2368" t="b">
        <v>0</v>
      </c>
      <c r="AB2368" t="s">
        <v>10300</v>
      </c>
      <c r="AC2368" t="s">
        <v>205</v>
      </c>
      <c r="AH2368">
        <v>1</v>
      </c>
      <c r="AI2368">
        <v>0</v>
      </c>
      <c r="AJ2368" t="s">
        <v>22106</v>
      </c>
      <c r="AK2368" t="s">
        <v>59</v>
      </c>
      <c r="AL2368" t="s">
        <v>64</v>
      </c>
      <c r="AS2368">
        <v>0</v>
      </c>
      <c r="AT2368">
        <v>0</v>
      </c>
      <c r="AU2368">
        <v>0</v>
      </c>
      <c r="AV2368">
        <v>0</v>
      </c>
      <c r="AX2368" t="s">
        <v>11403</v>
      </c>
      <c r="BB2368" t="b">
        <f t="shared" si="144"/>
        <v>0</v>
      </c>
      <c r="BC2368" t="str">
        <f>INDEX(repsearch2!B:B,MATCH(A2368,repsearch2!A:A,FALSE))</f>
        <v>No</v>
      </c>
      <c r="BD2368" s="3" t="b">
        <f t="shared" si="145"/>
        <v>0</v>
      </c>
      <c r="BE2368" s="3" t="b">
        <f t="shared" si="146"/>
        <v>1</v>
      </c>
      <c r="BF2368" t="str">
        <f t="shared" si="147"/>
        <v>bronze</v>
      </c>
    </row>
    <row r="2369" spans="1:58" x14ac:dyDescent="0.3">
      <c r="A2369" t="s">
        <v>22107</v>
      </c>
      <c r="D2369" t="s">
        <v>96</v>
      </c>
      <c r="E2369" t="s">
        <v>22108</v>
      </c>
      <c r="F2369" t="s">
        <v>22109</v>
      </c>
      <c r="G2369">
        <v>5</v>
      </c>
      <c r="H2369" t="s">
        <v>59</v>
      </c>
      <c r="I2369" t="s">
        <v>22110</v>
      </c>
      <c r="J2369">
        <v>3</v>
      </c>
      <c r="K2369" t="s">
        <v>22111</v>
      </c>
      <c r="L2369" t="s">
        <v>22112</v>
      </c>
      <c r="M2369" t="s">
        <v>22113</v>
      </c>
      <c r="N2369" t="s">
        <v>64</v>
      </c>
      <c r="O2369" t="s">
        <v>9235</v>
      </c>
      <c r="P2369">
        <v>2019</v>
      </c>
      <c r="Q2369" t="s">
        <v>9173</v>
      </c>
      <c r="R2369" t="b">
        <v>0</v>
      </c>
      <c r="S2369" t="s">
        <v>1362</v>
      </c>
      <c r="T2369" t="b">
        <v>0</v>
      </c>
      <c r="W2369" t="s">
        <v>59</v>
      </c>
      <c r="Y2369">
        <v>0</v>
      </c>
      <c r="Z2369" t="s">
        <v>59</v>
      </c>
      <c r="AA2369" t="b">
        <v>0</v>
      </c>
      <c r="AB2369" t="s">
        <v>9236</v>
      </c>
      <c r="AI2369">
        <v>0</v>
      </c>
      <c r="AK2369" t="s">
        <v>59</v>
      </c>
      <c r="AL2369" t="s">
        <v>64</v>
      </c>
      <c r="AS2369">
        <v>0</v>
      </c>
      <c r="AT2369">
        <v>0</v>
      </c>
      <c r="AU2369">
        <v>0</v>
      </c>
      <c r="AV2369">
        <v>0</v>
      </c>
      <c r="AX2369" t="s">
        <v>3458</v>
      </c>
      <c r="BB2369" t="b">
        <f t="shared" si="144"/>
        <v>0</v>
      </c>
      <c r="BC2369" t="str">
        <f>INDEX(repsearch2!B:B,MATCH(A2369,repsearch2!A:A,FALSE))</f>
        <v>No</v>
      </c>
      <c r="BD2369" s="3" t="b">
        <f t="shared" si="145"/>
        <v>0</v>
      </c>
      <c r="BE2369" s="3" t="b">
        <f t="shared" si="146"/>
        <v>0</v>
      </c>
      <c r="BF2369" t="str">
        <f t="shared" si="147"/>
        <v>closed</v>
      </c>
    </row>
    <row r="2370" spans="1:58" x14ac:dyDescent="0.3">
      <c r="A2370" t="s">
        <v>22114</v>
      </c>
      <c r="D2370" t="s">
        <v>96</v>
      </c>
      <c r="E2370" t="s">
        <v>22115</v>
      </c>
      <c r="F2370" t="s">
        <v>22116</v>
      </c>
      <c r="G2370">
        <v>12</v>
      </c>
      <c r="H2370" t="s">
        <v>59</v>
      </c>
      <c r="I2370" t="s">
        <v>22117</v>
      </c>
      <c r="J2370">
        <v>4</v>
      </c>
      <c r="K2370" t="s">
        <v>22118</v>
      </c>
      <c r="L2370" t="s">
        <v>22119</v>
      </c>
      <c r="N2370" t="s">
        <v>59</v>
      </c>
      <c r="O2370" t="s">
        <v>1618</v>
      </c>
      <c r="P2370">
        <v>2019</v>
      </c>
      <c r="Q2370" t="s">
        <v>340</v>
      </c>
      <c r="R2370" t="b">
        <v>0</v>
      </c>
      <c r="S2370" t="s">
        <v>67</v>
      </c>
      <c r="T2370" t="b">
        <v>0</v>
      </c>
      <c r="W2370" t="s">
        <v>59</v>
      </c>
      <c r="Y2370">
        <v>0</v>
      </c>
      <c r="Z2370" t="s">
        <v>59</v>
      </c>
      <c r="AA2370" t="b">
        <v>0</v>
      </c>
      <c r="AB2370" t="s">
        <v>1619</v>
      </c>
      <c r="AC2370" t="s">
        <v>64</v>
      </c>
      <c r="AD2370" t="s">
        <v>72</v>
      </c>
      <c r="AE2370" t="s">
        <v>59</v>
      </c>
      <c r="AG2370" t="s">
        <v>1620</v>
      </c>
      <c r="AI2370">
        <v>0</v>
      </c>
      <c r="AK2370" t="s">
        <v>59</v>
      </c>
      <c r="AL2370" t="s">
        <v>64</v>
      </c>
      <c r="AP2370" t="s">
        <v>76</v>
      </c>
      <c r="AQ2370">
        <v>3070</v>
      </c>
      <c r="AR2370">
        <v>3070</v>
      </c>
      <c r="AS2370">
        <v>0</v>
      </c>
      <c r="AT2370">
        <v>0</v>
      </c>
      <c r="AU2370">
        <v>0</v>
      </c>
      <c r="AV2370">
        <v>0</v>
      </c>
      <c r="BA2370" t="s">
        <v>1622</v>
      </c>
      <c r="BB2370" t="b">
        <f t="shared" si="144"/>
        <v>0</v>
      </c>
      <c r="BC2370" t="str">
        <f>INDEX(repsearch2!B:B,MATCH(A2370,repsearch2!A:A,FALSE))</f>
        <v>No</v>
      </c>
      <c r="BD2370" s="3" t="b">
        <f t="shared" si="145"/>
        <v>0</v>
      </c>
      <c r="BE2370" s="3" t="b">
        <f t="shared" si="146"/>
        <v>0</v>
      </c>
      <c r="BF2370" t="str">
        <f t="shared" si="147"/>
        <v>closed</v>
      </c>
    </row>
    <row r="2371" spans="1:58" x14ac:dyDescent="0.3">
      <c r="A2371" t="s">
        <v>22120</v>
      </c>
      <c r="B2371" t="s">
        <v>55</v>
      </c>
      <c r="D2371" t="s">
        <v>56</v>
      </c>
      <c r="E2371" t="s">
        <v>22121</v>
      </c>
      <c r="F2371" t="s">
        <v>22122</v>
      </c>
      <c r="G2371">
        <v>3</v>
      </c>
      <c r="H2371" t="s">
        <v>59</v>
      </c>
      <c r="I2371" t="s">
        <v>22123</v>
      </c>
      <c r="J2371">
        <v>1</v>
      </c>
      <c r="K2371" t="s">
        <v>22124</v>
      </c>
      <c r="L2371" t="s">
        <v>22125</v>
      </c>
      <c r="M2371" t="s">
        <v>22126</v>
      </c>
      <c r="N2371" t="s">
        <v>64</v>
      </c>
      <c r="O2371" t="s">
        <v>65</v>
      </c>
      <c r="P2371">
        <v>2019</v>
      </c>
      <c r="Q2371" t="s">
        <v>66</v>
      </c>
      <c r="R2371" t="b">
        <v>1</v>
      </c>
      <c r="S2371" t="s">
        <v>67</v>
      </c>
      <c r="T2371" t="b">
        <v>1</v>
      </c>
      <c r="U2371" t="s">
        <v>68</v>
      </c>
      <c r="V2371" t="s">
        <v>69</v>
      </c>
      <c r="W2371" t="s">
        <v>64</v>
      </c>
      <c r="X2371" t="s">
        <v>22127</v>
      </c>
      <c r="Y2371">
        <v>2</v>
      </c>
      <c r="Z2371" t="s">
        <v>59</v>
      </c>
      <c r="AA2371" t="b">
        <v>1</v>
      </c>
      <c r="AB2371" t="s">
        <v>71</v>
      </c>
      <c r="AC2371" t="s">
        <v>64</v>
      </c>
      <c r="AD2371" t="s">
        <v>72</v>
      </c>
      <c r="AE2371" t="s">
        <v>64</v>
      </c>
      <c r="AF2371" t="s">
        <v>72</v>
      </c>
      <c r="AG2371" t="s">
        <v>73</v>
      </c>
      <c r="AH2371">
        <v>3</v>
      </c>
      <c r="AI2371">
        <v>2</v>
      </c>
      <c r="AJ2371" t="s">
        <v>22128</v>
      </c>
      <c r="AK2371" t="s">
        <v>64</v>
      </c>
      <c r="AL2371" t="s">
        <v>64</v>
      </c>
      <c r="AM2371" t="s">
        <v>64</v>
      </c>
      <c r="AN2371" t="s">
        <v>75</v>
      </c>
      <c r="AO2371">
        <v>1350</v>
      </c>
      <c r="AP2371" t="s">
        <v>76</v>
      </c>
      <c r="AQ2371">
        <v>1905</v>
      </c>
      <c r="AR2371">
        <v>1905</v>
      </c>
      <c r="AS2371">
        <v>12.95</v>
      </c>
      <c r="AT2371">
        <v>0</v>
      </c>
      <c r="AU2371">
        <v>0</v>
      </c>
      <c r="AV2371">
        <v>20</v>
      </c>
      <c r="AW2371" t="s">
        <v>22129</v>
      </c>
      <c r="AX2371" t="s">
        <v>22130</v>
      </c>
      <c r="AY2371" t="s">
        <v>22131</v>
      </c>
      <c r="AZ2371" t="s">
        <v>78</v>
      </c>
      <c r="BA2371" t="s">
        <v>79</v>
      </c>
      <c r="BB2371" t="b">
        <f t="shared" ref="BB2371:BB2434" si="148">ISNUMBER(FIND("openrepository.aut.ac.nz",X2371))</f>
        <v>0</v>
      </c>
      <c r="BC2371" t="str">
        <f>INDEX(repsearch2!B:B,MATCH(A2371,repsearch2!A:A,FALSE))</f>
        <v>No</v>
      </c>
      <c r="BD2371" s="3" t="b">
        <f t="shared" ref="BD2371:BD2434" si="149">OR(BB2371=TRUE,BC2371="Yes")</f>
        <v>0</v>
      </c>
      <c r="BE2371" s="3" t="b">
        <f t="shared" ref="BE2371:BE2434" si="150">NOT(AND(D2371="closed",BD2371=FALSE))</f>
        <v>1</v>
      </c>
      <c r="BF2371" t="str">
        <f t="shared" ref="BF2371:BF2434" si="151">IF(AND(BD2371=TRUE,D2371="closed"),"green",D2371)</f>
        <v>gold</v>
      </c>
    </row>
    <row r="2372" spans="1:58" x14ac:dyDescent="0.3">
      <c r="A2372" t="s">
        <v>22132</v>
      </c>
      <c r="B2372" t="s">
        <v>15931</v>
      </c>
      <c r="C2372" t="s">
        <v>15932</v>
      </c>
      <c r="D2372" t="s">
        <v>242</v>
      </c>
      <c r="E2372" t="s">
        <v>22133</v>
      </c>
      <c r="F2372" t="s">
        <v>22134</v>
      </c>
      <c r="G2372">
        <v>6</v>
      </c>
      <c r="H2372" t="s">
        <v>59</v>
      </c>
      <c r="I2372" t="s">
        <v>22135</v>
      </c>
      <c r="J2372">
        <v>1</v>
      </c>
      <c r="K2372" t="s">
        <v>17907</v>
      </c>
      <c r="L2372" t="s">
        <v>22136</v>
      </c>
      <c r="M2372" t="s">
        <v>17909</v>
      </c>
      <c r="N2372" t="s">
        <v>64</v>
      </c>
      <c r="O2372" t="s">
        <v>22137</v>
      </c>
      <c r="P2372">
        <v>2019</v>
      </c>
      <c r="Q2372" t="s">
        <v>15939</v>
      </c>
      <c r="R2372" t="b">
        <v>1</v>
      </c>
      <c r="S2372" t="s">
        <v>67</v>
      </c>
      <c r="T2372" t="b">
        <v>0</v>
      </c>
      <c r="U2372" t="s">
        <v>68</v>
      </c>
      <c r="V2372" t="s">
        <v>69</v>
      </c>
      <c r="W2372" t="s">
        <v>59</v>
      </c>
      <c r="Y2372">
        <v>0</v>
      </c>
      <c r="Z2372" t="s">
        <v>59</v>
      </c>
      <c r="AA2372" t="b">
        <v>0</v>
      </c>
      <c r="AB2372" t="s">
        <v>22138</v>
      </c>
      <c r="AC2372" t="s">
        <v>64</v>
      </c>
      <c r="AD2372" t="s">
        <v>72</v>
      </c>
      <c r="AE2372" t="s">
        <v>59</v>
      </c>
      <c r="AG2372" t="s">
        <v>22139</v>
      </c>
      <c r="AH2372">
        <v>2</v>
      </c>
      <c r="AI2372">
        <v>4</v>
      </c>
      <c r="AJ2372" t="s">
        <v>22140</v>
      </c>
      <c r="AK2372" t="s">
        <v>64</v>
      </c>
      <c r="AL2372" t="s">
        <v>64</v>
      </c>
      <c r="AS2372">
        <v>2.5</v>
      </c>
      <c r="AT2372">
        <v>0</v>
      </c>
      <c r="AU2372">
        <v>0</v>
      </c>
      <c r="AV2372">
        <v>6</v>
      </c>
      <c r="AW2372" t="s">
        <v>22141</v>
      </c>
      <c r="AX2372" t="s">
        <v>22142</v>
      </c>
      <c r="AY2372" t="s">
        <v>22143</v>
      </c>
      <c r="AZ2372" t="s">
        <v>7284</v>
      </c>
      <c r="BA2372" t="s">
        <v>9079</v>
      </c>
      <c r="BB2372" t="b">
        <f t="shared" si="148"/>
        <v>0</v>
      </c>
      <c r="BC2372" t="str">
        <f>INDEX(repsearch2!B:B,MATCH(A2372,repsearch2!A:A,FALSE))</f>
        <v>No</v>
      </c>
      <c r="BD2372" s="3" t="b">
        <f t="shared" si="149"/>
        <v>0</v>
      </c>
      <c r="BE2372" s="3" t="b">
        <f t="shared" si="150"/>
        <v>1</v>
      </c>
      <c r="BF2372" t="str">
        <f t="shared" si="151"/>
        <v>hybrid</v>
      </c>
    </row>
    <row r="2373" spans="1:58" x14ac:dyDescent="0.3">
      <c r="A2373" t="s">
        <v>22144</v>
      </c>
      <c r="B2373" t="s">
        <v>1096</v>
      </c>
      <c r="D2373" t="s">
        <v>897</v>
      </c>
      <c r="E2373" t="s">
        <v>22145</v>
      </c>
      <c r="F2373" t="s">
        <v>22146</v>
      </c>
      <c r="G2373">
        <v>7</v>
      </c>
      <c r="H2373" t="s">
        <v>59</v>
      </c>
      <c r="I2373" t="s">
        <v>22147</v>
      </c>
      <c r="J2373">
        <v>1</v>
      </c>
      <c r="K2373" t="s">
        <v>22148</v>
      </c>
      <c r="L2373" t="s">
        <v>22149</v>
      </c>
      <c r="M2373" t="s">
        <v>16988</v>
      </c>
      <c r="N2373" t="s">
        <v>64</v>
      </c>
      <c r="O2373" t="s">
        <v>12075</v>
      </c>
      <c r="P2373">
        <v>2019</v>
      </c>
      <c r="Q2373" t="s">
        <v>340</v>
      </c>
      <c r="R2373" t="b">
        <v>1</v>
      </c>
      <c r="S2373" t="s">
        <v>67</v>
      </c>
      <c r="T2373" t="b">
        <v>0</v>
      </c>
      <c r="U2373" t="s">
        <v>904</v>
      </c>
      <c r="V2373" t="s">
        <v>905</v>
      </c>
      <c r="W2373" t="s">
        <v>64</v>
      </c>
      <c r="X2373" t="s">
        <v>1337</v>
      </c>
      <c r="Y2373">
        <v>1</v>
      </c>
      <c r="Z2373" t="s">
        <v>59</v>
      </c>
      <c r="AA2373" t="b">
        <v>0</v>
      </c>
      <c r="AB2373" t="s">
        <v>12076</v>
      </c>
      <c r="AC2373" t="s">
        <v>64</v>
      </c>
      <c r="AD2373" t="s">
        <v>186</v>
      </c>
      <c r="AE2373" t="s">
        <v>59</v>
      </c>
      <c r="AG2373" t="s">
        <v>12077</v>
      </c>
      <c r="AI2373">
        <v>1</v>
      </c>
      <c r="AJ2373" t="s">
        <v>22150</v>
      </c>
      <c r="AK2373" t="s">
        <v>64</v>
      </c>
      <c r="AL2373" t="s">
        <v>64</v>
      </c>
      <c r="AP2373" t="s">
        <v>76</v>
      </c>
      <c r="AQ2373">
        <v>2980</v>
      </c>
      <c r="AR2373">
        <v>2980</v>
      </c>
      <c r="AS2373">
        <v>2</v>
      </c>
      <c r="AT2373">
        <v>0</v>
      </c>
      <c r="AU2373">
        <v>0</v>
      </c>
      <c r="AV2373">
        <v>2</v>
      </c>
      <c r="AW2373" t="s">
        <v>22151</v>
      </c>
      <c r="AX2373" t="s">
        <v>22152</v>
      </c>
      <c r="AZ2373" t="s">
        <v>6889</v>
      </c>
      <c r="BA2373" t="s">
        <v>12078</v>
      </c>
      <c r="BB2373" t="b">
        <f t="shared" si="148"/>
        <v>0</v>
      </c>
      <c r="BC2373" t="str">
        <f>INDEX(repsearch2!B:B,MATCH(A2373,repsearch2!A:A,FALSE))</f>
        <v>No</v>
      </c>
      <c r="BD2373" s="3" t="b">
        <f t="shared" si="149"/>
        <v>0</v>
      </c>
      <c r="BE2373" s="3" t="b">
        <f t="shared" si="150"/>
        <v>1</v>
      </c>
      <c r="BF2373" t="str">
        <f t="shared" si="151"/>
        <v>green</v>
      </c>
    </row>
    <row r="2374" spans="1:58" x14ac:dyDescent="0.3">
      <c r="A2374" s="3" t="s">
        <v>22153</v>
      </c>
      <c r="B2374" s="3" t="s">
        <v>55</v>
      </c>
      <c r="C2374" s="3"/>
      <c r="D2374" s="3" t="s">
        <v>56</v>
      </c>
      <c r="E2374" s="3" t="s">
        <v>22154</v>
      </c>
      <c r="F2374" s="3" t="s">
        <v>22155</v>
      </c>
      <c r="G2374" s="3">
        <v>4</v>
      </c>
      <c r="H2374" s="3" t="s">
        <v>59</v>
      </c>
      <c r="I2374" s="3" t="s">
        <v>22156</v>
      </c>
      <c r="J2374" s="3">
        <v>1</v>
      </c>
      <c r="K2374" s="3" t="s">
        <v>16131</v>
      </c>
      <c r="L2374" s="3" t="s">
        <v>22157</v>
      </c>
      <c r="M2374" s="3" t="s">
        <v>16133</v>
      </c>
      <c r="N2374" s="3" t="s">
        <v>64</v>
      </c>
      <c r="O2374" s="3" t="s">
        <v>22158</v>
      </c>
      <c r="P2374" s="3">
        <v>2019</v>
      </c>
      <c r="Q2374" s="3" t="s">
        <v>154</v>
      </c>
      <c r="R2374" s="3" t="b">
        <v>1</v>
      </c>
      <c r="S2374" s="3" t="s">
        <v>67</v>
      </c>
      <c r="T2374" s="3" t="b">
        <v>1</v>
      </c>
      <c r="U2374" s="3" t="s">
        <v>68</v>
      </c>
      <c r="V2374" s="3" t="s">
        <v>69</v>
      </c>
      <c r="W2374" s="3" t="s">
        <v>64</v>
      </c>
      <c r="X2374" s="3" t="s">
        <v>17093</v>
      </c>
      <c r="Y2374" s="3">
        <v>2</v>
      </c>
      <c r="Z2374" s="3" t="s">
        <v>59</v>
      </c>
      <c r="AA2374" s="3" t="b">
        <v>1</v>
      </c>
      <c r="AB2374" s="3" t="s">
        <v>22159</v>
      </c>
      <c r="AC2374" s="3" t="s">
        <v>64</v>
      </c>
      <c r="AD2374" s="3" t="s">
        <v>72</v>
      </c>
      <c r="AE2374" s="3" t="s">
        <v>64</v>
      </c>
      <c r="AF2374" s="3" t="s">
        <v>72</v>
      </c>
      <c r="AG2374" s="3" t="s">
        <v>22160</v>
      </c>
      <c r="AH2374" s="3">
        <v>1</v>
      </c>
      <c r="AI2374" s="3">
        <v>1</v>
      </c>
      <c r="AJ2374" s="3" t="s">
        <v>22161</v>
      </c>
      <c r="AK2374" s="3" t="s">
        <v>64</v>
      </c>
      <c r="AL2374" s="3" t="s">
        <v>64</v>
      </c>
      <c r="AM2374" s="3" t="s">
        <v>64</v>
      </c>
      <c r="AN2374" s="3" t="s">
        <v>158</v>
      </c>
      <c r="AO2374" s="3">
        <v>550</v>
      </c>
      <c r="AP2374" s="3"/>
      <c r="AQ2374" s="3"/>
      <c r="AR2374" s="3">
        <v>611</v>
      </c>
      <c r="AS2374" s="3">
        <v>0</v>
      </c>
      <c r="AT2374" s="3">
        <v>0</v>
      </c>
      <c r="AU2374" s="3">
        <v>0</v>
      </c>
      <c r="AV2374" s="3">
        <v>0</v>
      </c>
      <c r="AW2374" s="3"/>
      <c r="AX2374" s="3" t="s">
        <v>22162</v>
      </c>
      <c r="AY2374" s="3" t="s">
        <v>22163</v>
      </c>
      <c r="AZ2374" s="3" t="s">
        <v>2569</v>
      </c>
      <c r="BA2374" s="3"/>
      <c r="BB2374" s="3" t="b">
        <f t="shared" si="148"/>
        <v>1</v>
      </c>
      <c r="BC2374" s="3" t="str">
        <f>INDEX(repsearch2!B:B,MATCH(A2374,repsearch2!A:A,FALSE))</f>
        <v>Yes</v>
      </c>
      <c r="BD2374" s="3" t="b">
        <f t="shared" si="149"/>
        <v>1</v>
      </c>
      <c r="BE2374" s="3" t="b">
        <f t="shared" si="150"/>
        <v>1</v>
      </c>
      <c r="BF2374" t="str">
        <f t="shared" si="151"/>
        <v>gold</v>
      </c>
    </row>
    <row r="2375" spans="1:58" x14ac:dyDescent="0.3">
      <c r="A2375" t="s">
        <v>22164</v>
      </c>
      <c r="B2375" t="s">
        <v>55</v>
      </c>
      <c r="D2375" t="s">
        <v>56</v>
      </c>
      <c r="E2375" t="s">
        <v>22165</v>
      </c>
      <c r="F2375" t="s">
        <v>22166</v>
      </c>
      <c r="G2375">
        <v>3</v>
      </c>
      <c r="H2375" t="s">
        <v>59</v>
      </c>
      <c r="I2375" t="s">
        <v>22167</v>
      </c>
      <c r="J2375">
        <v>1</v>
      </c>
      <c r="K2375" t="s">
        <v>22168</v>
      </c>
      <c r="L2375" t="s">
        <v>22169</v>
      </c>
      <c r="M2375" t="s">
        <v>22170</v>
      </c>
      <c r="N2375" t="s">
        <v>64</v>
      </c>
      <c r="O2375" t="s">
        <v>22171</v>
      </c>
      <c r="P2375">
        <v>2019</v>
      </c>
      <c r="Q2375" t="s">
        <v>10642</v>
      </c>
      <c r="R2375" t="b">
        <v>1</v>
      </c>
      <c r="S2375" t="s">
        <v>67</v>
      </c>
      <c r="T2375" t="b">
        <v>1</v>
      </c>
      <c r="U2375" t="s">
        <v>68</v>
      </c>
      <c r="V2375" t="s">
        <v>69</v>
      </c>
      <c r="W2375" t="s">
        <v>64</v>
      </c>
      <c r="X2375" t="s">
        <v>21496</v>
      </c>
      <c r="Y2375">
        <v>2</v>
      </c>
      <c r="Z2375" t="s">
        <v>59</v>
      </c>
      <c r="AA2375" t="b">
        <v>1</v>
      </c>
      <c r="AB2375" t="s">
        <v>22172</v>
      </c>
      <c r="AC2375" t="s">
        <v>64</v>
      </c>
      <c r="AD2375" t="s">
        <v>72</v>
      </c>
      <c r="AE2375" t="s">
        <v>64</v>
      </c>
      <c r="AF2375" t="s">
        <v>72</v>
      </c>
      <c r="AG2375" t="s">
        <v>22173</v>
      </c>
      <c r="AH2375">
        <v>6</v>
      </c>
      <c r="AI2375">
        <v>5</v>
      </c>
      <c r="AJ2375" t="s">
        <v>22174</v>
      </c>
      <c r="AK2375" t="s">
        <v>64</v>
      </c>
      <c r="AL2375" t="s">
        <v>64</v>
      </c>
      <c r="AM2375" t="s">
        <v>64</v>
      </c>
      <c r="AN2375" t="s">
        <v>76</v>
      </c>
      <c r="AO2375">
        <v>1750</v>
      </c>
      <c r="AP2375" t="s">
        <v>76</v>
      </c>
      <c r="AQ2375">
        <v>2500</v>
      </c>
      <c r="AR2375">
        <v>2500</v>
      </c>
      <c r="AS2375">
        <v>0</v>
      </c>
      <c r="AT2375">
        <v>0</v>
      </c>
      <c r="AU2375">
        <v>0</v>
      </c>
      <c r="AV2375">
        <v>0</v>
      </c>
      <c r="AX2375" t="s">
        <v>22175</v>
      </c>
      <c r="AY2375" t="s">
        <v>400</v>
      </c>
      <c r="AZ2375" t="s">
        <v>1708</v>
      </c>
      <c r="BA2375" t="s">
        <v>22176</v>
      </c>
      <c r="BB2375" t="b">
        <f t="shared" si="148"/>
        <v>0</v>
      </c>
      <c r="BC2375" t="str">
        <f>INDEX(repsearch2!B:B,MATCH(A2375,repsearch2!A:A,FALSE))</f>
        <v>No</v>
      </c>
      <c r="BD2375" s="3" t="b">
        <f t="shared" si="149"/>
        <v>0</v>
      </c>
      <c r="BE2375" s="3" t="b">
        <f t="shared" si="150"/>
        <v>1</v>
      </c>
      <c r="BF2375" t="str">
        <f t="shared" si="151"/>
        <v>gold</v>
      </c>
    </row>
    <row r="2376" spans="1:58" x14ac:dyDescent="0.3">
      <c r="A2376" t="s">
        <v>22177</v>
      </c>
      <c r="B2376" t="s">
        <v>55</v>
      </c>
      <c r="D2376" t="s">
        <v>319</v>
      </c>
      <c r="E2376" t="s">
        <v>22178</v>
      </c>
      <c r="F2376" t="s">
        <v>22179</v>
      </c>
      <c r="G2376">
        <v>6</v>
      </c>
      <c r="H2376" t="s">
        <v>59</v>
      </c>
      <c r="I2376" t="s">
        <v>22180</v>
      </c>
      <c r="J2376">
        <v>0</v>
      </c>
      <c r="L2376" t="s">
        <v>22181</v>
      </c>
      <c r="N2376" t="s">
        <v>59</v>
      </c>
      <c r="O2376" t="s">
        <v>22182</v>
      </c>
      <c r="P2376">
        <v>2019</v>
      </c>
      <c r="Q2376" t="s">
        <v>22183</v>
      </c>
      <c r="R2376" t="b">
        <v>1</v>
      </c>
      <c r="S2376" t="s">
        <v>67</v>
      </c>
      <c r="T2376" t="b">
        <v>1</v>
      </c>
      <c r="U2376" t="s">
        <v>68</v>
      </c>
      <c r="V2376" t="s">
        <v>69</v>
      </c>
      <c r="W2376" t="s">
        <v>64</v>
      </c>
      <c r="X2376" t="s">
        <v>22184</v>
      </c>
      <c r="Y2376">
        <v>2</v>
      </c>
      <c r="Z2376" t="s">
        <v>59</v>
      </c>
      <c r="AA2376" t="b">
        <v>1</v>
      </c>
      <c r="AB2376" t="s">
        <v>22185</v>
      </c>
      <c r="AC2376" t="s">
        <v>205</v>
      </c>
      <c r="AE2376" t="s">
        <v>64</v>
      </c>
      <c r="AF2376" t="s">
        <v>72</v>
      </c>
      <c r="AI2376">
        <v>1</v>
      </c>
      <c r="AJ2376" t="s">
        <v>22186</v>
      </c>
      <c r="AK2376" t="s">
        <v>59</v>
      </c>
      <c r="AL2376" t="s">
        <v>64</v>
      </c>
      <c r="AM2376" t="s">
        <v>59</v>
      </c>
      <c r="AR2376">
        <v>0</v>
      </c>
      <c r="AS2376">
        <v>0</v>
      </c>
      <c r="AT2376">
        <v>0</v>
      </c>
      <c r="AU2376">
        <v>0</v>
      </c>
      <c r="AV2376">
        <v>0</v>
      </c>
      <c r="BB2376" t="b">
        <f t="shared" si="148"/>
        <v>0</v>
      </c>
      <c r="BC2376" t="str">
        <f>INDEX(repsearch2!B:B,MATCH(A2376,repsearch2!A:A,FALSE))</f>
        <v>No</v>
      </c>
      <c r="BD2376" s="3" t="b">
        <f t="shared" si="149"/>
        <v>0</v>
      </c>
      <c r="BE2376" s="3" t="b">
        <f t="shared" si="150"/>
        <v>1</v>
      </c>
      <c r="BF2376" t="str">
        <f t="shared" si="151"/>
        <v>diamond</v>
      </c>
    </row>
    <row r="2377" spans="1:58" x14ac:dyDescent="0.3">
      <c r="A2377" t="s">
        <v>22187</v>
      </c>
      <c r="B2377" t="s">
        <v>55</v>
      </c>
      <c r="D2377" t="s">
        <v>56</v>
      </c>
      <c r="E2377" t="s">
        <v>22188</v>
      </c>
      <c r="F2377" t="s">
        <v>22189</v>
      </c>
      <c r="G2377">
        <v>4</v>
      </c>
      <c r="H2377" t="s">
        <v>59</v>
      </c>
      <c r="I2377" t="s">
        <v>22190</v>
      </c>
      <c r="J2377">
        <v>1</v>
      </c>
      <c r="K2377" t="s">
        <v>22191</v>
      </c>
      <c r="L2377" t="s">
        <v>22192</v>
      </c>
      <c r="N2377" t="s">
        <v>59</v>
      </c>
      <c r="O2377" t="s">
        <v>267</v>
      </c>
      <c r="P2377">
        <v>2019</v>
      </c>
      <c r="Q2377" t="s">
        <v>154</v>
      </c>
      <c r="R2377" t="b">
        <v>1</v>
      </c>
      <c r="S2377" t="s">
        <v>67</v>
      </c>
      <c r="T2377" t="b">
        <v>1</v>
      </c>
      <c r="U2377" t="s">
        <v>68</v>
      </c>
      <c r="V2377" t="s">
        <v>69</v>
      </c>
      <c r="W2377" t="s">
        <v>64</v>
      </c>
      <c r="X2377" t="s">
        <v>22193</v>
      </c>
      <c r="Y2377">
        <v>2</v>
      </c>
      <c r="Z2377" t="s">
        <v>59</v>
      </c>
      <c r="AA2377" t="b">
        <v>1</v>
      </c>
      <c r="AB2377" t="s">
        <v>268</v>
      </c>
      <c r="AC2377" t="s">
        <v>64</v>
      </c>
      <c r="AD2377" t="s">
        <v>72</v>
      </c>
      <c r="AE2377" t="s">
        <v>64</v>
      </c>
      <c r="AF2377" t="s">
        <v>72</v>
      </c>
      <c r="AG2377" t="s">
        <v>269</v>
      </c>
      <c r="AH2377">
        <v>3</v>
      </c>
      <c r="AI2377">
        <v>8</v>
      </c>
      <c r="AJ2377" t="s">
        <v>22194</v>
      </c>
      <c r="AK2377" t="s">
        <v>59</v>
      </c>
      <c r="AL2377" t="s">
        <v>64</v>
      </c>
      <c r="AM2377" t="s">
        <v>64</v>
      </c>
      <c r="AN2377" t="s">
        <v>158</v>
      </c>
      <c r="AO2377">
        <v>1400</v>
      </c>
      <c r="AR2377">
        <v>1557</v>
      </c>
      <c r="AS2377">
        <v>0</v>
      </c>
      <c r="AT2377">
        <v>0</v>
      </c>
      <c r="AU2377">
        <v>0</v>
      </c>
      <c r="AV2377">
        <v>0</v>
      </c>
      <c r="BA2377" t="s">
        <v>272</v>
      </c>
      <c r="BB2377" t="b">
        <f t="shared" si="148"/>
        <v>0</v>
      </c>
      <c r="BC2377" t="str">
        <f>INDEX(repsearch2!B:B,MATCH(A2377,repsearch2!A:A,FALSE))</f>
        <v>No</v>
      </c>
      <c r="BD2377" s="3" t="b">
        <f t="shared" si="149"/>
        <v>0</v>
      </c>
      <c r="BE2377" s="3" t="b">
        <f t="shared" si="150"/>
        <v>1</v>
      </c>
      <c r="BF2377" t="str">
        <f t="shared" si="151"/>
        <v>gold</v>
      </c>
    </row>
    <row r="2378" spans="1:58" x14ac:dyDescent="0.3">
      <c r="A2378" t="s">
        <v>22195</v>
      </c>
      <c r="B2378" t="s">
        <v>55</v>
      </c>
      <c r="C2378" t="s">
        <v>81</v>
      </c>
      <c r="D2378" t="s">
        <v>56</v>
      </c>
      <c r="E2378" t="s">
        <v>22196</v>
      </c>
      <c r="F2378" t="s">
        <v>22197</v>
      </c>
      <c r="G2378">
        <v>6</v>
      </c>
      <c r="H2378" t="s">
        <v>59</v>
      </c>
      <c r="I2378" t="s">
        <v>22198</v>
      </c>
      <c r="J2378">
        <v>1</v>
      </c>
      <c r="K2378" t="s">
        <v>22199</v>
      </c>
      <c r="L2378" t="s">
        <v>22200</v>
      </c>
      <c r="N2378" t="s">
        <v>59</v>
      </c>
      <c r="O2378" t="s">
        <v>14276</v>
      </c>
      <c r="P2378">
        <v>2019</v>
      </c>
      <c r="Q2378" t="s">
        <v>88</v>
      </c>
      <c r="R2378" t="b">
        <v>1</v>
      </c>
      <c r="S2378" t="s">
        <v>67</v>
      </c>
      <c r="T2378" t="b">
        <v>1</v>
      </c>
      <c r="U2378" t="s">
        <v>68</v>
      </c>
      <c r="V2378" t="s">
        <v>69</v>
      </c>
      <c r="W2378" t="s">
        <v>59</v>
      </c>
      <c r="Y2378">
        <v>0</v>
      </c>
      <c r="Z2378" t="s">
        <v>59</v>
      </c>
      <c r="AA2378" t="b">
        <v>1</v>
      </c>
      <c r="AB2378" t="s">
        <v>14278</v>
      </c>
      <c r="AC2378" t="s">
        <v>64</v>
      </c>
      <c r="AD2378" t="s">
        <v>72</v>
      </c>
      <c r="AE2378" t="s">
        <v>64</v>
      </c>
      <c r="AF2378" t="s">
        <v>72</v>
      </c>
      <c r="AG2378" t="s">
        <v>14279</v>
      </c>
      <c r="AH2378">
        <v>9</v>
      </c>
      <c r="AI2378">
        <v>8</v>
      </c>
      <c r="AJ2378" t="s">
        <v>22201</v>
      </c>
      <c r="AK2378" t="s">
        <v>64</v>
      </c>
      <c r="AL2378" t="s">
        <v>64</v>
      </c>
      <c r="AM2378" t="s">
        <v>64</v>
      </c>
      <c r="AN2378" t="s">
        <v>76</v>
      </c>
      <c r="AO2378">
        <v>1900</v>
      </c>
      <c r="AR2378">
        <v>1900</v>
      </c>
      <c r="AS2378">
        <v>69.88</v>
      </c>
      <c r="AT2378">
        <v>7</v>
      </c>
      <c r="AU2378">
        <v>0</v>
      </c>
      <c r="AV2378">
        <v>12</v>
      </c>
      <c r="AW2378" t="s">
        <v>22202</v>
      </c>
      <c r="AX2378" t="s">
        <v>22203</v>
      </c>
      <c r="AY2378" t="s">
        <v>22204</v>
      </c>
      <c r="AZ2378" t="s">
        <v>12956</v>
      </c>
      <c r="BA2378" t="s">
        <v>14284</v>
      </c>
      <c r="BB2378" t="b">
        <f t="shared" si="148"/>
        <v>0</v>
      </c>
      <c r="BC2378" t="str">
        <f>INDEX(repsearch2!B:B,MATCH(A2378,repsearch2!A:A,FALSE))</f>
        <v>No</v>
      </c>
      <c r="BD2378" s="3" t="b">
        <f t="shared" si="149"/>
        <v>0</v>
      </c>
      <c r="BE2378" s="3" t="b">
        <f t="shared" si="150"/>
        <v>1</v>
      </c>
      <c r="BF2378" t="str">
        <f t="shared" si="151"/>
        <v>gold</v>
      </c>
    </row>
    <row r="2379" spans="1:58" x14ac:dyDescent="0.3">
      <c r="A2379" t="s">
        <v>22205</v>
      </c>
      <c r="B2379" t="s">
        <v>1096</v>
      </c>
      <c r="D2379" t="s">
        <v>897</v>
      </c>
      <c r="E2379" t="s">
        <v>22206</v>
      </c>
      <c r="F2379" t="s">
        <v>22207</v>
      </c>
      <c r="G2379">
        <v>5</v>
      </c>
      <c r="H2379" t="s">
        <v>59</v>
      </c>
      <c r="I2379" t="s">
        <v>22208</v>
      </c>
      <c r="J2379">
        <v>1</v>
      </c>
      <c r="K2379" t="s">
        <v>22209</v>
      </c>
      <c r="L2379" t="s">
        <v>22210</v>
      </c>
      <c r="N2379" t="s">
        <v>59</v>
      </c>
      <c r="O2379" t="s">
        <v>1743</v>
      </c>
      <c r="P2379">
        <v>2019</v>
      </c>
      <c r="Q2379" t="s">
        <v>1510</v>
      </c>
      <c r="R2379" t="b">
        <v>1</v>
      </c>
      <c r="S2379" t="s">
        <v>67</v>
      </c>
      <c r="T2379" t="b">
        <v>0</v>
      </c>
      <c r="U2379" t="s">
        <v>1102</v>
      </c>
      <c r="V2379" t="s">
        <v>905</v>
      </c>
      <c r="W2379" t="s">
        <v>64</v>
      </c>
      <c r="X2379" t="s">
        <v>2455</v>
      </c>
      <c r="Y2379">
        <v>1</v>
      </c>
      <c r="Z2379" t="s">
        <v>59</v>
      </c>
      <c r="AA2379" t="b">
        <v>0</v>
      </c>
      <c r="AB2379" t="s">
        <v>1744</v>
      </c>
      <c r="AC2379" t="s">
        <v>64</v>
      </c>
      <c r="AD2379" t="s">
        <v>72</v>
      </c>
      <c r="AE2379" t="s">
        <v>59</v>
      </c>
      <c r="AG2379" t="s">
        <v>1745</v>
      </c>
      <c r="AH2379">
        <v>13</v>
      </c>
      <c r="AI2379">
        <v>15</v>
      </c>
      <c r="AJ2379" t="s">
        <v>22211</v>
      </c>
      <c r="AK2379" t="s">
        <v>64</v>
      </c>
      <c r="AL2379" t="s">
        <v>64</v>
      </c>
      <c r="AS2379">
        <v>17.899999999999999</v>
      </c>
      <c r="AT2379">
        <v>0</v>
      </c>
      <c r="AU2379">
        <v>0</v>
      </c>
      <c r="AV2379">
        <v>31</v>
      </c>
      <c r="AW2379" t="s">
        <v>22212</v>
      </c>
      <c r="AZ2379" t="s">
        <v>1748</v>
      </c>
      <c r="BA2379" t="s">
        <v>557</v>
      </c>
      <c r="BB2379" t="b">
        <f t="shared" si="148"/>
        <v>0</v>
      </c>
      <c r="BC2379" t="str">
        <f>INDEX(repsearch2!B:B,MATCH(A2379,repsearch2!A:A,FALSE))</f>
        <v>No</v>
      </c>
      <c r="BD2379" s="3" t="b">
        <f t="shared" si="149"/>
        <v>0</v>
      </c>
      <c r="BE2379" s="3" t="b">
        <f t="shared" si="150"/>
        <v>1</v>
      </c>
      <c r="BF2379" t="str">
        <f t="shared" si="151"/>
        <v>green</v>
      </c>
    </row>
    <row r="2380" spans="1:58" x14ac:dyDescent="0.3">
      <c r="A2380" t="s">
        <v>22213</v>
      </c>
      <c r="B2380" t="s">
        <v>1096</v>
      </c>
      <c r="D2380" t="s">
        <v>897</v>
      </c>
      <c r="E2380" t="s">
        <v>22214</v>
      </c>
      <c r="F2380" t="s">
        <v>22215</v>
      </c>
      <c r="G2380">
        <v>5</v>
      </c>
      <c r="H2380" t="s">
        <v>59</v>
      </c>
      <c r="I2380" t="s">
        <v>22216</v>
      </c>
      <c r="J2380">
        <v>1</v>
      </c>
      <c r="K2380" t="s">
        <v>22217</v>
      </c>
      <c r="L2380" t="s">
        <v>22218</v>
      </c>
      <c r="M2380" t="s">
        <v>22219</v>
      </c>
      <c r="N2380" t="s">
        <v>64</v>
      </c>
      <c r="O2380" t="s">
        <v>22220</v>
      </c>
      <c r="P2380">
        <v>2019</v>
      </c>
      <c r="Q2380" t="s">
        <v>3083</v>
      </c>
      <c r="R2380" t="b">
        <v>1</v>
      </c>
      <c r="S2380" t="s">
        <v>67</v>
      </c>
      <c r="T2380" t="b">
        <v>0</v>
      </c>
      <c r="U2380" t="s">
        <v>904</v>
      </c>
      <c r="V2380" t="s">
        <v>905</v>
      </c>
      <c r="W2380" t="s">
        <v>64</v>
      </c>
      <c r="X2380" t="s">
        <v>22221</v>
      </c>
      <c r="Y2380">
        <v>2</v>
      </c>
      <c r="Z2380" t="s">
        <v>59</v>
      </c>
      <c r="AA2380" t="b">
        <v>0</v>
      </c>
      <c r="AB2380" t="s">
        <v>22222</v>
      </c>
      <c r="AC2380" t="s">
        <v>59</v>
      </c>
      <c r="AE2380" t="s">
        <v>59</v>
      </c>
      <c r="AG2380" t="s">
        <v>22223</v>
      </c>
      <c r="AH2380">
        <v>5</v>
      </c>
      <c r="AI2380">
        <v>6</v>
      </c>
      <c r="AJ2380" t="s">
        <v>22224</v>
      </c>
      <c r="AK2380" t="s">
        <v>64</v>
      </c>
      <c r="AL2380" t="s">
        <v>64</v>
      </c>
      <c r="AS2380">
        <v>0</v>
      </c>
      <c r="AT2380">
        <v>0</v>
      </c>
      <c r="AU2380">
        <v>0</v>
      </c>
      <c r="AV2380">
        <v>0</v>
      </c>
      <c r="AX2380" t="s">
        <v>22225</v>
      </c>
      <c r="AZ2380" t="s">
        <v>556</v>
      </c>
      <c r="BA2380" t="s">
        <v>10755</v>
      </c>
      <c r="BB2380" t="b">
        <f t="shared" si="148"/>
        <v>0</v>
      </c>
      <c r="BC2380" t="str">
        <f>INDEX(repsearch2!B:B,MATCH(A2380,repsearch2!A:A,FALSE))</f>
        <v>No</v>
      </c>
      <c r="BD2380" s="3" t="b">
        <f t="shared" si="149"/>
        <v>0</v>
      </c>
      <c r="BE2380" s="3" t="b">
        <f t="shared" si="150"/>
        <v>1</v>
      </c>
      <c r="BF2380" t="str">
        <f t="shared" si="151"/>
        <v>green</v>
      </c>
    </row>
    <row r="2381" spans="1:58" x14ac:dyDescent="0.3">
      <c r="A2381" t="s">
        <v>22226</v>
      </c>
      <c r="B2381" t="s">
        <v>55</v>
      </c>
      <c r="D2381" t="s">
        <v>56</v>
      </c>
      <c r="E2381" t="s">
        <v>22227</v>
      </c>
      <c r="F2381" t="s">
        <v>22228</v>
      </c>
      <c r="G2381">
        <v>5</v>
      </c>
      <c r="H2381" t="s">
        <v>59</v>
      </c>
      <c r="I2381" t="s">
        <v>22229</v>
      </c>
      <c r="J2381">
        <v>1</v>
      </c>
      <c r="K2381" t="s">
        <v>22230</v>
      </c>
      <c r="L2381" t="s">
        <v>22231</v>
      </c>
      <c r="N2381" t="s">
        <v>59</v>
      </c>
      <c r="O2381" t="s">
        <v>3171</v>
      </c>
      <c r="P2381">
        <v>2019</v>
      </c>
      <c r="Q2381" t="s">
        <v>88</v>
      </c>
      <c r="R2381" t="b">
        <v>1</v>
      </c>
      <c r="S2381" t="s">
        <v>67</v>
      </c>
      <c r="T2381" t="b">
        <v>1</v>
      </c>
      <c r="U2381" t="s">
        <v>68</v>
      </c>
      <c r="V2381" t="s">
        <v>69</v>
      </c>
      <c r="W2381" t="s">
        <v>64</v>
      </c>
      <c r="X2381" t="s">
        <v>709</v>
      </c>
      <c r="Y2381">
        <v>1</v>
      </c>
      <c r="Z2381" t="s">
        <v>59</v>
      </c>
      <c r="AA2381" t="b">
        <v>1</v>
      </c>
      <c r="AB2381" t="s">
        <v>3173</v>
      </c>
      <c r="AC2381" t="s">
        <v>64</v>
      </c>
      <c r="AD2381" t="s">
        <v>72</v>
      </c>
      <c r="AE2381" t="s">
        <v>64</v>
      </c>
      <c r="AF2381" t="s">
        <v>72</v>
      </c>
      <c r="AG2381" t="s">
        <v>3174</v>
      </c>
      <c r="AH2381">
        <v>6</v>
      </c>
      <c r="AI2381">
        <v>6</v>
      </c>
      <c r="AJ2381" t="s">
        <v>22232</v>
      </c>
      <c r="AK2381" t="s">
        <v>64</v>
      </c>
      <c r="AL2381" t="s">
        <v>64</v>
      </c>
      <c r="AM2381" t="s">
        <v>64</v>
      </c>
      <c r="AN2381" t="s">
        <v>76</v>
      </c>
      <c r="AO2381">
        <v>2950</v>
      </c>
      <c r="AR2381">
        <v>2950</v>
      </c>
      <c r="AS2381">
        <v>0</v>
      </c>
      <c r="AT2381">
        <v>0</v>
      </c>
      <c r="AU2381">
        <v>0</v>
      </c>
      <c r="AV2381">
        <v>0</v>
      </c>
      <c r="AY2381" t="s">
        <v>22233</v>
      </c>
      <c r="AZ2381" t="s">
        <v>343</v>
      </c>
      <c r="BA2381" t="s">
        <v>1975</v>
      </c>
      <c r="BB2381" t="b">
        <f t="shared" si="148"/>
        <v>0</v>
      </c>
      <c r="BC2381" t="str">
        <f>INDEX(repsearch2!B:B,MATCH(A2381,repsearch2!A:A,FALSE))</f>
        <v>No</v>
      </c>
      <c r="BD2381" s="3" t="b">
        <f t="shared" si="149"/>
        <v>0</v>
      </c>
      <c r="BE2381" s="3" t="b">
        <f t="shared" si="150"/>
        <v>1</v>
      </c>
      <c r="BF2381" t="str">
        <f t="shared" si="151"/>
        <v>gold</v>
      </c>
    </row>
    <row r="2382" spans="1:58" x14ac:dyDescent="0.3">
      <c r="A2382" t="s">
        <v>22234</v>
      </c>
      <c r="D2382" t="s">
        <v>96</v>
      </c>
      <c r="E2382" t="s">
        <v>22235</v>
      </c>
      <c r="F2382" t="s">
        <v>22236</v>
      </c>
      <c r="G2382">
        <v>6</v>
      </c>
      <c r="H2382" t="s">
        <v>59</v>
      </c>
      <c r="I2382" t="s">
        <v>22237</v>
      </c>
      <c r="J2382">
        <v>1</v>
      </c>
      <c r="K2382" t="s">
        <v>22238</v>
      </c>
      <c r="L2382" t="s">
        <v>12269</v>
      </c>
      <c r="N2382" t="s">
        <v>59</v>
      </c>
      <c r="O2382" t="s">
        <v>1743</v>
      </c>
      <c r="P2382">
        <v>2018</v>
      </c>
      <c r="Q2382" t="s">
        <v>1510</v>
      </c>
      <c r="R2382" t="b">
        <v>0</v>
      </c>
      <c r="S2382" t="s">
        <v>67</v>
      </c>
      <c r="T2382" t="b">
        <v>0</v>
      </c>
      <c r="W2382" t="s">
        <v>59</v>
      </c>
      <c r="Y2382">
        <v>0</v>
      </c>
      <c r="Z2382" t="s">
        <v>59</v>
      </c>
      <c r="AA2382" t="b">
        <v>0</v>
      </c>
      <c r="AB2382" t="s">
        <v>1744</v>
      </c>
      <c r="AC2382" t="s">
        <v>64</v>
      </c>
      <c r="AD2382" t="s">
        <v>72</v>
      </c>
      <c r="AE2382" t="s">
        <v>59</v>
      </c>
      <c r="AG2382" t="s">
        <v>1745</v>
      </c>
      <c r="AH2382">
        <v>7</v>
      </c>
      <c r="AI2382">
        <v>7</v>
      </c>
      <c r="AK2382" t="s">
        <v>64</v>
      </c>
      <c r="AL2382" t="s">
        <v>64</v>
      </c>
      <c r="AS2382">
        <v>1</v>
      </c>
      <c r="AT2382">
        <v>0</v>
      </c>
      <c r="AU2382">
        <v>0</v>
      </c>
      <c r="AV2382">
        <v>1</v>
      </c>
      <c r="AW2382" t="s">
        <v>22239</v>
      </c>
      <c r="AZ2382" t="s">
        <v>1748</v>
      </c>
      <c r="BA2382" t="s">
        <v>557</v>
      </c>
      <c r="BB2382" t="b">
        <f t="shared" si="148"/>
        <v>0</v>
      </c>
      <c r="BC2382" t="str">
        <f>INDEX(repsearch2!B:B,MATCH(A2382,repsearch2!A:A,FALSE))</f>
        <v>No</v>
      </c>
      <c r="BD2382" s="3" t="b">
        <f t="shared" si="149"/>
        <v>0</v>
      </c>
      <c r="BE2382" s="3" t="b">
        <f t="shared" si="150"/>
        <v>0</v>
      </c>
      <c r="BF2382" t="str">
        <f t="shared" si="151"/>
        <v>closed</v>
      </c>
    </row>
    <row r="2383" spans="1:58" x14ac:dyDescent="0.3">
      <c r="A2383" t="s">
        <v>22240</v>
      </c>
      <c r="B2383" t="s">
        <v>1096</v>
      </c>
      <c r="D2383" t="s">
        <v>897</v>
      </c>
      <c r="E2383" t="s">
        <v>22241</v>
      </c>
      <c r="F2383" t="s">
        <v>22242</v>
      </c>
      <c r="G2383">
        <v>10</v>
      </c>
      <c r="H2383" t="s">
        <v>59</v>
      </c>
      <c r="I2383" t="s">
        <v>22243</v>
      </c>
      <c r="J2383">
        <v>1</v>
      </c>
      <c r="K2383" t="s">
        <v>22244</v>
      </c>
      <c r="L2383" t="s">
        <v>22245</v>
      </c>
      <c r="N2383" t="s">
        <v>59</v>
      </c>
      <c r="O2383" t="s">
        <v>5857</v>
      </c>
      <c r="P2383">
        <v>2018</v>
      </c>
      <c r="Q2383" t="s">
        <v>4800</v>
      </c>
      <c r="R2383" t="b">
        <v>1</v>
      </c>
      <c r="S2383" t="s">
        <v>67</v>
      </c>
      <c r="T2383" t="b">
        <v>0</v>
      </c>
      <c r="U2383" t="s">
        <v>1102</v>
      </c>
      <c r="V2383" t="s">
        <v>905</v>
      </c>
      <c r="W2383" t="s">
        <v>64</v>
      </c>
      <c r="X2383" t="s">
        <v>2455</v>
      </c>
      <c r="Y2383">
        <v>1</v>
      </c>
      <c r="Z2383" t="s">
        <v>59</v>
      </c>
      <c r="AA2383" t="b">
        <v>0</v>
      </c>
      <c r="AB2383" t="s">
        <v>22246</v>
      </c>
      <c r="AC2383" t="s">
        <v>64</v>
      </c>
      <c r="AD2383" t="s">
        <v>252</v>
      </c>
      <c r="AE2383" t="s">
        <v>59</v>
      </c>
      <c r="AG2383" t="s">
        <v>5859</v>
      </c>
      <c r="AH2383">
        <v>8</v>
      </c>
      <c r="AI2383">
        <v>6</v>
      </c>
      <c r="AJ2383" t="s">
        <v>22247</v>
      </c>
      <c r="AK2383" t="s">
        <v>64</v>
      </c>
      <c r="AL2383" t="s">
        <v>64</v>
      </c>
      <c r="AS2383">
        <v>1</v>
      </c>
      <c r="AT2383">
        <v>0</v>
      </c>
      <c r="AU2383">
        <v>0</v>
      </c>
      <c r="AV2383">
        <v>1</v>
      </c>
      <c r="AW2383" t="s">
        <v>22248</v>
      </c>
      <c r="AX2383" t="s">
        <v>22249</v>
      </c>
      <c r="AY2383" t="s">
        <v>22250</v>
      </c>
      <c r="AZ2383" t="s">
        <v>5861</v>
      </c>
      <c r="BA2383" t="s">
        <v>22251</v>
      </c>
      <c r="BB2383" t="b">
        <f t="shared" si="148"/>
        <v>0</v>
      </c>
      <c r="BC2383" t="str">
        <f>INDEX(repsearch2!B:B,MATCH(A2383,repsearch2!A:A,FALSE))</f>
        <v>No</v>
      </c>
      <c r="BD2383" s="3" t="b">
        <f t="shared" si="149"/>
        <v>0</v>
      </c>
      <c r="BE2383" s="3" t="b">
        <f t="shared" si="150"/>
        <v>1</v>
      </c>
      <c r="BF2383" t="str">
        <f t="shared" si="151"/>
        <v>green</v>
      </c>
    </row>
    <row r="2384" spans="1:58" x14ac:dyDescent="0.3">
      <c r="A2384" t="s">
        <v>22252</v>
      </c>
      <c r="B2384" t="s">
        <v>1096</v>
      </c>
      <c r="D2384" t="s">
        <v>897</v>
      </c>
      <c r="E2384" t="s">
        <v>22253</v>
      </c>
      <c r="F2384" t="s">
        <v>22254</v>
      </c>
      <c r="G2384">
        <v>3</v>
      </c>
      <c r="H2384" t="s">
        <v>59</v>
      </c>
      <c r="I2384" t="s">
        <v>22255</v>
      </c>
      <c r="J2384">
        <v>1</v>
      </c>
      <c r="K2384" t="s">
        <v>22256</v>
      </c>
      <c r="L2384" t="s">
        <v>11762</v>
      </c>
      <c r="N2384" t="s">
        <v>59</v>
      </c>
      <c r="O2384" t="s">
        <v>12098</v>
      </c>
      <c r="P2384">
        <v>2019</v>
      </c>
      <c r="Q2384" t="s">
        <v>1349</v>
      </c>
      <c r="R2384" t="b">
        <v>1</v>
      </c>
      <c r="S2384" t="s">
        <v>67</v>
      </c>
      <c r="T2384" t="b">
        <v>0</v>
      </c>
      <c r="U2384" t="s">
        <v>904</v>
      </c>
      <c r="V2384" t="s">
        <v>905</v>
      </c>
      <c r="W2384" t="s">
        <v>64</v>
      </c>
      <c r="X2384" t="s">
        <v>14908</v>
      </c>
      <c r="Y2384">
        <v>1</v>
      </c>
      <c r="Z2384" t="s">
        <v>59</v>
      </c>
      <c r="AA2384" t="b">
        <v>0</v>
      </c>
      <c r="AB2384" t="s">
        <v>12099</v>
      </c>
      <c r="AC2384" t="s">
        <v>64</v>
      </c>
      <c r="AD2384" t="s">
        <v>1389</v>
      </c>
      <c r="AE2384" t="s">
        <v>59</v>
      </c>
      <c r="AG2384" t="s">
        <v>12100</v>
      </c>
      <c r="AH2384">
        <v>6</v>
      </c>
      <c r="AI2384">
        <v>4</v>
      </c>
      <c r="AJ2384" t="s">
        <v>22257</v>
      </c>
      <c r="AK2384" t="s">
        <v>64</v>
      </c>
      <c r="AL2384" t="s">
        <v>64</v>
      </c>
      <c r="AP2384" t="s">
        <v>76</v>
      </c>
      <c r="AQ2384">
        <v>2950</v>
      </c>
      <c r="AR2384">
        <v>2950</v>
      </c>
      <c r="AS2384">
        <v>4.2</v>
      </c>
      <c r="AT2384">
        <v>0</v>
      </c>
      <c r="AU2384">
        <v>0</v>
      </c>
      <c r="AV2384">
        <v>5</v>
      </c>
      <c r="AW2384" t="s">
        <v>22258</v>
      </c>
      <c r="AZ2384" t="s">
        <v>1118</v>
      </c>
      <c r="BB2384" t="b">
        <f t="shared" si="148"/>
        <v>0</v>
      </c>
      <c r="BC2384" t="str">
        <f>INDEX(repsearch2!B:B,MATCH(A2384,repsearch2!A:A,FALSE))</f>
        <v>No</v>
      </c>
      <c r="BD2384" s="3" t="b">
        <f t="shared" si="149"/>
        <v>0</v>
      </c>
      <c r="BE2384" s="3" t="b">
        <f t="shared" si="150"/>
        <v>1</v>
      </c>
      <c r="BF2384" t="str">
        <f t="shared" si="151"/>
        <v>green</v>
      </c>
    </row>
    <row r="2385" spans="1:58" x14ac:dyDescent="0.3">
      <c r="A2385" t="s">
        <v>22259</v>
      </c>
      <c r="B2385" t="s">
        <v>1096</v>
      </c>
      <c r="C2385" t="s">
        <v>388</v>
      </c>
      <c r="D2385" t="s">
        <v>897</v>
      </c>
      <c r="E2385" t="s">
        <v>22260</v>
      </c>
      <c r="F2385" t="s">
        <v>22261</v>
      </c>
      <c r="G2385">
        <v>3</v>
      </c>
      <c r="H2385" t="s">
        <v>59</v>
      </c>
      <c r="I2385" t="s">
        <v>22262</v>
      </c>
      <c r="J2385">
        <v>1</v>
      </c>
      <c r="K2385" t="s">
        <v>22263</v>
      </c>
      <c r="L2385" t="s">
        <v>22264</v>
      </c>
      <c r="N2385" t="s">
        <v>59</v>
      </c>
      <c r="O2385" t="s">
        <v>19362</v>
      </c>
      <c r="P2385">
        <v>2018</v>
      </c>
      <c r="Q2385" t="s">
        <v>139</v>
      </c>
      <c r="R2385" t="b">
        <v>1</v>
      </c>
      <c r="S2385" t="s">
        <v>67</v>
      </c>
      <c r="T2385" t="b">
        <v>0</v>
      </c>
      <c r="U2385" t="s">
        <v>904</v>
      </c>
      <c r="V2385" t="s">
        <v>905</v>
      </c>
      <c r="W2385" t="s">
        <v>64</v>
      </c>
      <c r="X2385" t="s">
        <v>15734</v>
      </c>
      <c r="Y2385">
        <v>1</v>
      </c>
      <c r="Z2385" t="s">
        <v>59</v>
      </c>
      <c r="AA2385" t="b">
        <v>0</v>
      </c>
      <c r="AB2385" t="s">
        <v>19363</v>
      </c>
      <c r="AC2385" t="s">
        <v>64</v>
      </c>
      <c r="AD2385" t="s">
        <v>141</v>
      </c>
      <c r="AE2385" t="s">
        <v>59</v>
      </c>
      <c r="AG2385" t="s">
        <v>19364</v>
      </c>
      <c r="AH2385">
        <v>8</v>
      </c>
      <c r="AI2385">
        <v>8</v>
      </c>
      <c r="AJ2385" t="s">
        <v>22265</v>
      </c>
      <c r="AK2385" t="s">
        <v>64</v>
      </c>
      <c r="AL2385" t="s">
        <v>64</v>
      </c>
      <c r="AP2385" t="s">
        <v>76</v>
      </c>
      <c r="AQ2385">
        <v>1100</v>
      </c>
      <c r="AR2385">
        <v>1100</v>
      </c>
      <c r="AS2385">
        <v>0</v>
      </c>
      <c r="AT2385">
        <v>0</v>
      </c>
      <c r="AU2385">
        <v>0</v>
      </c>
      <c r="AV2385">
        <v>0</v>
      </c>
      <c r="AX2385" t="s">
        <v>22266</v>
      </c>
      <c r="AY2385" t="s">
        <v>22267</v>
      </c>
      <c r="AZ2385" t="s">
        <v>227</v>
      </c>
      <c r="BA2385" t="s">
        <v>2534</v>
      </c>
      <c r="BB2385" t="b">
        <f t="shared" si="148"/>
        <v>0</v>
      </c>
      <c r="BC2385" t="str">
        <f>INDEX(repsearch2!B:B,MATCH(A2385,repsearch2!A:A,FALSE))</f>
        <v>No</v>
      </c>
      <c r="BD2385" s="3" t="b">
        <f t="shared" si="149"/>
        <v>0</v>
      </c>
      <c r="BE2385" s="3" t="b">
        <f t="shared" si="150"/>
        <v>1</v>
      </c>
      <c r="BF2385" t="str">
        <f t="shared" si="151"/>
        <v>green</v>
      </c>
    </row>
    <row r="2386" spans="1:58" x14ac:dyDescent="0.3">
      <c r="A2386" t="s">
        <v>22268</v>
      </c>
      <c r="B2386" t="s">
        <v>1096</v>
      </c>
      <c r="C2386" t="s">
        <v>388</v>
      </c>
      <c r="D2386" t="s">
        <v>897</v>
      </c>
      <c r="E2386" t="s">
        <v>22269</v>
      </c>
      <c r="F2386" t="s">
        <v>22270</v>
      </c>
      <c r="G2386">
        <v>3</v>
      </c>
      <c r="H2386" t="s">
        <v>59</v>
      </c>
      <c r="I2386" t="s">
        <v>22271</v>
      </c>
      <c r="J2386">
        <v>1</v>
      </c>
      <c r="K2386" t="s">
        <v>22272</v>
      </c>
      <c r="L2386" t="s">
        <v>22273</v>
      </c>
      <c r="N2386" t="s">
        <v>59</v>
      </c>
      <c r="O2386" t="s">
        <v>22274</v>
      </c>
      <c r="P2386">
        <v>2018</v>
      </c>
      <c r="Q2386" t="s">
        <v>368</v>
      </c>
      <c r="R2386" t="b">
        <v>1</v>
      </c>
      <c r="S2386" t="s">
        <v>67</v>
      </c>
      <c r="T2386" t="b">
        <v>0</v>
      </c>
      <c r="U2386" t="s">
        <v>1102</v>
      </c>
      <c r="V2386" t="s">
        <v>905</v>
      </c>
      <c r="W2386" t="s">
        <v>64</v>
      </c>
      <c r="X2386" t="s">
        <v>15734</v>
      </c>
      <c r="Y2386">
        <v>1</v>
      </c>
      <c r="Z2386" t="s">
        <v>59</v>
      </c>
      <c r="AA2386" t="b">
        <v>0</v>
      </c>
      <c r="AB2386" t="s">
        <v>22275</v>
      </c>
      <c r="AC2386" t="s">
        <v>64</v>
      </c>
      <c r="AD2386" t="s">
        <v>252</v>
      </c>
      <c r="AE2386" t="s">
        <v>59</v>
      </c>
      <c r="AG2386" t="s">
        <v>22276</v>
      </c>
      <c r="AH2386">
        <v>2</v>
      </c>
      <c r="AI2386">
        <v>1</v>
      </c>
      <c r="AJ2386" t="s">
        <v>22277</v>
      </c>
      <c r="AK2386" t="s">
        <v>64</v>
      </c>
      <c r="AL2386" t="s">
        <v>64</v>
      </c>
      <c r="AP2386" t="s">
        <v>76</v>
      </c>
      <c r="AQ2386">
        <v>4200</v>
      </c>
      <c r="AR2386">
        <v>4200</v>
      </c>
      <c r="AS2386">
        <v>20.75</v>
      </c>
      <c r="AT2386">
        <v>1</v>
      </c>
      <c r="AU2386">
        <v>0</v>
      </c>
      <c r="AV2386">
        <v>4</v>
      </c>
      <c r="AW2386" t="s">
        <v>22278</v>
      </c>
      <c r="AX2386" t="s">
        <v>22279</v>
      </c>
      <c r="AY2386" t="s">
        <v>22280</v>
      </c>
      <c r="AZ2386" t="s">
        <v>22281</v>
      </c>
      <c r="BA2386" t="s">
        <v>3263</v>
      </c>
      <c r="BB2386" t="b">
        <f t="shared" si="148"/>
        <v>0</v>
      </c>
      <c r="BC2386" t="str">
        <f>INDEX(repsearch2!B:B,MATCH(A2386,repsearch2!A:A,FALSE))</f>
        <v>No</v>
      </c>
      <c r="BD2386" s="3" t="b">
        <f t="shared" si="149"/>
        <v>0</v>
      </c>
      <c r="BE2386" s="3" t="b">
        <f t="shared" si="150"/>
        <v>1</v>
      </c>
      <c r="BF2386" t="str">
        <f t="shared" si="151"/>
        <v>green</v>
      </c>
    </row>
    <row r="2387" spans="1:58" x14ac:dyDescent="0.3">
      <c r="A2387" t="s">
        <v>22282</v>
      </c>
      <c r="D2387" t="s">
        <v>96</v>
      </c>
      <c r="E2387" t="s">
        <v>22283</v>
      </c>
      <c r="F2387" t="s">
        <v>22284</v>
      </c>
      <c r="G2387">
        <v>8</v>
      </c>
      <c r="H2387" t="s">
        <v>59</v>
      </c>
      <c r="I2387" t="s">
        <v>22285</v>
      </c>
      <c r="J2387">
        <v>4</v>
      </c>
      <c r="K2387" t="s">
        <v>22286</v>
      </c>
      <c r="L2387" t="s">
        <v>22287</v>
      </c>
      <c r="N2387" t="s">
        <v>59</v>
      </c>
      <c r="O2387" t="s">
        <v>12075</v>
      </c>
      <c r="P2387">
        <v>2019</v>
      </c>
      <c r="Q2387" t="s">
        <v>340</v>
      </c>
      <c r="R2387" t="b">
        <v>0</v>
      </c>
      <c r="S2387" t="s">
        <v>67</v>
      </c>
      <c r="T2387" t="b">
        <v>0</v>
      </c>
      <c r="W2387" t="s">
        <v>59</v>
      </c>
      <c r="Y2387">
        <v>0</v>
      </c>
      <c r="Z2387" t="s">
        <v>59</v>
      </c>
      <c r="AA2387" t="b">
        <v>0</v>
      </c>
      <c r="AB2387" t="s">
        <v>12076</v>
      </c>
      <c r="AC2387" t="s">
        <v>64</v>
      </c>
      <c r="AD2387" t="s">
        <v>186</v>
      </c>
      <c r="AE2387" t="s">
        <v>59</v>
      </c>
      <c r="AG2387" t="s">
        <v>12077</v>
      </c>
      <c r="AI2387">
        <v>0</v>
      </c>
      <c r="AK2387" t="s">
        <v>59</v>
      </c>
      <c r="AL2387" t="s">
        <v>64</v>
      </c>
      <c r="AP2387" t="s">
        <v>76</v>
      </c>
      <c r="AQ2387">
        <v>2980</v>
      </c>
      <c r="AR2387">
        <v>2980</v>
      </c>
      <c r="AS2387">
        <v>4.8499999999999996</v>
      </c>
      <c r="AT2387">
        <v>0</v>
      </c>
      <c r="AU2387">
        <v>0</v>
      </c>
      <c r="AV2387">
        <v>6</v>
      </c>
      <c r="AW2387" t="s">
        <v>22288</v>
      </c>
      <c r="BA2387" t="s">
        <v>12078</v>
      </c>
      <c r="BB2387" t="b">
        <f t="shared" si="148"/>
        <v>0</v>
      </c>
      <c r="BC2387" t="str">
        <f>INDEX(repsearch2!B:B,MATCH(A2387,repsearch2!A:A,FALSE))</f>
        <v>No</v>
      </c>
      <c r="BD2387" s="3" t="b">
        <f t="shared" si="149"/>
        <v>0</v>
      </c>
      <c r="BE2387" s="3" t="b">
        <f t="shared" si="150"/>
        <v>0</v>
      </c>
      <c r="BF2387" t="str">
        <f t="shared" si="151"/>
        <v>closed</v>
      </c>
    </row>
    <row r="2388" spans="1:58" x14ac:dyDescent="0.3">
      <c r="A2388" t="s">
        <v>22289</v>
      </c>
      <c r="B2388" t="s">
        <v>55</v>
      </c>
      <c r="D2388" t="s">
        <v>56</v>
      </c>
      <c r="E2388" t="s">
        <v>22290</v>
      </c>
      <c r="F2388" t="s">
        <v>22291</v>
      </c>
      <c r="G2388">
        <v>6</v>
      </c>
      <c r="H2388" t="s">
        <v>59</v>
      </c>
      <c r="I2388" t="s">
        <v>22292</v>
      </c>
      <c r="J2388">
        <v>1</v>
      </c>
      <c r="K2388" t="s">
        <v>22293</v>
      </c>
      <c r="L2388" t="s">
        <v>1179</v>
      </c>
      <c r="N2388" t="s">
        <v>59</v>
      </c>
      <c r="O2388" t="s">
        <v>12461</v>
      </c>
      <c r="P2388">
        <v>2019</v>
      </c>
      <c r="Q2388" t="s">
        <v>1349</v>
      </c>
      <c r="R2388" t="b">
        <v>1</v>
      </c>
      <c r="S2388" t="s">
        <v>67</v>
      </c>
      <c r="T2388" t="b">
        <v>1</v>
      </c>
      <c r="U2388" t="s">
        <v>68</v>
      </c>
      <c r="V2388" t="s">
        <v>69</v>
      </c>
      <c r="W2388" t="s">
        <v>64</v>
      </c>
      <c r="X2388" t="s">
        <v>709</v>
      </c>
      <c r="Y2388">
        <v>1</v>
      </c>
      <c r="Z2388" t="s">
        <v>59</v>
      </c>
      <c r="AA2388" t="b">
        <v>1</v>
      </c>
      <c r="AB2388" t="s">
        <v>12462</v>
      </c>
      <c r="AC2388" t="s">
        <v>64</v>
      </c>
      <c r="AD2388" t="s">
        <v>72</v>
      </c>
      <c r="AE2388" t="s">
        <v>64</v>
      </c>
      <c r="AF2388" t="s">
        <v>72</v>
      </c>
      <c r="AG2388" t="s">
        <v>12463</v>
      </c>
      <c r="AH2388">
        <v>1</v>
      </c>
      <c r="AI2388">
        <v>0</v>
      </c>
      <c r="AJ2388" t="s">
        <v>22294</v>
      </c>
      <c r="AK2388" t="s">
        <v>64</v>
      </c>
      <c r="AL2388" t="s">
        <v>64</v>
      </c>
      <c r="AM2388" t="s">
        <v>64</v>
      </c>
      <c r="AN2388" t="s">
        <v>76</v>
      </c>
      <c r="AO2388">
        <v>2310</v>
      </c>
      <c r="AR2388">
        <v>2310</v>
      </c>
      <c r="AS2388">
        <v>0.25</v>
      </c>
      <c r="AT2388">
        <v>0</v>
      </c>
      <c r="AU2388">
        <v>0</v>
      </c>
      <c r="AV2388">
        <v>0</v>
      </c>
      <c r="AW2388" t="s">
        <v>22295</v>
      </c>
      <c r="AX2388" t="s">
        <v>22296</v>
      </c>
      <c r="AZ2388" t="s">
        <v>7990</v>
      </c>
      <c r="BB2388" t="b">
        <f t="shared" si="148"/>
        <v>0</v>
      </c>
      <c r="BC2388" t="str">
        <f>INDEX(repsearch2!B:B,MATCH(A2388,repsearch2!A:A,FALSE))</f>
        <v>No</v>
      </c>
      <c r="BD2388" s="3" t="b">
        <f t="shared" si="149"/>
        <v>0</v>
      </c>
      <c r="BE2388" s="3" t="b">
        <f t="shared" si="150"/>
        <v>1</v>
      </c>
      <c r="BF2388" t="str">
        <f t="shared" si="151"/>
        <v>gold</v>
      </c>
    </row>
    <row r="2389" spans="1:58" x14ac:dyDescent="0.3">
      <c r="A2389" t="s">
        <v>22297</v>
      </c>
      <c r="D2389" t="s">
        <v>96</v>
      </c>
      <c r="E2389" t="s">
        <v>22298</v>
      </c>
      <c r="F2389" t="s">
        <v>22299</v>
      </c>
      <c r="G2389">
        <v>5</v>
      </c>
      <c r="H2389" t="s">
        <v>59</v>
      </c>
      <c r="I2389" t="s">
        <v>22300</v>
      </c>
      <c r="J2389">
        <v>1</v>
      </c>
      <c r="K2389" t="s">
        <v>22301</v>
      </c>
      <c r="L2389" t="s">
        <v>22302</v>
      </c>
      <c r="N2389" t="s">
        <v>59</v>
      </c>
      <c r="O2389" t="s">
        <v>22303</v>
      </c>
      <c r="P2389">
        <v>2019</v>
      </c>
      <c r="Q2389" t="s">
        <v>139</v>
      </c>
      <c r="R2389" t="b">
        <v>0</v>
      </c>
      <c r="S2389" t="s">
        <v>67</v>
      </c>
      <c r="T2389" t="b">
        <v>0</v>
      </c>
      <c r="W2389" t="s">
        <v>59</v>
      </c>
      <c r="Y2389">
        <v>0</v>
      </c>
      <c r="Z2389" t="s">
        <v>59</v>
      </c>
      <c r="AA2389" t="b">
        <v>0</v>
      </c>
      <c r="AB2389" t="s">
        <v>22304</v>
      </c>
      <c r="AC2389" t="s">
        <v>64</v>
      </c>
      <c r="AD2389" t="s">
        <v>141</v>
      </c>
      <c r="AE2389" t="s">
        <v>59</v>
      </c>
      <c r="AG2389" t="s">
        <v>22305</v>
      </c>
      <c r="AI2389">
        <v>0</v>
      </c>
      <c r="AK2389" t="s">
        <v>64</v>
      </c>
      <c r="AL2389" t="s">
        <v>64</v>
      </c>
      <c r="AP2389" t="s">
        <v>76</v>
      </c>
      <c r="AQ2389">
        <v>1100</v>
      </c>
      <c r="AR2389">
        <v>1100</v>
      </c>
      <c r="AS2389">
        <v>0</v>
      </c>
      <c r="AT2389">
        <v>0</v>
      </c>
      <c r="AU2389">
        <v>0</v>
      </c>
      <c r="AV2389">
        <v>0</v>
      </c>
      <c r="AY2389" t="s">
        <v>22306</v>
      </c>
      <c r="AZ2389" t="s">
        <v>227</v>
      </c>
      <c r="BA2389" t="s">
        <v>15683</v>
      </c>
      <c r="BB2389" t="b">
        <f t="shared" si="148"/>
        <v>0</v>
      </c>
      <c r="BC2389" t="str">
        <f>INDEX(repsearch2!B:B,MATCH(A2389,repsearch2!A:A,FALSE))</f>
        <v>No</v>
      </c>
      <c r="BD2389" s="3" t="b">
        <f t="shared" si="149"/>
        <v>0</v>
      </c>
      <c r="BE2389" s="3" t="b">
        <f t="shared" si="150"/>
        <v>0</v>
      </c>
      <c r="BF2389" t="str">
        <f t="shared" si="151"/>
        <v>closed</v>
      </c>
    </row>
    <row r="2390" spans="1:58" x14ac:dyDescent="0.3">
      <c r="A2390" t="s">
        <v>22307</v>
      </c>
      <c r="D2390" t="s">
        <v>96</v>
      </c>
      <c r="E2390" t="s">
        <v>22308</v>
      </c>
      <c r="F2390" t="s">
        <v>22309</v>
      </c>
      <c r="G2390">
        <v>6</v>
      </c>
      <c r="H2390" t="s">
        <v>59</v>
      </c>
      <c r="I2390" t="s">
        <v>22310</v>
      </c>
      <c r="J2390">
        <v>1</v>
      </c>
      <c r="K2390" t="s">
        <v>17452</v>
      </c>
      <c r="L2390" t="s">
        <v>22311</v>
      </c>
      <c r="M2390" t="s">
        <v>17454</v>
      </c>
      <c r="N2390" t="s">
        <v>64</v>
      </c>
      <c r="O2390" t="s">
        <v>1743</v>
      </c>
      <c r="P2390">
        <v>2019</v>
      </c>
      <c r="Q2390" t="s">
        <v>1510</v>
      </c>
      <c r="R2390" t="b">
        <v>0</v>
      </c>
      <c r="S2390" t="s">
        <v>67</v>
      </c>
      <c r="T2390" t="b">
        <v>0</v>
      </c>
      <c r="W2390" t="s">
        <v>59</v>
      </c>
      <c r="Y2390">
        <v>0</v>
      </c>
      <c r="Z2390" t="s">
        <v>59</v>
      </c>
      <c r="AA2390" t="b">
        <v>0</v>
      </c>
      <c r="AB2390" t="s">
        <v>1744</v>
      </c>
      <c r="AC2390" t="s">
        <v>64</v>
      </c>
      <c r="AD2390" t="s">
        <v>72</v>
      </c>
      <c r="AE2390" t="s">
        <v>59</v>
      </c>
      <c r="AG2390" t="s">
        <v>1745</v>
      </c>
      <c r="AH2390">
        <v>3</v>
      </c>
      <c r="AI2390">
        <v>5</v>
      </c>
      <c r="AK2390" t="s">
        <v>64</v>
      </c>
      <c r="AL2390" t="s">
        <v>64</v>
      </c>
      <c r="AS2390">
        <v>27.8</v>
      </c>
      <c r="AT2390">
        <v>1</v>
      </c>
      <c r="AU2390">
        <v>0</v>
      </c>
      <c r="AV2390">
        <v>28</v>
      </c>
      <c r="AW2390" t="s">
        <v>22312</v>
      </c>
      <c r="AX2390" t="s">
        <v>22313</v>
      </c>
      <c r="AZ2390" t="s">
        <v>1748</v>
      </c>
      <c r="BA2390" t="s">
        <v>557</v>
      </c>
      <c r="BB2390" t="b">
        <f t="shared" si="148"/>
        <v>0</v>
      </c>
      <c r="BC2390" t="str">
        <f>INDEX(repsearch2!B:B,MATCH(A2390,repsearch2!A:A,FALSE))</f>
        <v>No</v>
      </c>
      <c r="BD2390" s="3" t="b">
        <f t="shared" si="149"/>
        <v>0</v>
      </c>
      <c r="BE2390" s="3" t="b">
        <f t="shared" si="150"/>
        <v>0</v>
      </c>
      <c r="BF2390" t="str">
        <f t="shared" si="151"/>
        <v>closed</v>
      </c>
    </row>
    <row r="2391" spans="1:58" x14ac:dyDescent="0.3">
      <c r="A2391" t="s">
        <v>22314</v>
      </c>
      <c r="B2391" t="s">
        <v>55</v>
      </c>
      <c r="D2391" t="s">
        <v>56</v>
      </c>
      <c r="E2391" t="s">
        <v>22315</v>
      </c>
      <c r="F2391" t="s">
        <v>22316</v>
      </c>
      <c r="G2391">
        <v>6</v>
      </c>
      <c r="H2391" t="s">
        <v>59</v>
      </c>
      <c r="I2391" t="s">
        <v>22317</v>
      </c>
      <c r="J2391">
        <v>1</v>
      </c>
      <c r="K2391" t="s">
        <v>22318</v>
      </c>
      <c r="L2391" t="s">
        <v>22319</v>
      </c>
      <c r="N2391" t="s">
        <v>59</v>
      </c>
      <c r="O2391" t="s">
        <v>486</v>
      </c>
      <c r="P2391">
        <v>2019</v>
      </c>
      <c r="Q2391" t="s">
        <v>154</v>
      </c>
      <c r="R2391" t="b">
        <v>1</v>
      </c>
      <c r="S2391" t="s">
        <v>67</v>
      </c>
      <c r="T2391" t="b">
        <v>1</v>
      </c>
      <c r="U2391" t="s">
        <v>68</v>
      </c>
      <c r="V2391" t="s">
        <v>69</v>
      </c>
      <c r="W2391" t="s">
        <v>64</v>
      </c>
      <c r="X2391" t="s">
        <v>22320</v>
      </c>
      <c r="Y2391">
        <v>2</v>
      </c>
      <c r="Z2391" t="s">
        <v>59</v>
      </c>
      <c r="AA2391" t="b">
        <v>1</v>
      </c>
      <c r="AB2391" t="s">
        <v>487</v>
      </c>
      <c r="AC2391" t="s">
        <v>64</v>
      </c>
      <c r="AD2391" t="s">
        <v>72</v>
      </c>
      <c r="AE2391" t="s">
        <v>64</v>
      </c>
      <c r="AF2391" t="s">
        <v>72</v>
      </c>
      <c r="AG2391" t="s">
        <v>488</v>
      </c>
      <c r="AH2391">
        <v>1</v>
      </c>
      <c r="AI2391">
        <v>3</v>
      </c>
      <c r="AJ2391" t="s">
        <v>22321</v>
      </c>
      <c r="AK2391" t="s">
        <v>64</v>
      </c>
      <c r="AL2391" t="s">
        <v>64</v>
      </c>
      <c r="AM2391" t="s">
        <v>64</v>
      </c>
      <c r="AN2391" t="s">
        <v>158</v>
      </c>
      <c r="AO2391">
        <v>650</v>
      </c>
      <c r="AR2391">
        <v>723</v>
      </c>
      <c r="AS2391">
        <v>6.85</v>
      </c>
      <c r="AT2391">
        <v>0</v>
      </c>
      <c r="AU2391">
        <v>0</v>
      </c>
      <c r="AV2391">
        <v>10</v>
      </c>
      <c r="AW2391" t="s">
        <v>22322</v>
      </c>
      <c r="AX2391" t="s">
        <v>22323</v>
      </c>
      <c r="AZ2391" t="s">
        <v>491</v>
      </c>
      <c r="BB2391" t="b">
        <f t="shared" si="148"/>
        <v>0</v>
      </c>
      <c r="BC2391" t="str">
        <f>INDEX(repsearch2!B:B,MATCH(A2391,repsearch2!A:A,FALSE))</f>
        <v>No</v>
      </c>
      <c r="BD2391" s="3" t="b">
        <f t="shared" si="149"/>
        <v>0</v>
      </c>
      <c r="BE2391" s="3" t="b">
        <f t="shared" si="150"/>
        <v>1</v>
      </c>
      <c r="BF2391" t="str">
        <f t="shared" si="151"/>
        <v>gold</v>
      </c>
    </row>
    <row r="2392" spans="1:58" x14ac:dyDescent="0.3">
      <c r="A2392" s="3" t="s">
        <v>22324</v>
      </c>
      <c r="B2392" s="3" t="s">
        <v>55</v>
      </c>
      <c r="C2392" s="3"/>
      <c r="D2392" s="3" t="s">
        <v>56</v>
      </c>
      <c r="E2392" s="3" t="s">
        <v>22325</v>
      </c>
      <c r="F2392" s="3" t="s">
        <v>22326</v>
      </c>
      <c r="G2392" s="3">
        <v>5</v>
      </c>
      <c r="H2392" s="3" t="s">
        <v>59</v>
      </c>
      <c r="I2392" s="3" t="s">
        <v>22327</v>
      </c>
      <c r="J2392" s="3">
        <v>1</v>
      </c>
      <c r="K2392" s="3" t="s">
        <v>22328</v>
      </c>
      <c r="L2392" s="3" t="s">
        <v>22329</v>
      </c>
      <c r="M2392" s="3"/>
      <c r="N2392" s="3" t="s">
        <v>59</v>
      </c>
      <c r="O2392" s="3" t="s">
        <v>22330</v>
      </c>
      <c r="P2392" s="3">
        <v>2019</v>
      </c>
      <c r="Q2392" s="3" t="s">
        <v>436</v>
      </c>
      <c r="R2392" s="3" t="b">
        <v>1</v>
      </c>
      <c r="S2392" s="3" t="s">
        <v>67</v>
      </c>
      <c r="T2392" s="3" t="b">
        <v>1</v>
      </c>
      <c r="U2392" s="3" t="s">
        <v>68</v>
      </c>
      <c r="V2392" s="3" t="s">
        <v>69</v>
      </c>
      <c r="W2392" s="3" t="s">
        <v>64</v>
      </c>
      <c r="X2392" s="3" t="s">
        <v>1043</v>
      </c>
      <c r="Y2392" s="3">
        <v>2</v>
      </c>
      <c r="Z2392" s="3" t="s">
        <v>59</v>
      </c>
      <c r="AA2392" s="3" t="b">
        <v>1</v>
      </c>
      <c r="AB2392" s="3" t="s">
        <v>22331</v>
      </c>
      <c r="AC2392" s="3" t="s">
        <v>64</v>
      </c>
      <c r="AD2392" s="3" t="s">
        <v>72</v>
      </c>
      <c r="AE2392" s="3" t="s">
        <v>59</v>
      </c>
      <c r="AF2392" s="3"/>
      <c r="AG2392" s="3" t="s">
        <v>22332</v>
      </c>
      <c r="AH2392" s="3"/>
      <c r="AI2392" s="3">
        <v>0</v>
      </c>
      <c r="AJ2392" s="3" t="s">
        <v>22333</v>
      </c>
      <c r="AK2392" s="3" t="s">
        <v>64</v>
      </c>
      <c r="AL2392" s="3" t="s">
        <v>64</v>
      </c>
      <c r="AM2392" s="3" t="s">
        <v>64</v>
      </c>
      <c r="AN2392" s="3" t="s">
        <v>76</v>
      </c>
      <c r="AO2392" s="3">
        <v>1848</v>
      </c>
      <c r="AP2392" s="3"/>
      <c r="AQ2392" s="3"/>
      <c r="AR2392" s="3">
        <v>1848</v>
      </c>
      <c r="AS2392" s="3">
        <v>2.25</v>
      </c>
      <c r="AT2392" s="3">
        <v>0</v>
      </c>
      <c r="AU2392" s="3">
        <v>0</v>
      </c>
      <c r="AV2392" s="3">
        <v>6</v>
      </c>
      <c r="AW2392" s="3" t="s">
        <v>22334</v>
      </c>
      <c r="AX2392" s="3" t="s">
        <v>22335</v>
      </c>
      <c r="AY2392" s="3" t="s">
        <v>22336</v>
      </c>
      <c r="AZ2392" s="3" t="s">
        <v>22337</v>
      </c>
      <c r="BA2392" s="3" t="s">
        <v>22338</v>
      </c>
      <c r="BB2392" s="3" t="b">
        <f t="shared" si="148"/>
        <v>1</v>
      </c>
      <c r="BC2392" s="3" t="str">
        <f>INDEX(repsearch2!B:B,MATCH(A2392,repsearch2!A:A,FALSE))</f>
        <v>Yes</v>
      </c>
      <c r="BD2392" s="3" t="b">
        <f t="shared" si="149"/>
        <v>1</v>
      </c>
      <c r="BE2392" s="3" t="b">
        <f t="shared" si="150"/>
        <v>1</v>
      </c>
      <c r="BF2392" t="str">
        <f t="shared" si="151"/>
        <v>gold</v>
      </c>
    </row>
    <row r="2393" spans="1:58" x14ac:dyDescent="0.3">
      <c r="A2393" s="3" t="s">
        <v>22339</v>
      </c>
      <c r="B2393" s="3" t="s">
        <v>55</v>
      </c>
      <c r="C2393" s="3"/>
      <c r="D2393" s="3" t="s">
        <v>56</v>
      </c>
      <c r="E2393" s="3" t="s">
        <v>22340</v>
      </c>
      <c r="F2393" s="3" t="s">
        <v>22341</v>
      </c>
      <c r="G2393" s="3">
        <v>8</v>
      </c>
      <c r="H2393" s="3" t="s">
        <v>59</v>
      </c>
      <c r="I2393" s="3" t="s">
        <v>22342</v>
      </c>
      <c r="J2393" s="3">
        <v>1</v>
      </c>
      <c r="K2393" s="3" t="s">
        <v>22343</v>
      </c>
      <c r="L2393" s="3" t="s">
        <v>22344</v>
      </c>
      <c r="M2393" s="3"/>
      <c r="N2393" s="3" t="s">
        <v>59</v>
      </c>
      <c r="O2393" s="3" t="s">
        <v>22345</v>
      </c>
      <c r="P2393" s="3">
        <v>2019</v>
      </c>
      <c r="Q2393" s="3" t="s">
        <v>10642</v>
      </c>
      <c r="R2393" s="3" t="b">
        <v>1</v>
      </c>
      <c r="S2393" s="3" t="s">
        <v>67</v>
      </c>
      <c r="T2393" s="3" t="b">
        <v>1</v>
      </c>
      <c r="U2393" s="3" t="s">
        <v>68</v>
      </c>
      <c r="V2393" s="3" t="s">
        <v>69</v>
      </c>
      <c r="W2393" s="3" t="s">
        <v>64</v>
      </c>
      <c r="X2393" s="3" t="s">
        <v>22346</v>
      </c>
      <c r="Y2393" s="3">
        <v>4</v>
      </c>
      <c r="Z2393" s="3" t="s">
        <v>59</v>
      </c>
      <c r="AA2393" s="3" t="b">
        <v>1</v>
      </c>
      <c r="AB2393" s="3" t="s">
        <v>22347</v>
      </c>
      <c r="AC2393" s="3" t="s">
        <v>64</v>
      </c>
      <c r="AD2393" s="3" t="s">
        <v>72</v>
      </c>
      <c r="AE2393" s="3" t="s">
        <v>64</v>
      </c>
      <c r="AF2393" s="3" t="s">
        <v>72</v>
      </c>
      <c r="AG2393" s="3" t="s">
        <v>22348</v>
      </c>
      <c r="AH2393" s="3">
        <v>2</v>
      </c>
      <c r="AI2393" s="3">
        <v>3</v>
      </c>
      <c r="AJ2393" s="3" t="s">
        <v>22349</v>
      </c>
      <c r="AK2393" s="3" t="s">
        <v>64</v>
      </c>
      <c r="AL2393" s="3" t="s">
        <v>64</v>
      </c>
      <c r="AM2393" s="3" t="s">
        <v>64</v>
      </c>
      <c r="AN2393" s="3" t="s">
        <v>76</v>
      </c>
      <c r="AO2393" s="3">
        <v>2000</v>
      </c>
      <c r="AP2393" s="3" t="s">
        <v>76</v>
      </c>
      <c r="AQ2393" s="3">
        <v>1990</v>
      </c>
      <c r="AR2393" s="3">
        <v>1990</v>
      </c>
      <c r="AS2393" s="3">
        <v>0</v>
      </c>
      <c r="AT2393" s="3">
        <v>0</v>
      </c>
      <c r="AU2393" s="3">
        <v>0</v>
      </c>
      <c r="AV2393" s="3">
        <v>0</v>
      </c>
      <c r="AW2393" s="3"/>
      <c r="AX2393" s="3" t="s">
        <v>22350</v>
      </c>
      <c r="AY2393" s="3"/>
      <c r="AZ2393" s="3" t="s">
        <v>22351</v>
      </c>
      <c r="BA2393" s="3"/>
      <c r="BB2393" s="3" t="b">
        <f t="shared" si="148"/>
        <v>1</v>
      </c>
      <c r="BC2393" s="3" t="str">
        <f>INDEX(repsearch2!B:B,MATCH(A2393,repsearch2!A:A,FALSE))</f>
        <v>Yes</v>
      </c>
      <c r="BD2393" s="3" t="b">
        <f t="shared" si="149"/>
        <v>1</v>
      </c>
      <c r="BE2393" s="3" t="b">
        <f t="shared" si="150"/>
        <v>1</v>
      </c>
      <c r="BF2393" t="str">
        <f t="shared" si="151"/>
        <v>gold</v>
      </c>
    </row>
    <row r="2394" spans="1:58" x14ac:dyDescent="0.3">
      <c r="A2394" t="s">
        <v>22352</v>
      </c>
      <c r="B2394" t="s">
        <v>1096</v>
      </c>
      <c r="D2394" t="s">
        <v>897</v>
      </c>
      <c r="E2394" t="s">
        <v>22353</v>
      </c>
      <c r="F2394" t="s">
        <v>22354</v>
      </c>
      <c r="G2394">
        <v>6</v>
      </c>
      <c r="H2394" t="s">
        <v>59</v>
      </c>
      <c r="I2394" t="s">
        <v>22355</v>
      </c>
      <c r="J2394">
        <v>1</v>
      </c>
      <c r="K2394" t="s">
        <v>22356</v>
      </c>
      <c r="L2394" t="s">
        <v>12269</v>
      </c>
      <c r="N2394" t="s">
        <v>59</v>
      </c>
      <c r="O2394" t="s">
        <v>1743</v>
      </c>
      <c r="P2394">
        <v>2018</v>
      </c>
      <c r="Q2394" t="s">
        <v>1510</v>
      </c>
      <c r="R2394" t="b">
        <v>1</v>
      </c>
      <c r="S2394" t="s">
        <v>67</v>
      </c>
      <c r="T2394" t="b">
        <v>0</v>
      </c>
      <c r="U2394" t="s">
        <v>904</v>
      </c>
      <c r="V2394" t="s">
        <v>905</v>
      </c>
      <c r="W2394" t="s">
        <v>64</v>
      </c>
      <c r="X2394" t="s">
        <v>5488</v>
      </c>
      <c r="Y2394">
        <v>1</v>
      </c>
      <c r="Z2394" t="s">
        <v>59</v>
      </c>
      <c r="AA2394" t="b">
        <v>0</v>
      </c>
      <c r="AB2394" t="s">
        <v>1744</v>
      </c>
      <c r="AC2394" t="s">
        <v>64</v>
      </c>
      <c r="AD2394" t="s">
        <v>72</v>
      </c>
      <c r="AE2394" t="s">
        <v>59</v>
      </c>
      <c r="AG2394" t="s">
        <v>1745</v>
      </c>
      <c r="AH2394">
        <v>11</v>
      </c>
      <c r="AI2394">
        <v>10</v>
      </c>
      <c r="AJ2394" t="s">
        <v>22357</v>
      </c>
      <c r="AK2394" t="s">
        <v>64</v>
      </c>
      <c r="AL2394" t="s">
        <v>64</v>
      </c>
      <c r="AS2394">
        <v>56.05</v>
      </c>
      <c r="AT2394">
        <v>0</v>
      </c>
      <c r="AU2394">
        <v>0</v>
      </c>
      <c r="AV2394">
        <v>88</v>
      </c>
      <c r="AW2394" t="s">
        <v>22358</v>
      </c>
      <c r="AZ2394" t="s">
        <v>1748</v>
      </c>
      <c r="BA2394" t="s">
        <v>557</v>
      </c>
      <c r="BB2394" t="b">
        <f t="shared" si="148"/>
        <v>0</v>
      </c>
      <c r="BC2394" t="str">
        <f>INDEX(repsearch2!B:B,MATCH(A2394,repsearch2!A:A,FALSE))</f>
        <v>No</v>
      </c>
      <c r="BD2394" s="3" t="b">
        <f t="shared" si="149"/>
        <v>0</v>
      </c>
      <c r="BE2394" s="3" t="b">
        <f t="shared" si="150"/>
        <v>1</v>
      </c>
      <c r="BF2394" t="str">
        <f t="shared" si="151"/>
        <v>green</v>
      </c>
    </row>
    <row r="2395" spans="1:58" x14ac:dyDescent="0.3">
      <c r="A2395" t="s">
        <v>22359</v>
      </c>
      <c r="B2395" t="s">
        <v>1328</v>
      </c>
      <c r="D2395" t="s">
        <v>347</v>
      </c>
      <c r="E2395" t="s">
        <v>22360</v>
      </c>
      <c r="F2395" t="s">
        <v>22361</v>
      </c>
      <c r="G2395">
        <v>6</v>
      </c>
      <c r="H2395" t="s">
        <v>59</v>
      </c>
      <c r="I2395" t="s">
        <v>22362</v>
      </c>
      <c r="J2395">
        <v>1</v>
      </c>
      <c r="K2395" t="s">
        <v>3053</v>
      </c>
      <c r="L2395" t="s">
        <v>22363</v>
      </c>
      <c r="N2395" t="s">
        <v>59</v>
      </c>
      <c r="O2395" t="s">
        <v>22364</v>
      </c>
      <c r="P2395">
        <v>2018</v>
      </c>
      <c r="Q2395" t="s">
        <v>139</v>
      </c>
      <c r="R2395" t="b">
        <v>1</v>
      </c>
      <c r="S2395" t="s">
        <v>67</v>
      </c>
      <c r="T2395" t="b">
        <v>0</v>
      </c>
      <c r="U2395" t="s">
        <v>68</v>
      </c>
      <c r="V2395" t="s">
        <v>69</v>
      </c>
      <c r="W2395" t="s">
        <v>59</v>
      </c>
      <c r="Y2395">
        <v>0</v>
      </c>
      <c r="Z2395" t="s">
        <v>59</v>
      </c>
      <c r="AA2395" t="b">
        <v>0</v>
      </c>
      <c r="AB2395" t="s">
        <v>22365</v>
      </c>
      <c r="AC2395" t="s">
        <v>64</v>
      </c>
      <c r="AD2395" t="s">
        <v>141</v>
      </c>
      <c r="AE2395" t="s">
        <v>59</v>
      </c>
      <c r="AG2395" t="s">
        <v>22366</v>
      </c>
      <c r="AI2395">
        <v>1</v>
      </c>
      <c r="AJ2395" t="s">
        <v>22367</v>
      </c>
      <c r="AK2395" t="s">
        <v>64</v>
      </c>
      <c r="AL2395" t="s">
        <v>64</v>
      </c>
      <c r="AP2395" t="s">
        <v>76</v>
      </c>
      <c r="AQ2395">
        <v>1200</v>
      </c>
      <c r="AR2395">
        <v>1200</v>
      </c>
      <c r="AS2395">
        <v>0</v>
      </c>
      <c r="AT2395">
        <v>0</v>
      </c>
      <c r="AU2395">
        <v>0</v>
      </c>
      <c r="AV2395">
        <v>0</v>
      </c>
      <c r="AZ2395" t="s">
        <v>22368</v>
      </c>
      <c r="BA2395" t="s">
        <v>22369</v>
      </c>
      <c r="BB2395" t="b">
        <f t="shared" si="148"/>
        <v>0</v>
      </c>
      <c r="BC2395" t="str">
        <f>INDEX(repsearch2!B:B,MATCH(A2395,repsearch2!A:A,FALSE))</f>
        <v>No</v>
      </c>
      <c r="BD2395" s="3" t="b">
        <f t="shared" si="149"/>
        <v>0</v>
      </c>
      <c r="BE2395" s="3" t="b">
        <f t="shared" si="150"/>
        <v>1</v>
      </c>
      <c r="BF2395" t="str">
        <f t="shared" si="151"/>
        <v>bronze</v>
      </c>
    </row>
    <row r="2396" spans="1:58" x14ac:dyDescent="0.3">
      <c r="A2396" t="s">
        <v>22370</v>
      </c>
      <c r="D2396" t="s">
        <v>96</v>
      </c>
      <c r="E2396" t="s">
        <v>22371</v>
      </c>
      <c r="F2396" t="s">
        <v>22372</v>
      </c>
      <c r="G2396">
        <v>6</v>
      </c>
      <c r="H2396" t="s">
        <v>59</v>
      </c>
      <c r="I2396" t="s">
        <v>22373</v>
      </c>
      <c r="J2396">
        <v>1</v>
      </c>
      <c r="K2396" t="s">
        <v>22374</v>
      </c>
      <c r="L2396" t="s">
        <v>22375</v>
      </c>
      <c r="N2396" t="s">
        <v>59</v>
      </c>
      <c r="O2396" t="s">
        <v>22376</v>
      </c>
      <c r="P2396">
        <v>2018</v>
      </c>
      <c r="Q2396" t="s">
        <v>762</v>
      </c>
      <c r="R2396" t="b">
        <v>0</v>
      </c>
      <c r="S2396" t="s">
        <v>67</v>
      </c>
      <c r="T2396" t="b">
        <v>0</v>
      </c>
      <c r="W2396" t="s">
        <v>59</v>
      </c>
      <c r="Y2396">
        <v>0</v>
      </c>
      <c r="Z2396" t="s">
        <v>59</v>
      </c>
      <c r="AA2396" t="b">
        <v>0</v>
      </c>
      <c r="AB2396" t="s">
        <v>22377</v>
      </c>
      <c r="AC2396" t="s">
        <v>59</v>
      </c>
      <c r="AE2396" t="s">
        <v>59</v>
      </c>
      <c r="AG2396" t="s">
        <v>22378</v>
      </c>
      <c r="AH2396">
        <v>1</v>
      </c>
      <c r="AI2396">
        <v>1</v>
      </c>
      <c r="AK2396" t="s">
        <v>64</v>
      </c>
      <c r="AL2396" t="s">
        <v>64</v>
      </c>
      <c r="AS2396">
        <v>0.75</v>
      </c>
      <c r="AT2396">
        <v>0</v>
      </c>
      <c r="AU2396">
        <v>0</v>
      </c>
      <c r="AV2396">
        <v>1</v>
      </c>
      <c r="AW2396" t="s">
        <v>22379</v>
      </c>
      <c r="AZ2396" t="s">
        <v>22380</v>
      </c>
      <c r="BA2396" t="s">
        <v>22381</v>
      </c>
      <c r="BB2396" t="b">
        <f t="shared" si="148"/>
        <v>0</v>
      </c>
      <c r="BC2396" t="str">
        <f>INDEX(repsearch2!B:B,MATCH(A2396,repsearch2!A:A,FALSE))</f>
        <v>No</v>
      </c>
      <c r="BD2396" s="3" t="b">
        <f t="shared" si="149"/>
        <v>0</v>
      </c>
      <c r="BE2396" s="3" t="b">
        <f t="shared" si="150"/>
        <v>0</v>
      </c>
      <c r="BF2396" t="str">
        <f t="shared" si="151"/>
        <v>closed</v>
      </c>
    </row>
    <row r="2397" spans="1:58" x14ac:dyDescent="0.3">
      <c r="A2397" t="s">
        <v>22382</v>
      </c>
      <c r="D2397" t="s">
        <v>96</v>
      </c>
      <c r="E2397" t="s">
        <v>22383</v>
      </c>
      <c r="F2397" t="s">
        <v>22384</v>
      </c>
      <c r="G2397">
        <v>4</v>
      </c>
      <c r="H2397" t="s">
        <v>59</v>
      </c>
      <c r="I2397" t="s">
        <v>22385</v>
      </c>
      <c r="J2397">
        <v>1</v>
      </c>
      <c r="K2397" t="s">
        <v>22386</v>
      </c>
      <c r="L2397" t="s">
        <v>22387</v>
      </c>
      <c r="N2397" t="s">
        <v>59</v>
      </c>
      <c r="O2397" t="s">
        <v>22388</v>
      </c>
      <c r="P2397">
        <v>2018</v>
      </c>
      <c r="Q2397" t="s">
        <v>22389</v>
      </c>
      <c r="R2397" t="b">
        <v>0</v>
      </c>
      <c r="S2397" t="s">
        <v>67</v>
      </c>
      <c r="T2397" t="b">
        <v>0</v>
      </c>
      <c r="W2397" t="s">
        <v>59</v>
      </c>
      <c r="Y2397">
        <v>0</v>
      </c>
      <c r="Z2397" t="s">
        <v>59</v>
      </c>
      <c r="AA2397" t="b">
        <v>0</v>
      </c>
      <c r="AB2397" t="s">
        <v>22390</v>
      </c>
      <c r="AC2397" t="s">
        <v>64</v>
      </c>
      <c r="AD2397" t="s">
        <v>72</v>
      </c>
      <c r="AE2397" t="s">
        <v>59</v>
      </c>
      <c r="AG2397" t="s">
        <v>22391</v>
      </c>
      <c r="AH2397">
        <v>3</v>
      </c>
      <c r="AI2397">
        <v>4</v>
      </c>
      <c r="AK2397" t="s">
        <v>64</v>
      </c>
      <c r="AL2397" t="s">
        <v>64</v>
      </c>
      <c r="AS2397">
        <v>0</v>
      </c>
      <c r="AT2397">
        <v>0</v>
      </c>
      <c r="AU2397">
        <v>0</v>
      </c>
      <c r="AV2397">
        <v>0</v>
      </c>
      <c r="AX2397" t="s">
        <v>22392</v>
      </c>
      <c r="AZ2397" t="s">
        <v>343</v>
      </c>
      <c r="BA2397" t="s">
        <v>3535</v>
      </c>
      <c r="BB2397" t="b">
        <f t="shared" si="148"/>
        <v>0</v>
      </c>
      <c r="BC2397" t="str">
        <f>INDEX(repsearch2!B:B,MATCH(A2397,repsearch2!A:A,FALSE))</f>
        <v>No</v>
      </c>
      <c r="BD2397" s="3" t="b">
        <f t="shared" si="149"/>
        <v>0</v>
      </c>
      <c r="BE2397" s="3" t="b">
        <f t="shared" si="150"/>
        <v>0</v>
      </c>
      <c r="BF2397" t="str">
        <f t="shared" si="151"/>
        <v>closed</v>
      </c>
    </row>
    <row r="2398" spans="1:58" x14ac:dyDescent="0.3">
      <c r="A2398" t="s">
        <v>22393</v>
      </c>
      <c r="B2398" t="s">
        <v>55</v>
      </c>
      <c r="D2398" t="s">
        <v>56</v>
      </c>
      <c r="E2398" t="s">
        <v>22394</v>
      </c>
      <c r="F2398" t="s">
        <v>22395</v>
      </c>
      <c r="G2398">
        <v>5</v>
      </c>
      <c r="H2398" t="s">
        <v>59</v>
      </c>
      <c r="I2398" t="s">
        <v>22396</v>
      </c>
      <c r="J2398">
        <v>1</v>
      </c>
      <c r="K2398" t="s">
        <v>22397</v>
      </c>
      <c r="L2398" t="s">
        <v>22398</v>
      </c>
      <c r="M2398" t="s">
        <v>2923</v>
      </c>
      <c r="N2398" t="s">
        <v>64</v>
      </c>
      <c r="O2398" t="s">
        <v>9213</v>
      </c>
      <c r="P2398">
        <v>2019</v>
      </c>
      <c r="Q2398" t="s">
        <v>2454</v>
      </c>
      <c r="R2398" t="b">
        <v>1</v>
      </c>
      <c r="S2398" t="s">
        <v>67</v>
      </c>
      <c r="T2398" t="b">
        <v>1</v>
      </c>
      <c r="U2398" t="s">
        <v>68</v>
      </c>
      <c r="V2398" t="s">
        <v>69</v>
      </c>
      <c r="W2398" t="s">
        <v>64</v>
      </c>
      <c r="X2398" t="s">
        <v>2455</v>
      </c>
      <c r="Y2398">
        <v>1</v>
      </c>
      <c r="Z2398" t="s">
        <v>59</v>
      </c>
      <c r="AA2398" t="b">
        <v>1</v>
      </c>
      <c r="AB2398" t="s">
        <v>9214</v>
      </c>
      <c r="AC2398" t="s">
        <v>64</v>
      </c>
      <c r="AD2398" t="s">
        <v>72</v>
      </c>
      <c r="AE2398" t="s">
        <v>59</v>
      </c>
      <c r="AG2398" t="s">
        <v>9215</v>
      </c>
      <c r="AH2398">
        <v>3</v>
      </c>
      <c r="AI2398">
        <v>3</v>
      </c>
      <c r="AJ2398" t="s">
        <v>22399</v>
      </c>
      <c r="AK2398" t="s">
        <v>64</v>
      </c>
      <c r="AL2398" t="s">
        <v>64</v>
      </c>
      <c r="AM2398" t="s">
        <v>64</v>
      </c>
      <c r="AN2398" t="s">
        <v>76</v>
      </c>
      <c r="AO2398">
        <v>1750</v>
      </c>
      <c r="AP2398" t="s">
        <v>76</v>
      </c>
      <c r="AQ2398">
        <v>1750</v>
      </c>
      <c r="AR2398">
        <v>1750</v>
      </c>
      <c r="AS2398">
        <v>0</v>
      </c>
      <c r="AT2398">
        <v>0</v>
      </c>
      <c r="AU2398">
        <v>0</v>
      </c>
      <c r="AV2398">
        <v>0</v>
      </c>
      <c r="AZ2398" t="s">
        <v>6667</v>
      </c>
      <c r="BA2398" t="s">
        <v>9217</v>
      </c>
      <c r="BB2398" t="b">
        <f t="shared" si="148"/>
        <v>0</v>
      </c>
      <c r="BC2398" t="str">
        <f>INDEX(repsearch2!B:B,MATCH(A2398,repsearch2!A:A,FALSE))</f>
        <v>No</v>
      </c>
      <c r="BD2398" s="3" t="b">
        <f t="shared" si="149"/>
        <v>0</v>
      </c>
      <c r="BE2398" s="3" t="b">
        <f t="shared" si="150"/>
        <v>1</v>
      </c>
      <c r="BF2398" t="str">
        <f t="shared" si="151"/>
        <v>gold</v>
      </c>
    </row>
    <row r="2399" spans="1:58" x14ac:dyDescent="0.3">
      <c r="A2399" t="s">
        <v>22400</v>
      </c>
      <c r="B2399" t="s">
        <v>55</v>
      </c>
      <c r="C2399" t="s">
        <v>388</v>
      </c>
      <c r="D2399" t="s">
        <v>56</v>
      </c>
      <c r="E2399" t="s">
        <v>22401</v>
      </c>
      <c r="F2399" t="s">
        <v>22402</v>
      </c>
      <c r="G2399">
        <v>9</v>
      </c>
      <c r="H2399" t="s">
        <v>59</v>
      </c>
      <c r="I2399" t="s">
        <v>22403</v>
      </c>
      <c r="J2399">
        <v>1</v>
      </c>
      <c r="K2399" t="s">
        <v>22404</v>
      </c>
      <c r="L2399" t="s">
        <v>22405</v>
      </c>
      <c r="N2399" t="s">
        <v>59</v>
      </c>
      <c r="O2399" t="s">
        <v>9213</v>
      </c>
      <c r="P2399">
        <v>2019</v>
      </c>
      <c r="Q2399" t="s">
        <v>2454</v>
      </c>
      <c r="R2399" t="b">
        <v>1</v>
      </c>
      <c r="S2399" t="s">
        <v>67</v>
      </c>
      <c r="T2399" t="b">
        <v>1</v>
      </c>
      <c r="U2399" t="s">
        <v>68</v>
      </c>
      <c r="V2399" t="s">
        <v>69</v>
      </c>
      <c r="W2399" t="s">
        <v>64</v>
      </c>
      <c r="X2399" t="s">
        <v>11941</v>
      </c>
      <c r="Y2399">
        <v>1</v>
      </c>
      <c r="Z2399" t="s">
        <v>59</v>
      </c>
      <c r="AA2399" t="b">
        <v>1</v>
      </c>
      <c r="AB2399" t="s">
        <v>9214</v>
      </c>
      <c r="AC2399" t="s">
        <v>64</v>
      </c>
      <c r="AD2399" t="s">
        <v>72</v>
      </c>
      <c r="AE2399" t="s">
        <v>59</v>
      </c>
      <c r="AG2399" t="s">
        <v>9215</v>
      </c>
      <c r="AH2399">
        <v>9</v>
      </c>
      <c r="AI2399">
        <v>5</v>
      </c>
      <c r="AJ2399" t="s">
        <v>22406</v>
      </c>
      <c r="AK2399" t="s">
        <v>64</v>
      </c>
      <c r="AL2399" t="s">
        <v>64</v>
      </c>
      <c r="AM2399" t="s">
        <v>64</v>
      </c>
      <c r="AN2399" t="s">
        <v>76</v>
      </c>
      <c r="AO2399">
        <v>1750</v>
      </c>
      <c r="AP2399" t="s">
        <v>76</v>
      </c>
      <c r="AQ2399">
        <v>1750</v>
      </c>
      <c r="AR2399">
        <v>1750</v>
      </c>
      <c r="AS2399">
        <v>0</v>
      </c>
      <c r="AT2399">
        <v>0</v>
      </c>
      <c r="AU2399">
        <v>0</v>
      </c>
      <c r="AV2399">
        <v>0</v>
      </c>
      <c r="AX2399" t="s">
        <v>22407</v>
      </c>
      <c r="AY2399" t="s">
        <v>22408</v>
      </c>
      <c r="AZ2399" t="s">
        <v>6667</v>
      </c>
      <c r="BA2399" t="s">
        <v>9217</v>
      </c>
      <c r="BB2399" t="b">
        <f t="shared" si="148"/>
        <v>0</v>
      </c>
      <c r="BC2399" t="str">
        <f>INDEX(repsearch2!B:B,MATCH(A2399,repsearch2!A:A,FALSE))</f>
        <v>No</v>
      </c>
      <c r="BD2399" s="3" t="b">
        <f t="shared" si="149"/>
        <v>0</v>
      </c>
      <c r="BE2399" s="3" t="b">
        <f t="shared" si="150"/>
        <v>1</v>
      </c>
      <c r="BF2399" t="str">
        <f t="shared" si="151"/>
        <v>gold</v>
      </c>
    </row>
    <row r="2400" spans="1:58" x14ac:dyDescent="0.3">
      <c r="A2400" t="s">
        <v>22409</v>
      </c>
      <c r="B2400" t="s">
        <v>55</v>
      </c>
      <c r="C2400" t="s">
        <v>81</v>
      </c>
      <c r="D2400" t="s">
        <v>56</v>
      </c>
      <c r="E2400" t="s">
        <v>22410</v>
      </c>
      <c r="F2400" t="s">
        <v>22411</v>
      </c>
      <c r="G2400">
        <v>7</v>
      </c>
      <c r="H2400" t="s">
        <v>59</v>
      </c>
      <c r="I2400" t="s">
        <v>22412</v>
      </c>
      <c r="J2400">
        <v>1</v>
      </c>
      <c r="K2400" t="s">
        <v>22413</v>
      </c>
      <c r="L2400" t="s">
        <v>22414</v>
      </c>
      <c r="N2400" t="s">
        <v>59</v>
      </c>
      <c r="O2400" t="s">
        <v>11127</v>
      </c>
      <c r="P2400">
        <v>2019</v>
      </c>
      <c r="Q2400" t="s">
        <v>10642</v>
      </c>
      <c r="R2400" t="b">
        <v>1</v>
      </c>
      <c r="S2400" t="s">
        <v>67</v>
      </c>
      <c r="T2400" t="b">
        <v>1</v>
      </c>
      <c r="U2400" t="s">
        <v>68</v>
      </c>
      <c r="V2400" t="s">
        <v>69</v>
      </c>
      <c r="W2400" t="s">
        <v>64</v>
      </c>
      <c r="X2400" t="s">
        <v>11128</v>
      </c>
      <c r="Y2400">
        <v>1</v>
      </c>
      <c r="Z2400" t="s">
        <v>59</v>
      </c>
      <c r="AA2400" t="b">
        <v>1</v>
      </c>
      <c r="AB2400" t="s">
        <v>11129</v>
      </c>
      <c r="AC2400" t="s">
        <v>64</v>
      </c>
      <c r="AD2400" t="s">
        <v>72</v>
      </c>
      <c r="AE2400" t="s">
        <v>64</v>
      </c>
      <c r="AF2400" t="s">
        <v>72</v>
      </c>
      <c r="AG2400" t="s">
        <v>11130</v>
      </c>
      <c r="AH2400">
        <v>9</v>
      </c>
      <c r="AI2400">
        <v>9</v>
      </c>
      <c r="AJ2400" t="s">
        <v>22415</v>
      </c>
      <c r="AK2400" t="s">
        <v>64</v>
      </c>
      <c r="AL2400" t="s">
        <v>64</v>
      </c>
      <c r="AM2400" t="s">
        <v>64</v>
      </c>
      <c r="AN2400" t="s">
        <v>76</v>
      </c>
      <c r="AO2400">
        <v>1250</v>
      </c>
      <c r="AP2400" t="s">
        <v>76</v>
      </c>
      <c r="AQ2400">
        <v>1600</v>
      </c>
      <c r="AR2400">
        <v>1600</v>
      </c>
      <c r="AS2400">
        <v>0</v>
      </c>
      <c r="AT2400">
        <v>0</v>
      </c>
      <c r="AU2400">
        <v>0</v>
      </c>
      <c r="AV2400">
        <v>0</v>
      </c>
      <c r="AZ2400" t="s">
        <v>331</v>
      </c>
      <c r="BA2400" t="s">
        <v>11134</v>
      </c>
      <c r="BB2400" t="b">
        <f t="shared" si="148"/>
        <v>0</v>
      </c>
      <c r="BC2400" t="str">
        <f>INDEX(repsearch2!B:B,MATCH(A2400,repsearch2!A:A,FALSE))</f>
        <v>No</v>
      </c>
      <c r="BD2400" s="3" t="b">
        <f t="shared" si="149"/>
        <v>0</v>
      </c>
      <c r="BE2400" s="3" t="b">
        <f t="shared" si="150"/>
        <v>1</v>
      </c>
      <c r="BF2400" t="str">
        <f t="shared" si="151"/>
        <v>gold</v>
      </c>
    </row>
    <row r="2401" spans="1:58" x14ac:dyDescent="0.3">
      <c r="A2401" t="s">
        <v>22416</v>
      </c>
      <c r="D2401" t="s">
        <v>96</v>
      </c>
      <c r="E2401" t="s">
        <v>22417</v>
      </c>
      <c r="F2401" t="s">
        <v>22418</v>
      </c>
      <c r="G2401">
        <v>6</v>
      </c>
      <c r="H2401" t="s">
        <v>59</v>
      </c>
      <c r="I2401" t="s">
        <v>22419</v>
      </c>
      <c r="J2401">
        <v>1</v>
      </c>
      <c r="K2401" t="s">
        <v>22420</v>
      </c>
      <c r="L2401" t="s">
        <v>22421</v>
      </c>
      <c r="N2401" t="s">
        <v>59</v>
      </c>
      <c r="O2401" t="s">
        <v>2068</v>
      </c>
      <c r="P2401">
        <v>2019</v>
      </c>
      <c r="Q2401" t="s">
        <v>1349</v>
      </c>
      <c r="R2401" t="b">
        <v>0</v>
      </c>
      <c r="S2401" t="s">
        <v>67</v>
      </c>
      <c r="T2401" t="b">
        <v>0</v>
      </c>
      <c r="W2401" t="s">
        <v>59</v>
      </c>
      <c r="Y2401">
        <v>0</v>
      </c>
      <c r="Z2401" t="s">
        <v>59</v>
      </c>
      <c r="AA2401" t="b">
        <v>0</v>
      </c>
      <c r="AB2401" t="s">
        <v>2069</v>
      </c>
      <c r="AC2401" t="s">
        <v>64</v>
      </c>
      <c r="AD2401" t="s">
        <v>252</v>
      </c>
      <c r="AE2401" t="s">
        <v>59</v>
      </c>
      <c r="AG2401" t="s">
        <v>2070</v>
      </c>
      <c r="AH2401">
        <v>2</v>
      </c>
      <c r="AI2401">
        <v>3</v>
      </c>
      <c r="AK2401" t="s">
        <v>64</v>
      </c>
      <c r="AL2401" t="s">
        <v>64</v>
      </c>
      <c r="AP2401" t="s">
        <v>76</v>
      </c>
      <c r="AQ2401">
        <v>2950</v>
      </c>
      <c r="AR2401">
        <v>2950</v>
      </c>
      <c r="AS2401">
        <v>0</v>
      </c>
      <c r="AT2401">
        <v>0</v>
      </c>
      <c r="AU2401">
        <v>0</v>
      </c>
      <c r="AV2401">
        <v>0</v>
      </c>
      <c r="AZ2401" t="s">
        <v>556</v>
      </c>
      <c r="BA2401" t="s">
        <v>556</v>
      </c>
      <c r="BB2401" t="b">
        <f t="shared" si="148"/>
        <v>0</v>
      </c>
      <c r="BC2401" t="str">
        <f>INDEX(repsearch2!B:B,MATCH(A2401,repsearch2!A:A,FALSE))</f>
        <v>No</v>
      </c>
      <c r="BD2401" s="3" t="b">
        <f t="shared" si="149"/>
        <v>0</v>
      </c>
      <c r="BE2401" s="3" t="b">
        <f t="shared" si="150"/>
        <v>0</v>
      </c>
      <c r="BF2401" t="str">
        <f t="shared" si="151"/>
        <v>closed</v>
      </c>
    </row>
    <row r="2402" spans="1:58" x14ac:dyDescent="0.3">
      <c r="A2402" t="s">
        <v>22422</v>
      </c>
      <c r="B2402" t="s">
        <v>55</v>
      </c>
      <c r="C2402" t="s">
        <v>1354</v>
      </c>
      <c r="D2402" t="s">
        <v>56</v>
      </c>
      <c r="E2402" t="s">
        <v>22423</v>
      </c>
      <c r="F2402" t="s">
        <v>22424</v>
      </c>
      <c r="G2402">
        <v>3</v>
      </c>
      <c r="H2402" t="s">
        <v>59</v>
      </c>
      <c r="I2402" t="s">
        <v>22425</v>
      </c>
      <c r="J2402">
        <v>1</v>
      </c>
      <c r="K2402" t="s">
        <v>22426</v>
      </c>
      <c r="L2402" t="s">
        <v>22427</v>
      </c>
      <c r="N2402" t="s">
        <v>59</v>
      </c>
      <c r="O2402" t="s">
        <v>22428</v>
      </c>
      <c r="P2402">
        <v>2019</v>
      </c>
      <c r="Q2402" t="s">
        <v>22429</v>
      </c>
      <c r="R2402" t="b">
        <v>1</v>
      </c>
      <c r="S2402" t="s">
        <v>67</v>
      </c>
      <c r="T2402" t="b">
        <v>1</v>
      </c>
      <c r="U2402" t="s">
        <v>68</v>
      </c>
      <c r="V2402" t="s">
        <v>69</v>
      </c>
      <c r="W2402" t="s">
        <v>59</v>
      </c>
      <c r="Y2402">
        <v>0</v>
      </c>
      <c r="Z2402" t="s">
        <v>59</v>
      </c>
      <c r="AA2402" t="b">
        <v>1</v>
      </c>
      <c r="AB2402" t="s">
        <v>22430</v>
      </c>
      <c r="AC2402" t="s">
        <v>64</v>
      </c>
      <c r="AD2402" t="s">
        <v>72</v>
      </c>
      <c r="AE2402" t="s">
        <v>64</v>
      </c>
      <c r="AF2402" t="s">
        <v>72</v>
      </c>
      <c r="AG2402" t="s">
        <v>22431</v>
      </c>
      <c r="AI2402">
        <v>0</v>
      </c>
      <c r="AJ2402" t="s">
        <v>22432</v>
      </c>
      <c r="AK2402" t="s">
        <v>64</v>
      </c>
      <c r="AL2402" t="s">
        <v>64</v>
      </c>
      <c r="AM2402" t="s">
        <v>64</v>
      </c>
      <c r="AN2402" t="s">
        <v>790</v>
      </c>
      <c r="AO2402">
        <v>1600</v>
      </c>
      <c r="AR2402">
        <v>1958</v>
      </c>
      <c r="AS2402">
        <v>2</v>
      </c>
      <c r="AT2402">
        <v>0</v>
      </c>
      <c r="AU2402">
        <v>0</v>
      </c>
      <c r="AV2402">
        <v>3</v>
      </c>
      <c r="AW2402" t="s">
        <v>22433</v>
      </c>
      <c r="AX2402" t="s">
        <v>22434</v>
      </c>
      <c r="AZ2402" t="s">
        <v>3231</v>
      </c>
      <c r="BA2402" t="s">
        <v>22435</v>
      </c>
      <c r="BB2402" t="b">
        <f t="shared" si="148"/>
        <v>0</v>
      </c>
      <c r="BC2402" t="str">
        <f>INDEX(repsearch2!B:B,MATCH(A2402,repsearch2!A:A,FALSE))</f>
        <v>No</v>
      </c>
      <c r="BD2402" s="3" t="b">
        <f t="shared" si="149"/>
        <v>0</v>
      </c>
      <c r="BE2402" s="3" t="b">
        <f t="shared" si="150"/>
        <v>1</v>
      </c>
      <c r="BF2402" t="str">
        <f t="shared" si="151"/>
        <v>gold</v>
      </c>
    </row>
    <row r="2403" spans="1:58" x14ac:dyDescent="0.3">
      <c r="A2403" t="s">
        <v>22436</v>
      </c>
      <c r="B2403" t="s">
        <v>1328</v>
      </c>
      <c r="D2403" t="s">
        <v>347</v>
      </c>
      <c r="E2403" t="s">
        <v>22437</v>
      </c>
      <c r="F2403" t="s">
        <v>22438</v>
      </c>
      <c r="G2403">
        <v>5</v>
      </c>
      <c r="H2403" t="s">
        <v>59</v>
      </c>
      <c r="I2403" t="s">
        <v>22439</v>
      </c>
      <c r="J2403">
        <v>0</v>
      </c>
      <c r="L2403" t="s">
        <v>22440</v>
      </c>
      <c r="N2403" t="s">
        <v>59</v>
      </c>
      <c r="O2403" t="s">
        <v>761</v>
      </c>
      <c r="P2403">
        <v>2019</v>
      </c>
      <c r="Q2403" t="s">
        <v>762</v>
      </c>
      <c r="R2403" t="b">
        <v>1</v>
      </c>
      <c r="S2403" t="s">
        <v>67</v>
      </c>
      <c r="T2403" t="b">
        <v>0</v>
      </c>
      <c r="U2403" t="s">
        <v>68</v>
      </c>
      <c r="V2403" t="s">
        <v>69</v>
      </c>
      <c r="W2403" t="s">
        <v>64</v>
      </c>
      <c r="X2403" t="s">
        <v>1103</v>
      </c>
      <c r="Y2403">
        <v>1</v>
      </c>
      <c r="Z2403" t="s">
        <v>59</v>
      </c>
      <c r="AA2403" t="b">
        <v>0</v>
      </c>
      <c r="AB2403" t="s">
        <v>763</v>
      </c>
      <c r="AC2403" t="s">
        <v>59</v>
      </c>
      <c r="AE2403" t="s">
        <v>59</v>
      </c>
      <c r="AG2403" t="s">
        <v>764</v>
      </c>
      <c r="AH2403">
        <v>2</v>
      </c>
      <c r="AI2403">
        <v>3</v>
      </c>
      <c r="AJ2403" t="s">
        <v>22441</v>
      </c>
      <c r="AK2403" t="s">
        <v>59</v>
      </c>
      <c r="AL2403" t="s">
        <v>64</v>
      </c>
      <c r="AS2403">
        <v>0.5</v>
      </c>
      <c r="AT2403">
        <v>0</v>
      </c>
      <c r="AU2403">
        <v>0</v>
      </c>
      <c r="AV2403">
        <v>1</v>
      </c>
      <c r="AW2403" t="s">
        <v>22442</v>
      </c>
      <c r="BA2403" t="s">
        <v>766</v>
      </c>
      <c r="BB2403" t="b">
        <f t="shared" si="148"/>
        <v>0</v>
      </c>
      <c r="BC2403" t="str">
        <f>INDEX(repsearch2!B:B,MATCH(A2403,repsearch2!A:A,FALSE))</f>
        <v>No</v>
      </c>
      <c r="BD2403" s="3" t="b">
        <f t="shared" si="149"/>
        <v>0</v>
      </c>
      <c r="BE2403" s="3" t="b">
        <f t="shared" si="150"/>
        <v>1</v>
      </c>
      <c r="BF2403" t="str">
        <f t="shared" si="151"/>
        <v>bronze</v>
      </c>
    </row>
    <row r="2404" spans="1:58" x14ac:dyDescent="0.3">
      <c r="A2404" t="s">
        <v>22443</v>
      </c>
      <c r="D2404" t="s">
        <v>96</v>
      </c>
      <c r="E2404" t="s">
        <v>22444</v>
      </c>
      <c r="F2404" t="s">
        <v>22445</v>
      </c>
      <c r="G2404">
        <v>4</v>
      </c>
      <c r="H2404" t="s">
        <v>59</v>
      </c>
      <c r="I2404" t="s">
        <v>22446</v>
      </c>
      <c r="J2404">
        <v>1</v>
      </c>
      <c r="K2404" t="s">
        <v>22447</v>
      </c>
      <c r="L2404" t="s">
        <v>22448</v>
      </c>
      <c r="M2404" t="s">
        <v>22449</v>
      </c>
      <c r="N2404" t="s">
        <v>64</v>
      </c>
      <c r="O2404" t="s">
        <v>22450</v>
      </c>
      <c r="P2404">
        <v>2019</v>
      </c>
      <c r="Q2404" t="s">
        <v>22451</v>
      </c>
      <c r="R2404" t="b">
        <v>0</v>
      </c>
      <c r="S2404" t="s">
        <v>67</v>
      </c>
      <c r="T2404" t="b">
        <v>0</v>
      </c>
      <c r="W2404" t="s">
        <v>59</v>
      </c>
      <c r="Y2404">
        <v>0</v>
      </c>
      <c r="Z2404" t="s">
        <v>59</v>
      </c>
      <c r="AA2404" t="b">
        <v>0</v>
      </c>
      <c r="AB2404" t="s">
        <v>22452</v>
      </c>
      <c r="AC2404" t="s">
        <v>59</v>
      </c>
      <c r="AE2404" t="s">
        <v>59</v>
      </c>
      <c r="AG2404" t="s">
        <v>22453</v>
      </c>
      <c r="AH2404">
        <v>3</v>
      </c>
      <c r="AI2404">
        <v>1</v>
      </c>
      <c r="AK2404" t="s">
        <v>64</v>
      </c>
      <c r="AL2404" t="s">
        <v>64</v>
      </c>
      <c r="AS2404">
        <v>34.6</v>
      </c>
      <c r="AT2404">
        <v>4</v>
      </c>
      <c r="AU2404">
        <v>0</v>
      </c>
      <c r="AV2404">
        <v>5</v>
      </c>
      <c r="AW2404" t="s">
        <v>22454</v>
      </c>
      <c r="AZ2404" t="s">
        <v>1080</v>
      </c>
      <c r="BA2404" t="s">
        <v>2271</v>
      </c>
      <c r="BB2404" t="b">
        <f t="shared" si="148"/>
        <v>0</v>
      </c>
      <c r="BC2404" t="str">
        <f>INDEX(repsearch2!B:B,MATCH(A2404,repsearch2!A:A,FALSE))</f>
        <v>No</v>
      </c>
      <c r="BD2404" s="3" t="b">
        <f t="shared" si="149"/>
        <v>0</v>
      </c>
      <c r="BE2404" s="3" t="b">
        <f t="shared" si="150"/>
        <v>0</v>
      </c>
      <c r="BF2404" t="str">
        <f t="shared" si="151"/>
        <v>closed</v>
      </c>
    </row>
    <row r="2405" spans="1:58" x14ac:dyDescent="0.3">
      <c r="A2405" t="s">
        <v>22455</v>
      </c>
      <c r="B2405" t="s">
        <v>1096</v>
      </c>
      <c r="D2405" t="s">
        <v>897</v>
      </c>
      <c r="E2405" t="s">
        <v>22456</v>
      </c>
      <c r="F2405" t="s">
        <v>22457</v>
      </c>
      <c r="G2405">
        <v>14</v>
      </c>
      <c r="H2405" t="s">
        <v>59</v>
      </c>
      <c r="I2405" t="s">
        <v>22458</v>
      </c>
      <c r="J2405">
        <v>1</v>
      </c>
      <c r="K2405" t="s">
        <v>22459</v>
      </c>
      <c r="L2405" t="s">
        <v>22460</v>
      </c>
      <c r="M2405" t="s">
        <v>4569</v>
      </c>
      <c r="N2405" t="s">
        <v>64</v>
      </c>
      <c r="O2405" t="s">
        <v>6020</v>
      </c>
      <c r="P2405">
        <v>2019</v>
      </c>
      <c r="Q2405" t="s">
        <v>697</v>
      </c>
      <c r="R2405" t="b">
        <v>1</v>
      </c>
      <c r="S2405" t="s">
        <v>67</v>
      </c>
      <c r="T2405" t="b">
        <v>0</v>
      </c>
      <c r="U2405" t="s">
        <v>68</v>
      </c>
      <c r="V2405" t="s">
        <v>905</v>
      </c>
      <c r="W2405" t="s">
        <v>64</v>
      </c>
      <c r="X2405" t="s">
        <v>709</v>
      </c>
      <c r="Y2405">
        <v>1</v>
      </c>
      <c r="Z2405" t="s">
        <v>59</v>
      </c>
      <c r="AA2405" t="b">
        <v>0</v>
      </c>
      <c r="AB2405" t="s">
        <v>6021</v>
      </c>
      <c r="AC2405" t="s">
        <v>64</v>
      </c>
      <c r="AD2405" t="s">
        <v>252</v>
      </c>
      <c r="AE2405" t="s">
        <v>59</v>
      </c>
      <c r="AG2405" t="s">
        <v>6022</v>
      </c>
      <c r="AH2405">
        <v>7</v>
      </c>
      <c r="AI2405">
        <v>9</v>
      </c>
      <c r="AJ2405" t="s">
        <v>22461</v>
      </c>
      <c r="AK2405" t="s">
        <v>64</v>
      </c>
      <c r="AL2405" t="s">
        <v>64</v>
      </c>
      <c r="AP2405" t="s">
        <v>76</v>
      </c>
      <c r="AQ2405">
        <v>3150</v>
      </c>
      <c r="AR2405">
        <v>3150</v>
      </c>
      <c r="AS2405">
        <v>0.25</v>
      </c>
      <c r="AT2405">
        <v>0</v>
      </c>
      <c r="AU2405">
        <v>0</v>
      </c>
      <c r="AV2405">
        <v>1</v>
      </c>
      <c r="AW2405" t="s">
        <v>22462</v>
      </c>
      <c r="AX2405" t="s">
        <v>22463</v>
      </c>
      <c r="AY2405" t="s">
        <v>22464</v>
      </c>
      <c r="AZ2405" t="s">
        <v>6026</v>
      </c>
      <c r="BA2405" t="s">
        <v>6027</v>
      </c>
      <c r="BB2405" t="b">
        <f t="shared" si="148"/>
        <v>0</v>
      </c>
      <c r="BC2405" t="str">
        <f>INDEX(repsearch2!B:B,MATCH(A2405,repsearch2!A:A,FALSE))</f>
        <v>No</v>
      </c>
      <c r="BD2405" s="3" t="b">
        <f t="shared" si="149"/>
        <v>0</v>
      </c>
      <c r="BE2405" s="3" t="b">
        <f t="shared" si="150"/>
        <v>1</v>
      </c>
      <c r="BF2405" t="str">
        <f t="shared" si="151"/>
        <v>green</v>
      </c>
    </row>
    <row r="2406" spans="1:58" x14ac:dyDescent="0.3">
      <c r="A2406" t="s">
        <v>22465</v>
      </c>
      <c r="B2406" t="s">
        <v>55</v>
      </c>
      <c r="D2406" t="s">
        <v>56</v>
      </c>
      <c r="E2406" t="s">
        <v>22466</v>
      </c>
      <c r="F2406" t="s">
        <v>22467</v>
      </c>
      <c r="G2406">
        <v>6</v>
      </c>
      <c r="H2406" t="s">
        <v>59</v>
      </c>
      <c r="I2406" t="s">
        <v>22468</v>
      </c>
      <c r="J2406">
        <v>1</v>
      </c>
      <c r="K2406" t="s">
        <v>22469</v>
      </c>
      <c r="L2406" t="s">
        <v>12370</v>
      </c>
      <c r="N2406" t="s">
        <v>59</v>
      </c>
      <c r="O2406" t="s">
        <v>3822</v>
      </c>
      <c r="P2406">
        <v>2019</v>
      </c>
      <c r="Q2406" t="s">
        <v>3823</v>
      </c>
      <c r="R2406" t="b">
        <v>1</v>
      </c>
      <c r="S2406" t="s">
        <v>67</v>
      </c>
      <c r="T2406" t="b">
        <v>1</v>
      </c>
      <c r="U2406" t="s">
        <v>68</v>
      </c>
      <c r="V2406" t="s">
        <v>69</v>
      </c>
      <c r="W2406" t="s">
        <v>64</v>
      </c>
      <c r="X2406" t="s">
        <v>709</v>
      </c>
      <c r="Y2406">
        <v>1</v>
      </c>
      <c r="Z2406" t="s">
        <v>59</v>
      </c>
      <c r="AA2406" t="b">
        <v>1</v>
      </c>
      <c r="AB2406" t="s">
        <v>3824</v>
      </c>
      <c r="AC2406" t="s">
        <v>59</v>
      </c>
      <c r="AE2406" t="s">
        <v>64</v>
      </c>
      <c r="AF2406" t="s">
        <v>72</v>
      </c>
      <c r="AG2406" t="s">
        <v>3825</v>
      </c>
      <c r="AH2406">
        <v>3</v>
      </c>
      <c r="AI2406">
        <v>4</v>
      </c>
      <c r="AJ2406" t="s">
        <v>22470</v>
      </c>
      <c r="AK2406" t="s">
        <v>64</v>
      </c>
      <c r="AL2406" t="s">
        <v>64</v>
      </c>
      <c r="AM2406" t="s">
        <v>64</v>
      </c>
      <c r="AN2406" t="s">
        <v>790</v>
      </c>
      <c r="AO2406">
        <v>250</v>
      </c>
      <c r="AR2406">
        <v>305</v>
      </c>
      <c r="AS2406">
        <v>0</v>
      </c>
      <c r="AT2406">
        <v>0</v>
      </c>
      <c r="AU2406">
        <v>0</v>
      </c>
      <c r="AV2406">
        <v>0</v>
      </c>
      <c r="AZ2406" t="s">
        <v>893</v>
      </c>
      <c r="BA2406" t="s">
        <v>3827</v>
      </c>
      <c r="BB2406" t="b">
        <f t="shared" si="148"/>
        <v>0</v>
      </c>
      <c r="BC2406" t="str">
        <f>INDEX(repsearch2!B:B,MATCH(A2406,repsearch2!A:A,FALSE))</f>
        <v>No</v>
      </c>
      <c r="BD2406" s="3" t="b">
        <f t="shared" si="149"/>
        <v>0</v>
      </c>
      <c r="BE2406" s="3" t="b">
        <f t="shared" si="150"/>
        <v>1</v>
      </c>
      <c r="BF2406" t="str">
        <f t="shared" si="151"/>
        <v>gold</v>
      </c>
    </row>
    <row r="2407" spans="1:58" x14ac:dyDescent="0.3">
      <c r="A2407" t="s">
        <v>22471</v>
      </c>
      <c r="D2407" t="s">
        <v>96</v>
      </c>
      <c r="E2407" t="s">
        <v>22472</v>
      </c>
      <c r="F2407" t="s">
        <v>22473</v>
      </c>
      <c r="G2407">
        <v>7</v>
      </c>
      <c r="H2407" t="s">
        <v>59</v>
      </c>
      <c r="I2407" t="s">
        <v>22474</v>
      </c>
      <c r="J2407">
        <v>1</v>
      </c>
      <c r="K2407" t="s">
        <v>22475</v>
      </c>
      <c r="L2407" t="s">
        <v>22476</v>
      </c>
      <c r="M2407" t="s">
        <v>19687</v>
      </c>
      <c r="N2407" t="s">
        <v>64</v>
      </c>
      <c r="O2407" t="s">
        <v>1743</v>
      </c>
      <c r="P2407">
        <v>2019</v>
      </c>
      <c r="Q2407" t="s">
        <v>1510</v>
      </c>
      <c r="R2407" t="b">
        <v>0</v>
      </c>
      <c r="S2407" t="s">
        <v>67</v>
      </c>
      <c r="T2407" t="b">
        <v>0</v>
      </c>
      <c r="W2407" t="s">
        <v>59</v>
      </c>
      <c r="Y2407">
        <v>0</v>
      </c>
      <c r="Z2407" t="s">
        <v>59</v>
      </c>
      <c r="AA2407" t="b">
        <v>0</v>
      </c>
      <c r="AB2407" t="s">
        <v>1744</v>
      </c>
      <c r="AC2407" t="s">
        <v>64</v>
      </c>
      <c r="AD2407" t="s">
        <v>72</v>
      </c>
      <c r="AE2407" t="s">
        <v>59</v>
      </c>
      <c r="AG2407" t="s">
        <v>1745</v>
      </c>
      <c r="AH2407">
        <v>3</v>
      </c>
      <c r="AI2407">
        <v>2</v>
      </c>
      <c r="AK2407" t="s">
        <v>64</v>
      </c>
      <c r="AL2407" t="s">
        <v>64</v>
      </c>
      <c r="AS2407">
        <v>31.45</v>
      </c>
      <c r="AT2407">
        <v>0</v>
      </c>
      <c r="AU2407">
        <v>0</v>
      </c>
      <c r="AV2407">
        <v>47</v>
      </c>
      <c r="AW2407" t="s">
        <v>22477</v>
      </c>
      <c r="AZ2407" t="s">
        <v>1748</v>
      </c>
      <c r="BB2407" t="b">
        <f t="shared" si="148"/>
        <v>0</v>
      </c>
      <c r="BC2407" t="str">
        <f>INDEX(repsearch2!B:B,MATCH(A2407,repsearch2!A:A,FALSE))</f>
        <v>No</v>
      </c>
      <c r="BD2407" s="3" t="b">
        <f t="shared" si="149"/>
        <v>0</v>
      </c>
      <c r="BE2407" s="3" t="b">
        <f t="shared" si="150"/>
        <v>0</v>
      </c>
      <c r="BF2407" t="str">
        <f t="shared" si="151"/>
        <v>closed</v>
      </c>
    </row>
    <row r="2408" spans="1:58" x14ac:dyDescent="0.3">
      <c r="A2408" t="s">
        <v>22478</v>
      </c>
      <c r="B2408" t="s">
        <v>55</v>
      </c>
      <c r="C2408" t="s">
        <v>388</v>
      </c>
      <c r="D2408" t="s">
        <v>56</v>
      </c>
      <c r="E2408" t="s">
        <v>22479</v>
      </c>
      <c r="F2408" t="s">
        <v>22480</v>
      </c>
      <c r="G2408">
        <v>4</v>
      </c>
      <c r="H2408" t="s">
        <v>59</v>
      </c>
      <c r="I2408" t="s">
        <v>22481</v>
      </c>
      <c r="J2408">
        <v>1</v>
      </c>
      <c r="K2408" t="s">
        <v>19462</v>
      </c>
      <c r="L2408" t="s">
        <v>22482</v>
      </c>
      <c r="N2408" t="s">
        <v>59</v>
      </c>
      <c r="O2408" t="s">
        <v>21862</v>
      </c>
      <c r="P2408">
        <v>2019</v>
      </c>
      <c r="Q2408" t="s">
        <v>139</v>
      </c>
      <c r="R2408" t="b">
        <v>1</v>
      </c>
      <c r="S2408" t="s">
        <v>67</v>
      </c>
      <c r="T2408" t="b">
        <v>1</v>
      </c>
      <c r="U2408" t="s">
        <v>68</v>
      </c>
      <c r="V2408" t="s">
        <v>69</v>
      </c>
      <c r="W2408" t="s">
        <v>64</v>
      </c>
      <c r="X2408" t="s">
        <v>22483</v>
      </c>
      <c r="Y2408">
        <v>2</v>
      </c>
      <c r="Z2408" t="s">
        <v>59</v>
      </c>
      <c r="AA2408" t="b">
        <v>1</v>
      </c>
      <c r="AB2408" t="s">
        <v>21864</v>
      </c>
      <c r="AC2408" t="s">
        <v>205</v>
      </c>
      <c r="AE2408" t="s">
        <v>64</v>
      </c>
      <c r="AF2408" t="s">
        <v>72</v>
      </c>
      <c r="AH2408">
        <v>3</v>
      </c>
      <c r="AI2408">
        <v>0</v>
      </c>
      <c r="AJ2408" t="s">
        <v>22484</v>
      </c>
      <c r="AK2408" t="s">
        <v>59</v>
      </c>
      <c r="AL2408" t="s">
        <v>64</v>
      </c>
      <c r="AM2408" t="s">
        <v>64</v>
      </c>
      <c r="AN2408" t="s">
        <v>76</v>
      </c>
      <c r="AO2408">
        <v>1200</v>
      </c>
      <c r="AP2408" t="s">
        <v>76</v>
      </c>
      <c r="AQ2408">
        <v>1200</v>
      </c>
      <c r="AR2408">
        <v>1200</v>
      </c>
      <c r="AS2408">
        <v>0</v>
      </c>
      <c r="AT2408">
        <v>0</v>
      </c>
      <c r="AU2408">
        <v>0</v>
      </c>
      <c r="AV2408">
        <v>0</v>
      </c>
      <c r="AX2408" t="s">
        <v>22485</v>
      </c>
      <c r="BB2408" t="b">
        <f t="shared" si="148"/>
        <v>0</v>
      </c>
      <c r="BC2408" t="str">
        <f>INDEX(repsearch2!B:B,MATCH(A2408,repsearch2!A:A,FALSE))</f>
        <v>No</v>
      </c>
      <c r="BD2408" s="3" t="b">
        <f t="shared" si="149"/>
        <v>0</v>
      </c>
      <c r="BE2408" s="3" t="b">
        <f t="shared" si="150"/>
        <v>1</v>
      </c>
      <c r="BF2408" t="str">
        <f t="shared" si="151"/>
        <v>gold</v>
      </c>
    </row>
    <row r="2409" spans="1:58" x14ac:dyDescent="0.3">
      <c r="A2409" t="s">
        <v>22486</v>
      </c>
      <c r="B2409" t="s">
        <v>1096</v>
      </c>
      <c r="D2409" t="s">
        <v>897</v>
      </c>
      <c r="E2409" t="s">
        <v>22487</v>
      </c>
      <c r="F2409" t="s">
        <v>22488</v>
      </c>
      <c r="G2409">
        <v>7</v>
      </c>
      <c r="H2409" t="s">
        <v>59</v>
      </c>
      <c r="I2409" t="s">
        <v>22489</v>
      </c>
      <c r="J2409">
        <v>1</v>
      </c>
      <c r="K2409" t="s">
        <v>22490</v>
      </c>
      <c r="L2409" t="s">
        <v>22491</v>
      </c>
      <c r="N2409" t="s">
        <v>59</v>
      </c>
      <c r="O2409" t="s">
        <v>6141</v>
      </c>
      <c r="P2409">
        <v>2019</v>
      </c>
      <c r="Q2409" t="s">
        <v>6142</v>
      </c>
      <c r="R2409" t="b">
        <v>1</v>
      </c>
      <c r="S2409" t="s">
        <v>67</v>
      </c>
      <c r="T2409" t="b">
        <v>0</v>
      </c>
      <c r="U2409" t="s">
        <v>1102</v>
      </c>
      <c r="V2409" t="s">
        <v>905</v>
      </c>
      <c r="W2409" t="s">
        <v>64</v>
      </c>
      <c r="X2409" t="s">
        <v>22492</v>
      </c>
      <c r="Y2409">
        <v>2</v>
      </c>
      <c r="Z2409" t="s">
        <v>59</v>
      </c>
      <c r="AA2409" t="b">
        <v>0</v>
      </c>
      <c r="AB2409" t="s">
        <v>6143</v>
      </c>
      <c r="AC2409" t="s">
        <v>64</v>
      </c>
      <c r="AD2409" t="s">
        <v>252</v>
      </c>
      <c r="AE2409" t="s">
        <v>59</v>
      </c>
      <c r="AG2409" t="s">
        <v>6144</v>
      </c>
      <c r="AH2409">
        <v>7</v>
      </c>
      <c r="AI2409">
        <v>7</v>
      </c>
      <c r="AJ2409" t="s">
        <v>22493</v>
      </c>
      <c r="AK2409" t="s">
        <v>64</v>
      </c>
      <c r="AL2409" t="s">
        <v>64</v>
      </c>
      <c r="AP2409" t="s">
        <v>75</v>
      </c>
      <c r="AQ2409">
        <v>1600</v>
      </c>
      <c r="AR2409">
        <v>2269</v>
      </c>
      <c r="AS2409">
        <v>0.25</v>
      </c>
      <c r="AT2409">
        <v>0</v>
      </c>
      <c r="AU2409">
        <v>0</v>
      </c>
      <c r="AV2409">
        <v>1</v>
      </c>
      <c r="AW2409" t="s">
        <v>22494</v>
      </c>
      <c r="AX2409" t="s">
        <v>22495</v>
      </c>
      <c r="AY2409" t="s">
        <v>22496</v>
      </c>
      <c r="AZ2409" t="s">
        <v>258</v>
      </c>
      <c r="BA2409" t="s">
        <v>259</v>
      </c>
      <c r="BB2409" t="b">
        <f t="shared" si="148"/>
        <v>0</v>
      </c>
      <c r="BC2409" t="str">
        <f>INDEX(repsearch2!B:B,MATCH(A2409,repsearch2!A:A,FALSE))</f>
        <v>No</v>
      </c>
      <c r="BD2409" s="3" t="b">
        <f t="shared" si="149"/>
        <v>0</v>
      </c>
      <c r="BE2409" s="3" t="b">
        <f t="shared" si="150"/>
        <v>1</v>
      </c>
      <c r="BF2409" t="str">
        <f t="shared" si="151"/>
        <v>green</v>
      </c>
    </row>
    <row r="2410" spans="1:58" x14ac:dyDescent="0.3">
      <c r="A2410" t="s">
        <v>22497</v>
      </c>
      <c r="D2410" t="s">
        <v>96</v>
      </c>
      <c r="E2410" t="s">
        <v>22498</v>
      </c>
      <c r="F2410" t="s">
        <v>22499</v>
      </c>
      <c r="G2410">
        <v>11</v>
      </c>
      <c r="H2410" t="s">
        <v>59</v>
      </c>
      <c r="I2410" t="s">
        <v>22500</v>
      </c>
      <c r="J2410">
        <v>1</v>
      </c>
      <c r="K2410" t="s">
        <v>22501</v>
      </c>
      <c r="L2410" t="s">
        <v>22502</v>
      </c>
      <c r="N2410" t="s">
        <v>59</v>
      </c>
      <c r="O2410" t="s">
        <v>22503</v>
      </c>
      <c r="P2410">
        <v>2019</v>
      </c>
      <c r="Q2410" t="s">
        <v>22504</v>
      </c>
      <c r="R2410" t="b">
        <v>0</v>
      </c>
      <c r="S2410" t="s">
        <v>67</v>
      </c>
      <c r="T2410" t="b">
        <v>0</v>
      </c>
      <c r="W2410" t="s">
        <v>59</v>
      </c>
      <c r="Y2410">
        <v>0</v>
      </c>
      <c r="Z2410" t="s">
        <v>59</v>
      </c>
      <c r="AA2410" t="b">
        <v>0</v>
      </c>
      <c r="AB2410" t="s">
        <v>22505</v>
      </c>
      <c r="AC2410" t="s">
        <v>59</v>
      </c>
      <c r="AE2410" t="s">
        <v>59</v>
      </c>
      <c r="AG2410" t="s">
        <v>22506</v>
      </c>
      <c r="AH2410">
        <v>1</v>
      </c>
      <c r="AI2410">
        <v>2</v>
      </c>
      <c r="AK2410" t="s">
        <v>64</v>
      </c>
      <c r="AL2410" t="s">
        <v>64</v>
      </c>
      <c r="AS2410">
        <v>0</v>
      </c>
      <c r="AT2410">
        <v>0</v>
      </c>
      <c r="AU2410">
        <v>0</v>
      </c>
      <c r="AV2410">
        <v>0</v>
      </c>
      <c r="AX2410" t="s">
        <v>22507</v>
      </c>
      <c r="AZ2410" t="s">
        <v>174</v>
      </c>
      <c r="BA2410" t="s">
        <v>22508</v>
      </c>
      <c r="BB2410" t="b">
        <f t="shared" si="148"/>
        <v>0</v>
      </c>
      <c r="BC2410" t="str">
        <f>INDEX(repsearch2!B:B,MATCH(A2410,repsearch2!A:A,FALSE))</f>
        <v>No</v>
      </c>
      <c r="BD2410" s="3" t="b">
        <f t="shared" si="149"/>
        <v>0</v>
      </c>
      <c r="BE2410" s="3" t="b">
        <f t="shared" si="150"/>
        <v>0</v>
      </c>
      <c r="BF2410" t="str">
        <f t="shared" si="151"/>
        <v>closed</v>
      </c>
    </row>
    <row r="2411" spans="1:58" x14ac:dyDescent="0.3">
      <c r="A2411" t="s">
        <v>22509</v>
      </c>
      <c r="B2411" t="s">
        <v>1328</v>
      </c>
      <c r="D2411" t="s">
        <v>347</v>
      </c>
      <c r="E2411" t="s">
        <v>22510</v>
      </c>
      <c r="F2411" t="s">
        <v>22511</v>
      </c>
      <c r="G2411">
        <v>5</v>
      </c>
      <c r="H2411" t="s">
        <v>59</v>
      </c>
      <c r="I2411" t="s">
        <v>22512</v>
      </c>
      <c r="J2411">
        <v>1</v>
      </c>
      <c r="K2411" t="s">
        <v>22513</v>
      </c>
      <c r="L2411" t="s">
        <v>22514</v>
      </c>
      <c r="N2411" t="s">
        <v>59</v>
      </c>
      <c r="O2411" t="s">
        <v>22515</v>
      </c>
      <c r="P2411">
        <v>2018</v>
      </c>
      <c r="Q2411" t="s">
        <v>762</v>
      </c>
      <c r="R2411" t="b">
        <v>1</v>
      </c>
      <c r="S2411" t="s">
        <v>67</v>
      </c>
      <c r="T2411" t="b">
        <v>0</v>
      </c>
      <c r="U2411" t="s">
        <v>68</v>
      </c>
      <c r="V2411" t="s">
        <v>69</v>
      </c>
      <c r="W2411" t="s">
        <v>59</v>
      </c>
      <c r="Y2411">
        <v>0</v>
      </c>
      <c r="Z2411" t="s">
        <v>59</v>
      </c>
      <c r="AA2411" t="b">
        <v>0</v>
      </c>
      <c r="AB2411" t="s">
        <v>22516</v>
      </c>
      <c r="AC2411" t="s">
        <v>59</v>
      </c>
      <c r="AE2411" t="s">
        <v>59</v>
      </c>
      <c r="AG2411" t="s">
        <v>22517</v>
      </c>
      <c r="AH2411">
        <v>7</v>
      </c>
      <c r="AI2411">
        <v>7</v>
      </c>
      <c r="AJ2411" t="s">
        <v>22518</v>
      </c>
      <c r="AK2411" t="s">
        <v>64</v>
      </c>
      <c r="AL2411" t="s">
        <v>64</v>
      </c>
      <c r="AS2411">
        <v>18.600000000000001</v>
      </c>
      <c r="AT2411">
        <v>1</v>
      </c>
      <c r="AU2411">
        <v>0</v>
      </c>
      <c r="AV2411">
        <v>11</v>
      </c>
      <c r="AW2411" t="s">
        <v>22519</v>
      </c>
      <c r="AZ2411" t="s">
        <v>6889</v>
      </c>
      <c r="BA2411" t="s">
        <v>22520</v>
      </c>
      <c r="BB2411" t="b">
        <f t="shared" si="148"/>
        <v>0</v>
      </c>
      <c r="BC2411" t="str">
        <f>INDEX(repsearch2!B:B,MATCH(A2411,repsearch2!A:A,FALSE))</f>
        <v>No</v>
      </c>
      <c r="BD2411" s="3" t="b">
        <f t="shared" si="149"/>
        <v>0</v>
      </c>
      <c r="BE2411" s="3" t="b">
        <f t="shared" si="150"/>
        <v>1</v>
      </c>
      <c r="BF2411" t="str">
        <f t="shared" si="151"/>
        <v>bronze</v>
      </c>
    </row>
    <row r="2412" spans="1:58" x14ac:dyDescent="0.3">
      <c r="A2412" t="s">
        <v>22521</v>
      </c>
      <c r="B2412" t="s">
        <v>241</v>
      </c>
      <c r="D2412" t="s">
        <v>242</v>
      </c>
      <c r="E2412" t="s">
        <v>22522</v>
      </c>
      <c r="F2412" t="s">
        <v>22523</v>
      </c>
      <c r="G2412">
        <v>7</v>
      </c>
      <c r="H2412" t="s">
        <v>59</v>
      </c>
      <c r="I2412" t="s">
        <v>22524</v>
      </c>
      <c r="J2412">
        <v>1</v>
      </c>
      <c r="K2412" t="s">
        <v>15512</v>
      </c>
      <c r="L2412" t="s">
        <v>22525</v>
      </c>
      <c r="N2412" t="s">
        <v>59</v>
      </c>
      <c r="O2412" t="s">
        <v>888</v>
      </c>
      <c r="P2412">
        <v>2018</v>
      </c>
      <c r="Q2412" t="s">
        <v>762</v>
      </c>
      <c r="R2412" t="b">
        <v>1</v>
      </c>
      <c r="S2412" t="s">
        <v>67</v>
      </c>
      <c r="T2412" t="b">
        <v>0</v>
      </c>
      <c r="U2412" t="s">
        <v>68</v>
      </c>
      <c r="V2412" t="s">
        <v>69</v>
      </c>
      <c r="W2412" t="s">
        <v>64</v>
      </c>
      <c r="X2412" t="s">
        <v>22526</v>
      </c>
      <c r="Y2412">
        <v>2</v>
      </c>
      <c r="Z2412" t="s">
        <v>59</v>
      </c>
      <c r="AA2412" t="b">
        <v>0</v>
      </c>
      <c r="AB2412" t="s">
        <v>889</v>
      </c>
      <c r="AC2412" t="s">
        <v>59</v>
      </c>
      <c r="AE2412" t="s">
        <v>59</v>
      </c>
      <c r="AG2412" t="s">
        <v>890</v>
      </c>
      <c r="AH2412">
        <v>60</v>
      </c>
      <c r="AI2412">
        <v>59</v>
      </c>
      <c r="AJ2412" t="s">
        <v>22527</v>
      </c>
      <c r="AK2412" t="s">
        <v>64</v>
      </c>
      <c r="AL2412" t="s">
        <v>64</v>
      </c>
      <c r="AS2412">
        <v>656.23199999999997</v>
      </c>
      <c r="AT2412">
        <v>24</v>
      </c>
      <c r="AU2412">
        <v>0</v>
      </c>
      <c r="AV2412">
        <v>620</v>
      </c>
      <c r="AW2412" t="s">
        <v>22528</v>
      </c>
      <c r="AX2412" t="s">
        <v>22529</v>
      </c>
      <c r="AZ2412" t="s">
        <v>893</v>
      </c>
      <c r="BA2412" t="s">
        <v>894</v>
      </c>
      <c r="BB2412" t="b">
        <f t="shared" si="148"/>
        <v>0</v>
      </c>
      <c r="BC2412" t="str">
        <f>INDEX(repsearch2!B:B,MATCH(A2412,repsearch2!A:A,FALSE))</f>
        <v>No</v>
      </c>
      <c r="BD2412" s="3" t="b">
        <f t="shared" si="149"/>
        <v>0</v>
      </c>
      <c r="BE2412" s="3" t="b">
        <f t="shared" si="150"/>
        <v>1</v>
      </c>
      <c r="BF2412" t="str">
        <f t="shared" si="151"/>
        <v>hybrid</v>
      </c>
    </row>
    <row r="2413" spans="1:58" x14ac:dyDescent="0.3">
      <c r="A2413" t="s">
        <v>22530</v>
      </c>
      <c r="B2413" t="s">
        <v>55</v>
      </c>
      <c r="D2413" t="s">
        <v>56</v>
      </c>
      <c r="E2413" t="s">
        <v>22531</v>
      </c>
      <c r="F2413" t="s">
        <v>22532</v>
      </c>
      <c r="G2413">
        <v>5</v>
      </c>
      <c r="H2413" t="s">
        <v>59</v>
      </c>
      <c r="I2413" t="s">
        <v>22533</v>
      </c>
      <c r="J2413">
        <v>1</v>
      </c>
      <c r="K2413" t="s">
        <v>22534</v>
      </c>
      <c r="L2413" t="s">
        <v>22535</v>
      </c>
      <c r="N2413" t="s">
        <v>59</v>
      </c>
      <c r="O2413" t="s">
        <v>168</v>
      </c>
      <c r="P2413">
        <v>2019</v>
      </c>
      <c r="Q2413" t="s">
        <v>168</v>
      </c>
      <c r="R2413" t="b">
        <v>1</v>
      </c>
      <c r="S2413" t="s">
        <v>67</v>
      </c>
      <c r="T2413" t="b">
        <v>1</v>
      </c>
      <c r="U2413" t="s">
        <v>68</v>
      </c>
      <c r="V2413" t="s">
        <v>69</v>
      </c>
      <c r="W2413" t="s">
        <v>64</v>
      </c>
      <c r="X2413" t="s">
        <v>22536</v>
      </c>
      <c r="Y2413">
        <v>3</v>
      </c>
      <c r="Z2413" t="s">
        <v>59</v>
      </c>
      <c r="AA2413" t="b">
        <v>1</v>
      </c>
      <c r="AB2413" t="s">
        <v>170</v>
      </c>
      <c r="AC2413" t="s">
        <v>64</v>
      </c>
      <c r="AD2413" t="s">
        <v>72</v>
      </c>
      <c r="AE2413" t="s">
        <v>64</v>
      </c>
      <c r="AF2413" t="s">
        <v>72</v>
      </c>
      <c r="AG2413" t="s">
        <v>171</v>
      </c>
      <c r="AH2413">
        <v>4</v>
      </c>
      <c r="AI2413">
        <v>4</v>
      </c>
      <c r="AJ2413" t="s">
        <v>22537</v>
      </c>
      <c r="AK2413" t="s">
        <v>64</v>
      </c>
      <c r="AL2413" t="s">
        <v>64</v>
      </c>
      <c r="AM2413" t="s">
        <v>64</v>
      </c>
      <c r="AN2413" t="s">
        <v>76</v>
      </c>
      <c r="AO2413">
        <v>1095</v>
      </c>
      <c r="AR2413">
        <v>1095</v>
      </c>
      <c r="AS2413">
        <v>6.35</v>
      </c>
      <c r="AT2413">
        <v>0</v>
      </c>
      <c r="AU2413">
        <v>0</v>
      </c>
      <c r="AV2413">
        <v>11</v>
      </c>
      <c r="AW2413" t="s">
        <v>22538</v>
      </c>
      <c r="AX2413" t="s">
        <v>22539</v>
      </c>
      <c r="AZ2413" t="s">
        <v>174</v>
      </c>
      <c r="BA2413" t="s">
        <v>175</v>
      </c>
      <c r="BB2413" t="b">
        <f t="shared" si="148"/>
        <v>0</v>
      </c>
      <c r="BC2413" t="str">
        <f>INDEX(repsearch2!B:B,MATCH(A2413,repsearch2!A:A,FALSE))</f>
        <v>No</v>
      </c>
      <c r="BD2413" s="3" t="b">
        <f t="shared" si="149"/>
        <v>0</v>
      </c>
      <c r="BE2413" s="3" t="b">
        <f t="shared" si="150"/>
        <v>1</v>
      </c>
      <c r="BF2413" t="str">
        <f t="shared" si="151"/>
        <v>gold</v>
      </c>
    </row>
    <row r="2414" spans="1:58" x14ac:dyDescent="0.3">
      <c r="A2414" t="s">
        <v>22540</v>
      </c>
      <c r="B2414" t="s">
        <v>55</v>
      </c>
      <c r="C2414" t="s">
        <v>81</v>
      </c>
      <c r="D2414" t="s">
        <v>56</v>
      </c>
      <c r="E2414" t="s">
        <v>22541</v>
      </c>
      <c r="F2414" t="s">
        <v>22542</v>
      </c>
      <c r="G2414">
        <v>14</v>
      </c>
      <c r="H2414" t="s">
        <v>59</v>
      </c>
      <c r="I2414" t="s">
        <v>22543</v>
      </c>
      <c r="J2414">
        <v>1</v>
      </c>
      <c r="K2414" t="s">
        <v>22544</v>
      </c>
      <c r="L2414" t="s">
        <v>22545</v>
      </c>
      <c r="N2414" t="s">
        <v>59</v>
      </c>
      <c r="O2414" t="s">
        <v>22171</v>
      </c>
      <c r="P2414">
        <v>2019</v>
      </c>
      <c r="Q2414" t="s">
        <v>10642</v>
      </c>
      <c r="R2414" t="b">
        <v>1</v>
      </c>
      <c r="S2414" t="s">
        <v>67</v>
      </c>
      <c r="T2414" t="b">
        <v>1</v>
      </c>
      <c r="U2414" t="s">
        <v>68</v>
      </c>
      <c r="V2414" t="s">
        <v>69</v>
      </c>
      <c r="W2414" t="s">
        <v>64</v>
      </c>
      <c r="X2414" t="s">
        <v>11128</v>
      </c>
      <c r="Y2414">
        <v>1</v>
      </c>
      <c r="Z2414" t="s">
        <v>59</v>
      </c>
      <c r="AA2414" t="b">
        <v>1</v>
      </c>
      <c r="AB2414" t="s">
        <v>22172</v>
      </c>
      <c r="AC2414" t="s">
        <v>64</v>
      </c>
      <c r="AD2414" t="s">
        <v>72</v>
      </c>
      <c r="AE2414" t="s">
        <v>64</v>
      </c>
      <c r="AF2414" t="s">
        <v>72</v>
      </c>
      <c r="AG2414" t="s">
        <v>22173</v>
      </c>
      <c r="AI2414">
        <v>1</v>
      </c>
      <c r="AJ2414" t="s">
        <v>22546</v>
      </c>
      <c r="AK2414" t="s">
        <v>64</v>
      </c>
      <c r="AL2414" t="s">
        <v>64</v>
      </c>
      <c r="AM2414" t="s">
        <v>64</v>
      </c>
      <c r="AN2414" t="s">
        <v>76</v>
      </c>
      <c r="AO2414">
        <v>1750</v>
      </c>
      <c r="AP2414" t="s">
        <v>76</v>
      </c>
      <c r="AQ2414">
        <v>2500</v>
      </c>
      <c r="AR2414">
        <v>2500</v>
      </c>
      <c r="AS2414">
        <v>0</v>
      </c>
      <c r="AT2414">
        <v>0</v>
      </c>
      <c r="AU2414">
        <v>0</v>
      </c>
      <c r="AV2414">
        <v>0</v>
      </c>
      <c r="AX2414" t="s">
        <v>22547</v>
      </c>
      <c r="AY2414" t="s">
        <v>22548</v>
      </c>
      <c r="AZ2414" t="s">
        <v>1708</v>
      </c>
      <c r="BA2414" t="s">
        <v>22176</v>
      </c>
      <c r="BB2414" t="b">
        <f t="shared" si="148"/>
        <v>0</v>
      </c>
      <c r="BC2414" t="str">
        <f>INDEX(repsearch2!B:B,MATCH(A2414,repsearch2!A:A,FALSE))</f>
        <v>No</v>
      </c>
      <c r="BD2414" s="3" t="b">
        <f t="shared" si="149"/>
        <v>0</v>
      </c>
      <c r="BE2414" s="3" t="b">
        <f t="shared" si="150"/>
        <v>1</v>
      </c>
      <c r="BF2414" t="str">
        <f t="shared" si="151"/>
        <v>gold</v>
      </c>
    </row>
    <row r="2415" spans="1:58" x14ac:dyDescent="0.3">
      <c r="A2415" t="s">
        <v>22549</v>
      </c>
      <c r="B2415" t="s">
        <v>1096</v>
      </c>
      <c r="D2415" t="s">
        <v>897</v>
      </c>
      <c r="E2415" t="s">
        <v>22550</v>
      </c>
      <c r="F2415" t="s">
        <v>22551</v>
      </c>
      <c r="G2415">
        <v>5</v>
      </c>
      <c r="H2415" t="s">
        <v>59</v>
      </c>
      <c r="I2415" t="s">
        <v>22552</v>
      </c>
      <c r="J2415">
        <v>1</v>
      </c>
      <c r="K2415" t="s">
        <v>22553</v>
      </c>
      <c r="L2415" t="s">
        <v>22554</v>
      </c>
      <c r="M2415" t="s">
        <v>22555</v>
      </c>
      <c r="N2415" t="s">
        <v>64</v>
      </c>
      <c r="O2415" t="s">
        <v>1743</v>
      </c>
      <c r="P2415">
        <v>2018</v>
      </c>
      <c r="Q2415" t="s">
        <v>1510</v>
      </c>
      <c r="R2415" t="b">
        <v>1</v>
      </c>
      <c r="S2415" t="s">
        <v>67</v>
      </c>
      <c r="T2415" t="b">
        <v>0</v>
      </c>
      <c r="U2415" t="s">
        <v>68</v>
      </c>
      <c r="V2415" t="s">
        <v>905</v>
      </c>
      <c r="W2415" t="s">
        <v>64</v>
      </c>
      <c r="X2415" t="s">
        <v>1103</v>
      </c>
      <c r="Y2415">
        <v>1</v>
      </c>
      <c r="Z2415" t="s">
        <v>59</v>
      </c>
      <c r="AA2415" t="b">
        <v>0</v>
      </c>
      <c r="AB2415" t="s">
        <v>1744</v>
      </c>
      <c r="AC2415" t="s">
        <v>64</v>
      </c>
      <c r="AD2415" t="s">
        <v>72</v>
      </c>
      <c r="AE2415" t="s">
        <v>59</v>
      </c>
      <c r="AG2415" t="s">
        <v>1745</v>
      </c>
      <c r="AH2415">
        <v>8</v>
      </c>
      <c r="AI2415">
        <v>5</v>
      </c>
      <c r="AJ2415" t="s">
        <v>22556</v>
      </c>
      <c r="AK2415" t="s">
        <v>64</v>
      </c>
      <c r="AL2415" t="s">
        <v>64</v>
      </c>
      <c r="AS2415">
        <v>15.2</v>
      </c>
      <c r="AT2415">
        <v>0</v>
      </c>
      <c r="AU2415">
        <v>0</v>
      </c>
      <c r="AV2415">
        <v>27</v>
      </c>
      <c r="AW2415" t="s">
        <v>22557</v>
      </c>
      <c r="AZ2415" t="s">
        <v>1748</v>
      </c>
      <c r="BA2415" t="s">
        <v>557</v>
      </c>
      <c r="BB2415" t="b">
        <f t="shared" si="148"/>
        <v>0</v>
      </c>
      <c r="BC2415" t="str">
        <f>INDEX(repsearch2!B:B,MATCH(A2415,repsearch2!A:A,FALSE))</f>
        <v>No</v>
      </c>
      <c r="BD2415" s="3" t="b">
        <f t="shared" si="149"/>
        <v>0</v>
      </c>
      <c r="BE2415" s="3" t="b">
        <f t="shared" si="150"/>
        <v>1</v>
      </c>
      <c r="BF2415" t="str">
        <f t="shared" si="151"/>
        <v>green</v>
      </c>
    </row>
    <row r="2416" spans="1:58" x14ac:dyDescent="0.3">
      <c r="A2416" t="s">
        <v>22558</v>
      </c>
      <c r="B2416" t="s">
        <v>55</v>
      </c>
      <c r="D2416" t="s">
        <v>56</v>
      </c>
      <c r="E2416" t="s">
        <v>22559</v>
      </c>
      <c r="F2416" t="s">
        <v>22560</v>
      </c>
      <c r="G2416">
        <v>7</v>
      </c>
      <c r="H2416" t="s">
        <v>59</v>
      </c>
      <c r="I2416" t="s">
        <v>22561</v>
      </c>
      <c r="J2416">
        <v>1</v>
      </c>
      <c r="K2416" t="s">
        <v>22562</v>
      </c>
      <c r="L2416" t="s">
        <v>22563</v>
      </c>
      <c r="N2416" t="s">
        <v>59</v>
      </c>
      <c r="O2416" t="s">
        <v>1755</v>
      </c>
      <c r="P2416">
        <v>2019</v>
      </c>
      <c r="Q2416" t="s">
        <v>1756</v>
      </c>
      <c r="R2416" t="b">
        <v>1</v>
      </c>
      <c r="S2416" t="s">
        <v>67</v>
      </c>
      <c r="T2416" t="b">
        <v>1</v>
      </c>
      <c r="U2416" t="s">
        <v>68</v>
      </c>
      <c r="V2416" t="s">
        <v>69</v>
      </c>
      <c r="W2416" t="s">
        <v>64</v>
      </c>
      <c r="X2416" t="s">
        <v>22564</v>
      </c>
      <c r="Y2416">
        <v>3</v>
      </c>
      <c r="Z2416" t="s">
        <v>59</v>
      </c>
      <c r="AA2416" t="b">
        <v>1</v>
      </c>
      <c r="AB2416" t="s">
        <v>1757</v>
      </c>
      <c r="AC2416" t="s">
        <v>64</v>
      </c>
      <c r="AD2416" t="s">
        <v>72</v>
      </c>
      <c r="AE2416" t="s">
        <v>64</v>
      </c>
      <c r="AF2416" t="s">
        <v>72</v>
      </c>
      <c r="AG2416" t="s">
        <v>1758</v>
      </c>
      <c r="AH2416">
        <v>6</v>
      </c>
      <c r="AI2416">
        <v>5</v>
      </c>
      <c r="AJ2416" t="s">
        <v>22565</v>
      </c>
      <c r="AK2416" t="s">
        <v>64</v>
      </c>
      <c r="AL2416" t="s">
        <v>64</v>
      </c>
      <c r="AM2416" t="s">
        <v>64</v>
      </c>
      <c r="AN2416" t="s">
        <v>76</v>
      </c>
      <c r="AO2416">
        <v>1495</v>
      </c>
      <c r="AR2416">
        <v>1495</v>
      </c>
      <c r="AS2416">
        <v>34.75</v>
      </c>
      <c r="AT2416">
        <v>4</v>
      </c>
      <c r="AU2416">
        <v>0</v>
      </c>
      <c r="AV2416">
        <v>6</v>
      </c>
      <c r="AW2416" t="s">
        <v>22566</v>
      </c>
      <c r="AX2416" t="s">
        <v>22567</v>
      </c>
      <c r="AY2416" t="s">
        <v>22568</v>
      </c>
      <c r="AZ2416" t="s">
        <v>174</v>
      </c>
      <c r="BA2416" t="s">
        <v>1762</v>
      </c>
      <c r="BB2416" t="b">
        <f t="shared" si="148"/>
        <v>0</v>
      </c>
      <c r="BC2416" t="str">
        <f>INDEX(repsearch2!B:B,MATCH(A2416,repsearch2!A:A,FALSE))</f>
        <v>No</v>
      </c>
      <c r="BD2416" s="3" t="b">
        <f t="shared" si="149"/>
        <v>0</v>
      </c>
      <c r="BE2416" s="3" t="b">
        <f t="shared" si="150"/>
        <v>1</v>
      </c>
      <c r="BF2416" t="str">
        <f t="shared" si="151"/>
        <v>gold</v>
      </c>
    </row>
    <row r="2417" spans="1:58" x14ac:dyDescent="0.3">
      <c r="A2417" t="s">
        <v>22569</v>
      </c>
      <c r="D2417" t="s">
        <v>96</v>
      </c>
      <c r="E2417" t="s">
        <v>22570</v>
      </c>
      <c r="F2417" t="s">
        <v>22571</v>
      </c>
      <c r="G2417">
        <v>9</v>
      </c>
      <c r="H2417" t="s">
        <v>59</v>
      </c>
      <c r="I2417" t="s">
        <v>22572</v>
      </c>
      <c r="J2417">
        <v>2</v>
      </c>
      <c r="K2417" t="s">
        <v>22573</v>
      </c>
      <c r="L2417" t="s">
        <v>22574</v>
      </c>
      <c r="N2417" t="s">
        <v>59</v>
      </c>
      <c r="O2417" t="s">
        <v>22575</v>
      </c>
      <c r="P2417">
        <v>2017</v>
      </c>
      <c r="Q2417" t="s">
        <v>9173</v>
      </c>
      <c r="R2417" t="b">
        <v>0</v>
      </c>
      <c r="S2417" t="s">
        <v>1362</v>
      </c>
      <c r="T2417" t="b">
        <v>0</v>
      </c>
      <c r="W2417" t="s">
        <v>59</v>
      </c>
      <c r="Y2417">
        <v>0</v>
      </c>
      <c r="Z2417" t="s">
        <v>59</v>
      </c>
      <c r="AA2417" t="b">
        <v>0</v>
      </c>
      <c r="AB2417" t="s">
        <v>22576</v>
      </c>
      <c r="AH2417">
        <v>2</v>
      </c>
      <c r="AI2417">
        <v>0</v>
      </c>
      <c r="AK2417" t="s">
        <v>59</v>
      </c>
      <c r="AL2417" t="s">
        <v>64</v>
      </c>
      <c r="AS2417">
        <v>0</v>
      </c>
      <c r="AT2417">
        <v>0</v>
      </c>
      <c r="AU2417">
        <v>0</v>
      </c>
      <c r="AV2417">
        <v>0</v>
      </c>
      <c r="AX2417" t="s">
        <v>22577</v>
      </c>
      <c r="BB2417" t="b">
        <f t="shared" si="148"/>
        <v>0</v>
      </c>
      <c r="BC2417" t="str">
        <f>INDEX(repsearch2!B:B,MATCH(A2417,repsearch2!A:A,FALSE))</f>
        <v>No</v>
      </c>
      <c r="BD2417" s="3" t="b">
        <f t="shared" si="149"/>
        <v>0</v>
      </c>
      <c r="BE2417" s="3" t="b">
        <f t="shared" si="150"/>
        <v>0</v>
      </c>
      <c r="BF2417" t="str">
        <f t="shared" si="151"/>
        <v>closed</v>
      </c>
    </row>
    <row r="2418" spans="1:58" x14ac:dyDescent="0.3">
      <c r="A2418" t="s">
        <v>22578</v>
      </c>
      <c r="D2418" t="s">
        <v>96</v>
      </c>
      <c r="E2418" t="s">
        <v>22579</v>
      </c>
      <c r="F2418" t="s">
        <v>22580</v>
      </c>
      <c r="G2418">
        <v>7</v>
      </c>
      <c r="H2418" t="s">
        <v>59</v>
      </c>
      <c r="I2418" t="s">
        <v>22581</v>
      </c>
      <c r="J2418">
        <v>1</v>
      </c>
      <c r="K2418" t="s">
        <v>22582</v>
      </c>
      <c r="L2418" t="s">
        <v>1467</v>
      </c>
      <c r="N2418" t="s">
        <v>59</v>
      </c>
      <c r="O2418" t="s">
        <v>21045</v>
      </c>
      <c r="P2418">
        <v>2018</v>
      </c>
      <c r="Q2418" t="s">
        <v>9173</v>
      </c>
      <c r="R2418" t="b">
        <v>0</v>
      </c>
      <c r="S2418" t="s">
        <v>1362</v>
      </c>
      <c r="T2418" t="b">
        <v>0</v>
      </c>
      <c r="W2418" t="s">
        <v>59</v>
      </c>
      <c r="Y2418">
        <v>0</v>
      </c>
      <c r="Z2418" t="s">
        <v>59</v>
      </c>
      <c r="AA2418" t="b">
        <v>0</v>
      </c>
      <c r="AB2418" t="s">
        <v>21046</v>
      </c>
      <c r="AI2418">
        <v>0</v>
      </c>
      <c r="AK2418" t="s">
        <v>64</v>
      </c>
      <c r="AL2418" t="s">
        <v>64</v>
      </c>
      <c r="AS2418">
        <v>0</v>
      </c>
      <c r="AT2418">
        <v>0</v>
      </c>
      <c r="AU2418">
        <v>0</v>
      </c>
      <c r="AV2418">
        <v>0</v>
      </c>
      <c r="AX2418" t="s">
        <v>22583</v>
      </c>
      <c r="AZ2418" t="s">
        <v>21047</v>
      </c>
      <c r="BB2418" t="b">
        <f t="shared" si="148"/>
        <v>0</v>
      </c>
      <c r="BC2418" t="str">
        <f>INDEX(repsearch2!B:B,MATCH(A2418,repsearch2!A:A,FALSE))</f>
        <v>No</v>
      </c>
      <c r="BD2418" s="3" t="b">
        <f t="shared" si="149"/>
        <v>0</v>
      </c>
      <c r="BE2418" s="3" t="b">
        <f t="shared" si="150"/>
        <v>0</v>
      </c>
      <c r="BF2418" t="str">
        <f t="shared" si="151"/>
        <v>closed</v>
      </c>
    </row>
    <row r="2419" spans="1:58" x14ac:dyDescent="0.3">
      <c r="A2419" t="s">
        <v>22584</v>
      </c>
      <c r="B2419" t="s">
        <v>1096</v>
      </c>
      <c r="D2419" t="s">
        <v>897</v>
      </c>
      <c r="E2419" t="s">
        <v>22585</v>
      </c>
      <c r="F2419" t="s">
        <v>22586</v>
      </c>
      <c r="G2419">
        <v>5</v>
      </c>
      <c r="H2419" t="s">
        <v>59</v>
      </c>
      <c r="I2419" t="s">
        <v>22587</v>
      </c>
      <c r="J2419">
        <v>1</v>
      </c>
      <c r="K2419" t="s">
        <v>22588</v>
      </c>
      <c r="L2419" t="s">
        <v>12293</v>
      </c>
      <c r="N2419" t="s">
        <v>59</v>
      </c>
      <c r="O2419" t="s">
        <v>920</v>
      </c>
      <c r="P2419">
        <v>2018</v>
      </c>
      <c r="Q2419" t="s">
        <v>368</v>
      </c>
      <c r="R2419" t="b">
        <v>1</v>
      </c>
      <c r="S2419" t="s">
        <v>67</v>
      </c>
      <c r="T2419" t="b">
        <v>0</v>
      </c>
      <c r="U2419" t="s">
        <v>1102</v>
      </c>
      <c r="V2419" t="s">
        <v>905</v>
      </c>
      <c r="W2419" t="s">
        <v>64</v>
      </c>
      <c r="X2419" t="s">
        <v>22589</v>
      </c>
      <c r="Y2419">
        <v>1</v>
      </c>
      <c r="Z2419" t="s">
        <v>59</v>
      </c>
      <c r="AA2419" t="b">
        <v>0</v>
      </c>
      <c r="AB2419" t="s">
        <v>921</v>
      </c>
      <c r="AC2419" t="s">
        <v>64</v>
      </c>
      <c r="AD2419" t="s">
        <v>252</v>
      </c>
      <c r="AE2419" t="s">
        <v>59</v>
      </c>
      <c r="AG2419" t="s">
        <v>922</v>
      </c>
      <c r="AH2419">
        <v>13</v>
      </c>
      <c r="AI2419">
        <v>11</v>
      </c>
      <c r="AJ2419" t="s">
        <v>22590</v>
      </c>
      <c r="AK2419" t="s">
        <v>64</v>
      </c>
      <c r="AL2419" t="s">
        <v>64</v>
      </c>
      <c r="AP2419" t="s">
        <v>76</v>
      </c>
      <c r="AQ2419">
        <v>3350</v>
      </c>
      <c r="AR2419">
        <v>3350</v>
      </c>
      <c r="AS2419">
        <v>8.9</v>
      </c>
      <c r="AT2419">
        <v>0</v>
      </c>
      <c r="AU2419">
        <v>0</v>
      </c>
      <c r="AV2419">
        <v>13</v>
      </c>
      <c r="AW2419" t="s">
        <v>22591</v>
      </c>
      <c r="AZ2419" t="s">
        <v>893</v>
      </c>
      <c r="BB2419" t="b">
        <f t="shared" si="148"/>
        <v>0</v>
      </c>
      <c r="BC2419" t="str">
        <f>INDEX(repsearch2!B:B,MATCH(A2419,repsearch2!A:A,FALSE))</f>
        <v>No</v>
      </c>
      <c r="BD2419" s="3" t="b">
        <f t="shared" si="149"/>
        <v>0</v>
      </c>
      <c r="BE2419" s="3" t="b">
        <f t="shared" si="150"/>
        <v>1</v>
      </c>
      <c r="BF2419" t="str">
        <f t="shared" si="151"/>
        <v>green</v>
      </c>
    </row>
    <row r="2420" spans="1:58" x14ac:dyDescent="0.3">
      <c r="A2420" t="s">
        <v>22592</v>
      </c>
      <c r="B2420" t="s">
        <v>1096</v>
      </c>
      <c r="D2420" t="s">
        <v>897</v>
      </c>
      <c r="E2420" t="s">
        <v>22593</v>
      </c>
      <c r="F2420" t="s">
        <v>22594</v>
      </c>
      <c r="G2420">
        <v>9</v>
      </c>
      <c r="H2420" t="s">
        <v>59</v>
      </c>
      <c r="I2420" t="s">
        <v>22595</v>
      </c>
      <c r="J2420">
        <v>1</v>
      </c>
      <c r="K2420" t="s">
        <v>22596</v>
      </c>
      <c r="L2420" t="s">
        <v>22597</v>
      </c>
      <c r="N2420" t="s">
        <v>59</v>
      </c>
      <c r="O2420" t="s">
        <v>21273</v>
      </c>
      <c r="P2420">
        <v>2019</v>
      </c>
      <c r="Q2420" t="s">
        <v>21274</v>
      </c>
      <c r="R2420" t="b">
        <v>1</v>
      </c>
      <c r="S2420" t="s">
        <v>67</v>
      </c>
      <c r="T2420" t="b">
        <v>0</v>
      </c>
      <c r="U2420" t="s">
        <v>68</v>
      </c>
      <c r="V2420" t="s">
        <v>905</v>
      </c>
      <c r="W2420" t="s">
        <v>64</v>
      </c>
      <c r="X2420" t="s">
        <v>22598</v>
      </c>
      <c r="Y2420">
        <v>2</v>
      </c>
      <c r="Z2420" t="s">
        <v>59</v>
      </c>
      <c r="AA2420" t="b">
        <v>0</v>
      </c>
      <c r="AB2420" t="s">
        <v>21275</v>
      </c>
      <c r="AC2420" t="s">
        <v>64</v>
      </c>
      <c r="AD2420" t="s">
        <v>72</v>
      </c>
      <c r="AE2420" t="s">
        <v>64</v>
      </c>
      <c r="AF2420" t="s">
        <v>72</v>
      </c>
      <c r="AG2420" t="s">
        <v>21276</v>
      </c>
      <c r="AH2420">
        <v>12</v>
      </c>
      <c r="AI2420">
        <v>3</v>
      </c>
      <c r="AJ2420" t="s">
        <v>22599</v>
      </c>
      <c r="AK2420" t="s">
        <v>64</v>
      </c>
      <c r="AL2420" t="s">
        <v>64</v>
      </c>
      <c r="AS2420">
        <v>0</v>
      </c>
      <c r="AT2420">
        <v>0</v>
      </c>
      <c r="AU2420">
        <v>0</v>
      </c>
      <c r="AV2420">
        <v>0</v>
      </c>
      <c r="AZ2420" t="s">
        <v>331</v>
      </c>
      <c r="BA2420" t="s">
        <v>21278</v>
      </c>
      <c r="BB2420" t="b">
        <f t="shared" si="148"/>
        <v>0</v>
      </c>
      <c r="BC2420" t="str">
        <f>INDEX(repsearch2!B:B,MATCH(A2420,repsearch2!A:A,FALSE))</f>
        <v>No</v>
      </c>
      <c r="BD2420" s="3" t="b">
        <f t="shared" si="149"/>
        <v>0</v>
      </c>
      <c r="BE2420" s="3" t="b">
        <f t="shared" si="150"/>
        <v>1</v>
      </c>
      <c r="BF2420" t="str">
        <f t="shared" si="151"/>
        <v>green</v>
      </c>
    </row>
    <row r="2421" spans="1:58" x14ac:dyDescent="0.3">
      <c r="A2421" t="s">
        <v>22600</v>
      </c>
      <c r="B2421" t="s">
        <v>55</v>
      </c>
      <c r="D2421" t="s">
        <v>56</v>
      </c>
      <c r="E2421" t="s">
        <v>22601</v>
      </c>
      <c r="F2421" t="s">
        <v>22602</v>
      </c>
      <c r="G2421">
        <v>6</v>
      </c>
      <c r="H2421" t="s">
        <v>59</v>
      </c>
      <c r="I2421" t="s">
        <v>22603</v>
      </c>
      <c r="J2421">
        <v>1</v>
      </c>
      <c r="K2421" t="s">
        <v>22604</v>
      </c>
      <c r="L2421" t="s">
        <v>22605</v>
      </c>
      <c r="N2421" t="s">
        <v>59</v>
      </c>
      <c r="O2421" t="s">
        <v>123</v>
      </c>
      <c r="P2421">
        <v>2019</v>
      </c>
      <c r="Q2421" t="s">
        <v>88</v>
      </c>
      <c r="R2421" t="b">
        <v>1</v>
      </c>
      <c r="S2421" t="s">
        <v>67</v>
      </c>
      <c r="T2421" t="b">
        <v>1</v>
      </c>
      <c r="U2421" t="s">
        <v>68</v>
      </c>
      <c r="V2421" t="s">
        <v>69</v>
      </c>
      <c r="W2421" t="s">
        <v>64</v>
      </c>
      <c r="X2421" t="s">
        <v>6724</v>
      </c>
      <c r="Y2421">
        <v>2</v>
      </c>
      <c r="Z2421" t="s">
        <v>59</v>
      </c>
      <c r="AA2421" t="b">
        <v>1</v>
      </c>
      <c r="AB2421" t="s">
        <v>125</v>
      </c>
      <c r="AC2421" t="s">
        <v>64</v>
      </c>
      <c r="AD2421" t="s">
        <v>72</v>
      </c>
      <c r="AE2421" t="s">
        <v>64</v>
      </c>
      <c r="AF2421" t="s">
        <v>72</v>
      </c>
      <c r="AG2421" t="s">
        <v>126</v>
      </c>
      <c r="AH2421">
        <v>4</v>
      </c>
      <c r="AI2421">
        <v>5</v>
      </c>
      <c r="AJ2421" t="s">
        <v>22606</v>
      </c>
      <c r="AK2421" t="s">
        <v>64</v>
      </c>
      <c r="AL2421" t="s">
        <v>64</v>
      </c>
      <c r="AM2421" t="s">
        <v>64</v>
      </c>
      <c r="AN2421" t="s">
        <v>76</v>
      </c>
      <c r="AO2421">
        <v>2950</v>
      </c>
      <c r="AR2421">
        <v>2950</v>
      </c>
      <c r="AS2421">
        <v>1</v>
      </c>
      <c r="AT2421">
        <v>0</v>
      </c>
      <c r="AU2421">
        <v>0</v>
      </c>
      <c r="AV2421">
        <v>3</v>
      </c>
      <c r="AW2421" t="s">
        <v>22607</v>
      </c>
      <c r="AX2421" t="s">
        <v>22608</v>
      </c>
      <c r="AZ2421" t="s">
        <v>129</v>
      </c>
      <c r="BA2421" t="s">
        <v>130</v>
      </c>
      <c r="BB2421" t="b">
        <f t="shared" si="148"/>
        <v>0</v>
      </c>
      <c r="BC2421" t="str">
        <f>INDEX(repsearch2!B:B,MATCH(A2421,repsearch2!A:A,FALSE))</f>
        <v>No</v>
      </c>
      <c r="BD2421" s="3" t="b">
        <f t="shared" si="149"/>
        <v>0</v>
      </c>
      <c r="BE2421" s="3" t="b">
        <f t="shared" si="150"/>
        <v>1</v>
      </c>
      <c r="BF2421" t="str">
        <f t="shared" si="151"/>
        <v>gold</v>
      </c>
    </row>
    <row r="2422" spans="1:58" x14ac:dyDescent="0.3">
      <c r="A2422" t="s">
        <v>22609</v>
      </c>
      <c r="B2422" t="s">
        <v>55</v>
      </c>
      <c r="D2422" t="s">
        <v>56</v>
      </c>
      <c r="E2422" t="s">
        <v>22610</v>
      </c>
      <c r="F2422" t="s">
        <v>22611</v>
      </c>
      <c r="G2422">
        <v>10</v>
      </c>
      <c r="H2422" t="s">
        <v>59</v>
      </c>
      <c r="I2422" t="s">
        <v>22612</v>
      </c>
      <c r="J2422">
        <v>1</v>
      </c>
      <c r="K2422" t="s">
        <v>22613</v>
      </c>
      <c r="L2422" t="s">
        <v>22614</v>
      </c>
      <c r="N2422" t="s">
        <v>59</v>
      </c>
      <c r="O2422" t="s">
        <v>123</v>
      </c>
      <c r="P2422">
        <v>2019</v>
      </c>
      <c r="Q2422" t="s">
        <v>88</v>
      </c>
      <c r="R2422" t="b">
        <v>1</v>
      </c>
      <c r="S2422" t="s">
        <v>67</v>
      </c>
      <c r="T2422" t="b">
        <v>1</v>
      </c>
      <c r="U2422" t="s">
        <v>68</v>
      </c>
      <c r="V2422" t="s">
        <v>69</v>
      </c>
      <c r="W2422" t="s">
        <v>64</v>
      </c>
      <c r="X2422" t="s">
        <v>22615</v>
      </c>
      <c r="Y2422">
        <v>3</v>
      </c>
      <c r="Z2422" t="s">
        <v>59</v>
      </c>
      <c r="AA2422" t="b">
        <v>1</v>
      </c>
      <c r="AB2422" t="s">
        <v>125</v>
      </c>
      <c r="AC2422" t="s">
        <v>64</v>
      </c>
      <c r="AD2422" t="s">
        <v>72</v>
      </c>
      <c r="AE2422" t="s">
        <v>64</v>
      </c>
      <c r="AF2422" t="s">
        <v>72</v>
      </c>
      <c r="AG2422" t="s">
        <v>126</v>
      </c>
      <c r="AH2422">
        <v>3</v>
      </c>
      <c r="AI2422">
        <v>0</v>
      </c>
      <c r="AJ2422" t="s">
        <v>22616</v>
      </c>
      <c r="AK2422" t="s">
        <v>64</v>
      </c>
      <c r="AL2422" t="s">
        <v>64</v>
      </c>
      <c r="AM2422" t="s">
        <v>64</v>
      </c>
      <c r="AN2422" t="s">
        <v>76</v>
      </c>
      <c r="AO2422">
        <v>2950</v>
      </c>
      <c r="AR2422">
        <v>2950</v>
      </c>
      <c r="AS2422">
        <v>2.75</v>
      </c>
      <c r="AT2422">
        <v>0</v>
      </c>
      <c r="AU2422">
        <v>0</v>
      </c>
      <c r="AV2422">
        <v>5</v>
      </c>
      <c r="AW2422" t="s">
        <v>22617</v>
      </c>
      <c r="AX2422" t="s">
        <v>22618</v>
      </c>
      <c r="AY2422" t="s">
        <v>12881</v>
      </c>
      <c r="AZ2422" t="s">
        <v>129</v>
      </c>
      <c r="BA2422" t="s">
        <v>130</v>
      </c>
      <c r="BB2422" t="b">
        <f t="shared" si="148"/>
        <v>0</v>
      </c>
      <c r="BC2422" t="str">
        <f>INDEX(repsearch2!B:B,MATCH(A2422,repsearch2!A:A,FALSE))</f>
        <v>No</v>
      </c>
      <c r="BD2422" s="3" t="b">
        <f t="shared" si="149"/>
        <v>0</v>
      </c>
      <c r="BE2422" s="3" t="b">
        <f t="shared" si="150"/>
        <v>1</v>
      </c>
      <c r="BF2422" t="str">
        <f t="shared" si="151"/>
        <v>gold</v>
      </c>
    </row>
    <row r="2423" spans="1:58" x14ac:dyDescent="0.3">
      <c r="A2423" t="s">
        <v>22619</v>
      </c>
      <c r="B2423" t="s">
        <v>55</v>
      </c>
      <c r="D2423" t="s">
        <v>56</v>
      </c>
      <c r="E2423" t="s">
        <v>22620</v>
      </c>
      <c r="F2423" t="s">
        <v>22621</v>
      </c>
      <c r="G2423">
        <v>10</v>
      </c>
      <c r="H2423" t="s">
        <v>59</v>
      </c>
      <c r="I2423" t="s">
        <v>22622</v>
      </c>
      <c r="J2423">
        <v>1</v>
      </c>
      <c r="K2423" t="s">
        <v>22623</v>
      </c>
      <c r="L2423" t="s">
        <v>22624</v>
      </c>
      <c r="N2423" t="s">
        <v>59</v>
      </c>
      <c r="O2423" t="s">
        <v>123</v>
      </c>
      <c r="P2423">
        <v>2019</v>
      </c>
      <c r="Q2423" t="s">
        <v>88</v>
      </c>
      <c r="R2423" t="b">
        <v>1</v>
      </c>
      <c r="S2423" t="s">
        <v>67</v>
      </c>
      <c r="T2423" t="b">
        <v>1</v>
      </c>
      <c r="U2423" t="s">
        <v>68</v>
      </c>
      <c r="V2423" t="s">
        <v>69</v>
      </c>
      <c r="W2423" t="s">
        <v>64</v>
      </c>
      <c r="X2423" t="s">
        <v>22615</v>
      </c>
      <c r="Y2423">
        <v>3</v>
      </c>
      <c r="Z2423" t="s">
        <v>59</v>
      </c>
      <c r="AA2423" t="b">
        <v>1</v>
      </c>
      <c r="AB2423" t="s">
        <v>125</v>
      </c>
      <c r="AC2423" t="s">
        <v>64</v>
      </c>
      <c r="AD2423" t="s">
        <v>72</v>
      </c>
      <c r="AE2423" t="s">
        <v>64</v>
      </c>
      <c r="AF2423" t="s">
        <v>72</v>
      </c>
      <c r="AG2423" t="s">
        <v>126</v>
      </c>
      <c r="AH2423">
        <v>9</v>
      </c>
      <c r="AI2423">
        <v>10</v>
      </c>
      <c r="AJ2423" t="s">
        <v>22625</v>
      </c>
      <c r="AK2423" t="s">
        <v>64</v>
      </c>
      <c r="AL2423" t="s">
        <v>64</v>
      </c>
      <c r="AM2423" t="s">
        <v>64</v>
      </c>
      <c r="AN2423" t="s">
        <v>76</v>
      </c>
      <c r="AO2423">
        <v>2950</v>
      </c>
      <c r="AR2423">
        <v>2950</v>
      </c>
      <c r="AS2423">
        <v>19.100000000000001</v>
      </c>
      <c r="AT2423">
        <v>0</v>
      </c>
      <c r="AU2423">
        <v>0</v>
      </c>
      <c r="AV2423">
        <v>29</v>
      </c>
      <c r="AW2423" t="s">
        <v>22626</v>
      </c>
      <c r="AX2423" t="s">
        <v>22627</v>
      </c>
      <c r="AZ2423" t="s">
        <v>129</v>
      </c>
      <c r="BA2423" t="s">
        <v>130</v>
      </c>
      <c r="BB2423" t="b">
        <f t="shared" si="148"/>
        <v>0</v>
      </c>
      <c r="BC2423" t="str">
        <f>INDEX(repsearch2!B:B,MATCH(A2423,repsearch2!A:A,FALSE))</f>
        <v>No</v>
      </c>
      <c r="BD2423" s="3" t="b">
        <f t="shared" si="149"/>
        <v>0</v>
      </c>
      <c r="BE2423" s="3" t="b">
        <f t="shared" si="150"/>
        <v>1</v>
      </c>
      <c r="BF2423" t="str">
        <f t="shared" si="151"/>
        <v>gold</v>
      </c>
    </row>
    <row r="2424" spans="1:58" x14ac:dyDescent="0.3">
      <c r="A2424" s="3" t="s">
        <v>22628</v>
      </c>
      <c r="B2424" s="3" t="s">
        <v>55</v>
      </c>
      <c r="C2424" s="3"/>
      <c r="D2424" s="3" t="s">
        <v>56</v>
      </c>
      <c r="E2424" s="3" t="s">
        <v>22629</v>
      </c>
      <c r="F2424" s="3" t="s">
        <v>14859</v>
      </c>
      <c r="G2424" s="3">
        <v>8</v>
      </c>
      <c r="H2424" s="3" t="s">
        <v>59</v>
      </c>
      <c r="I2424" s="3" t="s">
        <v>22630</v>
      </c>
      <c r="J2424" s="3">
        <v>1</v>
      </c>
      <c r="K2424" s="3" t="s">
        <v>22631</v>
      </c>
      <c r="L2424" s="3" t="s">
        <v>14862</v>
      </c>
      <c r="M2424" s="3"/>
      <c r="N2424" s="3" t="s">
        <v>59</v>
      </c>
      <c r="O2424" s="3" t="s">
        <v>14863</v>
      </c>
      <c r="P2424" s="3">
        <v>2019</v>
      </c>
      <c r="Q2424" s="3" t="s">
        <v>88</v>
      </c>
      <c r="R2424" s="3" t="b">
        <v>1</v>
      </c>
      <c r="S2424" s="3" t="s">
        <v>67</v>
      </c>
      <c r="T2424" s="3" t="b">
        <v>1</v>
      </c>
      <c r="U2424" s="3" t="s">
        <v>68</v>
      </c>
      <c r="V2424" s="3" t="s">
        <v>69</v>
      </c>
      <c r="W2424" s="3" t="s">
        <v>64</v>
      </c>
      <c r="X2424" s="3" t="s">
        <v>1043</v>
      </c>
      <c r="Y2424" s="3">
        <v>2</v>
      </c>
      <c r="Z2424" s="3" t="s">
        <v>59</v>
      </c>
      <c r="AA2424" s="3" t="b">
        <v>1</v>
      </c>
      <c r="AB2424" s="3" t="s">
        <v>14864</v>
      </c>
      <c r="AC2424" s="3" t="s">
        <v>64</v>
      </c>
      <c r="AD2424" s="3" t="s">
        <v>72</v>
      </c>
      <c r="AE2424" s="3" t="s">
        <v>64</v>
      </c>
      <c r="AF2424" s="3" t="s">
        <v>72</v>
      </c>
      <c r="AG2424" s="3" t="s">
        <v>14865</v>
      </c>
      <c r="AH2424" s="3">
        <v>15</v>
      </c>
      <c r="AI2424" s="3">
        <v>16</v>
      </c>
      <c r="AJ2424" s="3" t="s">
        <v>22632</v>
      </c>
      <c r="AK2424" s="3" t="s">
        <v>64</v>
      </c>
      <c r="AL2424" s="3" t="s">
        <v>64</v>
      </c>
      <c r="AM2424" s="3" t="s">
        <v>64</v>
      </c>
      <c r="AN2424" s="3" t="s">
        <v>76</v>
      </c>
      <c r="AO2424" s="3">
        <v>2950</v>
      </c>
      <c r="AP2424" s="3"/>
      <c r="AQ2424" s="3"/>
      <c r="AR2424" s="3">
        <v>2950</v>
      </c>
      <c r="AS2424" s="3">
        <v>373.96800000000002</v>
      </c>
      <c r="AT2424" s="3">
        <v>37</v>
      </c>
      <c r="AU2424" s="3">
        <v>0</v>
      </c>
      <c r="AV2424" s="3">
        <v>57</v>
      </c>
      <c r="AW2424" s="3" t="s">
        <v>22633</v>
      </c>
      <c r="AX2424" s="3" t="s">
        <v>22634</v>
      </c>
      <c r="AY2424" s="3"/>
      <c r="AZ2424" s="3" t="s">
        <v>1928</v>
      </c>
      <c r="BA2424" s="3" t="s">
        <v>14868</v>
      </c>
      <c r="BB2424" s="3" t="b">
        <f t="shared" si="148"/>
        <v>1</v>
      </c>
      <c r="BC2424" s="3" t="str">
        <f>INDEX(repsearch2!B:B,MATCH(A2424,repsearch2!A:A,FALSE))</f>
        <v>Yes</v>
      </c>
      <c r="BD2424" s="3" t="b">
        <f t="shared" si="149"/>
        <v>1</v>
      </c>
      <c r="BE2424" s="3" t="b">
        <f t="shared" si="150"/>
        <v>1</v>
      </c>
      <c r="BF2424" t="str">
        <f t="shared" si="151"/>
        <v>gold</v>
      </c>
    </row>
    <row r="2425" spans="1:58" x14ac:dyDescent="0.3">
      <c r="A2425" t="s">
        <v>22635</v>
      </c>
      <c r="D2425" t="s">
        <v>96</v>
      </c>
      <c r="E2425" t="s">
        <v>22636</v>
      </c>
      <c r="F2425" t="s">
        <v>22637</v>
      </c>
      <c r="G2425">
        <v>6</v>
      </c>
      <c r="H2425" t="s">
        <v>59</v>
      </c>
      <c r="I2425" t="s">
        <v>22638</v>
      </c>
      <c r="J2425">
        <v>1</v>
      </c>
      <c r="K2425" t="s">
        <v>22639</v>
      </c>
      <c r="L2425" t="s">
        <v>22640</v>
      </c>
      <c r="N2425" t="s">
        <v>59</v>
      </c>
      <c r="O2425" t="s">
        <v>22641</v>
      </c>
      <c r="P2425">
        <v>2019</v>
      </c>
      <c r="Q2425" t="s">
        <v>184</v>
      </c>
      <c r="R2425" t="b">
        <v>0</v>
      </c>
      <c r="S2425" t="s">
        <v>67</v>
      </c>
      <c r="T2425" t="b">
        <v>0</v>
      </c>
      <c r="W2425" t="s">
        <v>59</v>
      </c>
      <c r="Y2425">
        <v>0</v>
      </c>
      <c r="Z2425" t="s">
        <v>59</v>
      </c>
      <c r="AA2425" t="b">
        <v>0</v>
      </c>
      <c r="AB2425" t="s">
        <v>22642</v>
      </c>
      <c r="AC2425" t="s">
        <v>64</v>
      </c>
      <c r="AD2425" t="s">
        <v>252</v>
      </c>
      <c r="AE2425" t="s">
        <v>59</v>
      </c>
      <c r="AG2425" t="s">
        <v>22643</v>
      </c>
      <c r="AH2425">
        <v>7</v>
      </c>
      <c r="AI2425">
        <v>5</v>
      </c>
      <c r="AK2425" t="s">
        <v>64</v>
      </c>
      <c r="AL2425" t="s">
        <v>64</v>
      </c>
      <c r="AP2425" t="s">
        <v>76</v>
      </c>
      <c r="AQ2425">
        <v>3000</v>
      </c>
      <c r="AR2425">
        <v>3000</v>
      </c>
      <c r="AS2425">
        <v>11.5</v>
      </c>
      <c r="AT2425">
        <v>0</v>
      </c>
      <c r="AU2425">
        <v>0</v>
      </c>
      <c r="AV2425">
        <v>1</v>
      </c>
      <c r="AW2425" t="s">
        <v>22644</v>
      </c>
      <c r="AX2425" t="s">
        <v>22645</v>
      </c>
      <c r="AY2425" t="s">
        <v>22646</v>
      </c>
      <c r="AZ2425" t="s">
        <v>22647</v>
      </c>
      <c r="BA2425" t="s">
        <v>22648</v>
      </c>
      <c r="BB2425" t="b">
        <f t="shared" si="148"/>
        <v>0</v>
      </c>
      <c r="BC2425" t="str">
        <f>INDEX(repsearch2!B:B,MATCH(A2425,repsearch2!A:A,FALSE))</f>
        <v>No</v>
      </c>
      <c r="BD2425" s="3" t="b">
        <f t="shared" si="149"/>
        <v>0</v>
      </c>
      <c r="BE2425" s="3" t="b">
        <f t="shared" si="150"/>
        <v>0</v>
      </c>
      <c r="BF2425" t="str">
        <f t="shared" si="151"/>
        <v>closed</v>
      </c>
    </row>
    <row r="2426" spans="1:58" x14ac:dyDescent="0.3">
      <c r="A2426" t="s">
        <v>22649</v>
      </c>
      <c r="B2426" t="s">
        <v>346</v>
      </c>
      <c r="D2426" t="s">
        <v>347</v>
      </c>
      <c r="E2426" t="s">
        <v>22650</v>
      </c>
      <c r="F2426" t="s">
        <v>22651</v>
      </c>
      <c r="G2426">
        <v>7</v>
      </c>
      <c r="H2426" t="s">
        <v>59</v>
      </c>
      <c r="I2426" t="s">
        <v>22652</v>
      </c>
      <c r="J2426">
        <v>1</v>
      </c>
      <c r="K2426" t="s">
        <v>22653</v>
      </c>
      <c r="L2426" t="s">
        <v>22654</v>
      </c>
      <c r="M2426" t="s">
        <v>22655</v>
      </c>
      <c r="N2426" t="s">
        <v>64</v>
      </c>
      <c r="O2426" t="s">
        <v>2001</v>
      </c>
      <c r="P2426">
        <v>2018</v>
      </c>
      <c r="Q2426" t="s">
        <v>2002</v>
      </c>
      <c r="R2426" t="b">
        <v>1</v>
      </c>
      <c r="S2426" t="s">
        <v>67</v>
      </c>
      <c r="T2426" t="b">
        <v>0</v>
      </c>
      <c r="U2426" t="s">
        <v>68</v>
      </c>
      <c r="V2426" t="s">
        <v>69</v>
      </c>
      <c r="W2426" t="s">
        <v>59</v>
      </c>
      <c r="Y2426">
        <v>0</v>
      </c>
      <c r="Z2426" t="s">
        <v>59</v>
      </c>
      <c r="AA2426" t="b">
        <v>0</v>
      </c>
      <c r="AB2426" t="s">
        <v>2003</v>
      </c>
      <c r="AC2426" t="s">
        <v>64</v>
      </c>
      <c r="AD2426" t="s">
        <v>252</v>
      </c>
      <c r="AE2426" t="s">
        <v>59</v>
      </c>
      <c r="AG2426" t="s">
        <v>2004</v>
      </c>
      <c r="AH2426">
        <v>10</v>
      </c>
      <c r="AI2426">
        <v>5</v>
      </c>
      <c r="AJ2426" t="s">
        <v>22656</v>
      </c>
      <c r="AK2426" t="s">
        <v>64</v>
      </c>
      <c r="AL2426" t="s">
        <v>64</v>
      </c>
      <c r="AS2426">
        <v>5.55</v>
      </c>
      <c r="AT2426">
        <v>0</v>
      </c>
      <c r="AU2426">
        <v>0</v>
      </c>
      <c r="AV2426">
        <v>8</v>
      </c>
      <c r="AW2426" t="s">
        <v>22657</v>
      </c>
      <c r="AX2426" t="s">
        <v>22658</v>
      </c>
      <c r="AY2426" t="s">
        <v>22659</v>
      </c>
      <c r="AZ2426" t="s">
        <v>1748</v>
      </c>
      <c r="BA2426" t="s">
        <v>130</v>
      </c>
      <c r="BB2426" t="b">
        <f t="shared" si="148"/>
        <v>0</v>
      </c>
      <c r="BC2426" t="str">
        <f>INDEX(repsearch2!B:B,MATCH(A2426,repsearch2!A:A,FALSE))</f>
        <v>No</v>
      </c>
      <c r="BD2426" s="3" t="b">
        <f t="shared" si="149"/>
        <v>0</v>
      </c>
      <c r="BE2426" s="3" t="b">
        <f t="shared" si="150"/>
        <v>1</v>
      </c>
      <c r="BF2426" t="str">
        <f t="shared" si="151"/>
        <v>bronze</v>
      </c>
    </row>
    <row r="2427" spans="1:58" x14ac:dyDescent="0.3">
      <c r="A2427" t="s">
        <v>22660</v>
      </c>
      <c r="B2427" t="s">
        <v>1096</v>
      </c>
      <c r="D2427" t="s">
        <v>897</v>
      </c>
      <c r="E2427" t="s">
        <v>22661</v>
      </c>
      <c r="F2427" t="s">
        <v>22662</v>
      </c>
      <c r="G2427">
        <v>7</v>
      </c>
      <c r="H2427" t="s">
        <v>59</v>
      </c>
      <c r="I2427" t="s">
        <v>22663</v>
      </c>
      <c r="J2427">
        <v>1</v>
      </c>
      <c r="K2427" t="s">
        <v>22664</v>
      </c>
      <c r="L2427" t="s">
        <v>22665</v>
      </c>
      <c r="N2427" t="s">
        <v>59</v>
      </c>
      <c r="O2427" t="s">
        <v>11480</v>
      </c>
      <c r="P2427">
        <v>2019</v>
      </c>
      <c r="Q2427" t="s">
        <v>11481</v>
      </c>
      <c r="R2427" t="b">
        <v>1</v>
      </c>
      <c r="S2427" t="s">
        <v>67</v>
      </c>
      <c r="T2427" t="b">
        <v>0</v>
      </c>
      <c r="U2427" t="s">
        <v>904</v>
      </c>
      <c r="V2427" t="s">
        <v>905</v>
      </c>
      <c r="W2427" t="s">
        <v>64</v>
      </c>
      <c r="X2427" t="s">
        <v>22666</v>
      </c>
      <c r="Y2427">
        <v>2</v>
      </c>
      <c r="Z2427" t="s">
        <v>59</v>
      </c>
      <c r="AA2427" t="b">
        <v>0</v>
      </c>
      <c r="AB2427" t="s">
        <v>11482</v>
      </c>
      <c r="AC2427" t="s">
        <v>64</v>
      </c>
      <c r="AD2427" t="s">
        <v>72</v>
      </c>
      <c r="AE2427" t="s">
        <v>59</v>
      </c>
      <c r="AG2427" t="s">
        <v>11483</v>
      </c>
      <c r="AH2427">
        <v>3</v>
      </c>
      <c r="AI2427">
        <v>1</v>
      </c>
      <c r="AJ2427" t="s">
        <v>22667</v>
      </c>
      <c r="AK2427" t="s">
        <v>64</v>
      </c>
      <c r="AL2427" t="s">
        <v>64</v>
      </c>
      <c r="AS2427">
        <v>0</v>
      </c>
      <c r="AT2427">
        <v>0</v>
      </c>
      <c r="AU2427">
        <v>0</v>
      </c>
      <c r="AV2427">
        <v>0</v>
      </c>
      <c r="AZ2427" t="s">
        <v>11486</v>
      </c>
      <c r="BA2427" t="s">
        <v>11487</v>
      </c>
      <c r="BB2427" t="b">
        <f t="shared" si="148"/>
        <v>0</v>
      </c>
      <c r="BC2427" t="str">
        <f>INDEX(repsearch2!B:B,MATCH(A2427,repsearch2!A:A,FALSE))</f>
        <v>No</v>
      </c>
      <c r="BD2427" s="3" t="b">
        <f t="shared" si="149"/>
        <v>0</v>
      </c>
      <c r="BE2427" s="3" t="b">
        <f t="shared" si="150"/>
        <v>1</v>
      </c>
      <c r="BF2427" t="str">
        <f t="shared" si="151"/>
        <v>green</v>
      </c>
    </row>
    <row r="2428" spans="1:58" x14ac:dyDescent="0.3">
      <c r="A2428" t="s">
        <v>22668</v>
      </c>
      <c r="B2428" t="s">
        <v>55</v>
      </c>
      <c r="D2428" t="s">
        <v>56</v>
      </c>
      <c r="E2428" t="s">
        <v>22669</v>
      </c>
      <c r="F2428" t="s">
        <v>22670</v>
      </c>
      <c r="G2428">
        <v>14</v>
      </c>
      <c r="H2428" t="s">
        <v>59</v>
      </c>
      <c r="I2428" t="s">
        <v>22671</v>
      </c>
      <c r="J2428">
        <v>1</v>
      </c>
      <c r="K2428" t="s">
        <v>22672</v>
      </c>
      <c r="L2428" t="s">
        <v>22673</v>
      </c>
      <c r="N2428" t="s">
        <v>59</v>
      </c>
      <c r="O2428" t="s">
        <v>14863</v>
      </c>
      <c r="P2428">
        <v>2019</v>
      </c>
      <c r="Q2428" t="s">
        <v>88</v>
      </c>
      <c r="R2428" t="b">
        <v>1</v>
      </c>
      <c r="S2428" t="s">
        <v>67</v>
      </c>
      <c r="T2428" t="b">
        <v>1</v>
      </c>
      <c r="U2428" t="s">
        <v>68</v>
      </c>
      <c r="V2428" t="s">
        <v>69</v>
      </c>
      <c r="W2428" t="s">
        <v>64</v>
      </c>
      <c r="X2428" t="s">
        <v>709</v>
      </c>
      <c r="Y2428">
        <v>1</v>
      </c>
      <c r="Z2428" t="s">
        <v>59</v>
      </c>
      <c r="AA2428" t="b">
        <v>1</v>
      </c>
      <c r="AB2428" t="s">
        <v>14864</v>
      </c>
      <c r="AC2428" t="s">
        <v>64</v>
      </c>
      <c r="AD2428" t="s">
        <v>72</v>
      </c>
      <c r="AE2428" t="s">
        <v>64</v>
      </c>
      <c r="AF2428" t="s">
        <v>72</v>
      </c>
      <c r="AG2428" t="s">
        <v>14865</v>
      </c>
      <c r="AH2428">
        <v>10</v>
      </c>
      <c r="AI2428">
        <v>11</v>
      </c>
      <c r="AJ2428" t="s">
        <v>22674</v>
      </c>
      <c r="AK2428" t="s">
        <v>64</v>
      </c>
      <c r="AL2428" t="s">
        <v>64</v>
      </c>
      <c r="AM2428" t="s">
        <v>64</v>
      </c>
      <c r="AN2428" t="s">
        <v>76</v>
      </c>
      <c r="AO2428">
        <v>2950</v>
      </c>
      <c r="AR2428">
        <v>2950</v>
      </c>
      <c r="AS2428">
        <v>7</v>
      </c>
      <c r="AT2428">
        <v>1</v>
      </c>
      <c r="AU2428">
        <v>0</v>
      </c>
      <c r="AV2428">
        <v>1</v>
      </c>
      <c r="AW2428" t="s">
        <v>22675</v>
      </c>
      <c r="AX2428" t="s">
        <v>22676</v>
      </c>
      <c r="AZ2428" t="s">
        <v>1928</v>
      </c>
      <c r="BA2428" t="s">
        <v>14868</v>
      </c>
      <c r="BB2428" t="b">
        <f t="shared" si="148"/>
        <v>0</v>
      </c>
      <c r="BC2428" t="str">
        <f>INDEX(repsearch2!B:B,MATCH(A2428,repsearch2!A:A,FALSE))</f>
        <v>No</v>
      </c>
      <c r="BD2428" s="3" t="b">
        <f t="shared" si="149"/>
        <v>0</v>
      </c>
      <c r="BE2428" s="3" t="b">
        <f t="shared" si="150"/>
        <v>1</v>
      </c>
      <c r="BF2428" t="str">
        <f t="shared" si="151"/>
        <v>gold</v>
      </c>
    </row>
    <row r="2429" spans="1:58" x14ac:dyDescent="0.3">
      <c r="A2429" t="s">
        <v>22677</v>
      </c>
      <c r="B2429" t="s">
        <v>1096</v>
      </c>
      <c r="D2429" t="s">
        <v>897</v>
      </c>
      <c r="E2429" t="s">
        <v>22678</v>
      </c>
      <c r="F2429" t="s">
        <v>22679</v>
      </c>
      <c r="G2429">
        <v>8</v>
      </c>
      <c r="H2429" t="s">
        <v>59</v>
      </c>
      <c r="I2429" t="s">
        <v>22680</v>
      </c>
      <c r="J2429">
        <v>1</v>
      </c>
      <c r="K2429" t="s">
        <v>22681</v>
      </c>
      <c r="L2429" t="s">
        <v>22682</v>
      </c>
      <c r="N2429" t="s">
        <v>59</v>
      </c>
      <c r="O2429" t="s">
        <v>1207</v>
      </c>
      <c r="P2429">
        <v>2019</v>
      </c>
      <c r="Q2429" t="s">
        <v>1208</v>
      </c>
      <c r="R2429" t="b">
        <v>1</v>
      </c>
      <c r="S2429" t="s">
        <v>67</v>
      </c>
      <c r="T2429" t="b">
        <v>0</v>
      </c>
      <c r="U2429" t="s">
        <v>1102</v>
      </c>
      <c r="V2429" t="s">
        <v>905</v>
      </c>
      <c r="W2429" t="s">
        <v>64</v>
      </c>
      <c r="X2429" t="s">
        <v>1209</v>
      </c>
      <c r="Y2429">
        <v>1</v>
      </c>
      <c r="Z2429" t="s">
        <v>59</v>
      </c>
      <c r="AA2429" t="b">
        <v>0</v>
      </c>
      <c r="AB2429" t="s">
        <v>22683</v>
      </c>
      <c r="AC2429" t="s">
        <v>64</v>
      </c>
      <c r="AD2429" t="s">
        <v>252</v>
      </c>
      <c r="AE2429" t="s">
        <v>59</v>
      </c>
      <c r="AG2429" t="s">
        <v>22684</v>
      </c>
      <c r="AH2429">
        <v>4</v>
      </c>
      <c r="AI2429">
        <v>5</v>
      </c>
      <c r="AJ2429" t="s">
        <v>22685</v>
      </c>
      <c r="AK2429" t="s">
        <v>64</v>
      </c>
      <c r="AL2429" t="s">
        <v>64</v>
      </c>
      <c r="AS2429">
        <v>8.6999999999999993</v>
      </c>
      <c r="AT2429">
        <v>1</v>
      </c>
      <c r="AU2429">
        <v>0</v>
      </c>
      <c r="AV2429">
        <v>5</v>
      </c>
      <c r="AW2429" t="s">
        <v>22686</v>
      </c>
      <c r="AX2429" t="s">
        <v>22687</v>
      </c>
      <c r="AZ2429" t="s">
        <v>1216</v>
      </c>
      <c r="BA2429" t="s">
        <v>1217</v>
      </c>
      <c r="BB2429" t="b">
        <f t="shared" si="148"/>
        <v>0</v>
      </c>
      <c r="BC2429" t="str">
        <f>INDEX(repsearch2!B:B,MATCH(A2429,repsearch2!A:A,FALSE))</f>
        <v>No</v>
      </c>
      <c r="BD2429" s="3" t="b">
        <f t="shared" si="149"/>
        <v>0</v>
      </c>
      <c r="BE2429" s="3" t="b">
        <f t="shared" si="150"/>
        <v>1</v>
      </c>
      <c r="BF2429" t="str">
        <f t="shared" si="151"/>
        <v>green</v>
      </c>
    </row>
    <row r="2430" spans="1:58" x14ac:dyDescent="0.3">
      <c r="A2430" t="s">
        <v>22688</v>
      </c>
      <c r="B2430" t="s">
        <v>55</v>
      </c>
      <c r="D2430" t="s">
        <v>56</v>
      </c>
      <c r="E2430" t="s">
        <v>22689</v>
      </c>
      <c r="F2430" t="s">
        <v>22690</v>
      </c>
      <c r="G2430">
        <v>7</v>
      </c>
      <c r="H2430" t="s">
        <v>59</v>
      </c>
      <c r="I2430" t="s">
        <v>22691</v>
      </c>
      <c r="J2430">
        <v>1</v>
      </c>
      <c r="K2430" t="s">
        <v>22692</v>
      </c>
      <c r="L2430" t="s">
        <v>22693</v>
      </c>
      <c r="M2430" t="s">
        <v>16164</v>
      </c>
      <c r="N2430" t="s">
        <v>64</v>
      </c>
      <c r="O2430" t="s">
        <v>168</v>
      </c>
      <c r="P2430">
        <v>2019</v>
      </c>
      <c r="Q2430" t="s">
        <v>168</v>
      </c>
      <c r="R2430" t="b">
        <v>1</v>
      </c>
      <c r="S2430" t="s">
        <v>67</v>
      </c>
      <c r="T2430" t="b">
        <v>1</v>
      </c>
      <c r="U2430" t="s">
        <v>68</v>
      </c>
      <c r="V2430" t="s">
        <v>69</v>
      </c>
      <c r="W2430" t="s">
        <v>64</v>
      </c>
      <c r="X2430" t="s">
        <v>22694</v>
      </c>
      <c r="Y2430">
        <v>2</v>
      </c>
      <c r="Z2430" t="s">
        <v>59</v>
      </c>
      <c r="AA2430" t="b">
        <v>1</v>
      </c>
      <c r="AB2430" t="s">
        <v>170</v>
      </c>
      <c r="AC2430" t="s">
        <v>64</v>
      </c>
      <c r="AD2430" t="s">
        <v>72</v>
      </c>
      <c r="AE2430" t="s">
        <v>64</v>
      </c>
      <c r="AF2430" t="s">
        <v>72</v>
      </c>
      <c r="AG2430" t="s">
        <v>171</v>
      </c>
      <c r="AH2430">
        <v>3</v>
      </c>
      <c r="AI2430">
        <v>1</v>
      </c>
      <c r="AJ2430" t="s">
        <v>22695</v>
      </c>
      <c r="AK2430" t="s">
        <v>64</v>
      </c>
      <c r="AL2430" t="s">
        <v>64</v>
      </c>
      <c r="AM2430" t="s">
        <v>64</v>
      </c>
      <c r="AN2430" t="s">
        <v>76</v>
      </c>
      <c r="AO2430">
        <v>1095</v>
      </c>
      <c r="AR2430">
        <v>1095</v>
      </c>
      <c r="AS2430">
        <v>8.1</v>
      </c>
      <c r="AT2430">
        <v>0</v>
      </c>
      <c r="AU2430">
        <v>0</v>
      </c>
      <c r="AV2430">
        <v>15</v>
      </c>
      <c r="AW2430" t="s">
        <v>22696</v>
      </c>
      <c r="AX2430" t="s">
        <v>22697</v>
      </c>
      <c r="AY2430" t="s">
        <v>22698</v>
      </c>
      <c r="AZ2430" t="s">
        <v>174</v>
      </c>
      <c r="BA2430" t="s">
        <v>175</v>
      </c>
      <c r="BB2430" t="b">
        <f t="shared" si="148"/>
        <v>0</v>
      </c>
      <c r="BC2430" t="str">
        <f>INDEX(repsearch2!B:B,MATCH(A2430,repsearch2!A:A,FALSE))</f>
        <v>No</v>
      </c>
      <c r="BD2430" s="3" t="b">
        <f t="shared" si="149"/>
        <v>0</v>
      </c>
      <c r="BE2430" s="3" t="b">
        <f t="shared" si="150"/>
        <v>1</v>
      </c>
      <c r="BF2430" t="str">
        <f t="shared" si="151"/>
        <v>gold</v>
      </c>
    </row>
    <row r="2431" spans="1:58" x14ac:dyDescent="0.3">
      <c r="A2431" t="s">
        <v>22699</v>
      </c>
      <c r="B2431" t="s">
        <v>346</v>
      </c>
      <c r="D2431" t="s">
        <v>56</v>
      </c>
      <c r="E2431" t="s">
        <v>22700</v>
      </c>
      <c r="F2431" t="s">
        <v>22701</v>
      </c>
      <c r="G2431">
        <v>8</v>
      </c>
      <c r="H2431" t="s">
        <v>59</v>
      </c>
      <c r="I2431" t="s">
        <v>22702</v>
      </c>
      <c r="J2431">
        <v>0</v>
      </c>
      <c r="L2431" t="s">
        <v>22703</v>
      </c>
      <c r="N2431" t="s">
        <v>59</v>
      </c>
      <c r="O2431" t="s">
        <v>22704</v>
      </c>
      <c r="P2431">
        <v>2019</v>
      </c>
      <c r="Q2431" t="s">
        <v>22705</v>
      </c>
      <c r="R2431" t="b">
        <v>1</v>
      </c>
      <c r="S2431" t="s">
        <v>67</v>
      </c>
      <c r="T2431" t="b">
        <v>1</v>
      </c>
      <c r="U2431" t="s">
        <v>68</v>
      </c>
      <c r="V2431" t="s">
        <v>69</v>
      </c>
      <c r="W2431" t="s">
        <v>64</v>
      </c>
      <c r="X2431" t="s">
        <v>20083</v>
      </c>
      <c r="Y2431">
        <v>1</v>
      </c>
      <c r="Z2431" t="s">
        <v>59</v>
      </c>
      <c r="AA2431" t="b">
        <v>0</v>
      </c>
      <c r="AB2431" t="s">
        <v>22706</v>
      </c>
      <c r="AC2431" t="s">
        <v>205</v>
      </c>
      <c r="AH2431">
        <v>1</v>
      </c>
      <c r="AI2431">
        <v>0</v>
      </c>
      <c r="AJ2431" t="s">
        <v>22707</v>
      </c>
      <c r="AK2431" t="s">
        <v>59</v>
      </c>
      <c r="AL2431" t="s">
        <v>64</v>
      </c>
      <c r="AS2431">
        <v>0</v>
      </c>
      <c r="AT2431">
        <v>0</v>
      </c>
      <c r="AU2431">
        <v>0</v>
      </c>
      <c r="AV2431">
        <v>0</v>
      </c>
      <c r="BA2431" t="s">
        <v>22708</v>
      </c>
      <c r="BB2431" t="b">
        <f t="shared" si="148"/>
        <v>0</v>
      </c>
      <c r="BC2431" t="str">
        <f>INDEX(repsearch2!B:B,MATCH(A2431,repsearch2!A:A,FALSE))</f>
        <v>No</v>
      </c>
      <c r="BD2431" s="3" t="b">
        <f t="shared" si="149"/>
        <v>0</v>
      </c>
      <c r="BE2431" s="3" t="b">
        <f t="shared" si="150"/>
        <v>1</v>
      </c>
      <c r="BF2431" t="str">
        <f t="shared" si="151"/>
        <v>gold</v>
      </c>
    </row>
    <row r="2432" spans="1:58" x14ac:dyDescent="0.3">
      <c r="A2432" s="3" t="s">
        <v>22709</v>
      </c>
      <c r="B2432" s="3" t="s">
        <v>55</v>
      </c>
      <c r="C2432" s="3"/>
      <c r="D2432" s="3" t="s">
        <v>56</v>
      </c>
      <c r="E2432" s="3" t="s">
        <v>22710</v>
      </c>
      <c r="F2432" s="3" t="s">
        <v>22711</v>
      </c>
      <c r="G2432" s="3">
        <v>13</v>
      </c>
      <c r="H2432" s="3" t="s">
        <v>59</v>
      </c>
      <c r="I2432" s="3" t="s">
        <v>22712</v>
      </c>
      <c r="J2432" s="3">
        <v>1</v>
      </c>
      <c r="K2432" s="3" t="s">
        <v>22713</v>
      </c>
      <c r="L2432" s="3" t="s">
        <v>22714</v>
      </c>
      <c r="M2432" s="3"/>
      <c r="N2432" s="3" t="s">
        <v>59</v>
      </c>
      <c r="O2432" s="3" t="s">
        <v>22715</v>
      </c>
      <c r="P2432" s="3">
        <v>2019</v>
      </c>
      <c r="Q2432" s="3" t="s">
        <v>22716</v>
      </c>
      <c r="R2432" s="3" t="b">
        <v>1</v>
      </c>
      <c r="S2432" s="3" t="s">
        <v>67</v>
      </c>
      <c r="T2432" s="3" t="b">
        <v>1</v>
      </c>
      <c r="U2432" s="3" t="s">
        <v>68</v>
      </c>
      <c r="V2432" s="3" t="s">
        <v>69</v>
      </c>
      <c r="W2432" s="3" t="s">
        <v>64</v>
      </c>
      <c r="X2432" s="3" t="s">
        <v>22717</v>
      </c>
      <c r="Y2432" s="3">
        <v>3</v>
      </c>
      <c r="Z2432" s="3" t="s">
        <v>59</v>
      </c>
      <c r="AA2432" s="3" t="b">
        <v>1</v>
      </c>
      <c r="AB2432" s="3" t="s">
        <v>22718</v>
      </c>
      <c r="AC2432" s="3" t="s">
        <v>205</v>
      </c>
      <c r="AD2432" s="3"/>
      <c r="AE2432" s="3"/>
      <c r="AF2432" s="3"/>
      <c r="AG2432" s="3"/>
      <c r="AH2432" s="3">
        <v>4</v>
      </c>
      <c r="AI2432" s="3">
        <v>2</v>
      </c>
      <c r="AJ2432" s="3" t="s">
        <v>22719</v>
      </c>
      <c r="AK2432" s="3" t="s">
        <v>64</v>
      </c>
      <c r="AL2432" s="3" t="s">
        <v>64</v>
      </c>
      <c r="AM2432" s="3"/>
      <c r="AN2432" s="3"/>
      <c r="AO2432" s="3"/>
      <c r="AP2432" s="3"/>
      <c r="AQ2432" s="3"/>
      <c r="AR2432" s="3"/>
      <c r="AS2432" s="3">
        <v>0</v>
      </c>
      <c r="AT2432" s="3">
        <v>0</v>
      </c>
      <c r="AU2432" s="3">
        <v>0</v>
      </c>
      <c r="AV2432" s="3">
        <v>0</v>
      </c>
      <c r="AW2432" s="3"/>
      <c r="AX2432" s="3"/>
      <c r="AY2432" s="3"/>
      <c r="AZ2432" s="3" t="s">
        <v>1118</v>
      </c>
      <c r="BA2432" s="3"/>
      <c r="BB2432" s="3" t="b">
        <f t="shared" si="148"/>
        <v>1</v>
      </c>
      <c r="BC2432" s="3" t="str">
        <f>INDEX(repsearch2!B:B,MATCH(A2432,repsearch2!A:A,FALSE))</f>
        <v>Yes</v>
      </c>
      <c r="BD2432" s="3" t="b">
        <f t="shared" si="149"/>
        <v>1</v>
      </c>
      <c r="BE2432" s="3" t="b">
        <f t="shared" si="150"/>
        <v>1</v>
      </c>
      <c r="BF2432" t="str">
        <f t="shared" si="151"/>
        <v>gold</v>
      </c>
    </row>
    <row r="2433" spans="1:58" x14ac:dyDescent="0.3">
      <c r="A2433" s="3" t="s">
        <v>22720</v>
      </c>
      <c r="B2433" s="3" t="s">
        <v>387</v>
      </c>
      <c r="C2433" s="3"/>
      <c r="D2433" s="3" t="s">
        <v>242</v>
      </c>
      <c r="E2433" s="3" t="s">
        <v>22721</v>
      </c>
      <c r="F2433" s="3" t="s">
        <v>22722</v>
      </c>
      <c r="G2433" s="3">
        <v>13</v>
      </c>
      <c r="H2433" s="3" t="s">
        <v>59</v>
      </c>
      <c r="I2433" s="3" t="s">
        <v>22723</v>
      </c>
      <c r="J2433" s="3">
        <v>1</v>
      </c>
      <c r="K2433" s="3" t="s">
        <v>22724</v>
      </c>
      <c r="L2433" s="3" t="s">
        <v>22725</v>
      </c>
      <c r="M2433" s="3" t="s">
        <v>1716</v>
      </c>
      <c r="N2433" s="3" t="s">
        <v>64</v>
      </c>
      <c r="O2433" s="3" t="s">
        <v>2931</v>
      </c>
      <c r="P2433" s="3">
        <v>2019</v>
      </c>
      <c r="Q2433" s="3" t="s">
        <v>2932</v>
      </c>
      <c r="R2433" s="3" t="b">
        <v>1</v>
      </c>
      <c r="S2433" s="3" t="s">
        <v>67</v>
      </c>
      <c r="T2433" s="3" t="b">
        <v>0</v>
      </c>
      <c r="U2433" s="3" t="s">
        <v>68</v>
      </c>
      <c r="V2433" s="3" t="s">
        <v>69</v>
      </c>
      <c r="W2433" s="3" t="s">
        <v>64</v>
      </c>
      <c r="X2433" s="3" t="s">
        <v>22726</v>
      </c>
      <c r="Y2433" s="3">
        <v>2</v>
      </c>
      <c r="Z2433" s="3" t="s">
        <v>59</v>
      </c>
      <c r="AA2433" s="3" t="b">
        <v>0</v>
      </c>
      <c r="AB2433" s="3" t="s">
        <v>2933</v>
      </c>
      <c r="AC2433" s="3" t="s">
        <v>64</v>
      </c>
      <c r="AD2433" s="3" t="s">
        <v>252</v>
      </c>
      <c r="AE2433" s="3" t="s">
        <v>59</v>
      </c>
      <c r="AF2433" s="3"/>
      <c r="AG2433" s="3" t="s">
        <v>2934</v>
      </c>
      <c r="AH2433" s="3">
        <v>8</v>
      </c>
      <c r="AI2433" s="3">
        <v>10</v>
      </c>
      <c r="AJ2433" s="3" t="s">
        <v>22727</v>
      </c>
      <c r="AK2433" s="3" t="s">
        <v>64</v>
      </c>
      <c r="AL2433" s="3" t="s">
        <v>64</v>
      </c>
      <c r="AM2433" s="3"/>
      <c r="AN2433" s="3"/>
      <c r="AO2433" s="3"/>
      <c r="AP2433" s="3"/>
      <c r="AQ2433" s="3"/>
      <c r="AR2433" s="3"/>
      <c r="AS2433" s="3">
        <v>5.8</v>
      </c>
      <c r="AT2433" s="3">
        <v>0</v>
      </c>
      <c r="AU2433" s="3">
        <v>0</v>
      </c>
      <c r="AV2433" s="3">
        <v>9</v>
      </c>
      <c r="AW2433" s="3" t="s">
        <v>22728</v>
      </c>
      <c r="AX2433" s="3" t="s">
        <v>22729</v>
      </c>
      <c r="AY2433" s="3"/>
      <c r="AZ2433" s="3" t="s">
        <v>7532</v>
      </c>
      <c r="BA2433" s="3" t="s">
        <v>2937</v>
      </c>
      <c r="BB2433" s="3" t="b">
        <f t="shared" si="148"/>
        <v>1</v>
      </c>
      <c r="BC2433" s="3" t="str">
        <f>INDEX(repsearch2!B:B,MATCH(A2433,repsearch2!A:A,FALSE))</f>
        <v>Yes</v>
      </c>
      <c r="BD2433" s="3" t="b">
        <f t="shared" si="149"/>
        <v>1</v>
      </c>
      <c r="BE2433" s="3" t="b">
        <f t="shared" si="150"/>
        <v>1</v>
      </c>
      <c r="BF2433" t="str">
        <f t="shared" si="151"/>
        <v>hybrid</v>
      </c>
    </row>
    <row r="2434" spans="1:58" x14ac:dyDescent="0.3">
      <c r="A2434" t="s">
        <v>22730</v>
      </c>
      <c r="D2434" t="s">
        <v>96</v>
      </c>
      <c r="E2434" t="s">
        <v>22731</v>
      </c>
      <c r="F2434" t="s">
        <v>22732</v>
      </c>
      <c r="G2434">
        <v>19</v>
      </c>
      <c r="H2434" t="s">
        <v>59</v>
      </c>
      <c r="I2434" t="s">
        <v>22733</v>
      </c>
      <c r="J2434">
        <v>1</v>
      </c>
      <c r="K2434" t="s">
        <v>22734</v>
      </c>
      <c r="L2434" t="s">
        <v>22735</v>
      </c>
      <c r="N2434" t="s">
        <v>59</v>
      </c>
      <c r="O2434" t="s">
        <v>22736</v>
      </c>
      <c r="P2434">
        <v>2019</v>
      </c>
      <c r="Q2434" t="s">
        <v>368</v>
      </c>
      <c r="R2434" t="b">
        <v>0</v>
      </c>
      <c r="S2434" t="s">
        <v>67</v>
      </c>
      <c r="T2434" t="b">
        <v>0</v>
      </c>
      <c r="W2434" t="s">
        <v>59</v>
      </c>
      <c r="Y2434">
        <v>0</v>
      </c>
      <c r="Z2434" t="s">
        <v>59</v>
      </c>
      <c r="AA2434" t="b">
        <v>0</v>
      </c>
      <c r="AB2434" t="s">
        <v>22737</v>
      </c>
      <c r="AC2434" t="s">
        <v>64</v>
      </c>
      <c r="AD2434" t="s">
        <v>252</v>
      </c>
      <c r="AE2434" t="s">
        <v>59</v>
      </c>
      <c r="AG2434" t="s">
        <v>22738</v>
      </c>
      <c r="AH2434">
        <v>5</v>
      </c>
      <c r="AI2434">
        <v>5</v>
      </c>
      <c r="AK2434" t="s">
        <v>64</v>
      </c>
      <c r="AL2434" t="s">
        <v>64</v>
      </c>
      <c r="AP2434" t="s">
        <v>76</v>
      </c>
      <c r="AQ2434">
        <v>3000</v>
      </c>
      <c r="AR2434">
        <v>3000</v>
      </c>
      <c r="AS2434">
        <v>3.75</v>
      </c>
      <c r="AT2434">
        <v>0</v>
      </c>
      <c r="AU2434">
        <v>0</v>
      </c>
      <c r="AV2434">
        <v>8</v>
      </c>
      <c r="AW2434" t="s">
        <v>22739</v>
      </c>
      <c r="AX2434" t="s">
        <v>22740</v>
      </c>
      <c r="AY2434" t="s">
        <v>22741</v>
      </c>
      <c r="AZ2434" t="s">
        <v>491</v>
      </c>
      <c r="BA2434" t="s">
        <v>1416</v>
      </c>
      <c r="BB2434" t="b">
        <f t="shared" si="148"/>
        <v>0</v>
      </c>
      <c r="BC2434" t="str">
        <f>INDEX(repsearch2!B:B,MATCH(A2434,repsearch2!A:A,FALSE))</f>
        <v>No</v>
      </c>
      <c r="BD2434" s="3" t="b">
        <f t="shared" si="149"/>
        <v>0</v>
      </c>
      <c r="BE2434" s="3" t="b">
        <f t="shared" si="150"/>
        <v>0</v>
      </c>
      <c r="BF2434" t="str">
        <f t="shared" si="151"/>
        <v>closed</v>
      </c>
    </row>
    <row r="2435" spans="1:58" x14ac:dyDescent="0.3">
      <c r="A2435" t="s">
        <v>22742</v>
      </c>
      <c r="D2435" t="s">
        <v>96</v>
      </c>
      <c r="E2435" t="s">
        <v>22743</v>
      </c>
      <c r="F2435" t="s">
        <v>22744</v>
      </c>
      <c r="G2435">
        <v>7</v>
      </c>
      <c r="H2435" t="s">
        <v>59</v>
      </c>
      <c r="I2435" t="s">
        <v>22745</v>
      </c>
      <c r="J2435">
        <v>1</v>
      </c>
      <c r="K2435" t="s">
        <v>22746</v>
      </c>
      <c r="L2435" t="s">
        <v>22747</v>
      </c>
      <c r="N2435" t="s">
        <v>59</v>
      </c>
      <c r="O2435" t="s">
        <v>1743</v>
      </c>
      <c r="P2435">
        <v>2018</v>
      </c>
      <c r="Q2435" t="s">
        <v>1510</v>
      </c>
      <c r="R2435" t="b">
        <v>0</v>
      </c>
      <c r="S2435" t="s">
        <v>67</v>
      </c>
      <c r="T2435" t="b">
        <v>0</v>
      </c>
      <c r="W2435" t="s">
        <v>59</v>
      </c>
      <c r="Y2435">
        <v>0</v>
      </c>
      <c r="Z2435" t="s">
        <v>59</v>
      </c>
      <c r="AA2435" t="b">
        <v>0</v>
      </c>
      <c r="AB2435" t="s">
        <v>1744</v>
      </c>
      <c r="AC2435" t="s">
        <v>64</v>
      </c>
      <c r="AD2435" t="s">
        <v>72</v>
      </c>
      <c r="AE2435" t="s">
        <v>59</v>
      </c>
      <c r="AG2435" t="s">
        <v>1745</v>
      </c>
      <c r="AH2435">
        <v>15</v>
      </c>
      <c r="AI2435">
        <v>18</v>
      </c>
      <c r="AK2435" t="s">
        <v>64</v>
      </c>
      <c r="AL2435" t="s">
        <v>64</v>
      </c>
      <c r="AS2435">
        <v>51.3</v>
      </c>
      <c r="AT2435">
        <v>1</v>
      </c>
      <c r="AU2435">
        <v>0</v>
      </c>
      <c r="AV2435">
        <v>55</v>
      </c>
      <c r="AW2435" t="s">
        <v>22748</v>
      </c>
      <c r="AZ2435" t="s">
        <v>1748</v>
      </c>
      <c r="BA2435" t="s">
        <v>557</v>
      </c>
      <c r="BB2435" t="b">
        <f t="shared" ref="BB2435:BB2498" si="152">ISNUMBER(FIND("openrepository.aut.ac.nz",X2435))</f>
        <v>0</v>
      </c>
      <c r="BC2435" t="str">
        <f>INDEX(repsearch2!B:B,MATCH(A2435,repsearch2!A:A,FALSE))</f>
        <v>No</v>
      </c>
      <c r="BD2435" s="3" t="b">
        <f t="shared" ref="BD2435:BD2498" si="153">OR(BB2435=TRUE,BC2435="Yes")</f>
        <v>0</v>
      </c>
      <c r="BE2435" s="3" t="b">
        <f t="shared" ref="BE2435:BE2498" si="154">NOT(AND(D2435="closed",BD2435=FALSE))</f>
        <v>0</v>
      </c>
      <c r="BF2435" t="str">
        <f t="shared" ref="BF2435:BF2498" si="155">IF(AND(BD2435=TRUE,D2435="closed"),"green",D2435)</f>
        <v>closed</v>
      </c>
    </row>
    <row r="2436" spans="1:58" x14ac:dyDescent="0.3">
      <c r="A2436" t="s">
        <v>22749</v>
      </c>
      <c r="B2436" t="s">
        <v>346</v>
      </c>
      <c r="D2436" t="s">
        <v>347</v>
      </c>
      <c r="E2436" t="s">
        <v>22750</v>
      </c>
      <c r="F2436" t="s">
        <v>22751</v>
      </c>
      <c r="G2436">
        <v>15</v>
      </c>
      <c r="H2436" t="s">
        <v>59</v>
      </c>
      <c r="I2436" t="s">
        <v>22752</v>
      </c>
      <c r="J2436">
        <v>1</v>
      </c>
      <c r="K2436" t="s">
        <v>22753</v>
      </c>
      <c r="L2436" t="s">
        <v>22754</v>
      </c>
      <c r="M2436" t="s">
        <v>14446</v>
      </c>
      <c r="N2436" t="s">
        <v>64</v>
      </c>
      <c r="O2436" t="s">
        <v>15599</v>
      </c>
      <c r="P2436">
        <v>2018</v>
      </c>
      <c r="Q2436" t="s">
        <v>762</v>
      </c>
      <c r="R2436" t="b">
        <v>1</v>
      </c>
      <c r="S2436" t="s">
        <v>67</v>
      </c>
      <c r="T2436" t="b">
        <v>0</v>
      </c>
      <c r="U2436" t="s">
        <v>68</v>
      </c>
      <c r="V2436" t="s">
        <v>69</v>
      </c>
      <c r="W2436" t="s">
        <v>59</v>
      </c>
      <c r="Y2436">
        <v>0</v>
      </c>
      <c r="Z2436" t="s">
        <v>59</v>
      </c>
      <c r="AA2436" t="b">
        <v>0</v>
      </c>
      <c r="AB2436" t="s">
        <v>15600</v>
      </c>
      <c r="AC2436" t="s">
        <v>59</v>
      </c>
      <c r="AE2436" t="s">
        <v>59</v>
      </c>
      <c r="AG2436" t="s">
        <v>15601</v>
      </c>
      <c r="AH2436">
        <v>14</v>
      </c>
      <c r="AI2436">
        <v>11</v>
      </c>
      <c r="AJ2436" t="s">
        <v>22755</v>
      </c>
      <c r="AK2436" t="s">
        <v>64</v>
      </c>
      <c r="AL2436" t="s">
        <v>64</v>
      </c>
      <c r="AS2436">
        <v>30.1</v>
      </c>
      <c r="AT2436">
        <v>3</v>
      </c>
      <c r="AU2436">
        <v>0</v>
      </c>
      <c r="AV2436">
        <v>9</v>
      </c>
      <c r="AW2436" t="s">
        <v>22756</v>
      </c>
      <c r="AX2436" t="s">
        <v>22757</v>
      </c>
      <c r="AZ2436" t="s">
        <v>3102</v>
      </c>
      <c r="BA2436" t="s">
        <v>15605</v>
      </c>
      <c r="BB2436" t="b">
        <f t="shared" si="152"/>
        <v>0</v>
      </c>
      <c r="BC2436" t="str">
        <f>INDEX(repsearch2!B:B,MATCH(A2436,repsearch2!A:A,FALSE))</f>
        <v>No</v>
      </c>
      <c r="BD2436" s="3" t="b">
        <f t="shared" si="153"/>
        <v>0</v>
      </c>
      <c r="BE2436" s="3" t="b">
        <f t="shared" si="154"/>
        <v>1</v>
      </c>
      <c r="BF2436" t="str">
        <f t="shared" si="155"/>
        <v>bronze</v>
      </c>
    </row>
    <row r="2437" spans="1:58" x14ac:dyDescent="0.3">
      <c r="A2437" t="s">
        <v>22758</v>
      </c>
      <c r="B2437" t="s">
        <v>1096</v>
      </c>
      <c r="D2437" t="s">
        <v>897</v>
      </c>
      <c r="E2437" t="s">
        <v>22759</v>
      </c>
      <c r="F2437" t="s">
        <v>22760</v>
      </c>
      <c r="G2437">
        <v>5</v>
      </c>
      <c r="H2437" t="s">
        <v>59</v>
      </c>
      <c r="I2437" t="s">
        <v>22761</v>
      </c>
      <c r="J2437">
        <v>1</v>
      </c>
      <c r="K2437" t="s">
        <v>3789</v>
      </c>
      <c r="L2437" t="s">
        <v>22762</v>
      </c>
      <c r="N2437" t="s">
        <v>59</v>
      </c>
      <c r="O2437" t="s">
        <v>761</v>
      </c>
      <c r="P2437">
        <v>2017</v>
      </c>
      <c r="Q2437" t="s">
        <v>762</v>
      </c>
      <c r="R2437" t="b">
        <v>1</v>
      </c>
      <c r="S2437" t="s">
        <v>67</v>
      </c>
      <c r="T2437" t="b">
        <v>0</v>
      </c>
      <c r="U2437" t="s">
        <v>904</v>
      </c>
      <c r="V2437" t="s">
        <v>905</v>
      </c>
      <c r="W2437" t="s">
        <v>64</v>
      </c>
      <c r="X2437" t="s">
        <v>22763</v>
      </c>
      <c r="Y2437">
        <v>3</v>
      </c>
      <c r="Z2437" t="s">
        <v>59</v>
      </c>
      <c r="AA2437" t="b">
        <v>0</v>
      </c>
      <c r="AB2437" t="s">
        <v>763</v>
      </c>
      <c r="AC2437" t="s">
        <v>59</v>
      </c>
      <c r="AE2437" t="s">
        <v>59</v>
      </c>
      <c r="AG2437" t="s">
        <v>764</v>
      </c>
      <c r="AH2437">
        <v>11</v>
      </c>
      <c r="AI2437">
        <v>13</v>
      </c>
      <c r="AJ2437" t="s">
        <v>22764</v>
      </c>
      <c r="AK2437" t="s">
        <v>64</v>
      </c>
      <c r="AL2437" t="s">
        <v>64</v>
      </c>
      <c r="AS2437">
        <v>16.5</v>
      </c>
      <c r="AT2437">
        <v>0</v>
      </c>
      <c r="AU2437">
        <v>0</v>
      </c>
      <c r="AV2437">
        <v>30</v>
      </c>
      <c r="AW2437" t="s">
        <v>22765</v>
      </c>
      <c r="AX2437" t="s">
        <v>22766</v>
      </c>
      <c r="AZ2437" t="s">
        <v>893</v>
      </c>
      <c r="BA2437" t="s">
        <v>766</v>
      </c>
      <c r="BB2437" t="b">
        <f t="shared" si="152"/>
        <v>0</v>
      </c>
      <c r="BC2437" t="str">
        <f>INDEX(repsearch2!B:B,MATCH(A2437,repsearch2!A:A,FALSE))</f>
        <v>No</v>
      </c>
      <c r="BD2437" s="3" t="b">
        <f t="shared" si="153"/>
        <v>0</v>
      </c>
      <c r="BE2437" s="3" t="b">
        <f t="shared" si="154"/>
        <v>1</v>
      </c>
      <c r="BF2437" t="str">
        <f t="shared" si="155"/>
        <v>green</v>
      </c>
    </row>
    <row r="2438" spans="1:58" x14ac:dyDescent="0.3">
      <c r="A2438" t="s">
        <v>22767</v>
      </c>
      <c r="B2438" t="s">
        <v>1328</v>
      </c>
      <c r="D2438" t="s">
        <v>347</v>
      </c>
      <c r="E2438" t="s">
        <v>22768</v>
      </c>
      <c r="F2438" t="s">
        <v>22769</v>
      </c>
      <c r="G2438">
        <v>14</v>
      </c>
      <c r="H2438" t="s">
        <v>59</v>
      </c>
      <c r="I2438" t="s">
        <v>22770</v>
      </c>
      <c r="J2438">
        <v>1</v>
      </c>
      <c r="K2438" t="s">
        <v>22771</v>
      </c>
      <c r="L2438" t="s">
        <v>22772</v>
      </c>
      <c r="N2438" t="s">
        <v>59</v>
      </c>
      <c r="O2438" t="s">
        <v>22773</v>
      </c>
      <c r="P2438">
        <v>2019</v>
      </c>
      <c r="Q2438" t="s">
        <v>22774</v>
      </c>
      <c r="R2438" t="b">
        <v>1</v>
      </c>
      <c r="S2438" t="s">
        <v>67</v>
      </c>
      <c r="T2438" t="b">
        <v>0</v>
      </c>
      <c r="U2438" t="s">
        <v>68</v>
      </c>
      <c r="V2438" t="s">
        <v>69</v>
      </c>
      <c r="W2438" t="s">
        <v>64</v>
      </c>
      <c r="X2438" t="s">
        <v>22775</v>
      </c>
      <c r="Y2438">
        <v>2</v>
      </c>
      <c r="Z2438" t="s">
        <v>59</v>
      </c>
      <c r="AA2438" t="b">
        <v>0</v>
      </c>
      <c r="AB2438" t="s">
        <v>22776</v>
      </c>
      <c r="AC2438" t="s">
        <v>59</v>
      </c>
      <c r="AE2438" t="s">
        <v>59</v>
      </c>
      <c r="AG2438" t="s">
        <v>22777</v>
      </c>
      <c r="AH2438">
        <v>7</v>
      </c>
      <c r="AI2438">
        <v>4</v>
      </c>
      <c r="AJ2438" t="s">
        <v>22778</v>
      </c>
      <c r="AK2438" t="s">
        <v>64</v>
      </c>
      <c r="AL2438" t="s">
        <v>64</v>
      </c>
      <c r="AS2438">
        <v>5.3</v>
      </c>
      <c r="AT2438">
        <v>0</v>
      </c>
      <c r="AU2438">
        <v>0</v>
      </c>
      <c r="AV2438">
        <v>10</v>
      </c>
      <c r="AW2438" t="s">
        <v>22779</v>
      </c>
      <c r="AX2438" t="s">
        <v>22780</v>
      </c>
      <c r="AZ2438" t="s">
        <v>17301</v>
      </c>
      <c r="BA2438" t="s">
        <v>22781</v>
      </c>
      <c r="BB2438" t="b">
        <f t="shared" si="152"/>
        <v>0</v>
      </c>
      <c r="BC2438" t="str">
        <f>INDEX(repsearch2!B:B,MATCH(A2438,repsearch2!A:A,FALSE))</f>
        <v>No</v>
      </c>
      <c r="BD2438" s="3" t="b">
        <f t="shared" si="153"/>
        <v>0</v>
      </c>
      <c r="BE2438" s="3" t="b">
        <f t="shared" si="154"/>
        <v>1</v>
      </c>
      <c r="BF2438" t="str">
        <f t="shared" si="155"/>
        <v>bronze</v>
      </c>
    </row>
    <row r="2439" spans="1:58" x14ac:dyDescent="0.3">
      <c r="A2439" t="s">
        <v>22782</v>
      </c>
      <c r="B2439" t="s">
        <v>55</v>
      </c>
      <c r="D2439" t="s">
        <v>56</v>
      </c>
      <c r="E2439" t="s">
        <v>22783</v>
      </c>
      <c r="F2439" t="s">
        <v>22784</v>
      </c>
      <c r="G2439">
        <v>15</v>
      </c>
      <c r="H2439" t="s">
        <v>59</v>
      </c>
      <c r="I2439" t="s">
        <v>22785</v>
      </c>
      <c r="J2439">
        <v>1</v>
      </c>
      <c r="K2439" t="s">
        <v>22786</v>
      </c>
      <c r="L2439" t="s">
        <v>22787</v>
      </c>
      <c r="N2439" t="s">
        <v>59</v>
      </c>
      <c r="O2439" t="s">
        <v>2198</v>
      </c>
      <c r="P2439">
        <v>2019</v>
      </c>
      <c r="Q2439" t="s">
        <v>88</v>
      </c>
      <c r="R2439" t="b">
        <v>1</v>
      </c>
      <c r="S2439" t="s">
        <v>67</v>
      </c>
      <c r="T2439" t="b">
        <v>1</v>
      </c>
      <c r="U2439" t="s">
        <v>68</v>
      </c>
      <c r="V2439" t="s">
        <v>69</v>
      </c>
      <c r="W2439" t="s">
        <v>64</v>
      </c>
      <c r="X2439" t="s">
        <v>22788</v>
      </c>
      <c r="Y2439">
        <v>3</v>
      </c>
      <c r="Z2439" t="s">
        <v>59</v>
      </c>
      <c r="AA2439" t="b">
        <v>1</v>
      </c>
      <c r="AB2439" t="s">
        <v>2199</v>
      </c>
      <c r="AC2439" t="s">
        <v>64</v>
      </c>
      <c r="AD2439" t="s">
        <v>72</v>
      </c>
      <c r="AE2439" t="s">
        <v>64</v>
      </c>
      <c r="AF2439" t="s">
        <v>72</v>
      </c>
      <c r="AG2439" t="s">
        <v>2200</v>
      </c>
      <c r="AH2439">
        <v>37</v>
      </c>
      <c r="AI2439">
        <v>47</v>
      </c>
      <c r="AJ2439" t="s">
        <v>22789</v>
      </c>
      <c r="AK2439" t="s">
        <v>64</v>
      </c>
      <c r="AL2439" t="s">
        <v>64</v>
      </c>
      <c r="AM2439" t="s">
        <v>64</v>
      </c>
      <c r="AN2439" t="s">
        <v>76</v>
      </c>
      <c r="AO2439">
        <v>2950</v>
      </c>
      <c r="AR2439">
        <v>2950</v>
      </c>
      <c r="AS2439">
        <v>5</v>
      </c>
      <c r="AT2439">
        <v>0</v>
      </c>
      <c r="AU2439">
        <v>0</v>
      </c>
      <c r="AV2439">
        <v>6</v>
      </c>
      <c r="AW2439" t="s">
        <v>22790</v>
      </c>
      <c r="AX2439" t="s">
        <v>22791</v>
      </c>
      <c r="AZ2439" t="s">
        <v>2205</v>
      </c>
      <c r="BA2439" t="s">
        <v>2206</v>
      </c>
      <c r="BB2439" t="b">
        <f t="shared" si="152"/>
        <v>0</v>
      </c>
      <c r="BC2439" t="str">
        <f>INDEX(repsearch2!B:B,MATCH(A2439,repsearch2!A:A,FALSE))</f>
        <v>No</v>
      </c>
      <c r="BD2439" s="3" t="b">
        <f t="shared" si="153"/>
        <v>0</v>
      </c>
      <c r="BE2439" s="3" t="b">
        <f t="shared" si="154"/>
        <v>1</v>
      </c>
      <c r="BF2439" t="str">
        <f t="shared" si="155"/>
        <v>gold</v>
      </c>
    </row>
    <row r="2440" spans="1:58" x14ac:dyDescent="0.3">
      <c r="A2440" t="s">
        <v>22792</v>
      </c>
      <c r="B2440" t="s">
        <v>346</v>
      </c>
      <c r="D2440" t="s">
        <v>347</v>
      </c>
      <c r="E2440" t="s">
        <v>22793</v>
      </c>
      <c r="F2440" t="s">
        <v>22794</v>
      </c>
      <c r="G2440">
        <v>27</v>
      </c>
      <c r="H2440" t="s">
        <v>64</v>
      </c>
      <c r="I2440" t="s">
        <v>22795</v>
      </c>
      <c r="J2440">
        <v>1</v>
      </c>
      <c r="K2440" t="s">
        <v>22796</v>
      </c>
      <c r="L2440" t="s">
        <v>22797</v>
      </c>
      <c r="N2440" t="s">
        <v>59</v>
      </c>
      <c r="O2440" t="s">
        <v>7351</v>
      </c>
      <c r="P2440">
        <v>2018</v>
      </c>
      <c r="Q2440" t="s">
        <v>697</v>
      </c>
      <c r="R2440" t="b">
        <v>1</v>
      </c>
      <c r="S2440" t="s">
        <v>67</v>
      </c>
      <c r="T2440" t="b">
        <v>0</v>
      </c>
      <c r="U2440" t="s">
        <v>68</v>
      </c>
      <c r="V2440" t="s">
        <v>69</v>
      </c>
      <c r="W2440" t="s">
        <v>64</v>
      </c>
      <c r="X2440" t="s">
        <v>22798</v>
      </c>
      <c r="Y2440">
        <v>4</v>
      </c>
      <c r="Z2440" t="s">
        <v>59</v>
      </c>
      <c r="AA2440" t="b">
        <v>0</v>
      </c>
      <c r="AB2440" t="s">
        <v>7353</v>
      </c>
      <c r="AC2440" t="s">
        <v>64</v>
      </c>
      <c r="AD2440" t="s">
        <v>72</v>
      </c>
      <c r="AE2440" t="s">
        <v>64</v>
      </c>
      <c r="AF2440" t="s">
        <v>72</v>
      </c>
      <c r="AG2440" t="s">
        <v>7354</v>
      </c>
      <c r="AH2440">
        <v>13</v>
      </c>
      <c r="AI2440">
        <v>11</v>
      </c>
      <c r="AJ2440" t="s">
        <v>22799</v>
      </c>
      <c r="AK2440" t="s">
        <v>64</v>
      </c>
      <c r="AL2440" t="s">
        <v>64</v>
      </c>
      <c r="AP2440" t="s">
        <v>76</v>
      </c>
      <c r="AQ2440">
        <v>2760</v>
      </c>
      <c r="AR2440">
        <v>2760</v>
      </c>
      <c r="AS2440">
        <v>16.13</v>
      </c>
      <c r="AT2440">
        <v>0</v>
      </c>
      <c r="AU2440">
        <v>0</v>
      </c>
      <c r="AV2440">
        <v>15</v>
      </c>
      <c r="AW2440" t="s">
        <v>22800</v>
      </c>
      <c r="AX2440" t="s">
        <v>22801</v>
      </c>
      <c r="AZ2440" t="s">
        <v>1216</v>
      </c>
      <c r="BB2440" t="b">
        <f t="shared" si="152"/>
        <v>0</v>
      </c>
      <c r="BC2440" t="str">
        <f>INDEX(repsearch2!B:B,MATCH(A2440,repsearch2!A:A,FALSE))</f>
        <v>No</v>
      </c>
      <c r="BD2440" s="3" t="b">
        <f t="shared" si="153"/>
        <v>0</v>
      </c>
      <c r="BE2440" s="3" t="b">
        <f t="shared" si="154"/>
        <v>1</v>
      </c>
      <c r="BF2440" t="str">
        <f t="shared" si="155"/>
        <v>bronze</v>
      </c>
    </row>
    <row r="2441" spans="1:58" x14ac:dyDescent="0.3">
      <c r="A2441" t="s">
        <v>22802</v>
      </c>
      <c r="D2441" t="s">
        <v>96</v>
      </c>
      <c r="E2441" t="s">
        <v>22803</v>
      </c>
      <c r="F2441" t="s">
        <v>22804</v>
      </c>
      <c r="G2441">
        <v>20</v>
      </c>
      <c r="H2441" t="s">
        <v>59</v>
      </c>
      <c r="I2441" t="s">
        <v>22805</v>
      </c>
      <c r="J2441">
        <v>1</v>
      </c>
      <c r="K2441" t="s">
        <v>22806</v>
      </c>
      <c r="L2441" t="s">
        <v>22807</v>
      </c>
      <c r="N2441" t="s">
        <v>59</v>
      </c>
      <c r="O2441" t="s">
        <v>8688</v>
      </c>
      <c r="P2441">
        <v>2019</v>
      </c>
      <c r="Q2441" t="s">
        <v>368</v>
      </c>
      <c r="R2441" t="b">
        <v>0</v>
      </c>
      <c r="S2441" t="s">
        <v>67</v>
      </c>
      <c r="T2441" t="b">
        <v>0</v>
      </c>
      <c r="W2441" t="s">
        <v>59</v>
      </c>
      <c r="Y2441">
        <v>0</v>
      </c>
      <c r="Z2441" t="s">
        <v>59</v>
      </c>
      <c r="AA2441" t="b">
        <v>0</v>
      </c>
      <c r="AB2441" t="s">
        <v>8689</v>
      </c>
      <c r="AC2441" t="s">
        <v>64</v>
      </c>
      <c r="AD2441" t="s">
        <v>252</v>
      </c>
      <c r="AE2441" t="s">
        <v>59</v>
      </c>
      <c r="AG2441" t="s">
        <v>8690</v>
      </c>
      <c r="AH2441">
        <v>7</v>
      </c>
      <c r="AI2441">
        <v>3</v>
      </c>
      <c r="AK2441" t="s">
        <v>64</v>
      </c>
      <c r="AL2441" t="s">
        <v>64</v>
      </c>
      <c r="AP2441" t="s">
        <v>76</v>
      </c>
      <c r="AQ2441">
        <v>3000</v>
      </c>
      <c r="AR2441">
        <v>3000</v>
      </c>
      <c r="AS2441">
        <v>2.75</v>
      </c>
      <c r="AT2441">
        <v>0</v>
      </c>
      <c r="AU2441">
        <v>0</v>
      </c>
      <c r="AV2441">
        <v>7</v>
      </c>
      <c r="AW2441" t="s">
        <v>22808</v>
      </c>
      <c r="AZ2441" t="s">
        <v>3231</v>
      </c>
      <c r="BA2441" t="s">
        <v>8694</v>
      </c>
      <c r="BB2441" t="b">
        <f t="shared" si="152"/>
        <v>0</v>
      </c>
      <c r="BC2441" t="str">
        <f>INDEX(repsearch2!B:B,MATCH(A2441,repsearch2!A:A,FALSE))</f>
        <v>No</v>
      </c>
      <c r="BD2441" s="3" t="b">
        <f t="shared" si="153"/>
        <v>0</v>
      </c>
      <c r="BE2441" s="3" t="b">
        <f t="shared" si="154"/>
        <v>0</v>
      </c>
      <c r="BF2441" t="str">
        <f t="shared" si="155"/>
        <v>closed</v>
      </c>
    </row>
    <row r="2442" spans="1:58" x14ac:dyDescent="0.3">
      <c r="A2442" t="s">
        <v>22809</v>
      </c>
      <c r="B2442" t="s">
        <v>1096</v>
      </c>
      <c r="D2442" t="s">
        <v>897</v>
      </c>
      <c r="E2442" t="s">
        <v>22810</v>
      </c>
      <c r="F2442" t="s">
        <v>22811</v>
      </c>
      <c r="G2442">
        <v>23</v>
      </c>
      <c r="H2442" t="s">
        <v>64</v>
      </c>
      <c r="I2442" t="s">
        <v>22812</v>
      </c>
      <c r="J2442">
        <v>1</v>
      </c>
      <c r="K2442" t="s">
        <v>22813</v>
      </c>
      <c r="L2442" t="s">
        <v>22814</v>
      </c>
      <c r="N2442" t="s">
        <v>59</v>
      </c>
      <c r="O2442" t="s">
        <v>22815</v>
      </c>
      <c r="P2442">
        <v>2018</v>
      </c>
      <c r="Q2442" t="s">
        <v>184</v>
      </c>
      <c r="R2442" t="b">
        <v>1</v>
      </c>
      <c r="S2442" t="s">
        <v>67</v>
      </c>
      <c r="T2442" t="b">
        <v>0</v>
      </c>
      <c r="U2442" t="s">
        <v>904</v>
      </c>
      <c r="V2442" t="s">
        <v>905</v>
      </c>
      <c r="W2442" t="s">
        <v>64</v>
      </c>
      <c r="X2442" t="s">
        <v>22816</v>
      </c>
      <c r="Y2442">
        <v>2</v>
      </c>
      <c r="Z2442" t="s">
        <v>59</v>
      </c>
      <c r="AA2442" t="b">
        <v>0</v>
      </c>
      <c r="AB2442" t="s">
        <v>22817</v>
      </c>
      <c r="AC2442" t="s">
        <v>64</v>
      </c>
      <c r="AD2442" t="s">
        <v>252</v>
      </c>
      <c r="AE2442" t="s">
        <v>59</v>
      </c>
      <c r="AG2442" t="s">
        <v>22818</v>
      </c>
      <c r="AH2442">
        <v>15</v>
      </c>
      <c r="AI2442">
        <v>16</v>
      </c>
      <c r="AJ2442" t="s">
        <v>22819</v>
      </c>
      <c r="AK2442" t="s">
        <v>64</v>
      </c>
      <c r="AL2442" t="s">
        <v>64</v>
      </c>
      <c r="AP2442" t="s">
        <v>76</v>
      </c>
      <c r="AQ2442">
        <v>3000</v>
      </c>
      <c r="AR2442">
        <v>3000</v>
      </c>
      <c r="AS2442">
        <v>15.15</v>
      </c>
      <c r="AT2442">
        <v>0</v>
      </c>
      <c r="AU2442">
        <v>0</v>
      </c>
      <c r="AV2442">
        <v>28</v>
      </c>
      <c r="AW2442" t="s">
        <v>22820</v>
      </c>
      <c r="AX2442" t="s">
        <v>22821</v>
      </c>
      <c r="AZ2442" t="s">
        <v>22822</v>
      </c>
      <c r="BB2442" t="b">
        <f t="shared" si="152"/>
        <v>0</v>
      </c>
      <c r="BC2442" t="str">
        <f>INDEX(repsearch2!B:B,MATCH(A2442,repsearch2!A:A,FALSE))</f>
        <v>No</v>
      </c>
      <c r="BD2442" s="3" t="b">
        <f t="shared" si="153"/>
        <v>0</v>
      </c>
      <c r="BE2442" s="3" t="b">
        <f t="shared" si="154"/>
        <v>1</v>
      </c>
      <c r="BF2442" t="str">
        <f t="shared" si="155"/>
        <v>green</v>
      </c>
    </row>
    <row r="2443" spans="1:58" x14ac:dyDescent="0.3">
      <c r="A2443" t="s">
        <v>22823</v>
      </c>
      <c r="B2443" t="s">
        <v>1096</v>
      </c>
      <c r="D2443" t="s">
        <v>897</v>
      </c>
      <c r="E2443" t="s">
        <v>22824</v>
      </c>
      <c r="F2443" t="s">
        <v>22825</v>
      </c>
      <c r="G2443">
        <v>66</v>
      </c>
      <c r="H2443" t="s">
        <v>64</v>
      </c>
      <c r="I2443" t="s">
        <v>22826</v>
      </c>
      <c r="J2443">
        <v>1</v>
      </c>
      <c r="K2443" t="s">
        <v>22827</v>
      </c>
      <c r="L2443" t="s">
        <v>22828</v>
      </c>
      <c r="N2443" t="s">
        <v>59</v>
      </c>
      <c r="O2443" t="s">
        <v>4617</v>
      </c>
      <c r="P2443">
        <v>2019</v>
      </c>
      <c r="Q2443" t="s">
        <v>1208</v>
      </c>
      <c r="R2443" t="b">
        <v>1</v>
      </c>
      <c r="S2443" t="s">
        <v>67</v>
      </c>
      <c r="T2443" t="b">
        <v>0</v>
      </c>
      <c r="U2443" t="s">
        <v>68</v>
      </c>
      <c r="V2443" t="s">
        <v>905</v>
      </c>
      <c r="W2443" t="s">
        <v>64</v>
      </c>
      <c r="X2443" t="s">
        <v>22829</v>
      </c>
      <c r="Y2443">
        <v>8</v>
      </c>
      <c r="Z2443" t="s">
        <v>59</v>
      </c>
      <c r="AA2443" t="b">
        <v>0</v>
      </c>
      <c r="AB2443" t="s">
        <v>4619</v>
      </c>
      <c r="AC2443" t="s">
        <v>64</v>
      </c>
      <c r="AD2443" t="s">
        <v>252</v>
      </c>
      <c r="AE2443" t="s">
        <v>59</v>
      </c>
      <c r="AG2443" t="s">
        <v>4620</v>
      </c>
      <c r="AH2443">
        <v>9</v>
      </c>
      <c r="AI2443">
        <v>10</v>
      </c>
      <c r="AJ2443" t="s">
        <v>22830</v>
      </c>
      <c r="AK2443" t="s">
        <v>64</v>
      </c>
      <c r="AL2443" t="s">
        <v>64</v>
      </c>
      <c r="AS2443">
        <v>1</v>
      </c>
      <c r="AT2443">
        <v>0</v>
      </c>
      <c r="AU2443">
        <v>0</v>
      </c>
      <c r="AV2443">
        <v>3</v>
      </c>
      <c r="AW2443" t="s">
        <v>22831</v>
      </c>
      <c r="AX2443" t="s">
        <v>22832</v>
      </c>
      <c r="AZ2443" t="s">
        <v>1216</v>
      </c>
      <c r="BA2443" t="s">
        <v>1217</v>
      </c>
      <c r="BB2443" t="b">
        <f t="shared" si="152"/>
        <v>0</v>
      </c>
      <c r="BC2443" t="str">
        <f>INDEX(repsearch2!B:B,MATCH(A2443,repsearch2!A:A,FALSE))</f>
        <v>No</v>
      </c>
      <c r="BD2443" s="3" t="b">
        <f t="shared" si="153"/>
        <v>0</v>
      </c>
      <c r="BE2443" s="3" t="b">
        <f t="shared" si="154"/>
        <v>1</v>
      </c>
      <c r="BF2443" t="str">
        <f t="shared" si="155"/>
        <v>green</v>
      </c>
    </row>
    <row r="2444" spans="1:58" x14ac:dyDescent="0.3">
      <c r="A2444" t="s">
        <v>22833</v>
      </c>
      <c r="B2444" t="s">
        <v>1096</v>
      </c>
      <c r="D2444" t="s">
        <v>897</v>
      </c>
      <c r="E2444" t="s">
        <v>22834</v>
      </c>
      <c r="F2444" t="s">
        <v>22835</v>
      </c>
      <c r="G2444">
        <v>313</v>
      </c>
      <c r="H2444" t="s">
        <v>64</v>
      </c>
      <c r="I2444" t="s">
        <v>22836</v>
      </c>
      <c r="J2444">
        <v>1</v>
      </c>
      <c r="K2444" t="s">
        <v>22837</v>
      </c>
      <c r="L2444" t="s">
        <v>22838</v>
      </c>
      <c r="N2444" t="s">
        <v>59</v>
      </c>
      <c r="O2444" t="s">
        <v>12361</v>
      </c>
      <c r="P2444">
        <v>2020</v>
      </c>
      <c r="Q2444" t="s">
        <v>66</v>
      </c>
      <c r="R2444" t="b">
        <v>1</v>
      </c>
      <c r="S2444" t="s">
        <v>67</v>
      </c>
      <c r="T2444" t="b">
        <v>0</v>
      </c>
      <c r="U2444" t="s">
        <v>68</v>
      </c>
      <c r="V2444" t="s">
        <v>905</v>
      </c>
      <c r="W2444" t="s">
        <v>64</v>
      </c>
      <c r="X2444" t="s">
        <v>22839</v>
      </c>
      <c r="Y2444">
        <v>11</v>
      </c>
      <c r="Z2444" t="s">
        <v>59</v>
      </c>
      <c r="AA2444" t="b">
        <v>0</v>
      </c>
      <c r="AB2444" t="s">
        <v>12362</v>
      </c>
      <c r="AC2444" t="s">
        <v>64</v>
      </c>
      <c r="AD2444" t="s">
        <v>72</v>
      </c>
      <c r="AE2444" t="s">
        <v>59</v>
      </c>
      <c r="AG2444" t="s">
        <v>12363</v>
      </c>
      <c r="AH2444">
        <v>3</v>
      </c>
      <c r="AI2444">
        <v>4</v>
      </c>
      <c r="AJ2444" t="s">
        <v>22840</v>
      </c>
      <c r="AK2444" t="s">
        <v>64</v>
      </c>
      <c r="AL2444" t="s">
        <v>64</v>
      </c>
      <c r="AP2444" t="s">
        <v>76</v>
      </c>
      <c r="AQ2444">
        <v>2794</v>
      </c>
      <c r="AR2444">
        <v>2794</v>
      </c>
      <c r="AS2444">
        <v>39.93</v>
      </c>
      <c r="AT2444">
        <v>2</v>
      </c>
      <c r="AU2444">
        <v>0</v>
      </c>
      <c r="AV2444">
        <v>29</v>
      </c>
      <c r="AW2444" t="s">
        <v>22841</v>
      </c>
      <c r="AX2444" t="s">
        <v>22842</v>
      </c>
      <c r="AY2444" t="s">
        <v>12575</v>
      </c>
      <c r="AZ2444" t="s">
        <v>1080</v>
      </c>
      <c r="BA2444" t="s">
        <v>2271</v>
      </c>
      <c r="BB2444" t="b">
        <f t="shared" si="152"/>
        <v>0</v>
      </c>
      <c r="BC2444" t="str">
        <f>INDEX(repsearch2!B:B,MATCH(A2444,repsearch2!A:A,FALSE))</f>
        <v>No</v>
      </c>
      <c r="BD2444" s="3" t="b">
        <f t="shared" si="153"/>
        <v>0</v>
      </c>
      <c r="BE2444" s="3" t="b">
        <f t="shared" si="154"/>
        <v>1</v>
      </c>
      <c r="BF2444" t="str">
        <f t="shared" si="155"/>
        <v>green</v>
      </c>
    </row>
    <row r="2445" spans="1:58" x14ac:dyDescent="0.3">
      <c r="A2445" t="s">
        <v>22843</v>
      </c>
      <c r="B2445" t="s">
        <v>387</v>
      </c>
      <c r="D2445" t="s">
        <v>242</v>
      </c>
      <c r="E2445" t="s">
        <v>22844</v>
      </c>
      <c r="F2445" t="s">
        <v>22845</v>
      </c>
      <c r="G2445">
        <v>374</v>
      </c>
      <c r="H2445" t="s">
        <v>64</v>
      </c>
      <c r="I2445" t="s">
        <v>2157</v>
      </c>
      <c r="J2445">
        <v>0</v>
      </c>
      <c r="L2445" t="s">
        <v>22846</v>
      </c>
      <c r="M2445" t="s">
        <v>1716</v>
      </c>
      <c r="N2445" t="s">
        <v>64</v>
      </c>
      <c r="O2445" t="s">
        <v>8082</v>
      </c>
      <c r="P2445">
        <v>2018</v>
      </c>
      <c r="Q2445" t="s">
        <v>139</v>
      </c>
      <c r="R2445" t="b">
        <v>1</v>
      </c>
      <c r="S2445" t="s">
        <v>67</v>
      </c>
      <c r="T2445" t="b">
        <v>0</v>
      </c>
      <c r="U2445" t="s">
        <v>68</v>
      </c>
      <c r="V2445" t="s">
        <v>69</v>
      </c>
      <c r="W2445" t="s">
        <v>64</v>
      </c>
      <c r="X2445" t="s">
        <v>22847</v>
      </c>
      <c r="Y2445">
        <v>15</v>
      </c>
      <c r="Z2445" t="s">
        <v>59</v>
      </c>
      <c r="AA2445" t="b">
        <v>0</v>
      </c>
      <c r="AB2445" t="s">
        <v>8083</v>
      </c>
      <c r="AC2445" t="s">
        <v>59</v>
      </c>
      <c r="AE2445" t="s">
        <v>59</v>
      </c>
      <c r="AG2445" t="s">
        <v>8084</v>
      </c>
      <c r="AH2445">
        <v>223</v>
      </c>
      <c r="AI2445">
        <v>250</v>
      </c>
      <c r="AJ2445" t="s">
        <v>22848</v>
      </c>
      <c r="AK2445" t="s">
        <v>64</v>
      </c>
      <c r="AL2445" t="s">
        <v>64</v>
      </c>
      <c r="AP2445" t="s">
        <v>76</v>
      </c>
      <c r="AQ2445">
        <v>5000</v>
      </c>
      <c r="AR2445">
        <v>5000</v>
      </c>
      <c r="AS2445">
        <v>80.3</v>
      </c>
      <c r="AT2445">
        <v>2</v>
      </c>
      <c r="AU2445">
        <v>0</v>
      </c>
      <c r="AV2445">
        <v>97</v>
      </c>
      <c r="AW2445" t="s">
        <v>22849</v>
      </c>
      <c r="AX2445" t="s">
        <v>22850</v>
      </c>
      <c r="AY2445" t="s">
        <v>22851</v>
      </c>
      <c r="AZ2445" t="s">
        <v>491</v>
      </c>
      <c r="BA2445" t="s">
        <v>5355</v>
      </c>
      <c r="BB2445" t="b">
        <f t="shared" si="152"/>
        <v>0</v>
      </c>
      <c r="BC2445" t="str">
        <f>INDEX(repsearch2!B:B,MATCH(A2445,repsearch2!A:A,FALSE))</f>
        <v>No</v>
      </c>
      <c r="BD2445" s="3" t="b">
        <f t="shared" si="153"/>
        <v>0</v>
      </c>
      <c r="BE2445" s="3" t="b">
        <f t="shared" si="154"/>
        <v>1</v>
      </c>
      <c r="BF2445" t="str">
        <f t="shared" si="155"/>
        <v>hybrid</v>
      </c>
    </row>
    <row r="2446" spans="1:58" x14ac:dyDescent="0.3">
      <c r="A2446" t="s">
        <v>22852</v>
      </c>
      <c r="B2446" t="s">
        <v>387</v>
      </c>
      <c r="D2446" t="s">
        <v>242</v>
      </c>
      <c r="E2446" t="s">
        <v>22853</v>
      </c>
      <c r="F2446" t="s">
        <v>22854</v>
      </c>
      <c r="G2446">
        <v>15</v>
      </c>
      <c r="H2446" t="s">
        <v>59</v>
      </c>
      <c r="I2446" t="s">
        <v>22855</v>
      </c>
      <c r="J2446">
        <v>1</v>
      </c>
      <c r="K2446" t="s">
        <v>22856</v>
      </c>
      <c r="L2446" t="s">
        <v>22857</v>
      </c>
      <c r="N2446" t="s">
        <v>59</v>
      </c>
      <c r="O2446" t="s">
        <v>22858</v>
      </c>
      <c r="P2446">
        <v>2020</v>
      </c>
      <c r="Q2446" t="s">
        <v>368</v>
      </c>
      <c r="R2446" t="b">
        <v>1</v>
      </c>
      <c r="S2446" t="s">
        <v>67</v>
      </c>
      <c r="T2446" t="b">
        <v>0</v>
      </c>
      <c r="U2446" t="s">
        <v>68</v>
      </c>
      <c r="V2446" t="s">
        <v>69</v>
      </c>
      <c r="W2446" t="s">
        <v>64</v>
      </c>
      <c r="X2446" t="s">
        <v>22859</v>
      </c>
      <c r="Y2446">
        <v>4</v>
      </c>
      <c r="Z2446" t="s">
        <v>59</v>
      </c>
      <c r="AA2446" t="b">
        <v>0</v>
      </c>
      <c r="AB2446" t="s">
        <v>22860</v>
      </c>
      <c r="AC2446" t="s">
        <v>59</v>
      </c>
      <c r="AE2446" t="s">
        <v>59</v>
      </c>
      <c r="AG2446" t="s">
        <v>22861</v>
      </c>
      <c r="AI2446">
        <v>0</v>
      </c>
      <c r="AJ2446" t="s">
        <v>22862</v>
      </c>
      <c r="AK2446" t="s">
        <v>64</v>
      </c>
      <c r="AL2446" t="s">
        <v>59</v>
      </c>
      <c r="AP2446" t="s">
        <v>76</v>
      </c>
      <c r="AQ2446">
        <v>3000</v>
      </c>
      <c r="AR2446">
        <v>3000</v>
      </c>
      <c r="AS2446">
        <v>42.7</v>
      </c>
      <c r="AT2446">
        <v>1</v>
      </c>
      <c r="AU2446">
        <v>0</v>
      </c>
      <c r="AV2446">
        <v>46</v>
      </c>
      <c r="AW2446" t="s">
        <v>22863</v>
      </c>
      <c r="AX2446" t="s">
        <v>22864</v>
      </c>
      <c r="AY2446" t="s">
        <v>22865</v>
      </c>
      <c r="AZ2446" t="s">
        <v>491</v>
      </c>
      <c r="BA2446" t="s">
        <v>1416</v>
      </c>
      <c r="BB2446" t="b">
        <f t="shared" si="152"/>
        <v>0</v>
      </c>
      <c r="BC2446" t="str">
        <f>INDEX(repsearch2!B:B,MATCH(A2446,repsearch2!A:A,FALSE))</f>
        <v>No</v>
      </c>
      <c r="BD2446" s="3" t="b">
        <f t="shared" si="153"/>
        <v>0</v>
      </c>
      <c r="BE2446" s="3" t="b">
        <f t="shared" si="154"/>
        <v>1</v>
      </c>
      <c r="BF2446" t="str">
        <f t="shared" si="155"/>
        <v>hybrid</v>
      </c>
    </row>
    <row r="2447" spans="1:58" x14ac:dyDescent="0.3">
      <c r="A2447" t="s">
        <v>22866</v>
      </c>
      <c r="D2447" t="s">
        <v>96</v>
      </c>
      <c r="E2447" t="s">
        <v>22867</v>
      </c>
      <c r="F2447" t="s">
        <v>22868</v>
      </c>
      <c r="G2447">
        <v>2</v>
      </c>
      <c r="H2447" t="s">
        <v>59</v>
      </c>
      <c r="I2447" t="s">
        <v>22869</v>
      </c>
      <c r="J2447">
        <v>1</v>
      </c>
      <c r="K2447" t="s">
        <v>22870</v>
      </c>
      <c r="L2447" t="s">
        <v>2277</v>
      </c>
      <c r="M2447" t="s">
        <v>2278</v>
      </c>
      <c r="N2447" t="s">
        <v>64</v>
      </c>
      <c r="O2447" t="s">
        <v>2279</v>
      </c>
      <c r="P2447">
        <v>2020</v>
      </c>
      <c r="Q2447" t="s">
        <v>368</v>
      </c>
      <c r="R2447" t="b">
        <v>0</v>
      </c>
      <c r="S2447" t="s">
        <v>67</v>
      </c>
      <c r="T2447" t="b">
        <v>0</v>
      </c>
      <c r="W2447" t="s">
        <v>59</v>
      </c>
      <c r="Y2447">
        <v>0</v>
      </c>
      <c r="Z2447" t="s">
        <v>59</v>
      </c>
      <c r="AA2447" t="b">
        <v>0</v>
      </c>
      <c r="AB2447" t="s">
        <v>2280</v>
      </c>
      <c r="AC2447" t="s">
        <v>64</v>
      </c>
      <c r="AD2447" t="s">
        <v>252</v>
      </c>
      <c r="AE2447" t="s">
        <v>59</v>
      </c>
      <c r="AG2447" t="s">
        <v>2281</v>
      </c>
      <c r="AI2447">
        <v>0</v>
      </c>
      <c r="AK2447" t="s">
        <v>64</v>
      </c>
      <c r="AL2447" t="s">
        <v>59</v>
      </c>
      <c r="AP2447" t="s">
        <v>76</v>
      </c>
      <c r="AQ2447">
        <v>2500</v>
      </c>
      <c r="AR2447">
        <v>2500</v>
      </c>
      <c r="AS2447">
        <v>0</v>
      </c>
      <c r="AT2447">
        <v>0</v>
      </c>
      <c r="AU2447">
        <v>0</v>
      </c>
      <c r="AV2447">
        <v>0</v>
      </c>
      <c r="AZ2447" t="s">
        <v>343</v>
      </c>
      <c r="BA2447" t="s">
        <v>569</v>
      </c>
      <c r="BB2447" t="b">
        <f t="shared" si="152"/>
        <v>0</v>
      </c>
      <c r="BC2447" t="str">
        <f>INDEX(repsearch2!B:B,MATCH(A2447,repsearch2!A:A,FALSE))</f>
        <v>No</v>
      </c>
      <c r="BD2447" s="3" t="b">
        <f t="shared" si="153"/>
        <v>0</v>
      </c>
      <c r="BE2447" s="3" t="b">
        <f t="shared" si="154"/>
        <v>0</v>
      </c>
      <c r="BF2447" t="str">
        <f t="shared" si="155"/>
        <v>closed</v>
      </c>
    </row>
    <row r="2448" spans="1:58" x14ac:dyDescent="0.3">
      <c r="A2448" s="3" t="s">
        <v>22871</v>
      </c>
      <c r="B2448" s="3" t="s">
        <v>387</v>
      </c>
      <c r="C2448" s="3"/>
      <c r="D2448" s="3" t="s">
        <v>242</v>
      </c>
      <c r="E2448" s="3" t="s">
        <v>22872</v>
      </c>
      <c r="F2448" s="3" t="s">
        <v>22873</v>
      </c>
      <c r="G2448" s="3">
        <v>3</v>
      </c>
      <c r="H2448" s="3" t="s">
        <v>59</v>
      </c>
      <c r="I2448" s="3" t="s">
        <v>22874</v>
      </c>
      <c r="J2448" s="3">
        <v>1</v>
      </c>
      <c r="K2448" s="3" t="s">
        <v>22875</v>
      </c>
      <c r="L2448" s="3" t="s">
        <v>22876</v>
      </c>
      <c r="M2448" s="3" t="s">
        <v>22877</v>
      </c>
      <c r="N2448" s="3" t="s">
        <v>64</v>
      </c>
      <c r="O2448" s="3" t="s">
        <v>22878</v>
      </c>
      <c r="P2448" s="3">
        <v>2020</v>
      </c>
      <c r="Q2448" s="3" t="s">
        <v>368</v>
      </c>
      <c r="R2448" s="3" t="b">
        <v>1</v>
      </c>
      <c r="S2448" s="3" t="s">
        <v>67</v>
      </c>
      <c r="T2448" s="3" t="b">
        <v>0</v>
      </c>
      <c r="U2448" s="3" t="s">
        <v>68</v>
      </c>
      <c r="V2448" s="3" t="s">
        <v>69</v>
      </c>
      <c r="W2448" s="3" t="s">
        <v>64</v>
      </c>
      <c r="X2448" s="3" t="s">
        <v>22879</v>
      </c>
      <c r="Y2448" s="3">
        <v>2</v>
      </c>
      <c r="Z2448" s="3" t="s">
        <v>59</v>
      </c>
      <c r="AA2448" s="3" t="b">
        <v>0</v>
      </c>
      <c r="AB2448" s="3" t="s">
        <v>22880</v>
      </c>
      <c r="AC2448" s="3" t="s">
        <v>64</v>
      </c>
      <c r="AD2448" s="3" t="s">
        <v>252</v>
      </c>
      <c r="AE2448" s="3" t="s">
        <v>59</v>
      </c>
      <c r="AF2448" s="3"/>
      <c r="AG2448" s="3" t="s">
        <v>22881</v>
      </c>
      <c r="AH2448" s="3"/>
      <c r="AI2448" s="3">
        <v>0</v>
      </c>
      <c r="AJ2448" s="3" t="s">
        <v>22882</v>
      </c>
      <c r="AK2448" s="3" t="s">
        <v>64</v>
      </c>
      <c r="AL2448" s="3" t="s">
        <v>59</v>
      </c>
      <c r="AM2448" s="3"/>
      <c r="AN2448" s="3"/>
      <c r="AO2448" s="3"/>
      <c r="AP2448" s="3" t="s">
        <v>76</v>
      </c>
      <c r="AQ2448" s="3">
        <v>3000</v>
      </c>
      <c r="AR2448" s="3">
        <v>3000</v>
      </c>
      <c r="AS2448" s="3">
        <v>17.95</v>
      </c>
      <c r="AT2448" s="3">
        <v>0</v>
      </c>
      <c r="AU2448" s="3">
        <v>0</v>
      </c>
      <c r="AV2448" s="3">
        <v>30</v>
      </c>
      <c r="AW2448" s="3" t="s">
        <v>22883</v>
      </c>
      <c r="AX2448" s="3"/>
      <c r="AY2448" s="3"/>
      <c r="AZ2448" s="3" t="s">
        <v>22884</v>
      </c>
      <c r="BA2448" s="3" t="s">
        <v>20147</v>
      </c>
      <c r="BB2448" s="3" t="b">
        <f t="shared" si="152"/>
        <v>1</v>
      </c>
      <c r="BC2448" s="3" t="str">
        <f>INDEX(repsearch2!B:B,MATCH(A2448,repsearch2!A:A,FALSE))</f>
        <v>Yes</v>
      </c>
      <c r="BD2448" s="3" t="b">
        <f t="shared" si="153"/>
        <v>1</v>
      </c>
      <c r="BE2448" s="3" t="b">
        <f t="shared" si="154"/>
        <v>1</v>
      </c>
      <c r="BF2448" t="str">
        <f t="shared" si="155"/>
        <v>hybrid</v>
      </c>
    </row>
    <row r="2449" spans="1:58" x14ac:dyDescent="0.3">
      <c r="A2449" s="3" t="s">
        <v>22885</v>
      </c>
      <c r="B2449" s="3" t="s">
        <v>1096</v>
      </c>
      <c r="C2449" s="3"/>
      <c r="D2449" s="3" t="s">
        <v>897</v>
      </c>
      <c r="E2449" s="3" t="s">
        <v>22886</v>
      </c>
      <c r="F2449" s="3" t="s">
        <v>22887</v>
      </c>
      <c r="G2449" s="3">
        <v>4</v>
      </c>
      <c r="H2449" s="3" t="s">
        <v>59</v>
      </c>
      <c r="I2449" s="3" t="s">
        <v>22888</v>
      </c>
      <c r="J2449" s="3">
        <v>1</v>
      </c>
      <c r="K2449" s="3" t="s">
        <v>22889</v>
      </c>
      <c r="L2449" s="3" t="s">
        <v>22890</v>
      </c>
      <c r="M2449" s="3" t="s">
        <v>22891</v>
      </c>
      <c r="N2449" s="3" t="s">
        <v>64</v>
      </c>
      <c r="O2449" s="3" t="s">
        <v>22892</v>
      </c>
      <c r="P2449" s="3">
        <v>2020</v>
      </c>
      <c r="Q2449" s="3" t="s">
        <v>22893</v>
      </c>
      <c r="R2449" s="3" t="b">
        <v>1</v>
      </c>
      <c r="S2449" s="3" t="s">
        <v>67</v>
      </c>
      <c r="T2449" s="3" t="b">
        <v>0</v>
      </c>
      <c r="U2449" s="3" t="s">
        <v>904</v>
      </c>
      <c r="V2449" s="3" t="s">
        <v>905</v>
      </c>
      <c r="W2449" s="3" t="s">
        <v>64</v>
      </c>
      <c r="X2449" s="3" t="s">
        <v>22894</v>
      </c>
      <c r="Y2449" s="3">
        <v>2</v>
      </c>
      <c r="Z2449" s="3" t="s">
        <v>59</v>
      </c>
      <c r="AA2449" s="3" t="b">
        <v>0</v>
      </c>
      <c r="AB2449" s="3" t="s">
        <v>22895</v>
      </c>
      <c r="AC2449" s="3" t="s">
        <v>64</v>
      </c>
      <c r="AD2449" s="3" t="s">
        <v>72</v>
      </c>
      <c r="AE2449" s="3" t="s">
        <v>59</v>
      </c>
      <c r="AF2449" s="3"/>
      <c r="AG2449" s="3" t="s">
        <v>22896</v>
      </c>
      <c r="AH2449" s="3"/>
      <c r="AI2449" s="3">
        <v>0</v>
      </c>
      <c r="AJ2449" s="3" t="s">
        <v>22897</v>
      </c>
      <c r="AK2449" s="3" t="s">
        <v>64</v>
      </c>
      <c r="AL2449" s="3" t="s">
        <v>59</v>
      </c>
      <c r="AM2449" s="3"/>
      <c r="AN2449" s="3"/>
      <c r="AO2449" s="3"/>
      <c r="AP2449" s="3" t="s">
        <v>76</v>
      </c>
      <c r="AQ2449" s="3">
        <v>1000</v>
      </c>
      <c r="AR2449" s="3">
        <v>1000</v>
      </c>
      <c r="AS2449" s="3">
        <v>8.75</v>
      </c>
      <c r="AT2449" s="3">
        <v>0</v>
      </c>
      <c r="AU2449" s="3">
        <v>0</v>
      </c>
      <c r="AV2449" s="3">
        <v>14</v>
      </c>
      <c r="AW2449" s="3" t="s">
        <v>22898</v>
      </c>
      <c r="AX2449" s="3"/>
      <c r="AY2449" s="3" t="s">
        <v>22899</v>
      </c>
      <c r="AZ2449" s="3" t="s">
        <v>1392</v>
      </c>
      <c r="BA2449" s="3" t="s">
        <v>1393</v>
      </c>
      <c r="BB2449" s="3" t="b">
        <f t="shared" si="152"/>
        <v>1</v>
      </c>
      <c r="BC2449" s="3" t="str">
        <f>INDEX(repsearch2!B:B,MATCH(A2449,repsearch2!A:A,FALSE))</f>
        <v>Yes</v>
      </c>
      <c r="BD2449" s="3" t="b">
        <f t="shared" si="153"/>
        <v>1</v>
      </c>
      <c r="BE2449" s="3" t="b">
        <f t="shared" si="154"/>
        <v>1</v>
      </c>
      <c r="BF2449" t="str">
        <f t="shared" si="155"/>
        <v>green</v>
      </c>
    </row>
    <row r="2450" spans="1:58" x14ac:dyDescent="0.3">
      <c r="A2450" t="s">
        <v>22900</v>
      </c>
      <c r="D2450" t="s">
        <v>96</v>
      </c>
      <c r="E2450" t="s">
        <v>22901</v>
      </c>
      <c r="F2450" t="s">
        <v>22902</v>
      </c>
      <c r="G2450">
        <v>6</v>
      </c>
      <c r="H2450" t="s">
        <v>59</v>
      </c>
      <c r="I2450" t="s">
        <v>22903</v>
      </c>
      <c r="J2450">
        <v>1</v>
      </c>
      <c r="K2450" t="s">
        <v>22904</v>
      </c>
      <c r="L2450" t="s">
        <v>22905</v>
      </c>
      <c r="N2450" t="s">
        <v>59</v>
      </c>
      <c r="O2450" t="s">
        <v>22906</v>
      </c>
      <c r="P2450">
        <v>2020</v>
      </c>
      <c r="Q2450" t="s">
        <v>1349</v>
      </c>
      <c r="R2450" t="b">
        <v>0</v>
      </c>
      <c r="S2450" t="s">
        <v>67</v>
      </c>
      <c r="T2450" t="b">
        <v>0</v>
      </c>
      <c r="W2450" t="s">
        <v>59</v>
      </c>
      <c r="Y2450">
        <v>0</v>
      </c>
      <c r="Z2450" t="s">
        <v>59</v>
      </c>
      <c r="AA2450" t="b">
        <v>0</v>
      </c>
      <c r="AB2450" t="s">
        <v>22907</v>
      </c>
      <c r="AC2450" t="s">
        <v>64</v>
      </c>
      <c r="AD2450" t="s">
        <v>252</v>
      </c>
      <c r="AE2450" t="s">
        <v>59</v>
      </c>
      <c r="AG2450" t="s">
        <v>22908</v>
      </c>
      <c r="AI2450">
        <v>0</v>
      </c>
      <c r="AK2450" t="s">
        <v>64</v>
      </c>
      <c r="AL2450" t="s">
        <v>59</v>
      </c>
      <c r="AP2450" t="s">
        <v>76</v>
      </c>
      <c r="AQ2450">
        <v>2950</v>
      </c>
      <c r="AR2450">
        <v>2950</v>
      </c>
      <c r="AS2450">
        <v>0.5</v>
      </c>
      <c r="AT2450">
        <v>0</v>
      </c>
      <c r="AU2450">
        <v>0</v>
      </c>
      <c r="AV2450">
        <v>2</v>
      </c>
      <c r="AW2450" t="s">
        <v>22909</v>
      </c>
      <c r="AZ2450" t="s">
        <v>22910</v>
      </c>
      <c r="BA2450" t="s">
        <v>22911</v>
      </c>
      <c r="BB2450" t="b">
        <f t="shared" si="152"/>
        <v>0</v>
      </c>
      <c r="BC2450" t="str">
        <f>INDEX(repsearch2!B:B,MATCH(A2450,repsearch2!A:A,FALSE))</f>
        <v>No</v>
      </c>
      <c r="BD2450" s="3" t="b">
        <f t="shared" si="153"/>
        <v>0</v>
      </c>
      <c r="BE2450" s="3" t="b">
        <f t="shared" si="154"/>
        <v>0</v>
      </c>
      <c r="BF2450" t="str">
        <f t="shared" si="155"/>
        <v>closed</v>
      </c>
    </row>
    <row r="2451" spans="1:58" x14ac:dyDescent="0.3">
      <c r="A2451" t="s">
        <v>22912</v>
      </c>
      <c r="D2451" t="s">
        <v>96</v>
      </c>
      <c r="E2451" t="s">
        <v>22913</v>
      </c>
      <c r="F2451" t="s">
        <v>22914</v>
      </c>
      <c r="G2451">
        <v>1</v>
      </c>
      <c r="H2451" t="s">
        <v>59</v>
      </c>
      <c r="I2451" t="s">
        <v>22915</v>
      </c>
      <c r="J2451">
        <v>1</v>
      </c>
      <c r="K2451" t="s">
        <v>20759</v>
      </c>
      <c r="L2451" t="s">
        <v>22916</v>
      </c>
      <c r="M2451" t="s">
        <v>10972</v>
      </c>
      <c r="N2451" t="s">
        <v>64</v>
      </c>
      <c r="O2451" t="s">
        <v>4887</v>
      </c>
      <c r="P2451">
        <v>2021</v>
      </c>
      <c r="Q2451" t="s">
        <v>1349</v>
      </c>
      <c r="R2451" t="b">
        <v>0</v>
      </c>
      <c r="S2451" t="s">
        <v>67</v>
      </c>
      <c r="T2451" t="b">
        <v>0</v>
      </c>
      <c r="W2451" t="s">
        <v>59</v>
      </c>
      <c r="Y2451">
        <v>0</v>
      </c>
      <c r="Z2451" t="s">
        <v>59</v>
      </c>
      <c r="AA2451" t="b">
        <v>0</v>
      </c>
      <c r="AB2451" t="s">
        <v>4888</v>
      </c>
      <c r="AC2451" t="s">
        <v>64</v>
      </c>
      <c r="AD2451" t="s">
        <v>1389</v>
      </c>
      <c r="AE2451" t="s">
        <v>59</v>
      </c>
      <c r="AG2451" t="s">
        <v>4889</v>
      </c>
      <c r="AI2451">
        <v>0</v>
      </c>
      <c r="AK2451" t="s">
        <v>64</v>
      </c>
      <c r="AL2451" t="s">
        <v>59</v>
      </c>
      <c r="AP2451" t="s">
        <v>76</v>
      </c>
      <c r="AQ2451">
        <v>2950</v>
      </c>
      <c r="AR2451">
        <v>2950</v>
      </c>
      <c r="AS2451">
        <v>2.35</v>
      </c>
      <c r="AT2451">
        <v>0</v>
      </c>
      <c r="AU2451">
        <v>0</v>
      </c>
      <c r="AV2451">
        <v>3</v>
      </c>
      <c r="AW2451" t="s">
        <v>22917</v>
      </c>
      <c r="AZ2451" t="s">
        <v>1392</v>
      </c>
      <c r="BA2451" t="s">
        <v>4891</v>
      </c>
      <c r="BB2451" t="b">
        <f t="shared" si="152"/>
        <v>0</v>
      </c>
      <c r="BC2451" t="str">
        <f>INDEX(repsearch2!B:B,MATCH(A2451,repsearch2!A:A,FALSE))</f>
        <v>No</v>
      </c>
      <c r="BD2451" s="3" t="b">
        <f t="shared" si="153"/>
        <v>0</v>
      </c>
      <c r="BE2451" s="3" t="b">
        <f t="shared" si="154"/>
        <v>0</v>
      </c>
      <c r="BF2451" t="str">
        <f t="shared" si="155"/>
        <v>closed</v>
      </c>
    </row>
    <row r="2452" spans="1:58" x14ac:dyDescent="0.3">
      <c r="A2452" t="s">
        <v>22918</v>
      </c>
      <c r="D2452" t="s">
        <v>96</v>
      </c>
      <c r="E2452" t="s">
        <v>22919</v>
      </c>
      <c r="F2452" t="s">
        <v>22920</v>
      </c>
      <c r="G2452">
        <v>3</v>
      </c>
      <c r="H2452" t="s">
        <v>59</v>
      </c>
      <c r="I2452" t="s">
        <v>22921</v>
      </c>
      <c r="J2452">
        <v>1</v>
      </c>
      <c r="K2452" t="s">
        <v>22922</v>
      </c>
      <c r="L2452" t="s">
        <v>22923</v>
      </c>
      <c r="M2452" t="s">
        <v>12643</v>
      </c>
      <c r="N2452" t="s">
        <v>64</v>
      </c>
      <c r="O2452" t="s">
        <v>22924</v>
      </c>
      <c r="P2452">
        <v>2020</v>
      </c>
      <c r="Q2452" t="s">
        <v>436</v>
      </c>
      <c r="R2452" t="b">
        <v>0</v>
      </c>
      <c r="S2452" t="s">
        <v>67</v>
      </c>
      <c r="T2452" t="b">
        <v>0</v>
      </c>
      <c r="W2452" t="s">
        <v>59</v>
      </c>
      <c r="Y2452">
        <v>0</v>
      </c>
      <c r="Z2452" t="s">
        <v>59</v>
      </c>
      <c r="AA2452" t="b">
        <v>0</v>
      </c>
      <c r="AB2452" t="s">
        <v>22925</v>
      </c>
      <c r="AC2452" t="s">
        <v>64</v>
      </c>
      <c r="AD2452" t="s">
        <v>72</v>
      </c>
      <c r="AE2452" t="s">
        <v>59</v>
      </c>
      <c r="AG2452" t="s">
        <v>22926</v>
      </c>
      <c r="AI2452">
        <v>0</v>
      </c>
      <c r="AK2452" t="s">
        <v>64</v>
      </c>
      <c r="AL2452" t="s">
        <v>59</v>
      </c>
      <c r="AP2452" t="s">
        <v>76</v>
      </c>
      <c r="AQ2452">
        <v>3000</v>
      </c>
      <c r="AR2452">
        <v>3000</v>
      </c>
      <c r="AS2452">
        <v>0</v>
      </c>
      <c r="AT2452">
        <v>0</v>
      </c>
      <c r="AU2452">
        <v>0</v>
      </c>
      <c r="AV2452">
        <v>0</v>
      </c>
      <c r="AZ2452" t="s">
        <v>227</v>
      </c>
      <c r="BA2452" t="s">
        <v>22927</v>
      </c>
      <c r="BB2452" t="b">
        <f t="shared" si="152"/>
        <v>0</v>
      </c>
      <c r="BC2452" t="str">
        <f>INDEX(repsearch2!B:B,MATCH(A2452,repsearch2!A:A,FALSE))</f>
        <v>No</v>
      </c>
      <c r="BD2452" s="3" t="b">
        <f t="shared" si="153"/>
        <v>0</v>
      </c>
      <c r="BE2452" s="3" t="b">
        <f t="shared" si="154"/>
        <v>0</v>
      </c>
      <c r="BF2452" t="str">
        <f t="shared" si="155"/>
        <v>closed</v>
      </c>
    </row>
    <row r="2453" spans="1:58" x14ac:dyDescent="0.3">
      <c r="A2453" t="s">
        <v>22928</v>
      </c>
      <c r="B2453" t="s">
        <v>387</v>
      </c>
      <c r="D2453" t="s">
        <v>242</v>
      </c>
      <c r="E2453" t="s">
        <v>22929</v>
      </c>
      <c r="F2453" t="s">
        <v>22930</v>
      </c>
      <c r="G2453">
        <v>5</v>
      </c>
      <c r="H2453" t="s">
        <v>59</v>
      </c>
      <c r="I2453" t="s">
        <v>22931</v>
      </c>
      <c r="J2453">
        <v>1</v>
      </c>
      <c r="K2453" t="s">
        <v>22932</v>
      </c>
      <c r="L2453" t="s">
        <v>22933</v>
      </c>
      <c r="N2453" t="s">
        <v>59</v>
      </c>
      <c r="O2453" t="s">
        <v>7957</v>
      </c>
      <c r="P2453">
        <v>2020</v>
      </c>
      <c r="Q2453" t="s">
        <v>184</v>
      </c>
      <c r="R2453" t="b">
        <v>1</v>
      </c>
      <c r="S2453" t="s">
        <v>67</v>
      </c>
      <c r="T2453" t="b">
        <v>0</v>
      </c>
      <c r="U2453" t="s">
        <v>68</v>
      </c>
      <c r="V2453" t="s">
        <v>69</v>
      </c>
      <c r="W2453" t="s">
        <v>64</v>
      </c>
      <c r="X2453" t="s">
        <v>2455</v>
      </c>
      <c r="Y2453">
        <v>1</v>
      </c>
      <c r="Z2453" t="s">
        <v>59</v>
      </c>
      <c r="AA2453" t="b">
        <v>0</v>
      </c>
      <c r="AB2453" t="s">
        <v>7958</v>
      </c>
      <c r="AC2453" t="s">
        <v>64</v>
      </c>
      <c r="AD2453" t="s">
        <v>252</v>
      </c>
      <c r="AE2453" t="s">
        <v>59</v>
      </c>
      <c r="AG2453" t="s">
        <v>7959</v>
      </c>
      <c r="AI2453">
        <v>0</v>
      </c>
      <c r="AJ2453" t="s">
        <v>22934</v>
      </c>
      <c r="AK2453" t="s">
        <v>64</v>
      </c>
      <c r="AL2453" t="s">
        <v>59</v>
      </c>
      <c r="AP2453" t="s">
        <v>76</v>
      </c>
      <c r="AQ2453">
        <v>3000</v>
      </c>
      <c r="AR2453">
        <v>3000</v>
      </c>
      <c r="AS2453">
        <v>5.2</v>
      </c>
      <c r="AT2453">
        <v>0</v>
      </c>
      <c r="AU2453">
        <v>0</v>
      </c>
      <c r="AV2453">
        <v>8</v>
      </c>
      <c r="AW2453" t="s">
        <v>22935</v>
      </c>
      <c r="AX2453" t="s">
        <v>22936</v>
      </c>
      <c r="AY2453" t="s">
        <v>22937</v>
      </c>
      <c r="AZ2453" t="s">
        <v>724</v>
      </c>
      <c r="BA2453" t="s">
        <v>2271</v>
      </c>
      <c r="BB2453" t="b">
        <f t="shared" si="152"/>
        <v>0</v>
      </c>
      <c r="BC2453" t="str">
        <f>INDEX(repsearch2!B:B,MATCH(A2453,repsearch2!A:A,FALSE))</f>
        <v>No</v>
      </c>
      <c r="BD2453" s="3" t="b">
        <f t="shared" si="153"/>
        <v>0</v>
      </c>
      <c r="BE2453" s="3" t="b">
        <f t="shared" si="154"/>
        <v>1</v>
      </c>
      <c r="BF2453" t="str">
        <f t="shared" si="155"/>
        <v>hybrid</v>
      </c>
    </row>
    <row r="2454" spans="1:58" x14ac:dyDescent="0.3">
      <c r="A2454" t="s">
        <v>22938</v>
      </c>
      <c r="D2454" t="s">
        <v>96</v>
      </c>
      <c r="E2454" t="s">
        <v>22939</v>
      </c>
      <c r="F2454" t="s">
        <v>22940</v>
      </c>
      <c r="G2454">
        <v>5</v>
      </c>
      <c r="H2454" t="s">
        <v>59</v>
      </c>
      <c r="I2454" t="s">
        <v>22941</v>
      </c>
      <c r="J2454">
        <v>1</v>
      </c>
      <c r="K2454" t="s">
        <v>22942</v>
      </c>
      <c r="L2454" t="s">
        <v>22943</v>
      </c>
      <c r="N2454" t="s">
        <v>59</v>
      </c>
      <c r="O2454" t="s">
        <v>953</v>
      </c>
      <c r="P2454">
        <v>2020</v>
      </c>
      <c r="Q2454" t="s">
        <v>184</v>
      </c>
      <c r="R2454" t="b">
        <v>0</v>
      </c>
      <c r="S2454" t="s">
        <v>67</v>
      </c>
      <c r="T2454" t="b">
        <v>0</v>
      </c>
      <c r="W2454" t="s">
        <v>59</v>
      </c>
      <c r="Y2454">
        <v>0</v>
      </c>
      <c r="Z2454" t="s">
        <v>59</v>
      </c>
      <c r="AA2454" t="b">
        <v>0</v>
      </c>
      <c r="AB2454" t="s">
        <v>954</v>
      </c>
      <c r="AC2454" t="s">
        <v>64</v>
      </c>
      <c r="AD2454" t="s">
        <v>252</v>
      </c>
      <c r="AE2454" t="s">
        <v>59</v>
      </c>
      <c r="AG2454" t="s">
        <v>955</v>
      </c>
      <c r="AI2454">
        <v>0</v>
      </c>
      <c r="AK2454" t="s">
        <v>64</v>
      </c>
      <c r="AL2454" t="s">
        <v>59</v>
      </c>
      <c r="AP2454" t="s">
        <v>76</v>
      </c>
      <c r="AQ2454">
        <v>3000</v>
      </c>
      <c r="AR2454">
        <v>3000</v>
      </c>
      <c r="AS2454">
        <v>211.55</v>
      </c>
      <c r="AT2454">
        <v>26</v>
      </c>
      <c r="AU2454">
        <v>0</v>
      </c>
      <c r="AV2454">
        <v>31</v>
      </c>
      <c r="AW2454" t="s">
        <v>22944</v>
      </c>
      <c r="AX2454" t="s">
        <v>22945</v>
      </c>
      <c r="AZ2454" t="s">
        <v>893</v>
      </c>
      <c r="BA2454" t="s">
        <v>894</v>
      </c>
      <c r="BB2454" t="b">
        <f t="shared" si="152"/>
        <v>0</v>
      </c>
      <c r="BC2454" t="str">
        <f>INDEX(repsearch2!B:B,MATCH(A2454,repsearch2!A:A,FALSE))</f>
        <v>No</v>
      </c>
      <c r="BD2454" s="3" t="b">
        <f t="shared" si="153"/>
        <v>0</v>
      </c>
      <c r="BE2454" s="3" t="b">
        <f t="shared" si="154"/>
        <v>0</v>
      </c>
      <c r="BF2454" t="str">
        <f t="shared" si="155"/>
        <v>closed</v>
      </c>
    </row>
    <row r="2455" spans="1:58" x14ac:dyDescent="0.3">
      <c r="A2455" t="s">
        <v>22946</v>
      </c>
      <c r="D2455" t="s">
        <v>96</v>
      </c>
      <c r="E2455" t="s">
        <v>22947</v>
      </c>
      <c r="F2455" t="s">
        <v>22948</v>
      </c>
      <c r="G2455">
        <v>1</v>
      </c>
      <c r="H2455" t="s">
        <v>59</v>
      </c>
      <c r="I2455" t="s">
        <v>22949</v>
      </c>
      <c r="J2455">
        <v>1</v>
      </c>
      <c r="K2455" t="s">
        <v>5661</v>
      </c>
      <c r="L2455" t="s">
        <v>22950</v>
      </c>
      <c r="M2455" t="s">
        <v>5663</v>
      </c>
      <c r="N2455" t="s">
        <v>64</v>
      </c>
      <c r="O2455" t="s">
        <v>5664</v>
      </c>
      <c r="P2455">
        <v>2020</v>
      </c>
      <c r="Q2455" t="s">
        <v>436</v>
      </c>
      <c r="R2455" t="b">
        <v>0</v>
      </c>
      <c r="S2455" t="s">
        <v>67</v>
      </c>
      <c r="T2455" t="b">
        <v>0</v>
      </c>
      <c r="W2455" t="s">
        <v>59</v>
      </c>
      <c r="Y2455">
        <v>0</v>
      </c>
      <c r="Z2455" t="s">
        <v>59</v>
      </c>
      <c r="AA2455" t="b">
        <v>0</v>
      </c>
      <c r="AB2455" t="s">
        <v>5665</v>
      </c>
      <c r="AC2455" t="s">
        <v>64</v>
      </c>
      <c r="AD2455" t="s">
        <v>72</v>
      </c>
      <c r="AE2455" t="s">
        <v>59</v>
      </c>
      <c r="AG2455" t="s">
        <v>5666</v>
      </c>
      <c r="AI2455">
        <v>0</v>
      </c>
      <c r="AK2455" t="s">
        <v>64</v>
      </c>
      <c r="AL2455" t="s">
        <v>59</v>
      </c>
      <c r="AP2455" t="s">
        <v>76</v>
      </c>
      <c r="AQ2455">
        <v>3000</v>
      </c>
      <c r="AR2455">
        <v>3000</v>
      </c>
      <c r="AS2455">
        <v>0</v>
      </c>
      <c r="AT2455">
        <v>0</v>
      </c>
      <c r="AU2455">
        <v>0</v>
      </c>
      <c r="AV2455">
        <v>0</v>
      </c>
      <c r="AZ2455" t="s">
        <v>227</v>
      </c>
      <c r="BA2455" t="s">
        <v>850</v>
      </c>
      <c r="BB2455" t="b">
        <f t="shared" si="152"/>
        <v>0</v>
      </c>
      <c r="BC2455" t="str">
        <f>INDEX(repsearch2!B:B,MATCH(A2455,repsearch2!A:A,FALSE))</f>
        <v>No</v>
      </c>
      <c r="BD2455" s="3" t="b">
        <f t="shared" si="153"/>
        <v>0</v>
      </c>
      <c r="BE2455" s="3" t="b">
        <f t="shared" si="154"/>
        <v>0</v>
      </c>
      <c r="BF2455" t="str">
        <f t="shared" si="155"/>
        <v>closed</v>
      </c>
    </row>
    <row r="2456" spans="1:58" x14ac:dyDescent="0.3">
      <c r="A2456" t="s">
        <v>22951</v>
      </c>
      <c r="D2456" t="s">
        <v>96</v>
      </c>
      <c r="E2456" t="s">
        <v>22952</v>
      </c>
      <c r="F2456" t="s">
        <v>22953</v>
      </c>
      <c r="G2456">
        <v>1</v>
      </c>
      <c r="H2456" t="s">
        <v>59</v>
      </c>
      <c r="I2456" t="s">
        <v>22954</v>
      </c>
      <c r="J2456">
        <v>1</v>
      </c>
      <c r="K2456" t="s">
        <v>14775</v>
      </c>
      <c r="L2456" t="s">
        <v>22955</v>
      </c>
      <c r="M2456" t="s">
        <v>14777</v>
      </c>
      <c r="N2456" t="s">
        <v>64</v>
      </c>
      <c r="O2456" t="s">
        <v>22956</v>
      </c>
      <c r="P2456">
        <v>2020</v>
      </c>
      <c r="Q2456" t="s">
        <v>1349</v>
      </c>
      <c r="R2456" t="b">
        <v>0</v>
      </c>
      <c r="S2456" t="s">
        <v>67</v>
      </c>
      <c r="T2456" t="b">
        <v>0</v>
      </c>
      <c r="W2456" t="s">
        <v>59</v>
      </c>
      <c r="Y2456">
        <v>0</v>
      </c>
      <c r="Z2456" t="s">
        <v>59</v>
      </c>
      <c r="AA2456" t="b">
        <v>0</v>
      </c>
      <c r="AB2456" t="s">
        <v>22957</v>
      </c>
      <c r="AC2456" t="s">
        <v>64</v>
      </c>
      <c r="AD2456" t="s">
        <v>1389</v>
      </c>
      <c r="AE2456" t="s">
        <v>59</v>
      </c>
      <c r="AG2456" t="s">
        <v>22958</v>
      </c>
      <c r="AI2456">
        <v>0</v>
      </c>
      <c r="AK2456" t="s">
        <v>64</v>
      </c>
      <c r="AL2456" t="s">
        <v>59</v>
      </c>
      <c r="AP2456" t="s">
        <v>76</v>
      </c>
      <c r="AQ2456">
        <v>2950</v>
      </c>
      <c r="AR2456">
        <v>2950</v>
      </c>
      <c r="AS2456">
        <v>0</v>
      </c>
      <c r="AT2456">
        <v>0</v>
      </c>
      <c r="AU2456">
        <v>0</v>
      </c>
      <c r="AV2456">
        <v>0</v>
      </c>
      <c r="AZ2456" t="s">
        <v>1392</v>
      </c>
      <c r="BA2456" t="s">
        <v>1393</v>
      </c>
      <c r="BB2456" t="b">
        <f t="shared" si="152"/>
        <v>0</v>
      </c>
      <c r="BC2456" t="str">
        <f>INDEX(repsearch2!B:B,MATCH(A2456,repsearch2!A:A,FALSE))</f>
        <v>No</v>
      </c>
      <c r="BD2456" s="3" t="b">
        <f t="shared" si="153"/>
        <v>0</v>
      </c>
      <c r="BE2456" s="3" t="b">
        <f t="shared" si="154"/>
        <v>0</v>
      </c>
      <c r="BF2456" t="str">
        <f t="shared" si="155"/>
        <v>closed</v>
      </c>
    </row>
    <row r="2457" spans="1:58" x14ac:dyDescent="0.3">
      <c r="A2457" t="s">
        <v>22959</v>
      </c>
      <c r="D2457" t="s">
        <v>96</v>
      </c>
      <c r="E2457" t="s">
        <v>22960</v>
      </c>
      <c r="F2457" t="s">
        <v>22961</v>
      </c>
      <c r="G2457">
        <v>2</v>
      </c>
      <c r="H2457" t="s">
        <v>59</v>
      </c>
      <c r="I2457" t="s">
        <v>22962</v>
      </c>
      <c r="J2457">
        <v>1</v>
      </c>
      <c r="K2457" t="s">
        <v>22963</v>
      </c>
      <c r="L2457" t="s">
        <v>22964</v>
      </c>
      <c r="M2457" t="s">
        <v>22965</v>
      </c>
      <c r="N2457" t="s">
        <v>64</v>
      </c>
      <c r="O2457" t="s">
        <v>22966</v>
      </c>
      <c r="P2457">
        <v>2020</v>
      </c>
      <c r="Q2457" t="s">
        <v>436</v>
      </c>
      <c r="R2457" t="b">
        <v>0</v>
      </c>
      <c r="S2457" t="s">
        <v>67</v>
      </c>
      <c r="T2457" t="b">
        <v>0</v>
      </c>
      <c r="W2457" t="s">
        <v>59</v>
      </c>
      <c r="Y2457">
        <v>0</v>
      </c>
      <c r="Z2457" t="s">
        <v>59</v>
      </c>
      <c r="AA2457" t="b">
        <v>0</v>
      </c>
      <c r="AB2457" t="s">
        <v>22967</v>
      </c>
      <c r="AC2457" t="s">
        <v>64</v>
      </c>
      <c r="AD2457" t="s">
        <v>72</v>
      </c>
      <c r="AE2457" t="s">
        <v>59</v>
      </c>
      <c r="AG2457" t="s">
        <v>22968</v>
      </c>
      <c r="AI2457">
        <v>0</v>
      </c>
      <c r="AK2457" t="s">
        <v>64</v>
      </c>
      <c r="AL2457" t="s">
        <v>59</v>
      </c>
      <c r="AP2457" t="s">
        <v>76</v>
      </c>
      <c r="AQ2457">
        <v>2600</v>
      </c>
      <c r="AR2457">
        <v>2600</v>
      </c>
      <c r="AS2457">
        <v>0</v>
      </c>
      <c r="AT2457">
        <v>0</v>
      </c>
      <c r="AU2457">
        <v>0</v>
      </c>
      <c r="AV2457">
        <v>0</v>
      </c>
      <c r="AZ2457" t="s">
        <v>4854</v>
      </c>
      <c r="BA2457" t="s">
        <v>22969</v>
      </c>
      <c r="BB2457" t="b">
        <f t="shared" si="152"/>
        <v>0</v>
      </c>
      <c r="BC2457" t="str">
        <f>INDEX(repsearch2!B:B,MATCH(A2457,repsearch2!A:A,FALSE))</f>
        <v>No</v>
      </c>
      <c r="BD2457" s="3" t="b">
        <f t="shared" si="153"/>
        <v>0</v>
      </c>
      <c r="BE2457" s="3" t="b">
        <f t="shared" si="154"/>
        <v>0</v>
      </c>
      <c r="BF2457" t="str">
        <f t="shared" si="155"/>
        <v>closed</v>
      </c>
    </row>
    <row r="2458" spans="1:58" x14ac:dyDescent="0.3">
      <c r="A2458" t="s">
        <v>22970</v>
      </c>
      <c r="D2458" t="s">
        <v>96</v>
      </c>
      <c r="E2458" t="s">
        <v>22971</v>
      </c>
      <c r="F2458" t="s">
        <v>22972</v>
      </c>
      <c r="G2458">
        <v>2</v>
      </c>
      <c r="H2458" t="s">
        <v>59</v>
      </c>
      <c r="I2458" t="s">
        <v>22973</v>
      </c>
      <c r="J2458">
        <v>1</v>
      </c>
      <c r="K2458" t="s">
        <v>22974</v>
      </c>
      <c r="L2458" t="s">
        <v>22975</v>
      </c>
      <c r="M2458" t="s">
        <v>22976</v>
      </c>
      <c r="N2458" t="s">
        <v>64</v>
      </c>
      <c r="O2458" t="s">
        <v>22977</v>
      </c>
      <c r="P2458">
        <v>2020</v>
      </c>
      <c r="Q2458" t="s">
        <v>1349</v>
      </c>
      <c r="R2458" t="b">
        <v>0</v>
      </c>
      <c r="S2458" t="s">
        <v>67</v>
      </c>
      <c r="T2458" t="b">
        <v>0</v>
      </c>
      <c r="W2458" t="s">
        <v>59</v>
      </c>
      <c r="Y2458">
        <v>0</v>
      </c>
      <c r="Z2458" t="s">
        <v>59</v>
      </c>
      <c r="AA2458" t="b">
        <v>0</v>
      </c>
      <c r="AB2458" t="s">
        <v>22978</v>
      </c>
      <c r="AC2458" t="s">
        <v>64</v>
      </c>
      <c r="AD2458" t="s">
        <v>1389</v>
      </c>
      <c r="AE2458" t="s">
        <v>59</v>
      </c>
      <c r="AG2458" t="s">
        <v>22979</v>
      </c>
      <c r="AI2458">
        <v>0</v>
      </c>
      <c r="AK2458" t="s">
        <v>64</v>
      </c>
      <c r="AL2458" t="s">
        <v>59</v>
      </c>
      <c r="AP2458" t="s">
        <v>76</v>
      </c>
      <c r="AQ2458">
        <v>2950</v>
      </c>
      <c r="AR2458">
        <v>2950</v>
      </c>
      <c r="AS2458">
        <v>0</v>
      </c>
      <c r="AT2458">
        <v>0</v>
      </c>
      <c r="AU2458">
        <v>0</v>
      </c>
      <c r="AV2458">
        <v>0</v>
      </c>
      <c r="AZ2458" t="s">
        <v>227</v>
      </c>
      <c r="BB2458" t="b">
        <f t="shared" si="152"/>
        <v>0</v>
      </c>
      <c r="BC2458" t="str">
        <f>INDEX(repsearch2!B:B,MATCH(A2458,repsearch2!A:A,FALSE))</f>
        <v>No</v>
      </c>
      <c r="BD2458" s="3" t="b">
        <f t="shared" si="153"/>
        <v>0</v>
      </c>
      <c r="BE2458" s="3" t="b">
        <f t="shared" si="154"/>
        <v>0</v>
      </c>
      <c r="BF2458" t="str">
        <f t="shared" si="155"/>
        <v>closed</v>
      </c>
    </row>
    <row r="2459" spans="1:58" x14ac:dyDescent="0.3">
      <c r="A2459" t="s">
        <v>22980</v>
      </c>
      <c r="D2459" t="s">
        <v>96</v>
      </c>
      <c r="E2459" t="s">
        <v>22981</v>
      </c>
      <c r="F2459" t="s">
        <v>22982</v>
      </c>
      <c r="G2459">
        <v>2</v>
      </c>
      <c r="H2459" t="s">
        <v>59</v>
      </c>
      <c r="I2459" t="s">
        <v>22983</v>
      </c>
      <c r="J2459">
        <v>1</v>
      </c>
      <c r="K2459" t="s">
        <v>22984</v>
      </c>
      <c r="L2459" t="s">
        <v>22985</v>
      </c>
      <c r="N2459" t="s">
        <v>59</v>
      </c>
      <c r="O2459" t="s">
        <v>22986</v>
      </c>
      <c r="P2459">
        <v>2020</v>
      </c>
      <c r="Q2459" t="s">
        <v>1349</v>
      </c>
      <c r="R2459" t="b">
        <v>0</v>
      </c>
      <c r="S2459" t="s">
        <v>67</v>
      </c>
      <c r="T2459" t="b">
        <v>0</v>
      </c>
      <c r="W2459" t="s">
        <v>59</v>
      </c>
      <c r="Y2459">
        <v>0</v>
      </c>
      <c r="Z2459" t="s">
        <v>59</v>
      </c>
      <c r="AA2459" t="b">
        <v>0</v>
      </c>
      <c r="AB2459" t="s">
        <v>22987</v>
      </c>
      <c r="AC2459" t="s">
        <v>64</v>
      </c>
      <c r="AD2459" t="s">
        <v>1389</v>
      </c>
      <c r="AE2459" t="s">
        <v>59</v>
      </c>
      <c r="AG2459" t="s">
        <v>22988</v>
      </c>
      <c r="AI2459">
        <v>0</v>
      </c>
      <c r="AK2459" t="s">
        <v>64</v>
      </c>
      <c r="AL2459" t="s">
        <v>59</v>
      </c>
      <c r="AP2459" t="s">
        <v>76</v>
      </c>
      <c r="AQ2459">
        <v>2950</v>
      </c>
      <c r="AR2459">
        <v>2950</v>
      </c>
      <c r="AS2459">
        <v>1</v>
      </c>
      <c r="AT2459">
        <v>0</v>
      </c>
      <c r="AU2459">
        <v>0</v>
      </c>
      <c r="AV2459">
        <v>2</v>
      </c>
      <c r="AW2459" t="s">
        <v>22989</v>
      </c>
      <c r="AZ2459" t="s">
        <v>9816</v>
      </c>
      <c r="BA2459" t="s">
        <v>22990</v>
      </c>
      <c r="BB2459" t="b">
        <f t="shared" si="152"/>
        <v>0</v>
      </c>
      <c r="BC2459" t="str">
        <f>INDEX(repsearch2!B:B,MATCH(A2459,repsearch2!A:A,FALSE))</f>
        <v>No</v>
      </c>
      <c r="BD2459" s="3" t="b">
        <f t="shared" si="153"/>
        <v>0</v>
      </c>
      <c r="BE2459" s="3" t="b">
        <f t="shared" si="154"/>
        <v>0</v>
      </c>
      <c r="BF2459" t="str">
        <f t="shared" si="155"/>
        <v>closed</v>
      </c>
    </row>
    <row r="2460" spans="1:58" x14ac:dyDescent="0.3">
      <c r="A2460" t="s">
        <v>22991</v>
      </c>
      <c r="D2460" t="s">
        <v>96</v>
      </c>
      <c r="E2460" t="s">
        <v>22992</v>
      </c>
      <c r="F2460" t="s">
        <v>22993</v>
      </c>
      <c r="G2460">
        <v>2</v>
      </c>
      <c r="H2460" t="s">
        <v>59</v>
      </c>
      <c r="I2460" t="s">
        <v>22994</v>
      </c>
      <c r="J2460">
        <v>1</v>
      </c>
      <c r="K2460" t="s">
        <v>22995</v>
      </c>
      <c r="L2460" t="s">
        <v>22996</v>
      </c>
      <c r="N2460" t="s">
        <v>59</v>
      </c>
      <c r="O2460" t="s">
        <v>22997</v>
      </c>
      <c r="P2460">
        <v>2020</v>
      </c>
      <c r="Q2460" t="s">
        <v>1349</v>
      </c>
      <c r="R2460" t="b">
        <v>0</v>
      </c>
      <c r="S2460" t="s">
        <v>67</v>
      </c>
      <c r="T2460" t="b">
        <v>0</v>
      </c>
      <c r="W2460" t="s">
        <v>59</v>
      </c>
      <c r="Y2460">
        <v>0</v>
      </c>
      <c r="Z2460" t="s">
        <v>59</v>
      </c>
      <c r="AA2460" t="b">
        <v>0</v>
      </c>
      <c r="AB2460" t="s">
        <v>22998</v>
      </c>
      <c r="AC2460" t="s">
        <v>64</v>
      </c>
      <c r="AD2460" t="s">
        <v>252</v>
      </c>
      <c r="AE2460" t="s">
        <v>59</v>
      </c>
      <c r="AG2460" t="s">
        <v>22999</v>
      </c>
      <c r="AI2460">
        <v>0</v>
      </c>
      <c r="AK2460" t="s">
        <v>64</v>
      </c>
      <c r="AL2460" t="s">
        <v>59</v>
      </c>
      <c r="AP2460" t="s">
        <v>76</v>
      </c>
      <c r="AQ2460">
        <v>2950</v>
      </c>
      <c r="AR2460">
        <v>2950</v>
      </c>
      <c r="AS2460">
        <v>1</v>
      </c>
      <c r="AT2460">
        <v>0</v>
      </c>
      <c r="AU2460">
        <v>0</v>
      </c>
      <c r="AV2460">
        <v>1</v>
      </c>
      <c r="AW2460" t="s">
        <v>23000</v>
      </c>
      <c r="AZ2460" t="s">
        <v>592</v>
      </c>
      <c r="BB2460" t="b">
        <f t="shared" si="152"/>
        <v>0</v>
      </c>
      <c r="BC2460" t="str">
        <f>INDEX(repsearch2!B:B,MATCH(A2460,repsearch2!A:A,FALSE))</f>
        <v>No</v>
      </c>
      <c r="BD2460" s="3" t="b">
        <f t="shared" si="153"/>
        <v>0</v>
      </c>
      <c r="BE2460" s="3" t="b">
        <f t="shared" si="154"/>
        <v>0</v>
      </c>
      <c r="BF2460" t="str">
        <f t="shared" si="155"/>
        <v>closed</v>
      </c>
    </row>
    <row r="2461" spans="1:58" x14ac:dyDescent="0.3">
      <c r="A2461" t="s">
        <v>23001</v>
      </c>
      <c r="B2461" t="s">
        <v>346</v>
      </c>
      <c r="D2461" t="s">
        <v>347</v>
      </c>
      <c r="E2461" t="s">
        <v>23002</v>
      </c>
      <c r="F2461" t="s">
        <v>23003</v>
      </c>
      <c r="G2461">
        <v>4</v>
      </c>
      <c r="H2461" t="s">
        <v>59</v>
      </c>
      <c r="I2461" t="s">
        <v>23004</v>
      </c>
      <c r="J2461">
        <v>1</v>
      </c>
      <c r="K2461" t="s">
        <v>23005</v>
      </c>
      <c r="L2461" t="s">
        <v>23006</v>
      </c>
      <c r="N2461" t="s">
        <v>59</v>
      </c>
      <c r="O2461" t="s">
        <v>23007</v>
      </c>
      <c r="P2461">
        <v>2021</v>
      </c>
      <c r="Q2461" t="s">
        <v>23008</v>
      </c>
      <c r="R2461" t="b">
        <v>1</v>
      </c>
      <c r="S2461" t="s">
        <v>67</v>
      </c>
      <c r="T2461" t="b">
        <v>0</v>
      </c>
      <c r="U2461" t="s">
        <v>68</v>
      </c>
      <c r="V2461" t="s">
        <v>69</v>
      </c>
      <c r="W2461" t="s">
        <v>59</v>
      </c>
      <c r="Y2461">
        <v>0</v>
      </c>
      <c r="Z2461" t="s">
        <v>59</v>
      </c>
      <c r="AA2461" t="b">
        <v>0</v>
      </c>
      <c r="AB2461" t="s">
        <v>23009</v>
      </c>
      <c r="AC2461" t="s">
        <v>205</v>
      </c>
      <c r="AI2461">
        <v>0</v>
      </c>
      <c r="AJ2461" t="s">
        <v>23010</v>
      </c>
      <c r="AK2461" t="s">
        <v>64</v>
      </c>
      <c r="AL2461" t="s">
        <v>59</v>
      </c>
      <c r="AS2461">
        <v>0</v>
      </c>
      <c r="AT2461">
        <v>0</v>
      </c>
      <c r="AU2461">
        <v>0</v>
      </c>
      <c r="AV2461">
        <v>0</v>
      </c>
      <c r="AX2461" t="s">
        <v>23011</v>
      </c>
      <c r="AZ2461" t="s">
        <v>1784</v>
      </c>
      <c r="BA2461" t="s">
        <v>23012</v>
      </c>
      <c r="BB2461" t="b">
        <f t="shared" si="152"/>
        <v>0</v>
      </c>
      <c r="BC2461" t="str">
        <f>INDEX(repsearch2!B:B,MATCH(A2461,repsearch2!A:A,FALSE))</f>
        <v>No</v>
      </c>
      <c r="BD2461" s="3" t="b">
        <f t="shared" si="153"/>
        <v>0</v>
      </c>
      <c r="BE2461" s="3" t="b">
        <f t="shared" si="154"/>
        <v>1</v>
      </c>
      <c r="BF2461" t="str">
        <f t="shared" si="155"/>
        <v>bronze</v>
      </c>
    </row>
    <row r="2462" spans="1:58" x14ac:dyDescent="0.3">
      <c r="A2462" t="s">
        <v>23013</v>
      </c>
      <c r="D2462" t="s">
        <v>96</v>
      </c>
      <c r="E2462" t="s">
        <v>23014</v>
      </c>
      <c r="F2462" t="s">
        <v>23015</v>
      </c>
      <c r="G2462">
        <v>11</v>
      </c>
      <c r="H2462" t="s">
        <v>59</v>
      </c>
      <c r="I2462" t="s">
        <v>23016</v>
      </c>
      <c r="J2462">
        <v>1</v>
      </c>
      <c r="K2462" t="s">
        <v>23017</v>
      </c>
      <c r="L2462" t="s">
        <v>6759</v>
      </c>
      <c r="N2462" t="s">
        <v>59</v>
      </c>
      <c r="O2462" t="s">
        <v>4192</v>
      </c>
      <c r="P2462">
        <v>2020</v>
      </c>
      <c r="Q2462" t="s">
        <v>762</v>
      </c>
      <c r="R2462" t="b">
        <v>0</v>
      </c>
      <c r="S2462" t="s">
        <v>67</v>
      </c>
      <c r="T2462" t="b">
        <v>0</v>
      </c>
      <c r="W2462" t="s">
        <v>59</v>
      </c>
      <c r="Y2462">
        <v>0</v>
      </c>
      <c r="Z2462" t="s">
        <v>59</v>
      </c>
      <c r="AA2462" t="b">
        <v>0</v>
      </c>
      <c r="AB2462" t="s">
        <v>4193</v>
      </c>
      <c r="AC2462" t="s">
        <v>59</v>
      </c>
      <c r="AE2462" t="s">
        <v>59</v>
      </c>
      <c r="AG2462" t="s">
        <v>4194</v>
      </c>
      <c r="AI2462">
        <v>1</v>
      </c>
      <c r="AK2462" t="s">
        <v>64</v>
      </c>
      <c r="AL2462" t="s">
        <v>59</v>
      </c>
      <c r="AS2462">
        <v>36.5</v>
      </c>
      <c r="AT2462">
        <v>0</v>
      </c>
      <c r="AU2462">
        <v>0</v>
      </c>
      <c r="AV2462">
        <v>48</v>
      </c>
      <c r="AW2462" t="s">
        <v>23018</v>
      </c>
      <c r="AZ2462" t="s">
        <v>893</v>
      </c>
      <c r="BA2462" t="s">
        <v>894</v>
      </c>
      <c r="BB2462" t="b">
        <f t="shared" si="152"/>
        <v>0</v>
      </c>
      <c r="BC2462" t="str">
        <f>INDEX(repsearch2!B:B,MATCH(A2462,repsearch2!A:A,FALSE))</f>
        <v>No</v>
      </c>
      <c r="BD2462" s="3" t="b">
        <f t="shared" si="153"/>
        <v>0</v>
      </c>
      <c r="BE2462" s="3" t="b">
        <f t="shared" si="154"/>
        <v>0</v>
      </c>
      <c r="BF2462" t="str">
        <f t="shared" si="155"/>
        <v>closed</v>
      </c>
    </row>
    <row r="2463" spans="1:58" x14ac:dyDescent="0.3">
      <c r="A2463" t="s">
        <v>23019</v>
      </c>
      <c r="B2463" t="s">
        <v>1328</v>
      </c>
      <c r="D2463" t="s">
        <v>347</v>
      </c>
      <c r="E2463" t="s">
        <v>23020</v>
      </c>
      <c r="F2463" t="s">
        <v>23021</v>
      </c>
      <c r="G2463">
        <v>5</v>
      </c>
      <c r="H2463" t="s">
        <v>59</v>
      </c>
      <c r="I2463" t="s">
        <v>23022</v>
      </c>
      <c r="J2463">
        <v>1</v>
      </c>
      <c r="K2463" t="s">
        <v>23023</v>
      </c>
      <c r="L2463" t="s">
        <v>23024</v>
      </c>
      <c r="N2463" t="s">
        <v>59</v>
      </c>
      <c r="O2463" t="s">
        <v>4192</v>
      </c>
      <c r="P2463">
        <v>2020</v>
      </c>
      <c r="Q2463" t="s">
        <v>762</v>
      </c>
      <c r="R2463" t="b">
        <v>1</v>
      </c>
      <c r="S2463" t="s">
        <v>67</v>
      </c>
      <c r="T2463" t="b">
        <v>0</v>
      </c>
      <c r="U2463" t="s">
        <v>68</v>
      </c>
      <c r="V2463" t="s">
        <v>69</v>
      </c>
      <c r="W2463" t="s">
        <v>59</v>
      </c>
      <c r="Y2463">
        <v>0</v>
      </c>
      <c r="Z2463" t="s">
        <v>59</v>
      </c>
      <c r="AA2463" t="b">
        <v>0</v>
      </c>
      <c r="AB2463" t="s">
        <v>4193</v>
      </c>
      <c r="AC2463" t="s">
        <v>59</v>
      </c>
      <c r="AE2463" t="s">
        <v>59</v>
      </c>
      <c r="AG2463" t="s">
        <v>4194</v>
      </c>
      <c r="AI2463">
        <v>0</v>
      </c>
      <c r="AJ2463" t="s">
        <v>23025</v>
      </c>
      <c r="AK2463" t="s">
        <v>64</v>
      </c>
      <c r="AL2463" t="s">
        <v>59</v>
      </c>
      <c r="AS2463">
        <v>51.3</v>
      </c>
      <c r="AT2463">
        <v>0</v>
      </c>
      <c r="AU2463">
        <v>0</v>
      </c>
      <c r="AV2463">
        <v>68</v>
      </c>
      <c r="AW2463" t="s">
        <v>23026</v>
      </c>
      <c r="AZ2463" t="s">
        <v>893</v>
      </c>
      <c r="BA2463" t="s">
        <v>894</v>
      </c>
      <c r="BB2463" t="b">
        <f t="shared" si="152"/>
        <v>0</v>
      </c>
      <c r="BC2463" t="str">
        <f>INDEX(repsearch2!B:B,MATCH(A2463,repsearch2!A:A,FALSE))</f>
        <v>No</v>
      </c>
      <c r="BD2463" s="3" t="b">
        <f t="shared" si="153"/>
        <v>0</v>
      </c>
      <c r="BE2463" s="3" t="b">
        <f t="shared" si="154"/>
        <v>1</v>
      </c>
      <c r="BF2463" t="str">
        <f t="shared" si="155"/>
        <v>bronze</v>
      </c>
    </row>
    <row r="2464" spans="1:58" x14ac:dyDescent="0.3">
      <c r="A2464" t="s">
        <v>23027</v>
      </c>
      <c r="D2464" t="s">
        <v>96</v>
      </c>
      <c r="E2464" t="s">
        <v>23028</v>
      </c>
      <c r="F2464" t="s">
        <v>23029</v>
      </c>
      <c r="G2464">
        <v>6</v>
      </c>
      <c r="H2464" t="s">
        <v>59</v>
      </c>
      <c r="I2464" t="s">
        <v>23030</v>
      </c>
      <c r="J2464">
        <v>1</v>
      </c>
      <c r="K2464" t="s">
        <v>23031</v>
      </c>
      <c r="L2464" t="s">
        <v>23032</v>
      </c>
      <c r="M2464" t="s">
        <v>2983</v>
      </c>
      <c r="N2464" t="s">
        <v>64</v>
      </c>
      <c r="O2464" t="s">
        <v>4192</v>
      </c>
      <c r="P2464">
        <v>2020</v>
      </c>
      <c r="Q2464" t="s">
        <v>762</v>
      </c>
      <c r="R2464" t="b">
        <v>0</v>
      </c>
      <c r="S2464" t="s">
        <v>67</v>
      </c>
      <c r="T2464" t="b">
        <v>0</v>
      </c>
      <c r="W2464" t="s">
        <v>59</v>
      </c>
      <c r="Y2464">
        <v>0</v>
      </c>
      <c r="Z2464" t="s">
        <v>59</v>
      </c>
      <c r="AA2464" t="b">
        <v>0</v>
      </c>
      <c r="AB2464" t="s">
        <v>4193</v>
      </c>
      <c r="AC2464" t="s">
        <v>59</v>
      </c>
      <c r="AE2464" t="s">
        <v>59</v>
      </c>
      <c r="AG2464" t="s">
        <v>4194</v>
      </c>
      <c r="AI2464">
        <v>1</v>
      </c>
      <c r="AK2464" t="s">
        <v>64</v>
      </c>
      <c r="AL2464" t="s">
        <v>59</v>
      </c>
      <c r="AS2464">
        <v>17.399999999999999</v>
      </c>
      <c r="AT2464">
        <v>0</v>
      </c>
      <c r="AU2464">
        <v>0</v>
      </c>
      <c r="AV2464">
        <v>25</v>
      </c>
      <c r="AW2464" t="s">
        <v>23033</v>
      </c>
      <c r="AZ2464" t="s">
        <v>893</v>
      </c>
      <c r="BA2464" t="s">
        <v>894</v>
      </c>
      <c r="BB2464" t="b">
        <f t="shared" si="152"/>
        <v>0</v>
      </c>
      <c r="BC2464" t="str">
        <f>INDEX(repsearch2!B:B,MATCH(A2464,repsearch2!A:A,FALSE))</f>
        <v>No</v>
      </c>
      <c r="BD2464" s="3" t="b">
        <f t="shared" si="153"/>
        <v>0</v>
      </c>
      <c r="BE2464" s="3" t="b">
        <f t="shared" si="154"/>
        <v>0</v>
      </c>
      <c r="BF2464" t="str">
        <f t="shared" si="155"/>
        <v>closed</v>
      </c>
    </row>
    <row r="2465" spans="1:58" x14ac:dyDescent="0.3">
      <c r="A2465" t="s">
        <v>23034</v>
      </c>
      <c r="D2465" t="s">
        <v>96</v>
      </c>
      <c r="E2465" t="s">
        <v>23035</v>
      </c>
      <c r="F2465" t="s">
        <v>23036</v>
      </c>
      <c r="G2465">
        <v>3</v>
      </c>
      <c r="H2465" t="s">
        <v>59</v>
      </c>
      <c r="I2465" t="s">
        <v>23037</v>
      </c>
      <c r="J2465">
        <v>1</v>
      </c>
      <c r="K2465" t="s">
        <v>3789</v>
      </c>
      <c r="L2465" t="s">
        <v>23038</v>
      </c>
      <c r="N2465" t="s">
        <v>59</v>
      </c>
      <c r="O2465" t="s">
        <v>4192</v>
      </c>
      <c r="P2465">
        <v>2020</v>
      </c>
      <c r="Q2465" t="s">
        <v>762</v>
      </c>
      <c r="R2465" t="b">
        <v>0</v>
      </c>
      <c r="S2465" t="s">
        <v>67</v>
      </c>
      <c r="T2465" t="b">
        <v>0</v>
      </c>
      <c r="W2465" t="s">
        <v>59</v>
      </c>
      <c r="Y2465">
        <v>0</v>
      </c>
      <c r="Z2465" t="s">
        <v>59</v>
      </c>
      <c r="AA2465" t="b">
        <v>0</v>
      </c>
      <c r="AB2465" t="s">
        <v>4193</v>
      </c>
      <c r="AC2465" t="s">
        <v>59</v>
      </c>
      <c r="AE2465" t="s">
        <v>59</v>
      </c>
      <c r="AG2465" t="s">
        <v>4194</v>
      </c>
      <c r="AI2465">
        <v>0</v>
      </c>
      <c r="AK2465" t="s">
        <v>64</v>
      </c>
      <c r="AL2465" t="s">
        <v>59</v>
      </c>
      <c r="AS2465">
        <v>52.15</v>
      </c>
      <c r="AT2465">
        <v>0</v>
      </c>
      <c r="AU2465">
        <v>0</v>
      </c>
      <c r="AV2465">
        <v>77</v>
      </c>
      <c r="AW2465" t="s">
        <v>23039</v>
      </c>
      <c r="AZ2465" t="s">
        <v>893</v>
      </c>
      <c r="BA2465" t="s">
        <v>894</v>
      </c>
      <c r="BB2465" t="b">
        <f t="shared" si="152"/>
        <v>0</v>
      </c>
      <c r="BC2465" t="str">
        <f>INDEX(repsearch2!B:B,MATCH(A2465,repsearch2!A:A,FALSE))</f>
        <v>No</v>
      </c>
      <c r="BD2465" s="3" t="b">
        <f t="shared" si="153"/>
        <v>0</v>
      </c>
      <c r="BE2465" s="3" t="b">
        <f t="shared" si="154"/>
        <v>0</v>
      </c>
      <c r="BF2465" t="str">
        <f t="shared" si="155"/>
        <v>closed</v>
      </c>
    </row>
    <row r="2466" spans="1:58" x14ac:dyDescent="0.3">
      <c r="A2466" s="3" t="s">
        <v>23040</v>
      </c>
      <c r="B2466" s="3" t="s">
        <v>346</v>
      </c>
      <c r="C2466" s="3"/>
      <c r="D2466" s="3" t="s">
        <v>347</v>
      </c>
      <c r="E2466" s="3" t="s">
        <v>23041</v>
      </c>
      <c r="F2466" s="3" t="s">
        <v>23042</v>
      </c>
      <c r="G2466" s="3">
        <v>5</v>
      </c>
      <c r="H2466" s="3" t="s">
        <v>59</v>
      </c>
      <c r="I2466" s="3" t="s">
        <v>23043</v>
      </c>
      <c r="J2466" s="3">
        <v>1</v>
      </c>
      <c r="K2466" s="3" t="s">
        <v>23044</v>
      </c>
      <c r="L2466" s="3" t="s">
        <v>23045</v>
      </c>
      <c r="M2466" s="3" t="s">
        <v>23046</v>
      </c>
      <c r="N2466" s="3" t="s">
        <v>64</v>
      </c>
      <c r="O2466" s="3" t="s">
        <v>23047</v>
      </c>
      <c r="P2466" s="3">
        <v>2020</v>
      </c>
      <c r="Q2466" s="3" t="s">
        <v>23048</v>
      </c>
      <c r="R2466" s="3" t="b">
        <v>1</v>
      </c>
      <c r="S2466" s="3" t="s">
        <v>67</v>
      </c>
      <c r="T2466" s="3" t="b">
        <v>0</v>
      </c>
      <c r="U2466" s="3" t="s">
        <v>68</v>
      </c>
      <c r="V2466" s="3" t="s">
        <v>69</v>
      </c>
      <c r="W2466" s="3" t="s">
        <v>64</v>
      </c>
      <c r="X2466" s="3" t="s">
        <v>70</v>
      </c>
      <c r="Y2466" s="3">
        <v>1</v>
      </c>
      <c r="Z2466" s="3" t="s">
        <v>59</v>
      </c>
      <c r="AA2466" s="3" t="b">
        <v>0</v>
      </c>
      <c r="AB2466" s="3" t="s">
        <v>23049</v>
      </c>
      <c r="AC2466" s="3" t="s">
        <v>59</v>
      </c>
      <c r="AD2466" s="3"/>
      <c r="AE2466" s="3" t="s">
        <v>59</v>
      </c>
      <c r="AF2466" s="3"/>
      <c r="AG2466" s="3" t="s">
        <v>23050</v>
      </c>
      <c r="AH2466" s="3"/>
      <c r="AI2466" s="3">
        <v>0</v>
      </c>
      <c r="AJ2466" s="3" t="s">
        <v>23051</v>
      </c>
      <c r="AK2466" s="3" t="s">
        <v>64</v>
      </c>
      <c r="AL2466" s="3" t="s">
        <v>59</v>
      </c>
      <c r="AM2466" s="3"/>
      <c r="AN2466" s="3"/>
      <c r="AO2466" s="3"/>
      <c r="AP2466" s="3"/>
      <c r="AQ2466" s="3"/>
      <c r="AR2466" s="3"/>
      <c r="AS2466" s="3">
        <v>0</v>
      </c>
      <c r="AT2466" s="3">
        <v>0</v>
      </c>
      <c r="AU2466" s="3">
        <v>0</v>
      </c>
      <c r="AV2466" s="3">
        <v>0</v>
      </c>
      <c r="AW2466" s="3"/>
      <c r="AX2466" s="3"/>
      <c r="AY2466" s="3"/>
      <c r="AZ2466" s="3" t="s">
        <v>518</v>
      </c>
      <c r="BA2466" s="3" t="s">
        <v>23052</v>
      </c>
      <c r="BB2466" s="3" t="b">
        <f t="shared" si="152"/>
        <v>1</v>
      </c>
      <c r="BC2466" s="3" t="str">
        <f>INDEX(repsearch2!B:B,MATCH(A2466,repsearch2!A:A,FALSE))</f>
        <v>Yes</v>
      </c>
      <c r="BD2466" s="3" t="b">
        <f t="shared" si="153"/>
        <v>1</v>
      </c>
      <c r="BE2466" s="3" t="b">
        <f t="shared" si="154"/>
        <v>1</v>
      </c>
      <c r="BF2466" t="str">
        <f t="shared" si="155"/>
        <v>bronze</v>
      </c>
    </row>
    <row r="2467" spans="1:58" x14ac:dyDescent="0.3">
      <c r="A2467" t="s">
        <v>23053</v>
      </c>
      <c r="B2467" t="s">
        <v>387</v>
      </c>
      <c r="D2467" t="s">
        <v>242</v>
      </c>
      <c r="E2467" t="s">
        <v>23054</v>
      </c>
      <c r="F2467" t="s">
        <v>23055</v>
      </c>
      <c r="G2467">
        <v>6</v>
      </c>
      <c r="H2467" t="s">
        <v>59</v>
      </c>
      <c r="I2467" t="s">
        <v>23056</v>
      </c>
      <c r="J2467">
        <v>1</v>
      </c>
      <c r="K2467" t="s">
        <v>23057</v>
      </c>
      <c r="L2467" t="s">
        <v>23058</v>
      </c>
      <c r="N2467" t="s">
        <v>59</v>
      </c>
      <c r="O2467" t="s">
        <v>5028</v>
      </c>
      <c r="P2467">
        <v>2020</v>
      </c>
      <c r="Q2467" t="s">
        <v>184</v>
      </c>
      <c r="R2467" t="b">
        <v>1</v>
      </c>
      <c r="S2467" t="s">
        <v>67</v>
      </c>
      <c r="T2467" t="b">
        <v>0</v>
      </c>
      <c r="U2467" t="s">
        <v>68</v>
      </c>
      <c r="V2467" t="s">
        <v>69</v>
      </c>
      <c r="W2467" t="s">
        <v>64</v>
      </c>
      <c r="X2467" t="s">
        <v>1337</v>
      </c>
      <c r="Y2467">
        <v>1</v>
      </c>
      <c r="Z2467" t="s">
        <v>59</v>
      </c>
      <c r="AA2467" t="b">
        <v>0</v>
      </c>
      <c r="AB2467" t="s">
        <v>5029</v>
      </c>
      <c r="AC2467" t="s">
        <v>64</v>
      </c>
      <c r="AD2467" t="s">
        <v>252</v>
      </c>
      <c r="AE2467" t="s">
        <v>59</v>
      </c>
      <c r="AG2467" t="s">
        <v>5030</v>
      </c>
      <c r="AI2467">
        <v>0</v>
      </c>
      <c r="AJ2467" t="s">
        <v>23059</v>
      </c>
      <c r="AK2467" t="s">
        <v>64</v>
      </c>
      <c r="AL2467" t="s">
        <v>59</v>
      </c>
      <c r="AP2467" t="s">
        <v>76</v>
      </c>
      <c r="AQ2467">
        <v>3000</v>
      </c>
      <c r="AR2467">
        <v>3000</v>
      </c>
      <c r="AS2467">
        <v>1.25</v>
      </c>
      <c r="AT2467">
        <v>0</v>
      </c>
      <c r="AU2467">
        <v>0</v>
      </c>
      <c r="AV2467">
        <v>1</v>
      </c>
      <c r="AW2467" t="s">
        <v>23060</v>
      </c>
      <c r="AZ2467" t="s">
        <v>5033</v>
      </c>
      <c r="BA2467" t="s">
        <v>5034</v>
      </c>
      <c r="BB2467" t="b">
        <f t="shared" si="152"/>
        <v>0</v>
      </c>
      <c r="BC2467" t="str">
        <f>INDEX(repsearch2!B:B,MATCH(A2467,repsearch2!A:A,FALSE))</f>
        <v>No</v>
      </c>
      <c r="BD2467" s="3" t="b">
        <f t="shared" si="153"/>
        <v>0</v>
      </c>
      <c r="BE2467" s="3" t="b">
        <f t="shared" si="154"/>
        <v>1</v>
      </c>
      <c r="BF2467" t="str">
        <f t="shared" si="155"/>
        <v>hybrid</v>
      </c>
    </row>
    <row r="2468" spans="1:58" x14ac:dyDescent="0.3">
      <c r="A2468" t="s">
        <v>23061</v>
      </c>
      <c r="D2468" t="s">
        <v>96</v>
      </c>
      <c r="E2468" t="s">
        <v>23062</v>
      </c>
      <c r="F2468" t="s">
        <v>23063</v>
      </c>
      <c r="G2468">
        <v>4</v>
      </c>
      <c r="H2468" t="s">
        <v>59</v>
      </c>
      <c r="I2468" t="s">
        <v>23064</v>
      </c>
      <c r="J2468">
        <v>1</v>
      </c>
      <c r="K2468" t="s">
        <v>23065</v>
      </c>
      <c r="L2468" t="s">
        <v>23066</v>
      </c>
      <c r="M2468" t="s">
        <v>23067</v>
      </c>
      <c r="N2468" t="s">
        <v>64</v>
      </c>
      <c r="O2468" t="s">
        <v>23068</v>
      </c>
      <c r="P2468">
        <v>2020</v>
      </c>
      <c r="Q2468" t="s">
        <v>184</v>
      </c>
      <c r="R2468" t="b">
        <v>0</v>
      </c>
      <c r="S2468" t="s">
        <v>67</v>
      </c>
      <c r="T2468" t="b">
        <v>0</v>
      </c>
      <c r="W2468" t="s">
        <v>59</v>
      </c>
      <c r="Y2468">
        <v>0</v>
      </c>
      <c r="Z2468" t="s">
        <v>59</v>
      </c>
      <c r="AA2468" t="b">
        <v>0</v>
      </c>
      <c r="AB2468" t="s">
        <v>23069</v>
      </c>
      <c r="AC2468" t="s">
        <v>64</v>
      </c>
      <c r="AD2468" t="s">
        <v>252</v>
      </c>
      <c r="AE2468" t="s">
        <v>59</v>
      </c>
      <c r="AG2468" t="s">
        <v>23070</v>
      </c>
      <c r="AI2468">
        <v>0</v>
      </c>
      <c r="AK2468" t="s">
        <v>64</v>
      </c>
      <c r="AL2468" t="s">
        <v>59</v>
      </c>
      <c r="AP2468" t="s">
        <v>76</v>
      </c>
      <c r="AQ2468">
        <v>3000</v>
      </c>
      <c r="AR2468">
        <v>3000</v>
      </c>
      <c r="AS2468">
        <v>2.6</v>
      </c>
      <c r="AT2468">
        <v>0</v>
      </c>
      <c r="AU2468">
        <v>0</v>
      </c>
      <c r="AV2468">
        <v>4</v>
      </c>
      <c r="AW2468" t="s">
        <v>23071</v>
      </c>
      <c r="AX2468" t="s">
        <v>23072</v>
      </c>
      <c r="AZ2468" t="s">
        <v>677</v>
      </c>
      <c r="BA2468" t="s">
        <v>23073</v>
      </c>
      <c r="BB2468" t="b">
        <f t="shared" si="152"/>
        <v>0</v>
      </c>
      <c r="BC2468" t="str">
        <f>INDEX(repsearch2!B:B,MATCH(A2468,repsearch2!A:A,FALSE))</f>
        <v>No</v>
      </c>
      <c r="BD2468" s="3" t="b">
        <f t="shared" si="153"/>
        <v>0</v>
      </c>
      <c r="BE2468" s="3" t="b">
        <f t="shared" si="154"/>
        <v>0</v>
      </c>
      <c r="BF2468" t="str">
        <f t="shared" si="155"/>
        <v>closed</v>
      </c>
    </row>
    <row r="2469" spans="1:58" x14ac:dyDescent="0.3">
      <c r="A2469" t="s">
        <v>23074</v>
      </c>
      <c r="D2469" t="s">
        <v>96</v>
      </c>
      <c r="E2469" t="s">
        <v>23075</v>
      </c>
      <c r="F2469" t="s">
        <v>23076</v>
      </c>
      <c r="G2469">
        <v>10</v>
      </c>
      <c r="H2469" t="s">
        <v>59</v>
      </c>
      <c r="I2469" t="s">
        <v>23077</v>
      </c>
      <c r="J2469">
        <v>1</v>
      </c>
      <c r="K2469" t="s">
        <v>23078</v>
      </c>
      <c r="L2469" t="s">
        <v>23079</v>
      </c>
      <c r="N2469" t="s">
        <v>59</v>
      </c>
      <c r="O2469" t="s">
        <v>23080</v>
      </c>
      <c r="P2469">
        <v>2020</v>
      </c>
      <c r="Q2469" t="s">
        <v>184</v>
      </c>
      <c r="R2469" t="b">
        <v>0</v>
      </c>
      <c r="S2469" t="s">
        <v>67</v>
      </c>
      <c r="T2469" t="b">
        <v>0</v>
      </c>
      <c r="W2469" t="s">
        <v>59</v>
      </c>
      <c r="Y2469">
        <v>0</v>
      </c>
      <c r="Z2469" t="s">
        <v>59</v>
      </c>
      <c r="AA2469" t="b">
        <v>0</v>
      </c>
      <c r="AB2469" t="s">
        <v>23081</v>
      </c>
      <c r="AC2469" t="s">
        <v>64</v>
      </c>
      <c r="AD2469" t="s">
        <v>252</v>
      </c>
      <c r="AE2469" t="s">
        <v>59</v>
      </c>
      <c r="AG2469" t="s">
        <v>23082</v>
      </c>
      <c r="AI2469">
        <v>0</v>
      </c>
      <c r="AK2469" t="s">
        <v>64</v>
      </c>
      <c r="AL2469" t="s">
        <v>59</v>
      </c>
      <c r="AP2469" t="s">
        <v>76</v>
      </c>
      <c r="AQ2469">
        <v>3000</v>
      </c>
      <c r="AR2469">
        <v>3000</v>
      </c>
      <c r="AS2469">
        <v>5.9</v>
      </c>
      <c r="AT2469">
        <v>0</v>
      </c>
      <c r="AU2469">
        <v>0</v>
      </c>
      <c r="AV2469">
        <v>7</v>
      </c>
      <c r="AW2469" t="s">
        <v>23083</v>
      </c>
      <c r="AX2469" t="s">
        <v>23084</v>
      </c>
      <c r="AY2469" t="s">
        <v>23085</v>
      </c>
      <c r="AZ2469" t="s">
        <v>13847</v>
      </c>
      <c r="BA2469" t="s">
        <v>13847</v>
      </c>
      <c r="BB2469" t="b">
        <f t="shared" si="152"/>
        <v>0</v>
      </c>
      <c r="BC2469" t="str">
        <f>INDEX(repsearch2!B:B,MATCH(A2469,repsearch2!A:A,FALSE))</f>
        <v>No</v>
      </c>
      <c r="BD2469" s="3" t="b">
        <f t="shared" si="153"/>
        <v>0</v>
      </c>
      <c r="BE2469" s="3" t="b">
        <f t="shared" si="154"/>
        <v>0</v>
      </c>
      <c r="BF2469" t="str">
        <f t="shared" si="155"/>
        <v>closed</v>
      </c>
    </row>
    <row r="2470" spans="1:58" x14ac:dyDescent="0.3">
      <c r="A2470" t="s">
        <v>23086</v>
      </c>
      <c r="B2470" t="s">
        <v>346</v>
      </c>
      <c r="D2470" t="s">
        <v>347</v>
      </c>
      <c r="E2470" t="s">
        <v>23087</v>
      </c>
      <c r="F2470" t="s">
        <v>23088</v>
      </c>
      <c r="G2470">
        <v>1</v>
      </c>
      <c r="H2470" t="s">
        <v>59</v>
      </c>
      <c r="I2470" t="s">
        <v>23089</v>
      </c>
      <c r="J2470">
        <v>1</v>
      </c>
      <c r="K2470" t="s">
        <v>23090</v>
      </c>
      <c r="L2470" t="s">
        <v>23091</v>
      </c>
      <c r="M2470" t="s">
        <v>2014</v>
      </c>
      <c r="N2470" t="s">
        <v>64</v>
      </c>
      <c r="O2470" t="s">
        <v>23092</v>
      </c>
      <c r="P2470">
        <v>2020</v>
      </c>
      <c r="Q2470" t="s">
        <v>1349</v>
      </c>
      <c r="R2470" t="b">
        <v>1</v>
      </c>
      <c r="S2470" t="s">
        <v>67</v>
      </c>
      <c r="T2470" t="b">
        <v>0</v>
      </c>
      <c r="U2470" t="s">
        <v>68</v>
      </c>
      <c r="V2470" t="s">
        <v>69</v>
      </c>
      <c r="W2470" t="s">
        <v>59</v>
      </c>
      <c r="Y2470">
        <v>0</v>
      </c>
      <c r="Z2470" t="s">
        <v>59</v>
      </c>
      <c r="AA2470" t="b">
        <v>0</v>
      </c>
      <c r="AB2470" t="s">
        <v>23093</v>
      </c>
      <c r="AC2470" t="s">
        <v>64</v>
      </c>
      <c r="AD2470" t="s">
        <v>252</v>
      </c>
      <c r="AE2470" t="s">
        <v>59</v>
      </c>
      <c r="AG2470" t="s">
        <v>23094</v>
      </c>
      <c r="AI2470">
        <v>1</v>
      </c>
      <c r="AJ2470" t="s">
        <v>23095</v>
      </c>
      <c r="AK2470" t="s">
        <v>64</v>
      </c>
      <c r="AL2470" t="s">
        <v>59</v>
      </c>
      <c r="AS2470">
        <v>0</v>
      </c>
      <c r="AT2470">
        <v>0</v>
      </c>
      <c r="AU2470">
        <v>0</v>
      </c>
      <c r="AV2470">
        <v>0</v>
      </c>
      <c r="AZ2470" t="s">
        <v>23096</v>
      </c>
      <c r="BA2470" t="s">
        <v>23097</v>
      </c>
      <c r="BB2470" t="b">
        <f t="shared" si="152"/>
        <v>0</v>
      </c>
      <c r="BC2470" t="str">
        <f>INDEX(repsearch2!B:B,MATCH(A2470,repsearch2!A:A,FALSE))</f>
        <v>No</v>
      </c>
      <c r="BD2470" s="3" t="b">
        <f t="shared" si="153"/>
        <v>0</v>
      </c>
      <c r="BE2470" s="3" t="b">
        <f t="shared" si="154"/>
        <v>1</v>
      </c>
      <c r="BF2470" t="str">
        <f t="shared" si="155"/>
        <v>bronze</v>
      </c>
    </row>
    <row r="2471" spans="1:58" x14ac:dyDescent="0.3">
      <c r="A2471" t="s">
        <v>23098</v>
      </c>
      <c r="D2471" t="s">
        <v>96</v>
      </c>
      <c r="E2471" t="s">
        <v>23099</v>
      </c>
      <c r="F2471" t="s">
        <v>23100</v>
      </c>
      <c r="G2471">
        <v>9</v>
      </c>
      <c r="H2471" t="s">
        <v>59</v>
      </c>
      <c r="I2471" t="s">
        <v>23101</v>
      </c>
      <c r="J2471">
        <v>1</v>
      </c>
      <c r="K2471" t="s">
        <v>23102</v>
      </c>
      <c r="L2471" t="s">
        <v>23103</v>
      </c>
      <c r="N2471" t="s">
        <v>59</v>
      </c>
      <c r="O2471" t="s">
        <v>23104</v>
      </c>
      <c r="P2471">
        <v>2020</v>
      </c>
      <c r="Q2471" t="s">
        <v>368</v>
      </c>
      <c r="R2471" t="b">
        <v>0</v>
      </c>
      <c r="S2471" t="s">
        <v>67</v>
      </c>
      <c r="T2471" t="b">
        <v>0</v>
      </c>
      <c r="W2471" t="s">
        <v>59</v>
      </c>
      <c r="Y2471">
        <v>0</v>
      </c>
      <c r="Z2471" t="s">
        <v>59</v>
      </c>
      <c r="AA2471" t="b">
        <v>0</v>
      </c>
      <c r="AB2471" t="s">
        <v>23105</v>
      </c>
      <c r="AC2471" t="s">
        <v>64</v>
      </c>
      <c r="AD2471" t="s">
        <v>252</v>
      </c>
      <c r="AE2471" t="s">
        <v>59</v>
      </c>
      <c r="AG2471" t="s">
        <v>23106</v>
      </c>
      <c r="AI2471">
        <v>0</v>
      </c>
      <c r="AK2471" t="s">
        <v>64</v>
      </c>
      <c r="AL2471" t="s">
        <v>59</v>
      </c>
      <c r="AP2471" t="s">
        <v>76</v>
      </c>
      <c r="AQ2471">
        <v>2500</v>
      </c>
      <c r="AR2471">
        <v>2500</v>
      </c>
      <c r="AS2471">
        <v>2.6</v>
      </c>
      <c r="AT2471">
        <v>0</v>
      </c>
      <c r="AU2471">
        <v>0</v>
      </c>
      <c r="AV2471">
        <v>4</v>
      </c>
      <c r="AW2471" t="s">
        <v>23107</v>
      </c>
      <c r="AX2471" t="s">
        <v>23108</v>
      </c>
      <c r="AY2471" t="s">
        <v>23109</v>
      </c>
      <c r="AZ2471" t="s">
        <v>331</v>
      </c>
      <c r="BA2471" t="s">
        <v>7187</v>
      </c>
      <c r="BB2471" t="b">
        <f t="shared" si="152"/>
        <v>0</v>
      </c>
      <c r="BC2471" t="str">
        <f>INDEX(repsearch2!B:B,MATCH(A2471,repsearch2!A:A,FALSE))</f>
        <v>No</v>
      </c>
      <c r="BD2471" s="3" t="b">
        <f t="shared" si="153"/>
        <v>0</v>
      </c>
      <c r="BE2471" s="3" t="b">
        <f t="shared" si="154"/>
        <v>0</v>
      </c>
      <c r="BF2471" t="str">
        <f t="shared" si="155"/>
        <v>closed</v>
      </c>
    </row>
    <row r="2472" spans="1:58" x14ac:dyDescent="0.3">
      <c r="A2472" t="s">
        <v>23110</v>
      </c>
      <c r="D2472" t="s">
        <v>96</v>
      </c>
      <c r="E2472" t="s">
        <v>23111</v>
      </c>
      <c r="F2472" t="s">
        <v>23112</v>
      </c>
      <c r="G2472">
        <v>20</v>
      </c>
      <c r="H2472" t="s">
        <v>59</v>
      </c>
      <c r="I2472" t="s">
        <v>23113</v>
      </c>
      <c r="J2472">
        <v>1</v>
      </c>
      <c r="K2472" t="s">
        <v>23114</v>
      </c>
      <c r="L2472" t="s">
        <v>23115</v>
      </c>
      <c r="N2472" t="s">
        <v>59</v>
      </c>
      <c r="O2472" t="s">
        <v>23116</v>
      </c>
      <c r="P2472">
        <v>2020</v>
      </c>
      <c r="Q2472" t="s">
        <v>368</v>
      </c>
      <c r="R2472" t="b">
        <v>0</v>
      </c>
      <c r="S2472" t="s">
        <v>67</v>
      </c>
      <c r="T2472" t="b">
        <v>0</v>
      </c>
      <c r="W2472" t="s">
        <v>59</v>
      </c>
      <c r="Y2472">
        <v>0</v>
      </c>
      <c r="Z2472" t="s">
        <v>59</v>
      </c>
      <c r="AA2472" t="b">
        <v>0</v>
      </c>
      <c r="AB2472" t="s">
        <v>23117</v>
      </c>
      <c r="AC2472" t="s">
        <v>64</v>
      </c>
      <c r="AD2472" t="s">
        <v>252</v>
      </c>
      <c r="AE2472" t="s">
        <v>59</v>
      </c>
      <c r="AG2472" t="s">
        <v>23118</v>
      </c>
      <c r="AI2472">
        <v>2</v>
      </c>
      <c r="AK2472" t="s">
        <v>64</v>
      </c>
      <c r="AL2472" t="s">
        <v>59</v>
      </c>
      <c r="AP2472" t="s">
        <v>76</v>
      </c>
      <c r="AQ2472">
        <v>3800</v>
      </c>
      <c r="AR2472">
        <v>3800</v>
      </c>
      <c r="AS2472">
        <v>2.85</v>
      </c>
      <c r="AT2472">
        <v>0</v>
      </c>
      <c r="AU2472">
        <v>0</v>
      </c>
      <c r="AV2472">
        <v>5</v>
      </c>
      <c r="AW2472" t="s">
        <v>23119</v>
      </c>
      <c r="AX2472" t="s">
        <v>23120</v>
      </c>
      <c r="AY2472" t="s">
        <v>12881</v>
      </c>
      <c r="AZ2472" t="s">
        <v>23121</v>
      </c>
      <c r="BA2472" t="s">
        <v>23122</v>
      </c>
      <c r="BB2472" t="b">
        <f t="shared" si="152"/>
        <v>0</v>
      </c>
      <c r="BC2472" t="str">
        <f>INDEX(repsearch2!B:B,MATCH(A2472,repsearch2!A:A,FALSE))</f>
        <v>No</v>
      </c>
      <c r="BD2472" s="3" t="b">
        <f t="shared" si="153"/>
        <v>0</v>
      </c>
      <c r="BE2472" s="3" t="b">
        <f t="shared" si="154"/>
        <v>0</v>
      </c>
      <c r="BF2472" t="str">
        <f t="shared" si="155"/>
        <v>closed</v>
      </c>
    </row>
    <row r="2473" spans="1:58" x14ac:dyDescent="0.3">
      <c r="A2473" t="s">
        <v>23123</v>
      </c>
      <c r="D2473" t="s">
        <v>96</v>
      </c>
      <c r="E2473" t="s">
        <v>23124</v>
      </c>
      <c r="F2473" t="s">
        <v>23125</v>
      </c>
      <c r="G2473">
        <v>3</v>
      </c>
      <c r="H2473" t="s">
        <v>59</v>
      </c>
      <c r="I2473" t="s">
        <v>23126</v>
      </c>
      <c r="J2473">
        <v>1</v>
      </c>
      <c r="K2473" t="s">
        <v>23127</v>
      </c>
      <c r="L2473" t="s">
        <v>23128</v>
      </c>
      <c r="N2473" t="s">
        <v>59</v>
      </c>
      <c r="O2473" t="s">
        <v>23129</v>
      </c>
      <c r="P2473">
        <v>2020</v>
      </c>
      <c r="Q2473" t="s">
        <v>1349</v>
      </c>
      <c r="R2473" t="b">
        <v>0</v>
      </c>
      <c r="S2473" t="s">
        <v>67</v>
      </c>
      <c r="T2473" t="b">
        <v>0</v>
      </c>
      <c r="W2473" t="s">
        <v>59</v>
      </c>
      <c r="Y2473">
        <v>0</v>
      </c>
      <c r="Z2473" t="s">
        <v>59</v>
      </c>
      <c r="AA2473" t="b">
        <v>0</v>
      </c>
      <c r="AB2473" t="s">
        <v>23130</v>
      </c>
      <c r="AC2473" t="s">
        <v>64</v>
      </c>
      <c r="AD2473" t="s">
        <v>252</v>
      </c>
      <c r="AE2473" t="s">
        <v>59</v>
      </c>
      <c r="AG2473" t="s">
        <v>23131</v>
      </c>
      <c r="AI2473">
        <v>0</v>
      </c>
      <c r="AK2473" t="s">
        <v>64</v>
      </c>
      <c r="AL2473" t="s">
        <v>59</v>
      </c>
      <c r="AP2473" t="s">
        <v>76</v>
      </c>
      <c r="AQ2473">
        <v>2950</v>
      </c>
      <c r="AR2473">
        <v>2950</v>
      </c>
      <c r="AS2473">
        <v>6.3</v>
      </c>
      <c r="AT2473">
        <v>0</v>
      </c>
      <c r="AU2473">
        <v>0</v>
      </c>
      <c r="AV2473">
        <v>10</v>
      </c>
      <c r="AW2473" t="s">
        <v>23132</v>
      </c>
      <c r="AZ2473" t="s">
        <v>893</v>
      </c>
      <c r="BA2473" t="s">
        <v>894</v>
      </c>
      <c r="BB2473" t="b">
        <f t="shared" si="152"/>
        <v>0</v>
      </c>
      <c r="BC2473" t="str">
        <f>INDEX(repsearch2!B:B,MATCH(A2473,repsearch2!A:A,FALSE))</f>
        <v>No</v>
      </c>
      <c r="BD2473" s="3" t="b">
        <f t="shared" si="153"/>
        <v>0</v>
      </c>
      <c r="BE2473" s="3" t="b">
        <f t="shared" si="154"/>
        <v>0</v>
      </c>
      <c r="BF2473" t="str">
        <f t="shared" si="155"/>
        <v>closed</v>
      </c>
    </row>
    <row r="2474" spans="1:58" x14ac:dyDescent="0.3">
      <c r="A2474" t="s">
        <v>23133</v>
      </c>
      <c r="B2474" t="s">
        <v>55</v>
      </c>
      <c r="C2474" t="s">
        <v>81</v>
      </c>
      <c r="D2474" t="s">
        <v>56</v>
      </c>
      <c r="E2474" t="s">
        <v>23134</v>
      </c>
      <c r="F2474" t="s">
        <v>23135</v>
      </c>
      <c r="G2474">
        <v>10</v>
      </c>
      <c r="H2474" t="s">
        <v>59</v>
      </c>
      <c r="I2474" t="s">
        <v>23136</v>
      </c>
      <c r="J2474">
        <v>1</v>
      </c>
      <c r="K2474" t="s">
        <v>23137</v>
      </c>
      <c r="L2474" t="s">
        <v>23138</v>
      </c>
      <c r="N2474" t="s">
        <v>59</v>
      </c>
      <c r="O2474" t="s">
        <v>3015</v>
      </c>
      <c r="P2474">
        <v>2020</v>
      </c>
      <c r="Q2474" t="s">
        <v>368</v>
      </c>
      <c r="R2474" t="b">
        <v>1</v>
      </c>
      <c r="S2474" t="s">
        <v>67</v>
      </c>
      <c r="T2474" t="b">
        <v>1</v>
      </c>
      <c r="U2474" t="s">
        <v>68</v>
      </c>
      <c r="V2474" t="s">
        <v>69</v>
      </c>
      <c r="W2474" t="s">
        <v>59</v>
      </c>
      <c r="Y2474">
        <v>0</v>
      </c>
      <c r="Z2474" t="s">
        <v>59</v>
      </c>
      <c r="AA2474" t="b">
        <v>1</v>
      </c>
      <c r="AB2474" t="s">
        <v>3017</v>
      </c>
      <c r="AC2474" t="s">
        <v>64</v>
      </c>
      <c r="AD2474" t="s">
        <v>72</v>
      </c>
      <c r="AE2474" t="s">
        <v>64</v>
      </c>
      <c r="AF2474" t="s">
        <v>72</v>
      </c>
      <c r="AG2474" t="s">
        <v>3018</v>
      </c>
      <c r="AI2474">
        <v>1</v>
      </c>
      <c r="AJ2474" t="s">
        <v>23139</v>
      </c>
      <c r="AK2474" t="s">
        <v>64</v>
      </c>
      <c r="AL2474" t="s">
        <v>59</v>
      </c>
      <c r="AP2474" t="s">
        <v>76</v>
      </c>
      <c r="AQ2474">
        <v>2000</v>
      </c>
      <c r="AR2474">
        <v>2000</v>
      </c>
      <c r="AS2474">
        <v>5.35</v>
      </c>
      <c r="AT2474">
        <v>0</v>
      </c>
      <c r="AU2474">
        <v>0</v>
      </c>
      <c r="AV2474">
        <v>8</v>
      </c>
      <c r="AW2474" t="s">
        <v>23140</v>
      </c>
      <c r="AX2474" t="s">
        <v>23141</v>
      </c>
      <c r="AZ2474" t="s">
        <v>3022</v>
      </c>
      <c r="BA2474" t="s">
        <v>3023</v>
      </c>
      <c r="BB2474" t="b">
        <f t="shared" si="152"/>
        <v>0</v>
      </c>
      <c r="BC2474" t="str">
        <f>INDEX(repsearch2!B:B,MATCH(A2474,repsearch2!A:A,FALSE))</f>
        <v>No</v>
      </c>
      <c r="BD2474" s="3" t="b">
        <f t="shared" si="153"/>
        <v>0</v>
      </c>
      <c r="BE2474" s="3" t="b">
        <f t="shared" si="154"/>
        <v>1</v>
      </c>
      <c r="BF2474" t="str">
        <f t="shared" si="155"/>
        <v>gold</v>
      </c>
    </row>
    <row r="2475" spans="1:58" x14ac:dyDescent="0.3">
      <c r="A2475" t="s">
        <v>23142</v>
      </c>
      <c r="D2475" t="s">
        <v>96</v>
      </c>
      <c r="E2475" t="s">
        <v>23143</v>
      </c>
      <c r="F2475" t="s">
        <v>23144</v>
      </c>
      <c r="G2475">
        <v>1</v>
      </c>
      <c r="H2475" t="s">
        <v>59</v>
      </c>
      <c r="I2475" t="s">
        <v>23145</v>
      </c>
      <c r="J2475">
        <v>1</v>
      </c>
      <c r="K2475" t="s">
        <v>15878</v>
      </c>
      <c r="L2475" t="s">
        <v>23146</v>
      </c>
      <c r="M2475" t="s">
        <v>15880</v>
      </c>
      <c r="N2475" t="s">
        <v>64</v>
      </c>
      <c r="O2475" t="s">
        <v>23147</v>
      </c>
      <c r="P2475">
        <v>2020</v>
      </c>
      <c r="Q2475" t="s">
        <v>436</v>
      </c>
      <c r="R2475" t="b">
        <v>0</v>
      </c>
      <c r="S2475" t="s">
        <v>67</v>
      </c>
      <c r="T2475" t="b">
        <v>0</v>
      </c>
      <c r="W2475" t="s">
        <v>59</v>
      </c>
      <c r="Y2475">
        <v>0</v>
      </c>
      <c r="Z2475" t="s">
        <v>59</v>
      </c>
      <c r="AA2475" t="b">
        <v>0</v>
      </c>
      <c r="AB2475" t="s">
        <v>23148</v>
      </c>
      <c r="AC2475" t="s">
        <v>64</v>
      </c>
      <c r="AD2475" t="s">
        <v>72</v>
      </c>
      <c r="AE2475" t="s">
        <v>59</v>
      </c>
      <c r="AG2475" t="s">
        <v>23149</v>
      </c>
      <c r="AI2475">
        <v>0</v>
      </c>
      <c r="AK2475" t="s">
        <v>64</v>
      </c>
      <c r="AL2475" t="s">
        <v>59</v>
      </c>
      <c r="AP2475" t="s">
        <v>76</v>
      </c>
      <c r="AQ2475">
        <v>3000</v>
      </c>
      <c r="AR2475">
        <v>3000</v>
      </c>
      <c r="AS2475">
        <v>0</v>
      </c>
      <c r="AT2475">
        <v>0</v>
      </c>
      <c r="AU2475">
        <v>0</v>
      </c>
      <c r="AV2475">
        <v>0</v>
      </c>
      <c r="AZ2475" t="s">
        <v>5586</v>
      </c>
      <c r="BA2475" t="s">
        <v>15887</v>
      </c>
      <c r="BB2475" t="b">
        <f t="shared" si="152"/>
        <v>0</v>
      </c>
      <c r="BC2475" t="str">
        <f>INDEX(repsearch2!B:B,MATCH(A2475,repsearch2!A:A,FALSE))</f>
        <v>No</v>
      </c>
      <c r="BD2475" s="3" t="b">
        <f t="shared" si="153"/>
        <v>0</v>
      </c>
      <c r="BE2475" s="3" t="b">
        <f t="shared" si="154"/>
        <v>0</v>
      </c>
      <c r="BF2475" t="str">
        <f t="shared" si="155"/>
        <v>closed</v>
      </c>
    </row>
    <row r="2476" spans="1:58" x14ac:dyDescent="0.3">
      <c r="A2476" t="s">
        <v>23150</v>
      </c>
      <c r="D2476" t="s">
        <v>96</v>
      </c>
      <c r="E2476" t="s">
        <v>23151</v>
      </c>
      <c r="F2476" t="s">
        <v>23152</v>
      </c>
      <c r="G2476">
        <v>3</v>
      </c>
      <c r="H2476" t="s">
        <v>59</v>
      </c>
      <c r="I2476" t="s">
        <v>23153</v>
      </c>
      <c r="J2476">
        <v>1</v>
      </c>
      <c r="K2476" t="s">
        <v>23154</v>
      </c>
      <c r="L2476" t="s">
        <v>23155</v>
      </c>
      <c r="M2476" t="s">
        <v>1898</v>
      </c>
      <c r="N2476" t="s">
        <v>64</v>
      </c>
      <c r="O2476" t="s">
        <v>12318</v>
      </c>
      <c r="P2476">
        <v>2020</v>
      </c>
      <c r="Q2476" t="s">
        <v>1349</v>
      </c>
      <c r="R2476" t="b">
        <v>0</v>
      </c>
      <c r="S2476" t="s">
        <v>67</v>
      </c>
      <c r="T2476" t="b">
        <v>0</v>
      </c>
      <c r="W2476" t="s">
        <v>59</v>
      </c>
      <c r="Y2476">
        <v>0</v>
      </c>
      <c r="Z2476" t="s">
        <v>59</v>
      </c>
      <c r="AA2476" t="b">
        <v>0</v>
      </c>
      <c r="AB2476" t="s">
        <v>12319</v>
      </c>
      <c r="AC2476" t="s">
        <v>64</v>
      </c>
      <c r="AD2476" t="s">
        <v>1389</v>
      </c>
      <c r="AE2476" t="s">
        <v>59</v>
      </c>
      <c r="AG2476" t="s">
        <v>12320</v>
      </c>
      <c r="AI2476">
        <v>4</v>
      </c>
      <c r="AK2476" t="s">
        <v>64</v>
      </c>
      <c r="AL2476" t="s">
        <v>59</v>
      </c>
      <c r="AP2476" t="s">
        <v>76</v>
      </c>
      <c r="AQ2476">
        <v>2950</v>
      </c>
      <c r="AR2476">
        <v>2950</v>
      </c>
      <c r="AS2476">
        <v>0.5</v>
      </c>
      <c r="AT2476">
        <v>0</v>
      </c>
      <c r="AU2476">
        <v>0</v>
      </c>
      <c r="AV2476">
        <v>1</v>
      </c>
      <c r="AW2476" t="s">
        <v>23156</v>
      </c>
      <c r="AZ2476" t="s">
        <v>12322</v>
      </c>
      <c r="BA2476" t="s">
        <v>12323</v>
      </c>
      <c r="BB2476" t="b">
        <f t="shared" si="152"/>
        <v>0</v>
      </c>
      <c r="BC2476" t="str">
        <f>INDEX(repsearch2!B:B,MATCH(A2476,repsearch2!A:A,FALSE))</f>
        <v>No</v>
      </c>
      <c r="BD2476" s="3" t="b">
        <f t="shared" si="153"/>
        <v>0</v>
      </c>
      <c r="BE2476" s="3" t="b">
        <f t="shared" si="154"/>
        <v>0</v>
      </c>
      <c r="BF2476" t="str">
        <f t="shared" si="155"/>
        <v>closed</v>
      </c>
    </row>
    <row r="2477" spans="1:58" x14ac:dyDescent="0.3">
      <c r="A2477" t="s">
        <v>23157</v>
      </c>
      <c r="D2477" t="s">
        <v>96</v>
      </c>
      <c r="E2477" t="s">
        <v>23158</v>
      </c>
      <c r="F2477" t="s">
        <v>23159</v>
      </c>
      <c r="G2477">
        <v>5</v>
      </c>
      <c r="H2477" t="s">
        <v>59</v>
      </c>
      <c r="I2477" t="s">
        <v>23160</v>
      </c>
      <c r="J2477">
        <v>1</v>
      </c>
      <c r="K2477" t="s">
        <v>11589</v>
      </c>
      <c r="L2477" t="s">
        <v>23161</v>
      </c>
      <c r="N2477" t="s">
        <v>59</v>
      </c>
      <c r="O2477" t="s">
        <v>659</v>
      </c>
      <c r="P2477">
        <v>2020</v>
      </c>
      <c r="Q2477" t="s">
        <v>436</v>
      </c>
      <c r="R2477" t="b">
        <v>0</v>
      </c>
      <c r="S2477" t="s">
        <v>67</v>
      </c>
      <c r="T2477" t="b">
        <v>0</v>
      </c>
      <c r="W2477" t="s">
        <v>59</v>
      </c>
      <c r="Y2477">
        <v>0</v>
      </c>
      <c r="Z2477" t="s">
        <v>59</v>
      </c>
      <c r="AA2477" t="b">
        <v>0</v>
      </c>
      <c r="AB2477" t="s">
        <v>660</v>
      </c>
      <c r="AC2477" t="s">
        <v>64</v>
      </c>
      <c r="AD2477" t="s">
        <v>72</v>
      </c>
      <c r="AE2477" t="s">
        <v>59</v>
      </c>
      <c r="AG2477" t="s">
        <v>661</v>
      </c>
      <c r="AI2477">
        <v>0</v>
      </c>
      <c r="AK2477" t="s">
        <v>64</v>
      </c>
      <c r="AL2477" t="s">
        <v>59</v>
      </c>
      <c r="AP2477" t="s">
        <v>76</v>
      </c>
      <c r="AQ2477">
        <v>3000</v>
      </c>
      <c r="AR2477">
        <v>3000</v>
      </c>
      <c r="AS2477">
        <v>0</v>
      </c>
      <c r="AT2477">
        <v>0</v>
      </c>
      <c r="AU2477">
        <v>0</v>
      </c>
      <c r="AV2477">
        <v>0</v>
      </c>
      <c r="AX2477" t="s">
        <v>15443</v>
      </c>
      <c r="AY2477" t="s">
        <v>23162</v>
      </c>
      <c r="AZ2477" t="s">
        <v>663</v>
      </c>
      <c r="BA2477" t="s">
        <v>664</v>
      </c>
      <c r="BB2477" t="b">
        <f t="shared" si="152"/>
        <v>0</v>
      </c>
      <c r="BC2477" t="str">
        <f>INDEX(repsearch2!B:B,MATCH(A2477,repsearch2!A:A,FALSE))</f>
        <v>No</v>
      </c>
      <c r="BD2477" s="3" t="b">
        <f t="shared" si="153"/>
        <v>0</v>
      </c>
      <c r="BE2477" s="3" t="b">
        <f t="shared" si="154"/>
        <v>0</v>
      </c>
      <c r="BF2477" t="str">
        <f t="shared" si="155"/>
        <v>closed</v>
      </c>
    </row>
    <row r="2478" spans="1:58" x14ac:dyDescent="0.3">
      <c r="A2478" s="3" t="s">
        <v>23163</v>
      </c>
      <c r="B2478" s="3" t="s">
        <v>346</v>
      </c>
      <c r="C2478" s="3"/>
      <c r="D2478" s="3" t="s">
        <v>242</v>
      </c>
      <c r="E2478" s="3" t="s">
        <v>23164</v>
      </c>
      <c r="F2478" s="3" t="s">
        <v>23165</v>
      </c>
      <c r="G2478" s="3">
        <v>58</v>
      </c>
      <c r="H2478" s="3" t="s">
        <v>64</v>
      </c>
      <c r="I2478" s="3" t="s">
        <v>23166</v>
      </c>
      <c r="J2478" s="3">
        <v>1</v>
      </c>
      <c r="K2478" s="3" t="s">
        <v>23167</v>
      </c>
      <c r="L2478" s="3" t="s">
        <v>23168</v>
      </c>
      <c r="M2478" s="3" t="s">
        <v>5415</v>
      </c>
      <c r="N2478" s="3" t="s">
        <v>64</v>
      </c>
      <c r="O2478" s="3" t="s">
        <v>23169</v>
      </c>
      <c r="P2478" s="3">
        <v>2020</v>
      </c>
      <c r="Q2478" s="3" t="s">
        <v>1887</v>
      </c>
      <c r="R2478" s="3" t="b">
        <v>1</v>
      </c>
      <c r="S2478" s="3" t="s">
        <v>67</v>
      </c>
      <c r="T2478" s="3" t="b">
        <v>0</v>
      </c>
      <c r="U2478" s="3" t="s">
        <v>68</v>
      </c>
      <c r="V2478" s="3" t="s">
        <v>69</v>
      </c>
      <c r="W2478" s="3" t="s">
        <v>64</v>
      </c>
      <c r="X2478" s="3" t="s">
        <v>23170</v>
      </c>
      <c r="Y2478" s="3">
        <v>2</v>
      </c>
      <c r="Z2478" s="3" t="s">
        <v>59</v>
      </c>
      <c r="AA2478" s="3" t="b">
        <v>0</v>
      </c>
      <c r="AB2478" s="3" t="s">
        <v>23171</v>
      </c>
      <c r="AC2478" s="3" t="s">
        <v>59</v>
      </c>
      <c r="AD2478" s="3"/>
      <c r="AE2478" s="3" t="s">
        <v>59</v>
      </c>
      <c r="AF2478" s="3"/>
      <c r="AG2478" s="3" t="s">
        <v>23172</v>
      </c>
      <c r="AH2478" s="3"/>
      <c r="AI2478" s="3">
        <v>12</v>
      </c>
      <c r="AJ2478" s="3" t="s">
        <v>23173</v>
      </c>
      <c r="AK2478" s="3" t="s">
        <v>64</v>
      </c>
      <c r="AL2478" s="3" t="s">
        <v>59</v>
      </c>
      <c r="AM2478" s="3"/>
      <c r="AN2478" s="3"/>
      <c r="AO2478" s="3"/>
      <c r="AP2478" s="3"/>
      <c r="AQ2478" s="3"/>
      <c r="AR2478" s="3"/>
      <c r="AS2478" s="3">
        <v>235.3</v>
      </c>
      <c r="AT2478" s="3">
        <v>11</v>
      </c>
      <c r="AU2478" s="3">
        <v>0</v>
      </c>
      <c r="AV2478" s="3">
        <v>241</v>
      </c>
      <c r="AW2478" s="3" t="s">
        <v>23174</v>
      </c>
      <c r="AX2478" s="3" t="s">
        <v>23175</v>
      </c>
      <c r="AY2478" s="3"/>
      <c r="AZ2478" s="3" t="s">
        <v>491</v>
      </c>
      <c r="BA2478" s="3" t="s">
        <v>5355</v>
      </c>
      <c r="BB2478" s="3" t="b">
        <f t="shared" si="152"/>
        <v>1</v>
      </c>
      <c r="BC2478" s="3" t="str">
        <f>INDEX(repsearch2!B:B,MATCH(A2478,repsearch2!A:A,FALSE))</f>
        <v>Yes</v>
      </c>
      <c r="BD2478" s="3" t="b">
        <f t="shared" si="153"/>
        <v>1</v>
      </c>
      <c r="BE2478" s="3" t="b">
        <f t="shared" si="154"/>
        <v>1</v>
      </c>
      <c r="BF2478" t="str">
        <f t="shared" si="155"/>
        <v>hybrid</v>
      </c>
    </row>
    <row r="2479" spans="1:58" x14ac:dyDescent="0.3">
      <c r="A2479" t="s">
        <v>23176</v>
      </c>
      <c r="D2479" t="s">
        <v>96</v>
      </c>
      <c r="E2479" t="s">
        <v>23177</v>
      </c>
      <c r="F2479" t="s">
        <v>23178</v>
      </c>
      <c r="G2479">
        <v>4</v>
      </c>
      <c r="H2479" t="s">
        <v>59</v>
      </c>
      <c r="I2479" t="s">
        <v>23179</v>
      </c>
      <c r="J2479">
        <v>1</v>
      </c>
      <c r="K2479" t="s">
        <v>23180</v>
      </c>
      <c r="L2479" t="s">
        <v>23181</v>
      </c>
      <c r="M2479" t="s">
        <v>23182</v>
      </c>
      <c r="N2479" t="s">
        <v>64</v>
      </c>
      <c r="O2479" t="s">
        <v>23183</v>
      </c>
      <c r="P2479">
        <v>2020</v>
      </c>
      <c r="Q2479" t="s">
        <v>184</v>
      </c>
      <c r="R2479" t="b">
        <v>0</v>
      </c>
      <c r="S2479" t="s">
        <v>67</v>
      </c>
      <c r="T2479" t="b">
        <v>0</v>
      </c>
      <c r="W2479" t="s">
        <v>59</v>
      </c>
      <c r="Y2479">
        <v>0</v>
      </c>
      <c r="Z2479" t="s">
        <v>59</v>
      </c>
      <c r="AA2479" t="b">
        <v>0</v>
      </c>
      <c r="AB2479" t="s">
        <v>23184</v>
      </c>
      <c r="AC2479" t="s">
        <v>64</v>
      </c>
      <c r="AD2479" t="s">
        <v>252</v>
      </c>
      <c r="AE2479" t="s">
        <v>59</v>
      </c>
      <c r="AG2479" t="s">
        <v>23185</v>
      </c>
      <c r="AI2479">
        <v>0</v>
      </c>
      <c r="AK2479" t="s">
        <v>64</v>
      </c>
      <c r="AL2479" t="s">
        <v>59</v>
      </c>
      <c r="AP2479" t="s">
        <v>76</v>
      </c>
      <c r="AQ2479">
        <v>3000</v>
      </c>
      <c r="AR2479">
        <v>3000</v>
      </c>
      <c r="AS2479">
        <v>10.18</v>
      </c>
      <c r="AT2479">
        <v>0</v>
      </c>
      <c r="AU2479">
        <v>0</v>
      </c>
      <c r="AV2479">
        <v>5</v>
      </c>
      <c r="AW2479" t="s">
        <v>23186</v>
      </c>
      <c r="AX2479" t="s">
        <v>23187</v>
      </c>
      <c r="AY2479" t="s">
        <v>144</v>
      </c>
      <c r="AZ2479" t="s">
        <v>12956</v>
      </c>
      <c r="BA2479" t="s">
        <v>23188</v>
      </c>
      <c r="BB2479" t="b">
        <f t="shared" si="152"/>
        <v>0</v>
      </c>
      <c r="BC2479" t="str">
        <f>INDEX(repsearch2!B:B,MATCH(A2479,repsearch2!A:A,FALSE))</f>
        <v>No</v>
      </c>
      <c r="BD2479" s="3" t="b">
        <f t="shared" si="153"/>
        <v>0</v>
      </c>
      <c r="BE2479" s="3" t="b">
        <f t="shared" si="154"/>
        <v>0</v>
      </c>
      <c r="BF2479" t="str">
        <f t="shared" si="155"/>
        <v>closed</v>
      </c>
    </row>
    <row r="2480" spans="1:58" x14ac:dyDescent="0.3">
      <c r="A2480" t="s">
        <v>23189</v>
      </c>
      <c r="D2480" t="s">
        <v>96</v>
      </c>
      <c r="E2480" t="s">
        <v>23190</v>
      </c>
      <c r="F2480" t="s">
        <v>23191</v>
      </c>
      <c r="G2480">
        <v>5</v>
      </c>
      <c r="H2480" t="s">
        <v>59</v>
      </c>
      <c r="I2480" t="s">
        <v>23192</v>
      </c>
      <c r="J2480">
        <v>1</v>
      </c>
      <c r="K2480" t="s">
        <v>23193</v>
      </c>
      <c r="L2480" t="s">
        <v>23194</v>
      </c>
      <c r="M2480" t="s">
        <v>5911</v>
      </c>
      <c r="N2480" t="s">
        <v>64</v>
      </c>
      <c r="O2480" t="s">
        <v>23195</v>
      </c>
      <c r="P2480">
        <v>2020</v>
      </c>
      <c r="Q2480" t="s">
        <v>368</v>
      </c>
      <c r="R2480" t="b">
        <v>0</v>
      </c>
      <c r="S2480" t="s">
        <v>67</v>
      </c>
      <c r="T2480" t="b">
        <v>0</v>
      </c>
      <c r="W2480" t="s">
        <v>59</v>
      </c>
      <c r="Y2480">
        <v>0</v>
      </c>
      <c r="Z2480" t="s">
        <v>59</v>
      </c>
      <c r="AA2480" t="b">
        <v>0</v>
      </c>
      <c r="AB2480" t="s">
        <v>23196</v>
      </c>
      <c r="AC2480" t="s">
        <v>64</v>
      </c>
      <c r="AD2480" t="s">
        <v>252</v>
      </c>
      <c r="AE2480" t="s">
        <v>59</v>
      </c>
      <c r="AG2480" t="s">
        <v>23197</v>
      </c>
      <c r="AI2480">
        <v>1</v>
      </c>
      <c r="AK2480" t="s">
        <v>64</v>
      </c>
      <c r="AL2480" t="s">
        <v>59</v>
      </c>
      <c r="AP2480" t="s">
        <v>76</v>
      </c>
      <c r="AQ2480">
        <v>3300</v>
      </c>
      <c r="AR2480">
        <v>3300</v>
      </c>
      <c r="AS2480">
        <v>5.6</v>
      </c>
      <c r="AT2480">
        <v>0</v>
      </c>
      <c r="AU2480">
        <v>0</v>
      </c>
      <c r="AV2480">
        <v>10</v>
      </c>
      <c r="AW2480" t="s">
        <v>23198</v>
      </c>
      <c r="AZ2480" t="s">
        <v>491</v>
      </c>
      <c r="BA2480" t="s">
        <v>23199</v>
      </c>
      <c r="BB2480" t="b">
        <f t="shared" si="152"/>
        <v>0</v>
      </c>
      <c r="BC2480" t="str">
        <f>INDEX(repsearch2!B:B,MATCH(A2480,repsearch2!A:A,FALSE))</f>
        <v>No</v>
      </c>
      <c r="BD2480" s="3" t="b">
        <f t="shared" si="153"/>
        <v>0</v>
      </c>
      <c r="BE2480" s="3" t="b">
        <f t="shared" si="154"/>
        <v>0</v>
      </c>
      <c r="BF2480" t="str">
        <f t="shared" si="155"/>
        <v>closed</v>
      </c>
    </row>
    <row r="2481" spans="1:58" x14ac:dyDescent="0.3">
      <c r="A2481" t="s">
        <v>23200</v>
      </c>
      <c r="D2481" t="s">
        <v>96</v>
      </c>
      <c r="E2481" t="s">
        <v>23201</v>
      </c>
      <c r="F2481" t="s">
        <v>23202</v>
      </c>
      <c r="G2481">
        <v>5</v>
      </c>
      <c r="H2481" t="s">
        <v>59</v>
      </c>
      <c r="I2481" t="s">
        <v>23203</v>
      </c>
      <c r="J2481">
        <v>1</v>
      </c>
      <c r="K2481" t="s">
        <v>23204</v>
      </c>
      <c r="L2481" t="s">
        <v>7078</v>
      </c>
      <c r="N2481" t="s">
        <v>59</v>
      </c>
      <c r="O2481" t="s">
        <v>5028</v>
      </c>
      <c r="P2481">
        <v>2020</v>
      </c>
      <c r="Q2481" t="s">
        <v>184</v>
      </c>
      <c r="R2481" t="b">
        <v>0</v>
      </c>
      <c r="S2481" t="s">
        <v>67</v>
      </c>
      <c r="T2481" t="b">
        <v>0</v>
      </c>
      <c r="W2481" t="s">
        <v>59</v>
      </c>
      <c r="Y2481">
        <v>0</v>
      </c>
      <c r="Z2481" t="s">
        <v>59</v>
      </c>
      <c r="AA2481" t="b">
        <v>0</v>
      </c>
      <c r="AB2481" t="s">
        <v>5029</v>
      </c>
      <c r="AC2481" t="s">
        <v>64</v>
      </c>
      <c r="AD2481" t="s">
        <v>252</v>
      </c>
      <c r="AE2481" t="s">
        <v>59</v>
      </c>
      <c r="AG2481" t="s">
        <v>5030</v>
      </c>
      <c r="AI2481">
        <v>0</v>
      </c>
      <c r="AK2481" t="s">
        <v>64</v>
      </c>
      <c r="AL2481" t="s">
        <v>59</v>
      </c>
      <c r="AP2481" t="s">
        <v>76</v>
      </c>
      <c r="AQ2481">
        <v>3000</v>
      </c>
      <c r="AR2481">
        <v>3000</v>
      </c>
      <c r="AS2481">
        <v>0</v>
      </c>
      <c r="AT2481">
        <v>0</v>
      </c>
      <c r="AU2481">
        <v>0</v>
      </c>
      <c r="AV2481">
        <v>0</v>
      </c>
      <c r="AX2481" t="s">
        <v>23205</v>
      </c>
      <c r="AZ2481" t="s">
        <v>5033</v>
      </c>
      <c r="BA2481" t="s">
        <v>5034</v>
      </c>
      <c r="BB2481" t="b">
        <f t="shared" si="152"/>
        <v>0</v>
      </c>
      <c r="BC2481" t="str">
        <f>INDEX(repsearch2!B:B,MATCH(A2481,repsearch2!A:A,FALSE))</f>
        <v>No</v>
      </c>
      <c r="BD2481" s="3" t="b">
        <f t="shared" si="153"/>
        <v>0</v>
      </c>
      <c r="BE2481" s="3" t="b">
        <f t="shared" si="154"/>
        <v>0</v>
      </c>
      <c r="BF2481" t="str">
        <f t="shared" si="155"/>
        <v>closed</v>
      </c>
    </row>
    <row r="2482" spans="1:58" x14ac:dyDescent="0.3">
      <c r="A2482" t="s">
        <v>23206</v>
      </c>
      <c r="D2482" t="s">
        <v>96</v>
      </c>
      <c r="E2482" t="s">
        <v>23207</v>
      </c>
      <c r="F2482" t="s">
        <v>23208</v>
      </c>
      <c r="G2482">
        <v>5</v>
      </c>
      <c r="H2482" t="s">
        <v>59</v>
      </c>
      <c r="I2482" t="s">
        <v>23209</v>
      </c>
      <c r="J2482">
        <v>1</v>
      </c>
      <c r="K2482" t="s">
        <v>23210</v>
      </c>
      <c r="L2482" t="s">
        <v>23211</v>
      </c>
      <c r="N2482" t="s">
        <v>59</v>
      </c>
      <c r="O2482" t="s">
        <v>1400</v>
      </c>
      <c r="P2482">
        <v>2020</v>
      </c>
      <c r="Q2482" t="s">
        <v>1349</v>
      </c>
      <c r="R2482" t="b">
        <v>0</v>
      </c>
      <c r="S2482" t="s">
        <v>67</v>
      </c>
      <c r="T2482" t="b">
        <v>0</v>
      </c>
      <c r="W2482" t="s">
        <v>59</v>
      </c>
      <c r="Y2482">
        <v>0</v>
      </c>
      <c r="Z2482" t="s">
        <v>59</v>
      </c>
      <c r="AA2482" t="b">
        <v>0</v>
      </c>
      <c r="AB2482" t="s">
        <v>1401</v>
      </c>
      <c r="AC2482" t="s">
        <v>64</v>
      </c>
      <c r="AD2482" t="s">
        <v>252</v>
      </c>
      <c r="AE2482" t="s">
        <v>59</v>
      </c>
      <c r="AG2482" t="s">
        <v>1402</v>
      </c>
      <c r="AI2482">
        <v>0</v>
      </c>
      <c r="AK2482" t="s">
        <v>64</v>
      </c>
      <c r="AL2482" t="s">
        <v>59</v>
      </c>
      <c r="AP2482" t="s">
        <v>76</v>
      </c>
      <c r="AQ2482">
        <v>2950</v>
      </c>
      <c r="AR2482">
        <v>2950</v>
      </c>
      <c r="AS2482">
        <v>11.25</v>
      </c>
      <c r="AT2482">
        <v>0</v>
      </c>
      <c r="AU2482">
        <v>0</v>
      </c>
      <c r="AV2482">
        <v>15</v>
      </c>
      <c r="AW2482" t="s">
        <v>23212</v>
      </c>
      <c r="AX2482" t="s">
        <v>23213</v>
      </c>
      <c r="AY2482" t="s">
        <v>23214</v>
      </c>
      <c r="AZ2482" t="s">
        <v>893</v>
      </c>
      <c r="BA2482" t="s">
        <v>894</v>
      </c>
      <c r="BB2482" t="b">
        <f t="shared" si="152"/>
        <v>0</v>
      </c>
      <c r="BC2482" t="str">
        <f>INDEX(repsearch2!B:B,MATCH(A2482,repsearch2!A:A,FALSE))</f>
        <v>No</v>
      </c>
      <c r="BD2482" s="3" t="b">
        <f t="shared" si="153"/>
        <v>0</v>
      </c>
      <c r="BE2482" s="3" t="b">
        <f t="shared" si="154"/>
        <v>0</v>
      </c>
      <c r="BF2482" t="str">
        <f t="shared" si="155"/>
        <v>closed</v>
      </c>
    </row>
    <row r="2483" spans="1:58" x14ac:dyDescent="0.3">
      <c r="A2483" t="s">
        <v>23215</v>
      </c>
      <c r="B2483" t="s">
        <v>1328</v>
      </c>
      <c r="D2483" t="s">
        <v>347</v>
      </c>
      <c r="E2483" t="s">
        <v>23216</v>
      </c>
      <c r="F2483" t="s">
        <v>23217</v>
      </c>
      <c r="G2483">
        <v>62</v>
      </c>
      <c r="H2483" t="s">
        <v>64</v>
      </c>
      <c r="I2483" t="s">
        <v>23218</v>
      </c>
      <c r="J2483">
        <v>1</v>
      </c>
      <c r="K2483" t="s">
        <v>23219</v>
      </c>
      <c r="L2483" t="s">
        <v>23220</v>
      </c>
      <c r="N2483" t="s">
        <v>59</v>
      </c>
      <c r="O2483" t="s">
        <v>22046</v>
      </c>
      <c r="P2483">
        <v>2020</v>
      </c>
      <c r="Q2483" t="s">
        <v>368</v>
      </c>
      <c r="R2483" t="b">
        <v>1</v>
      </c>
      <c r="S2483" t="s">
        <v>67</v>
      </c>
      <c r="T2483" t="b">
        <v>0</v>
      </c>
      <c r="U2483" t="s">
        <v>68</v>
      </c>
      <c r="V2483" t="s">
        <v>69</v>
      </c>
      <c r="W2483" t="s">
        <v>64</v>
      </c>
      <c r="X2483" t="s">
        <v>4329</v>
      </c>
      <c r="Y2483">
        <v>1</v>
      </c>
      <c r="Z2483" t="s">
        <v>59</v>
      </c>
      <c r="AA2483" t="b">
        <v>0</v>
      </c>
      <c r="AB2483" t="s">
        <v>22047</v>
      </c>
      <c r="AC2483" t="s">
        <v>64</v>
      </c>
      <c r="AD2483" t="s">
        <v>252</v>
      </c>
      <c r="AE2483" t="s">
        <v>59</v>
      </c>
      <c r="AG2483" t="s">
        <v>22048</v>
      </c>
      <c r="AI2483">
        <v>20</v>
      </c>
      <c r="AJ2483" t="s">
        <v>23221</v>
      </c>
      <c r="AK2483" t="s">
        <v>64</v>
      </c>
      <c r="AL2483" t="s">
        <v>59</v>
      </c>
      <c r="AP2483" t="s">
        <v>76</v>
      </c>
      <c r="AQ2483">
        <v>3000</v>
      </c>
      <c r="AR2483">
        <v>3000</v>
      </c>
      <c r="AS2483">
        <v>384.58</v>
      </c>
      <c r="AT2483">
        <v>12</v>
      </c>
      <c r="AU2483">
        <v>0</v>
      </c>
      <c r="AV2483">
        <v>440</v>
      </c>
      <c r="AW2483" t="s">
        <v>23222</v>
      </c>
      <c r="AX2483" t="s">
        <v>23223</v>
      </c>
      <c r="AZ2483" t="s">
        <v>7284</v>
      </c>
      <c r="BA2483" t="s">
        <v>19941</v>
      </c>
      <c r="BB2483" t="b">
        <f t="shared" si="152"/>
        <v>0</v>
      </c>
      <c r="BC2483" t="str">
        <f>INDEX(repsearch2!B:B,MATCH(A2483,repsearch2!A:A,FALSE))</f>
        <v>No</v>
      </c>
      <c r="BD2483" s="3" t="b">
        <f t="shared" si="153"/>
        <v>0</v>
      </c>
      <c r="BE2483" s="3" t="b">
        <f t="shared" si="154"/>
        <v>1</v>
      </c>
      <c r="BF2483" t="str">
        <f t="shared" si="155"/>
        <v>bronze</v>
      </c>
    </row>
    <row r="2484" spans="1:58" x14ac:dyDescent="0.3">
      <c r="A2484" t="s">
        <v>23224</v>
      </c>
      <c r="D2484" t="s">
        <v>96</v>
      </c>
      <c r="E2484" t="s">
        <v>23225</v>
      </c>
      <c r="F2484" t="s">
        <v>23226</v>
      </c>
      <c r="G2484">
        <v>2</v>
      </c>
      <c r="H2484" t="s">
        <v>59</v>
      </c>
      <c r="I2484" t="s">
        <v>23227</v>
      </c>
      <c r="J2484">
        <v>1</v>
      </c>
      <c r="K2484" t="s">
        <v>23228</v>
      </c>
      <c r="L2484" t="s">
        <v>23229</v>
      </c>
      <c r="M2484" t="s">
        <v>17877</v>
      </c>
      <c r="N2484" t="s">
        <v>64</v>
      </c>
      <c r="O2484" t="s">
        <v>8539</v>
      </c>
      <c r="P2484">
        <v>2020</v>
      </c>
      <c r="Q2484" t="s">
        <v>184</v>
      </c>
      <c r="R2484" t="b">
        <v>0</v>
      </c>
      <c r="S2484" t="s">
        <v>67</v>
      </c>
      <c r="T2484" t="b">
        <v>0</v>
      </c>
      <c r="W2484" t="s">
        <v>59</v>
      </c>
      <c r="Y2484">
        <v>0</v>
      </c>
      <c r="Z2484" t="s">
        <v>59</v>
      </c>
      <c r="AA2484" t="b">
        <v>0</v>
      </c>
      <c r="AB2484" t="s">
        <v>8540</v>
      </c>
      <c r="AC2484" t="s">
        <v>64</v>
      </c>
      <c r="AD2484" t="s">
        <v>252</v>
      </c>
      <c r="AE2484" t="s">
        <v>59</v>
      </c>
      <c r="AG2484" t="s">
        <v>8541</v>
      </c>
      <c r="AI2484">
        <v>0</v>
      </c>
      <c r="AK2484" t="s">
        <v>64</v>
      </c>
      <c r="AL2484" t="s">
        <v>59</v>
      </c>
      <c r="AP2484" t="s">
        <v>76</v>
      </c>
      <c r="AQ2484">
        <v>3000</v>
      </c>
      <c r="AR2484">
        <v>3000</v>
      </c>
      <c r="AS2484">
        <v>0</v>
      </c>
      <c r="AT2484">
        <v>0</v>
      </c>
      <c r="AU2484">
        <v>0</v>
      </c>
      <c r="AV2484">
        <v>0</v>
      </c>
      <c r="AZ2484" t="s">
        <v>174</v>
      </c>
      <c r="BB2484" t="b">
        <f t="shared" si="152"/>
        <v>0</v>
      </c>
      <c r="BC2484" t="str">
        <f>INDEX(repsearch2!B:B,MATCH(A2484,repsearch2!A:A,FALSE))</f>
        <v>No</v>
      </c>
      <c r="BD2484" s="3" t="b">
        <f t="shared" si="153"/>
        <v>0</v>
      </c>
      <c r="BE2484" s="3" t="b">
        <f t="shared" si="154"/>
        <v>0</v>
      </c>
      <c r="BF2484" t="str">
        <f t="shared" si="155"/>
        <v>closed</v>
      </c>
    </row>
    <row r="2485" spans="1:58" x14ac:dyDescent="0.3">
      <c r="A2485" t="s">
        <v>23230</v>
      </c>
      <c r="D2485" t="s">
        <v>96</v>
      </c>
      <c r="E2485" t="s">
        <v>23231</v>
      </c>
      <c r="F2485" t="s">
        <v>23232</v>
      </c>
      <c r="G2485">
        <v>4</v>
      </c>
      <c r="H2485" t="s">
        <v>59</v>
      </c>
      <c r="I2485" t="s">
        <v>23233</v>
      </c>
      <c r="J2485">
        <v>1</v>
      </c>
      <c r="K2485" t="s">
        <v>7242</v>
      </c>
      <c r="L2485" t="s">
        <v>23234</v>
      </c>
      <c r="N2485" t="s">
        <v>59</v>
      </c>
      <c r="O2485" t="s">
        <v>2398</v>
      </c>
      <c r="P2485">
        <v>2020</v>
      </c>
      <c r="Q2485" t="s">
        <v>368</v>
      </c>
      <c r="R2485" t="b">
        <v>0</v>
      </c>
      <c r="S2485" t="s">
        <v>67</v>
      </c>
      <c r="T2485" t="b">
        <v>0</v>
      </c>
      <c r="W2485" t="s">
        <v>59</v>
      </c>
      <c r="Y2485">
        <v>0</v>
      </c>
      <c r="Z2485" t="s">
        <v>59</v>
      </c>
      <c r="AA2485" t="b">
        <v>0</v>
      </c>
      <c r="AB2485" t="s">
        <v>2399</v>
      </c>
      <c r="AC2485" t="s">
        <v>64</v>
      </c>
      <c r="AD2485" t="s">
        <v>252</v>
      </c>
      <c r="AE2485" t="s">
        <v>59</v>
      </c>
      <c r="AG2485" t="s">
        <v>2400</v>
      </c>
      <c r="AI2485">
        <v>1</v>
      </c>
      <c r="AK2485" t="s">
        <v>64</v>
      </c>
      <c r="AL2485" t="s">
        <v>59</v>
      </c>
      <c r="AP2485" t="s">
        <v>76</v>
      </c>
      <c r="AQ2485">
        <v>3700</v>
      </c>
      <c r="AR2485">
        <v>3700</v>
      </c>
      <c r="AS2485">
        <v>1.25</v>
      </c>
      <c r="AT2485">
        <v>0</v>
      </c>
      <c r="AU2485">
        <v>0</v>
      </c>
      <c r="AV2485">
        <v>4</v>
      </c>
      <c r="AW2485" t="s">
        <v>23235</v>
      </c>
      <c r="AZ2485" t="s">
        <v>2404</v>
      </c>
      <c r="BA2485" t="s">
        <v>2405</v>
      </c>
      <c r="BB2485" t="b">
        <f t="shared" si="152"/>
        <v>0</v>
      </c>
      <c r="BC2485" t="str">
        <f>INDEX(repsearch2!B:B,MATCH(A2485,repsearch2!A:A,FALSE))</f>
        <v>No</v>
      </c>
      <c r="BD2485" s="3" t="b">
        <f t="shared" si="153"/>
        <v>0</v>
      </c>
      <c r="BE2485" s="3" t="b">
        <f t="shared" si="154"/>
        <v>0</v>
      </c>
      <c r="BF2485" t="str">
        <f t="shared" si="155"/>
        <v>closed</v>
      </c>
    </row>
    <row r="2486" spans="1:58" x14ac:dyDescent="0.3">
      <c r="A2486" t="s">
        <v>23236</v>
      </c>
      <c r="D2486" t="s">
        <v>96</v>
      </c>
      <c r="E2486" t="s">
        <v>23237</v>
      </c>
      <c r="F2486" t="s">
        <v>5831</v>
      </c>
      <c r="G2486">
        <v>2</v>
      </c>
      <c r="H2486" t="s">
        <v>59</v>
      </c>
      <c r="I2486" t="s">
        <v>23238</v>
      </c>
      <c r="J2486">
        <v>1</v>
      </c>
      <c r="K2486" t="s">
        <v>5833</v>
      </c>
      <c r="L2486" t="s">
        <v>23239</v>
      </c>
      <c r="N2486" t="s">
        <v>59</v>
      </c>
      <c r="O2486" t="s">
        <v>1803</v>
      </c>
      <c r="P2486">
        <v>2020</v>
      </c>
      <c r="Q2486" t="s">
        <v>184</v>
      </c>
      <c r="R2486" t="b">
        <v>0</v>
      </c>
      <c r="S2486" t="s">
        <v>67</v>
      </c>
      <c r="T2486" t="b">
        <v>0</v>
      </c>
      <c r="W2486" t="s">
        <v>59</v>
      </c>
      <c r="Y2486">
        <v>0</v>
      </c>
      <c r="Z2486" t="s">
        <v>59</v>
      </c>
      <c r="AA2486" t="b">
        <v>0</v>
      </c>
      <c r="AB2486" t="s">
        <v>1804</v>
      </c>
      <c r="AC2486" t="s">
        <v>64</v>
      </c>
      <c r="AD2486" t="s">
        <v>252</v>
      </c>
      <c r="AE2486" t="s">
        <v>59</v>
      </c>
      <c r="AG2486" t="s">
        <v>1805</v>
      </c>
      <c r="AI2486">
        <v>1</v>
      </c>
      <c r="AK2486" t="s">
        <v>64</v>
      </c>
      <c r="AL2486" t="s">
        <v>59</v>
      </c>
      <c r="AP2486" t="s">
        <v>76</v>
      </c>
      <c r="AQ2486">
        <v>3000</v>
      </c>
      <c r="AR2486">
        <v>3000</v>
      </c>
      <c r="AS2486">
        <v>0</v>
      </c>
      <c r="AT2486">
        <v>0</v>
      </c>
      <c r="AU2486">
        <v>0</v>
      </c>
      <c r="AV2486">
        <v>0</v>
      </c>
      <c r="AX2486" t="s">
        <v>23240</v>
      </c>
      <c r="AY2486" t="s">
        <v>23241</v>
      </c>
      <c r="AZ2486" t="s">
        <v>978</v>
      </c>
      <c r="BA2486" t="s">
        <v>1807</v>
      </c>
      <c r="BB2486" t="b">
        <f t="shared" si="152"/>
        <v>0</v>
      </c>
      <c r="BC2486" t="str">
        <f>INDEX(repsearch2!B:B,MATCH(A2486,repsearch2!A:A,FALSE))</f>
        <v>No</v>
      </c>
      <c r="BD2486" s="3" t="b">
        <f t="shared" si="153"/>
        <v>0</v>
      </c>
      <c r="BE2486" s="3" t="b">
        <f t="shared" si="154"/>
        <v>0</v>
      </c>
      <c r="BF2486" t="str">
        <f t="shared" si="155"/>
        <v>closed</v>
      </c>
    </row>
    <row r="2487" spans="1:58" x14ac:dyDescent="0.3">
      <c r="A2487" t="s">
        <v>23242</v>
      </c>
      <c r="D2487" t="s">
        <v>96</v>
      </c>
      <c r="E2487" t="s">
        <v>23243</v>
      </c>
      <c r="F2487" t="s">
        <v>23244</v>
      </c>
      <c r="G2487">
        <v>4</v>
      </c>
      <c r="H2487" t="s">
        <v>59</v>
      </c>
      <c r="I2487" t="s">
        <v>23245</v>
      </c>
      <c r="J2487">
        <v>1</v>
      </c>
      <c r="K2487" t="s">
        <v>23246</v>
      </c>
      <c r="L2487" t="s">
        <v>3879</v>
      </c>
      <c r="N2487" t="s">
        <v>59</v>
      </c>
      <c r="O2487" t="s">
        <v>5890</v>
      </c>
      <c r="P2487">
        <v>2020</v>
      </c>
      <c r="Q2487" t="s">
        <v>368</v>
      </c>
      <c r="R2487" t="b">
        <v>0</v>
      </c>
      <c r="S2487" t="s">
        <v>67</v>
      </c>
      <c r="T2487" t="b">
        <v>0</v>
      </c>
      <c r="W2487" t="s">
        <v>59</v>
      </c>
      <c r="Y2487">
        <v>0</v>
      </c>
      <c r="Z2487" t="s">
        <v>59</v>
      </c>
      <c r="AA2487" t="b">
        <v>0</v>
      </c>
      <c r="AB2487" t="s">
        <v>5891</v>
      </c>
      <c r="AC2487" t="s">
        <v>64</v>
      </c>
      <c r="AD2487" t="s">
        <v>141</v>
      </c>
      <c r="AE2487" t="s">
        <v>59</v>
      </c>
      <c r="AG2487" t="s">
        <v>5892</v>
      </c>
      <c r="AI2487">
        <v>0</v>
      </c>
      <c r="AK2487" t="s">
        <v>64</v>
      </c>
      <c r="AL2487" t="s">
        <v>59</v>
      </c>
      <c r="AP2487" t="s">
        <v>76</v>
      </c>
      <c r="AQ2487">
        <v>2500</v>
      </c>
      <c r="AR2487">
        <v>2500</v>
      </c>
      <c r="AS2487">
        <v>0</v>
      </c>
      <c r="AT2487">
        <v>0</v>
      </c>
      <c r="AU2487">
        <v>0</v>
      </c>
      <c r="AV2487">
        <v>0</v>
      </c>
      <c r="AX2487" t="s">
        <v>23247</v>
      </c>
      <c r="AY2487" t="s">
        <v>23248</v>
      </c>
      <c r="AZ2487" t="s">
        <v>227</v>
      </c>
      <c r="BA2487" t="s">
        <v>5893</v>
      </c>
      <c r="BB2487" t="b">
        <f t="shared" si="152"/>
        <v>0</v>
      </c>
      <c r="BC2487" t="str">
        <f>INDEX(repsearch2!B:B,MATCH(A2487,repsearch2!A:A,FALSE))</f>
        <v>No</v>
      </c>
      <c r="BD2487" s="3" t="b">
        <f t="shared" si="153"/>
        <v>0</v>
      </c>
      <c r="BE2487" s="3" t="b">
        <f t="shared" si="154"/>
        <v>0</v>
      </c>
      <c r="BF2487" t="str">
        <f t="shared" si="155"/>
        <v>closed</v>
      </c>
    </row>
    <row r="2488" spans="1:58" x14ac:dyDescent="0.3">
      <c r="A2488" t="s">
        <v>23249</v>
      </c>
      <c r="D2488" t="s">
        <v>96</v>
      </c>
      <c r="E2488" t="s">
        <v>23250</v>
      </c>
      <c r="F2488" t="s">
        <v>23251</v>
      </c>
      <c r="G2488">
        <v>2</v>
      </c>
      <c r="H2488" t="s">
        <v>59</v>
      </c>
      <c r="I2488" t="s">
        <v>23252</v>
      </c>
      <c r="J2488">
        <v>1</v>
      </c>
      <c r="K2488" t="s">
        <v>23253</v>
      </c>
      <c r="L2488" t="s">
        <v>23254</v>
      </c>
      <c r="M2488" t="s">
        <v>23255</v>
      </c>
      <c r="N2488" t="s">
        <v>64</v>
      </c>
      <c r="O2488" t="s">
        <v>23104</v>
      </c>
      <c r="P2488">
        <v>2020</v>
      </c>
      <c r="Q2488" t="s">
        <v>368</v>
      </c>
      <c r="R2488" t="b">
        <v>0</v>
      </c>
      <c r="S2488" t="s">
        <v>67</v>
      </c>
      <c r="T2488" t="b">
        <v>0</v>
      </c>
      <c r="W2488" t="s">
        <v>59</v>
      </c>
      <c r="Y2488">
        <v>0</v>
      </c>
      <c r="Z2488" t="s">
        <v>59</v>
      </c>
      <c r="AA2488" t="b">
        <v>0</v>
      </c>
      <c r="AB2488" t="s">
        <v>23105</v>
      </c>
      <c r="AC2488" t="s">
        <v>205</v>
      </c>
      <c r="AI2488">
        <v>1</v>
      </c>
      <c r="AK2488" t="s">
        <v>64</v>
      </c>
      <c r="AL2488" t="s">
        <v>59</v>
      </c>
      <c r="AP2488" t="s">
        <v>76</v>
      </c>
      <c r="AQ2488">
        <v>2500</v>
      </c>
      <c r="AR2488">
        <v>2500</v>
      </c>
      <c r="AS2488">
        <v>0</v>
      </c>
      <c r="AT2488">
        <v>0</v>
      </c>
      <c r="AU2488">
        <v>0</v>
      </c>
      <c r="AV2488">
        <v>0</v>
      </c>
      <c r="AZ2488" t="s">
        <v>331</v>
      </c>
      <c r="BA2488" t="s">
        <v>7187</v>
      </c>
      <c r="BB2488" t="b">
        <f t="shared" si="152"/>
        <v>0</v>
      </c>
      <c r="BC2488" t="str">
        <f>INDEX(repsearch2!B:B,MATCH(A2488,repsearch2!A:A,FALSE))</f>
        <v>No</v>
      </c>
      <c r="BD2488" s="3" t="b">
        <f t="shared" si="153"/>
        <v>0</v>
      </c>
      <c r="BE2488" s="3" t="b">
        <f t="shared" si="154"/>
        <v>0</v>
      </c>
      <c r="BF2488" t="str">
        <f t="shared" si="155"/>
        <v>closed</v>
      </c>
    </row>
    <row r="2489" spans="1:58" x14ac:dyDescent="0.3">
      <c r="A2489" t="s">
        <v>23256</v>
      </c>
      <c r="B2489" t="s">
        <v>55</v>
      </c>
      <c r="D2489" t="s">
        <v>56</v>
      </c>
      <c r="E2489" t="s">
        <v>23257</v>
      </c>
      <c r="F2489" t="s">
        <v>23258</v>
      </c>
      <c r="G2489">
        <v>14</v>
      </c>
      <c r="H2489" t="s">
        <v>59</v>
      </c>
      <c r="I2489" t="s">
        <v>23259</v>
      </c>
      <c r="J2489">
        <v>1</v>
      </c>
      <c r="K2489" t="s">
        <v>23260</v>
      </c>
      <c r="L2489" t="s">
        <v>23261</v>
      </c>
      <c r="N2489" t="s">
        <v>59</v>
      </c>
      <c r="O2489" t="s">
        <v>23262</v>
      </c>
      <c r="P2489">
        <v>2020</v>
      </c>
      <c r="Q2489" t="s">
        <v>23263</v>
      </c>
      <c r="R2489" t="b">
        <v>1</v>
      </c>
      <c r="S2489" t="s">
        <v>67</v>
      </c>
      <c r="T2489" t="b">
        <v>1</v>
      </c>
      <c r="U2489" t="s">
        <v>68</v>
      </c>
      <c r="V2489" t="s">
        <v>69</v>
      </c>
      <c r="W2489" t="s">
        <v>64</v>
      </c>
      <c r="Y2489">
        <v>0</v>
      </c>
      <c r="Z2489" t="s">
        <v>59</v>
      </c>
      <c r="AA2489" t="b">
        <v>1</v>
      </c>
      <c r="AB2489" t="s">
        <v>23264</v>
      </c>
      <c r="AC2489" t="s">
        <v>59</v>
      </c>
      <c r="AE2489" t="s">
        <v>64</v>
      </c>
      <c r="AF2489" t="s">
        <v>72</v>
      </c>
      <c r="AG2489" t="s">
        <v>23265</v>
      </c>
      <c r="AI2489">
        <v>0</v>
      </c>
      <c r="AJ2489" t="s">
        <v>23266</v>
      </c>
      <c r="AK2489" t="s">
        <v>64</v>
      </c>
      <c r="AL2489" t="s">
        <v>59</v>
      </c>
      <c r="AM2489" t="s">
        <v>64</v>
      </c>
      <c r="AN2489" t="s">
        <v>790</v>
      </c>
      <c r="AO2489">
        <v>750</v>
      </c>
      <c r="AR2489">
        <v>917</v>
      </c>
      <c r="AS2489">
        <v>0</v>
      </c>
      <c r="AT2489">
        <v>0</v>
      </c>
      <c r="AU2489">
        <v>0</v>
      </c>
      <c r="AV2489">
        <v>0</v>
      </c>
      <c r="AX2489" t="s">
        <v>23267</v>
      </c>
      <c r="AZ2489" t="s">
        <v>9136</v>
      </c>
      <c r="BB2489" t="b">
        <f t="shared" si="152"/>
        <v>0</v>
      </c>
      <c r="BC2489" t="str">
        <f>INDEX(repsearch2!B:B,MATCH(A2489,repsearch2!A:A,FALSE))</f>
        <v>No</v>
      </c>
      <c r="BD2489" s="3" t="b">
        <f t="shared" si="153"/>
        <v>0</v>
      </c>
      <c r="BE2489" s="3" t="b">
        <f t="shared" si="154"/>
        <v>1</v>
      </c>
      <c r="BF2489" t="str">
        <f t="shared" si="155"/>
        <v>gold</v>
      </c>
    </row>
    <row r="2490" spans="1:58" x14ac:dyDescent="0.3">
      <c r="A2490" t="s">
        <v>23268</v>
      </c>
      <c r="D2490" t="s">
        <v>96</v>
      </c>
      <c r="E2490" t="s">
        <v>23269</v>
      </c>
      <c r="F2490" t="s">
        <v>23270</v>
      </c>
      <c r="G2490">
        <v>3</v>
      </c>
      <c r="H2490" t="s">
        <v>59</v>
      </c>
      <c r="I2490" t="s">
        <v>23271</v>
      </c>
      <c r="J2490">
        <v>1</v>
      </c>
      <c r="K2490" t="s">
        <v>23272</v>
      </c>
      <c r="L2490" t="s">
        <v>23273</v>
      </c>
      <c r="N2490" t="s">
        <v>59</v>
      </c>
      <c r="O2490" t="s">
        <v>4192</v>
      </c>
      <c r="P2490">
        <v>2020</v>
      </c>
      <c r="Q2490" t="s">
        <v>762</v>
      </c>
      <c r="R2490" t="b">
        <v>0</v>
      </c>
      <c r="S2490" t="s">
        <v>67</v>
      </c>
      <c r="T2490" t="b">
        <v>0</v>
      </c>
      <c r="W2490" t="s">
        <v>59</v>
      </c>
      <c r="Y2490">
        <v>0</v>
      </c>
      <c r="Z2490" t="s">
        <v>59</v>
      </c>
      <c r="AA2490" t="b">
        <v>0</v>
      </c>
      <c r="AB2490" t="s">
        <v>4193</v>
      </c>
      <c r="AC2490" t="s">
        <v>59</v>
      </c>
      <c r="AE2490" t="s">
        <v>59</v>
      </c>
      <c r="AG2490" t="s">
        <v>4194</v>
      </c>
      <c r="AI2490">
        <v>0</v>
      </c>
      <c r="AK2490" t="s">
        <v>64</v>
      </c>
      <c r="AL2490" t="s">
        <v>59</v>
      </c>
      <c r="AS2490">
        <v>3.35</v>
      </c>
      <c r="AT2490">
        <v>0</v>
      </c>
      <c r="AU2490">
        <v>0</v>
      </c>
      <c r="AV2490">
        <v>6</v>
      </c>
      <c r="AW2490" t="s">
        <v>23274</v>
      </c>
      <c r="AZ2490" t="s">
        <v>893</v>
      </c>
      <c r="BA2490" t="s">
        <v>894</v>
      </c>
      <c r="BB2490" t="b">
        <f t="shared" si="152"/>
        <v>0</v>
      </c>
      <c r="BC2490" t="str">
        <f>INDEX(repsearch2!B:B,MATCH(A2490,repsearch2!A:A,FALSE))</f>
        <v>No</v>
      </c>
      <c r="BD2490" s="3" t="b">
        <f t="shared" si="153"/>
        <v>0</v>
      </c>
      <c r="BE2490" s="3" t="b">
        <f t="shared" si="154"/>
        <v>0</v>
      </c>
      <c r="BF2490" t="str">
        <f t="shared" si="155"/>
        <v>closed</v>
      </c>
    </row>
    <row r="2491" spans="1:58" x14ac:dyDescent="0.3">
      <c r="A2491" t="s">
        <v>23275</v>
      </c>
      <c r="D2491" t="s">
        <v>96</v>
      </c>
      <c r="E2491" t="s">
        <v>23276</v>
      </c>
      <c r="F2491" t="s">
        <v>23277</v>
      </c>
      <c r="G2491">
        <v>4</v>
      </c>
      <c r="H2491" t="s">
        <v>59</v>
      </c>
      <c r="I2491" t="s">
        <v>23278</v>
      </c>
      <c r="J2491">
        <v>1</v>
      </c>
      <c r="K2491" t="s">
        <v>23279</v>
      </c>
      <c r="L2491" t="s">
        <v>23280</v>
      </c>
      <c r="M2491" t="s">
        <v>23281</v>
      </c>
      <c r="N2491" t="s">
        <v>64</v>
      </c>
      <c r="O2491" t="s">
        <v>23282</v>
      </c>
      <c r="P2491">
        <v>2020</v>
      </c>
      <c r="Q2491" t="s">
        <v>436</v>
      </c>
      <c r="R2491" t="b">
        <v>0</v>
      </c>
      <c r="S2491" t="s">
        <v>67</v>
      </c>
      <c r="T2491" t="b">
        <v>0</v>
      </c>
      <c r="W2491" t="s">
        <v>59</v>
      </c>
      <c r="Y2491">
        <v>0</v>
      </c>
      <c r="Z2491" t="s">
        <v>59</v>
      </c>
      <c r="AA2491" t="b">
        <v>0</v>
      </c>
      <c r="AB2491" t="s">
        <v>23283</v>
      </c>
      <c r="AC2491" t="s">
        <v>64</v>
      </c>
      <c r="AD2491" t="s">
        <v>72</v>
      </c>
      <c r="AE2491" t="s">
        <v>59</v>
      </c>
      <c r="AG2491" t="s">
        <v>23284</v>
      </c>
      <c r="AI2491">
        <v>14</v>
      </c>
      <c r="AK2491" t="s">
        <v>64</v>
      </c>
      <c r="AL2491" t="s">
        <v>59</v>
      </c>
      <c r="AS2491">
        <v>115.45</v>
      </c>
      <c r="AT2491">
        <v>14</v>
      </c>
      <c r="AU2491">
        <v>0</v>
      </c>
      <c r="AV2491">
        <v>16</v>
      </c>
      <c r="AW2491" t="s">
        <v>23285</v>
      </c>
      <c r="AZ2491" t="s">
        <v>227</v>
      </c>
      <c r="BA2491" t="s">
        <v>11000</v>
      </c>
      <c r="BB2491" t="b">
        <f t="shared" si="152"/>
        <v>0</v>
      </c>
      <c r="BC2491" t="str">
        <f>INDEX(repsearch2!B:B,MATCH(A2491,repsearch2!A:A,FALSE))</f>
        <v>No</v>
      </c>
      <c r="BD2491" s="3" t="b">
        <f t="shared" si="153"/>
        <v>0</v>
      </c>
      <c r="BE2491" s="3" t="b">
        <f t="shared" si="154"/>
        <v>0</v>
      </c>
      <c r="BF2491" t="str">
        <f t="shared" si="155"/>
        <v>closed</v>
      </c>
    </row>
    <row r="2492" spans="1:58" x14ac:dyDescent="0.3">
      <c r="A2492" t="s">
        <v>23286</v>
      </c>
      <c r="D2492" t="s">
        <v>96</v>
      </c>
      <c r="E2492" t="s">
        <v>23287</v>
      </c>
      <c r="F2492" t="s">
        <v>23288</v>
      </c>
      <c r="G2492">
        <v>4</v>
      </c>
      <c r="H2492" t="s">
        <v>59</v>
      </c>
      <c r="I2492" t="s">
        <v>23289</v>
      </c>
      <c r="J2492">
        <v>1</v>
      </c>
      <c r="K2492" t="s">
        <v>23290</v>
      </c>
      <c r="L2492" t="s">
        <v>23291</v>
      </c>
      <c r="N2492" t="s">
        <v>59</v>
      </c>
      <c r="O2492" t="s">
        <v>23292</v>
      </c>
      <c r="P2492">
        <v>2019</v>
      </c>
      <c r="Q2492" t="s">
        <v>1349</v>
      </c>
      <c r="R2492" t="b">
        <v>0</v>
      </c>
      <c r="S2492" t="s">
        <v>67</v>
      </c>
      <c r="T2492" t="b">
        <v>0</v>
      </c>
      <c r="W2492" t="s">
        <v>59</v>
      </c>
      <c r="Y2492">
        <v>0</v>
      </c>
      <c r="Z2492" t="s">
        <v>59</v>
      </c>
      <c r="AA2492" t="b">
        <v>0</v>
      </c>
      <c r="AB2492" t="s">
        <v>23293</v>
      </c>
      <c r="AC2492" t="s">
        <v>64</v>
      </c>
      <c r="AD2492" t="s">
        <v>252</v>
      </c>
      <c r="AE2492" t="s">
        <v>59</v>
      </c>
      <c r="AG2492" t="s">
        <v>23294</v>
      </c>
      <c r="AI2492">
        <v>0</v>
      </c>
      <c r="AK2492" t="s">
        <v>64</v>
      </c>
      <c r="AL2492" t="s">
        <v>59</v>
      </c>
      <c r="AP2492" t="s">
        <v>76</v>
      </c>
      <c r="AQ2492">
        <v>2950</v>
      </c>
      <c r="AR2492">
        <v>2950</v>
      </c>
      <c r="AS2492">
        <v>0</v>
      </c>
      <c r="AT2492">
        <v>0</v>
      </c>
      <c r="AU2492">
        <v>0</v>
      </c>
      <c r="AV2492">
        <v>0</v>
      </c>
      <c r="AZ2492" t="s">
        <v>343</v>
      </c>
      <c r="BA2492" t="s">
        <v>23295</v>
      </c>
      <c r="BB2492" t="b">
        <f t="shared" si="152"/>
        <v>0</v>
      </c>
      <c r="BC2492" t="str">
        <f>INDEX(repsearch2!B:B,MATCH(A2492,repsearch2!A:A,FALSE))</f>
        <v>No</v>
      </c>
      <c r="BD2492" s="3" t="b">
        <f t="shared" si="153"/>
        <v>0</v>
      </c>
      <c r="BE2492" s="3" t="b">
        <f t="shared" si="154"/>
        <v>0</v>
      </c>
      <c r="BF2492" t="str">
        <f t="shared" si="155"/>
        <v>closed</v>
      </c>
    </row>
    <row r="2493" spans="1:58" x14ac:dyDescent="0.3">
      <c r="A2493" t="s">
        <v>23296</v>
      </c>
      <c r="D2493" t="s">
        <v>96</v>
      </c>
      <c r="E2493" t="s">
        <v>23297</v>
      </c>
      <c r="F2493" t="s">
        <v>23298</v>
      </c>
      <c r="G2493">
        <v>9</v>
      </c>
      <c r="H2493" t="s">
        <v>59</v>
      </c>
      <c r="I2493" t="s">
        <v>23299</v>
      </c>
      <c r="J2493">
        <v>1</v>
      </c>
      <c r="K2493" t="s">
        <v>23300</v>
      </c>
      <c r="L2493" t="s">
        <v>23301</v>
      </c>
      <c r="N2493" t="s">
        <v>59</v>
      </c>
      <c r="O2493" t="s">
        <v>659</v>
      </c>
      <c r="P2493">
        <v>2020</v>
      </c>
      <c r="Q2493" t="s">
        <v>436</v>
      </c>
      <c r="R2493" t="b">
        <v>0</v>
      </c>
      <c r="S2493" t="s">
        <v>67</v>
      </c>
      <c r="T2493" t="b">
        <v>0</v>
      </c>
      <c r="W2493" t="s">
        <v>59</v>
      </c>
      <c r="Y2493">
        <v>0</v>
      </c>
      <c r="Z2493" t="s">
        <v>59</v>
      </c>
      <c r="AA2493" t="b">
        <v>0</v>
      </c>
      <c r="AB2493" t="s">
        <v>660</v>
      </c>
      <c r="AC2493" t="s">
        <v>64</v>
      </c>
      <c r="AD2493" t="s">
        <v>72</v>
      </c>
      <c r="AE2493" t="s">
        <v>59</v>
      </c>
      <c r="AG2493" t="s">
        <v>661</v>
      </c>
      <c r="AI2493">
        <v>0</v>
      </c>
      <c r="AK2493" t="s">
        <v>64</v>
      </c>
      <c r="AL2493" t="s">
        <v>59</v>
      </c>
      <c r="AP2493" t="s">
        <v>76</v>
      </c>
      <c r="AQ2493">
        <v>3000</v>
      </c>
      <c r="AR2493">
        <v>3000</v>
      </c>
      <c r="AS2493">
        <v>13.75</v>
      </c>
      <c r="AT2493">
        <v>0</v>
      </c>
      <c r="AU2493">
        <v>0</v>
      </c>
      <c r="AV2493">
        <v>20</v>
      </c>
      <c r="AW2493" t="s">
        <v>23302</v>
      </c>
      <c r="AX2493" t="s">
        <v>23303</v>
      </c>
      <c r="AY2493" t="s">
        <v>23304</v>
      </c>
      <c r="AZ2493" t="s">
        <v>663</v>
      </c>
      <c r="BA2493" t="s">
        <v>664</v>
      </c>
      <c r="BB2493" t="b">
        <f t="shared" si="152"/>
        <v>0</v>
      </c>
      <c r="BC2493" t="str">
        <f>INDEX(repsearch2!B:B,MATCH(A2493,repsearch2!A:A,FALSE))</f>
        <v>No</v>
      </c>
      <c r="BD2493" s="3" t="b">
        <f t="shared" si="153"/>
        <v>0</v>
      </c>
      <c r="BE2493" s="3" t="b">
        <f t="shared" si="154"/>
        <v>0</v>
      </c>
      <c r="BF2493" t="str">
        <f t="shared" si="155"/>
        <v>closed</v>
      </c>
    </row>
    <row r="2494" spans="1:58" x14ac:dyDescent="0.3">
      <c r="A2494" t="s">
        <v>23305</v>
      </c>
      <c r="D2494" t="s">
        <v>96</v>
      </c>
      <c r="E2494" t="s">
        <v>23306</v>
      </c>
      <c r="F2494" t="s">
        <v>23307</v>
      </c>
      <c r="G2494">
        <v>4</v>
      </c>
      <c r="H2494" t="s">
        <v>59</v>
      </c>
      <c r="I2494" t="s">
        <v>23308</v>
      </c>
      <c r="J2494">
        <v>1</v>
      </c>
      <c r="K2494" t="s">
        <v>23309</v>
      </c>
      <c r="L2494" t="s">
        <v>23310</v>
      </c>
      <c r="M2494" t="s">
        <v>23311</v>
      </c>
      <c r="N2494" t="s">
        <v>64</v>
      </c>
      <c r="O2494" t="s">
        <v>10209</v>
      </c>
      <c r="P2494">
        <v>2020</v>
      </c>
      <c r="Q2494" t="s">
        <v>436</v>
      </c>
      <c r="R2494" t="b">
        <v>0</v>
      </c>
      <c r="S2494" t="s">
        <v>67</v>
      </c>
      <c r="T2494" t="b">
        <v>0</v>
      </c>
      <c r="W2494" t="s">
        <v>59</v>
      </c>
      <c r="Y2494">
        <v>0</v>
      </c>
      <c r="Z2494" t="s">
        <v>59</v>
      </c>
      <c r="AA2494" t="b">
        <v>0</v>
      </c>
      <c r="AB2494" t="s">
        <v>10210</v>
      </c>
      <c r="AC2494" t="s">
        <v>64</v>
      </c>
      <c r="AD2494" t="s">
        <v>72</v>
      </c>
      <c r="AE2494" t="s">
        <v>59</v>
      </c>
      <c r="AG2494" t="s">
        <v>10211</v>
      </c>
      <c r="AI2494">
        <v>0</v>
      </c>
      <c r="AK2494" t="s">
        <v>64</v>
      </c>
      <c r="AL2494" t="s">
        <v>59</v>
      </c>
      <c r="AP2494" t="s">
        <v>76</v>
      </c>
      <c r="AQ2494">
        <v>3000</v>
      </c>
      <c r="AR2494">
        <v>3000</v>
      </c>
      <c r="AS2494">
        <v>6.9</v>
      </c>
      <c r="AT2494">
        <v>0</v>
      </c>
      <c r="AU2494">
        <v>0</v>
      </c>
      <c r="AV2494">
        <v>10</v>
      </c>
      <c r="AW2494" t="s">
        <v>23312</v>
      </c>
      <c r="AX2494" t="s">
        <v>23313</v>
      </c>
      <c r="AZ2494" t="s">
        <v>1869</v>
      </c>
      <c r="BB2494" t="b">
        <f t="shared" si="152"/>
        <v>0</v>
      </c>
      <c r="BC2494" t="str">
        <f>INDEX(repsearch2!B:B,MATCH(A2494,repsearch2!A:A,FALSE))</f>
        <v>No</v>
      </c>
      <c r="BD2494" s="3" t="b">
        <f t="shared" si="153"/>
        <v>0</v>
      </c>
      <c r="BE2494" s="3" t="b">
        <f t="shared" si="154"/>
        <v>0</v>
      </c>
      <c r="BF2494" t="str">
        <f t="shared" si="155"/>
        <v>closed</v>
      </c>
    </row>
    <row r="2495" spans="1:58" x14ac:dyDescent="0.3">
      <c r="A2495" t="s">
        <v>23314</v>
      </c>
      <c r="D2495" t="s">
        <v>96</v>
      </c>
      <c r="E2495" t="s">
        <v>23315</v>
      </c>
      <c r="F2495" t="s">
        <v>23316</v>
      </c>
      <c r="G2495">
        <v>2</v>
      </c>
      <c r="H2495" t="s">
        <v>59</v>
      </c>
      <c r="I2495" t="s">
        <v>23317</v>
      </c>
      <c r="J2495">
        <v>1</v>
      </c>
      <c r="K2495" t="s">
        <v>23318</v>
      </c>
      <c r="L2495" t="s">
        <v>23319</v>
      </c>
      <c r="N2495" t="s">
        <v>59</v>
      </c>
      <c r="O2495" t="s">
        <v>17986</v>
      </c>
      <c r="P2495">
        <v>2020</v>
      </c>
      <c r="Q2495" t="s">
        <v>436</v>
      </c>
      <c r="R2495" t="b">
        <v>0</v>
      </c>
      <c r="S2495" t="s">
        <v>67</v>
      </c>
      <c r="T2495" t="b">
        <v>0</v>
      </c>
      <c r="W2495" t="s">
        <v>59</v>
      </c>
      <c r="Y2495">
        <v>0</v>
      </c>
      <c r="Z2495" t="s">
        <v>59</v>
      </c>
      <c r="AA2495" t="b">
        <v>0</v>
      </c>
      <c r="AB2495" t="s">
        <v>17987</v>
      </c>
      <c r="AC2495" t="s">
        <v>64</v>
      </c>
      <c r="AD2495" t="s">
        <v>72</v>
      </c>
      <c r="AE2495" t="s">
        <v>59</v>
      </c>
      <c r="AG2495" t="s">
        <v>17988</v>
      </c>
      <c r="AI2495">
        <v>0</v>
      </c>
      <c r="AK2495" t="s">
        <v>64</v>
      </c>
      <c r="AL2495" t="s">
        <v>59</v>
      </c>
      <c r="AP2495" t="s">
        <v>76</v>
      </c>
      <c r="AQ2495">
        <v>3000</v>
      </c>
      <c r="AR2495">
        <v>3000</v>
      </c>
      <c r="AS2495">
        <v>0.25</v>
      </c>
      <c r="AT2495">
        <v>0</v>
      </c>
      <c r="AU2495">
        <v>0</v>
      </c>
      <c r="AV2495">
        <v>0</v>
      </c>
      <c r="AW2495" t="s">
        <v>23320</v>
      </c>
      <c r="AZ2495" t="s">
        <v>1392</v>
      </c>
      <c r="BA2495" t="s">
        <v>1393</v>
      </c>
      <c r="BB2495" t="b">
        <f t="shared" si="152"/>
        <v>0</v>
      </c>
      <c r="BC2495" t="str">
        <f>INDEX(repsearch2!B:B,MATCH(A2495,repsearch2!A:A,FALSE))</f>
        <v>No</v>
      </c>
      <c r="BD2495" s="3" t="b">
        <f t="shared" si="153"/>
        <v>0</v>
      </c>
      <c r="BE2495" s="3" t="b">
        <f t="shared" si="154"/>
        <v>0</v>
      </c>
      <c r="BF2495" t="str">
        <f t="shared" si="155"/>
        <v>closed</v>
      </c>
    </row>
    <row r="2496" spans="1:58" x14ac:dyDescent="0.3">
      <c r="A2496" t="s">
        <v>23321</v>
      </c>
      <c r="D2496" t="s">
        <v>96</v>
      </c>
      <c r="E2496" t="s">
        <v>23322</v>
      </c>
      <c r="F2496" t="s">
        <v>23323</v>
      </c>
      <c r="G2496">
        <v>5</v>
      </c>
      <c r="H2496" t="s">
        <v>59</v>
      </c>
      <c r="I2496" t="s">
        <v>23324</v>
      </c>
      <c r="J2496">
        <v>1</v>
      </c>
      <c r="K2496" t="s">
        <v>23325</v>
      </c>
      <c r="L2496" t="s">
        <v>23326</v>
      </c>
      <c r="M2496" t="s">
        <v>941</v>
      </c>
      <c r="N2496" t="s">
        <v>64</v>
      </c>
      <c r="O2496" t="s">
        <v>10776</v>
      </c>
      <c r="P2496">
        <v>2020</v>
      </c>
      <c r="Q2496" t="s">
        <v>184</v>
      </c>
      <c r="R2496" t="b">
        <v>0</v>
      </c>
      <c r="S2496" t="s">
        <v>67</v>
      </c>
      <c r="T2496" t="b">
        <v>0</v>
      </c>
      <c r="W2496" t="s">
        <v>59</v>
      </c>
      <c r="Y2496">
        <v>0</v>
      </c>
      <c r="Z2496" t="s">
        <v>59</v>
      </c>
      <c r="AA2496" t="b">
        <v>0</v>
      </c>
      <c r="AB2496" t="s">
        <v>10777</v>
      </c>
      <c r="AC2496" t="s">
        <v>64</v>
      </c>
      <c r="AD2496" t="s">
        <v>252</v>
      </c>
      <c r="AE2496" t="s">
        <v>59</v>
      </c>
      <c r="AG2496" t="s">
        <v>10778</v>
      </c>
      <c r="AI2496">
        <v>1</v>
      </c>
      <c r="AK2496" t="s">
        <v>64</v>
      </c>
      <c r="AL2496" t="s">
        <v>59</v>
      </c>
      <c r="AP2496" t="s">
        <v>76</v>
      </c>
      <c r="AQ2496">
        <v>3000</v>
      </c>
      <c r="AR2496">
        <v>3000</v>
      </c>
      <c r="AS2496">
        <v>0</v>
      </c>
      <c r="AT2496">
        <v>0</v>
      </c>
      <c r="AU2496">
        <v>0</v>
      </c>
      <c r="AV2496">
        <v>0</v>
      </c>
      <c r="AZ2496" t="s">
        <v>6667</v>
      </c>
      <c r="BA2496" t="s">
        <v>10780</v>
      </c>
      <c r="BB2496" t="b">
        <f t="shared" si="152"/>
        <v>0</v>
      </c>
      <c r="BC2496" t="str">
        <f>INDEX(repsearch2!B:B,MATCH(A2496,repsearch2!A:A,FALSE))</f>
        <v>No</v>
      </c>
      <c r="BD2496" s="3" t="b">
        <f t="shared" si="153"/>
        <v>0</v>
      </c>
      <c r="BE2496" s="3" t="b">
        <f t="shared" si="154"/>
        <v>0</v>
      </c>
      <c r="BF2496" t="str">
        <f t="shared" si="155"/>
        <v>closed</v>
      </c>
    </row>
    <row r="2497" spans="1:58" x14ac:dyDescent="0.3">
      <c r="A2497" t="s">
        <v>23327</v>
      </c>
      <c r="D2497" t="s">
        <v>96</v>
      </c>
      <c r="E2497" t="s">
        <v>23328</v>
      </c>
      <c r="F2497" t="s">
        <v>23329</v>
      </c>
      <c r="G2497">
        <v>3</v>
      </c>
      <c r="H2497" t="s">
        <v>59</v>
      </c>
      <c r="I2497" t="s">
        <v>23330</v>
      </c>
      <c r="J2497">
        <v>1</v>
      </c>
      <c r="K2497" t="s">
        <v>23331</v>
      </c>
      <c r="L2497" t="s">
        <v>23332</v>
      </c>
      <c r="M2497" t="s">
        <v>23333</v>
      </c>
      <c r="N2497" t="s">
        <v>64</v>
      </c>
      <c r="O2497" t="s">
        <v>5664</v>
      </c>
      <c r="P2497">
        <v>2020</v>
      </c>
      <c r="Q2497" t="s">
        <v>436</v>
      </c>
      <c r="R2497" t="b">
        <v>0</v>
      </c>
      <c r="S2497" t="s">
        <v>67</v>
      </c>
      <c r="T2497" t="b">
        <v>0</v>
      </c>
      <c r="W2497" t="s">
        <v>59</v>
      </c>
      <c r="Y2497">
        <v>0</v>
      </c>
      <c r="Z2497" t="s">
        <v>59</v>
      </c>
      <c r="AA2497" t="b">
        <v>0</v>
      </c>
      <c r="AB2497" t="s">
        <v>5665</v>
      </c>
      <c r="AC2497" t="s">
        <v>64</v>
      </c>
      <c r="AD2497" t="s">
        <v>72</v>
      </c>
      <c r="AE2497" t="s">
        <v>59</v>
      </c>
      <c r="AG2497" t="s">
        <v>5666</v>
      </c>
      <c r="AI2497">
        <v>0</v>
      </c>
      <c r="AK2497" t="s">
        <v>64</v>
      </c>
      <c r="AL2497" t="s">
        <v>59</v>
      </c>
      <c r="AP2497" t="s">
        <v>76</v>
      </c>
      <c r="AQ2497">
        <v>3000</v>
      </c>
      <c r="AR2497">
        <v>3000</v>
      </c>
      <c r="AS2497">
        <v>0.25</v>
      </c>
      <c r="AT2497">
        <v>0</v>
      </c>
      <c r="AU2497">
        <v>0</v>
      </c>
      <c r="AV2497">
        <v>0</v>
      </c>
      <c r="AW2497" t="s">
        <v>23334</v>
      </c>
      <c r="AZ2497" t="s">
        <v>227</v>
      </c>
      <c r="BA2497" t="s">
        <v>850</v>
      </c>
      <c r="BB2497" t="b">
        <f t="shared" si="152"/>
        <v>0</v>
      </c>
      <c r="BC2497" t="str">
        <f>INDEX(repsearch2!B:B,MATCH(A2497,repsearch2!A:A,FALSE))</f>
        <v>No</v>
      </c>
      <c r="BD2497" s="3" t="b">
        <f t="shared" si="153"/>
        <v>0</v>
      </c>
      <c r="BE2497" s="3" t="b">
        <f t="shared" si="154"/>
        <v>0</v>
      </c>
      <c r="BF2497" t="str">
        <f t="shared" si="155"/>
        <v>closed</v>
      </c>
    </row>
    <row r="2498" spans="1:58" x14ac:dyDescent="0.3">
      <c r="A2498" t="s">
        <v>23335</v>
      </c>
      <c r="D2498" t="s">
        <v>96</v>
      </c>
      <c r="E2498" t="s">
        <v>23336</v>
      </c>
      <c r="F2498" t="s">
        <v>23337</v>
      </c>
      <c r="G2498">
        <v>4</v>
      </c>
      <c r="H2498" t="s">
        <v>59</v>
      </c>
      <c r="I2498" t="s">
        <v>23338</v>
      </c>
      <c r="J2498">
        <v>1</v>
      </c>
      <c r="K2498" t="s">
        <v>23339</v>
      </c>
      <c r="L2498" t="s">
        <v>23340</v>
      </c>
      <c r="N2498" t="s">
        <v>59</v>
      </c>
      <c r="O2498" t="s">
        <v>23341</v>
      </c>
      <c r="P2498">
        <v>2020</v>
      </c>
      <c r="Q2498" t="s">
        <v>184</v>
      </c>
      <c r="R2498" t="b">
        <v>0</v>
      </c>
      <c r="S2498" t="s">
        <v>67</v>
      </c>
      <c r="T2498" t="b">
        <v>0</v>
      </c>
      <c r="W2498" t="s">
        <v>59</v>
      </c>
      <c r="Y2498">
        <v>0</v>
      </c>
      <c r="Z2498" t="s">
        <v>59</v>
      </c>
      <c r="AA2498" t="b">
        <v>0</v>
      </c>
      <c r="AB2498" t="s">
        <v>23342</v>
      </c>
      <c r="AC2498" t="s">
        <v>64</v>
      </c>
      <c r="AD2498" t="s">
        <v>252</v>
      </c>
      <c r="AE2498" t="s">
        <v>59</v>
      </c>
      <c r="AG2498" t="s">
        <v>23343</v>
      </c>
      <c r="AI2498">
        <v>2</v>
      </c>
      <c r="AK2498" t="s">
        <v>64</v>
      </c>
      <c r="AL2498" t="s">
        <v>59</v>
      </c>
      <c r="AP2498" t="s">
        <v>76</v>
      </c>
      <c r="AQ2498">
        <v>3000</v>
      </c>
      <c r="AR2498">
        <v>3000</v>
      </c>
      <c r="AS2498">
        <v>0.25</v>
      </c>
      <c r="AT2498">
        <v>0</v>
      </c>
      <c r="AU2498">
        <v>0</v>
      </c>
      <c r="AV2498">
        <v>1</v>
      </c>
      <c r="AW2498" t="s">
        <v>23344</v>
      </c>
      <c r="AZ2498" t="s">
        <v>5432</v>
      </c>
      <c r="BA2498" t="s">
        <v>2334</v>
      </c>
      <c r="BB2498" t="b">
        <f t="shared" si="152"/>
        <v>0</v>
      </c>
      <c r="BC2498" t="str">
        <f>INDEX(repsearch2!B:B,MATCH(A2498,repsearch2!A:A,FALSE))</f>
        <v>No</v>
      </c>
      <c r="BD2498" s="3" t="b">
        <f t="shared" si="153"/>
        <v>0</v>
      </c>
      <c r="BE2498" s="3" t="b">
        <f t="shared" si="154"/>
        <v>0</v>
      </c>
      <c r="BF2498" t="str">
        <f t="shared" si="155"/>
        <v>closed</v>
      </c>
    </row>
    <row r="2499" spans="1:58" x14ac:dyDescent="0.3">
      <c r="A2499" t="s">
        <v>23345</v>
      </c>
      <c r="B2499" t="s">
        <v>387</v>
      </c>
      <c r="D2499" t="s">
        <v>242</v>
      </c>
      <c r="E2499" t="s">
        <v>23346</v>
      </c>
      <c r="F2499" t="s">
        <v>23347</v>
      </c>
      <c r="G2499">
        <v>11</v>
      </c>
      <c r="H2499" t="s">
        <v>59</v>
      </c>
      <c r="I2499" t="s">
        <v>23348</v>
      </c>
      <c r="J2499">
        <v>1</v>
      </c>
      <c r="K2499" t="s">
        <v>23349</v>
      </c>
      <c r="L2499" t="s">
        <v>7078</v>
      </c>
      <c r="N2499" t="s">
        <v>59</v>
      </c>
      <c r="O2499" t="s">
        <v>23350</v>
      </c>
      <c r="P2499">
        <v>2020</v>
      </c>
      <c r="Q2499" t="s">
        <v>368</v>
      </c>
      <c r="R2499" t="b">
        <v>1</v>
      </c>
      <c r="S2499" t="s">
        <v>67</v>
      </c>
      <c r="T2499" t="b">
        <v>0</v>
      </c>
      <c r="U2499" t="s">
        <v>68</v>
      </c>
      <c r="V2499" t="s">
        <v>69</v>
      </c>
      <c r="W2499" t="s">
        <v>64</v>
      </c>
      <c r="X2499" t="s">
        <v>23351</v>
      </c>
      <c r="Y2499">
        <v>3</v>
      </c>
      <c r="Z2499" t="s">
        <v>59</v>
      </c>
      <c r="AA2499" t="b">
        <v>0</v>
      </c>
      <c r="AB2499" t="s">
        <v>23352</v>
      </c>
      <c r="AC2499" t="s">
        <v>64</v>
      </c>
      <c r="AD2499" t="s">
        <v>252</v>
      </c>
      <c r="AE2499" t="s">
        <v>59</v>
      </c>
      <c r="AG2499" t="s">
        <v>23353</v>
      </c>
      <c r="AI2499">
        <v>0</v>
      </c>
      <c r="AJ2499" t="s">
        <v>23354</v>
      </c>
      <c r="AK2499" t="s">
        <v>64</v>
      </c>
      <c r="AL2499" t="s">
        <v>59</v>
      </c>
      <c r="AP2499" t="s">
        <v>76</v>
      </c>
      <c r="AQ2499">
        <v>3000</v>
      </c>
      <c r="AR2499">
        <v>3000</v>
      </c>
      <c r="AS2499">
        <v>0</v>
      </c>
      <c r="AT2499">
        <v>0</v>
      </c>
      <c r="AU2499">
        <v>0</v>
      </c>
      <c r="AV2499">
        <v>0</v>
      </c>
      <c r="AX2499" t="s">
        <v>23355</v>
      </c>
      <c r="AZ2499" t="s">
        <v>23356</v>
      </c>
      <c r="BA2499" t="s">
        <v>23357</v>
      </c>
      <c r="BB2499" t="b">
        <f t="shared" ref="BB2499:BB2562" si="156">ISNUMBER(FIND("openrepository.aut.ac.nz",X2499))</f>
        <v>0</v>
      </c>
      <c r="BC2499" t="str">
        <f>INDEX(repsearch2!B:B,MATCH(A2499,repsearch2!A:A,FALSE))</f>
        <v>Yes</v>
      </c>
      <c r="BD2499" s="3" t="b">
        <f t="shared" ref="BD2499:BD2562" si="157">OR(BB2499=TRUE,BC2499="Yes")</f>
        <v>1</v>
      </c>
      <c r="BE2499" s="3" t="b">
        <f t="shared" ref="BE2499:BE2562" si="158">NOT(AND(D2499="closed",BD2499=FALSE))</f>
        <v>1</v>
      </c>
      <c r="BF2499" t="str">
        <f t="shared" ref="BF2499:BF2562" si="159">IF(AND(BD2499=TRUE,D2499="closed"),"green",D2499)</f>
        <v>hybrid</v>
      </c>
    </row>
    <row r="2500" spans="1:58" x14ac:dyDescent="0.3">
      <c r="A2500" t="s">
        <v>23358</v>
      </c>
      <c r="D2500" t="s">
        <v>96</v>
      </c>
      <c r="E2500" t="s">
        <v>23359</v>
      </c>
      <c r="F2500" t="s">
        <v>23360</v>
      </c>
      <c r="G2500">
        <v>2</v>
      </c>
      <c r="H2500" t="s">
        <v>59</v>
      </c>
      <c r="I2500" t="s">
        <v>23361</v>
      </c>
      <c r="J2500">
        <v>1</v>
      </c>
      <c r="K2500" t="s">
        <v>23362</v>
      </c>
      <c r="L2500" t="s">
        <v>21088</v>
      </c>
      <c r="M2500" t="s">
        <v>16757</v>
      </c>
      <c r="N2500" t="s">
        <v>64</v>
      </c>
      <c r="O2500" t="s">
        <v>16758</v>
      </c>
      <c r="P2500">
        <v>2020</v>
      </c>
      <c r="Q2500" t="s">
        <v>368</v>
      </c>
      <c r="R2500" t="b">
        <v>0</v>
      </c>
      <c r="S2500" t="s">
        <v>67</v>
      </c>
      <c r="T2500" t="b">
        <v>0</v>
      </c>
      <c r="W2500" t="s">
        <v>59</v>
      </c>
      <c r="Y2500">
        <v>0</v>
      </c>
      <c r="Z2500" t="s">
        <v>59</v>
      </c>
      <c r="AA2500" t="b">
        <v>0</v>
      </c>
      <c r="AB2500" t="s">
        <v>16759</v>
      </c>
      <c r="AC2500" t="s">
        <v>64</v>
      </c>
      <c r="AD2500" t="s">
        <v>252</v>
      </c>
      <c r="AE2500" t="s">
        <v>59</v>
      </c>
      <c r="AG2500" t="s">
        <v>16760</v>
      </c>
      <c r="AI2500">
        <v>2</v>
      </c>
      <c r="AK2500" t="s">
        <v>64</v>
      </c>
      <c r="AL2500" t="s">
        <v>59</v>
      </c>
      <c r="AP2500" t="s">
        <v>76</v>
      </c>
      <c r="AQ2500">
        <v>4000</v>
      </c>
      <c r="AR2500">
        <v>4000</v>
      </c>
      <c r="AS2500">
        <v>0</v>
      </c>
      <c r="AT2500">
        <v>0</v>
      </c>
      <c r="AU2500">
        <v>0</v>
      </c>
      <c r="AV2500">
        <v>0</v>
      </c>
      <c r="AZ2500" t="s">
        <v>7623</v>
      </c>
      <c r="BA2500" t="s">
        <v>16762</v>
      </c>
      <c r="BB2500" t="b">
        <f t="shared" si="156"/>
        <v>0</v>
      </c>
      <c r="BC2500" t="str">
        <f>INDEX(repsearch2!B:B,MATCH(A2500,repsearch2!A:A,FALSE))</f>
        <v>No</v>
      </c>
      <c r="BD2500" s="3" t="b">
        <f t="shared" si="157"/>
        <v>0</v>
      </c>
      <c r="BE2500" s="3" t="b">
        <f t="shared" si="158"/>
        <v>0</v>
      </c>
      <c r="BF2500" t="str">
        <f t="shared" si="159"/>
        <v>closed</v>
      </c>
    </row>
    <row r="2501" spans="1:58" x14ac:dyDescent="0.3">
      <c r="A2501" t="s">
        <v>23363</v>
      </c>
      <c r="D2501" t="s">
        <v>96</v>
      </c>
      <c r="E2501" t="s">
        <v>23364</v>
      </c>
      <c r="F2501" t="s">
        <v>23365</v>
      </c>
      <c r="G2501">
        <v>6</v>
      </c>
      <c r="H2501" t="s">
        <v>59</v>
      </c>
      <c r="I2501" t="s">
        <v>23366</v>
      </c>
      <c r="J2501">
        <v>1</v>
      </c>
      <c r="K2501" t="s">
        <v>23367</v>
      </c>
      <c r="L2501" t="s">
        <v>23368</v>
      </c>
      <c r="N2501" t="s">
        <v>59</v>
      </c>
      <c r="O2501" t="s">
        <v>7340</v>
      </c>
      <c r="P2501">
        <v>2020</v>
      </c>
      <c r="Q2501" t="s">
        <v>368</v>
      </c>
      <c r="R2501" t="b">
        <v>0</v>
      </c>
      <c r="S2501" t="s">
        <v>67</v>
      </c>
      <c r="T2501" t="b">
        <v>0</v>
      </c>
      <c r="W2501" t="s">
        <v>59</v>
      </c>
      <c r="Y2501">
        <v>0</v>
      </c>
      <c r="Z2501" t="s">
        <v>59</v>
      </c>
      <c r="AA2501" t="b">
        <v>0</v>
      </c>
      <c r="AB2501" t="s">
        <v>7341</v>
      </c>
      <c r="AC2501" t="s">
        <v>205</v>
      </c>
      <c r="AI2501">
        <v>0</v>
      </c>
      <c r="AK2501" t="s">
        <v>64</v>
      </c>
      <c r="AL2501" t="s">
        <v>59</v>
      </c>
      <c r="AP2501" t="s">
        <v>76</v>
      </c>
      <c r="AQ2501">
        <v>3000</v>
      </c>
      <c r="AR2501">
        <v>3000</v>
      </c>
      <c r="AS2501">
        <v>15.25</v>
      </c>
      <c r="AT2501">
        <v>0</v>
      </c>
      <c r="AU2501">
        <v>0</v>
      </c>
      <c r="AV2501">
        <v>21</v>
      </c>
      <c r="AW2501" t="s">
        <v>23369</v>
      </c>
      <c r="AX2501" t="s">
        <v>23370</v>
      </c>
      <c r="AZ2501" t="s">
        <v>7343</v>
      </c>
      <c r="BA2501" t="s">
        <v>7344</v>
      </c>
      <c r="BB2501" t="b">
        <f t="shared" si="156"/>
        <v>0</v>
      </c>
      <c r="BC2501" t="str">
        <f>INDEX(repsearch2!B:B,MATCH(A2501,repsearch2!A:A,FALSE))</f>
        <v>No</v>
      </c>
      <c r="BD2501" s="3" t="b">
        <f t="shared" si="157"/>
        <v>0</v>
      </c>
      <c r="BE2501" s="3" t="b">
        <f t="shared" si="158"/>
        <v>0</v>
      </c>
      <c r="BF2501" t="str">
        <f t="shared" si="159"/>
        <v>closed</v>
      </c>
    </row>
    <row r="2502" spans="1:58" x14ac:dyDescent="0.3">
      <c r="A2502" t="s">
        <v>23371</v>
      </c>
      <c r="D2502" t="s">
        <v>96</v>
      </c>
      <c r="E2502" t="s">
        <v>23372</v>
      </c>
      <c r="F2502" t="s">
        <v>23373</v>
      </c>
      <c r="G2502">
        <v>3</v>
      </c>
      <c r="H2502" t="s">
        <v>59</v>
      </c>
      <c r="I2502" t="s">
        <v>23374</v>
      </c>
      <c r="J2502">
        <v>1</v>
      </c>
      <c r="K2502" t="s">
        <v>23375</v>
      </c>
      <c r="L2502" t="s">
        <v>23376</v>
      </c>
      <c r="M2502" t="s">
        <v>23377</v>
      </c>
      <c r="N2502" t="s">
        <v>64</v>
      </c>
      <c r="O2502" t="s">
        <v>1562</v>
      </c>
      <c r="P2502">
        <v>2020</v>
      </c>
      <c r="Q2502" t="s">
        <v>368</v>
      </c>
      <c r="R2502" t="b">
        <v>0</v>
      </c>
      <c r="S2502" t="s">
        <v>67</v>
      </c>
      <c r="T2502" t="b">
        <v>0</v>
      </c>
      <c r="W2502" t="s">
        <v>59</v>
      </c>
      <c r="Y2502">
        <v>0</v>
      </c>
      <c r="Z2502" t="s">
        <v>59</v>
      </c>
      <c r="AA2502" t="b">
        <v>0</v>
      </c>
      <c r="AB2502" t="s">
        <v>1563</v>
      </c>
      <c r="AC2502" t="s">
        <v>64</v>
      </c>
      <c r="AD2502" t="s">
        <v>252</v>
      </c>
      <c r="AE2502" t="s">
        <v>59</v>
      </c>
      <c r="AG2502" t="s">
        <v>1564</v>
      </c>
      <c r="AI2502">
        <v>1</v>
      </c>
      <c r="AK2502" t="s">
        <v>64</v>
      </c>
      <c r="AL2502" t="s">
        <v>59</v>
      </c>
      <c r="AP2502" t="s">
        <v>76</v>
      </c>
      <c r="AQ2502">
        <v>4000</v>
      </c>
      <c r="AR2502">
        <v>4000</v>
      </c>
      <c r="AS2502">
        <v>0</v>
      </c>
      <c r="AT2502">
        <v>0</v>
      </c>
      <c r="AU2502">
        <v>0</v>
      </c>
      <c r="AV2502">
        <v>0</v>
      </c>
      <c r="AZ2502" t="s">
        <v>1565</v>
      </c>
      <c r="BA2502" t="s">
        <v>1566</v>
      </c>
      <c r="BB2502" t="b">
        <f t="shared" si="156"/>
        <v>0</v>
      </c>
      <c r="BC2502" t="str">
        <f>INDEX(repsearch2!B:B,MATCH(A2502,repsearch2!A:A,FALSE))</f>
        <v>No</v>
      </c>
      <c r="BD2502" s="3" t="b">
        <f t="shared" si="157"/>
        <v>0</v>
      </c>
      <c r="BE2502" s="3" t="b">
        <f t="shared" si="158"/>
        <v>0</v>
      </c>
      <c r="BF2502" t="str">
        <f t="shared" si="159"/>
        <v>closed</v>
      </c>
    </row>
    <row r="2503" spans="1:58" x14ac:dyDescent="0.3">
      <c r="A2503" s="3" t="s">
        <v>23378</v>
      </c>
      <c r="B2503" s="3" t="s">
        <v>346</v>
      </c>
      <c r="C2503" s="3"/>
      <c r="D2503" s="3" t="s">
        <v>56</v>
      </c>
      <c r="E2503" s="3" t="s">
        <v>23379</v>
      </c>
      <c r="F2503" s="3" t="s">
        <v>23380</v>
      </c>
      <c r="G2503" s="3">
        <v>6</v>
      </c>
      <c r="H2503" s="3" t="s">
        <v>59</v>
      </c>
      <c r="I2503" s="3" t="s">
        <v>23381</v>
      </c>
      <c r="J2503" s="3">
        <v>1</v>
      </c>
      <c r="K2503" s="3" t="s">
        <v>23382</v>
      </c>
      <c r="L2503" s="3" t="s">
        <v>23383</v>
      </c>
      <c r="M2503" s="3"/>
      <c r="N2503" s="3" t="s">
        <v>59</v>
      </c>
      <c r="O2503" s="3" t="s">
        <v>23384</v>
      </c>
      <c r="P2503" s="3">
        <v>2020</v>
      </c>
      <c r="Q2503" s="3" t="s">
        <v>23385</v>
      </c>
      <c r="R2503" s="3" t="b">
        <v>1</v>
      </c>
      <c r="S2503" s="3" t="s">
        <v>67</v>
      </c>
      <c r="T2503" s="3" t="b">
        <v>1</v>
      </c>
      <c r="U2503" s="3" t="s">
        <v>68</v>
      </c>
      <c r="V2503" s="3" t="s">
        <v>69</v>
      </c>
      <c r="W2503" s="3" t="s">
        <v>64</v>
      </c>
      <c r="X2503" s="3" t="s">
        <v>70</v>
      </c>
      <c r="Y2503" s="3">
        <v>1</v>
      </c>
      <c r="Z2503" s="3" t="s">
        <v>59</v>
      </c>
      <c r="AA2503" s="3" t="b">
        <v>0</v>
      </c>
      <c r="AB2503" s="3" t="s">
        <v>23386</v>
      </c>
      <c r="AC2503" s="3" t="s">
        <v>205</v>
      </c>
      <c r="AD2503" s="3"/>
      <c r="AE2503" s="3"/>
      <c r="AF2503" s="3"/>
      <c r="AG2503" s="3"/>
      <c r="AH2503" s="3"/>
      <c r="AI2503" s="3">
        <v>0</v>
      </c>
      <c r="AJ2503" s="3" t="s">
        <v>23387</v>
      </c>
      <c r="AK2503" s="3" t="s">
        <v>64</v>
      </c>
      <c r="AL2503" s="3" t="s">
        <v>59</v>
      </c>
      <c r="AM2503" s="3"/>
      <c r="AN2503" s="3"/>
      <c r="AO2503" s="3"/>
      <c r="AP2503" s="3"/>
      <c r="AQ2503" s="3"/>
      <c r="AR2503" s="3"/>
      <c r="AS2503" s="3">
        <v>0</v>
      </c>
      <c r="AT2503" s="3">
        <v>0</v>
      </c>
      <c r="AU2503" s="3">
        <v>0</v>
      </c>
      <c r="AV2503" s="3">
        <v>0</v>
      </c>
      <c r="AW2503" s="3"/>
      <c r="AX2503" s="3"/>
      <c r="AY2503" s="3"/>
      <c r="AZ2503" s="3" t="s">
        <v>491</v>
      </c>
      <c r="BA2503" s="3"/>
      <c r="BB2503" s="3" t="b">
        <f t="shared" si="156"/>
        <v>1</v>
      </c>
      <c r="BC2503" s="3" t="str">
        <f>INDEX(repsearch2!B:B,MATCH(A2503,repsearch2!A:A,FALSE))</f>
        <v>No</v>
      </c>
      <c r="BD2503" s="3" t="b">
        <f t="shared" si="157"/>
        <v>1</v>
      </c>
      <c r="BE2503" s="3" t="b">
        <f t="shared" si="158"/>
        <v>1</v>
      </c>
      <c r="BF2503" t="str">
        <f t="shared" si="159"/>
        <v>gold</v>
      </c>
    </row>
    <row r="2504" spans="1:58" x14ac:dyDescent="0.3">
      <c r="A2504" t="s">
        <v>23388</v>
      </c>
      <c r="D2504" t="s">
        <v>96</v>
      </c>
      <c r="E2504" t="s">
        <v>23389</v>
      </c>
      <c r="F2504" t="s">
        <v>23390</v>
      </c>
      <c r="G2504">
        <v>2</v>
      </c>
      <c r="H2504" t="s">
        <v>59</v>
      </c>
      <c r="I2504" t="s">
        <v>23391</v>
      </c>
      <c r="J2504">
        <v>1</v>
      </c>
      <c r="K2504" t="s">
        <v>19485</v>
      </c>
      <c r="L2504" t="s">
        <v>23392</v>
      </c>
      <c r="M2504" t="s">
        <v>23393</v>
      </c>
      <c r="N2504" t="s">
        <v>64</v>
      </c>
      <c r="O2504" t="s">
        <v>5890</v>
      </c>
      <c r="P2504">
        <v>2020</v>
      </c>
      <c r="Q2504" t="s">
        <v>368</v>
      </c>
      <c r="R2504" t="b">
        <v>0</v>
      </c>
      <c r="S2504" t="s">
        <v>67</v>
      </c>
      <c r="T2504" t="b">
        <v>0</v>
      </c>
      <c r="W2504" t="s">
        <v>59</v>
      </c>
      <c r="Y2504">
        <v>0</v>
      </c>
      <c r="Z2504" t="s">
        <v>59</v>
      </c>
      <c r="AA2504" t="b">
        <v>0</v>
      </c>
      <c r="AB2504" t="s">
        <v>5891</v>
      </c>
      <c r="AC2504" t="s">
        <v>64</v>
      </c>
      <c r="AD2504" t="s">
        <v>141</v>
      </c>
      <c r="AE2504" t="s">
        <v>59</v>
      </c>
      <c r="AG2504" t="s">
        <v>5892</v>
      </c>
      <c r="AI2504">
        <v>0</v>
      </c>
      <c r="AK2504" t="s">
        <v>64</v>
      </c>
      <c r="AL2504" t="s">
        <v>59</v>
      </c>
      <c r="AP2504" t="s">
        <v>76</v>
      </c>
      <c r="AQ2504">
        <v>2500</v>
      </c>
      <c r="AR2504">
        <v>2500</v>
      </c>
      <c r="AS2504">
        <v>0</v>
      </c>
      <c r="AT2504">
        <v>0</v>
      </c>
      <c r="AU2504">
        <v>0</v>
      </c>
      <c r="AV2504">
        <v>0</v>
      </c>
      <c r="AZ2504" t="s">
        <v>227</v>
      </c>
      <c r="BA2504" t="s">
        <v>5893</v>
      </c>
      <c r="BB2504" t="b">
        <f t="shared" si="156"/>
        <v>0</v>
      </c>
      <c r="BC2504" t="str">
        <f>INDEX(repsearch2!B:B,MATCH(A2504,repsearch2!A:A,FALSE))</f>
        <v>No</v>
      </c>
      <c r="BD2504" s="3" t="b">
        <f t="shared" si="157"/>
        <v>0</v>
      </c>
      <c r="BE2504" s="3" t="b">
        <f t="shared" si="158"/>
        <v>0</v>
      </c>
      <c r="BF2504" t="str">
        <f t="shared" si="159"/>
        <v>closed</v>
      </c>
    </row>
    <row r="2505" spans="1:58" x14ac:dyDescent="0.3">
      <c r="A2505" t="s">
        <v>23394</v>
      </c>
      <c r="D2505" t="s">
        <v>96</v>
      </c>
      <c r="E2505" t="s">
        <v>23395</v>
      </c>
      <c r="F2505" t="s">
        <v>23396</v>
      </c>
      <c r="G2505">
        <v>3</v>
      </c>
      <c r="H2505" t="s">
        <v>59</v>
      </c>
      <c r="I2505" t="s">
        <v>23397</v>
      </c>
      <c r="J2505">
        <v>1</v>
      </c>
      <c r="K2505" t="s">
        <v>14372</v>
      </c>
      <c r="L2505" t="s">
        <v>23398</v>
      </c>
      <c r="M2505" t="s">
        <v>8333</v>
      </c>
      <c r="N2505" t="s">
        <v>64</v>
      </c>
      <c r="O2505" t="s">
        <v>23399</v>
      </c>
      <c r="P2505">
        <v>2020</v>
      </c>
      <c r="Q2505" t="s">
        <v>368</v>
      </c>
      <c r="R2505" t="b">
        <v>0</v>
      </c>
      <c r="S2505" t="s">
        <v>67</v>
      </c>
      <c r="T2505" t="b">
        <v>0</v>
      </c>
      <c r="W2505" t="s">
        <v>59</v>
      </c>
      <c r="Y2505">
        <v>0</v>
      </c>
      <c r="Z2505" t="s">
        <v>59</v>
      </c>
      <c r="AA2505" t="b">
        <v>0</v>
      </c>
      <c r="AB2505" t="s">
        <v>23400</v>
      </c>
      <c r="AC2505" t="s">
        <v>64</v>
      </c>
      <c r="AD2505" t="s">
        <v>252</v>
      </c>
      <c r="AE2505" t="s">
        <v>59</v>
      </c>
      <c r="AG2505" t="s">
        <v>23401</v>
      </c>
      <c r="AI2505">
        <v>0</v>
      </c>
      <c r="AK2505" t="s">
        <v>64</v>
      </c>
      <c r="AL2505" t="s">
        <v>59</v>
      </c>
      <c r="AP2505" t="s">
        <v>76</v>
      </c>
      <c r="AQ2505">
        <v>2900</v>
      </c>
      <c r="AR2505">
        <v>2900</v>
      </c>
      <c r="AS2505">
        <v>0</v>
      </c>
      <c r="AT2505">
        <v>0</v>
      </c>
      <c r="AU2505">
        <v>0</v>
      </c>
      <c r="AV2505">
        <v>0</v>
      </c>
      <c r="AZ2505" t="s">
        <v>23402</v>
      </c>
      <c r="BA2505" t="s">
        <v>23403</v>
      </c>
      <c r="BB2505" t="b">
        <f t="shared" si="156"/>
        <v>0</v>
      </c>
      <c r="BC2505" t="str">
        <f>INDEX(repsearch2!B:B,MATCH(A2505,repsearch2!A:A,FALSE))</f>
        <v>No</v>
      </c>
      <c r="BD2505" s="3" t="b">
        <f t="shared" si="157"/>
        <v>0</v>
      </c>
      <c r="BE2505" s="3" t="b">
        <f t="shared" si="158"/>
        <v>0</v>
      </c>
      <c r="BF2505" t="str">
        <f t="shared" si="159"/>
        <v>closed</v>
      </c>
    </row>
    <row r="2506" spans="1:58" x14ac:dyDescent="0.3">
      <c r="A2506" t="s">
        <v>23404</v>
      </c>
      <c r="D2506" t="s">
        <v>96</v>
      </c>
      <c r="E2506" t="s">
        <v>23405</v>
      </c>
      <c r="F2506" t="s">
        <v>23406</v>
      </c>
      <c r="G2506">
        <v>3</v>
      </c>
      <c r="H2506" t="s">
        <v>59</v>
      </c>
      <c r="I2506" t="s">
        <v>23407</v>
      </c>
      <c r="J2506">
        <v>1</v>
      </c>
      <c r="K2506" t="s">
        <v>23408</v>
      </c>
      <c r="L2506" t="s">
        <v>23409</v>
      </c>
      <c r="N2506" t="s">
        <v>59</v>
      </c>
      <c r="O2506" t="s">
        <v>10835</v>
      </c>
      <c r="P2506">
        <v>2020</v>
      </c>
      <c r="Q2506" t="s">
        <v>436</v>
      </c>
      <c r="R2506" t="b">
        <v>0</v>
      </c>
      <c r="S2506" t="s">
        <v>67</v>
      </c>
      <c r="T2506" t="b">
        <v>0</v>
      </c>
      <c r="W2506" t="s">
        <v>59</v>
      </c>
      <c r="Y2506">
        <v>0</v>
      </c>
      <c r="Z2506" t="s">
        <v>59</v>
      </c>
      <c r="AA2506" t="b">
        <v>0</v>
      </c>
      <c r="AB2506" t="s">
        <v>23410</v>
      </c>
      <c r="AC2506" t="s">
        <v>64</v>
      </c>
      <c r="AD2506" t="s">
        <v>72</v>
      </c>
      <c r="AE2506" t="s">
        <v>59</v>
      </c>
      <c r="AG2506" t="s">
        <v>23411</v>
      </c>
      <c r="AI2506">
        <v>1</v>
      </c>
      <c r="AK2506" t="s">
        <v>64</v>
      </c>
      <c r="AL2506" t="s">
        <v>59</v>
      </c>
      <c r="AP2506" t="s">
        <v>76</v>
      </c>
      <c r="AQ2506">
        <v>3000</v>
      </c>
      <c r="AR2506">
        <v>3000</v>
      </c>
      <c r="AS2506">
        <v>14.6</v>
      </c>
      <c r="AT2506">
        <v>0</v>
      </c>
      <c r="AU2506">
        <v>0</v>
      </c>
      <c r="AV2506">
        <v>21</v>
      </c>
      <c r="AW2506" t="s">
        <v>23412</v>
      </c>
      <c r="AX2506" t="s">
        <v>23413</v>
      </c>
      <c r="AY2506" t="s">
        <v>14182</v>
      </c>
      <c r="AZ2506" t="s">
        <v>23414</v>
      </c>
      <c r="BA2506" t="s">
        <v>23415</v>
      </c>
      <c r="BB2506" t="b">
        <f t="shared" si="156"/>
        <v>0</v>
      </c>
      <c r="BC2506" t="str">
        <f>INDEX(repsearch2!B:B,MATCH(A2506,repsearch2!A:A,FALSE))</f>
        <v>No</v>
      </c>
      <c r="BD2506" s="3" t="b">
        <f t="shared" si="157"/>
        <v>0</v>
      </c>
      <c r="BE2506" s="3" t="b">
        <f t="shared" si="158"/>
        <v>0</v>
      </c>
      <c r="BF2506" t="str">
        <f t="shared" si="159"/>
        <v>closed</v>
      </c>
    </row>
    <row r="2507" spans="1:58" x14ac:dyDescent="0.3">
      <c r="A2507" t="s">
        <v>23416</v>
      </c>
      <c r="D2507" t="s">
        <v>96</v>
      </c>
      <c r="E2507" t="s">
        <v>23417</v>
      </c>
      <c r="F2507" t="s">
        <v>23418</v>
      </c>
      <c r="G2507">
        <v>1</v>
      </c>
      <c r="H2507" t="s">
        <v>59</v>
      </c>
      <c r="I2507" t="s">
        <v>23419</v>
      </c>
      <c r="J2507">
        <v>1</v>
      </c>
      <c r="K2507" t="s">
        <v>23420</v>
      </c>
      <c r="L2507" t="s">
        <v>23421</v>
      </c>
      <c r="M2507" t="s">
        <v>23422</v>
      </c>
      <c r="N2507" t="s">
        <v>64</v>
      </c>
      <c r="O2507" t="s">
        <v>4887</v>
      </c>
      <c r="P2507">
        <v>2020</v>
      </c>
      <c r="Q2507" t="s">
        <v>1349</v>
      </c>
      <c r="R2507" t="b">
        <v>0</v>
      </c>
      <c r="S2507" t="s">
        <v>67</v>
      </c>
      <c r="T2507" t="b">
        <v>0</v>
      </c>
      <c r="W2507" t="s">
        <v>59</v>
      </c>
      <c r="Y2507">
        <v>0</v>
      </c>
      <c r="Z2507" t="s">
        <v>59</v>
      </c>
      <c r="AA2507" t="b">
        <v>0</v>
      </c>
      <c r="AB2507" t="s">
        <v>4888</v>
      </c>
      <c r="AC2507" t="s">
        <v>64</v>
      </c>
      <c r="AD2507" t="s">
        <v>1389</v>
      </c>
      <c r="AE2507" t="s">
        <v>59</v>
      </c>
      <c r="AG2507" t="s">
        <v>4889</v>
      </c>
      <c r="AI2507">
        <v>0</v>
      </c>
      <c r="AK2507" t="s">
        <v>64</v>
      </c>
      <c r="AL2507" t="s">
        <v>59</v>
      </c>
      <c r="AP2507" t="s">
        <v>76</v>
      </c>
      <c r="AQ2507">
        <v>2950</v>
      </c>
      <c r="AR2507">
        <v>2950</v>
      </c>
      <c r="AS2507">
        <v>0</v>
      </c>
      <c r="AT2507">
        <v>0</v>
      </c>
      <c r="AU2507">
        <v>0</v>
      </c>
      <c r="AV2507">
        <v>0</v>
      </c>
      <c r="AZ2507" t="s">
        <v>1392</v>
      </c>
      <c r="BA2507" t="s">
        <v>4891</v>
      </c>
      <c r="BB2507" t="b">
        <f t="shared" si="156"/>
        <v>0</v>
      </c>
      <c r="BC2507" t="str">
        <f>INDEX(repsearch2!B:B,MATCH(A2507,repsearch2!A:A,FALSE))</f>
        <v>No</v>
      </c>
      <c r="BD2507" s="3" t="b">
        <f t="shared" si="157"/>
        <v>0</v>
      </c>
      <c r="BE2507" s="3" t="b">
        <f t="shared" si="158"/>
        <v>0</v>
      </c>
      <c r="BF2507" t="str">
        <f t="shared" si="159"/>
        <v>closed</v>
      </c>
    </row>
    <row r="2508" spans="1:58" x14ac:dyDescent="0.3">
      <c r="A2508" t="s">
        <v>23423</v>
      </c>
      <c r="D2508" t="s">
        <v>96</v>
      </c>
      <c r="E2508" t="s">
        <v>23424</v>
      </c>
      <c r="F2508" t="s">
        <v>23425</v>
      </c>
      <c r="G2508">
        <v>5</v>
      </c>
      <c r="H2508" t="s">
        <v>59</v>
      </c>
      <c r="I2508" t="s">
        <v>23426</v>
      </c>
      <c r="J2508">
        <v>1</v>
      </c>
      <c r="K2508" t="s">
        <v>23427</v>
      </c>
      <c r="L2508" t="s">
        <v>5132</v>
      </c>
      <c r="M2508" t="s">
        <v>4191</v>
      </c>
      <c r="N2508" t="s">
        <v>64</v>
      </c>
      <c r="O2508" t="s">
        <v>659</v>
      </c>
      <c r="P2508">
        <v>2020</v>
      </c>
      <c r="Q2508" t="s">
        <v>436</v>
      </c>
      <c r="R2508" t="b">
        <v>0</v>
      </c>
      <c r="S2508" t="s">
        <v>67</v>
      </c>
      <c r="T2508" t="b">
        <v>0</v>
      </c>
      <c r="W2508" t="s">
        <v>59</v>
      </c>
      <c r="Y2508">
        <v>0</v>
      </c>
      <c r="Z2508" t="s">
        <v>59</v>
      </c>
      <c r="AA2508" t="b">
        <v>0</v>
      </c>
      <c r="AB2508" t="s">
        <v>660</v>
      </c>
      <c r="AC2508" t="s">
        <v>64</v>
      </c>
      <c r="AD2508" t="s">
        <v>72</v>
      </c>
      <c r="AE2508" t="s">
        <v>59</v>
      </c>
      <c r="AG2508" t="s">
        <v>661</v>
      </c>
      <c r="AI2508">
        <v>0</v>
      </c>
      <c r="AK2508" t="s">
        <v>64</v>
      </c>
      <c r="AL2508" t="s">
        <v>59</v>
      </c>
      <c r="AP2508" t="s">
        <v>76</v>
      </c>
      <c r="AQ2508">
        <v>3000</v>
      </c>
      <c r="AR2508">
        <v>3000</v>
      </c>
      <c r="AS2508">
        <v>0</v>
      </c>
      <c r="AT2508">
        <v>0</v>
      </c>
      <c r="AU2508">
        <v>0</v>
      </c>
      <c r="AV2508">
        <v>0</v>
      </c>
      <c r="AZ2508" t="s">
        <v>663</v>
      </c>
      <c r="BA2508" t="s">
        <v>664</v>
      </c>
      <c r="BB2508" t="b">
        <f t="shared" si="156"/>
        <v>0</v>
      </c>
      <c r="BC2508" t="str">
        <f>INDEX(repsearch2!B:B,MATCH(A2508,repsearch2!A:A,FALSE))</f>
        <v>No</v>
      </c>
      <c r="BD2508" s="3" t="b">
        <f t="shared" si="157"/>
        <v>0</v>
      </c>
      <c r="BE2508" s="3" t="b">
        <f t="shared" si="158"/>
        <v>0</v>
      </c>
      <c r="BF2508" t="str">
        <f t="shared" si="159"/>
        <v>closed</v>
      </c>
    </row>
    <row r="2509" spans="1:58" x14ac:dyDescent="0.3">
      <c r="A2509" t="s">
        <v>23428</v>
      </c>
      <c r="B2509" t="s">
        <v>241</v>
      </c>
      <c r="D2509" t="s">
        <v>242</v>
      </c>
      <c r="E2509" t="s">
        <v>23429</v>
      </c>
      <c r="F2509" t="s">
        <v>23430</v>
      </c>
      <c r="G2509">
        <v>3</v>
      </c>
      <c r="H2509" t="s">
        <v>59</v>
      </c>
      <c r="I2509" t="s">
        <v>23431</v>
      </c>
      <c r="J2509">
        <v>1</v>
      </c>
      <c r="K2509" t="s">
        <v>23432</v>
      </c>
      <c r="L2509" t="s">
        <v>23433</v>
      </c>
      <c r="N2509" t="s">
        <v>59</v>
      </c>
      <c r="O2509" t="s">
        <v>23434</v>
      </c>
      <c r="P2509">
        <v>2020</v>
      </c>
      <c r="Q2509" t="s">
        <v>436</v>
      </c>
      <c r="R2509" t="b">
        <v>1</v>
      </c>
      <c r="S2509" t="s">
        <v>67</v>
      </c>
      <c r="T2509" t="b">
        <v>0</v>
      </c>
      <c r="U2509" t="s">
        <v>68</v>
      </c>
      <c r="V2509" t="s">
        <v>69</v>
      </c>
      <c r="W2509" t="s">
        <v>64</v>
      </c>
      <c r="X2509" t="s">
        <v>23435</v>
      </c>
      <c r="Y2509">
        <v>1</v>
      </c>
      <c r="Z2509" t="s">
        <v>59</v>
      </c>
      <c r="AA2509" t="b">
        <v>0</v>
      </c>
      <c r="AB2509" t="s">
        <v>23436</v>
      </c>
      <c r="AC2509" t="s">
        <v>64</v>
      </c>
      <c r="AD2509" t="s">
        <v>72</v>
      </c>
      <c r="AE2509" t="s">
        <v>59</v>
      </c>
      <c r="AG2509" t="s">
        <v>23437</v>
      </c>
      <c r="AI2509">
        <v>1</v>
      </c>
      <c r="AJ2509" t="s">
        <v>23438</v>
      </c>
      <c r="AK2509" t="s">
        <v>64</v>
      </c>
      <c r="AL2509" t="s">
        <v>59</v>
      </c>
      <c r="AP2509" t="s">
        <v>76</v>
      </c>
      <c r="AQ2509">
        <v>3000</v>
      </c>
      <c r="AR2509">
        <v>3000</v>
      </c>
      <c r="AS2509">
        <v>0</v>
      </c>
      <c r="AT2509">
        <v>0</v>
      </c>
      <c r="AU2509">
        <v>0</v>
      </c>
      <c r="AV2509">
        <v>0</v>
      </c>
      <c r="AZ2509" t="s">
        <v>23439</v>
      </c>
      <c r="BB2509" t="b">
        <f t="shared" si="156"/>
        <v>0</v>
      </c>
      <c r="BC2509" t="str">
        <f>INDEX(repsearch2!B:B,MATCH(A2509,repsearch2!A:A,FALSE))</f>
        <v>No</v>
      </c>
      <c r="BD2509" s="3" t="b">
        <f t="shared" si="157"/>
        <v>0</v>
      </c>
      <c r="BE2509" s="3" t="b">
        <f t="shared" si="158"/>
        <v>1</v>
      </c>
      <c r="BF2509" t="str">
        <f t="shared" si="159"/>
        <v>hybrid</v>
      </c>
    </row>
    <row r="2510" spans="1:58" x14ac:dyDescent="0.3">
      <c r="A2510" t="s">
        <v>23440</v>
      </c>
      <c r="B2510" t="s">
        <v>896</v>
      </c>
      <c r="D2510" t="s">
        <v>897</v>
      </c>
      <c r="E2510" t="s">
        <v>23441</v>
      </c>
      <c r="F2510" t="s">
        <v>23442</v>
      </c>
      <c r="G2510">
        <v>2</v>
      </c>
      <c r="H2510" t="s">
        <v>59</v>
      </c>
      <c r="I2510" t="s">
        <v>23443</v>
      </c>
      <c r="J2510">
        <v>1</v>
      </c>
      <c r="K2510" t="s">
        <v>23444</v>
      </c>
      <c r="L2510" t="s">
        <v>23445</v>
      </c>
      <c r="N2510" t="s">
        <v>59</v>
      </c>
      <c r="O2510" t="s">
        <v>23446</v>
      </c>
      <c r="P2510">
        <v>2020</v>
      </c>
      <c r="Q2510" t="s">
        <v>368</v>
      </c>
      <c r="R2510" t="b">
        <v>1</v>
      </c>
      <c r="S2510" t="s">
        <v>67</v>
      </c>
      <c r="T2510" t="b">
        <v>0</v>
      </c>
      <c r="U2510" t="s">
        <v>68</v>
      </c>
      <c r="V2510" t="s">
        <v>905</v>
      </c>
      <c r="W2510" t="s">
        <v>64</v>
      </c>
      <c r="X2510" t="s">
        <v>23447</v>
      </c>
      <c r="Y2510">
        <v>1</v>
      </c>
      <c r="Z2510" t="s">
        <v>59</v>
      </c>
      <c r="AA2510" t="b">
        <v>0</v>
      </c>
      <c r="AB2510" t="s">
        <v>23448</v>
      </c>
      <c r="AC2510" t="s">
        <v>64</v>
      </c>
      <c r="AD2510" t="s">
        <v>141</v>
      </c>
      <c r="AE2510" t="s">
        <v>59</v>
      </c>
      <c r="AG2510" t="s">
        <v>23449</v>
      </c>
      <c r="AI2510">
        <v>0</v>
      </c>
      <c r="AJ2510" t="s">
        <v>23450</v>
      </c>
      <c r="AK2510" t="s">
        <v>64</v>
      </c>
      <c r="AL2510" t="s">
        <v>59</v>
      </c>
      <c r="AP2510" t="s">
        <v>76</v>
      </c>
      <c r="AQ2510">
        <v>3000</v>
      </c>
      <c r="AR2510">
        <v>3000</v>
      </c>
      <c r="AS2510">
        <v>0.5</v>
      </c>
      <c r="AT2510">
        <v>0</v>
      </c>
      <c r="AU2510">
        <v>0</v>
      </c>
      <c r="AV2510">
        <v>1</v>
      </c>
      <c r="AW2510" t="s">
        <v>23451</v>
      </c>
      <c r="AZ2510" t="s">
        <v>23452</v>
      </c>
      <c r="BA2510" t="s">
        <v>23453</v>
      </c>
      <c r="BB2510" t="b">
        <f t="shared" si="156"/>
        <v>0</v>
      </c>
      <c r="BC2510" t="str">
        <f>INDEX(repsearch2!B:B,MATCH(A2510,repsearch2!A:A,FALSE))</f>
        <v>No</v>
      </c>
      <c r="BD2510" s="3" t="b">
        <f t="shared" si="157"/>
        <v>0</v>
      </c>
      <c r="BE2510" s="3" t="b">
        <f t="shared" si="158"/>
        <v>1</v>
      </c>
      <c r="BF2510" t="str">
        <f t="shared" si="159"/>
        <v>green</v>
      </c>
    </row>
    <row r="2511" spans="1:58" x14ac:dyDescent="0.3">
      <c r="A2511" t="s">
        <v>23454</v>
      </c>
      <c r="D2511" t="s">
        <v>96</v>
      </c>
      <c r="E2511" t="s">
        <v>23455</v>
      </c>
      <c r="F2511" t="s">
        <v>23456</v>
      </c>
      <c r="G2511">
        <v>3</v>
      </c>
      <c r="H2511" t="s">
        <v>59</v>
      </c>
      <c r="I2511" t="s">
        <v>23457</v>
      </c>
      <c r="J2511">
        <v>1</v>
      </c>
      <c r="K2511" t="s">
        <v>23458</v>
      </c>
      <c r="L2511" t="s">
        <v>23459</v>
      </c>
      <c r="M2511" t="s">
        <v>2730</v>
      </c>
      <c r="N2511" t="s">
        <v>64</v>
      </c>
      <c r="O2511" t="s">
        <v>23460</v>
      </c>
      <c r="P2511">
        <v>2020</v>
      </c>
      <c r="Q2511" t="s">
        <v>436</v>
      </c>
      <c r="R2511" t="b">
        <v>0</v>
      </c>
      <c r="S2511" t="s">
        <v>67</v>
      </c>
      <c r="T2511" t="b">
        <v>0</v>
      </c>
      <c r="W2511" t="s">
        <v>59</v>
      </c>
      <c r="Y2511">
        <v>0</v>
      </c>
      <c r="Z2511" t="s">
        <v>59</v>
      </c>
      <c r="AA2511" t="b">
        <v>0</v>
      </c>
      <c r="AB2511" t="s">
        <v>23461</v>
      </c>
      <c r="AC2511" t="s">
        <v>64</v>
      </c>
      <c r="AD2511" t="s">
        <v>72</v>
      </c>
      <c r="AE2511" t="s">
        <v>59</v>
      </c>
      <c r="AG2511" t="s">
        <v>23462</v>
      </c>
      <c r="AI2511">
        <v>0</v>
      </c>
      <c r="AK2511" t="s">
        <v>64</v>
      </c>
      <c r="AL2511" t="s">
        <v>59</v>
      </c>
      <c r="AP2511" t="s">
        <v>76</v>
      </c>
      <c r="AQ2511">
        <v>3000</v>
      </c>
      <c r="AR2511">
        <v>3000</v>
      </c>
      <c r="AS2511">
        <v>0</v>
      </c>
      <c r="AT2511">
        <v>0</v>
      </c>
      <c r="AU2511">
        <v>0</v>
      </c>
      <c r="AV2511">
        <v>0</v>
      </c>
      <c r="AX2511" t="s">
        <v>23463</v>
      </c>
      <c r="AY2511" t="s">
        <v>23464</v>
      </c>
      <c r="AZ2511" t="s">
        <v>5432</v>
      </c>
      <c r="BA2511" t="s">
        <v>4250</v>
      </c>
      <c r="BB2511" t="b">
        <f t="shared" si="156"/>
        <v>0</v>
      </c>
      <c r="BC2511" t="str">
        <f>INDEX(repsearch2!B:B,MATCH(A2511,repsearch2!A:A,FALSE))</f>
        <v>No</v>
      </c>
      <c r="BD2511" s="3" t="b">
        <f t="shared" si="157"/>
        <v>0</v>
      </c>
      <c r="BE2511" s="3" t="b">
        <f t="shared" si="158"/>
        <v>0</v>
      </c>
      <c r="BF2511" t="str">
        <f t="shared" si="159"/>
        <v>closed</v>
      </c>
    </row>
    <row r="2512" spans="1:58" x14ac:dyDescent="0.3">
      <c r="A2512" t="s">
        <v>23465</v>
      </c>
      <c r="D2512" t="s">
        <v>96</v>
      </c>
      <c r="E2512" t="s">
        <v>23466</v>
      </c>
      <c r="F2512" t="s">
        <v>23467</v>
      </c>
      <c r="G2512">
        <v>2</v>
      </c>
      <c r="H2512" t="s">
        <v>59</v>
      </c>
      <c r="I2512" t="s">
        <v>23468</v>
      </c>
      <c r="J2512">
        <v>1</v>
      </c>
      <c r="K2512" t="s">
        <v>23469</v>
      </c>
      <c r="L2512" t="s">
        <v>23470</v>
      </c>
      <c r="N2512" t="s">
        <v>59</v>
      </c>
      <c r="O2512" t="s">
        <v>15407</v>
      </c>
      <c r="P2512">
        <v>2020</v>
      </c>
      <c r="Q2512" t="s">
        <v>368</v>
      </c>
      <c r="R2512" t="b">
        <v>0</v>
      </c>
      <c r="S2512" t="s">
        <v>67</v>
      </c>
      <c r="T2512" t="b">
        <v>0</v>
      </c>
      <c r="W2512" t="s">
        <v>59</v>
      </c>
      <c r="Y2512">
        <v>0</v>
      </c>
      <c r="Z2512" t="s">
        <v>59</v>
      </c>
      <c r="AA2512" t="b">
        <v>0</v>
      </c>
      <c r="AB2512" t="s">
        <v>15408</v>
      </c>
      <c r="AC2512" t="s">
        <v>64</v>
      </c>
      <c r="AD2512" t="s">
        <v>252</v>
      </c>
      <c r="AE2512" t="s">
        <v>59</v>
      </c>
      <c r="AG2512" t="s">
        <v>15409</v>
      </c>
      <c r="AI2512">
        <v>1</v>
      </c>
      <c r="AK2512" t="s">
        <v>64</v>
      </c>
      <c r="AL2512" t="s">
        <v>59</v>
      </c>
      <c r="AP2512" t="s">
        <v>76</v>
      </c>
      <c r="AQ2512">
        <v>3900</v>
      </c>
      <c r="AR2512">
        <v>3900</v>
      </c>
      <c r="AS2512">
        <v>1.75</v>
      </c>
      <c r="AT2512">
        <v>0</v>
      </c>
      <c r="AU2512">
        <v>0</v>
      </c>
      <c r="AV2512">
        <v>2</v>
      </c>
      <c r="AW2512" t="s">
        <v>23471</v>
      </c>
      <c r="AZ2512" t="s">
        <v>15411</v>
      </c>
      <c r="BA2512" t="s">
        <v>3118</v>
      </c>
      <c r="BB2512" t="b">
        <f t="shared" si="156"/>
        <v>0</v>
      </c>
      <c r="BC2512" t="str">
        <f>INDEX(repsearch2!B:B,MATCH(A2512,repsearch2!A:A,FALSE))</f>
        <v>No</v>
      </c>
      <c r="BD2512" s="3" t="b">
        <f t="shared" si="157"/>
        <v>0</v>
      </c>
      <c r="BE2512" s="3" t="b">
        <f t="shared" si="158"/>
        <v>0</v>
      </c>
      <c r="BF2512" t="str">
        <f t="shared" si="159"/>
        <v>closed</v>
      </c>
    </row>
    <row r="2513" spans="1:58" x14ac:dyDescent="0.3">
      <c r="A2513" t="s">
        <v>23472</v>
      </c>
      <c r="D2513" t="s">
        <v>96</v>
      </c>
      <c r="E2513" t="s">
        <v>23473</v>
      </c>
      <c r="F2513" t="s">
        <v>23474</v>
      </c>
      <c r="G2513">
        <v>1</v>
      </c>
      <c r="H2513" t="s">
        <v>59</v>
      </c>
      <c r="I2513" t="s">
        <v>23475</v>
      </c>
      <c r="J2513">
        <v>1</v>
      </c>
      <c r="K2513" t="s">
        <v>23476</v>
      </c>
      <c r="L2513" t="s">
        <v>23477</v>
      </c>
      <c r="M2513" t="s">
        <v>23478</v>
      </c>
      <c r="N2513" t="s">
        <v>64</v>
      </c>
      <c r="O2513" t="s">
        <v>4887</v>
      </c>
      <c r="P2513">
        <v>2020</v>
      </c>
      <c r="Q2513" t="s">
        <v>1349</v>
      </c>
      <c r="R2513" t="b">
        <v>0</v>
      </c>
      <c r="S2513" t="s">
        <v>67</v>
      </c>
      <c r="T2513" t="b">
        <v>0</v>
      </c>
      <c r="W2513" t="s">
        <v>59</v>
      </c>
      <c r="Y2513">
        <v>0</v>
      </c>
      <c r="Z2513" t="s">
        <v>59</v>
      </c>
      <c r="AA2513" t="b">
        <v>0</v>
      </c>
      <c r="AB2513" t="s">
        <v>4888</v>
      </c>
      <c r="AC2513" t="s">
        <v>64</v>
      </c>
      <c r="AD2513" t="s">
        <v>1389</v>
      </c>
      <c r="AE2513" t="s">
        <v>59</v>
      </c>
      <c r="AG2513" t="s">
        <v>4889</v>
      </c>
      <c r="AI2513">
        <v>0</v>
      </c>
      <c r="AK2513" t="s">
        <v>64</v>
      </c>
      <c r="AL2513" t="s">
        <v>59</v>
      </c>
      <c r="AP2513" t="s">
        <v>76</v>
      </c>
      <c r="AQ2513">
        <v>2950</v>
      </c>
      <c r="AR2513">
        <v>2950</v>
      </c>
      <c r="AS2513">
        <v>0</v>
      </c>
      <c r="AT2513">
        <v>0</v>
      </c>
      <c r="AU2513">
        <v>0</v>
      </c>
      <c r="AV2513">
        <v>0</v>
      </c>
      <c r="AZ2513" t="s">
        <v>1392</v>
      </c>
      <c r="BA2513" t="s">
        <v>4891</v>
      </c>
      <c r="BB2513" t="b">
        <f t="shared" si="156"/>
        <v>0</v>
      </c>
      <c r="BC2513" t="str">
        <f>INDEX(repsearch2!B:B,MATCH(A2513,repsearch2!A:A,FALSE))</f>
        <v>No</v>
      </c>
      <c r="BD2513" s="3" t="b">
        <f t="shared" si="157"/>
        <v>0</v>
      </c>
      <c r="BE2513" s="3" t="b">
        <f t="shared" si="158"/>
        <v>0</v>
      </c>
      <c r="BF2513" t="str">
        <f t="shared" si="159"/>
        <v>closed</v>
      </c>
    </row>
    <row r="2514" spans="1:58" x14ac:dyDescent="0.3">
      <c r="A2514" t="s">
        <v>23479</v>
      </c>
      <c r="D2514" t="s">
        <v>96</v>
      </c>
      <c r="E2514" t="s">
        <v>23480</v>
      </c>
      <c r="F2514" t="s">
        <v>23481</v>
      </c>
      <c r="G2514">
        <v>2</v>
      </c>
      <c r="H2514" t="s">
        <v>59</v>
      </c>
      <c r="I2514" t="s">
        <v>23482</v>
      </c>
      <c r="J2514">
        <v>1</v>
      </c>
      <c r="K2514" t="s">
        <v>23483</v>
      </c>
      <c r="L2514" t="s">
        <v>23484</v>
      </c>
      <c r="M2514" t="s">
        <v>23485</v>
      </c>
      <c r="N2514" t="s">
        <v>64</v>
      </c>
      <c r="O2514" t="s">
        <v>1606</v>
      </c>
      <c r="P2514">
        <v>2020</v>
      </c>
      <c r="Q2514" t="s">
        <v>368</v>
      </c>
      <c r="R2514" t="b">
        <v>0</v>
      </c>
      <c r="S2514" t="s">
        <v>67</v>
      </c>
      <c r="T2514" t="b">
        <v>0</v>
      </c>
      <c r="W2514" t="s">
        <v>59</v>
      </c>
      <c r="Y2514">
        <v>0</v>
      </c>
      <c r="Z2514" t="s">
        <v>59</v>
      </c>
      <c r="AA2514" t="b">
        <v>0</v>
      </c>
      <c r="AB2514" t="s">
        <v>1607</v>
      </c>
      <c r="AC2514" t="s">
        <v>64</v>
      </c>
      <c r="AD2514" t="s">
        <v>141</v>
      </c>
      <c r="AE2514" t="s">
        <v>59</v>
      </c>
      <c r="AG2514" t="s">
        <v>1608</v>
      </c>
      <c r="AI2514">
        <v>0</v>
      </c>
      <c r="AK2514" t="s">
        <v>64</v>
      </c>
      <c r="AL2514" t="s">
        <v>59</v>
      </c>
      <c r="AP2514" t="s">
        <v>76</v>
      </c>
      <c r="AQ2514">
        <v>3200</v>
      </c>
      <c r="AR2514">
        <v>3200</v>
      </c>
      <c r="AS2514">
        <v>0</v>
      </c>
      <c r="AT2514">
        <v>0</v>
      </c>
      <c r="AU2514">
        <v>0</v>
      </c>
      <c r="AV2514">
        <v>0</v>
      </c>
      <c r="AX2514" t="s">
        <v>23486</v>
      </c>
      <c r="AY2514" t="s">
        <v>23487</v>
      </c>
      <c r="AZ2514" t="s">
        <v>1609</v>
      </c>
      <c r="BA2514" t="s">
        <v>1610</v>
      </c>
      <c r="BB2514" t="b">
        <f t="shared" si="156"/>
        <v>0</v>
      </c>
      <c r="BC2514" t="str">
        <f>INDEX(repsearch2!B:B,MATCH(A2514,repsearch2!A:A,FALSE))</f>
        <v>No</v>
      </c>
      <c r="BD2514" s="3" t="b">
        <f t="shared" si="157"/>
        <v>0</v>
      </c>
      <c r="BE2514" s="3" t="b">
        <f t="shared" si="158"/>
        <v>0</v>
      </c>
      <c r="BF2514" t="str">
        <f t="shared" si="159"/>
        <v>closed</v>
      </c>
    </row>
    <row r="2515" spans="1:58" x14ac:dyDescent="0.3">
      <c r="A2515" s="3" t="s">
        <v>23488</v>
      </c>
      <c r="B2515" s="3" t="s">
        <v>55</v>
      </c>
      <c r="C2515" s="3" t="s">
        <v>81</v>
      </c>
      <c r="D2515" s="3" t="s">
        <v>56</v>
      </c>
      <c r="E2515" s="3" t="s">
        <v>23489</v>
      </c>
      <c r="F2515" s="3" t="s">
        <v>23490</v>
      </c>
      <c r="G2515" s="3">
        <v>3</v>
      </c>
      <c r="H2515" s="3" t="s">
        <v>59</v>
      </c>
      <c r="I2515" s="3" t="s">
        <v>23491</v>
      </c>
      <c r="J2515" s="3">
        <v>1</v>
      </c>
      <c r="K2515" s="3" t="s">
        <v>3723</v>
      </c>
      <c r="L2515" s="3" t="s">
        <v>23492</v>
      </c>
      <c r="M2515" s="3" t="s">
        <v>21383</v>
      </c>
      <c r="N2515" s="3" t="s">
        <v>64</v>
      </c>
      <c r="O2515" s="3" t="s">
        <v>23493</v>
      </c>
      <c r="P2515" s="3">
        <v>2020</v>
      </c>
      <c r="Q2515" s="3" t="s">
        <v>154</v>
      </c>
      <c r="R2515" s="3" t="b">
        <v>1</v>
      </c>
      <c r="S2515" s="3" t="s">
        <v>67</v>
      </c>
      <c r="T2515" s="3" t="b">
        <v>1</v>
      </c>
      <c r="U2515" s="3" t="s">
        <v>68</v>
      </c>
      <c r="V2515" s="3" t="s">
        <v>69</v>
      </c>
      <c r="W2515" s="3" t="s">
        <v>64</v>
      </c>
      <c r="X2515" s="3" t="s">
        <v>23494</v>
      </c>
      <c r="Y2515" s="3">
        <v>2</v>
      </c>
      <c r="Z2515" s="3" t="s">
        <v>59</v>
      </c>
      <c r="AA2515" s="3" t="b">
        <v>1</v>
      </c>
      <c r="AB2515" s="3" t="s">
        <v>23495</v>
      </c>
      <c r="AC2515" s="3" t="s">
        <v>64</v>
      </c>
      <c r="AD2515" s="3" t="s">
        <v>72</v>
      </c>
      <c r="AE2515" s="3" t="s">
        <v>64</v>
      </c>
      <c r="AF2515" s="3" t="s">
        <v>72</v>
      </c>
      <c r="AG2515" s="3" t="s">
        <v>23496</v>
      </c>
      <c r="AH2515" s="3"/>
      <c r="AI2515" s="3">
        <v>1</v>
      </c>
      <c r="AJ2515" s="3" t="s">
        <v>23497</v>
      </c>
      <c r="AK2515" s="3" t="s">
        <v>64</v>
      </c>
      <c r="AL2515" s="3" t="s">
        <v>59</v>
      </c>
      <c r="AM2515" s="3" t="s">
        <v>64</v>
      </c>
      <c r="AN2515" s="3" t="s">
        <v>158</v>
      </c>
      <c r="AO2515" s="3">
        <v>350</v>
      </c>
      <c r="AP2515" s="3"/>
      <c r="AQ2515" s="3"/>
      <c r="AR2515" s="3">
        <v>389</v>
      </c>
      <c r="AS2515" s="3">
        <v>0.5</v>
      </c>
      <c r="AT2515" s="3">
        <v>0</v>
      </c>
      <c r="AU2515" s="3">
        <v>0</v>
      </c>
      <c r="AV2515" s="3">
        <v>1</v>
      </c>
      <c r="AW2515" s="3" t="s">
        <v>23498</v>
      </c>
      <c r="AX2515" s="3"/>
      <c r="AY2515" s="3"/>
      <c r="AZ2515" s="3" t="s">
        <v>227</v>
      </c>
      <c r="BA2515" s="3"/>
      <c r="BB2515" s="3" t="b">
        <f t="shared" si="156"/>
        <v>1</v>
      </c>
      <c r="BC2515" s="3" t="str">
        <f>INDEX(repsearch2!B:B,MATCH(A2515,repsearch2!A:A,FALSE))</f>
        <v>Yes</v>
      </c>
      <c r="BD2515" s="3" t="b">
        <f t="shared" si="157"/>
        <v>1</v>
      </c>
      <c r="BE2515" s="3" t="b">
        <f t="shared" si="158"/>
        <v>1</v>
      </c>
      <c r="BF2515" t="str">
        <f t="shared" si="159"/>
        <v>gold</v>
      </c>
    </row>
    <row r="2516" spans="1:58" x14ac:dyDescent="0.3">
      <c r="A2516" s="3" t="s">
        <v>23499</v>
      </c>
      <c r="B2516" s="3" t="s">
        <v>55</v>
      </c>
      <c r="C2516" s="3"/>
      <c r="D2516" s="3" t="s">
        <v>56</v>
      </c>
      <c r="E2516" s="3" t="s">
        <v>23500</v>
      </c>
      <c r="F2516" s="3" t="s">
        <v>23501</v>
      </c>
      <c r="G2516" s="3">
        <v>7</v>
      </c>
      <c r="H2516" s="3" t="s">
        <v>59</v>
      </c>
      <c r="I2516" s="3" t="s">
        <v>23502</v>
      </c>
      <c r="J2516" s="3">
        <v>1</v>
      </c>
      <c r="K2516" s="3" t="s">
        <v>23503</v>
      </c>
      <c r="L2516" s="3" t="s">
        <v>23504</v>
      </c>
      <c r="M2516" s="3"/>
      <c r="N2516" s="3" t="s">
        <v>59</v>
      </c>
      <c r="O2516" s="3" t="s">
        <v>23505</v>
      </c>
      <c r="P2516" s="3">
        <v>2020</v>
      </c>
      <c r="Q2516" s="3" t="s">
        <v>66</v>
      </c>
      <c r="R2516" s="3" t="b">
        <v>1</v>
      </c>
      <c r="S2516" s="3" t="s">
        <v>67</v>
      </c>
      <c r="T2516" s="3" t="b">
        <v>1</v>
      </c>
      <c r="U2516" s="3" t="s">
        <v>68</v>
      </c>
      <c r="V2516" s="3" t="s">
        <v>69</v>
      </c>
      <c r="W2516" s="3" t="s">
        <v>64</v>
      </c>
      <c r="X2516" s="3" t="s">
        <v>23506</v>
      </c>
      <c r="Y2516" s="3">
        <v>2</v>
      </c>
      <c r="Z2516" s="3" t="s">
        <v>59</v>
      </c>
      <c r="AA2516" s="3" t="b">
        <v>1</v>
      </c>
      <c r="AB2516" s="3" t="s">
        <v>23507</v>
      </c>
      <c r="AC2516" s="3" t="s">
        <v>64</v>
      </c>
      <c r="AD2516" s="3" t="s">
        <v>72</v>
      </c>
      <c r="AE2516" s="3" t="s">
        <v>64</v>
      </c>
      <c r="AF2516" s="3" t="s">
        <v>72</v>
      </c>
      <c r="AG2516" s="3" t="s">
        <v>23508</v>
      </c>
      <c r="AH2516" s="3"/>
      <c r="AI2516" s="3">
        <v>12</v>
      </c>
      <c r="AJ2516" s="3" t="s">
        <v>23509</v>
      </c>
      <c r="AK2516" s="3" t="s">
        <v>64</v>
      </c>
      <c r="AL2516" s="3" t="s">
        <v>59</v>
      </c>
      <c r="AM2516" s="3" t="s">
        <v>64</v>
      </c>
      <c r="AN2516" s="3" t="s">
        <v>75</v>
      </c>
      <c r="AO2516" s="3">
        <v>1700</v>
      </c>
      <c r="AP2516" s="3" t="s">
        <v>76</v>
      </c>
      <c r="AQ2516" s="3">
        <v>2477</v>
      </c>
      <c r="AR2516" s="3">
        <v>2477</v>
      </c>
      <c r="AS2516" s="3">
        <v>762.95000000001005</v>
      </c>
      <c r="AT2516" s="3">
        <v>1</v>
      </c>
      <c r="AU2516" s="3">
        <v>0</v>
      </c>
      <c r="AV2516" s="3">
        <v>1271</v>
      </c>
      <c r="AW2516" s="3" t="s">
        <v>23510</v>
      </c>
      <c r="AX2516" s="3"/>
      <c r="AY2516" s="3"/>
      <c r="AZ2516" s="3" t="s">
        <v>8298</v>
      </c>
      <c r="BA2516" s="3" t="s">
        <v>8299</v>
      </c>
      <c r="BB2516" s="3" t="b">
        <f t="shared" si="156"/>
        <v>1</v>
      </c>
      <c r="BC2516" s="3" t="str">
        <f>INDEX(repsearch2!B:B,MATCH(A2516,repsearch2!A:A,FALSE))</f>
        <v>Yes</v>
      </c>
      <c r="BD2516" s="3" t="b">
        <f t="shared" si="157"/>
        <v>1</v>
      </c>
      <c r="BE2516" s="3" t="b">
        <f t="shared" si="158"/>
        <v>1</v>
      </c>
      <c r="BF2516" t="str">
        <f t="shared" si="159"/>
        <v>gold</v>
      </c>
    </row>
    <row r="2517" spans="1:58" x14ac:dyDescent="0.3">
      <c r="A2517" t="s">
        <v>23511</v>
      </c>
      <c r="B2517" t="s">
        <v>55</v>
      </c>
      <c r="C2517" t="s">
        <v>81</v>
      </c>
      <c r="D2517" t="s">
        <v>56</v>
      </c>
      <c r="E2517" t="s">
        <v>23512</v>
      </c>
      <c r="F2517" t="s">
        <v>23513</v>
      </c>
      <c r="G2517">
        <v>11</v>
      </c>
      <c r="H2517" t="s">
        <v>59</v>
      </c>
      <c r="I2517" t="s">
        <v>23514</v>
      </c>
      <c r="J2517">
        <v>1</v>
      </c>
      <c r="K2517" t="s">
        <v>23515</v>
      </c>
      <c r="L2517" t="s">
        <v>1233</v>
      </c>
      <c r="N2517" t="s">
        <v>59</v>
      </c>
      <c r="O2517" t="s">
        <v>23516</v>
      </c>
      <c r="P2517">
        <v>2020</v>
      </c>
      <c r="Q2517" t="s">
        <v>88</v>
      </c>
      <c r="R2517" t="b">
        <v>1</v>
      </c>
      <c r="S2517" t="s">
        <v>67</v>
      </c>
      <c r="T2517" t="b">
        <v>1</v>
      </c>
      <c r="U2517" t="s">
        <v>68</v>
      </c>
      <c r="V2517" t="s">
        <v>69</v>
      </c>
      <c r="W2517" t="s">
        <v>59</v>
      </c>
      <c r="Y2517">
        <v>0</v>
      </c>
      <c r="Z2517" t="s">
        <v>59</v>
      </c>
      <c r="AA2517" t="b">
        <v>1</v>
      </c>
      <c r="AB2517" t="s">
        <v>23517</v>
      </c>
      <c r="AC2517" t="s">
        <v>64</v>
      </c>
      <c r="AD2517" t="s">
        <v>72</v>
      </c>
      <c r="AE2517" t="s">
        <v>64</v>
      </c>
      <c r="AF2517" t="s">
        <v>72</v>
      </c>
      <c r="AG2517" t="s">
        <v>23518</v>
      </c>
      <c r="AI2517">
        <v>2</v>
      </c>
      <c r="AJ2517" t="s">
        <v>23519</v>
      </c>
      <c r="AK2517" t="s">
        <v>64</v>
      </c>
      <c r="AL2517" t="s">
        <v>59</v>
      </c>
      <c r="AM2517" t="s">
        <v>64</v>
      </c>
      <c r="AN2517" t="s">
        <v>76</v>
      </c>
      <c r="AO2517">
        <v>1150</v>
      </c>
      <c r="AR2517">
        <v>1150</v>
      </c>
      <c r="AS2517">
        <v>14.7</v>
      </c>
      <c r="AT2517">
        <v>0</v>
      </c>
      <c r="AU2517">
        <v>0</v>
      </c>
      <c r="AV2517">
        <v>12</v>
      </c>
      <c r="AW2517" t="s">
        <v>23520</v>
      </c>
      <c r="AX2517" t="s">
        <v>23521</v>
      </c>
      <c r="AY2517" t="s">
        <v>23522</v>
      </c>
      <c r="AZ2517" t="s">
        <v>23523</v>
      </c>
      <c r="BB2517" t="b">
        <f t="shared" si="156"/>
        <v>0</v>
      </c>
      <c r="BC2517" t="str">
        <f>INDEX(repsearch2!B:B,MATCH(A2517,repsearch2!A:A,FALSE))</f>
        <v>No</v>
      </c>
      <c r="BD2517" s="3" t="b">
        <f t="shared" si="157"/>
        <v>0</v>
      </c>
      <c r="BE2517" s="3" t="b">
        <f t="shared" si="158"/>
        <v>1</v>
      </c>
      <c r="BF2517" t="str">
        <f t="shared" si="159"/>
        <v>gold</v>
      </c>
    </row>
    <row r="2518" spans="1:58" x14ac:dyDescent="0.3">
      <c r="A2518" t="s">
        <v>23524</v>
      </c>
      <c r="D2518" t="s">
        <v>96</v>
      </c>
      <c r="E2518" t="s">
        <v>23525</v>
      </c>
      <c r="F2518" t="s">
        <v>23526</v>
      </c>
      <c r="G2518">
        <v>5</v>
      </c>
      <c r="H2518" t="s">
        <v>59</v>
      </c>
      <c r="I2518" t="s">
        <v>23527</v>
      </c>
      <c r="J2518">
        <v>1</v>
      </c>
      <c r="K2518" t="s">
        <v>23528</v>
      </c>
      <c r="L2518" t="s">
        <v>23529</v>
      </c>
      <c r="N2518" t="s">
        <v>59</v>
      </c>
      <c r="O2518" t="s">
        <v>23530</v>
      </c>
      <c r="P2518">
        <v>2020</v>
      </c>
      <c r="Q2518" t="s">
        <v>368</v>
      </c>
      <c r="R2518" t="b">
        <v>0</v>
      </c>
      <c r="S2518" t="s">
        <v>67</v>
      </c>
      <c r="T2518" t="b">
        <v>0</v>
      </c>
      <c r="W2518" t="s">
        <v>59</v>
      </c>
      <c r="Y2518">
        <v>0</v>
      </c>
      <c r="Z2518" t="s">
        <v>59</v>
      </c>
      <c r="AA2518" t="b">
        <v>0</v>
      </c>
      <c r="AB2518" t="s">
        <v>23531</v>
      </c>
      <c r="AC2518" t="s">
        <v>64</v>
      </c>
      <c r="AD2518" t="s">
        <v>252</v>
      </c>
      <c r="AE2518" t="s">
        <v>59</v>
      </c>
      <c r="AG2518" t="s">
        <v>23532</v>
      </c>
      <c r="AI2518">
        <v>1</v>
      </c>
      <c r="AK2518" t="s">
        <v>64</v>
      </c>
      <c r="AL2518" t="s">
        <v>59</v>
      </c>
      <c r="AP2518" t="s">
        <v>76</v>
      </c>
      <c r="AQ2518">
        <v>3800</v>
      </c>
      <c r="AR2518">
        <v>3800</v>
      </c>
      <c r="AS2518">
        <v>0</v>
      </c>
      <c r="AT2518">
        <v>0</v>
      </c>
      <c r="AU2518">
        <v>0</v>
      </c>
      <c r="AV2518">
        <v>0</v>
      </c>
      <c r="AZ2518" t="s">
        <v>23533</v>
      </c>
      <c r="BA2518" t="s">
        <v>23534</v>
      </c>
      <c r="BB2518" t="b">
        <f t="shared" si="156"/>
        <v>0</v>
      </c>
      <c r="BC2518" t="str">
        <f>INDEX(repsearch2!B:B,MATCH(A2518,repsearch2!A:A,FALSE))</f>
        <v>No</v>
      </c>
      <c r="BD2518" s="3" t="b">
        <f t="shared" si="157"/>
        <v>0</v>
      </c>
      <c r="BE2518" s="3" t="b">
        <f t="shared" si="158"/>
        <v>0</v>
      </c>
      <c r="BF2518" t="str">
        <f t="shared" si="159"/>
        <v>closed</v>
      </c>
    </row>
    <row r="2519" spans="1:58" x14ac:dyDescent="0.3">
      <c r="A2519" t="s">
        <v>23535</v>
      </c>
      <c r="D2519" t="s">
        <v>96</v>
      </c>
      <c r="E2519" t="s">
        <v>23536</v>
      </c>
      <c r="F2519" t="s">
        <v>23537</v>
      </c>
      <c r="G2519">
        <v>1</v>
      </c>
      <c r="H2519" t="s">
        <v>59</v>
      </c>
      <c r="I2519" t="s">
        <v>23538</v>
      </c>
      <c r="J2519">
        <v>1</v>
      </c>
      <c r="K2519" t="s">
        <v>3422</v>
      </c>
      <c r="L2519" t="s">
        <v>3423</v>
      </c>
      <c r="M2519" t="s">
        <v>3424</v>
      </c>
      <c r="N2519" t="s">
        <v>64</v>
      </c>
      <c r="O2519" t="s">
        <v>23539</v>
      </c>
      <c r="P2519">
        <v>2020</v>
      </c>
      <c r="Q2519" t="s">
        <v>368</v>
      </c>
      <c r="R2519" t="b">
        <v>0</v>
      </c>
      <c r="S2519" t="s">
        <v>67</v>
      </c>
      <c r="T2519" t="b">
        <v>0</v>
      </c>
      <c r="W2519" t="s">
        <v>59</v>
      </c>
      <c r="Y2519">
        <v>0</v>
      </c>
      <c r="Z2519" t="s">
        <v>59</v>
      </c>
      <c r="AA2519" t="b">
        <v>0</v>
      </c>
      <c r="AB2519" t="s">
        <v>23540</v>
      </c>
      <c r="AC2519" t="s">
        <v>64</v>
      </c>
      <c r="AD2519" t="s">
        <v>141</v>
      </c>
      <c r="AE2519" t="s">
        <v>59</v>
      </c>
      <c r="AG2519" t="s">
        <v>23541</v>
      </c>
      <c r="AI2519">
        <v>0</v>
      </c>
      <c r="AK2519" t="s">
        <v>64</v>
      </c>
      <c r="AL2519" t="s">
        <v>59</v>
      </c>
      <c r="AP2519" t="s">
        <v>76</v>
      </c>
      <c r="AQ2519">
        <v>2500</v>
      </c>
      <c r="AR2519">
        <v>2500</v>
      </c>
      <c r="AS2519">
        <v>0</v>
      </c>
      <c r="AT2519">
        <v>0</v>
      </c>
      <c r="AU2519">
        <v>0</v>
      </c>
      <c r="AV2519">
        <v>0</v>
      </c>
      <c r="AZ2519" t="s">
        <v>227</v>
      </c>
      <c r="BB2519" t="b">
        <f t="shared" si="156"/>
        <v>0</v>
      </c>
      <c r="BC2519" t="str">
        <f>INDEX(repsearch2!B:B,MATCH(A2519,repsearch2!A:A,FALSE))</f>
        <v>No</v>
      </c>
      <c r="BD2519" s="3" t="b">
        <f t="shared" si="157"/>
        <v>0</v>
      </c>
      <c r="BE2519" s="3" t="b">
        <f t="shared" si="158"/>
        <v>0</v>
      </c>
      <c r="BF2519" t="str">
        <f t="shared" si="159"/>
        <v>closed</v>
      </c>
    </row>
    <row r="2520" spans="1:58" x14ac:dyDescent="0.3">
      <c r="A2520" t="s">
        <v>23542</v>
      </c>
      <c r="D2520" t="s">
        <v>96</v>
      </c>
      <c r="E2520" t="s">
        <v>23543</v>
      </c>
      <c r="F2520" t="s">
        <v>22974</v>
      </c>
      <c r="G2520">
        <v>1</v>
      </c>
      <c r="H2520" t="s">
        <v>59</v>
      </c>
      <c r="I2520" t="s">
        <v>23544</v>
      </c>
      <c r="J2520">
        <v>1</v>
      </c>
      <c r="K2520" t="s">
        <v>23545</v>
      </c>
      <c r="L2520" t="s">
        <v>23546</v>
      </c>
      <c r="M2520" t="s">
        <v>22976</v>
      </c>
      <c r="N2520" t="s">
        <v>64</v>
      </c>
      <c r="O2520" t="s">
        <v>23547</v>
      </c>
      <c r="P2520">
        <v>2020</v>
      </c>
      <c r="Q2520" t="s">
        <v>436</v>
      </c>
      <c r="R2520" t="b">
        <v>0</v>
      </c>
      <c r="S2520" t="s">
        <v>67</v>
      </c>
      <c r="T2520" t="b">
        <v>0</v>
      </c>
      <c r="W2520" t="s">
        <v>59</v>
      </c>
      <c r="Y2520">
        <v>0</v>
      </c>
      <c r="Z2520" t="s">
        <v>59</v>
      </c>
      <c r="AA2520" t="b">
        <v>0</v>
      </c>
      <c r="AB2520" t="s">
        <v>23548</v>
      </c>
      <c r="AC2520" t="s">
        <v>64</v>
      </c>
      <c r="AD2520" t="s">
        <v>72</v>
      </c>
      <c r="AE2520" t="s">
        <v>59</v>
      </c>
      <c r="AG2520" t="s">
        <v>23549</v>
      </c>
      <c r="AI2520">
        <v>0</v>
      </c>
      <c r="AK2520" t="s">
        <v>64</v>
      </c>
      <c r="AL2520" t="s">
        <v>59</v>
      </c>
      <c r="AP2520" t="s">
        <v>76</v>
      </c>
      <c r="AQ2520">
        <v>3000</v>
      </c>
      <c r="AR2520">
        <v>3000</v>
      </c>
      <c r="AS2520">
        <v>0</v>
      </c>
      <c r="AT2520">
        <v>0</v>
      </c>
      <c r="AU2520">
        <v>0</v>
      </c>
      <c r="AV2520">
        <v>0</v>
      </c>
      <c r="AZ2520" t="s">
        <v>227</v>
      </c>
      <c r="BA2520" t="s">
        <v>23550</v>
      </c>
      <c r="BB2520" t="b">
        <f t="shared" si="156"/>
        <v>0</v>
      </c>
      <c r="BC2520" t="str">
        <f>INDEX(repsearch2!B:B,MATCH(A2520,repsearch2!A:A,FALSE))</f>
        <v>No</v>
      </c>
      <c r="BD2520" s="3" t="b">
        <f t="shared" si="157"/>
        <v>0</v>
      </c>
      <c r="BE2520" s="3" t="b">
        <f t="shared" si="158"/>
        <v>0</v>
      </c>
      <c r="BF2520" t="str">
        <f t="shared" si="159"/>
        <v>closed</v>
      </c>
    </row>
    <row r="2521" spans="1:58" x14ac:dyDescent="0.3">
      <c r="A2521" t="s">
        <v>23551</v>
      </c>
      <c r="D2521" t="s">
        <v>96</v>
      </c>
      <c r="E2521" t="s">
        <v>23552</v>
      </c>
      <c r="F2521" t="s">
        <v>23553</v>
      </c>
      <c r="G2521">
        <v>1</v>
      </c>
      <c r="H2521" t="s">
        <v>59</v>
      </c>
      <c r="I2521" t="s">
        <v>23554</v>
      </c>
      <c r="J2521">
        <v>1</v>
      </c>
      <c r="K2521" t="s">
        <v>23555</v>
      </c>
      <c r="L2521" t="s">
        <v>23556</v>
      </c>
      <c r="M2521" t="s">
        <v>23557</v>
      </c>
      <c r="N2521" t="s">
        <v>64</v>
      </c>
      <c r="O2521" t="s">
        <v>22977</v>
      </c>
      <c r="P2521">
        <v>2020</v>
      </c>
      <c r="Q2521" t="s">
        <v>1349</v>
      </c>
      <c r="R2521" t="b">
        <v>0</v>
      </c>
      <c r="S2521" t="s">
        <v>67</v>
      </c>
      <c r="T2521" t="b">
        <v>0</v>
      </c>
      <c r="W2521" t="s">
        <v>59</v>
      </c>
      <c r="Y2521">
        <v>0</v>
      </c>
      <c r="Z2521" t="s">
        <v>59</v>
      </c>
      <c r="AA2521" t="b">
        <v>0</v>
      </c>
      <c r="AB2521" t="s">
        <v>22978</v>
      </c>
      <c r="AC2521" t="s">
        <v>64</v>
      </c>
      <c r="AD2521" t="s">
        <v>1389</v>
      </c>
      <c r="AE2521" t="s">
        <v>59</v>
      </c>
      <c r="AG2521" t="s">
        <v>22979</v>
      </c>
      <c r="AI2521">
        <v>1</v>
      </c>
      <c r="AK2521" t="s">
        <v>64</v>
      </c>
      <c r="AL2521" t="s">
        <v>59</v>
      </c>
      <c r="AP2521" t="s">
        <v>76</v>
      </c>
      <c r="AQ2521">
        <v>2950</v>
      </c>
      <c r="AR2521">
        <v>2950</v>
      </c>
      <c r="AS2521">
        <v>0</v>
      </c>
      <c r="AT2521">
        <v>0</v>
      </c>
      <c r="AU2521">
        <v>0</v>
      </c>
      <c r="AV2521">
        <v>0</v>
      </c>
      <c r="AZ2521" t="s">
        <v>227</v>
      </c>
      <c r="BB2521" t="b">
        <f t="shared" si="156"/>
        <v>0</v>
      </c>
      <c r="BC2521" t="str">
        <f>INDEX(repsearch2!B:B,MATCH(A2521,repsearch2!A:A,FALSE))</f>
        <v>No</v>
      </c>
      <c r="BD2521" s="3" t="b">
        <f t="shared" si="157"/>
        <v>0</v>
      </c>
      <c r="BE2521" s="3" t="b">
        <f t="shared" si="158"/>
        <v>0</v>
      </c>
      <c r="BF2521" t="str">
        <f t="shared" si="159"/>
        <v>closed</v>
      </c>
    </row>
    <row r="2522" spans="1:58" x14ac:dyDescent="0.3">
      <c r="A2522" t="s">
        <v>23558</v>
      </c>
      <c r="D2522" t="s">
        <v>96</v>
      </c>
      <c r="E2522" t="s">
        <v>23559</v>
      </c>
      <c r="F2522" t="s">
        <v>23560</v>
      </c>
      <c r="G2522">
        <v>1</v>
      </c>
      <c r="H2522" t="s">
        <v>59</v>
      </c>
      <c r="I2522" t="s">
        <v>23561</v>
      </c>
      <c r="J2522">
        <v>1</v>
      </c>
      <c r="K2522" t="s">
        <v>4884</v>
      </c>
      <c r="L2522" t="s">
        <v>4885</v>
      </c>
      <c r="M2522" t="s">
        <v>4886</v>
      </c>
      <c r="N2522" t="s">
        <v>64</v>
      </c>
      <c r="O2522" t="s">
        <v>17986</v>
      </c>
      <c r="P2522">
        <v>2020</v>
      </c>
      <c r="Q2522" t="s">
        <v>436</v>
      </c>
      <c r="R2522" t="b">
        <v>0</v>
      </c>
      <c r="S2522" t="s">
        <v>67</v>
      </c>
      <c r="T2522" t="b">
        <v>0</v>
      </c>
      <c r="W2522" t="s">
        <v>59</v>
      </c>
      <c r="Y2522">
        <v>0</v>
      </c>
      <c r="Z2522" t="s">
        <v>59</v>
      </c>
      <c r="AA2522" t="b">
        <v>0</v>
      </c>
      <c r="AB2522" t="s">
        <v>17987</v>
      </c>
      <c r="AC2522" t="s">
        <v>64</v>
      </c>
      <c r="AD2522" t="s">
        <v>72</v>
      </c>
      <c r="AE2522" t="s">
        <v>59</v>
      </c>
      <c r="AG2522" t="s">
        <v>17988</v>
      </c>
      <c r="AI2522">
        <v>0</v>
      </c>
      <c r="AK2522" t="s">
        <v>64</v>
      </c>
      <c r="AL2522" t="s">
        <v>59</v>
      </c>
      <c r="AP2522" t="s">
        <v>76</v>
      </c>
      <c r="AQ2522">
        <v>3000</v>
      </c>
      <c r="AR2522">
        <v>3000</v>
      </c>
      <c r="AS2522">
        <v>0</v>
      </c>
      <c r="AT2522">
        <v>0</v>
      </c>
      <c r="AU2522">
        <v>0</v>
      </c>
      <c r="AV2522">
        <v>0</v>
      </c>
      <c r="AZ2522" t="s">
        <v>1392</v>
      </c>
      <c r="BA2522" t="s">
        <v>1393</v>
      </c>
      <c r="BB2522" t="b">
        <f t="shared" si="156"/>
        <v>0</v>
      </c>
      <c r="BC2522" t="str">
        <f>INDEX(repsearch2!B:B,MATCH(A2522,repsearch2!A:A,FALSE))</f>
        <v>No</v>
      </c>
      <c r="BD2522" s="3" t="b">
        <f t="shared" si="157"/>
        <v>0</v>
      </c>
      <c r="BE2522" s="3" t="b">
        <f t="shared" si="158"/>
        <v>0</v>
      </c>
      <c r="BF2522" t="str">
        <f t="shared" si="159"/>
        <v>closed</v>
      </c>
    </row>
    <row r="2523" spans="1:58" x14ac:dyDescent="0.3">
      <c r="A2523" t="s">
        <v>23562</v>
      </c>
      <c r="D2523" t="s">
        <v>96</v>
      </c>
      <c r="E2523" t="s">
        <v>23563</v>
      </c>
      <c r="F2523" t="s">
        <v>23564</v>
      </c>
      <c r="G2523">
        <v>3</v>
      </c>
      <c r="H2523" t="s">
        <v>59</v>
      </c>
      <c r="I2523" t="s">
        <v>23565</v>
      </c>
      <c r="J2523">
        <v>1</v>
      </c>
      <c r="K2523" t="s">
        <v>23566</v>
      </c>
      <c r="L2523" t="s">
        <v>23567</v>
      </c>
      <c r="M2523" t="s">
        <v>13500</v>
      </c>
      <c r="N2523" t="s">
        <v>64</v>
      </c>
      <c r="O2523" t="s">
        <v>8558</v>
      </c>
      <c r="P2523">
        <v>2020</v>
      </c>
      <c r="Q2523" t="s">
        <v>436</v>
      </c>
      <c r="R2523" t="b">
        <v>0</v>
      </c>
      <c r="S2523" t="s">
        <v>67</v>
      </c>
      <c r="T2523" t="b">
        <v>0</v>
      </c>
      <c r="W2523" t="s">
        <v>59</v>
      </c>
      <c r="Y2523">
        <v>0</v>
      </c>
      <c r="Z2523" t="s">
        <v>59</v>
      </c>
      <c r="AA2523" t="b">
        <v>0</v>
      </c>
      <c r="AB2523" t="s">
        <v>8559</v>
      </c>
      <c r="AC2523" t="s">
        <v>64</v>
      </c>
      <c r="AD2523" t="s">
        <v>72</v>
      </c>
      <c r="AE2523" t="s">
        <v>59</v>
      </c>
      <c r="AG2523" t="s">
        <v>8560</v>
      </c>
      <c r="AI2523">
        <v>0</v>
      </c>
      <c r="AK2523" t="s">
        <v>64</v>
      </c>
      <c r="AL2523" t="s">
        <v>59</v>
      </c>
      <c r="AP2523" t="s">
        <v>76</v>
      </c>
      <c r="AQ2523">
        <v>3000</v>
      </c>
      <c r="AR2523">
        <v>3000</v>
      </c>
      <c r="AS2523">
        <v>1.85</v>
      </c>
      <c r="AT2523">
        <v>0</v>
      </c>
      <c r="AU2523">
        <v>0</v>
      </c>
      <c r="AV2523">
        <v>3</v>
      </c>
      <c r="AW2523" t="s">
        <v>23568</v>
      </c>
      <c r="AZ2523" t="s">
        <v>227</v>
      </c>
      <c r="BA2523" t="s">
        <v>8564</v>
      </c>
      <c r="BB2523" t="b">
        <f t="shared" si="156"/>
        <v>0</v>
      </c>
      <c r="BC2523" t="str">
        <f>INDEX(repsearch2!B:B,MATCH(A2523,repsearch2!A:A,FALSE))</f>
        <v>No</v>
      </c>
      <c r="BD2523" s="3" t="b">
        <f t="shared" si="157"/>
        <v>0</v>
      </c>
      <c r="BE2523" s="3" t="b">
        <f t="shared" si="158"/>
        <v>0</v>
      </c>
      <c r="BF2523" t="str">
        <f t="shared" si="159"/>
        <v>closed</v>
      </c>
    </row>
    <row r="2524" spans="1:58" x14ac:dyDescent="0.3">
      <c r="A2524" t="s">
        <v>23569</v>
      </c>
      <c r="D2524" t="s">
        <v>96</v>
      </c>
      <c r="E2524" t="s">
        <v>23570</v>
      </c>
      <c r="F2524" t="s">
        <v>23571</v>
      </c>
      <c r="G2524">
        <v>2</v>
      </c>
      <c r="H2524" t="s">
        <v>59</v>
      </c>
      <c r="I2524" t="s">
        <v>23572</v>
      </c>
      <c r="J2524">
        <v>1</v>
      </c>
      <c r="K2524" t="s">
        <v>23573</v>
      </c>
      <c r="L2524" t="s">
        <v>23574</v>
      </c>
      <c r="N2524" t="s">
        <v>59</v>
      </c>
      <c r="O2524" t="s">
        <v>3562</v>
      </c>
      <c r="P2524">
        <v>2020</v>
      </c>
      <c r="Q2524" t="s">
        <v>368</v>
      </c>
      <c r="R2524" t="b">
        <v>0</v>
      </c>
      <c r="S2524" t="s">
        <v>67</v>
      </c>
      <c r="T2524" t="b">
        <v>0</v>
      </c>
      <c r="W2524" t="s">
        <v>59</v>
      </c>
      <c r="Y2524">
        <v>0</v>
      </c>
      <c r="Z2524" t="s">
        <v>59</v>
      </c>
      <c r="AA2524" t="b">
        <v>0</v>
      </c>
      <c r="AB2524" t="s">
        <v>3563</v>
      </c>
      <c r="AC2524" t="s">
        <v>64</v>
      </c>
      <c r="AD2524" t="s">
        <v>141</v>
      </c>
      <c r="AE2524" t="s">
        <v>59</v>
      </c>
      <c r="AG2524" t="s">
        <v>3564</v>
      </c>
      <c r="AI2524">
        <v>3</v>
      </c>
      <c r="AK2524" t="s">
        <v>64</v>
      </c>
      <c r="AL2524" t="s">
        <v>59</v>
      </c>
      <c r="AP2524" t="s">
        <v>76</v>
      </c>
      <c r="AQ2524">
        <v>3000</v>
      </c>
      <c r="AR2524">
        <v>3000</v>
      </c>
      <c r="AS2524">
        <v>0.5</v>
      </c>
      <c r="AT2524">
        <v>0</v>
      </c>
      <c r="AU2524">
        <v>0</v>
      </c>
      <c r="AV2524">
        <v>1</v>
      </c>
      <c r="AW2524" t="s">
        <v>23575</v>
      </c>
      <c r="AZ2524" t="s">
        <v>227</v>
      </c>
      <c r="BA2524" t="s">
        <v>3565</v>
      </c>
      <c r="BB2524" t="b">
        <f t="shared" si="156"/>
        <v>0</v>
      </c>
      <c r="BC2524" t="str">
        <f>INDEX(repsearch2!B:B,MATCH(A2524,repsearch2!A:A,FALSE))</f>
        <v>No</v>
      </c>
      <c r="BD2524" s="3" t="b">
        <f t="shared" si="157"/>
        <v>0</v>
      </c>
      <c r="BE2524" s="3" t="b">
        <f t="shared" si="158"/>
        <v>0</v>
      </c>
      <c r="BF2524" t="str">
        <f t="shared" si="159"/>
        <v>closed</v>
      </c>
    </row>
    <row r="2525" spans="1:58" x14ac:dyDescent="0.3">
      <c r="A2525" t="s">
        <v>23576</v>
      </c>
      <c r="D2525" t="s">
        <v>96</v>
      </c>
      <c r="E2525" t="s">
        <v>23577</v>
      </c>
      <c r="F2525" t="s">
        <v>23578</v>
      </c>
      <c r="G2525">
        <v>1</v>
      </c>
      <c r="H2525" t="s">
        <v>59</v>
      </c>
      <c r="I2525" t="s">
        <v>23579</v>
      </c>
      <c r="J2525">
        <v>1</v>
      </c>
      <c r="K2525" t="s">
        <v>23580</v>
      </c>
      <c r="L2525" t="s">
        <v>23581</v>
      </c>
      <c r="M2525" t="s">
        <v>23582</v>
      </c>
      <c r="N2525" t="s">
        <v>64</v>
      </c>
      <c r="O2525" t="s">
        <v>23583</v>
      </c>
      <c r="P2525">
        <v>2020</v>
      </c>
      <c r="Q2525" t="s">
        <v>1349</v>
      </c>
      <c r="R2525" t="b">
        <v>0</v>
      </c>
      <c r="S2525" t="s">
        <v>67</v>
      </c>
      <c r="T2525" t="b">
        <v>0</v>
      </c>
      <c r="W2525" t="s">
        <v>59</v>
      </c>
      <c r="Y2525">
        <v>0</v>
      </c>
      <c r="Z2525" t="s">
        <v>59</v>
      </c>
      <c r="AA2525" t="b">
        <v>0</v>
      </c>
      <c r="AB2525" t="s">
        <v>23584</v>
      </c>
      <c r="AC2525" t="s">
        <v>64</v>
      </c>
      <c r="AD2525" t="s">
        <v>1389</v>
      </c>
      <c r="AE2525" t="s">
        <v>59</v>
      </c>
      <c r="AG2525" t="s">
        <v>23585</v>
      </c>
      <c r="AI2525">
        <v>0</v>
      </c>
      <c r="AK2525" t="s">
        <v>64</v>
      </c>
      <c r="AL2525" t="s">
        <v>59</v>
      </c>
      <c r="AP2525" t="s">
        <v>76</v>
      </c>
      <c r="AQ2525">
        <v>2950</v>
      </c>
      <c r="AR2525">
        <v>2950</v>
      </c>
      <c r="AS2525">
        <v>0</v>
      </c>
      <c r="AT2525">
        <v>0</v>
      </c>
      <c r="AU2525">
        <v>0</v>
      </c>
      <c r="AV2525">
        <v>0</v>
      </c>
      <c r="AZ2525" t="s">
        <v>23586</v>
      </c>
      <c r="BA2525" t="s">
        <v>23587</v>
      </c>
      <c r="BB2525" t="b">
        <f t="shared" si="156"/>
        <v>0</v>
      </c>
      <c r="BC2525" t="str">
        <f>INDEX(repsearch2!B:B,MATCH(A2525,repsearch2!A:A,FALSE))</f>
        <v>No</v>
      </c>
      <c r="BD2525" s="3" t="b">
        <f t="shared" si="157"/>
        <v>0</v>
      </c>
      <c r="BE2525" s="3" t="b">
        <f t="shared" si="158"/>
        <v>0</v>
      </c>
      <c r="BF2525" t="str">
        <f t="shared" si="159"/>
        <v>closed</v>
      </c>
    </row>
    <row r="2526" spans="1:58" x14ac:dyDescent="0.3">
      <c r="A2526" t="s">
        <v>23588</v>
      </c>
      <c r="B2526" t="s">
        <v>9968</v>
      </c>
      <c r="C2526" t="s">
        <v>9969</v>
      </c>
      <c r="D2526" t="s">
        <v>96</v>
      </c>
      <c r="E2526" t="s">
        <v>4963</v>
      </c>
      <c r="F2526" t="s">
        <v>4964</v>
      </c>
      <c r="G2526">
        <v>1</v>
      </c>
      <c r="H2526" t="s">
        <v>59</v>
      </c>
      <c r="I2526" t="s">
        <v>23589</v>
      </c>
      <c r="J2526">
        <v>1</v>
      </c>
      <c r="K2526" t="s">
        <v>23590</v>
      </c>
      <c r="L2526" t="s">
        <v>23591</v>
      </c>
      <c r="M2526" t="s">
        <v>23592</v>
      </c>
      <c r="N2526" t="s">
        <v>64</v>
      </c>
      <c r="O2526" t="s">
        <v>4968</v>
      </c>
      <c r="P2526">
        <v>2020</v>
      </c>
      <c r="Q2526" t="s">
        <v>2645</v>
      </c>
      <c r="R2526" t="b">
        <v>0</v>
      </c>
      <c r="S2526" t="s">
        <v>67</v>
      </c>
      <c r="T2526" t="b">
        <v>0</v>
      </c>
      <c r="U2526" t="s">
        <v>904</v>
      </c>
      <c r="V2526" t="s">
        <v>69</v>
      </c>
      <c r="W2526" t="s">
        <v>59</v>
      </c>
      <c r="Y2526">
        <v>0</v>
      </c>
      <c r="Z2526" t="s">
        <v>59</v>
      </c>
      <c r="AA2526" t="b">
        <v>0</v>
      </c>
      <c r="AB2526" t="s">
        <v>4969</v>
      </c>
      <c r="AC2526" t="s">
        <v>64</v>
      </c>
      <c r="AD2526" t="s">
        <v>252</v>
      </c>
      <c r="AE2526" t="s">
        <v>59</v>
      </c>
      <c r="AG2526" t="s">
        <v>4970</v>
      </c>
      <c r="AI2526">
        <v>1</v>
      </c>
      <c r="AJ2526" t="s">
        <v>23593</v>
      </c>
      <c r="AK2526" t="s">
        <v>64</v>
      </c>
      <c r="AL2526" t="s">
        <v>59</v>
      </c>
      <c r="AS2526">
        <v>0</v>
      </c>
      <c r="AT2526">
        <v>0</v>
      </c>
      <c r="AU2526">
        <v>0</v>
      </c>
      <c r="AV2526">
        <v>0</v>
      </c>
      <c r="AZ2526" t="s">
        <v>3648</v>
      </c>
      <c r="BB2526" t="b">
        <f t="shared" si="156"/>
        <v>0</v>
      </c>
      <c r="BC2526" t="str">
        <f>INDEX(repsearch2!B:B,MATCH(A2526,repsearch2!A:A,FALSE))</f>
        <v>No</v>
      </c>
      <c r="BD2526" s="3" t="b">
        <f t="shared" si="157"/>
        <v>0</v>
      </c>
      <c r="BE2526" s="3" t="b">
        <f t="shared" si="158"/>
        <v>0</v>
      </c>
      <c r="BF2526" t="str">
        <f t="shared" si="159"/>
        <v>closed</v>
      </c>
    </row>
    <row r="2527" spans="1:58" x14ac:dyDescent="0.3">
      <c r="A2527" s="3" t="s">
        <v>23594</v>
      </c>
      <c r="B2527" s="3" t="s">
        <v>55</v>
      </c>
      <c r="C2527" s="3" t="s">
        <v>388</v>
      </c>
      <c r="D2527" s="3" t="s">
        <v>319</v>
      </c>
      <c r="E2527" s="3" t="s">
        <v>23595</v>
      </c>
      <c r="F2527" s="3" t="s">
        <v>23596</v>
      </c>
      <c r="G2527" s="3">
        <v>5</v>
      </c>
      <c r="H2527" s="3" t="s">
        <v>59</v>
      </c>
      <c r="I2527" s="3" t="s">
        <v>23597</v>
      </c>
      <c r="J2527" s="3">
        <v>1</v>
      </c>
      <c r="K2527" s="3" t="s">
        <v>23598</v>
      </c>
      <c r="L2527" s="3" t="s">
        <v>23599</v>
      </c>
      <c r="M2527" s="3"/>
      <c r="N2527" s="3" t="s">
        <v>59</v>
      </c>
      <c r="O2527" s="3" t="s">
        <v>23600</v>
      </c>
      <c r="P2527" s="3">
        <v>2020</v>
      </c>
      <c r="Q2527" s="3" t="s">
        <v>139</v>
      </c>
      <c r="R2527" s="3" t="b">
        <v>1</v>
      </c>
      <c r="S2527" s="3" t="s">
        <v>67</v>
      </c>
      <c r="T2527" s="3" t="b">
        <v>1</v>
      </c>
      <c r="U2527" s="3" t="s">
        <v>68</v>
      </c>
      <c r="V2527" s="3" t="s">
        <v>69</v>
      </c>
      <c r="W2527" s="3" t="s">
        <v>64</v>
      </c>
      <c r="X2527" s="3" t="s">
        <v>70</v>
      </c>
      <c r="Y2527" s="3">
        <v>1</v>
      </c>
      <c r="Z2527" s="3" t="s">
        <v>59</v>
      </c>
      <c r="AA2527" s="3" t="b">
        <v>1</v>
      </c>
      <c r="AB2527" s="3" t="s">
        <v>23601</v>
      </c>
      <c r="AC2527" s="3" t="s">
        <v>205</v>
      </c>
      <c r="AD2527" s="3"/>
      <c r="AE2527" s="3"/>
      <c r="AF2527" s="3"/>
      <c r="AG2527" s="3"/>
      <c r="AH2527" s="3"/>
      <c r="AI2527" s="3">
        <v>2</v>
      </c>
      <c r="AJ2527" s="3" t="s">
        <v>23602</v>
      </c>
      <c r="AK2527" s="3" t="s">
        <v>64</v>
      </c>
      <c r="AL2527" s="3" t="s">
        <v>59</v>
      </c>
      <c r="AM2527" s="3" t="s">
        <v>59</v>
      </c>
      <c r="AN2527" s="3"/>
      <c r="AO2527" s="3"/>
      <c r="AP2527" s="3" t="s">
        <v>76</v>
      </c>
      <c r="AQ2527" s="3">
        <v>0</v>
      </c>
      <c r="AR2527" s="3">
        <v>0</v>
      </c>
      <c r="AS2527" s="3">
        <v>0</v>
      </c>
      <c r="AT2527" s="3">
        <v>0</v>
      </c>
      <c r="AU2527" s="3">
        <v>0</v>
      </c>
      <c r="AV2527" s="3">
        <v>0</v>
      </c>
      <c r="AW2527" s="3"/>
      <c r="AX2527" s="3" t="s">
        <v>23603</v>
      </c>
      <c r="AY2527" s="3" t="s">
        <v>23604</v>
      </c>
      <c r="AZ2527" s="3" t="s">
        <v>14933</v>
      </c>
      <c r="BA2527" s="3"/>
      <c r="BB2527" s="3" t="b">
        <f t="shared" si="156"/>
        <v>1</v>
      </c>
      <c r="BC2527" s="3" t="str">
        <f>INDEX(repsearch2!B:B,MATCH(A2527,repsearch2!A:A,FALSE))</f>
        <v>Yes</v>
      </c>
      <c r="BD2527" s="3" t="b">
        <f t="shared" si="157"/>
        <v>1</v>
      </c>
      <c r="BE2527" s="3" t="b">
        <f t="shared" si="158"/>
        <v>1</v>
      </c>
      <c r="BF2527" t="str">
        <f t="shared" si="159"/>
        <v>diamond</v>
      </c>
    </row>
    <row r="2528" spans="1:58" x14ac:dyDescent="0.3">
      <c r="A2528" t="s">
        <v>23605</v>
      </c>
      <c r="D2528" t="s">
        <v>96</v>
      </c>
      <c r="E2528" t="s">
        <v>23606</v>
      </c>
      <c r="F2528" t="s">
        <v>23607</v>
      </c>
      <c r="G2528">
        <v>1</v>
      </c>
      <c r="H2528" t="s">
        <v>59</v>
      </c>
      <c r="I2528" t="s">
        <v>23608</v>
      </c>
      <c r="J2528">
        <v>1</v>
      </c>
      <c r="K2528" t="s">
        <v>23609</v>
      </c>
      <c r="L2528" t="s">
        <v>23610</v>
      </c>
      <c r="M2528" t="s">
        <v>23611</v>
      </c>
      <c r="N2528" t="s">
        <v>64</v>
      </c>
      <c r="O2528" t="s">
        <v>23612</v>
      </c>
      <c r="P2528">
        <v>2020</v>
      </c>
      <c r="Q2528" t="s">
        <v>1349</v>
      </c>
      <c r="R2528" t="b">
        <v>0</v>
      </c>
      <c r="S2528" t="s">
        <v>67</v>
      </c>
      <c r="T2528" t="b">
        <v>0</v>
      </c>
      <c r="W2528" t="s">
        <v>59</v>
      </c>
      <c r="Y2528">
        <v>0</v>
      </c>
      <c r="Z2528" t="s">
        <v>59</v>
      </c>
      <c r="AA2528" t="b">
        <v>0</v>
      </c>
      <c r="AB2528" t="s">
        <v>23613</v>
      </c>
      <c r="AC2528" t="s">
        <v>64</v>
      </c>
      <c r="AD2528" t="s">
        <v>1389</v>
      </c>
      <c r="AE2528" t="s">
        <v>59</v>
      </c>
      <c r="AG2528" t="s">
        <v>23614</v>
      </c>
      <c r="AI2528">
        <v>0</v>
      </c>
      <c r="AK2528" t="s">
        <v>64</v>
      </c>
      <c r="AL2528" t="s">
        <v>59</v>
      </c>
      <c r="AP2528" t="s">
        <v>76</v>
      </c>
      <c r="AQ2528">
        <v>2950</v>
      </c>
      <c r="AR2528">
        <v>2950</v>
      </c>
      <c r="AS2528">
        <v>0</v>
      </c>
      <c r="AT2528">
        <v>0</v>
      </c>
      <c r="AU2528">
        <v>0</v>
      </c>
      <c r="AV2528">
        <v>0</v>
      </c>
      <c r="AZ2528" t="s">
        <v>23615</v>
      </c>
      <c r="BA2528" t="s">
        <v>23616</v>
      </c>
      <c r="BB2528" t="b">
        <f t="shared" si="156"/>
        <v>0</v>
      </c>
      <c r="BC2528" t="str">
        <f>INDEX(repsearch2!B:B,MATCH(A2528,repsearch2!A:A,FALSE))</f>
        <v>No</v>
      </c>
      <c r="BD2528" s="3" t="b">
        <f t="shared" si="157"/>
        <v>0</v>
      </c>
      <c r="BE2528" s="3" t="b">
        <f t="shared" si="158"/>
        <v>0</v>
      </c>
      <c r="BF2528" t="str">
        <f t="shared" si="159"/>
        <v>closed</v>
      </c>
    </row>
    <row r="2529" spans="1:58" x14ac:dyDescent="0.3">
      <c r="A2529" t="s">
        <v>23617</v>
      </c>
      <c r="D2529" t="s">
        <v>96</v>
      </c>
      <c r="E2529" t="s">
        <v>23618</v>
      </c>
      <c r="F2529" t="s">
        <v>23619</v>
      </c>
      <c r="G2529">
        <v>8</v>
      </c>
      <c r="H2529" t="s">
        <v>59</v>
      </c>
      <c r="I2529" t="s">
        <v>23620</v>
      </c>
      <c r="J2529">
        <v>1</v>
      </c>
      <c r="K2529" t="s">
        <v>23621</v>
      </c>
      <c r="L2529" t="s">
        <v>4503</v>
      </c>
      <c r="N2529" t="s">
        <v>59</v>
      </c>
      <c r="O2529" t="s">
        <v>4504</v>
      </c>
      <c r="P2529">
        <v>2020</v>
      </c>
      <c r="Q2529" t="s">
        <v>471</v>
      </c>
      <c r="R2529" t="b">
        <v>0</v>
      </c>
      <c r="S2529" t="s">
        <v>67</v>
      </c>
      <c r="T2529" t="b">
        <v>0</v>
      </c>
      <c r="W2529" t="s">
        <v>59</v>
      </c>
      <c r="Y2529">
        <v>0</v>
      </c>
      <c r="Z2529" t="s">
        <v>59</v>
      </c>
      <c r="AA2529" t="b">
        <v>0</v>
      </c>
      <c r="AB2529" t="s">
        <v>4505</v>
      </c>
      <c r="AC2529" t="s">
        <v>64</v>
      </c>
      <c r="AD2529" t="s">
        <v>252</v>
      </c>
      <c r="AE2529" t="s">
        <v>59</v>
      </c>
      <c r="AG2529" t="s">
        <v>4506</v>
      </c>
      <c r="AI2529">
        <v>2</v>
      </c>
      <c r="AK2529" t="s">
        <v>64</v>
      </c>
      <c r="AL2529" t="s">
        <v>59</v>
      </c>
      <c r="AS2529">
        <v>0</v>
      </c>
      <c r="AT2529">
        <v>0</v>
      </c>
      <c r="AU2529">
        <v>0</v>
      </c>
      <c r="AV2529">
        <v>0</v>
      </c>
      <c r="AX2529" t="s">
        <v>23622</v>
      </c>
      <c r="AZ2529" t="s">
        <v>4508</v>
      </c>
      <c r="BA2529" t="s">
        <v>4509</v>
      </c>
      <c r="BB2529" t="b">
        <f t="shared" si="156"/>
        <v>0</v>
      </c>
      <c r="BC2529" t="str">
        <f>INDEX(repsearch2!B:B,MATCH(A2529,repsearch2!A:A,FALSE))</f>
        <v>No</v>
      </c>
      <c r="BD2529" s="3" t="b">
        <f t="shared" si="157"/>
        <v>0</v>
      </c>
      <c r="BE2529" s="3" t="b">
        <f t="shared" si="158"/>
        <v>0</v>
      </c>
      <c r="BF2529" t="str">
        <f t="shared" si="159"/>
        <v>closed</v>
      </c>
    </row>
    <row r="2530" spans="1:58" x14ac:dyDescent="0.3">
      <c r="A2530" t="s">
        <v>23623</v>
      </c>
      <c r="D2530" t="s">
        <v>96</v>
      </c>
      <c r="E2530" t="s">
        <v>23624</v>
      </c>
      <c r="F2530" t="s">
        <v>23625</v>
      </c>
      <c r="G2530">
        <v>1</v>
      </c>
      <c r="H2530" t="s">
        <v>59</v>
      </c>
      <c r="I2530" t="s">
        <v>23626</v>
      </c>
      <c r="J2530">
        <v>1</v>
      </c>
      <c r="K2530" t="s">
        <v>23627</v>
      </c>
      <c r="L2530" t="s">
        <v>23628</v>
      </c>
      <c r="M2530" t="s">
        <v>23629</v>
      </c>
      <c r="N2530" t="s">
        <v>64</v>
      </c>
      <c r="O2530" t="s">
        <v>4550</v>
      </c>
      <c r="P2530">
        <v>2020</v>
      </c>
      <c r="Q2530" t="s">
        <v>368</v>
      </c>
      <c r="R2530" t="b">
        <v>0</v>
      </c>
      <c r="S2530" t="s">
        <v>67</v>
      </c>
      <c r="T2530" t="b">
        <v>0</v>
      </c>
      <c r="W2530" t="s">
        <v>59</v>
      </c>
      <c r="Y2530">
        <v>0</v>
      </c>
      <c r="Z2530" t="s">
        <v>59</v>
      </c>
      <c r="AA2530" t="b">
        <v>0</v>
      </c>
      <c r="AB2530" t="s">
        <v>4551</v>
      </c>
      <c r="AC2530" t="s">
        <v>64</v>
      </c>
      <c r="AD2530" t="s">
        <v>141</v>
      </c>
      <c r="AE2530" t="s">
        <v>59</v>
      </c>
      <c r="AG2530" t="s">
        <v>4552</v>
      </c>
      <c r="AI2530">
        <v>0</v>
      </c>
      <c r="AK2530" t="s">
        <v>64</v>
      </c>
      <c r="AL2530" t="s">
        <v>59</v>
      </c>
      <c r="AP2530" t="s">
        <v>76</v>
      </c>
      <c r="AQ2530">
        <v>2500</v>
      </c>
      <c r="AR2530">
        <v>2500</v>
      </c>
      <c r="AS2530">
        <v>0</v>
      </c>
      <c r="AT2530">
        <v>0</v>
      </c>
      <c r="AU2530">
        <v>0</v>
      </c>
      <c r="AV2530">
        <v>0</v>
      </c>
      <c r="AZ2530" t="s">
        <v>1856</v>
      </c>
      <c r="BA2530" t="s">
        <v>4554</v>
      </c>
      <c r="BB2530" t="b">
        <f t="shared" si="156"/>
        <v>0</v>
      </c>
      <c r="BC2530" t="str">
        <f>INDEX(repsearch2!B:B,MATCH(A2530,repsearch2!A:A,FALSE))</f>
        <v>No</v>
      </c>
      <c r="BD2530" s="3" t="b">
        <f t="shared" si="157"/>
        <v>0</v>
      </c>
      <c r="BE2530" s="3" t="b">
        <f t="shared" si="158"/>
        <v>0</v>
      </c>
      <c r="BF2530" t="str">
        <f t="shared" si="159"/>
        <v>closed</v>
      </c>
    </row>
    <row r="2531" spans="1:58" x14ac:dyDescent="0.3">
      <c r="A2531" t="s">
        <v>23630</v>
      </c>
      <c r="B2531" t="s">
        <v>55</v>
      </c>
      <c r="C2531" t="s">
        <v>81</v>
      </c>
      <c r="D2531" t="s">
        <v>56</v>
      </c>
      <c r="E2531" t="s">
        <v>23631</v>
      </c>
      <c r="F2531" t="s">
        <v>23632</v>
      </c>
      <c r="G2531">
        <v>9</v>
      </c>
      <c r="H2531" t="s">
        <v>59</v>
      </c>
      <c r="I2531" t="s">
        <v>23633</v>
      </c>
      <c r="J2531">
        <v>1</v>
      </c>
      <c r="K2531" t="s">
        <v>23634</v>
      </c>
      <c r="L2531" t="s">
        <v>23635</v>
      </c>
      <c r="M2531" t="s">
        <v>23636</v>
      </c>
      <c r="N2531" t="s">
        <v>64</v>
      </c>
      <c r="O2531" t="s">
        <v>23516</v>
      </c>
      <c r="P2531">
        <v>2020</v>
      </c>
      <c r="Q2531" t="s">
        <v>88</v>
      </c>
      <c r="R2531" t="b">
        <v>1</v>
      </c>
      <c r="S2531" t="s">
        <v>67</v>
      </c>
      <c r="T2531" t="b">
        <v>1</v>
      </c>
      <c r="U2531" t="s">
        <v>68</v>
      </c>
      <c r="V2531" t="s">
        <v>69</v>
      </c>
      <c r="W2531" t="s">
        <v>64</v>
      </c>
      <c r="X2531" t="s">
        <v>3016</v>
      </c>
      <c r="Y2531">
        <v>1</v>
      </c>
      <c r="Z2531" t="s">
        <v>59</v>
      </c>
      <c r="AA2531" t="b">
        <v>1</v>
      </c>
      <c r="AB2531" t="s">
        <v>23517</v>
      </c>
      <c r="AC2531" t="s">
        <v>64</v>
      </c>
      <c r="AD2531" t="s">
        <v>72</v>
      </c>
      <c r="AE2531" t="s">
        <v>64</v>
      </c>
      <c r="AF2531" t="s">
        <v>72</v>
      </c>
      <c r="AG2531" t="s">
        <v>23518</v>
      </c>
      <c r="AI2531">
        <v>1</v>
      </c>
      <c r="AJ2531" t="s">
        <v>23637</v>
      </c>
      <c r="AK2531" t="s">
        <v>64</v>
      </c>
      <c r="AL2531" t="s">
        <v>59</v>
      </c>
      <c r="AM2531" t="s">
        <v>64</v>
      </c>
      <c r="AN2531" t="s">
        <v>76</v>
      </c>
      <c r="AO2531">
        <v>1150</v>
      </c>
      <c r="AR2531">
        <v>1150</v>
      </c>
      <c r="AS2531">
        <v>20.6</v>
      </c>
      <c r="AT2531">
        <v>0</v>
      </c>
      <c r="AU2531">
        <v>0</v>
      </c>
      <c r="AV2531">
        <v>35</v>
      </c>
      <c r="AW2531" t="s">
        <v>23638</v>
      </c>
      <c r="AX2531" t="s">
        <v>23639</v>
      </c>
      <c r="AY2531" t="s">
        <v>23640</v>
      </c>
      <c r="AZ2531" t="s">
        <v>23523</v>
      </c>
      <c r="BB2531" t="b">
        <f t="shared" si="156"/>
        <v>0</v>
      </c>
      <c r="BC2531" t="str">
        <f>INDEX(repsearch2!B:B,MATCH(A2531,repsearch2!A:A,FALSE))</f>
        <v>No</v>
      </c>
      <c r="BD2531" s="3" t="b">
        <f t="shared" si="157"/>
        <v>0</v>
      </c>
      <c r="BE2531" s="3" t="b">
        <f t="shared" si="158"/>
        <v>1</v>
      </c>
      <c r="BF2531" t="str">
        <f t="shared" si="159"/>
        <v>gold</v>
      </c>
    </row>
    <row r="2532" spans="1:58" x14ac:dyDescent="0.3">
      <c r="A2532" t="s">
        <v>23641</v>
      </c>
      <c r="D2532" t="s">
        <v>96</v>
      </c>
      <c r="E2532" t="s">
        <v>23642</v>
      </c>
      <c r="F2532" t="s">
        <v>23643</v>
      </c>
      <c r="G2532">
        <v>2</v>
      </c>
      <c r="H2532" t="s">
        <v>59</v>
      </c>
      <c r="I2532" t="s">
        <v>23644</v>
      </c>
      <c r="J2532">
        <v>1</v>
      </c>
      <c r="K2532" t="s">
        <v>23645</v>
      </c>
      <c r="L2532" t="s">
        <v>23646</v>
      </c>
      <c r="M2532" t="s">
        <v>18870</v>
      </c>
      <c r="N2532" t="s">
        <v>64</v>
      </c>
      <c r="O2532" t="s">
        <v>23647</v>
      </c>
      <c r="P2532">
        <v>2020</v>
      </c>
      <c r="Q2532" t="s">
        <v>436</v>
      </c>
      <c r="R2532" t="b">
        <v>0</v>
      </c>
      <c r="S2532" t="s">
        <v>67</v>
      </c>
      <c r="T2532" t="b">
        <v>0</v>
      </c>
      <c r="W2532" t="s">
        <v>59</v>
      </c>
      <c r="Y2532">
        <v>0</v>
      </c>
      <c r="Z2532" t="s">
        <v>59</v>
      </c>
      <c r="AA2532" t="b">
        <v>0</v>
      </c>
      <c r="AB2532" t="s">
        <v>23648</v>
      </c>
      <c r="AC2532" t="s">
        <v>64</v>
      </c>
      <c r="AD2532" t="s">
        <v>72</v>
      </c>
      <c r="AE2532" t="s">
        <v>59</v>
      </c>
      <c r="AG2532" t="s">
        <v>23649</v>
      </c>
      <c r="AI2532">
        <v>0</v>
      </c>
      <c r="AK2532" t="s">
        <v>64</v>
      </c>
      <c r="AL2532" t="s">
        <v>59</v>
      </c>
      <c r="AP2532" t="s">
        <v>76</v>
      </c>
      <c r="AQ2532">
        <v>3000</v>
      </c>
      <c r="AR2532">
        <v>3000</v>
      </c>
      <c r="AS2532">
        <v>2</v>
      </c>
      <c r="AT2532">
        <v>0</v>
      </c>
      <c r="AU2532">
        <v>0</v>
      </c>
      <c r="AV2532">
        <v>3</v>
      </c>
      <c r="AW2532" t="s">
        <v>23650</v>
      </c>
      <c r="AZ2532" t="s">
        <v>1914</v>
      </c>
      <c r="BA2532" t="s">
        <v>7580</v>
      </c>
      <c r="BB2532" t="b">
        <f t="shared" si="156"/>
        <v>0</v>
      </c>
      <c r="BC2532" t="str">
        <f>INDEX(repsearch2!B:B,MATCH(A2532,repsearch2!A:A,FALSE))</f>
        <v>No</v>
      </c>
      <c r="BD2532" s="3" t="b">
        <f t="shared" si="157"/>
        <v>0</v>
      </c>
      <c r="BE2532" s="3" t="b">
        <f t="shared" si="158"/>
        <v>0</v>
      </c>
      <c r="BF2532" t="str">
        <f t="shared" si="159"/>
        <v>closed</v>
      </c>
    </row>
    <row r="2533" spans="1:58" x14ac:dyDescent="0.3">
      <c r="A2533" t="s">
        <v>23651</v>
      </c>
      <c r="D2533" t="s">
        <v>96</v>
      </c>
      <c r="E2533" t="s">
        <v>23652</v>
      </c>
      <c r="F2533" t="s">
        <v>23653</v>
      </c>
      <c r="G2533">
        <v>5</v>
      </c>
      <c r="H2533" t="s">
        <v>59</v>
      </c>
      <c r="I2533" t="s">
        <v>23654</v>
      </c>
      <c r="J2533">
        <v>1</v>
      </c>
      <c r="K2533" t="s">
        <v>23655</v>
      </c>
      <c r="L2533" t="s">
        <v>23656</v>
      </c>
      <c r="N2533" t="s">
        <v>59</v>
      </c>
      <c r="O2533" t="s">
        <v>23657</v>
      </c>
      <c r="P2533">
        <v>2020</v>
      </c>
      <c r="Q2533" t="s">
        <v>3726</v>
      </c>
      <c r="R2533" t="b">
        <v>0</v>
      </c>
      <c r="S2533" t="s">
        <v>67</v>
      </c>
      <c r="T2533" t="b">
        <v>0</v>
      </c>
      <c r="W2533" t="s">
        <v>59</v>
      </c>
      <c r="Y2533">
        <v>0</v>
      </c>
      <c r="Z2533" t="s">
        <v>59</v>
      </c>
      <c r="AA2533" t="b">
        <v>0</v>
      </c>
      <c r="AB2533" t="s">
        <v>23658</v>
      </c>
      <c r="AC2533" t="s">
        <v>64</v>
      </c>
      <c r="AD2533" t="s">
        <v>252</v>
      </c>
      <c r="AE2533" t="s">
        <v>59</v>
      </c>
      <c r="AG2533" t="s">
        <v>23659</v>
      </c>
      <c r="AI2533">
        <v>0</v>
      </c>
      <c r="AK2533" t="s">
        <v>64</v>
      </c>
      <c r="AL2533" t="s">
        <v>59</v>
      </c>
      <c r="AS2533">
        <v>0</v>
      </c>
      <c r="AT2533">
        <v>0</v>
      </c>
      <c r="AU2533">
        <v>0</v>
      </c>
      <c r="AV2533">
        <v>0</v>
      </c>
      <c r="AZ2533" t="s">
        <v>227</v>
      </c>
      <c r="BB2533" t="b">
        <f t="shared" si="156"/>
        <v>0</v>
      </c>
      <c r="BC2533" t="str">
        <f>INDEX(repsearch2!B:B,MATCH(A2533,repsearch2!A:A,FALSE))</f>
        <v>No</v>
      </c>
      <c r="BD2533" s="3" t="b">
        <f t="shared" si="157"/>
        <v>0</v>
      </c>
      <c r="BE2533" s="3" t="b">
        <f t="shared" si="158"/>
        <v>0</v>
      </c>
      <c r="BF2533" t="str">
        <f t="shared" si="159"/>
        <v>closed</v>
      </c>
    </row>
    <row r="2534" spans="1:58" x14ac:dyDescent="0.3">
      <c r="A2534" t="s">
        <v>23660</v>
      </c>
      <c r="B2534" t="s">
        <v>4793</v>
      </c>
      <c r="D2534" t="s">
        <v>56</v>
      </c>
      <c r="E2534" t="s">
        <v>23661</v>
      </c>
      <c r="F2534" t="s">
        <v>23662</v>
      </c>
      <c r="G2534">
        <v>3</v>
      </c>
      <c r="H2534" t="s">
        <v>59</v>
      </c>
      <c r="I2534" t="s">
        <v>23663</v>
      </c>
      <c r="J2534">
        <v>1</v>
      </c>
      <c r="K2534" t="s">
        <v>23664</v>
      </c>
      <c r="L2534" t="s">
        <v>23665</v>
      </c>
      <c r="M2534" t="s">
        <v>23666</v>
      </c>
      <c r="N2534" t="s">
        <v>64</v>
      </c>
      <c r="O2534" t="s">
        <v>23667</v>
      </c>
      <c r="P2534">
        <v>2020</v>
      </c>
      <c r="Q2534" t="s">
        <v>23668</v>
      </c>
      <c r="R2534" t="b">
        <v>1</v>
      </c>
      <c r="S2534" t="s">
        <v>67</v>
      </c>
      <c r="T2534" t="b">
        <v>1</v>
      </c>
      <c r="U2534" t="s">
        <v>68</v>
      </c>
      <c r="V2534" t="s">
        <v>69</v>
      </c>
      <c r="W2534" t="s">
        <v>59</v>
      </c>
      <c r="Y2534">
        <v>0</v>
      </c>
      <c r="Z2534" t="s">
        <v>59</v>
      </c>
      <c r="AA2534" t="b">
        <v>0</v>
      </c>
      <c r="AB2534" t="s">
        <v>23669</v>
      </c>
      <c r="AC2534" t="s">
        <v>205</v>
      </c>
      <c r="AI2534">
        <v>0</v>
      </c>
      <c r="AJ2534" t="s">
        <v>23670</v>
      </c>
      <c r="AK2534" t="s">
        <v>64</v>
      </c>
      <c r="AL2534" t="s">
        <v>59</v>
      </c>
      <c r="AS2534">
        <v>0</v>
      </c>
      <c r="AT2534">
        <v>0</v>
      </c>
      <c r="AU2534">
        <v>0</v>
      </c>
      <c r="AV2534">
        <v>0</v>
      </c>
      <c r="AZ2534" t="s">
        <v>23671</v>
      </c>
      <c r="BB2534" t="b">
        <f t="shared" si="156"/>
        <v>0</v>
      </c>
      <c r="BC2534" t="str">
        <f>INDEX(repsearch2!B:B,MATCH(A2534,repsearch2!A:A,FALSE))</f>
        <v>No</v>
      </c>
      <c r="BD2534" s="3" t="b">
        <f t="shared" si="157"/>
        <v>0</v>
      </c>
      <c r="BE2534" s="3" t="b">
        <f t="shared" si="158"/>
        <v>1</v>
      </c>
      <c r="BF2534" t="str">
        <f t="shared" si="159"/>
        <v>gold</v>
      </c>
    </row>
    <row r="2535" spans="1:58" x14ac:dyDescent="0.3">
      <c r="A2535" t="s">
        <v>23672</v>
      </c>
      <c r="D2535" t="s">
        <v>96</v>
      </c>
      <c r="E2535" t="s">
        <v>23673</v>
      </c>
      <c r="F2535" t="s">
        <v>23674</v>
      </c>
      <c r="G2535">
        <v>5</v>
      </c>
      <c r="H2535" t="s">
        <v>59</v>
      </c>
      <c r="I2535" t="s">
        <v>23675</v>
      </c>
      <c r="J2535">
        <v>1</v>
      </c>
      <c r="K2535" t="s">
        <v>23676</v>
      </c>
      <c r="L2535" t="s">
        <v>23677</v>
      </c>
      <c r="N2535" t="s">
        <v>59</v>
      </c>
      <c r="O2535" t="s">
        <v>23678</v>
      </c>
      <c r="P2535">
        <v>2020</v>
      </c>
      <c r="Q2535" t="s">
        <v>23679</v>
      </c>
      <c r="R2535" t="b">
        <v>0</v>
      </c>
      <c r="S2535" t="s">
        <v>67</v>
      </c>
      <c r="T2535" t="b">
        <v>0</v>
      </c>
      <c r="W2535" t="s">
        <v>59</v>
      </c>
      <c r="Y2535">
        <v>0</v>
      </c>
      <c r="Z2535" t="s">
        <v>59</v>
      </c>
      <c r="AA2535" t="b">
        <v>0</v>
      </c>
      <c r="AB2535" t="s">
        <v>23680</v>
      </c>
      <c r="AC2535" t="s">
        <v>64</v>
      </c>
      <c r="AD2535" t="s">
        <v>1389</v>
      </c>
      <c r="AE2535" t="s">
        <v>59</v>
      </c>
      <c r="AG2535" t="s">
        <v>23681</v>
      </c>
      <c r="AI2535">
        <v>7</v>
      </c>
      <c r="AK2535" t="s">
        <v>64</v>
      </c>
      <c r="AL2535" t="s">
        <v>59</v>
      </c>
      <c r="AS2535">
        <v>0</v>
      </c>
      <c r="AT2535">
        <v>0</v>
      </c>
      <c r="AU2535">
        <v>0</v>
      </c>
      <c r="AV2535">
        <v>0</v>
      </c>
      <c r="AZ2535" t="s">
        <v>12322</v>
      </c>
      <c r="BA2535" t="s">
        <v>23682</v>
      </c>
      <c r="BB2535" t="b">
        <f t="shared" si="156"/>
        <v>0</v>
      </c>
      <c r="BC2535" t="str">
        <f>INDEX(repsearch2!B:B,MATCH(A2535,repsearch2!A:A,FALSE))</f>
        <v>No</v>
      </c>
      <c r="BD2535" s="3" t="b">
        <f t="shared" si="157"/>
        <v>0</v>
      </c>
      <c r="BE2535" s="3" t="b">
        <f t="shared" si="158"/>
        <v>0</v>
      </c>
      <c r="BF2535" t="str">
        <f t="shared" si="159"/>
        <v>closed</v>
      </c>
    </row>
    <row r="2536" spans="1:58" x14ac:dyDescent="0.3">
      <c r="A2536" t="s">
        <v>23683</v>
      </c>
      <c r="D2536" t="s">
        <v>96</v>
      </c>
      <c r="E2536" t="s">
        <v>23684</v>
      </c>
      <c r="F2536" t="s">
        <v>23685</v>
      </c>
      <c r="G2536">
        <v>6</v>
      </c>
      <c r="H2536" t="s">
        <v>59</v>
      </c>
      <c r="I2536" t="s">
        <v>23686</v>
      </c>
      <c r="J2536">
        <v>1</v>
      </c>
      <c r="K2536" t="s">
        <v>23687</v>
      </c>
      <c r="L2536" t="s">
        <v>23688</v>
      </c>
      <c r="N2536" t="s">
        <v>59</v>
      </c>
      <c r="O2536" t="s">
        <v>4192</v>
      </c>
      <c r="P2536">
        <v>2020</v>
      </c>
      <c r="Q2536" t="s">
        <v>762</v>
      </c>
      <c r="R2536" t="b">
        <v>0</v>
      </c>
      <c r="S2536" t="s">
        <v>67</v>
      </c>
      <c r="T2536" t="b">
        <v>0</v>
      </c>
      <c r="W2536" t="s">
        <v>59</v>
      </c>
      <c r="Y2536">
        <v>0</v>
      </c>
      <c r="Z2536" t="s">
        <v>59</v>
      </c>
      <c r="AA2536" t="b">
        <v>0</v>
      </c>
      <c r="AB2536" t="s">
        <v>4193</v>
      </c>
      <c r="AC2536" t="s">
        <v>59</v>
      </c>
      <c r="AE2536" t="s">
        <v>59</v>
      </c>
      <c r="AG2536" t="s">
        <v>4194</v>
      </c>
      <c r="AI2536">
        <v>5</v>
      </c>
      <c r="AK2536" t="s">
        <v>64</v>
      </c>
      <c r="AL2536" t="s">
        <v>59</v>
      </c>
      <c r="AS2536">
        <v>6.2</v>
      </c>
      <c r="AT2536">
        <v>0</v>
      </c>
      <c r="AU2536">
        <v>0</v>
      </c>
      <c r="AV2536">
        <v>11</v>
      </c>
      <c r="AW2536" t="s">
        <v>23689</v>
      </c>
      <c r="AZ2536" t="s">
        <v>893</v>
      </c>
      <c r="BA2536" t="s">
        <v>894</v>
      </c>
      <c r="BB2536" t="b">
        <f t="shared" si="156"/>
        <v>0</v>
      </c>
      <c r="BC2536" t="str">
        <f>INDEX(repsearch2!B:B,MATCH(A2536,repsearch2!A:A,FALSE))</f>
        <v>No</v>
      </c>
      <c r="BD2536" s="3" t="b">
        <f t="shared" si="157"/>
        <v>0</v>
      </c>
      <c r="BE2536" s="3" t="b">
        <f t="shared" si="158"/>
        <v>0</v>
      </c>
      <c r="BF2536" t="str">
        <f t="shared" si="159"/>
        <v>closed</v>
      </c>
    </row>
    <row r="2537" spans="1:58" x14ac:dyDescent="0.3">
      <c r="A2537" t="s">
        <v>23690</v>
      </c>
      <c r="D2537" t="s">
        <v>96</v>
      </c>
      <c r="E2537" t="s">
        <v>23691</v>
      </c>
      <c r="F2537" t="s">
        <v>23692</v>
      </c>
      <c r="G2537">
        <v>2</v>
      </c>
      <c r="H2537" t="s">
        <v>59</v>
      </c>
      <c r="I2537" t="s">
        <v>23693</v>
      </c>
      <c r="J2537">
        <v>1</v>
      </c>
      <c r="K2537" t="s">
        <v>23694</v>
      </c>
      <c r="L2537" t="s">
        <v>23695</v>
      </c>
      <c r="N2537" t="s">
        <v>59</v>
      </c>
      <c r="O2537" t="s">
        <v>23696</v>
      </c>
      <c r="P2537">
        <v>2020</v>
      </c>
      <c r="Q2537" t="s">
        <v>368</v>
      </c>
      <c r="R2537" t="b">
        <v>0</v>
      </c>
      <c r="S2537" t="s">
        <v>67</v>
      </c>
      <c r="T2537" t="b">
        <v>0</v>
      </c>
      <c r="W2537" t="s">
        <v>59</v>
      </c>
      <c r="Y2537">
        <v>0</v>
      </c>
      <c r="Z2537" t="s">
        <v>59</v>
      </c>
      <c r="AA2537" t="b">
        <v>0</v>
      </c>
      <c r="AB2537" t="s">
        <v>23697</v>
      </c>
      <c r="AC2537" t="s">
        <v>64</v>
      </c>
      <c r="AD2537" t="s">
        <v>141</v>
      </c>
      <c r="AE2537" t="s">
        <v>59</v>
      </c>
      <c r="AG2537" t="s">
        <v>23698</v>
      </c>
      <c r="AI2537">
        <v>0</v>
      </c>
      <c r="AK2537" t="s">
        <v>64</v>
      </c>
      <c r="AL2537" t="s">
        <v>59</v>
      </c>
      <c r="AP2537" t="s">
        <v>76</v>
      </c>
      <c r="AQ2537">
        <v>3000</v>
      </c>
      <c r="AR2537">
        <v>3000</v>
      </c>
      <c r="AS2537">
        <v>8.93</v>
      </c>
      <c r="AT2537">
        <v>0</v>
      </c>
      <c r="AU2537">
        <v>0</v>
      </c>
      <c r="AV2537">
        <v>2</v>
      </c>
      <c r="AW2537" t="s">
        <v>23699</v>
      </c>
      <c r="AZ2537" t="s">
        <v>12792</v>
      </c>
      <c r="BA2537" t="s">
        <v>23700</v>
      </c>
      <c r="BB2537" t="b">
        <f t="shared" si="156"/>
        <v>0</v>
      </c>
      <c r="BC2537" t="str">
        <f>INDEX(repsearch2!B:B,MATCH(A2537,repsearch2!A:A,FALSE))</f>
        <v>No</v>
      </c>
      <c r="BD2537" s="3" t="b">
        <f t="shared" si="157"/>
        <v>0</v>
      </c>
      <c r="BE2537" s="3" t="b">
        <f t="shared" si="158"/>
        <v>0</v>
      </c>
      <c r="BF2537" t="str">
        <f t="shared" si="159"/>
        <v>closed</v>
      </c>
    </row>
    <row r="2538" spans="1:58" x14ac:dyDescent="0.3">
      <c r="A2538" t="s">
        <v>23701</v>
      </c>
      <c r="D2538" t="s">
        <v>96</v>
      </c>
      <c r="E2538" t="s">
        <v>23702</v>
      </c>
      <c r="F2538" t="s">
        <v>23703</v>
      </c>
      <c r="G2538">
        <v>2</v>
      </c>
      <c r="H2538" t="s">
        <v>59</v>
      </c>
      <c r="I2538" t="s">
        <v>23704</v>
      </c>
      <c r="J2538">
        <v>1</v>
      </c>
      <c r="K2538" t="s">
        <v>16415</v>
      </c>
      <c r="L2538" t="s">
        <v>23291</v>
      </c>
      <c r="N2538" t="s">
        <v>59</v>
      </c>
      <c r="O2538" t="s">
        <v>23341</v>
      </c>
      <c r="P2538">
        <v>2020</v>
      </c>
      <c r="Q2538" t="s">
        <v>184</v>
      </c>
      <c r="R2538" t="b">
        <v>0</v>
      </c>
      <c r="S2538" t="s">
        <v>67</v>
      </c>
      <c r="T2538" t="b">
        <v>0</v>
      </c>
      <c r="W2538" t="s">
        <v>59</v>
      </c>
      <c r="Y2538">
        <v>0</v>
      </c>
      <c r="Z2538" t="s">
        <v>59</v>
      </c>
      <c r="AA2538" t="b">
        <v>0</v>
      </c>
      <c r="AB2538" t="s">
        <v>23342</v>
      </c>
      <c r="AC2538" t="s">
        <v>64</v>
      </c>
      <c r="AD2538" t="s">
        <v>252</v>
      </c>
      <c r="AE2538" t="s">
        <v>59</v>
      </c>
      <c r="AG2538" t="s">
        <v>23343</v>
      </c>
      <c r="AI2538">
        <v>1</v>
      </c>
      <c r="AK2538" t="s">
        <v>64</v>
      </c>
      <c r="AL2538" t="s">
        <v>59</v>
      </c>
      <c r="AP2538" t="s">
        <v>76</v>
      </c>
      <c r="AQ2538">
        <v>3000</v>
      </c>
      <c r="AR2538">
        <v>3000</v>
      </c>
      <c r="AS2538">
        <v>2</v>
      </c>
      <c r="AT2538">
        <v>0</v>
      </c>
      <c r="AU2538">
        <v>0</v>
      </c>
      <c r="AV2538">
        <v>2</v>
      </c>
      <c r="AW2538" t="s">
        <v>23705</v>
      </c>
      <c r="AZ2538" t="s">
        <v>5432</v>
      </c>
      <c r="BA2538" t="s">
        <v>2334</v>
      </c>
      <c r="BB2538" t="b">
        <f t="shared" si="156"/>
        <v>0</v>
      </c>
      <c r="BC2538" t="str">
        <f>INDEX(repsearch2!B:B,MATCH(A2538,repsearch2!A:A,FALSE))</f>
        <v>No</v>
      </c>
      <c r="BD2538" s="3" t="b">
        <f t="shared" si="157"/>
        <v>0</v>
      </c>
      <c r="BE2538" s="3" t="b">
        <f t="shared" si="158"/>
        <v>0</v>
      </c>
      <c r="BF2538" t="str">
        <f t="shared" si="159"/>
        <v>closed</v>
      </c>
    </row>
    <row r="2539" spans="1:58" x14ac:dyDescent="0.3">
      <c r="A2539" t="s">
        <v>23706</v>
      </c>
      <c r="D2539" t="s">
        <v>96</v>
      </c>
      <c r="E2539" t="s">
        <v>23707</v>
      </c>
      <c r="F2539" t="s">
        <v>23708</v>
      </c>
      <c r="G2539">
        <v>2</v>
      </c>
      <c r="H2539" t="s">
        <v>59</v>
      </c>
      <c r="I2539" t="s">
        <v>23709</v>
      </c>
      <c r="J2539">
        <v>1</v>
      </c>
      <c r="K2539" t="s">
        <v>23710</v>
      </c>
      <c r="L2539" t="s">
        <v>23711</v>
      </c>
      <c r="M2539" t="s">
        <v>23712</v>
      </c>
      <c r="N2539" t="s">
        <v>64</v>
      </c>
      <c r="O2539" t="s">
        <v>8375</v>
      </c>
      <c r="P2539">
        <v>2020</v>
      </c>
      <c r="Q2539" t="s">
        <v>368</v>
      </c>
      <c r="R2539" t="b">
        <v>0</v>
      </c>
      <c r="S2539" t="s">
        <v>67</v>
      </c>
      <c r="T2539" t="b">
        <v>0</v>
      </c>
      <c r="W2539" t="s">
        <v>59</v>
      </c>
      <c r="Y2539">
        <v>0</v>
      </c>
      <c r="Z2539" t="s">
        <v>59</v>
      </c>
      <c r="AA2539" t="b">
        <v>0</v>
      </c>
      <c r="AB2539" t="s">
        <v>8376</v>
      </c>
      <c r="AC2539" t="s">
        <v>64</v>
      </c>
      <c r="AD2539" t="s">
        <v>141</v>
      </c>
      <c r="AE2539" t="s">
        <v>59</v>
      </c>
      <c r="AG2539" t="s">
        <v>8377</v>
      </c>
      <c r="AI2539">
        <v>0</v>
      </c>
      <c r="AK2539" t="s">
        <v>64</v>
      </c>
      <c r="AL2539" t="s">
        <v>59</v>
      </c>
      <c r="AP2539" t="s">
        <v>76</v>
      </c>
      <c r="AQ2539">
        <v>2500</v>
      </c>
      <c r="AR2539">
        <v>2500</v>
      </c>
      <c r="AS2539">
        <v>0</v>
      </c>
      <c r="AT2539">
        <v>0</v>
      </c>
      <c r="AU2539">
        <v>0</v>
      </c>
      <c r="AV2539">
        <v>0</v>
      </c>
      <c r="AZ2539" t="s">
        <v>8379</v>
      </c>
      <c r="BA2539" t="s">
        <v>8380</v>
      </c>
      <c r="BB2539" t="b">
        <f t="shared" si="156"/>
        <v>0</v>
      </c>
      <c r="BC2539" t="str">
        <f>INDEX(repsearch2!B:B,MATCH(A2539,repsearch2!A:A,FALSE))</f>
        <v>No</v>
      </c>
      <c r="BD2539" s="3" t="b">
        <f t="shared" si="157"/>
        <v>0</v>
      </c>
      <c r="BE2539" s="3" t="b">
        <f t="shared" si="158"/>
        <v>0</v>
      </c>
      <c r="BF2539" t="str">
        <f t="shared" si="159"/>
        <v>closed</v>
      </c>
    </row>
    <row r="2540" spans="1:58" x14ac:dyDescent="0.3">
      <c r="A2540" t="s">
        <v>23713</v>
      </c>
      <c r="D2540" t="s">
        <v>96</v>
      </c>
      <c r="E2540" t="s">
        <v>23714</v>
      </c>
      <c r="F2540" t="s">
        <v>23715</v>
      </c>
      <c r="G2540">
        <v>5</v>
      </c>
      <c r="H2540" t="s">
        <v>59</v>
      </c>
      <c r="I2540" t="s">
        <v>23716</v>
      </c>
      <c r="J2540">
        <v>1</v>
      </c>
      <c r="K2540" t="s">
        <v>23717</v>
      </c>
      <c r="L2540" t="s">
        <v>23718</v>
      </c>
      <c r="M2540" t="s">
        <v>421</v>
      </c>
      <c r="N2540" t="s">
        <v>64</v>
      </c>
      <c r="O2540" t="s">
        <v>23719</v>
      </c>
      <c r="P2540">
        <v>2020</v>
      </c>
      <c r="Q2540" t="s">
        <v>184</v>
      </c>
      <c r="R2540" t="b">
        <v>0</v>
      </c>
      <c r="S2540" t="s">
        <v>67</v>
      </c>
      <c r="T2540" t="b">
        <v>0</v>
      </c>
      <c r="W2540" t="s">
        <v>59</v>
      </c>
      <c r="Y2540">
        <v>0</v>
      </c>
      <c r="Z2540" t="s">
        <v>59</v>
      </c>
      <c r="AA2540" t="b">
        <v>0</v>
      </c>
      <c r="AB2540" t="s">
        <v>23720</v>
      </c>
      <c r="AC2540" t="s">
        <v>64</v>
      </c>
      <c r="AD2540" t="s">
        <v>252</v>
      </c>
      <c r="AE2540" t="s">
        <v>59</v>
      </c>
      <c r="AG2540" t="s">
        <v>23721</v>
      </c>
      <c r="AI2540">
        <v>0</v>
      </c>
      <c r="AK2540" t="s">
        <v>64</v>
      </c>
      <c r="AL2540" t="s">
        <v>59</v>
      </c>
      <c r="AP2540" t="s">
        <v>76</v>
      </c>
      <c r="AQ2540">
        <v>3000</v>
      </c>
      <c r="AR2540">
        <v>3000</v>
      </c>
      <c r="AS2540">
        <v>0.5</v>
      </c>
      <c r="AT2540">
        <v>0</v>
      </c>
      <c r="AU2540">
        <v>0</v>
      </c>
      <c r="AV2540">
        <v>1</v>
      </c>
      <c r="AW2540" t="s">
        <v>23722</v>
      </c>
      <c r="AZ2540" t="s">
        <v>343</v>
      </c>
      <c r="BA2540" t="s">
        <v>23723</v>
      </c>
      <c r="BB2540" t="b">
        <f t="shared" si="156"/>
        <v>0</v>
      </c>
      <c r="BC2540" t="str">
        <f>INDEX(repsearch2!B:B,MATCH(A2540,repsearch2!A:A,FALSE))</f>
        <v>No</v>
      </c>
      <c r="BD2540" s="3" t="b">
        <f t="shared" si="157"/>
        <v>0</v>
      </c>
      <c r="BE2540" s="3" t="b">
        <f t="shared" si="158"/>
        <v>0</v>
      </c>
      <c r="BF2540" t="str">
        <f t="shared" si="159"/>
        <v>closed</v>
      </c>
    </row>
    <row r="2541" spans="1:58" x14ac:dyDescent="0.3">
      <c r="A2541" t="s">
        <v>23724</v>
      </c>
      <c r="D2541" t="s">
        <v>96</v>
      </c>
      <c r="E2541" t="s">
        <v>23725</v>
      </c>
      <c r="F2541" t="s">
        <v>23726</v>
      </c>
      <c r="G2541">
        <v>2</v>
      </c>
      <c r="H2541" t="s">
        <v>59</v>
      </c>
      <c r="I2541" t="s">
        <v>23727</v>
      </c>
      <c r="J2541">
        <v>1</v>
      </c>
      <c r="K2541" t="s">
        <v>23728</v>
      </c>
      <c r="L2541" t="s">
        <v>23729</v>
      </c>
      <c r="N2541" t="s">
        <v>59</v>
      </c>
      <c r="O2541" t="s">
        <v>3562</v>
      </c>
      <c r="P2541">
        <v>2020</v>
      </c>
      <c r="Q2541" t="s">
        <v>368</v>
      </c>
      <c r="R2541" t="b">
        <v>0</v>
      </c>
      <c r="S2541" t="s">
        <v>67</v>
      </c>
      <c r="T2541" t="b">
        <v>0</v>
      </c>
      <c r="W2541" t="s">
        <v>59</v>
      </c>
      <c r="Y2541">
        <v>0</v>
      </c>
      <c r="Z2541" t="s">
        <v>59</v>
      </c>
      <c r="AA2541" t="b">
        <v>0</v>
      </c>
      <c r="AB2541" t="s">
        <v>3563</v>
      </c>
      <c r="AC2541" t="s">
        <v>64</v>
      </c>
      <c r="AD2541" t="s">
        <v>141</v>
      </c>
      <c r="AE2541" t="s">
        <v>59</v>
      </c>
      <c r="AG2541" t="s">
        <v>3564</v>
      </c>
      <c r="AI2541">
        <v>0</v>
      </c>
      <c r="AK2541" t="s">
        <v>64</v>
      </c>
      <c r="AL2541" t="s">
        <v>59</v>
      </c>
      <c r="AP2541" t="s">
        <v>76</v>
      </c>
      <c r="AQ2541">
        <v>3000</v>
      </c>
      <c r="AR2541">
        <v>3000</v>
      </c>
      <c r="AS2541">
        <v>0</v>
      </c>
      <c r="AT2541">
        <v>0</v>
      </c>
      <c r="AU2541">
        <v>0</v>
      </c>
      <c r="AV2541">
        <v>0</v>
      </c>
      <c r="AX2541" t="s">
        <v>23730</v>
      </c>
      <c r="AZ2541" t="s">
        <v>227</v>
      </c>
      <c r="BA2541" t="s">
        <v>3565</v>
      </c>
      <c r="BB2541" t="b">
        <f t="shared" si="156"/>
        <v>0</v>
      </c>
      <c r="BC2541" t="str">
        <f>INDEX(repsearch2!B:B,MATCH(A2541,repsearch2!A:A,FALSE))</f>
        <v>No</v>
      </c>
      <c r="BD2541" s="3" t="b">
        <f t="shared" si="157"/>
        <v>0</v>
      </c>
      <c r="BE2541" s="3" t="b">
        <f t="shared" si="158"/>
        <v>0</v>
      </c>
      <c r="BF2541" t="str">
        <f t="shared" si="159"/>
        <v>closed</v>
      </c>
    </row>
    <row r="2542" spans="1:58" x14ac:dyDescent="0.3">
      <c r="A2542" t="s">
        <v>23731</v>
      </c>
      <c r="D2542" t="s">
        <v>96</v>
      </c>
      <c r="E2542" t="s">
        <v>23732</v>
      </c>
      <c r="F2542" t="s">
        <v>23733</v>
      </c>
      <c r="G2542">
        <v>3</v>
      </c>
      <c r="H2542" t="s">
        <v>59</v>
      </c>
      <c r="I2542" t="s">
        <v>23734</v>
      </c>
      <c r="J2542">
        <v>1</v>
      </c>
      <c r="K2542" t="s">
        <v>23735</v>
      </c>
      <c r="L2542" t="s">
        <v>23736</v>
      </c>
      <c r="M2542" t="s">
        <v>6130</v>
      </c>
      <c r="N2542" t="s">
        <v>64</v>
      </c>
      <c r="O2542" t="s">
        <v>23737</v>
      </c>
      <c r="P2542">
        <v>2020</v>
      </c>
      <c r="Q2542" t="s">
        <v>1349</v>
      </c>
      <c r="R2542" t="b">
        <v>0</v>
      </c>
      <c r="S2542" t="s">
        <v>67</v>
      </c>
      <c r="T2542" t="b">
        <v>0</v>
      </c>
      <c r="W2542" t="s">
        <v>59</v>
      </c>
      <c r="Y2542">
        <v>0</v>
      </c>
      <c r="Z2542" t="s">
        <v>59</v>
      </c>
      <c r="AA2542" t="b">
        <v>0</v>
      </c>
      <c r="AB2542" t="s">
        <v>23738</v>
      </c>
      <c r="AC2542" t="s">
        <v>64</v>
      </c>
      <c r="AD2542" t="s">
        <v>252</v>
      </c>
      <c r="AE2542" t="s">
        <v>59</v>
      </c>
      <c r="AG2542" t="s">
        <v>23739</v>
      </c>
      <c r="AI2542">
        <v>0</v>
      </c>
      <c r="AK2542" t="s">
        <v>64</v>
      </c>
      <c r="AL2542" t="s">
        <v>59</v>
      </c>
      <c r="AP2542" t="s">
        <v>76</v>
      </c>
      <c r="AQ2542">
        <v>2950</v>
      </c>
      <c r="AR2542">
        <v>2950</v>
      </c>
      <c r="AS2542">
        <v>6.5</v>
      </c>
      <c r="AT2542">
        <v>0</v>
      </c>
      <c r="AU2542">
        <v>0</v>
      </c>
      <c r="AV2542">
        <v>9</v>
      </c>
      <c r="AW2542" t="s">
        <v>23740</v>
      </c>
      <c r="AX2542" t="s">
        <v>23741</v>
      </c>
      <c r="AY2542" t="s">
        <v>2518</v>
      </c>
      <c r="AZ2542" t="s">
        <v>23742</v>
      </c>
      <c r="BA2542" t="s">
        <v>23188</v>
      </c>
      <c r="BB2542" t="b">
        <f t="shared" si="156"/>
        <v>0</v>
      </c>
      <c r="BC2542" t="str">
        <f>INDEX(repsearch2!B:B,MATCH(A2542,repsearch2!A:A,FALSE))</f>
        <v>No</v>
      </c>
      <c r="BD2542" s="3" t="b">
        <f t="shared" si="157"/>
        <v>0</v>
      </c>
      <c r="BE2542" s="3" t="b">
        <f t="shared" si="158"/>
        <v>0</v>
      </c>
      <c r="BF2542" t="str">
        <f t="shared" si="159"/>
        <v>closed</v>
      </c>
    </row>
    <row r="2543" spans="1:58" x14ac:dyDescent="0.3">
      <c r="A2543" t="s">
        <v>23743</v>
      </c>
      <c r="D2543" t="s">
        <v>96</v>
      </c>
      <c r="E2543" t="s">
        <v>23744</v>
      </c>
      <c r="F2543" t="s">
        <v>23745</v>
      </c>
      <c r="G2543">
        <v>1</v>
      </c>
      <c r="H2543" t="s">
        <v>59</v>
      </c>
      <c r="I2543" t="s">
        <v>23746</v>
      </c>
      <c r="J2543">
        <v>1</v>
      </c>
      <c r="K2543" t="s">
        <v>9871</v>
      </c>
      <c r="L2543" t="s">
        <v>17111</v>
      </c>
      <c r="M2543" t="s">
        <v>1821</v>
      </c>
      <c r="N2543" t="s">
        <v>64</v>
      </c>
      <c r="O2543" t="s">
        <v>9431</v>
      </c>
      <c r="P2543">
        <v>2020</v>
      </c>
      <c r="Q2543" t="s">
        <v>1349</v>
      </c>
      <c r="R2543" t="b">
        <v>0</v>
      </c>
      <c r="S2543" t="s">
        <v>67</v>
      </c>
      <c r="T2543" t="b">
        <v>0</v>
      </c>
      <c r="W2543" t="s">
        <v>59</v>
      </c>
      <c r="Y2543">
        <v>0</v>
      </c>
      <c r="Z2543" t="s">
        <v>59</v>
      </c>
      <c r="AA2543" t="b">
        <v>0</v>
      </c>
      <c r="AB2543" t="s">
        <v>9432</v>
      </c>
      <c r="AC2543" t="s">
        <v>64</v>
      </c>
      <c r="AD2543" t="s">
        <v>1389</v>
      </c>
      <c r="AE2543" t="s">
        <v>59</v>
      </c>
      <c r="AG2543" t="s">
        <v>9433</v>
      </c>
      <c r="AI2543">
        <v>0</v>
      </c>
      <c r="AK2543" t="s">
        <v>64</v>
      </c>
      <c r="AL2543" t="s">
        <v>59</v>
      </c>
      <c r="AP2543" t="s">
        <v>76</v>
      </c>
      <c r="AQ2543">
        <v>2950</v>
      </c>
      <c r="AR2543">
        <v>2950</v>
      </c>
      <c r="AS2543">
        <v>0</v>
      </c>
      <c r="AT2543">
        <v>0</v>
      </c>
      <c r="AU2543">
        <v>0</v>
      </c>
      <c r="AV2543">
        <v>0</v>
      </c>
      <c r="AZ2543" t="s">
        <v>1118</v>
      </c>
      <c r="BA2543" t="s">
        <v>1953</v>
      </c>
      <c r="BB2543" t="b">
        <f t="shared" si="156"/>
        <v>0</v>
      </c>
      <c r="BC2543" t="str">
        <f>INDEX(repsearch2!B:B,MATCH(A2543,repsearch2!A:A,FALSE))</f>
        <v>No</v>
      </c>
      <c r="BD2543" s="3" t="b">
        <f t="shared" si="157"/>
        <v>0</v>
      </c>
      <c r="BE2543" s="3" t="b">
        <f t="shared" si="158"/>
        <v>0</v>
      </c>
      <c r="BF2543" t="str">
        <f t="shared" si="159"/>
        <v>closed</v>
      </c>
    </row>
    <row r="2544" spans="1:58" x14ac:dyDescent="0.3">
      <c r="A2544" s="3" t="s">
        <v>23747</v>
      </c>
      <c r="B2544" s="3" t="s">
        <v>55</v>
      </c>
      <c r="C2544" s="3"/>
      <c r="D2544" s="3" t="s">
        <v>56</v>
      </c>
      <c r="E2544" s="3" t="s">
        <v>23748</v>
      </c>
      <c r="F2544" s="3" t="s">
        <v>23749</v>
      </c>
      <c r="G2544" s="3">
        <v>8</v>
      </c>
      <c r="H2544" s="3" t="s">
        <v>59</v>
      </c>
      <c r="I2544" s="3" t="s">
        <v>23750</v>
      </c>
      <c r="J2544" s="3">
        <v>1</v>
      </c>
      <c r="K2544" s="3" t="s">
        <v>23751</v>
      </c>
      <c r="L2544" s="3" t="s">
        <v>23752</v>
      </c>
      <c r="M2544" s="3"/>
      <c r="N2544" s="3" t="s">
        <v>59</v>
      </c>
      <c r="O2544" s="3" t="s">
        <v>23753</v>
      </c>
      <c r="P2544" s="3">
        <v>2020</v>
      </c>
      <c r="Q2544" s="3" t="s">
        <v>154</v>
      </c>
      <c r="R2544" s="3" t="b">
        <v>1</v>
      </c>
      <c r="S2544" s="3" t="s">
        <v>67</v>
      </c>
      <c r="T2544" s="3" t="b">
        <v>1</v>
      </c>
      <c r="U2544" s="3" t="s">
        <v>68</v>
      </c>
      <c r="V2544" s="3" t="s">
        <v>69</v>
      </c>
      <c r="W2544" s="3" t="s">
        <v>64</v>
      </c>
      <c r="X2544" s="3" t="s">
        <v>1043</v>
      </c>
      <c r="Y2544" s="3">
        <v>2</v>
      </c>
      <c r="Z2544" s="3" t="s">
        <v>59</v>
      </c>
      <c r="AA2544" s="3" t="b">
        <v>1</v>
      </c>
      <c r="AB2544" s="3" t="s">
        <v>23754</v>
      </c>
      <c r="AC2544" s="3" t="s">
        <v>64</v>
      </c>
      <c r="AD2544" s="3" t="s">
        <v>72</v>
      </c>
      <c r="AE2544" s="3" t="s">
        <v>64</v>
      </c>
      <c r="AF2544" s="3" t="s">
        <v>72</v>
      </c>
      <c r="AG2544" s="3" t="s">
        <v>23755</v>
      </c>
      <c r="AH2544" s="3"/>
      <c r="AI2544" s="3">
        <v>0</v>
      </c>
      <c r="AJ2544" s="3" t="s">
        <v>23756</v>
      </c>
      <c r="AK2544" s="3" t="s">
        <v>64</v>
      </c>
      <c r="AL2544" s="3" t="s">
        <v>59</v>
      </c>
      <c r="AM2544" s="3" t="s">
        <v>64</v>
      </c>
      <c r="AN2544" s="3" t="s">
        <v>158</v>
      </c>
      <c r="AO2544" s="3">
        <v>1000</v>
      </c>
      <c r="AP2544" s="3"/>
      <c r="AQ2544" s="3"/>
      <c r="AR2544" s="3">
        <v>1112</v>
      </c>
      <c r="AS2544" s="3">
        <v>0.5</v>
      </c>
      <c r="AT2544" s="3">
        <v>0</v>
      </c>
      <c r="AU2544" s="3">
        <v>0</v>
      </c>
      <c r="AV2544" s="3">
        <v>1</v>
      </c>
      <c r="AW2544" s="3" t="s">
        <v>23757</v>
      </c>
      <c r="AX2544" s="3" t="s">
        <v>23758</v>
      </c>
      <c r="AY2544" s="3"/>
      <c r="AZ2544" s="3" t="s">
        <v>78</v>
      </c>
      <c r="BA2544" s="3"/>
      <c r="BB2544" s="3" t="b">
        <f t="shared" si="156"/>
        <v>1</v>
      </c>
      <c r="BC2544" s="3" t="str">
        <f>INDEX(repsearch2!B:B,MATCH(A2544,repsearch2!A:A,FALSE))</f>
        <v>Yes</v>
      </c>
      <c r="BD2544" s="3" t="b">
        <f t="shared" si="157"/>
        <v>1</v>
      </c>
      <c r="BE2544" s="3" t="b">
        <f t="shared" si="158"/>
        <v>1</v>
      </c>
      <c r="BF2544" t="str">
        <f t="shared" si="159"/>
        <v>gold</v>
      </c>
    </row>
    <row r="2545" spans="1:58" x14ac:dyDescent="0.3">
      <c r="A2545" t="s">
        <v>23759</v>
      </c>
      <c r="D2545" t="s">
        <v>96</v>
      </c>
      <c r="E2545" t="s">
        <v>23760</v>
      </c>
      <c r="F2545" t="s">
        <v>23761</v>
      </c>
      <c r="G2545">
        <v>5</v>
      </c>
      <c r="H2545" t="s">
        <v>59</v>
      </c>
      <c r="I2545" t="s">
        <v>23762</v>
      </c>
      <c r="J2545">
        <v>1</v>
      </c>
      <c r="K2545" t="s">
        <v>23763</v>
      </c>
      <c r="L2545" t="s">
        <v>4114</v>
      </c>
      <c r="M2545" t="s">
        <v>4115</v>
      </c>
      <c r="N2545" t="s">
        <v>64</v>
      </c>
      <c r="O2545" t="s">
        <v>5269</v>
      </c>
      <c r="P2545">
        <v>2020</v>
      </c>
      <c r="Q2545" t="s">
        <v>436</v>
      </c>
      <c r="R2545" t="b">
        <v>0</v>
      </c>
      <c r="S2545" t="s">
        <v>67</v>
      </c>
      <c r="T2545" t="b">
        <v>0</v>
      </c>
      <c r="W2545" t="s">
        <v>59</v>
      </c>
      <c r="Y2545">
        <v>0</v>
      </c>
      <c r="Z2545" t="s">
        <v>59</v>
      </c>
      <c r="AA2545" t="b">
        <v>0</v>
      </c>
      <c r="AB2545" t="s">
        <v>5270</v>
      </c>
      <c r="AC2545" t="s">
        <v>64</v>
      </c>
      <c r="AD2545" t="s">
        <v>72</v>
      </c>
      <c r="AE2545" t="s">
        <v>59</v>
      </c>
      <c r="AG2545" t="s">
        <v>5271</v>
      </c>
      <c r="AI2545">
        <v>0</v>
      </c>
      <c r="AK2545" t="s">
        <v>64</v>
      </c>
      <c r="AL2545" t="s">
        <v>59</v>
      </c>
      <c r="AP2545" t="s">
        <v>76</v>
      </c>
      <c r="AQ2545">
        <v>3000</v>
      </c>
      <c r="AR2545">
        <v>3000</v>
      </c>
      <c r="AS2545">
        <v>0</v>
      </c>
      <c r="AT2545">
        <v>0</v>
      </c>
      <c r="AU2545">
        <v>0</v>
      </c>
      <c r="AV2545">
        <v>0</v>
      </c>
      <c r="AX2545" t="s">
        <v>23764</v>
      </c>
      <c r="AZ2545" t="s">
        <v>1118</v>
      </c>
      <c r="BA2545" t="s">
        <v>5273</v>
      </c>
      <c r="BB2545" t="b">
        <f t="shared" si="156"/>
        <v>0</v>
      </c>
      <c r="BC2545" t="str">
        <f>INDEX(repsearch2!B:B,MATCH(A2545,repsearch2!A:A,FALSE))</f>
        <v>No</v>
      </c>
      <c r="BD2545" s="3" t="b">
        <f t="shared" si="157"/>
        <v>0</v>
      </c>
      <c r="BE2545" s="3" t="b">
        <f t="shared" si="158"/>
        <v>0</v>
      </c>
      <c r="BF2545" t="str">
        <f t="shared" si="159"/>
        <v>closed</v>
      </c>
    </row>
    <row r="2546" spans="1:58" x14ac:dyDescent="0.3">
      <c r="A2546" s="3" t="s">
        <v>23765</v>
      </c>
      <c r="B2546" s="3" t="s">
        <v>55</v>
      </c>
      <c r="C2546" s="3"/>
      <c r="D2546" s="3" t="s">
        <v>56</v>
      </c>
      <c r="E2546" s="3" t="s">
        <v>23766</v>
      </c>
      <c r="F2546" s="3" t="s">
        <v>3420</v>
      </c>
      <c r="G2546" s="3">
        <v>1</v>
      </c>
      <c r="H2546" s="3" t="s">
        <v>59</v>
      </c>
      <c r="I2546" s="3" t="s">
        <v>23538</v>
      </c>
      <c r="J2546" s="3">
        <v>1</v>
      </c>
      <c r="K2546" s="3" t="s">
        <v>3422</v>
      </c>
      <c r="L2546" s="3" t="s">
        <v>3423</v>
      </c>
      <c r="M2546" s="3" t="s">
        <v>3424</v>
      </c>
      <c r="N2546" s="3" t="s">
        <v>64</v>
      </c>
      <c r="O2546" s="3" t="s">
        <v>23767</v>
      </c>
      <c r="P2546" s="3">
        <v>2020</v>
      </c>
      <c r="Q2546" s="3" t="s">
        <v>184</v>
      </c>
      <c r="R2546" s="3" t="b">
        <v>1</v>
      </c>
      <c r="S2546" s="3" t="s">
        <v>67</v>
      </c>
      <c r="T2546" s="3" t="b">
        <v>1</v>
      </c>
      <c r="U2546" s="3" t="s">
        <v>68</v>
      </c>
      <c r="V2546" s="3" t="s">
        <v>69</v>
      </c>
      <c r="W2546" s="3" t="s">
        <v>64</v>
      </c>
      <c r="X2546" s="3" t="s">
        <v>1043</v>
      </c>
      <c r="Y2546" s="3">
        <v>2</v>
      </c>
      <c r="Z2546" s="3" t="s">
        <v>59</v>
      </c>
      <c r="AA2546" s="3" t="b">
        <v>1</v>
      </c>
      <c r="AB2546" s="3" t="s">
        <v>23768</v>
      </c>
      <c r="AC2546" s="3" t="s">
        <v>64</v>
      </c>
      <c r="AD2546" s="3" t="s">
        <v>72</v>
      </c>
      <c r="AE2546" s="3" t="s">
        <v>64</v>
      </c>
      <c r="AF2546" s="3" t="s">
        <v>72</v>
      </c>
      <c r="AG2546" s="3" t="s">
        <v>23769</v>
      </c>
      <c r="AH2546" s="3"/>
      <c r="AI2546" s="3">
        <v>0</v>
      </c>
      <c r="AJ2546" s="3" t="s">
        <v>23770</v>
      </c>
      <c r="AK2546" s="3" t="s">
        <v>64</v>
      </c>
      <c r="AL2546" s="3" t="s">
        <v>59</v>
      </c>
      <c r="AM2546" s="3" t="s">
        <v>64</v>
      </c>
      <c r="AN2546" s="3" t="s">
        <v>76</v>
      </c>
      <c r="AO2546" s="3">
        <v>2200</v>
      </c>
      <c r="AP2546" s="3" t="s">
        <v>76</v>
      </c>
      <c r="AQ2546" s="3">
        <v>1750</v>
      </c>
      <c r="AR2546" s="3">
        <v>1750</v>
      </c>
      <c r="AS2546" s="3">
        <v>5.298</v>
      </c>
      <c r="AT2546" s="3">
        <v>0</v>
      </c>
      <c r="AU2546" s="3">
        <v>0</v>
      </c>
      <c r="AV2546" s="3">
        <v>0</v>
      </c>
      <c r="AW2546" s="3" t="s">
        <v>23771</v>
      </c>
      <c r="AX2546" s="3"/>
      <c r="AY2546" s="3"/>
      <c r="AZ2546" s="3" t="s">
        <v>23772</v>
      </c>
      <c r="BA2546" s="3"/>
      <c r="BB2546" s="3" t="b">
        <f t="shared" si="156"/>
        <v>1</v>
      </c>
      <c r="BC2546" s="3" t="str">
        <f>INDEX(repsearch2!B:B,MATCH(A2546,repsearch2!A:A,FALSE))</f>
        <v>Yes</v>
      </c>
      <c r="BD2546" s="3" t="b">
        <f t="shared" si="157"/>
        <v>1</v>
      </c>
      <c r="BE2546" s="3" t="b">
        <f t="shared" si="158"/>
        <v>1</v>
      </c>
      <c r="BF2546" t="str">
        <f t="shared" si="159"/>
        <v>gold</v>
      </c>
    </row>
    <row r="2547" spans="1:58" x14ac:dyDescent="0.3">
      <c r="A2547" t="s">
        <v>23773</v>
      </c>
      <c r="B2547" t="s">
        <v>55</v>
      </c>
      <c r="D2547" t="s">
        <v>56</v>
      </c>
      <c r="E2547" t="s">
        <v>23774</v>
      </c>
      <c r="F2547" t="s">
        <v>23775</v>
      </c>
      <c r="G2547">
        <v>5</v>
      </c>
      <c r="H2547" t="s">
        <v>59</v>
      </c>
      <c r="I2547" t="s">
        <v>23776</v>
      </c>
      <c r="J2547">
        <v>1</v>
      </c>
      <c r="K2547" t="s">
        <v>23777</v>
      </c>
      <c r="L2547" t="s">
        <v>23778</v>
      </c>
      <c r="M2547" t="s">
        <v>1432</v>
      </c>
      <c r="N2547" t="s">
        <v>64</v>
      </c>
      <c r="O2547" t="s">
        <v>23262</v>
      </c>
      <c r="P2547">
        <v>2020</v>
      </c>
      <c r="Q2547" t="s">
        <v>23263</v>
      </c>
      <c r="R2547" t="b">
        <v>1</v>
      </c>
      <c r="S2547" t="s">
        <v>67</v>
      </c>
      <c r="T2547" t="b">
        <v>1</v>
      </c>
      <c r="U2547" t="s">
        <v>68</v>
      </c>
      <c r="V2547" t="s">
        <v>69</v>
      </c>
      <c r="W2547" t="s">
        <v>64</v>
      </c>
      <c r="X2547" t="s">
        <v>709</v>
      </c>
      <c r="Y2547">
        <v>1</v>
      </c>
      <c r="Z2547" t="s">
        <v>59</v>
      </c>
      <c r="AA2547" t="b">
        <v>1</v>
      </c>
      <c r="AB2547" t="s">
        <v>23264</v>
      </c>
      <c r="AC2547" t="s">
        <v>59</v>
      </c>
      <c r="AE2547" t="s">
        <v>64</v>
      </c>
      <c r="AF2547" t="s">
        <v>72</v>
      </c>
      <c r="AG2547" t="s">
        <v>23265</v>
      </c>
      <c r="AI2547">
        <v>1</v>
      </c>
      <c r="AJ2547" t="s">
        <v>23779</v>
      </c>
      <c r="AK2547" t="s">
        <v>64</v>
      </c>
      <c r="AL2547" t="s">
        <v>59</v>
      </c>
      <c r="AM2547" t="s">
        <v>64</v>
      </c>
      <c r="AN2547" t="s">
        <v>790</v>
      </c>
      <c r="AO2547">
        <v>750</v>
      </c>
      <c r="AR2547">
        <v>917</v>
      </c>
      <c r="AS2547">
        <v>17.75</v>
      </c>
      <c r="AT2547">
        <v>0</v>
      </c>
      <c r="AU2547">
        <v>0</v>
      </c>
      <c r="AV2547">
        <v>29</v>
      </c>
      <c r="AW2547" t="s">
        <v>23780</v>
      </c>
      <c r="AX2547" t="s">
        <v>23781</v>
      </c>
      <c r="AZ2547" t="s">
        <v>9136</v>
      </c>
      <c r="BB2547" t="b">
        <f t="shared" si="156"/>
        <v>0</v>
      </c>
      <c r="BC2547" t="str">
        <f>INDEX(repsearch2!B:B,MATCH(A2547,repsearch2!A:A,FALSE))</f>
        <v>No</v>
      </c>
      <c r="BD2547" s="3" t="b">
        <f t="shared" si="157"/>
        <v>0</v>
      </c>
      <c r="BE2547" s="3" t="b">
        <f t="shared" si="158"/>
        <v>1</v>
      </c>
      <c r="BF2547" t="str">
        <f t="shared" si="159"/>
        <v>gold</v>
      </c>
    </row>
    <row r="2548" spans="1:58" x14ac:dyDescent="0.3">
      <c r="A2548" t="s">
        <v>23782</v>
      </c>
      <c r="D2548" t="s">
        <v>96</v>
      </c>
      <c r="E2548" t="s">
        <v>23783</v>
      </c>
      <c r="F2548" t="s">
        <v>23784</v>
      </c>
      <c r="G2548">
        <v>7</v>
      </c>
      <c r="H2548" t="s">
        <v>59</v>
      </c>
      <c r="I2548" t="s">
        <v>23785</v>
      </c>
      <c r="J2548">
        <v>1</v>
      </c>
      <c r="K2548" t="s">
        <v>23786</v>
      </c>
      <c r="L2548" t="s">
        <v>23787</v>
      </c>
      <c r="N2548" t="s">
        <v>59</v>
      </c>
      <c r="O2548" t="s">
        <v>1922</v>
      </c>
      <c r="P2548">
        <v>2020</v>
      </c>
      <c r="Q2548" t="s">
        <v>697</v>
      </c>
      <c r="R2548" t="b">
        <v>0</v>
      </c>
      <c r="S2548" t="s">
        <v>67</v>
      </c>
      <c r="T2548" t="b">
        <v>0</v>
      </c>
      <c r="W2548" t="s">
        <v>59</v>
      </c>
      <c r="Y2548">
        <v>0</v>
      </c>
      <c r="Z2548" t="s">
        <v>59</v>
      </c>
      <c r="AA2548" t="b">
        <v>0</v>
      </c>
      <c r="AB2548" t="s">
        <v>1923</v>
      </c>
      <c r="AC2548" t="s">
        <v>64</v>
      </c>
      <c r="AD2548" t="s">
        <v>252</v>
      </c>
      <c r="AE2548" t="s">
        <v>59</v>
      </c>
      <c r="AG2548" t="s">
        <v>1924</v>
      </c>
      <c r="AI2548">
        <v>1</v>
      </c>
      <c r="AK2548" t="s">
        <v>64</v>
      </c>
      <c r="AL2548" t="s">
        <v>59</v>
      </c>
      <c r="AP2548" t="s">
        <v>76</v>
      </c>
      <c r="AQ2548">
        <v>3210</v>
      </c>
      <c r="AR2548">
        <v>3210</v>
      </c>
      <c r="AS2548">
        <v>6.4</v>
      </c>
      <c r="AT2548">
        <v>0</v>
      </c>
      <c r="AU2548">
        <v>0</v>
      </c>
      <c r="AV2548">
        <v>9</v>
      </c>
      <c r="AW2548" t="s">
        <v>23788</v>
      </c>
      <c r="AX2548" t="s">
        <v>23789</v>
      </c>
      <c r="AY2548" t="s">
        <v>23790</v>
      </c>
      <c r="AZ2548" t="s">
        <v>1928</v>
      </c>
      <c r="BA2548" t="s">
        <v>1929</v>
      </c>
      <c r="BB2548" t="b">
        <f t="shared" si="156"/>
        <v>0</v>
      </c>
      <c r="BC2548" t="str">
        <f>INDEX(repsearch2!B:B,MATCH(A2548,repsearch2!A:A,FALSE))</f>
        <v>No</v>
      </c>
      <c r="BD2548" s="3" t="b">
        <f t="shared" si="157"/>
        <v>0</v>
      </c>
      <c r="BE2548" s="3" t="b">
        <f t="shared" si="158"/>
        <v>0</v>
      </c>
      <c r="BF2548" t="str">
        <f t="shared" si="159"/>
        <v>closed</v>
      </c>
    </row>
    <row r="2549" spans="1:58" x14ac:dyDescent="0.3">
      <c r="A2549" t="s">
        <v>23791</v>
      </c>
      <c r="B2549" t="s">
        <v>1328</v>
      </c>
      <c r="D2549" t="s">
        <v>347</v>
      </c>
      <c r="E2549" t="s">
        <v>23792</v>
      </c>
      <c r="F2549" t="s">
        <v>23793</v>
      </c>
      <c r="G2549">
        <v>4</v>
      </c>
      <c r="H2549" t="s">
        <v>59</v>
      </c>
      <c r="I2549" t="s">
        <v>23794</v>
      </c>
      <c r="J2549">
        <v>1</v>
      </c>
      <c r="K2549" t="s">
        <v>23795</v>
      </c>
      <c r="L2549" t="s">
        <v>23796</v>
      </c>
      <c r="N2549" t="s">
        <v>59</v>
      </c>
      <c r="O2549" t="s">
        <v>4192</v>
      </c>
      <c r="P2549">
        <v>2019</v>
      </c>
      <c r="Q2549" t="s">
        <v>762</v>
      </c>
      <c r="R2549" t="b">
        <v>1</v>
      </c>
      <c r="S2549" t="s">
        <v>67</v>
      </c>
      <c r="T2549" t="b">
        <v>0</v>
      </c>
      <c r="U2549" t="s">
        <v>68</v>
      </c>
      <c r="V2549" t="s">
        <v>69</v>
      </c>
      <c r="W2549" t="s">
        <v>59</v>
      </c>
      <c r="Y2549">
        <v>0</v>
      </c>
      <c r="Z2549" t="s">
        <v>59</v>
      </c>
      <c r="AA2549" t="b">
        <v>0</v>
      </c>
      <c r="AB2549" t="s">
        <v>4193</v>
      </c>
      <c r="AC2549" t="s">
        <v>59</v>
      </c>
      <c r="AE2549" t="s">
        <v>59</v>
      </c>
      <c r="AG2549" t="s">
        <v>4194</v>
      </c>
      <c r="AI2549">
        <v>1</v>
      </c>
      <c r="AJ2549" t="s">
        <v>23797</v>
      </c>
      <c r="AK2549" t="s">
        <v>64</v>
      </c>
      <c r="AL2549" t="s">
        <v>59</v>
      </c>
      <c r="AS2549">
        <v>35.25</v>
      </c>
      <c r="AT2549">
        <v>0</v>
      </c>
      <c r="AU2549">
        <v>0</v>
      </c>
      <c r="AV2549">
        <v>54</v>
      </c>
      <c r="AW2549" t="s">
        <v>23798</v>
      </c>
      <c r="AZ2549" t="s">
        <v>893</v>
      </c>
      <c r="BA2549" t="s">
        <v>894</v>
      </c>
      <c r="BB2549" t="b">
        <f t="shared" si="156"/>
        <v>0</v>
      </c>
      <c r="BC2549" t="str">
        <f>INDEX(repsearch2!B:B,MATCH(A2549,repsearch2!A:A,FALSE))</f>
        <v>No</v>
      </c>
      <c r="BD2549" s="3" t="b">
        <f t="shared" si="157"/>
        <v>0</v>
      </c>
      <c r="BE2549" s="3" t="b">
        <f t="shared" si="158"/>
        <v>1</v>
      </c>
      <c r="BF2549" t="str">
        <f t="shared" si="159"/>
        <v>bronze</v>
      </c>
    </row>
    <row r="2550" spans="1:58" x14ac:dyDescent="0.3">
      <c r="A2550" t="s">
        <v>23799</v>
      </c>
      <c r="D2550" t="s">
        <v>96</v>
      </c>
      <c r="E2550" t="s">
        <v>23800</v>
      </c>
      <c r="F2550" t="s">
        <v>23801</v>
      </c>
      <c r="G2550">
        <v>1</v>
      </c>
      <c r="H2550" t="s">
        <v>59</v>
      </c>
      <c r="I2550" t="s">
        <v>23802</v>
      </c>
      <c r="J2550">
        <v>1</v>
      </c>
      <c r="K2550" t="s">
        <v>23803</v>
      </c>
      <c r="L2550" t="s">
        <v>10029</v>
      </c>
      <c r="M2550" t="s">
        <v>10030</v>
      </c>
      <c r="N2550" t="s">
        <v>64</v>
      </c>
      <c r="O2550" t="s">
        <v>1521</v>
      </c>
      <c r="P2550">
        <v>2020</v>
      </c>
      <c r="Q2550" t="s">
        <v>184</v>
      </c>
      <c r="R2550" t="b">
        <v>0</v>
      </c>
      <c r="S2550" t="s">
        <v>67</v>
      </c>
      <c r="T2550" t="b">
        <v>0</v>
      </c>
      <c r="W2550" t="s">
        <v>59</v>
      </c>
      <c r="Y2550">
        <v>0</v>
      </c>
      <c r="Z2550" t="s">
        <v>59</v>
      </c>
      <c r="AA2550" t="b">
        <v>0</v>
      </c>
      <c r="AB2550" t="s">
        <v>1522</v>
      </c>
      <c r="AC2550" t="s">
        <v>64</v>
      </c>
      <c r="AD2550" t="s">
        <v>252</v>
      </c>
      <c r="AE2550" t="s">
        <v>59</v>
      </c>
      <c r="AG2550" t="s">
        <v>1523</v>
      </c>
      <c r="AI2550">
        <v>0</v>
      </c>
      <c r="AK2550" t="s">
        <v>64</v>
      </c>
      <c r="AL2550" t="s">
        <v>59</v>
      </c>
      <c r="AP2550" t="s">
        <v>76</v>
      </c>
      <c r="AQ2550">
        <v>3000</v>
      </c>
      <c r="AR2550">
        <v>3000</v>
      </c>
      <c r="AS2550">
        <v>5.08</v>
      </c>
      <c r="AT2550">
        <v>0</v>
      </c>
      <c r="AU2550">
        <v>0</v>
      </c>
      <c r="AV2550">
        <v>0</v>
      </c>
      <c r="AW2550" t="s">
        <v>23804</v>
      </c>
      <c r="AZ2550" t="s">
        <v>1392</v>
      </c>
      <c r="BA2550" t="s">
        <v>1393</v>
      </c>
      <c r="BB2550" t="b">
        <f t="shared" si="156"/>
        <v>0</v>
      </c>
      <c r="BC2550" t="str">
        <f>INDEX(repsearch2!B:B,MATCH(A2550,repsearch2!A:A,FALSE))</f>
        <v>No</v>
      </c>
      <c r="BD2550" s="3" t="b">
        <f t="shared" si="157"/>
        <v>0</v>
      </c>
      <c r="BE2550" s="3" t="b">
        <f t="shared" si="158"/>
        <v>0</v>
      </c>
      <c r="BF2550" t="str">
        <f t="shared" si="159"/>
        <v>closed</v>
      </c>
    </row>
    <row r="2551" spans="1:58" x14ac:dyDescent="0.3">
      <c r="A2551" t="s">
        <v>23805</v>
      </c>
      <c r="D2551" t="s">
        <v>96</v>
      </c>
      <c r="E2551" t="s">
        <v>23806</v>
      </c>
      <c r="F2551" t="s">
        <v>23807</v>
      </c>
      <c r="G2551">
        <v>4</v>
      </c>
      <c r="H2551" t="s">
        <v>59</v>
      </c>
      <c r="I2551" t="s">
        <v>23808</v>
      </c>
      <c r="J2551">
        <v>1</v>
      </c>
      <c r="K2551" t="s">
        <v>23809</v>
      </c>
      <c r="N2551" t="s">
        <v>59</v>
      </c>
      <c r="O2551" t="s">
        <v>23810</v>
      </c>
      <c r="P2551">
        <v>2020</v>
      </c>
      <c r="Q2551" t="s">
        <v>762</v>
      </c>
      <c r="R2551" t="b">
        <v>0</v>
      </c>
      <c r="S2551" t="s">
        <v>67</v>
      </c>
      <c r="T2551" t="b">
        <v>0</v>
      </c>
      <c r="W2551" t="s">
        <v>59</v>
      </c>
      <c r="Y2551">
        <v>0</v>
      </c>
      <c r="Z2551" t="s">
        <v>59</v>
      </c>
      <c r="AA2551" t="b">
        <v>0</v>
      </c>
      <c r="AB2551" t="s">
        <v>23811</v>
      </c>
      <c r="AC2551" t="s">
        <v>59</v>
      </c>
      <c r="AE2551" t="s">
        <v>59</v>
      </c>
      <c r="AG2551" t="s">
        <v>23812</v>
      </c>
      <c r="AI2551">
        <v>0</v>
      </c>
      <c r="AK2551" t="s">
        <v>64</v>
      </c>
      <c r="AL2551" t="s">
        <v>59</v>
      </c>
      <c r="AS2551">
        <v>0</v>
      </c>
      <c r="AT2551">
        <v>0</v>
      </c>
      <c r="AU2551">
        <v>0</v>
      </c>
      <c r="AV2551">
        <v>0</v>
      </c>
      <c r="AZ2551" t="s">
        <v>8298</v>
      </c>
      <c r="BA2551" t="s">
        <v>23813</v>
      </c>
      <c r="BB2551" t="b">
        <f t="shared" si="156"/>
        <v>0</v>
      </c>
      <c r="BC2551" t="str">
        <f>INDEX(repsearch2!B:B,MATCH(A2551,repsearch2!A:A,FALSE))</f>
        <v>No</v>
      </c>
      <c r="BD2551" s="3" t="b">
        <f t="shared" si="157"/>
        <v>0</v>
      </c>
      <c r="BE2551" s="3" t="b">
        <f t="shared" si="158"/>
        <v>0</v>
      </c>
      <c r="BF2551" t="str">
        <f t="shared" si="159"/>
        <v>closed</v>
      </c>
    </row>
    <row r="2552" spans="1:58" x14ac:dyDescent="0.3">
      <c r="A2552" t="s">
        <v>23814</v>
      </c>
      <c r="D2552" t="s">
        <v>96</v>
      </c>
      <c r="E2552" t="s">
        <v>23815</v>
      </c>
      <c r="F2552" t="s">
        <v>8329</v>
      </c>
      <c r="G2552">
        <v>3</v>
      </c>
      <c r="H2552" t="s">
        <v>59</v>
      </c>
      <c r="I2552" t="s">
        <v>23816</v>
      </c>
      <c r="J2552">
        <v>1</v>
      </c>
      <c r="K2552" t="s">
        <v>8331</v>
      </c>
      <c r="L2552" t="s">
        <v>23817</v>
      </c>
      <c r="M2552" t="s">
        <v>8333</v>
      </c>
      <c r="N2552" t="s">
        <v>64</v>
      </c>
      <c r="O2552" t="s">
        <v>23818</v>
      </c>
      <c r="P2552">
        <v>2019</v>
      </c>
      <c r="Q2552" t="s">
        <v>2454</v>
      </c>
      <c r="R2552" t="b">
        <v>0</v>
      </c>
      <c r="S2552" t="s">
        <v>67</v>
      </c>
      <c r="T2552" t="b">
        <v>0</v>
      </c>
      <c r="W2552" t="s">
        <v>59</v>
      </c>
      <c r="Y2552">
        <v>0</v>
      </c>
      <c r="Z2552" t="s">
        <v>59</v>
      </c>
      <c r="AA2552" t="b">
        <v>0</v>
      </c>
      <c r="AB2552" t="s">
        <v>23819</v>
      </c>
      <c r="AC2552" t="s">
        <v>64</v>
      </c>
      <c r="AD2552" t="s">
        <v>72</v>
      </c>
      <c r="AE2552" t="s">
        <v>59</v>
      </c>
      <c r="AG2552" t="s">
        <v>23820</v>
      </c>
      <c r="AI2552">
        <v>0</v>
      </c>
      <c r="AK2552" t="s">
        <v>64</v>
      </c>
      <c r="AL2552" t="s">
        <v>59</v>
      </c>
      <c r="AP2552" t="s">
        <v>76</v>
      </c>
      <c r="AQ2552">
        <v>2045</v>
      </c>
      <c r="AR2552">
        <v>2045</v>
      </c>
      <c r="AS2552">
        <v>0</v>
      </c>
      <c r="AT2552">
        <v>0</v>
      </c>
      <c r="AU2552">
        <v>0</v>
      </c>
      <c r="AV2552">
        <v>0</v>
      </c>
      <c r="AX2552" t="s">
        <v>23821</v>
      </c>
      <c r="AY2552" t="s">
        <v>23821</v>
      </c>
      <c r="AZ2552" t="s">
        <v>603</v>
      </c>
      <c r="BB2552" t="b">
        <f t="shared" si="156"/>
        <v>0</v>
      </c>
      <c r="BC2552" t="str">
        <f>INDEX(repsearch2!B:B,MATCH(A2552,repsearch2!A:A,FALSE))</f>
        <v>No</v>
      </c>
      <c r="BD2552" s="3" t="b">
        <f t="shared" si="157"/>
        <v>0</v>
      </c>
      <c r="BE2552" s="3" t="b">
        <f t="shared" si="158"/>
        <v>0</v>
      </c>
      <c r="BF2552" t="str">
        <f t="shared" si="159"/>
        <v>closed</v>
      </c>
    </row>
    <row r="2553" spans="1:58" x14ac:dyDescent="0.3">
      <c r="A2553" t="s">
        <v>23822</v>
      </c>
      <c r="D2553" t="s">
        <v>96</v>
      </c>
      <c r="E2553" t="s">
        <v>23823</v>
      </c>
      <c r="F2553" t="s">
        <v>23824</v>
      </c>
      <c r="G2553">
        <v>1</v>
      </c>
      <c r="H2553" t="s">
        <v>59</v>
      </c>
      <c r="I2553" t="s">
        <v>23825</v>
      </c>
      <c r="J2553">
        <v>1</v>
      </c>
      <c r="K2553" t="s">
        <v>23826</v>
      </c>
      <c r="L2553" t="s">
        <v>23827</v>
      </c>
      <c r="M2553" t="s">
        <v>19310</v>
      </c>
      <c r="N2553" t="s">
        <v>64</v>
      </c>
      <c r="O2553" t="s">
        <v>23828</v>
      </c>
      <c r="P2553">
        <v>2020</v>
      </c>
      <c r="Q2553" t="s">
        <v>436</v>
      </c>
      <c r="R2553" t="b">
        <v>0</v>
      </c>
      <c r="S2553" t="s">
        <v>67</v>
      </c>
      <c r="T2553" t="b">
        <v>0</v>
      </c>
      <c r="W2553" t="s">
        <v>59</v>
      </c>
      <c r="Y2553">
        <v>0</v>
      </c>
      <c r="Z2553" t="s">
        <v>59</v>
      </c>
      <c r="AA2553" t="b">
        <v>0</v>
      </c>
      <c r="AB2553" t="s">
        <v>23829</v>
      </c>
      <c r="AC2553" t="s">
        <v>64</v>
      </c>
      <c r="AD2553" t="s">
        <v>72</v>
      </c>
      <c r="AE2553" t="s">
        <v>59</v>
      </c>
      <c r="AG2553" t="s">
        <v>23830</v>
      </c>
      <c r="AI2553">
        <v>0</v>
      </c>
      <c r="AK2553" t="s">
        <v>64</v>
      </c>
      <c r="AL2553" t="s">
        <v>59</v>
      </c>
      <c r="AP2553" t="s">
        <v>76</v>
      </c>
      <c r="AQ2553">
        <v>3000</v>
      </c>
      <c r="AR2553">
        <v>3000</v>
      </c>
      <c r="AS2553">
        <v>0</v>
      </c>
      <c r="AT2553">
        <v>0</v>
      </c>
      <c r="AU2553">
        <v>0</v>
      </c>
      <c r="AV2553">
        <v>0</v>
      </c>
      <c r="AZ2553" t="s">
        <v>7579</v>
      </c>
      <c r="BA2553" t="s">
        <v>7580</v>
      </c>
      <c r="BB2553" t="b">
        <f t="shared" si="156"/>
        <v>0</v>
      </c>
      <c r="BC2553" t="str">
        <f>INDEX(repsearch2!B:B,MATCH(A2553,repsearch2!A:A,FALSE))</f>
        <v>No</v>
      </c>
      <c r="BD2553" s="3" t="b">
        <f t="shared" si="157"/>
        <v>0</v>
      </c>
      <c r="BE2553" s="3" t="b">
        <f t="shared" si="158"/>
        <v>0</v>
      </c>
      <c r="BF2553" t="str">
        <f t="shared" si="159"/>
        <v>closed</v>
      </c>
    </row>
    <row r="2554" spans="1:58" x14ac:dyDescent="0.3">
      <c r="A2554" t="s">
        <v>23831</v>
      </c>
      <c r="B2554" t="s">
        <v>55</v>
      </c>
      <c r="D2554" t="s">
        <v>56</v>
      </c>
      <c r="E2554" t="s">
        <v>23832</v>
      </c>
      <c r="F2554" t="s">
        <v>23833</v>
      </c>
      <c r="G2554">
        <v>11</v>
      </c>
      <c r="H2554" t="s">
        <v>59</v>
      </c>
      <c r="I2554" t="s">
        <v>23834</v>
      </c>
      <c r="J2554">
        <v>1</v>
      </c>
      <c r="K2554" t="s">
        <v>23835</v>
      </c>
      <c r="L2554" t="s">
        <v>23836</v>
      </c>
      <c r="N2554" t="s">
        <v>59</v>
      </c>
      <c r="O2554" t="s">
        <v>23837</v>
      </c>
      <c r="P2554">
        <v>2020</v>
      </c>
      <c r="Q2554" t="s">
        <v>762</v>
      </c>
      <c r="R2554" t="b">
        <v>1</v>
      </c>
      <c r="S2554" t="s">
        <v>67</v>
      </c>
      <c r="T2554" t="b">
        <v>1</v>
      </c>
      <c r="U2554" t="s">
        <v>68</v>
      </c>
      <c r="V2554" t="s">
        <v>69</v>
      </c>
      <c r="W2554" t="s">
        <v>64</v>
      </c>
      <c r="X2554" t="s">
        <v>23838</v>
      </c>
      <c r="Y2554">
        <v>2</v>
      </c>
      <c r="Z2554" t="s">
        <v>59</v>
      </c>
      <c r="AA2554" t="b">
        <v>1</v>
      </c>
      <c r="AB2554" t="s">
        <v>23839</v>
      </c>
      <c r="AC2554" t="s">
        <v>64</v>
      </c>
      <c r="AD2554" t="s">
        <v>72</v>
      </c>
      <c r="AE2554" t="s">
        <v>64</v>
      </c>
      <c r="AF2554" t="s">
        <v>72</v>
      </c>
      <c r="AG2554" t="s">
        <v>23840</v>
      </c>
      <c r="AI2554">
        <v>3</v>
      </c>
      <c r="AJ2554" t="s">
        <v>23841</v>
      </c>
      <c r="AK2554" t="s">
        <v>64</v>
      </c>
      <c r="AL2554" t="s">
        <v>59</v>
      </c>
      <c r="AM2554" t="s">
        <v>64</v>
      </c>
      <c r="AN2554" t="s">
        <v>76</v>
      </c>
      <c r="AO2554">
        <v>3295</v>
      </c>
      <c r="AR2554">
        <v>3295</v>
      </c>
      <c r="AS2554">
        <v>1.5</v>
      </c>
      <c r="AT2554">
        <v>0</v>
      </c>
      <c r="AU2554">
        <v>0</v>
      </c>
      <c r="AV2554">
        <v>3</v>
      </c>
      <c r="AW2554" t="s">
        <v>23842</v>
      </c>
      <c r="AZ2554" t="s">
        <v>491</v>
      </c>
      <c r="BB2554" t="b">
        <f t="shared" si="156"/>
        <v>0</v>
      </c>
      <c r="BC2554" t="str">
        <f>INDEX(repsearch2!B:B,MATCH(A2554,repsearch2!A:A,FALSE))</f>
        <v>No</v>
      </c>
      <c r="BD2554" s="3" t="b">
        <f t="shared" si="157"/>
        <v>0</v>
      </c>
      <c r="BE2554" s="3" t="b">
        <f t="shared" si="158"/>
        <v>1</v>
      </c>
      <c r="BF2554" t="str">
        <f t="shared" si="159"/>
        <v>gold</v>
      </c>
    </row>
    <row r="2555" spans="1:58" x14ac:dyDescent="0.3">
      <c r="A2555" t="s">
        <v>23843</v>
      </c>
      <c r="B2555" t="s">
        <v>55</v>
      </c>
      <c r="C2555" t="s">
        <v>81</v>
      </c>
      <c r="D2555" t="s">
        <v>56</v>
      </c>
      <c r="E2555" t="s">
        <v>23844</v>
      </c>
      <c r="F2555" t="s">
        <v>23845</v>
      </c>
      <c r="G2555">
        <v>2</v>
      </c>
      <c r="H2555" t="s">
        <v>59</v>
      </c>
      <c r="I2555" t="s">
        <v>23846</v>
      </c>
      <c r="J2555">
        <v>1</v>
      </c>
      <c r="K2555" t="s">
        <v>23847</v>
      </c>
      <c r="L2555" t="s">
        <v>23848</v>
      </c>
      <c r="M2555" t="s">
        <v>7843</v>
      </c>
      <c r="N2555" t="s">
        <v>64</v>
      </c>
      <c r="O2555" t="s">
        <v>23493</v>
      </c>
      <c r="P2555">
        <v>2020</v>
      </c>
      <c r="Q2555" t="s">
        <v>154</v>
      </c>
      <c r="R2555" t="b">
        <v>1</v>
      </c>
      <c r="S2555" t="s">
        <v>67</v>
      </c>
      <c r="T2555" t="b">
        <v>1</v>
      </c>
      <c r="U2555" t="s">
        <v>68</v>
      </c>
      <c r="V2555" t="s">
        <v>69</v>
      </c>
      <c r="W2555" t="s">
        <v>59</v>
      </c>
      <c r="Y2555">
        <v>0</v>
      </c>
      <c r="Z2555" t="s">
        <v>59</v>
      </c>
      <c r="AA2555" t="b">
        <v>1</v>
      </c>
      <c r="AB2555" t="s">
        <v>23495</v>
      </c>
      <c r="AC2555" t="s">
        <v>64</v>
      </c>
      <c r="AD2555" t="s">
        <v>72</v>
      </c>
      <c r="AE2555" t="s">
        <v>64</v>
      </c>
      <c r="AF2555" t="s">
        <v>72</v>
      </c>
      <c r="AG2555" t="s">
        <v>23496</v>
      </c>
      <c r="AI2555">
        <v>1</v>
      </c>
      <c r="AJ2555" t="s">
        <v>23849</v>
      </c>
      <c r="AK2555" t="s">
        <v>64</v>
      </c>
      <c r="AL2555" t="s">
        <v>59</v>
      </c>
      <c r="AM2555" t="s">
        <v>64</v>
      </c>
      <c r="AN2555" t="s">
        <v>158</v>
      </c>
      <c r="AO2555">
        <v>350</v>
      </c>
      <c r="AR2555">
        <v>389</v>
      </c>
      <c r="AS2555">
        <v>0.5</v>
      </c>
      <c r="AT2555">
        <v>0</v>
      </c>
      <c r="AU2555">
        <v>0</v>
      </c>
      <c r="AV2555">
        <v>1</v>
      </c>
      <c r="AW2555" t="s">
        <v>23850</v>
      </c>
      <c r="AX2555" t="s">
        <v>23851</v>
      </c>
      <c r="AY2555" t="s">
        <v>7613</v>
      </c>
      <c r="AZ2555" t="s">
        <v>227</v>
      </c>
      <c r="BB2555" t="b">
        <f t="shared" si="156"/>
        <v>0</v>
      </c>
      <c r="BC2555" t="str">
        <f>INDEX(repsearch2!B:B,MATCH(A2555,repsearch2!A:A,FALSE))</f>
        <v>No</v>
      </c>
      <c r="BD2555" s="3" t="b">
        <f t="shared" si="157"/>
        <v>0</v>
      </c>
      <c r="BE2555" s="3" t="b">
        <f t="shared" si="158"/>
        <v>1</v>
      </c>
      <c r="BF2555" t="str">
        <f t="shared" si="159"/>
        <v>gold</v>
      </c>
    </row>
    <row r="2556" spans="1:58" x14ac:dyDescent="0.3">
      <c r="A2556" t="s">
        <v>23852</v>
      </c>
      <c r="D2556" t="s">
        <v>96</v>
      </c>
      <c r="E2556" t="s">
        <v>23853</v>
      </c>
      <c r="F2556" t="s">
        <v>23854</v>
      </c>
      <c r="G2556">
        <v>3</v>
      </c>
      <c r="H2556" t="s">
        <v>59</v>
      </c>
      <c r="I2556" t="s">
        <v>23855</v>
      </c>
      <c r="J2556">
        <v>1</v>
      </c>
      <c r="K2556" t="s">
        <v>23856</v>
      </c>
      <c r="N2556" t="s">
        <v>59</v>
      </c>
      <c r="O2556" t="s">
        <v>23857</v>
      </c>
      <c r="P2556">
        <v>2020</v>
      </c>
      <c r="Q2556" t="s">
        <v>21274</v>
      </c>
      <c r="R2556" t="b">
        <v>0</v>
      </c>
      <c r="S2556" t="s">
        <v>67</v>
      </c>
      <c r="T2556" t="b">
        <v>0</v>
      </c>
      <c r="W2556" t="s">
        <v>59</v>
      </c>
      <c r="Y2556">
        <v>0</v>
      </c>
      <c r="Z2556" t="s">
        <v>59</v>
      </c>
      <c r="AA2556" t="b">
        <v>0</v>
      </c>
      <c r="AB2556" t="s">
        <v>23858</v>
      </c>
      <c r="AC2556" t="s">
        <v>64</v>
      </c>
      <c r="AD2556" t="s">
        <v>72</v>
      </c>
      <c r="AE2556" t="s">
        <v>64</v>
      </c>
      <c r="AF2556" t="s">
        <v>72</v>
      </c>
      <c r="AG2556" t="s">
        <v>23859</v>
      </c>
      <c r="AI2556">
        <v>0</v>
      </c>
      <c r="AK2556" t="s">
        <v>64</v>
      </c>
      <c r="AL2556" t="s">
        <v>59</v>
      </c>
      <c r="AS2556">
        <v>0</v>
      </c>
      <c r="AT2556">
        <v>0</v>
      </c>
      <c r="AU2556">
        <v>0</v>
      </c>
      <c r="AV2556">
        <v>0</v>
      </c>
      <c r="AZ2556" t="s">
        <v>7623</v>
      </c>
      <c r="BB2556" t="b">
        <f t="shared" si="156"/>
        <v>0</v>
      </c>
      <c r="BC2556" t="str">
        <f>INDEX(repsearch2!B:B,MATCH(A2556,repsearch2!A:A,FALSE))</f>
        <v>No</v>
      </c>
      <c r="BD2556" s="3" t="b">
        <f t="shared" si="157"/>
        <v>0</v>
      </c>
      <c r="BE2556" s="3" t="b">
        <f t="shared" si="158"/>
        <v>0</v>
      </c>
      <c r="BF2556" t="str">
        <f t="shared" si="159"/>
        <v>closed</v>
      </c>
    </row>
    <row r="2557" spans="1:58" x14ac:dyDescent="0.3">
      <c r="A2557" t="s">
        <v>23860</v>
      </c>
      <c r="D2557" t="s">
        <v>96</v>
      </c>
      <c r="E2557" t="s">
        <v>23861</v>
      </c>
      <c r="F2557" t="s">
        <v>23862</v>
      </c>
      <c r="G2557">
        <v>3</v>
      </c>
      <c r="H2557" t="s">
        <v>59</v>
      </c>
      <c r="I2557" t="s">
        <v>23863</v>
      </c>
      <c r="J2557">
        <v>1</v>
      </c>
      <c r="K2557" t="s">
        <v>23864</v>
      </c>
      <c r="L2557" t="s">
        <v>4172</v>
      </c>
      <c r="M2557" t="s">
        <v>4173</v>
      </c>
      <c r="N2557" t="s">
        <v>64</v>
      </c>
      <c r="O2557" t="s">
        <v>22977</v>
      </c>
      <c r="P2557">
        <v>2020</v>
      </c>
      <c r="Q2557" t="s">
        <v>1349</v>
      </c>
      <c r="R2557" t="b">
        <v>0</v>
      </c>
      <c r="S2557" t="s">
        <v>67</v>
      </c>
      <c r="T2557" t="b">
        <v>0</v>
      </c>
      <c r="W2557" t="s">
        <v>59</v>
      </c>
      <c r="Y2557">
        <v>0</v>
      </c>
      <c r="Z2557" t="s">
        <v>59</v>
      </c>
      <c r="AA2557" t="b">
        <v>0</v>
      </c>
      <c r="AB2557" t="s">
        <v>22978</v>
      </c>
      <c r="AC2557" t="s">
        <v>64</v>
      </c>
      <c r="AD2557" t="s">
        <v>1389</v>
      </c>
      <c r="AE2557" t="s">
        <v>59</v>
      </c>
      <c r="AG2557" t="s">
        <v>22979</v>
      </c>
      <c r="AI2557">
        <v>0</v>
      </c>
      <c r="AK2557" t="s">
        <v>64</v>
      </c>
      <c r="AL2557" t="s">
        <v>59</v>
      </c>
      <c r="AP2557" t="s">
        <v>76</v>
      </c>
      <c r="AQ2557">
        <v>2950</v>
      </c>
      <c r="AR2557">
        <v>2950</v>
      </c>
      <c r="AS2557">
        <v>0</v>
      </c>
      <c r="AT2557">
        <v>0</v>
      </c>
      <c r="AU2557">
        <v>0</v>
      </c>
      <c r="AV2557">
        <v>0</v>
      </c>
      <c r="AZ2557" t="s">
        <v>227</v>
      </c>
      <c r="BB2557" t="b">
        <f t="shared" si="156"/>
        <v>0</v>
      </c>
      <c r="BC2557" t="str">
        <f>INDEX(repsearch2!B:B,MATCH(A2557,repsearch2!A:A,FALSE))</f>
        <v>No</v>
      </c>
      <c r="BD2557" s="3" t="b">
        <f t="shared" si="157"/>
        <v>0</v>
      </c>
      <c r="BE2557" s="3" t="b">
        <f t="shared" si="158"/>
        <v>0</v>
      </c>
      <c r="BF2557" t="str">
        <f t="shared" si="159"/>
        <v>closed</v>
      </c>
    </row>
    <row r="2558" spans="1:58" x14ac:dyDescent="0.3">
      <c r="A2558" t="s">
        <v>23865</v>
      </c>
      <c r="D2558" t="s">
        <v>96</v>
      </c>
      <c r="E2558" t="s">
        <v>23866</v>
      </c>
      <c r="F2558" t="s">
        <v>23867</v>
      </c>
      <c r="G2558">
        <v>3</v>
      </c>
      <c r="H2558" t="s">
        <v>59</v>
      </c>
      <c r="I2558" t="s">
        <v>23868</v>
      </c>
      <c r="J2558">
        <v>1</v>
      </c>
      <c r="K2558" t="s">
        <v>23869</v>
      </c>
      <c r="L2558" t="s">
        <v>23870</v>
      </c>
      <c r="N2558" t="s">
        <v>59</v>
      </c>
      <c r="O2558" t="s">
        <v>23871</v>
      </c>
      <c r="P2558">
        <v>2019</v>
      </c>
      <c r="Q2558" t="s">
        <v>1349</v>
      </c>
      <c r="R2558" t="b">
        <v>0</v>
      </c>
      <c r="S2558" t="s">
        <v>67</v>
      </c>
      <c r="T2558" t="b">
        <v>0</v>
      </c>
      <c r="W2558" t="s">
        <v>59</v>
      </c>
      <c r="Y2558">
        <v>0</v>
      </c>
      <c r="Z2558" t="s">
        <v>59</v>
      </c>
      <c r="AA2558" t="b">
        <v>0</v>
      </c>
      <c r="AB2558" t="s">
        <v>23872</v>
      </c>
      <c r="AC2558" t="s">
        <v>64</v>
      </c>
      <c r="AD2558" t="s">
        <v>252</v>
      </c>
      <c r="AE2558" t="s">
        <v>59</v>
      </c>
      <c r="AG2558" t="s">
        <v>23873</v>
      </c>
      <c r="AI2558">
        <v>5</v>
      </c>
      <c r="AK2558" t="s">
        <v>64</v>
      </c>
      <c r="AL2558" t="s">
        <v>59</v>
      </c>
      <c r="AP2558" t="s">
        <v>76</v>
      </c>
      <c r="AQ2558">
        <v>2950</v>
      </c>
      <c r="AR2558">
        <v>2950</v>
      </c>
      <c r="AS2558">
        <v>1</v>
      </c>
      <c r="AT2558">
        <v>0</v>
      </c>
      <c r="AU2558">
        <v>0</v>
      </c>
      <c r="AV2558">
        <v>1</v>
      </c>
      <c r="AW2558" t="s">
        <v>23874</v>
      </c>
      <c r="AZ2558" t="s">
        <v>23875</v>
      </c>
      <c r="BA2558" t="s">
        <v>13235</v>
      </c>
      <c r="BB2558" t="b">
        <f t="shared" si="156"/>
        <v>0</v>
      </c>
      <c r="BC2558" t="str">
        <f>INDEX(repsearch2!B:B,MATCH(A2558,repsearch2!A:A,FALSE))</f>
        <v>No</v>
      </c>
      <c r="BD2558" s="3" t="b">
        <f t="shared" si="157"/>
        <v>0</v>
      </c>
      <c r="BE2558" s="3" t="b">
        <f t="shared" si="158"/>
        <v>0</v>
      </c>
      <c r="BF2558" t="str">
        <f t="shared" si="159"/>
        <v>closed</v>
      </c>
    </row>
    <row r="2559" spans="1:58" x14ac:dyDescent="0.3">
      <c r="A2559" t="s">
        <v>23876</v>
      </c>
      <c r="D2559" t="s">
        <v>96</v>
      </c>
      <c r="E2559" t="s">
        <v>23877</v>
      </c>
      <c r="F2559" t="s">
        <v>23878</v>
      </c>
      <c r="G2559">
        <v>6</v>
      </c>
      <c r="H2559" t="s">
        <v>59</v>
      </c>
      <c r="I2559" t="s">
        <v>23879</v>
      </c>
      <c r="J2559">
        <v>1</v>
      </c>
      <c r="K2559" t="s">
        <v>23880</v>
      </c>
      <c r="L2559" t="s">
        <v>23881</v>
      </c>
      <c r="N2559" t="s">
        <v>59</v>
      </c>
      <c r="O2559" t="s">
        <v>23882</v>
      </c>
      <c r="P2559">
        <v>2020</v>
      </c>
      <c r="Q2559" t="s">
        <v>1349</v>
      </c>
      <c r="R2559" t="b">
        <v>0</v>
      </c>
      <c r="S2559" t="s">
        <v>67</v>
      </c>
      <c r="T2559" t="b">
        <v>0</v>
      </c>
      <c r="W2559" t="s">
        <v>59</v>
      </c>
      <c r="Y2559">
        <v>0</v>
      </c>
      <c r="Z2559" t="s">
        <v>59</v>
      </c>
      <c r="AA2559" t="b">
        <v>0</v>
      </c>
      <c r="AB2559" t="s">
        <v>23883</v>
      </c>
      <c r="AC2559" t="s">
        <v>64</v>
      </c>
      <c r="AD2559" t="s">
        <v>252</v>
      </c>
      <c r="AE2559" t="s">
        <v>59</v>
      </c>
      <c r="AG2559" t="s">
        <v>23884</v>
      </c>
      <c r="AI2559">
        <v>0</v>
      </c>
      <c r="AK2559" t="s">
        <v>64</v>
      </c>
      <c r="AL2559" t="s">
        <v>59</v>
      </c>
      <c r="AP2559" t="s">
        <v>76</v>
      </c>
      <c r="AQ2559">
        <v>2950</v>
      </c>
      <c r="AR2559">
        <v>2950</v>
      </c>
      <c r="AS2559">
        <v>0</v>
      </c>
      <c r="AT2559">
        <v>0</v>
      </c>
      <c r="AU2559">
        <v>0</v>
      </c>
      <c r="AV2559">
        <v>0</v>
      </c>
      <c r="AX2559" t="s">
        <v>23885</v>
      </c>
      <c r="AY2559" t="s">
        <v>2545</v>
      </c>
      <c r="AZ2559" t="s">
        <v>23886</v>
      </c>
      <c r="BA2559" t="s">
        <v>23887</v>
      </c>
      <c r="BB2559" t="b">
        <f t="shared" si="156"/>
        <v>0</v>
      </c>
      <c r="BC2559" t="str">
        <f>INDEX(repsearch2!B:B,MATCH(A2559,repsearch2!A:A,FALSE))</f>
        <v>No</v>
      </c>
      <c r="BD2559" s="3" t="b">
        <f t="shared" si="157"/>
        <v>0</v>
      </c>
      <c r="BE2559" s="3" t="b">
        <f t="shared" si="158"/>
        <v>0</v>
      </c>
      <c r="BF2559" t="str">
        <f t="shared" si="159"/>
        <v>closed</v>
      </c>
    </row>
    <row r="2560" spans="1:58" x14ac:dyDescent="0.3">
      <c r="A2560" t="s">
        <v>23888</v>
      </c>
      <c r="B2560" t="s">
        <v>896</v>
      </c>
      <c r="D2560" t="s">
        <v>897</v>
      </c>
      <c r="E2560" t="s">
        <v>23889</v>
      </c>
      <c r="F2560" t="s">
        <v>23890</v>
      </c>
      <c r="G2560">
        <v>9</v>
      </c>
      <c r="H2560" t="s">
        <v>59</v>
      </c>
      <c r="I2560" t="s">
        <v>23891</v>
      </c>
      <c r="J2560">
        <v>1</v>
      </c>
      <c r="K2560" t="s">
        <v>23892</v>
      </c>
      <c r="L2560" t="s">
        <v>23893</v>
      </c>
      <c r="N2560" t="s">
        <v>59</v>
      </c>
      <c r="O2560" t="s">
        <v>953</v>
      </c>
      <c r="P2560">
        <v>2020</v>
      </c>
      <c r="Q2560" t="s">
        <v>184</v>
      </c>
      <c r="R2560" t="b">
        <v>1</v>
      </c>
      <c r="S2560" t="s">
        <v>67</v>
      </c>
      <c r="T2560" t="b">
        <v>0</v>
      </c>
      <c r="U2560" t="s">
        <v>1102</v>
      </c>
      <c r="V2560" t="s">
        <v>905</v>
      </c>
      <c r="W2560" t="s">
        <v>64</v>
      </c>
      <c r="X2560" t="s">
        <v>14837</v>
      </c>
      <c r="Y2560">
        <v>1</v>
      </c>
      <c r="Z2560" t="s">
        <v>59</v>
      </c>
      <c r="AA2560" t="b">
        <v>0</v>
      </c>
      <c r="AB2560" t="s">
        <v>954</v>
      </c>
      <c r="AC2560" t="s">
        <v>64</v>
      </c>
      <c r="AD2560" t="s">
        <v>252</v>
      </c>
      <c r="AE2560" t="s">
        <v>59</v>
      </c>
      <c r="AG2560" t="s">
        <v>955</v>
      </c>
      <c r="AI2560">
        <v>10</v>
      </c>
      <c r="AJ2560" t="s">
        <v>23894</v>
      </c>
      <c r="AK2560" t="s">
        <v>64</v>
      </c>
      <c r="AL2560" t="s">
        <v>59</v>
      </c>
      <c r="AP2560" t="s">
        <v>76</v>
      </c>
      <c r="AQ2560">
        <v>3000</v>
      </c>
      <c r="AR2560">
        <v>3000</v>
      </c>
      <c r="AS2560">
        <v>87.7</v>
      </c>
      <c r="AT2560">
        <v>0</v>
      </c>
      <c r="AU2560">
        <v>0</v>
      </c>
      <c r="AV2560">
        <v>149</v>
      </c>
      <c r="AW2560" t="s">
        <v>23895</v>
      </c>
      <c r="AZ2560" t="s">
        <v>893</v>
      </c>
      <c r="BA2560" t="s">
        <v>894</v>
      </c>
      <c r="BB2560" t="b">
        <f t="shared" si="156"/>
        <v>0</v>
      </c>
      <c r="BC2560" t="str">
        <f>INDEX(repsearch2!B:B,MATCH(A2560,repsearch2!A:A,FALSE))</f>
        <v>No</v>
      </c>
      <c r="BD2560" s="3" t="b">
        <f t="shared" si="157"/>
        <v>0</v>
      </c>
      <c r="BE2560" s="3" t="b">
        <f t="shared" si="158"/>
        <v>1</v>
      </c>
      <c r="BF2560" t="str">
        <f t="shared" si="159"/>
        <v>green</v>
      </c>
    </row>
    <row r="2561" spans="1:58" x14ac:dyDescent="0.3">
      <c r="A2561" t="s">
        <v>23896</v>
      </c>
      <c r="D2561" t="s">
        <v>96</v>
      </c>
      <c r="E2561" t="s">
        <v>23897</v>
      </c>
      <c r="F2561" t="s">
        <v>23898</v>
      </c>
      <c r="G2561">
        <v>4</v>
      </c>
      <c r="H2561" t="s">
        <v>59</v>
      </c>
      <c r="I2561" t="s">
        <v>23899</v>
      </c>
      <c r="J2561">
        <v>1</v>
      </c>
      <c r="K2561" t="s">
        <v>23900</v>
      </c>
      <c r="L2561" t="s">
        <v>23901</v>
      </c>
      <c r="M2561" t="s">
        <v>19105</v>
      </c>
      <c r="N2561" t="s">
        <v>64</v>
      </c>
      <c r="O2561" t="s">
        <v>3562</v>
      </c>
      <c r="P2561">
        <v>2020</v>
      </c>
      <c r="Q2561" t="s">
        <v>368</v>
      </c>
      <c r="R2561" t="b">
        <v>0</v>
      </c>
      <c r="S2561" t="s">
        <v>67</v>
      </c>
      <c r="T2561" t="b">
        <v>0</v>
      </c>
      <c r="W2561" t="s">
        <v>59</v>
      </c>
      <c r="Y2561">
        <v>0</v>
      </c>
      <c r="Z2561" t="s">
        <v>59</v>
      </c>
      <c r="AA2561" t="b">
        <v>0</v>
      </c>
      <c r="AB2561" t="s">
        <v>3563</v>
      </c>
      <c r="AC2561" t="s">
        <v>64</v>
      </c>
      <c r="AD2561" t="s">
        <v>141</v>
      </c>
      <c r="AE2561" t="s">
        <v>59</v>
      </c>
      <c r="AG2561" t="s">
        <v>3564</v>
      </c>
      <c r="AI2561">
        <v>2</v>
      </c>
      <c r="AK2561" t="s">
        <v>64</v>
      </c>
      <c r="AL2561" t="s">
        <v>59</v>
      </c>
      <c r="AP2561" t="s">
        <v>76</v>
      </c>
      <c r="AQ2561">
        <v>3000</v>
      </c>
      <c r="AR2561">
        <v>3000</v>
      </c>
      <c r="AS2561">
        <v>0.5</v>
      </c>
      <c r="AT2561">
        <v>0</v>
      </c>
      <c r="AU2561">
        <v>0</v>
      </c>
      <c r="AV2561">
        <v>1</v>
      </c>
      <c r="AW2561" t="s">
        <v>23902</v>
      </c>
      <c r="AZ2561" t="s">
        <v>227</v>
      </c>
      <c r="BA2561" t="s">
        <v>3565</v>
      </c>
      <c r="BB2561" t="b">
        <f t="shared" si="156"/>
        <v>0</v>
      </c>
      <c r="BC2561" t="str">
        <f>INDEX(repsearch2!B:B,MATCH(A2561,repsearch2!A:A,FALSE))</f>
        <v>No</v>
      </c>
      <c r="BD2561" s="3" t="b">
        <f t="shared" si="157"/>
        <v>0</v>
      </c>
      <c r="BE2561" s="3" t="b">
        <f t="shared" si="158"/>
        <v>0</v>
      </c>
      <c r="BF2561" t="str">
        <f t="shared" si="159"/>
        <v>closed</v>
      </c>
    </row>
    <row r="2562" spans="1:58" x14ac:dyDescent="0.3">
      <c r="A2562" t="s">
        <v>23903</v>
      </c>
      <c r="B2562" t="s">
        <v>55</v>
      </c>
      <c r="D2562" t="s">
        <v>56</v>
      </c>
      <c r="E2562" t="s">
        <v>23904</v>
      </c>
      <c r="F2562" t="s">
        <v>23905</v>
      </c>
      <c r="G2562">
        <v>27</v>
      </c>
      <c r="H2562" t="s">
        <v>64</v>
      </c>
      <c r="I2562" t="s">
        <v>23906</v>
      </c>
      <c r="J2562">
        <v>1</v>
      </c>
      <c r="K2562" t="s">
        <v>23907</v>
      </c>
      <c r="L2562" t="s">
        <v>23908</v>
      </c>
      <c r="N2562" t="s">
        <v>59</v>
      </c>
      <c r="O2562" t="s">
        <v>23909</v>
      </c>
      <c r="P2562">
        <v>2020</v>
      </c>
      <c r="Q2562" t="s">
        <v>436</v>
      </c>
      <c r="R2562" t="b">
        <v>1</v>
      </c>
      <c r="S2562" t="s">
        <v>67</v>
      </c>
      <c r="T2562" t="b">
        <v>1</v>
      </c>
      <c r="U2562" t="s">
        <v>68</v>
      </c>
      <c r="V2562" t="s">
        <v>69</v>
      </c>
      <c r="W2562" t="s">
        <v>64</v>
      </c>
      <c r="X2562" t="s">
        <v>11313</v>
      </c>
      <c r="Y2562">
        <v>2</v>
      </c>
      <c r="Z2562" t="s">
        <v>59</v>
      </c>
      <c r="AA2562" t="b">
        <v>1</v>
      </c>
      <c r="AB2562" t="s">
        <v>23910</v>
      </c>
      <c r="AC2562" t="s">
        <v>64</v>
      </c>
      <c r="AD2562" t="s">
        <v>72</v>
      </c>
      <c r="AE2562" t="s">
        <v>59</v>
      </c>
      <c r="AG2562" t="s">
        <v>23911</v>
      </c>
      <c r="AI2562">
        <v>9</v>
      </c>
      <c r="AJ2562" t="s">
        <v>23912</v>
      </c>
      <c r="AK2562" t="s">
        <v>64</v>
      </c>
      <c r="AL2562" t="s">
        <v>59</v>
      </c>
      <c r="AM2562" t="s">
        <v>64</v>
      </c>
      <c r="AN2562" t="s">
        <v>76</v>
      </c>
      <c r="AO2562">
        <v>1000</v>
      </c>
      <c r="AR2562">
        <v>1000</v>
      </c>
      <c r="AS2562">
        <v>119.25</v>
      </c>
      <c r="AT2562">
        <v>0</v>
      </c>
      <c r="AU2562">
        <v>0</v>
      </c>
      <c r="AV2562">
        <v>181</v>
      </c>
      <c r="AW2562" t="s">
        <v>23913</v>
      </c>
      <c r="AZ2562" t="s">
        <v>23914</v>
      </c>
      <c r="BB2562" t="b">
        <f t="shared" si="156"/>
        <v>0</v>
      </c>
      <c r="BC2562" t="str">
        <f>INDEX(repsearch2!B:B,MATCH(A2562,repsearch2!A:A,FALSE))</f>
        <v>No</v>
      </c>
      <c r="BD2562" s="3" t="b">
        <f t="shared" si="157"/>
        <v>0</v>
      </c>
      <c r="BE2562" s="3" t="b">
        <f t="shared" si="158"/>
        <v>1</v>
      </c>
      <c r="BF2562" t="str">
        <f t="shared" si="159"/>
        <v>gold</v>
      </c>
    </row>
    <row r="2563" spans="1:58" x14ac:dyDescent="0.3">
      <c r="A2563" t="s">
        <v>23915</v>
      </c>
      <c r="D2563" t="s">
        <v>96</v>
      </c>
      <c r="E2563" t="s">
        <v>23916</v>
      </c>
      <c r="F2563" t="s">
        <v>23917</v>
      </c>
      <c r="G2563">
        <v>1</v>
      </c>
      <c r="H2563" t="s">
        <v>59</v>
      </c>
      <c r="I2563" t="s">
        <v>23918</v>
      </c>
      <c r="J2563">
        <v>1</v>
      </c>
      <c r="K2563" t="s">
        <v>23919</v>
      </c>
      <c r="L2563" t="s">
        <v>23920</v>
      </c>
      <c r="M2563" t="s">
        <v>23921</v>
      </c>
      <c r="N2563" t="s">
        <v>64</v>
      </c>
      <c r="O2563" t="s">
        <v>23922</v>
      </c>
      <c r="P2563">
        <v>2020</v>
      </c>
      <c r="Q2563" t="s">
        <v>184</v>
      </c>
      <c r="R2563" t="b">
        <v>0</v>
      </c>
      <c r="S2563" t="s">
        <v>67</v>
      </c>
      <c r="T2563" t="b">
        <v>0</v>
      </c>
      <c r="W2563" t="s">
        <v>59</v>
      </c>
      <c r="Y2563">
        <v>0</v>
      </c>
      <c r="Z2563" t="s">
        <v>59</v>
      </c>
      <c r="AA2563" t="b">
        <v>0</v>
      </c>
      <c r="AB2563" t="s">
        <v>23923</v>
      </c>
      <c r="AC2563" t="s">
        <v>64</v>
      </c>
      <c r="AD2563" t="s">
        <v>252</v>
      </c>
      <c r="AE2563" t="s">
        <v>59</v>
      </c>
      <c r="AG2563" t="s">
        <v>23924</v>
      </c>
      <c r="AI2563">
        <v>0</v>
      </c>
      <c r="AK2563" t="s">
        <v>64</v>
      </c>
      <c r="AL2563" t="s">
        <v>59</v>
      </c>
      <c r="AP2563" t="s">
        <v>76</v>
      </c>
      <c r="AQ2563">
        <v>2600</v>
      </c>
      <c r="AR2563">
        <v>2600</v>
      </c>
      <c r="AS2563">
        <v>0</v>
      </c>
      <c r="AT2563">
        <v>0</v>
      </c>
      <c r="AU2563">
        <v>0</v>
      </c>
      <c r="AV2563">
        <v>0</v>
      </c>
      <c r="AZ2563" t="s">
        <v>227</v>
      </c>
      <c r="BA2563" t="s">
        <v>14519</v>
      </c>
      <c r="BB2563" t="b">
        <f t="shared" ref="BB2563:BB2626" si="160">ISNUMBER(FIND("openrepository.aut.ac.nz",X2563))</f>
        <v>0</v>
      </c>
      <c r="BC2563" t="str">
        <f>INDEX(repsearch2!B:B,MATCH(A2563,repsearch2!A:A,FALSE))</f>
        <v>No</v>
      </c>
      <c r="BD2563" s="3" t="b">
        <f t="shared" ref="BD2563:BD2626" si="161">OR(BB2563=TRUE,BC2563="Yes")</f>
        <v>0</v>
      </c>
      <c r="BE2563" s="3" t="b">
        <f t="shared" ref="BE2563:BE2626" si="162">NOT(AND(D2563="closed",BD2563=FALSE))</f>
        <v>0</v>
      </c>
      <c r="BF2563" t="str">
        <f t="shared" ref="BF2563:BF2626" si="163">IF(AND(BD2563=TRUE,D2563="closed"),"green",D2563)</f>
        <v>closed</v>
      </c>
    </row>
    <row r="2564" spans="1:58" x14ac:dyDescent="0.3">
      <c r="A2564" t="s">
        <v>23925</v>
      </c>
      <c r="D2564" t="s">
        <v>96</v>
      </c>
      <c r="E2564" t="s">
        <v>23926</v>
      </c>
      <c r="F2564" t="s">
        <v>23927</v>
      </c>
      <c r="G2564">
        <v>2</v>
      </c>
      <c r="H2564" t="s">
        <v>59</v>
      </c>
      <c r="I2564" t="s">
        <v>23928</v>
      </c>
      <c r="J2564">
        <v>1</v>
      </c>
      <c r="K2564" t="s">
        <v>23929</v>
      </c>
      <c r="L2564" t="s">
        <v>23930</v>
      </c>
      <c r="M2564" t="s">
        <v>23931</v>
      </c>
      <c r="N2564" t="s">
        <v>64</v>
      </c>
      <c r="O2564" t="s">
        <v>13517</v>
      </c>
      <c r="P2564">
        <v>2020</v>
      </c>
      <c r="Q2564" t="s">
        <v>1349</v>
      </c>
      <c r="R2564" t="b">
        <v>0</v>
      </c>
      <c r="S2564" t="s">
        <v>67</v>
      </c>
      <c r="T2564" t="b">
        <v>0</v>
      </c>
      <c r="W2564" t="s">
        <v>59</v>
      </c>
      <c r="Y2564">
        <v>0</v>
      </c>
      <c r="Z2564" t="s">
        <v>59</v>
      </c>
      <c r="AA2564" t="b">
        <v>0</v>
      </c>
      <c r="AB2564" t="s">
        <v>13518</v>
      </c>
      <c r="AC2564" t="s">
        <v>64</v>
      </c>
      <c r="AD2564" t="s">
        <v>252</v>
      </c>
      <c r="AE2564" t="s">
        <v>59</v>
      </c>
      <c r="AG2564" t="s">
        <v>13519</v>
      </c>
      <c r="AI2564">
        <v>0</v>
      </c>
      <c r="AK2564" t="s">
        <v>64</v>
      </c>
      <c r="AL2564" t="s">
        <v>59</v>
      </c>
      <c r="AP2564" t="s">
        <v>76</v>
      </c>
      <c r="AQ2564">
        <v>2950</v>
      </c>
      <c r="AR2564">
        <v>2950</v>
      </c>
      <c r="AS2564">
        <v>0</v>
      </c>
      <c r="AT2564">
        <v>0</v>
      </c>
      <c r="AU2564">
        <v>0</v>
      </c>
      <c r="AV2564">
        <v>0</v>
      </c>
      <c r="AZ2564" t="s">
        <v>581</v>
      </c>
      <c r="BA2564" t="s">
        <v>79</v>
      </c>
      <c r="BB2564" t="b">
        <f t="shared" si="160"/>
        <v>0</v>
      </c>
      <c r="BC2564" t="str">
        <f>INDEX(repsearch2!B:B,MATCH(A2564,repsearch2!A:A,FALSE))</f>
        <v>No</v>
      </c>
      <c r="BD2564" s="3" t="b">
        <f t="shared" si="161"/>
        <v>0</v>
      </c>
      <c r="BE2564" s="3" t="b">
        <f t="shared" si="162"/>
        <v>0</v>
      </c>
      <c r="BF2564" t="str">
        <f t="shared" si="163"/>
        <v>closed</v>
      </c>
    </row>
    <row r="2565" spans="1:58" x14ac:dyDescent="0.3">
      <c r="A2565" t="s">
        <v>23932</v>
      </c>
      <c r="D2565" t="s">
        <v>96</v>
      </c>
      <c r="E2565" t="s">
        <v>23933</v>
      </c>
      <c r="F2565" t="s">
        <v>23934</v>
      </c>
      <c r="G2565">
        <v>3</v>
      </c>
      <c r="H2565" t="s">
        <v>59</v>
      </c>
      <c r="I2565" t="s">
        <v>23935</v>
      </c>
      <c r="J2565">
        <v>1</v>
      </c>
      <c r="K2565" t="s">
        <v>23936</v>
      </c>
      <c r="L2565" t="s">
        <v>23937</v>
      </c>
      <c r="N2565" t="s">
        <v>59</v>
      </c>
      <c r="O2565" t="s">
        <v>5269</v>
      </c>
      <c r="P2565">
        <v>2020</v>
      </c>
      <c r="Q2565" t="s">
        <v>436</v>
      </c>
      <c r="R2565" t="b">
        <v>0</v>
      </c>
      <c r="S2565" t="s">
        <v>67</v>
      </c>
      <c r="T2565" t="b">
        <v>0</v>
      </c>
      <c r="W2565" t="s">
        <v>59</v>
      </c>
      <c r="Y2565">
        <v>0</v>
      </c>
      <c r="Z2565" t="s">
        <v>59</v>
      </c>
      <c r="AA2565" t="b">
        <v>0</v>
      </c>
      <c r="AB2565" t="s">
        <v>5270</v>
      </c>
      <c r="AC2565" t="s">
        <v>64</v>
      </c>
      <c r="AD2565" t="s">
        <v>72</v>
      </c>
      <c r="AE2565" t="s">
        <v>59</v>
      </c>
      <c r="AG2565" t="s">
        <v>5271</v>
      </c>
      <c r="AI2565">
        <v>1</v>
      </c>
      <c r="AK2565" t="s">
        <v>64</v>
      </c>
      <c r="AL2565" t="s">
        <v>59</v>
      </c>
      <c r="AP2565" t="s">
        <v>76</v>
      </c>
      <c r="AQ2565">
        <v>3000</v>
      </c>
      <c r="AR2565">
        <v>3000</v>
      </c>
      <c r="AS2565">
        <v>0</v>
      </c>
      <c r="AT2565">
        <v>0</v>
      </c>
      <c r="AU2565">
        <v>0</v>
      </c>
      <c r="AV2565">
        <v>0</v>
      </c>
      <c r="AY2565" t="s">
        <v>23938</v>
      </c>
      <c r="AZ2565" t="s">
        <v>1118</v>
      </c>
      <c r="BA2565" t="s">
        <v>5273</v>
      </c>
      <c r="BB2565" t="b">
        <f t="shared" si="160"/>
        <v>0</v>
      </c>
      <c r="BC2565" t="str">
        <f>INDEX(repsearch2!B:B,MATCH(A2565,repsearch2!A:A,FALSE))</f>
        <v>No</v>
      </c>
      <c r="BD2565" s="3" t="b">
        <f t="shared" si="161"/>
        <v>0</v>
      </c>
      <c r="BE2565" s="3" t="b">
        <f t="shared" si="162"/>
        <v>0</v>
      </c>
      <c r="BF2565" t="str">
        <f t="shared" si="163"/>
        <v>closed</v>
      </c>
    </row>
    <row r="2566" spans="1:58" x14ac:dyDescent="0.3">
      <c r="A2566" t="s">
        <v>23939</v>
      </c>
      <c r="D2566" t="s">
        <v>96</v>
      </c>
      <c r="E2566" t="s">
        <v>23940</v>
      </c>
      <c r="F2566" t="s">
        <v>23941</v>
      </c>
      <c r="G2566">
        <v>3</v>
      </c>
      <c r="H2566" t="s">
        <v>59</v>
      </c>
      <c r="I2566" t="s">
        <v>23942</v>
      </c>
      <c r="J2566">
        <v>1</v>
      </c>
      <c r="K2566" t="s">
        <v>23943</v>
      </c>
      <c r="L2566" t="s">
        <v>23944</v>
      </c>
      <c r="M2566" t="s">
        <v>23945</v>
      </c>
      <c r="N2566" t="s">
        <v>64</v>
      </c>
      <c r="O2566" t="s">
        <v>23946</v>
      </c>
      <c r="P2566">
        <v>2020</v>
      </c>
      <c r="Q2566" t="s">
        <v>21435</v>
      </c>
      <c r="R2566" t="b">
        <v>0</v>
      </c>
      <c r="S2566" t="s">
        <v>102</v>
      </c>
      <c r="T2566" t="b">
        <v>0</v>
      </c>
      <c r="W2566" t="s">
        <v>59</v>
      </c>
      <c r="Y2566">
        <v>0</v>
      </c>
      <c r="Z2566" t="s">
        <v>59</v>
      </c>
      <c r="AA2566" t="b">
        <v>0</v>
      </c>
      <c r="AI2566">
        <v>0</v>
      </c>
      <c r="AK2566" t="s">
        <v>64</v>
      </c>
      <c r="AL2566" t="s">
        <v>59</v>
      </c>
      <c r="AS2566">
        <v>0</v>
      </c>
      <c r="AT2566">
        <v>0</v>
      </c>
      <c r="AU2566">
        <v>0</v>
      </c>
      <c r="AV2566">
        <v>0</v>
      </c>
      <c r="AZ2566" t="s">
        <v>23947</v>
      </c>
      <c r="BB2566" t="b">
        <f t="shared" si="160"/>
        <v>0</v>
      </c>
      <c r="BC2566" t="str">
        <f>INDEX(repsearch2!B:B,MATCH(A2566,repsearch2!A:A,FALSE))</f>
        <v>No</v>
      </c>
      <c r="BD2566" s="3" t="b">
        <f t="shared" si="161"/>
        <v>0</v>
      </c>
      <c r="BE2566" s="3" t="b">
        <f t="shared" si="162"/>
        <v>0</v>
      </c>
      <c r="BF2566" t="str">
        <f t="shared" si="163"/>
        <v>closed</v>
      </c>
    </row>
    <row r="2567" spans="1:58" x14ac:dyDescent="0.3">
      <c r="A2567" t="s">
        <v>23948</v>
      </c>
      <c r="D2567" t="s">
        <v>96</v>
      </c>
      <c r="E2567" t="s">
        <v>23949</v>
      </c>
      <c r="F2567" t="s">
        <v>23950</v>
      </c>
      <c r="G2567">
        <v>2</v>
      </c>
      <c r="H2567" t="s">
        <v>59</v>
      </c>
      <c r="I2567" t="s">
        <v>23951</v>
      </c>
      <c r="J2567">
        <v>1</v>
      </c>
      <c r="K2567" t="s">
        <v>23952</v>
      </c>
      <c r="L2567" t="s">
        <v>23953</v>
      </c>
      <c r="M2567" t="s">
        <v>23954</v>
      </c>
      <c r="N2567" t="s">
        <v>64</v>
      </c>
      <c r="O2567" t="s">
        <v>23955</v>
      </c>
      <c r="P2567">
        <v>2020</v>
      </c>
      <c r="Q2567" t="s">
        <v>21435</v>
      </c>
      <c r="R2567" t="b">
        <v>0</v>
      </c>
      <c r="S2567" t="s">
        <v>102</v>
      </c>
      <c r="T2567" t="b">
        <v>0</v>
      </c>
      <c r="W2567" t="s">
        <v>59</v>
      </c>
      <c r="Y2567">
        <v>0</v>
      </c>
      <c r="Z2567" t="s">
        <v>59</v>
      </c>
      <c r="AA2567" t="b">
        <v>0</v>
      </c>
      <c r="AI2567">
        <v>0</v>
      </c>
      <c r="AK2567" t="s">
        <v>64</v>
      </c>
      <c r="AL2567" t="s">
        <v>59</v>
      </c>
      <c r="AS2567">
        <v>0</v>
      </c>
      <c r="AT2567">
        <v>0</v>
      </c>
      <c r="AU2567">
        <v>0</v>
      </c>
      <c r="AV2567">
        <v>0</v>
      </c>
      <c r="AZ2567" t="s">
        <v>331</v>
      </c>
      <c r="BB2567" t="b">
        <f t="shared" si="160"/>
        <v>0</v>
      </c>
      <c r="BC2567" t="str">
        <f>INDEX(repsearch2!B:B,MATCH(A2567,repsearch2!A:A,FALSE))</f>
        <v>No</v>
      </c>
      <c r="BD2567" s="3" t="b">
        <f t="shared" si="161"/>
        <v>0</v>
      </c>
      <c r="BE2567" s="3" t="b">
        <f t="shared" si="162"/>
        <v>0</v>
      </c>
      <c r="BF2567" t="str">
        <f t="shared" si="163"/>
        <v>closed</v>
      </c>
    </row>
    <row r="2568" spans="1:58" x14ac:dyDescent="0.3">
      <c r="A2568" t="s">
        <v>23956</v>
      </c>
      <c r="D2568" t="s">
        <v>96</v>
      </c>
      <c r="E2568" t="s">
        <v>23957</v>
      </c>
      <c r="F2568" t="s">
        <v>23958</v>
      </c>
      <c r="G2568">
        <v>2</v>
      </c>
      <c r="H2568" t="s">
        <v>59</v>
      </c>
      <c r="I2568" t="s">
        <v>23959</v>
      </c>
      <c r="J2568">
        <v>1</v>
      </c>
      <c r="K2568" t="s">
        <v>23960</v>
      </c>
      <c r="L2568" t="s">
        <v>23961</v>
      </c>
      <c r="M2568" t="s">
        <v>23962</v>
      </c>
      <c r="N2568" t="s">
        <v>64</v>
      </c>
      <c r="O2568" t="s">
        <v>23963</v>
      </c>
      <c r="P2568">
        <v>2020</v>
      </c>
      <c r="Q2568" t="s">
        <v>23964</v>
      </c>
      <c r="R2568" t="b">
        <v>0</v>
      </c>
      <c r="S2568" t="s">
        <v>67</v>
      </c>
      <c r="T2568" t="b">
        <v>0</v>
      </c>
      <c r="W2568" t="s">
        <v>59</v>
      </c>
      <c r="Y2568">
        <v>0</v>
      </c>
      <c r="Z2568" t="s">
        <v>59</v>
      </c>
      <c r="AA2568" t="b">
        <v>0</v>
      </c>
      <c r="AB2568" t="s">
        <v>23965</v>
      </c>
      <c r="AC2568" t="s">
        <v>205</v>
      </c>
      <c r="AI2568">
        <v>0</v>
      </c>
      <c r="AK2568" t="s">
        <v>64</v>
      </c>
      <c r="AL2568" t="s">
        <v>59</v>
      </c>
      <c r="AS2568">
        <v>0</v>
      </c>
      <c r="AT2568">
        <v>0</v>
      </c>
      <c r="AU2568">
        <v>0</v>
      </c>
      <c r="AV2568">
        <v>0</v>
      </c>
      <c r="AZ2568" t="s">
        <v>3648</v>
      </c>
      <c r="BB2568" t="b">
        <f t="shared" si="160"/>
        <v>0</v>
      </c>
      <c r="BC2568" t="str">
        <f>INDEX(repsearch2!B:B,MATCH(A2568,repsearch2!A:A,FALSE))</f>
        <v>No</v>
      </c>
      <c r="BD2568" s="3" t="b">
        <f t="shared" si="161"/>
        <v>0</v>
      </c>
      <c r="BE2568" s="3" t="b">
        <f t="shared" si="162"/>
        <v>0</v>
      </c>
      <c r="BF2568" t="str">
        <f t="shared" si="163"/>
        <v>closed</v>
      </c>
    </row>
    <row r="2569" spans="1:58" x14ac:dyDescent="0.3">
      <c r="A2569" s="3" t="s">
        <v>23966</v>
      </c>
      <c r="B2569" s="3" t="s">
        <v>55</v>
      </c>
      <c r="C2569" s="3" t="s">
        <v>81</v>
      </c>
      <c r="D2569" s="3" t="s">
        <v>319</v>
      </c>
      <c r="E2569" s="3" t="s">
        <v>23967</v>
      </c>
      <c r="F2569" s="3" t="s">
        <v>23968</v>
      </c>
      <c r="G2569" s="3">
        <v>5</v>
      </c>
      <c r="H2569" s="3" t="s">
        <v>59</v>
      </c>
      <c r="I2569" s="3" t="s">
        <v>23969</v>
      </c>
      <c r="J2569" s="3">
        <v>1</v>
      </c>
      <c r="K2569" s="3" t="s">
        <v>23970</v>
      </c>
      <c r="L2569" s="3" t="s">
        <v>23971</v>
      </c>
      <c r="M2569" s="3" t="s">
        <v>18561</v>
      </c>
      <c r="N2569" s="3" t="s">
        <v>64</v>
      </c>
      <c r="O2569" s="3" t="s">
        <v>23972</v>
      </c>
      <c r="P2569" s="3">
        <v>2020</v>
      </c>
      <c r="Q2569" s="3" t="s">
        <v>4864</v>
      </c>
      <c r="R2569" s="3" t="b">
        <v>1</v>
      </c>
      <c r="S2569" s="3" t="s">
        <v>67</v>
      </c>
      <c r="T2569" s="3" t="b">
        <v>1</v>
      </c>
      <c r="U2569" s="3" t="s">
        <v>68</v>
      </c>
      <c r="V2569" s="3" t="s">
        <v>69</v>
      </c>
      <c r="W2569" s="3" t="s">
        <v>64</v>
      </c>
      <c r="X2569" s="3" t="s">
        <v>70</v>
      </c>
      <c r="Y2569" s="3">
        <v>1</v>
      </c>
      <c r="Z2569" s="3" t="s">
        <v>59</v>
      </c>
      <c r="AA2569" s="3" t="b">
        <v>1</v>
      </c>
      <c r="AB2569" s="3" t="s">
        <v>23973</v>
      </c>
      <c r="AC2569" s="3" t="s">
        <v>64</v>
      </c>
      <c r="AD2569" s="3" t="s">
        <v>72</v>
      </c>
      <c r="AE2569" s="3" t="s">
        <v>64</v>
      </c>
      <c r="AF2569" s="3" t="s">
        <v>72</v>
      </c>
      <c r="AG2569" s="3" t="s">
        <v>23974</v>
      </c>
      <c r="AH2569" s="3"/>
      <c r="AI2569" s="3">
        <v>0</v>
      </c>
      <c r="AJ2569" s="3" t="s">
        <v>23975</v>
      </c>
      <c r="AK2569" s="3" t="s">
        <v>64</v>
      </c>
      <c r="AL2569" s="3" t="s">
        <v>59</v>
      </c>
      <c r="AM2569" s="3" t="s">
        <v>59</v>
      </c>
      <c r="AN2569" s="3"/>
      <c r="AO2569" s="3"/>
      <c r="AP2569" s="3"/>
      <c r="AQ2569" s="3"/>
      <c r="AR2569" s="3">
        <v>0</v>
      </c>
      <c r="AS2569" s="3">
        <v>0</v>
      </c>
      <c r="AT2569" s="3">
        <v>0</v>
      </c>
      <c r="AU2569" s="3">
        <v>0</v>
      </c>
      <c r="AV2569" s="3">
        <v>0</v>
      </c>
      <c r="AW2569" s="3"/>
      <c r="AX2569" s="3"/>
      <c r="AY2569" s="3"/>
      <c r="AZ2569" s="3" t="s">
        <v>23976</v>
      </c>
      <c r="BA2569" s="3"/>
      <c r="BB2569" s="3" t="b">
        <f t="shared" si="160"/>
        <v>1</v>
      </c>
      <c r="BC2569" s="3" t="str">
        <f>INDEX(repsearch2!B:B,MATCH(A2569,repsearch2!A:A,FALSE))</f>
        <v>Yes</v>
      </c>
      <c r="BD2569" s="3" t="b">
        <f t="shared" si="161"/>
        <v>1</v>
      </c>
      <c r="BE2569" s="3" t="b">
        <f t="shared" si="162"/>
        <v>1</v>
      </c>
      <c r="BF2569" t="str">
        <f t="shared" si="163"/>
        <v>diamond</v>
      </c>
    </row>
    <row r="2570" spans="1:58" x14ac:dyDescent="0.3">
      <c r="A2570" t="s">
        <v>23977</v>
      </c>
      <c r="D2570" t="s">
        <v>96</v>
      </c>
      <c r="E2570" t="s">
        <v>23978</v>
      </c>
      <c r="F2570" t="s">
        <v>23979</v>
      </c>
      <c r="G2570">
        <v>24</v>
      </c>
      <c r="H2570" t="s">
        <v>64</v>
      </c>
      <c r="I2570" t="s">
        <v>23980</v>
      </c>
      <c r="J2570">
        <v>1</v>
      </c>
      <c r="K2570" t="s">
        <v>23981</v>
      </c>
      <c r="N2570" t="s">
        <v>59</v>
      </c>
      <c r="O2570" t="s">
        <v>10763</v>
      </c>
      <c r="P2570">
        <v>2020</v>
      </c>
      <c r="Q2570" t="s">
        <v>139</v>
      </c>
      <c r="R2570" t="b">
        <v>0</v>
      </c>
      <c r="S2570" t="s">
        <v>67</v>
      </c>
      <c r="T2570" t="b">
        <v>0</v>
      </c>
      <c r="W2570" t="s">
        <v>59</v>
      </c>
      <c r="Y2570">
        <v>0</v>
      </c>
      <c r="Z2570" t="s">
        <v>59</v>
      </c>
      <c r="AA2570" t="b">
        <v>0</v>
      </c>
      <c r="AB2570" t="s">
        <v>10764</v>
      </c>
      <c r="AC2570" t="s">
        <v>64</v>
      </c>
      <c r="AD2570" t="s">
        <v>141</v>
      </c>
      <c r="AE2570" t="s">
        <v>59</v>
      </c>
      <c r="AG2570" t="s">
        <v>10765</v>
      </c>
      <c r="AI2570">
        <v>0</v>
      </c>
      <c r="AK2570" t="s">
        <v>64</v>
      </c>
      <c r="AL2570" t="s">
        <v>59</v>
      </c>
      <c r="AP2570" t="s">
        <v>76</v>
      </c>
      <c r="AQ2570">
        <v>1700</v>
      </c>
      <c r="AR2570">
        <v>1700</v>
      </c>
      <c r="AS2570">
        <v>0</v>
      </c>
      <c r="AT2570">
        <v>0</v>
      </c>
      <c r="AU2570">
        <v>0</v>
      </c>
      <c r="AV2570">
        <v>0</v>
      </c>
      <c r="AZ2570" t="s">
        <v>10767</v>
      </c>
      <c r="BA2570" t="s">
        <v>10768</v>
      </c>
      <c r="BB2570" t="b">
        <f t="shared" si="160"/>
        <v>0</v>
      </c>
      <c r="BC2570" t="str">
        <f>INDEX(repsearch2!B:B,MATCH(A2570,repsearch2!A:A,FALSE))</f>
        <v>No</v>
      </c>
      <c r="BD2570" s="3" t="b">
        <f t="shared" si="161"/>
        <v>0</v>
      </c>
      <c r="BE2570" s="3" t="b">
        <f t="shared" si="162"/>
        <v>0</v>
      </c>
      <c r="BF2570" t="str">
        <f t="shared" si="163"/>
        <v>closed</v>
      </c>
    </row>
    <row r="2571" spans="1:58" x14ac:dyDescent="0.3">
      <c r="A2571" t="s">
        <v>23982</v>
      </c>
      <c r="B2571" t="s">
        <v>55</v>
      </c>
      <c r="C2571" t="s">
        <v>1354</v>
      </c>
      <c r="D2571" t="s">
        <v>56</v>
      </c>
      <c r="E2571" t="s">
        <v>23983</v>
      </c>
      <c r="F2571" t="s">
        <v>23984</v>
      </c>
      <c r="G2571">
        <v>1</v>
      </c>
      <c r="H2571" t="s">
        <v>59</v>
      </c>
      <c r="I2571" t="s">
        <v>23985</v>
      </c>
      <c r="J2571">
        <v>1</v>
      </c>
      <c r="K2571" t="s">
        <v>23984</v>
      </c>
      <c r="L2571" t="s">
        <v>23986</v>
      </c>
      <c r="M2571" t="s">
        <v>23987</v>
      </c>
      <c r="N2571" t="s">
        <v>64</v>
      </c>
      <c r="O2571" t="s">
        <v>9410</v>
      </c>
      <c r="P2571">
        <v>2020</v>
      </c>
      <c r="Q2571" t="s">
        <v>9411</v>
      </c>
      <c r="R2571" t="b">
        <v>1</v>
      </c>
      <c r="S2571" t="s">
        <v>67</v>
      </c>
      <c r="T2571" t="b">
        <v>1</v>
      </c>
      <c r="U2571" t="s">
        <v>68</v>
      </c>
      <c r="V2571" t="s">
        <v>69</v>
      </c>
      <c r="W2571" t="s">
        <v>59</v>
      </c>
      <c r="Y2571">
        <v>0</v>
      </c>
      <c r="Z2571" t="s">
        <v>59</v>
      </c>
      <c r="AA2571" t="b">
        <v>1</v>
      </c>
      <c r="AB2571" t="s">
        <v>9412</v>
      </c>
      <c r="AC2571" t="s">
        <v>205</v>
      </c>
      <c r="AI2571">
        <v>0</v>
      </c>
      <c r="AJ2571" t="s">
        <v>23988</v>
      </c>
      <c r="AK2571" t="s">
        <v>64</v>
      </c>
      <c r="AL2571" t="s">
        <v>59</v>
      </c>
      <c r="AS2571">
        <v>0</v>
      </c>
      <c r="AT2571">
        <v>0</v>
      </c>
      <c r="AU2571">
        <v>0</v>
      </c>
      <c r="AV2571">
        <v>0</v>
      </c>
      <c r="AZ2571" t="s">
        <v>5652</v>
      </c>
      <c r="BA2571" t="s">
        <v>5652</v>
      </c>
      <c r="BB2571" t="b">
        <f t="shared" si="160"/>
        <v>0</v>
      </c>
      <c r="BC2571" t="str">
        <f>INDEX(repsearch2!B:B,MATCH(A2571,repsearch2!A:A,FALSE))</f>
        <v>No</v>
      </c>
      <c r="BD2571" s="3" t="b">
        <f t="shared" si="161"/>
        <v>0</v>
      </c>
      <c r="BE2571" s="3" t="b">
        <f t="shared" si="162"/>
        <v>1</v>
      </c>
      <c r="BF2571" t="str">
        <f t="shared" si="163"/>
        <v>gold</v>
      </c>
    </row>
    <row r="2572" spans="1:58" x14ac:dyDescent="0.3">
      <c r="A2572" t="s">
        <v>23989</v>
      </c>
      <c r="B2572" t="s">
        <v>346</v>
      </c>
      <c r="D2572" t="s">
        <v>347</v>
      </c>
      <c r="E2572" t="s">
        <v>23990</v>
      </c>
      <c r="F2572" t="s">
        <v>23991</v>
      </c>
      <c r="G2572">
        <v>75</v>
      </c>
      <c r="H2572" t="s">
        <v>64</v>
      </c>
      <c r="I2572" t="s">
        <v>23992</v>
      </c>
      <c r="J2572">
        <v>1</v>
      </c>
      <c r="K2572" t="s">
        <v>23993</v>
      </c>
      <c r="L2572" t="s">
        <v>23994</v>
      </c>
      <c r="N2572" t="s">
        <v>59</v>
      </c>
      <c r="O2572" t="s">
        <v>12514</v>
      </c>
      <c r="P2572">
        <v>2020</v>
      </c>
      <c r="Q2572" t="s">
        <v>340</v>
      </c>
      <c r="R2572" t="b">
        <v>1</v>
      </c>
      <c r="S2572" t="s">
        <v>67</v>
      </c>
      <c r="T2572" t="b">
        <v>0</v>
      </c>
      <c r="U2572" t="s">
        <v>68</v>
      </c>
      <c r="V2572" t="s">
        <v>69</v>
      </c>
      <c r="W2572" t="s">
        <v>64</v>
      </c>
      <c r="X2572" t="s">
        <v>23995</v>
      </c>
      <c r="Y2572">
        <v>4</v>
      </c>
      <c r="Z2572" t="s">
        <v>59</v>
      </c>
      <c r="AA2572" t="b">
        <v>0</v>
      </c>
      <c r="AB2572" t="s">
        <v>12516</v>
      </c>
      <c r="AC2572" t="s">
        <v>64</v>
      </c>
      <c r="AD2572" t="s">
        <v>186</v>
      </c>
      <c r="AE2572" t="s">
        <v>59</v>
      </c>
      <c r="AG2572" t="s">
        <v>12517</v>
      </c>
      <c r="AI2572">
        <v>21</v>
      </c>
      <c r="AJ2572" t="s">
        <v>23996</v>
      </c>
      <c r="AK2572" t="s">
        <v>64</v>
      </c>
      <c r="AL2572" t="s">
        <v>59</v>
      </c>
      <c r="AP2572" t="s">
        <v>76</v>
      </c>
      <c r="AQ2572">
        <v>2920</v>
      </c>
      <c r="AR2572">
        <v>2920</v>
      </c>
      <c r="AS2572">
        <v>7.83</v>
      </c>
      <c r="AT2572">
        <v>0</v>
      </c>
      <c r="AU2572">
        <v>0</v>
      </c>
      <c r="AV2572">
        <v>2</v>
      </c>
      <c r="AW2572" t="s">
        <v>23997</v>
      </c>
      <c r="AX2572" t="s">
        <v>23998</v>
      </c>
      <c r="AZ2572" t="s">
        <v>1216</v>
      </c>
      <c r="BA2572" t="s">
        <v>1217</v>
      </c>
      <c r="BB2572" t="b">
        <f t="shared" si="160"/>
        <v>0</v>
      </c>
      <c r="BC2572" t="str">
        <f>INDEX(repsearch2!B:B,MATCH(A2572,repsearch2!A:A,FALSE))</f>
        <v>No</v>
      </c>
      <c r="BD2572" s="3" t="b">
        <f t="shared" si="161"/>
        <v>0</v>
      </c>
      <c r="BE2572" s="3" t="b">
        <f t="shared" si="162"/>
        <v>1</v>
      </c>
      <c r="BF2572" t="str">
        <f t="shared" si="163"/>
        <v>bronze</v>
      </c>
    </row>
    <row r="2573" spans="1:58" x14ac:dyDescent="0.3">
      <c r="A2573" t="s">
        <v>23999</v>
      </c>
      <c r="B2573" t="s">
        <v>55</v>
      </c>
      <c r="C2573" t="s">
        <v>388</v>
      </c>
      <c r="D2573" t="s">
        <v>56</v>
      </c>
      <c r="E2573" t="s">
        <v>24000</v>
      </c>
      <c r="F2573" t="s">
        <v>24001</v>
      </c>
      <c r="G2573">
        <v>2</v>
      </c>
      <c r="H2573" t="s">
        <v>59</v>
      </c>
      <c r="I2573" t="s">
        <v>24002</v>
      </c>
      <c r="J2573">
        <v>1</v>
      </c>
      <c r="K2573" t="s">
        <v>24003</v>
      </c>
      <c r="L2573" t="s">
        <v>24004</v>
      </c>
      <c r="M2573" t="s">
        <v>9811</v>
      </c>
      <c r="N2573" t="s">
        <v>64</v>
      </c>
      <c r="O2573" t="s">
        <v>9315</v>
      </c>
      <c r="P2573">
        <v>2019</v>
      </c>
      <c r="Q2573" t="s">
        <v>9316</v>
      </c>
      <c r="R2573" t="b">
        <v>1</v>
      </c>
      <c r="S2573" t="s">
        <v>67</v>
      </c>
      <c r="T2573" t="b">
        <v>1</v>
      </c>
      <c r="U2573" t="s">
        <v>68</v>
      </c>
      <c r="V2573" t="s">
        <v>69</v>
      </c>
      <c r="W2573" t="s">
        <v>59</v>
      </c>
      <c r="Y2573">
        <v>0</v>
      </c>
      <c r="Z2573" t="s">
        <v>59</v>
      </c>
      <c r="AA2573" t="b">
        <v>1</v>
      </c>
      <c r="AB2573" t="s">
        <v>9317</v>
      </c>
      <c r="AC2573" t="s">
        <v>64</v>
      </c>
      <c r="AD2573" t="s">
        <v>72</v>
      </c>
      <c r="AE2573" t="s">
        <v>64</v>
      </c>
      <c r="AF2573" t="s">
        <v>72</v>
      </c>
      <c r="AG2573" t="s">
        <v>9318</v>
      </c>
      <c r="AI2573">
        <v>1</v>
      </c>
      <c r="AJ2573" t="s">
        <v>24005</v>
      </c>
      <c r="AK2573" t="s">
        <v>64</v>
      </c>
      <c r="AL2573" t="s">
        <v>59</v>
      </c>
      <c r="AS2573">
        <v>0</v>
      </c>
      <c r="AT2573">
        <v>0</v>
      </c>
      <c r="AU2573">
        <v>0</v>
      </c>
      <c r="AV2573">
        <v>0</v>
      </c>
      <c r="AX2573" t="s">
        <v>24006</v>
      </c>
      <c r="AZ2573" t="s">
        <v>1392</v>
      </c>
      <c r="BA2573" t="s">
        <v>1393</v>
      </c>
      <c r="BB2573" t="b">
        <f t="shared" si="160"/>
        <v>0</v>
      </c>
      <c r="BC2573" t="str">
        <f>INDEX(repsearch2!B:B,MATCH(A2573,repsearch2!A:A,FALSE))</f>
        <v>No</v>
      </c>
      <c r="BD2573" s="3" t="b">
        <f t="shared" si="161"/>
        <v>0</v>
      </c>
      <c r="BE2573" s="3" t="b">
        <f t="shared" si="162"/>
        <v>1</v>
      </c>
      <c r="BF2573" t="str">
        <f t="shared" si="163"/>
        <v>gold</v>
      </c>
    </row>
    <row r="2574" spans="1:58" x14ac:dyDescent="0.3">
      <c r="A2574" t="s">
        <v>24007</v>
      </c>
      <c r="B2574" t="s">
        <v>55</v>
      </c>
      <c r="D2574" t="s">
        <v>56</v>
      </c>
      <c r="E2574" t="s">
        <v>24008</v>
      </c>
      <c r="F2574" t="s">
        <v>24009</v>
      </c>
      <c r="G2574">
        <v>8</v>
      </c>
      <c r="H2574" t="s">
        <v>59</v>
      </c>
      <c r="I2574" t="s">
        <v>24010</v>
      </c>
      <c r="J2574">
        <v>1</v>
      </c>
      <c r="K2574" t="s">
        <v>24011</v>
      </c>
      <c r="L2574" t="s">
        <v>24012</v>
      </c>
      <c r="N2574" t="s">
        <v>59</v>
      </c>
      <c r="O2574" t="s">
        <v>3822</v>
      </c>
      <c r="P2574">
        <v>2020</v>
      </c>
      <c r="Q2574" t="s">
        <v>3823</v>
      </c>
      <c r="R2574" t="b">
        <v>1</v>
      </c>
      <c r="S2574" t="s">
        <v>67</v>
      </c>
      <c r="T2574" t="b">
        <v>1</v>
      </c>
      <c r="U2574" t="s">
        <v>68</v>
      </c>
      <c r="V2574" t="s">
        <v>69</v>
      </c>
      <c r="W2574" t="s">
        <v>64</v>
      </c>
      <c r="X2574" t="s">
        <v>709</v>
      </c>
      <c r="Y2574">
        <v>1</v>
      </c>
      <c r="Z2574" t="s">
        <v>59</v>
      </c>
      <c r="AA2574" t="b">
        <v>1</v>
      </c>
      <c r="AB2574" t="s">
        <v>3824</v>
      </c>
      <c r="AC2574" t="s">
        <v>59</v>
      </c>
      <c r="AE2574" t="s">
        <v>64</v>
      </c>
      <c r="AF2574" t="s">
        <v>72</v>
      </c>
      <c r="AG2574" t="s">
        <v>3825</v>
      </c>
      <c r="AI2574">
        <v>3</v>
      </c>
      <c r="AJ2574" t="s">
        <v>24013</v>
      </c>
      <c r="AK2574" t="s">
        <v>64</v>
      </c>
      <c r="AL2574" t="s">
        <v>59</v>
      </c>
      <c r="AM2574" t="s">
        <v>64</v>
      </c>
      <c r="AN2574" t="s">
        <v>790</v>
      </c>
      <c r="AO2574">
        <v>250</v>
      </c>
      <c r="AR2574">
        <v>305</v>
      </c>
      <c r="AS2574">
        <v>0</v>
      </c>
      <c r="AT2574">
        <v>0</v>
      </c>
      <c r="AU2574">
        <v>0</v>
      </c>
      <c r="AV2574">
        <v>0</v>
      </c>
      <c r="AX2574" t="s">
        <v>12287</v>
      </c>
      <c r="AZ2574" t="s">
        <v>893</v>
      </c>
      <c r="BA2574" t="s">
        <v>3827</v>
      </c>
      <c r="BB2574" t="b">
        <f t="shared" si="160"/>
        <v>0</v>
      </c>
      <c r="BC2574" t="str">
        <f>INDEX(repsearch2!B:B,MATCH(A2574,repsearch2!A:A,FALSE))</f>
        <v>No</v>
      </c>
      <c r="BD2574" s="3" t="b">
        <f t="shared" si="161"/>
        <v>0</v>
      </c>
      <c r="BE2574" s="3" t="b">
        <f t="shared" si="162"/>
        <v>1</v>
      </c>
      <c r="BF2574" t="str">
        <f t="shared" si="163"/>
        <v>gold</v>
      </c>
    </row>
    <row r="2575" spans="1:58" x14ac:dyDescent="0.3">
      <c r="A2575" t="s">
        <v>24014</v>
      </c>
      <c r="D2575" t="s">
        <v>96</v>
      </c>
      <c r="E2575" t="s">
        <v>24015</v>
      </c>
      <c r="F2575" t="s">
        <v>24016</v>
      </c>
      <c r="G2575">
        <v>1</v>
      </c>
      <c r="H2575" t="s">
        <v>59</v>
      </c>
      <c r="I2575" t="s">
        <v>24017</v>
      </c>
      <c r="J2575">
        <v>1</v>
      </c>
      <c r="K2575" t="s">
        <v>21405</v>
      </c>
      <c r="L2575" t="s">
        <v>24018</v>
      </c>
      <c r="M2575" t="s">
        <v>15829</v>
      </c>
      <c r="N2575" t="s">
        <v>64</v>
      </c>
      <c r="O2575" t="s">
        <v>6176</v>
      </c>
      <c r="P2575">
        <v>2019</v>
      </c>
      <c r="Q2575" t="s">
        <v>1349</v>
      </c>
      <c r="R2575" t="b">
        <v>0</v>
      </c>
      <c r="S2575" t="s">
        <v>67</v>
      </c>
      <c r="T2575" t="b">
        <v>0</v>
      </c>
      <c r="W2575" t="s">
        <v>59</v>
      </c>
      <c r="Y2575">
        <v>0</v>
      </c>
      <c r="Z2575" t="s">
        <v>59</v>
      </c>
      <c r="AA2575" t="b">
        <v>0</v>
      </c>
      <c r="AB2575" t="s">
        <v>6177</v>
      </c>
      <c r="AC2575" t="s">
        <v>64</v>
      </c>
      <c r="AD2575" t="s">
        <v>1389</v>
      </c>
      <c r="AE2575" t="s">
        <v>59</v>
      </c>
      <c r="AG2575" t="s">
        <v>6178</v>
      </c>
      <c r="AI2575">
        <v>0</v>
      </c>
      <c r="AK2575" t="s">
        <v>64</v>
      </c>
      <c r="AL2575" t="s">
        <v>59</v>
      </c>
      <c r="AP2575" t="s">
        <v>76</v>
      </c>
      <c r="AQ2575">
        <v>2950</v>
      </c>
      <c r="AR2575">
        <v>2950</v>
      </c>
      <c r="AS2575">
        <v>0</v>
      </c>
      <c r="AT2575">
        <v>0</v>
      </c>
      <c r="AU2575">
        <v>0</v>
      </c>
      <c r="AV2575">
        <v>0</v>
      </c>
      <c r="AZ2575" t="s">
        <v>1118</v>
      </c>
      <c r="BA2575" t="s">
        <v>1953</v>
      </c>
      <c r="BB2575" t="b">
        <f t="shared" si="160"/>
        <v>0</v>
      </c>
      <c r="BC2575" t="str">
        <f>INDEX(repsearch2!B:B,MATCH(A2575,repsearch2!A:A,FALSE))</f>
        <v>No</v>
      </c>
      <c r="BD2575" s="3" t="b">
        <f t="shared" si="161"/>
        <v>0</v>
      </c>
      <c r="BE2575" s="3" t="b">
        <f t="shared" si="162"/>
        <v>0</v>
      </c>
      <c r="BF2575" t="str">
        <f t="shared" si="163"/>
        <v>closed</v>
      </c>
    </row>
    <row r="2576" spans="1:58" x14ac:dyDescent="0.3">
      <c r="A2576" t="s">
        <v>24019</v>
      </c>
      <c r="D2576" t="s">
        <v>96</v>
      </c>
      <c r="E2576" t="s">
        <v>24020</v>
      </c>
      <c r="F2576" t="s">
        <v>24021</v>
      </c>
      <c r="G2576">
        <v>3</v>
      </c>
      <c r="H2576" t="s">
        <v>59</v>
      </c>
      <c r="I2576" t="s">
        <v>24022</v>
      </c>
      <c r="J2576">
        <v>1</v>
      </c>
      <c r="K2576" t="s">
        <v>24023</v>
      </c>
      <c r="L2576" t="s">
        <v>24024</v>
      </c>
      <c r="N2576" t="s">
        <v>59</v>
      </c>
      <c r="O2576" t="s">
        <v>10979</v>
      </c>
      <c r="P2576">
        <v>2019</v>
      </c>
      <c r="Q2576" t="s">
        <v>1349</v>
      </c>
      <c r="R2576" t="b">
        <v>0</v>
      </c>
      <c r="S2576" t="s">
        <v>67</v>
      </c>
      <c r="T2576" t="b">
        <v>0</v>
      </c>
      <c r="W2576" t="s">
        <v>59</v>
      </c>
      <c r="Y2576">
        <v>0</v>
      </c>
      <c r="Z2576" t="s">
        <v>59</v>
      </c>
      <c r="AA2576" t="b">
        <v>0</v>
      </c>
      <c r="AB2576" t="s">
        <v>10980</v>
      </c>
      <c r="AC2576" t="s">
        <v>64</v>
      </c>
      <c r="AD2576" t="s">
        <v>1389</v>
      </c>
      <c r="AE2576" t="s">
        <v>59</v>
      </c>
      <c r="AG2576" t="s">
        <v>10981</v>
      </c>
      <c r="AI2576">
        <v>0</v>
      </c>
      <c r="AK2576" t="s">
        <v>64</v>
      </c>
      <c r="AL2576" t="s">
        <v>59</v>
      </c>
      <c r="AP2576" t="s">
        <v>76</v>
      </c>
      <c r="AQ2576">
        <v>2950</v>
      </c>
      <c r="AR2576">
        <v>2950</v>
      </c>
      <c r="AS2576">
        <v>0</v>
      </c>
      <c r="AT2576">
        <v>0</v>
      </c>
      <c r="AU2576">
        <v>0</v>
      </c>
      <c r="AV2576">
        <v>0</v>
      </c>
      <c r="AZ2576" t="s">
        <v>1118</v>
      </c>
      <c r="BA2576" t="s">
        <v>2345</v>
      </c>
      <c r="BB2576" t="b">
        <f t="shared" si="160"/>
        <v>0</v>
      </c>
      <c r="BC2576" t="str">
        <f>INDEX(repsearch2!B:B,MATCH(A2576,repsearch2!A:A,FALSE))</f>
        <v>No</v>
      </c>
      <c r="BD2576" s="3" t="b">
        <f t="shared" si="161"/>
        <v>0</v>
      </c>
      <c r="BE2576" s="3" t="b">
        <f t="shared" si="162"/>
        <v>0</v>
      </c>
      <c r="BF2576" t="str">
        <f t="shared" si="163"/>
        <v>closed</v>
      </c>
    </row>
    <row r="2577" spans="1:58" x14ac:dyDescent="0.3">
      <c r="A2577" t="s">
        <v>24025</v>
      </c>
      <c r="D2577" t="s">
        <v>96</v>
      </c>
      <c r="E2577" t="s">
        <v>24026</v>
      </c>
      <c r="F2577" t="s">
        <v>24027</v>
      </c>
      <c r="G2577">
        <v>6</v>
      </c>
      <c r="H2577" t="s">
        <v>59</v>
      </c>
      <c r="I2577" t="s">
        <v>24028</v>
      </c>
      <c r="J2577">
        <v>1</v>
      </c>
      <c r="K2577" t="s">
        <v>24029</v>
      </c>
      <c r="L2577" t="s">
        <v>24030</v>
      </c>
      <c r="N2577" t="s">
        <v>59</v>
      </c>
      <c r="O2577" t="s">
        <v>24031</v>
      </c>
      <c r="P2577">
        <v>2019</v>
      </c>
      <c r="Q2577" t="s">
        <v>1349</v>
      </c>
      <c r="R2577" t="b">
        <v>0</v>
      </c>
      <c r="S2577" t="s">
        <v>67</v>
      </c>
      <c r="T2577" t="b">
        <v>0</v>
      </c>
      <c r="W2577" t="s">
        <v>59</v>
      </c>
      <c r="Y2577">
        <v>0</v>
      </c>
      <c r="Z2577" t="s">
        <v>59</v>
      </c>
      <c r="AA2577" t="b">
        <v>0</v>
      </c>
      <c r="AB2577" t="s">
        <v>24032</v>
      </c>
      <c r="AC2577" t="s">
        <v>64</v>
      </c>
      <c r="AD2577" t="s">
        <v>252</v>
      </c>
      <c r="AE2577" t="s">
        <v>59</v>
      </c>
      <c r="AG2577" t="s">
        <v>24033</v>
      </c>
      <c r="AI2577">
        <v>9</v>
      </c>
      <c r="AK2577" t="s">
        <v>64</v>
      </c>
      <c r="AL2577" t="s">
        <v>59</v>
      </c>
      <c r="AP2577" t="s">
        <v>76</v>
      </c>
      <c r="AQ2577">
        <v>2950</v>
      </c>
      <c r="AR2577">
        <v>2950</v>
      </c>
      <c r="AS2577">
        <v>0.5</v>
      </c>
      <c r="AT2577">
        <v>0</v>
      </c>
      <c r="AU2577">
        <v>0</v>
      </c>
      <c r="AV2577">
        <v>1</v>
      </c>
      <c r="AW2577" t="s">
        <v>24034</v>
      </c>
      <c r="AZ2577" t="s">
        <v>491</v>
      </c>
      <c r="BA2577" t="s">
        <v>24035</v>
      </c>
      <c r="BB2577" t="b">
        <f t="shared" si="160"/>
        <v>0</v>
      </c>
      <c r="BC2577" t="str">
        <f>INDEX(repsearch2!B:B,MATCH(A2577,repsearch2!A:A,FALSE))</f>
        <v>No</v>
      </c>
      <c r="BD2577" s="3" t="b">
        <f t="shared" si="161"/>
        <v>0</v>
      </c>
      <c r="BE2577" s="3" t="b">
        <f t="shared" si="162"/>
        <v>0</v>
      </c>
      <c r="BF2577" t="str">
        <f t="shared" si="163"/>
        <v>closed</v>
      </c>
    </row>
    <row r="2578" spans="1:58" x14ac:dyDescent="0.3">
      <c r="A2578" t="s">
        <v>24036</v>
      </c>
      <c r="D2578" t="s">
        <v>96</v>
      </c>
      <c r="E2578" t="s">
        <v>24037</v>
      </c>
      <c r="F2578" t="s">
        <v>24038</v>
      </c>
      <c r="G2578">
        <v>1</v>
      </c>
      <c r="H2578" t="s">
        <v>59</v>
      </c>
      <c r="I2578" t="s">
        <v>24039</v>
      </c>
      <c r="J2578">
        <v>1</v>
      </c>
      <c r="K2578" t="s">
        <v>24040</v>
      </c>
      <c r="L2578" t="s">
        <v>24041</v>
      </c>
      <c r="M2578" t="s">
        <v>24042</v>
      </c>
      <c r="N2578" t="s">
        <v>64</v>
      </c>
      <c r="O2578" t="s">
        <v>23547</v>
      </c>
      <c r="P2578">
        <v>2019</v>
      </c>
      <c r="Q2578" t="s">
        <v>436</v>
      </c>
      <c r="R2578" t="b">
        <v>0</v>
      </c>
      <c r="S2578" t="s">
        <v>67</v>
      </c>
      <c r="T2578" t="b">
        <v>0</v>
      </c>
      <c r="W2578" t="s">
        <v>59</v>
      </c>
      <c r="Y2578">
        <v>0</v>
      </c>
      <c r="Z2578" t="s">
        <v>59</v>
      </c>
      <c r="AA2578" t="b">
        <v>0</v>
      </c>
      <c r="AB2578" t="s">
        <v>23548</v>
      </c>
      <c r="AC2578" t="s">
        <v>64</v>
      </c>
      <c r="AD2578" t="s">
        <v>72</v>
      </c>
      <c r="AE2578" t="s">
        <v>59</v>
      </c>
      <c r="AG2578" t="s">
        <v>23549</v>
      </c>
      <c r="AI2578">
        <v>0</v>
      </c>
      <c r="AK2578" t="s">
        <v>64</v>
      </c>
      <c r="AL2578" t="s">
        <v>59</v>
      </c>
      <c r="AP2578" t="s">
        <v>76</v>
      </c>
      <c r="AQ2578">
        <v>3000</v>
      </c>
      <c r="AR2578">
        <v>3000</v>
      </c>
      <c r="AS2578">
        <v>0</v>
      </c>
      <c r="AT2578">
        <v>0</v>
      </c>
      <c r="AU2578">
        <v>0</v>
      </c>
      <c r="AV2578">
        <v>0</v>
      </c>
      <c r="AZ2578" t="s">
        <v>227</v>
      </c>
      <c r="BA2578" t="s">
        <v>23550</v>
      </c>
      <c r="BB2578" t="b">
        <f t="shared" si="160"/>
        <v>0</v>
      </c>
      <c r="BC2578" t="str">
        <f>INDEX(repsearch2!B:B,MATCH(A2578,repsearch2!A:A,FALSE))</f>
        <v>No</v>
      </c>
      <c r="BD2578" s="3" t="b">
        <f t="shared" si="161"/>
        <v>0</v>
      </c>
      <c r="BE2578" s="3" t="b">
        <f t="shared" si="162"/>
        <v>0</v>
      </c>
      <c r="BF2578" t="str">
        <f t="shared" si="163"/>
        <v>closed</v>
      </c>
    </row>
    <row r="2579" spans="1:58" x14ac:dyDescent="0.3">
      <c r="A2579" t="s">
        <v>24043</v>
      </c>
      <c r="D2579" t="s">
        <v>96</v>
      </c>
      <c r="E2579" t="s">
        <v>24044</v>
      </c>
      <c r="F2579" t="s">
        <v>24045</v>
      </c>
      <c r="G2579">
        <v>3</v>
      </c>
      <c r="H2579" t="s">
        <v>59</v>
      </c>
      <c r="I2579" t="s">
        <v>24046</v>
      </c>
      <c r="J2579">
        <v>1</v>
      </c>
      <c r="K2579" t="s">
        <v>24047</v>
      </c>
      <c r="L2579" t="s">
        <v>24048</v>
      </c>
      <c r="N2579" t="s">
        <v>59</v>
      </c>
      <c r="O2579" t="s">
        <v>5269</v>
      </c>
      <c r="P2579">
        <v>2019</v>
      </c>
      <c r="Q2579" t="s">
        <v>436</v>
      </c>
      <c r="R2579" t="b">
        <v>0</v>
      </c>
      <c r="S2579" t="s">
        <v>67</v>
      </c>
      <c r="T2579" t="b">
        <v>0</v>
      </c>
      <c r="W2579" t="s">
        <v>59</v>
      </c>
      <c r="Y2579">
        <v>0</v>
      </c>
      <c r="Z2579" t="s">
        <v>59</v>
      </c>
      <c r="AA2579" t="b">
        <v>0</v>
      </c>
      <c r="AB2579" t="s">
        <v>5270</v>
      </c>
      <c r="AC2579" t="s">
        <v>64</v>
      </c>
      <c r="AD2579" t="s">
        <v>72</v>
      </c>
      <c r="AE2579" t="s">
        <v>59</v>
      </c>
      <c r="AG2579" t="s">
        <v>5271</v>
      </c>
      <c r="AI2579">
        <v>1</v>
      </c>
      <c r="AK2579" t="s">
        <v>64</v>
      </c>
      <c r="AL2579" t="s">
        <v>59</v>
      </c>
      <c r="AP2579" t="s">
        <v>76</v>
      </c>
      <c r="AQ2579">
        <v>3000</v>
      </c>
      <c r="AR2579">
        <v>3000</v>
      </c>
      <c r="AS2579">
        <v>0</v>
      </c>
      <c r="AT2579">
        <v>0</v>
      </c>
      <c r="AU2579">
        <v>0</v>
      </c>
      <c r="AV2579">
        <v>0</v>
      </c>
      <c r="AY2579" t="s">
        <v>6557</v>
      </c>
      <c r="AZ2579" t="s">
        <v>1118</v>
      </c>
      <c r="BA2579" t="s">
        <v>5273</v>
      </c>
      <c r="BB2579" t="b">
        <f t="shared" si="160"/>
        <v>0</v>
      </c>
      <c r="BC2579" t="str">
        <f>INDEX(repsearch2!B:B,MATCH(A2579,repsearch2!A:A,FALSE))</f>
        <v>No</v>
      </c>
      <c r="BD2579" s="3" t="b">
        <f t="shared" si="161"/>
        <v>0</v>
      </c>
      <c r="BE2579" s="3" t="b">
        <f t="shared" si="162"/>
        <v>0</v>
      </c>
      <c r="BF2579" t="str">
        <f t="shared" si="163"/>
        <v>closed</v>
      </c>
    </row>
    <row r="2580" spans="1:58" x14ac:dyDescent="0.3">
      <c r="A2580" t="s">
        <v>24049</v>
      </c>
      <c r="D2580" t="s">
        <v>96</v>
      </c>
      <c r="E2580" t="s">
        <v>24050</v>
      </c>
      <c r="F2580" t="s">
        <v>24051</v>
      </c>
      <c r="G2580">
        <v>3</v>
      </c>
      <c r="H2580" t="s">
        <v>59</v>
      </c>
      <c r="I2580" t="s">
        <v>24052</v>
      </c>
      <c r="J2580">
        <v>1</v>
      </c>
      <c r="K2580" t="s">
        <v>24053</v>
      </c>
      <c r="L2580" t="s">
        <v>24054</v>
      </c>
      <c r="N2580" t="s">
        <v>59</v>
      </c>
      <c r="O2580" t="s">
        <v>3802</v>
      </c>
      <c r="P2580">
        <v>2019</v>
      </c>
      <c r="Q2580" t="s">
        <v>368</v>
      </c>
      <c r="R2580" t="b">
        <v>0</v>
      </c>
      <c r="S2580" t="s">
        <v>67</v>
      </c>
      <c r="T2580" t="b">
        <v>0</v>
      </c>
      <c r="W2580" t="s">
        <v>59</v>
      </c>
      <c r="Y2580">
        <v>0</v>
      </c>
      <c r="Z2580" t="s">
        <v>59</v>
      </c>
      <c r="AA2580" t="b">
        <v>0</v>
      </c>
      <c r="AB2580" t="s">
        <v>3803</v>
      </c>
      <c r="AC2580" t="s">
        <v>64</v>
      </c>
      <c r="AD2580" t="s">
        <v>141</v>
      </c>
      <c r="AE2580" t="s">
        <v>59</v>
      </c>
      <c r="AG2580" t="s">
        <v>3804</v>
      </c>
      <c r="AI2580">
        <v>4</v>
      </c>
      <c r="AK2580" t="s">
        <v>64</v>
      </c>
      <c r="AL2580" t="s">
        <v>59</v>
      </c>
      <c r="AP2580" t="s">
        <v>76</v>
      </c>
      <c r="AQ2580">
        <v>3000</v>
      </c>
      <c r="AR2580">
        <v>3000</v>
      </c>
      <c r="AS2580">
        <v>0</v>
      </c>
      <c r="AT2580">
        <v>0</v>
      </c>
      <c r="AU2580">
        <v>0</v>
      </c>
      <c r="AV2580">
        <v>0</v>
      </c>
      <c r="AZ2580" t="s">
        <v>227</v>
      </c>
      <c r="BA2580" t="s">
        <v>3805</v>
      </c>
      <c r="BB2580" t="b">
        <f t="shared" si="160"/>
        <v>0</v>
      </c>
      <c r="BC2580" t="str">
        <f>INDEX(repsearch2!B:B,MATCH(A2580,repsearch2!A:A,FALSE))</f>
        <v>No</v>
      </c>
      <c r="BD2580" s="3" t="b">
        <f t="shared" si="161"/>
        <v>0</v>
      </c>
      <c r="BE2580" s="3" t="b">
        <f t="shared" si="162"/>
        <v>0</v>
      </c>
      <c r="BF2580" t="str">
        <f t="shared" si="163"/>
        <v>closed</v>
      </c>
    </row>
    <row r="2581" spans="1:58" x14ac:dyDescent="0.3">
      <c r="A2581" t="s">
        <v>24055</v>
      </c>
      <c r="B2581" t="s">
        <v>55</v>
      </c>
      <c r="C2581" t="s">
        <v>81</v>
      </c>
      <c r="D2581" t="s">
        <v>56</v>
      </c>
      <c r="E2581" t="s">
        <v>24056</v>
      </c>
      <c r="F2581" t="s">
        <v>24057</v>
      </c>
      <c r="G2581">
        <v>5</v>
      </c>
      <c r="H2581" t="s">
        <v>59</v>
      </c>
      <c r="I2581" t="s">
        <v>24058</v>
      </c>
      <c r="J2581">
        <v>1</v>
      </c>
      <c r="K2581" t="s">
        <v>24059</v>
      </c>
      <c r="L2581" t="s">
        <v>24060</v>
      </c>
      <c r="N2581" t="s">
        <v>59</v>
      </c>
      <c r="O2581" t="s">
        <v>4508</v>
      </c>
      <c r="P2581">
        <v>2019</v>
      </c>
      <c r="Q2581" t="s">
        <v>154</v>
      </c>
      <c r="R2581" t="b">
        <v>1</v>
      </c>
      <c r="S2581" t="s">
        <v>67</v>
      </c>
      <c r="T2581" t="b">
        <v>1</v>
      </c>
      <c r="U2581" t="s">
        <v>68</v>
      </c>
      <c r="V2581" t="s">
        <v>69</v>
      </c>
      <c r="W2581" t="s">
        <v>59</v>
      </c>
      <c r="Y2581">
        <v>0</v>
      </c>
      <c r="Z2581" t="s">
        <v>59</v>
      </c>
      <c r="AA2581" t="b">
        <v>1</v>
      </c>
      <c r="AB2581" t="s">
        <v>24061</v>
      </c>
      <c r="AC2581" t="s">
        <v>64</v>
      </c>
      <c r="AD2581" t="s">
        <v>72</v>
      </c>
      <c r="AE2581" t="s">
        <v>64</v>
      </c>
      <c r="AF2581" t="s">
        <v>72</v>
      </c>
      <c r="AG2581" t="s">
        <v>24062</v>
      </c>
      <c r="AI2581">
        <v>7</v>
      </c>
      <c r="AJ2581" t="s">
        <v>24063</v>
      </c>
      <c r="AK2581" t="s">
        <v>64</v>
      </c>
      <c r="AL2581" t="s">
        <v>59</v>
      </c>
      <c r="AM2581" t="s">
        <v>64</v>
      </c>
      <c r="AN2581" t="s">
        <v>158</v>
      </c>
      <c r="AO2581">
        <v>350</v>
      </c>
      <c r="AR2581">
        <v>389</v>
      </c>
      <c r="AS2581">
        <v>0.5</v>
      </c>
      <c r="AT2581">
        <v>0</v>
      </c>
      <c r="AU2581">
        <v>0</v>
      </c>
      <c r="AV2581">
        <v>1</v>
      </c>
      <c r="AW2581" t="s">
        <v>24064</v>
      </c>
      <c r="AX2581" t="s">
        <v>24065</v>
      </c>
      <c r="AY2581" t="s">
        <v>400</v>
      </c>
      <c r="AZ2581" t="s">
        <v>4508</v>
      </c>
      <c r="BB2581" t="b">
        <f t="shared" si="160"/>
        <v>0</v>
      </c>
      <c r="BC2581" t="str">
        <f>INDEX(repsearch2!B:B,MATCH(A2581,repsearch2!A:A,FALSE))</f>
        <v>No</v>
      </c>
      <c r="BD2581" s="3" t="b">
        <f t="shared" si="161"/>
        <v>0</v>
      </c>
      <c r="BE2581" s="3" t="b">
        <f t="shared" si="162"/>
        <v>1</v>
      </c>
      <c r="BF2581" t="str">
        <f t="shared" si="163"/>
        <v>gold</v>
      </c>
    </row>
    <row r="2582" spans="1:58" x14ac:dyDescent="0.3">
      <c r="A2582" t="s">
        <v>24066</v>
      </c>
      <c r="B2582" t="s">
        <v>1096</v>
      </c>
      <c r="D2582" t="s">
        <v>897</v>
      </c>
      <c r="E2582" t="s">
        <v>24067</v>
      </c>
      <c r="F2582" t="s">
        <v>24068</v>
      </c>
      <c r="G2582">
        <v>8</v>
      </c>
      <c r="H2582" t="s">
        <v>59</v>
      </c>
      <c r="I2582" t="s">
        <v>24069</v>
      </c>
      <c r="J2582">
        <v>1</v>
      </c>
      <c r="K2582" t="s">
        <v>24070</v>
      </c>
      <c r="L2582" t="s">
        <v>24071</v>
      </c>
      <c r="N2582" t="s">
        <v>59</v>
      </c>
      <c r="O2582" t="s">
        <v>24072</v>
      </c>
      <c r="P2582">
        <v>2019</v>
      </c>
      <c r="Q2582" t="s">
        <v>24073</v>
      </c>
      <c r="R2582" t="b">
        <v>1</v>
      </c>
      <c r="S2582" t="s">
        <v>67</v>
      </c>
      <c r="T2582" t="b">
        <v>0</v>
      </c>
      <c r="U2582" t="s">
        <v>1102</v>
      </c>
      <c r="V2582" t="s">
        <v>905</v>
      </c>
      <c r="W2582" t="s">
        <v>64</v>
      </c>
      <c r="X2582" t="s">
        <v>24074</v>
      </c>
      <c r="Y2582">
        <v>2</v>
      </c>
      <c r="Z2582" t="s">
        <v>59</v>
      </c>
      <c r="AA2582" t="b">
        <v>0</v>
      </c>
      <c r="AB2582" t="s">
        <v>24075</v>
      </c>
      <c r="AC2582" t="s">
        <v>59</v>
      </c>
      <c r="AE2582" t="s">
        <v>59</v>
      </c>
      <c r="AG2582" t="s">
        <v>24076</v>
      </c>
      <c r="AI2582">
        <v>0</v>
      </c>
      <c r="AJ2582" t="s">
        <v>24077</v>
      </c>
      <c r="AK2582" t="s">
        <v>64</v>
      </c>
      <c r="AL2582" t="s">
        <v>59</v>
      </c>
      <c r="AS2582">
        <v>0</v>
      </c>
      <c r="AT2582">
        <v>0</v>
      </c>
      <c r="AU2582">
        <v>0</v>
      </c>
      <c r="AV2582">
        <v>0</v>
      </c>
      <c r="AX2582" t="s">
        <v>24078</v>
      </c>
      <c r="AY2582" t="s">
        <v>144</v>
      </c>
      <c r="AZ2582" t="s">
        <v>1441</v>
      </c>
      <c r="BA2582" t="s">
        <v>24079</v>
      </c>
      <c r="BB2582" t="b">
        <f t="shared" si="160"/>
        <v>0</v>
      </c>
      <c r="BC2582" t="str">
        <f>INDEX(repsearch2!B:B,MATCH(A2582,repsearch2!A:A,FALSE))</f>
        <v>No</v>
      </c>
      <c r="BD2582" s="3" t="b">
        <f t="shared" si="161"/>
        <v>0</v>
      </c>
      <c r="BE2582" s="3" t="b">
        <f t="shared" si="162"/>
        <v>1</v>
      </c>
      <c r="BF2582" t="str">
        <f t="shared" si="163"/>
        <v>green</v>
      </c>
    </row>
    <row r="2583" spans="1:58" x14ac:dyDescent="0.3">
      <c r="A2583" t="s">
        <v>24080</v>
      </c>
      <c r="B2583" t="s">
        <v>55</v>
      </c>
      <c r="C2583" t="s">
        <v>81</v>
      </c>
      <c r="D2583" t="s">
        <v>56</v>
      </c>
      <c r="E2583" t="s">
        <v>24081</v>
      </c>
      <c r="F2583" t="s">
        <v>24082</v>
      </c>
      <c r="G2583">
        <v>3</v>
      </c>
      <c r="H2583" t="s">
        <v>59</v>
      </c>
      <c r="I2583" t="s">
        <v>24083</v>
      </c>
      <c r="J2583">
        <v>1</v>
      </c>
      <c r="K2583" t="s">
        <v>21381</v>
      </c>
      <c r="L2583" t="s">
        <v>24084</v>
      </c>
      <c r="M2583" t="s">
        <v>24085</v>
      </c>
      <c r="N2583" t="s">
        <v>64</v>
      </c>
      <c r="O2583" t="s">
        <v>23493</v>
      </c>
      <c r="P2583">
        <v>2019</v>
      </c>
      <c r="Q2583" t="s">
        <v>154</v>
      </c>
      <c r="R2583" t="b">
        <v>1</v>
      </c>
      <c r="S2583" t="s">
        <v>67</v>
      </c>
      <c r="T2583" t="b">
        <v>1</v>
      </c>
      <c r="U2583" t="s">
        <v>68</v>
      </c>
      <c r="V2583" t="s">
        <v>69</v>
      </c>
      <c r="W2583" t="s">
        <v>59</v>
      </c>
      <c r="Y2583">
        <v>0</v>
      </c>
      <c r="Z2583" t="s">
        <v>59</v>
      </c>
      <c r="AA2583" t="b">
        <v>1</v>
      </c>
      <c r="AB2583" t="s">
        <v>23495</v>
      </c>
      <c r="AC2583" t="s">
        <v>64</v>
      </c>
      <c r="AD2583" t="s">
        <v>72</v>
      </c>
      <c r="AE2583" t="s">
        <v>64</v>
      </c>
      <c r="AF2583" t="s">
        <v>72</v>
      </c>
      <c r="AG2583" t="s">
        <v>23496</v>
      </c>
      <c r="AI2583">
        <v>1</v>
      </c>
      <c r="AJ2583" t="s">
        <v>24086</v>
      </c>
      <c r="AK2583" t="s">
        <v>64</v>
      </c>
      <c r="AL2583" t="s">
        <v>59</v>
      </c>
      <c r="AM2583" t="s">
        <v>64</v>
      </c>
      <c r="AN2583" t="s">
        <v>158</v>
      </c>
      <c r="AO2583">
        <v>350</v>
      </c>
      <c r="AR2583">
        <v>389</v>
      </c>
      <c r="AS2583">
        <v>0</v>
      </c>
      <c r="AT2583">
        <v>0</v>
      </c>
      <c r="AU2583">
        <v>0</v>
      </c>
      <c r="AV2583">
        <v>0</v>
      </c>
      <c r="AZ2583" t="s">
        <v>227</v>
      </c>
      <c r="BB2583" t="b">
        <f t="shared" si="160"/>
        <v>0</v>
      </c>
      <c r="BC2583" t="str">
        <f>INDEX(repsearch2!B:B,MATCH(A2583,repsearch2!A:A,FALSE))</f>
        <v>No</v>
      </c>
      <c r="BD2583" s="3" t="b">
        <f t="shared" si="161"/>
        <v>0</v>
      </c>
      <c r="BE2583" s="3" t="b">
        <f t="shared" si="162"/>
        <v>1</v>
      </c>
      <c r="BF2583" t="str">
        <f t="shared" si="163"/>
        <v>gold</v>
      </c>
    </row>
    <row r="2584" spans="1:58" x14ac:dyDescent="0.3">
      <c r="A2584" s="3" t="s">
        <v>24087</v>
      </c>
      <c r="B2584" s="3" t="s">
        <v>55</v>
      </c>
      <c r="C2584" s="3"/>
      <c r="D2584" s="3" t="s">
        <v>56</v>
      </c>
      <c r="E2584" s="3" t="s">
        <v>24088</v>
      </c>
      <c r="F2584" s="3" t="s">
        <v>24089</v>
      </c>
      <c r="G2584" s="3">
        <v>11</v>
      </c>
      <c r="H2584" s="3" t="s">
        <v>59</v>
      </c>
      <c r="I2584" s="3" t="s">
        <v>24090</v>
      </c>
      <c r="J2584" s="3">
        <v>1</v>
      </c>
      <c r="K2584" s="3" t="s">
        <v>24091</v>
      </c>
      <c r="L2584" s="3" t="s">
        <v>24092</v>
      </c>
      <c r="M2584" s="3"/>
      <c r="N2584" s="3" t="s">
        <v>59</v>
      </c>
      <c r="O2584" s="3" t="s">
        <v>24093</v>
      </c>
      <c r="P2584" s="3">
        <v>2019</v>
      </c>
      <c r="Q2584" s="3" t="s">
        <v>154</v>
      </c>
      <c r="R2584" s="3" t="b">
        <v>1</v>
      </c>
      <c r="S2584" s="3" t="s">
        <v>67</v>
      </c>
      <c r="T2584" s="3" t="b">
        <v>1</v>
      </c>
      <c r="U2584" s="3" t="s">
        <v>68</v>
      </c>
      <c r="V2584" s="3" t="s">
        <v>69</v>
      </c>
      <c r="W2584" s="3" t="s">
        <v>64</v>
      </c>
      <c r="X2584" s="3" t="s">
        <v>24094</v>
      </c>
      <c r="Y2584" s="3">
        <v>3</v>
      </c>
      <c r="Z2584" s="3" t="s">
        <v>59</v>
      </c>
      <c r="AA2584" s="3" t="b">
        <v>1</v>
      </c>
      <c r="AB2584" s="3" t="s">
        <v>24095</v>
      </c>
      <c r="AC2584" s="3" t="s">
        <v>64</v>
      </c>
      <c r="AD2584" s="3" t="s">
        <v>72</v>
      </c>
      <c r="AE2584" s="3" t="s">
        <v>64</v>
      </c>
      <c r="AF2584" s="3" t="s">
        <v>72</v>
      </c>
      <c r="AG2584" s="3" t="s">
        <v>24096</v>
      </c>
      <c r="AH2584" s="3"/>
      <c r="AI2584" s="3">
        <v>5</v>
      </c>
      <c r="AJ2584" s="3" t="s">
        <v>24097</v>
      </c>
      <c r="AK2584" s="3" t="s">
        <v>64</v>
      </c>
      <c r="AL2584" s="3" t="s">
        <v>59</v>
      </c>
      <c r="AM2584" s="3" t="s">
        <v>64</v>
      </c>
      <c r="AN2584" s="3" t="s">
        <v>158</v>
      </c>
      <c r="AO2584" s="3">
        <v>350</v>
      </c>
      <c r="AP2584" s="3"/>
      <c r="AQ2584" s="3"/>
      <c r="AR2584" s="3">
        <v>389</v>
      </c>
      <c r="AS2584" s="3">
        <v>1</v>
      </c>
      <c r="AT2584" s="3">
        <v>0</v>
      </c>
      <c r="AU2584" s="3">
        <v>0</v>
      </c>
      <c r="AV2584" s="3">
        <v>1</v>
      </c>
      <c r="AW2584" s="3" t="s">
        <v>24098</v>
      </c>
      <c r="AX2584" s="3" t="s">
        <v>24099</v>
      </c>
      <c r="AY2584" s="3"/>
      <c r="AZ2584" s="3" t="s">
        <v>23976</v>
      </c>
      <c r="BA2584" s="3"/>
      <c r="BB2584" s="3" t="b">
        <f t="shared" si="160"/>
        <v>1</v>
      </c>
      <c r="BC2584" s="3" t="str">
        <f>INDEX(repsearch2!B:B,MATCH(A2584,repsearch2!A:A,FALSE))</f>
        <v>Yes</v>
      </c>
      <c r="BD2584" s="3" t="b">
        <f t="shared" si="161"/>
        <v>1</v>
      </c>
      <c r="BE2584" s="3" t="b">
        <f t="shared" si="162"/>
        <v>1</v>
      </c>
      <c r="BF2584" t="str">
        <f t="shared" si="163"/>
        <v>gold</v>
      </c>
    </row>
    <row r="2585" spans="1:58" x14ac:dyDescent="0.3">
      <c r="A2585" t="s">
        <v>24100</v>
      </c>
      <c r="D2585" t="s">
        <v>96</v>
      </c>
      <c r="E2585" t="s">
        <v>24101</v>
      </c>
      <c r="F2585" t="s">
        <v>24102</v>
      </c>
      <c r="G2585">
        <v>7</v>
      </c>
      <c r="H2585" t="s">
        <v>59</v>
      </c>
      <c r="I2585" t="s">
        <v>24103</v>
      </c>
      <c r="J2585">
        <v>1</v>
      </c>
      <c r="K2585" t="s">
        <v>24104</v>
      </c>
      <c r="L2585" t="s">
        <v>862</v>
      </c>
      <c r="N2585" t="s">
        <v>59</v>
      </c>
      <c r="O2585" t="s">
        <v>24105</v>
      </c>
      <c r="P2585">
        <v>2019</v>
      </c>
      <c r="Q2585" t="s">
        <v>24106</v>
      </c>
      <c r="R2585" t="b">
        <v>0</v>
      </c>
      <c r="S2585" t="s">
        <v>67</v>
      </c>
      <c r="T2585" t="b">
        <v>0</v>
      </c>
      <c r="W2585" t="s">
        <v>59</v>
      </c>
      <c r="Y2585">
        <v>0</v>
      </c>
      <c r="Z2585" t="s">
        <v>59</v>
      </c>
      <c r="AA2585" t="b">
        <v>0</v>
      </c>
      <c r="AB2585" t="s">
        <v>24107</v>
      </c>
      <c r="AC2585" t="s">
        <v>59</v>
      </c>
      <c r="AE2585" t="s">
        <v>64</v>
      </c>
      <c r="AF2585" t="s">
        <v>72</v>
      </c>
      <c r="AG2585" t="s">
        <v>24108</v>
      </c>
      <c r="AI2585">
        <v>2</v>
      </c>
      <c r="AK2585" t="s">
        <v>64</v>
      </c>
      <c r="AL2585" t="s">
        <v>59</v>
      </c>
      <c r="AS2585">
        <v>0</v>
      </c>
      <c r="AT2585">
        <v>0</v>
      </c>
      <c r="AU2585">
        <v>0</v>
      </c>
      <c r="AV2585">
        <v>0</v>
      </c>
      <c r="AX2585" t="s">
        <v>24109</v>
      </c>
      <c r="AZ2585" t="s">
        <v>24110</v>
      </c>
      <c r="BA2585" t="s">
        <v>24111</v>
      </c>
      <c r="BB2585" t="b">
        <f t="shared" si="160"/>
        <v>0</v>
      </c>
      <c r="BC2585" t="str">
        <f>INDEX(repsearch2!B:B,MATCH(A2585,repsearch2!A:A,FALSE))</f>
        <v>No</v>
      </c>
      <c r="BD2585" s="3" t="b">
        <f t="shared" si="161"/>
        <v>0</v>
      </c>
      <c r="BE2585" s="3" t="b">
        <f t="shared" si="162"/>
        <v>0</v>
      </c>
      <c r="BF2585" t="str">
        <f t="shared" si="163"/>
        <v>closed</v>
      </c>
    </row>
    <row r="2586" spans="1:58" x14ac:dyDescent="0.3">
      <c r="A2586" t="s">
        <v>24112</v>
      </c>
      <c r="D2586" t="s">
        <v>96</v>
      </c>
      <c r="E2586" t="s">
        <v>24113</v>
      </c>
      <c r="F2586" t="s">
        <v>24114</v>
      </c>
      <c r="G2586">
        <v>1</v>
      </c>
      <c r="H2586" t="s">
        <v>59</v>
      </c>
      <c r="I2586" t="s">
        <v>24115</v>
      </c>
      <c r="J2586">
        <v>1</v>
      </c>
      <c r="K2586" t="s">
        <v>16405</v>
      </c>
      <c r="L2586" t="s">
        <v>24116</v>
      </c>
      <c r="M2586" t="s">
        <v>16407</v>
      </c>
      <c r="N2586" t="s">
        <v>64</v>
      </c>
      <c r="O2586" t="s">
        <v>24117</v>
      </c>
      <c r="P2586">
        <v>2019</v>
      </c>
      <c r="Q2586" t="s">
        <v>1349</v>
      </c>
      <c r="R2586" t="b">
        <v>0</v>
      </c>
      <c r="S2586" t="s">
        <v>67</v>
      </c>
      <c r="T2586" t="b">
        <v>0</v>
      </c>
      <c r="W2586" t="s">
        <v>59</v>
      </c>
      <c r="Y2586">
        <v>0</v>
      </c>
      <c r="Z2586" t="s">
        <v>59</v>
      </c>
      <c r="AA2586" t="b">
        <v>0</v>
      </c>
      <c r="AB2586" t="s">
        <v>24118</v>
      </c>
      <c r="AC2586" t="s">
        <v>64</v>
      </c>
      <c r="AD2586" t="s">
        <v>1389</v>
      </c>
      <c r="AE2586" t="s">
        <v>59</v>
      </c>
      <c r="AG2586" t="s">
        <v>24119</v>
      </c>
      <c r="AI2586">
        <v>0</v>
      </c>
      <c r="AK2586" t="s">
        <v>64</v>
      </c>
      <c r="AL2586" t="s">
        <v>59</v>
      </c>
      <c r="AP2586" t="s">
        <v>76</v>
      </c>
      <c r="AQ2586">
        <v>2950</v>
      </c>
      <c r="AR2586">
        <v>2950</v>
      </c>
      <c r="AS2586">
        <v>2.5</v>
      </c>
      <c r="AT2586">
        <v>0</v>
      </c>
      <c r="AU2586">
        <v>0</v>
      </c>
      <c r="AV2586">
        <v>3</v>
      </c>
      <c r="AW2586" t="s">
        <v>24120</v>
      </c>
      <c r="AZ2586" t="s">
        <v>12792</v>
      </c>
      <c r="BA2586" t="s">
        <v>24121</v>
      </c>
      <c r="BB2586" t="b">
        <f t="shared" si="160"/>
        <v>0</v>
      </c>
      <c r="BC2586" t="str">
        <f>INDEX(repsearch2!B:B,MATCH(A2586,repsearch2!A:A,FALSE))</f>
        <v>No</v>
      </c>
      <c r="BD2586" s="3" t="b">
        <f t="shared" si="161"/>
        <v>0</v>
      </c>
      <c r="BE2586" s="3" t="b">
        <f t="shared" si="162"/>
        <v>0</v>
      </c>
      <c r="BF2586" t="str">
        <f t="shared" si="163"/>
        <v>closed</v>
      </c>
    </row>
    <row r="2587" spans="1:58" x14ac:dyDescent="0.3">
      <c r="A2587" t="s">
        <v>24122</v>
      </c>
      <c r="B2587" t="s">
        <v>387</v>
      </c>
      <c r="C2587" t="s">
        <v>388</v>
      </c>
      <c r="D2587" t="s">
        <v>242</v>
      </c>
      <c r="E2587" t="s">
        <v>24123</v>
      </c>
      <c r="F2587" t="s">
        <v>21463</v>
      </c>
      <c r="G2587">
        <v>4</v>
      </c>
      <c r="H2587" t="s">
        <v>59</v>
      </c>
      <c r="I2587" t="s">
        <v>24124</v>
      </c>
      <c r="J2587">
        <v>1</v>
      </c>
      <c r="K2587" t="s">
        <v>21465</v>
      </c>
      <c r="L2587" t="s">
        <v>24125</v>
      </c>
      <c r="N2587" t="s">
        <v>59</v>
      </c>
      <c r="O2587" t="s">
        <v>22906</v>
      </c>
      <c r="P2587">
        <v>2019</v>
      </c>
      <c r="Q2587" t="s">
        <v>1349</v>
      </c>
      <c r="R2587" t="b">
        <v>1</v>
      </c>
      <c r="S2587" t="s">
        <v>67</v>
      </c>
      <c r="T2587" t="b">
        <v>0</v>
      </c>
      <c r="U2587" t="s">
        <v>68</v>
      </c>
      <c r="V2587" t="s">
        <v>69</v>
      </c>
      <c r="W2587" t="s">
        <v>59</v>
      </c>
      <c r="Y2587">
        <v>0</v>
      </c>
      <c r="Z2587" t="s">
        <v>59</v>
      </c>
      <c r="AA2587" t="b">
        <v>0</v>
      </c>
      <c r="AB2587" t="s">
        <v>22907</v>
      </c>
      <c r="AC2587" t="s">
        <v>64</v>
      </c>
      <c r="AD2587" t="s">
        <v>252</v>
      </c>
      <c r="AE2587" t="s">
        <v>59</v>
      </c>
      <c r="AG2587" t="s">
        <v>22908</v>
      </c>
      <c r="AI2587">
        <v>1</v>
      </c>
      <c r="AJ2587" t="s">
        <v>24126</v>
      </c>
      <c r="AK2587" t="s">
        <v>64</v>
      </c>
      <c r="AL2587" t="s">
        <v>59</v>
      </c>
      <c r="AP2587" t="s">
        <v>76</v>
      </c>
      <c r="AQ2587">
        <v>2950</v>
      </c>
      <c r="AR2587">
        <v>2950</v>
      </c>
      <c r="AS2587">
        <v>2.35</v>
      </c>
      <c r="AT2587">
        <v>0</v>
      </c>
      <c r="AU2587">
        <v>0</v>
      </c>
      <c r="AV2587">
        <v>4</v>
      </c>
      <c r="AW2587" t="s">
        <v>24127</v>
      </c>
      <c r="AX2587" t="s">
        <v>24128</v>
      </c>
      <c r="AZ2587" t="s">
        <v>22910</v>
      </c>
      <c r="BA2587" t="s">
        <v>22911</v>
      </c>
      <c r="BB2587" t="b">
        <f t="shared" si="160"/>
        <v>0</v>
      </c>
      <c r="BC2587" t="str">
        <f>INDEX(repsearch2!B:B,MATCH(A2587,repsearch2!A:A,FALSE))</f>
        <v>No</v>
      </c>
      <c r="BD2587" s="3" t="b">
        <f t="shared" si="161"/>
        <v>0</v>
      </c>
      <c r="BE2587" s="3" t="b">
        <f t="shared" si="162"/>
        <v>1</v>
      </c>
      <c r="BF2587" t="str">
        <f t="shared" si="163"/>
        <v>hybrid</v>
      </c>
    </row>
    <row r="2588" spans="1:58" x14ac:dyDescent="0.3">
      <c r="A2588" t="s">
        <v>24129</v>
      </c>
      <c r="B2588" t="s">
        <v>55</v>
      </c>
      <c r="C2588" t="s">
        <v>388</v>
      </c>
      <c r="D2588" t="s">
        <v>56</v>
      </c>
      <c r="E2588" t="s">
        <v>24130</v>
      </c>
      <c r="F2588" t="s">
        <v>24131</v>
      </c>
      <c r="G2588">
        <v>1</v>
      </c>
      <c r="H2588" t="s">
        <v>59</v>
      </c>
      <c r="I2588" t="s">
        <v>24132</v>
      </c>
      <c r="J2588">
        <v>1</v>
      </c>
      <c r="K2588" t="s">
        <v>24131</v>
      </c>
      <c r="L2588" t="s">
        <v>24133</v>
      </c>
      <c r="M2588" t="s">
        <v>4816</v>
      </c>
      <c r="N2588" t="s">
        <v>64</v>
      </c>
      <c r="O2588" t="s">
        <v>24134</v>
      </c>
      <c r="P2588">
        <v>2019</v>
      </c>
      <c r="Q2588" t="s">
        <v>340</v>
      </c>
      <c r="R2588" t="b">
        <v>1</v>
      </c>
      <c r="S2588" t="s">
        <v>67</v>
      </c>
      <c r="T2588" t="b">
        <v>1</v>
      </c>
      <c r="U2588" t="s">
        <v>68</v>
      </c>
      <c r="V2588" t="s">
        <v>69</v>
      </c>
      <c r="W2588" t="s">
        <v>59</v>
      </c>
      <c r="Y2588">
        <v>0</v>
      </c>
      <c r="Z2588" t="s">
        <v>59</v>
      </c>
      <c r="AA2588" t="b">
        <v>1</v>
      </c>
      <c r="AB2588" t="s">
        <v>24135</v>
      </c>
      <c r="AC2588" t="s">
        <v>64</v>
      </c>
      <c r="AD2588" t="s">
        <v>72</v>
      </c>
      <c r="AE2588" t="s">
        <v>64</v>
      </c>
      <c r="AF2588" t="s">
        <v>72</v>
      </c>
      <c r="AG2588" t="s">
        <v>24136</v>
      </c>
      <c r="AI2588">
        <v>1</v>
      </c>
      <c r="AJ2588" t="s">
        <v>24137</v>
      </c>
      <c r="AK2588" t="s">
        <v>64</v>
      </c>
      <c r="AL2588" t="s">
        <v>59</v>
      </c>
      <c r="AM2588" t="s">
        <v>64</v>
      </c>
      <c r="AN2588" t="s">
        <v>76</v>
      </c>
      <c r="AO2588">
        <v>1575</v>
      </c>
      <c r="AP2588" t="s">
        <v>76</v>
      </c>
      <c r="AQ2588">
        <v>1620</v>
      </c>
      <c r="AR2588">
        <v>1620</v>
      </c>
      <c r="AS2588">
        <v>8.25</v>
      </c>
      <c r="AT2588">
        <v>0</v>
      </c>
      <c r="AU2588">
        <v>0</v>
      </c>
      <c r="AV2588">
        <v>10</v>
      </c>
      <c r="AW2588" t="s">
        <v>24138</v>
      </c>
      <c r="AZ2588" t="s">
        <v>592</v>
      </c>
      <c r="BB2588" t="b">
        <f t="shared" si="160"/>
        <v>0</v>
      </c>
      <c r="BC2588" t="str">
        <f>INDEX(repsearch2!B:B,MATCH(A2588,repsearch2!A:A,FALSE))</f>
        <v>No</v>
      </c>
      <c r="BD2588" s="3" t="b">
        <f t="shared" si="161"/>
        <v>0</v>
      </c>
      <c r="BE2588" s="3" t="b">
        <f t="shared" si="162"/>
        <v>1</v>
      </c>
      <c r="BF2588" t="str">
        <f t="shared" si="163"/>
        <v>gold</v>
      </c>
    </row>
    <row r="2589" spans="1:58" x14ac:dyDescent="0.3">
      <c r="A2589" t="s">
        <v>24139</v>
      </c>
      <c r="D2589" t="s">
        <v>96</v>
      </c>
      <c r="E2589" t="s">
        <v>24140</v>
      </c>
      <c r="F2589" t="s">
        <v>24141</v>
      </c>
      <c r="G2589">
        <v>1</v>
      </c>
      <c r="H2589" t="s">
        <v>59</v>
      </c>
      <c r="I2589" t="s">
        <v>24142</v>
      </c>
      <c r="J2589">
        <v>1</v>
      </c>
      <c r="K2589" t="s">
        <v>24143</v>
      </c>
      <c r="L2589" t="s">
        <v>24144</v>
      </c>
      <c r="M2589" t="s">
        <v>24145</v>
      </c>
      <c r="N2589" t="s">
        <v>64</v>
      </c>
      <c r="O2589" t="s">
        <v>10260</v>
      </c>
      <c r="P2589">
        <v>2019</v>
      </c>
      <c r="Q2589" t="s">
        <v>436</v>
      </c>
      <c r="R2589" t="b">
        <v>0</v>
      </c>
      <c r="S2589" t="s">
        <v>67</v>
      </c>
      <c r="T2589" t="b">
        <v>0</v>
      </c>
      <c r="W2589" t="s">
        <v>59</v>
      </c>
      <c r="Y2589">
        <v>0</v>
      </c>
      <c r="Z2589" t="s">
        <v>59</v>
      </c>
      <c r="AA2589" t="b">
        <v>0</v>
      </c>
      <c r="AB2589" t="s">
        <v>10261</v>
      </c>
      <c r="AC2589" t="s">
        <v>64</v>
      </c>
      <c r="AD2589" t="s">
        <v>72</v>
      </c>
      <c r="AE2589" t="s">
        <v>59</v>
      </c>
      <c r="AG2589" t="s">
        <v>10262</v>
      </c>
      <c r="AI2589">
        <v>0</v>
      </c>
      <c r="AK2589" t="s">
        <v>64</v>
      </c>
      <c r="AL2589" t="s">
        <v>59</v>
      </c>
      <c r="AP2589" t="s">
        <v>76</v>
      </c>
      <c r="AQ2589">
        <v>3000</v>
      </c>
      <c r="AR2589">
        <v>3000</v>
      </c>
      <c r="AS2589">
        <v>0</v>
      </c>
      <c r="AT2589">
        <v>0</v>
      </c>
      <c r="AU2589">
        <v>0</v>
      </c>
      <c r="AV2589">
        <v>0</v>
      </c>
      <c r="AZ2589" t="s">
        <v>1118</v>
      </c>
      <c r="BA2589" t="s">
        <v>10264</v>
      </c>
      <c r="BB2589" t="b">
        <f t="shared" si="160"/>
        <v>0</v>
      </c>
      <c r="BC2589" t="str">
        <f>INDEX(repsearch2!B:B,MATCH(A2589,repsearch2!A:A,FALSE))</f>
        <v>No</v>
      </c>
      <c r="BD2589" s="3" t="b">
        <f t="shared" si="161"/>
        <v>0</v>
      </c>
      <c r="BE2589" s="3" t="b">
        <f t="shared" si="162"/>
        <v>0</v>
      </c>
      <c r="BF2589" t="str">
        <f t="shared" si="163"/>
        <v>closed</v>
      </c>
    </row>
    <row r="2590" spans="1:58" x14ac:dyDescent="0.3">
      <c r="A2590" s="3" t="s">
        <v>24146</v>
      </c>
      <c r="B2590" s="3" t="s">
        <v>55</v>
      </c>
      <c r="C2590" s="3"/>
      <c r="D2590" s="3" t="s">
        <v>56</v>
      </c>
      <c r="E2590" s="3" t="s">
        <v>24147</v>
      </c>
      <c r="F2590" s="3" t="s">
        <v>24148</v>
      </c>
      <c r="G2590" s="3">
        <v>5</v>
      </c>
      <c r="H2590" s="3" t="s">
        <v>59</v>
      </c>
      <c r="I2590" s="3" t="s">
        <v>24149</v>
      </c>
      <c r="J2590" s="3">
        <v>1</v>
      </c>
      <c r="K2590" s="3" t="s">
        <v>24150</v>
      </c>
      <c r="L2590" s="3" t="s">
        <v>24151</v>
      </c>
      <c r="M2590" s="3" t="s">
        <v>14085</v>
      </c>
      <c r="N2590" s="3" t="s">
        <v>64</v>
      </c>
      <c r="O2590" s="3" t="s">
        <v>23753</v>
      </c>
      <c r="P2590" s="3">
        <v>2019</v>
      </c>
      <c r="Q2590" s="3" t="s">
        <v>154</v>
      </c>
      <c r="R2590" s="3" t="b">
        <v>1</v>
      </c>
      <c r="S2590" s="3" t="s">
        <v>67</v>
      </c>
      <c r="T2590" s="3" t="b">
        <v>1</v>
      </c>
      <c r="U2590" s="3" t="s">
        <v>68</v>
      </c>
      <c r="V2590" s="3" t="s">
        <v>69</v>
      </c>
      <c r="W2590" s="3" t="s">
        <v>64</v>
      </c>
      <c r="X2590" s="3" t="s">
        <v>1043</v>
      </c>
      <c r="Y2590" s="3">
        <v>2</v>
      </c>
      <c r="Z2590" s="3" t="s">
        <v>59</v>
      </c>
      <c r="AA2590" s="3" t="b">
        <v>1</v>
      </c>
      <c r="AB2590" s="3" t="s">
        <v>23754</v>
      </c>
      <c r="AC2590" s="3" t="s">
        <v>64</v>
      </c>
      <c r="AD2590" s="3" t="s">
        <v>72</v>
      </c>
      <c r="AE2590" s="3" t="s">
        <v>64</v>
      </c>
      <c r="AF2590" s="3" t="s">
        <v>72</v>
      </c>
      <c r="AG2590" s="3" t="s">
        <v>23755</v>
      </c>
      <c r="AH2590" s="3"/>
      <c r="AI2590" s="3">
        <v>13</v>
      </c>
      <c r="AJ2590" s="3" t="s">
        <v>24152</v>
      </c>
      <c r="AK2590" s="3" t="s">
        <v>64</v>
      </c>
      <c r="AL2590" s="3" t="s">
        <v>59</v>
      </c>
      <c r="AM2590" s="3" t="s">
        <v>64</v>
      </c>
      <c r="AN2590" s="3" t="s">
        <v>158</v>
      </c>
      <c r="AO2590" s="3">
        <v>1000</v>
      </c>
      <c r="AP2590" s="3"/>
      <c r="AQ2590" s="3"/>
      <c r="AR2590" s="3">
        <v>1112</v>
      </c>
      <c r="AS2590" s="3">
        <v>33.950000000000003</v>
      </c>
      <c r="AT2590" s="3">
        <v>0</v>
      </c>
      <c r="AU2590" s="3">
        <v>0</v>
      </c>
      <c r="AV2590" s="3">
        <v>53</v>
      </c>
      <c r="AW2590" s="3" t="s">
        <v>24153</v>
      </c>
      <c r="AX2590" s="3" t="s">
        <v>24154</v>
      </c>
      <c r="AY2590" s="3"/>
      <c r="AZ2590" s="3" t="s">
        <v>78</v>
      </c>
      <c r="BA2590" s="3"/>
      <c r="BB2590" s="3" t="b">
        <f t="shared" si="160"/>
        <v>1</v>
      </c>
      <c r="BC2590" s="3" t="str">
        <f>INDEX(repsearch2!B:B,MATCH(A2590,repsearch2!A:A,FALSE))</f>
        <v>Yes</v>
      </c>
      <c r="BD2590" s="3" t="b">
        <f t="shared" si="161"/>
        <v>1</v>
      </c>
      <c r="BE2590" s="3" t="b">
        <f t="shared" si="162"/>
        <v>1</v>
      </c>
      <c r="BF2590" t="str">
        <f t="shared" si="163"/>
        <v>gold</v>
      </c>
    </row>
    <row r="2591" spans="1:58" x14ac:dyDescent="0.3">
      <c r="A2591" t="s">
        <v>24155</v>
      </c>
      <c r="D2591" t="s">
        <v>96</v>
      </c>
      <c r="E2591" t="s">
        <v>24156</v>
      </c>
      <c r="F2591" t="s">
        <v>24157</v>
      </c>
      <c r="G2591">
        <v>1</v>
      </c>
      <c r="H2591" t="s">
        <v>59</v>
      </c>
      <c r="I2591" t="s">
        <v>24158</v>
      </c>
      <c r="J2591">
        <v>1</v>
      </c>
      <c r="K2591" t="s">
        <v>24159</v>
      </c>
      <c r="L2591" t="s">
        <v>24160</v>
      </c>
      <c r="M2591" t="s">
        <v>24161</v>
      </c>
      <c r="N2591" t="s">
        <v>64</v>
      </c>
      <c r="O2591" t="s">
        <v>24162</v>
      </c>
      <c r="P2591">
        <v>2019</v>
      </c>
      <c r="Q2591" t="s">
        <v>1349</v>
      </c>
      <c r="R2591" t="b">
        <v>0</v>
      </c>
      <c r="S2591" t="s">
        <v>67</v>
      </c>
      <c r="T2591" t="b">
        <v>0</v>
      </c>
      <c r="W2591" t="s">
        <v>59</v>
      </c>
      <c r="Y2591">
        <v>0</v>
      </c>
      <c r="Z2591" t="s">
        <v>59</v>
      </c>
      <c r="AA2591" t="b">
        <v>0</v>
      </c>
      <c r="AB2591" t="s">
        <v>24163</v>
      </c>
      <c r="AC2591" t="s">
        <v>64</v>
      </c>
      <c r="AD2591" t="s">
        <v>1389</v>
      </c>
      <c r="AE2591" t="s">
        <v>59</v>
      </c>
      <c r="AG2591" t="s">
        <v>24164</v>
      </c>
      <c r="AI2591">
        <v>1</v>
      </c>
      <c r="AK2591" t="s">
        <v>64</v>
      </c>
      <c r="AL2591" t="s">
        <v>59</v>
      </c>
      <c r="AP2591" t="s">
        <v>76</v>
      </c>
      <c r="AQ2591">
        <v>2950</v>
      </c>
      <c r="AR2591">
        <v>2950</v>
      </c>
      <c r="AS2591">
        <v>1.25</v>
      </c>
      <c r="AT2591">
        <v>0</v>
      </c>
      <c r="AU2591">
        <v>0</v>
      </c>
      <c r="AV2591">
        <v>3</v>
      </c>
      <c r="AW2591" t="s">
        <v>24165</v>
      </c>
      <c r="AX2591" t="s">
        <v>24166</v>
      </c>
      <c r="AY2591" t="s">
        <v>14182</v>
      </c>
      <c r="AZ2591" t="s">
        <v>24167</v>
      </c>
      <c r="BA2591" t="s">
        <v>24168</v>
      </c>
      <c r="BB2591" t="b">
        <f t="shared" si="160"/>
        <v>0</v>
      </c>
      <c r="BC2591" t="str">
        <f>INDEX(repsearch2!B:B,MATCH(A2591,repsearch2!A:A,FALSE))</f>
        <v>No</v>
      </c>
      <c r="BD2591" s="3" t="b">
        <f t="shared" si="161"/>
        <v>0</v>
      </c>
      <c r="BE2591" s="3" t="b">
        <f t="shared" si="162"/>
        <v>0</v>
      </c>
      <c r="BF2591" t="str">
        <f t="shared" si="163"/>
        <v>closed</v>
      </c>
    </row>
    <row r="2592" spans="1:58" x14ac:dyDescent="0.3">
      <c r="A2592" t="s">
        <v>24169</v>
      </c>
      <c r="B2592" t="s">
        <v>1096</v>
      </c>
      <c r="D2592" t="s">
        <v>897</v>
      </c>
      <c r="E2592" t="s">
        <v>24170</v>
      </c>
      <c r="F2592" t="s">
        <v>24171</v>
      </c>
      <c r="G2592">
        <v>5</v>
      </c>
      <c r="H2592" t="s">
        <v>59</v>
      </c>
      <c r="I2592" t="s">
        <v>24172</v>
      </c>
      <c r="J2592">
        <v>1</v>
      </c>
      <c r="K2592" t="s">
        <v>24173</v>
      </c>
      <c r="L2592" t="s">
        <v>24174</v>
      </c>
      <c r="M2592" t="s">
        <v>6653</v>
      </c>
      <c r="N2592" t="s">
        <v>64</v>
      </c>
      <c r="O2592" t="s">
        <v>4192</v>
      </c>
      <c r="P2592">
        <v>2019</v>
      </c>
      <c r="Q2592" t="s">
        <v>762</v>
      </c>
      <c r="R2592" t="b">
        <v>1</v>
      </c>
      <c r="S2592" t="s">
        <v>67</v>
      </c>
      <c r="T2592" t="b">
        <v>0</v>
      </c>
      <c r="U2592" t="s">
        <v>904</v>
      </c>
      <c r="V2592" t="s">
        <v>905</v>
      </c>
      <c r="W2592" t="s">
        <v>64</v>
      </c>
      <c r="X2592" t="s">
        <v>6761</v>
      </c>
      <c r="Y2592">
        <v>1</v>
      </c>
      <c r="Z2592" t="s">
        <v>59</v>
      </c>
      <c r="AA2592" t="b">
        <v>0</v>
      </c>
      <c r="AB2592" t="s">
        <v>4193</v>
      </c>
      <c r="AC2592" t="s">
        <v>59</v>
      </c>
      <c r="AE2592" t="s">
        <v>59</v>
      </c>
      <c r="AG2592" t="s">
        <v>4194</v>
      </c>
      <c r="AI2592">
        <v>1</v>
      </c>
      <c r="AJ2592" t="s">
        <v>24175</v>
      </c>
      <c r="AK2592" t="s">
        <v>64</v>
      </c>
      <c r="AL2592" t="s">
        <v>59</v>
      </c>
      <c r="AS2592">
        <v>3.25</v>
      </c>
      <c r="AT2592">
        <v>0</v>
      </c>
      <c r="AU2592">
        <v>0</v>
      </c>
      <c r="AV2592">
        <v>5</v>
      </c>
      <c r="AW2592" t="s">
        <v>24176</v>
      </c>
      <c r="AZ2592" t="s">
        <v>893</v>
      </c>
      <c r="BA2592" t="s">
        <v>894</v>
      </c>
      <c r="BB2592" t="b">
        <f t="shared" si="160"/>
        <v>0</v>
      </c>
      <c r="BC2592" t="str">
        <f>INDEX(repsearch2!B:B,MATCH(A2592,repsearch2!A:A,FALSE))</f>
        <v>No</v>
      </c>
      <c r="BD2592" s="3" t="b">
        <f t="shared" si="161"/>
        <v>0</v>
      </c>
      <c r="BE2592" s="3" t="b">
        <f t="shared" si="162"/>
        <v>1</v>
      </c>
      <c r="BF2592" t="str">
        <f t="shared" si="163"/>
        <v>green</v>
      </c>
    </row>
    <row r="2593" spans="1:58" x14ac:dyDescent="0.3">
      <c r="A2593" t="s">
        <v>24177</v>
      </c>
      <c r="D2593" t="s">
        <v>96</v>
      </c>
      <c r="E2593" t="s">
        <v>24178</v>
      </c>
      <c r="F2593" t="s">
        <v>24179</v>
      </c>
      <c r="G2593">
        <v>3</v>
      </c>
      <c r="H2593" t="s">
        <v>59</v>
      </c>
      <c r="I2593" t="s">
        <v>24180</v>
      </c>
      <c r="J2593">
        <v>1</v>
      </c>
      <c r="K2593" t="s">
        <v>24181</v>
      </c>
      <c r="L2593" t="s">
        <v>24182</v>
      </c>
      <c r="M2593" t="s">
        <v>24183</v>
      </c>
      <c r="N2593" t="s">
        <v>64</v>
      </c>
      <c r="O2593" t="s">
        <v>4192</v>
      </c>
      <c r="P2593">
        <v>2019</v>
      </c>
      <c r="Q2593" t="s">
        <v>762</v>
      </c>
      <c r="R2593" t="b">
        <v>0</v>
      </c>
      <c r="S2593" t="s">
        <v>67</v>
      </c>
      <c r="T2593" t="b">
        <v>0</v>
      </c>
      <c r="W2593" t="s">
        <v>59</v>
      </c>
      <c r="Y2593">
        <v>0</v>
      </c>
      <c r="Z2593" t="s">
        <v>59</v>
      </c>
      <c r="AA2593" t="b">
        <v>0</v>
      </c>
      <c r="AB2593" t="s">
        <v>4193</v>
      </c>
      <c r="AC2593" t="s">
        <v>59</v>
      </c>
      <c r="AE2593" t="s">
        <v>59</v>
      </c>
      <c r="AG2593" t="s">
        <v>4194</v>
      </c>
      <c r="AI2593">
        <v>4</v>
      </c>
      <c r="AK2593" t="s">
        <v>64</v>
      </c>
      <c r="AL2593" t="s">
        <v>59</v>
      </c>
      <c r="AS2593">
        <v>1.5</v>
      </c>
      <c r="AT2593">
        <v>0</v>
      </c>
      <c r="AU2593">
        <v>0</v>
      </c>
      <c r="AV2593">
        <v>2</v>
      </c>
      <c r="AW2593" t="s">
        <v>24184</v>
      </c>
      <c r="AZ2593" t="s">
        <v>893</v>
      </c>
      <c r="BA2593" t="s">
        <v>894</v>
      </c>
      <c r="BB2593" t="b">
        <f t="shared" si="160"/>
        <v>0</v>
      </c>
      <c r="BC2593" t="str">
        <f>INDEX(repsearch2!B:B,MATCH(A2593,repsearch2!A:A,FALSE))</f>
        <v>No</v>
      </c>
      <c r="BD2593" s="3" t="b">
        <f t="shared" si="161"/>
        <v>0</v>
      </c>
      <c r="BE2593" s="3" t="b">
        <f t="shared" si="162"/>
        <v>0</v>
      </c>
      <c r="BF2593" t="str">
        <f t="shared" si="163"/>
        <v>closed</v>
      </c>
    </row>
    <row r="2594" spans="1:58" x14ac:dyDescent="0.3">
      <c r="A2594" t="s">
        <v>24185</v>
      </c>
      <c r="B2594" t="s">
        <v>1096</v>
      </c>
      <c r="D2594" t="s">
        <v>897</v>
      </c>
      <c r="E2594" t="s">
        <v>24186</v>
      </c>
      <c r="F2594" t="s">
        <v>24187</v>
      </c>
      <c r="G2594">
        <v>4</v>
      </c>
      <c r="H2594" t="s">
        <v>59</v>
      </c>
      <c r="I2594" t="s">
        <v>24188</v>
      </c>
      <c r="J2594">
        <v>1</v>
      </c>
      <c r="K2594" t="s">
        <v>24189</v>
      </c>
      <c r="L2594" t="s">
        <v>24190</v>
      </c>
      <c r="N2594" t="s">
        <v>59</v>
      </c>
      <c r="O2594" t="s">
        <v>24191</v>
      </c>
      <c r="P2594">
        <v>2019</v>
      </c>
      <c r="Q2594" t="s">
        <v>436</v>
      </c>
      <c r="R2594" t="b">
        <v>1</v>
      </c>
      <c r="S2594" t="s">
        <v>67</v>
      </c>
      <c r="T2594" t="b">
        <v>0</v>
      </c>
      <c r="U2594" t="s">
        <v>1102</v>
      </c>
      <c r="V2594" t="s">
        <v>905</v>
      </c>
      <c r="W2594" t="s">
        <v>64</v>
      </c>
      <c r="X2594" t="s">
        <v>2655</v>
      </c>
      <c r="Y2594">
        <v>1</v>
      </c>
      <c r="Z2594" t="s">
        <v>59</v>
      </c>
      <c r="AA2594" t="b">
        <v>0</v>
      </c>
      <c r="AB2594" t="s">
        <v>24192</v>
      </c>
      <c r="AC2594" t="s">
        <v>64</v>
      </c>
      <c r="AD2594" t="s">
        <v>72</v>
      </c>
      <c r="AE2594" t="s">
        <v>59</v>
      </c>
      <c r="AG2594" t="s">
        <v>24193</v>
      </c>
      <c r="AI2594">
        <v>2</v>
      </c>
      <c r="AJ2594" t="s">
        <v>24194</v>
      </c>
      <c r="AK2594" t="s">
        <v>64</v>
      </c>
      <c r="AL2594" t="s">
        <v>59</v>
      </c>
      <c r="AS2594">
        <v>0</v>
      </c>
      <c r="AT2594">
        <v>0</v>
      </c>
      <c r="AU2594">
        <v>0</v>
      </c>
      <c r="AV2594">
        <v>0</v>
      </c>
      <c r="AZ2594" t="s">
        <v>1118</v>
      </c>
      <c r="BB2594" t="b">
        <f t="shared" si="160"/>
        <v>0</v>
      </c>
      <c r="BC2594" t="str">
        <f>INDEX(repsearch2!B:B,MATCH(A2594,repsearch2!A:A,FALSE))</f>
        <v>No</v>
      </c>
      <c r="BD2594" s="3" t="b">
        <f t="shared" si="161"/>
        <v>0</v>
      </c>
      <c r="BE2594" s="3" t="b">
        <f t="shared" si="162"/>
        <v>1</v>
      </c>
      <c r="BF2594" t="str">
        <f t="shared" si="163"/>
        <v>green</v>
      </c>
    </row>
    <row r="2595" spans="1:58" x14ac:dyDescent="0.3">
      <c r="A2595" s="3" t="s">
        <v>24195</v>
      </c>
      <c r="B2595" s="3" t="s">
        <v>55</v>
      </c>
      <c r="C2595" s="3" t="s">
        <v>81</v>
      </c>
      <c r="D2595" s="3" t="s">
        <v>319</v>
      </c>
      <c r="E2595" s="3" t="s">
        <v>24196</v>
      </c>
      <c r="F2595" s="3" t="s">
        <v>24197</v>
      </c>
      <c r="G2595" s="3">
        <v>5</v>
      </c>
      <c r="H2595" s="3" t="s">
        <v>59</v>
      </c>
      <c r="I2595" s="3" t="s">
        <v>24198</v>
      </c>
      <c r="J2595" s="3">
        <v>0</v>
      </c>
      <c r="K2595" s="3"/>
      <c r="L2595" s="3" t="s">
        <v>24199</v>
      </c>
      <c r="M2595" s="3"/>
      <c r="N2595" s="3" t="s">
        <v>59</v>
      </c>
      <c r="O2595" s="3" t="s">
        <v>24200</v>
      </c>
      <c r="P2595" s="3">
        <v>2019</v>
      </c>
      <c r="Q2595" s="3" t="s">
        <v>24201</v>
      </c>
      <c r="R2595" s="3" t="b">
        <v>1</v>
      </c>
      <c r="S2595" s="3" t="s">
        <v>67</v>
      </c>
      <c r="T2595" s="3" t="b">
        <v>1</v>
      </c>
      <c r="U2595" s="3" t="s">
        <v>68</v>
      </c>
      <c r="V2595" s="3" t="s">
        <v>69</v>
      </c>
      <c r="W2595" s="3" t="s">
        <v>64</v>
      </c>
      <c r="X2595" s="3" t="s">
        <v>24202</v>
      </c>
      <c r="Y2595" s="3">
        <v>2</v>
      </c>
      <c r="Z2595" s="3" t="s">
        <v>59</v>
      </c>
      <c r="AA2595" s="3" t="b">
        <v>1</v>
      </c>
      <c r="AB2595" s="3" t="s">
        <v>24203</v>
      </c>
      <c r="AC2595" s="3" t="s">
        <v>205</v>
      </c>
      <c r="AD2595" s="3"/>
      <c r="AE2595" s="3"/>
      <c r="AF2595" s="3"/>
      <c r="AG2595" s="3"/>
      <c r="AH2595" s="3"/>
      <c r="AI2595" s="3">
        <v>2</v>
      </c>
      <c r="AJ2595" s="3" t="s">
        <v>24204</v>
      </c>
      <c r="AK2595" s="3" t="s">
        <v>64</v>
      </c>
      <c r="AL2595" s="3" t="s">
        <v>59</v>
      </c>
      <c r="AM2595" s="3" t="s">
        <v>59</v>
      </c>
      <c r="AN2595" s="3"/>
      <c r="AO2595" s="3"/>
      <c r="AP2595" s="3"/>
      <c r="AQ2595" s="3"/>
      <c r="AR2595" s="3">
        <v>0</v>
      </c>
      <c r="AS2595" s="3">
        <v>0</v>
      </c>
      <c r="AT2595" s="3">
        <v>0</v>
      </c>
      <c r="AU2595" s="3">
        <v>0</v>
      </c>
      <c r="AV2595" s="3">
        <v>0</v>
      </c>
      <c r="AW2595" s="3"/>
      <c r="AX2595" s="3"/>
      <c r="AY2595" s="3"/>
      <c r="AZ2595" s="3" t="s">
        <v>227</v>
      </c>
      <c r="BA2595" s="3"/>
      <c r="BB2595" s="3" t="b">
        <f t="shared" si="160"/>
        <v>1</v>
      </c>
      <c r="BC2595" s="3" t="str">
        <f>INDEX(repsearch2!B:B,MATCH(A2595,repsearch2!A:A,FALSE))</f>
        <v>Yes</v>
      </c>
      <c r="BD2595" s="3" t="b">
        <f t="shared" si="161"/>
        <v>1</v>
      </c>
      <c r="BE2595" s="3" t="b">
        <f t="shared" si="162"/>
        <v>1</v>
      </c>
      <c r="BF2595" t="str">
        <f t="shared" si="163"/>
        <v>diamond</v>
      </c>
    </row>
    <row r="2596" spans="1:58" x14ac:dyDescent="0.3">
      <c r="A2596" t="s">
        <v>24205</v>
      </c>
      <c r="B2596" t="s">
        <v>55</v>
      </c>
      <c r="D2596" t="s">
        <v>56</v>
      </c>
      <c r="E2596" t="s">
        <v>24206</v>
      </c>
      <c r="F2596" t="s">
        <v>24207</v>
      </c>
      <c r="G2596">
        <v>4</v>
      </c>
      <c r="H2596" t="s">
        <v>59</v>
      </c>
      <c r="I2596" t="s">
        <v>24208</v>
      </c>
      <c r="J2596">
        <v>1</v>
      </c>
      <c r="K2596" t="s">
        <v>24209</v>
      </c>
      <c r="L2596" t="s">
        <v>24210</v>
      </c>
      <c r="M2596" t="s">
        <v>1347</v>
      </c>
      <c r="N2596" t="s">
        <v>64</v>
      </c>
      <c r="O2596" t="s">
        <v>2778</v>
      </c>
      <c r="P2596">
        <v>2019</v>
      </c>
      <c r="Q2596" t="s">
        <v>154</v>
      </c>
      <c r="R2596" t="b">
        <v>1</v>
      </c>
      <c r="S2596" t="s">
        <v>67</v>
      </c>
      <c r="T2596" t="b">
        <v>1</v>
      </c>
      <c r="U2596" t="s">
        <v>68</v>
      </c>
      <c r="V2596" t="s">
        <v>69</v>
      </c>
      <c r="W2596" t="s">
        <v>64</v>
      </c>
      <c r="X2596" t="s">
        <v>709</v>
      </c>
      <c r="Y2596">
        <v>1</v>
      </c>
      <c r="Z2596" t="s">
        <v>59</v>
      </c>
      <c r="AA2596" t="b">
        <v>1</v>
      </c>
      <c r="AB2596" t="s">
        <v>2780</v>
      </c>
      <c r="AC2596" t="s">
        <v>64</v>
      </c>
      <c r="AD2596" t="s">
        <v>72</v>
      </c>
      <c r="AE2596" t="s">
        <v>64</v>
      </c>
      <c r="AF2596" t="s">
        <v>72</v>
      </c>
      <c r="AG2596" t="s">
        <v>2781</v>
      </c>
      <c r="AI2596">
        <v>1</v>
      </c>
      <c r="AJ2596" t="s">
        <v>24211</v>
      </c>
      <c r="AK2596" t="s">
        <v>64</v>
      </c>
      <c r="AL2596" t="s">
        <v>59</v>
      </c>
      <c r="AM2596" t="s">
        <v>64</v>
      </c>
      <c r="AN2596" t="s">
        <v>158</v>
      </c>
      <c r="AO2596">
        <v>350</v>
      </c>
      <c r="AR2596">
        <v>389</v>
      </c>
      <c r="AS2596">
        <v>0</v>
      </c>
      <c r="AT2596">
        <v>0</v>
      </c>
      <c r="AU2596">
        <v>0</v>
      </c>
      <c r="AV2596">
        <v>0</v>
      </c>
      <c r="AX2596" t="s">
        <v>24212</v>
      </c>
      <c r="AZ2596" t="s">
        <v>893</v>
      </c>
      <c r="BB2596" t="b">
        <f t="shared" si="160"/>
        <v>0</v>
      </c>
      <c r="BC2596" t="str">
        <f>INDEX(repsearch2!B:B,MATCH(A2596,repsearch2!A:A,FALSE))</f>
        <v>No</v>
      </c>
      <c r="BD2596" s="3" t="b">
        <f t="shared" si="161"/>
        <v>0</v>
      </c>
      <c r="BE2596" s="3" t="b">
        <f t="shared" si="162"/>
        <v>1</v>
      </c>
      <c r="BF2596" t="str">
        <f t="shared" si="163"/>
        <v>gold</v>
      </c>
    </row>
    <row r="2597" spans="1:58" x14ac:dyDescent="0.3">
      <c r="A2597" t="s">
        <v>24213</v>
      </c>
      <c r="D2597" t="s">
        <v>96</v>
      </c>
      <c r="E2597" t="s">
        <v>24214</v>
      </c>
      <c r="F2597" t="s">
        <v>18772</v>
      </c>
      <c r="G2597">
        <v>4</v>
      </c>
      <c r="H2597" t="s">
        <v>59</v>
      </c>
      <c r="I2597" t="s">
        <v>24215</v>
      </c>
      <c r="J2597">
        <v>1</v>
      </c>
      <c r="K2597" t="s">
        <v>18774</v>
      </c>
      <c r="L2597" t="s">
        <v>8895</v>
      </c>
      <c r="N2597" t="s">
        <v>59</v>
      </c>
      <c r="O2597" t="s">
        <v>5115</v>
      </c>
      <c r="P2597">
        <v>2019</v>
      </c>
      <c r="Q2597" t="s">
        <v>2454</v>
      </c>
      <c r="R2597" t="b">
        <v>0</v>
      </c>
      <c r="S2597" t="s">
        <v>67</v>
      </c>
      <c r="T2597" t="b">
        <v>0</v>
      </c>
      <c r="W2597" t="s">
        <v>59</v>
      </c>
      <c r="Y2597">
        <v>0</v>
      </c>
      <c r="Z2597" t="s">
        <v>59</v>
      </c>
      <c r="AA2597" t="b">
        <v>0</v>
      </c>
      <c r="AB2597" t="s">
        <v>5116</v>
      </c>
      <c r="AC2597" t="s">
        <v>64</v>
      </c>
      <c r="AD2597" t="s">
        <v>72</v>
      </c>
      <c r="AE2597" t="s">
        <v>59</v>
      </c>
      <c r="AG2597" t="s">
        <v>5117</v>
      </c>
      <c r="AI2597">
        <v>5</v>
      </c>
      <c r="AK2597" t="s">
        <v>64</v>
      </c>
      <c r="AL2597" t="s">
        <v>59</v>
      </c>
      <c r="AP2597" t="s">
        <v>76</v>
      </c>
      <c r="AQ2597">
        <v>2045</v>
      </c>
      <c r="AR2597">
        <v>2045</v>
      </c>
      <c r="AS2597">
        <v>0</v>
      </c>
      <c r="AT2597">
        <v>0</v>
      </c>
      <c r="AU2597">
        <v>0</v>
      </c>
      <c r="AV2597">
        <v>0</v>
      </c>
      <c r="AX2597" t="s">
        <v>8896</v>
      </c>
      <c r="AY2597" t="s">
        <v>8678</v>
      </c>
      <c r="AZ2597" t="s">
        <v>5118</v>
      </c>
      <c r="BA2597" t="s">
        <v>5119</v>
      </c>
      <c r="BB2597" t="b">
        <f t="shared" si="160"/>
        <v>0</v>
      </c>
      <c r="BC2597" t="str">
        <f>INDEX(repsearch2!B:B,MATCH(A2597,repsearch2!A:A,FALSE))</f>
        <v>No</v>
      </c>
      <c r="BD2597" s="3" t="b">
        <f t="shared" si="161"/>
        <v>0</v>
      </c>
      <c r="BE2597" s="3" t="b">
        <f t="shared" si="162"/>
        <v>0</v>
      </c>
      <c r="BF2597" t="str">
        <f t="shared" si="163"/>
        <v>closed</v>
      </c>
    </row>
    <row r="2598" spans="1:58" x14ac:dyDescent="0.3">
      <c r="A2598" t="s">
        <v>24216</v>
      </c>
      <c r="D2598" t="s">
        <v>96</v>
      </c>
      <c r="E2598" t="s">
        <v>24217</v>
      </c>
      <c r="F2598" t="s">
        <v>24218</v>
      </c>
      <c r="G2598">
        <v>2</v>
      </c>
      <c r="H2598" t="s">
        <v>59</v>
      </c>
      <c r="I2598" t="s">
        <v>24219</v>
      </c>
      <c r="J2598">
        <v>1</v>
      </c>
      <c r="K2598" t="s">
        <v>24220</v>
      </c>
      <c r="N2598" t="s">
        <v>59</v>
      </c>
      <c r="O2598" t="s">
        <v>24221</v>
      </c>
      <c r="P2598">
        <v>2019</v>
      </c>
      <c r="Q2598" t="s">
        <v>24222</v>
      </c>
      <c r="R2598" t="b">
        <v>0</v>
      </c>
      <c r="S2598" t="s">
        <v>102</v>
      </c>
      <c r="T2598" t="b">
        <v>0</v>
      </c>
      <c r="W2598" t="s">
        <v>59</v>
      </c>
      <c r="Y2598">
        <v>0</v>
      </c>
      <c r="Z2598" t="s">
        <v>59</v>
      </c>
      <c r="AA2598" t="b">
        <v>0</v>
      </c>
      <c r="AI2598">
        <v>0</v>
      </c>
      <c r="AK2598" t="s">
        <v>64</v>
      </c>
      <c r="AL2598" t="s">
        <v>59</v>
      </c>
      <c r="AS2598">
        <v>0</v>
      </c>
      <c r="AT2598">
        <v>0</v>
      </c>
      <c r="AU2598">
        <v>0</v>
      </c>
      <c r="AV2598">
        <v>0</v>
      </c>
      <c r="AZ2598" t="s">
        <v>9136</v>
      </c>
      <c r="BB2598" t="b">
        <f t="shared" si="160"/>
        <v>0</v>
      </c>
      <c r="BC2598" t="str">
        <f>INDEX(repsearch2!B:B,MATCH(A2598,repsearch2!A:A,FALSE))</f>
        <v>No</v>
      </c>
      <c r="BD2598" s="3" t="b">
        <f t="shared" si="161"/>
        <v>0</v>
      </c>
      <c r="BE2598" s="3" t="b">
        <f t="shared" si="162"/>
        <v>0</v>
      </c>
      <c r="BF2598" t="str">
        <f t="shared" si="163"/>
        <v>closed</v>
      </c>
    </row>
    <row r="2599" spans="1:58" x14ac:dyDescent="0.3">
      <c r="A2599" t="s">
        <v>24223</v>
      </c>
      <c r="D2599" t="s">
        <v>96</v>
      </c>
      <c r="E2599" t="s">
        <v>24224</v>
      </c>
      <c r="F2599" t="s">
        <v>24225</v>
      </c>
      <c r="G2599">
        <v>12</v>
      </c>
      <c r="H2599" t="s">
        <v>59</v>
      </c>
      <c r="I2599" t="s">
        <v>24226</v>
      </c>
      <c r="J2599">
        <v>1</v>
      </c>
      <c r="K2599" t="s">
        <v>24227</v>
      </c>
      <c r="N2599" t="s">
        <v>59</v>
      </c>
      <c r="O2599" t="s">
        <v>24228</v>
      </c>
      <c r="P2599">
        <v>2019</v>
      </c>
      <c r="Q2599" t="s">
        <v>24222</v>
      </c>
      <c r="R2599" t="b">
        <v>0</v>
      </c>
      <c r="S2599" t="s">
        <v>102</v>
      </c>
      <c r="T2599" t="b">
        <v>0</v>
      </c>
      <c r="W2599" t="s">
        <v>59</v>
      </c>
      <c r="Y2599">
        <v>0</v>
      </c>
      <c r="Z2599" t="s">
        <v>59</v>
      </c>
      <c r="AA2599" t="b">
        <v>0</v>
      </c>
      <c r="AI2599">
        <v>0</v>
      </c>
      <c r="AK2599" t="s">
        <v>64</v>
      </c>
      <c r="AL2599" t="s">
        <v>59</v>
      </c>
      <c r="AS2599">
        <v>0</v>
      </c>
      <c r="AT2599">
        <v>0</v>
      </c>
      <c r="AU2599">
        <v>0</v>
      </c>
      <c r="AV2599">
        <v>0</v>
      </c>
      <c r="AZ2599" t="s">
        <v>9136</v>
      </c>
      <c r="BB2599" t="b">
        <f t="shared" si="160"/>
        <v>0</v>
      </c>
      <c r="BC2599" t="str">
        <f>INDEX(repsearch2!B:B,MATCH(A2599,repsearch2!A:A,FALSE))</f>
        <v>No</v>
      </c>
      <c r="BD2599" s="3" t="b">
        <f t="shared" si="161"/>
        <v>0</v>
      </c>
      <c r="BE2599" s="3" t="b">
        <f t="shared" si="162"/>
        <v>0</v>
      </c>
      <c r="BF2599" t="str">
        <f t="shared" si="163"/>
        <v>closed</v>
      </c>
    </row>
    <row r="2600" spans="1:58" x14ac:dyDescent="0.3">
      <c r="A2600" t="s">
        <v>24229</v>
      </c>
      <c r="D2600" t="s">
        <v>96</v>
      </c>
      <c r="E2600" t="s">
        <v>24230</v>
      </c>
      <c r="F2600" t="s">
        <v>15876</v>
      </c>
      <c r="G2600">
        <v>1</v>
      </c>
      <c r="H2600" t="s">
        <v>59</v>
      </c>
      <c r="I2600" t="s">
        <v>24231</v>
      </c>
      <c r="J2600">
        <v>1</v>
      </c>
      <c r="K2600" t="s">
        <v>15878</v>
      </c>
      <c r="L2600" t="s">
        <v>24232</v>
      </c>
      <c r="M2600" t="s">
        <v>15880</v>
      </c>
      <c r="N2600" t="s">
        <v>64</v>
      </c>
      <c r="O2600" t="s">
        <v>24233</v>
      </c>
      <c r="P2600">
        <v>2019</v>
      </c>
      <c r="Q2600" t="s">
        <v>139</v>
      </c>
      <c r="R2600" t="b">
        <v>0</v>
      </c>
      <c r="S2600" t="s">
        <v>67</v>
      </c>
      <c r="T2600" t="b">
        <v>0</v>
      </c>
      <c r="W2600" t="s">
        <v>59</v>
      </c>
      <c r="Y2600">
        <v>0</v>
      </c>
      <c r="Z2600" t="s">
        <v>59</v>
      </c>
      <c r="AA2600" t="b">
        <v>0</v>
      </c>
      <c r="AB2600" t="s">
        <v>24234</v>
      </c>
      <c r="AC2600" t="s">
        <v>64</v>
      </c>
      <c r="AD2600" t="s">
        <v>141</v>
      </c>
      <c r="AE2600" t="s">
        <v>59</v>
      </c>
      <c r="AG2600" t="s">
        <v>24235</v>
      </c>
      <c r="AI2600">
        <v>0</v>
      </c>
      <c r="AK2600" t="s">
        <v>64</v>
      </c>
      <c r="AL2600" t="s">
        <v>59</v>
      </c>
      <c r="AP2600" t="s">
        <v>76</v>
      </c>
      <c r="AQ2600">
        <v>1100</v>
      </c>
      <c r="AR2600">
        <v>1100</v>
      </c>
      <c r="AS2600">
        <v>0</v>
      </c>
      <c r="AT2600">
        <v>0</v>
      </c>
      <c r="AU2600">
        <v>0</v>
      </c>
      <c r="AV2600">
        <v>0</v>
      </c>
      <c r="AZ2600" t="s">
        <v>9816</v>
      </c>
      <c r="BA2600" t="s">
        <v>15887</v>
      </c>
      <c r="BB2600" t="b">
        <f t="shared" si="160"/>
        <v>0</v>
      </c>
      <c r="BC2600" t="str">
        <f>INDEX(repsearch2!B:B,MATCH(A2600,repsearch2!A:A,FALSE))</f>
        <v>No</v>
      </c>
      <c r="BD2600" s="3" t="b">
        <f t="shared" si="161"/>
        <v>0</v>
      </c>
      <c r="BE2600" s="3" t="b">
        <f t="shared" si="162"/>
        <v>0</v>
      </c>
      <c r="BF2600" t="str">
        <f t="shared" si="163"/>
        <v>closed</v>
      </c>
    </row>
    <row r="2601" spans="1:58" x14ac:dyDescent="0.3">
      <c r="A2601" t="s">
        <v>24236</v>
      </c>
      <c r="D2601" t="s">
        <v>96</v>
      </c>
      <c r="E2601" t="s">
        <v>24237</v>
      </c>
      <c r="F2601" t="s">
        <v>24238</v>
      </c>
      <c r="G2601">
        <v>3</v>
      </c>
      <c r="H2601" t="s">
        <v>59</v>
      </c>
      <c r="I2601" t="s">
        <v>24239</v>
      </c>
      <c r="J2601">
        <v>1</v>
      </c>
      <c r="K2601" t="s">
        <v>24240</v>
      </c>
      <c r="L2601" t="s">
        <v>24241</v>
      </c>
      <c r="M2601" t="s">
        <v>19382</v>
      </c>
      <c r="N2601" t="s">
        <v>64</v>
      </c>
      <c r="O2601" t="s">
        <v>3802</v>
      </c>
      <c r="P2601">
        <v>2018</v>
      </c>
      <c r="Q2601" t="s">
        <v>368</v>
      </c>
      <c r="R2601" t="b">
        <v>0</v>
      </c>
      <c r="S2601" t="s">
        <v>67</v>
      </c>
      <c r="T2601" t="b">
        <v>0</v>
      </c>
      <c r="W2601" t="s">
        <v>59</v>
      </c>
      <c r="Y2601">
        <v>0</v>
      </c>
      <c r="Z2601" t="s">
        <v>59</v>
      </c>
      <c r="AA2601" t="b">
        <v>0</v>
      </c>
      <c r="AB2601" t="s">
        <v>3803</v>
      </c>
      <c r="AC2601" t="s">
        <v>64</v>
      </c>
      <c r="AD2601" t="s">
        <v>141</v>
      </c>
      <c r="AE2601" t="s">
        <v>59</v>
      </c>
      <c r="AG2601" t="s">
        <v>3804</v>
      </c>
      <c r="AI2601">
        <v>0</v>
      </c>
      <c r="AK2601" t="s">
        <v>64</v>
      </c>
      <c r="AL2601" t="s">
        <v>59</v>
      </c>
      <c r="AP2601" t="s">
        <v>76</v>
      </c>
      <c r="AQ2601">
        <v>3000</v>
      </c>
      <c r="AR2601">
        <v>3000</v>
      </c>
      <c r="AS2601">
        <v>0.5</v>
      </c>
      <c r="AT2601">
        <v>0</v>
      </c>
      <c r="AU2601">
        <v>0</v>
      </c>
      <c r="AV2601">
        <v>1</v>
      </c>
      <c r="AW2601" t="s">
        <v>24242</v>
      </c>
      <c r="AZ2601" t="s">
        <v>227</v>
      </c>
      <c r="BB2601" t="b">
        <f t="shared" si="160"/>
        <v>0</v>
      </c>
      <c r="BC2601" t="str">
        <f>INDEX(repsearch2!B:B,MATCH(A2601,repsearch2!A:A,FALSE))</f>
        <v>No</v>
      </c>
      <c r="BD2601" s="3" t="b">
        <f t="shared" si="161"/>
        <v>0</v>
      </c>
      <c r="BE2601" s="3" t="b">
        <f t="shared" si="162"/>
        <v>0</v>
      </c>
      <c r="BF2601" t="str">
        <f t="shared" si="163"/>
        <v>closed</v>
      </c>
    </row>
    <row r="2602" spans="1:58" x14ac:dyDescent="0.3">
      <c r="A2602" t="s">
        <v>24243</v>
      </c>
      <c r="D2602" t="s">
        <v>96</v>
      </c>
      <c r="E2602" t="s">
        <v>24244</v>
      </c>
      <c r="F2602" t="s">
        <v>24245</v>
      </c>
      <c r="G2602">
        <v>2</v>
      </c>
      <c r="H2602" t="s">
        <v>59</v>
      </c>
      <c r="I2602" t="s">
        <v>24246</v>
      </c>
      <c r="J2602">
        <v>1</v>
      </c>
      <c r="K2602" t="s">
        <v>24247</v>
      </c>
      <c r="L2602" t="s">
        <v>24248</v>
      </c>
      <c r="M2602" t="s">
        <v>6426</v>
      </c>
      <c r="N2602" t="s">
        <v>64</v>
      </c>
      <c r="O2602" t="s">
        <v>24249</v>
      </c>
      <c r="P2602">
        <v>2019</v>
      </c>
      <c r="Q2602" t="s">
        <v>1510</v>
      </c>
      <c r="R2602" t="b">
        <v>0</v>
      </c>
      <c r="S2602" t="s">
        <v>67</v>
      </c>
      <c r="T2602" t="b">
        <v>0</v>
      </c>
      <c r="W2602" t="s">
        <v>59</v>
      </c>
      <c r="Y2602">
        <v>0</v>
      </c>
      <c r="Z2602" t="s">
        <v>59</v>
      </c>
      <c r="AA2602" t="b">
        <v>0</v>
      </c>
      <c r="AB2602" t="s">
        <v>24250</v>
      </c>
      <c r="AC2602" t="s">
        <v>64</v>
      </c>
      <c r="AD2602" t="s">
        <v>72</v>
      </c>
      <c r="AE2602" t="s">
        <v>59</v>
      </c>
      <c r="AG2602" t="s">
        <v>24251</v>
      </c>
      <c r="AI2602">
        <v>1</v>
      </c>
      <c r="AK2602" t="s">
        <v>64</v>
      </c>
      <c r="AL2602" t="s">
        <v>59</v>
      </c>
      <c r="AS2602">
        <v>1</v>
      </c>
      <c r="AT2602">
        <v>0</v>
      </c>
      <c r="AU2602">
        <v>0</v>
      </c>
      <c r="AV2602">
        <v>1</v>
      </c>
      <c r="AW2602" t="s">
        <v>24252</v>
      </c>
      <c r="AZ2602" t="s">
        <v>24253</v>
      </c>
      <c r="BA2602" t="s">
        <v>24254</v>
      </c>
      <c r="BB2602" t="b">
        <f t="shared" si="160"/>
        <v>0</v>
      </c>
      <c r="BC2602" t="str">
        <f>INDEX(repsearch2!B:B,MATCH(A2602,repsearch2!A:A,FALSE))</f>
        <v>No</v>
      </c>
      <c r="BD2602" s="3" t="b">
        <f t="shared" si="161"/>
        <v>0</v>
      </c>
      <c r="BE2602" s="3" t="b">
        <f t="shared" si="162"/>
        <v>0</v>
      </c>
      <c r="BF2602" t="str">
        <f t="shared" si="163"/>
        <v>closed</v>
      </c>
    </row>
    <row r="2603" spans="1:58" x14ac:dyDescent="0.3">
      <c r="A2603" t="s">
        <v>24255</v>
      </c>
      <c r="D2603" t="s">
        <v>96</v>
      </c>
      <c r="E2603" t="s">
        <v>24256</v>
      </c>
      <c r="F2603" t="s">
        <v>24257</v>
      </c>
      <c r="G2603">
        <v>5</v>
      </c>
      <c r="H2603" t="s">
        <v>59</v>
      </c>
      <c r="I2603" t="s">
        <v>24258</v>
      </c>
      <c r="J2603">
        <v>1</v>
      </c>
      <c r="K2603" t="s">
        <v>24259</v>
      </c>
      <c r="L2603" t="s">
        <v>24260</v>
      </c>
      <c r="M2603" t="s">
        <v>2923</v>
      </c>
      <c r="N2603" t="s">
        <v>64</v>
      </c>
      <c r="O2603" t="s">
        <v>12187</v>
      </c>
      <c r="P2603">
        <v>2019</v>
      </c>
      <c r="Q2603" t="s">
        <v>2454</v>
      </c>
      <c r="R2603" t="b">
        <v>0</v>
      </c>
      <c r="S2603" t="s">
        <v>67</v>
      </c>
      <c r="T2603" t="b">
        <v>0</v>
      </c>
      <c r="W2603" t="s">
        <v>59</v>
      </c>
      <c r="Y2603">
        <v>0</v>
      </c>
      <c r="Z2603" t="s">
        <v>59</v>
      </c>
      <c r="AA2603" t="b">
        <v>0</v>
      </c>
      <c r="AB2603" t="s">
        <v>12188</v>
      </c>
      <c r="AC2603" t="s">
        <v>64</v>
      </c>
      <c r="AD2603" t="s">
        <v>72</v>
      </c>
      <c r="AE2603" t="s">
        <v>59</v>
      </c>
      <c r="AG2603" t="s">
        <v>12189</v>
      </c>
      <c r="AI2603">
        <v>7</v>
      </c>
      <c r="AK2603" t="s">
        <v>64</v>
      </c>
      <c r="AL2603" t="s">
        <v>59</v>
      </c>
      <c r="AP2603" t="s">
        <v>76</v>
      </c>
      <c r="AQ2603">
        <v>2045</v>
      </c>
      <c r="AR2603">
        <v>2045</v>
      </c>
      <c r="AS2603">
        <v>0</v>
      </c>
      <c r="AT2603">
        <v>0</v>
      </c>
      <c r="AU2603">
        <v>0</v>
      </c>
      <c r="AV2603">
        <v>0</v>
      </c>
      <c r="AZ2603" t="s">
        <v>12193</v>
      </c>
      <c r="BA2603" t="s">
        <v>12194</v>
      </c>
      <c r="BB2603" t="b">
        <f t="shared" si="160"/>
        <v>0</v>
      </c>
      <c r="BC2603" t="str">
        <f>INDEX(repsearch2!B:B,MATCH(A2603,repsearch2!A:A,FALSE))</f>
        <v>No</v>
      </c>
      <c r="BD2603" s="3" t="b">
        <f t="shared" si="161"/>
        <v>0</v>
      </c>
      <c r="BE2603" s="3" t="b">
        <f t="shared" si="162"/>
        <v>0</v>
      </c>
      <c r="BF2603" t="str">
        <f t="shared" si="163"/>
        <v>closed</v>
      </c>
    </row>
    <row r="2604" spans="1:58" x14ac:dyDescent="0.3">
      <c r="A2604" t="s">
        <v>24261</v>
      </c>
      <c r="D2604" t="s">
        <v>96</v>
      </c>
      <c r="E2604" t="s">
        <v>24262</v>
      </c>
      <c r="F2604" t="s">
        <v>24263</v>
      </c>
      <c r="G2604">
        <v>5</v>
      </c>
      <c r="H2604" t="s">
        <v>59</v>
      </c>
      <c r="I2604" t="s">
        <v>24264</v>
      </c>
      <c r="J2604">
        <v>1</v>
      </c>
      <c r="K2604" t="s">
        <v>24265</v>
      </c>
      <c r="N2604" t="s">
        <v>59</v>
      </c>
      <c r="O2604" t="s">
        <v>6610</v>
      </c>
      <c r="P2604">
        <v>2019</v>
      </c>
      <c r="Q2604" t="s">
        <v>139</v>
      </c>
      <c r="R2604" t="b">
        <v>0</v>
      </c>
      <c r="S2604" t="s">
        <v>67</v>
      </c>
      <c r="T2604" t="b">
        <v>0</v>
      </c>
      <c r="W2604" t="s">
        <v>59</v>
      </c>
      <c r="Y2604">
        <v>0</v>
      </c>
      <c r="Z2604" t="s">
        <v>59</v>
      </c>
      <c r="AA2604" t="b">
        <v>0</v>
      </c>
      <c r="AB2604" t="s">
        <v>6612</v>
      </c>
      <c r="AC2604" t="s">
        <v>64</v>
      </c>
      <c r="AD2604" t="s">
        <v>141</v>
      </c>
      <c r="AE2604" t="s">
        <v>59</v>
      </c>
      <c r="AG2604" t="s">
        <v>6613</v>
      </c>
      <c r="AI2604">
        <v>0</v>
      </c>
      <c r="AK2604" t="s">
        <v>64</v>
      </c>
      <c r="AL2604" t="s">
        <v>59</v>
      </c>
      <c r="AP2604" t="s">
        <v>76</v>
      </c>
      <c r="AQ2604">
        <v>1700</v>
      </c>
      <c r="AR2604">
        <v>1700</v>
      </c>
      <c r="AS2604">
        <v>0</v>
      </c>
      <c r="AT2604">
        <v>0</v>
      </c>
      <c r="AU2604">
        <v>0</v>
      </c>
      <c r="AV2604">
        <v>0</v>
      </c>
      <c r="AZ2604" t="s">
        <v>6616</v>
      </c>
      <c r="BA2604" t="s">
        <v>6617</v>
      </c>
      <c r="BB2604" t="b">
        <f t="shared" si="160"/>
        <v>0</v>
      </c>
      <c r="BC2604" t="str">
        <f>INDEX(repsearch2!B:B,MATCH(A2604,repsearch2!A:A,FALSE))</f>
        <v>No</v>
      </c>
      <c r="BD2604" s="3" t="b">
        <f t="shared" si="161"/>
        <v>0</v>
      </c>
      <c r="BE2604" s="3" t="b">
        <f t="shared" si="162"/>
        <v>0</v>
      </c>
      <c r="BF2604" t="str">
        <f t="shared" si="163"/>
        <v>closed</v>
      </c>
    </row>
    <row r="2605" spans="1:58" x14ac:dyDescent="0.3">
      <c r="A2605" t="s">
        <v>24266</v>
      </c>
      <c r="D2605" t="s">
        <v>96</v>
      </c>
      <c r="E2605" t="s">
        <v>24267</v>
      </c>
      <c r="F2605" t="s">
        <v>24268</v>
      </c>
      <c r="G2605">
        <v>1</v>
      </c>
      <c r="H2605" t="s">
        <v>59</v>
      </c>
      <c r="I2605" t="s">
        <v>24269</v>
      </c>
      <c r="J2605">
        <v>1</v>
      </c>
      <c r="K2605" t="s">
        <v>23580</v>
      </c>
      <c r="L2605" t="s">
        <v>24270</v>
      </c>
      <c r="M2605" t="s">
        <v>23582</v>
      </c>
      <c r="N2605" t="s">
        <v>64</v>
      </c>
      <c r="O2605" t="s">
        <v>24271</v>
      </c>
      <c r="P2605">
        <v>2019</v>
      </c>
      <c r="Q2605" t="s">
        <v>24272</v>
      </c>
      <c r="R2605" t="b">
        <v>0</v>
      </c>
      <c r="S2605" t="s">
        <v>67</v>
      </c>
      <c r="T2605" t="b">
        <v>0</v>
      </c>
      <c r="W2605" t="s">
        <v>59</v>
      </c>
      <c r="Y2605">
        <v>0</v>
      </c>
      <c r="Z2605" t="s">
        <v>59</v>
      </c>
      <c r="AA2605" t="b">
        <v>0</v>
      </c>
      <c r="AB2605" t="s">
        <v>24273</v>
      </c>
      <c r="AC2605" t="s">
        <v>64</v>
      </c>
      <c r="AD2605" t="s">
        <v>24274</v>
      </c>
      <c r="AE2605" t="s">
        <v>59</v>
      </c>
      <c r="AG2605" t="s">
        <v>24275</v>
      </c>
      <c r="AI2605">
        <v>0</v>
      </c>
      <c r="AK2605" t="s">
        <v>64</v>
      </c>
      <c r="AL2605" t="s">
        <v>59</v>
      </c>
      <c r="AP2605" t="s">
        <v>76</v>
      </c>
      <c r="AQ2605">
        <v>3000</v>
      </c>
      <c r="AR2605">
        <v>3000</v>
      </c>
      <c r="AS2605">
        <v>79.430000000000007</v>
      </c>
      <c r="AT2605">
        <v>8</v>
      </c>
      <c r="AU2605">
        <v>0</v>
      </c>
      <c r="AV2605">
        <v>20</v>
      </c>
      <c r="AW2605" t="s">
        <v>24276</v>
      </c>
      <c r="AZ2605" t="s">
        <v>24277</v>
      </c>
      <c r="BB2605" t="b">
        <f t="shared" si="160"/>
        <v>0</v>
      </c>
      <c r="BC2605" t="str">
        <f>INDEX(repsearch2!B:B,MATCH(A2605,repsearch2!A:A,FALSE))</f>
        <v>No</v>
      </c>
      <c r="BD2605" s="3" t="b">
        <f t="shared" si="161"/>
        <v>0</v>
      </c>
      <c r="BE2605" s="3" t="b">
        <f t="shared" si="162"/>
        <v>0</v>
      </c>
      <c r="BF2605" t="str">
        <f t="shared" si="163"/>
        <v>closed</v>
      </c>
    </row>
    <row r="2606" spans="1:58" x14ac:dyDescent="0.3">
      <c r="A2606" t="s">
        <v>24278</v>
      </c>
      <c r="D2606" t="s">
        <v>96</v>
      </c>
      <c r="E2606" t="s">
        <v>24279</v>
      </c>
      <c r="F2606" t="s">
        <v>24280</v>
      </c>
      <c r="G2606">
        <v>6</v>
      </c>
      <c r="H2606" t="s">
        <v>59</v>
      </c>
      <c r="I2606" t="s">
        <v>24281</v>
      </c>
      <c r="J2606">
        <v>1</v>
      </c>
      <c r="K2606" t="s">
        <v>24282</v>
      </c>
      <c r="L2606" t="s">
        <v>24283</v>
      </c>
      <c r="N2606" t="s">
        <v>59</v>
      </c>
      <c r="O2606" t="s">
        <v>24284</v>
      </c>
      <c r="P2606">
        <v>2019</v>
      </c>
      <c r="Q2606" t="s">
        <v>2454</v>
      </c>
      <c r="R2606" t="b">
        <v>0</v>
      </c>
      <c r="S2606" t="s">
        <v>67</v>
      </c>
      <c r="T2606" t="b">
        <v>0</v>
      </c>
      <c r="W2606" t="s">
        <v>59</v>
      </c>
      <c r="Y2606">
        <v>0</v>
      </c>
      <c r="Z2606" t="s">
        <v>59</v>
      </c>
      <c r="AA2606" t="b">
        <v>0</v>
      </c>
      <c r="AB2606" t="s">
        <v>24285</v>
      </c>
      <c r="AC2606" t="s">
        <v>64</v>
      </c>
      <c r="AD2606" t="s">
        <v>72</v>
      </c>
      <c r="AE2606" t="s">
        <v>59</v>
      </c>
      <c r="AG2606" t="s">
        <v>24286</v>
      </c>
      <c r="AI2606">
        <v>5</v>
      </c>
      <c r="AK2606" t="s">
        <v>64</v>
      </c>
      <c r="AL2606" t="s">
        <v>59</v>
      </c>
      <c r="AP2606" t="s">
        <v>76</v>
      </c>
      <c r="AQ2606">
        <v>2045</v>
      </c>
      <c r="AR2606">
        <v>2045</v>
      </c>
      <c r="AS2606">
        <v>0</v>
      </c>
      <c r="AT2606">
        <v>0</v>
      </c>
      <c r="AU2606">
        <v>0</v>
      </c>
      <c r="AV2606">
        <v>0</v>
      </c>
      <c r="AX2606" t="s">
        <v>24287</v>
      </c>
      <c r="AY2606" t="s">
        <v>24288</v>
      </c>
      <c r="AZ2606" t="s">
        <v>978</v>
      </c>
      <c r="BA2606" t="s">
        <v>24289</v>
      </c>
      <c r="BB2606" t="b">
        <f t="shared" si="160"/>
        <v>0</v>
      </c>
      <c r="BC2606" t="str">
        <f>INDEX(repsearch2!B:B,MATCH(A2606,repsearch2!A:A,FALSE))</f>
        <v>No</v>
      </c>
      <c r="BD2606" s="3" t="b">
        <f t="shared" si="161"/>
        <v>0</v>
      </c>
      <c r="BE2606" s="3" t="b">
        <f t="shared" si="162"/>
        <v>0</v>
      </c>
      <c r="BF2606" t="str">
        <f t="shared" si="163"/>
        <v>closed</v>
      </c>
    </row>
    <row r="2607" spans="1:58" x14ac:dyDescent="0.3">
      <c r="A2607" t="s">
        <v>24290</v>
      </c>
      <c r="D2607" t="s">
        <v>96</v>
      </c>
      <c r="E2607" t="s">
        <v>24291</v>
      </c>
      <c r="F2607" t="s">
        <v>24292</v>
      </c>
      <c r="G2607">
        <v>3</v>
      </c>
      <c r="H2607" t="s">
        <v>59</v>
      </c>
      <c r="I2607" t="s">
        <v>24293</v>
      </c>
      <c r="J2607">
        <v>1</v>
      </c>
      <c r="K2607" t="s">
        <v>24294</v>
      </c>
      <c r="L2607" t="s">
        <v>24295</v>
      </c>
      <c r="M2607" t="s">
        <v>8423</v>
      </c>
      <c r="N2607" t="s">
        <v>64</v>
      </c>
      <c r="O2607" t="s">
        <v>24296</v>
      </c>
      <c r="P2607">
        <v>2018</v>
      </c>
      <c r="Q2607" t="s">
        <v>436</v>
      </c>
      <c r="R2607" t="b">
        <v>0</v>
      </c>
      <c r="S2607" t="s">
        <v>67</v>
      </c>
      <c r="T2607" t="b">
        <v>0</v>
      </c>
      <c r="W2607" t="s">
        <v>59</v>
      </c>
      <c r="Y2607">
        <v>0</v>
      </c>
      <c r="Z2607" t="s">
        <v>59</v>
      </c>
      <c r="AA2607" t="b">
        <v>0</v>
      </c>
      <c r="AB2607" t="s">
        <v>24297</v>
      </c>
      <c r="AC2607" t="s">
        <v>64</v>
      </c>
      <c r="AD2607" t="s">
        <v>72</v>
      </c>
      <c r="AE2607" t="s">
        <v>59</v>
      </c>
      <c r="AG2607" t="s">
        <v>24298</v>
      </c>
      <c r="AI2607">
        <v>25</v>
      </c>
      <c r="AK2607" t="s">
        <v>64</v>
      </c>
      <c r="AL2607" t="s">
        <v>59</v>
      </c>
      <c r="AP2607" t="s">
        <v>76</v>
      </c>
      <c r="AQ2607">
        <v>3000</v>
      </c>
      <c r="AR2607">
        <v>3000</v>
      </c>
      <c r="AS2607">
        <v>31</v>
      </c>
      <c r="AT2607">
        <v>4</v>
      </c>
      <c r="AU2607">
        <v>0</v>
      </c>
      <c r="AV2607">
        <v>0</v>
      </c>
      <c r="AW2607" t="s">
        <v>24299</v>
      </c>
      <c r="AZ2607" t="s">
        <v>227</v>
      </c>
      <c r="BA2607" t="s">
        <v>850</v>
      </c>
      <c r="BB2607" t="b">
        <f t="shared" si="160"/>
        <v>0</v>
      </c>
      <c r="BC2607" t="str">
        <f>INDEX(repsearch2!B:B,MATCH(A2607,repsearch2!A:A,FALSE))</f>
        <v>No</v>
      </c>
      <c r="BD2607" s="3" t="b">
        <f t="shared" si="161"/>
        <v>0</v>
      </c>
      <c r="BE2607" s="3" t="b">
        <f t="shared" si="162"/>
        <v>0</v>
      </c>
      <c r="BF2607" t="str">
        <f t="shared" si="163"/>
        <v>closed</v>
      </c>
    </row>
    <row r="2608" spans="1:58" x14ac:dyDescent="0.3">
      <c r="A2608" t="s">
        <v>24300</v>
      </c>
      <c r="D2608" t="s">
        <v>96</v>
      </c>
      <c r="E2608" t="s">
        <v>24301</v>
      </c>
      <c r="F2608" t="s">
        <v>24302</v>
      </c>
      <c r="G2608">
        <v>1</v>
      </c>
      <c r="H2608" t="s">
        <v>59</v>
      </c>
      <c r="I2608" t="s">
        <v>24303</v>
      </c>
      <c r="J2608">
        <v>1</v>
      </c>
      <c r="K2608" t="s">
        <v>432</v>
      </c>
      <c r="L2608" t="s">
        <v>24304</v>
      </c>
      <c r="M2608" t="s">
        <v>434</v>
      </c>
      <c r="N2608" t="s">
        <v>64</v>
      </c>
      <c r="O2608" t="s">
        <v>24305</v>
      </c>
      <c r="P2608">
        <v>2018</v>
      </c>
      <c r="Q2608" t="s">
        <v>436</v>
      </c>
      <c r="R2608" t="b">
        <v>0</v>
      </c>
      <c r="S2608" t="s">
        <v>67</v>
      </c>
      <c r="T2608" t="b">
        <v>0</v>
      </c>
      <c r="W2608" t="s">
        <v>59</v>
      </c>
      <c r="Y2608">
        <v>0</v>
      </c>
      <c r="Z2608" t="s">
        <v>59</v>
      </c>
      <c r="AA2608" t="b">
        <v>0</v>
      </c>
      <c r="AB2608" t="s">
        <v>24306</v>
      </c>
      <c r="AC2608" t="s">
        <v>64</v>
      </c>
      <c r="AD2608" t="s">
        <v>72</v>
      </c>
      <c r="AE2608" t="s">
        <v>59</v>
      </c>
      <c r="AG2608" t="s">
        <v>24307</v>
      </c>
      <c r="AI2608">
        <v>0</v>
      </c>
      <c r="AK2608" t="s">
        <v>64</v>
      </c>
      <c r="AL2608" t="s">
        <v>59</v>
      </c>
      <c r="AP2608" t="s">
        <v>76</v>
      </c>
      <c r="AQ2608">
        <v>3000</v>
      </c>
      <c r="AR2608">
        <v>3000</v>
      </c>
      <c r="AS2608">
        <v>3.6</v>
      </c>
      <c r="AT2608">
        <v>0</v>
      </c>
      <c r="AU2608">
        <v>0</v>
      </c>
      <c r="AV2608">
        <v>6</v>
      </c>
      <c r="AW2608" t="s">
        <v>24308</v>
      </c>
      <c r="AZ2608" t="s">
        <v>24309</v>
      </c>
      <c r="BA2608" t="s">
        <v>6795</v>
      </c>
      <c r="BB2608" t="b">
        <f t="shared" si="160"/>
        <v>0</v>
      </c>
      <c r="BC2608" t="str">
        <f>INDEX(repsearch2!B:B,MATCH(A2608,repsearch2!A:A,FALSE))</f>
        <v>No</v>
      </c>
      <c r="BD2608" s="3" t="b">
        <f t="shared" si="161"/>
        <v>0</v>
      </c>
      <c r="BE2608" s="3" t="b">
        <f t="shared" si="162"/>
        <v>0</v>
      </c>
      <c r="BF2608" t="str">
        <f t="shared" si="163"/>
        <v>closed</v>
      </c>
    </row>
    <row r="2609" spans="1:58" x14ac:dyDescent="0.3">
      <c r="A2609" t="s">
        <v>24310</v>
      </c>
      <c r="D2609" t="s">
        <v>96</v>
      </c>
      <c r="E2609" t="s">
        <v>24311</v>
      </c>
      <c r="F2609" t="s">
        <v>3136</v>
      </c>
      <c r="G2609">
        <v>1</v>
      </c>
      <c r="H2609" t="s">
        <v>59</v>
      </c>
      <c r="I2609" t="s">
        <v>24312</v>
      </c>
      <c r="J2609">
        <v>1</v>
      </c>
      <c r="K2609" t="s">
        <v>3136</v>
      </c>
      <c r="L2609" t="s">
        <v>24313</v>
      </c>
      <c r="M2609" t="s">
        <v>8333</v>
      </c>
      <c r="N2609" t="s">
        <v>64</v>
      </c>
      <c r="O2609" t="s">
        <v>23818</v>
      </c>
      <c r="P2609">
        <v>2019</v>
      </c>
      <c r="Q2609" t="s">
        <v>2454</v>
      </c>
      <c r="R2609" t="b">
        <v>0</v>
      </c>
      <c r="S2609" t="s">
        <v>67</v>
      </c>
      <c r="T2609" t="b">
        <v>0</v>
      </c>
      <c r="W2609" t="s">
        <v>59</v>
      </c>
      <c r="Y2609">
        <v>0</v>
      </c>
      <c r="Z2609" t="s">
        <v>59</v>
      </c>
      <c r="AA2609" t="b">
        <v>0</v>
      </c>
      <c r="AB2609" t="s">
        <v>23819</v>
      </c>
      <c r="AC2609" t="s">
        <v>64</v>
      </c>
      <c r="AD2609" t="s">
        <v>72</v>
      </c>
      <c r="AE2609" t="s">
        <v>59</v>
      </c>
      <c r="AG2609" t="s">
        <v>23820</v>
      </c>
      <c r="AI2609">
        <v>4</v>
      </c>
      <c r="AK2609" t="s">
        <v>64</v>
      </c>
      <c r="AL2609" t="s">
        <v>59</v>
      </c>
      <c r="AP2609" t="s">
        <v>76</v>
      </c>
      <c r="AQ2609">
        <v>2045</v>
      </c>
      <c r="AR2609">
        <v>2045</v>
      </c>
      <c r="AS2609">
        <v>0</v>
      </c>
      <c r="AT2609">
        <v>0</v>
      </c>
      <c r="AU2609">
        <v>0</v>
      </c>
      <c r="AV2609">
        <v>0</v>
      </c>
      <c r="AX2609" t="s">
        <v>23821</v>
      </c>
      <c r="AY2609" t="s">
        <v>23821</v>
      </c>
      <c r="AZ2609" t="s">
        <v>603</v>
      </c>
      <c r="BB2609" t="b">
        <f t="shared" si="160"/>
        <v>0</v>
      </c>
      <c r="BC2609" t="str">
        <f>INDEX(repsearch2!B:B,MATCH(A2609,repsearch2!A:A,FALSE))</f>
        <v>No</v>
      </c>
      <c r="BD2609" s="3" t="b">
        <f t="shared" si="161"/>
        <v>0</v>
      </c>
      <c r="BE2609" s="3" t="b">
        <f t="shared" si="162"/>
        <v>0</v>
      </c>
      <c r="BF2609" t="str">
        <f t="shared" si="163"/>
        <v>closed</v>
      </c>
    </row>
    <row r="2610" spans="1:58" x14ac:dyDescent="0.3">
      <c r="A2610" s="3" t="s">
        <v>24314</v>
      </c>
      <c r="B2610" s="3" t="s">
        <v>896</v>
      </c>
      <c r="C2610" s="3"/>
      <c r="D2610" s="3" t="s">
        <v>897</v>
      </c>
      <c r="E2610" s="3" t="s">
        <v>24315</v>
      </c>
      <c r="F2610" s="3" t="s">
        <v>24316</v>
      </c>
      <c r="G2610" s="3">
        <v>3</v>
      </c>
      <c r="H2610" s="3" t="s">
        <v>59</v>
      </c>
      <c r="I2610" s="3" t="s">
        <v>24317</v>
      </c>
      <c r="J2610" s="3">
        <v>1</v>
      </c>
      <c r="K2610" s="3" t="s">
        <v>24318</v>
      </c>
      <c r="L2610" s="3" t="s">
        <v>24319</v>
      </c>
      <c r="M2610" s="3"/>
      <c r="N2610" s="3" t="s">
        <v>59</v>
      </c>
      <c r="O2610" s="3" t="s">
        <v>2068</v>
      </c>
      <c r="P2610" s="3">
        <v>2019</v>
      </c>
      <c r="Q2610" s="3" t="s">
        <v>1349</v>
      </c>
      <c r="R2610" s="3" t="b">
        <v>1</v>
      </c>
      <c r="S2610" s="3" t="s">
        <v>67</v>
      </c>
      <c r="T2610" s="3" t="b">
        <v>0</v>
      </c>
      <c r="U2610" s="3" t="s">
        <v>1102</v>
      </c>
      <c r="V2610" s="3" t="s">
        <v>905</v>
      </c>
      <c r="W2610" s="3" t="s">
        <v>64</v>
      </c>
      <c r="X2610" s="3" t="s">
        <v>70</v>
      </c>
      <c r="Y2610" s="3">
        <v>1</v>
      </c>
      <c r="Z2610" s="3" t="s">
        <v>59</v>
      </c>
      <c r="AA2610" s="3" t="b">
        <v>0</v>
      </c>
      <c r="AB2610" s="3" t="s">
        <v>2069</v>
      </c>
      <c r="AC2610" s="3" t="s">
        <v>64</v>
      </c>
      <c r="AD2610" s="3" t="s">
        <v>252</v>
      </c>
      <c r="AE2610" s="3" t="s">
        <v>59</v>
      </c>
      <c r="AF2610" s="3"/>
      <c r="AG2610" s="3" t="s">
        <v>2070</v>
      </c>
      <c r="AH2610" s="3"/>
      <c r="AI2610" s="3">
        <v>4</v>
      </c>
      <c r="AJ2610" s="3" t="s">
        <v>24320</v>
      </c>
      <c r="AK2610" s="3" t="s">
        <v>64</v>
      </c>
      <c r="AL2610" s="3" t="s">
        <v>59</v>
      </c>
      <c r="AM2610" s="3"/>
      <c r="AN2610" s="3"/>
      <c r="AO2610" s="3"/>
      <c r="AP2610" s="3" t="s">
        <v>76</v>
      </c>
      <c r="AQ2610" s="3">
        <v>2950</v>
      </c>
      <c r="AR2610" s="3">
        <v>2950</v>
      </c>
      <c r="AS2610" s="3">
        <v>0</v>
      </c>
      <c r="AT2610" s="3">
        <v>0</v>
      </c>
      <c r="AU2610" s="3">
        <v>0</v>
      </c>
      <c r="AV2610" s="3">
        <v>0</v>
      </c>
      <c r="AW2610" s="3"/>
      <c r="AX2610" s="3"/>
      <c r="AY2610" s="3"/>
      <c r="AZ2610" s="3" t="s">
        <v>556</v>
      </c>
      <c r="BA2610" s="3" t="s">
        <v>556</v>
      </c>
      <c r="BB2610" s="3" t="b">
        <f t="shared" si="160"/>
        <v>1</v>
      </c>
      <c r="BC2610" s="3" t="str">
        <f>INDEX(repsearch2!B:B,MATCH(A2610,repsearch2!A:A,FALSE))</f>
        <v>No</v>
      </c>
      <c r="BD2610" s="3" t="b">
        <f t="shared" si="161"/>
        <v>1</v>
      </c>
      <c r="BE2610" s="3" t="b">
        <f t="shared" si="162"/>
        <v>1</v>
      </c>
      <c r="BF2610" t="str">
        <f t="shared" si="163"/>
        <v>green</v>
      </c>
    </row>
    <row r="2611" spans="1:58" x14ac:dyDescent="0.3">
      <c r="A2611" t="s">
        <v>24321</v>
      </c>
      <c r="D2611" t="s">
        <v>96</v>
      </c>
      <c r="E2611" t="s">
        <v>24322</v>
      </c>
      <c r="F2611" t="s">
        <v>24323</v>
      </c>
      <c r="G2611">
        <v>1</v>
      </c>
      <c r="H2611" t="s">
        <v>59</v>
      </c>
      <c r="I2611" t="s">
        <v>24324</v>
      </c>
      <c r="J2611">
        <v>1</v>
      </c>
      <c r="K2611" t="s">
        <v>24325</v>
      </c>
      <c r="L2611" t="s">
        <v>24326</v>
      </c>
      <c r="M2611" t="s">
        <v>24327</v>
      </c>
      <c r="N2611" t="s">
        <v>64</v>
      </c>
      <c r="O2611" t="s">
        <v>24328</v>
      </c>
      <c r="P2611">
        <v>2019</v>
      </c>
      <c r="Q2611" t="s">
        <v>1349</v>
      </c>
      <c r="R2611" t="b">
        <v>0</v>
      </c>
      <c r="S2611" t="s">
        <v>67</v>
      </c>
      <c r="T2611" t="b">
        <v>0</v>
      </c>
      <c r="W2611" t="s">
        <v>59</v>
      </c>
      <c r="Y2611">
        <v>0</v>
      </c>
      <c r="Z2611" t="s">
        <v>59</v>
      </c>
      <c r="AA2611" t="b">
        <v>0</v>
      </c>
      <c r="AB2611" t="s">
        <v>24329</v>
      </c>
      <c r="AC2611" t="s">
        <v>64</v>
      </c>
      <c r="AD2611" t="s">
        <v>1389</v>
      </c>
      <c r="AE2611" t="s">
        <v>59</v>
      </c>
      <c r="AG2611" t="s">
        <v>24330</v>
      </c>
      <c r="AI2611">
        <v>0</v>
      </c>
      <c r="AK2611" t="s">
        <v>64</v>
      </c>
      <c r="AL2611" t="s">
        <v>59</v>
      </c>
      <c r="AP2611" t="s">
        <v>76</v>
      </c>
      <c r="AQ2611">
        <v>2950</v>
      </c>
      <c r="AR2611">
        <v>2950</v>
      </c>
      <c r="AS2611">
        <v>0</v>
      </c>
      <c r="AT2611">
        <v>0</v>
      </c>
      <c r="AU2611">
        <v>0</v>
      </c>
      <c r="AV2611">
        <v>0</v>
      </c>
      <c r="AZ2611" t="s">
        <v>20791</v>
      </c>
      <c r="BA2611" t="s">
        <v>24331</v>
      </c>
      <c r="BB2611" t="b">
        <f t="shared" si="160"/>
        <v>0</v>
      </c>
      <c r="BC2611" t="str">
        <f>INDEX(repsearch2!B:B,MATCH(A2611,repsearch2!A:A,FALSE))</f>
        <v>No</v>
      </c>
      <c r="BD2611" s="3" t="b">
        <f t="shared" si="161"/>
        <v>0</v>
      </c>
      <c r="BE2611" s="3" t="b">
        <f t="shared" si="162"/>
        <v>0</v>
      </c>
      <c r="BF2611" t="str">
        <f t="shared" si="163"/>
        <v>closed</v>
      </c>
    </row>
    <row r="2612" spans="1:58" x14ac:dyDescent="0.3">
      <c r="A2612" t="s">
        <v>24332</v>
      </c>
      <c r="B2612" t="s">
        <v>346</v>
      </c>
      <c r="D2612" t="s">
        <v>347</v>
      </c>
      <c r="E2612" t="s">
        <v>24333</v>
      </c>
      <c r="H2612" t="s">
        <v>59</v>
      </c>
      <c r="I2612" t="s">
        <v>24334</v>
      </c>
      <c r="J2612">
        <v>1</v>
      </c>
      <c r="K2612" t="s">
        <v>24335</v>
      </c>
      <c r="L2612" t="s">
        <v>24336</v>
      </c>
      <c r="N2612" t="s">
        <v>59</v>
      </c>
      <c r="O2612" t="s">
        <v>24337</v>
      </c>
      <c r="P2612">
        <v>2019</v>
      </c>
      <c r="Q2612" t="s">
        <v>436</v>
      </c>
      <c r="R2612" t="b">
        <v>1</v>
      </c>
      <c r="S2612" t="s">
        <v>67</v>
      </c>
      <c r="T2612" t="b">
        <v>0</v>
      </c>
      <c r="U2612" t="s">
        <v>68</v>
      </c>
      <c r="V2612" t="s">
        <v>69</v>
      </c>
      <c r="W2612" t="s">
        <v>59</v>
      </c>
      <c r="Y2612">
        <v>0</v>
      </c>
      <c r="Z2612" t="s">
        <v>59</v>
      </c>
      <c r="AA2612" t="b">
        <v>0</v>
      </c>
      <c r="AB2612" t="s">
        <v>24338</v>
      </c>
      <c r="AC2612" t="s">
        <v>64</v>
      </c>
      <c r="AD2612" t="s">
        <v>72</v>
      </c>
      <c r="AE2612" t="s">
        <v>59</v>
      </c>
      <c r="AG2612" t="s">
        <v>24339</v>
      </c>
      <c r="AI2612">
        <v>0</v>
      </c>
      <c r="AJ2612" t="s">
        <v>24340</v>
      </c>
      <c r="AK2612" t="s">
        <v>64</v>
      </c>
      <c r="AL2612" t="s">
        <v>59</v>
      </c>
      <c r="AP2612" t="s">
        <v>76</v>
      </c>
      <c r="AQ2612">
        <v>3000</v>
      </c>
      <c r="AR2612">
        <v>3000</v>
      </c>
      <c r="AS2612">
        <v>0</v>
      </c>
      <c r="AT2612">
        <v>0</v>
      </c>
      <c r="AU2612">
        <v>0</v>
      </c>
      <c r="AV2612">
        <v>0</v>
      </c>
      <c r="AX2612" t="s">
        <v>24341</v>
      </c>
      <c r="AZ2612" t="s">
        <v>343</v>
      </c>
      <c r="BA2612" t="s">
        <v>1975</v>
      </c>
      <c r="BB2612" t="b">
        <f t="shared" si="160"/>
        <v>0</v>
      </c>
      <c r="BC2612" t="str">
        <f>INDEX(repsearch2!B:B,MATCH(A2612,repsearch2!A:A,FALSE))</f>
        <v>No</v>
      </c>
      <c r="BD2612" s="3" t="b">
        <f t="shared" si="161"/>
        <v>0</v>
      </c>
      <c r="BE2612" s="3" t="b">
        <f t="shared" si="162"/>
        <v>1</v>
      </c>
      <c r="BF2612" t="str">
        <f t="shared" si="163"/>
        <v>bronze</v>
      </c>
    </row>
    <row r="2613" spans="1:58" x14ac:dyDescent="0.3">
      <c r="A2613" t="s">
        <v>24342</v>
      </c>
      <c r="D2613" t="s">
        <v>96</v>
      </c>
      <c r="E2613" t="s">
        <v>24343</v>
      </c>
      <c r="F2613" t="s">
        <v>24344</v>
      </c>
      <c r="G2613">
        <v>4</v>
      </c>
      <c r="H2613" t="s">
        <v>59</v>
      </c>
      <c r="I2613" t="s">
        <v>24345</v>
      </c>
      <c r="J2613">
        <v>1</v>
      </c>
      <c r="K2613" t="s">
        <v>24346</v>
      </c>
      <c r="L2613" t="s">
        <v>17337</v>
      </c>
      <c r="M2613" t="s">
        <v>4007</v>
      </c>
      <c r="N2613" t="s">
        <v>64</v>
      </c>
      <c r="O2613" t="s">
        <v>1865</v>
      </c>
      <c r="P2613">
        <v>2019</v>
      </c>
      <c r="Q2613" t="s">
        <v>1349</v>
      </c>
      <c r="R2613" t="b">
        <v>0</v>
      </c>
      <c r="S2613" t="s">
        <v>67</v>
      </c>
      <c r="T2613" t="b">
        <v>0</v>
      </c>
      <c r="W2613" t="s">
        <v>59</v>
      </c>
      <c r="Y2613">
        <v>0</v>
      </c>
      <c r="Z2613" t="s">
        <v>59</v>
      </c>
      <c r="AA2613" t="b">
        <v>0</v>
      </c>
      <c r="AB2613" t="s">
        <v>1866</v>
      </c>
      <c r="AC2613" t="s">
        <v>64</v>
      </c>
      <c r="AD2613" t="s">
        <v>252</v>
      </c>
      <c r="AE2613" t="s">
        <v>59</v>
      </c>
      <c r="AG2613" t="s">
        <v>1867</v>
      </c>
      <c r="AI2613">
        <v>0</v>
      </c>
      <c r="AK2613" t="s">
        <v>64</v>
      </c>
      <c r="AL2613" t="s">
        <v>59</v>
      </c>
      <c r="AP2613" t="s">
        <v>76</v>
      </c>
      <c r="AQ2613">
        <v>2950</v>
      </c>
      <c r="AR2613">
        <v>2950</v>
      </c>
      <c r="AS2613">
        <v>5.0999999999999996</v>
      </c>
      <c r="AT2613">
        <v>0</v>
      </c>
      <c r="AU2613">
        <v>0</v>
      </c>
      <c r="AV2613">
        <v>9</v>
      </c>
      <c r="AW2613" t="s">
        <v>24347</v>
      </c>
      <c r="AZ2613" t="s">
        <v>1869</v>
      </c>
      <c r="BA2613" t="s">
        <v>894</v>
      </c>
      <c r="BB2613" t="b">
        <f t="shared" si="160"/>
        <v>0</v>
      </c>
      <c r="BC2613" t="str">
        <f>INDEX(repsearch2!B:B,MATCH(A2613,repsearch2!A:A,FALSE))</f>
        <v>No</v>
      </c>
      <c r="BD2613" s="3" t="b">
        <f t="shared" si="161"/>
        <v>0</v>
      </c>
      <c r="BE2613" s="3" t="b">
        <f t="shared" si="162"/>
        <v>0</v>
      </c>
      <c r="BF2613" t="str">
        <f t="shared" si="163"/>
        <v>closed</v>
      </c>
    </row>
    <row r="2614" spans="1:58" x14ac:dyDescent="0.3">
      <c r="A2614" t="s">
        <v>24348</v>
      </c>
      <c r="D2614" t="s">
        <v>96</v>
      </c>
      <c r="E2614" t="s">
        <v>24349</v>
      </c>
      <c r="F2614" t="s">
        <v>24350</v>
      </c>
      <c r="G2614">
        <v>6</v>
      </c>
      <c r="H2614" t="s">
        <v>59</v>
      </c>
      <c r="I2614" t="s">
        <v>24351</v>
      </c>
      <c r="J2614">
        <v>1</v>
      </c>
      <c r="K2614" t="s">
        <v>23031</v>
      </c>
      <c r="L2614" t="s">
        <v>24352</v>
      </c>
      <c r="M2614" t="s">
        <v>2983</v>
      </c>
      <c r="N2614" t="s">
        <v>64</v>
      </c>
      <c r="O2614" t="s">
        <v>4192</v>
      </c>
      <c r="P2614">
        <v>2019</v>
      </c>
      <c r="Q2614" t="s">
        <v>762</v>
      </c>
      <c r="R2614" t="b">
        <v>0</v>
      </c>
      <c r="S2614" t="s">
        <v>67</v>
      </c>
      <c r="T2614" t="b">
        <v>0</v>
      </c>
      <c r="W2614" t="s">
        <v>59</v>
      </c>
      <c r="Y2614">
        <v>0</v>
      </c>
      <c r="Z2614" t="s">
        <v>59</v>
      </c>
      <c r="AA2614" t="b">
        <v>0</v>
      </c>
      <c r="AB2614" t="s">
        <v>4193</v>
      </c>
      <c r="AC2614" t="s">
        <v>59</v>
      </c>
      <c r="AE2614" t="s">
        <v>59</v>
      </c>
      <c r="AG2614" t="s">
        <v>4194</v>
      </c>
      <c r="AI2614">
        <v>8</v>
      </c>
      <c r="AK2614" t="s">
        <v>64</v>
      </c>
      <c r="AL2614" t="s">
        <v>59</v>
      </c>
      <c r="AS2614">
        <v>7.6</v>
      </c>
      <c r="AT2614">
        <v>0</v>
      </c>
      <c r="AU2614">
        <v>0</v>
      </c>
      <c r="AV2614">
        <v>12</v>
      </c>
      <c r="AW2614" t="s">
        <v>24353</v>
      </c>
      <c r="AZ2614" t="s">
        <v>893</v>
      </c>
      <c r="BA2614" t="s">
        <v>894</v>
      </c>
      <c r="BB2614" t="b">
        <f t="shared" si="160"/>
        <v>0</v>
      </c>
      <c r="BC2614" t="str">
        <f>INDEX(repsearch2!B:B,MATCH(A2614,repsearch2!A:A,FALSE))</f>
        <v>No</v>
      </c>
      <c r="BD2614" s="3" t="b">
        <f t="shared" si="161"/>
        <v>0</v>
      </c>
      <c r="BE2614" s="3" t="b">
        <f t="shared" si="162"/>
        <v>0</v>
      </c>
      <c r="BF2614" t="str">
        <f t="shared" si="163"/>
        <v>closed</v>
      </c>
    </row>
    <row r="2615" spans="1:58" x14ac:dyDescent="0.3">
      <c r="A2615" t="s">
        <v>24354</v>
      </c>
      <c r="D2615" t="s">
        <v>96</v>
      </c>
      <c r="E2615" t="s">
        <v>24355</v>
      </c>
      <c r="F2615" t="s">
        <v>24356</v>
      </c>
      <c r="G2615">
        <v>4</v>
      </c>
      <c r="H2615" t="s">
        <v>59</v>
      </c>
      <c r="I2615" t="s">
        <v>24357</v>
      </c>
      <c r="J2615">
        <v>1</v>
      </c>
      <c r="K2615" t="s">
        <v>24358</v>
      </c>
      <c r="L2615" t="s">
        <v>24359</v>
      </c>
      <c r="M2615" t="s">
        <v>4007</v>
      </c>
      <c r="N2615" t="s">
        <v>64</v>
      </c>
      <c r="O2615" t="s">
        <v>4192</v>
      </c>
      <c r="P2615">
        <v>2018</v>
      </c>
      <c r="Q2615" t="s">
        <v>762</v>
      </c>
      <c r="R2615" t="b">
        <v>0</v>
      </c>
      <c r="S2615" t="s">
        <v>67</v>
      </c>
      <c r="T2615" t="b">
        <v>0</v>
      </c>
      <c r="W2615" t="s">
        <v>59</v>
      </c>
      <c r="Y2615">
        <v>0</v>
      </c>
      <c r="Z2615" t="s">
        <v>59</v>
      </c>
      <c r="AA2615" t="b">
        <v>0</v>
      </c>
      <c r="AB2615" t="s">
        <v>4193</v>
      </c>
      <c r="AC2615" t="s">
        <v>59</v>
      </c>
      <c r="AE2615" t="s">
        <v>59</v>
      </c>
      <c r="AG2615" t="s">
        <v>4194</v>
      </c>
      <c r="AI2615">
        <v>5</v>
      </c>
      <c r="AK2615" t="s">
        <v>64</v>
      </c>
      <c r="AL2615" t="s">
        <v>59</v>
      </c>
      <c r="AS2615">
        <v>2.85</v>
      </c>
      <c r="AT2615">
        <v>0</v>
      </c>
      <c r="AU2615">
        <v>0</v>
      </c>
      <c r="AV2615">
        <v>4</v>
      </c>
      <c r="AW2615" t="s">
        <v>24360</v>
      </c>
      <c r="AZ2615" t="s">
        <v>893</v>
      </c>
      <c r="BA2615" t="s">
        <v>894</v>
      </c>
      <c r="BB2615" t="b">
        <f t="shared" si="160"/>
        <v>0</v>
      </c>
      <c r="BC2615" t="str">
        <f>INDEX(repsearch2!B:B,MATCH(A2615,repsearch2!A:A,FALSE))</f>
        <v>No</v>
      </c>
      <c r="BD2615" s="3" t="b">
        <f t="shared" si="161"/>
        <v>0</v>
      </c>
      <c r="BE2615" s="3" t="b">
        <f t="shared" si="162"/>
        <v>0</v>
      </c>
      <c r="BF2615" t="str">
        <f t="shared" si="163"/>
        <v>closed</v>
      </c>
    </row>
    <row r="2616" spans="1:58" x14ac:dyDescent="0.3">
      <c r="A2616" t="s">
        <v>24361</v>
      </c>
      <c r="D2616" t="s">
        <v>96</v>
      </c>
      <c r="E2616" t="s">
        <v>24362</v>
      </c>
      <c r="F2616" t="s">
        <v>24363</v>
      </c>
      <c r="G2616">
        <v>8</v>
      </c>
      <c r="H2616" t="s">
        <v>59</v>
      </c>
      <c r="I2616" t="s">
        <v>24364</v>
      </c>
      <c r="J2616">
        <v>1</v>
      </c>
      <c r="K2616" t="s">
        <v>24365</v>
      </c>
      <c r="N2616" t="s">
        <v>59</v>
      </c>
      <c r="O2616" t="s">
        <v>24366</v>
      </c>
      <c r="P2616">
        <v>2019</v>
      </c>
      <c r="Q2616" t="s">
        <v>24367</v>
      </c>
      <c r="R2616" t="b">
        <v>0</v>
      </c>
      <c r="S2616" t="s">
        <v>67</v>
      </c>
      <c r="T2616" t="b">
        <v>0</v>
      </c>
      <c r="W2616" t="s">
        <v>59</v>
      </c>
      <c r="Y2616">
        <v>0</v>
      </c>
      <c r="Z2616" t="s">
        <v>59</v>
      </c>
      <c r="AA2616" t="b">
        <v>0</v>
      </c>
      <c r="AB2616" t="s">
        <v>24368</v>
      </c>
      <c r="AC2616" t="s">
        <v>64</v>
      </c>
      <c r="AD2616" t="s">
        <v>72</v>
      </c>
      <c r="AE2616" t="s">
        <v>59</v>
      </c>
      <c r="AG2616" t="s">
        <v>24369</v>
      </c>
      <c r="AI2616">
        <v>0</v>
      </c>
      <c r="AK2616" t="s">
        <v>64</v>
      </c>
      <c r="AL2616" t="s">
        <v>59</v>
      </c>
      <c r="AS2616">
        <v>0</v>
      </c>
      <c r="AT2616">
        <v>0</v>
      </c>
      <c r="AU2616">
        <v>0</v>
      </c>
      <c r="AV2616">
        <v>0</v>
      </c>
      <c r="AZ2616" t="s">
        <v>556</v>
      </c>
      <c r="BA2616" t="s">
        <v>2619</v>
      </c>
      <c r="BB2616" t="b">
        <f t="shared" si="160"/>
        <v>0</v>
      </c>
      <c r="BC2616" t="str">
        <f>INDEX(repsearch2!B:B,MATCH(A2616,repsearch2!A:A,FALSE))</f>
        <v>No</v>
      </c>
      <c r="BD2616" s="3" t="b">
        <f t="shared" si="161"/>
        <v>0</v>
      </c>
      <c r="BE2616" s="3" t="b">
        <f t="shared" si="162"/>
        <v>0</v>
      </c>
      <c r="BF2616" t="str">
        <f t="shared" si="163"/>
        <v>closed</v>
      </c>
    </row>
    <row r="2617" spans="1:58" x14ac:dyDescent="0.3">
      <c r="A2617" s="3" t="s">
        <v>24370</v>
      </c>
      <c r="B2617" s="3" t="s">
        <v>55</v>
      </c>
      <c r="C2617" s="3"/>
      <c r="D2617" s="3" t="s">
        <v>56</v>
      </c>
      <c r="E2617" s="3" t="s">
        <v>24371</v>
      </c>
      <c r="F2617" s="3" t="s">
        <v>24372</v>
      </c>
      <c r="G2617" s="3">
        <v>4</v>
      </c>
      <c r="H2617" s="3" t="s">
        <v>59</v>
      </c>
      <c r="I2617" s="3" t="s">
        <v>24373</v>
      </c>
      <c r="J2617" s="3">
        <v>1</v>
      </c>
      <c r="K2617" s="3" t="s">
        <v>24374</v>
      </c>
      <c r="L2617" s="3" t="s">
        <v>24375</v>
      </c>
      <c r="M2617" s="3" t="s">
        <v>4007</v>
      </c>
      <c r="N2617" s="3" t="s">
        <v>64</v>
      </c>
      <c r="O2617" s="3" t="s">
        <v>2778</v>
      </c>
      <c r="P2617" s="3">
        <v>2019</v>
      </c>
      <c r="Q2617" s="3" t="s">
        <v>154</v>
      </c>
      <c r="R2617" s="3" t="b">
        <v>1</v>
      </c>
      <c r="S2617" s="3" t="s">
        <v>67</v>
      </c>
      <c r="T2617" s="3" t="b">
        <v>1</v>
      </c>
      <c r="U2617" s="3" t="s">
        <v>68</v>
      </c>
      <c r="V2617" s="3" t="s">
        <v>69</v>
      </c>
      <c r="W2617" s="3" t="s">
        <v>64</v>
      </c>
      <c r="X2617" s="3" t="s">
        <v>16591</v>
      </c>
      <c r="Y2617" s="3">
        <v>3</v>
      </c>
      <c r="Z2617" s="3" t="s">
        <v>59</v>
      </c>
      <c r="AA2617" s="3" t="b">
        <v>1</v>
      </c>
      <c r="AB2617" s="3" t="s">
        <v>2780</v>
      </c>
      <c r="AC2617" s="3" t="s">
        <v>64</v>
      </c>
      <c r="AD2617" s="3" t="s">
        <v>72</v>
      </c>
      <c r="AE2617" s="3" t="s">
        <v>64</v>
      </c>
      <c r="AF2617" s="3" t="s">
        <v>72</v>
      </c>
      <c r="AG2617" s="3" t="s">
        <v>2781</v>
      </c>
      <c r="AH2617" s="3"/>
      <c r="AI2617" s="3">
        <v>3</v>
      </c>
      <c r="AJ2617" s="3" t="s">
        <v>24376</v>
      </c>
      <c r="AK2617" s="3" t="s">
        <v>64</v>
      </c>
      <c r="AL2617" s="3" t="s">
        <v>59</v>
      </c>
      <c r="AM2617" s="3" t="s">
        <v>64</v>
      </c>
      <c r="AN2617" s="3" t="s">
        <v>158</v>
      </c>
      <c r="AO2617" s="3">
        <v>350</v>
      </c>
      <c r="AP2617" s="3"/>
      <c r="AQ2617" s="3"/>
      <c r="AR2617" s="3">
        <v>389</v>
      </c>
      <c r="AS2617" s="3">
        <v>3.1</v>
      </c>
      <c r="AT2617" s="3">
        <v>0</v>
      </c>
      <c r="AU2617" s="3">
        <v>0</v>
      </c>
      <c r="AV2617" s="3">
        <v>5</v>
      </c>
      <c r="AW2617" s="3" t="s">
        <v>24377</v>
      </c>
      <c r="AX2617" s="3" t="s">
        <v>24378</v>
      </c>
      <c r="AY2617" s="3" t="s">
        <v>24379</v>
      </c>
      <c r="AZ2617" s="3" t="s">
        <v>893</v>
      </c>
      <c r="BA2617" s="3"/>
      <c r="BB2617" s="3" t="b">
        <f t="shared" si="160"/>
        <v>1</v>
      </c>
      <c r="BC2617" s="3" t="str">
        <f>INDEX(repsearch2!B:B,MATCH(A2617,repsearch2!A:A,FALSE))</f>
        <v>Yes</v>
      </c>
      <c r="BD2617" s="3" t="b">
        <f t="shared" si="161"/>
        <v>1</v>
      </c>
      <c r="BE2617" s="3" t="b">
        <f t="shared" si="162"/>
        <v>1</v>
      </c>
      <c r="BF2617" t="str">
        <f t="shared" si="163"/>
        <v>gold</v>
      </c>
    </row>
    <row r="2618" spans="1:58" x14ac:dyDescent="0.3">
      <c r="A2618" t="s">
        <v>24380</v>
      </c>
      <c r="B2618" t="s">
        <v>55</v>
      </c>
      <c r="D2618" t="s">
        <v>56</v>
      </c>
      <c r="E2618" t="s">
        <v>24381</v>
      </c>
      <c r="F2618" t="s">
        <v>24382</v>
      </c>
      <c r="G2618">
        <v>3</v>
      </c>
      <c r="H2618" t="s">
        <v>59</v>
      </c>
      <c r="I2618" t="s">
        <v>24383</v>
      </c>
      <c r="J2618">
        <v>1</v>
      </c>
      <c r="K2618" t="s">
        <v>14573</v>
      </c>
      <c r="L2618" t="s">
        <v>24384</v>
      </c>
      <c r="N2618" t="s">
        <v>59</v>
      </c>
      <c r="O2618" t="s">
        <v>2778</v>
      </c>
      <c r="P2618">
        <v>2019</v>
      </c>
      <c r="Q2618" t="s">
        <v>154</v>
      </c>
      <c r="R2618" t="b">
        <v>1</v>
      </c>
      <c r="S2618" t="s">
        <v>67</v>
      </c>
      <c r="T2618" t="b">
        <v>1</v>
      </c>
      <c r="U2618" t="s">
        <v>68</v>
      </c>
      <c r="V2618" t="s">
        <v>69</v>
      </c>
      <c r="W2618" t="s">
        <v>64</v>
      </c>
      <c r="X2618" t="s">
        <v>24385</v>
      </c>
      <c r="Y2618">
        <v>3</v>
      </c>
      <c r="Z2618" t="s">
        <v>59</v>
      </c>
      <c r="AA2618" t="b">
        <v>1</v>
      </c>
      <c r="AB2618" t="s">
        <v>2780</v>
      </c>
      <c r="AC2618" t="s">
        <v>64</v>
      </c>
      <c r="AD2618" t="s">
        <v>72</v>
      </c>
      <c r="AE2618" t="s">
        <v>64</v>
      </c>
      <c r="AF2618" t="s">
        <v>72</v>
      </c>
      <c r="AG2618" t="s">
        <v>2781</v>
      </c>
      <c r="AI2618">
        <v>1</v>
      </c>
      <c r="AJ2618" t="s">
        <v>24386</v>
      </c>
      <c r="AK2618" t="s">
        <v>64</v>
      </c>
      <c r="AL2618" t="s">
        <v>59</v>
      </c>
      <c r="AM2618" t="s">
        <v>64</v>
      </c>
      <c r="AN2618" t="s">
        <v>158</v>
      </c>
      <c r="AO2618">
        <v>350</v>
      </c>
      <c r="AR2618">
        <v>389</v>
      </c>
      <c r="AS2618">
        <v>1.75</v>
      </c>
      <c r="AT2618">
        <v>0</v>
      </c>
      <c r="AU2618">
        <v>0</v>
      </c>
      <c r="AV2618">
        <v>3</v>
      </c>
      <c r="AW2618" t="s">
        <v>24387</v>
      </c>
      <c r="AZ2618" t="s">
        <v>893</v>
      </c>
      <c r="BB2618" t="b">
        <f t="shared" si="160"/>
        <v>0</v>
      </c>
      <c r="BC2618" t="str">
        <f>INDEX(repsearch2!B:B,MATCH(A2618,repsearch2!A:A,FALSE))</f>
        <v>No</v>
      </c>
      <c r="BD2618" s="3" t="b">
        <f t="shared" si="161"/>
        <v>0</v>
      </c>
      <c r="BE2618" s="3" t="b">
        <f t="shared" si="162"/>
        <v>1</v>
      </c>
      <c r="BF2618" t="str">
        <f t="shared" si="163"/>
        <v>gold</v>
      </c>
    </row>
    <row r="2619" spans="1:58" x14ac:dyDescent="0.3">
      <c r="A2619" t="s">
        <v>24388</v>
      </c>
      <c r="D2619" t="s">
        <v>96</v>
      </c>
      <c r="E2619" t="s">
        <v>24389</v>
      </c>
      <c r="F2619" t="s">
        <v>24390</v>
      </c>
      <c r="G2619">
        <v>1</v>
      </c>
      <c r="H2619" t="s">
        <v>59</v>
      </c>
      <c r="I2619" t="s">
        <v>24391</v>
      </c>
      <c r="J2619">
        <v>1</v>
      </c>
      <c r="K2619" t="s">
        <v>24392</v>
      </c>
      <c r="L2619" t="s">
        <v>24393</v>
      </c>
      <c r="N2619" t="s">
        <v>59</v>
      </c>
      <c r="O2619" t="s">
        <v>2342</v>
      </c>
      <c r="P2619">
        <v>2019</v>
      </c>
      <c r="Q2619" t="s">
        <v>139</v>
      </c>
      <c r="R2619" t="b">
        <v>0</v>
      </c>
      <c r="S2619" t="s">
        <v>67</v>
      </c>
      <c r="T2619" t="b">
        <v>0</v>
      </c>
      <c r="W2619" t="s">
        <v>59</v>
      </c>
      <c r="Y2619">
        <v>0</v>
      </c>
      <c r="Z2619" t="s">
        <v>59</v>
      </c>
      <c r="AA2619" t="b">
        <v>0</v>
      </c>
      <c r="AB2619" t="s">
        <v>2343</v>
      </c>
      <c r="AC2619" t="s">
        <v>64</v>
      </c>
      <c r="AD2619" t="s">
        <v>383</v>
      </c>
      <c r="AE2619" t="s">
        <v>59</v>
      </c>
      <c r="AG2619" t="s">
        <v>2344</v>
      </c>
      <c r="AI2619">
        <v>0</v>
      </c>
      <c r="AK2619" t="s">
        <v>64</v>
      </c>
      <c r="AL2619" t="s">
        <v>59</v>
      </c>
      <c r="AP2619" t="s">
        <v>76</v>
      </c>
      <c r="AQ2619">
        <v>1100</v>
      </c>
      <c r="AR2619">
        <v>1100</v>
      </c>
      <c r="AS2619">
        <v>0</v>
      </c>
      <c r="AT2619">
        <v>0</v>
      </c>
      <c r="AU2619">
        <v>0</v>
      </c>
      <c r="AV2619">
        <v>0</v>
      </c>
      <c r="AZ2619" t="s">
        <v>1118</v>
      </c>
      <c r="BB2619" t="b">
        <f t="shared" si="160"/>
        <v>0</v>
      </c>
      <c r="BC2619" t="str">
        <f>INDEX(repsearch2!B:B,MATCH(A2619,repsearch2!A:A,FALSE))</f>
        <v>No</v>
      </c>
      <c r="BD2619" s="3" t="b">
        <f t="shared" si="161"/>
        <v>0</v>
      </c>
      <c r="BE2619" s="3" t="b">
        <f t="shared" si="162"/>
        <v>0</v>
      </c>
      <c r="BF2619" t="str">
        <f t="shared" si="163"/>
        <v>closed</v>
      </c>
    </row>
    <row r="2620" spans="1:58" x14ac:dyDescent="0.3">
      <c r="A2620" t="s">
        <v>24394</v>
      </c>
      <c r="B2620" t="s">
        <v>1426</v>
      </c>
      <c r="D2620" t="s">
        <v>897</v>
      </c>
      <c r="E2620" t="s">
        <v>24395</v>
      </c>
      <c r="F2620" t="s">
        <v>24396</v>
      </c>
      <c r="G2620">
        <v>6</v>
      </c>
      <c r="H2620" t="s">
        <v>59</v>
      </c>
      <c r="I2620" t="s">
        <v>24397</v>
      </c>
      <c r="J2620">
        <v>1</v>
      </c>
      <c r="K2620" t="s">
        <v>24398</v>
      </c>
      <c r="L2620" t="s">
        <v>24399</v>
      </c>
      <c r="N2620" t="s">
        <v>59</v>
      </c>
      <c r="O2620" t="s">
        <v>24400</v>
      </c>
      <c r="P2620">
        <v>2019</v>
      </c>
      <c r="Q2620" t="s">
        <v>4376</v>
      </c>
      <c r="R2620" t="b">
        <v>1</v>
      </c>
      <c r="S2620" t="s">
        <v>67</v>
      </c>
      <c r="T2620" t="b">
        <v>0</v>
      </c>
      <c r="U2620" t="s">
        <v>904</v>
      </c>
      <c r="V2620" t="s">
        <v>905</v>
      </c>
      <c r="W2620" t="s">
        <v>64</v>
      </c>
      <c r="X2620" t="s">
        <v>1434</v>
      </c>
      <c r="Y2620">
        <v>1</v>
      </c>
      <c r="Z2620" t="s">
        <v>59</v>
      </c>
      <c r="AA2620" t="b">
        <v>0</v>
      </c>
      <c r="AB2620" t="s">
        <v>24401</v>
      </c>
      <c r="AC2620" t="s">
        <v>64</v>
      </c>
      <c r="AD2620" t="s">
        <v>72</v>
      </c>
      <c r="AE2620" t="s">
        <v>59</v>
      </c>
      <c r="AG2620" t="s">
        <v>24402</v>
      </c>
      <c r="AI2620">
        <v>7</v>
      </c>
      <c r="AJ2620" t="s">
        <v>24403</v>
      </c>
      <c r="AK2620" t="s">
        <v>64</v>
      </c>
      <c r="AL2620" t="s">
        <v>59</v>
      </c>
      <c r="AS2620">
        <v>359.28</v>
      </c>
      <c r="AT2620">
        <v>44</v>
      </c>
      <c r="AU2620">
        <v>0</v>
      </c>
      <c r="AV2620">
        <v>5</v>
      </c>
      <c r="AW2620" t="s">
        <v>24404</v>
      </c>
      <c r="AX2620" t="s">
        <v>24405</v>
      </c>
      <c r="AY2620" t="s">
        <v>24406</v>
      </c>
      <c r="AZ2620" t="s">
        <v>663</v>
      </c>
      <c r="BA2620" t="s">
        <v>24407</v>
      </c>
      <c r="BB2620" t="b">
        <f t="shared" si="160"/>
        <v>0</v>
      </c>
      <c r="BC2620" t="str">
        <f>INDEX(repsearch2!B:B,MATCH(A2620,repsearch2!A:A,FALSE))</f>
        <v>No</v>
      </c>
      <c r="BD2620" s="3" t="b">
        <f t="shared" si="161"/>
        <v>0</v>
      </c>
      <c r="BE2620" s="3" t="b">
        <f t="shared" si="162"/>
        <v>1</v>
      </c>
      <c r="BF2620" t="str">
        <f t="shared" si="163"/>
        <v>green</v>
      </c>
    </row>
    <row r="2621" spans="1:58" x14ac:dyDescent="0.3">
      <c r="A2621" t="s">
        <v>24408</v>
      </c>
      <c r="B2621" t="s">
        <v>346</v>
      </c>
      <c r="D2621" t="s">
        <v>347</v>
      </c>
      <c r="E2621" t="s">
        <v>24409</v>
      </c>
      <c r="F2621" t="s">
        <v>24410</v>
      </c>
      <c r="G2621">
        <v>2</v>
      </c>
      <c r="H2621" t="s">
        <v>59</v>
      </c>
      <c r="I2621" t="s">
        <v>24411</v>
      </c>
      <c r="J2621">
        <v>1</v>
      </c>
      <c r="K2621" t="s">
        <v>24412</v>
      </c>
      <c r="L2621" t="s">
        <v>24413</v>
      </c>
      <c r="N2621" t="s">
        <v>59</v>
      </c>
      <c r="O2621" t="s">
        <v>24414</v>
      </c>
      <c r="P2621">
        <v>2019</v>
      </c>
      <c r="Q2621" t="s">
        <v>2454</v>
      </c>
      <c r="R2621" t="b">
        <v>1</v>
      </c>
      <c r="S2621" t="s">
        <v>67</v>
      </c>
      <c r="T2621" t="b">
        <v>0</v>
      </c>
      <c r="U2621" t="s">
        <v>68</v>
      </c>
      <c r="V2621" t="s">
        <v>69</v>
      </c>
      <c r="W2621" t="s">
        <v>59</v>
      </c>
      <c r="Y2621">
        <v>0</v>
      </c>
      <c r="Z2621" t="s">
        <v>59</v>
      </c>
      <c r="AA2621" t="b">
        <v>0</v>
      </c>
      <c r="AB2621" t="s">
        <v>24415</v>
      </c>
      <c r="AC2621" t="s">
        <v>64</v>
      </c>
      <c r="AD2621" t="s">
        <v>72</v>
      </c>
      <c r="AE2621" t="s">
        <v>59</v>
      </c>
      <c r="AG2621" t="s">
        <v>24416</v>
      </c>
      <c r="AI2621">
        <v>0</v>
      </c>
      <c r="AJ2621" t="s">
        <v>24417</v>
      </c>
      <c r="AK2621" t="s">
        <v>64</v>
      </c>
      <c r="AL2621" t="s">
        <v>59</v>
      </c>
      <c r="AP2621" t="s">
        <v>76</v>
      </c>
      <c r="AQ2621">
        <v>2045</v>
      </c>
      <c r="AR2621">
        <v>2045</v>
      </c>
      <c r="AS2621">
        <v>0</v>
      </c>
      <c r="AT2621">
        <v>0</v>
      </c>
      <c r="AU2621">
        <v>0</v>
      </c>
      <c r="AV2621">
        <v>0</v>
      </c>
      <c r="AZ2621" t="s">
        <v>603</v>
      </c>
      <c r="BA2621" t="s">
        <v>24418</v>
      </c>
      <c r="BB2621" t="b">
        <f t="shared" si="160"/>
        <v>0</v>
      </c>
      <c r="BC2621" t="str">
        <f>INDEX(repsearch2!B:B,MATCH(A2621,repsearch2!A:A,FALSE))</f>
        <v>No</v>
      </c>
      <c r="BD2621" s="3" t="b">
        <f t="shared" si="161"/>
        <v>0</v>
      </c>
      <c r="BE2621" s="3" t="b">
        <f t="shared" si="162"/>
        <v>1</v>
      </c>
      <c r="BF2621" t="str">
        <f t="shared" si="163"/>
        <v>bronze</v>
      </c>
    </row>
    <row r="2622" spans="1:58" x14ac:dyDescent="0.3">
      <c r="A2622" t="s">
        <v>24419</v>
      </c>
      <c r="B2622" t="s">
        <v>1096</v>
      </c>
      <c r="D2622" t="s">
        <v>897</v>
      </c>
      <c r="E2622" t="s">
        <v>24420</v>
      </c>
      <c r="F2622" t="s">
        <v>24421</v>
      </c>
      <c r="G2622">
        <v>6</v>
      </c>
      <c r="H2622" t="s">
        <v>59</v>
      </c>
      <c r="I2622" t="s">
        <v>24422</v>
      </c>
      <c r="J2622">
        <v>1</v>
      </c>
      <c r="K2622" t="s">
        <v>24423</v>
      </c>
      <c r="L2622" t="s">
        <v>24424</v>
      </c>
      <c r="N2622" t="s">
        <v>59</v>
      </c>
      <c r="O2622" t="s">
        <v>2068</v>
      </c>
      <c r="P2622">
        <v>2019</v>
      </c>
      <c r="Q2622" t="s">
        <v>1349</v>
      </c>
      <c r="R2622" t="b">
        <v>1</v>
      </c>
      <c r="S2622" t="s">
        <v>67</v>
      </c>
      <c r="T2622" t="b">
        <v>0</v>
      </c>
      <c r="U2622" t="s">
        <v>1102</v>
      </c>
      <c r="V2622" t="s">
        <v>905</v>
      </c>
      <c r="W2622" t="s">
        <v>64</v>
      </c>
      <c r="X2622" t="s">
        <v>2455</v>
      </c>
      <c r="Y2622">
        <v>1</v>
      </c>
      <c r="Z2622" t="s">
        <v>59</v>
      </c>
      <c r="AA2622" t="b">
        <v>0</v>
      </c>
      <c r="AB2622" t="s">
        <v>2069</v>
      </c>
      <c r="AC2622" t="s">
        <v>64</v>
      </c>
      <c r="AD2622" t="s">
        <v>252</v>
      </c>
      <c r="AE2622" t="s">
        <v>59</v>
      </c>
      <c r="AG2622" t="s">
        <v>2070</v>
      </c>
      <c r="AI2622">
        <v>1</v>
      </c>
      <c r="AJ2622" t="s">
        <v>24425</v>
      </c>
      <c r="AK2622" t="s">
        <v>64</v>
      </c>
      <c r="AL2622" t="s">
        <v>59</v>
      </c>
      <c r="AP2622" t="s">
        <v>76</v>
      </c>
      <c r="AQ2622">
        <v>2950</v>
      </c>
      <c r="AR2622">
        <v>2950</v>
      </c>
      <c r="AS2622">
        <v>0</v>
      </c>
      <c r="AT2622">
        <v>0</v>
      </c>
      <c r="AU2622">
        <v>0</v>
      </c>
      <c r="AV2622">
        <v>0</v>
      </c>
      <c r="AX2622" t="s">
        <v>24426</v>
      </c>
      <c r="AZ2622" t="s">
        <v>556</v>
      </c>
      <c r="BA2622" t="s">
        <v>556</v>
      </c>
      <c r="BB2622" t="b">
        <f t="shared" si="160"/>
        <v>0</v>
      </c>
      <c r="BC2622" t="str">
        <f>INDEX(repsearch2!B:B,MATCH(A2622,repsearch2!A:A,FALSE))</f>
        <v>No</v>
      </c>
      <c r="BD2622" s="3" t="b">
        <f t="shared" si="161"/>
        <v>0</v>
      </c>
      <c r="BE2622" s="3" t="b">
        <f t="shared" si="162"/>
        <v>1</v>
      </c>
      <c r="BF2622" t="str">
        <f t="shared" si="163"/>
        <v>green</v>
      </c>
    </row>
    <row r="2623" spans="1:58" x14ac:dyDescent="0.3">
      <c r="A2623" t="s">
        <v>24427</v>
      </c>
      <c r="D2623" t="s">
        <v>96</v>
      </c>
      <c r="E2623" t="s">
        <v>24428</v>
      </c>
      <c r="F2623" t="s">
        <v>24429</v>
      </c>
      <c r="G2623">
        <v>1</v>
      </c>
      <c r="H2623" t="s">
        <v>59</v>
      </c>
      <c r="I2623" t="s">
        <v>24430</v>
      </c>
      <c r="J2623">
        <v>1</v>
      </c>
      <c r="K2623" t="s">
        <v>23826</v>
      </c>
      <c r="L2623" t="s">
        <v>24431</v>
      </c>
      <c r="M2623" t="s">
        <v>19310</v>
      </c>
      <c r="N2623" t="s">
        <v>64</v>
      </c>
      <c r="O2623" t="s">
        <v>24432</v>
      </c>
      <c r="P2623">
        <v>2019</v>
      </c>
      <c r="Q2623" t="s">
        <v>436</v>
      </c>
      <c r="R2623" t="b">
        <v>0</v>
      </c>
      <c r="S2623" t="s">
        <v>67</v>
      </c>
      <c r="T2623" t="b">
        <v>0</v>
      </c>
      <c r="W2623" t="s">
        <v>59</v>
      </c>
      <c r="Y2623">
        <v>0</v>
      </c>
      <c r="Z2623" t="s">
        <v>59</v>
      </c>
      <c r="AA2623" t="b">
        <v>0</v>
      </c>
      <c r="AB2623" t="s">
        <v>24433</v>
      </c>
      <c r="AC2623" t="s">
        <v>64</v>
      </c>
      <c r="AD2623" t="s">
        <v>72</v>
      </c>
      <c r="AE2623" t="s">
        <v>59</v>
      </c>
      <c r="AG2623" t="s">
        <v>24434</v>
      </c>
      <c r="AI2623">
        <v>0</v>
      </c>
      <c r="AK2623" t="s">
        <v>64</v>
      </c>
      <c r="AL2623" t="s">
        <v>59</v>
      </c>
      <c r="AP2623" t="s">
        <v>76</v>
      </c>
      <c r="AQ2623">
        <v>3000</v>
      </c>
      <c r="AR2623">
        <v>3000</v>
      </c>
      <c r="AS2623">
        <v>0</v>
      </c>
      <c r="AT2623">
        <v>0</v>
      </c>
      <c r="AU2623">
        <v>0</v>
      </c>
      <c r="AV2623">
        <v>0</v>
      </c>
      <c r="AZ2623" t="s">
        <v>7579</v>
      </c>
      <c r="BA2623" t="s">
        <v>7580</v>
      </c>
      <c r="BB2623" t="b">
        <f t="shared" si="160"/>
        <v>0</v>
      </c>
      <c r="BC2623" t="str">
        <f>INDEX(repsearch2!B:B,MATCH(A2623,repsearch2!A:A,FALSE))</f>
        <v>No</v>
      </c>
      <c r="BD2623" s="3" t="b">
        <f t="shared" si="161"/>
        <v>0</v>
      </c>
      <c r="BE2623" s="3" t="b">
        <f t="shared" si="162"/>
        <v>0</v>
      </c>
      <c r="BF2623" t="str">
        <f t="shared" si="163"/>
        <v>closed</v>
      </c>
    </row>
    <row r="2624" spans="1:58" x14ac:dyDescent="0.3">
      <c r="A2624" t="s">
        <v>24435</v>
      </c>
      <c r="D2624" t="s">
        <v>96</v>
      </c>
      <c r="E2624" t="s">
        <v>24436</v>
      </c>
      <c r="F2624" t="s">
        <v>24437</v>
      </c>
      <c r="G2624">
        <v>1</v>
      </c>
      <c r="H2624" t="s">
        <v>59</v>
      </c>
      <c r="I2624" t="s">
        <v>24438</v>
      </c>
      <c r="J2624">
        <v>1</v>
      </c>
      <c r="K2624" t="s">
        <v>24439</v>
      </c>
      <c r="L2624" t="s">
        <v>24440</v>
      </c>
      <c r="M2624" t="s">
        <v>24441</v>
      </c>
      <c r="N2624" t="s">
        <v>64</v>
      </c>
      <c r="O2624" t="s">
        <v>24442</v>
      </c>
      <c r="P2624">
        <v>2019</v>
      </c>
      <c r="Q2624" t="s">
        <v>1349</v>
      </c>
      <c r="R2624" t="b">
        <v>0</v>
      </c>
      <c r="S2624" t="s">
        <v>67</v>
      </c>
      <c r="T2624" t="b">
        <v>0</v>
      </c>
      <c r="W2624" t="s">
        <v>59</v>
      </c>
      <c r="Y2624">
        <v>0</v>
      </c>
      <c r="Z2624" t="s">
        <v>59</v>
      </c>
      <c r="AA2624" t="b">
        <v>0</v>
      </c>
      <c r="AB2624" t="s">
        <v>24443</v>
      </c>
      <c r="AC2624" t="s">
        <v>64</v>
      </c>
      <c r="AD2624" t="s">
        <v>1389</v>
      </c>
      <c r="AE2624" t="s">
        <v>59</v>
      </c>
      <c r="AG2624" t="s">
        <v>24444</v>
      </c>
      <c r="AI2624">
        <v>0</v>
      </c>
      <c r="AK2624" t="s">
        <v>64</v>
      </c>
      <c r="AL2624" t="s">
        <v>59</v>
      </c>
      <c r="AP2624" t="s">
        <v>76</v>
      </c>
      <c r="AQ2624">
        <v>2950</v>
      </c>
      <c r="AR2624">
        <v>2950</v>
      </c>
      <c r="AS2624">
        <v>0</v>
      </c>
      <c r="AT2624">
        <v>0</v>
      </c>
      <c r="AU2624">
        <v>0</v>
      </c>
      <c r="AV2624">
        <v>0</v>
      </c>
      <c r="AZ2624" t="s">
        <v>5586</v>
      </c>
      <c r="BA2624" t="s">
        <v>15887</v>
      </c>
      <c r="BB2624" t="b">
        <f t="shared" si="160"/>
        <v>0</v>
      </c>
      <c r="BC2624" t="str">
        <f>INDEX(repsearch2!B:B,MATCH(A2624,repsearch2!A:A,FALSE))</f>
        <v>No</v>
      </c>
      <c r="BD2624" s="3" t="b">
        <f t="shared" si="161"/>
        <v>0</v>
      </c>
      <c r="BE2624" s="3" t="b">
        <f t="shared" si="162"/>
        <v>0</v>
      </c>
      <c r="BF2624" t="str">
        <f t="shared" si="163"/>
        <v>closed</v>
      </c>
    </row>
    <row r="2625" spans="1:58" x14ac:dyDescent="0.3">
      <c r="A2625" t="s">
        <v>24445</v>
      </c>
      <c r="B2625" t="s">
        <v>55</v>
      </c>
      <c r="C2625" t="s">
        <v>81</v>
      </c>
      <c r="D2625" t="s">
        <v>56</v>
      </c>
      <c r="E2625" t="s">
        <v>24446</v>
      </c>
      <c r="F2625" t="s">
        <v>24447</v>
      </c>
      <c r="G2625">
        <v>11</v>
      </c>
      <c r="H2625" t="s">
        <v>59</v>
      </c>
      <c r="I2625" t="s">
        <v>24448</v>
      </c>
      <c r="J2625">
        <v>1</v>
      </c>
      <c r="K2625" t="s">
        <v>24449</v>
      </c>
      <c r="L2625" t="s">
        <v>24450</v>
      </c>
      <c r="N2625" t="s">
        <v>59</v>
      </c>
      <c r="O2625" t="s">
        <v>14276</v>
      </c>
      <c r="P2625">
        <v>2019</v>
      </c>
      <c r="Q2625" t="s">
        <v>88</v>
      </c>
      <c r="R2625" t="b">
        <v>1</v>
      </c>
      <c r="S2625" t="s">
        <v>67</v>
      </c>
      <c r="T2625" t="b">
        <v>1</v>
      </c>
      <c r="U2625" t="s">
        <v>68</v>
      </c>
      <c r="V2625" t="s">
        <v>69</v>
      </c>
      <c r="W2625" t="s">
        <v>64</v>
      </c>
      <c r="X2625" t="s">
        <v>11221</v>
      </c>
      <c r="Y2625">
        <v>1</v>
      </c>
      <c r="Z2625" t="s">
        <v>59</v>
      </c>
      <c r="AA2625" t="b">
        <v>1</v>
      </c>
      <c r="AB2625" t="s">
        <v>14278</v>
      </c>
      <c r="AC2625" t="s">
        <v>64</v>
      </c>
      <c r="AD2625" t="s">
        <v>72</v>
      </c>
      <c r="AE2625" t="s">
        <v>64</v>
      </c>
      <c r="AF2625" t="s">
        <v>72</v>
      </c>
      <c r="AG2625" t="s">
        <v>14279</v>
      </c>
      <c r="AI2625">
        <v>10</v>
      </c>
      <c r="AJ2625" t="s">
        <v>24451</v>
      </c>
      <c r="AK2625" t="s">
        <v>64</v>
      </c>
      <c r="AL2625" t="s">
        <v>59</v>
      </c>
      <c r="AM2625" t="s">
        <v>64</v>
      </c>
      <c r="AN2625" t="s">
        <v>76</v>
      </c>
      <c r="AO2625">
        <v>1900</v>
      </c>
      <c r="AR2625">
        <v>1900</v>
      </c>
      <c r="AS2625">
        <v>29.18</v>
      </c>
      <c r="AT2625">
        <v>2</v>
      </c>
      <c r="AU2625">
        <v>0</v>
      </c>
      <c r="AV2625">
        <v>14</v>
      </c>
      <c r="AW2625" t="s">
        <v>24452</v>
      </c>
      <c r="AX2625" t="s">
        <v>24453</v>
      </c>
      <c r="AZ2625" t="s">
        <v>12956</v>
      </c>
      <c r="BA2625" t="s">
        <v>14284</v>
      </c>
      <c r="BB2625" t="b">
        <f t="shared" si="160"/>
        <v>0</v>
      </c>
      <c r="BC2625" t="str">
        <f>INDEX(repsearch2!B:B,MATCH(A2625,repsearch2!A:A,FALSE))</f>
        <v>No</v>
      </c>
      <c r="BD2625" s="3" t="b">
        <f t="shared" si="161"/>
        <v>0</v>
      </c>
      <c r="BE2625" s="3" t="b">
        <f t="shared" si="162"/>
        <v>1</v>
      </c>
      <c r="BF2625" t="str">
        <f t="shared" si="163"/>
        <v>gold</v>
      </c>
    </row>
    <row r="2626" spans="1:58" x14ac:dyDescent="0.3">
      <c r="A2626" s="3" t="s">
        <v>24454</v>
      </c>
      <c r="B2626" s="3" t="s">
        <v>1096</v>
      </c>
      <c r="C2626" s="3"/>
      <c r="D2626" s="3" t="s">
        <v>897</v>
      </c>
      <c r="E2626" s="3" t="s">
        <v>24455</v>
      </c>
      <c r="F2626" s="3" t="s">
        <v>24456</v>
      </c>
      <c r="G2626" s="3">
        <v>1</v>
      </c>
      <c r="H2626" s="3" t="s">
        <v>59</v>
      </c>
      <c r="I2626" s="3" t="s">
        <v>24457</v>
      </c>
      <c r="J2626" s="3">
        <v>1</v>
      </c>
      <c r="K2626" s="3" t="s">
        <v>24458</v>
      </c>
      <c r="L2626" s="3" t="s">
        <v>24459</v>
      </c>
      <c r="M2626" s="3" t="s">
        <v>24460</v>
      </c>
      <c r="N2626" s="3" t="s">
        <v>64</v>
      </c>
      <c r="O2626" s="3" t="s">
        <v>24461</v>
      </c>
      <c r="P2626" s="3">
        <v>2019</v>
      </c>
      <c r="Q2626" s="3" t="s">
        <v>436</v>
      </c>
      <c r="R2626" s="3" t="b">
        <v>1</v>
      </c>
      <c r="S2626" s="3" t="s">
        <v>67</v>
      </c>
      <c r="T2626" s="3" t="b">
        <v>0</v>
      </c>
      <c r="U2626" s="3" t="s">
        <v>904</v>
      </c>
      <c r="V2626" s="3" t="s">
        <v>905</v>
      </c>
      <c r="W2626" s="3" t="s">
        <v>64</v>
      </c>
      <c r="X2626" s="3" t="s">
        <v>70</v>
      </c>
      <c r="Y2626" s="3">
        <v>1</v>
      </c>
      <c r="Z2626" s="3" t="s">
        <v>59</v>
      </c>
      <c r="AA2626" s="3" t="b">
        <v>0</v>
      </c>
      <c r="AB2626" s="3" t="s">
        <v>24462</v>
      </c>
      <c r="AC2626" s="3" t="s">
        <v>64</v>
      </c>
      <c r="AD2626" s="3" t="s">
        <v>72</v>
      </c>
      <c r="AE2626" s="3" t="s">
        <v>59</v>
      </c>
      <c r="AF2626" s="3"/>
      <c r="AG2626" s="3" t="s">
        <v>24463</v>
      </c>
      <c r="AH2626" s="3"/>
      <c r="AI2626" s="3">
        <v>1</v>
      </c>
      <c r="AJ2626" s="3" t="s">
        <v>24464</v>
      </c>
      <c r="AK2626" s="3" t="s">
        <v>64</v>
      </c>
      <c r="AL2626" s="3" t="s">
        <v>59</v>
      </c>
      <c r="AM2626" s="3"/>
      <c r="AN2626" s="3"/>
      <c r="AO2626" s="3"/>
      <c r="AP2626" s="3" t="s">
        <v>76</v>
      </c>
      <c r="AQ2626" s="3">
        <v>3000</v>
      </c>
      <c r="AR2626" s="3">
        <v>3000</v>
      </c>
      <c r="AS2626" s="3">
        <v>0</v>
      </c>
      <c r="AT2626" s="3">
        <v>0</v>
      </c>
      <c r="AU2626" s="3">
        <v>0</v>
      </c>
      <c r="AV2626" s="3">
        <v>0</v>
      </c>
      <c r="AW2626" s="3"/>
      <c r="AX2626" s="3"/>
      <c r="AY2626" s="3"/>
      <c r="AZ2626" s="3" t="s">
        <v>24465</v>
      </c>
      <c r="BA2626" s="3" t="s">
        <v>24466</v>
      </c>
      <c r="BB2626" s="3" t="b">
        <f t="shared" si="160"/>
        <v>1</v>
      </c>
      <c r="BC2626" s="3" t="str">
        <f>INDEX(repsearch2!B:B,MATCH(A2626,repsearch2!A:A,FALSE))</f>
        <v>Yes</v>
      </c>
      <c r="BD2626" s="3" t="b">
        <f t="shared" si="161"/>
        <v>1</v>
      </c>
      <c r="BE2626" s="3" t="b">
        <f t="shared" si="162"/>
        <v>1</v>
      </c>
      <c r="BF2626" t="str">
        <f t="shared" si="163"/>
        <v>green</v>
      </c>
    </row>
    <row r="2627" spans="1:58" x14ac:dyDescent="0.3">
      <c r="A2627" t="s">
        <v>24467</v>
      </c>
      <c r="D2627" t="s">
        <v>96</v>
      </c>
      <c r="E2627" t="s">
        <v>24468</v>
      </c>
      <c r="F2627" t="s">
        <v>24469</v>
      </c>
      <c r="G2627">
        <v>1</v>
      </c>
      <c r="H2627" t="s">
        <v>59</v>
      </c>
      <c r="I2627" t="s">
        <v>24470</v>
      </c>
      <c r="J2627">
        <v>1</v>
      </c>
      <c r="K2627" t="s">
        <v>6424</v>
      </c>
      <c r="L2627" t="s">
        <v>24471</v>
      </c>
      <c r="M2627" t="s">
        <v>6426</v>
      </c>
      <c r="N2627" t="s">
        <v>64</v>
      </c>
      <c r="O2627" t="s">
        <v>24472</v>
      </c>
      <c r="P2627">
        <v>2019</v>
      </c>
      <c r="Q2627" t="s">
        <v>1349</v>
      </c>
      <c r="R2627" t="b">
        <v>0</v>
      </c>
      <c r="S2627" t="s">
        <v>67</v>
      </c>
      <c r="T2627" t="b">
        <v>0</v>
      </c>
      <c r="W2627" t="s">
        <v>59</v>
      </c>
      <c r="Y2627">
        <v>0</v>
      </c>
      <c r="Z2627" t="s">
        <v>59</v>
      </c>
      <c r="AA2627" t="b">
        <v>0</v>
      </c>
      <c r="AB2627" t="s">
        <v>24473</v>
      </c>
      <c r="AC2627" t="s">
        <v>64</v>
      </c>
      <c r="AD2627" t="s">
        <v>1389</v>
      </c>
      <c r="AE2627" t="s">
        <v>59</v>
      </c>
      <c r="AG2627" t="s">
        <v>24474</v>
      </c>
      <c r="AI2627">
        <v>0</v>
      </c>
      <c r="AK2627" t="s">
        <v>64</v>
      </c>
      <c r="AL2627" t="s">
        <v>59</v>
      </c>
      <c r="AP2627" t="s">
        <v>76</v>
      </c>
      <c r="AQ2627">
        <v>2950</v>
      </c>
      <c r="AR2627">
        <v>2950</v>
      </c>
      <c r="AS2627">
        <v>0</v>
      </c>
      <c r="AT2627">
        <v>0</v>
      </c>
      <c r="AU2627">
        <v>0</v>
      </c>
      <c r="AV2627">
        <v>0</v>
      </c>
      <c r="AZ2627" t="s">
        <v>24475</v>
      </c>
      <c r="BA2627" t="s">
        <v>24476</v>
      </c>
      <c r="BB2627" t="b">
        <f t="shared" ref="BB2627:BB2681" si="164">ISNUMBER(FIND("openrepository.aut.ac.nz",X2627))</f>
        <v>0</v>
      </c>
      <c r="BC2627" t="str">
        <f>INDEX(repsearch2!B:B,MATCH(A2627,repsearch2!A:A,FALSE))</f>
        <v>No</v>
      </c>
      <c r="BD2627" s="3" t="b">
        <f t="shared" ref="BD2627:BD2681" si="165">OR(BB2627=TRUE,BC2627="Yes")</f>
        <v>0</v>
      </c>
      <c r="BE2627" s="3" t="b">
        <f t="shared" ref="BE2627:BE2681" si="166">NOT(AND(D2627="closed",BD2627=FALSE))</f>
        <v>0</v>
      </c>
      <c r="BF2627" t="str">
        <f t="shared" ref="BF2627:BF2681" si="167">IF(AND(BD2627=TRUE,D2627="closed"),"green",D2627)</f>
        <v>closed</v>
      </c>
    </row>
    <row r="2628" spans="1:58" x14ac:dyDescent="0.3">
      <c r="A2628" t="s">
        <v>24477</v>
      </c>
      <c r="B2628" t="s">
        <v>55</v>
      </c>
      <c r="D2628" t="s">
        <v>56</v>
      </c>
      <c r="E2628" t="s">
        <v>24478</v>
      </c>
      <c r="F2628" t="s">
        <v>24479</v>
      </c>
      <c r="G2628">
        <v>3</v>
      </c>
      <c r="H2628" t="s">
        <v>59</v>
      </c>
      <c r="I2628" t="s">
        <v>24480</v>
      </c>
      <c r="J2628">
        <v>1</v>
      </c>
      <c r="K2628" t="s">
        <v>24481</v>
      </c>
      <c r="L2628" t="s">
        <v>24482</v>
      </c>
      <c r="M2628" t="s">
        <v>3834</v>
      </c>
      <c r="N2628" t="s">
        <v>64</v>
      </c>
      <c r="O2628" t="s">
        <v>2778</v>
      </c>
      <c r="P2628">
        <v>2019</v>
      </c>
      <c r="Q2628" t="s">
        <v>154</v>
      </c>
      <c r="R2628" t="b">
        <v>1</v>
      </c>
      <c r="S2628" t="s">
        <v>67</v>
      </c>
      <c r="T2628" t="b">
        <v>1</v>
      </c>
      <c r="U2628" t="s">
        <v>68</v>
      </c>
      <c r="V2628" t="s">
        <v>69</v>
      </c>
      <c r="W2628" t="s">
        <v>64</v>
      </c>
      <c r="X2628" t="s">
        <v>16740</v>
      </c>
      <c r="Y2628">
        <v>2</v>
      </c>
      <c r="Z2628" t="s">
        <v>59</v>
      </c>
      <c r="AA2628" t="b">
        <v>1</v>
      </c>
      <c r="AB2628" t="s">
        <v>2780</v>
      </c>
      <c r="AC2628" t="s">
        <v>64</v>
      </c>
      <c r="AD2628" t="s">
        <v>72</v>
      </c>
      <c r="AE2628" t="s">
        <v>64</v>
      </c>
      <c r="AF2628" t="s">
        <v>72</v>
      </c>
      <c r="AG2628" t="s">
        <v>2781</v>
      </c>
      <c r="AI2628">
        <v>5</v>
      </c>
      <c r="AJ2628" t="s">
        <v>24483</v>
      </c>
      <c r="AK2628" t="s">
        <v>64</v>
      </c>
      <c r="AL2628" t="s">
        <v>59</v>
      </c>
      <c r="AM2628" t="s">
        <v>64</v>
      </c>
      <c r="AN2628" t="s">
        <v>158</v>
      </c>
      <c r="AO2628">
        <v>350</v>
      </c>
      <c r="AR2628">
        <v>389</v>
      </c>
      <c r="AS2628">
        <v>11.45</v>
      </c>
      <c r="AT2628">
        <v>0</v>
      </c>
      <c r="AU2628">
        <v>0</v>
      </c>
      <c r="AV2628">
        <v>15</v>
      </c>
      <c r="AW2628" t="s">
        <v>24484</v>
      </c>
      <c r="AX2628" t="s">
        <v>24485</v>
      </c>
      <c r="AY2628" t="s">
        <v>24485</v>
      </c>
      <c r="AZ2628" t="s">
        <v>893</v>
      </c>
      <c r="BB2628" t="b">
        <f t="shared" si="164"/>
        <v>0</v>
      </c>
      <c r="BC2628" t="str">
        <f>INDEX(repsearch2!B:B,MATCH(A2628,repsearch2!A:A,FALSE))</f>
        <v>No</v>
      </c>
      <c r="BD2628" s="3" t="b">
        <f t="shared" si="165"/>
        <v>0</v>
      </c>
      <c r="BE2628" s="3" t="b">
        <f t="shared" si="166"/>
        <v>1</v>
      </c>
      <c r="BF2628" t="str">
        <f t="shared" si="167"/>
        <v>gold</v>
      </c>
    </row>
    <row r="2629" spans="1:58" x14ac:dyDescent="0.3">
      <c r="A2629" t="s">
        <v>24486</v>
      </c>
      <c r="B2629" t="s">
        <v>55</v>
      </c>
      <c r="D2629" t="s">
        <v>56</v>
      </c>
      <c r="E2629" t="s">
        <v>24487</v>
      </c>
      <c r="F2629" t="s">
        <v>24488</v>
      </c>
      <c r="G2629">
        <v>4</v>
      </c>
      <c r="H2629" t="s">
        <v>59</v>
      </c>
      <c r="I2629" t="s">
        <v>24489</v>
      </c>
      <c r="J2629">
        <v>1</v>
      </c>
      <c r="K2629" t="s">
        <v>24490</v>
      </c>
      <c r="L2629" t="s">
        <v>24491</v>
      </c>
      <c r="N2629" t="s">
        <v>59</v>
      </c>
      <c r="O2629" t="s">
        <v>2778</v>
      </c>
      <c r="P2629">
        <v>2019</v>
      </c>
      <c r="Q2629" t="s">
        <v>154</v>
      </c>
      <c r="R2629" t="b">
        <v>1</v>
      </c>
      <c r="S2629" t="s">
        <v>67</v>
      </c>
      <c r="T2629" t="b">
        <v>1</v>
      </c>
      <c r="U2629" t="s">
        <v>68</v>
      </c>
      <c r="V2629" t="s">
        <v>69</v>
      </c>
      <c r="W2629" t="s">
        <v>64</v>
      </c>
      <c r="X2629" t="s">
        <v>17356</v>
      </c>
      <c r="Y2629">
        <v>3</v>
      </c>
      <c r="Z2629" t="s">
        <v>59</v>
      </c>
      <c r="AA2629" t="b">
        <v>1</v>
      </c>
      <c r="AB2629" t="s">
        <v>2780</v>
      </c>
      <c r="AC2629" t="s">
        <v>64</v>
      </c>
      <c r="AD2629" t="s">
        <v>72</v>
      </c>
      <c r="AE2629" t="s">
        <v>64</v>
      </c>
      <c r="AF2629" t="s">
        <v>72</v>
      </c>
      <c r="AG2629" t="s">
        <v>2781</v>
      </c>
      <c r="AI2629">
        <v>10</v>
      </c>
      <c r="AJ2629" t="s">
        <v>24492</v>
      </c>
      <c r="AK2629" t="s">
        <v>64</v>
      </c>
      <c r="AL2629" t="s">
        <v>59</v>
      </c>
      <c r="AM2629" t="s">
        <v>64</v>
      </c>
      <c r="AN2629" t="s">
        <v>158</v>
      </c>
      <c r="AO2629">
        <v>350</v>
      </c>
      <c r="AR2629">
        <v>389</v>
      </c>
      <c r="AS2629">
        <v>110.81</v>
      </c>
      <c r="AT2629">
        <v>2</v>
      </c>
      <c r="AU2629">
        <v>0</v>
      </c>
      <c r="AV2629">
        <v>106</v>
      </c>
      <c r="AW2629" t="s">
        <v>24493</v>
      </c>
      <c r="AZ2629" t="s">
        <v>893</v>
      </c>
      <c r="BB2629" t="b">
        <f t="shared" si="164"/>
        <v>0</v>
      </c>
      <c r="BC2629" t="str">
        <f>INDEX(repsearch2!B:B,MATCH(A2629,repsearch2!A:A,FALSE))</f>
        <v>No</v>
      </c>
      <c r="BD2629" s="3" t="b">
        <f t="shared" si="165"/>
        <v>0</v>
      </c>
      <c r="BE2629" s="3" t="b">
        <f t="shared" si="166"/>
        <v>1</v>
      </c>
      <c r="BF2629" t="str">
        <f t="shared" si="167"/>
        <v>gold</v>
      </c>
    </row>
    <row r="2630" spans="1:58" x14ac:dyDescent="0.3">
      <c r="A2630" t="s">
        <v>24494</v>
      </c>
      <c r="B2630" t="s">
        <v>55</v>
      </c>
      <c r="D2630" t="s">
        <v>56</v>
      </c>
      <c r="E2630" t="s">
        <v>24495</v>
      </c>
      <c r="F2630" t="s">
        <v>24496</v>
      </c>
      <c r="G2630">
        <v>6</v>
      </c>
      <c r="H2630" t="s">
        <v>59</v>
      </c>
      <c r="I2630" t="s">
        <v>24497</v>
      </c>
      <c r="J2630">
        <v>1</v>
      </c>
      <c r="K2630" t="s">
        <v>24498</v>
      </c>
      <c r="L2630" t="s">
        <v>24499</v>
      </c>
      <c r="M2630" t="s">
        <v>952</v>
      </c>
      <c r="N2630" t="s">
        <v>64</v>
      </c>
      <c r="O2630" t="s">
        <v>2778</v>
      </c>
      <c r="P2630">
        <v>2019</v>
      </c>
      <c r="Q2630" t="s">
        <v>154</v>
      </c>
      <c r="R2630" t="b">
        <v>1</v>
      </c>
      <c r="S2630" t="s">
        <v>67</v>
      </c>
      <c r="T2630" t="b">
        <v>1</v>
      </c>
      <c r="U2630" t="s">
        <v>68</v>
      </c>
      <c r="V2630" t="s">
        <v>69</v>
      </c>
      <c r="W2630" t="s">
        <v>64</v>
      </c>
      <c r="X2630" t="s">
        <v>24500</v>
      </c>
      <c r="Y2630">
        <v>3</v>
      </c>
      <c r="Z2630" t="s">
        <v>59</v>
      </c>
      <c r="AA2630" t="b">
        <v>1</v>
      </c>
      <c r="AB2630" t="s">
        <v>2780</v>
      </c>
      <c r="AC2630" t="s">
        <v>64</v>
      </c>
      <c r="AD2630" t="s">
        <v>72</v>
      </c>
      <c r="AE2630" t="s">
        <v>64</v>
      </c>
      <c r="AF2630" t="s">
        <v>72</v>
      </c>
      <c r="AG2630" t="s">
        <v>2781</v>
      </c>
      <c r="AI2630">
        <v>3</v>
      </c>
      <c r="AJ2630" t="s">
        <v>24501</v>
      </c>
      <c r="AK2630" t="s">
        <v>64</v>
      </c>
      <c r="AL2630" t="s">
        <v>59</v>
      </c>
      <c r="AM2630" t="s">
        <v>64</v>
      </c>
      <c r="AN2630" t="s">
        <v>158</v>
      </c>
      <c r="AO2630">
        <v>350</v>
      </c>
      <c r="AR2630">
        <v>389</v>
      </c>
      <c r="AS2630">
        <v>0</v>
      </c>
      <c r="AT2630">
        <v>0</v>
      </c>
      <c r="AU2630">
        <v>0</v>
      </c>
      <c r="AV2630">
        <v>0</v>
      </c>
      <c r="AX2630" t="s">
        <v>24502</v>
      </c>
      <c r="AY2630" t="s">
        <v>24503</v>
      </c>
      <c r="AZ2630" t="s">
        <v>893</v>
      </c>
      <c r="BB2630" t="b">
        <f t="shared" si="164"/>
        <v>0</v>
      </c>
      <c r="BC2630" t="str">
        <f>INDEX(repsearch2!B:B,MATCH(A2630,repsearch2!A:A,FALSE))</f>
        <v>No</v>
      </c>
      <c r="BD2630" s="3" t="b">
        <f t="shared" si="165"/>
        <v>0</v>
      </c>
      <c r="BE2630" s="3" t="b">
        <f t="shared" si="166"/>
        <v>1</v>
      </c>
      <c r="BF2630" t="str">
        <f t="shared" si="167"/>
        <v>gold</v>
      </c>
    </row>
    <row r="2631" spans="1:58" x14ac:dyDescent="0.3">
      <c r="A2631" t="s">
        <v>24504</v>
      </c>
      <c r="B2631" t="s">
        <v>55</v>
      </c>
      <c r="D2631" t="s">
        <v>56</v>
      </c>
      <c r="E2631" t="s">
        <v>24505</v>
      </c>
      <c r="F2631" t="s">
        <v>24506</v>
      </c>
      <c r="G2631">
        <v>4</v>
      </c>
      <c r="H2631" t="s">
        <v>59</v>
      </c>
      <c r="I2631" t="s">
        <v>24507</v>
      </c>
      <c r="J2631">
        <v>1</v>
      </c>
      <c r="K2631" t="s">
        <v>24508</v>
      </c>
      <c r="L2631" t="s">
        <v>24509</v>
      </c>
      <c r="N2631" t="s">
        <v>59</v>
      </c>
      <c r="O2631" t="s">
        <v>2778</v>
      </c>
      <c r="P2631">
        <v>2019</v>
      </c>
      <c r="Q2631" t="s">
        <v>154</v>
      </c>
      <c r="R2631" t="b">
        <v>1</v>
      </c>
      <c r="S2631" t="s">
        <v>67</v>
      </c>
      <c r="T2631" t="b">
        <v>1</v>
      </c>
      <c r="U2631" t="s">
        <v>68</v>
      </c>
      <c r="V2631" t="s">
        <v>69</v>
      </c>
      <c r="W2631" t="s">
        <v>64</v>
      </c>
      <c r="X2631" t="s">
        <v>17356</v>
      </c>
      <c r="Y2631">
        <v>3</v>
      </c>
      <c r="Z2631" t="s">
        <v>59</v>
      </c>
      <c r="AA2631" t="b">
        <v>1</v>
      </c>
      <c r="AB2631" t="s">
        <v>2780</v>
      </c>
      <c r="AC2631" t="s">
        <v>64</v>
      </c>
      <c r="AD2631" t="s">
        <v>72</v>
      </c>
      <c r="AE2631" t="s">
        <v>64</v>
      </c>
      <c r="AF2631" t="s">
        <v>72</v>
      </c>
      <c r="AG2631" t="s">
        <v>2781</v>
      </c>
      <c r="AI2631">
        <v>0</v>
      </c>
      <c r="AJ2631" t="s">
        <v>24510</v>
      </c>
      <c r="AK2631" t="s">
        <v>64</v>
      </c>
      <c r="AL2631" t="s">
        <v>59</v>
      </c>
      <c r="AM2631" t="s">
        <v>64</v>
      </c>
      <c r="AN2631" t="s">
        <v>158</v>
      </c>
      <c r="AO2631">
        <v>350</v>
      </c>
      <c r="AR2631">
        <v>389</v>
      </c>
      <c r="AS2631">
        <v>0.5</v>
      </c>
      <c r="AT2631">
        <v>0</v>
      </c>
      <c r="AU2631">
        <v>0</v>
      </c>
      <c r="AV2631">
        <v>1</v>
      </c>
      <c r="AW2631" t="s">
        <v>24511</v>
      </c>
      <c r="AZ2631" t="s">
        <v>893</v>
      </c>
      <c r="BB2631" t="b">
        <f t="shared" si="164"/>
        <v>0</v>
      </c>
      <c r="BC2631" t="str">
        <f>INDEX(repsearch2!B:B,MATCH(A2631,repsearch2!A:A,FALSE))</f>
        <v>No</v>
      </c>
      <c r="BD2631" s="3" t="b">
        <f t="shared" si="165"/>
        <v>0</v>
      </c>
      <c r="BE2631" s="3" t="b">
        <f t="shared" si="166"/>
        <v>1</v>
      </c>
      <c r="BF2631" t="str">
        <f t="shared" si="167"/>
        <v>gold</v>
      </c>
    </row>
    <row r="2632" spans="1:58" x14ac:dyDescent="0.3">
      <c r="A2632" t="s">
        <v>24512</v>
      </c>
      <c r="B2632" t="s">
        <v>55</v>
      </c>
      <c r="D2632" t="s">
        <v>56</v>
      </c>
      <c r="E2632" t="s">
        <v>24513</v>
      </c>
      <c r="F2632" t="s">
        <v>21794</v>
      </c>
      <c r="G2632">
        <v>6</v>
      </c>
      <c r="H2632" t="s">
        <v>59</v>
      </c>
      <c r="I2632" t="s">
        <v>24514</v>
      </c>
      <c r="J2632">
        <v>1</v>
      </c>
      <c r="K2632" t="s">
        <v>18802</v>
      </c>
      <c r="L2632" t="s">
        <v>24515</v>
      </c>
      <c r="M2632" t="s">
        <v>18804</v>
      </c>
      <c r="N2632" t="s">
        <v>64</v>
      </c>
      <c r="O2632" t="s">
        <v>2778</v>
      </c>
      <c r="P2632">
        <v>2019</v>
      </c>
      <c r="Q2632" t="s">
        <v>154</v>
      </c>
      <c r="R2632" t="b">
        <v>1</v>
      </c>
      <c r="S2632" t="s">
        <v>67</v>
      </c>
      <c r="T2632" t="b">
        <v>1</v>
      </c>
      <c r="U2632" t="s">
        <v>68</v>
      </c>
      <c r="V2632" t="s">
        <v>69</v>
      </c>
      <c r="W2632" t="s">
        <v>64</v>
      </c>
      <c r="X2632" t="s">
        <v>24516</v>
      </c>
      <c r="Y2632">
        <v>3</v>
      </c>
      <c r="Z2632" t="s">
        <v>59</v>
      </c>
      <c r="AA2632" t="b">
        <v>1</v>
      </c>
      <c r="AB2632" t="s">
        <v>2780</v>
      </c>
      <c r="AC2632" t="s">
        <v>64</v>
      </c>
      <c r="AD2632" t="s">
        <v>72</v>
      </c>
      <c r="AE2632" t="s">
        <v>64</v>
      </c>
      <c r="AF2632" t="s">
        <v>72</v>
      </c>
      <c r="AG2632" t="s">
        <v>2781</v>
      </c>
      <c r="AI2632">
        <v>6</v>
      </c>
      <c r="AJ2632" t="s">
        <v>24517</v>
      </c>
      <c r="AK2632" t="s">
        <v>64</v>
      </c>
      <c r="AL2632" t="s">
        <v>59</v>
      </c>
      <c r="AM2632" t="s">
        <v>64</v>
      </c>
      <c r="AN2632" t="s">
        <v>158</v>
      </c>
      <c r="AO2632">
        <v>350</v>
      </c>
      <c r="AR2632">
        <v>389</v>
      </c>
      <c r="AS2632">
        <v>17.149999999999999</v>
      </c>
      <c r="AT2632">
        <v>0</v>
      </c>
      <c r="AU2632">
        <v>0</v>
      </c>
      <c r="AV2632">
        <v>26</v>
      </c>
      <c r="AW2632" t="s">
        <v>24518</v>
      </c>
      <c r="AZ2632" t="s">
        <v>893</v>
      </c>
      <c r="BB2632" t="b">
        <f t="shared" si="164"/>
        <v>0</v>
      </c>
      <c r="BC2632" t="str">
        <f>INDEX(repsearch2!B:B,MATCH(A2632,repsearch2!A:A,FALSE))</f>
        <v>No</v>
      </c>
      <c r="BD2632" s="3" t="b">
        <f t="shared" si="165"/>
        <v>0</v>
      </c>
      <c r="BE2632" s="3" t="b">
        <f t="shared" si="166"/>
        <v>1</v>
      </c>
      <c r="BF2632" t="str">
        <f t="shared" si="167"/>
        <v>gold</v>
      </c>
    </row>
    <row r="2633" spans="1:58" x14ac:dyDescent="0.3">
      <c r="A2633" t="s">
        <v>24519</v>
      </c>
      <c r="B2633" t="s">
        <v>55</v>
      </c>
      <c r="D2633" t="s">
        <v>56</v>
      </c>
      <c r="E2633" t="s">
        <v>24520</v>
      </c>
      <c r="F2633" t="s">
        <v>24521</v>
      </c>
      <c r="G2633">
        <v>5</v>
      </c>
      <c r="H2633" t="s">
        <v>59</v>
      </c>
      <c r="I2633" t="s">
        <v>24522</v>
      </c>
      <c r="J2633">
        <v>1</v>
      </c>
      <c r="K2633" t="s">
        <v>24523</v>
      </c>
      <c r="L2633" t="s">
        <v>24524</v>
      </c>
      <c r="N2633" t="s">
        <v>59</v>
      </c>
      <c r="O2633" t="s">
        <v>2778</v>
      </c>
      <c r="P2633">
        <v>2019</v>
      </c>
      <c r="Q2633" t="s">
        <v>154</v>
      </c>
      <c r="R2633" t="b">
        <v>1</v>
      </c>
      <c r="S2633" t="s">
        <v>67</v>
      </c>
      <c r="T2633" t="b">
        <v>1</v>
      </c>
      <c r="U2633" t="s">
        <v>68</v>
      </c>
      <c r="V2633" t="s">
        <v>69</v>
      </c>
      <c r="W2633" t="s">
        <v>64</v>
      </c>
      <c r="X2633" t="s">
        <v>16740</v>
      </c>
      <c r="Y2633">
        <v>2</v>
      </c>
      <c r="Z2633" t="s">
        <v>59</v>
      </c>
      <c r="AA2633" t="b">
        <v>1</v>
      </c>
      <c r="AB2633" t="s">
        <v>2780</v>
      </c>
      <c r="AC2633" t="s">
        <v>64</v>
      </c>
      <c r="AD2633" t="s">
        <v>72</v>
      </c>
      <c r="AE2633" t="s">
        <v>64</v>
      </c>
      <c r="AF2633" t="s">
        <v>72</v>
      </c>
      <c r="AG2633" t="s">
        <v>2781</v>
      </c>
      <c r="AI2633">
        <v>3</v>
      </c>
      <c r="AJ2633" t="s">
        <v>24525</v>
      </c>
      <c r="AK2633" t="s">
        <v>64</v>
      </c>
      <c r="AL2633" t="s">
        <v>59</v>
      </c>
      <c r="AM2633" t="s">
        <v>64</v>
      </c>
      <c r="AN2633" t="s">
        <v>158</v>
      </c>
      <c r="AO2633">
        <v>350</v>
      </c>
      <c r="AR2633">
        <v>389</v>
      </c>
      <c r="AS2633">
        <v>11.8</v>
      </c>
      <c r="AT2633">
        <v>0</v>
      </c>
      <c r="AU2633">
        <v>0</v>
      </c>
      <c r="AV2633">
        <v>21</v>
      </c>
      <c r="AW2633" t="s">
        <v>24526</v>
      </c>
      <c r="AZ2633" t="s">
        <v>893</v>
      </c>
      <c r="BB2633" t="b">
        <f t="shared" si="164"/>
        <v>0</v>
      </c>
      <c r="BC2633" t="str">
        <f>INDEX(repsearch2!B:B,MATCH(A2633,repsearch2!A:A,FALSE))</f>
        <v>No</v>
      </c>
      <c r="BD2633" s="3" t="b">
        <f t="shared" si="165"/>
        <v>0</v>
      </c>
      <c r="BE2633" s="3" t="b">
        <f t="shared" si="166"/>
        <v>1</v>
      </c>
      <c r="BF2633" t="str">
        <f t="shared" si="167"/>
        <v>gold</v>
      </c>
    </row>
    <row r="2634" spans="1:58" x14ac:dyDescent="0.3">
      <c r="A2634" s="3" t="s">
        <v>24527</v>
      </c>
      <c r="B2634" s="3" t="s">
        <v>346</v>
      </c>
      <c r="C2634" s="3"/>
      <c r="D2634" s="3" t="s">
        <v>347</v>
      </c>
      <c r="E2634" s="3" t="s">
        <v>24528</v>
      </c>
      <c r="F2634" s="3" t="s">
        <v>24529</v>
      </c>
      <c r="G2634" s="3">
        <v>10</v>
      </c>
      <c r="H2634" s="3" t="s">
        <v>59</v>
      </c>
      <c r="I2634" s="3" t="s">
        <v>24530</v>
      </c>
      <c r="J2634" s="3">
        <v>1</v>
      </c>
      <c r="K2634" s="3" t="s">
        <v>24531</v>
      </c>
      <c r="L2634" s="3"/>
      <c r="M2634" s="3"/>
      <c r="N2634" s="3" t="s">
        <v>59</v>
      </c>
      <c r="O2634" s="3" t="s">
        <v>24532</v>
      </c>
      <c r="P2634" s="3">
        <v>2019</v>
      </c>
      <c r="Q2634" s="3" t="s">
        <v>66</v>
      </c>
      <c r="R2634" s="3" t="b">
        <v>1</v>
      </c>
      <c r="S2634" s="3" t="s">
        <v>67</v>
      </c>
      <c r="T2634" s="3" t="b">
        <v>0</v>
      </c>
      <c r="U2634" s="3" t="s">
        <v>68</v>
      </c>
      <c r="V2634" s="3" t="s">
        <v>69</v>
      </c>
      <c r="W2634" s="3" t="s">
        <v>64</v>
      </c>
      <c r="X2634" s="3" t="s">
        <v>70</v>
      </c>
      <c r="Y2634" s="3">
        <v>1</v>
      </c>
      <c r="Z2634" s="3" t="s">
        <v>59</v>
      </c>
      <c r="AA2634" s="3" t="b">
        <v>0</v>
      </c>
      <c r="AB2634" s="3" t="s">
        <v>24533</v>
      </c>
      <c r="AC2634" s="3" t="s">
        <v>64</v>
      </c>
      <c r="AD2634" s="3" t="s">
        <v>72</v>
      </c>
      <c r="AE2634" s="3" t="s">
        <v>59</v>
      </c>
      <c r="AF2634" s="3"/>
      <c r="AG2634" s="3" t="s">
        <v>24534</v>
      </c>
      <c r="AH2634" s="3"/>
      <c r="AI2634" s="3">
        <v>0</v>
      </c>
      <c r="AJ2634" s="3" t="s">
        <v>24535</v>
      </c>
      <c r="AK2634" s="3" t="s">
        <v>64</v>
      </c>
      <c r="AL2634" s="3" t="s">
        <v>59</v>
      </c>
      <c r="AM2634" s="3"/>
      <c r="AN2634" s="3"/>
      <c r="AO2634" s="3"/>
      <c r="AP2634" s="3" t="s">
        <v>76</v>
      </c>
      <c r="AQ2634" s="3">
        <v>2921</v>
      </c>
      <c r="AR2634" s="3">
        <v>2921</v>
      </c>
      <c r="AS2634" s="3">
        <v>0</v>
      </c>
      <c r="AT2634" s="3">
        <v>0</v>
      </c>
      <c r="AU2634" s="3">
        <v>0</v>
      </c>
      <c r="AV2634" s="3">
        <v>0</v>
      </c>
      <c r="AW2634" s="3"/>
      <c r="AX2634" s="3"/>
      <c r="AY2634" s="3"/>
      <c r="AZ2634" s="3" t="s">
        <v>24536</v>
      </c>
      <c r="BA2634" s="3" t="s">
        <v>24537</v>
      </c>
      <c r="BB2634" s="3" t="b">
        <f t="shared" si="164"/>
        <v>1</v>
      </c>
      <c r="BC2634" s="3" t="str">
        <f>INDEX(repsearch2!B:B,MATCH(A2634,repsearch2!A:A,FALSE))</f>
        <v>Yes</v>
      </c>
      <c r="BD2634" s="3" t="b">
        <f t="shared" si="165"/>
        <v>1</v>
      </c>
      <c r="BE2634" s="3" t="b">
        <f t="shared" si="166"/>
        <v>1</v>
      </c>
      <c r="BF2634" t="str">
        <f t="shared" si="167"/>
        <v>bronze</v>
      </c>
    </row>
    <row r="2635" spans="1:58" x14ac:dyDescent="0.3">
      <c r="A2635" t="s">
        <v>24538</v>
      </c>
      <c r="D2635" t="s">
        <v>96</v>
      </c>
      <c r="E2635" t="s">
        <v>24539</v>
      </c>
      <c r="F2635" t="s">
        <v>24540</v>
      </c>
      <c r="G2635">
        <v>1</v>
      </c>
      <c r="H2635" t="s">
        <v>59</v>
      </c>
      <c r="I2635" t="s">
        <v>24541</v>
      </c>
      <c r="J2635">
        <v>1</v>
      </c>
      <c r="K2635" t="s">
        <v>24542</v>
      </c>
      <c r="L2635" t="s">
        <v>24543</v>
      </c>
      <c r="M2635" t="s">
        <v>24544</v>
      </c>
      <c r="N2635" t="s">
        <v>64</v>
      </c>
      <c r="O2635" t="s">
        <v>24545</v>
      </c>
      <c r="P2635">
        <v>2019</v>
      </c>
      <c r="Q2635" t="s">
        <v>340</v>
      </c>
      <c r="R2635" t="b">
        <v>0</v>
      </c>
      <c r="S2635" t="s">
        <v>67</v>
      </c>
      <c r="T2635" t="b">
        <v>0</v>
      </c>
      <c r="W2635" t="s">
        <v>59</v>
      </c>
      <c r="Y2635">
        <v>0</v>
      </c>
      <c r="Z2635" t="s">
        <v>59</v>
      </c>
      <c r="AA2635" t="b">
        <v>0</v>
      </c>
      <c r="AB2635" t="s">
        <v>24546</v>
      </c>
      <c r="AC2635" t="s">
        <v>64</v>
      </c>
      <c r="AD2635" t="s">
        <v>72</v>
      </c>
      <c r="AE2635" t="s">
        <v>59</v>
      </c>
      <c r="AG2635" t="s">
        <v>24547</v>
      </c>
      <c r="AI2635">
        <v>0</v>
      </c>
      <c r="AK2635" t="s">
        <v>64</v>
      </c>
      <c r="AL2635" t="s">
        <v>59</v>
      </c>
      <c r="AP2635" t="s">
        <v>76</v>
      </c>
      <c r="AQ2635">
        <v>3160</v>
      </c>
      <c r="AR2635">
        <v>3160</v>
      </c>
      <c r="AS2635">
        <v>0.5</v>
      </c>
      <c r="AT2635">
        <v>0</v>
      </c>
      <c r="AU2635">
        <v>0</v>
      </c>
      <c r="AV2635">
        <v>1</v>
      </c>
      <c r="AW2635" t="s">
        <v>24548</v>
      </c>
      <c r="AZ2635" t="s">
        <v>20791</v>
      </c>
      <c r="BA2635" t="s">
        <v>9792</v>
      </c>
      <c r="BB2635" t="b">
        <f t="shared" si="164"/>
        <v>0</v>
      </c>
      <c r="BC2635" t="str">
        <f>INDEX(repsearch2!B:B,MATCH(A2635,repsearch2!A:A,FALSE))</f>
        <v>No</v>
      </c>
      <c r="BD2635" s="3" t="b">
        <f t="shared" si="165"/>
        <v>0</v>
      </c>
      <c r="BE2635" s="3" t="b">
        <f t="shared" si="166"/>
        <v>0</v>
      </c>
      <c r="BF2635" t="str">
        <f t="shared" si="167"/>
        <v>closed</v>
      </c>
    </row>
    <row r="2636" spans="1:58" x14ac:dyDescent="0.3">
      <c r="A2636" t="s">
        <v>24549</v>
      </c>
      <c r="D2636" t="s">
        <v>96</v>
      </c>
      <c r="E2636" t="s">
        <v>24550</v>
      </c>
      <c r="F2636" t="s">
        <v>24551</v>
      </c>
      <c r="G2636">
        <v>5</v>
      </c>
      <c r="H2636" t="s">
        <v>59</v>
      </c>
      <c r="I2636" t="s">
        <v>24552</v>
      </c>
      <c r="J2636">
        <v>1</v>
      </c>
      <c r="K2636" t="s">
        <v>24553</v>
      </c>
      <c r="L2636" t="s">
        <v>24554</v>
      </c>
      <c r="M2636" t="s">
        <v>24555</v>
      </c>
      <c r="N2636" t="s">
        <v>64</v>
      </c>
      <c r="O2636" t="s">
        <v>24556</v>
      </c>
      <c r="P2636">
        <v>2019</v>
      </c>
      <c r="Q2636" t="s">
        <v>368</v>
      </c>
      <c r="R2636" t="b">
        <v>0</v>
      </c>
      <c r="S2636" t="s">
        <v>67</v>
      </c>
      <c r="T2636" t="b">
        <v>0</v>
      </c>
      <c r="W2636" t="s">
        <v>59</v>
      </c>
      <c r="Y2636">
        <v>0</v>
      </c>
      <c r="Z2636" t="s">
        <v>59</v>
      </c>
      <c r="AA2636" t="b">
        <v>0</v>
      </c>
      <c r="AB2636" t="s">
        <v>24557</v>
      </c>
      <c r="AC2636" t="s">
        <v>205</v>
      </c>
      <c r="AI2636">
        <v>0</v>
      </c>
      <c r="AK2636" t="s">
        <v>64</v>
      </c>
      <c r="AL2636" t="s">
        <v>59</v>
      </c>
      <c r="AP2636" t="s">
        <v>76</v>
      </c>
      <c r="AQ2636">
        <v>3300</v>
      </c>
      <c r="AR2636">
        <v>3300</v>
      </c>
      <c r="AS2636">
        <v>0.5</v>
      </c>
      <c r="AT2636">
        <v>0</v>
      </c>
      <c r="AU2636">
        <v>0</v>
      </c>
      <c r="AV2636">
        <v>1</v>
      </c>
      <c r="AW2636" t="s">
        <v>24558</v>
      </c>
      <c r="AZ2636" t="s">
        <v>893</v>
      </c>
      <c r="BB2636" t="b">
        <f t="shared" si="164"/>
        <v>0</v>
      </c>
      <c r="BC2636" t="str">
        <f>INDEX(repsearch2!B:B,MATCH(A2636,repsearch2!A:A,FALSE))</f>
        <v>No</v>
      </c>
      <c r="BD2636" s="3" t="b">
        <f t="shared" si="165"/>
        <v>0</v>
      </c>
      <c r="BE2636" s="3" t="b">
        <f t="shared" si="166"/>
        <v>0</v>
      </c>
      <c r="BF2636" t="str">
        <f t="shared" si="167"/>
        <v>closed</v>
      </c>
    </row>
    <row r="2637" spans="1:58" x14ac:dyDescent="0.3">
      <c r="A2637" t="s">
        <v>24559</v>
      </c>
      <c r="D2637" t="s">
        <v>96</v>
      </c>
      <c r="E2637" t="s">
        <v>24560</v>
      </c>
      <c r="F2637" t="s">
        <v>24561</v>
      </c>
      <c r="G2637">
        <v>7</v>
      </c>
      <c r="H2637" t="s">
        <v>59</v>
      </c>
      <c r="I2637" t="s">
        <v>24562</v>
      </c>
      <c r="J2637">
        <v>1</v>
      </c>
      <c r="K2637" t="s">
        <v>24563</v>
      </c>
      <c r="L2637" t="s">
        <v>24564</v>
      </c>
      <c r="N2637" t="s">
        <v>59</v>
      </c>
      <c r="O2637" t="s">
        <v>24565</v>
      </c>
      <c r="P2637">
        <v>2019</v>
      </c>
      <c r="Q2637" t="s">
        <v>24566</v>
      </c>
      <c r="R2637" t="b">
        <v>0</v>
      </c>
      <c r="S2637" t="s">
        <v>67</v>
      </c>
      <c r="T2637" t="b">
        <v>0</v>
      </c>
      <c r="W2637" t="s">
        <v>59</v>
      </c>
      <c r="Y2637">
        <v>0</v>
      </c>
      <c r="Z2637" t="s">
        <v>59</v>
      </c>
      <c r="AA2637" t="b">
        <v>0</v>
      </c>
      <c r="AB2637" t="s">
        <v>24567</v>
      </c>
      <c r="AC2637" t="s">
        <v>64</v>
      </c>
      <c r="AD2637" t="s">
        <v>72</v>
      </c>
      <c r="AE2637" t="s">
        <v>59</v>
      </c>
      <c r="AG2637" t="s">
        <v>24568</v>
      </c>
      <c r="AI2637">
        <v>0</v>
      </c>
      <c r="AK2637" t="s">
        <v>64</v>
      </c>
      <c r="AL2637" t="s">
        <v>59</v>
      </c>
      <c r="AS2637">
        <v>0</v>
      </c>
      <c r="AT2637">
        <v>0</v>
      </c>
      <c r="AU2637">
        <v>0</v>
      </c>
      <c r="AV2637">
        <v>0</v>
      </c>
      <c r="AX2637" t="s">
        <v>24569</v>
      </c>
      <c r="AZ2637" t="s">
        <v>518</v>
      </c>
      <c r="BA2637" t="s">
        <v>24570</v>
      </c>
      <c r="BB2637" t="b">
        <f t="shared" si="164"/>
        <v>0</v>
      </c>
      <c r="BC2637" t="str">
        <f>INDEX(repsearch2!B:B,MATCH(A2637,repsearch2!A:A,FALSE))</f>
        <v>No</v>
      </c>
      <c r="BD2637" s="3" t="b">
        <f t="shared" si="165"/>
        <v>0</v>
      </c>
      <c r="BE2637" s="3" t="b">
        <f t="shared" si="166"/>
        <v>0</v>
      </c>
      <c r="BF2637" t="str">
        <f t="shared" si="167"/>
        <v>closed</v>
      </c>
    </row>
    <row r="2638" spans="1:58" x14ac:dyDescent="0.3">
      <c r="A2638" t="s">
        <v>24571</v>
      </c>
      <c r="D2638" t="s">
        <v>96</v>
      </c>
      <c r="E2638" t="s">
        <v>24572</v>
      </c>
      <c r="F2638" t="s">
        <v>24573</v>
      </c>
      <c r="G2638">
        <v>1</v>
      </c>
      <c r="H2638" t="s">
        <v>59</v>
      </c>
      <c r="I2638" t="s">
        <v>24574</v>
      </c>
      <c r="J2638">
        <v>1</v>
      </c>
      <c r="K2638" t="s">
        <v>24575</v>
      </c>
      <c r="L2638" t="s">
        <v>24576</v>
      </c>
      <c r="M2638" t="s">
        <v>24577</v>
      </c>
      <c r="N2638" t="s">
        <v>64</v>
      </c>
      <c r="O2638" t="s">
        <v>1521</v>
      </c>
      <c r="P2638">
        <v>2019</v>
      </c>
      <c r="Q2638" t="s">
        <v>184</v>
      </c>
      <c r="R2638" t="b">
        <v>0</v>
      </c>
      <c r="S2638" t="s">
        <v>67</v>
      </c>
      <c r="T2638" t="b">
        <v>0</v>
      </c>
      <c r="W2638" t="s">
        <v>59</v>
      </c>
      <c r="Y2638">
        <v>0</v>
      </c>
      <c r="Z2638" t="s">
        <v>59</v>
      </c>
      <c r="AA2638" t="b">
        <v>0</v>
      </c>
      <c r="AB2638" t="s">
        <v>1522</v>
      </c>
      <c r="AC2638" t="s">
        <v>64</v>
      </c>
      <c r="AD2638" t="s">
        <v>252</v>
      </c>
      <c r="AE2638" t="s">
        <v>59</v>
      </c>
      <c r="AG2638" t="s">
        <v>1523</v>
      </c>
      <c r="AI2638">
        <v>0</v>
      </c>
      <c r="AK2638" t="s">
        <v>64</v>
      </c>
      <c r="AL2638" t="s">
        <v>59</v>
      </c>
      <c r="AP2638" t="s">
        <v>76</v>
      </c>
      <c r="AQ2638">
        <v>3000</v>
      </c>
      <c r="AR2638">
        <v>3000</v>
      </c>
      <c r="AS2638">
        <v>0</v>
      </c>
      <c r="AT2638">
        <v>0</v>
      </c>
      <c r="AU2638">
        <v>0</v>
      </c>
      <c r="AV2638">
        <v>0</v>
      </c>
      <c r="AZ2638" t="s">
        <v>1392</v>
      </c>
      <c r="BA2638" t="s">
        <v>1393</v>
      </c>
      <c r="BB2638" t="b">
        <f t="shared" si="164"/>
        <v>0</v>
      </c>
      <c r="BC2638" t="str">
        <f>INDEX(repsearch2!B:B,MATCH(A2638,repsearch2!A:A,FALSE))</f>
        <v>No</v>
      </c>
      <c r="BD2638" s="3" t="b">
        <f t="shared" si="165"/>
        <v>0</v>
      </c>
      <c r="BE2638" s="3" t="b">
        <f t="shared" si="166"/>
        <v>0</v>
      </c>
      <c r="BF2638" t="str">
        <f t="shared" si="167"/>
        <v>closed</v>
      </c>
    </row>
    <row r="2639" spans="1:58" x14ac:dyDescent="0.3">
      <c r="A2639" t="s">
        <v>24578</v>
      </c>
      <c r="B2639" t="s">
        <v>1096</v>
      </c>
      <c r="D2639" t="s">
        <v>897</v>
      </c>
      <c r="E2639" t="s">
        <v>24579</v>
      </c>
      <c r="F2639" t="s">
        <v>24580</v>
      </c>
      <c r="G2639">
        <v>3</v>
      </c>
      <c r="H2639" t="s">
        <v>59</v>
      </c>
      <c r="I2639" t="s">
        <v>24581</v>
      </c>
      <c r="J2639">
        <v>1</v>
      </c>
      <c r="K2639" t="s">
        <v>24582</v>
      </c>
      <c r="L2639" t="s">
        <v>24583</v>
      </c>
      <c r="N2639" t="s">
        <v>59</v>
      </c>
      <c r="O2639" t="s">
        <v>24584</v>
      </c>
      <c r="P2639">
        <v>2019</v>
      </c>
      <c r="Q2639" t="s">
        <v>1349</v>
      </c>
      <c r="R2639" t="b">
        <v>1</v>
      </c>
      <c r="S2639" t="s">
        <v>67</v>
      </c>
      <c r="T2639" t="b">
        <v>0</v>
      </c>
      <c r="U2639" t="s">
        <v>68</v>
      </c>
      <c r="V2639" t="s">
        <v>905</v>
      </c>
      <c r="W2639" t="s">
        <v>64</v>
      </c>
      <c r="X2639" t="s">
        <v>24585</v>
      </c>
      <c r="Y2639">
        <v>2</v>
      </c>
      <c r="Z2639" t="s">
        <v>59</v>
      </c>
      <c r="AA2639" t="b">
        <v>0</v>
      </c>
      <c r="AB2639" t="s">
        <v>24586</v>
      </c>
      <c r="AC2639" t="s">
        <v>64</v>
      </c>
      <c r="AD2639" t="s">
        <v>1389</v>
      </c>
      <c r="AE2639" t="s">
        <v>59</v>
      </c>
      <c r="AG2639" t="s">
        <v>24587</v>
      </c>
      <c r="AI2639">
        <v>3</v>
      </c>
      <c r="AJ2639" t="s">
        <v>24588</v>
      </c>
      <c r="AK2639" t="s">
        <v>64</v>
      </c>
      <c r="AL2639" t="s">
        <v>59</v>
      </c>
      <c r="AP2639" t="s">
        <v>76</v>
      </c>
      <c r="AQ2639">
        <v>2950</v>
      </c>
      <c r="AR2639">
        <v>2950</v>
      </c>
      <c r="AS2639">
        <v>0</v>
      </c>
      <c r="AT2639">
        <v>0</v>
      </c>
      <c r="AU2639">
        <v>0</v>
      </c>
      <c r="AV2639">
        <v>0</v>
      </c>
      <c r="AZ2639" t="s">
        <v>24589</v>
      </c>
      <c r="BA2639" t="s">
        <v>24590</v>
      </c>
      <c r="BB2639" t="b">
        <f t="shared" si="164"/>
        <v>0</v>
      </c>
      <c r="BC2639" t="str">
        <f>INDEX(repsearch2!B:B,MATCH(A2639,repsearch2!A:A,FALSE))</f>
        <v>No</v>
      </c>
      <c r="BD2639" s="3" t="b">
        <f t="shared" si="165"/>
        <v>0</v>
      </c>
      <c r="BE2639" s="3" t="b">
        <f t="shared" si="166"/>
        <v>1</v>
      </c>
      <c r="BF2639" t="str">
        <f t="shared" si="167"/>
        <v>green</v>
      </c>
    </row>
    <row r="2640" spans="1:58" x14ac:dyDescent="0.3">
      <c r="A2640" t="s">
        <v>24591</v>
      </c>
      <c r="D2640" t="s">
        <v>96</v>
      </c>
      <c r="E2640" t="s">
        <v>24592</v>
      </c>
      <c r="F2640" t="s">
        <v>24593</v>
      </c>
      <c r="G2640">
        <v>1</v>
      </c>
      <c r="H2640" t="s">
        <v>59</v>
      </c>
      <c r="I2640" t="s">
        <v>24594</v>
      </c>
      <c r="J2640">
        <v>1</v>
      </c>
      <c r="K2640" t="s">
        <v>23826</v>
      </c>
      <c r="L2640" t="s">
        <v>24595</v>
      </c>
      <c r="M2640" t="s">
        <v>19310</v>
      </c>
      <c r="N2640" t="s">
        <v>64</v>
      </c>
      <c r="O2640" t="s">
        <v>24596</v>
      </c>
      <c r="P2640">
        <v>2018</v>
      </c>
      <c r="Q2640" t="s">
        <v>1349</v>
      </c>
      <c r="R2640" t="b">
        <v>0</v>
      </c>
      <c r="S2640" t="s">
        <v>67</v>
      </c>
      <c r="T2640" t="b">
        <v>0</v>
      </c>
      <c r="W2640" t="s">
        <v>59</v>
      </c>
      <c r="Y2640">
        <v>0</v>
      </c>
      <c r="Z2640" t="s">
        <v>59</v>
      </c>
      <c r="AA2640" t="b">
        <v>0</v>
      </c>
      <c r="AB2640" t="s">
        <v>24597</v>
      </c>
      <c r="AC2640" t="s">
        <v>64</v>
      </c>
      <c r="AD2640" t="s">
        <v>1389</v>
      </c>
      <c r="AE2640" t="s">
        <v>59</v>
      </c>
      <c r="AG2640" t="s">
        <v>24598</v>
      </c>
      <c r="AI2640">
        <v>0</v>
      </c>
      <c r="AK2640" t="s">
        <v>64</v>
      </c>
      <c r="AL2640" t="s">
        <v>59</v>
      </c>
      <c r="AP2640" t="s">
        <v>76</v>
      </c>
      <c r="AQ2640">
        <v>2950</v>
      </c>
      <c r="AR2640">
        <v>2950</v>
      </c>
      <c r="AS2640">
        <v>7.75</v>
      </c>
      <c r="AT2640">
        <v>0</v>
      </c>
      <c r="AU2640">
        <v>0</v>
      </c>
      <c r="AV2640">
        <v>11</v>
      </c>
      <c r="AW2640" t="s">
        <v>24599</v>
      </c>
      <c r="AZ2640" t="s">
        <v>24600</v>
      </c>
      <c r="BA2640" t="s">
        <v>24601</v>
      </c>
      <c r="BB2640" t="b">
        <f t="shared" si="164"/>
        <v>0</v>
      </c>
      <c r="BC2640" t="str">
        <f>INDEX(repsearch2!B:B,MATCH(A2640,repsearch2!A:A,FALSE))</f>
        <v>No</v>
      </c>
      <c r="BD2640" s="3" t="b">
        <f t="shared" si="165"/>
        <v>0</v>
      </c>
      <c r="BE2640" s="3" t="b">
        <f t="shared" si="166"/>
        <v>0</v>
      </c>
      <c r="BF2640" t="str">
        <f t="shared" si="167"/>
        <v>closed</v>
      </c>
    </row>
    <row r="2641" spans="1:58" x14ac:dyDescent="0.3">
      <c r="A2641" t="s">
        <v>24602</v>
      </c>
      <c r="B2641" t="s">
        <v>1328</v>
      </c>
      <c r="D2641" t="s">
        <v>347</v>
      </c>
      <c r="E2641" t="s">
        <v>24603</v>
      </c>
      <c r="F2641" t="s">
        <v>24604</v>
      </c>
      <c r="G2641">
        <v>8</v>
      </c>
      <c r="H2641" t="s">
        <v>59</v>
      </c>
      <c r="I2641" t="s">
        <v>24605</v>
      </c>
      <c r="J2641">
        <v>1</v>
      </c>
      <c r="K2641" t="s">
        <v>24606</v>
      </c>
      <c r="N2641" t="s">
        <v>59</v>
      </c>
      <c r="O2641" t="s">
        <v>888</v>
      </c>
      <c r="P2641">
        <v>2019</v>
      </c>
      <c r="Q2641" t="s">
        <v>762</v>
      </c>
      <c r="R2641" t="b">
        <v>1</v>
      </c>
      <c r="S2641" t="s">
        <v>67</v>
      </c>
      <c r="T2641" t="b">
        <v>0</v>
      </c>
      <c r="U2641" t="s">
        <v>68</v>
      </c>
      <c r="V2641" t="s">
        <v>69</v>
      </c>
      <c r="W2641" t="s">
        <v>59</v>
      </c>
      <c r="Y2641">
        <v>0</v>
      </c>
      <c r="Z2641" t="s">
        <v>59</v>
      </c>
      <c r="AA2641" t="b">
        <v>0</v>
      </c>
      <c r="AB2641" t="s">
        <v>889</v>
      </c>
      <c r="AC2641" t="s">
        <v>59</v>
      </c>
      <c r="AE2641" t="s">
        <v>59</v>
      </c>
      <c r="AG2641" t="s">
        <v>890</v>
      </c>
      <c r="AI2641">
        <v>0</v>
      </c>
      <c r="AJ2641" t="s">
        <v>24607</v>
      </c>
      <c r="AK2641" t="s">
        <v>64</v>
      </c>
      <c r="AL2641" t="s">
        <v>59</v>
      </c>
      <c r="AS2641">
        <v>0</v>
      </c>
      <c r="AT2641">
        <v>0</v>
      </c>
      <c r="AU2641">
        <v>0</v>
      </c>
      <c r="AV2641">
        <v>0</v>
      </c>
      <c r="AZ2641" t="s">
        <v>893</v>
      </c>
      <c r="BA2641" t="s">
        <v>894</v>
      </c>
      <c r="BB2641" t="b">
        <f t="shared" si="164"/>
        <v>0</v>
      </c>
      <c r="BC2641" t="str">
        <f>INDEX(repsearch2!B:B,MATCH(A2641,repsearch2!A:A,FALSE))</f>
        <v>No</v>
      </c>
      <c r="BD2641" s="3" t="b">
        <f t="shared" si="165"/>
        <v>0</v>
      </c>
      <c r="BE2641" s="3" t="b">
        <f t="shared" si="166"/>
        <v>1</v>
      </c>
      <c r="BF2641" t="str">
        <f t="shared" si="167"/>
        <v>bronze</v>
      </c>
    </row>
    <row r="2642" spans="1:58" x14ac:dyDescent="0.3">
      <c r="A2642" t="s">
        <v>24608</v>
      </c>
      <c r="D2642" t="s">
        <v>96</v>
      </c>
      <c r="E2642" t="s">
        <v>24609</v>
      </c>
      <c r="F2642" t="s">
        <v>24610</v>
      </c>
      <c r="G2642">
        <v>10</v>
      </c>
      <c r="H2642" t="s">
        <v>59</v>
      </c>
      <c r="I2642" t="s">
        <v>24611</v>
      </c>
      <c r="J2642">
        <v>1</v>
      </c>
      <c r="K2642" t="s">
        <v>24612</v>
      </c>
      <c r="N2642" t="s">
        <v>59</v>
      </c>
      <c r="O2642" t="s">
        <v>888</v>
      </c>
      <c r="P2642">
        <v>2019</v>
      </c>
      <c r="Q2642" t="s">
        <v>762</v>
      </c>
      <c r="R2642" t="b">
        <v>0</v>
      </c>
      <c r="S2642" t="s">
        <v>67</v>
      </c>
      <c r="T2642" t="b">
        <v>0</v>
      </c>
      <c r="W2642" t="s">
        <v>59</v>
      </c>
      <c r="Y2642">
        <v>0</v>
      </c>
      <c r="Z2642" t="s">
        <v>59</v>
      </c>
      <c r="AA2642" t="b">
        <v>0</v>
      </c>
      <c r="AB2642" t="s">
        <v>889</v>
      </c>
      <c r="AC2642" t="s">
        <v>59</v>
      </c>
      <c r="AE2642" t="s">
        <v>59</v>
      </c>
      <c r="AG2642" t="s">
        <v>890</v>
      </c>
      <c r="AI2642">
        <v>0</v>
      </c>
      <c r="AK2642" t="s">
        <v>64</v>
      </c>
      <c r="AL2642" t="s">
        <v>59</v>
      </c>
      <c r="AS2642">
        <v>0</v>
      </c>
      <c r="AT2642">
        <v>0</v>
      </c>
      <c r="AU2642">
        <v>0</v>
      </c>
      <c r="AV2642">
        <v>0</v>
      </c>
      <c r="AZ2642" t="s">
        <v>893</v>
      </c>
      <c r="BA2642" t="s">
        <v>894</v>
      </c>
      <c r="BB2642" t="b">
        <f t="shared" si="164"/>
        <v>0</v>
      </c>
      <c r="BC2642" t="str">
        <f>INDEX(repsearch2!B:B,MATCH(A2642,repsearch2!A:A,FALSE))</f>
        <v>No</v>
      </c>
      <c r="BD2642" s="3" t="b">
        <f t="shared" si="165"/>
        <v>0</v>
      </c>
      <c r="BE2642" s="3" t="b">
        <f t="shared" si="166"/>
        <v>0</v>
      </c>
      <c r="BF2642" t="str">
        <f t="shared" si="167"/>
        <v>closed</v>
      </c>
    </row>
    <row r="2643" spans="1:58" x14ac:dyDescent="0.3">
      <c r="A2643" t="s">
        <v>24613</v>
      </c>
      <c r="B2643" t="s">
        <v>346</v>
      </c>
      <c r="D2643" t="s">
        <v>347</v>
      </c>
      <c r="E2643" t="s">
        <v>24614</v>
      </c>
      <c r="F2643" t="s">
        <v>3882</v>
      </c>
      <c r="G2643">
        <v>5</v>
      </c>
      <c r="H2643" t="s">
        <v>59</v>
      </c>
      <c r="I2643" t="s">
        <v>24615</v>
      </c>
      <c r="J2643">
        <v>1</v>
      </c>
      <c r="K2643" t="s">
        <v>24616</v>
      </c>
      <c r="N2643" t="s">
        <v>59</v>
      </c>
      <c r="O2643" t="s">
        <v>24617</v>
      </c>
      <c r="P2643">
        <v>2019</v>
      </c>
      <c r="Q2643" t="s">
        <v>24618</v>
      </c>
      <c r="R2643" t="b">
        <v>1</v>
      </c>
      <c r="S2643" t="s">
        <v>102</v>
      </c>
      <c r="T2643" t="b">
        <v>0</v>
      </c>
      <c r="U2643" t="s">
        <v>68</v>
      </c>
      <c r="V2643" t="s">
        <v>69</v>
      </c>
      <c r="W2643" t="s">
        <v>59</v>
      </c>
      <c r="Y2643">
        <v>0</v>
      </c>
      <c r="Z2643" t="s">
        <v>59</v>
      </c>
      <c r="AA2643" t="b">
        <v>0</v>
      </c>
      <c r="AI2643">
        <v>0</v>
      </c>
      <c r="AJ2643" t="s">
        <v>24619</v>
      </c>
      <c r="AK2643" t="s">
        <v>64</v>
      </c>
      <c r="AL2643" t="s">
        <v>59</v>
      </c>
      <c r="AS2643">
        <v>0</v>
      </c>
      <c r="AT2643">
        <v>0</v>
      </c>
      <c r="AU2643">
        <v>0</v>
      </c>
      <c r="AV2643">
        <v>0</v>
      </c>
      <c r="AZ2643" t="s">
        <v>11091</v>
      </c>
      <c r="BB2643" t="b">
        <f t="shared" si="164"/>
        <v>0</v>
      </c>
      <c r="BC2643" t="str">
        <f>INDEX(repsearch2!B:B,MATCH(A2643,repsearch2!A:A,FALSE))</f>
        <v>No</v>
      </c>
      <c r="BD2643" s="3" t="b">
        <f t="shared" si="165"/>
        <v>0</v>
      </c>
      <c r="BE2643" s="3" t="b">
        <f t="shared" si="166"/>
        <v>1</v>
      </c>
      <c r="BF2643" t="str">
        <f t="shared" si="167"/>
        <v>bronze</v>
      </c>
    </row>
    <row r="2644" spans="1:58" x14ac:dyDescent="0.3">
      <c r="A2644" t="s">
        <v>24620</v>
      </c>
      <c r="B2644" t="s">
        <v>346</v>
      </c>
      <c r="D2644" t="s">
        <v>347</v>
      </c>
      <c r="E2644" t="s">
        <v>24621</v>
      </c>
      <c r="F2644" t="s">
        <v>24622</v>
      </c>
      <c r="G2644">
        <v>2</v>
      </c>
      <c r="H2644" t="s">
        <v>59</v>
      </c>
      <c r="I2644" t="s">
        <v>24623</v>
      </c>
      <c r="J2644">
        <v>1</v>
      </c>
      <c r="K2644" t="s">
        <v>24624</v>
      </c>
      <c r="L2644" t="s">
        <v>24625</v>
      </c>
      <c r="M2644" t="s">
        <v>24626</v>
      </c>
      <c r="N2644" t="s">
        <v>64</v>
      </c>
      <c r="O2644" t="s">
        <v>23857</v>
      </c>
      <c r="P2644">
        <v>2019</v>
      </c>
      <c r="Q2644" t="s">
        <v>21274</v>
      </c>
      <c r="R2644" t="b">
        <v>1</v>
      </c>
      <c r="S2644" t="s">
        <v>67</v>
      </c>
      <c r="T2644" t="b">
        <v>0</v>
      </c>
      <c r="U2644" t="s">
        <v>68</v>
      </c>
      <c r="V2644" t="s">
        <v>69</v>
      </c>
      <c r="W2644" t="s">
        <v>59</v>
      </c>
      <c r="Y2644">
        <v>0</v>
      </c>
      <c r="Z2644" t="s">
        <v>59</v>
      </c>
      <c r="AA2644" t="b">
        <v>0</v>
      </c>
      <c r="AB2644" t="s">
        <v>23858</v>
      </c>
      <c r="AC2644" t="s">
        <v>64</v>
      </c>
      <c r="AD2644" t="s">
        <v>72</v>
      </c>
      <c r="AE2644" t="s">
        <v>64</v>
      </c>
      <c r="AF2644" t="s">
        <v>72</v>
      </c>
      <c r="AG2644" t="s">
        <v>23859</v>
      </c>
      <c r="AI2644">
        <v>0</v>
      </c>
      <c r="AJ2644" t="s">
        <v>24627</v>
      </c>
      <c r="AK2644" t="s">
        <v>64</v>
      </c>
      <c r="AL2644" t="s">
        <v>59</v>
      </c>
      <c r="AS2644">
        <v>0</v>
      </c>
      <c r="AT2644">
        <v>0</v>
      </c>
      <c r="AU2644">
        <v>0</v>
      </c>
      <c r="AV2644">
        <v>0</v>
      </c>
      <c r="AZ2644" t="s">
        <v>7623</v>
      </c>
      <c r="BB2644" t="b">
        <f t="shared" si="164"/>
        <v>0</v>
      </c>
      <c r="BC2644" t="str">
        <f>INDEX(repsearch2!B:B,MATCH(A2644,repsearch2!A:A,FALSE))</f>
        <v>No</v>
      </c>
      <c r="BD2644" s="3" t="b">
        <f t="shared" si="165"/>
        <v>0</v>
      </c>
      <c r="BE2644" s="3" t="b">
        <f t="shared" si="166"/>
        <v>1</v>
      </c>
      <c r="BF2644" t="str">
        <f t="shared" si="167"/>
        <v>bronze</v>
      </c>
    </row>
    <row r="2645" spans="1:58" x14ac:dyDescent="0.3">
      <c r="A2645" t="s">
        <v>24628</v>
      </c>
      <c r="D2645" t="s">
        <v>96</v>
      </c>
      <c r="E2645" t="s">
        <v>24629</v>
      </c>
      <c r="F2645" t="s">
        <v>24540</v>
      </c>
      <c r="G2645">
        <v>1</v>
      </c>
      <c r="H2645" t="s">
        <v>59</v>
      </c>
      <c r="I2645" t="s">
        <v>24630</v>
      </c>
      <c r="J2645">
        <v>1</v>
      </c>
      <c r="K2645" t="s">
        <v>24542</v>
      </c>
      <c r="L2645" t="s">
        <v>24631</v>
      </c>
      <c r="M2645" t="s">
        <v>24544</v>
      </c>
      <c r="N2645" t="s">
        <v>64</v>
      </c>
      <c r="O2645" t="s">
        <v>24632</v>
      </c>
      <c r="P2645">
        <v>2019</v>
      </c>
      <c r="Q2645" t="s">
        <v>6513</v>
      </c>
      <c r="R2645" t="b">
        <v>0</v>
      </c>
      <c r="S2645" t="s">
        <v>67</v>
      </c>
      <c r="T2645" t="b">
        <v>0</v>
      </c>
      <c r="W2645" t="s">
        <v>59</v>
      </c>
      <c r="Y2645">
        <v>0</v>
      </c>
      <c r="Z2645" t="s">
        <v>59</v>
      </c>
      <c r="AA2645" t="b">
        <v>0</v>
      </c>
      <c r="AB2645" t="s">
        <v>24633</v>
      </c>
      <c r="AC2645" t="s">
        <v>64</v>
      </c>
      <c r="AD2645" t="s">
        <v>72</v>
      </c>
      <c r="AE2645" t="s">
        <v>64</v>
      </c>
      <c r="AF2645" t="s">
        <v>186</v>
      </c>
      <c r="AG2645" t="s">
        <v>24634</v>
      </c>
      <c r="AI2645">
        <v>0</v>
      </c>
      <c r="AK2645" t="s">
        <v>64</v>
      </c>
      <c r="AL2645" t="s">
        <v>59</v>
      </c>
      <c r="AS2645">
        <v>0</v>
      </c>
      <c r="AT2645">
        <v>0</v>
      </c>
      <c r="AU2645">
        <v>0</v>
      </c>
      <c r="AV2645">
        <v>0</v>
      </c>
      <c r="AZ2645" t="s">
        <v>20791</v>
      </c>
      <c r="BA2645" t="s">
        <v>9792</v>
      </c>
      <c r="BB2645" t="b">
        <f t="shared" si="164"/>
        <v>0</v>
      </c>
      <c r="BC2645" t="str">
        <f>INDEX(repsearch2!B:B,MATCH(A2645,repsearch2!A:A,FALSE))</f>
        <v>No</v>
      </c>
      <c r="BD2645" s="3" t="b">
        <f t="shared" si="165"/>
        <v>0</v>
      </c>
      <c r="BE2645" s="3" t="b">
        <f t="shared" si="166"/>
        <v>0</v>
      </c>
      <c r="BF2645" t="str">
        <f t="shared" si="167"/>
        <v>closed</v>
      </c>
    </row>
    <row r="2646" spans="1:58" x14ac:dyDescent="0.3">
      <c r="A2646" t="s">
        <v>24635</v>
      </c>
      <c r="D2646" t="s">
        <v>96</v>
      </c>
      <c r="E2646" t="s">
        <v>24636</v>
      </c>
      <c r="F2646" t="s">
        <v>24637</v>
      </c>
      <c r="G2646">
        <v>6</v>
      </c>
      <c r="H2646" t="s">
        <v>59</v>
      </c>
      <c r="I2646" t="s">
        <v>24638</v>
      </c>
      <c r="J2646">
        <v>1</v>
      </c>
      <c r="K2646" t="s">
        <v>24639</v>
      </c>
      <c r="L2646" t="s">
        <v>862</v>
      </c>
      <c r="N2646" t="s">
        <v>59</v>
      </c>
      <c r="O2646" t="s">
        <v>24105</v>
      </c>
      <c r="P2646">
        <v>2019</v>
      </c>
      <c r="Q2646" t="s">
        <v>24106</v>
      </c>
      <c r="R2646" t="b">
        <v>0</v>
      </c>
      <c r="S2646" t="s">
        <v>67</v>
      </c>
      <c r="T2646" t="b">
        <v>0</v>
      </c>
      <c r="W2646" t="s">
        <v>59</v>
      </c>
      <c r="Y2646">
        <v>0</v>
      </c>
      <c r="Z2646" t="s">
        <v>59</v>
      </c>
      <c r="AA2646" t="b">
        <v>0</v>
      </c>
      <c r="AB2646" t="s">
        <v>24107</v>
      </c>
      <c r="AC2646" t="s">
        <v>59</v>
      </c>
      <c r="AE2646" t="s">
        <v>64</v>
      </c>
      <c r="AF2646" t="s">
        <v>72</v>
      </c>
      <c r="AG2646" t="s">
        <v>24108</v>
      </c>
      <c r="AI2646">
        <v>3</v>
      </c>
      <c r="AK2646" t="s">
        <v>64</v>
      </c>
      <c r="AL2646" t="s">
        <v>59</v>
      </c>
      <c r="AS2646">
        <v>0</v>
      </c>
      <c r="AT2646">
        <v>0</v>
      </c>
      <c r="AU2646">
        <v>0</v>
      </c>
      <c r="AV2646">
        <v>0</v>
      </c>
      <c r="AX2646" t="s">
        <v>24640</v>
      </c>
      <c r="AZ2646" t="s">
        <v>24110</v>
      </c>
      <c r="BB2646" t="b">
        <f t="shared" si="164"/>
        <v>0</v>
      </c>
      <c r="BC2646" t="str">
        <f>INDEX(repsearch2!B:B,MATCH(A2646,repsearch2!A:A,FALSE))</f>
        <v>No</v>
      </c>
      <c r="BD2646" s="3" t="b">
        <f t="shared" si="165"/>
        <v>0</v>
      </c>
      <c r="BE2646" s="3" t="b">
        <f t="shared" si="166"/>
        <v>0</v>
      </c>
      <c r="BF2646" t="str">
        <f t="shared" si="167"/>
        <v>closed</v>
      </c>
    </row>
    <row r="2647" spans="1:58" x14ac:dyDescent="0.3">
      <c r="A2647" t="s">
        <v>24641</v>
      </c>
      <c r="D2647" t="s">
        <v>96</v>
      </c>
      <c r="E2647" t="s">
        <v>24642</v>
      </c>
      <c r="F2647" t="s">
        <v>8322</v>
      </c>
      <c r="G2647">
        <v>1</v>
      </c>
      <c r="H2647" t="s">
        <v>59</v>
      </c>
      <c r="I2647" t="s">
        <v>24643</v>
      </c>
      <c r="J2647">
        <v>1</v>
      </c>
      <c r="K2647" t="s">
        <v>5090</v>
      </c>
      <c r="L2647" t="s">
        <v>9885</v>
      </c>
      <c r="M2647" t="s">
        <v>5092</v>
      </c>
      <c r="N2647" t="s">
        <v>64</v>
      </c>
      <c r="O2647" t="s">
        <v>2627</v>
      </c>
      <c r="P2647">
        <v>2019</v>
      </c>
      <c r="Q2647" t="s">
        <v>139</v>
      </c>
      <c r="R2647" t="b">
        <v>0</v>
      </c>
      <c r="S2647" t="s">
        <v>67</v>
      </c>
      <c r="T2647" t="b">
        <v>0</v>
      </c>
      <c r="W2647" t="s">
        <v>59</v>
      </c>
      <c r="Y2647">
        <v>0</v>
      </c>
      <c r="Z2647" t="s">
        <v>59</v>
      </c>
      <c r="AA2647" t="b">
        <v>0</v>
      </c>
      <c r="AB2647" t="s">
        <v>2628</v>
      </c>
      <c r="AC2647" t="s">
        <v>64</v>
      </c>
      <c r="AD2647" t="s">
        <v>383</v>
      </c>
      <c r="AE2647" t="s">
        <v>59</v>
      </c>
      <c r="AG2647" t="s">
        <v>2629</v>
      </c>
      <c r="AI2647">
        <v>0</v>
      </c>
      <c r="AK2647" t="s">
        <v>64</v>
      </c>
      <c r="AL2647" t="s">
        <v>59</v>
      </c>
      <c r="AP2647" t="s">
        <v>76</v>
      </c>
      <c r="AQ2647">
        <v>1950</v>
      </c>
      <c r="AR2647">
        <v>1950</v>
      </c>
      <c r="AS2647">
        <v>1</v>
      </c>
      <c r="AT2647">
        <v>0</v>
      </c>
      <c r="AU2647">
        <v>0</v>
      </c>
      <c r="AV2647">
        <v>1</v>
      </c>
      <c r="AW2647" t="s">
        <v>24644</v>
      </c>
      <c r="AZ2647" t="s">
        <v>2630</v>
      </c>
      <c r="BA2647" t="s">
        <v>2631</v>
      </c>
      <c r="BB2647" t="b">
        <f t="shared" si="164"/>
        <v>0</v>
      </c>
      <c r="BC2647" t="str">
        <f>INDEX(repsearch2!B:B,MATCH(A2647,repsearch2!A:A,FALSE))</f>
        <v>No</v>
      </c>
      <c r="BD2647" s="3" t="b">
        <f t="shared" si="165"/>
        <v>0</v>
      </c>
      <c r="BE2647" s="3" t="b">
        <f t="shared" si="166"/>
        <v>0</v>
      </c>
      <c r="BF2647" t="str">
        <f t="shared" si="167"/>
        <v>closed</v>
      </c>
    </row>
    <row r="2648" spans="1:58" x14ac:dyDescent="0.3">
      <c r="A2648" t="s">
        <v>24645</v>
      </c>
      <c r="D2648" t="s">
        <v>96</v>
      </c>
      <c r="E2648" t="s">
        <v>24646</v>
      </c>
      <c r="F2648" t="s">
        <v>24647</v>
      </c>
      <c r="G2648">
        <v>1</v>
      </c>
      <c r="H2648" t="s">
        <v>59</v>
      </c>
      <c r="I2648" t="s">
        <v>24648</v>
      </c>
      <c r="J2648">
        <v>1</v>
      </c>
      <c r="K2648" t="s">
        <v>24649</v>
      </c>
      <c r="L2648" t="s">
        <v>24650</v>
      </c>
      <c r="M2648" t="s">
        <v>24651</v>
      </c>
      <c r="N2648" t="s">
        <v>64</v>
      </c>
      <c r="O2648" t="s">
        <v>2099</v>
      </c>
      <c r="P2648">
        <v>2018</v>
      </c>
      <c r="Q2648" t="s">
        <v>1349</v>
      </c>
      <c r="R2648" t="b">
        <v>0</v>
      </c>
      <c r="S2648" t="s">
        <v>67</v>
      </c>
      <c r="T2648" t="b">
        <v>0</v>
      </c>
      <c r="W2648" t="s">
        <v>59</v>
      </c>
      <c r="Y2648">
        <v>0</v>
      </c>
      <c r="Z2648" t="s">
        <v>59</v>
      </c>
      <c r="AA2648" t="b">
        <v>0</v>
      </c>
      <c r="AB2648" t="s">
        <v>2100</v>
      </c>
      <c r="AC2648" t="s">
        <v>64</v>
      </c>
      <c r="AD2648" t="s">
        <v>1389</v>
      </c>
      <c r="AE2648" t="s">
        <v>59</v>
      </c>
      <c r="AG2648" t="s">
        <v>2101</v>
      </c>
      <c r="AI2648">
        <v>0</v>
      </c>
      <c r="AK2648" t="s">
        <v>64</v>
      </c>
      <c r="AL2648" t="s">
        <v>59</v>
      </c>
      <c r="AP2648" t="s">
        <v>76</v>
      </c>
      <c r="AQ2648">
        <v>2950</v>
      </c>
      <c r="AR2648">
        <v>2950</v>
      </c>
      <c r="AS2648">
        <v>0</v>
      </c>
      <c r="AT2648">
        <v>0</v>
      </c>
      <c r="AU2648">
        <v>0</v>
      </c>
      <c r="AV2648">
        <v>0</v>
      </c>
      <c r="AZ2648" t="s">
        <v>1118</v>
      </c>
      <c r="BA2648" t="s">
        <v>2103</v>
      </c>
      <c r="BB2648" t="b">
        <f t="shared" si="164"/>
        <v>0</v>
      </c>
      <c r="BC2648" t="str">
        <f>INDEX(repsearch2!B:B,MATCH(A2648,repsearch2!A:A,FALSE))</f>
        <v>No</v>
      </c>
      <c r="BD2648" s="3" t="b">
        <f t="shared" si="165"/>
        <v>0</v>
      </c>
      <c r="BE2648" s="3" t="b">
        <f t="shared" si="166"/>
        <v>0</v>
      </c>
      <c r="BF2648" t="str">
        <f t="shared" si="167"/>
        <v>closed</v>
      </c>
    </row>
    <row r="2649" spans="1:58" x14ac:dyDescent="0.3">
      <c r="A2649" s="3" t="s">
        <v>24652</v>
      </c>
      <c r="B2649" s="3" t="s">
        <v>387</v>
      </c>
      <c r="C2649" s="3"/>
      <c r="D2649" s="3" t="s">
        <v>242</v>
      </c>
      <c r="E2649" s="3" t="s">
        <v>24653</v>
      </c>
      <c r="F2649" s="3" t="s">
        <v>24654</v>
      </c>
      <c r="G2649" s="3">
        <v>132</v>
      </c>
      <c r="H2649" s="3" t="s">
        <v>64</v>
      </c>
      <c r="I2649" s="3" t="s">
        <v>24655</v>
      </c>
      <c r="J2649" s="3">
        <v>1</v>
      </c>
      <c r="K2649" s="3" t="s">
        <v>24656</v>
      </c>
      <c r="L2649" s="3" t="s">
        <v>24657</v>
      </c>
      <c r="M2649" s="3"/>
      <c r="N2649" s="3" t="s">
        <v>59</v>
      </c>
      <c r="O2649" s="3" t="s">
        <v>2147</v>
      </c>
      <c r="P2649" s="3">
        <v>2019</v>
      </c>
      <c r="Q2649" s="3" t="s">
        <v>139</v>
      </c>
      <c r="R2649" s="3" t="b">
        <v>1</v>
      </c>
      <c r="S2649" s="3" t="s">
        <v>67</v>
      </c>
      <c r="T2649" s="3" t="b">
        <v>0</v>
      </c>
      <c r="U2649" s="3" t="s">
        <v>68</v>
      </c>
      <c r="V2649" s="3" t="s">
        <v>69</v>
      </c>
      <c r="W2649" s="3" t="s">
        <v>64</v>
      </c>
      <c r="X2649" s="3" t="s">
        <v>24658</v>
      </c>
      <c r="Y2649" s="3">
        <v>8</v>
      </c>
      <c r="Z2649" s="3" t="s">
        <v>59</v>
      </c>
      <c r="AA2649" s="3" t="b">
        <v>0</v>
      </c>
      <c r="AB2649" s="3" t="s">
        <v>2149</v>
      </c>
      <c r="AC2649" s="3" t="s">
        <v>59</v>
      </c>
      <c r="AD2649" s="3"/>
      <c r="AE2649" s="3" t="s">
        <v>59</v>
      </c>
      <c r="AF2649" s="3"/>
      <c r="AG2649" s="3" t="s">
        <v>2150</v>
      </c>
      <c r="AH2649" s="3"/>
      <c r="AI2649" s="3">
        <v>904</v>
      </c>
      <c r="AJ2649" s="3" t="s">
        <v>24659</v>
      </c>
      <c r="AK2649" s="3" t="s">
        <v>64</v>
      </c>
      <c r="AL2649" s="3" t="s">
        <v>59</v>
      </c>
      <c r="AM2649" s="3"/>
      <c r="AN2649" s="3"/>
      <c r="AO2649" s="3"/>
      <c r="AP2649" s="3" t="s">
        <v>76</v>
      </c>
      <c r="AQ2649" s="3">
        <v>5000</v>
      </c>
      <c r="AR2649" s="3">
        <v>5000</v>
      </c>
      <c r="AS2649" s="3">
        <v>6382.5719999999001</v>
      </c>
      <c r="AT2649" s="3">
        <v>400</v>
      </c>
      <c r="AU2649" s="3">
        <v>8</v>
      </c>
      <c r="AV2649" s="3">
        <v>4375</v>
      </c>
      <c r="AW2649" s="3" t="s">
        <v>24660</v>
      </c>
      <c r="AX2649" s="3" t="s">
        <v>24661</v>
      </c>
      <c r="AY2649" s="3" t="s">
        <v>24662</v>
      </c>
      <c r="AZ2649" s="3" t="s">
        <v>78</v>
      </c>
      <c r="BA2649" s="3" t="s">
        <v>79</v>
      </c>
      <c r="BB2649" s="3" t="b">
        <f t="shared" si="164"/>
        <v>1</v>
      </c>
      <c r="BC2649" s="3" t="str">
        <f>INDEX(repsearch2!B:B,MATCH(A2649,repsearch2!A:A,FALSE))</f>
        <v>Yes</v>
      </c>
      <c r="BD2649" s="3" t="b">
        <f t="shared" si="165"/>
        <v>1</v>
      </c>
      <c r="BE2649" s="3" t="b">
        <f t="shared" si="166"/>
        <v>1</v>
      </c>
      <c r="BF2649" t="str">
        <f t="shared" si="167"/>
        <v>hybrid</v>
      </c>
    </row>
    <row r="2650" spans="1:58" x14ac:dyDescent="0.3">
      <c r="A2650" t="s">
        <v>24663</v>
      </c>
      <c r="D2650" t="s">
        <v>96</v>
      </c>
      <c r="E2650" t="s">
        <v>24664</v>
      </c>
      <c r="F2650" t="s">
        <v>24540</v>
      </c>
      <c r="G2650">
        <v>1</v>
      </c>
      <c r="H2650" t="s">
        <v>59</v>
      </c>
      <c r="I2650" t="s">
        <v>24541</v>
      </c>
      <c r="J2650">
        <v>1</v>
      </c>
      <c r="K2650" t="s">
        <v>24542</v>
      </c>
      <c r="L2650" t="s">
        <v>24543</v>
      </c>
      <c r="M2650" t="s">
        <v>24544</v>
      </c>
      <c r="N2650" t="s">
        <v>64</v>
      </c>
      <c r="O2650" t="s">
        <v>24665</v>
      </c>
      <c r="P2650">
        <v>2019</v>
      </c>
      <c r="Q2650" t="s">
        <v>340</v>
      </c>
      <c r="R2650" t="b">
        <v>0</v>
      </c>
      <c r="S2650" t="s">
        <v>67</v>
      </c>
      <c r="T2650" t="b">
        <v>0</v>
      </c>
      <c r="W2650" t="s">
        <v>59</v>
      </c>
      <c r="Y2650">
        <v>0</v>
      </c>
      <c r="Z2650" t="s">
        <v>59</v>
      </c>
      <c r="AA2650" t="b">
        <v>0</v>
      </c>
      <c r="AB2650" t="s">
        <v>24666</v>
      </c>
      <c r="AC2650" t="s">
        <v>64</v>
      </c>
      <c r="AD2650" t="s">
        <v>72</v>
      </c>
      <c r="AE2650" t="s">
        <v>64</v>
      </c>
      <c r="AF2650" t="s">
        <v>252</v>
      </c>
      <c r="AG2650" t="s">
        <v>24667</v>
      </c>
      <c r="AI2650">
        <v>0</v>
      </c>
      <c r="AK2650" t="s">
        <v>64</v>
      </c>
      <c r="AL2650" t="s">
        <v>59</v>
      </c>
      <c r="AS2650">
        <v>0</v>
      </c>
      <c r="AT2650">
        <v>0</v>
      </c>
      <c r="AU2650">
        <v>0</v>
      </c>
      <c r="AV2650">
        <v>0</v>
      </c>
      <c r="AZ2650" t="s">
        <v>20791</v>
      </c>
      <c r="BA2650" t="s">
        <v>24331</v>
      </c>
      <c r="BB2650" t="b">
        <f t="shared" si="164"/>
        <v>0</v>
      </c>
      <c r="BC2650" t="str">
        <f>INDEX(repsearch2!B:B,MATCH(A2650,repsearch2!A:A,FALSE))</f>
        <v>No</v>
      </c>
      <c r="BD2650" s="3" t="b">
        <f t="shared" si="165"/>
        <v>0</v>
      </c>
      <c r="BE2650" s="3" t="b">
        <f t="shared" si="166"/>
        <v>0</v>
      </c>
      <c r="BF2650" t="str">
        <f t="shared" si="167"/>
        <v>closed</v>
      </c>
    </row>
    <row r="2651" spans="1:58" x14ac:dyDescent="0.3">
      <c r="A2651" s="3" t="s">
        <v>24668</v>
      </c>
      <c r="B2651" s="3" t="s">
        <v>55</v>
      </c>
      <c r="C2651" s="3"/>
      <c r="D2651" s="3" t="s">
        <v>56</v>
      </c>
      <c r="E2651" s="3" t="s">
        <v>24669</v>
      </c>
      <c r="F2651" s="3" t="s">
        <v>24670</v>
      </c>
      <c r="G2651" s="3">
        <v>6</v>
      </c>
      <c r="H2651" s="3" t="s">
        <v>59</v>
      </c>
      <c r="I2651" s="3" t="s">
        <v>24671</v>
      </c>
      <c r="J2651" s="3">
        <v>1</v>
      </c>
      <c r="K2651" s="3" t="s">
        <v>2981</v>
      </c>
      <c r="L2651" s="3" t="s">
        <v>24672</v>
      </c>
      <c r="M2651" s="3" t="s">
        <v>2983</v>
      </c>
      <c r="N2651" s="3" t="s">
        <v>64</v>
      </c>
      <c r="O2651" s="3" t="s">
        <v>2778</v>
      </c>
      <c r="P2651" s="3">
        <v>2019</v>
      </c>
      <c r="Q2651" s="3" t="s">
        <v>154</v>
      </c>
      <c r="R2651" s="3" t="b">
        <v>1</v>
      </c>
      <c r="S2651" s="3" t="s">
        <v>67</v>
      </c>
      <c r="T2651" s="3" t="b">
        <v>1</v>
      </c>
      <c r="U2651" s="3" t="s">
        <v>68</v>
      </c>
      <c r="V2651" s="3" t="s">
        <v>69</v>
      </c>
      <c r="W2651" s="3" t="s">
        <v>64</v>
      </c>
      <c r="X2651" s="3" t="s">
        <v>24673</v>
      </c>
      <c r="Y2651" s="3">
        <v>4</v>
      </c>
      <c r="Z2651" s="3" t="s">
        <v>59</v>
      </c>
      <c r="AA2651" s="3" t="b">
        <v>1</v>
      </c>
      <c r="AB2651" s="3" t="s">
        <v>2780</v>
      </c>
      <c r="AC2651" s="3" t="s">
        <v>64</v>
      </c>
      <c r="AD2651" s="3" t="s">
        <v>72</v>
      </c>
      <c r="AE2651" s="3" t="s">
        <v>64</v>
      </c>
      <c r="AF2651" s="3" t="s">
        <v>72</v>
      </c>
      <c r="AG2651" s="3" t="s">
        <v>2781</v>
      </c>
      <c r="AH2651" s="3"/>
      <c r="AI2651" s="3">
        <v>7</v>
      </c>
      <c r="AJ2651" s="3" t="s">
        <v>24674</v>
      </c>
      <c r="AK2651" s="3" t="s">
        <v>64</v>
      </c>
      <c r="AL2651" s="3" t="s">
        <v>59</v>
      </c>
      <c r="AM2651" s="3" t="s">
        <v>64</v>
      </c>
      <c r="AN2651" s="3" t="s">
        <v>158</v>
      </c>
      <c r="AO2651" s="3">
        <v>350</v>
      </c>
      <c r="AP2651" s="3"/>
      <c r="AQ2651" s="3"/>
      <c r="AR2651" s="3">
        <v>389</v>
      </c>
      <c r="AS2651" s="3">
        <v>97.6</v>
      </c>
      <c r="AT2651" s="3">
        <v>0</v>
      </c>
      <c r="AU2651" s="3">
        <v>0</v>
      </c>
      <c r="AV2651" s="3">
        <v>141</v>
      </c>
      <c r="AW2651" s="3" t="s">
        <v>24675</v>
      </c>
      <c r="AX2651" s="3"/>
      <c r="AY2651" s="3"/>
      <c r="AZ2651" s="3" t="s">
        <v>893</v>
      </c>
      <c r="BA2651" s="3"/>
      <c r="BB2651" s="3" t="b">
        <f t="shared" si="164"/>
        <v>1</v>
      </c>
      <c r="BC2651" s="3" t="str">
        <f>INDEX(repsearch2!B:B,MATCH(A2651,repsearch2!A:A,FALSE))</f>
        <v>Yes</v>
      </c>
      <c r="BD2651" s="3" t="b">
        <f t="shared" si="165"/>
        <v>1</v>
      </c>
      <c r="BE2651" s="3" t="b">
        <f t="shared" si="166"/>
        <v>1</v>
      </c>
      <c r="BF2651" t="str">
        <f t="shared" si="167"/>
        <v>gold</v>
      </c>
    </row>
    <row r="2652" spans="1:58" x14ac:dyDescent="0.3">
      <c r="A2652" t="s">
        <v>24676</v>
      </c>
      <c r="D2652" t="s">
        <v>96</v>
      </c>
      <c r="E2652" t="s">
        <v>24677</v>
      </c>
      <c r="F2652" t="s">
        <v>24678</v>
      </c>
      <c r="G2652">
        <v>3</v>
      </c>
      <c r="H2652" t="s">
        <v>59</v>
      </c>
      <c r="I2652" t="s">
        <v>24679</v>
      </c>
      <c r="J2652">
        <v>1</v>
      </c>
      <c r="K2652" t="s">
        <v>19269</v>
      </c>
      <c r="L2652" t="s">
        <v>19270</v>
      </c>
      <c r="M2652" t="s">
        <v>14541</v>
      </c>
      <c r="N2652" t="s">
        <v>64</v>
      </c>
      <c r="O2652" t="s">
        <v>24680</v>
      </c>
      <c r="P2652">
        <v>2018</v>
      </c>
      <c r="Q2652" t="s">
        <v>2454</v>
      </c>
      <c r="R2652" t="b">
        <v>0</v>
      </c>
      <c r="S2652" t="s">
        <v>67</v>
      </c>
      <c r="T2652" t="b">
        <v>0</v>
      </c>
      <c r="W2652" t="s">
        <v>59</v>
      </c>
      <c r="Y2652">
        <v>0</v>
      </c>
      <c r="Z2652" t="s">
        <v>59</v>
      </c>
      <c r="AA2652" t="b">
        <v>0</v>
      </c>
      <c r="AB2652" t="s">
        <v>24681</v>
      </c>
      <c r="AC2652" t="s">
        <v>64</v>
      </c>
      <c r="AD2652" t="s">
        <v>72</v>
      </c>
      <c r="AE2652" t="s">
        <v>59</v>
      </c>
      <c r="AG2652" t="s">
        <v>24682</v>
      </c>
      <c r="AI2652">
        <v>1</v>
      </c>
      <c r="AK2652" t="s">
        <v>64</v>
      </c>
      <c r="AL2652" t="s">
        <v>59</v>
      </c>
      <c r="AP2652" t="s">
        <v>76</v>
      </c>
      <c r="AQ2652">
        <v>2045</v>
      </c>
      <c r="AR2652">
        <v>2045</v>
      </c>
      <c r="AS2652">
        <v>0</v>
      </c>
      <c r="AT2652">
        <v>0</v>
      </c>
      <c r="AU2652">
        <v>0</v>
      </c>
      <c r="AV2652">
        <v>0</v>
      </c>
      <c r="AZ2652" t="s">
        <v>331</v>
      </c>
      <c r="BB2652" t="b">
        <f t="shared" si="164"/>
        <v>0</v>
      </c>
      <c r="BC2652" t="str">
        <f>INDEX(repsearch2!B:B,MATCH(A2652,repsearch2!A:A,FALSE))</f>
        <v>No</v>
      </c>
      <c r="BD2652" s="3" t="b">
        <f t="shared" si="165"/>
        <v>0</v>
      </c>
      <c r="BE2652" s="3" t="b">
        <f t="shared" si="166"/>
        <v>0</v>
      </c>
      <c r="BF2652" t="str">
        <f t="shared" si="167"/>
        <v>closed</v>
      </c>
    </row>
    <row r="2653" spans="1:58" x14ac:dyDescent="0.3">
      <c r="A2653" t="s">
        <v>24683</v>
      </c>
      <c r="D2653" t="s">
        <v>96</v>
      </c>
      <c r="E2653" t="s">
        <v>24684</v>
      </c>
      <c r="F2653" t="s">
        <v>24685</v>
      </c>
      <c r="G2653">
        <v>4</v>
      </c>
      <c r="H2653" t="s">
        <v>59</v>
      </c>
      <c r="I2653" t="s">
        <v>24686</v>
      </c>
      <c r="J2653">
        <v>1</v>
      </c>
      <c r="K2653" t="s">
        <v>24687</v>
      </c>
      <c r="L2653" t="s">
        <v>24688</v>
      </c>
      <c r="N2653" t="s">
        <v>59</v>
      </c>
      <c r="O2653" t="s">
        <v>24689</v>
      </c>
      <c r="P2653">
        <v>2019</v>
      </c>
      <c r="Q2653" t="s">
        <v>24690</v>
      </c>
      <c r="R2653" t="b">
        <v>0</v>
      </c>
      <c r="S2653" t="s">
        <v>67</v>
      </c>
      <c r="T2653" t="b">
        <v>0</v>
      </c>
      <c r="W2653" t="s">
        <v>59</v>
      </c>
      <c r="Y2653">
        <v>0</v>
      </c>
      <c r="Z2653" t="s">
        <v>59</v>
      </c>
      <c r="AA2653" t="b">
        <v>0</v>
      </c>
      <c r="AB2653" t="s">
        <v>24691</v>
      </c>
      <c r="AC2653" t="s">
        <v>205</v>
      </c>
      <c r="AI2653">
        <v>2</v>
      </c>
      <c r="AK2653" t="s">
        <v>64</v>
      </c>
      <c r="AL2653" t="s">
        <v>59</v>
      </c>
      <c r="AS2653">
        <v>0</v>
      </c>
      <c r="AT2653">
        <v>0</v>
      </c>
      <c r="AU2653">
        <v>0</v>
      </c>
      <c r="AV2653">
        <v>0</v>
      </c>
      <c r="AX2653" t="s">
        <v>24692</v>
      </c>
      <c r="AZ2653" t="s">
        <v>893</v>
      </c>
      <c r="BB2653" t="b">
        <f t="shared" si="164"/>
        <v>0</v>
      </c>
      <c r="BC2653" t="str">
        <f>INDEX(repsearch2!B:B,MATCH(A2653,repsearch2!A:A,FALSE))</f>
        <v>No</v>
      </c>
      <c r="BD2653" s="3" t="b">
        <f t="shared" si="165"/>
        <v>0</v>
      </c>
      <c r="BE2653" s="3" t="b">
        <f t="shared" si="166"/>
        <v>0</v>
      </c>
      <c r="BF2653" t="str">
        <f t="shared" si="167"/>
        <v>closed</v>
      </c>
    </row>
    <row r="2654" spans="1:58" x14ac:dyDescent="0.3">
      <c r="A2654" t="s">
        <v>24693</v>
      </c>
      <c r="B2654" t="s">
        <v>387</v>
      </c>
      <c r="C2654" t="s">
        <v>6691</v>
      </c>
      <c r="D2654" t="s">
        <v>347</v>
      </c>
      <c r="E2654" t="s">
        <v>24694</v>
      </c>
      <c r="F2654" t="s">
        <v>24695</v>
      </c>
      <c r="G2654">
        <v>15</v>
      </c>
      <c r="H2654" t="s">
        <v>59</v>
      </c>
      <c r="I2654" t="s">
        <v>24696</v>
      </c>
      <c r="J2654">
        <v>1</v>
      </c>
      <c r="K2654" t="s">
        <v>24697</v>
      </c>
      <c r="N2654" t="s">
        <v>59</v>
      </c>
      <c r="O2654" t="s">
        <v>18277</v>
      </c>
      <c r="P2654">
        <v>2019</v>
      </c>
      <c r="Q2654" t="s">
        <v>139</v>
      </c>
      <c r="R2654" t="b">
        <v>1</v>
      </c>
      <c r="S2654" t="s">
        <v>67</v>
      </c>
      <c r="T2654" t="b">
        <v>0</v>
      </c>
      <c r="U2654" t="s">
        <v>68</v>
      </c>
      <c r="V2654" t="s">
        <v>69</v>
      </c>
      <c r="W2654" t="s">
        <v>59</v>
      </c>
      <c r="Y2654">
        <v>0</v>
      </c>
      <c r="Z2654" t="s">
        <v>59</v>
      </c>
      <c r="AA2654" t="b">
        <v>0</v>
      </c>
      <c r="AB2654" t="s">
        <v>18278</v>
      </c>
      <c r="AC2654" t="s">
        <v>64</v>
      </c>
      <c r="AD2654" t="s">
        <v>252</v>
      </c>
      <c r="AE2654" t="s">
        <v>59</v>
      </c>
      <c r="AG2654" t="s">
        <v>18279</v>
      </c>
      <c r="AI2654">
        <v>0</v>
      </c>
      <c r="AJ2654" t="s">
        <v>24698</v>
      </c>
      <c r="AK2654" t="s">
        <v>64</v>
      </c>
      <c r="AL2654" t="s">
        <v>59</v>
      </c>
      <c r="AP2654" t="s">
        <v>76</v>
      </c>
      <c r="AQ2654">
        <v>2588</v>
      </c>
      <c r="AR2654">
        <v>2588</v>
      </c>
      <c r="AS2654">
        <v>0</v>
      </c>
      <c r="AT2654">
        <v>0</v>
      </c>
      <c r="AU2654">
        <v>0</v>
      </c>
      <c r="AV2654">
        <v>0</v>
      </c>
      <c r="AZ2654" t="s">
        <v>6280</v>
      </c>
      <c r="BA2654" t="s">
        <v>18284</v>
      </c>
      <c r="BB2654" t="b">
        <f t="shared" si="164"/>
        <v>0</v>
      </c>
      <c r="BC2654" t="str">
        <f>INDEX(repsearch2!B:B,MATCH(A2654,repsearch2!A:A,FALSE))</f>
        <v>No</v>
      </c>
      <c r="BD2654" s="3" t="b">
        <f t="shared" si="165"/>
        <v>0</v>
      </c>
      <c r="BE2654" s="3" t="b">
        <f t="shared" si="166"/>
        <v>1</v>
      </c>
      <c r="BF2654" t="str">
        <f t="shared" si="167"/>
        <v>bronze</v>
      </c>
    </row>
    <row r="2655" spans="1:58" x14ac:dyDescent="0.3">
      <c r="A2655" s="3" t="s">
        <v>24699</v>
      </c>
      <c r="B2655" s="3" t="s">
        <v>387</v>
      </c>
      <c r="C2655" s="3"/>
      <c r="D2655" s="3" t="s">
        <v>242</v>
      </c>
      <c r="E2655" s="3" t="s">
        <v>24700</v>
      </c>
      <c r="F2655" s="3" t="s">
        <v>24701</v>
      </c>
      <c r="G2655" s="3">
        <v>109</v>
      </c>
      <c r="H2655" s="3" t="s">
        <v>64</v>
      </c>
      <c r="I2655" s="3" t="s">
        <v>24702</v>
      </c>
      <c r="J2655" s="3">
        <v>1</v>
      </c>
      <c r="K2655" s="3" t="s">
        <v>24703</v>
      </c>
      <c r="L2655" s="3" t="s">
        <v>24704</v>
      </c>
      <c r="M2655" s="3"/>
      <c r="N2655" s="3" t="s">
        <v>59</v>
      </c>
      <c r="O2655" s="3" t="s">
        <v>8082</v>
      </c>
      <c r="P2655" s="3">
        <v>2019</v>
      </c>
      <c r="Q2655" s="3" t="s">
        <v>139</v>
      </c>
      <c r="R2655" s="3" t="b">
        <v>1</v>
      </c>
      <c r="S2655" s="3" t="s">
        <v>67</v>
      </c>
      <c r="T2655" s="3" t="b">
        <v>0</v>
      </c>
      <c r="U2655" s="3" t="s">
        <v>68</v>
      </c>
      <c r="V2655" s="3" t="s">
        <v>69</v>
      </c>
      <c r="W2655" s="3" t="s">
        <v>64</v>
      </c>
      <c r="X2655" s="3" t="s">
        <v>24705</v>
      </c>
      <c r="Y2655" s="3">
        <v>7</v>
      </c>
      <c r="Z2655" s="3" t="s">
        <v>59</v>
      </c>
      <c r="AA2655" s="3" t="b">
        <v>0</v>
      </c>
      <c r="AB2655" s="3" t="s">
        <v>8083</v>
      </c>
      <c r="AC2655" s="3" t="s">
        <v>59</v>
      </c>
      <c r="AD2655" s="3"/>
      <c r="AE2655" s="3" t="s">
        <v>59</v>
      </c>
      <c r="AF2655" s="3"/>
      <c r="AG2655" s="3" t="s">
        <v>8084</v>
      </c>
      <c r="AH2655" s="3"/>
      <c r="AI2655" s="3">
        <v>146</v>
      </c>
      <c r="AJ2655" s="3" t="s">
        <v>24706</v>
      </c>
      <c r="AK2655" s="3" t="s">
        <v>64</v>
      </c>
      <c r="AL2655" s="3" t="s">
        <v>59</v>
      </c>
      <c r="AM2655" s="3"/>
      <c r="AN2655" s="3"/>
      <c r="AO2655" s="3"/>
      <c r="AP2655" s="3" t="s">
        <v>76</v>
      </c>
      <c r="AQ2655" s="3">
        <v>5000</v>
      </c>
      <c r="AR2655" s="3">
        <v>5000</v>
      </c>
      <c r="AS2655" s="3">
        <v>108.13</v>
      </c>
      <c r="AT2655" s="3">
        <v>1</v>
      </c>
      <c r="AU2655" s="3">
        <v>0</v>
      </c>
      <c r="AV2655" s="3">
        <v>151</v>
      </c>
      <c r="AW2655" s="3" t="s">
        <v>24707</v>
      </c>
      <c r="AX2655" s="3" t="s">
        <v>24708</v>
      </c>
      <c r="AY2655" s="3" t="s">
        <v>24709</v>
      </c>
      <c r="AZ2655" s="3" t="s">
        <v>491</v>
      </c>
      <c r="BA2655" s="3" t="s">
        <v>5355</v>
      </c>
      <c r="BB2655" s="3" t="b">
        <f t="shared" si="164"/>
        <v>1</v>
      </c>
      <c r="BC2655" s="3" t="str">
        <f>INDEX(repsearch2!B:B,MATCH(A2655,repsearch2!A:A,FALSE))</f>
        <v>No</v>
      </c>
      <c r="BD2655" s="3" t="b">
        <f t="shared" si="165"/>
        <v>1</v>
      </c>
      <c r="BE2655" s="3" t="b">
        <f t="shared" si="166"/>
        <v>1</v>
      </c>
      <c r="BF2655" t="str">
        <f t="shared" si="167"/>
        <v>hybrid</v>
      </c>
    </row>
    <row r="2656" spans="1:58" x14ac:dyDescent="0.3">
      <c r="A2656" s="3" t="s">
        <v>24710</v>
      </c>
      <c r="B2656" s="3" t="s">
        <v>387</v>
      </c>
      <c r="C2656" s="3"/>
      <c r="D2656" s="3" t="s">
        <v>242</v>
      </c>
      <c r="E2656" s="3" t="s">
        <v>24711</v>
      </c>
      <c r="F2656" s="3" t="s">
        <v>24712</v>
      </c>
      <c r="G2656" s="3">
        <v>86</v>
      </c>
      <c r="H2656" s="3" t="s">
        <v>64</v>
      </c>
      <c r="I2656" s="3" t="s">
        <v>24713</v>
      </c>
      <c r="J2656" s="3">
        <v>1</v>
      </c>
      <c r="K2656" s="3" t="s">
        <v>24714</v>
      </c>
      <c r="L2656" s="3" t="s">
        <v>24715</v>
      </c>
      <c r="M2656" s="3"/>
      <c r="N2656" s="3" t="s">
        <v>59</v>
      </c>
      <c r="O2656" s="3" t="s">
        <v>8082</v>
      </c>
      <c r="P2656" s="3">
        <v>2019</v>
      </c>
      <c r="Q2656" s="3" t="s">
        <v>139</v>
      </c>
      <c r="R2656" s="3" t="b">
        <v>1</v>
      </c>
      <c r="S2656" s="3" t="s">
        <v>67</v>
      </c>
      <c r="T2656" s="3" t="b">
        <v>0</v>
      </c>
      <c r="U2656" s="3" t="s">
        <v>68</v>
      </c>
      <c r="V2656" s="3" t="s">
        <v>69</v>
      </c>
      <c r="W2656" s="3" t="s">
        <v>64</v>
      </c>
      <c r="X2656" s="3" t="s">
        <v>1043</v>
      </c>
      <c r="Y2656" s="3">
        <v>2</v>
      </c>
      <c r="Z2656" s="3" t="s">
        <v>59</v>
      </c>
      <c r="AA2656" s="3" t="b">
        <v>0</v>
      </c>
      <c r="AB2656" s="3" t="s">
        <v>8083</v>
      </c>
      <c r="AC2656" s="3" t="s">
        <v>59</v>
      </c>
      <c r="AD2656" s="3"/>
      <c r="AE2656" s="3" t="s">
        <v>59</v>
      </c>
      <c r="AF2656" s="3"/>
      <c r="AG2656" s="3" t="s">
        <v>8084</v>
      </c>
      <c r="AH2656" s="3"/>
      <c r="AI2656" s="3">
        <v>109</v>
      </c>
      <c r="AJ2656" s="3" t="s">
        <v>24716</v>
      </c>
      <c r="AK2656" s="3" t="s">
        <v>64</v>
      </c>
      <c r="AL2656" s="3" t="s">
        <v>59</v>
      </c>
      <c r="AM2656" s="3"/>
      <c r="AN2656" s="3"/>
      <c r="AO2656" s="3"/>
      <c r="AP2656" s="3" t="s">
        <v>76</v>
      </c>
      <c r="AQ2656" s="3">
        <v>5000</v>
      </c>
      <c r="AR2656" s="3">
        <v>5000</v>
      </c>
      <c r="AS2656" s="3">
        <v>24.85</v>
      </c>
      <c r="AT2656" s="3">
        <v>0</v>
      </c>
      <c r="AU2656" s="3">
        <v>0</v>
      </c>
      <c r="AV2656" s="3">
        <v>45</v>
      </c>
      <c r="AW2656" s="3" t="s">
        <v>24717</v>
      </c>
      <c r="AX2656" s="3" t="s">
        <v>18344</v>
      </c>
      <c r="AY2656" s="3" t="s">
        <v>24718</v>
      </c>
      <c r="AZ2656" s="3" t="s">
        <v>491</v>
      </c>
      <c r="BA2656" s="3" t="s">
        <v>5355</v>
      </c>
      <c r="BB2656" s="3" t="b">
        <f t="shared" si="164"/>
        <v>1</v>
      </c>
      <c r="BC2656" s="3" t="str">
        <f>INDEX(repsearch2!B:B,MATCH(A2656,repsearch2!A:A,FALSE))</f>
        <v>No</v>
      </c>
      <c r="BD2656" s="3" t="b">
        <f t="shared" si="165"/>
        <v>1</v>
      </c>
      <c r="BE2656" s="3" t="b">
        <f t="shared" si="166"/>
        <v>1</v>
      </c>
      <c r="BF2656" t="str">
        <f t="shared" si="167"/>
        <v>hybrid</v>
      </c>
    </row>
    <row r="2657" spans="1:58" x14ac:dyDescent="0.3">
      <c r="A2657" t="s">
        <v>24719</v>
      </c>
      <c r="B2657" t="s">
        <v>55</v>
      </c>
      <c r="D2657" t="s">
        <v>56</v>
      </c>
      <c r="E2657" t="s">
        <v>24720</v>
      </c>
      <c r="F2657" t="s">
        <v>24721</v>
      </c>
      <c r="G2657">
        <v>9</v>
      </c>
      <c r="H2657" t="s">
        <v>59</v>
      </c>
      <c r="I2657" t="s">
        <v>24722</v>
      </c>
      <c r="J2657">
        <v>1</v>
      </c>
      <c r="K2657" t="s">
        <v>24723</v>
      </c>
      <c r="L2657" t="s">
        <v>24724</v>
      </c>
      <c r="N2657" t="s">
        <v>59</v>
      </c>
      <c r="O2657" t="s">
        <v>24725</v>
      </c>
      <c r="P2657">
        <v>2019</v>
      </c>
      <c r="Q2657" t="s">
        <v>154</v>
      </c>
      <c r="R2657" t="b">
        <v>1</v>
      </c>
      <c r="S2657" t="s">
        <v>67</v>
      </c>
      <c r="T2657" t="b">
        <v>1</v>
      </c>
      <c r="U2657" t="s">
        <v>68</v>
      </c>
      <c r="V2657" t="s">
        <v>69</v>
      </c>
      <c r="W2657" t="s">
        <v>64</v>
      </c>
      <c r="X2657" t="s">
        <v>24726</v>
      </c>
      <c r="Y2657">
        <v>3</v>
      </c>
      <c r="Z2657" t="s">
        <v>59</v>
      </c>
      <c r="AA2657" t="b">
        <v>1</v>
      </c>
      <c r="AB2657" t="s">
        <v>24727</v>
      </c>
      <c r="AC2657" t="s">
        <v>64</v>
      </c>
      <c r="AD2657" t="s">
        <v>72</v>
      </c>
      <c r="AE2657" t="s">
        <v>64</v>
      </c>
      <c r="AF2657" t="s">
        <v>72</v>
      </c>
      <c r="AG2657" t="s">
        <v>24728</v>
      </c>
      <c r="AI2657">
        <v>1</v>
      </c>
      <c r="AJ2657" t="s">
        <v>24729</v>
      </c>
      <c r="AK2657" t="s">
        <v>64</v>
      </c>
      <c r="AL2657" t="s">
        <v>59</v>
      </c>
      <c r="AM2657" t="s">
        <v>64</v>
      </c>
      <c r="AN2657" t="s">
        <v>158</v>
      </c>
      <c r="AO2657">
        <v>550</v>
      </c>
      <c r="AR2657">
        <v>611</v>
      </c>
      <c r="AS2657">
        <v>4.3</v>
      </c>
      <c r="AT2657">
        <v>0</v>
      </c>
      <c r="AU2657">
        <v>0</v>
      </c>
      <c r="AV2657">
        <v>6</v>
      </c>
      <c r="AW2657" t="s">
        <v>24730</v>
      </c>
      <c r="AX2657" t="s">
        <v>24731</v>
      </c>
      <c r="AY2657" t="s">
        <v>11811</v>
      </c>
      <c r="AZ2657" t="s">
        <v>1035</v>
      </c>
      <c r="BB2657" t="b">
        <f t="shared" si="164"/>
        <v>0</v>
      </c>
      <c r="BC2657" t="str">
        <f>INDEX(repsearch2!B:B,MATCH(A2657,repsearch2!A:A,FALSE))</f>
        <v>No</v>
      </c>
      <c r="BD2657" s="3" t="b">
        <f t="shared" si="165"/>
        <v>0</v>
      </c>
      <c r="BE2657" s="3" t="b">
        <f t="shared" si="166"/>
        <v>1</v>
      </c>
      <c r="BF2657" t="str">
        <f t="shared" si="167"/>
        <v>gold</v>
      </c>
    </row>
    <row r="2658" spans="1:58" x14ac:dyDescent="0.3">
      <c r="A2658" t="s">
        <v>24732</v>
      </c>
      <c r="D2658" t="s">
        <v>96</v>
      </c>
      <c r="E2658" t="s">
        <v>24733</v>
      </c>
      <c r="F2658" t="s">
        <v>24734</v>
      </c>
      <c r="G2658">
        <v>4</v>
      </c>
      <c r="H2658" t="s">
        <v>59</v>
      </c>
      <c r="I2658" t="s">
        <v>24735</v>
      </c>
      <c r="J2658">
        <v>1</v>
      </c>
      <c r="K2658" t="s">
        <v>24736</v>
      </c>
      <c r="L2658" t="s">
        <v>24737</v>
      </c>
      <c r="M2658" t="s">
        <v>16908</v>
      </c>
      <c r="N2658" t="s">
        <v>64</v>
      </c>
      <c r="O2658" t="s">
        <v>24738</v>
      </c>
      <c r="P2658">
        <v>2018</v>
      </c>
      <c r="Q2658" t="s">
        <v>203</v>
      </c>
      <c r="R2658" t="b">
        <v>0</v>
      </c>
      <c r="S2658" t="s">
        <v>67</v>
      </c>
      <c r="T2658" t="b">
        <v>0</v>
      </c>
      <c r="W2658" t="s">
        <v>59</v>
      </c>
      <c r="Y2658">
        <v>0</v>
      </c>
      <c r="Z2658" t="s">
        <v>59</v>
      </c>
      <c r="AA2658" t="b">
        <v>0</v>
      </c>
      <c r="AB2658" t="s">
        <v>24739</v>
      </c>
      <c r="AC2658" t="s">
        <v>205</v>
      </c>
      <c r="AE2658" t="s">
        <v>64</v>
      </c>
      <c r="AF2658" t="s">
        <v>72</v>
      </c>
      <c r="AI2658">
        <v>6</v>
      </c>
      <c r="AK2658" t="s">
        <v>64</v>
      </c>
      <c r="AL2658" t="s">
        <v>59</v>
      </c>
      <c r="AS2658">
        <v>0</v>
      </c>
      <c r="AT2658">
        <v>0</v>
      </c>
      <c r="AU2658">
        <v>0</v>
      </c>
      <c r="AV2658">
        <v>0</v>
      </c>
      <c r="AZ2658" t="s">
        <v>331</v>
      </c>
      <c r="BB2658" t="b">
        <f t="shared" si="164"/>
        <v>0</v>
      </c>
      <c r="BC2658" t="str">
        <f>INDEX(repsearch2!B:B,MATCH(A2658,repsearch2!A:A,FALSE))</f>
        <v>No</v>
      </c>
      <c r="BD2658" s="3" t="b">
        <f t="shared" si="165"/>
        <v>0</v>
      </c>
      <c r="BE2658" s="3" t="b">
        <f t="shared" si="166"/>
        <v>0</v>
      </c>
      <c r="BF2658" t="str">
        <f t="shared" si="167"/>
        <v>closed</v>
      </c>
    </row>
    <row r="2659" spans="1:58" x14ac:dyDescent="0.3">
      <c r="A2659" t="s">
        <v>24740</v>
      </c>
      <c r="B2659" t="s">
        <v>241</v>
      </c>
      <c r="D2659" t="s">
        <v>242</v>
      </c>
      <c r="E2659" t="s">
        <v>24741</v>
      </c>
      <c r="F2659" t="s">
        <v>24742</v>
      </c>
      <c r="G2659">
        <v>11</v>
      </c>
      <c r="H2659" t="s">
        <v>59</v>
      </c>
      <c r="I2659" t="s">
        <v>24743</v>
      </c>
      <c r="J2659">
        <v>1</v>
      </c>
      <c r="K2659" t="s">
        <v>24744</v>
      </c>
      <c r="L2659" t="s">
        <v>24745</v>
      </c>
      <c r="N2659" t="s">
        <v>59</v>
      </c>
      <c r="O2659" t="s">
        <v>24746</v>
      </c>
      <c r="P2659">
        <v>2018</v>
      </c>
      <c r="Q2659" t="s">
        <v>184</v>
      </c>
      <c r="R2659" t="b">
        <v>1</v>
      </c>
      <c r="S2659" t="s">
        <v>67</v>
      </c>
      <c r="T2659" t="b">
        <v>0</v>
      </c>
      <c r="U2659" t="s">
        <v>68</v>
      </c>
      <c r="V2659" t="s">
        <v>69</v>
      </c>
      <c r="W2659" t="s">
        <v>64</v>
      </c>
      <c r="X2659" t="s">
        <v>24747</v>
      </c>
      <c r="Y2659">
        <v>13</v>
      </c>
      <c r="Z2659" t="s">
        <v>59</v>
      </c>
      <c r="AA2659" t="b">
        <v>0</v>
      </c>
      <c r="AB2659" t="s">
        <v>24748</v>
      </c>
      <c r="AC2659" t="s">
        <v>64</v>
      </c>
      <c r="AD2659" t="s">
        <v>252</v>
      </c>
      <c r="AE2659" t="s">
        <v>59</v>
      </c>
      <c r="AG2659" t="s">
        <v>24749</v>
      </c>
      <c r="AI2659">
        <v>15</v>
      </c>
      <c r="AJ2659" t="s">
        <v>24750</v>
      </c>
      <c r="AK2659" t="s">
        <v>64</v>
      </c>
      <c r="AL2659" t="s">
        <v>59</v>
      </c>
      <c r="AP2659" t="s">
        <v>76</v>
      </c>
      <c r="AQ2659">
        <v>3000</v>
      </c>
      <c r="AR2659">
        <v>3000</v>
      </c>
      <c r="AS2659">
        <v>14.4</v>
      </c>
      <c r="AT2659">
        <v>0</v>
      </c>
      <c r="AU2659">
        <v>0</v>
      </c>
      <c r="AV2659">
        <v>22</v>
      </c>
      <c r="AW2659" t="s">
        <v>24751</v>
      </c>
      <c r="AX2659" t="s">
        <v>24752</v>
      </c>
      <c r="AY2659" t="s">
        <v>24753</v>
      </c>
      <c r="AZ2659" t="s">
        <v>24754</v>
      </c>
      <c r="BA2659" t="s">
        <v>11713</v>
      </c>
      <c r="BB2659" t="b">
        <f t="shared" si="164"/>
        <v>0</v>
      </c>
      <c r="BC2659" t="str">
        <f>INDEX(repsearch2!B:B,MATCH(A2659,repsearch2!A:A,FALSE))</f>
        <v>No</v>
      </c>
      <c r="BD2659" s="3" t="b">
        <f t="shared" si="165"/>
        <v>0</v>
      </c>
      <c r="BE2659" s="3" t="b">
        <f t="shared" si="166"/>
        <v>1</v>
      </c>
      <c r="BF2659" t="str">
        <f t="shared" si="167"/>
        <v>hybrid</v>
      </c>
    </row>
    <row r="2660" spans="1:58" x14ac:dyDescent="0.3">
      <c r="A2660" t="s">
        <v>24755</v>
      </c>
      <c r="B2660" t="s">
        <v>346</v>
      </c>
      <c r="D2660" t="s">
        <v>347</v>
      </c>
      <c r="E2660" t="s">
        <v>24756</v>
      </c>
      <c r="F2660" t="s">
        <v>24742</v>
      </c>
      <c r="G2660">
        <v>11</v>
      </c>
      <c r="H2660" t="s">
        <v>59</v>
      </c>
      <c r="I2660" t="s">
        <v>24757</v>
      </c>
      <c r="J2660">
        <v>1</v>
      </c>
      <c r="K2660" t="s">
        <v>24758</v>
      </c>
      <c r="L2660" t="s">
        <v>24759</v>
      </c>
      <c r="N2660" t="s">
        <v>59</v>
      </c>
      <c r="O2660" t="s">
        <v>24746</v>
      </c>
      <c r="P2660">
        <v>2019</v>
      </c>
      <c r="Q2660" t="s">
        <v>184</v>
      </c>
      <c r="R2660" t="b">
        <v>1</v>
      </c>
      <c r="S2660" t="s">
        <v>67</v>
      </c>
      <c r="T2660" t="b">
        <v>0</v>
      </c>
      <c r="U2660" t="s">
        <v>68</v>
      </c>
      <c r="V2660" t="s">
        <v>69</v>
      </c>
      <c r="W2660" t="s">
        <v>64</v>
      </c>
      <c r="X2660" t="s">
        <v>24760</v>
      </c>
      <c r="Y2660">
        <v>4</v>
      </c>
      <c r="Z2660" t="s">
        <v>59</v>
      </c>
      <c r="AA2660" t="b">
        <v>0</v>
      </c>
      <c r="AB2660" t="s">
        <v>24748</v>
      </c>
      <c r="AC2660" t="s">
        <v>64</v>
      </c>
      <c r="AD2660" t="s">
        <v>252</v>
      </c>
      <c r="AE2660" t="s">
        <v>59</v>
      </c>
      <c r="AG2660" t="s">
        <v>24749</v>
      </c>
      <c r="AI2660">
        <v>0</v>
      </c>
      <c r="AJ2660" t="s">
        <v>24761</v>
      </c>
      <c r="AK2660" t="s">
        <v>64</v>
      </c>
      <c r="AL2660" t="s">
        <v>59</v>
      </c>
      <c r="AP2660" t="s">
        <v>76</v>
      </c>
      <c r="AQ2660">
        <v>3000</v>
      </c>
      <c r="AR2660">
        <v>3000</v>
      </c>
      <c r="AS2660">
        <v>1.85</v>
      </c>
      <c r="AT2660">
        <v>0</v>
      </c>
      <c r="AU2660">
        <v>0</v>
      </c>
      <c r="AV2660">
        <v>4</v>
      </c>
      <c r="AW2660" t="s">
        <v>24762</v>
      </c>
      <c r="AX2660" t="s">
        <v>24763</v>
      </c>
      <c r="AZ2660" t="s">
        <v>24754</v>
      </c>
      <c r="BA2660" t="s">
        <v>11713</v>
      </c>
      <c r="BB2660" t="b">
        <f t="shared" si="164"/>
        <v>0</v>
      </c>
      <c r="BC2660" t="str">
        <f>INDEX(repsearch2!B:B,MATCH(A2660,repsearch2!A:A,FALSE))</f>
        <v>No</v>
      </c>
      <c r="BD2660" s="3" t="b">
        <f t="shared" si="165"/>
        <v>0</v>
      </c>
      <c r="BE2660" s="3" t="b">
        <f t="shared" si="166"/>
        <v>1</v>
      </c>
      <c r="BF2660" t="str">
        <f t="shared" si="167"/>
        <v>bronze</v>
      </c>
    </row>
    <row r="2661" spans="1:58" x14ac:dyDescent="0.3">
      <c r="A2661" t="s">
        <v>24764</v>
      </c>
      <c r="B2661" t="s">
        <v>346</v>
      </c>
      <c r="D2661" t="s">
        <v>347</v>
      </c>
      <c r="E2661" t="s">
        <v>24765</v>
      </c>
      <c r="F2661" t="s">
        <v>24766</v>
      </c>
      <c r="G2661">
        <v>3</v>
      </c>
      <c r="H2661" t="s">
        <v>59</v>
      </c>
      <c r="I2661" t="s">
        <v>24767</v>
      </c>
      <c r="J2661">
        <v>1</v>
      </c>
      <c r="K2661" t="s">
        <v>24768</v>
      </c>
      <c r="L2661" t="s">
        <v>24769</v>
      </c>
      <c r="M2661" t="s">
        <v>24770</v>
      </c>
      <c r="N2661" t="s">
        <v>64</v>
      </c>
      <c r="O2661" t="s">
        <v>23857</v>
      </c>
      <c r="P2661">
        <v>2019</v>
      </c>
      <c r="Q2661" t="s">
        <v>21274</v>
      </c>
      <c r="R2661" t="b">
        <v>1</v>
      </c>
      <c r="S2661" t="s">
        <v>67</v>
      </c>
      <c r="T2661" t="b">
        <v>0</v>
      </c>
      <c r="U2661" t="s">
        <v>68</v>
      </c>
      <c r="V2661" t="s">
        <v>69</v>
      </c>
      <c r="W2661" t="s">
        <v>59</v>
      </c>
      <c r="Y2661">
        <v>0</v>
      </c>
      <c r="Z2661" t="s">
        <v>59</v>
      </c>
      <c r="AA2661" t="b">
        <v>0</v>
      </c>
      <c r="AB2661" t="s">
        <v>23858</v>
      </c>
      <c r="AC2661" t="s">
        <v>64</v>
      </c>
      <c r="AD2661" t="s">
        <v>72</v>
      </c>
      <c r="AE2661" t="s">
        <v>64</v>
      </c>
      <c r="AF2661" t="s">
        <v>72</v>
      </c>
      <c r="AG2661" t="s">
        <v>23859</v>
      </c>
      <c r="AI2661">
        <v>0</v>
      </c>
      <c r="AJ2661" t="s">
        <v>24771</v>
      </c>
      <c r="AK2661" t="s">
        <v>64</v>
      </c>
      <c r="AL2661" t="s">
        <v>59</v>
      </c>
      <c r="AS2661">
        <v>0</v>
      </c>
      <c r="AT2661">
        <v>0</v>
      </c>
      <c r="AU2661">
        <v>0</v>
      </c>
      <c r="AV2661">
        <v>0</v>
      </c>
      <c r="AZ2661" t="s">
        <v>7623</v>
      </c>
      <c r="BB2661" t="b">
        <f t="shared" si="164"/>
        <v>0</v>
      </c>
      <c r="BC2661" t="str">
        <f>INDEX(repsearch2!B:B,MATCH(A2661,repsearch2!A:A,FALSE))</f>
        <v>No</v>
      </c>
      <c r="BD2661" s="3" t="b">
        <f t="shared" si="165"/>
        <v>0</v>
      </c>
      <c r="BE2661" s="3" t="b">
        <f t="shared" si="166"/>
        <v>1</v>
      </c>
      <c r="BF2661" t="str">
        <f t="shared" si="167"/>
        <v>bronze</v>
      </c>
    </row>
    <row r="2662" spans="1:58" x14ac:dyDescent="0.3">
      <c r="A2662" t="s">
        <v>24772</v>
      </c>
      <c r="D2662" t="s">
        <v>96</v>
      </c>
      <c r="E2662" t="s">
        <v>24773</v>
      </c>
      <c r="F2662" t="s">
        <v>24774</v>
      </c>
      <c r="G2662">
        <v>3</v>
      </c>
      <c r="H2662" t="s">
        <v>59</v>
      </c>
      <c r="I2662" t="s">
        <v>24775</v>
      </c>
      <c r="J2662">
        <v>1</v>
      </c>
      <c r="K2662" t="s">
        <v>24776</v>
      </c>
      <c r="L2662" t="s">
        <v>24777</v>
      </c>
      <c r="M2662" t="s">
        <v>24778</v>
      </c>
      <c r="N2662" t="s">
        <v>64</v>
      </c>
      <c r="O2662" t="s">
        <v>24779</v>
      </c>
      <c r="P2662">
        <v>2019</v>
      </c>
      <c r="Q2662" t="s">
        <v>1510</v>
      </c>
      <c r="R2662" t="b">
        <v>0</v>
      </c>
      <c r="S2662" t="s">
        <v>67</v>
      </c>
      <c r="T2662" t="b">
        <v>0</v>
      </c>
      <c r="W2662" t="s">
        <v>59</v>
      </c>
      <c r="Y2662">
        <v>0</v>
      </c>
      <c r="Z2662" t="s">
        <v>59</v>
      </c>
      <c r="AA2662" t="b">
        <v>0</v>
      </c>
      <c r="AB2662" t="s">
        <v>24780</v>
      </c>
      <c r="AC2662" t="s">
        <v>64</v>
      </c>
      <c r="AD2662" t="s">
        <v>72</v>
      </c>
      <c r="AE2662" t="s">
        <v>59</v>
      </c>
      <c r="AG2662" t="s">
        <v>24781</v>
      </c>
      <c r="AI2662">
        <v>4</v>
      </c>
      <c r="AK2662" t="s">
        <v>64</v>
      </c>
      <c r="AL2662" t="s">
        <v>59</v>
      </c>
      <c r="AS2662">
        <v>0</v>
      </c>
      <c r="AT2662">
        <v>0</v>
      </c>
      <c r="AU2662">
        <v>0</v>
      </c>
      <c r="AV2662">
        <v>0</v>
      </c>
      <c r="AZ2662" t="s">
        <v>5652</v>
      </c>
      <c r="BB2662" t="b">
        <f t="shared" si="164"/>
        <v>0</v>
      </c>
      <c r="BC2662" t="str">
        <f>INDEX(repsearch2!B:B,MATCH(A2662,repsearch2!A:A,FALSE))</f>
        <v>No</v>
      </c>
      <c r="BD2662" s="3" t="b">
        <f t="shared" si="165"/>
        <v>0</v>
      </c>
      <c r="BE2662" s="3" t="b">
        <f t="shared" si="166"/>
        <v>0</v>
      </c>
      <c r="BF2662" t="str">
        <f t="shared" si="167"/>
        <v>closed</v>
      </c>
    </row>
    <row r="2663" spans="1:58" x14ac:dyDescent="0.3">
      <c r="A2663" s="3" t="s">
        <v>24782</v>
      </c>
      <c r="B2663" s="3" t="s">
        <v>387</v>
      </c>
      <c r="C2663" s="3"/>
      <c r="D2663" s="3" t="s">
        <v>242</v>
      </c>
      <c r="E2663" s="3" t="s">
        <v>24783</v>
      </c>
      <c r="F2663" s="3" t="s">
        <v>24784</v>
      </c>
      <c r="G2663" s="3">
        <v>20</v>
      </c>
      <c r="H2663" s="3" t="s">
        <v>59</v>
      </c>
      <c r="I2663" s="3" t="s">
        <v>24785</v>
      </c>
      <c r="J2663" s="3">
        <v>1</v>
      </c>
      <c r="K2663" s="3" t="s">
        <v>24786</v>
      </c>
      <c r="L2663" s="3" t="s">
        <v>24787</v>
      </c>
      <c r="M2663" s="3"/>
      <c r="N2663" s="3" t="s">
        <v>59</v>
      </c>
      <c r="O2663" s="3" t="s">
        <v>8082</v>
      </c>
      <c r="P2663" s="3">
        <v>2019</v>
      </c>
      <c r="Q2663" s="3" t="s">
        <v>139</v>
      </c>
      <c r="R2663" s="3" t="b">
        <v>1</v>
      </c>
      <c r="S2663" s="3" t="s">
        <v>67</v>
      </c>
      <c r="T2663" s="3" t="b">
        <v>0</v>
      </c>
      <c r="U2663" s="3" t="s">
        <v>68</v>
      </c>
      <c r="V2663" s="3" t="s">
        <v>69</v>
      </c>
      <c r="W2663" s="3" t="s">
        <v>64</v>
      </c>
      <c r="X2663" s="3" t="s">
        <v>24788</v>
      </c>
      <c r="Y2663" s="3">
        <v>3</v>
      </c>
      <c r="Z2663" s="3" t="s">
        <v>59</v>
      </c>
      <c r="AA2663" s="3" t="b">
        <v>0</v>
      </c>
      <c r="AB2663" s="3" t="s">
        <v>8083</v>
      </c>
      <c r="AC2663" s="3" t="s">
        <v>59</v>
      </c>
      <c r="AD2663" s="3"/>
      <c r="AE2663" s="3" t="s">
        <v>59</v>
      </c>
      <c r="AF2663" s="3"/>
      <c r="AG2663" s="3" t="s">
        <v>8084</v>
      </c>
      <c r="AH2663" s="3"/>
      <c r="AI2663" s="3">
        <v>234</v>
      </c>
      <c r="AJ2663" s="3" t="s">
        <v>24789</v>
      </c>
      <c r="AK2663" s="3" t="s">
        <v>64</v>
      </c>
      <c r="AL2663" s="3" t="s">
        <v>59</v>
      </c>
      <c r="AM2663" s="3"/>
      <c r="AN2663" s="3"/>
      <c r="AO2663" s="3"/>
      <c r="AP2663" s="3" t="s">
        <v>76</v>
      </c>
      <c r="AQ2663" s="3">
        <v>5000</v>
      </c>
      <c r="AR2663" s="3">
        <v>5000</v>
      </c>
      <c r="AS2663" s="3">
        <v>127.404</v>
      </c>
      <c r="AT2663" s="3">
        <v>5</v>
      </c>
      <c r="AU2663" s="3">
        <v>0</v>
      </c>
      <c r="AV2663" s="3">
        <v>129</v>
      </c>
      <c r="AW2663" s="3" t="s">
        <v>24790</v>
      </c>
      <c r="AX2663" s="3" t="s">
        <v>24661</v>
      </c>
      <c r="AY2663" s="3"/>
      <c r="AZ2663" s="3" t="s">
        <v>491</v>
      </c>
      <c r="BA2663" s="3" t="s">
        <v>5355</v>
      </c>
      <c r="BB2663" s="3" t="b">
        <f t="shared" si="164"/>
        <v>1</v>
      </c>
      <c r="BC2663" s="3" t="str">
        <f>INDEX(repsearch2!B:B,MATCH(A2663,repsearch2!A:A,FALSE))</f>
        <v>Yes</v>
      </c>
      <c r="BD2663" s="3" t="b">
        <f t="shared" si="165"/>
        <v>1</v>
      </c>
      <c r="BE2663" s="3" t="b">
        <f t="shared" si="166"/>
        <v>1</v>
      </c>
      <c r="BF2663" t="str">
        <f t="shared" si="167"/>
        <v>hybrid</v>
      </c>
    </row>
    <row r="2664" spans="1:58" x14ac:dyDescent="0.3">
      <c r="A2664" t="s">
        <v>24791</v>
      </c>
      <c r="B2664" t="s">
        <v>346</v>
      </c>
      <c r="D2664" t="s">
        <v>347</v>
      </c>
      <c r="E2664" t="s">
        <v>24792</v>
      </c>
      <c r="F2664" t="s">
        <v>24793</v>
      </c>
      <c r="G2664">
        <v>1</v>
      </c>
      <c r="H2664" t="s">
        <v>59</v>
      </c>
      <c r="I2664" t="s">
        <v>24794</v>
      </c>
      <c r="J2664">
        <v>1</v>
      </c>
      <c r="K2664" t="s">
        <v>24795</v>
      </c>
      <c r="L2664" t="s">
        <v>24796</v>
      </c>
      <c r="M2664" t="s">
        <v>24797</v>
      </c>
      <c r="N2664" t="s">
        <v>64</v>
      </c>
      <c r="O2664" t="s">
        <v>23434</v>
      </c>
      <c r="P2664">
        <v>2019</v>
      </c>
      <c r="Q2664" t="s">
        <v>436</v>
      </c>
      <c r="R2664" t="b">
        <v>1</v>
      </c>
      <c r="S2664" t="s">
        <v>67</v>
      </c>
      <c r="T2664" t="b">
        <v>0</v>
      </c>
      <c r="U2664" t="s">
        <v>68</v>
      </c>
      <c r="V2664" t="s">
        <v>69</v>
      </c>
      <c r="W2664" t="s">
        <v>59</v>
      </c>
      <c r="Y2664">
        <v>0</v>
      </c>
      <c r="Z2664" t="s">
        <v>59</v>
      </c>
      <c r="AA2664" t="b">
        <v>0</v>
      </c>
      <c r="AB2664" t="s">
        <v>23436</v>
      </c>
      <c r="AC2664" t="s">
        <v>64</v>
      </c>
      <c r="AD2664" t="s">
        <v>72</v>
      </c>
      <c r="AE2664" t="s">
        <v>59</v>
      </c>
      <c r="AG2664" t="s">
        <v>23437</v>
      </c>
      <c r="AI2664">
        <v>2</v>
      </c>
      <c r="AJ2664" t="s">
        <v>24798</v>
      </c>
      <c r="AK2664" t="s">
        <v>64</v>
      </c>
      <c r="AL2664" t="s">
        <v>59</v>
      </c>
      <c r="AP2664" t="s">
        <v>76</v>
      </c>
      <c r="AQ2664">
        <v>3000</v>
      </c>
      <c r="AR2664">
        <v>3000</v>
      </c>
      <c r="AS2664">
        <v>0</v>
      </c>
      <c r="AT2664">
        <v>0</v>
      </c>
      <c r="AU2664">
        <v>0</v>
      </c>
      <c r="AV2664">
        <v>0</v>
      </c>
      <c r="AZ2664" t="s">
        <v>23439</v>
      </c>
      <c r="BB2664" t="b">
        <f t="shared" si="164"/>
        <v>0</v>
      </c>
      <c r="BC2664" t="str">
        <f>INDEX(repsearch2!B:B,MATCH(A2664,repsearch2!A:A,FALSE))</f>
        <v>No</v>
      </c>
      <c r="BD2664" s="3" t="b">
        <f t="shared" si="165"/>
        <v>0</v>
      </c>
      <c r="BE2664" s="3" t="b">
        <f t="shared" si="166"/>
        <v>1</v>
      </c>
      <c r="BF2664" t="str">
        <f t="shared" si="167"/>
        <v>bronze</v>
      </c>
    </row>
    <row r="2665" spans="1:58" x14ac:dyDescent="0.3">
      <c r="A2665" t="s">
        <v>24799</v>
      </c>
      <c r="D2665" t="s">
        <v>96</v>
      </c>
      <c r="E2665" t="s">
        <v>24800</v>
      </c>
      <c r="F2665" t="s">
        <v>24801</v>
      </c>
      <c r="G2665">
        <v>2</v>
      </c>
      <c r="H2665" t="s">
        <v>59</v>
      </c>
      <c r="I2665" t="s">
        <v>24802</v>
      </c>
      <c r="J2665">
        <v>1</v>
      </c>
      <c r="K2665" t="s">
        <v>24803</v>
      </c>
      <c r="L2665" t="s">
        <v>11948</v>
      </c>
      <c r="M2665" t="s">
        <v>4007</v>
      </c>
      <c r="N2665" t="s">
        <v>64</v>
      </c>
      <c r="O2665" t="s">
        <v>24689</v>
      </c>
      <c r="P2665">
        <v>2019</v>
      </c>
      <c r="Q2665" t="s">
        <v>24690</v>
      </c>
      <c r="R2665" t="b">
        <v>0</v>
      </c>
      <c r="S2665" t="s">
        <v>67</v>
      </c>
      <c r="T2665" t="b">
        <v>0</v>
      </c>
      <c r="W2665" t="s">
        <v>59</v>
      </c>
      <c r="Y2665">
        <v>0</v>
      </c>
      <c r="Z2665" t="s">
        <v>59</v>
      </c>
      <c r="AA2665" t="b">
        <v>0</v>
      </c>
      <c r="AB2665" t="s">
        <v>24691</v>
      </c>
      <c r="AC2665" t="s">
        <v>205</v>
      </c>
      <c r="AI2665">
        <v>3</v>
      </c>
      <c r="AK2665" t="s">
        <v>64</v>
      </c>
      <c r="AL2665" t="s">
        <v>59</v>
      </c>
      <c r="AS2665">
        <v>0</v>
      </c>
      <c r="AT2665">
        <v>0</v>
      </c>
      <c r="AU2665">
        <v>0</v>
      </c>
      <c r="AV2665">
        <v>0</v>
      </c>
      <c r="AZ2665" t="s">
        <v>893</v>
      </c>
      <c r="BB2665" t="b">
        <f t="shared" si="164"/>
        <v>0</v>
      </c>
      <c r="BC2665" t="str">
        <f>INDEX(repsearch2!B:B,MATCH(A2665,repsearch2!A:A,FALSE))</f>
        <v>No</v>
      </c>
      <c r="BD2665" s="3" t="b">
        <f t="shared" si="165"/>
        <v>0</v>
      </c>
      <c r="BE2665" s="3" t="b">
        <f t="shared" si="166"/>
        <v>0</v>
      </c>
      <c r="BF2665" t="str">
        <f t="shared" si="167"/>
        <v>closed</v>
      </c>
    </row>
    <row r="2666" spans="1:58" x14ac:dyDescent="0.3">
      <c r="A2666" t="s">
        <v>24804</v>
      </c>
      <c r="B2666" t="s">
        <v>346</v>
      </c>
      <c r="D2666" t="s">
        <v>347</v>
      </c>
      <c r="E2666" t="s">
        <v>24409</v>
      </c>
      <c r="F2666" t="s">
        <v>24410</v>
      </c>
      <c r="G2666">
        <v>2</v>
      </c>
      <c r="H2666" t="s">
        <v>59</v>
      </c>
      <c r="I2666" t="s">
        <v>24805</v>
      </c>
      <c r="J2666">
        <v>1</v>
      </c>
      <c r="K2666" t="s">
        <v>24412</v>
      </c>
      <c r="L2666" t="s">
        <v>24806</v>
      </c>
      <c r="M2666" t="s">
        <v>24807</v>
      </c>
      <c r="N2666" t="s">
        <v>64</v>
      </c>
      <c r="O2666" t="s">
        <v>24414</v>
      </c>
      <c r="P2666">
        <v>2019</v>
      </c>
      <c r="Q2666" t="s">
        <v>2454</v>
      </c>
      <c r="R2666" t="b">
        <v>1</v>
      </c>
      <c r="S2666" t="s">
        <v>67</v>
      </c>
      <c r="T2666" t="b">
        <v>0</v>
      </c>
      <c r="U2666" t="s">
        <v>68</v>
      </c>
      <c r="V2666" t="s">
        <v>69</v>
      </c>
      <c r="W2666" t="s">
        <v>59</v>
      </c>
      <c r="Y2666">
        <v>0</v>
      </c>
      <c r="Z2666" t="s">
        <v>59</v>
      </c>
      <c r="AA2666" t="b">
        <v>0</v>
      </c>
      <c r="AB2666" t="s">
        <v>24415</v>
      </c>
      <c r="AC2666" t="s">
        <v>64</v>
      </c>
      <c r="AD2666" t="s">
        <v>72</v>
      </c>
      <c r="AE2666" t="s">
        <v>59</v>
      </c>
      <c r="AG2666" t="s">
        <v>24416</v>
      </c>
      <c r="AI2666">
        <v>0</v>
      </c>
      <c r="AJ2666" t="s">
        <v>24808</v>
      </c>
      <c r="AK2666" t="s">
        <v>64</v>
      </c>
      <c r="AL2666" t="s">
        <v>59</v>
      </c>
      <c r="AP2666" t="s">
        <v>76</v>
      </c>
      <c r="AQ2666">
        <v>2045</v>
      </c>
      <c r="AR2666">
        <v>2045</v>
      </c>
      <c r="AS2666">
        <v>0</v>
      </c>
      <c r="AT2666">
        <v>0</v>
      </c>
      <c r="AU2666">
        <v>0</v>
      </c>
      <c r="AV2666">
        <v>0</v>
      </c>
      <c r="AZ2666" t="s">
        <v>603</v>
      </c>
      <c r="BA2666" t="s">
        <v>24418</v>
      </c>
      <c r="BB2666" t="b">
        <f t="shared" si="164"/>
        <v>0</v>
      </c>
      <c r="BC2666" t="str">
        <f>INDEX(repsearch2!B:B,MATCH(A2666,repsearch2!A:A,FALSE))</f>
        <v>No</v>
      </c>
      <c r="BD2666" s="3" t="b">
        <f t="shared" si="165"/>
        <v>0</v>
      </c>
      <c r="BE2666" s="3" t="b">
        <f t="shared" si="166"/>
        <v>1</v>
      </c>
      <c r="BF2666" t="str">
        <f t="shared" si="167"/>
        <v>bronze</v>
      </c>
    </row>
    <row r="2667" spans="1:58" x14ac:dyDescent="0.3">
      <c r="A2667" t="s">
        <v>24809</v>
      </c>
      <c r="D2667" t="s">
        <v>96</v>
      </c>
      <c r="E2667" t="s">
        <v>24810</v>
      </c>
      <c r="F2667" t="s">
        <v>24811</v>
      </c>
      <c r="G2667">
        <v>1</v>
      </c>
      <c r="H2667" t="s">
        <v>59</v>
      </c>
      <c r="I2667" t="s">
        <v>24812</v>
      </c>
      <c r="J2667">
        <v>1</v>
      </c>
      <c r="K2667" t="s">
        <v>24813</v>
      </c>
      <c r="L2667" t="s">
        <v>24814</v>
      </c>
      <c r="M2667" t="s">
        <v>24815</v>
      </c>
      <c r="N2667" t="s">
        <v>64</v>
      </c>
      <c r="O2667" t="s">
        <v>6406</v>
      </c>
      <c r="P2667">
        <v>2018</v>
      </c>
      <c r="Q2667" t="s">
        <v>436</v>
      </c>
      <c r="R2667" t="b">
        <v>0</v>
      </c>
      <c r="S2667" t="s">
        <v>67</v>
      </c>
      <c r="T2667" t="b">
        <v>0</v>
      </c>
      <c r="W2667" t="s">
        <v>59</v>
      </c>
      <c r="Y2667">
        <v>0</v>
      </c>
      <c r="Z2667" t="s">
        <v>59</v>
      </c>
      <c r="AA2667" t="b">
        <v>0</v>
      </c>
      <c r="AB2667" t="s">
        <v>6407</v>
      </c>
      <c r="AC2667" t="s">
        <v>64</v>
      </c>
      <c r="AD2667" t="s">
        <v>72</v>
      </c>
      <c r="AE2667" t="s">
        <v>59</v>
      </c>
      <c r="AG2667" t="s">
        <v>6408</v>
      </c>
      <c r="AI2667">
        <v>0</v>
      </c>
      <c r="AK2667" t="s">
        <v>64</v>
      </c>
      <c r="AL2667" t="s">
        <v>59</v>
      </c>
      <c r="AP2667" t="s">
        <v>76</v>
      </c>
      <c r="AQ2667">
        <v>3000</v>
      </c>
      <c r="AR2667">
        <v>3000</v>
      </c>
      <c r="AS2667">
        <v>0</v>
      </c>
      <c r="AT2667">
        <v>0</v>
      </c>
      <c r="AU2667">
        <v>0</v>
      </c>
      <c r="AV2667">
        <v>0</v>
      </c>
      <c r="AZ2667" t="s">
        <v>227</v>
      </c>
      <c r="BA2667" t="s">
        <v>6409</v>
      </c>
      <c r="BB2667" t="b">
        <f t="shared" si="164"/>
        <v>0</v>
      </c>
      <c r="BC2667" t="str">
        <f>INDEX(repsearch2!B:B,MATCH(A2667,repsearch2!A:A,FALSE))</f>
        <v>No</v>
      </c>
      <c r="BD2667" s="3" t="b">
        <f t="shared" si="165"/>
        <v>0</v>
      </c>
      <c r="BE2667" s="3" t="b">
        <f t="shared" si="166"/>
        <v>0</v>
      </c>
      <c r="BF2667" t="str">
        <f t="shared" si="167"/>
        <v>closed</v>
      </c>
    </row>
    <row r="2668" spans="1:58" x14ac:dyDescent="0.3">
      <c r="A2668" t="s">
        <v>24816</v>
      </c>
      <c r="D2668" t="s">
        <v>96</v>
      </c>
      <c r="E2668" t="s">
        <v>24817</v>
      </c>
      <c r="F2668" t="s">
        <v>24818</v>
      </c>
      <c r="G2668">
        <v>3</v>
      </c>
      <c r="H2668" t="s">
        <v>59</v>
      </c>
      <c r="I2668" t="s">
        <v>24819</v>
      </c>
      <c r="J2668">
        <v>1</v>
      </c>
      <c r="K2668" t="s">
        <v>22974</v>
      </c>
      <c r="L2668" t="s">
        <v>24820</v>
      </c>
      <c r="M2668" t="s">
        <v>22976</v>
      </c>
      <c r="N2668" t="s">
        <v>64</v>
      </c>
      <c r="O2668" t="s">
        <v>22977</v>
      </c>
      <c r="P2668">
        <v>2019</v>
      </c>
      <c r="Q2668" t="s">
        <v>1349</v>
      </c>
      <c r="R2668" t="b">
        <v>0</v>
      </c>
      <c r="S2668" t="s">
        <v>67</v>
      </c>
      <c r="T2668" t="b">
        <v>0</v>
      </c>
      <c r="W2668" t="s">
        <v>59</v>
      </c>
      <c r="Y2668">
        <v>0</v>
      </c>
      <c r="Z2668" t="s">
        <v>59</v>
      </c>
      <c r="AA2668" t="b">
        <v>0</v>
      </c>
      <c r="AB2668" t="s">
        <v>22978</v>
      </c>
      <c r="AC2668" t="s">
        <v>64</v>
      </c>
      <c r="AD2668" t="s">
        <v>1389</v>
      </c>
      <c r="AE2668" t="s">
        <v>59</v>
      </c>
      <c r="AG2668" t="s">
        <v>22979</v>
      </c>
      <c r="AI2668">
        <v>2</v>
      </c>
      <c r="AK2668" t="s">
        <v>64</v>
      </c>
      <c r="AL2668" t="s">
        <v>59</v>
      </c>
      <c r="AP2668" t="s">
        <v>76</v>
      </c>
      <c r="AQ2668">
        <v>2950</v>
      </c>
      <c r="AR2668">
        <v>2950</v>
      </c>
      <c r="AS2668">
        <v>0</v>
      </c>
      <c r="AT2668">
        <v>0</v>
      </c>
      <c r="AU2668">
        <v>0</v>
      </c>
      <c r="AV2668">
        <v>0</v>
      </c>
      <c r="AZ2668" t="s">
        <v>227</v>
      </c>
      <c r="BB2668" t="b">
        <f t="shared" si="164"/>
        <v>0</v>
      </c>
      <c r="BC2668" t="str">
        <f>INDEX(repsearch2!B:B,MATCH(A2668,repsearch2!A:A,FALSE))</f>
        <v>No</v>
      </c>
      <c r="BD2668" s="3" t="b">
        <f t="shared" si="165"/>
        <v>0</v>
      </c>
      <c r="BE2668" s="3" t="b">
        <f t="shared" si="166"/>
        <v>0</v>
      </c>
      <c r="BF2668" t="str">
        <f t="shared" si="167"/>
        <v>closed</v>
      </c>
    </row>
    <row r="2669" spans="1:58" x14ac:dyDescent="0.3">
      <c r="A2669" t="s">
        <v>24821</v>
      </c>
      <c r="B2669" t="s">
        <v>55</v>
      </c>
      <c r="D2669" t="s">
        <v>56</v>
      </c>
      <c r="E2669" t="s">
        <v>24822</v>
      </c>
      <c r="F2669" t="s">
        <v>24823</v>
      </c>
      <c r="G2669">
        <v>4</v>
      </c>
      <c r="H2669" t="s">
        <v>59</v>
      </c>
      <c r="I2669" t="s">
        <v>24824</v>
      </c>
      <c r="J2669">
        <v>1</v>
      </c>
      <c r="K2669" t="s">
        <v>24825</v>
      </c>
      <c r="L2669" t="s">
        <v>24826</v>
      </c>
      <c r="M2669" t="s">
        <v>7000</v>
      </c>
      <c r="N2669" t="s">
        <v>64</v>
      </c>
      <c r="O2669" t="s">
        <v>24827</v>
      </c>
      <c r="P2669">
        <v>2019</v>
      </c>
      <c r="Q2669" t="s">
        <v>1349</v>
      </c>
      <c r="R2669" t="b">
        <v>1</v>
      </c>
      <c r="S2669" t="s">
        <v>67</v>
      </c>
      <c r="T2669" t="b">
        <v>1</v>
      </c>
      <c r="U2669" t="s">
        <v>68</v>
      </c>
      <c r="V2669" t="s">
        <v>69</v>
      </c>
      <c r="W2669" t="s">
        <v>64</v>
      </c>
      <c r="X2669" t="s">
        <v>709</v>
      </c>
      <c r="Y2669">
        <v>1</v>
      </c>
      <c r="Z2669" t="s">
        <v>59</v>
      </c>
      <c r="AA2669" t="b">
        <v>1</v>
      </c>
      <c r="AB2669" t="s">
        <v>24828</v>
      </c>
      <c r="AC2669" t="s">
        <v>64</v>
      </c>
      <c r="AD2669" t="s">
        <v>72</v>
      </c>
      <c r="AE2669" t="s">
        <v>64</v>
      </c>
      <c r="AF2669" t="s">
        <v>72</v>
      </c>
      <c r="AG2669" t="s">
        <v>24829</v>
      </c>
      <c r="AI2669">
        <v>12</v>
      </c>
      <c r="AJ2669" t="s">
        <v>24830</v>
      </c>
      <c r="AK2669" t="s">
        <v>64</v>
      </c>
      <c r="AL2669" t="s">
        <v>59</v>
      </c>
      <c r="AM2669" t="s">
        <v>64</v>
      </c>
      <c r="AN2669" t="s">
        <v>76</v>
      </c>
      <c r="AO2669">
        <v>1958</v>
      </c>
      <c r="AR2669">
        <v>1958</v>
      </c>
      <c r="AS2669">
        <v>66.3</v>
      </c>
      <c r="AT2669">
        <v>0</v>
      </c>
      <c r="AU2669">
        <v>0</v>
      </c>
      <c r="AV2669">
        <v>109</v>
      </c>
      <c r="AW2669" t="s">
        <v>24831</v>
      </c>
      <c r="AZ2669" t="s">
        <v>893</v>
      </c>
      <c r="BB2669" t="b">
        <f t="shared" si="164"/>
        <v>0</v>
      </c>
      <c r="BC2669" t="str">
        <f>INDEX(repsearch2!B:B,MATCH(A2669,repsearch2!A:A,FALSE))</f>
        <v>No</v>
      </c>
      <c r="BD2669" s="3" t="b">
        <f t="shared" si="165"/>
        <v>0</v>
      </c>
      <c r="BE2669" s="3" t="b">
        <f t="shared" si="166"/>
        <v>1</v>
      </c>
      <c r="BF2669" t="str">
        <f t="shared" si="167"/>
        <v>gold</v>
      </c>
    </row>
    <row r="2670" spans="1:58" x14ac:dyDescent="0.3">
      <c r="A2670" t="s">
        <v>24832</v>
      </c>
      <c r="D2670" t="s">
        <v>96</v>
      </c>
      <c r="E2670" t="s">
        <v>24833</v>
      </c>
      <c r="F2670" t="s">
        <v>24834</v>
      </c>
      <c r="G2670">
        <v>5</v>
      </c>
      <c r="H2670" t="s">
        <v>59</v>
      </c>
      <c r="I2670" t="s">
        <v>24835</v>
      </c>
      <c r="J2670">
        <v>1</v>
      </c>
      <c r="K2670" t="s">
        <v>24836</v>
      </c>
      <c r="L2670" t="s">
        <v>23930</v>
      </c>
      <c r="M2670" t="s">
        <v>23931</v>
      </c>
      <c r="N2670" t="s">
        <v>64</v>
      </c>
      <c r="O2670" t="s">
        <v>24837</v>
      </c>
      <c r="P2670">
        <v>2019</v>
      </c>
      <c r="Q2670" t="s">
        <v>24838</v>
      </c>
      <c r="R2670" t="b">
        <v>0</v>
      </c>
      <c r="S2670" t="s">
        <v>67</v>
      </c>
      <c r="T2670" t="b">
        <v>0</v>
      </c>
      <c r="W2670" t="s">
        <v>59</v>
      </c>
      <c r="Y2670">
        <v>0</v>
      </c>
      <c r="Z2670" t="s">
        <v>59</v>
      </c>
      <c r="AA2670" t="b">
        <v>0</v>
      </c>
      <c r="AB2670" t="s">
        <v>24839</v>
      </c>
      <c r="AC2670" t="s">
        <v>205</v>
      </c>
      <c r="AE2670" t="s">
        <v>64</v>
      </c>
      <c r="AF2670" t="s">
        <v>72</v>
      </c>
      <c r="AI2670">
        <v>0</v>
      </c>
      <c r="AK2670" t="s">
        <v>64</v>
      </c>
      <c r="AL2670" t="s">
        <v>59</v>
      </c>
      <c r="AS2670">
        <v>0</v>
      </c>
      <c r="AT2670">
        <v>0</v>
      </c>
      <c r="AU2670">
        <v>0</v>
      </c>
      <c r="AV2670">
        <v>0</v>
      </c>
      <c r="AX2670" t="s">
        <v>24840</v>
      </c>
      <c r="AZ2670" t="s">
        <v>1392</v>
      </c>
      <c r="BB2670" t="b">
        <f t="shared" si="164"/>
        <v>0</v>
      </c>
      <c r="BC2670" t="str">
        <f>INDEX(repsearch2!B:B,MATCH(A2670,repsearch2!A:A,FALSE))</f>
        <v>No</v>
      </c>
      <c r="BD2670" s="3" t="b">
        <f t="shared" si="165"/>
        <v>0</v>
      </c>
      <c r="BE2670" s="3" t="b">
        <f t="shared" si="166"/>
        <v>0</v>
      </c>
      <c r="BF2670" t="str">
        <f t="shared" si="167"/>
        <v>closed</v>
      </c>
    </row>
    <row r="2671" spans="1:58" x14ac:dyDescent="0.3">
      <c r="A2671" t="s">
        <v>24841</v>
      </c>
      <c r="D2671" t="s">
        <v>96</v>
      </c>
      <c r="E2671" t="s">
        <v>24842</v>
      </c>
      <c r="F2671" t="s">
        <v>24843</v>
      </c>
      <c r="G2671">
        <v>5</v>
      </c>
      <c r="H2671" t="s">
        <v>59</v>
      </c>
      <c r="I2671" t="s">
        <v>24844</v>
      </c>
      <c r="J2671">
        <v>1</v>
      </c>
      <c r="K2671" t="s">
        <v>24845</v>
      </c>
      <c r="L2671" t="s">
        <v>24846</v>
      </c>
      <c r="N2671" t="s">
        <v>59</v>
      </c>
      <c r="O2671" t="s">
        <v>24847</v>
      </c>
      <c r="P2671">
        <v>2019</v>
      </c>
      <c r="Q2671" t="s">
        <v>184</v>
      </c>
      <c r="R2671" t="b">
        <v>0</v>
      </c>
      <c r="S2671" t="s">
        <v>67</v>
      </c>
      <c r="T2671" t="b">
        <v>0</v>
      </c>
      <c r="W2671" t="s">
        <v>59</v>
      </c>
      <c r="Y2671">
        <v>0</v>
      </c>
      <c r="Z2671" t="s">
        <v>59</v>
      </c>
      <c r="AA2671" t="b">
        <v>0</v>
      </c>
      <c r="AB2671" t="s">
        <v>24848</v>
      </c>
      <c r="AC2671" t="s">
        <v>64</v>
      </c>
      <c r="AD2671" t="s">
        <v>252</v>
      </c>
      <c r="AE2671" t="s">
        <v>59</v>
      </c>
      <c r="AG2671" t="s">
        <v>24849</v>
      </c>
      <c r="AI2671">
        <v>0</v>
      </c>
      <c r="AK2671" t="s">
        <v>64</v>
      </c>
      <c r="AL2671" t="s">
        <v>59</v>
      </c>
      <c r="AP2671" t="s">
        <v>76</v>
      </c>
      <c r="AQ2671">
        <v>3000</v>
      </c>
      <c r="AR2671">
        <v>3000</v>
      </c>
      <c r="AS2671">
        <v>0</v>
      </c>
      <c r="AT2671">
        <v>0</v>
      </c>
      <c r="AU2671">
        <v>0</v>
      </c>
      <c r="AV2671">
        <v>0</v>
      </c>
      <c r="AX2671" t="s">
        <v>24850</v>
      </c>
      <c r="AZ2671" t="s">
        <v>331</v>
      </c>
      <c r="BA2671" t="s">
        <v>24851</v>
      </c>
      <c r="BB2671" t="b">
        <f t="shared" si="164"/>
        <v>0</v>
      </c>
      <c r="BC2671" t="str">
        <f>INDEX(repsearch2!B:B,MATCH(A2671,repsearch2!A:A,FALSE))</f>
        <v>No</v>
      </c>
      <c r="BD2671" s="3" t="b">
        <f t="shared" si="165"/>
        <v>0</v>
      </c>
      <c r="BE2671" s="3" t="b">
        <f t="shared" si="166"/>
        <v>0</v>
      </c>
      <c r="BF2671" t="str">
        <f t="shared" si="167"/>
        <v>closed</v>
      </c>
    </row>
    <row r="2672" spans="1:58" x14ac:dyDescent="0.3">
      <c r="A2672" s="3" t="s">
        <v>24852</v>
      </c>
      <c r="B2672" s="3" t="s">
        <v>55</v>
      </c>
      <c r="C2672" s="3"/>
      <c r="D2672" s="3" t="s">
        <v>56</v>
      </c>
      <c r="E2672" s="3" t="s">
        <v>24853</v>
      </c>
      <c r="F2672" s="3" t="s">
        <v>24854</v>
      </c>
      <c r="G2672" s="3">
        <v>2</v>
      </c>
      <c r="H2672" s="3" t="s">
        <v>59</v>
      </c>
      <c r="I2672" s="3" t="s">
        <v>24855</v>
      </c>
      <c r="J2672" s="3">
        <v>1</v>
      </c>
      <c r="K2672" s="3" t="s">
        <v>24856</v>
      </c>
      <c r="L2672" s="3" t="s">
        <v>24857</v>
      </c>
      <c r="M2672" s="3" t="s">
        <v>2606</v>
      </c>
      <c r="N2672" s="3" t="s">
        <v>64</v>
      </c>
      <c r="O2672" s="3" t="s">
        <v>9473</v>
      </c>
      <c r="P2672" s="3">
        <v>2018</v>
      </c>
      <c r="Q2672" s="3" t="s">
        <v>9474</v>
      </c>
      <c r="R2672" s="3" t="b">
        <v>1</v>
      </c>
      <c r="S2672" s="3" t="s">
        <v>67</v>
      </c>
      <c r="T2672" s="3" t="b">
        <v>1</v>
      </c>
      <c r="U2672" s="3" t="s">
        <v>68</v>
      </c>
      <c r="V2672" s="3" t="s">
        <v>69</v>
      </c>
      <c r="W2672" s="3" t="s">
        <v>64</v>
      </c>
      <c r="X2672" s="3" t="s">
        <v>17093</v>
      </c>
      <c r="Y2672" s="3">
        <v>2</v>
      </c>
      <c r="Z2672" s="3" t="s">
        <v>59</v>
      </c>
      <c r="AA2672" s="3" t="b">
        <v>1</v>
      </c>
      <c r="AB2672" s="3" t="s">
        <v>9475</v>
      </c>
      <c r="AC2672" s="3" t="s">
        <v>64</v>
      </c>
      <c r="AD2672" s="3" t="s">
        <v>72</v>
      </c>
      <c r="AE2672" s="3" t="s">
        <v>64</v>
      </c>
      <c r="AF2672" s="3" t="s">
        <v>72</v>
      </c>
      <c r="AG2672" s="3" t="s">
        <v>9476</v>
      </c>
      <c r="AH2672" s="3"/>
      <c r="AI2672" s="3">
        <v>0</v>
      </c>
      <c r="AJ2672" s="3" t="s">
        <v>24858</v>
      </c>
      <c r="AK2672" s="3" t="s">
        <v>64</v>
      </c>
      <c r="AL2672" s="3" t="s">
        <v>59</v>
      </c>
      <c r="AM2672" s="3" t="s">
        <v>64</v>
      </c>
      <c r="AN2672" s="3" t="s">
        <v>790</v>
      </c>
      <c r="AO2672" s="3">
        <v>200</v>
      </c>
      <c r="AP2672" s="3"/>
      <c r="AQ2672" s="3"/>
      <c r="AR2672" s="3">
        <v>244</v>
      </c>
      <c r="AS2672" s="3">
        <v>0</v>
      </c>
      <c r="AT2672" s="3">
        <v>0</v>
      </c>
      <c r="AU2672" s="3">
        <v>0</v>
      </c>
      <c r="AV2672" s="3">
        <v>0</v>
      </c>
      <c r="AW2672" s="3"/>
      <c r="AX2672" s="3"/>
      <c r="AY2672" s="3"/>
      <c r="AZ2672" s="3" t="s">
        <v>893</v>
      </c>
      <c r="BA2672" s="3"/>
      <c r="BB2672" s="3" t="b">
        <f t="shared" si="164"/>
        <v>1</v>
      </c>
      <c r="BC2672" s="3" t="str">
        <f>INDEX(repsearch2!B:B,MATCH(A2672,repsearch2!A:A,FALSE))</f>
        <v>Yes</v>
      </c>
      <c r="BD2672" s="3" t="b">
        <f t="shared" si="165"/>
        <v>1</v>
      </c>
      <c r="BE2672" s="3" t="b">
        <f t="shared" si="166"/>
        <v>1</v>
      </c>
      <c r="BF2672" t="str">
        <f t="shared" si="167"/>
        <v>gold</v>
      </c>
    </row>
    <row r="2673" spans="1:58" x14ac:dyDescent="0.3">
      <c r="A2673" t="s">
        <v>24859</v>
      </c>
      <c r="D2673" t="s">
        <v>96</v>
      </c>
      <c r="E2673" t="s">
        <v>24860</v>
      </c>
      <c r="F2673" t="s">
        <v>24861</v>
      </c>
      <c r="G2673">
        <v>3</v>
      </c>
      <c r="H2673" t="s">
        <v>59</v>
      </c>
      <c r="I2673" t="s">
        <v>24862</v>
      </c>
      <c r="J2673">
        <v>1</v>
      </c>
      <c r="K2673" t="s">
        <v>24863</v>
      </c>
      <c r="L2673" t="s">
        <v>24864</v>
      </c>
      <c r="M2673" t="s">
        <v>24865</v>
      </c>
      <c r="N2673" t="s">
        <v>64</v>
      </c>
      <c r="O2673" t="s">
        <v>14265</v>
      </c>
      <c r="P2673">
        <v>2019</v>
      </c>
      <c r="Q2673" t="s">
        <v>224</v>
      </c>
      <c r="R2673" t="b">
        <v>0</v>
      </c>
      <c r="S2673" t="s">
        <v>67</v>
      </c>
      <c r="T2673" t="b">
        <v>0</v>
      </c>
      <c r="W2673" t="s">
        <v>59</v>
      </c>
      <c r="Y2673">
        <v>0</v>
      </c>
      <c r="Z2673" t="s">
        <v>59</v>
      </c>
      <c r="AA2673" t="b">
        <v>0</v>
      </c>
      <c r="AB2673" t="s">
        <v>14266</v>
      </c>
      <c r="AC2673" t="s">
        <v>64</v>
      </c>
      <c r="AD2673" t="s">
        <v>72</v>
      </c>
      <c r="AE2673" t="s">
        <v>59</v>
      </c>
      <c r="AG2673" t="s">
        <v>14267</v>
      </c>
      <c r="AI2673">
        <v>0</v>
      </c>
      <c r="AK2673" t="s">
        <v>64</v>
      </c>
      <c r="AL2673" t="s">
        <v>59</v>
      </c>
      <c r="AP2673" t="s">
        <v>76</v>
      </c>
      <c r="AQ2673">
        <v>3240</v>
      </c>
      <c r="AR2673">
        <v>3240</v>
      </c>
      <c r="AS2673">
        <v>0</v>
      </c>
      <c r="AT2673">
        <v>0</v>
      </c>
      <c r="AU2673">
        <v>0</v>
      </c>
      <c r="AV2673">
        <v>0</v>
      </c>
      <c r="AZ2673" t="s">
        <v>1118</v>
      </c>
      <c r="BB2673" t="b">
        <f t="shared" si="164"/>
        <v>0</v>
      </c>
      <c r="BC2673" t="str">
        <f>INDEX(repsearch2!B:B,MATCH(A2673,repsearch2!A:A,FALSE))</f>
        <v>No</v>
      </c>
      <c r="BD2673" s="3" t="b">
        <f t="shared" si="165"/>
        <v>0</v>
      </c>
      <c r="BE2673" s="3" t="b">
        <f t="shared" si="166"/>
        <v>0</v>
      </c>
      <c r="BF2673" t="str">
        <f t="shared" si="167"/>
        <v>closed</v>
      </c>
    </row>
    <row r="2674" spans="1:58" x14ac:dyDescent="0.3">
      <c r="A2674" t="s">
        <v>24866</v>
      </c>
      <c r="D2674" t="s">
        <v>96</v>
      </c>
      <c r="E2674" t="s">
        <v>24867</v>
      </c>
      <c r="F2674" t="s">
        <v>24868</v>
      </c>
      <c r="G2674">
        <v>1</v>
      </c>
      <c r="H2674" t="s">
        <v>59</v>
      </c>
      <c r="I2674" t="s">
        <v>24869</v>
      </c>
      <c r="J2674">
        <v>1</v>
      </c>
      <c r="K2674" t="s">
        <v>24870</v>
      </c>
      <c r="L2674" t="s">
        <v>24871</v>
      </c>
      <c r="M2674" t="s">
        <v>24872</v>
      </c>
      <c r="N2674" t="s">
        <v>64</v>
      </c>
      <c r="O2674" t="s">
        <v>24873</v>
      </c>
      <c r="P2674">
        <v>2019</v>
      </c>
      <c r="Q2674" t="s">
        <v>21120</v>
      </c>
      <c r="R2674" t="b">
        <v>0</v>
      </c>
      <c r="S2674" t="s">
        <v>67</v>
      </c>
      <c r="T2674" t="b">
        <v>0</v>
      </c>
      <c r="W2674" t="s">
        <v>59</v>
      </c>
      <c r="Y2674">
        <v>0</v>
      </c>
      <c r="Z2674" t="s">
        <v>59</v>
      </c>
      <c r="AA2674" t="b">
        <v>0</v>
      </c>
      <c r="AB2674" t="s">
        <v>24874</v>
      </c>
      <c r="AC2674" t="s">
        <v>64</v>
      </c>
      <c r="AD2674" t="s">
        <v>141</v>
      </c>
      <c r="AE2674" t="s">
        <v>59</v>
      </c>
      <c r="AG2674" t="s">
        <v>24875</v>
      </c>
      <c r="AI2674">
        <v>0</v>
      </c>
      <c r="AK2674" t="s">
        <v>64</v>
      </c>
      <c r="AL2674" t="s">
        <v>59</v>
      </c>
      <c r="AS2674">
        <v>0</v>
      </c>
      <c r="AT2674">
        <v>0</v>
      </c>
      <c r="AU2674">
        <v>0</v>
      </c>
      <c r="AV2674">
        <v>0</v>
      </c>
      <c r="AZ2674" t="s">
        <v>24876</v>
      </c>
      <c r="BB2674" t="b">
        <f t="shared" si="164"/>
        <v>0</v>
      </c>
      <c r="BC2674" t="str">
        <f>INDEX(repsearch2!B:B,MATCH(A2674,repsearch2!A:A,FALSE))</f>
        <v>No</v>
      </c>
      <c r="BD2674" s="3" t="b">
        <f t="shared" si="165"/>
        <v>0</v>
      </c>
      <c r="BE2674" s="3" t="b">
        <f t="shared" si="166"/>
        <v>0</v>
      </c>
      <c r="BF2674" t="str">
        <f t="shared" si="167"/>
        <v>closed</v>
      </c>
    </row>
    <row r="2675" spans="1:58" x14ac:dyDescent="0.3">
      <c r="A2675" t="s">
        <v>24877</v>
      </c>
      <c r="D2675" t="s">
        <v>96</v>
      </c>
      <c r="E2675" t="s">
        <v>24878</v>
      </c>
      <c r="F2675" t="s">
        <v>24879</v>
      </c>
      <c r="G2675">
        <v>1</v>
      </c>
      <c r="H2675" t="s">
        <v>59</v>
      </c>
      <c r="I2675" t="s">
        <v>24880</v>
      </c>
      <c r="J2675">
        <v>1</v>
      </c>
      <c r="K2675" t="s">
        <v>2300</v>
      </c>
      <c r="L2675" t="s">
        <v>24881</v>
      </c>
      <c r="M2675" t="s">
        <v>2302</v>
      </c>
      <c r="N2675" t="s">
        <v>64</v>
      </c>
      <c r="O2675" t="s">
        <v>2303</v>
      </c>
      <c r="P2675">
        <v>2019</v>
      </c>
      <c r="Q2675" t="s">
        <v>1349</v>
      </c>
      <c r="R2675" t="b">
        <v>0</v>
      </c>
      <c r="S2675" t="s">
        <v>67</v>
      </c>
      <c r="T2675" t="b">
        <v>0</v>
      </c>
      <c r="W2675" t="s">
        <v>59</v>
      </c>
      <c r="Y2675">
        <v>0</v>
      </c>
      <c r="Z2675" t="s">
        <v>59</v>
      </c>
      <c r="AA2675" t="b">
        <v>0</v>
      </c>
      <c r="AB2675" t="s">
        <v>2304</v>
      </c>
      <c r="AC2675" t="s">
        <v>64</v>
      </c>
      <c r="AD2675" t="s">
        <v>252</v>
      </c>
      <c r="AE2675" t="s">
        <v>59</v>
      </c>
      <c r="AG2675" t="s">
        <v>2305</v>
      </c>
      <c r="AI2675">
        <v>0</v>
      </c>
      <c r="AK2675" t="s">
        <v>64</v>
      </c>
      <c r="AL2675" t="s">
        <v>59</v>
      </c>
      <c r="AP2675" t="s">
        <v>76</v>
      </c>
      <c r="AQ2675">
        <v>2950</v>
      </c>
      <c r="AR2675">
        <v>2950</v>
      </c>
      <c r="AS2675">
        <v>0.5</v>
      </c>
      <c r="AT2675">
        <v>0</v>
      </c>
      <c r="AU2675">
        <v>0</v>
      </c>
      <c r="AV2675">
        <v>1</v>
      </c>
      <c r="AW2675" t="s">
        <v>24882</v>
      </c>
      <c r="AZ2675" t="s">
        <v>1118</v>
      </c>
      <c r="BA2675" t="s">
        <v>2308</v>
      </c>
      <c r="BB2675" t="b">
        <f t="shared" si="164"/>
        <v>0</v>
      </c>
      <c r="BC2675" t="str">
        <f>INDEX(repsearch2!B:B,MATCH(A2675,repsearch2!A:A,FALSE))</f>
        <v>No</v>
      </c>
      <c r="BD2675" s="3" t="b">
        <f t="shared" si="165"/>
        <v>0</v>
      </c>
      <c r="BE2675" s="3" t="b">
        <f t="shared" si="166"/>
        <v>0</v>
      </c>
      <c r="BF2675" t="str">
        <f t="shared" si="167"/>
        <v>closed</v>
      </c>
    </row>
    <row r="2676" spans="1:58" x14ac:dyDescent="0.3">
      <c r="A2676" s="3" t="s">
        <v>24883</v>
      </c>
      <c r="B2676" s="3" t="s">
        <v>55</v>
      </c>
      <c r="C2676" s="3"/>
      <c r="D2676" s="3" t="s">
        <v>56</v>
      </c>
      <c r="E2676" s="3" t="s">
        <v>24884</v>
      </c>
      <c r="F2676" s="3" t="s">
        <v>24885</v>
      </c>
      <c r="G2676" s="3">
        <v>3</v>
      </c>
      <c r="H2676" s="3" t="s">
        <v>59</v>
      </c>
      <c r="I2676" s="3" t="s">
        <v>24886</v>
      </c>
      <c r="J2676" s="3">
        <v>1</v>
      </c>
      <c r="K2676" s="3" t="s">
        <v>24887</v>
      </c>
      <c r="L2676" s="3" t="s">
        <v>24888</v>
      </c>
      <c r="M2676" s="3" t="s">
        <v>24889</v>
      </c>
      <c r="N2676" s="3" t="s">
        <v>64</v>
      </c>
      <c r="O2676" s="3" t="s">
        <v>9315</v>
      </c>
      <c r="P2676" s="3">
        <v>2018</v>
      </c>
      <c r="Q2676" s="3" t="s">
        <v>9316</v>
      </c>
      <c r="R2676" s="3" t="b">
        <v>1</v>
      </c>
      <c r="S2676" s="3" t="s">
        <v>67</v>
      </c>
      <c r="T2676" s="3" t="b">
        <v>1</v>
      </c>
      <c r="U2676" s="3" t="s">
        <v>68</v>
      </c>
      <c r="V2676" s="3" t="s">
        <v>69</v>
      </c>
      <c r="W2676" s="3" t="s">
        <v>64</v>
      </c>
      <c r="X2676" s="3" t="s">
        <v>24890</v>
      </c>
      <c r="Y2676" s="3">
        <v>3</v>
      </c>
      <c r="Z2676" s="3" t="s">
        <v>59</v>
      </c>
      <c r="AA2676" s="3" t="b">
        <v>1</v>
      </c>
      <c r="AB2676" s="3" t="s">
        <v>9317</v>
      </c>
      <c r="AC2676" s="3" t="s">
        <v>64</v>
      </c>
      <c r="AD2676" s="3" t="s">
        <v>72</v>
      </c>
      <c r="AE2676" s="3" t="s">
        <v>64</v>
      </c>
      <c r="AF2676" s="3" t="s">
        <v>72</v>
      </c>
      <c r="AG2676" s="3" t="s">
        <v>9318</v>
      </c>
      <c r="AH2676" s="3"/>
      <c r="AI2676" s="3">
        <v>17</v>
      </c>
      <c r="AJ2676" s="3" t="s">
        <v>24891</v>
      </c>
      <c r="AK2676" s="3" t="s">
        <v>64</v>
      </c>
      <c r="AL2676" s="3" t="s">
        <v>59</v>
      </c>
      <c r="AM2676" s="3"/>
      <c r="AN2676" s="3"/>
      <c r="AO2676" s="3"/>
      <c r="AP2676" s="3"/>
      <c r="AQ2676" s="3"/>
      <c r="AR2676" s="3"/>
      <c r="AS2676" s="3">
        <v>1.85</v>
      </c>
      <c r="AT2676" s="3">
        <v>0</v>
      </c>
      <c r="AU2676" s="3">
        <v>0</v>
      </c>
      <c r="AV2676" s="3">
        <v>2</v>
      </c>
      <c r="AW2676" s="3" t="s">
        <v>24892</v>
      </c>
      <c r="AX2676" s="3"/>
      <c r="AY2676" s="3"/>
      <c r="AZ2676" s="3" t="s">
        <v>1392</v>
      </c>
      <c r="BA2676" s="3"/>
      <c r="BB2676" s="3" t="b">
        <f t="shared" si="164"/>
        <v>1</v>
      </c>
      <c r="BC2676" s="3" t="str">
        <f>INDEX(repsearch2!B:B,MATCH(A2676,repsearch2!A:A,FALSE))</f>
        <v>Yes</v>
      </c>
      <c r="BD2676" s="3" t="b">
        <f t="shared" si="165"/>
        <v>1</v>
      </c>
      <c r="BE2676" s="3" t="b">
        <f t="shared" si="166"/>
        <v>1</v>
      </c>
      <c r="BF2676" t="str">
        <f t="shared" si="167"/>
        <v>gold</v>
      </c>
    </row>
    <row r="2677" spans="1:58" x14ac:dyDescent="0.3">
      <c r="A2677" t="s">
        <v>24893</v>
      </c>
      <c r="D2677" t="s">
        <v>96</v>
      </c>
      <c r="E2677" t="s">
        <v>24894</v>
      </c>
      <c r="F2677" t="s">
        <v>24895</v>
      </c>
      <c r="G2677">
        <v>1</v>
      </c>
      <c r="H2677" t="s">
        <v>59</v>
      </c>
      <c r="I2677" t="s">
        <v>24896</v>
      </c>
      <c r="J2677">
        <v>1</v>
      </c>
      <c r="K2677" t="s">
        <v>24897</v>
      </c>
      <c r="L2677" t="s">
        <v>24898</v>
      </c>
      <c r="M2677" t="s">
        <v>24899</v>
      </c>
      <c r="N2677" t="s">
        <v>64</v>
      </c>
      <c r="O2677" t="s">
        <v>24900</v>
      </c>
      <c r="P2677">
        <v>2019</v>
      </c>
      <c r="Q2677" t="s">
        <v>1349</v>
      </c>
      <c r="R2677" t="b">
        <v>0</v>
      </c>
      <c r="S2677" t="s">
        <v>67</v>
      </c>
      <c r="T2677" t="b">
        <v>0</v>
      </c>
      <c r="W2677" t="s">
        <v>59</v>
      </c>
      <c r="Y2677">
        <v>0</v>
      </c>
      <c r="Z2677" t="s">
        <v>59</v>
      </c>
      <c r="AA2677" t="b">
        <v>0</v>
      </c>
      <c r="AB2677" t="s">
        <v>24901</v>
      </c>
      <c r="AC2677" t="s">
        <v>64</v>
      </c>
      <c r="AD2677" t="s">
        <v>1389</v>
      </c>
      <c r="AE2677" t="s">
        <v>59</v>
      </c>
      <c r="AG2677" t="s">
        <v>24902</v>
      </c>
      <c r="AI2677">
        <v>0</v>
      </c>
      <c r="AK2677" t="s">
        <v>64</v>
      </c>
      <c r="AL2677" t="s">
        <v>59</v>
      </c>
      <c r="AP2677" t="s">
        <v>76</v>
      </c>
      <c r="AQ2677">
        <v>2950</v>
      </c>
      <c r="AR2677">
        <v>2950</v>
      </c>
      <c r="AS2677">
        <v>0</v>
      </c>
      <c r="AT2677">
        <v>0</v>
      </c>
      <c r="AU2677">
        <v>0</v>
      </c>
      <c r="AV2677">
        <v>0</v>
      </c>
      <c r="AZ2677" t="s">
        <v>3284</v>
      </c>
      <c r="BB2677" t="b">
        <f t="shared" si="164"/>
        <v>0</v>
      </c>
      <c r="BC2677" t="str">
        <f>INDEX(repsearch2!B:B,MATCH(A2677,repsearch2!A:A,FALSE))</f>
        <v>No</v>
      </c>
      <c r="BD2677" s="3" t="b">
        <f t="shared" si="165"/>
        <v>0</v>
      </c>
      <c r="BE2677" s="3" t="b">
        <f t="shared" si="166"/>
        <v>0</v>
      </c>
      <c r="BF2677" t="str">
        <f t="shared" si="167"/>
        <v>closed</v>
      </c>
    </row>
    <row r="2678" spans="1:58" x14ac:dyDescent="0.3">
      <c r="A2678" t="s">
        <v>24903</v>
      </c>
      <c r="D2678" t="s">
        <v>96</v>
      </c>
      <c r="E2678" t="s">
        <v>24904</v>
      </c>
      <c r="F2678" t="s">
        <v>24905</v>
      </c>
      <c r="G2678">
        <v>1</v>
      </c>
      <c r="H2678" t="s">
        <v>59</v>
      </c>
      <c r="I2678" t="s">
        <v>24594</v>
      </c>
      <c r="J2678">
        <v>1</v>
      </c>
      <c r="K2678" t="s">
        <v>23826</v>
      </c>
      <c r="L2678" t="s">
        <v>24595</v>
      </c>
      <c r="M2678" t="s">
        <v>19310</v>
      </c>
      <c r="N2678" t="s">
        <v>64</v>
      </c>
      <c r="O2678" t="s">
        <v>24906</v>
      </c>
      <c r="P2678">
        <v>2019</v>
      </c>
      <c r="Q2678" t="s">
        <v>24907</v>
      </c>
      <c r="R2678" t="b">
        <v>0</v>
      </c>
      <c r="S2678" t="s">
        <v>67</v>
      </c>
      <c r="T2678" t="b">
        <v>0</v>
      </c>
      <c r="W2678" t="s">
        <v>59</v>
      </c>
      <c r="Y2678">
        <v>0</v>
      </c>
      <c r="Z2678" t="s">
        <v>59</v>
      </c>
      <c r="AA2678" t="b">
        <v>0</v>
      </c>
      <c r="AB2678" t="s">
        <v>24908</v>
      </c>
      <c r="AC2678" t="s">
        <v>64</v>
      </c>
      <c r="AD2678" t="s">
        <v>72</v>
      </c>
      <c r="AE2678" t="s">
        <v>59</v>
      </c>
      <c r="AG2678" t="s">
        <v>24909</v>
      </c>
      <c r="AI2678">
        <v>0</v>
      </c>
      <c r="AK2678" t="s">
        <v>64</v>
      </c>
      <c r="AL2678" t="s">
        <v>59</v>
      </c>
      <c r="AS2678">
        <v>0</v>
      </c>
      <c r="AT2678">
        <v>0</v>
      </c>
      <c r="AU2678">
        <v>0</v>
      </c>
      <c r="AV2678">
        <v>0</v>
      </c>
      <c r="AZ2678" t="s">
        <v>24910</v>
      </c>
      <c r="BA2678" t="s">
        <v>24911</v>
      </c>
      <c r="BB2678" t="b">
        <f t="shared" si="164"/>
        <v>0</v>
      </c>
      <c r="BC2678" t="str">
        <f>INDEX(repsearch2!B:B,MATCH(A2678,repsearch2!A:A,FALSE))</f>
        <v>No</v>
      </c>
      <c r="BD2678" s="3" t="b">
        <f t="shared" si="165"/>
        <v>0</v>
      </c>
      <c r="BE2678" s="3" t="b">
        <f t="shared" si="166"/>
        <v>0</v>
      </c>
      <c r="BF2678" t="str">
        <f t="shared" si="167"/>
        <v>closed</v>
      </c>
    </row>
    <row r="2679" spans="1:58" x14ac:dyDescent="0.3">
      <c r="A2679" t="s">
        <v>24912</v>
      </c>
      <c r="B2679" t="s">
        <v>55</v>
      </c>
      <c r="D2679" t="s">
        <v>56</v>
      </c>
      <c r="E2679" t="s">
        <v>24913</v>
      </c>
      <c r="F2679" t="s">
        <v>24914</v>
      </c>
      <c r="G2679">
        <v>5</v>
      </c>
      <c r="H2679" t="s">
        <v>59</v>
      </c>
      <c r="I2679" t="s">
        <v>24915</v>
      </c>
      <c r="J2679">
        <v>1</v>
      </c>
      <c r="K2679" t="s">
        <v>24916</v>
      </c>
      <c r="L2679" t="s">
        <v>24917</v>
      </c>
      <c r="N2679" t="s">
        <v>59</v>
      </c>
      <c r="O2679" t="s">
        <v>2778</v>
      </c>
      <c r="P2679">
        <v>2019</v>
      </c>
      <c r="Q2679" t="s">
        <v>154</v>
      </c>
      <c r="R2679" t="b">
        <v>1</v>
      </c>
      <c r="S2679" t="s">
        <v>67</v>
      </c>
      <c r="T2679" t="b">
        <v>1</v>
      </c>
      <c r="U2679" t="s">
        <v>68</v>
      </c>
      <c r="V2679" t="s">
        <v>69</v>
      </c>
      <c r="W2679" t="s">
        <v>64</v>
      </c>
      <c r="X2679" t="s">
        <v>16740</v>
      </c>
      <c r="Y2679">
        <v>2</v>
      </c>
      <c r="Z2679" t="s">
        <v>59</v>
      </c>
      <c r="AA2679" t="b">
        <v>1</v>
      </c>
      <c r="AB2679" t="s">
        <v>2780</v>
      </c>
      <c r="AC2679" t="s">
        <v>64</v>
      </c>
      <c r="AD2679" t="s">
        <v>72</v>
      </c>
      <c r="AE2679" t="s">
        <v>64</v>
      </c>
      <c r="AF2679" t="s">
        <v>72</v>
      </c>
      <c r="AG2679" t="s">
        <v>2781</v>
      </c>
      <c r="AI2679">
        <v>7</v>
      </c>
      <c r="AJ2679" t="s">
        <v>24918</v>
      </c>
      <c r="AK2679" t="s">
        <v>64</v>
      </c>
      <c r="AL2679" t="s">
        <v>59</v>
      </c>
      <c r="AM2679" t="s">
        <v>64</v>
      </c>
      <c r="AN2679" t="s">
        <v>158</v>
      </c>
      <c r="AO2679">
        <v>350</v>
      </c>
      <c r="AR2679">
        <v>389</v>
      </c>
      <c r="AS2679">
        <v>89.9</v>
      </c>
      <c r="AT2679">
        <v>0</v>
      </c>
      <c r="AU2679">
        <v>0</v>
      </c>
      <c r="AV2679">
        <v>131</v>
      </c>
      <c r="AW2679" t="s">
        <v>24919</v>
      </c>
      <c r="AX2679" t="s">
        <v>24920</v>
      </c>
      <c r="AZ2679" t="s">
        <v>893</v>
      </c>
      <c r="BB2679" t="b">
        <f t="shared" si="164"/>
        <v>0</v>
      </c>
      <c r="BC2679" t="str">
        <f>INDEX(repsearch2!B:B,MATCH(A2679,repsearch2!A:A,FALSE))</f>
        <v>No</v>
      </c>
      <c r="BD2679" s="3" t="b">
        <f t="shared" si="165"/>
        <v>0</v>
      </c>
      <c r="BE2679" s="3" t="b">
        <f t="shared" si="166"/>
        <v>1</v>
      </c>
      <c r="BF2679" t="str">
        <f t="shared" si="167"/>
        <v>gold</v>
      </c>
    </row>
    <row r="2680" spans="1:58" x14ac:dyDescent="0.3">
      <c r="A2680" t="s">
        <v>24921</v>
      </c>
      <c r="B2680" t="s">
        <v>346</v>
      </c>
      <c r="D2680" t="s">
        <v>347</v>
      </c>
      <c r="E2680" t="s">
        <v>24922</v>
      </c>
      <c r="F2680" t="s">
        <v>15469</v>
      </c>
      <c r="G2680">
        <v>1</v>
      </c>
      <c r="H2680" t="s">
        <v>59</v>
      </c>
      <c r="I2680" t="s">
        <v>24923</v>
      </c>
      <c r="J2680">
        <v>1</v>
      </c>
      <c r="K2680" t="s">
        <v>24924</v>
      </c>
      <c r="L2680" t="s">
        <v>24925</v>
      </c>
      <c r="M2680" t="s">
        <v>24926</v>
      </c>
      <c r="N2680" t="s">
        <v>64</v>
      </c>
      <c r="P2680">
        <v>2019</v>
      </c>
      <c r="Q2680" t="s">
        <v>24927</v>
      </c>
      <c r="R2680" t="b">
        <v>1</v>
      </c>
      <c r="S2680" t="s">
        <v>102</v>
      </c>
      <c r="T2680" t="b">
        <v>0</v>
      </c>
      <c r="U2680" t="s">
        <v>68</v>
      </c>
      <c r="V2680" t="s">
        <v>69</v>
      </c>
      <c r="W2680" t="s">
        <v>59</v>
      </c>
      <c r="Y2680">
        <v>0</v>
      </c>
      <c r="Z2680" t="s">
        <v>59</v>
      </c>
      <c r="AA2680" t="b">
        <v>0</v>
      </c>
      <c r="AI2680">
        <v>0</v>
      </c>
      <c r="AJ2680" t="s">
        <v>24928</v>
      </c>
      <c r="AK2680" t="s">
        <v>64</v>
      </c>
      <c r="AL2680" t="s">
        <v>59</v>
      </c>
      <c r="AS2680">
        <v>0</v>
      </c>
      <c r="AT2680">
        <v>0</v>
      </c>
      <c r="AU2680">
        <v>0</v>
      </c>
      <c r="AV2680">
        <v>0</v>
      </c>
      <c r="AX2680" t="s">
        <v>24929</v>
      </c>
      <c r="AZ2680" t="s">
        <v>24930</v>
      </c>
      <c r="BB2680" t="b">
        <f t="shared" si="164"/>
        <v>0</v>
      </c>
      <c r="BC2680" t="str">
        <f>INDEX(repsearch2!B:B,MATCH(A2680,repsearch2!A:A,FALSE))</f>
        <v>No</v>
      </c>
      <c r="BD2680" s="3" t="b">
        <f t="shared" si="165"/>
        <v>0</v>
      </c>
      <c r="BE2680" s="3" t="b">
        <f t="shared" si="166"/>
        <v>1</v>
      </c>
      <c r="BF2680" t="str">
        <f t="shared" si="167"/>
        <v>bronze</v>
      </c>
    </row>
    <row r="2681" spans="1:58" x14ac:dyDescent="0.3">
      <c r="A2681" t="s">
        <v>24931</v>
      </c>
      <c r="B2681" t="s">
        <v>387</v>
      </c>
      <c r="D2681" t="s">
        <v>242</v>
      </c>
      <c r="E2681" t="s">
        <v>24932</v>
      </c>
      <c r="F2681" t="s">
        <v>24933</v>
      </c>
      <c r="G2681">
        <v>146</v>
      </c>
      <c r="H2681" t="s">
        <v>64</v>
      </c>
      <c r="I2681" t="s">
        <v>24934</v>
      </c>
      <c r="J2681">
        <v>1</v>
      </c>
      <c r="K2681" t="s">
        <v>24935</v>
      </c>
      <c r="L2681" t="s">
        <v>24936</v>
      </c>
      <c r="N2681" t="s">
        <v>59</v>
      </c>
      <c r="O2681" t="s">
        <v>8082</v>
      </c>
      <c r="P2681">
        <v>2018</v>
      </c>
      <c r="Q2681" t="s">
        <v>139</v>
      </c>
      <c r="R2681" t="b">
        <v>1</v>
      </c>
      <c r="S2681" t="s">
        <v>67</v>
      </c>
      <c r="T2681" t="b">
        <v>0</v>
      </c>
      <c r="U2681" t="s">
        <v>68</v>
      </c>
      <c r="V2681" t="s">
        <v>69</v>
      </c>
      <c r="W2681" t="s">
        <v>64</v>
      </c>
      <c r="X2681" t="s">
        <v>24937</v>
      </c>
      <c r="Y2681">
        <v>10</v>
      </c>
      <c r="Z2681" t="s">
        <v>59</v>
      </c>
      <c r="AA2681" t="b">
        <v>0</v>
      </c>
      <c r="AB2681" t="s">
        <v>8083</v>
      </c>
      <c r="AC2681" t="s">
        <v>59</v>
      </c>
      <c r="AE2681" t="s">
        <v>59</v>
      </c>
      <c r="AG2681" t="s">
        <v>8084</v>
      </c>
      <c r="AI2681">
        <v>469</v>
      </c>
      <c r="AJ2681" t="s">
        <v>24938</v>
      </c>
      <c r="AK2681" t="s">
        <v>64</v>
      </c>
      <c r="AL2681" t="s">
        <v>59</v>
      </c>
      <c r="AP2681" t="s">
        <v>76</v>
      </c>
      <c r="AQ2681">
        <v>5000</v>
      </c>
      <c r="AR2681">
        <v>5000</v>
      </c>
      <c r="AS2681">
        <v>441.274</v>
      </c>
      <c r="AT2681">
        <v>31</v>
      </c>
      <c r="AU2681">
        <v>0</v>
      </c>
      <c r="AV2681">
        <v>243</v>
      </c>
      <c r="AW2681" t="s">
        <v>24939</v>
      </c>
      <c r="AX2681" t="s">
        <v>24940</v>
      </c>
      <c r="AY2681" t="s">
        <v>24941</v>
      </c>
      <c r="AZ2681" t="s">
        <v>491</v>
      </c>
      <c r="BA2681" t="s">
        <v>5355</v>
      </c>
      <c r="BB2681" t="b">
        <f t="shared" si="164"/>
        <v>0</v>
      </c>
      <c r="BC2681" t="str">
        <f>INDEX(repsearch2!B:B,MATCH(A2681,repsearch2!A:A,FALSE))</f>
        <v>No</v>
      </c>
      <c r="BD2681" s="3" t="b">
        <f t="shared" si="165"/>
        <v>0</v>
      </c>
      <c r="BE2681" s="3" t="b">
        <f t="shared" si="166"/>
        <v>1</v>
      </c>
      <c r="BF2681" t="str">
        <f t="shared" si="167"/>
        <v>hybrid</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2B832-03C3-46DF-BE68-94BDDADB3659}">
  <dimension ref="A1:F2681"/>
  <sheetViews>
    <sheetView tabSelected="1" workbookViewId="0">
      <selection activeCell="B9" sqref="B9"/>
    </sheetView>
  </sheetViews>
  <sheetFormatPr defaultRowHeight="14.4" x14ac:dyDescent="0.3"/>
  <cols>
    <col min="6" max="6" width="21.21875" customWidth="1"/>
  </cols>
  <sheetData>
    <row r="1" spans="1:6" x14ac:dyDescent="0.3">
      <c r="A1" t="s">
        <v>0</v>
      </c>
      <c r="B1" t="s">
        <v>24942</v>
      </c>
      <c r="C1" t="s">
        <v>24943</v>
      </c>
      <c r="D1" t="s">
        <v>20</v>
      </c>
      <c r="E1" t="s">
        <v>24944</v>
      </c>
      <c r="F1" t="s">
        <v>24945</v>
      </c>
    </row>
    <row r="2" spans="1:6" x14ac:dyDescent="0.3">
      <c r="A2" t="s">
        <v>54</v>
      </c>
      <c r="B2" t="s">
        <v>64</v>
      </c>
      <c r="C2" t="s">
        <v>24946</v>
      </c>
      <c r="D2" t="s">
        <v>24947</v>
      </c>
      <c r="E2" t="s">
        <v>24948</v>
      </c>
      <c r="F2" s="2">
        <v>44225</v>
      </c>
    </row>
    <row r="3" spans="1:6" x14ac:dyDescent="0.3">
      <c r="A3" t="s">
        <v>80</v>
      </c>
      <c r="B3" t="s">
        <v>64</v>
      </c>
      <c r="C3" t="s">
        <v>24949</v>
      </c>
      <c r="D3" t="s">
        <v>24947</v>
      </c>
      <c r="E3" t="s">
        <v>24950</v>
      </c>
      <c r="F3" s="2">
        <v>44267</v>
      </c>
    </row>
    <row r="4" spans="1:6" x14ac:dyDescent="0.3">
      <c r="A4" t="s">
        <v>95</v>
      </c>
      <c r="B4" t="s">
        <v>59</v>
      </c>
    </row>
    <row r="5" spans="1:6" x14ac:dyDescent="0.3">
      <c r="A5" t="s">
        <v>103</v>
      </c>
      <c r="B5" t="s">
        <v>59</v>
      </c>
    </row>
    <row r="6" spans="1:6" x14ac:dyDescent="0.3">
      <c r="A6" t="s">
        <v>111</v>
      </c>
      <c r="B6" t="s">
        <v>59</v>
      </c>
    </row>
    <row r="7" spans="1:6" x14ac:dyDescent="0.3">
      <c r="A7" t="s">
        <v>116</v>
      </c>
      <c r="B7" t="s">
        <v>59</v>
      </c>
    </row>
    <row r="8" spans="1:6" x14ac:dyDescent="0.3">
      <c r="A8" t="s">
        <v>131</v>
      </c>
      <c r="B8" t="s">
        <v>59</v>
      </c>
    </row>
    <row r="9" spans="1:6" x14ac:dyDescent="0.3">
      <c r="A9" t="s">
        <v>147</v>
      </c>
      <c r="B9" t="s">
        <v>64</v>
      </c>
      <c r="C9" t="s">
        <v>24951</v>
      </c>
      <c r="D9" t="s">
        <v>24947</v>
      </c>
      <c r="E9" t="s">
        <v>24952</v>
      </c>
      <c r="F9" s="2">
        <v>44236</v>
      </c>
    </row>
    <row r="10" spans="1:6" x14ac:dyDescent="0.3">
      <c r="A10" t="s">
        <v>162</v>
      </c>
      <c r="B10" t="s">
        <v>59</v>
      </c>
    </row>
    <row r="11" spans="1:6" x14ac:dyDescent="0.3">
      <c r="A11" t="s">
        <v>176</v>
      </c>
      <c r="B11" t="s">
        <v>59</v>
      </c>
    </row>
    <row r="12" spans="1:6" x14ac:dyDescent="0.3">
      <c r="A12" t="s">
        <v>191</v>
      </c>
      <c r="B12" t="s">
        <v>59</v>
      </c>
    </row>
    <row r="13" spans="1:6" x14ac:dyDescent="0.3">
      <c r="A13" t="s">
        <v>197</v>
      </c>
      <c r="B13" t="s">
        <v>59</v>
      </c>
    </row>
    <row r="14" spans="1:6" x14ac:dyDescent="0.3">
      <c r="A14" t="s">
        <v>207</v>
      </c>
      <c r="B14" t="s">
        <v>59</v>
      </c>
    </row>
    <row r="15" spans="1:6" x14ac:dyDescent="0.3">
      <c r="A15" t="s">
        <v>213</v>
      </c>
      <c r="B15" t="s">
        <v>59</v>
      </c>
    </row>
    <row r="16" spans="1:6" x14ac:dyDescent="0.3">
      <c r="A16" t="s">
        <v>217</v>
      </c>
      <c r="B16" t="s">
        <v>59</v>
      </c>
    </row>
    <row r="17" spans="1:6" x14ac:dyDescent="0.3">
      <c r="A17" t="s">
        <v>228</v>
      </c>
      <c r="B17" t="s">
        <v>59</v>
      </c>
    </row>
    <row r="18" spans="1:6" x14ac:dyDescent="0.3">
      <c r="A18" t="s">
        <v>234</v>
      </c>
      <c r="B18" t="s">
        <v>59</v>
      </c>
    </row>
    <row r="19" spans="1:6" x14ac:dyDescent="0.3">
      <c r="A19" t="s">
        <v>240</v>
      </c>
      <c r="B19" t="s">
        <v>59</v>
      </c>
    </row>
    <row r="20" spans="1:6" x14ac:dyDescent="0.3">
      <c r="A20" t="s">
        <v>260</v>
      </c>
      <c r="B20" t="s">
        <v>59</v>
      </c>
    </row>
    <row r="21" spans="1:6" x14ac:dyDescent="0.3">
      <c r="A21" t="s">
        <v>273</v>
      </c>
      <c r="B21" t="s">
        <v>59</v>
      </c>
    </row>
    <row r="22" spans="1:6" x14ac:dyDescent="0.3">
      <c r="A22" t="s">
        <v>280</v>
      </c>
      <c r="B22" t="s">
        <v>59</v>
      </c>
    </row>
    <row r="23" spans="1:6" x14ac:dyDescent="0.3">
      <c r="A23" t="s">
        <v>287</v>
      </c>
      <c r="B23" t="s">
        <v>59</v>
      </c>
    </row>
    <row r="24" spans="1:6" x14ac:dyDescent="0.3">
      <c r="A24" t="s">
        <v>300</v>
      </c>
      <c r="B24" t="s">
        <v>59</v>
      </c>
    </row>
    <row r="25" spans="1:6" x14ac:dyDescent="0.3">
      <c r="A25" t="s">
        <v>308</v>
      </c>
      <c r="B25" t="s">
        <v>64</v>
      </c>
      <c r="C25" t="s">
        <v>24953</v>
      </c>
      <c r="D25" t="s">
        <v>24947</v>
      </c>
      <c r="E25" t="s">
        <v>24954</v>
      </c>
      <c r="F25" s="2">
        <v>44207</v>
      </c>
    </row>
    <row r="26" spans="1:6" x14ac:dyDescent="0.3">
      <c r="A26" t="s">
        <v>318</v>
      </c>
      <c r="B26" t="s">
        <v>59</v>
      </c>
    </row>
    <row r="27" spans="1:6" x14ac:dyDescent="0.3">
      <c r="A27" t="s">
        <v>332</v>
      </c>
      <c r="B27" t="s">
        <v>59</v>
      </c>
    </row>
    <row r="28" spans="1:6" x14ac:dyDescent="0.3">
      <c r="A28" t="s">
        <v>345</v>
      </c>
      <c r="B28" t="s">
        <v>59</v>
      </c>
    </row>
    <row r="29" spans="1:6" x14ac:dyDescent="0.3">
      <c r="A29" t="s">
        <v>354</v>
      </c>
      <c r="B29" t="s">
        <v>59</v>
      </c>
    </row>
    <row r="30" spans="1:6" x14ac:dyDescent="0.3">
      <c r="A30" t="s">
        <v>360</v>
      </c>
      <c r="B30" t="s">
        <v>59</v>
      </c>
    </row>
    <row r="31" spans="1:6" x14ac:dyDescent="0.3">
      <c r="A31" t="s">
        <v>374</v>
      </c>
      <c r="B31" t="s">
        <v>59</v>
      </c>
    </row>
    <row r="32" spans="1:6" x14ac:dyDescent="0.3">
      <c r="A32" t="s">
        <v>386</v>
      </c>
      <c r="B32" t="s">
        <v>59</v>
      </c>
    </row>
    <row r="33" spans="1:6" x14ac:dyDescent="0.3">
      <c r="A33" t="s">
        <v>403</v>
      </c>
      <c r="B33" t="s">
        <v>59</v>
      </c>
    </row>
    <row r="34" spans="1:6" x14ac:dyDescent="0.3">
      <c r="A34" t="s">
        <v>415</v>
      </c>
      <c r="B34" t="s">
        <v>59</v>
      </c>
    </row>
    <row r="35" spans="1:6" x14ac:dyDescent="0.3">
      <c r="A35" t="s">
        <v>428</v>
      </c>
      <c r="B35" t="s">
        <v>59</v>
      </c>
    </row>
    <row r="36" spans="1:6" x14ac:dyDescent="0.3">
      <c r="A36" t="s">
        <v>442</v>
      </c>
      <c r="B36" t="s">
        <v>59</v>
      </c>
    </row>
    <row r="37" spans="1:6" x14ac:dyDescent="0.3">
      <c r="A37" t="s">
        <v>452</v>
      </c>
      <c r="B37" t="s">
        <v>59</v>
      </c>
    </row>
    <row r="38" spans="1:6" x14ac:dyDescent="0.3">
      <c r="A38" t="s">
        <v>464</v>
      </c>
      <c r="B38" t="s">
        <v>59</v>
      </c>
    </row>
    <row r="39" spans="1:6" x14ac:dyDescent="0.3">
      <c r="A39" t="s">
        <v>479</v>
      </c>
      <c r="B39" t="s">
        <v>64</v>
      </c>
      <c r="C39" t="s">
        <v>24955</v>
      </c>
      <c r="D39" t="s">
        <v>24947</v>
      </c>
      <c r="E39" t="s">
        <v>24956</v>
      </c>
      <c r="F39" s="2">
        <v>44266</v>
      </c>
    </row>
    <row r="40" spans="1:6" x14ac:dyDescent="0.3">
      <c r="A40" t="s">
        <v>492</v>
      </c>
      <c r="B40" t="s">
        <v>59</v>
      </c>
    </row>
    <row r="41" spans="1:6" x14ac:dyDescent="0.3">
      <c r="A41" t="s">
        <v>505</v>
      </c>
      <c r="B41" t="s">
        <v>64</v>
      </c>
      <c r="C41" t="s">
        <v>24957</v>
      </c>
      <c r="D41" t="s">
        <v>24947</v>
      </c>
      <c r="E41" t="s">
        <v>24958</v>
      </c>
      <c r="F41" s="2">
        <v>44172</v>
      </c>
    </row>
    <row r="42" spans="1:6" x14ac:dyDescent="0.3">
      <c r="A42" t="s">
        <v>520</v>
      </c>
      <c r="B42" t="s">
        <v>59</v>
      </c>
    </row>
    <row r="43" spans="1:6" x14ac:dyDescent="0.3">
      <c r="A43" t="s">
        <v>534</v>
      </c>
      <c r="B43" t="s">
        <v>59</v>
      </c>
    </row>
    <row r="44" spans="1:6" x14ac:dyDescent="0.3">
      <c r="A44" t="s">
        <v>546</v>
      </c>
      <c r="B44" t="s">
        <v>59</v>
      </c>
    </row>
    <row r="45" spans="1:6" x14ac:dyDescent="0.3">
      <c r="A45" t="s">
        <v>558</v>
      </c>
      <c r="B45" t="s">
        <v>64</v>
      </c>
      <c r="C45" t="s">
        <v>24959</v>
      </c>
      <c r="D45" t="s">
        <v>24960</v>
      </c>
      <c r="E45" t="s">
        <v>24961</v>
      </c>
      <c r="F45" s="2">
        <v>44326</v>
      </c>
    </row>
    <row r="46" spans="1:6" x14ac:dyDescent="0.3">
      <c r="A46" t="s">
        <v>570</v>
      </c>
      <c r="B46" t="s">
        <v>59</v>
      </c>
    </row>
    <row r="47" spans="1:6" x14ac:dyDescent="0.3">
      <c r="A47" t="s">
        <v>582</v>
      </c>
      <c r="B47" t="s">
        <v>59</v>
      </c>
    </row>
    <row r="48" spans="1:6" x14ac:dyDescent="0.3">
      <c r="A48" t="s">
        <v>593</v>
      </c>
      <c r="B48" t="s">
        <v>59</v>
      </c>
    </row>
    <row r="49" spans="1:6" x14ac:dyDescent="0.3">
      <c r="A49" t="s">
        <v>605</v>
      </c>
      <c r="B49" t="s">
        <v>59</v>
      </c>
    </row>
    <row r="50" spans="1:6" x14ac:dyDescent="0.3">
      <c r="A50" t="s">
        <v>614</v>
      </c>
      <c r="B50" t="s">
        <v>59</v>
      </c>
    </row>
    <row r="51" spans="1:6" x14ac:dyDescent="0.3">
      <c r="A51" t="s">
        <v>625</v>
      </c>
      <c r="B51" t="s">
        <v>59</v>
      </c>
    </row>
    <row r="52" spans="1:6" x14ac:dyDescent="0.3">
      <c r="A52" t="s">
        <v>639</v>
      </c>
      <c r="B52" t="s">
        <v>59</v>
      </c>
    </row>
    <row r="53" spans="1:6" x14ac:dyDescent="0.3">
      <c r="A53" t="s">
        <v>652</v>
      </c>
      <c r="B53" t="s">
        <v>59</v>
      </c>
    </row>
    <row r="54" spans="1:6" x14ac:dyDescent="0.3">
      <c r="A54" t="s">
        <v>665</v>
      </c>
      <c r="B54" t="s">
        <v>64</v>
      </c>
      <c r="C54" t="s">
        <v>24962</v>
      </c>
      <c r="D54" t="s">
        <v>24947</v>
      </c>
      <c r="E54" t="s">
        <v>24963</v>
      </c>
      <c r="F54" s="2">
        <v>44377</v>
      </c>
    </row>
    <row r="55" spans="1:6" x14ac:dyDescent="0.3">
      <c r="A55" t="s">
        <v>679</v>
      </c>
      <c r="B55" t="s">
        <v>59</v>
      </c>
    </row>
    <row r="56" spans="1:6" x14ac:dyDescent="0.3">
      <c r="A56" t="s">
        <v>690</v>
      </c>
      <c r="B56" t="s">
        <v>59</v>
      </c>
    </row>
    <row r="57" spans="1:6" x14ac:dyDescent="0.3">
      <c r="A57" t="s">
        <v>703</v>
      </c>
      <c r="B57" t="s">
        <v>59</v>
      </c>
    </row>
    <row r="58" spans="1:6" x14ac:dyDescent="0.3">
      <c r="A58" t="s">
        <v>713</v>
      </c>
      <c r="B58" t="s">
        <v>59</v>
      </c>
    </row>
    <row r="59" spans="1:6" x14ac:dyDescent="0.3">
      <c r="A59" t="s">
        <v>726</v>
      </c>
      <c r="B59" t="s">
        <v>59</v>
      </c>
    </row>
    <row r="60" spans="1:6" x14ac:dyDescent="0.3">
      <c r="A60" t="s">
        <v>736</v>
      </c>
      <c r="B60" t="s">
        <v>64</v>
      </c>
      <c r="C60" t="s">
        <v>24964</v>
      </c>
      <c r="D60" t="s">
        <v>24947</v>
      </c>
      <c r="E60" t="s">
        <v>24965</v>
      </c>
      <c r="F60" s="2">
        <v>44159</v>
      </c>
    </row>
    <row r="61" spans="1:6" x14ac:dyDescent="0.3">
      <c r="A61" t="s">
        <v>744</v>
      </c>
      <c r="B61" t="s">
        <v>59</v>
      </c>
    </row>
    <row r="62" spans="1:6" x14ac:dyDescent="0.3">
      <c r="A62" t="s">
        <v>757</v>
      </c>
      <c r="B62" t="s">
        <v>59</v>
      </c>
    </row>
    <row r="63" spans="1:6" x14ac:dyDescent="0.3">
      <c r="A63" t="s">
        <v>767</v>
      </c>
      <c r="B63" t="s">
        <v>64</v>
      </c>
      <c r="C63" t="s">
        <v>24966</v>
      </c>
      <c r="D63" t="s">
        <v>24947</v>
      </c>
      <c r="E63" t="s">
        <v>24967</v>
      </c>
      <c r="F63" s="2">
        <v>44207</v>
      </c>
    </row>
    <row r="64" spans="1:6" x14ac:dyDescent="0.3">
      <c r="A64" t="s">
        <v>779</v>
      </c>
      <c r="B64" t="s">
        <v>64</v>
      </c>
      <c r="C64" t="s">
        <v>24968</v>
      </c>
      <c r="D64" t="s">
        <v>24947</v>
      </c>
      <c r="E64" t="s">
        <v>24969</v>
      </c>
      <c r="F64" s="2">
        <v>44144</v>
      </c>
    </row>
    <row r="65" spans="1:2" x14ac:dyDescent="0.3">
      <c r="A65" t="s">
        <v>793</v>
      </c>
      <c r="B65" t="s">
        <v>59</v>
      </c>
    </row>
    <row r="66" spans="1:2" x14ac:dyDescent="0.3">
      <c r="A66" t="s">
        <v>807</v>
      </c>
      <c r="B66" t="s">
        <v>59</v>
      </c>
    </row>
    <row r="67" spans="1:2" x14ac:dyDescent="0.3">
      <c r="A67" t="s">
        <v>819</v>
      </c>
      <c r="B67" t="s">
        <v>59</v>
      </c>
    </row>
    <row r="68" spans="1:2" x14ac:dyDescent="0.3">
      <c r="A68" t="s">
        <v>830</v>
      </c>
      <c r="B68" t="s">
        <v>59</v>
      </c>
    </row>
    <row r="69" spans="1:2" x14ac:dyDescent="0.3">
      <c r="A69" t="s">
        <v>841</v>
      </c>
      <c r="B69" t="s">
        <v>59</v>
      </c>
    </row>
    <row r="70" spans="1:2" x14ac:dyDescent="0.3">
      <c r="A70" t="s">
        <v>851</v>
      </c>
      <c r="B70" t="s">
        <v>59</v>
      </c>
    </row>
    <row r="71" spans="1:2" x14ac:dyDescent="0.3">
      <c r="A71" t="s">
        <v>857</v>
      </c>
      <c r="B71" t="s">
        <v>59</v>
      </c>
    </row>
    <row r="72" spans="1:2" x14ac:dyDescent="0.3">
      <c r="A72" t="s">
        <v>870</v>
      </c>
      <c r="B72" t="s">
        <v>59</v>
      </c>
    </row>
    <row r="73" spans="1:2" x14ac:dyDescent="0.3">
      <c r="A73" t="s">
        <v>882</v>
      </c>
      <c r="B73" t="s">
        <v>59</v>
      </c>
    </row>
    <row r="74" spans="1:2" x14ac:dyDescent="0.3">
      <c r="A74" t="s">
        <v>895</v>
      </c>
      <c r="B74" t="s">
        <v>59</v>
      </c>
    </row>
    <row r="75" spans="1:2" x14ac:dyDescent="0.3">
      <c r="A75" t="s">
        <v>914</v>
      </c>
      <c r="B75" t="s">
        <v>59</v>
      </c>
    </row>
    <row r="76" spans="1:2" x14ac:dyDescent="0.3">
      <c r="A76" t="s">
        <v>926</v>
      </c>
      <c r="B76" t="s">
        <v>59</v>
      </c>
    </row>
    <row r="77" spans="1:2" x14ac:dyDescent="0.3">
      <c r="A77" t="s">
        <v>935</v>
      </c>
      <c r="B77" t="s">
        <v>59</v>
      </c>
    </row>
    <row r="78" spans="1:2" x14ac:dyDescent="0.3">
      <c r="A78" t="s">
        <v>946</v>
      </c>
      <c r="B78" t="s">
        <v>59</v>
      </c>
    </row>
    <row r="79" spans="1:2" x14ac:dyDescent="0.3">
      <c r="A79" t="s">
        <v>957</v>
      </c>
      <c r="B79" t="s">
        <v>59</v>
      </c>
    </row>
    <row r="80" spans="1:2" x14ac:dyDescent="0.3">
      <c r="A80" t="s">
        <v>967</v>
      </c>
      <c r="B80" t="s">
        <v>59</v>
      </c>
    </row>
    <row r="81" spans="1:6" x14ac:dyDescent="0.3">
      <c r="A81" t="s">
        <v>980</v>
      </c>
      <c r="B81" t="s">
        <v>59</v>
      </c>
    </row>
    <row r="82" spans="1:6" x14ac:dyDescent="0.3">
      <c r="A82" t="s">
        <v>986</v>
      </c>
      <c r="B82" t="s">
        <v>59</v>
      </c>
    </row>
    <row r="83" spans="1:6" x14ac:dyDescent="0.3">
      <c r="A83" t="s">
        <v>998</v>
      </c>
      <c r="B83" t="s">
        <v>59</v>
      </c>
    </row>
    <row r="84" spans="1:6" x14ac:dyDescent="0.3">
      <c r="A84" t="s">
        <v>1011</v>
      </c>
      <c r="B84" t="s">
        <v>59</v>
      </c>
    </row>
    <row r="85" spans="1:6" x14ac:dyDescent="0.3">
      <c r="A85" t="s">
        <v>1024</v>
      </c>
      <c r="B85" t="s">
        <v>59</v>
      </c>
    </row>
    <row r="86" spans="1:6" x14ac:dyDescent="0.3">
      <c r="A86" t="s">
        <v>1037</v>
      </c>
      <c r="B86" t="s">
        <v>64</v>
      </c>
      <c r="C86" t="s">
        <v>24970</v>
      </c>
      <c r="D86" t="s">
        <v>24947</v>
      </c>
      <c r="E86" t="s">
        <v>24971</v>
      </c>
      <c r="F86" s="2">
        <v>44048</v>
      </c>
    </row>
    <row r="87" spans="1:6" x14ac:dyDescent="0.3">
      <c r="A87" t="s">
        <v>1046</v>
      </c>
      <c r="B87" t="s">
        <v>59</v>
      </c>
    </row>
    <row r="88" spans="1:6" x14ac:dyDescent="0.3">
      <c r="A88" t="s">
        <v>1058</v>
      </c>
      <c r="B88" t="s">
        <v>59</v>
      </c>
    </row>
    <row r="89" spans="1:6" x14ac:dyDescent="0.3">
      <c r="A89" t="s">
        <v>1068</v>
      </c>
      <c r="B89" t="s">
        <v>59</v>
      </c>
    </row>
    <row r="90" spans="1:6" x14ac:dyDescent="0.3">
      <c r="A90" t="s">
        <v>1082</v>
      </c>
      <c r="B90" t="s">
        <v>59</v>
      </c>
    </row>
    <row r="91" spans="1:6" x14ac:dyDescent="0.3">
      <c r="A91" t="s">
        <v>1095</v>
      </c>
      <c r="B91" t="s">
        <v>59</v>
      </c>
    </row>
    <row r="92" spans="1:6" x14ac:dyDescent="0.3">
      <c r="A92" t="s">
        <v>1106</v>
      </c>
      <c r="B92" t="s">
        <v>59</v>
      </c>
    </row>
    <row r="93" spans="1:6" x14ac:dyDescent="0.3">
      <c r="A93" t="s">
        <v>1120</v>
      </c>
      <c r="B93" t="s">
        <v>59</v>
      </c>
    </row>
    <row r="94" spans="1:6" x14ac:dyDescent="0.3">
      <c r="A94" t="s">
        <v>1133</v>
      </c>
      <c r="B94" t="s">
        <v>59</v>
      </c>
    </row>
    <row r="95" spans="1:6" x14ac:dyDescent="0.3">
      <c r="A95" t="s">
        <v>1141</v>
      </c>
      <c r="B95" t="s">
        <v>64</v>
      </c>
      <c r="C95" t="s">
        <v>24972</v>
      </c>
      <c r="D95" t="s">
        <v>24947</v>
      </c>
      <c r="E95" t="s">
        <v>24973</v>
      </c>
      <c r="F95" s="2">
        <v>44262</v>
      </c>
    </row>
    <row r="96" spans="1:6" x14ac:dyDescent="0.3">
      <c r="A96" t="s">
        <v>1152</v>
      </c>
      <c r="B96" t="s">
        <v>59</v>
      </c>
    </row>
    <row r="97" spans="1:6" x14ac:dyDescent="0.3">
      <c r="A97" t="s">
        <v>1158</v>
      </c>
      <c r="B97" t="s">
        <v>59</v>
      </c>
    </row>
    <row r="98" spans="1:6" x14ac:dyDescent="0.3">
      <c r="A98" t="s">
        <v>1167</v>
      </c>
      <c r="B98" t="s">
        <v>59</v>
      </c>
    </row>
    <row r="99" spans="1:6" x14ac:dyDescent="0.3">
      <c r="A99" t="s">
        <v>1174</v>
      </c>
      <c r="B99" t="s">
        <v>59</v>
      </c>
    </row>
    <row r="100" spans="1:6" x14ac:dyDescent="0.3">
      <c r="A100" t="s">
        <v>1187</v>
      </c>
      <c r="B100" t="s">
        <v>59</v>
      </c>
    </row>
    <row r="101" spans="1:6" x14ac:dyDescent="0.3">
      <c r="A101" t="s">
        <v>1195</v>
      </c>
      <c r="B101" t="s">
        <v>59</v>
      </c>
    </row>
    <row r="102" spans="1:6" x14ac:dyDescent="0.3">
      <c r="A102" t="s">
        <v>1201</v>
      </c>
      <c r="B102" t="s">
        <v>59</v>
      </c>
    </row>
    <row r="103" spans="1:6" x14ac:dyDescent="0.3">
      <c r="A103" t="s">
        <v>1218</v>
      </c>
      <c r="B103" t="s">
        <v>64</v>
      </c>
      <c r="C103" t="s">
        <v>24974</v>
      </c>
      <c r="D103" t="s">
        <v>24947</v>
      </c>
      <c r="E103" t="s">
        <v>24975</v>
      </c>
      <c r="F103" s="2">
        <v>44123</v>
      </c>
    </row>
    <row r="104" spans="1:6" x14ac:dyDescent="0.3">
      <c r="A104" t="s">
        <v>1228</v>
      </c>
      <c r="B104" t="s">
        <v>59</v>
      </c>
    </row>
    <row r="105" spans="1:6" x14ac:dyDescent="0.3">
      <c r="A105" t="s">
        <v>1241</v>
      </c>
      <c r="B105" t="s">
        <v>59</v>
      </c>
    </row>
    <row r="106" spans="1:6" x14ac:dyDescent="0.3">
      <c r="A106" t="s">
        <v>1251</v>
      </c>
      <c r="B106" t="s">
        <v>59</v>
      </c>
    </row>
    <row r="107" spans="1:6" x14ac:dyDescent="0.3">
      <c r="A107" t="s">
        <v>1261</v>
      </c>
      <c r="B107" t="s">
        <v>59</v>
      </c>
    </row>
    <row r="108" spans="1:6" x14ac:dyDescent="0.3">
      <c r="A108" t="s">
        <v>1267</v>
      </c>
      <c r="B108" t="s">
        <v>59</v>
      </c>
    </row>
    <row r="109" spans="1:6" x14ac:dyDescent="0.3">
      <c r="A109" t="s">
        <v>1275</v>
      </c>
      <c r="B109" t="s">
        <v>59</v>
      </c>
    </row>
    <row r="110" spans="1:6" x14ac:dyDescent="0.3">
      <c r="A110" t="s">
        <v>1280</v>
      </c>
      <c r="B110" t="s">
        <v>59</v>
      </c>
    </row>
    <row r="111" spans="1:6" x14ac:dyDescent="0.3">
      <c r="A111" t="s">
        <v>1286</v>
      </c>
      <c r="B111" t="s">
        <v>59</v>
      </c>
    </row>
    <row r="112" spans="1:6" x14ac:dyDescent="0.3">
      <c r="A112" t="s">
        <v>1292</v>
      </c>
      <c r="B112" t="s">
        <v>59</v>
      </c>
    </row>
    <row r="113" spans="1:6" x14ac:dyDescent="0.3">
      <c r="A113" t="s">
        <v>1299</v>
      </c>
      <c r="B113" t="s">
        <v>59</v>
      </c>
    </row>
    <row r="114" spans="1:6" x14ac:dyDescent="0.3">
      <c r="A114" t="s">
        <v>1305</v>
      </c>
      <c r="B114" t="s">
        <v>59</v>
      </c>
    </row>
    <row r="115" spans="1:6" x14ac:dyDescent="0.3">
      <c r="A115" t="s">
        <v>1311</v>
      </c>
      <c r="B115" t="s">
        <v>59</v>
      </c>
    </row>
    <row r="116" spans="1:6" x14ac:dyDescent="0.3">
      <c r="A116" t="s">
        <v>1316</v>
      </c>
      <c r="B116" t="s">
        <v>59</v>
      </c>
    </row>
    <row r="117" spans="1:6" x14ac:dyDescent="0.3">
      <c r="A117" t="s">
        <v>1321</v>
      </c>
      <c r="B117" t="s">
        <v>59</v>
      </c>
    </row>
    <row r="118" spans="1:6" x14ac:dyDescent="0.3">
      <c r="A118" t="s">
        <v>1327</v>
      </c>
      <c r="B118" t="s">
        <v>59</v>
      </c>
    </row>
    <row r="119" spans="1:6" x14ac:dyDescent="0.3">
      <c r="A119" t="s">
        <v>1341</v>
      </c>
      <c r="B119" t="s">
        <v>59</v>
      </c>
    </row>
    <row r="120" spans="1:6" x14ac:dyDescent="0.3">
      <c r="A120" t="s">
        <v>1353</v>
      </c>
      <c r="B120" t="s">
        <v>64</v>
      </c>
      <c r="C120" t="s">
        <v>24976</v>
      </c>
      <c r="D120" t="s">
        <v>24977</v>
      </c>
      <c r="E120" t="s">
        <v>24978</v>
      </c>
      <c r="F120" s="2">
        <v>44160</v>
      </c>
    </row>
    <row r="121" spans="1:6" x14ac:dyDescent="0.3">
      <c r="A121" t="s">
        <v>1365</v>
      </c>
      <c r="B121" t="s">
        <v>59</v>
      </c>
    </row>
    <row r="122" spans="1:6" x14ac:dyDescent="0.3">
      <c r="A122" t="s">
        <v>1371</v>
      </c>
      <c r="B122" t="s">
        <v>59</v>
      </c>
    </row>
    <row r="123" spans="1:6" x14ac:dyDescent="0.3">
      <c r="A123" t="s">
        <v>1378</v>
      </c>
      <c r="B123" t="s">
        <v>59</v>
      </c>
    </row>
    <row r="124" spans="1:6" x14ac:dyDescent="0.3">
      <c r="A124" t="s">
        <v>1380</v>
      </c>
      <c r="B124" t="s">
        <v>59</v>
      </c>
    </row>
    <row r="125" spans="1:6" x14ac:dyDescent="0.3">
      <c r="A125" t="s">
        <v>1394</v>
      </c>
      <c r="B125" t="s">
        <v>59</v>
      </c>
    </row>
    <row r="126" spans="1:6" x14ac:dyDescent="0.3">
      <c r="A126" t="s">
        <v>1404</v>
      </c>
      <c r="B126" t="s">
        <v>59</v>
      </c>
    </row>
    <row r="127" spans="1:6" x14ac:dyDescent="0.3">
      <c r="A127" t="s">
        <v>1417</v>
      </c>
      <c r="B127" t="s">
        <v>59</v>
      </c>
    </row>
    <row r="128" spans="1:6" x14ac:dyDescent="0.3">
      <c r="A128" t="s">
        <v>1425</v>
      </c>
      <c r="B128" t="s">
        <v>59</v>
      </c>
    </row>
    <row r="129" spans="1:2" x14ac:dyDescent="0.3">
      <c r="A129" t="s">
        <v>1443</v>
      </c>
      <c r="B129" t="s">
        <v>59</v>
      </c>
    </row>
    <row r="130" spans="1:2" x14ac:dyDescent="0.3">
      <c r="A130" t="s">
        <v>1453</v>
      </c>
      <c r="B130" t="s">
        <v>59</v>
      </c>
    </row>
    <row r="131" spans="1:2" x14ac:dyDescent="0.3">
      <c r="A131" t="s">
        <v>1462</v>
      </c>
      <c r="B131" t="s">
        <v>59</v>
      </c>
    </row>
    <row r="132" spans="1:2" x14ac:dyDescent="0.3">
      <c r="A132" t="s">
        <v>1471</v>
      </c>
      <c r="B132" t="s">
        <v>59</v>
      </c>
    </row>
    <row r="133" spans="1:2" x14ac:dyDescent="0.3">
      <c r="A133" t="s">
        <v>1479</v>
      </c>
      <c r="B133" t="s">
        <v>59</v>
      </c>
    </row>
    <row r="134" spans="1:2" x14ac:dyDescent="0.3">
      <c r="A134" t="s">
        <v>1488</v>
      </c>
      <c r="B134" t="s">
        <v>59</v>
      </c>
    </row>
    <row r="135" spans="1:2" x14ac:dyDescent="0.3">
      <c r="A135" t="s">
        <v>1502</v>
      </c>
      <c r="B135" t="s">
        <v>59</v>
      </c>
    </row>
    <row r="136" spans="1:2" x14ac:dyDescent="0.3">
      <c r="A136" t="s">
        <v>1514</v>
      </c>
      <c r="B136" t="s">
        <v>59</v>
      </c>
    </row>
    <row r="137" spans="1:2" x14ac:dyDescent="0.3">
      <c r="A137" t="s">
        <v>1525</v>
      </c>
      <c r="B137" t="s">
        <v>59</v>
      </c>
    </row>
    <row r="138" spans="1:2" x14ac:dyDescent="0.3">
      <c r="A138" t="s">
        <v>1533</v>
      </c>
      <c r="B138" t="s">
        <v>59</v>
      </c>
    </row>
    <row r="139" spans="1:2" x14ac:dyDescent="0.3">
      <c r="A139" t="s">
        <v>1541</v>
      </c>
      <c r="B139" t="s">
        <v>59</v>
      </c>
    </row>
    <row r="140" spans="1:2" x14ac:dyDescent="0.3">
      <c r="A140" t="s">
        <v>1555</v>
      </c>
      <c r="B140" t="s">
        <v>59</v>
      </c>
    </row>
    <row r="141" spans="1:2" x14ac:dyDescent="0.3">
      <c r="A141" t="s">
        <v>1567</v>
      </c>
      <c r="B141" t="s">
        <v>59</v>
      </c>
    </row>
    <row r="142" spans="1:2" x14ac:dyDescent="0.3">
      <c r="A142" t="s">
        <v>1581</v>
      </c>
      <c r="B142" t="s">
        <v>59</v>
      </c>
    </row>
    <row r="143" spans="1:2" x14ac:dyDescent="0.3">
      <c r="A143" t="s">
        <v>1589</v>
      </c>
      <c r="B143" t="s">
        <v>59</v>
      </c>
    </row>
    <row r="144" spans="1:2" x14ac:dyDescent="0.3">
      <c r="A144" t="s">
        <v>1600</v>
      </c>
      <c r="B144" t="s">
        <v>59</v>
      </c>
    </row>
    <row r="145" spans="1:6" x14ac:dyDescent="0.3">
      <c r="A145" t="s">
        <v>1611</v>
      </c>
      <c r="B145" t="s">
        <v>59</v>
      </c>
    </row>
    <row r="146" spans="1:6" x14ac:dyDescent="0.3">
      <c r="A146" t="s">
        <v>1623</v>
      </c>
      <c r="B146" t="s">
        <v>59</v>
      </c>
    </row>
    <row r="147" spans="1:6" x14ac:dyDescent="0.3">
      <c r="A147" t="s">
        <v>1629</v>
      </c>
      <c r="B147" t="s">
        <v>59</v>
      </c>
    </row>
    <row r="148" spans="1:6" x14ac:dyDescent="0.3">
      <c r="A148" t="s">
        <v>1638</v>
      </c>
      <c r="B148" t="s">
        <v>64</v>
      </c>
      <c r="C148" t="s">
        <v>24979</v>
      </c>
      <c r="D148" t="s">
        <v>24947</v>
      </c>
      <c r="E148" t="s">
        <v>24980</v>
      </c>
      <c r="F148" s="2">
        <v>44126</v>
      </c>
    </row>
    <row r="149" spans="1:6" x14ac:dyDescent="0.3">
      <c r="A149" t="s">
        <v>1649</v>
      </c>
      <c r="B149" t="s">
        <v>59</v>
      </c>
    </row>
    <row r="150" spans="1:6" x14ac:dyDescent="0.3">
      <c r="A150" t="s">
        <v>1663</v>
      </c>
      <c r="B150" t="s">
        <v>59</v>
      </c>
    </row>
    <row r="151" spans="1:6" x14ac:dyDescent="0.3">
      <c r="A151" t="s">
        <v>1674</v>
      </c>
      <c r="B151" t="s">
        <v>59</v>
      </c>
    </row>
    <row r="152" spans="1:6" x14ac:dyDescent="0.3">
      <c r="A152" t="s">
        <v>1687</v>
      </c>
      <c r="B152" t="s">
        <v>59</v>
      </c>
    </row>
    <row r="153" spans="1:6" x14ac:dyDescent="0.3">
      <c r="A153" t="s">
        <v>1695</v>
      </c>
      <c r="B153" t="s">
        <v>59</v>
      </c>
    </row>
    <row r="154" spans="1:6" x14ac:dyDescent="0.3">
      <c r="A154" t="s">
        <v>1710</v>
      </c>
      <c r="B154" t="s">
        <v>59</v>
      </c>
    </row>
    <row r="155" spans="1:6" x14ac:dyDescent="0.3">
      <c r="A155" t="s">
        <v>1724</v>
      </c>
      <c r="B155" t="s">
        <v>59</v>
      </c>
    </row>
    <row r="156" spans="1:6" x14ac:dyDescent="0.3">
      <c r="A156" t="s">
        <v>1736</v>
      </c>
      <c r="B156" t="s">
        <v>59</v>
      </c>
    </row>
    <row r="157" spans="1:6" x14ac:dyDescent="0.3">
      <c r="A157" t="s">
        <v>1749</v>
      </c>
      <c r="B157" t="s">
        <v>59</v>
      </c>
    </row>
    <row r="158" spans="1:6" x14ac:dyDescent="0.3">
      <c r="A158" t="s">
        <v>1763</v>
      </c>
      <c r="B158" t="s">
        <v>59</v>
      </c>
    </row>
    <row r="159" spans="1:6" x14ac:dyDescent="0.3">
      <c r="A159" t="s">
        <v>1772</v>
      </c>
      <c r="B159" t="s">
        <v>59</v>
      </c>
    </row>
    <row r="160" spans="1:6" x14ac:dyDescent="0.3">
      <c r="A160" t="s">
        <v>1786</v>
      </c>
      <c r="B160" t="s">
        <v>59</v>
      </c>
    </row>
    <row r="161" spans="1:6" x14ac:dyDescent="0.3">
      <c r="A161" t="s">
        <v>1797</v>
      </c>
      <c r="B161" t="s">
        <v>59</v>
      </c>
    </row>
    <row r="162" spans="1:6" x14ac:dyDescent="0.3">
      <c r="A162" t="s">
        <v>1808</v>
      </c>
      <c r="B162" t="s">
        <v>59</v>
      </c>
    </row>
    <row r="163" spans="1:6" x14ac:dyDescent="0.3">
      <c r="A163" t="s">
        <v>1815</v>
      </c>
      <c r="B163" t="s">
        <v>59</v>
      </c>
    </row>
    <row r="164" spans="1:6" x14ac:dyDescent="0.3">
      <c r="A164" t="s">
        <v>1826</v>
      </c>
      <c r="B164" t="s">
        <v>64</v>
      </c>
      <c r="C164" t="s">
        <v>24981</v>
      </c>
      <c r="D164" t="s">
        <v>24947</v>
      </c>
      <c r="E164" t="s">
        <v>24982</v>
      </c>
      <c r="F164" s="2">
        <v>44158</v>
      </c>
    </row>
    <row r="165" spans="1:6" x14ac:dyDescent="0.3">
      <c r="A165" t="s">
        <v>1837</v>
      </c>
      <c r="B165" t="s">
        <v>64</v>
      </c>
      <c r="C165" t="s">
        <v>24983</v>
      </c>
      <c r="D165" t="s">
        <v>24947</v>
      </c>
      <c r="E165" t="s">
        <v>24984</v>
      </c>
      <c r="F165" s="2">
        <v>44018</v>
      </c>
    </row>
    <row r="166" spans="1:6" x14ac:dyDescent="0.3">
      <c r="A166" t="s">
        <v>1845</v>
      </c>
      <c r="B166" t="s">
        <v>59</v>
      </c>
    </row>
    <row r="167" spans="1:6" x14ac:dyDescent="0.3">
      <c r="A167" t="s">
        <v>1858</v>
      </c>
      <c r="B167" t="s">
        <v>59</v>
      </c>
    </row>
    <row r="168" spans="1:6" x14ac:dyDescent="0.3">
      <c r="A168" t="s">
        <v>1870</v>
      </c>
      <c r="B168" t="s">
        <v>59</v>
      </c>
    </row>
    <row r="169" spans="1:6" x14ac:dyDescent="0.3">
      <c r="A169" t="s">
        <v>1879</v>
      </c>
      <c r="B169" t="s">
        <v>59</v>
      </c>
    </row>
    <row r="170" spans="1:6" x14ac:dyDescent="0.3">
      <c r="A170" t="s">
        <v>1892</v>
      </c>
      <c r="B170" t="s">
        <v>59</v>
      </c>
    </row>
    <row r="171" spans="1:6" x14ac:dyDescent="0.3">
      <c r="A171" t="s">
        <v>1903</v>
      </c>
      <c r="B171" t="s">
        <v>59</v>
      </c>
    </row>
    <row r="172" spans="1:6" x14ac:dyDescent="0.3">
      <c r="A172" t="s">
        <v>1916</v>
      </c>
      <c r="B172" t="s">
        <v>59</v>
      </c>
    </row>
    <row r="173" spans="1:6" x14ac:dyDescent="0.3">
      <c r="A173" t="s">
        <v>1930</v>
      </c>
      <c r="B173" t="s">
        <v>64</v>
      </c>
      <c r="C173" t="s">
        <v>24985</v>
      </c>
      <c r="D173" t="s">
        <v>24947</v>
      </c>
      <c r="E173" t="s">
        <v>24986</v>
      </c>
      <c r="F173" s="2">
        <v>44179</v>
      </c>
    </row>
    <row r="174" spans="1:6" x14ac:dyDescent="0.3">
      <c r="A174" t="s">
        <v>1940</v>
      </c>
      <c r="B174" t="s">
        <v>59</v>
      </c>
    </row>
    <row r="175" spans="1:6" x14ac:dyDescent="0.3">
      <c r="A175" t="s">
        <v>1954</v>
      </c>
      <c r="B175" t="s">
        <v>59</v>
      </c>
    </row>
    <row r="176" spans="1:6" x14ac:dyDescent="0.3">
      <c r="A176" t="s">
        <v>1963</v>
      </c>
      <c r="B176" t="s">
        <v>59</v>
      </c>
    </row>
    <row r="177" spans="1:2" x14ac:dyDescent="0.3">
      <c r="A177" t="s">
        <v>1976</v>
      </c>
      <c r="B177" t="s">
        <v>59</v>
      </c>
    </row>
    <row r="178" spans="1:2" x14ac:dyDescent="0.3">
      <c r="A178" t="s">
        <v>1986</v>
      </c>
      <c r="B178" t="s">
        <v>59</v>
      </c>
    </row>
    <row r="179" spans="1:2" x14ac:dyDescent="0.3">
      <c r="A179" t="s">
        <v>1994</v>
      </c>
      <c r="B179" t="s">
        <v>59</v>
      </c>
    </row>
    <row r="180" spans="1:2" x14ac:dyDescent="0.3">
      <c r="A180" t="s">
        <v>2008</v>
      </c>
      <c r="B180" t="s">
        <v>59</v>
      </c>
    </row>
    <row r="181" spans="1:2" x14ac:dyDescent="0.3">
      <c r="A181" t="s">
        <v>2019</v>
      </c>
      <c r="B181" t="s">
        <v>59</v>
      </c>
    </row>
    <row r="182" spans="1:2" x14ac:dyDescent="0.3">
      <c r="A182" t="s">
        <v>2033</v>
      </c>
      <c r="B182" t="s">
        <v>59</v>
      </c>
    </row>
    <row r="183" spans="1:2" x14ac:dyDescent="0.3">
      <c r="A183" t="s">
        <v>2049</v>
      </c>
      <c r="B183" t="s">
        <v>59</v>
      </c>
    </row>
    <row r="184" spans="1:2" x14ac:dyDescent="0.3">
      <c r="A184" t="s">
        <v>2055</v>
      </c>
      <c r="B184" t="s">
        <v>59</v>
      </c>
    </row>
    <row r="185" spans="1:2" x14ac:dyDescent="0.3">
      <c r="A185" t="s">
        <v>2061</v>
      </c>
      <c r="B185" t="s">
        <v>59</v>
      </c>
    </row>
    <row r="186" spans="1:2" x14ac:dyDescent="0.3">
      <c r="A186" t="s">
        <v>2073</v>
      </c>
      <c r="B186" t="s">
        <v>59</v>
      </c>
    </row>
    <row r="187" spans="1:2" x14ac:dyDescent="0.3">
      <c r="A187" t="s">
        <v>2083</v>
      </c>
      <c r="B187" t="s">
        <v>59</v>
      </c>
    </row>
    <row r="188" spans="1:2" x14ac:dyDescent="0.3">
      <c r="A188" t="s">
        <v>2088</v>
      </c>
      <c r="B188" t="s">
        <v>59</v>
      </c>
    </row>
    <row r="189" spans="1:2" x14ac:dyDescent="0.3">
      <c r="A189" t="s">
        <v>2093</v>
      </c>
      <c r="B189" t="s">
        <v>59</v>
      </c>
    </row>
    <row r="190" spans="1:2" x14ac:dyDescent="0.3">
      <c r="A190" t="s">
        <v>2104</v>
      </c>
      <c r="B190" t="s">
        <v>59</v>
      </c>
    </row>
    <row r="191" spans="1:2" x14ac:dyDescent="0.3">
      <c r="A191" t="s">
        <v>2111</v>
      </c>
      <c r="B191" t="s">
        <v>59</v>
      </c>
    </row>
    <row r="192" spans="1:2" x14ac:dyDescent="0.3">
      <c r="A192" t="s">
        <v>2118</v>
      </c>
      <c r="B192" t="s">
        <v>59</v>
      </c>
    </row>
    <row r="193" spans="1:6" x14ac:dyDescent="0.3">
      <c r="A193" t="s">
        <v>2123</v>
      </c>
      <c r="B193" t="s">
        <v>59</v>
      </c>
    </row>
    <row r="194" spans="1:6" x14ac:dyDescent="0.3">
      <c r="A194" t="s">
        <v>2128</v>
      </c>
      <c r="B194" t="s">
        <v>59</v>
      </c>
    </row>
    <row r="195" spans="1:6" x14ac:dyDescent="0.3">
      <c r="A195" t="s">
        <v>2134</v>
      </c>
      <c r="B195" t="s">
        <v>59</v>
      </c>
    </row>
    <row r="196" spans="1:6" x14ac:dyDescent="0.3">
      <c r="A196" t="s">
        <v>2137</v>
      </c>
      <c r="B196" t="s">
        <v>59</v>
      </c>
    </row>
    <row r="197" spans="1:6" x14ac:dyDescent="0.3">
      <c r="A197" t="s">
        <v>2142</v>
      </c>
      <c r="B197" t="s">
        <v>64</v>
      </c>
      <c r="C197" t="s">
        <v>24987</v>
      </c>
      <c r="D197" t="s">
        <v>24947</v>
      </c>
      <c r="E197" t="s">
        <v>24988</v>
      </c>
      <c r="F197" s="2">
        <v>44094</v>
      </c>
    </row>
    <row r="198" spans="1:6" x14ac:dyDescent="0.3">
      <c r="A198" t="s">
        <v>2154</v>
      </c>
      <c r="B198" t="s">
        <v>59</v>
      </c>
    </row>
    <row r="199" spans="1:6" x14ac:dyDescent="0.3">
      <c r="A199" t="s">
        <v>2163</v>
      </c>
      <c r="B199" t="s">
        <v>59</v>
      </c>
    </row>
    <row r="200" spans="1:6" x14ac:dyDescent="0.3">
      <c r="A200" t="s">
        <v>2170</v>
      </c>
      <c r="B200" t="s">
        <v>59</v>
      </c>
    </row>
    <row r="201" spans="1:6" x14ac:dyDescent="0.3">
      <c r="A201" t="s">
        <v>2177</v>
      </c>
      <c r="B201" t="s">
        <v>59</v>
      </c>
    </row>
    <row r="202" spans="1:6" x14ac:dyDescent="0.3">
      <c r="A202" t="s">
        <v>2184</v>
      </c>
      <c r="B202" t="s">
        <v>59</v>
      </c>
    </row>
    <row r="203" spans="1:6" x14ac:dyDescent="0.3">
      <c r="A203" t="s">
        <v>2192</v>
      </c>
      <c r="B203" t="s">
        <v>59</v>
      </c>
    </row>
    <row r="204" spans="1:6" x14ac:dyDescent="0.3">
      <c r="A204" t="s">
        <v>2207</v>
      </c>
      <c r="B204" t="s">
        <v>59</v>
      </c>
    </row>
    <row r="205" spans="1:6" x14ac:dyDescent="0.3">
      <c r="A205" t="s">
        <v>2218</v>
      </c>
      <c r="B205" t="s">
        <v>59</v>
      </c>
    </row>
    <row r="206" spans="1:6" x14ac:dyDescent="0.3">
      <c r="A206" t="s">
        <v>2226</v>
      </c>
      <c r="B206" t="s">
        <v>64</v>
      </c>
      <c r="C206" t="s">
        <v>24989</v>
      </c>
      <c r="D206" t="s">
        <v>24947</v>
      </c>
      <c r="E206" t="s">
        <v>24990</v>
      </c>
      <c r="F206" s="2">
        <v>44145</v>
      </c>
    </row>
    <row r="207" spans="1:6" x14ac:dyDescent="0.3">
      <c r="A207" t="s">
        <v>2239</v>
      </c>
      <c r="B207" t="s">
        <v>64</v>
      </c>
      <c r="C207" t="s">
        <v>24991</v>
      </c>
      <c r="D207" t="s">
        <v>24947</v>
      </c>
      <c r="E207" t="s">
        <v>24992</v>
      </c>
      <c r="F207" s="2">
        <v>44116</v>
      </c>
    </row>
    <row r="208" spans="1:6" x14ac:dyDescent="0.3">
      <c r="A208" t="s">
        <v>2249</v>
      </c>
      <c r="B208" t="s">
        <v>59</v>
      </c>
    </row>
    <row r="209" spans="1:6" x14ac:dyDescent="0.3">
      <c r="A209" t="s">
        <v>2260</v>
      </c>
      <c r="B209" t="s">
        <v>59</v>
      </c>
    </row>
    <row r="210" spans="1:6" x14ac:dyDescent="0.3">
      <c r="A210" t="s">
        <v>2272</v>
      </c>
      <c r="B210" t="s">
        <v>59</v>
      </c>
    </row>
    <row r="211" spans="1:6" x14ac:dyDescent="0.3">
      <c r="A211" t="s">
        <v>2282</v>
      </c>
      <c r="B211" t="s">
        <v>59</v>
      </c>
    </row>
    <row r="212" spans="1:6" x14ac:dyDescent="0.3">
      <c r="A212" t="s">
        <v>2286</v>
      </c>
      <c r="B212" t="s">
        <v>59</v>
      </c>
    </row>
    <row r="213" spans="1:6" x14ac:dyDescent="0.3">
      <c r="A213" t="s">
        <v>2292</v>
      </c>
      <c r="B213" t="s">
        <v>59</v>
      </c>
    </row>
    <row r="214" spans="1:6" x14ac:dyDescent="0.3">
      <c r="A214" t="s">
        <v>2297</v>
      </c>
      <c r="B214" t="s">
        <v>59</v>
      </c>
    </row>
    <row r="215" spans="1:6" x14ac:dyDescent="0.3">
      <c r="A215" t="s">
        <v>2309</v>
      </c>
      <c r="B215" t="s">
        <v>64</v>
      </c>
      <c r="C215" t="s">
        <v>24993</v>
      </c>
      <c r="D215" t="s">
        <v>24947</v>
      </c>
      <c r="E215" t="s">
        <v>24994</v>
      </c>
      <c r="F215" s="2">
        <v>44133</v>
      </c>
    </row>
    <row r="216" spans="1:6" x14ac:dyDescent="0.3">
      <c r="A216" t="s">
        <v>2323</v>
      </c>
      <c r="B216" t="s">
        <v>59</v>
      </c>
    </row>
    <row r="217" spans="1:6" x14ac:dyDescent="0.3">
      <c r="A217" t="s">
        <v>2335</v>
      </c>
      <c r="B217" t="s">
        <v>59</v>
      </c>
    </row>
    <row r="218" spans="1:6" x14ac:dyDescent="0.3">
      <c r="A218" t="s">
        <v>2346</v>
      </c>
      <c r="B218" t="s">
        <v>59</v>
      </c>
    </row>
    <row r="219" spans="1:6" x14ac:dyDescent="0.3">
      <c r="A219" t="s">
        <v>2355</v>
      </c>
      <c r="B219" t="s">
        <v>59</v>
      </c>
    </row>
    <row r="220" spans="1:6" x14ac:dyDescent="0.3">
      <c r="A220" t="s">
        <v>2367</v>
      </c>
      <c r="B220" t="s">
        <v>59</v>
      </c>
    </row>
    <row r="221" spans="1:6" x14ac:dyDescent="0.3">
      <c r="A221" t="s">
        <v>2379</v>
      </c>
      <c r="B221" t="s">
        <v>64</v>
      </c>
      <c r="C221" t="s">
        <v>24995</v>
      </c>
      <c r="D221" t="s">
        <v>24947</v>
      </c>
      <c r="E221" t="s">
        <v>24996</v>
      </c>
      <c r="F221" s="2">
        <v>43970</v>
      </c>
    </row>
    <row r="222" spans="1:6" x14ac:dyDescent="0.3">
      <c r="A222" t="s">
        <v>2391</v>
      </c>
      <c r="B222" t="s">
        <v>59</v>
      </c>
    </row>
    <row r="223" spans="1:6" x14ac:dyDescent="0.3">
      <c r="A223" t="s">
        <v>2406</v>
      </c>
      <c r="B223" t="s">
        <v>59</v>
      </c>
    </row>
    <row r="224" spans="1:6" x14ac:dyDescent="0.3">
      <c r="A224" t="s">
        <v>2417</v>
      </c>
      <c r="B224" t="s">
        <v>64</v>
      </c>
      <c r="C224" t="s">
        <v>24997</v>
      </c>
      <c r="D224" t="s">
        <v>24947</v>
      </c>
      <c r="E224" t="s">
        <v>24998</v>
      </c>
      <c r="F224" s="2">
        <v>44024</v>
      </c>
    </row>
    <row r="225" spans="1:6" x14ac:dyDescent="0.3">
      <c r="A225" t="s">
        <v>2430</v>
      </c>
      <c r="B225" t="s">
        <v>59</v>
      </c>
    </row>
    <row r="226" spans="1:6" x14ac:dyDescent="0.3">
      <c r="A226" t="s">
        <v>2435</v>
      </c>
      <c r="B226" t="s">
        <v>59</v>
      </c>
    </row>
    <row r="227" spans="1:6" x14ac:dyDescent="0.3">
      <c r="A227" t="s">
        <v>2447</v>
      </c>
      <c r="B227" t="s">
        <v>59</v>
      </c>
    </row>
    <row r="228" spans="1:6" x14ac:dyDescent="0.3">
      <c r="A228" t="s">
        <v>2461</v>
      </c>
      <c r="B228" t="s">
        <v>59</v>
      </c>
    </row>
    <row r="229" spans="1:6" x14ac:dyDescent="0.3">
      <c r="A229" t="s">
        <v>2471</v>
      </c>
      <c r="B229" t="s">
        <v>59</v>
      </c>
    </row>
    <row r="230" spans="1:6" x14ac:dyDescent="0.3">
      <c r="A230" t="s">
        <v>2484</v>
      </c>
      <c r="B230" t="s">
        <v>59</v>
      </c>
    </row>
    <row r="231" spans="1:6" x14ac:dyDescent="0.3">
      <c r="A231" t="s">
        <v>2492</v>
      </c>
      <c r="B231" t="s">
        <v>59</v>
      </c>
    </row>
    <row r="232" spans="1:6" x14ac:dyDescent="0.3">
      <c r="A232" t="s">
        <v>2505</v>
      </c>
      <c r="B232" t="s">
        <v>64</v>
      </c>
      <c r="C232" t="s">
        <v>24999</v>
      </c>
      <c r="D232" t="s">
        <v>24947</v>
      </c>
      <c r="E232" t="s">
        <v>25000</v>
      </c>
      <c r="F232" s="2">
        <v>44081</v>
      </c>
    </row>
    <row r="233" spans="1:6" x14ac:dyDescent="0.3">
      <c r="A233" t="s">
        <v>2520</v>
      </c>
      <c r="B233" t="s">
        <v>59</v>
      </c>
    </row>
    <row r="234" spans="1:6" x14ac:dyDescent="0.3">
      <c r="A234" t="s">
        <v>2535</v>
      </c>
      <c r="B234" t="s">
        <v>59</v>
      </c>
    </row>
    <row r="235" spans="1:6" x14ac:dyDescent="0.3">
      <c r="A235" t="s">
        <v>2548</v>
      </c>
      <c r="B235" t="s">
        <v>59</v>
      </c>
    </row>
    <row r="236" spans="1:6" x14ac:dyDescent="0.3">
      <c r="A236" t="s">
        <v>2558</v>
      </c>
      <c r="B236" t="s">
        <v>59</v>
      </c>
    </row>
    <row r="237" spans="1:6" x14ac:dyDescent="0.3">
      <c r="A237" t="s">
        <v>2571</v>
      </c>
      <c r="B237" t="s">
        <v>59</v>
      </c>
    </row>
    <row r="238" spans="1:6" x14ac:dyDescent="0.3">
      <c r="A238" t="s">
        <v>2582</v>
      </c>
      <c r="B238" t="s">
        <v>59</v>
      </c>
    </row>
    <row r="239" spans="1:6" x14ac:dyDescent="0.3">
      <c r="A239" t="s">
        <v>2591</v>
      </c>
      <c r="B239" t="s">
        <v>59</v>
      </c>
    </row>
    <row r="240" spans="1:6" x14ac:dyDescent="0.3">
      <c r="A240" t="s">
        <v>2600</v>
      </c>
      <c r="B240" t="s">
        <v>59</v>
      </c>
    </row>
    <row r="241" spans="1:6" x14ac:dyDescent="0.3">
      <c r="A241" t="s">
        <v>2608</v>
      </c>
      <c r="B241" t="s">
        <v>59</v>
      </c>
    </row>
    <row r="242" spans="1:6" x14ac:dyDescent="0.3">
      <c r="A242" t="s">
        <v>2620</v>
      </c>
      <c r="B242" t="s">
        <v>59</v>
      </c>
    </row>
    <row r="243" spans="1:6" x14ac:dyDescent="0.3">
      <c r="A243" t="s">
        <v>2632</v>
      </c>
      <c r="B243" t="s">
        <v>59</v>
      </c>
    </row>
    <row r="244" spans="1:6" x14ac:dyDescent="0.3">
      <c r="A244" t="s">
        <v>2639</v>
      </c>
      <c r="B244" t="s">
        <v>59</v>
      </c>
    </row>
    <row r="245" spans="1:6" x14ac:dyDescent="0.3">
      <c r="A245" t="s">
        <v>2649</v>
      </c>
      <c r="B245" t="s">
        <v>59</v>
      </c>
    </row>
    <row r="246" spans="1:6" x14ac:dyDescent="0.3">
      <c r="A246" t="s">
        <v>2660</v>
      </c>
      <c r="B246" t="s">
        <v>64</v>
      </c>
      <c r="C246" t="s">
        <v>25001</v>
      </c>
      <c r="D246" t="s">
        <v>24947</v>
      </c>
      <c r="E246" t="s">
        <v>25002</v>
      </c>
      <c r="F246" s="2">
        <v>44131</v>
      </c>
    </row>
    <row r="247" spans="1:6" x14ac:dyDescent="0.3">
      <c r="A247" t="s">
        <v>2668</v>
      </c>
      <c r="B247" t="s">
        <v>59</v>
      </c>
    </row>
    <row r="248" spans="1:6" x14ac:dyDescent="0.3">
      <c r="A248" t="s">
        <v>2680</v>
      </c>
      <c r="B248" t="s">
        <v>59</v>
      </c>
    </row>
    <row r="249" spans="1:6" x14ac:dyDescent="0.3">
      <c r="A249" t="s">
        <v>2691</v>
      </c>
      <c r="B249" t="s">
        <v>59</v>
      </c>
    </row>
    <row r="250" spans="1:6" x14ac:dyDescent="0.3">
      <c r="A250" t="s">
        <v>2701</v>
      </c>
      <c r="B250" t="s">
        <v>59</v>
      </c>
    </row>
    <row r="251" spans="1:6" x14ac:dyDescent="0.3">
      <c r="A251" t="s">
        <v>2709</v>
      </c>
      <c r="B251" t="s">
        <v>59</v>
      </c>
    </row>
    <row r="252" spans="1:6" x14ac:dyDescent="0.3">
      <c r="A252" t="s">
        <v>2715</v>
      </c>
      <c r="B252" t="s">
        <v>59</v>
      </c>
    </row>
    <row r="253" spans="1:6" x14ac:dyDescent="0.3">
      <c r="A253" t="s">
        <v>2724</v>
      </c>
      <c r="B253" t="s">
        <v>59</v>
      </c>
    </row>
    <row r="254" spans="1:6" x14ac:dyDescent="0.3">
      <c r="A254" t="s">
        <v>2736</v>
      </c>
      <c r="B254" t="s">
        <v>59</v>
      </c>
    </row>
    <row r="255" spans="1:6" x14ac:dyDescent="0.3">
      <c r="A255" t="s">
        <v>2749</v>
      </c>
      <c r="B255" t="s">
        <v>59</v>
      </c>
    </row>
    <row r="256" spans="1:6" x14ac:dyDescent="0.3">
      <c r="A256" t="s">
        <v>2758</v>
      </c>
      <c r="B256" t="s">
        <v>59</v>
      </c>
    </row>
    <row r="257" spans="1:6" x14ac:dyDescent="0.3">
      <c r="A257" t="s">
        <v>2772</v>
      </c>
      <c r="B257" t="s">
        <v>59</v>
      </c>
    </row>
    <row r="258" spans="1:6" x14ac:dyDescent="0.3">
      <c r="A258" t="s">
        <v>2785</v>
      </c>
      <c r="B258" t="s">
        <v>59</v>
      </c>
    </row>
    <row r="259" spans="1:6" x14ac:dyDescent="0.3">
      <c r="A259" t="s">
        <v>2792</v>
      </c>
      <c r="B259" t="s">
        <v>59</v>
      </c>
    </row>
    <row r="260" spans="1:6" x14ac:dyDescent="0.3">
      <c r="A260" t="s">
        <v>2805</v>
      </c>
      <c r="B260" t="s">
        <v>59</v>
      </c>
    </row>
    <row r="261" spans="1:6" x14ac:dyDescent="0.3">
      <c r="A261" t="s">
        <v>2818</v>
      </c>
      <c r="B261" t="s">
        <v>59</v>
      </c>
    </row>
    <row r="262" spans="1:6" x14ac:dyDescent="0.3">
      <c r="A262" t="s">
        <v>2831</v>
      </c>
      <c r="B262" t="s">
        <v>59</v>
      </c>
    </row>
    <row r="263" spans="1:6" x14ac:dyDescent="0.3">
      <c r="A263" t="s">
        <v>2837</v>
      </c>
      <c r="B263" t="s">
        <v>64</v>
      </c>
      <c r="C263" t="s">
        <v>25003</v>
      </c>
      <c r="D263" t="s">
        <v>24947</v>
      </c>
      <c r="E263" t="s">
        <v>25004</v>
      </c>
      <c r="F263" s="2">
        <v>44179</v>
      </c>
    </row>
    <row r="264" spans="1:6" x14ac:dyDescent="0.3">
      <c r="A264" t="s">
        <v>2847</v>
      </c>
      <c r="B264" t="s">
        <v>59</v>
      </c>
    </row>
    <row r="265" spans="1:6" x14ac:dyDescent="0.3">
      <c r="A265" t="s">
        <v>2864</v>
      </c>
      <c r="B265" t="s">
        <v>59</v>
      </c>
    </row>
    <row r="266" spans="1:6" x14ac:dyDescent="0.3">
      <c r="A266" t="s">
        <v>2876</v>
      </c>
      <c r="B266" t="s">
        <v>59</v>
      </c>
    </row>
    <row r="267" spans="1:6" x14ac:dyDescent="0.3">
      <c r="A267" t="s">
        <v>2887</v>
      </c>
      <c r="B267" t="s">
        <v>59</v>
      </c>
    </row>
    <row r="268" spans="1:6" x14ac:dyDescent="0.3">
      <c r="A268" t="s">
        <v>2903</v>
      </c>
      <c r="B268" t="s">
        <v>64</v>
      </c>
      <c r="C268" t="s">
        <v>25005</v>
      </c>
      <c r="D268" t="s">
        <v>24947</v>
      </c>
      <c r="E268" t="s">
        <v>25006</v>
      </c>
      <c r="F268" s="2">
        <v>44314</v>
      </c>
    </row>
    <row r="269" spans="1:6" x14ac:dyDescent="0.3">
      <c r="A269" t="s">
        <v>2917</v>
      </c>
      <c r="B269" t="s">
        <v>59</v>
      </c>
    </row>
    <row r="270" spans="1:6" x14ac:dyDescent="0.3">
      <c r="A270" t="s">
        <v>2926</v>
      </c>
      <c r="B270" t="s">
        <v>59</v>
      </c>
    </row>
    <row r="271" spans="1:6" x14ac:dyDescent="0.3">
      <c r="A271" t="s">
        <v>2938</v>
      </c>
      <c r="B271" t="s">
        <v>59</v>
      </c>
    </row>
    <row r="272" spans="1:6" x14ac:dyDescent="0.3">
      <c r="A272" t="s">
        <v>2944</v>
      </c>
      <c r="B272" t="s">
        <v>59</v>
      </c>
    </row>
    <row r="273" spans="1:6" x14ac:dyDescent="0.3">
      <c r="A273" t="s">
        <v>2953</v>
      </c>
      <c r="B273" t="s">
        <v>59</v>
      </c>
    </row>
    <row r="274" spans="1:6" x14ac:dyDescent="0.3">
      <c r="A274" t="s">
        <v>2965</v>
      </c>
      <c r="B274" t="s">
        <v>64</v>
      </c>
      <c r="C274" t="s">
        <v>25007</v>
      </c>
      <c r="D274" t="s">
        <v>24947</v>
      </c>
      <c r="E274" t="s">
        <v>25008</v>
      </c>
      <c r="F274" s="2">
        <v>44382</v>
      </c>
    </row>
    <row r="275" spans="1:6" x14ac:dyDescent="0.3">
      <c r="A275" t="s">
        <v>2977</v>
      </c>
      <c r="B275" t="s">
        <v>59</v>
      </c>
    </row>
    <row r="276" spans="1:6" x14ac:dyDescent="0.3">
      <c r="A276" t="s">
        <v>2985</v>
      </c>
      <c r="B276" t="s">
        <v>59</v>
      </c>
    </row>
    <row r="277" spans="1:6" x14ac:dyDescent="0.3">
      <c r="A277" t="s">
        <v>2994</v>
      </c>
      <c r="B277" t="s">
        <v>64</v>
      </c>
      <c r="C277" t="s">
        <v>25009</v>
      </c>
      <c r="D277" t="s">
        <v>24947</v>
      </c>
      <c r="E277" t="s">
        <v>25010</v>
      </c>
      <c r="F277" s="2">
        <v>44158</v>
      </c>
    </row>
    <row r="278" spans="1:6" x14ac:dyDescent="0.3">
      <c r="A278" t="s">
        <v>3009</v>
      </c>
      <c r="B278" t="s">
        <v>59</v>
      </c>
    </row>
    <row r="279" spans="1:6" x14ac:dyDescent="0.3">
      <c r="A279" t="s">
        <v>3024</v>
      </c>
      <c r="B279" t="s">
        <v>59</v>
      </c>
    </row>
    <row r="280" spans="1:6" x14ac:dyDescent="0.3">
      <c r="A280" t="s">
        <v>3035</v>
      </c>
      <c r="B280" t="s">
        <v>59</v>
      </c>
    </row>
    <row r="281" spans="1:6" x14ac:dyDescent="0.3">
      <c r="A281" t="s">
        <v>3049</v>
      </c>
      <c r="B281" t="s">
        <v>59</v>
      </c>
    </row>
    <row r="282" spans="1:6" x14ac:dyDescent="0.3">
      <c r="A282" t="s">
        <v>3064</v>
      </c>
      <c r="B282" t="s">
        <v>59</v>
      </c>
    </row>
    <row r="283" spans="1:6" x14ac:dyDescent="0.3">
      <c r="A283" t="s">
        <v>3076</v>
      </c>
      <c r="B283" t="s">
        <v>59</v>
      </c>
    </row>
    <row r="284" spans="1:6" x14ac:dyDescent="0.3">
      <c r="A284" t="s">
        <v>3088</v>
      </c>
      <c r="B284" t="s">
        <v>59</v>
      </c>
    </row>
    <row r="285" spans="1:6" x14ac:dyDescent="0.3">
      <c r="A285" t="s">
        <v>3104</v>
      </c>
      <c r="B285" t="s">
        <v>59</v>
      </c>
    </row>
    <row r="286" spans="1:6" x14ac:dyDescent="0.3">
      <c r="A286" t="s">
        <v>3119</v>
      </c>
      <c r="B286" t="s">
        <v>59</v>
      </c>
    </row>
    <row r="287" spans="1:6" x14ac:dyDescent="0.3">
      <c r="A287" t="s">
        <v>3134</v>
      </c>
      <c r="B287" t="s">
        <v>59</v>
      </c>
    </row>
    <row r="288" spans="1:6" x14ac:dyDescent="0.3">
      <c r="A288" t="s">
        <v>3141</v>
      </c>
      <c r="B288" t="s">
        <v>59</v>
      </c>
    </row>
    <row r="289" spans="1:6" x14ac:dyDescent="0.3">
      <c r="A289" t="s">
        <v>3152</v>
      </c>
      <c r="B289" t="s">
        <v>59</v>
      </c>
    </row>
    <row r="290" spans="1:6" x14ac:dyDescent="0.3">
      <c r="A290" t="s">
        <v>3164</v>
      </c>
      <c r="B290" t="s">
        <v>64</v>
      </c>
      <c r="C290" t="s">
        <v>25011</v>
      </c>
      <c r="D290" t="s">
        <v>24947</v>
      </c>
      <c r="E290" t="s">
        <v>25012</v>
      </c>
      <c r="F290" s="2">
        <v>44180</v>
      </c>
    </row>
    <row r="291" spans="1:6" x14ac:dyDescent="0.3">
      <c r="A291" t="s">
        <v>3178</v>
      </c>
      <c r="B291" t="s">
        <v>64</v>
      </c>
      <c r="C291" t="s">
        <v>25013</v>
      </c>
      <c r="D291" t="s">
        <v>24947</v>
      </c>
      <c r="E291" t="s">
        <v>25014</v>
      </c>
      <c r="F291" s="2">
        <v>43551</v>
      </c>
    </row>
    <row r="292" spans="1:6" x14ac:dyDescent="0.3">
      <c r="A292" t="s">
        <v>3186</v>
      </c>
      <c r="B292" t="s">
        <v>59</v>
      </c>
    </row>
    <row r="293" spans="1:6" x14ac:dyDescent="0.3">
      <c r="A293" t="s">
        <v>3191</v>
      </c>
      <c r="B293" t="s">
        <v>59</v>
      </c>
    </row>
    <row r="294" spans="1:6" x14ac:dyDescent="0.3">
      <c r="A294" t="s">
        <v>3197</v>
      </c>
      <c r="B294" t="s">
        <v>64</v>
      </c>
      <c r="C294" t="s">
        <v>25015</v>
      </c>
      <c r="D294" t="s">
        <v>25016</v>
      </c>
      <c r="E294" t="s">
        <v>25017</v>
      </c>
      <c r="F294" s="2">
        <v>44097</v>
      </c>
    </row>
    <row r="295" spans="1:6" x14ac:dyDescent="0.3">
      <c r="A295" t="s">
        <v>3206</v>
      </c>
      <c r="B295" t="s">
        <v>59</v>
      </c>
    </row>
    <row r="296" spans="1:6" x14ac:dyDescent="0.3">
      <c r="A296" t="s">
        <v>3210</v>
      </c>
      <c r="B296" t="s">
        <v>59</v>
      </c>
    </row>
    <row r="297" spans="1:6" x14ac:dyDescent="0.3">
      <c r="A297" t="s">
        <v>3221</v>
      </c>
      <c r="B297" t="s">
        <v>59</v>
      </c>
    </row>
    <row r="298" spans="1:6" x14ac:dyDescent="0.3">
      <c r="A298" t="s">
        <v>3233</v>
      </c>
      <c r="B298" t="s">
        <v>59</v>
      </c>
    </row>
    <row r="299" spans="1:6" x14ac:dyDescent="0.3">
      <c r="A299" t="s">
        <v>3241</v>
      </c>
      <c r="B299" t="s">
        <v>59</v>
      </c>
    </row>
    <row r="300" spans="1:6" x14ac:dyDescent="0.3">
      <c r="A300" t="s">
        <v>3254</v>
      </c>
      <c r="B300" t="s">
        <v>59</v>
      </c>
    </row>
    <row r="301" spans="1:6" x14ac:dyDescent="0.3">
      <c r="A301" t="s">
        <v>3264</v>
      </c>
      <c r="B301" t="s">
        <v>64</v>
      </c>
      <c r="C301" t="s">
        <v>25018</v>
      </c>
      <c r="D301" t="s">
        <v>24947</v>
      </c>
      <c r="E301" t="s">
        <v>25019</v>
      </c>
      <c r="F301" s="2">
        <v>44097</v>
      </c>
    </row>
    <row r="302" spans="1:6" x14ac:dyDescent="0.3">
      <c r="A302" t="s">
        <v>3273</v>
      </c>
      <c r="B302" t="s">
        <v>59</v>
      </c>
    </row>
    <row r="303" spans="1:6" x14ac:dyDescent="0.3">
      <c r="A303" t="s">
        <v>3286</v>
      </c>
      <c r="B303" t="s">
        <v>59</v>
      </c>
    </row>
    <row r="304" spans="1:6" x14ac:dyDescent="0.3">
      <c r="A304" t="s">
        <v>3294</v>
      </c>
      <c r="B304" t="s">
        <v>59</v>
      </c>
    </row>
    <row r="305" spans="1:6" x14ac:dyDescent="0.3">
      <c r="A305" t="s">
        <v>3303</v>
      </c>
      <c r="B305" t="s">
        <v>59</v>
      </c>
    </row>
    <row r="306" spans="1:6" x14ac:dyDescent="0.3">
      <c r="A306" t="s">
        <v>3311</v>
      </c>
      <c r="B306" t="s">
        <v>64</v>
      </c>
      <c r="C306" t="s">
        <v>25020</v>
      </c>
      <c r="D306" t="s">
        <v>24947</v>
      </c>
      <c r="E306" t="s">
        <v>25021</v>
      </c>
      <c r="F306" s="2">
        <v>44091</v>
      </c>
    </row>
    <row r="307" spans="1:6" x14ac:dyDescent="0.3">
      <c r="A307" t="s">
        <v>3318</v>
      </c>
      <c r="B307" t="s">
        <v>59</v>
      </c>
    </row>
    <row r="308" spans="1:6" x14ac:dyDescent="0.3">
      <c r="A308" t="s">
        <v>3326</v>
      </c>
      <c r="B308" t="s">
        <v>59</v>
      </c>
    </row>
    <row r="309" spans="1:6" x14ac:dyDescent="0.3">
      <c r="A309" t="s">
        <v>3333</v>
      </c>
      <c r="B309" t="s">
        <v>59</v>
      </c>
    </row>
    <row r="310" spans="1:6" x14ac:dyDescent="0.3">
      <c r="A310" t="s">
        <v>3343</v>
      </c>
      <c r="B310" t="s">
        <v>59</v>
      </c>
    </row>
    <row r="311" spans="1:6" x14ac:dyDescent="0.3">
      <c r="A311" t="s">
        <v>3347</v>
      </c>
      <c r="B311" t="s">
        <v>59</v>
      </c>
    </row>
    <row r="312" spans="1:6" x14ac:dyDescent="0.3">
      <c r="A312" t="s">
        <v>3356</v>
      </c>
      <c r="B312" t="s">
        <v>59</v>
      </c>
    </row>
    <row r="313" spans="1:6" x14ac:dyDescent="0.3">
      <c r="A313" t="s">
        <v>3366</v>
      </c>
      <c r="B313" t="s">
        <v>59</v>
      </c>
    </row>
    <row r="314" spans="1:6" x14ac:dyDescent="0.3">
      <c r="A314" t="s">
        <v>3376</v>
      </c>
      <c r="B314" t="s">
        <v>64</v>
      </c>
      <c r="C314" t="s">
        <v>25022</v>
      </c>
      <c r="D314" t="s">
        <v>24947</v>
      </c>
      <c r="E314" t="s">
        <v>25023</v>
      </c>
      <c r="F314" s="2">
        <v>44382</v>
      </c>
    </row>
    <row r="315" spans="1:6" x14ac:dyDescent="0.3">
      <c r="A315" t="s">
        <v>3385</v>
      </c>
      <c r="B315" t="s">
        <v>64</v>
      </c>
      <c r="C315" t="s">
        <v>25024</v>
      </c>
      <c r="D315" t="s">
        <v>24947</v>
      </c>
      <c r="E315" t="s">
        <v>25025</v>
      </c>
      <c r="F315" s="2">
        <v>44145</v>
      </c>
    </row>
    <row r="316" spans="1:6" x14ac:dyDescent="0.3">
      <c r="A316" t="s">
        <v>3394</v>
      </c>
      <c r="B316" t="s">
        <v>64</v>
      </c>
      <c r="C316" t="s">
        <v>25026</v>
      </c>
      <c r="D316" t="s">
        <v>24947</v>
      </c>
      <c r="E316" t="s">
        <v>25027</v>
      </c>
      <c r="F316" s="2">
        <v>44077</v>
      </c>
    </row>
    <row r="317" spans="1:6" x14ac:dyDescent="0.3">
      <c r="A317" t="s">
        <v>3406</v>
      </c>
      <c r="B317" t="s">
        <v>59</v>
      </c>
    </row>
    <row r="318" spans="1:6" x14ac:dyDescent="0.3">
      <c r="A318" t="s">
        <v>3418</v>
      </c>
      <c r="B318" t="s">
        <v>59</v>
      </c>
    </row>
    <row r="319" spans="1:6" x14ac:dyDescent="0.3">
      <c r="A319" t="s">
        <v>3430</v>
      </c>
      <c r="B319" t="s">
        <v>59</v>
      </c>
    </row>
    <row r="320" spans="1:6" x14ac:dyDescent="0.3">
      <c r="A320" t="s">
        <v>3443</v>
      </c>
      <c r="B320" t="s">
        <v>59</v>
      </c>
    </row>
    <row r="321" spans="1:6" x14ac:dyDescent="0.3">
      <c r="A321" t="s">
        <v>3449</v>
      </c>
      <c r="B321" t="s">
        <v>59</v>
      </c>
    </row>
    <row r="322" spans="1:6" x14ac:dyDescent="0.3">
      <c r="A322" t="s">
        <v>3460</v>
      </c>
      <c r="B322" t="s">
        <v>59</v>
      </c>
    </row>
    <row r="323" spans="1:6" x14ac:dyDescent="0.3">
      <c r="A323" t="s">
        <v>3472</v>
      </c>
      <c r="B323" t="s">
        <v>59</v>
      </c>
    </row>
    <row r="324" spans="1:6" x14ac:dyDescent="0.3">
      <c r="A324" t="s">
        <v>3482</v>
      </c>
      <c r="B324" t="s">
        <v>59</v>
      </c>
    </row>
    <row r="325" spans="1:6" x14ac:dyDescent="0.3">
      <c r="A325" t="s">
        <v>3495</v>
      </c>
      <c r="B325" t="s">
        <v>59</v>
      </c>
    </row>
    <row r="326" spans="1:6" x14ac:dyDescent="0.3">
      <c r="A326" t="s">
        <v>3507</v>
      </c>
      <c r="B326" t="s">
        <v>59</v>
      </c>
    </row>
    <row r="327" spans="1:6" x14ac:dyDescent="0.3">
      <c r="A327" t="s">
        <v>3513</v>
      </c>
      <c r="B327" t="s">
        <v>64</v>
      </c>
      <c r="C327" t="s">
        <v>25028</v>
      </c>
      <c r="D327" t="s">
        <v>24947</v>
      </c>
      <c r="E327" t="s">
        <v>25029</v>
      </c>
      <c r="F327" s="2">
        <v>43994</v>
      </c>
    </row>
    <row r="328" spans="1:6" x14ac:dyDescent="0.3">
      <c r="A328" t="s">
        <v>3525</v>
      </c>
      <c r="B328" t="s">
        <v>59</v>
      </c>
    </row>
    <row r="329" spans="1:6" x14ac:dyDescent="0.3">
      <c r="A329" t="s">
        <v>3536</v>
      </c>
      <c r="B329" t="s">
        <v>59</v>
      </c>
    </row>
    <row r="330" spans="1:6" x14ac:dyDescent="0.3">
      <c r="A330" t="s">
        <v>3547</v>
      </c>
      <c r="B330" t="s">
        <v>64</v>
      </c>
      <c r="C330" t="s">
        <v>25030</v>
      </c>
      <c r="D330" t="s">
        <v>24947</v>
      </c>
      <c r="E330" t="s">
        <v>25031</v>
      </c>
      <c r="F330" s="2">
        <v>44088</v>
      </c>
    </row>
    <row r="331" spans="1:6" x14ac:dyDescent="0.3">
      <c r="A331" t="s">
        <v>3555</v>
      </c>
      <c r="B331" t="s">
        <v>59</v>
      </c>
    </row>
    <row r="332" spans="1:6" x14ac:dyDescent="0.3">
      <c r="A332" t="s">
        <v>3566</v>
      </c>
      <c r="B332" t="s">
        <v>59</v>
      </c>
    </row>
    <row r="333" spans="1:6" x14ac:dyDescent="0.3">
      <c r="A333" t="s">
        <v>3577</v>
      </c>
      <c r="B333" t="s">
        <v>59</v>
      </c>
    </row>
    <row r="334" spans="1:6" x14ac:dyDescent="0.3">
      <c r="A334" t="s">
        <v>3586</v>
      </c>
      <c r="B334" t="s">
        <v>59</v>
      </c>
    </row>
    <row r="335" spans="1:6" x14ac:dyDescent="0.3">
      <c r="A335" t="s">
        <v>3595</v>
      </c>
      <c r="B335" t="s">
        <v>59</v>
      </c>
    </row>
    <row r="336" spans="1:6" x14ac:dyDescent="0.3">
      <c r="A336" t="s">
        <v>3601</v>
      </c>
      <c r="B336" t="s">
        <v>59</v>
      </c>
    </row>
    <row r="337" spans="1:2" x14ac:dyDescent="0.3">
      <c r="A337" t="s">
        <v>3611</v>
      </c>
      <c r="B337" t="s">
        <v>59</v>
      </c>
    </row>
    <row r="338" spans="1:2" x14ac:dyDescent="0.3">
      <c r="A338" t="s">
        <v>3625</v>
      </c>
      <c r="B338" t="s">
        <v>59</v>
      </c>
    </row>
    <row r="339" spans="1:2" x14ac:dyDescent="0.3">
      <c r="A339" t="s">
        <v>3635</v>
      </c>
      <c r="B339" t="s">
        <v>59</v>
      </c>
    </row>
    <row r="340" spans="1:2" x14ac:dyDescent="0.3">
      <c r="A340" t="s">
        <v>3650</v>
      </c>
      <c r="B340" t="s">
        <v>59</v>
      </c>
    </row>
    <row r="341" spans="1:2" x14ac:dyDescent="0.3">
      <c r="A341" t="s">
        <v>3660</v>
      </c>
      <c r="B341" t="s">
        <v>59</v>
      </c>
    </row>
    <row r="342" spans="1:2" x14ac:dyDescent="0.3">
      <c r="A342" t="s">
        <v>3670</v>
      </c>
      <c r="B342" t="s">
        <v>59</v>
      </c>
    </row>
    <row r="343" spans="1:2" x14ac:dyDescent="0.3">
      <c r="A343" t="s">
        <v>3679</v>
      </c>
      <c r="B343" t="s">
        <v>59</v>
      </c>
    </row>
    <row r="344" spans="1:2" x14ac:dyDescent="0.3">
      <c r="A344" t="s">
        <v>3687</v>
      </c>
      <c r="B344" t="s">
        <v>59</v>
      </c>
    </row>
    <row r="345" spans="1:2" x14ac:dyDescent="0.3">
      <c r="A345" t="s">
        <v>3698</v>
      </c>
      <c r="B345" t="s">
        <v>59</v>
      </c>
    </row>
    <row r="346" spans="1:2" x14ac:dyDescent="0.3">
      <c r="A346" t="s">
        <v>3705</v>
      </c>
      <c r="B346" t="s">
        <v>59</v>
      </c>
    </row>
    <row r="347" spans="1:2" x14ac:dyDescent="0.3">
      <c r="A347" t="s">
        <v>3719</v>
      </c>
      <c r="B347" t="s">
        <v>59</v>
      </c>
    </row>
    <row r="348" spans="1:2" x14ac:dyDescent="0.3">
      <c r="A348" t="s">
        <v>3729</v>
      </c>
      <c r="B348" t="s">
        <v>59</v>
      </c>
    </row>
    <row r="349" spans="1:2" x14ac:dyDescent="0.3">
      <c r="A349" t="s">
        <v>3743</v>
      </c>
      <c r="B349" t="s">
        <v>59</v>
      </c>
    </row>
    <row r="350" spans="1:2" x14ac:dyDescent="0.3">
      <c r="A350" t="s">
        <v>3754</v>
      </c>
      <c r="B350" t="s">
        <v>59</v>
      </c>
    </row>
    <row r="351" spans="1:2" x14ac:dyDescent="0.3">
      <c r="A351" t="s">
        <v>3763</v>
      </c>
      <c r="B351" t="s">
        <v>59</v>
      </c>
    </row>
    <row r="352" spans="1:2" x14ac:dyDescent="0.3">
      <c r="A352" t="s">
        <v>3770</v>
      </c>
      <c r="B352" t="s">
        <v>59</v>
      </c>
    </row>
    <row r="353" spans="1:6" x14ac:dyDescent="0.3">
      <c r="A353" t="s">
        <v>3785</v>
      </c>
      <c r="B353" t="s">
        <v>59</v>
      </c>
    </row>
    <row r="354" spans="1:6" x14ac:dyDescent="0.3">
      <c r="A354" t="s">
        <v>3796</v>
      </c>
      <c r="B354" t="s">
        <v>59</v>
      </c>
    </row>
    <row r="355" spans="1:6" x14ac:dyDescent="0.3">
      <c r="A355" t="s">
        <v>3806</v>
      </c>
      <c r="B355" t="s">
        <v>59</v>
      </c>
    </row>
    <row r="356" spans="1:6" x14ac:dyDescent="0.3">
      <c r="A356" t="s">
        <v>3815</v>
      </c>
      <c r="B356" t="s">
        <v>59</v>
      </c>
    </row>
    <row r="357" spans="1:6" x14ac:dyDescent="0.3">
      <c r="A357" t="s">
        <v>3828</v>
      </c>
      <c r="B357" t="s">
        <v>64</v>
      </c>
      <c r="C357" t="s">
        <v>25032</v>
      </c>
      <c r="D357" t="s">
        <v>24947</v>
      </c>
      <c r="E357" t="s">
        <v>25033</v>
      </c>
      <c r="F357" s="2">
        <v>44144</v>
      </c>
    </row>
    <row r="358" spans="1:6" x14ac:dyDescent="0.3">
      <c r="A358" t="s">
        <v>3837</v>
      </c>
      <c r="B358" t="s">
        <v>59</v>
      </c>
    </row>
    <row r="359" spans="1:6" x14ac:dyDescent="0.3">
      <c r="A359" t="s">
        <v>3845</v>
      </c>
      <c r="B359" t="s">
        <v>59</v>
      </c>
    </row>
    <row r="360" spans="1:6" x14ac:dyDescent="0.3">
      <c r="A360" t="s">
        <v>3856</v>
      </c>
      <c r="B360" t="s">
        <v>59</v>
      </c>
    </row>
    <row r="361" spans="1:6" x14ac:dyDescent="0.3">
      <c r="A361" t="s">
        <v>3865</v>
      </c>
      <c r="B361" t="s">
        <v>59</v>
      </c>
    </row>
    <row r="362" spans="1:6" x14ac:dyDescent="0.3">
      <c r="A362" t="s">
        <v>3874</v>
      </c>
      <c r="B362" t="s">
        <v>59</v>
      </c>
    </row>
    <row r="363" spans="1:6" x14ac:dyDescent="0.3">
      <c r="A363" t="s">
        <v>3880</v>
      </c>
      <c r="B363" t="s">
        <v>59</v>
      </c>
    </row>
    <row r="364" spans="1:6" x14ac:dyDescent="0.3">
      <c r="A364" t="s">
        <v>3887</v>
      </c>
      <c r="B364" t="s">
        <v>64</v>
      </c>
      <c r="C364" t="s">
        <v>25034</v>
      </c>
      <c r="D364" t="s">
        <v>24947</v>
      </c>
      <c r="E364" t="s">
        <v>25035</v>
      </c>
      <c r="F364" s="2">
        <v>44068</v>
      </c>
    </row>
    <row r="365" spans="1:6" x14ac:dyDescent="0.3">
      <c r="A365" t="s">
        <v>3902</v>
      </c>
      <c r="B365" t="s">
        <v>64</v>
      </c>
      <c r="C365" t="s">
        <v>25036</v>
      </c>
      <c r="D365" t="s">
        <v>24947</v>
      </c>
      <c r="E365" t="s">
        <v>25037</v>
      </c>
      <c r="F365" s="2">
        <v>44178</v>
      </c>
    </row>
    <row r="366" spans="1:6" x14ac:dyDescent="0.3">
      <c r="A366" t="s">
        <v>3916</v>
      </c>
      <c r="B366" t="s">
        <v>59</v>
      </c>
    </row>
    <row r="367" spans="1:6" x14ac:dyDescent="0.3">
      <c r="A367" t="s">
        <v>3928</v>
      </c>
      <c r="B367" t="s">
        <v>59</v>
      </c>
    </row>
    <row r="368" spans="1:6" x14ac:dyDescent="0.3">
      <c r="A368" t="s">
        <v>3938</v>
      </c>
      <c r="B368" t="s">
        <v>59</v>
      </c>
    </row>
    <row r="369" spans="1:2" x14ac:dyDescent="0.3">
      <c r="A369" t="s">
        <v>3952</v>
      </c>
      <c r="B369" t="s">
        <v>59</v>
      </c>
    </row>
    <row r="370" spans="1:2" x14ac:dyDescent="0.3">
      <c r="A370" t="s">
        <v>3960</v>
      </c>
      <c r="B370" t="s">
        <v>59</v>
      </c>
    </row>
    <row r="371" spans="1:2" x14ac:dyDescent="0.3">
      <c r="A371" t="s">
        <v>3973</v>
      </c>
      <c r="B371" t="s">
        <v>59</v>
      </c>
    </row>
    <row r="372" spans="1:2" x14ac:dyDescent="0.3">
      <c r="A372" t="s">
        <v>3981</v>
      </c>
      <c r="B372" t="s">
        <v>59</v>
      </c>
    </row>
    <row r="373" spans="1:2" x14ac:dyDescent="0.3">
      <c r="A373" t="s">
        <v>3991</v>
      </c>
      <c r="B373" t="s">
        <v>59</v>
      </c>
    </row>
    <row r="374" spans="1:2" x14ac:dyDescent="0.3">
      <c r="A374" t="s">
        <v>4001</v>
      </c>
      <c r="B374" t="s">
        <v>59</v>
      </c>
    </row>
    <row r="375" spans="1:2" x14ac:dyDescent="0.3">
      <c r="A375" t="s">
        <v>4009</v>
      </c>
      <c r="B375" t="s">
        <v>59</v>
      </c>
    </row>
    <row r="376" spans="1:2" x14ac:dyDescent="0.3">
      <c r="A376" t="s">
        <v>4020</v>
      </c>
      <c r="B376" t="s">
        <v>59</v>
      </c>
    </row>
    <row r="377" spans="1:2" x14ac:dyDescent="0.3">
      <c r="A377" t="s">
        <v>4035</v>
      </c>
      <c r="B377" t="s">
        <v>59</v>
      </c>
    </row>
    <row r="378" spans="1:2" x14ac:dyDescent="0.3">
      <c r="A378" t="s">
        <v>4047</v>
      </c>
      <c r="B378" t="s">
        <v>59</v>
      </c>
    </row>
    <row r="379" spans="1:2" x14ac:dyDescent="0.3">
      <c r="A379" t="s">
        <v>4052</v>
      </c>
      <c r="B379" t="s">
        <v>59</v>
      </c>
    </row>
    <row r="380" spans="1:2" x14ac:dyDescent="0.3">
      <c r="A380" t="s">
        <v>4059</v>
      </c>
      <c r="B380" t="s">
        <v>59</v>
      </c>
    </row>
    <row r="381" spans="1:2" x14ac:dyDescent="0.3">
      <c r="A381" t="s">
        <v>4071</v>
      </c>
      <c r="B381" t="s">
        <v>59</v>
      </c>
    </row>
    <row r="382" spans="1:2" x14ac:dyDescent="0.3">
      <c r="A382" t="s">
        <v>4080</v>
      </c>
      <c r="B382" t="s">
        <v>59</v>
      </c>
    </row>
    <row r="383" spans="1:2" x14ac:dyDescent="0.3">
      <c r="A383" t="s">
        <v>4086</v>
      </c>
      <c r="B383" t="s">
        <v>59</v>
      </c>
    </row>
    <row r="384" spans="1:2" x14ac:dyDescent="0.3">
      <c r="A384" t="s">
        <v>4097</v>
      </c>
      <c r="B384" t="s">
        <v>59</v>
      </c>
    </row>
    <row r="385" spans="1:6" x14ac:dyDescent="0.3">
      <c r="A385" t="s">
        <v>4109</v>
      </c>
      <c r="B385" t="s">
        <v>59</v>
      </c>
    </row>
    <row r="386" spans="1:6" x14ac:dyDescent="0.3">
      <c r="A386" t="s">
        <v>4117</v>
      </c>
      <c r="B386" t="s">
        <v>59</v>
      </c>
    </row>
    <row r="387" spans="1:6" x14ac:dyDescent="0.3">
      <c r="A387" t="s">
        <v>4131</v>
      </c>
      <c r="B387" t="s">
        <v>59</v>
      </c>
    </row>
    <row r="388" spans="1:6" x14ac:dyDescent="0.3">
      <c r="A388" t="s">
        <v>4147</v>
      </c>
      <c r="B388" t="s">
        <v>59</v>
      </c>
    </row>
    <row r="389" spans="1:6" x14ac:dyDescent="0.3">
      <c r="A389" t="s">
        <v>4156</v>
      </c>
      <c r="B389" t="s">
        <v>59</v>
      </c>
    </row>
    <row r="390" spans="1:6" x14ac:dyDescent="0.3">
      <c r="A390" t="s">
        <v>4167</v>
      </c>
      <c r="B390" t="s">
        <v>59</v>
      </c>
    </row>
    <row r="391" spans="1:6" x14ac:dyDescent="0.3">
      <c r="A391" t="s">
        <v>4178</v>
      </c>
      <c r="B391" t="s">
        <v>59</v>
      </c>
    </row>
    <row r="392" spans="1:6" x14ac:dyDescent="0.3">
      <c r="A392" t="s">
        <v>4185</v>
      </c>
      <c r="B392" t="s">
        <v>59</v>
      </c>
    </row>
    <row r="393" spans="1:6" x14ac:dyDescent="0.3">
      <c r="A393" t="s">
        <v>4196</v>
      </c>
      <c r="B393" t="s">
        <v>59</v>
      </c>
    </row>
    <row r="394" spans="1:6" x14ac:dyDescent="0.3">
      <c r="A394" t="s">
        <v>4204</v>
      </c>
      <c r="B394" t="s">
        <v>59</v>
      </c>
    </row>
    <row r="395" spans="1:6" x14ac:dyDescent="0.3">
      <c r="A395" t="s">
        <v>4210</v>
      </c>
      <c r="B395" t="s">
        <v>59</v>
      </c>
    </row>
    <row r="396" spans="1:6" x14ac:dyDescent="0.3">
      <c r="A396" t="s">
        <v>4218</v>
      </c>
      <c r="B396" t="s">
        <v>59</v>
      </c>
    </row>
    <row r="397" spans="1:6" x14ac:dyDescent="0.3">
      <c r="A397" t="s">
        <v>4230</v>
      </c>
      <c r="B397" t="s">
        <v>59</v>
      </c>
    </row>
    <row r="398" spans="1:6" x14ac:dyDescent="0.3">
      <c r="A398" t="s">
        <v>4237</v>
      </c>
      <c r="B398" t="s">
        <v>59</v>
      </c>
    </row>
    <row r="399" spans="1:6" x14ac:dyDescent="0.3">
      <c r="A399" t="s">
        <v>4251</v>
      </c>
      <c r="B399" t="s">
        <v>64</v>
      </c>
      <c r="C399" t="s">
        <v>25038</v>
      </c>
      <c r="D399" t="s">
        <v>25016</v>
      </c>
      <c r="E399" t="s">
        <v>25039</v>
      </c>
      <c r="F399" s="2">
        <v>44155</v>
      </c>
    </row>
    <row r="400" spans="1:6" x14ac:dyDescent="0.3">
      <c r="A400" t="s">
        <v>4258</v>
      </c>
      <c r="B400" t="s">
        <v>59</v>
      </c>
    </row>
    <row r="401" spans="1:6" x14ac:dyDescent="0.3">
      <c r="A401" t="s">
        <v>4263</v>
      </c>
      <c r="B401" t="s">
        <v>59</v>
      </c>
    </row>
    <row r="402" spans="1:6" x14ac:dyDescent="0.3">
      <c r="A402" t="s">
        <v>4268</v>
      </c>
      <c r="B402" t="s">
        <v>59</v>
      </c>
    </row>
    <row r="403" spans="1:6" x14ac:dyDescent="0.3">
      <c r="A403" t="s">
        <v>4277</v>
      </c>
      <c r="B403" t="s">
        <v>64</v>
      </c>
      <c r="C403" t="s">
        <v>25040</v>
      </c>
      <c r="D403" t="s">
        <v>24947</v>
      </c>
      <c r="E403" t="s">
        <v>25041</v>
      </c>
      <c r="F403" s="2">
        <v>44047</v>
      </c>
    </row>
    <row r="404" spans="1:6" x14ac:dyDescent="0.3">
      <c r="A404" t="s">
        <v>4284</v>
      </c>
      <c r="B404" t="s">
        <v>59</v>
      </c>
    </row>
    <row r="405" spans="1:6" x14ac:dyDescent="0.3">
      <c r="A405" t="s">
        <v>4292</v>
      </c>
      <c r="B405" t="s">
        <v>59</v>
      </c>
    </row>
    <row r="406" spans="1:6" x14ac:dyDescent="0.3">
      <c r="A406" t="s">
        <v>4299</v>
      </c>
      <c r="B406" t="s">
        <v>59</v>
      </c>
    </row>
    <row r="407" spans="1:6" x14ac:dyDescent="0.3">
      <c r="A407" t="s">
        <v>4309</v>
      </c>
      <c r="B407" t="s">
        <v>59</v>
      </c>
    </row>
    <row r="408" spans="1:6" x14ac:dyDescent="0.3">
      <c r="A408" t="s">
        <v>4322</v>
      </c>
      <c r="B408" t="s">
        <v>59</v>
      </c>
    </row>
    <row r="409" spans="1:6" x14ac:dyDescent="0.3">
      <c r="A409" t="s">
        <v>4337</v>
      </c>
      <c r="B409" t="s">
        <v>59</v>
      </c>
    </row>
    <row r="410" spans="1:6" x14ac:dyDescent="0.3">
      <c r="A410" t="s">
        <v>4346</v>
      </c>
      <c r="B410" t="s">
        <v>59</v>
      </c>
    </row>
    <row r="411" spans="1:6" x14ac:dyDescent="0.3">
      <c r="A411" t="s">
        <v>4358</v>
      </c>
      <c r="B411" t="s">
        <v>59</v>
      </c>
    </row>
    <row r="412" spans="1:6" x14ac:dyDescent="0.3">
      <c r="A412" t="s">
        <v>4369</v>
      </c>
      <c r="B412" t="s">
        <v>59</v>
      </c>
    </row>
    <row r="413" spans="1:6" x14ac:dyDescent="0.3">
      <c r="A413" t="s">
        <v>4381</v>
      </c>
      <c r="B413" t="s">
        <v>59</v>
      </c>
    </row>
    <row r="414" spans="1:6" x14ac:dyDescent="0.3">
      <c r="A414" t="s">
        <v>4387</v>
      </c>
      <c r="B414" t="s">
        <v>59</v>
      </c>
    </row>
    <row r="415" spans="1:6" x14ac:dyDescent="0.3">
      <c r="A415" t="s">
        <v>4396</v>
      </c>
      <c r="B415" t="s">
        <v>59</v>
      </c>
    </row>
    <row r="416" spans="1:6" x14ac:dyDescent="0.3">
      <c r="A416" t="s">
        <v>4405</v>
      </c>
      <c r="B416" t="s">
        <v>59</v>
      </c>
    </row>
    <row r="417" spans="1:6" x14ac:dyDescent="0.3">
      <c r="A417" t="s">
        <v>4416</v>
      </c>
      <c r="B417" t="s">
        <v>59</v>
      </c>
    </row>
    <row r="418" spans="1:6" x14ac:dyDescent="0.3">
      <c r="A418" t="s">
        <v>4424</v>
      </c>
      <c r="B418" t="s">
        <v>64</v>
      </c>
      <c r="C418" t="s">
        <v>25042</v>
      </c>
      <c r="D418" t="s">
        <v>24947</v>
      </c>
      <c r="E418" t="s">
        <v>25043</v>
      </c>
      <c r="F418" s="2">
        <v>44140</v>
      </c>
    </row>
    <row r="419" spans="1:6" x14ac:dyDescent="0.3">
      <c r="A419" t="s">
        <v>4433</v>
      </c>
      <c r="B419" t="s">
        <v>64</v>
      </c>
      <c r="C419" t="s">
        <v>25044</v>
      </c>
      <c r="D419" t="s">
        <v>24947</v>
      </c>
      <c r="E419" t="s">
        <v>25045</v>
      </c>
      <c r="F419" s="2">
        <v>44082</v>
      </c>
    </row>
    <row r="420" spans="1:6" x14ac:dyDescent="0.3">
      <c r="A420" t="s">
        <v>4446</v>
      </c>
      <c r="B420" t="s">
        <v>59</v>
      </c>
    </row>
    <row r="421" spans="1:6" x14ac:dyDescent="0.3">
      <c r="A421" t="s">
        <v>4457</v>
      </c>
      <c r="B421" t="s">
        <v>64</v>
      </c>
      <c r="C421" t="s">
        <v>25046</v>
      </c>
      <c r="D421" t="s">
        <v>24947</v>
      </c>
      <c r="E421" t="s">
        <v>25047</v>
      </c>
      <c r="F421" s="2">
        <v>44217</v>
      </c>
    </row>
    <row r="422" spans="1:6" x14ac:dyDescent="0.3">
      <c r="A422" t="s">
        <v>4466</v>
      </c>
      <c r="B422" t="s">
        <v>59</v>
      </c>
    </row>
    <row r="423" spans="1:6" x14ac:dyDescent="0.3">
      <c r="A423" t="s">
        <v>4475</v>
      </c>
      <c r="B423" t="s">
        <v>59</v>
      </c>
    </row>
    <row r="424" spans="1:6" x14ac:dyDescent="0.3">
      <c r="A424" t="s">
        <v>4483</v>
      </c>
      <c r="B424" t="s">
        <v>59</v>
      </c>
    </row>
    <row r="425" spans="1:6" x14ac:dyDescent="0.3">
      <c r="A425" t="s">
        <v>4498</v>
      </c>
      <c r="B425" t="s">
        <v>59</v>
      </c>
    </row>
    <row r="426" spans="1:6" x14ac:dyDescent="0.3">
      <c r="A426" t="s">
        <v>4510</v>
      </c>
      <c r="B426" t="s">
        <v>59</v>
      </c>
    </row>
    <row r="427" spans="1:6" x14ac:dyDescent="0.3">
      <c r="A427" t="s">
        <v>4523</v>
      </c>
      <c r="B427" t="s">
        <v>59</v>
      </c>
    </row>
    <row r="428" spans="1:6" x14ac:dyDescent="0.3">
      <c r="A428" t="s">
        <v>4536</v>
      </c>
      <c r="B428" t="s">
        <v>59</v>
      </c>
    </row>
    <row r="429" spans="1:6" x14ac:dyDescent="0.3">
      <c r="A429" t="s">
        <v>4544</v>
      </c>
      <c r="B429" t="s">
        <v>59</v>
      </c>
    </row>
    <row r="430" spans="1:6" x14ac:dyDescent="0.3">
      <c r="A430" t="s">
        <v>4555</v>
      </c>
      <c r="B430" t="s">
        <v>59</v>
      </c>
    </row>
    <row r="431" spans="1:6" x14ac:dyDescent="0.3">
      <c r="A431" t="s">
        <v>4563</v>
      </c>
      <c r="B431" t="s">
        <v>59</v>
      </c>
    </row>
    <row r="432" spans="1:6" x14ac:dyDescent="0.3">
      <c r="A432" t="s">
        <v>4577</v>
      </c>
      <c r="B432" t="s">
        <v>59</v>
      </c>
    </row>
    <row r="433" spans="1:6" x14ac:dyDescent="0.3">
      <c r="A433" t="s">
        <v>4587</v>
      </c>
      <c r="B433" t="s">
        <v>59</v>
      </c>
    </row>
    <row r="434" spans="1:6" x14ac:dyDescent="0.3">
      <c r="A434" t="s">
        <v>4597</v>
      </c>
      <c r="B434" t="s">
        <v>59</v>
      </c>
    </row>
    <row r="435" spans="1:6" x14ac:dyDescent="0.3">
      <c r="A435" t="s">
        <v>4604</v>
      </c>
      <c r="B435" t="s">
        <v>59</v>
      </c>
    </row>
    <row r="436" spans="1:6" x14ac:dyDescent="0.3">
      <c r="A436" t="s">
        <v>4611</v>
      </c>
      <c r="B436" t="s">
        <v>59</v>
      </c>
    </row>
    <row r="437" spans="1:6" x14ac:dyDescent="0.3">
      <c r="A437" t="s">
        <v>4624</v>
      </c>
      <c r="B437" t="s">
        <v>59</v>
      </c>
    </row>
    <row r="438" spans="1:6" x14ac:dyDescent="0.3">
      <c r="A438" t="s">
        <v>4635</v>
      </c>
      <c r="B438" t="s">
        <v>59</v>
      </c>
    </row>
    <row r="439" spans="1:6" x14ac:dyDescent="0.3">
      <c r="A439" t="s">
        <v>4644</v>
      </c>
      <c r="B439" t="s">
        <v>64</v>
      </c>
      <c r="C439" t="s">
        <v>25048</v>
      </c>
      <c r="D439" t="s">
        <v>24947</v>
      </c>
      <c r="E439" t="s">
        <v>25049</v>
      </c>
      <c r="F439" s="2">
        <v>44046</v>
      </c>
    </row>
    <row r="440" spans="1:6" x14ac:dyDescent="0.3">
      <c r="A440" t="s">
        <v>4656</v>
      </c>
      <c r="B440" t="s">
        <v>59</v>
      </c>
    </row>
    <row r="441" spans="1:6" x14ac:dyDescent="0.3">
      <c r="A441" t="s">
        <v>4667</v>
      </c>
      <c r="B441" t="s">
        <v>64</v>
      </c>
      <c r="C441" t="s">
        <v>25050</v>
      </c>
      <c r="D441" t="s">
        <v>24947</v>
      </c>
      <c r="E441" t="s">
        <v>25051</v>
      </c>
      <c r="F441" s="2">
        <v>44105</v>
      </c>
    </row>
    <row r="442" spans="1:6" x14ac:dyDescent="0.3">
      <c r="A442" t="s">
        <v>4677</v>
      </c>
      <c r="B442" t="s">
        <v>59</v>
      </c>
    </row>
    <row r="443" spans="1:6" x14ac:dyDescent="0.3">
      <c r="A443" t="s">
        <v>4690</v>
      </c>
      <c r="B443" t="s">
        <v>59</v>
      </c>
    </row>
    <row r="444" spans="1:6" x14ac:dyDescent="0.3">
      <c r="A444" t="s">
        <v>4702</v>
      </c>
      <c r="B444" t="s">
        <v>59</v>
      </c>
    </row>
    <row r="445" spans="1:6" x14ac:dyDescent="0.3">
      <c r="A445" t="s">
        <v>4709</v>
      </c>
      <c r="B445" t="s">
        <v>59</v>
      </c>
    </row>
    <row r="446" spans="1:6" x14ac:dyDescent="0.3">
      <c r="A446" t="s">
        <v>4716</v>
      </c>
      <c r="B446" t="s">
        <v>59</v>
      </c>
    </row>
    <row r="447" spans="1:6" x14ac:dyDescent="0.3">
      <c r="A447" t="s">
        <v>4725</v>
      </c>
      <c r="B447" t="s">
        <v>59</v>
      </c>
    </row>
    <row r="448" spans="1:6" x14ac:dyDescent="0.3">
      <c r="A448" t="s">
        <v>4738</v>
      </c>
      <c r="B448" t="s">
        <v>64</v>
      </c>
      <c r="C448" t="s">
        <v>25052</v>
      </c>
      <c r="D448" t="s">
        <v>24947</v>
      </c>
      <c r="E448" t="s">
        <v>25053</v>
      </c>
      <c r="F448" s="2">
        <v>44026</v>
      </c>
    </row>
    <row r="449" spans="1:6" x14ac:dyDescent="0.3">
      <c r="A449" t="s">
        <v>4747</v>
      </c>
      <c r="B449" t="s">
        <v>64</v>
      </c>
      <c r="C449" t="s">
        <v>25054</v>
      </c>
      <c r="D449" t="s">
        <v>24947</v>
      </c>
      <c r="E449" t="s">
        <v>25055</v>
      </c>
      <c r="F449" s="2">
        <v>44041</v>
      </c>
    </row>
    <row r="450" spans="1:6" x14ac:dyDescent="0.3">
      <c r="A450" t="s">
        <v>4760</v>
      </c>
      <c r="B450" t="s">
        <v>64</v>
      </c>
      <c r="C450" t="s">
        <v>25056</v>
      </c>
      <c r="D450" t="s">
        <v>24947</v>
      </c>
      <c r="E450" t="s">
        <v>25057</v>
      </c>
      <c r="F450" s="2">
        <v>44026</v>
      </c>
    </row>
    <row r="451" spans="1:6" x14ac:dyDescent="0.3">
      <c r="A451" t="s">
        <v>4771</v>
      </c>
      <c r="B451" t="s">
        <v>59</v>
      </c>
    </row>
    <row r="452" spans="1:6" x14ac:dyDescent="0.3">
      <c r="A452" t="s">
        <v>4781</v>
      </c>
      <c r="B452" t="s">
        <v>59</v>
      </c>
    </row>
    <row r="453" spans="1:6" x14ac:dyDescent="0.3">
      <c r="A453" t="s">
        <v>4792</v>
      </c>
      <c r="B453" t="s">
        <v>59</v>
      </c>
    </row>
    <row r="454" spans="1:6" x14ac:dyDescent="0.3">
      <c r="A454" t="s">
        <v>4805</v>
      </c>
      <c r="B454" t="s">
        <v>59</v>
      </c>
    </row>
    <row r="455" spans="1:6" x14ac:dyDescent="0.3">
      <c r="A455" t="s">
        <v>4810</v>
      </c>
      <c r="B455" t="s">
        <v>59</v>
      </c>
    </row>
    <row r="456" spans="1:6" x14ac:dyDescent="0.3">
      <c r="A456" t="s">
        <v>4821</v>
      </c>
      <c r="B456" t="s">
        <v>59</v>
      </c>
    </row>
    <row r="457" spans="1:6" x14ac:dyDescent="0.3">
      <c r="A457" t="s">
        <v>4832</v>
      </c>
      <c r="B457" t="s">
        <v>59</v>
      </c>
    </row>
    <row r="458" spans="1:6" x14ac:dyDescent="0.3">
      <c r="A458" t="s">
        <v>4842</v>
      </c>
      <c r="B458" t="s">
        <v>59</v>
      </c>
    </row>
    <row r="459" spans="1:6" x14ac:dyDescent="0.3">
      <c r="A459" t="s">
        <v>4856</v>
      </c>
      <c r="B459" t="s">
        <v>59</v>
      </c>
    </row>
    <row r="460" spans="1:6" x14ac:dyDescent="0.3">
      <c r="A460" t="s">
        <v>4868</v>
      </c>
      <c r="B460" t="s">
        <v>59</v>
      </c>
    </row>
    <row r="461" spans="1:6" x14ac:dyDescent="0.3">
      <c r="A461" t="s">
        <v>4880</v>
      </c>
      <c r="B461" t="s">
        <v>59</v>
      </c>
    </row>
    <row r="462" spans="1:6" x14ac:dyDescent="0.3">
      <c r="A462" t="s">
        <v>4892</v>
      </c>
      <c r="B462" t="s">
        <v>59</v>
      </c>
    </row>
    <row r="463" spans="1:6" x14ac:dyDescent="0.3">
      <c r="A463" t="s">
        <v>4900</v>
      </c>
      <c r="B463" t="s">
        <v>59</v>
      </c>
    </row>
    <row r="464" spans="1:6" x14ac:dyDescent="0.3">
      <c r="A464" t="s">
        <v>4909</v>
      </c>
      <c r="B464" t="s">
        <v>59</v>
      </c>
    </row>
    <row r="465" spans="1:6" x14ac:dyDescent="0.3">
      <c r="A465" t="s">
        <v>4920</v>
      </c>
      <c r="B465" t="s">
        <v>59</v>
      </c>
    </row>
    <row r="466" spans="1:6" x14ac:dyDescent="0.3">
      <c r="A466" t="s">
        <v>4932</v>
      </c>
      <c r="B466" t="s">
        <v>59</v>
      </c>
    </row>
    <row r="467" spans="1:6" x14ac:dyDescent="0.3">
      <c r="A467" t="s">
        <v>4940</v>
      </c>
      <c r="B467" t="s">
        <v>59</v>
      </c>
    </row>
    <row r="468" spans="1:6" x14ac:dyDescent="0.3">
      <c r="A468" t="s">
        <v>4952</v>
      </c>
      <c r="B468" t="s">
        <v>59</v>
      </c>
    </row>
    <row r="469" spans="1:6" x14ac:dyDescent="0.3">
      <c r="A469" t="s">
        <v>4962</v>
      </c>
      <c r="B469" t="s">
        <v>59</v>
      </c>
    </row>
    <row r="470" spans="1:6" x14ac:dyDescent="0.3">
      <c r="A470" t="s">
        <v>4971</v>
      </c>
      <c r="B470" t="s">
        <v>64</v>
      </c>
      <c r="C470" t="s">
        <v>25058</v>
      </c>
      <c r="D470" t="s">
        <v>24947</v>
      </c>
      <c r="E470" t="s">
        <v>25059</v>
      </c>
      <c r="F470" s="2">
        <v>44046</v>
      </c>
    </row>
    <row r="471" spans="1:6" x14ac:dyDescent="0.3">
      <c r="A471" t="s">
        <v>4984</v>
      </c>
      <c r="B471" t="s">
        <v>59</v>
      </c>
    </row>
    <row r="472" spans="1:6" x14ac:dyDescent="0.3">
      <c r="A472" t="s">
        <v>4990</v>
      </c>
      <c r="B472" t="s">
        <v>59</v>
      </c>
    </row>
    <row r="473" spans="1:6" x14ac:dyDescent="0.3">
      <c r="A473" t="s">
        <v>4993</v>
      </c>
      <c r="B473" t="s">
        <v>59</v>
      </c>
    </row>
    <row r="474" spans="1:6" x14ac:dyDescent="0.3">
      <c r="A474" t="s">
        <v>4999</v>
      </c>
      <c r="B474" t="s">
        <v>59</v>
      </c>
    </row>
    <row r="475" spans="1:6" x14ac:dyDescent="0.3">
      <c r="A475" t="s">
        <v>5012</v>
      </c>
      <c r="B475" t="s">
        <v>59</v>
      </c>
    </row>
    <row r="476" spans="1:6" x14ac:dyDescent="0.3">
      <c r="A476" t="s">
        <v>5021</v>
      </c>
      <c r="B476" t="s">
        <v>59</v>
      </c>
    </row>
    <row r="477" spans="1:6" x14ac:dyDescent="0.3">
      <c r="A477" t="s">
        <v>5035</v>
      </c>
      <c r="B477" t="s">
        <v>59</v>
      </c>
    </row>
    <row r="478" spans="1:6" x14ac:dyDescent="0.3">
      <c r="A478" t="s">
        <v>5041</v>
      </c>
      <c r="B478" t="s">
        <v>59</v>
      </c>
    </row>
    <row r="479" spans="1:6" x14ac:dyDescent="0.3">
      <c r="A479" t="s">
        <v>5052</v>
      </c>
      <c r="B479" t="s">
        <v>59</v>
      </c>
    </row>
    <row r="480" spans="1:6" x14ac:dyDescent="0.3">
      <c r="A480" t="s">
        <v>5060</v>
      </c>
      <c r="B480" t="s">
        <v>59</v>
      </c>
    </row>
    <row r="481" spans="1:6" x14ac:dyDescent="0.3">
      <c r="A481" t="s">
        <v>5067</v>
      </c>
      <c r="B481" t="s">
        <v>59</v>
      </c>
    </row>
    <row r="482" spans="1:6" x14ac:dyDescent="0.3">
      <c r="A482" t="s">
        <v>5075</v>
      </c>
      <c r="B482" t="s">
        <v>59</v>
      </c>
    </row>
    <row r="483" spans="1:6" x14ac:dyDescent="0.3">
      <c r="A483" t="s">
        <v>5086</v>
      </c>
      <c r="B483" t="s">
        <v>59</v>
      </c>
    </row>
    <row r="484" spans="1:6" x14ac:dyDescent="0.3">
      <c r="A484" t="s">
        <v>5097</v>
      </c>
      <c r="B484" t="s">
        <v>59</v>
      </c>
    </row>
    <row r="485" spans="1:6" x14ac:dyDescent="0.3">
      <c r="A485" t="s">
        <v>5102</v>
      </c>
      <c r="B485" t="s">
        <v>64</v>
      </c>
      <c r="C485" t="s">
        <v>25060</v>
      </c>
      <c r="D485" t="s">
        <v>24947</v>
      </c>
      <c r="E485" t="s">
        <v>25061</v>
      </c>
      <c r="F485" s="2">
        <v>44017</v>
      </c>
    </row>
    <row r="486" spans="1:6" x14ac:dyDescent="0.3">
      <c r="A486" t="s">
        <v>5110</v>
      </c>
      <c r="B486" t="s">
        <v>59</v>
      </c>
    </row>
    <row r="487" spans="1:6" x14ac:dyDescent="0.3">
      <c r="A487" t="s">
        <v>5120</v>
      </c>
      <c r="B487" t="s">
        <v>59</v>
      </c>
    </row>
    <row r="488" spans="1:6" x14ac:dyDescent="0.3">
      <c r="A488" t="s">
        <v>5129</v>
      </c>
      <c r="B488" t="s">
        <v>59</v>
      </c>
    </row>
    <row r="489" spans="1:6" x14ac:dyDescent="0.3">
      <c r="A489" t="s">
        <v>5134</v>
      </c>
      <c r="B489" t="s">
        <v>59</v>
      </c>
    </row>
    <row r="490" spans="1:6" x14ac:dyDescent="0.3">
      <c r="A490" t="s">
        <v>5142</v>
      </c>
      <c r="B490" t="s">
        <v>59</v>
      </c>
    </row>
    <row r="491" spans="1:6" x14ac:dyDescent="0.3">
      <c r="A491" t="s">
        <v>5152</v>
      </c>
      <c r="B491" t="s">
        <v>59</v>
      </c>
    </row>
    <row r="492" spans="1:6" x14ac:dyDescent="0.3">
      <c r="A492" t="s">
        <v>5158</v>
      </c>
      <c r="B492" t="s">
        <v>64</v>
      </c>
      <c r="C492" t="s">
        <v>25062</v>
      </c>
      <c r="D492" t="s">
        <v>24947</v>
      </c>
      <c r="E492" t="s">
        <v>25063</v>
      </c>
      <c r="F492" s="2">
        <v>44019</v>
      </c>
    </row>
    <row r="493" spans="1:6" x14ac:dyDescent="0.3">
      <c r="A493" t="s">
        <v>5166</v>
      </c>
      <c r="B493" t="s">
        <v>59</v>
      </c>
    </row>
    <row r="494" spans="1:6" x14ac:dyDescent="0.3">
      <c r="A494" t="s">
        <v>5175</v>
      </c>
      <c r="B494" t="s">
        <v>59</v>
      </c>
    </row>
    <row r="495" spans="1:6" x14ac:dyDescent="0.3">
      <c r="A495" t="s">
        <v>5183</v>
      </c>
      <c r="B495" t="s">
        <v>59</v>
      </c>
    </row>
    <row r="496" spans="1:6" x14ac:dyDescent="0.3">
      <c r="A496" t="s">
        <v>5195</v>
      </c>
      <c r="B496" t="s">
        <v>59</v>
      </c>
    </row>
    <row r="497" spans="1:2" x14ac:dyDescent="0.3">
      <c r="A497" t="s">
        <v>5207</v>
      </c>
      <c r="B497" t="s">
        <v>59</v>
      </c>
    </row>
    <row r="498" spans="1:2" x14ac:dyDescent="0.3">
      <c r="A498" t="s">
        <v>5219</v>
      </c>
      <c r="B498" t="s">
        <v>59</v>
      </c>
    </row>
    <row r="499" spans="1:2" x14ac:dyDescent="0.3">
      <c r="A499" t="s">
        <v>5226</v>
      </c>
      <c r="B499" t="s">
        <v>59</v>
      </c>
    </row>
    <row r="500" spans="1:2" x14ac:dyDescent="0.3">
      <c r="A500" t="s">
        <v>5239</v>
      </c>
      <c r="B500" t="s">
        <v>59</v>
      </c>
    </row>
    <row r="501" spans="1:2" x14ac:dyDescent="0.3">
      <c r="A501" t="s">
        <v>5252</v>
      </c>
      <c r="B501" t="s">
        <v>59</v>
      </c>
    </row>
    <row r="502" spans="1:2" x14ac:dyDescent="0.3">
      <c r="A502" t="s">
        <v>5263</v>
      </c>
      <c r="B502" t="s">
        <v>59</v>
      </c>
    </row>
    <row r="503" spans="1:2" x14ac:dyDescent="0.3">
      <c r="A503" t="s">
        <v>5274</v>
      </c>
      <c r="B503" t="s">
        <v>59</v>
      </c>
    </row>
    <row r="504" spans="1:2" x14ac:dyDescent="0.3">
      <c r="A504" t="s">
        <v>5280</v>
      </c>
      <c r="B504" t="s">
        <v>59</v>
      </c>
    </row>
    <row r="505" spans="1:2" x14ac:dyDescent="0.3">
      <c r="A505" t="s">
        <v>5288</v>
      </c>
      <c r="B505" t="s">
        <v>59</v>
      </c>
    </row>
    <row r="506" spans="1:2" x14ac:dyDescent="0.3">
      <c r="A506" t="s">
        <v>5297</v>
      </c>
      <c r="B506" t="s">
        <v>59</v>
      </c>
    </row>
    <row r="507" spans="1:2" x14ac:dyDescent="0.3">
      <c r="A507" t="s">
        <v>5310</v>
      </c>
      <c r="B507" t="s">
        <v>59</v>
      </c>
    </row>
    <row r="508" spans="1:2" x14ac:dyDescent="0.3">
      <c r="A508" t="s">
        <v>5321</v>
      </c>
      <c r="B508" t="s">
        <v>59</v>
      </c>
    </row>
    <row r="509" spans="1:2" x14ac:dyDescent="0.3">
      <c r="A509" t="s">
        <v>5335</v>
      </c>
      <c r="B509" t="s">
        <v>59</v>
      </c>
    </row>
    <row r="510" spans="1:2" x14ac:dyDescent="0.3">
      <c r="A510" t="s">
        <v>5343</v>
      </c>
      <c r="B510" t="s">
        <v>59</v>
      </c>
    </row>
    <row r="511" spans="1:2" x14ac:dyDescent="0.3">
      <c r="A511" t="s">
        <v>5356</v>
      </c>
      <c r="B511" t="s">
        <v>59</v>
      </c>
    </row>
    <row r="512" spans="1:2" x14ac:dyDescent="0.3">
      <c r="A512" t="s">
        <v>5364</v>
      </c>
      <c r="B512" t="s">
        <v>59</v>
      </c>
    </row>
    <row r="513" spans="1:6" x14ac:dyDescent="0.3">
      <c r="A513" t="s">
        <v>5372</v>
      </c>
      <c r="B513" t="s">
        <v>59</v>
      </c>
    </row>
    <row r="514" spans="1:6" x14ac:dyDescent="0.3">
      <c r="A514" t="s">
        <v>5385</v>
      </c>
      <c r="B514" t="s">
        <v>64</v>
      </c>
      <c r="C514" t="s">
        <v>25064</v>
      </c>
      <c r="D514" t="s">
        <v>24947</v>
      </c>
      <c r="E514" t="s">
        <v>25065</v>
      </c>
      <c r="F514" s="2">
        <v>44039</v>
      </c>
    </row>
    <row r="515" spans="1:6" x14ac:dyDescent="0.3">
      <c r="A515" t="s">
        <v>5394</v>
      </c>
      <c r="B515" t="s">
        <v>64</v>
      </c>
      <c r="C515" t="s">
        <v>25066</v>
      </c>
      <c r="D515" t="s">
        <v>25067</v>
      </c>
      <c r="E515" t="s">
        <v>25068</v>
      </c>
      <c r="F515" s="2">
        <v>44048</v>
      </c>
    </row>
    <row r="516" spans="1:6" x14ac:dyDescent="0.3">
      <c r="A516" t="s">
        <v>5409</v>
      </c>
      <c r="B516" t="s">
        <v>59</v>
      </c>
    </row>
    <row r="517" spans="1:6" x14ac:dyDescent="0.3">
      <c r="A517" t="s">
        <v>5418</v>
      </c>
      <c r="B517" t="s">
        <v>59</v>
      </c>
    </row>
    <row r="518" spans="1:6" x14ac:dyDescent="0.3">
      <c r="A518" t="s">
        <v>5433</v>
      </c>
      <c r="B518" t="s">
        <v>59</v>
      </c>
    </row>
    <row r="519" spans="1:6" x14ac:dyDescent="0.3">
      <c r="A519" t="s">
        <v>5443</v>
      </c>
      <c r="B519" t="s">
        <v>59</v>
      </c>
    </row>
    <row r="520" spans="1:6" x14ac:dyDescent="0.3">
      <c r="A520" t="s">
        <v>5453</v>
      </c>
      <c r="B520" t="s">
        <v>59</v>
      </c>
    </row>
    <row r="521" spans="1:6" x14ac:dyDescent="0.3">
      <c r="A521" t="s">
        <v>5460</v>
      </c>
      <c r="B521" t="s">
        <v>59</v>
      </c>
    </row>
    <row r="522" spans="1:6" x14ac:dyDescent="0.3">
      <c r="A522" t="s">
        <v>5469</v>
      </c>
      <c r="B522" t="s">
        <v>59</v>
      </c>
    </row>
    <row r="523" spans="1:6" x14ac:dyDescent="0.3">
      <c r="A523" t="s">
        <v>5477</v>
      </c>
      <c r="B523" t="s">
        <v>59</v>
      </c>
    </row>
    <row r="524" spans="1:6" x14ac:dyDescent="0.3">
      <c r="A524" t="s">
        <v>5483</v>
      </c>
      <c r="B524" t="s">
        <v>59</v>
      </c>
    </row>
    <row r="525" spans="1:6" x14ac:dyDescent="0.3">
      <c r="A525" t="s">
        <v>5491</v>
      </c>
      <c r="B525" t="s">
        <v>59</v>
      </c>
    </row>
    <row r="526" spans="1:6" x14ac:dyDescent="0.3">
      <c r="A526" t="s">
        <v>5496</v>
      </c>
      <c r="B526" t="s">
        <v>59</v>
      </c>
    </row>
    <row r="527" spans="1:6" x14ac:dyDescent="0.3">
      <c r="A527" t="s">
        <v>5510</v>
      </c>
      <c r="B527" t="s">
        <v>59</v>
      </c>
    </row>
    <row r="528" spans="1:6" x14ac:dyDescent="0.3">
      <c r="A528" t="s">
        <v>5518</v>
      </c>
      <c r="B528" t="s">
        <v>59</v>
      </c>
    </row>
    <row r="529" spans="1:6" x14ac:dyDescent="0.3">
      <c r="A529" t="s">
        <v>5531</v>
      </c>
      <c r="B529" t="s">
        <v>59</v>
      </c>
    </row>
    <row r="530" spans="1:6" x14ac:dyDescent="0.3">
      <c r="A530" t="s">
        <v>5536</v>
      </c>
      <c r="B530" t="s">
        <v>59</v>
      </c>
    </row>
    <row r="531" spans="1:6" x14ac:dyDescent="0.3">
      <c r="A531" t="s">
        <v>5548</v>
      </c>
      <c r="B531" t="s">
        <v>59</v>
      </c>
    </row>
    <row r="532" spans="1:6" x14ac:dyDescent="0.3">
      <c r="A532" t="s">
        <v>5558</v>
      </c>
      <c r="B532" t="s">
        <v>59</v>
      </c>
    </row>
    <row r="533" spans="1:6" x14ac:dyDescent="0.3">
      <c r="A533" t="s">
        <v>5567</v>
      </c>
      <c r="B533" t="s">
        <v>64</v>
      </c>
      <c r="C533" t="s">
        <v>25069</v>
      </c>
      <c r="D533" t="s">
        <v>24947</v>
      </c>
      <c r="E533" t="s">
        <v>25070</v>
      </c>
      <c r="F533" s="2">
        <v>44382</v>
      </c>
    </row>
    <row r="534" spans="1:6" x14ac:dyDescent="0.3">
      <c r="A534" t="s">
        <v>5575</v>
      </c>
      <c r="B534" t="s">
        <v>59</v>
      </c>
    </row>
    <row r="535" spans="1:6" x14ac:dyDescent="0.3">
      <c r="A535" t="s">
        <v>5587</v>
      </c>
      <c r="B535" t="s">
        <v>59</v>
      </c>
    </row>
    <row r="536" spans="1:6" x14ac:dyDescent="0.3">
      <c r="A536" t="s">
        <v>5594</v>
      </c>
      <c r="B536" t="s">
        <v>59</v>
      </c>
    </row>
    <row r="537" spans="1:6" x14ac:dyDescent="0.3">
      <c r="A537" t="s">
        <v>5606</v>
      </c>
      <c r="B537" t="s">
        <v>59</v>
      </c>
    </row>
    <row r="538" spans="1:6" x14ac:dyDescent="0.3">
      <c r="A538" t="s">
        <v>5620</v>
      </c>
      <c r="B538" t="s">
        <v>59</v>
      </c>
    </row>
    <row r="539" spans="1:6" x14ac:dyDescent="0.3">
      <c r="A539" t="s">
        <v>5632</v>
      </c>
      <c r="B539" t="s">
        <v>64</v>
      </c>
      <c r="C539" t="s">
        <v>25071</v>
      </c>
      <c r="D539" t="s">
        <v>24947</v>
      </c>
      <c r="E539" t="s">
        <v>25072</v>
      </c>
      <c r="F539" s="2">
        <v>44082</v>
      </c>
    </row>
    <row r="540" spans="1:6" x14ac:dyDescent="0.3">
      <c r="A540" t="s">
        <v>5640</v>
      </c>
      <c r="B540" t="s">
        <v>59</v>
      </c>
    </row>
    <row r="541" spans="1:6" x14ac:dyDescent="0.3">
      <c r="A541" t="s">
        <v>5653</v>
      </c>
      <c r="B541" t="s">
        <v>59</v>
      </c>
    </row>
    <row r="542" spans="1:6" x14ac:dyDescent="0.3">
      <c r="A542" t="s">
        <v>5657</v>
      </c>
      <c r="B542" t="s">
        <v>59</v>
      </c>
    </row>
    <row r="543" spans="1:6" x14ac:dyDescent="0.3">
      <c r="A543" t="s">
        <v>5668</v>
      </c>
      <c r="B543" t="s">
        <v>59</v>
      </c>
    </row>
    <row r="544" spans="1:6" x14ac:dyDescent="0.3">
      <c r="A544" t="s">
        <v>5674</v>
      </c>
      <c r="B544" t="s">
        <v>59</v>
      </c>
    </row>
    <row r="545" spans="1:6" x14ac:dyDescent="0.3">
      <c r="A545" t="s">
        <v>5683</v>
      </c>
      <c r="B545" t="s">
        <v>64</v>
      </c>
      <c r="C545" t="s">
        <v>25073</v>
      </c>
      <c r="D545" t="s">
        <v>24947</v>
      </c>
      <c r="E545" t="s">
        <v>25074</v>
      </c>
      <c r="F545" s="2">
        <v>43865</v>
      </c>
    </row>
    <row r="546" spans="1:6" x14ac:dyDescent="0.3">
      <c r="A546" t="s">
        <v>5687</v>
      </c>
      <c r="B546" t="s">
        <v>59</v>
      </c>
    </row>
    <row r="547" spans="1:6" x14ac:dyDescent="0.3">
      <c r="A547" t="s">
        <v>5699</v>
      </c>
      <c r="B547" t="s">
        <v>59</v>
      </c>
    </row>
    <row r="548" spans="1:6" x14ac:dyDescent="0.3">
      <c r="A548" t="s">
        <v>5711</v>
      </c>
      <c r="B548" t="s">
        <v>59</v>
      </c>
    </row>
    <row r="549" spans="1:6" x14ac:dyDescent="0.3">
      <c r="A549" t="s">
        <v>5717</v>
      </c>
      <c r="B549" t="s">
        <v>59</v>
      </c>
    </row>
    <row r="550" spans="1:6" x14ac:dyDescent="0.3">
      <c r="A550" t="s">
        <v>5726</v>
      </c>
      <c r="B550" t="s">
        <v>64</v>
      </c>
      <c r="C550" t="s">
        <v>25075</v>
      </c>
      <c r="D550" t="s">
        <v>24947</v>
      </c>
      <c r="E550" t="s">
        <v>25076</v>
      </c>
      <c r="F550" s="2">
        <v>44013</v>
      </c>
    </row>
    <row r="551" spans="1:6" x14ac:dyDescent="0.3">
      <c r="A551" t="s">
        <v>5735</v>
      </c>
      <c r="B551" t="s">
        <v>59</v>
      </c>
    </row>
    <row r="552" spans="1:6" x14ac:dyDescent="0.3">
      <c r="A552" t="s">
        <v>5748</v>
      </c>
      <c r="B552" t="s">
        <v>59</v>
      </c>
    </row>
    <row r="553" spans="1:6" x14ac:dyDescent="0.3">
      <c r="A553" t="s">
        <v>5759</v>
      </c>
      <c r="B553" t="s">
        <v>59</v>
      </c>
    </row>
    <row r="554" spans="1:6" x14ac:dyDescent="0.3">
      <c r="A554" t="s">
        <v>5772</v>
      </c>
      <c r="B554" t="s">
        <v>59</v>
      </c>
    </row>
    <row r="555" spans="1:6" x14ac:dyDescent="0.3">
      <c r="A555" t="s">
        <v>5779</v>
      </c>
      <c r="B555" t="s">
        <v>59</v>
      </c>
    </row>
    <row r="556" spans="1:6" x14ac:dyDescent="0.3">
      <c r="A556" t="s">
        <v>5791</v>
      </c>
      <c r="B556" t="s">
        <v>59</v>
      </c>
    </row>
    <row r="557" spans="1:6" x14ac:dyDescent="0.3">
      <c r="A557" t="s">
        <v>5798</v>
      </c>
      <c r="B557" t="s">
        <v>59</v>
      </c>
    </row>
    <row r="558" spans="1:6" x14ac:dyDescent="0.3">
      <c r="A558" t="s">
        <v>5804</v>
      </c>
      <c r="B558" t="s">
        <v>64</v>
      </c>
      <c r="C558" t="s">
        <v>25077</v>
      </c>
      <c r="D558" t="s">
        <v>24947</v>
      </c>
      <c r="E558" t="s">
        <v>25078</v>
      </c>
      <c r="F558" s="2">
        <v>43872</v>
      </c>
    </row>
    <row r="559" spans="1:6" x14ac:dyDescent="0.3">
      <c r="A559" t="s">
        <v>5817</v>
      </c>
      <c r="B559" t="s">
        <v>64</v>
      </c>
      <c r="C559" t="s">
        <v>25079</v>
      </c>
      <c r="D559" t="s">
        <v>24947</v>
      </c>
      <c r="E559" t="s">
        <v>25080</v>
      </c>
      <c r="F559" s="2">
        <v>44162</v>
      </c>
    </row>
    <row r="560" spans="1:6" x14ac:dyDescent="0.3">
      <c r="A560" t="s">
        <v>5829</v>
      </c>
      <c r="B560" t="s">
        <v>59</v>
      </c>
    </row>
    <row r="561" spans="1:6" x14ac:dyDescent="0.3">
      <c r="A561" t="s">
        <v>5836</v>
      </c>
      <c r="B561" t="s">
        <v>64</v>
      </c>
      <c r="C561" t="s">
        <v>25081</v>
      </c>
      <c r="D561" t="s">
        <v>24947</v>
      </c>
      <c r="E561" t="s">
        <v>25082</v>
      </c>
      <c r="F561" s="2">
        <v>43409</v>
      </c>
    </row>
    <row r="562" spans="1:6" x14ac:dyDescent="0.3">
      <c r="A562" t="s">
        <v>5845</v>
      </c>
      <c r="B562" t="s">
        <v>59</v>
      </c>
    </row>
    <row r="563" spans="1:6" x14ac:dyDescent="0.3">
      <c r="A563" t="s">
        <v>5851</v>
      </c>
      <c r="B563" t="s">
        <v>59</v>
      </c>
    </row>
    <row r="564" spans="1:6" x14ac:dyDescent="0.3">
      <c r="A564" t="s">
        <v>5862</v>
      </c>
      <c r="B564" t="s">
        <v>59</v>
      </c>
    </row>
    <row r="565" spans="1:6" x14ac:dyDescent="0.3">
      <c r="A565" t="s">
        <v>5873</v>
      </c>
      <c r="B565" t="s">
        <v>59</v>
      </c>
    </row>
    <row r="566" spans="1:6" x14ac:dyDescent="0.3">
      <c r="A566" t="s">
        <v>5880</v>
      </c>
      <c r="B566" t="s">
        <v>59</v>
      </c>
    </row>
    <row r="567" spans="1:6" x14ac:dyDescent="0.3">
      <c r="A567" t="s">
        <v>5885</v>
      </c>
      <c r="B567" t="s">
        <v>59</v>
      </c>
    </row>
    <row r="568" spans="1:6" x14ac:dyDescent="0.3">
      <c r="A568" t="s">
        <v>5894</v>
      </c>
      <c r="B568" t="s">
        <v>59</v>
      </c>
    </row>
    <row r="569" spans="1:6" x14ac:dyDescent="0.3">
      <c r="A569" t="s">
        <v>5905</v>
      </c>
      <c r="B569" t="s">
        <v>59</v>
      </c>
    </row>
    <row r="570" spans="1:6" x14ac:dyDescent="0.3">
      <c r="A570" t="s">
        <v>5914</v>
      </c>
      <c r="B570" t="s">
        <v>59</v>
      </c>
    </row>
    <row r="571" spans="1:6" x14ac:dyDescent="0.3">
      <c r="A571" t="s">
        <v>5923</v>
      </c>
      <c r="B571" t="s">
        <v>59</v>
      </c>
    </row>
    <row r="572" spans="1:6" x14ac:dyDescent="0.3">
      <c r="A572" t="s">
        <v>5933</v>
      </c>
      <c r="B572" t="s">
        <v>59</v>
      </c>
    </row>
    <row r="573" spans="1:6" x14ac:dyDescent="0.3">
      <c r="A573" t="s">
        <v>5946</v>
      </c>
      <c r="B573" t="s">
        <v>59</v>
      </c>
    </row>
    <row r="574" spans="1:6" x14ac:dyDescent="0.3">
      <c r="A574" t="s">
        <v>5956</v>
      </c>
      <c r="B574" t="s">
        <v>59</v>
      </c>
    </row>
    <row r="575" spans="1:6" x14ac:dyDescent="0.3">
      <c r="A575" t="s">
        <v>5963</v>
      </c>
      <c r="B575" t="s">
        <v>59</v>
      </c>
    </row>
    <row r="576" spans="1:6" x14ac:dyDescent="0.3">
      <c r="A576" t="s">
        <v>5974</v>
      </c>
      <c r="B576" t="s">
        <v>59</v>
      </c>
    </row>
    <row r="577" spans="1:2" x14ac:dyDescent="0.3">
      <c r="A577" t="s">
        <v>5982</v>
      </c>
      <c r="B577" t="s">
        <v>59</v>
      </c>
    </row>
    <row r="578" spans="1:2" x14ac:dyDescent="0.3">
      <c r="A578" t="s">
        <v>5998</v>
      </c>
      <c r="B578" t="s">
        <v>59</v>
      </c>
    </row>
    <row r="579" spans="1:2" x14ac:dyDescent="0.3">
      <c r="A579" t="s">
        <v>6005</v>
      </c>
      <c r="B579" t="s">
        <v>59</v>
      </c>
    </row>
    <row r="580" spans="1:2" x14ac:dyDescent="0.3">
      <c r="A580" t="s">
        <v>6013</v>
      </c>
      <c r="B580" t="s">
        <v>59</v>
      </c>
    </row>
    <row r="581" spans="1:2" x14ac:dyDescent="0.3">
      <c r="A581" t="s">
        <v>6028</v>
      </c>
      <c r="B581" t="s">
        <v>59</v>
      </c>
    </row>
    <row r="582" spans="1:2" x14ac:dyDescent="0.3">
      <c r="A582" t="s">
        <v>6039</v>
      </c>
      <c r="B582" t="s">
        <v>59</v>
      </c>
    </row>
    <row r="583" spans="1:2" x14ac:dyDescent="0.3">
      <c r="A583" t="s">
        <v>6046</v>
      </c>
      <c r="B583" t="s">
        <v>59</v>
      </c>
    </row>
    <row r="584" spans="1:2" x14ac:dyDescent="0.3">
      <c r="A584" t="s">
        <v>6056</v>
      </c>
      <c r="B584" t="s">
        <v>59</v>
      </c>
    </row>
    <row r="585" spans="1:2" x14ac:dyDescent="0.3">
      <c r="A585" t="s">
        <v>6069</v>
      </c>
      <c r="B585" t="s">
        <v>59</v>
      </c>
    </row>
    <row r="586" spans="1:2" x14ac:dyDescent="0.3">
      <c r="A586" t="s">
        <v>6082</v>
      </c>
      <c r="B586" t="s">
        <v>59</v>
      </c>
    </row>
    <row r="587" spans="1:2" x14ac:dyDescent="0.3">
      <c r="A587" t="s">
        <v>6088</v>
      </c>
      <c r="B587" t="s">
        <v>59</v>
      </c>
    </row>
    <row r="588" spans="1:2" x14ac:dyDescent="0.3">
      <c r="A588" t="s">
        <v>6100</v>
      </c>
      <c r="B588" t="s">
        <v>59</v>
      </c>
    </row>
    <row r="589" spans="1:2" x14ac:dyDescent="0.3">
      <c r="A589" t="s">
        <v>6110</v>
      </c>
      <c r="B589" t="s">
        <v>59</v>
      </c>
    </row>
    <row r="590" spans="1:2" x14ac:dyDescent="0.3">
      <c r="A590" t="s">
        <v>6124</v>
      </c>
      <c r="B590" t="s">
        <v>59</v>
      </c>
    </row>
    <row r="591" spans="1:2" x14ac:dyDescent="0.3">
      <c r="A591" t="s">
        <v>6134</v>
      </c>
      <c r="B591" t="s">
        <v>59</v>
      </c>
    </row>
    <row r="592" spans="1:2" x14ac:dyDescent="0.3">
      <c r="A592" t="s">
        <v>6148</v>
      </c>
      <c r="B592" t="s">
        <v>59</v>
      </c>
    </row>
    <row r="593" spans="1:6" x14ac:dyDescent="0.3">
      <c r="A593" t="s">
        <v>6159</v>
      </c>
      <c r="B593" t="s">
        <v>59</v>
      </c>
    </row>
    <row r="594" spans="1:6" x14ac:dyDescent="0.3">
      <c r="A594" t="s">
        <v>6169</v>
      </c>
      <c r="B594" t="s">
        <v>59</v>
      </c>
    </row>
    <row r="595" spans="1:6" x14ac:dyDescent="0.3">
      <c r="A595" t="s">
        <v>6181</v>
      </c>
      <c r="B595" t="s">
        <v>59</v>
      </c>
    </row>
    <row r="596" spans="1:6" x14ac:dyDescent="0.3">
      <c r="A596" t="s">
        <v>6194</v>
      </c>
      <c r="B596" t="s">
        <v>59</v>
      </c>
    </row>
    <row r="597" spans="1:6" x14ac:dyDescent="0.3">
      <c r="A597" t="s">
        <v>6209</v>
      </c>
      <c r="B597" t="s">
        <v>59</v>
      </c>
    </row>
    <row r="598" spans="1:6" x14ac:dyDescent="0.3">
      <c r="A598" t="s">
        <v>6218</v>
      </c>
      <c r="B598" t="s">
        <v>59</v>
      </c>
    </row>
    <row r="599" spans="1:6" x14ac:dyDescent="0.3">
      <c r="A599" t="s">
        <v>6225</v>
      </c>
      <c r="B599" t="s">
        <v>59</v>
      </c>
    </row>
    <row r="600" spans="1:6" x14ac:dyDescent="0.3">
      <c r="A600" t="s">
        <v>6238</v>
      </c>
      <c r="B600" t="s">
        <v>59</v>
      </c>
    </row>
    <row r="601" spans="1:6" x14ac:dyDescent="0.3">
      <c r="A601" t="s">
        <v>6247</v>
      </c>
      <c r="B601" t="s">
        <v>59</v>
      </c>
    </row>
    <row r="602" spans="1:6" x14ac:dyDescent="0.3">
      <c r="A602" t="s">
        <v>6255</v>
      </c>
      <c r="B602" t="s">
        <v>64</v>
      </c>
      <c r="C602" t="s">
        <v>25083</v>
      </c>
      <c r="D602" t="s">
        <v>24947</v>
      </c>
      <c r="E602" t="s">
        <v>25084</v>
      </c>
      <c r="F602" s="2">
        <v>44001</v>
      </c>
    </row>
    <row r="603" spans="1:6" x14ac:dyDescent="0.3">
      <c r="A603" t="s">
        <v>6269</v>
      </c>
      <c r="B603" t="s">
        <v>59</v>
      </c>
    </row>
    <row r="604" spans="1:6" x14ac:dyDescent="0.3">
      <c r="A604" t="s">
        <v>6282</v>
      </c>
      <c r="B604" t="s">
        <v>59</v>
      </c>
    </row>
    <row r="605" spans="1:6" x14ac:dyDescent="0.3">
      <c r="A605" t="s">
        <v>6295</v>
      </c>
      <c r="B605" t="s">
        <v>59</v>
      </c>
    </row>
    <row r="606" spans="1:6" x14ac:dyDescent="0.3">
      <c r="A606" t="s">
        <v>6307</v>
      </c>
      <c r="B606" t="s">
        <v>59</v>
      </c>
    </row>
    <row r="607" spans="1:6" x14ac:dyDescent="0.3">
      <c r="A607" t="s">
        <v>6324</v>
      </c>
      <c r="B607" t="s">
        <v>64</v>
      </c>
      <c r="C607" t="s">
        <v>25085</v>
      </c>
      <c r="D607" t="s">
        <v>24947</v>
      </c>
      <c r="E607" t="s">
        <v>25086</v>
      </c>
      <c r="F607" s="2">
        <v>44019</v>
      </c>
    </row>
    <row r="608" spans="1:6" x14ac:dyDescent="0.3">
      <c r="A608" t="s">
        <v>6330</v>
      </c>
      <c r="B608" t="s">
        <v>59</v>
      </c>
    </row>
    <row r="609" spans="1:6" x14ac:dyDescent="0.3">
      <c r="A609" t="s">
        <v>6341</v>
      </c>
      <c r="B609" t="s">
        <v>59</v>
      </c>
    </row>
    <row r="610" spans="1:6" x14ac:dyDescent="0.3">
      <c r="A610" t="s">
        <v>6353</v>
      </c>
      <c r="B610" t="s">
        <v>59</v>
      </c>
    </row>
    <row r="611" spans="1:6" x14ac:dyDescent="0.3">
      <c r="A611" t="s">
        <v>6366</v>
      </c>
      <c r="B611" t="s">
        <v>59</v>
      </c>
    </row>
    <row r="612" spans="1:6" x14ac:dyDescent="0.3">
      <c r="A612" t="s">
        <v>6375</v>
      </c>
      <c r="B612" t="s">
        <v>59</v>
      </c>
    </row>
    <row r="613" spans="1:6" x14ac:dyDescent="0.3">
      <c r="A613" t="s">
        <v>6387</v>
      </c>
      <c r="B613" t="s">
        <v>59</v>
      </c>
    </row>
    <row r="614" spans="1:6" x14ac:dyDescent="0.3">
      <c r="A614" t="s">
        <v>6399</v>
      </c>
      <c r="B614" t="s">
        <v>59</v>
      </c>
    </row>
    <row r="615" spans="1:6" x14ac:dyDescent="0.3">
      <c r="A615" t="s">
        <v>6410</v>
      </c>
      <c r="B615" t="s">
        <v>59</v>
      </c>
    </row>
    <row r="616" spans="1:6" x14ac:dyDescent="0.3">
      <c r="A616" t="s">
        <v>6420</v>
      </c>
      <c r="B616" t="s">
        <v>59</v>
      </c>
    </row>
    <row r="617" spans="1:6" x14ac:dyDescent="0.3">
      <c r="A617" t="s">
        <v>6431</v>
      </c>
      <c r="B617" t="s">
        <v>59</v>
      </c>
    </row>
    <row r="618" spans="1:6" x14ac:dyDescent="0.3">
      <c r="A618" t="s">
        <v>6441</v>
      </c>
      <c r="B618" t="s">
        <v>59</v>
      </c>
    </row>
    <row r="619" spans="1:6" x14ac:dyDescent="0.3">
      <c r="A619" t="s">
        <v>6456</v>
      </c>
      <c r="B619" t="s">
        <v>64</v>
      </c>
      <c r="C619" t="s">
        <v>25087</v>
      </c>
      <c r="D619" t="s">
        <v>24947</v>
      </c>
      <c r="E619" t="s">
        <v>25088</v>
      </c>
      <c r="F619" s="2">
        <v>43956</v>
      </c>
    </row>
    <row r="620" spans="1:6" x14ac:dyDescent="0.3">
      <c r="A620" t="s">
        <v>6464</v>
      </c>
      <c r="B620" t="s">
        <v>59</v>
      </c>
    </row>
    <row r="621" spans="1:6" x14ac:dyDescent="0.3">
      <c r="A621" t="s">
        <v>6473</v>
      </c>
      <c r="B621" t="s">
        <v>59</v>
      </c>
    </row>
    <row r="622" spans="1:6" x14ac:dyDescent="0.3">
      <c r="A622" t="s">
        <v>6480</v>
      </c>
      <c r="B622" t="s">
        <v>59</v>
      </c>
    </row>
    <row r="623" spans="1:6" x14ac:dyDescent="0.3">
      <c r="A623" t="s">
        <v>6487</v>
      </c>
      <c r="B623" t="s">
        <v>59</v>
      </c>
    </row>
    <row r="624" spans="1:6" x14ac:dyDescent="0.3">
      <c r="A624" t="s">
        <v>6499</v>
      </c>
      <c r="B624" t="s">
        <v>59</v>
      </c>
    </row>
    <row r="625" spans="1:2" x14ac:dyDescent="0.3">
      <c r="A625" t="s">
        <v>6505</v>
      </c>
      <c r="B625" t="s">
        <v>59</v>
      </c>
    </row>
    <row r="626" spans="1:2" x14ac:dyDescent="0.3">
      <c r="A626" t="s">
        <v>6521</v>
      </c>
      <c r="B626" t="s">
        <v>59</v>
      </c>
    </row>
    <row r="627" spans="1:2" x14ac:dyDescent="0.3">
      <c r="A627" t="s">
        <v>6527</v>
      </c>
      <c r="B627" t="s">
        <v>59</v>
      </c>
    </row>
    <row r="628" spans="1:2" x14ac:dyDescent="0.3">
      <c r="A628" t="s">
        <v>6534</v>
      </c>
      <c r="B628" t="s">
        <v>59</v>
      </c>
    </row>
    <row r="629" spans="1:2" x14ac:dyDescent="0.3">
      <c r="A629" t="s">
        <v>6546</v>
      </c>
      <c r="B629" t="s">
        <v>59</v>
      </c>
    </row>
    <row r="630" spans="1:2" x14ac:dyDescent="0.3">
      <c r="A630" t="s">
        <v>6560</v>
      </c>
      <c r="B630" t="s">
        <v>59</v>
      </c>
    </row>
    <row r="631" spans="1:2" x14ac:dyDescent="0.3">
      <c r="A631" t="s">
        <v>6566</v>
      </c>
      <c r="B631" t="s">
        <v>59</v>
      </c>
    </row>
    <row r="632" spans="1:2" x14ac:dyDescent="0.3">
      <c r="A632" t="s">
        <v>6573</v>
      </c>
      <c r="B632" t="s">
        <v>59</v>
      </c>
    </row>
    <row r="633" spans="1:2" x14ac:dyDescent="0.3">
      <c r="A633" t="s">
        <v>6583</v>
      </c>
      <c r="B633" t="s">
        <v>59</v>
      </c>
    </row>
    <row r="634" spans="1:2" x14ac:dyDescent="0.3">
      <c r="A634" t="s">
        <v>6595</v>
      </c>
      <c r="B634" t="s">
        <v>59</v>
      </c>
    </row>
    <row r="635" spans="1:2" x14ac:dyDescent="0.3">
      <c r="A635" t="s">
        <v>6604</v>
      </c>
      <c r="B635" t="s">
        <v>59</v>
      </c>
    </row>
    <row r="636" spans="1:2" x14ac:dyDescent="0.3">
      <c r="A636" t="s">
        <v>6618</v>
      </c>
      <c r="B636" t="s">
        <v>59</v>
      </c>
    </row>
    <row r="637" spans="1:2" x14ac:dyDescent="0.3">
      <c r="A637" t="s">
        <v>6630</v>
      </c>
      <c r="B637" t="s">
        <v>59</v>
      </c>
    </row>
    <row r="638" spans="1:2" x14ac:dyDescent="0.3">
      <c r="A638" t="s">
        <v>6637</v>
      </c>
      <c r="B638" t="s">
        <v>59</v>
      </c>
    </row>
    <row r="639" spans="1:2" x14ac:dyDescent="0.3">
      <c r="A639" t="s">
        <v>6647</v>
      </c>
      <c r="B639" t="s">
        <v>59</v>
      </c>
    </row>
    <row r="640" spans="1:2" x14ac:dyDescent="0.3">
      <c r="A640" t="s">
        <v>6655</v>
      </c>
      <c r="B640" t="s">
        <v>59</v>
      </c>
    </row>
    <row r="641" spans="1:6" x14ac:dyDescent="0.3">
      <c r="A641" t="s">
        <v>6669</v>
      </c>
      <c r="B641" t="s">
        <v>64</v>
      </c>
      <c r="C641" t="s">
        <v>25089</v>
      </c>
      <c r="D641" t="s">
        <v>24947</v>
      </c>
      <c r="E641" t="s">
        <v>25090</v>
      </c>
      <c r="F641" s="2">
        <v>44371</v>
      </c>
    </row>
    <row r="642" spans="1:6" x14ac:dyDescent="0.3">
      <c r="A642" t="s">
        <v>6680</v>
      </c>
      <c r="B642" t="s">
        <v>59</v>
      </c>
    </row>
    <row r="643" spans="1:6" x14ac:dyDescent="0.3">
      <c r="A643" t="s">
        <v>6690</v>
      </c>
      <c r="B643" t="s">
        <v>59</v>
      </c>
    </row>
    <row r="644" spans="1:6" x14ac:dyDescent="0.3">
      <c r="A644" t="s">
        <v>6705</v>
      </c>
      <c r="B644" t="s">
        <v>59</v>
      </c>
    </row>
    <row r="645" spans="1:6" x14ac:dyDescent="0.3">
      <c r="A645" t="s">
        <v>6718</v>
      </c>
      <c r="B645" t="s">
        <v>59</v>
      </c>
    </row>
    <row r="646" spans="1:6" x14ac:dyDescent="0.3">
      <c r="A646" t="s">
        <v>6727</v>
      </c>
      <c r="B646" t="s">
        <v>59</v>
      </c>
    </row>
    <row r="647" spans="1:6" x14ac:dyDescent="0.3">
      <c r="A647" t="s">
        <v>6739</v>
      </c>
      <c r="B647" t="s">
        <v>59</v>
      </c>
    </row>
    <row r="648" spans="1:6" x14ac:dyDescent="0.3">
      <c r="A648" t="s">
        <v>6754</v>
      </c>
      <c r="B648" t="s">
        <v>59</v>
      </c>
    </row>
    <row r="649" spans="1:6" x14ac:dyDescent="0.3">
      <c r="A649" t="s">
        <v>6768</v>
      </c>
      <c r="B649" t="s">
        <v>59</v>
      </c>
    </row>
    <row r="650" spans="1:6" x14ac:dyDescent="0.3">
      <c r="A650" t="s">
        <v>6782</v>
      </c>
      <c r="B650" t="s">
        <v>59</v>
      </c>
    </row>
    <row r="651" spans="1:6" x14ac:dyDescent="0.3">
      <c r="A651" t="s">
        <v>6796</v>
      </c>
      <c r="B651" t="s">
        <v>59</v>
      </c>
    </row>
    <row r="652" spans="1:6" x14ac:dyDescent="0.3">
      <c r="A652" t="s">
        <v>6806</v>
      </c>
      <c r="B652" t="s">
        <v>59</v>
      </c>
    </row>
    <row r="653" spans="1:6" x14ac:dyDescent="0.3">
      <c r="A653" t="s">
        <v>6818</v>
      </c>
      <c r="B653" t="s">
        <v>59</v>
      </c>
    </row>
    <row r="654" spans="1:6" x14ac:dyDescent="0.3">
      <c r="A654" t="s">
        <v>6826</v>
      </c>
      <c r="B654" t="s">
        <v>64</v>
      </c>
      <c r="C654" t="s">
        <v>25091</v>
      </c>
      <c r="D654" t="s">
        <v>24947</v>
      </c>
      <c r="E654" t="s">
        <v>25092</v>
      </c>
      <c r="F654" s="2">
        <v>44013</v>
      </c>
    </row>
    <row r="655" spans="1:6" x14ac:dyDescent="0.3">
      <c r="A655" t="s">
        <v>6834</v>
      </c>
      <c r="B655" t="s">
        <v>59</v>
      </c>
    </row>
    <row r="656" spans="1:6" x14ac:dyDescent="0.3">
      <c r="A656" t="s">
        <v>6845</v>
      </c>
      <c r="B656" t="s">
        <v>59</v>
      </c>
    </row>
    <row r="657" spans="1:6" x14ac:dyDescent="0.3">
      <c r="A657" t="s">
        <v>6853</v>
      </c>
      <c r="B657" t="s">
        <v>59</v>
      </c>
    </row>
    <row r="658" spans="1:6" x14ac:dyDescent="0.3">
      <c r="A658" t="s">
        <v>6865</v>
      </c>
      <c r="B658" t="s">
        <v>59</v>
      </c>
    </row>
    <row r="659" spans="1:6" x14ac:dyDescent="0.3">
      <c r="A659" t="s">
        <v>6871</v>
      </c>
      <c r="B659" t="s">
        <v>59</v>
      </c>
    </row>
    <row r="660" spans="1:6" x14ac:dyDescent="0.3">
      <c r="A660" t="s">
        <v>6879</v>
      </c>
      <c r="B660" t="s">
        <v>59</v>
      </c>
    </row>
    <row r="661" spans="1:6" x14ac:dyDescent="0.3">
      <c r="A661" t="s">
        <v>6891</v>
      </c>
      <c r="B661" t="s">
        <v>64</v>
      </c>
      <c r="C661" t="s">
        <v>25093</v>
      </c>
      <c r="D661" t="s">
        <v>24947</v>
      </c>
      <c r="E661" t="s">
        <v>25094</v>
      </c>
      <c r="F661" s="2">
        <v>44036</v>
      </c>
    </row>
    <row r="662" spans="1:6" x14ac:dyDescent="0.3">
      <c r="A662" t="s">
        <v>6902</v>
      </c>
      <c r="B662" t="s">
        <v>59</v>
      </c>
    </row>
    <row r="663" spans="1:6" x14ac:dyDescent="0.3">
      <c r="A663" t="s">
        <v>6911</v>
      </c>
      <c r="B663" t="s">
        <v>59</v>
      </c>
    </row>
    <row r="664" spans="1:6" x14ac:dyDescent="0.3">
      <c r="A664" t="s">
        <v>6919</v>
      </c>
      <c r="B664" t="s">
        <v>59</v>
      </c>
    </row>
    <row r="665" spans="1:6" x14ac:dyDescent="0.3">
      <c r="A665" t="s">
        <v>6930</v>
      </c>
      <c r="B665" t="s">
        <v>59</v>
      </c>
    </row>
    <row r="666" spans="1:6" x14ac:dyDescent="0.3">
      <c r="A666" t="s">
        <v>6933</v>
      </c>
      <c r="B666" t="s">
        <v>64</v>
      </c>
      <c r="C666" t="s">
        <v>25095</v>
      </c>
      <c r="D666" t="s">
        <v>24947</v>
      </c>
      <c r="E666" t="s">
        <v>25096</v>
      </c>
      <c r="F666" s="2">
        <v>44004</v>
      </c>
    </row>
    <row r="667" spans="1:6" x14ac:dyDescent="0.3">
      <c r="A667" t="s">
        <v>6942</v>
      </c>
      <c r="B667" t="s">
        <v>59</v>
      </c>
    </row>
    <row r="668" spans="1:6" x14ac:dyDescent="0.3">
      <c r="A668" t="s">
        <v>6950</v>
      </c>
      <c r="B668" t="s">
        <v>59</v>
      </c>
    </row>
    <row r="669" spans="1:6" x14ac:dyDescent="0.3">
      <c r="A669" t="s">
        <v>6959</v>
      </c>
      <c r="B669" t="s">
        <v>59</v>
      </c>
    </row>
    <row r="670" spans="1:6" x14ac:dyDescent="0.3">
      <c r="A670" t="s">
        <v>6970</v>
      </c>
      <c r="B670" t="s">
        <v>59</v>
      </c>
    </row>
    <row r="671" spans="1:6" x14ac:dyDescent="0.3">
      <c r="A671" t="s">
        <v>6978</v>
      </c>
      <c r="B671" t="s">
        <v>59</v>
      </c>
    </row>
    <row r="672" spans="1:6" x14ac:dyDescent="0.3">
      <c r="A672" t="s">
        <v>6990</v>
      </c>
      <c r="B672" t="s">
        <v>59</v>
      </c>
    </row>
    <row r="673" spans="1:6" x14ac:dyDescent="0.3">
      <c r="A673" t="s">
        <v>6994</v>
      </c>
      <c r="B673" t="s">
        <v>64</v>
      </c>
      <c r="C673" t="s">
        <v>25097</v>
      </c>
      <c r="D673" t="s">
        <v>24947</v>
      </c>
      <c r="E673" t="s">
        <v>25098</v>
      </c>
      <c r="F673" s="2">
        <v>44372</v>
      </c>
    </row>
    <row r="674" spans="1:6" x14ac:dyDescent="0.3">
      <c r="A674" t="s">
        <v>7007</v>
      </c>
      <c r="B674" t="s">
        <v>59</v>
      </c>
    </row>
    <row r="675" spans="1:6" x14ac:dyDescent="0.3">
      <c r="A675" t="s">
        <v>7017</v>
      </c>
      <c r="B675" t="s">
        <v>59</v>
      </c>
    </row>
    <row r="676" spans="1:6" x14ac:dyDescent="0.3">
      <c r="A676" t="s">
        <v>7028</v>
      </c>
      <c r="B676" t="s">
        <v>59</v>
      </c>
    </row>
    <row r="677" spans="1:6" x14ac:dyDescent="0.3">
      <c r="A677" t="s">
        <v>7041</v>
      </c>
      <c r="B677" t="s">
        <v>59</v>
      </c>
    </row>
    <row r="678" spans="1:6" x14ac:dyDescent="0.3">
      <c r="A678" t="s">
        <v>7052</v>
      </c>
      <c r="B678" t="s">
        <v>59</v>
      </c>
    </row>
    <row r="679" spans="1:6" x14ac:dyDescent="0.3">
      <c r="A679" t="s">
        <v>7064</v>
      </c>
      <c r="B679" t="s">
        <v>59</v>
      </c>
    </row>
    <row r="680" spans="1:6" x14ac:dyDescent="0.3">
      <c r="A680" t="s">
        <v>7073</v>
      </c>
      <c r="B680" t="s">
        <v>59</v>
      </c>
    </row>
    <row r="681" spans="1:6" x14ac:dyDescent="0.3">
      <c r="A681" t="s">
        <v>7080</v>
      </c>
      <c r="B681" t="s">
        <v>59</v>
      </c>
    </row>
    <row r="682" spans="1:6" x14ac:dyDescent="0.3">
      <c r="A682" t="s">
        <v>7086</v>
      </c>
      <c r="B682" t="s">
        <v>59</v>
      </c>
    </row>
    <row r="683" spans="1:6" x14ac:dyDescent="0.3">
      <c r="A683" t="s">
        <v>7097</v>
      </c>
      <c r="B683" t="s">
        <v>59</v>
      </c>
    </row>
    <row r="684" spans="1:6" x14ac:dyDescent="0.3">
      <c r="A684" t="s">
        <v>7105</v>
      </c>
      <c r="B684" t="s">
        <v>59</v>
      </c>
    </row>
    <row r="685" spans="1:6" x14ac:dyDescent="0.3">
      <c r="A685" t="s">
        <v>7115</v>
      </c>
      <c r="B685" t="s">
        <v>59</v>
      </c>
    </row>
    <row r="686" spans="1:6" x14ac:dyDescent="0.3">
      <c r="A686" t="s">
        <v>7123</v>
      </c>
      <c r="B686" t="s">
        <v>59</v>
      </c>
    </row>
    <row r="687" spans="1:6" x14ac:dyDescent="0.3">
      <c r="A687" t="s">
        <v>7129</v>
      </c>
      <c r="B687" t="s">
        <v>59</v>
      </c>
    </row>
    <row r="688" spans="1:6" x14ac:dyDescent="0.3">
      <c r="A688" t="s">
        <v>7139</v>
      </c>
      <c r="B688" t="s">
        <v>59</v>
      </c>
    </row>
    <row r="689" spans="1:2" x14ac:dyDescent="0.3">
      <c r="A689" t="s">
        <v>7145</v>
      </c>
      <c r="B689" t="s">
        <v>59</v>
      </c>
    </row>
    <row r="690" spans="1:2" x14ac:dyDescent="0.3">
      <c r="A690" t="s">
        <v>7153</v>
      </c>
      <c r="B690" t="s">
        <v>59</v>
      </c>
    </row>
    <row r="691" spans="1:2" x14ac:dyDescent="0.3">
      <c r="A691" t="s">
        <v>7161</v>
      </c>
      <c r="B691" t="s">
        <v>59</v>
      </c>
    </row>
    <row r="692" spans="1:2" x14ac:dyDescent="0.3">
      <c r="A692" t="s">
        <v>7168</v>
      </c>
      <c r="B692" t="s">
        <v>59</v>
      </c>
    </row>
    <row r="693" spans="1:2" x14ac:dyDescent="0.3">
      <c r="A693" t="s">
        <v>7177</v>
      </c>
      <c r="B693" t="s">
        <v>59</v>
      </c>
    </row>
    <row r="694" spans="1:2" x14ac:dyDescent="0.3">
      <c r="A694" t="s">
        <v>7188</v>
      </c>
      <c r="B694" t="s">
        <v>59</v>
      </c>
    </row>
    <row r="695" spans="1:2" x14ac:dyDescent="0.3">
      <c r="A695" t="s">
        <v>7199</v>
      </c>
      <c r="B695" t="s">
        <v>59</v>
      </c>
    </row>
    <row r="696" spans="1:2" x14ac:dyDescent="0.3">
      <c r="A696" t="s">
        <v>7210</v>
      </c>
      <c r="B696" t="s">
        <v>59</v>
      </c>
    </row>
    <row r="697" spans="1:2" x14ac:dyDescent="0.3">
      <c r="A697" t="s">
        <v>7214</v>
      </c>
      <c r="B697" t="s">
        <v>59</v>
      </c>
    </row>
    <row r="698" spans="1:2" x14ac:dyDescent="0.3">
      <c r="A698" t="s">
        <v>7220</v>
      </c>
      <c r="B698" t="s">
        <v>59</v>
      </c>
    </row>
    <row r="699" spans="1:2" x14ac:dyDescent="0.3">
      <c r="A699" t="s">
        <v>7230</v>
      </c>
      <c r="B699" t="s">
        <v>59</v>
      </c>
    </row>
    <row r="700" spans="1:2" x14ac:dyDescent="0.3">
      <c r="A700" t="s">
        <v>7238</v>
      </c>
      <c r="B700" t="s">
        <v>59</v>
      </c>
    </row>
    <row r="701" spans="1:2" x14ac:dyDescent="0.3">
      <c r="A701" t="s">
        <v>7245</v>
      </c>
      <c r="B701" t="s">
        <v>59</v>
      </c>
    </row>
    <row r="702" spans="1:2" x14ac:dyDescent="0.3">
      <c r="A702" t="s">
        <v>7257</v>
      </c>
      <c r="B702" t="s">
        <v>59</v>
      </c>
    </row>
    <row r="703" spans="1:2" x14ac:dyDescent="0.3">
      <c r="A703" t="s">
        <v>7270</v>
      </c>
      <c r="B703" t="s">
        <v>59</v>
      </c>
    </row>
    <row r="704" spans="1:2" x14ac:dyDescent="0.3">
      <c r="A704" t="s">
        <v>7285</v>
      </c>
      <c r="B704" t="s">
        <v>59</v>
      </c>
    </row>
    <row r="705" spans="1:2" x14ac:dyDescent="0.3">
      <c r="A705" t="s">
        <v>7296</v>
      </c>
      <c r="B705" t="s">
        <v>59</v>
      </c>
    </row>
    <row r="706" spans="1:2" x14ac:dyDescent="0.3">
      <c r="A706" t="s">
        <v>7303</v>
      </c>
      <c r="B706" t="s">
        <v>59</v>
      </c>
    </row>
    <row r="707" spans="1:2" x14ac:dyDescent="0.3">
      <c r="A707" t="s">
        <v>7310</v>
      </c>
      <c r="B707" t="s">
        <v>59</v>
      </c>
    </row>
    <row r="708" spans="1:2" x14ac:dyDescent="0.3">
      <c r="A708" t="s">
        <v>7323</v>
      </c>
      <c r="B708" t="s">
        <v>59</v>
      </c>
    </row>
    <row r="709" spans="1:2" x14ac:dyDescent="0.3">
      <c r="A709" t="s">
        <v>7334</v>
      </c>
      <c r="B709" t="s">
        <v>59</v>
      </c>
    </row>
    <row r="710" spans="1:2" x14ac:dyDescent="0.3">
      <c r="A710" t="s">
        <v>7345</v>
      </c>
      <c r="B710" t="s">
        <v>59</v>
      </c>
    </row>
    <row r="711" spans="1:2" x14ac:dyDescent="0.3">
      <c r="A711" t="s">
        <v>7359</v>
      </c>
      <c r="B711" t="s">
        <v>59</v>
      </c>
    </row>
    <row r="712" spans="1:2" x14ac:dyDescent="0.3">
      <c r="A712" t="s">
        <v>7369</v>
      </c>
      <c r="B712" t="s">
        <v>59</v>
      </c>
    </row>
    <row r="713" spans="1:2" x14ac:dyDescent="0.3">
      <c r="A713" t="s">
        <v>7381</v>
      </c>
      <c r="B713" t="s">
        <v>59</v>
      </c>
    </row>
    <row r="714" spans="1:2" x14ac:dyDescent="0.3">
      <c r="A714" t="s">
        <v>7393</v>
      </c>
      <c r="B714" t="s">
        <v>59</v>
      </c>
    </row>
    <row r="715" spans="1:2" x14ac:dyDescent="0.3">
      <c r="A715" t="s">
        <v>7402</v>
      </c>
      <c r="B715" t="s">
        <v>59</v>
      </c>
    </row>
    <row r="716" spans="1:2" x14ac:dyDescent="0.3">
      <c r="A716" t="s">
        <v>7410</v>
      </c>
      <c r="B716" t="s">
        <v>59</v>
      </c>
    </row>
    <row r="717" spans="1:2" x14ac:dyDescent="0.3">
      <c r="A717" t="s">
        <v>7422</v>
      </c>
      <c r="B717" t="s">
        <v>59</v>
      </c>
    </row>
    <row r="718" spans="1:2" x14ac:dyDescent="0.3">
      <c r="A718" t="s">
        <v>7429</v>
      </c>
      <c r="B718" t="s">
        <v>59</v>
      </c>
    </row>
    <row r="719" spans="1:2" x14ac:dyDescent="0.3">
      <c r="A719" t="s">
        <v>7435</v>
      </c>
      <c r="B719" t="s">
        <v>59</v>
      </c>
    </row>
    <row r="720" spans="1:2" x14ac:dyDescent="0.3">
      <c r="A720" t="s">
        <v>7442</v>
      </c>
      <c r="B720" t="s">
        <v>59</v>
      </c>
    </row>
    <row r="721" spans="1:6" x14ac:dyDescent="0.3">
      <c r="A721" t="s">
        <v>7454</v>
      </c>
      <c r="B721" t="s">
        <v>64</v>
      </c>
      <c r="C721" t="s">
        <v>25099</v>
      </c>
      <c r="D721" t="s">
        <v>24947</v>
      </c>
      <c r="E721" t="s">
        <v>25100</v>
      </c>
      <c r="F721" s="2">
        <v>44041</v>
      </c>
    </row>
    <row r="722" spans="1:6" x14ac:dyDescent="0.3">
      <c r="A722" t="s">
        <v>7463</v>
      </c>
      <c r="B722" t="s">
        <v>59</v>
      </c>
    </row>
    <row r="723" spans="1:6" x14ac:dyDescent="0.3">
      <c r="A723" t="s">
        <v>7475</v>
      </c>
      <c r="B723" t="s">
        <v>59</v>
      </c>
    </row>
    <row r="724" spans="1:6" x14ac:dyDescent="0.3">
      <c r="A724" t="s">
        <v>7485</v>
      </c>
      <c r="B724" t="s">
        <v>59</v>
      </c>
    </row>
    <row r="725" spans="1:6" x14ac:dyDescent="0.3">
      <c r="A725" t="s">
        <v>7495</v>
      </c>
      <c r="B725" t="s">
        <v>59</v>
      </c>
    </row>
    <row r="726" spans="1:6" x14ac:dyDescent="0.3">
      <c r="A726" t="s">
        <v>7505</v>
      </c>
      <c r="B726" t="s">
        <v>59</v>
      </c>
    </row>
    <row r="727" spans="1:6" x14ac:dyDescent="0.3">
      <c r="A727" t="s">
        <v>7514</v>
      </c>
      <c r="B727" t="s">
        <v>59</v>
      </c>
    </row>
    <row r="728" spans="1:6" x14ac:dyDescent="0.3">
      <c r="A728" t="s">
        <v>7523</v>
      </c>
      <c r="B728" t="s">
        <v>59</v>
      </c>
    </row>
    <row r="729" spans="1:6" x14ac:dyDescent="0.3">
      <c r="A729" t="s">
        <v>7533</v>
      </c>
      <c r="B729" t="s">
        <v>59</v>
      </c>
    </row>
    <row r="730" spans="1:6" x14ac:dyDescent="0.3">
      <c r="A730" t="s">
        <v>7541</v>
      </c>
      <c r="B730" t="s">
        <v>59</v>
      </c>
    </row>
    <row r="731" spans="1:6" x14ac:dyDescent="0.3">
      <c r="A731" t="s">
        <v>7547</v>
      </c>
      <c r="B731" t="s">
        <v>59</v>
      </c>
    </row>
    <row r="732" spans="1:6" x14ac:dyDescent="0.3">
      <c r="A732" t="s">
        <v>7557</v>
      </c>
      <c r="B732" t="s">
        <v>59</v>
      </c>
    </row>
    <row r="733" spans="1:6" x14ac:dyDescent="0.3">
      <c r="A733" t="s">
        <v>7570</v>
      </c>
      <c r="B733" t="s">
        <v>59</v>
      </c>
    </row>
    <row r="734" spans="1:6" x14ac:dyDescent="0.3">
      <c r="A734" t="s">
        <v>7581</v>
      </c>
      <c r="B734" t="s">
        <v>59</v>
      </c>
    </row>
    <row r="735" spans="1:6" x14ac:dyDescent="0.3">
      <c r="A735" t="s">
        <v>7588</v>
      </c>
      <c r="B735" t="s">
        <v>59</v>
      </c>
    </row>
    <row r="736" spans="1:6" x14ac:dyDescent="0.3">
      <c r="A736" t="s">
        <v>7598</v>
      </c>
      <c r="B736" t="s">
        <v>64</v>
      </c>
      <c r="C736" t="s">
        <v>25101</v>
      </c>
      <c r="D736" t="s">
        <v>24947</v>
      </c>
      <c r="E736" t="s">
        <v>25102</v>
      </c>
      <c r="F736" s="2">
        <v>44214</v>
      </c>
    </row>
    <row r="737" spans="1:6" x14ac:dyDescent="0.3">
      <c r="A737" t="s">
        <v>7605</v>
      </c>
      <c r="B737" t="s">
        <v>64</v>
      </c>
      <c r="C737" t="s">
        <v>25103</v>
      </c>
      <c r="D737" t="s">
        <v>24947</v>
      </c>
      <c r="E737" t="s">
        <v>25104</v>
      </c>
      <c r="F737" s="2">
        <v>43894</v>
      </c>
    </row>
    <row r="738" spans="1:6" x14ac:dyDescent="0.3">
      <c r="A738" t="s">
        <v>7614</v>
      </c>
      <c r="B738" t="s">
        <v>59</v>
      </c>
    </row>
    <row r="739" spans="1:6" x14ac:dyDescent="0.3">
      <c r="A739" t="s">
        <v>7625</v>
      </c>
      <c r="B739" t="s">
        <v>64</v>
      </c>
      <c r="C739" t="s">
        <v>25105</v>
      </c>
      <c r="D739" t="s">
        <v>24947</v>
      </c>
      <c r="E739" t="s">
        <v>25106</v>
      </c>
      <c r="F739" s="2">
        <v>43929</v>
      </c>
    </row>
    <row r="740" spans="1:6" x14ac:dyDescent="0.3">
      <c r="A740" t="s">
        <v>7634</v>
      </c>
      <c r="B740" t="s">
        <v>59</v>
      </c>
    </row>
    <row r="741" spans="1:6" x14ac:dyDescent="0.3">
      <c r="A741" t="s">
        <v>7640</v>
      </c>
      <c r="B741" t="s">
        <v>59</v>
      </c>
    </row>
    <row r="742" spans="1:6" x14ac:dyDescent="0.3">
      <c r="A742" t="s">
        <v>7653</v>
      </c>
      <c r="B742" t="s">
        <v>59</v>
      </c>
    </row>
    <row r="743" spans="1:6" x14ac:dyDescent="0.3">
      <c r="A743" t="s">
        <v>7666</v>
      </c>
      <c r="B743" t="s">
        <v>59</v>
      </c>
    </row>
    <row r="744" spans="1:6" x14ac:dyDescent="0.3">
      <c r="A744" t="s">
        <v>7676</v>
      </c>
      <c r="B744" t="s">
        <v>59</v>
      </c>
    </row>
    <row r="745" spans="1:6" x14ac:dyDescent="0.3">
      <c r="A745" t="s">
        <v>7687</v>
      </c>
      <c r="B745" t="s">
        <v>59</v>
      </c>
    </row>
    <row r="746" spans="1:6" x14ac:dyDescent="0.3">
      <c r="A746" t="s">
        <v>7696</v>
      </c>
      <c r="B746" t="s">
        <v>59</v>
      </c>
    </row>
    <row r="747" spans="1:6" x14ac:dyDescent="0.3">
      <c r="A747" t="s">
        <v>7710</v>
      </c>
      <c r="B747" t="s">
        <v>59</v>
      </c>
    </row>
    <row r="748" spans="1:6" x14ac:dyDescent="0.3">
      <c r="A748" t="s">
        <v>7721</v>
      </c>
      <c r="B748" t="s">
        <v>59</v>
      </c>
    </row>
    <row r="749" spans="1:6" x14ac:dyDescent="0.3">
      <c r="A749" t="s">
        <v>7733</v>
      </c>
      <c r="B749" t="s">
        <v>59</v>
      </c>
    </row>
    <row r="750" spans="1:6" x14ac:dyDescent="0.3">
      <c r="A750" t="s">
        <v>7744</v>
      </c>
      <c r="B750" t="s">
        <v>59</v>
      </c>
    </row>
    <row r="751" spans="1:6" x14ac:dyDescent="0.3">
      <c r="A751" t="s">
        <v>7754</v>
      </c>
      <c r="B751" t="s">
        <v>59</v>
      </c>
    </row>
    <row r="752" spans="1:6" x14ac:dyDescent="0.3">
      <c r="A752" t="s">
        <v>7760</v>
      </c>
      <c r="B752" t="s">
        <v>59</v>
      </c>
    </row>
    <row r="753" spans="1:6" x14ac:dyDescent="0.3">
      <c r="A753" t="s">
        <v>7773</v>
      </c>
      <c r="B753" t="s">
        <v>59</v>
      </c>
    </row>
    <row r="754" spans="1:6" x14ac:dyDescent="0.3">
      <c r="A754" t="s">
        <v>7782</v>
      </c>
      <c r="B754" t="s">
        <v>59</v>
      </c>
    </row>
    <row r="755" spans="1:6" x14ac:dyDescent="0.3">
      <c r="A755" t="s">
        <v>7791</v>
      </c>
      <c r="B755" t="s">
        <v>59</v>
      </c>
    </row>
    <row r="756" spans="1:6" x14ac:dyDescent="0.3">
      <c r="A756" t="s">
        <v>7797</v>
      </c>
      <c r="B756" t="s">
        <v>59</v>
      </c>
    </row>
    <row r="757" spans="1:6" x14ac:dyDescent="0.3">
      <c r="A757" t="s">
        <v>7805</v>
      </c>
      <c r="B757" t="s">
        <v>64</v>
      </c>
      <c r="C757" t="s">
        <v>25107</v>
      </c>
      <c r="D757" t="s">
        <v>24947</v>
      </c>
      <c r="E757" t="s">
        <v>25108</v>
      </c>
      <c r="F757" s="2">
        <v>43592</v>
      </c>
    </row>
    <row r="758" spans="1:6" x14ac:dyDescent="0.3">
      <c r="A758" t="s">
        <v>7818</v>
      </c>
      <c r="B758" t="s">
        <v>59</v>
      </c>
    </row>
    <row r="759" spans="1:6" x14ac:dyDescent="0.3">
      <c r="A759" t="s">
        <v>7830</v>
      </c>
      <c r="B759" t="s">
        <v>59</v>
      </c>
    </row>
    <row r="760" spans="1:6" x14ac:dyDescent="0.3">
      <c r="A760" t="s">
        <v>7837</v>
      </c>
      <c r="B760" t="s">
        <v>59</v>
      </c>
    </row>
    <row r="761" spans="1:6" x14ac:dyDescent="0.3">
      <c r="A761" t="s">
        <v>7844</v>
      </c>
      <c r="B761" t="s">
        <v>59</v>
      </c>
    </row>
    <row r="762" spans="1:6" x14ac:dyDescent="0.3">
      <c r="A762" t="s">
        <v>7856</v>
      </c>
      <c r="B762" t="s">
        <v>59</v>
      </c>
    </row>
    <row r="763" spans="1:6" x14ac:dyDescent="0.3">
      <c r="A763" t="s">
        <v>7867</v>
      </c>
      <c r="B763" t="s">
        <v>59</v>
      </c>
    </row>
    <row r="764" spans="1:6" x14ac:dyDescent="0.3">
      <c r="A764" t="s">
        <v>7880</v>
      </c>
      <c r="B764" t="s">
        <v>59</v>
      </c>
    </row>
    <row r="765" spans="1:6" x14ac:dyDescent="0.3">
      <c r="A765" t="s">
        <v>7889</v>
      </c>
      <c r="B765" t="s">
        <v>59</v>
      </c>
    </row>
    <row r="766" spans="1:6" x14ac:dyDescent="0.3">
      <c r="A766" t="s">
        <v>7899</v>
      </c>
      <c r="B766" t="s">
        <v>59</v>
      </c>
    </row>
    <row r="767" spans="1:6" x14ac:dyDescent="0.3">
      <c r="A767" t="s">
        <v>7911</v>
      </c>
      <c r="B767" t="s">
        <v>59</v>
      </c>
    </row>
    <row r="768" spans="1:6" x14ac:dyDescent="0.3">
      <c r="A768" t="s">
        <v>7919</v>
      </c>
      <c r="B768" t="s">
        <v>59</v>
      </c>
    </row>
    <row r="769" spans="1:2" x14ac:dyDescent="0.3">
      <c r="A769" t="s">
        <v>7931</v>
      </c>
      <c r="B769" t="s">
        <v>59</v>
      </c>
    </row>
    <row r="770" spans="1:2" x14ac:dyDescent="0.3">
      <c r="A770" t="s">
        <v>7942</v>
      </c>
      <c r="B770" t="s">
        <v>59</v>
      </c>
    </row>
    <row r="771" spans="1:2" x14ac:dyDescent="0.3">
      <c r="A771" t="s">
        <v>7952</v>
      </c>
      <c r="B771" t="s">
        <v>59</v>
      </c>
    </row>
    <row r="772" spans="1:2" x14ac:dyDescent="0.3">
      <c r="A772" t="s">
        <v>7961</v>
      </c>
      <c r="B772" t="s">
        <v>59</v>
      </c>
    </row>
    <row r="773" spans="1:2" x14ac:dyDescent="0.3">
      <c r="A773" t="s">
        <v>7971</v>
      </c>
      <c r="B773" t="s">
        <v>59</v>
      </c>
    </row>
    <row r="774" spans="1:2" x14ac:dyDescent="0.3">
      <c r="A774" t="s">
        <v>7978</v>
      </c>
      <c r="B774" t="s">
        <v>59</v>
      </c>
    </row>
    <row r="775" spans="1:2" x14ac:dyDescent="0.3">
      <c r="A775" t="s">
        <v>7991</v>
      </c>
      <c r="B775" t="s">
        <v>59</v>
      </c>
    </row>
    <row r="776" spans="1:2" x14ac:dyDescent="0.3">
      <c r="A776" t="s">
        <v>8003</v>
      </c>
      <c r="B776" t="s">
        <v>59</v>
      </c>
    </row>
    <row r="777" spans="1:2" x14ac:dyDescent="0.3">
      <c r="A777" t="s">
        <v>8012</v>
      </c>
      <c r="B777" t="s">
        <v>59</v>
      </c>
    </row>
    <row r="778" spans="1:2" x14ac:dyDescent="0.3">
      <c r="A778" t="s">
        <v>8021</v>
      </c>
      <c r="B778" t="s">
        <v>59</v>
      </c>
    </row>
    <row r="779" spans="1:2" x14ac:dyDescent="0.3">
      <c r="A779" t="s">
        <v>8027</v>
      </c>
      <c r="B779" t="s">
        <v>59</v>
      </c>
    </row>
    <row r="780" spans="1:2" x14ac:dyDescent="0.3">
      <c r="A780" t="s">
        <v>8040</v>
      </c>
      <c r="B780" t="s">
        <v>59</v>
      </c>
    </row>
    <row r="781" spans="1:2" x14ac:dyDescent="0.3">
      <c r="A781" t="s">
        <v>8047</v>
      </c>
      <c r="B781" t="s">
        <v>59</v>
      </c>
    </row>
    <row r="782" spans="1:2" x14ac:dyDescent="0.3">
      <c r="A782" t="s">
        <v>8059</v>
      </c>
      <c r="B782" t="s">
        <v>59</v>
      </c>
    </row>
    <row r="783" spans="1:2" x14ac:dyDescent="0.3">
      <c r="A783" t="s">
        <v>8068</v>
      </c>
      <c r="B783" t="s">
        <v>59</v>
      </c>
    </row>
    <row r="784" spans="1:2" x14ac:dyDescent="0.3">
      <c r="A784" t="s">
        <v>8076</v>
      </c>
      <c r="B784" t="s">
        <v>59</v>
      </c>
    </row>
    <row r="785" spans="1:6" x14ac:dyDescent="0.3">
      <c r="A785" t="s">
        <v>8087</v>
      </c>
      <c r="B785" t="s">
        <v>59</v>
      </c>
    </row>
    <row r="786" spans="1:6" x14ac:dyDescent="0.3">
      <c r="A786" t="s">
        <v>8101</v>
      </c>
      <c r="B786" t="s">
        <v>59</v>
      </c>
    </row>
    <row r="787" spans="1:6" x14ac:dyDescent="0.3">
      <c r="A787" t="s">
        <v>8108</v>
      </c>
      <c r="B787" t="s">
        <v>59</v>
      </c>
    </row>
    <row r="788" spans="1:6" x14ac:dyDescent="0.3">
      <c r="A788" t="s">
        <v>8119</v>
      </c>
      <c r="B788" t="s">
        <v>59</v>
      </c>
    </row>
    <row r="789" spans="1:6" x14ac:dyDescent="0.3">
      <c r="A789" t="s">
        <v>8129</v>
      </c>
      <c r="B789" t="s">
        <v>59</v>
      </c>
    </row>
    <row r="790" spans="1:6" x14ac:dyDescent="0.3">
      <c r="A790" t="s">
        <v>8139</v>
      </c>
      <c r="B790" t="s">
        <v>59</v>
      </c>
    </row>
    <row r="791" spans="1:6" x14ac:dyDescent="0.3">
      <c r="A791" t="s">
        <v>8144</v>
      </c>
      <c r="B791" t="s">
        <v>59</v>
      </c>
    </row>
    <row r="792" spans="1:6" x14ac:dyDescent="0.3">
      <c r="A792" t="s">
        <v>8150</v>
      </c>
      <c r="B792" t="s">
        <v>59</v>
      </c>
    </row>
    <row r="793" spans="1:6" x14ac:dyDescent="0.3">
      <c r="A793" t="s">
        <v>8158</v>
      </c>
      <c r="B793" t="s">
        <v>59</v>
      </c>
    </row>
    <row r="794" spans="1:6" x14ac:dyDescent="0.3">
      <c r="A794" t="s">
        <v>8170</v>
      </c>
      <c r="B794" t="s">
        <v>59</v>
      </c>
    </row>
    <row r="795" spans="1:6" x14ac:dyDescent="0.3">
      <c r="A795" t="s">
        <v>8178</v>
      </c>
      <c r="B795" t="s">
        <v>59</v>
      </c>
    </row>
    <row r="796" spans="1:6" x14ac:dyDescent="0.3">
      <c r="A796" t="s">
        <v>8191</v>
      </c>
      <c r="B796" t="s">
        <v>64</v>
      </c>
      <c r="C796" t="s">
        <v>25109</v>
      </c>
      <c r="D796" t="s">
        <v>24947</v>
      </c>
      <c r="E796" t="s">
        <v>25110</v>
      </c>
      <c r="F796" s="2">
        <v>43963</v>
      </c>
    </row>
    <row r="797" spans="1:6" x14ac:dyDescent="0.3">
      <c r="A797" t="s">
        <v>8201</v>
      </c>
      <c r="B797" t="s">
        <v>64</v>
      </c>
      <c r="C797" t="s">
        <v>25111</v>
      </c>
      <c r="D797" t="s">
        <v>24947</v>
      </c>
      <c r="E797" t="s">
        <v>25112</v>
      </c>
      <c r="F797" s="2">
        <v>44207</v>
      </c>
    </row>
    <row r="798" spans="1:6" x14ac:dyDescent="0.3">
      <c r="A798" t="s">
        <v>8215</v>
      </c>
      <c r="B798" t="s">
        <v>59</v>
      </c>
    </row>
    <row r="799" spans="1:6" x14ac:dyDescent="0.3">
      <c r="A799" t="s">
        <v>8228</v>
      </c>
      <c r="B799" t="s">
        <v>64</v>
      </c>
      <c r="C799" t="s">
        <v>25113</v>
      </c>
      <c r="D799" t="s">
        <v>24947</v>
      </c>
      <c r="E799" t="s">
        <v>25114</v>
      </c>
      <c r="F799" s="2">
        <v>43963</v>
      </c>
    </row>
    <row r="800" spans="1:6" x14ac:dyDescent="0.3">
      <c r="A800" t="s">
        <v>8241</v>
      </c>
      <c r="B800" t="s">
        <v>59</v>
      </c>
    </row>
    <row r="801" spans="1:6" x14ac:dyDescent="0.3">
      <c r="A801" t="s">
        <v>8251</v>
      </c>
      <c r="B801" t="s">
        <v>59</v>
      </c>
    </row>
    <row r="802" spans="1:6" x14ac:dyDescent="0.3">
      <c r="A802" t="s">
        <v>8259</v>
      </c>
      <c r="B802" t="s">
        <v>59</v>
      </c>
    </row>
    <row r="803" spans="1:6" x14ac:dyDescent="0.3">
      <c r="A803" t="s">
        <v>8267</v>
      </c>
      <c r="B803" t="s">
        <v>59</v>
      </c>
    </row>
    <row r="804" spans="1:6" x14ac:dyDescent="0.3">
      <c r="A804" t="s">
        <v>8274</v>
      </c>
      <c r="B804" t="s">
        <v>59</v>
      </c>
    </row>
    <row r="805" spans="1:6" x14ac:dyDescent="0.3">
      <c r="A805" t="s">
        <v>8280</v>
      </c>
      <c r="B805" t="s">
        <v>59</v>
      </c>
    </row>
    <row r="806" spans="1:6" x14ac:dyDescent="0.3">
      <c r="A806" t="s">
        <v>8287</v>
      </c>
      <c r="B806" t="s">
        <v>64</v>
      </c>
      <c r="C806" t="s">
        <v>25115</v>
      </c>
      <c r="D806" t="s">
        <v>24947</v>
      </c>
      <c r="E806" t="s">
        <v>25116</v>
      </c>
      <c r="F806" s="2">
        <v>43857</v>
      </c>
    </row>
    <row r="807" spans="1:6" x14ac:dyDescent="0.3">
      <c r="A807" t="s">
        <v>8300</v>
      </c>
      <c r="B807" t="s">
        <v>59</v>
      </c>
    </row>
    <row r="808" spans="1:6" x14ac:dyDescent="0.3">
      <c r="A808" t="s">
        <v>8306</v>
      </c>
      <c r="B808" t="s">
        <v>59</v>
      </c>
    </row>
    <row r="809" spans="1:6" x14ac:dyDescent="0.3">
      <c r="A809" t="s">
        <v>8308</v>
      </c>
      <c r="B809" t="s">
        <v>59</v>
      </c>
    </row>
    <row r="810" spans="1:6" x14ac:dyDescent="0.3">
      <c r="A810" t="s">
        <v>8320</v>
      </c>
      <c r="B810" t="s">
        <v>59</v>
      </c>
    </row>
    <row r="811" spans="1:6" x14ac:dyDescent="0.3">
      <c r="A811" t="s">
        <v>8326</v>
      </c>
      <c r="B811" t="s">
        <v>59</v>
      </c>
    </row>
    <row r="812" spans="1:6" x14ac:dyDescent="0.3">
      <c r="A812" t="s">
        <v>8327</v>
      </c>
      <c r="B812" t="s">
        <v>59</v>
      </c>
    </row>
    <row r="813" spans="1:6" x14ac:dyDescent="0.3">
      <c r="A813" t="s">
        <v>8339</v>
      </c>
      <c r="B813" t="s">
        <v>64</v>
      </c>
      <c r="C813" t="s">
        <v>25117</v>
      </c>
      <c r="D813" t="s">
        <v>24947</v>
      </c>
      <c r="E813" t="s">
        <v>25118</v>
      </c>
      <c r="F813" s="2">
        <v>44048</v>
      </c>
    </row>
    <row r="814" spans="1:6" x14ac:dyDescent="0.3">
      <c r="A814" t="s">
        <v>8347</v>
      </c>
      <c r="B814" t="s">
        <v>59</v>
      </c>
    </row>
    <row r="815" spans="1:6" x14ac:dyDescent="0.3">
      <c r="A815" t="s">
        <v>8358</v>
      </c>
      <c r="B815" t="s">
        <v>64</v>
      </c>
      <c r="C815" t="s">
        <v>25119</v>
      </c>
      <c r="D815" t="s">
        <v>24947</v>
      </c>
      <c r="E815" t="s">
        <v>25120</v>
      </c>
      <c r="F815" s="2">
        <v>43475</v>
      </c>
    </row>
    <row r="816" spans="1:6" x14ac:dyDescent="0.3">
      <c r="A816" t="s">
        <v>8369</v>
      </c>
      <c r="B816" t="s">
        <v>64</v>
      </c>
      <c r="C816" t="s">
        <v>25121</v>
      </c>
      <c r="D816" t="s">
        <v>24947</v>
      </c>
      <c r="E816" t="s">
        <v>25122</v>
      </c>
      <c r="F816" s="2">
        <v>43657</v>
      </c>
    </row>
    <row r="817" spans="1:2" x14ac:dyDescent="0.3">
      <c r="A817" t="s">
        <v>8381</v>
      </c>
      <c r="B817" t="s">
        <v>59</v>
      </c>
    </row>
    <row r="818" spans="1:2" x14ac:dyDescent="0.3">
      <c r="A818" t="s">
        <v>8393</v>
      </c>
      <c r="B818" t="s">
        <v>59</v>
      </c>
    </row>
    <row r="819" spans="1:2" x14ac:dyDescent="0.3">
      <c r="A819" t="s">
        <v>8397</v>
      </c>
      <c r="B819" t="s">
        <v>59</v>
      </c>
    </row>
    <row r="820" spans="1:2" x14ac:dyDescent="0.3">
      <c r="A820" t="s">
        <v>8405</v>
      </c>
      <c r="B820" t="s">
        <v>59</v>
      </c>
    </row>
    <row r="821" spans="1:2" x14ac:dyDescent="0.3">
      <c r="A821" t="s">
        <v>8408</v>
      </c>
      <c r="B821" t="s">
        <v>59</v>
      </c>
    </row>
    <row r="822" spans="1:2" x14ac:dyDescent="0.3">
      <c r="A822" t="s">
        <v>8417</v>
      </c>
      <c r="B822" t="s">
        <v>59</v>
      </c>
    </row>
    <row r="823" spans="1:2" x14ac:dyDescent="0.3">
      <c r="A823" t="s">
        <v>8430</v>
      </c>
      <c r="B823" t="s">
        <v>59</v>
      </c>
    </row>
    <row r="824" spans="1:2" x14ac:dyDescent="0.3">
      <c r="A824" t="s">
        <v>8440</v>
      </c>
      <c r="B824" t="s">
        <v>59</v>
      </c>
    </row>
    <row r="825" spans="1:2" x14ac:dyDescent="0.3">
      <c r="A825" t="s">
        <v>8450</v>
      </c>
      <c r="B825" t="s">
        <v>59</v>
      </c>
    </row>
    <row r="826" spans="1:2" x14ac:dyDescent="0.3">
      <c r="A826" t="s">
        <v>8462</v>
      </c>
      <c r="B826" t="s">
        <v>59</v>
      </c>
    </row>
    <row r="827" spans="1:2" x14ac:dyDescent="0.3">
      <c r="A827" t="s">
        <v>8474</v>
      </c>
      <c r="B827" t="s">
        <v>59</v>
      </c>
    </row>
    <row r="828" spans="1:2" x14ac:dyDescent="0.3">
      <c r="A828" t="s">
        <v>8485</v>
      </c>
      <c r="B828" t="s">
        <v>59</v>
      </c>
    </row>
    <row r="829" spans="1:2" x14ac:dyDescent="0.3">
      <c r="A829" t="s">
        <v>8496</v>
      </c>
      <c r="B829" t="s">
        <v>59</v>
      </c>
    </row>
    <row r="830" spans="1:2" x14ac:dyDescent="0.3">
      <c r="A830" t="s">
        <v>8505</v>
      </c>
      <c r="B830" t="s">
        <v>59</v>
      </c>
    </row>
    <row r="831" spans="1:2" x14ac:dyDescent="0.3">
      <c r="A831" t="s">
        <v>8514</v>
      </c>
      <c r="B831" t="s">
        <v>59</v>
      </c>
    </row>
    <row r="832" spans="1:2" x14ac:dyDescent="0.3">
      <c r="A832" t="s">
        <v>8524</v>
      </c>
      <c r="B832" t="s">
        <v>59</v>
      </c>
    </row>
    <row r="833" spans="1:6" x14ac:dyDescent="0.3">
      <c r="A833" t="s">
        <v>8533</v>
      </c>
      <c r="B833" t="s">
        <v>59</v>
      </c>
    </row>
    <row r="834" spans="1:6" x14ac:dyDescent="0.3">
      <c r="A834" t="s">
        <v>8542</v>
      </c>
      <c r="B834" t="s">
        <v>59</v>
      </c>
    </row>
    <row r="835" spans="1:6" x14ac:dyDescent="0.3">
      <c r="A835" t="s">
        <v>8552</v>
      </c>
      <c r="B835" t="s">
        <v>59</v>
      </c>
    </row>
    <row r="836" spans="1:6" x14ac:dyDescent="0.3">
      <c r="A836" t="s">
        <v>8565</v>
      </c>
      <c r="B836" t="s">
        <v>59</v>
      </c>
    </row>
    <row r="837" spans="1:6" x14ac:dyDescent="0.3">
      <c r="A837" t="s">
        <v>8573</v>
      </c>
      <c r="B837" t="s">
        <v>59</v>
      </c>
    </row>
    <row r="838" spans="1:6" x14ac:dyDescent="0.3">
      <c r="A838" t="s">
        <v>8584</v>
      </c>
      <c r="B838" t="s">
        <v>59</v>
      </c>
    </row>
    <row r="839" spans="1:6" x14ac:dyDescent="0.3">
      <c r="A839" t="s">
        <v>8596</v>
      </c>
      <c r="B839" t="s">
        <v>59</v>
      </c>
    </row>
    <row r="840" spans="1:6" x14ac:dyDescent="0.3">
      <c r="A840" t="s">
        <v>8603</v>
      </c>
      <c r="B840" t="s">
        <v>59</v>
      </c>
    </row>
    <row r="841" spans="1:6" x14ac:dyDescent="0.3">
      <c r="A841" t="s">
        <v>8607</v>
      </c>
      <c r="B841" t="s">
        <v>64</v>
      </c>
      <c r="C841" t="s">
        <v>25123</v>
      </c>
      <c r="D841" t="s">
        <v>24947</v>
      </c>
      <c r="E841" t="s">
        <v>25124</v>
      </c>
      <c r="F841" s="2">
        <v>43839</v>
      </c>
    </row>
    <row r="842" spans="1:6" x14ac:dyDescent="0.3">
      <c r="A842" t="s">
        <v>8618</v>
      </c>
      <c r="B842" t="s">
        <v>59</v>
      </c>
    </row>
    <row r="843" spans="1:6" x14ac:dyDescent="0.3">
      <c r="A843" t="s">
        <v>8631</v>
      </c>
      <c r="B843" t="s">
        <v>59</v>
      </c>
    </row>
    <row r="844" spans="1:6" x14ac:dyDescent="0.3">
      <c r="A844" t="s">
        <v>8639</v>
      </c>
      <c r="B844" t="s">
        <v>59</v>
      </c>
    </row>
    <row r="845" spans="1:6" x14ac:dyDescent="0.3">
      <c r="A845" t="s">
        <v>8652</v>
      </c>
      <c r="B845" t="s">
        <v>59</v>
      </c>
    </row>
    <row r="846" spans="1:6" x14ac:dyDescent="0.3">
      <c r="A846" t="s">
        <v>8665</v>
      </c>
      <c r="B846" t="s">
        <v>59</v>
      </c>
    </row>
    <row r="847" spans="1:6" x14ac:dyDescent="0.3">
      <c r="A847" t="s">
        <v>8681</v>
      </c>
      <c r="B847" t="s">
        <v>59</v>
      </c>
    </row>
    <row r="848" spans="1:6" x14ac:dyDescent="0.3">
      <c r="A848" t="s">
        <v>8695</v>
      </c>
      <c r="B848" t="s">
        <v>59</v>
      </c>
    </row>
    <row r="849" spans="1:6" x14ac:dyDescent="0.3">
      <c r="A849" t="s">
        <v>8708</v>
      </c>
      <c r="B849" t="s">
        <v>64</v>
      </c>
      <c r="C849" t="s">
        <v>25125</v>
      </c>
      <c r="D849" t="s">
        <v>24947</v>
      </c>
      <c r="E849" t="s">
        <v>25126</v>
      </c>
      <c r="F849" s="2">
        <v>44026</v>
      </c>
    </row>
    <row r="850" spans="1:6" x14ac:dyDescent="0.3">
      <c r="A850" t="s">
        <v>8723</v>
      </c>
      <c r="B850" t="s">
        <v>59</v>
      </c>
    </row>
    <row r="851" spans="1:6" x14ac:dyDescent="0.3">
      <c r="A851" t="s">
        <v>8729</v>
      </c>
      <c r="B851" t="s">
        <v>59</v>
      </c>
    </row>
    <row r="852" spans="1:6" x14ac:dyDescent="0.3">
      <c r="A852" t="s">
        <v>8735</v>
      </c>
      <c r="B852" t="s">
        <v>59</v>
      </c>
    </row>
    <row r="853" spans="1:6" x14ac:dyDescent="0.3">
      <c r="A853" t="s">
        <v>8746</v>
      </c>
      <c r="B853" t="s">
        <v>59</v>
      </c>
    </row>
    <row r="854" spans="1:6" x14ac:dyDescent="0.3">
      <c r="A854" t="s">
        <v>8754</v>
      </c>
      <c r="B854" t="s">
        <v>59</v>
      </c>
    </row>
    <row r="855" spans="1:6" x14ac:dyDescent="0.3">
      <c r="A855" t="s">
        <v>8764</v>
      </c>
      <c r="B855" t="s">
        <v>59</v>
      </c>
    </row>
    <row r="856" spans="1:6" x14ac:dyDescent="0.3">
      <c r="A856" t="s">
        <v>8772</v>
      </c>
      <c r="B856" t="s">
        <v>59</v>
      </c>
    </row>
    <row r="857" spans="1:6" x14ac:dyDescent="0.3">
      <c r="A857" t="s">
        <v>8784</v>
      </c>
      <c r="B857" t="s">
        <v>59</v>
      </c>
    </row>
    <row r="858" spans="1:6" x14ac:dyDescent="0.3">
      <c r="A858" t="s">
        <v>8795</v>
      </c>
      <c r="B858" t="s">
        <v>59</v>
      </c>
    </row>
    <row r="859" spans="1:6" x14ac:dyDescent="0.3">
      <c r="A859" t="s">
        <v>8809</v>
      </c>
      <c r="B859" t="s">
        <v>59</v>
      </c>
    </row>
    <row r="860" spans="1:6" x14ac:dyDescent="0.3">
      <c r="A860" t="s">
        <v>8819</v>
      </c>
      <c r="B860" t="s">
        <v>59</v>
      </c>
    </row>
    <row r="861" spans="1:6" x14ac:dyDescent="0.3">
      <c r="A861" t="s">
        <v>8827</v>
      </c>
      <c r="B861" t="s">
        <v>59</v>
      </c>
    </row>
    <row r="862" spans="1:6" x14ac:dyDescent="0.3">
      <c r="A862" t="s">
        <v>8841</v>
      </c>
      <c r="B862" t="s">
        <v>64</v>
      </c>
      <c r="C862" t="s">
        <v>25127</v>
      </c>
      <c r="D862" t="s">
        <v>24947</v>
      </c>
      <c r="E862" t="s">
        <v>25128</v>
      </c>
      <c r="F862" s="2">
        <v>44158</v>
      </c>
    </row>
    <row r="863" spans="1:6" x14ac:dyDescent="0.3">
      <c r="A863" t="s">
        <v>8854</v>
      </c>
      <c r="B863" t="s">
        <v>59</v>
      </c>
    </row>
    <row r="864" spans="1:6" x14ac:dyDescent="0.3">
      <c r="A864" t="s">
        <v>8865</v>
      </c>
      <c r="B864" t="s">
        <v>59</v>
      </c>
    </row>
    <row r="865" spans="1:6" x14ac:dyDescent="0.3">
      <c r="A865" t="s">
        <v>8875</v>
      </c>
      <c r="B865" t="s">
        <v>59</v>
      </c>
    </row>
    <row r="866" spans="1:6" x14ac:dyDescent="0.3">
      <c r="A866" t="s">
        <v>8884</v>
      </c>
      <c r="B866" t="s">
        <v>59</v>
      </c>
    </row>
    <row r="867" spans="1:6" x14ac:dyDescent="0.3">
      <c r="A867" t="s">
        <v>8890</v>
      </c>
      <c r="B867" t="s">
        <v>59</v>
      </c>
    </row>
    <row r="868" spans="1:6" x14ac:dyDescent="0.3">
      <c r="A868" t="s">
        <v>8897</v>
      </c>
      <c r="B868" t="s">
        <v>59</v>
      </c>
    </row>
    <row r="869" spans="1:6" x14ac:dyDescent="0.3">
      <c r="A869" t="s">
        <v>8910</v>
      </c>
      <c r="B869" t="s">
        <v>59</v>
      </c>
    </row>
    <row r="870" spans="1:6" x14ac:dyDescent="0.3">
      <c r="A870" t="s">
        <v>8922</v>
      </c>
      <c r="B870" t="s">
        <v>59</v>
      </c>
    </row>
    <row r="871" spans="1:6" x14ac:dyDescent="0.3">
      <c r="A871" t="s">
        <v>8931</v>
      </c>
      <c r="B871" t="s">
        <v>59</v>
      </c>
    </row>
    <row r="872" spans="1:6" x14ac:dyDescent="0.3">
      <c r="A872" t="s">
        <v>8942</v>
      </c>
      <c r="B872" t="s">
        <v>64</v>
      </c>
      <c r="C872" t="s">
        <v>25129</v>
      </c>
      <c r="D872" t="s">
        <v>24947</v>
      </c>
      <c r="E872" t="s">
        <v>25130</v>
      </c>
      <c r="F872" s="2">
        <v>43927</v>
      </c>
    </row>
    <row r="873" spans="1:6" x14ac:dyDescent="0.3">
      <c r="A873" t="s">
        <v>8957</v>
      </c>
      <c r="B873" t="s">
        <v>59</v>
      </c>
    </row>
    <row r="874" spans="1:6" x14ac:dyDescent="0.3">
      <c r="A874" t="s">
        <v>8969</v>
      </c>
      <c r="B874" t="s">
        <v>59</v>
      </c>
    </row>
    <row r="875" spans="1:6" x14ac:dyDescent="0.3">
      <c r="A875" t="s">
        <v>8974</v>
      </c>
      <c r="B875" t="s">
        <v>59</v>
      </c>
    </row>
    <row r="876" spans="1:6" x14ac:dyDescent="0.3">
      <c r="A876" t="s">
        <v>8980</v>
      </c>
      <c r="B876" t="s">
        <v>59</v>
      </c>
    </row>
    <row r="877" spans="1:6" x14ac:dyDescent="0.3">
      <c r="A877" t="s">
        <v>8990</v>
      </c>
      <c r="B877" t="s">
        <v>59</v>
      </c>
    </row>
    <row r="878" spans="1:6" x14ac:dyDescent="0.3">
      <c r="A878" t="s">
        <v>8998</v>
      </c>
      <c r="B878" t="s">
        <v>59</v>
      </c>
    </row>
    <row r="879" spans="1:6" x14ac:dyDescent="0.3">
      <c r="A879" t="s">
        <v>9010</v>
      </c>
      <c r="B879" t="s">
        <v>64</v>
      </c>
      <c r="C879" t="s">
        <v>25131</v>
      </c>
      <c r="D879" t="s">
        <v>24947</v>
      </c>
      <c r="E879" t="s">
        <v>25132</v>
      </c>
      <c r="F879" s="2">
        <v>44024</v>
      </c>
    </row>
    <row r="880" spans="1:6" x14ac:dyDescent="0.3">
      <c r="A880" t="s">
        <v>9019</v>
      </c>
      <c r="B880" t="s">
        <v>59</v>
      </c>
    </row>
    <row r="881" spans="1:2" x14ac:dyDescent="0.3">
      <c r="A881" t="s">
        <v>9025</v>
      </c>
      <c r="B881" t="s">
        <v>59</v>
      </c>
    </row>
    <row r="882" spans="1:2" x14ac:dyDescent="0.3">
      <c r="A882" t="s">
        <v>9035</v>
      </c>
      <c r="B882" t="s">
        <v>59</v>
      </c>
    </row>
    <row r="883" spans="1:2" x14ac:dyDescent="0.3">
      <c r="A883" t="s">
        <v>9047</v>
      </c>
      <c r="B883" t="s">
        <v>59</v>
      </c>
    </row>
    <row r="884" spans="1:2" x14ac:dyDescent="0.3">
      <c r="A884" t="s">
        <v>9057</v>
      </c>
      <c r="B884" t="s">
        <v>59</v>
      </c>
    </row>
    <row r="885" spans="1:2" x14ac:dyDescent="0.3">
      <c r="A885" t="s">
        <v>9067</v>
      </c>
      <c r="B885" t="s">
        <v>59</v>
      </c>
    </row>
    <row r="886" spans="1:2" x14ac:dyDescent="0.3">
      <c r="A886" t="s">
        <v>9080</v>
      </c>
      <c r="B886" t="s">
        <v>59</v>
      </c>
    </row>
    <row r="887" spans="1:2" x14ac:dyDescent="0.3">
      <c r="A887" t="s">
        <v>9087</v>
      </c>
      <c r="B887" t="s">
        <v>59</v>
      </c>
    </row>
    <row r="888" spans="1:2" x14ac:dyDescent="0.3">
      <c r="A888" t="s">
        <v>9095</v>
      </c>
      <c r="B888" t="s">
        <v>59</v>
      </c>
    </row>
    <row r="889" spans="1:2" x14ac:dyDescent="0.3">
      <c r="A889" t="s">
        <v>9102</v>
      </c>
      <c r="B889" t="s">
        <v>59</v>
      </c>
    </row>
    <row r="890" spans="1:2" x14ac:dyDescent="0.3">
      <c r="A890" t="s">
        <v>9111</v>
      </c>
      <c r="B890" t="s">
        <v>59</v>
      </c>
    </row>
    <row r="891" spans="1:2" x14ac:dyDescent="0.3">
      <c r="A891" t="s">
        <v>9119</v>
      </c>
      <c r="B891" t="s">
        <v>59</v>
      </c>
    </row>
    <row r="892" spans="1:2" x14ac:dyDescent="0.3">
      <c r="A892" t="s">
        <v>9127</v>
      </c>
      <c r="B892" t="s">
        <v>59</v>
      </c>
    </row>
    <row r="893" spans="1:2" x14ac:dyDescent="0.3">
      <c r="A893" t="s">
        <v>9138</v>
      </c>
      <c r="B893" t="s">
        <v>59</v>
      </c>
    </row>
    <row r="894" spans="1:2" x14ac:dyDescent="0.3">
      <c r="A894" t="s">
        <v>9148</v>
      </c>
      <c r="B894" t="s">
        <v>59</v>
      </c>
    </row>
    <row r="895" spans="1:2" x14ac:dyDescent="0.3">
      <c r="A895" t="s">
        <v>9157</v>
      </c>
      <c r="B895" t="s">
        <v>59</v>
      </c>
    </row>
    <row r="896" spans="1:2" x14ac:dyDescent="0.3">
      <c r="A896" t="s">
        <v>9166</v>
      </c>
      <c r="B896" t="s">
        <v>59</v>
      </c>
    </row>
    <row r="897" spans="1:2" x14ac:dyDescent="0.3">
      <c r="A897" t="s">
        <v>9175</v>
      </c>
      <c r="B897" t="s">
        <v>59</v>
      </c>
    </row>
    <row r="898" spans="1:2" x14ac:dyDescent="0.3">
      <c r="A898" t="s">
        <v>9186</v>
      </c>
      <c r="B898" t="s">
        <v>59</v>
      </c>
    </row>
    <row r="899" spans="1:2" x14ac:dyDescent="0.3">
      <c r="A899" t="s">
        <v>9194</v>
      </c>
      <c r="B899" t="s">
        <v>59</v>
      </c>
    </row>
    <row r="900" spans="1:2" x14ac:dyDescent="0.3">
      <c r="A900" t="s">
        <v>9201</v>
      </c>
      <c r="B900" t="s">
        <v>59</v>
      </c>
    </row>
    <row r="901" spans="1:2" x14ac:dyDescent="0.3">
      <c r="A901" t="s">
        <v>9209</v>
      </c>
      <c r="B901" t="s">
        <v>59</v>
      </c>
    </row>
    <row r="902" spans="1:2" x14ac:dyDescent="0.3">
      <c r="A902" t="s">
        <v>9218</v>
      </c>
      <c r="B902" t="s">
        <v>59</v>
      </c>
    </row>
    <row r="903" spans="1:2" x14ac:dyDescent="0.3">
      <c r="A903" t="s">
        <v>9229</v>
      </c>
      <c r="B903" t="s">
        <v>59</v>
      </c>
    </row>
    <row r="904" spans="1:2" x14ac:dyDescent="0.3">
      <c r="A904" t="s">
        <v>9237</v>
      </c>
      <c r="B904" t="s">
        <v>59</v>
      </c>
    </row>
    <row r="905" spans="1:2" x14ac:dyDescent="0.3">
      <c r="A905" t="s">
        <v>9247</v>
      </c>
      <c r="B905" t="s">
        <v>59</v>
      </c>
    </row>
    <row r="906" spans="1:2" x14ac:dyDescent="0.3">
      <c r="A906" t="s">
        <v>9256</v>
      </c>
      <c r="B906" t="s">
        <v>59</v>
      </c>
    </row>
    <row r="907" spans="1:2" x14ac:dyDescent="0.3">
      <c r="A907" t="s">
        <v>9262</v>
      </c>
      <c r="B907" t="s">
        <v>59</v>
      </c>
    </row>
    <row r="908" spans="1:2" x14ac:dyDescent="0.3">
      <c r="A908" t="s">
        <v>9274</v>
      </c>
      <c r="B908" t="s">
        <v>59</v>
      </c>
    </row>
    <row r="909" spans="1:2" x14ac:dyDescent="0.3">
      <c r="A909" t="s">
        <v>9280</v>
      </c>
      <c r="B909" t="s">
        <v>59</v>
      </c>
    </row>
    <row r="910" spans="1:2" x14ac:dyDescent="0.3">
      <c r="A910" t="s">
        <v>9288</v>
      </c>
      <c r="B910" t="s">
        <v>59</v>
      </c>
    </row>
    <row r="911" spans="1:2" x14ac:dyDescent="0.3">
      <c r="A911" t="s">
        <v>9300</v>
      </c>
      <c r="B911" t="s">
        <v>59</v>
      </c>
    </row>
    <row r="912" spans="1:2" x14ac:dyDescent="0.3">
      <c r="A912" t="s">
        <v>9309</v>
      </c>
      <c r="B912" t="s">
        <v>59</v>
      </c>
    </row>
    <row r="913" spans="1:6" x14ac:dyDescent="0.3">
      <c r="A913" t="s">
        <v>9320</v>
      </c>
      <c r="B913" t="s">
        <v>59</v>
      </c>
    </row>
    <row r="914" spans="1:6" x14ac:dyDescent="0.3">
      <c r="A914" t="s">
        <v>9332</v>
      </c>
      <c r="B914" t="s">
        <v>59</v>
      </c>
    </row>
    <row r="915" spans="1:6" x14ac:dyDescent="0.3">
      <c r="A915" t="s">
        <v>9343</v>
      </c>
      <c r="B915" t="s">
        <v>59</v>
      </c>
    </row>
    <row r="916" spans="1:6" x14ac:dyDescent="0.3">
      <c r="A916" t="s">
        <v>9349</v>
      </c>
      <c r="B916" t="s">
        <v>59</v>
      </c>
    </row>
    <row r="917" spans="1:6" x14ac:dyDescent="0.3">
      <c r="A917" t="s">
        <v>9356</v>
      </c>
      <c r="B917" t="s">
        <v>59</v>
      </c>
    </row>
    <row r="918" spans="1:6" x14ac:dyDescent="0.3">
      <c r="A918" t="s">
        <v>9370</v>
      </c>
      <c r="B918" t="s">
        <v>59</v>
      </c>
    </row>
    <row r="919" spans="1:6" x14ac:dyDescent="0.3">
      <c r="A919" t="s">
        <v>9378</v>
      </c>
      <c r="B919" t="s">
        <v>59</v>
      </c>
    </row>
    <row r="920" spans="1:6" x14ac:dyDescent="0.3">
      <c r="A920" t="s">
        <v>9390</v>
      </c>
      <c r="B920" t="s">
        <v>59</v>
      </c>
    </row>
    <row r="921" spans="1:6" x14ac:dyDescent="0.3">
      <c r="A921" t="s">
        <v>9398</v>
      </c>
      <c r="B921" t="s">
        <v>59</v>
      </c>
    </row>
    <row r="922" spans="1:6" x14ac:dyDescent="0.3">
      <c r="A922" t="s">
        <v>9404</v>
      </c>
      <c r="B922" t="s">
        <v>64</v>
      </c>
      <c r="C922" t="s">
        <v>25133</v>
      </c>
      <c r="D922" t="s">
        <v>24947</v>
      </c>
      <c r="E922" t="s">
        <v>25134</v>
      </c>
      <c r="F922" s="2">
        <v>44049</v>
      </c>
    </row>
    <row r="923" spans="1:6" x14ac:dyDescent="0.3">
      <c r="A923" t="s">
        <v>9415</v>
      </c>
      <c r="B923" t="s">
        <v>59</v>
      </c>
    </row>
    <row r="924" spans="1:6" x14ac:dyDescent="0.3">
      <c r="A924" t="s">
        <v>9424</v>
      </c>
      <c r="B924" t="s">
        <v>59</v>
      </c>
    </row>
    <row r="925" spans="1:6" x14ac:dyDescent="0.3">
      <c r="A925" t="s">
        <v>9435</v>
      </c>
      <c r="B925" t="s">
        <v>59</v>
      </c>
    </row>
    <row r="926" spans="1:6" x14ac:dyDescent="0.3">
      <c r="A926" t="s">
        <v>9447</v>
      </c>
      <c r="B926" t="s">
        <v>59</v>
      </c>
    </row>
    <row r="927" spans="1:6" x14ac:dyDescent="0.3">
      <c r="A927" t="s">
        <v>9458</v>
      </c>
      <c r="B927" t="s">
        <v>59</v>
      </c>
    </row>
    <row r="928" spans="1:6" x14ac:dyDescent="0.3">
      <c r="A928" t="s">
        <v>9467</v>
      </c>
      <c r="B928" t="s">
        <v>64</v>
      </c>
      <c r="C928" t="s">
        <v>25135</v>
      </c>
      <c r="D928" t="s">
        <v>24947</v>
      </c>
      <c r="E928" t="s">
        <v>25136</v>
      </c>
      <c r="F928" s="2">
        <v>43804</v>
      </c>
    </row>
    <row r="929" spans="1:6" x14ac:dyDescent="0.3">
      <c r="A929" t="s">
        <v>9479</v>
      </c>
      <c r="B929" t="s">
        <v>59</v>
      </c>
    </row>
    <row r="930" spans="1:6" x14ac:dyDescent="0.3">
      <c r="A930" t="s">
        <v>9488</v>
      </c>
      <c r="B930" t="s">
        <v>59</v>
      </c>
    </row>
    <row r="931" spans="1:6" x14ac:dyDescent="0.3">
      <c r="A931" t="s">
        <v>9500</v>
      </c>
      <c r="B931" t="s">
        <v>59</v>
      </c>
    </row>
    <row r="932" spans="1:6" x14ac:dyDescent="0.3">
      <c r="A932" t="s">
        <v>9512</v>
      </c>
      <c r="B932" t="s">
        <v>59</v>
      </c>
    </row>
    <row r="933" spans="1:6" x14ac:dyDescent="0.3">
      <c r="A933" t="s">
        <v>9519</v>
      </c>
      <c r="B933" t="s">
        <v>59</v>
      </c>
    </row>
    <row r="934" spans="1:6" x14ac:dyDescent="0.3">
      <c r="A934" t="s">
        <v>9529</v>
      </c>
      <c r="B934" t="s">
        <v>59</v>
      </c>
    </row>
    <row r="935" spans="1:6" x14ac:dyDescent="0.3">
      <c r="A935" t="s">
        <v>9539</v>
      </c>
      <c r="B935" t="s">
        <v>59</v>
      </c>
    </row>
    <row r="936" spans="1:6" x14ac:dyDescent="0.3">
      <c r="A936" t="s">
        <v>9546</v>
      </c>
      <c r="B936" t="s">
        <v>59</v>
      </c>
    </row>
    <row r="937" spans="1:6" x14ac:dyDescent="0.3">
      <c r="A937" t="s">
        <v>9556</v>
      </c>
      <c r="B937" t="s">
        <v>59</v>
      </c>
    </row>
    <row r="938" spans="1:6" x14ac:dyDescent="0.3">
      <c r="A938" t="s">
        <v>9566</v>
      </c>
      <c r="B938" t="s">
        <v>59</v>
      </c>
    </row>
    <row r="939" spans="1:6" x14ac:dyDescent="0.3">
      <c r="A939" t="s">
        <v>9576</v>
      </c>
      <c r="B939" t="s">
        <v>59</v>
      </c>
    </row>
    <row r="940" spans="1:6" x14ac:dyDescent="0.3">
      <c r="A940" t="s">
        <v>9590</v>
      </c>
      <c r="B940" t="s">
        <v>59</v>
      </c>
    </row>
    <row r="941" spans="1:6" x14ac:dyDescent="0.3">
      <c r="A941" t="s">
        <v>9599</v>
      </c>
      <c r="B941" t="s">
        <v>64</v>
      </c>
      <c r="C941" t="s">
        <v>25137</v>
      </c>
      <c r="D941" t="s">
        <v>24947</v>
      </c>
      <c r="E941" t="s">
        <v>25138</v>
      </c>
      <c r="F941" s="2">
        <v>44026</v>
      </c>
    </row>
    <row r="942" spans="1:6" x14ac:dyDescent="0.3">
      <c r="A942" t="s">
        <v>9612</v>
      </c>
      <c r="B942" t="s">
        <v>59</v>
      </c>
    </row>
    <row r="943" spans="1:6" x14ac:dyDescent="0.3">
      <c r="A943" t="s">
        <v>9619</v>
      </c>
      <c r="B943" t="s">
        <v>59</v>
      </c>
    </row>
    <row r="944" spans="1:6" x14ac:dyDescent="0.3">
      <c r="A944" t="s">
        <v>9627</v>
      </c>
      <c r="B944" t="s">
        <v>59</v>
      </c>
    </row>
    <row r="945" spans="1:6" x14ac:dyDescent="0.3">
      <c r="A945" t="s">
        <v>9635</v>
      </c>
      <c r="B945" t="s">
        <v>59</v>
      </c>
    </row>
    <row r="946" spans="1:6" x14ac:dyDescent="0.3">
      <c r="A946" t="s">
        <v>9641</v>
      </c>
      <c r="B946" t="s">
        <v>59</v>
      </c>
    </row>
    <row r="947" spans="1:6" x14ac:dyDescent="0.3">
      <c r="A947" t="s">
        <v>9649</v>
      </c>
      <c r="B947" t="s">
        <v>59</v>
      </c>
    </row>
    <row r="948" spans="1:6" x14ac:dyDescent="0.3">
      <c r="A948" t="s">
        <v>9656</v>
      </c>
      <c r="B948" t="s">
        <v>59</v>
      </c>
    </row>
    <row r="949" spans="1:6" x14ac:dyDescent="0.3">
      <c r="A949" t="s">
        <v>9664</v>
      </c>
      <c r="B949" t="s">
        <v>59</v>
      </c>
    </row>
    <row r="950" spans="1:6" x14ac:dyDescent="0.3">
      <c r="A950" t="s">
        <v>9673</v>
      </c>
      <c r="B950" t="s">
        <v>59</v>
      </c>
    </row>
    <row r="951" spans="1:6" x14ac:dyDescent="0.3">
      <c r="A951" t="s">
        <v>9682</v>
      </c>
      <c r="B951" t="s">
        <v>59</v>
      </c>
    </row>
    <row r="952" spans="1:6" x14ac:dyDescent="0.3">
      <c r="A952" t="s">
        <v>9686</v>
      </c>
      <c r="B952" t="s">
        <v>59</v>
      </c>
    </row>
    <row r="953" spans="1:6" x14ac:dyDescent="0.3">
      <c r="A953" t="s">
        <v>9696</v>
      </c>
      <c r="B953" t="s">
        <v>59</v>
      </c>
    </row>
    <row r="954" spans="1:6" x14ac:dyDescent="0.3">
      <c r="A954" t="s">
        <v>9706</v>
      </c>
      <c r="B954" t="s">
        <v>64</v>
      </c>
      <c r="C954" t="s">
        <v>25139</v>
      </c>
      <c r="D954" t="s">
        <v>24947</v>
      </c>
      <c r="E954" t="s">
        <v>25140</v>
      </c>
      <c r="F954" s="2">
        <v>44237</v>
      </c>
    </row>
    <row r="955" spans="1:6" x14ac:dyDescent="0.3">
      <c r="A955" t="s">
        <v>9717</v>
      </c>
      <c r="B955" t="s">
        <v>59</v>
      </c>
    </row>
    <row r="956" spans="1:6" x14ac:dyDescent="0.3">
      <c r="A956" t="s">
        <v>9724</v>
      </c>
      <c r="B956" t="s">
        <v>59</v>
      </c>
    </row>
    <row r="957" spans="1:6" x14ac:dyDescent="0.3">
      <c r="A957" t="s">
        <v>9736</v>
      </c>
      <c r="B957" t="s">
        <v>59</v>
      </c>
    </row>
    <row r="958" spans="1:6" x14ac:dyDescent="0.3">
      <c r="A958" t="s">
        <v>9744</v>
      </c>
      <c r="B958" t="s">
        <v>59</v>
      </c>
    </row>
    <row r="959" spans="1:6" x14ac:dyDescent="0.3">
      <c r="A959" t="s">
        <v>9754</v>
      </c>
      <c r="B959" t="s">
        <v>59</v>
      </c>
    </row>
    <row r="960" spans="1:6" x14ac:dyDescent="0.3">
      <c r="A960" t="s">
        <v>9761</v>
      </c>
      <c r="B960" t="s">
        <v>59</v>
      </c>
    </row>
    <row r="961" spans="1:2" x14ac:dyDescent="0.3">
      <c r="A961" t="s">
        <v>9769</v>
      </c>
      <c r="B961" t="s">
        <v>59</v>
      </c>
    </row>
    <row r="962" spans="1:2" x14ac:dyDescent="0.3">
      <c r="A962" t="s">
        <v>9775</v>
      </c>
      <c r="B962" t="s">
        <v>59</v>
      </c>
    </row>
    <row r="963" spans="1:2" x14ac:dyDescent="0.3">
      <c r="A963" t="s">
        <v>9782</v>
      </c>
      <c r="B963" t="s">
        <v>59</v>
      </c>
    </row>
    <row r="964" spans="1:2" x14ac:dyDescent="0.3">
      <c r="A964" t="s">
        <v>9793</v>
      </c>
      <c r="B964" t="s">
        <v>59</v>
      </c>
    </row>
    <row r="965" spans="1:2" x14ac:dyDescent="0.3">
      <c r="A965" t="s">
        <v>9805</v>
      </c>
      <c r="B965" t="s">
        <v>59</v>
      </c>
    </row>
    <row r="966" spans="1:2" x14ac:dyDescent="0.3">
      <c r="A966" t="s">
        <v>9818</v>
      </c>
      <c r="B966" t="s">
        <v>59</v>
      </c>
    </row>
    <row r="967" spans="1:2" x14ac:dyDescent="0.3">
      <c r="A967" t="s">
        <v>9828</v>
      </c>
      <c r="B967" t="s">
        <v>59</v>
      </c>
    </row>
    <row r="968" spans="1:2" x14ac:dyDescent="0.3">
      <c r="A968" t="s">
        <v>9836</v>
      </c>
      <c r="B968" t="s">
        <v>59</v>
      </c>
    </row>
    <row r="969" spans="1:2" x14ac:dyDescent="0.3">
      <c r="A969" t="s">
        <v>9845</v>
      </c>
      <c r="B969" t="s">
        <v>59</v>
      </c>
    </row>
    <row r="970" spans="1:2" x14ac:dyDescent="0.3">
      <c r="A970" t="s">
        <v>9855</v>
      </c>
      <c r="B970" t="s">
        <v>59</v>
      </c>
    </row>
    <row r="971" spans="1:2" x14ac:dyDescent="0.3">
      <c r="A971" t="s">
        <v>9868</v>
      </c>
      <c r="B971" t="s">
        <v>59</v>
      </c>
    </row>
    <row r="972" spans="1:2" x14ac:dyDescent="0.3">
      <c r="A972" t="s">
        <v>9876</v>
      </c>
      <c r="B972" t="s">
        <v>59</v>
      </c>
    </row>
    <row r="973" spans="1:2" x14ac:dyDescent="0.3">
      <c r="A973" t="s">
        <v>9882</v>
      </c>
      <c r="B973" t="s">
        <v>59</v>
      </c>
    </row>
    <row r="974" spans="1:2" x14ac:dyDescent="0.3">
      <c r="A974" t="s">
        <v>9886</v>
      </c>
      <c r="B974" t="s">
        <v>59</v>
      </c>
    </row>
    <row r="975" spans="1:2" x14ac:dyDescent="0.3">
      <c r="A975" t="s">
        <v>9894</v>
      </c>
      <c r="B975" t="s">
        <v>59</v>
      </c>
    </row>
    <row r="976" spans="1:2" x14ac:dyDescent="0.3">
      <c r="A976" t="s">
        <v>9903</v>
      </c>
      <c r="B976" t="s">
        <v>59</v>
      </c>
    </row>
    <row r="977" spans="1:6" x14ac:dyDescent="0.3">
      <c r="A977" t="s">
        <v>9918</v>
      </c>
      <c r="B977" t="s">
        <v>59</v>
      </c>
    </row>
    <row r="978" spans="1:6" x14ac:dyDescent="0.3">
      <c r="A978" t="s">
        <v>9931</v>
      </c>
      <c r="B978" t="s">
        <v>59</v>
      </c>
    </row>
    <row r="979" spans="1:6" x14ac:dyDescent="0.3">
      <c r="A979" t="s">
        <v>9942</v>
      </c>
      <c r="B979" t="s">
        <v>59</v>
      </c>
    </row>
    <row r="980" spans="1:6" x14ac:dyDescent="0.3">
      <c r="A980" t="s">
        <v>9944</v>
      </c>
      <c r="B980" t="s">
        <v>64</v>
      </c>
      <c r="C980" t="s">
        <v>25141</v>
      </c>
      <c r="D980" t="s">
        <v>25016</v>
      </c>
      <c r="E980" t="s">
        <v>25142</v>
      </c>
      <c r="F980" s="2">
        <v>44077</v>
      </c>
    </row>
    <row r="981" spans="1:6" x14ac:dyDescent="0.3">
      <c r="A981" t="s">
        <v>9952</v>
      </c>
      <c r="B981" t="s">
        <v>59</v>
      </c>
    </row>
    <row r="982" spans="1:6" x14ac:dyDescent="0.3">
      <c r="A982" t="s">
        <v>9962</v>
      </c>
      <c r="B982" t="s">
        <v>59</v>
      </c>
    </row>
    <row r="983" spans="1:6" x14ac:dyDescent="0.3">
      <c r="A983" t="s">
        <v>9967</v>
      </c>
      <c r="B983" t="s">
        <v>59</v>
      </c>
    </row>
    <row r="984" spans="1:6" x14ac:dyDescent="0.3">
      <c r="A984" t="s">
        <v>9976</v>
      </c>
      <c r="B984" t="s">
        <v>59</v>
      </c>
    </row>
    <row r="985" spans="1:6" x14ac:dyDescent="0.3">
      <c r="A985" t="s">
        <v>9983</v>
      </c>
      <c r="B985" t="s">
        <v>59</v>
      </c>
    </row>
    <row r="986" spans="1:6" x14ac:dyDescent="0.3">
      <c r="A986" t="s">
        <v>9992</v>
      </c>
      <c r="B986" t="s">
        <v>59</v>
      </c>
    </row>
    <row r="987" spans="1:6" x14ac:dyDescent="0.3">
      <c r="A987" t="s">
        <v>9998</v>
      </c>
      <c r="B987" t="s">
        <v>59</v>
      </c>
    </row>
    <row r="988" spans="1:6" x14ac:dyDescent="0.3">
      <c r="A988" t="s">
        <v>10005</v>
      </c>
      <c r="B988" t="s">
        <v>59</v>
      </c>
    </row>
    <row r="989" spans="1:6" x14ac:dyDescent="0.3">
      <c r="A989" t="s">
        <v>10012</v>
      </c>
      <c r="B989" t="s">
        <v>59</v>
      </c>
    </row>
    <row r="990" spans="1:6" x14ac:dyDescent="0.3">
      <c r="A990" t="s">
        <v>10018</v>
      </c>
      <c r="B990" t="s">
        <v>59</v>
      </c>
    </row>
    <row r="991" spans="1:6" x14ac:dyDescent="0.3">
      <c r="A991" t="s">
        <v>10024</v>
      </c>
      <c r="B991" t="s">
        <v>59</v>
      </c>
    </row>
    <row r="992" spans="1:6" x14ac:dyDescent="0.3">
      <c r="A992" t="s">
        <v>10032</v>
      </c>
      <c r="B992" t="s">
        <v>59</v>
      </c>
    </row>
    <row r="993" spans="1:6" x14ac:dyDescent="0.3">
      <c r="A993" t="s">
        <v>10040</v>
      </c>
      <c r="B993" t="s">
        <v>59</v>
      </c>
    </row>
    <row r="994" spans="1:6" x14ac:dyDescent="0.3">
      <c r="A994" t="s">
        <v>10052</v>
      </c>
      <c r="B994" t="s">
        <v>59</v>
      </c>
    </row>
    <row r="995" spans="1:6" x14ac:dyDescent="0.3">
      <c r="A995" t="s">
        <v>10062</v>
      </c>
      <c r="B995" t="s">
        <v>59</v>
      </c>
    </row>
    <row r="996" spans="1:6" x14ac:dyDescent="0.3">
      <c r="A996" t="s">
        <v>10074</v>
      </c>
      <c r="B996" t="s">
        <v>59</v>
      </c>
    </row>
    <row r="997" spans="1:6" x14ac:dyDescent="0.3">
      <c r="A997" t="s">
        <v>10084</v>
      </c>
      <c r="B997" t="s">
        <v>59</v>
      </c>
    </row>
    <row r="998" spans="1:6" x14ac:dyDescent="0.3">
      <c r="A998" t="s">
        <v>10090</v>
      </c>
      <c r="B998" t="s">
        <v>59</v>
      </c>
    </row>
    <row r="999" spans="1:6" x14ac:dyDescent="0.3">
      <c r="A999" t="s">
        <v>10099</v>
      </c>
      <c r="B999" t="s">
        <v>59</v>
      </c>
    </row>
    <row r="1000" spans="1:6" x14ac:dyDescent="0.3">
      <c r="A1000" t="s">
        <v>10109</v>
      </c>
      <c r="B1000" t="s">
        <v>59</v>
      </c>
    </row>
    <row r="1001" spans="1:6" x14ac:dyDescent="0.3">
      <c r="A1001" t="s">
        <v>10115</v>
      </c>
      <c r="B1001" t="s">
        <v>59</v>
      </c>
    </row>
    <row r="1002" spans="1:6" x14ac:dyDescent="0.3">
      <c r="A1002" t="s">
        <v>10126</v>
      </c>
      <c r="B1002" t="s">
        <v>59</v>
      </c>
    </row>
    <row r="1003" spans="1:6" x14ac:dyDescent="0.3">
      <c r="A1003" t="s">
        <v>10134</v>
      </c>
      <c r="B1003" t="s">
        <v>59</v>
      </c>
    </row>
    <row r="1004" spans="1:6" x14ac:dyDescent="0.3">
      <c r="A1004" t="s">
        <v>10141</v>
      </c>
      <c r="B1004" t="s">
        <v>64</v>
      </c>
      <c r="C1004" t="s">
        <v>25143</v>
      </c>
      <c r="D1004" t="s">
        <v>24947</v>
      </c>
      <c r="E1004" t="s">
        <v>25144</v>
      </c>
      <c r="F1004" s="2">
        <v>44136</v>
      </c>
    </row>
    <row r="1005" spans="1:6" x14ac:dyDescent="0.3">
      <c r="A1005" t="s">
        <v>10155</v>
      </c>
      <c r="B1005" t="s">
        <v>59</v>
      </c>
    </row>
    <row r="1006" spans="1:6" x14ac:dyDescent="0.3">
      <c r="A1006" t="s">
        <v>10165</v>
      </c>
      <c r="B1006" t="s">
        <v>59</v>
      </c>
    </row>
    <row r="1007" spans="1:6" x14ac:dyDescent="0.3">
      <c r="A1007" t="s">
        <v>10176</v>
      </c>
      <c r="B1007" t="s">
        <v>59</v>
      </c>
    </row>
    <row r="1008" spans="1:6" x14ac:dyDescent="0.3">
      <c r="A1008" t="s">
        <v>10182</v>
      </c>
      <c r="B1008" t="s">
        <v>59</v>
      </c>
    </row>
    <row r="1009" spans="1:6" x14ac:dyDescent="0.3">
      <c r="A1009" t="s">
        <v>10191</v>
      </c>
      <c r="B1009" t="s">
        <v>59</v>
      </c>
    </row>
    <row r="1010" spans="1:6" x14ac:dyDescent="0.3">
      <c r="A1010" t="s">
        <v>10202</v>
      </c>
      <c r="B1010" t="s">
        <v>59</v>
      </c>
    </row>
    <row r="1011" spans="1:6" x14ac:dyDescent="0.3">
      <c r="A1011" t="s">
        <v>10212</v>
      </c>
      <c r="B1011" t="s">
        <v>59</v>
      </c>
    </row>
    <row r="1012" spans="1:6" x14ac:dyDescent="0.3">
      <c r="A1012" t="s">
        <v>10224</v>
      </c>
      <c r="B1012" t="s">
        <v>59</v>
      </c>
    </row>
    <row r="1013" spans="1:6" x14ac:dyDescent="0.3">
      <c r="A1013" t="s">
        <v>10237</v>
      </c>
      <c r="B1013" t="s">
        <v>59</v>
      </c>
    </row>
    <row r="1014" spans="1:6" x14ac:dyDescent="0.3">
      <c r="A1014" t="s">
        <v>10247</v>
      </c>
      <c r="B1014" t="s">
        <v>59</v>
      </c>
    </row>
    <row r="1015" spans="1:6" x14ac:dyDescent="0.3">
      <c r="A1015" t="s">
        <v>10254</v>
      </c>
      <c r="B1015" t="s">
        <v>59</v>
      </c>
    </row>
    <row r="1016" spans="1:6" x14ac:dyDescent="0.3">
      <c r="A1016" t="s">
        <v>10265</v>
      </c>
      <c r="B1016" t="s">
        <v>59</v>
      </c>
    </row>
    <row r="1017" spans="1:6" x14ac:dyDescent="0.3">
      <c r="A1017" t="s">
        <v>10273</v>
      </c>
      <c r="B1017" t="s">
        <v>59</v>
      </c>
    </row>
    <row r="1018" spans="1:6" x14ac:dyDescent="0.3">
      <c r="A1018" t="s">
        <v>10282</v>
      </c>
      <c r="B1018" t="s">
        <v>59</v>
      </c>
    </row>
    <row r="1019" spans="1:6" x14ac:dyDescent="0.3">
      <c r="A1019" t="s">
        <v>10291</v>
      </c>
      <c r="B1019" t="s">
        <v>64</v>
      </c>
      <c r="C1019" t="s">
        <v>25145</v>
      </c>
      <c r="D1019" t="s">
        <v>24947</v>
      </c>
      <c r="E1019" t="s">
        <v>25146</v>
      </c>
      <c r="F1019" s="2">
        <v>44081</v>
      </c>
    </row>
    <row r="1020" spans="1:6" x14ac:dyDescent="0.3">
      <c r="A1020" t="s">
        <v>10302</v>
      </c>
      <c r="B1020" t="s">
        <v>59</v>
      </c>
    </row>
    <row r="1021" spans="1:6" x14ac:dyDescent="0.3">
      <c r="A1021" t="s">
        <v>10314</v>
      </c>
      <c r="B1021" t="s">
        <v>59</v>
      </c>
    </row>
    <row r="1022" spans="1:6" x14ac:dyDescent="0.3">
      <c r="A1022" t="s">
        <v>10327</v>
      </c>
      <c r="B1022" t="s">
        <v>59</v>
      </c>
    </row>
    <row r="1023" spans="1:6" x14ac:dyDescent="0.3">
      <c r="A1023" t="s">
        <v>10334</v>
      </c>
      <c r="B1023" t="s">
        <v>64</v>
      </c>
      <c r="C1023" t="s">
        <v>25147</v>
      </c>
      <c r="D1023" t="s">
        <v>24947</v>
      </c>
      <c r="E1023" t="s">
        <v>25148</v>
      </c>
      <c r="F1023" s="2">
        <v>43994</v>
      </c>
    </row>
    <row r="1024" spans="1:6" x14ac:dyDescent="0.3">
      <c r="A1024" t="s">
        <v>10339</v>
      </c>
      <c r="B1024" t="s">
        <v>59</v>
      </c>
    </row>
    <row r="1025" spans="1:6" x14ac:dyDescent="0.3">
      <c r="A1025" t="s">
        <v>10351</v>
      </c>
      <c r="B1025" t="s">
        <v>59</v>
      </c>
    </row>
    <row r="1026" spans="1:6" x14ac:dyDescent="0.3">
      <c r="A1026" t="s">
        <v>10356</v>
      </c>
      <c r="B1026" t="s">
        <v>59</v>
      </c>
    </row>
    <row r="1027" spans="1:6" x14ac:dyDescent="0.3">
      <c r="A1027" t="s">
        <v>10362</v>
      </c>
      <c r="B1027" t="s">
        <v>59</v>
      </c>
    </row>
    <row r="1028" spans="1:6" x14ac:dyDescent="0.3">
      <c r="A1028" t="s">
        <v>10372</v>
      </c>
      <c r="B1028" t="s">
        <v>59</v>
      </c>
    </row>
    <row r="1029" spans="1:6" x14ac:dyDescent="0.3">
      <c r="A1029" t="s">
        <v>10378</v>
      </c>
      <c r="B1029" t="s">
        <v>64</v>
      </c>
      <c r="C1029" t="s">
        <v>25149</v>
      </c>
      <c r="D1029" t="s">
        <v>24947</v>
      </c>
      <c r="E1029" t="s">
        <v>25150</v>
      </c>
      <c r="F1029" s="2">
        <v>44033</v>
      </c>
    </row>
    <row r="1030" spans="1:6" x14ac:dyDescent="0.3">
      <c r="A1030" t="s">
        <v>10387</v>
      </c>
      <c r="B1030" t="s">
        <v>59</v>
      </c>
    </row>
    <row r="1031" spans="1:6" x14ac:dyDescent="0.3">
      <c r="A1031" t="s">
        <v>10396</v>
      </c>
      <c r="B1031" t="s">
        <v>59</v>
      </c>
    </row>
    <row r="1032" spans="1:6" x14ac:dyDescent="0.3">
      <c r="A1032" t="s">
        <v>10409</v>
      </c>
      <c r="B1032" t="s">
        <v>59</v>
      </c>
    </row>
    <row r="1033" spans="1:6" x14ac:dyDescent="0.3">
      <c r="A1033" t="s">
        <v>10414</v>
      </c>
      <c r="B1033" t="s">
        <v>59</v>
      </c>
    </row>
    <row r="1034" spans="1:6" x14ac:dyDescent="0.3">
      <c r="A1034" t="s">
        <v>10425</v>
      </c>
      <c r="B1034" t="s">
        <v>59</v>
      </c>
    </row>
    <row r="1035" spans="1:6" x14ac:dyDescent="0.3">
      <c r="A1035" t="s">
        <v>10435</v>
      </c>
      <c r="B1035" t="s">
        <v>59</v>
      </c>
    </row>
    <row r="1036" spans="1:6" x14ac:dyDescent="0.3">
      <c r="A1036" t="s">
        <v>10439</v>
      </c>
      <c r="B1036" t="s">
        <v>59</v>
      </c>
    </row>
    <row r="1037" spans="1:6" x14ac:dyDescent="0.3">
      <c r="A1037" t="s">
        <v>10451</v>
      </c>
      <c r="B1037" t="s">
        <v>59</v>
      </c>
    </row>
    <row r="1038" spans="1:6" x14ac:dyDescent="0.3">
      <c r="A1038" t="s">
        <v>10457</v>
      </c>
      <c r="B1038" t="s">
        <v>59</v>
      </c>
    </row>
    <row r="1039" spans="1:6" x14ac:dyDescent="0.3">
      <c r="A1039" t="s">
        <v>10466</v>
      </c>
      <c r="B1039" t="s">
        <v>59</v>
      </c>
    </row>
    <row r="1040" spans="1:6" x14ac:dyDescent="0.3">
      <c r="A1040" t="s">
        <v>10479</v>
      </c>
      <c r="B1040" t="s">
        <v>59</v>
      </c>
    </row>
    <row r="1041" spans="1:6" x14ac:dyDescent="0.3">
      <c r="A1041" t="s">
        <v>10486</v>
      </c>
      <c r="B1041" t="s">
        <v>59</v>
      </c>
    </row>
    <row r="1042" spans="1:6" x14ac:dyDescent="0.3">
      <c r="A1042" t="s">
        <v>10491</v>
      </c>
      <c r="B1042" t="s">
        <v>59</v>
      </c>
    </row>
    <row r="1043" spans="1:6" x14ac:dyDescent="0.3">
      <c r="A1043" t="s">
        <v>10497</v>
      </c>
      <c r="B1043" t="s">
        <v>59</v>
      </c>
    </row>
    <row r="1044" spans="1:6" x14ac:dyDescent="0.3">
      <c r="A1044" t="s">
        <v>10508</v>
      </c>
      <c r="B1044" t="s">
        <v>59</v>
      </c>
    </row>
    <row r="1045" spans="1:6" x14ac:dyDescent="0.3">
      <c r="A1045" t="s">
        <v>10516</v>
      </c>
      <c r="B1045" t="s">
        <v>59</v>
      </c>
    </row>
    <row r="1046" spans="1:6" x14ac:dyDescent="0.3">
      <c r="A1046" t="s">
        <v>10525</v>
      </c>
      <c r="B1046" t="s">
        <v>59</v>
      </c>
    </row>
    <row r="1047" spans="1:6" x14ac:dyDescent="0.3">
      <c r="A1047" t="s">
        <v>10532</v>
      </c>
      <c r="B1047" t="s">
        <v>59</v>
      </c>
    </row>
    <row r="1048" spans="1:6" x14ac:dyDescent="0.3">
      <c r="A1048" t="s">
        <v>10540</v>
      </c>
      <c r="B1048" t="s">
        <v>59</v>
      </c>
    </row>
    <row r="1049" spans="1:6" x14ac:dyDescent="0.3">
      <c r="A1049" t="s">
        <v>10547</v>
      </c>
      <c r="B1049" t="s">
        <v>64</v>
      </c>
      <c r="C1049" t="s">
        <v>25151</v>
      </c>
      <c r="D1049" t="s">
        <v>24947</v>
      </c>
      <c r="E1049" t="s">
        <v>25152</v>
      </c>
      <c r="F1049" s="2">
        <v>43899</v>
      </c>
    </row>
    <row r="1050" spans="1:6" x14ac:dyDescent="0.3">
      <c r="A1050" t="s">
        <v>10562</v>
      </c>
      <c r="B1050" t="s">
        <v>59</v>
      </c>
    </row>
    <row r="1051" spans="1:6" x14ac:dyDescent="0.3">
      <c r="A1051" t="s">
        <v>10571</v>
      </c>
      <c r="B1051" t="s">
        <v>59</v>
      </c>
    </row>
    <row r="1052" spans="1:6" x14ac:dyDescent="0.3">
      <c r="A1052" t="s">
        <v>10582</v>
      </c>
      <c r="B1052" t="s">
        <v>59</v>
      </c>
    </row>
    <row r="1053" spans="1:6" x14ac:dyDescent="0.3">
      <c r="A1053" t="s">
        <v>10594</v>
      </c>
      <c r="B1053" t="s">
        <v>64</v>
      </c>
      <c r="C1053" t="s">
        <v>25153</v>
      </c>
      <c r="D1053" t="s">
        <v>24947</v>
      </c>
      <c r="E1053" t="s">
        <v>25154</v>
      </c>
      <c r="F1053" s="2">
        <v>44024</v>
      </c>
    </row>
    <row r="1054" spans="1:6" x14ac:dyDescent="0.3">
      <c r="A1054" t="s">
        <v>10603</v>
      </c>
      <c r="B1054" t="s">
        <v>59</v>
      </c>
    </row>
    <row r="1055" spans="1:6" x14ac:dyDescent="0.3">
      <c r="A1055" t="s">
        <v>10612</v>
      </c>
      <c r="B1055" t="s">
        <v>59</v>
      </c>
    </row>
    <row r="1056" spans="1:6" x14ac:dyDescent="0.3">
      <c r="A1056" t="s">
        <v>10614</v>
      </c>
      <c r="B1056" t="s">
        <v>59</v>
      </c>
    </row>
    <row r="1057" spans="1:6" x14ac:dyDescent="0.3">
      <c r="A1057" t="s">
        <v>10627</v>
      </c>
      <c r="B1057" t="s">
        <v>59</v>
      </c>
    </row>
    <row r="1058" spans="1:6" x14ac:dyDescent="0.3">
      <c r="A1058" t="s">
        <v>10635</v>
      </c>
      <c r="B1058" t="s">
        <v>59</v>
      </c>
    </row>
    <row r="1059" spans="1:6" x14ac:dyDescent="0.3">
      <c r="A1059" t="s">
        <v>10648</v>
      </c>
      <c r="B1059" t="s">
        <v>59</v>
      </c>
    </row>
    <row r="1060" spans="1:6" x14ac:dyDescent="0.3">
      <c r="A1060" t="s">
        <v>10656</v>
      </c>
      <c r="B1060" t="s">
        <v>64</v>
      </c>
      <c r="C1060" t="s">
        <v>25155</v>
      </c>
      <c r="D1060" t="s">
        <v>24947</v>
      </c>
      <c r="E1060" t="s">
        <v>25156</v>
      </c>
      <c r="F1060" s="2">
        <v>44168</v>
      </c>
    </row>
    <row r="1061" spans="1:6" x14ac:dyDescent="0.3">
      <c r="A1061" t="s">
        <v>10665</v>
      </c>
      <c r="B1061" t="s">
        <v>59</v>
      </c>
    </row>
    <row r="1062" spans="1:6" x14ac:dyDescent="0.3">
      <c r="A1062" t="s">
        <v>10678</v>
      </c>
      <c r="B1062" t="s">
        <v>64</v>
      </c>
      <c r="C1062" t="s">
        <v>25157</v>
      </c>
      <c r="D1062" t="s">
        <v>24947</v>
      </c>
      <c r="E1062" t="s">
        <v>25158</v>
      </c>
      <c r="F1062" s="2">
        <v>43936</v>
      </c>
    </row>
    <row r="1063" spans="1:6" x14ac:dyDescent="0.3">
      <c r="A1063" t="s">
        <v>10687</v>
      </c>
      <c r="B1063" t="s">
        <v>59</v>
      </c>
    </row>
    <row r="1064" spans="1:6" x14ac:dyDescent="0.3">
      <c r="A1064" t="s">
        <v>10695</v>
      </c>
      <c r="B1064" t="s">
        <v>59</v>
      </c>
    </row>
    <row r="1065" spans="1:6" x14ac:dyDescent="0.3">
      <c r="A1065" t="s">
        <v>10705</v>
      </c>
      <c r="B1065" t="s">
        <v>59</v>
      </c>
    </row>
    <row r="1066" spans="1:6" x14ac:dyDescent="0.3">
      <c r="A1066" t="s">
        <v>10716</v>
      </c>
      <c r="B1066" t="s">
        <v>59</v>
      </c>
    </row>
    <row r="1067" spans="1:6" x14ac:dyDescent="0.3">
      <c r="A1067" t="s">
        <v>10727</v>
      </c>
      <c r="B1067" t="s">
        <v>59</v>
      </c>
    </row>
    <row r="1068" spans="1:6" x14ac:dyDescent="0.3">
      <c r="A1068" t="s">
        <v>10736</v>
      </c>
      <c r="B1068" t="s">
        <v>59</v>
      </c>
    </row>
    <row r="1069" spans="1:6" x14ac:dyDescent="0.3">
      <c r="A1069" t="s">
        <v>10743</v>
      </c>
      <c r="B1069" t="s">
        <v>59</v>
      </c>
    </row>
    <row r="1070" spans="1:6" x14ac:dyDescent="0.3">
      <c r="A1070" t="s">
        <v>10756</v>
      </c>
      <c r="B1070" t="s">
        <v>59</v>
      </c>
    </row>
    <row r="1071" spans="1:6" x14ac:dyDescent="0.3">
      <c r="A1071" t="s">
        <v>10769</v>
      </c>
      <c r="B1071" t="s">
        <v>64</v>
      </c>
      <c r="C1071" t="s">
        <v>25159</v>
      </c>
      <c r="D1071" t="s">
        <v>24947</v>
      </c>
      <c r="E1071" t="s">
        <v>25160</v>
      </c>
      <c r="F1071" s="2">
        <v>44284</v>
      </c>
    </row>
    <row r="1072" spans="1:6" x14ac:dyDescent="0.3">
      <c r="A1072" t="s">
        <v>10781</v>
      </c>
      <c r="B1072" t="s">
        <v>59</v>
      </c>
    </row>
    <row r="1073" spans="1:6" x14ac:dyDescent="0.3">
      <c r="A1073" t="s">
        <v>10789</v>
      </c>
      <c r="B1073" t="s">
        <v>64</v>
      </c>
      <c r="C1073" t="s">
        <v>25161</v>
      </c>
      <c r="D1073" t="s">
        <v>25016</v>
      </c>
      <c r="E1073" t="s">
        <v>25162</v>
      </c>
      <c r="F1073" s="2">
        <v>44077</v>
      </c>
    </row>
    <row r="1074" spans="1:6" x14ac:dyDescent="0.3">
      <c r="A1074" t="s">
        <v>10794</v>
      </c>
      <c r="B1074" t="s">
        <v>59</v>
      </c>
    </row>
    <row r="1075" spans="1:6" x14ac:dyDescent="0.3">
      <c r="A1075" t="s">
        <v>10802</v>
      </c>
      <c r="B1075" t="s">
        <v>59</v>
      </c>
    </row>
    <row r="1076" spans="1:6" x14ac:dyDescent="0.3">
      <c r="A1076" t="s">
        <v>10812</v>
      </c>
      <c r="B1076" t="s">
        <v>59</v>
      </c>
    </row>
    <row r="1077" spans="1:6" x14ac:dyDescent="0.3">
      <c r="A1077" t="s">
        <v>10818</v>
      </c>
      <c r="B1077" t="s">
        <v>59</v>
      </c>
    </row>
    <row r="1078" spans="1:6" x14ac:dyDescent="0.3">
      <c r="A1078" t="s">
        <v>10826</v>
      </c>
      <c r="B1078" t="s">
        <v>59</v>
      </c>
    </row>
    <row r="1079" spans="1:6" x14ac:dyDescent="0.3">
      <c r="A1079" t="s">
        <v>10836</v>
      </c>
      <c r="B1079" t="s">
        <v>59</v>
      </c>
    </row>
    <row r="1080" spans="1:6" x14ac:dyDescent="0.3">
      <c r="A1080" t="s">
        <v>10845</v>
      </c>
      <c r="B1080" t="s">
        <v>59</v>
      </c>
    </row>
    <row r="1081" spans="1:6" x14ac:dyDescent="0.3">
      <c r="A1081" t="s">
        <v>10853</v>
      </c>
      <c r="B1081" t="s">
        <v>59</v>
      </c>
    </row>
    <row r="1082" spans="1:6" x14ac:dyDescent="0.3">
      <c r="A1082" t="s">
        <v>10860</v>
      </c>
      <c r="B1082" t="s">
        <v>59</v>
      </c>
    </row>
    <row r="1083" spans="1:6" x14ac:dyDescent="0.3">
      <c r="A1083" t="s">
        <v>10867</v>
      </c>
      <c r="B1083" t="s">
        <v>59</v>
      </c>
    </row>
    <row r="1084" spans="1:6" x14ac:dyDescent="0.3">
      <c r="A1084" t="s">
        <v>10879</v>
      </c>
      <c r="B1084" t="s">
        <v>59</v>
      </c>
    </row>
    <row r="1085" spans="1:6" x14ac:dyDescent="0.3">
      <c r="A1085" t="s">
        <v>10891</v>
      </c>
      <c r="B1085" t="s">
        <v>59</v>
      </c>
    </row>
    <row r="1086" spans="1:6" x14ac:dyDescent="0.3">
      <c r="A1086" t="s">
        <v>10899</v>
      </c>
      <c r="B1086" t="s">
        <v>59</v>
      </c>
    </row>
    <row r="1087" spans="1:6" x14ac:dyDescent="0.3">
      <c r="A1087" t="s">
        <v>10908</v>
      </c>
      <c r="B1087" t="s">
        <v>59</v>
      </c>
    </row>
    <row r="1088" spans="1:6" x14ac:dyDescent="0.3">
      <c r="A1088" t="s">
        <v>10920</v>
      </c>
      <c r="B1088" t="s">
        <v>59</v>
      </c>
    </row>
    <row r="1089" spans="1:6" x14ac:dyDescent="0.3">
      <c r="A1089" t="s">
        <v>10927</v>
      </c>
      <c r="B1089" t="s">
        <v>59</v>
      </c>
    </row>
    <row r="1090" spans="1:6" x14ac:dyDescent="0.3">
      <c r="A1090" t="s">
        <v>10933</v>
      </c>
      <c r="B1090" t="s">
        <v>59</v>
      </c>
    </row>
    <row r="1091" spans="1:6" x14ac:dyDescent="0.3">
      <c r="A1091" t="s">
        <v>10942</v>
      </c>
      <c r="B1091" t="s">
        <v>59</v>
      </c>
    </row>
    <row r="1092" spans="1:6" x14ac:dyDescent="0.3">
      <c r="A1092" t="s">
        <v>10947</v>
      </c>
      <c r="B1092" t="s">
        <v>59</v>
      </c>
    </row>
    <row r="1093" spans="1:6" x14ac:dyDescent="0.3">
      <c r="A1093" t="s">
        <v>10953</v>
      </c>
      <c r="B1093" t="s">
        <v>64</v>
      </c>
      <c r="C1093" t="s">
        <v>25163</v>
      </c>
      <c r="D1093" t="s">
        <v>24947</v>
      </c>
      <c r="E1093" t="s">
        <v>25164</v>
      </c>
      <c r="F1093" s="2">
        <v>44284</v>
      </c>
    </row>
    <row r="1094" spans="1:6" x14ac:dyDescent="0.3">
      <c r="A1094" t="s">
        <v>10966</v>
      </c>
      <c r="B1094" t="s">
        <v>59</v>
      </c>
    </row>
    <row r="1095" spans="1:6" x14ac:dyDescent="0.3">
      <c r="A1095" t="s">
        <v>10974</v>
      </c>
      <c r="B1095" t="s">
        <v>59</v>
      </c>
    </row>
    <row r="1096" spans="1:6" x14ac:dyDescent="0.3">
      <c r="A1096" t="s">
        <v>10983</v>
      </c>
      <c r="B1096" t="s">
        <v>59</v>
      </c>
    </row>
    <row r="1097" spans="1:6" x14ac:dyDescent="0.3">
      <c r="A1097" t="s">
        <v>10990</v>
      </c>
      <c r="B1097" t="s">
        <v>59</v>
      </c>
    </row>
    <row r="1098" spans="1:6" x14ac:dyDescent="0.3">
      <c r="A1098" t="s">
        <v>11001</v>
      </c>
      <c r="B1098" t="s">
        <v>59</v>
      </c>
    </row>
    <row r="1099" spans="1:6" x14ac:dyDescent="0.3">
      <c r="A1099" t="s">
        <v>11008</v>
      </c>
      <c r="B1099" t="s">
        <v>59</v>
      </c>
    </row>
    <row r="1100" spans="1:6" x14ac:dyDescent="0.3">
      <c r="A1100" t="s">
        <v>11018</v>
      </c>
      <c r="B1100" t="s">
        <v>59</v>
      </c>
    </row>
    <row r="1101" spans="1:6" x14ac:dyDescent="0.3">
      <c r="A1101" t="s">
        <v>11026</v>
      </c>
      <c r="B1101" t="s">
        <v>59</v>
      </c>
    </row>
    <row r="1102" spans="1:6" x14ac:dyDescent="0.3">
      <c r="A1102" t="s">
        <v>11034</v>
      </c>
      <c r="B1102" t="s">
        <v>59</v>
      </c>
    </row>
    <row r="1103" spans="1:6" x14ac:dyDescent="0.3">
      <c r="A1103" t="s">
        <v>11047</v>
      </c>
      <c r="B1103" t="s">
        <v>59</v>
      </c>
    </row>
    <row r="1104" spans="1:6" x14ac:dyDescent="0.3">
      <c r="A1104" t="s">
        <v>11054</v>
      </c>
      <c r="B1104" t="s">
        <v>59</v>
      </c>
    </row>
    <row r="1105" spans="1:2" x14ac:dyDescent="0.3">
      <c r="A1105" t="s">
        <v>11063</v>
      </c>
      <c r="B1105" t="s">
        <v>59</v>
      </c>
    </row>
    <row r="1106" spans="1:2" x14ac:dyDescent="0.3">
      <c r="A1106" t="s">
        <v>11069</v>
      </c>
      <c r="B1106" t="s">
        <v>59</v>
      </c>
    </row>
    <row r="1107" spans="1:2" x14ac:dyDescent="0.3">
      <c r="A1107" t="s">
        <v>11081</v>
      </c>
      <c r="B1107" t="s">
        <v>59</v>
      </c>
    </row>
    <row r="1108" spans="1:2" x14ac:dyDescent="0.3">
      <c r="A1108" t="s">
        <v>11092</v>
      </c>
      <c r="B1108" t="s">
        <v>59</v>
      </c>
    </row>
    <row r="1109" spans="1:2" x14ac:dyDescent="0.3">
      <c r="A1109" t="s">
        <v>11100</v>
      </c>
      <c r="B1109" t="s">
        <v>59</v>
      </c>
    </row>
    <row r="1110" spans="1:2" x14ac:dyDescent="0.3">
      <c r="A1110" t="s">
        <v>11107</v>
      </c>
      <c r="B1110" t="s">
        <v>59</v>
      </c>
    </row>
    <row r="1111" spans="1:2" x14ac:dyDescent="0.3">
      <c r="A1111" t="s">
        <v>11113</v>
      </c>
      <c r="B1111" t="s">
        <v>59</v>
      </c>
    </row>
    <row r="1112" spans="1:2" x14ac:dyDescent="0.3">
      <c r="A1112" t="s">
        <v>11121</v>
      </c>
      <c r="B1112" t="s">
        <v>59</v>
      </c>
    </row>
    <row r="1113" spans="1:2" x14ac:dyDescent="0.3">
      <c r="A1113" t="s">
        <v>11135</v>
      </c>
      <c r="B1113" t="s">
        <v>59</v>
      </c>
    </row>
    <row r="1114" spans="1:2" x14ac:dyDescent="0.3">
      <c r="A1114" t="s">
        <v>11146</v>
      </c>
      <c r="B1114" t="s">
        <v>59</v>
      </c>
    </row>
    <row r="1115" spans="1:2" x14ac:dyDescent="0.3">
      <c r="A1115" t="s">
        <v>11154</v>
      </c>
      <c r="B1115" t="s">
        <v>59</v>
      </c>
    </row>
    <row r="1116" spans="1:2" x14ac:dyDescent="0.3">
      <c r="A1116" t="s">
        <v>11161</v>
      </c>
      <c r="B1116" t="s">
        <v>59</v>
      </c>
    </row>
    <row r="1117" spans="1:2" x14ac:dyDescent="0.3">
      <c r="A1117" t="s">
        <v>11169</v>
      </c>
      <c r="B1117" t="s">
        <v>59</v>
      </c>
    </row>
    <row r="1118" spans="1:2" x14ac:dyDescent="0.3">
      <c r="A1118" t="s">
        <v>11177</v>
      </c>
      <c r="B1118" t="s">
        <v>59</v>
      </c>
    </row>
    <row r="1119" spans="1:2" x14ac:dyDescent="0.3">
      <c r="A1119" t="s">
        <v>11186</v>
      </c>
      <c r="B1119" t="s">
        <v>59</v>
      </c>
    </row>
    <row r="1120" spans="1:2" x14ac:dyDescent="0.3">
      <c r="A1120" t="s">
        <v>11195</v>
      </c>
      <c r="B1120" t="s">
        <v>59</v>
      </c>
    </row>
    <row r="1121" spans="1:6" x14ac:dyDescent="0.3">
      <c r="A1121" t="s">
        <v>11203</v>
      </c>
      <c r="B1121" t="s">
        <v>59</v>
      </c>
    </row>
    <row r="1122" spans="1:6" x14ac:dyDescent="0.3">
      <c r="A1122" t="s">
        <v>11211</v>
      </c>
      <c r="B1122" t="s">
        <v>59</v>
      </c>
    </row>
    <row r="1123" spans="1:6" x14ac:dyDescent="0.3">
      <c r="A1123" t="s">
        <v>11215</v>
      </c>
      <c r="B1123" t="s">
        <v>59</v>
      </c>
    </row>
    <row r="1124" spans="1:6" x14ac:dyDescent="0.3">
      <c r="A1124" t="s">
        <v>11224</v>
      </c>
      <c r="B1124" t="s">
        <v>64</v>
      </c>
      <c r="C1124" t="s">
        <v>25165</v>
      </c>
      <c r="D1124" t="s">
        <v>24947</v>
      </c>
      <c r="E1124" t="s">
        <v>25166</v>
      </c>
      <c r="F1124" s="2">
        <v>43970</v>
      </c>
    </row>
    <row r="1125" spans="1:6" x14ac:dyDescent="0.3">
      <c r="A1125" t="s">
        <v>11232</v>
      </c>
      <c r="B1125" t="s">
        <v>59</v>
      </c>
    </row>
    <row r="1126" spans="1:6" x14ac:dyDescent="0.3">
      <c r="A1126" t="s">
        <v>11245</v>
      </c>
      <c r="B1126" t="s">
        <v>59</v>
      </c>
    </row>
    <row r="1127" spans="1:6" x14ac:dyDescent="0.3">
      <c r="A1127" t="s">
        <v>11251</v>
      </c>
      <c r="B1127" t="s">
        <v>59</v>
      </c>
    </row>
    <row r="1128" spans="1:6" x14ac:dyDescent="0.3">
      <c r="A1128" t="s">
        <v>11260</v>
      </c>
      <c r="B1128" t="s">
        <v>59</v>
      </c>
    </row>
    <row r="1129" spans="1:6" x14ac:dyDescent="0.3">
      <c r="A1129" t="s">
        <v>11267</v>
      </c>
      <c r="B1129" t="s">
        <v>59</v>
      </c>
    </row>
    <row r="1130" spans="1:6" x14ac:dyDescent="0.3">
      <c r="A1130" t="s">
        <v>11272</v>
      </c>
      <c r="B1130" t="s">
        <v>59</v>
      </c>
    </row>
    <row r="1131" spans="1:6" x14ac:dyDescent="0.3">
      <c r="A1131" t="s">
        <v>11283</v>
      </c>
      <c r="B1131" t="s">
        <v>59</v>
      </c>
    </row>
    <row r="1132" spans="1:6" x14ac:dyDescent="0.3">
      <c r="A1132" t="s">
        <v>11290</v>
      </c>
      <c r="B1132" t="s">
        <v>59</v>
      </c>
    </row>
    <row r="1133" spans="1:6" x14ac:dyDescent="0.3">
      <c r="A1133" t="s">
        <v>11299</v>
      </c>
      <c r="B1133" t="s">
        <v>59</v>
      </c>
    </row>
    <row r="1134" spans="1:6" x14ac:dyDescent="0.3">
      <c r="A1134" t="s">
        <v>11307</v>
      </c>
      <c r="B1134" t="s">
        <v>59</v>
      </c>
    </row>
    <row r="1135" spans="1:6" x14ac:dyDescent="0.3">
      <c r="A1135" t="s">
        <v>11317</v>
      </c>
      <c r="B1135" t="s">
        <v>59</v>
      </c>
    </row>
    <row r="1136" spans="1:6" x14ac:dyDescent="0.3">
      <c r="A1136" t="s">
        <v>11327</v>
      </c>
      <c r="B1136" t="s">
        <v>59</v>
      </c>
    </row>
    <row r="1137" spans="1:6" x14ac:dyDescent="0.3">
      <c r="A1137" t="s">
        <v>11340</v>
      </c>
      <c r="B1137" t="s">
        <v>59</v>
      </c>
    </row>
    <row r="1138" spans="1:6" x14ac:dyDescent="0.3">
      <c r="A1138" t="s">
        <v>11349</v>
      </c>
      <c r="B1138" t="s">
        <v>59</v>
      </c>
    </row>
    <row r="1139" spans="1:6" x14ac:dyDescent="0.3">
      <c r="A1139" t="s">
        <v>11360</v>
      </c>
      <c r="B1139" t="s">
        <v>59</v>
      </c>
    </row>
    <row r="1140" spans="1:6" x14ac:dyDescent="0.3">
      <c r="A1140" t="s">
        <v>11372</v>
      </c>
      <c r="B1140" t="s">
        <v>59</v>
      </c>
    </row>
    <row r="1141" spans="1:6" x14ac:dyDescent="0.3">
      <c r="A1141" t="s">
        <v>11379</v>
      </c>
      <c r="B1141" t="s">
        <v>59</v>
      </c>
    </row>
    <row r="1142" spans="1:6" x14ac:dyDescent="0.3">
      <c r="A1142" t="s">
        <v>11391</v>
      </c>
      <c r="B1142" t="s">
        <v>64</v>
      </c>
      <c r="C1142" t="s">
        <v>25167</v>
      </c>
      <c r="D1142" t="s">
        <v>24947</v>
      </c>
      <c r="E1142" t="s">
        <v>25168</v>
      </c>
      <c r="F1142" s="2">
        <v>43475</v>
      </c>
    </row>
    <row r="1143" spans="1:6" x14ac:dyDescent="0.3">
      <c r="A1143" t="s">
        <v>11404</v>
      </c>
      <c r="B1143" t="s">
        <v>59</v>
      </c>
    </row>
    <row r="1144" spans="1:6" x14ac:dyDescent="0.3">
      <c r="A1144" t="s">
        <v>11411</v>
      </c>
      <c r="B1144" t="s">
        <v>59</v>
      </c>
    </row>
    <row r="1145" spans="1:6" x14ac:dyDescent="0.3">
      <c r="A1145" t="s">
        <v>11419</v>
      </c>
      <c r="B1145" t="s">
        <v>59</v>
      </c>
    </row>
    <row r="1146" spans="1:6" x14ac:dyDescent="0.3">
      <c r="A1146" t="s">
        <v>11426</v>
      </c>
      <c r="B1146" t="s">
        <v>59</v>
      </c>
    </row>
    <row r="1147" spans="1:6" x14ac:dyDescent="0.3">
      <c r="A1147" t="s">
        <v>11437</v>
      </c>
      <c r="B1147" t="s">
        <v>59</v>
      </c>
    </row>
    <row r="1148" spans="1:6" x14ac:dyDescent="0.3">
      <c r="A1148" t="s">
        <v>11445</v>
      </c>
      <c r="B1148" t="s">
        <v>64</v>
      </c>
      <c r="C1148" t="s">
        <v>25169</v>
      </c>
      <c r="D1148" t="s">
        <v>24947</v>
      </c>
      <c r="E1148" t="s">
        <v>25170</v>
      </c>
      <c r="F1148" s="2">
        <v>44211</v>
      </c>
    </row>
    <row r="1149" spans="1:6" x14ac:dyDescent="0.3">
      <c r="A1149" t="s">
        <v>11455</v>
      </c>
      <c r="B1149" t="s">
        <v>59</v>
      </c>
    </row>
    <row r="1150" spans="1:6" x14ac:dyDescent="0.3">
      <c r="A1150" t="s">
        <v>11466</v>
      </c>
      <c r="B1150" t="s">
        <v>59</v>
      </c>
    </row>
    <row r="1151" spans="1:6" x14ac:dyDescent="0.3">
      <c r="A1151" t="s">
        <v>11474</v>
      </c>
      <c r="B1151" t="s">
        <v>59</v>
      </c>
    </row>
    <row r="1152" spans="1:6" x14ac:dyDescent="0.3">
      <c r="A1152" t="s">
        <v>11488</v>
      </c>
      <c r="B1152" t="s">
        <v>59</v>
      </c>
    </row>
    <row r="1153" spans="1:6" x14ac:dyDescent="0.3">
      <c r="A1153" t="s">
        <v>11499</v>
      </c>
      <c r="B1153" t="s">
        <v>59</v>
      </c>
    </row>
    <row r="1154" spans="1:6" x14ac:dyDescent="0.3">
      <c r="A1154" t="s">
        <v>11508</v>
      </c>
      <c r="B1154" t="s">
        <v>59</v>
      </c>
    </row>
    <row r="1155" spans="1:6" x14ac:dyDescent="0.3">
      <c r="A1155" t="s">
        <v>11516</v>
      </c>
      <c r="B1155" t="s">
        <v>59</v>
      </c>
    </row>
    <row r="1156" spans="1:6" x14ac:dyDescent="0.3">
      <c r="A1156" t="s">
        <v>11520</v>
      </c>
      <c r="B1156" t="s">
        <v>59</v>
      </c>
    </row>
    <row r="1157" spans="1:6" x14ac:dyDescent="0.3">
      <c r="A1157" t="s">
        <v>11529</v>
      </c>
      <c r="B1157" t="s">
        <v>59</v>
      </c>
    </row>
    <row r="1158" spans="1:6" x14ac:dyDescent="0.3">
      <c r="A1158" t="s">
        <v>11541</v>
      </c>
      <c r="B1158" t="s">
        <v>64</v>
      </c>
      <c r="C1158" t="s">
        <v>25171</v>
      </c>
      <c r="D1158" t="s">
        <v>24947</v>
      </c>
      <c r="E1158" t="s">
        <v>25172</v>
      </c>
      <c r="F1158" s="2">
        <v>44045</v>
      </c>
    </row>
    <row r="1159" spans="1:6" x14ac:dyDescent="0.3">
      <c r="A1159" t="s">
        <v>11553</v>
      </c>
      <c r="B1159" t="s">
        <v>59</v>
      </c>
    </row>
    <row r="1160" spans="1:6" x14ac:dyDescent="0.3">
      <c r="A1160" t="s">
        <v>11563</v>
      </c>
      <c r="B1160" t="s">
        <v>59</v>
      </c>
    </row>
    <row r="1161" spans="1:6" x14ac:dyDescent="0.3">
      <c r="A1161" t="s">
        <v>11569</v>
      </c>
      <c r="B1161" t="s">
        <v>59</v>
      </c>
    </row>
    <row r="1162" spans="1:6" x14ac:dyDescent="0.3">
      <c r="A1162" t="s">
        <v>11578</v>
      </c>
      <c r="B1162" t="s">
        <v>59</v>
      </c>
    </row>
    <row r="1163" spans="1:6" x14ac:dyDescent="0.3">
      <c r="A1163" t="s">
        <v>11585</v>
      </c>
      <c r="B1163" t="s">
        <v>59</v>
      </c>
    </row>
    <row r="1164" spans="1:6" x14ac:dyDescent="0.3">
      <c r="A1164" t="s">
        <v>11594</v>
      </c>
      <c r="B1164" t="s">
        <v>59</v>
      </c>
    </row>
    <row r="1165" spans="1:6" x14ac:dyDescent="0.3">
      <c r="A1165" t="s">
        <v>11602</v>
      </c>
      <c r="B1165" t="s">
        <v>59</v>
      </c>
    </row>
    <row r="1166" spans="1:6" x14ac:dyDescent="0.3">
      <c r="A1166" t="s">
        <v>11615</v>
      </c>
      <c r="B1166" t="s">
        <v>59</v>
      </c>
    </row>
    <row r="1167" spans="1:6" x14ac:dyDescent="0.3">
      <c r="A1167" t="s">
        <v>11628</v>
      </c>
      <c r="B1167" t="s">
        <v>59</v>
      </c>
    </row>
    <row r="1168" spans="1:6" x14ac:dyDescent="0.3">
      <c r="A1168" t="s">
        <v>11635</v>
      </c>
      <c r="B1168" t="s">
        <v>59</v>
      </c>
    </row>
    <row r="1169" spans="1:6" x14ac:dyDescent="0.3">
      <c r="A1169" t="s">
        <v>11642</v>
      </c>
      <c r="B1169" t="s">
        <v>59</v>
      </c>
    </row>
    <row r="1170" spans="1:6" x14ac:dyDescent="0.3">
      <c r="A1170" t="s">
        <v>11648</v>
      </c>
      <c r="B1170" t="s">
        <v>59</v>
      </c>
    </row>
    <row r="1171" spans="1:6" x14ac:dyDescent="0.3">
      <c r="A1171" t="s">
        <v>11655</v>
      </c>
      <c r="B1171" t="s">
        <v>59</v>
      </c>
    </row>
    <row r="1172" spans="1:6" x14ac:dyDescent="0.3">
      <c r="A1172" t="s">
        <v>11669</v>
      </c>
      <c r="B1172" t="s">
        <v>64</v>
      </c>
      <c r="C1172" t="s">
        <v>25173</v>
      </c>
      <c r="D1172" t="s">
        <v>24947</v>
      </c>
      <c r="E1172" t="s">
        <v>25174</v>
      </c>
      <c r="F1172" s="2">
        <v>43902</v>
      </c>
    </row>
    <row r="1173" spans="1:6" x14ac:dyDescent="0.3">
      <c r="A1173" t="s">
        <v>11682</v>
      </c>
      <c r="B1173" t="s">
        <v>59</v>
      </c>
    </row>
    <row r="1174" spans="1:6" x14ac:dyDescent="0.3">
      <c r="A1174" t="s">
        <v>11692</v>
      </c>
      <c r="B1174" t="s">
        <v>59</v>
      </c>
    </row>
    <row r="1175" spans="1:6" x14ac:dyDescent="0.3">
      <c r="A1175" t="s">
        <v>11699</v>
      </c>
      <c r="B1175" t="s">
        <v>59</v>
      </c>
    </row>
    <row r="1176" spans="1:6" x14ac:dyDescent="0.3">
      <c r="A1176" t="s">
        <v>11714</v>
      </c>
      <c r="B1176" t="s">
        <v>59</v>
      </c>
    </row>
    <row r="1177" spans="1:6" x14ac:dyDescent="0.3">
      <c r="A1177" t="s">
        <v>11726</v>
      </c>
      <c r="B1177" t="s">
        <v>59</v>
      </c>
    </row>
    <row r="1178" spans="1:6" x14ac:dyDescent="0.3">
      <c r="A1178" t="s">
        <v>11733</v>
      </c>
      <c r="B1178" t="s">
        <v>59</v>
      </c>
    </row>
    <row r="1179" spans="1:6" x14ac:dyDescent="0.3">
      <c r="A1179" t="s">
        <v>11742</v>
      </c>
      <c r="B1179" t="s">
        <v>59</v>
      </c>
    </row>
    <row r="1180" spans="1:6" x14ac:dyDescent="0.3">
      <c r="A1180" t="s">
        <v>11749</v>
      </c>
      <c r="B1180" t="s">
        <v>59</v>
      </c>
    </row>
    <row r="1181" spans="1:6" x14ac:dyDescent="0.3">
      <c r="A1181" t="s">
        <v>11757</v>
      </c>
      <c r="B1181" t="s">
        <v>64</v>
      </c>
      <c r="C1181" t="s">
        <v>25175</v>
      </c>
      <c r="D1181" t="s">
        <v>24947</v>
      </c>
      <c r="E1181" t="s">
        <v>25176</v>
      </c>
      <c r="F1181" s="2">
        <v>43636</v>
      </c>
    </row>
    <row r="1182" spans="1:6" x14ac:dyDescent="0.3">
      <c r="A1182" t="s">
        <v>11765</v>
      </c>
      <c r="B1182" t="s">
        <v>59</v>
      </c>
    </row>
    <row r="1183" spans="1:6" x14ac:dyDescent="0.3">
      <c r="A1183" t="s">
        <v>11776</v>
      </c>
      <c r="B1183" t="s">
        <v>59</v>
      </c>
    </row>
    <row r="1184" spans="1:6" x14ac:dyDescent="0.3">
      <c r="A1184" t="s">
        <v>11789</v>
      </c>
      <c r="B1184" t="s">
        <v>59</v>
      </c>
    </row>
    <row r="1185" spans="1:6" x14ac:dyDescent="0.3">
      <c r="A1185" t="s">
        <v>11796</v>
      </c>
      <c r="B1185" t="s">
        <v>59</v>
      </c>
    </row>
    <row r="1186" spans="1:6" x14ac:dyDescent="0.3">
      <c r="A1186" t="s">
        <v>11803</v>
      </c>
      <c r="B1186" t="s">
        <v>59</v>
      </c>
    </row>
    <row r="1187" spans="1:6" x14ac:dyDescent="0.3">
      <c r="A1187" t="s">
        <v>11812</v>
      </c>
      <c r="B1187" t="s">
        <v>64</v>
      </c>
      <c r="C1187" t="s">
        <v>25177</v>
      </c>
      <c r="D1187" t="s">
        <v>24947</v>
      </c>
      <c r="E1187" t="s">
        <v>25178</v>
      </c>
      <c r="F1187" s="2">
        <v>44182</v>
      </c>
    </row>
    <row r="1188" spans="1:6" x14ac:dyDescent="0.3">
      <c r="A1188" t="s">
        <v>11820</v>
      </c>
      <c r="B1188" t="s">
        <v>59</v>
      </c>
    </row>
    <row r="1189" spans="1:6" x14ac:dyDescent="0.3">
      <c r="A1189" t="s">
        <v>11828</v>
      </c>
      <c r="B1189" t="s">
        <v>59</v>
      </c>
    </row>
    <row r="1190" spans="1:6" x14ac:dyDescent="0.3">
      <c r="A1190" t="s">
        <v>11837</v>
      </c>
      <c r="B1190" t="s">
        <v>59</v>
      </c>
    </row>
    <row r="1191" spans="1:6" x14ac:dyDescent="0.3">
      <c r="A1191" t="s">
        <v>11851</v>
      </c>
      <c r="B1191" t="s">
        <v>59</v>
      </c>
    </row>
    <row r="1192" spans="1:6" x14ac:dyDescent="0.3">
      <c r="A1192" t="s">
        <v>11857</v>
      </c>
      <c r="B1192" t="s">
        <v>64</v>
      </c>
      <c r="C1192" t="s">
        <v>25179</v>
      </c>
      <c r="D1192" t="s">
        <v>24947</v>
      </c>
      <c r="E1192" t="s">
        <v>25180</v>
      </c>
      <c r="F1192" s="2">
        <v>44109</v>
      </c>
    </row>
    <row r="1193" spans="1:6" x14ac:dyDescent="0.3">
      <c r="A1193" t="s">
        <v>11866</v>
      </c>
      <c r="B1193" t="s">
        <v>59</v>
      </c>
    </row>
    <row r="1194" spans="1:6" x14ac:dyDescent="0.3">
      <c r="A1194" t="s">
        <v>11873</v>
      </c>
      <c r="B1194" t="s">
        <v>59</v>
      </c>
    </row>
    <row r="1195" spans="1:6" x14ac:dyDescent="0.3">
      <c r="A1195" t="s">
        <v>11886</v>
      </c>
      <c r="B1195" t="s">
        <v>59</v>
      </c>
    </row>
    <row r="1196" spans="1:6" x14ac:dyDescent="0.3">
      <c r="A1196" t="s">
        <v>11898</v>
      </c>
      <c r="B1196" t="s">
        <v>59</v>
      </c>
    </row>
    <row r="1197" spans="1:6" x14ac:dyDescent="0.3">
      <c r="A1197" t="s">
        <v>11911</v>
      </c>
      <c r="B1197" t="s">
        <v>59</v>
      </c>
    </row>
    <row r="1198" spans="1:6" x14ac:dyDescent="0.3">
      <c r="A1198" t="s">
        <v>11921</v>
      </c>
      <c r="B1198" t="s">
        <v>59</v>
      </c>
    </row>
    <row r="1199" spans="1:6" x14ac:dyDescent="0.3">
      <c r="A1199" t="s">
        <v>11935</v>
      </c>
      <c r="B1199" t="s">
        <v>59</v>
      </c>
    </row>
    <row r="1200" spans="1:6" x14ac:dyDescent="0.3">
      <c r="A1200" t="s">
        <v>11943</v>
      </c>
      <c r="B1200" t="s">
        <v>59</v>
      </c>
    </row>
    <row r="1201" spans="1:6" x14ac:dyDescent="0.3">
      <c r="A1201" t="s">
        <v>11951</v>
      </c>
      <c r="B1201" t="s">
        <v>59</v>
      </c>
    </row>
    <row r="1202" spans="1:6" x14ac:dyDescent="0.3">
      <c r="A1202" t="s">
        <v>11960</v>
      </c>
      <c r="B1202" t="s">
        <v>59</v>
      </c>
    </row>
    <row r="1203" spans="1:6" x14ac:dyDescent="0.3">
      <c r="A1203" t="s">
        <v>11968</v>
      </c>
      <c r="B1203" t="s">
        <v>59</v>
      </c>
    </row>
    <row r="1204" spans="1:6" x14ac:dyDescent="0.3">
      <c r="A1204" t="s">
        <v>11976</v>
      </c>
      <c r="B1204" t="s">
        <v>59</v>
      </c>
    </row>
    <row r="1205" spans="1:6" x14ac:dyDescent="0.3">
      <c r="A1205" t="s">
        <v>11986</v>
      </c>
      <c r="B1205" t="s">
        <v>59</v>
      </c>
    </row>
    <row r="1206" spans="1:6" x14ac:dyDescent="0.3">
      <c r="A1206" t="s">
        <v>11999</v>
      </c>
      <c r="B1206" t="s">
        <v>59</v>
      </c>
    </row>
    <row r="1207" spans="1:6" x14ac:dyDescent="0.3">
      <c r="A1207" t="s">
        <v>12010</v>
      </c>
      <c r="B1207" t="s">
        <v>59</v>
      </c>
    </row>
    <row r="1208" spans="1:6" x14ac:dyDescent="0.3">
      <c r="A1208" t="s">
        <v>12019</v>
      </c>
      <c r="B1208" t="s">
        <v>59</v>
      </c>
    </row>
    <row r="1209" spans="1:6" x14ac:dyDescent="0.3">
      <c r="A1209" t="s">
        <v>12032</v>
      </c>
      <c r="B1209" t="s">
        <v>59</v>
      </c>
    </row>
    <row r="1210" spans="1:6" x14ac:dyDescent="0.3">
      <c r="A1210" t="s">
        <v>12042</v>
      </c>
      <c r="B1210" t="s">
        <v>59</v>
      </c>
    </row>
    <row r="1211" spans="1:6" x14ac:dyDescent="0.3">
      <c r="A1211" t="s">
        <v>12051</v>
      </c>
      <c r="B1211" t="s">
        <v>64</v>
      </c>
      <c r="C1211" t="s">
        <v>25181</v>
      </c>
      <c r="D1211" t="s">
        <v>24947</v>
      </c>
      <c r="E1211" t="s">
        <v>25182</v>
      </c>
      <c r="F1211" s="2">
        <v>44094</v>
      </c>
    </row>
    <row r="1212" spans="1:6" x14ac:dyDescent="0.3">
      <c r="A1212" t="s">
        <v>12058</v>
      </c>
      <c r="B1212" t="s">
        <v>59</v>
      </c>
    </row>
    <row r="1213" spans="1:6" x14ac:dyDescent="0.3">
      <c r="A1213" t="s">
        <v>12070</v>
      </c>
      <c r="B1213" t="s">
        <v>59</v>
      </c>
    </row>
    <row r="1214" spans="1:6" x14ac:dyDescent="0.3">
      <c r="A1214" t="s">
        <v>12079</v>
      </c>
      <c r="B1214" t="s">
        <v>59</v>
      </c>
    </row>
    <row r="1215" spans="1:6" x14ac:dyDescent="0.3">
      <c r="A1215" t="s">
        <v>12092</v>
      </c>
      <c r="B1215" t="s">
        <v>59</v>
      </c>
    </row>
    <row r="1216" spans="1:6" x14ac:dyDescent="0.3">
      <c r="A1216" t="s">
        <v>12101</v>
      </c>
      <c r="B1216" t="s">
        <v>59</v>
      </c>
    </row>
    <row r="1217" spans="1:6" x14ac:dyDescent="0.3">
      <c r="A1217" t="s">
        <v>12113</v>
      </c>
      <c r="B1217" t="s">
        <v>59</v>
      </c>
    </row>
    <row r="1218" spans="1:6" x14ac:dyDescent="0.3">
      <c r="A1218" t="s">
        <v>12120</v>
      </c>
      <c r="B1218" t="s">
        <v>59</v>
      </c>
    </row>
    <row r="1219" spans="1:6" x14ac:dyDescent="0.3">
      <c r="A1219" t="s">
        <v>12128</v>
      </c>
      <c r="B1219" t="s">
        <v>59</v>
      </c>
    </row>
    <row r="1220" spans="1:6" x14ac:dyDescent="0.3">
      <c r="A1220" t="s">
        <v>12143</v>
      </c>
      <c r="B1220" t="s">
        <v>59</v>
      </c>
    </row>
    <row r="1221" spans="1:6" x14ac:dyDescent="0.3">
      <c r="A1221" t="s">
        <v>12152</v>
      </c>
      <c r="B1221" t="s">
        <v>59</v>
      </c>
    </row>
    <row r="1222" spans="1:6" x14ac:dyDescent="0.3">
      <c r="A1222" t="s">
        <v>12160</v>
      </c>
      <c r="B1222" t="s">
        <v>59</v>
      </c>
    </row>
    <row r="1223" spans="1:6" x14ac:dyDescent="0.3">
      <c r="A1223" t="s">
        <v>12173</v>
      </c>
      <c r="B1223" t="s">
        <v>64</v>
      </c>
      <c r="C1223" t="s">
        <v>25183</v>
      </c>
      <c r="D1223" t="s">
        <v>24947</v>
      </c>
      <c r="E1223" t="s">
        <v>25184</v>
      </c>
      <c r="F1223" s="2">
        <v>43929</v>
      </c>
    </row>
    <row r="1224" spans="1:6" x14ac:dyDescent="0.3">
      <c r="A1224" t="s">
        <v>12181</v>
      </c>
      <c r="B1224" t="s">
        <v>59</v>
      </c>
    </row>
    <row r="1225" spans="1:6" x14ac:dyDescent="0.3">
      <c r="A1225" t="s">
        <v>12195</v>
      </c>
      <c r="B1225" t="s">
        <v>64</v>
      </c>
      <c r="C1225" t="s">
        <v>25185</v>
      </c>
      <c r="D1225" t="s">
        <v>24947</v>
      </c>
      <c r="E1225" t="s">
        <v>25186</v>
      </c>
      <c r="F1225" s="2">
        <v>44010</v>
      </c>
    </row>
    <row r="1226" spans="1:6" x14ac:dyDescent="0.3">
      <c r="A1226" t="s">
        <v>12207</v>
      </c>
      <c r="B1226" t="s">
        <v>59</v>
      </c>
    </row>
    <row r="1227" spans="1:6" x14ac:dyDescent="0.3">
      <c r="A1227" t="s">
        <v>12217</v>
      </c>
      <c r="B1227" t="s">
        <v>59</v>
      </c>
    </row>
    <row r="1228" spans="1:6" x14ac:dyDescent="0.3">
      <c r="A1228" t="s">
        <v>12224</v>
      </c>
      <c r="B1228" t="s">
        <v>64</v>
      </c>
      <c r="C1228" t="s">
        <v>25187</v>
      </c>
      <c r="D1228" t="s">
        <v>24947</v>
      </c>
      <c r="E1228" t="s">
        <v>25188</v>
      </c>
      <c r="F1228" s="2">
        <v>44260</v>
      </c>
    </row>
    <row r="1229" spans="1:6" x14ac:dyDescent="0.3">
      <c r="A1229" t="s">
        <v>12235</v>
      </c>
      <c r="B1229" t="s">
        <v>59</v>
      </c>
    </row>
    <row r="1230" spans="1:6" x14ac:dyDescent="0.3">
      <c r="A1230" t="s">
        <v>12245</v>
      </c>
      <c r="B1230" t="s">
        <v>59</v>
      </c>
    </row>
    <row r="1231" spans="1:6" x14ac:dyDescent="0.3">
      <c r="A1231" t="s">
        <v>12255</v>
      </c>
      <c r="B1231" t="s">
        <v>59</v>
      </c>
    </row>
    <row r="1232" spans="1:6" x14ac:dyDescent="0.3">
      <c r="A1232" t="s">
        <v>12264</v>
      </c>
      <c r="B1232" t="s">
        <v>59</v>
      </c>
    </row>
    <row r="1233" spans="1:2" x14ac:dyDescent="0.3">
      <c r="A1233" t="s">
        <v>12270</v>
      </c>
      <c r="B1233" t="s">
        <v>59</v>
      </c>
    </row>
    <row r="1234" spans="1:2" x14ac:dyDescent="0.3">
      <c r="A1234" t="s">
        <v>12277</v>
      </c>
      <c r="B1234" t="s">
        <v>59</v>
      </c>
    </row>
    <row r="1235" spans="1:2" x14ac:dyDescent="0.3">
      <c r="A1235" t="s">
        <v>12288</v>
      </c>
      <c r="B1235" t="s">
        <v>59</v>
      </c>
    </row>
    <row r="1236" spans="1:2" x14ac:dyDescent="0.3">
      <c r="A1236" t="s">
        <v>12295</v>
      </c>
      <c r="B1236" t="s">
        <v>59</v>
      </c>
    </row>
    <row r="1237" spans="1:2" x14ac:dyDescent="0.3">
      <c r="A1237" t="s">
        <v>12303</v>
      </c>
      <c r="B1237" t="s">
        <v>59</v>
      </c>
    </row>
    <row r="1238" spans="1:2" x14ac:dyDescent="0.3">
      <c r="A1238" t="s">
        <v>12312</v>
      </c>
      <c r="B1238" t="s">
        <v>59</v>
      </c>
    </row>
    <row r="1239" spans="1:2" x14ac:dyDescent="0.3">
      <c r="A1239" t="s">
        <v>12324</v>
      </c>
      <c r="B1239" t="s">
        <v>59</v>
      </c>
    </row>
    <row r="1240" spans="1:2" x14ac:dyDescent="0.3">
      <c r="A1240" t="s">
        <v>12335</v>
      </c>
      <c r="B1240" t="s">
        <v>59</v>
      </c>
    </row>
    <row r="1241" spans="1:2" x14ac:dyDescent="0.3">
      <c r="A1241" t="s">
        <v>12343</v>
      </c>
      <c r="B1241" t="s">
        <v>59</v>
      </c>
    </row>
    <row r="1242" spans="1:2" x14ac:dyDescent="0.3">
      <c r="A1242" t="s">
        <v>12355</v>
      </c>
      <c r="B1242" t="s">
        <v>59</v>
      </c>
    </row>
    <row r="1243" spans="1:2" x14ac:dyDescent="0.3">
      <c r="A1243" t="s">
        <v>12365</v>
      </c>
      <c r="B1243" t="s">
        <v>59</v>
      </c>
    </row>
    <row r="1244" spans="1:2" x14ac:dyDescent="0.3">
      <c r="A1244" t="s">
        <v>12371</v>
      </c>
      <c r="B1244" t="s">
        <v>59</v>
      </c>
    </row>
    <row r="1245" spans="1:2" x14ac:dyDescent="0.3">
      <c r="A1245" t="s">
        <v>12380</v>
      </c>
      <c r="B1245" t="s">
        <v>59</v>
      </c>
    </row>
    <row r="1246" spans="1:2" x14ac:dyDescent="0.3">
      <c r="A1246" t="s">
        <v>12395</v>
      </c>
      <c r="B1246" t="s">
        <v>59</v>
      </c>
    </row>
    <row r="1247" spans="1:2" x14ac:dyDescent="0.3">
      <c r="A1247" t="s">
        <v>12402</v>
      </c>
      <c r="B1247" t="s">
        <v>59</v>
      </c>
    </row>
    <row r="1248" spans="1:2" x14ac:dyDescent="0.3">
      <c r="A1248" t="s">
        <v>12412</v>
      </c>
      <c r="B1248" t="s">
        <v>59</v>
      </c>
    </row>
    <row r="1249" spans="1:6" x14ac:dyDescent="0.3">
      <c r="A1249" t="s">
        <v>12423</v>
      </c>
      <c r="B1249" t="s">
        <v>59</v>
      </c>
    </row>
    <row r="1250" spans="1:6" x14ac:dyDescent="0.3">
      <c r="A1250" t="s">
        <v>12431</v>
      </c>
      <c r="B1250" t="s">
        <v>59</v>
      </c>
    </row>
    <row r="1251" spans="1:6" x14ac:dyDescent="0.3">
      <c r="A1251" t="s">
        <v>12447</v>
      </c>
      <c r="B1251" t="s">
        <v>59</v>
      </c>
    </row>
    <row r="1252" spans="1:6" x14ac:dyDescent="0.3">
      <c r="A1252" t="s">
        <v>12455</v>
      </c>
      <c r="B1252" t="s">
        <v>59</v>
      </c>
    </row>
    <row r="1253" spans="1:6" x14ac:dyDescent="0.3">
      <c r="A1253" t="s">
        <v>12467</v>
      </c>
      <c r="B1253" t="s">
        <v>59</v>
      </c>
    </row>
    <row r="1254" spans="1:6" x14ac:dyDescent="0.3">
      <c r="A1254" t="s">
        <v>12478</v>
      </c>
      <c r="B1254" t="s">
        <v>59</v>
      </c>
    </row>
    <row r="1255" spans="1:6" x14ac:dyDescent="0.3">
      <c r="A1255" t="s">
        <v>12487</v>
      </c>
      <c r="B1255" t="s">
        <v>59</v>
      </c>
    </row>
    <row r="1256" spans="1:6" x14ac:dyDescent="0.3">
      <c r="A1256" t="s">
        <v>12494</v>
      </c>
      <c r="B1256" t="s">
        <v>59</v>
      </c>
    </row>
    <row r="1257" spans="1:6" x14ac:dyDescent="0.3">
      <c r="A1257" t="s">
        <v>12501</v>
      </c>
      <c r="B1257" t="s">
        <v>59</v>
      </c>
    </row>
    <row r="1258" spans="1:6" x14ac:dyDescent="0.3">
      <c r="A1258" t="s">
        <v>12508</v>
      </c>
      <c r="B1258" t="s">
        <v>59</v>
      </c>
    </row>
    <row r="1259" spans="1:6" x14ac:dyDescent="0.3">
      <c r="A1259" t="s">
        <v>12521</v>
      </c>
      <c r="B1259" t="s">
        <v>64</v>
      </c>
      <c r="C1259" t="s">
        <v>25189</v>
      </c>
      <c r="D1259" t="s">
        <v>24947</v>
      </c>
      <c r="E1259" t="s">
        <v>25190</v>
      </c>
      <c r="F1259" s="2">
        <v>44050</v>
      </c>
    </row>
    <row r="1260" spans="1:6" x14ac:dyDescent="0.3">
      <c r="A1260" t="s">
        <v>12529</v>
      </c>
      <c r="B1260" t="s">
        <v>59</v>
      </c>
    </row>
    <row r="1261" spans="1:6" x14ac:dyDescent="0.3">
      <c r="A1261" t="s">
        <v>12538</v>
      </c>
      <c r="B1261" t="s">
        <v>59</v>
      </c>
    </row>
    <row r="1262" spans="1:6" x14ac:dyDescent="0.3">
      <c r="A1262" t="s">
        <v>12546</v>
      </c>
      <c r="B1262" t="s">
        <v>59</v>
      </c>
    </row>
    <row r="1263" spans="1:6" x14ac:dyDescent="0.3">
      <c r="A1263" t="s">
        <v>12554</v>
      </c>
      <c r="B1263" t="s">
        <v>59</v>
      </c>
    </row>
    <row r="1264" spans="1:6" x14ac:dyDescent="0.3">
      <c r="A1264" t="s">
        <v>12566</v>
      </c>
      <c r="B1264" t="s">
        <v>64</v>
      </c>
      <c r="C1264" t="s">
        <v>25191</v>
      </c>
      <c r="D1264" t="s">
        <v>24947</v>
      </c>
      <c r="E1264" t="s">
        <v>25192</v>
      </c>
      <c r="F1264" s="2">
        <v>44070</v>
      </c>
    </row>
    <row r="1265" spans="1:6" x14ac:dyDescent="0.3">
      <c r="A1265" t="s">
        <v>12576</v>
      </c>
      <c r="B1265" t="s">
        <v>59</v>
      </c>
    </row>
    <row r="1266" spans="1:6" x14ac:dyDescent="0.3">
      <c r="A1266" t="s">
        <v>12589</v>
      </c>
      <c r="B1266" t="s">
        <v>59</v>
      </c>
    </row>
    <row r="1267" spans="1:6" x14ac:dyDescent="0.3">
      <c r="A1267" t="s">
        <v>12596</v>
      </c>
      <c r="B1267" t="s">
        <v>59</v>
      </c>
    </row>
    <row r="1268" spans="1:6" x14ac:dyDescent="0.3">
      <c r="A1268" t="s">
        <v>12607</v>
      </c>
      <c r="B1268" t="s">
        <v>59</v>
      </c>
    </row>
    <row r="1269" spans="1:6" x14ac:dyDescent="0.3">
      <c r="A1269" t="s">
        <v>12616</v>
      </c>
      <c r="B1269" t="s">
        <v>59</v>
      </c>
    </row>
    <row r="1270" spans="1:6" x14ac:dyDescent="0.3">
      <c r="A1270" t="s">
        <v>12627</v>
      </c>
      <c r="B1270" t="s">
        <v>59</v>
      </c>
    </row>
    <row r="1271" spans="1:6" x14ac:dyDescent="0.3">
      <c r="A1271" t="s">
        <v>12637</v>
      </c>
      <c r="B1271" t="s">
        <v>59</v>
      </c>
    </row>
    <row r="1272" spans="1:6" x14ac:dyDescent="0.3">
      <c r="A1272" t="s">
        <v>12648</v>
      </c>
      <c r="B1272" t="s">
        <v>59</v>
      </c>
    </row>
    <row r="1273" spans="1:6" x14ac:dyDescent="0.3">
      <c r="A1273" t="s">
        <v>12657</v>
      </c>
      <c r="B1273" t="s">
        <v>59</v>
      </c>
    </row>
    <row r="1274" spans="1:6" x14ac:dyDescent="0.3">
      <c r="A1274" t="s">
        <v>12670</v>
      </c>
      <c r="B1274" t="s">
        <v>59</v>
      </c>
    </row>
    <row r="1275" spans="1:6" x14ac:dyDescent="0.3">
      <c r="A1275" t="s">
        <v>12681</v>
      </c>
      <c r="B1275" t="s">
        <v>59</v>
      </c>
    </row>
    <row r="1276" spans="1:6" x14ac:dyDescent="0.3">
      <c r="A1276" t="s">
        <v>12687</v>
      </c>
      <c r="B1276" t="s">
        <v>59</v>
      </c>
    </row>
    <row r="1277" spans="1:6" x14ac:dyDescent="0.3">
      <c r="A1277" t="s">
        <v>12694</v>
      </c>
      <c r="B1277" t="s">
        <v>59</v>
      </c>
    </row>
    <row r="1278" spans="1:6" x14ac:dyDescent="0.3">
      <c r="A1278" t="s">
        <v>12704</v>
      </c>
      <c r="B1278" t="s">
        <v>59</v>
      </c>
    </row>
    <row r="1279" spans="1:6" x14ac:dyDescent="0.3">
      <c r="A1279" t="s">
        <v>12720</v>
      </c>
      <c r="B1279" t="s">
        <v>64</v>
      </c>
      <c r="C1279" t="s">
        <v>25193</v>
      </c>
      <c r="D1279" t="s">
        <v>24947</v>
      </c>
      <c r="E1279" t="s">
        <v>25194</v>
      </c>
      <c r="F1279" s="2">
        <v>43849</v>
      </c>
    </row>
    <row r="1280" spans="1:6" x14ac:dyDescent="0.3">
      <c r="A1280" t="s">
        <v>12731</v>
      </c>
      <c r="B1280" t="s">
        <v>59</v>
      </c>
    </row>
    <row r="1281" spans="1:2" x14ac:dyDescent="0.3">
      <c r="A1281" t="s">
        <v>12738</v>
      </c>
      <c r="B1281" t="s">
        <v>59</v>
      </c>
    </row>
    <row r="1282" spans="1:2" x14ac:dyDescent="0.3">
      <c r="A1282" t="s">
        <v>12745</v>
      </c>
      <c r="B1282" t="s">
        <v>59</v>
      </c>
    </row>
    <row r="1283" spans="1:2" x14ac:dyDescent="0.3">
      <c r="A1283" t="s">
        <v>12751</v>
      </c>
      <c r="B1283" t="s">
        <v>59</v>
      </c>
    </row>
    <row r="1284" spans="1:2" x14ac:dyDescent="0.3">
      <c r="A1284" t="s">
        <v>12760</v>
      </c>
      <c r="B1284" t="s">
        <v>59</v>
      </c>
    </row>
    <row r="1285" spans="1:2" x14ac:dyDescent="0.3">
      <c r="A1285" t="s">
        <v>12767</v>
      </c>
      <c r="B1285" t="s">
        <v>59</v>
      </c>
    </row>
    <row r="1286" spans="1:2" x14ac:dyDescent="0.3">
      <c r="A1286" t="s">
        <v>12771</v>
      </c>
      <c r="B1286" t="s">
        <v>59</v>
      </c>
    </row>
    <row r="1287" spans="1:2" x14ac:dyDescent="0.3">
      <c r="A1287" t="s">
        <v>12781</v>
      </c>
      <c r="B1287" t="s">
        <v>59</v>
      </c>
    </row>
    <row r="1288" spans="1:2" x14ac:dyDescent="0.3">
      <c r="A1288" t="s">
        <v>12793</v>
      </c>
      <c r="B1288" t="s">
        <v>59</v>
      </c>
    </row>
    <row r="1289" spans="1:2" x14ac:dyDescent="0.3">
      <c r="A1289" t="s">
        <v>12799</v>
      </c>
      <c r="B1289" t="s">
        <v>59</v>
      </c>
    </row>
    <row r="1290" spans="1:2" x14ac:dyDescent="0.3">
      <c r="A1290" t="s">
        <v>12804</v>
      </c>
      <c r="B1290" t="s">
        <v>59</v>
      </c>
    </row>
    <row r="1291" spans="1:2" x14ac:dyDescent="0.3">
      <c r="A1291" t="s">
        <v>12809</v>
      </c>
      <c r="B1291" t="s">
        <v>59</v>
      </c>
    </row>
    <row r="1292" spans="1:2" x14ac:dyDescent="0.3">
      <c r="A1292" t="s">
        <v>12814</v>
      </c>
      <c r="B1292" t="s">
        <v>59</v>
      </c>
    </row>
    <row r="1293" spans="1:2" x14ac:dyDescent="0.3">
      <c r="A1293" t="s">
        <v>12823</v>
      </c>
      <c r="B1293" t="s">
        <v>59</v>
      </c>
    </row>
    <row r="1294" spans="1:2" x14ac:dyDescent="0.3">
      <c r="A1294" t="s">
        <v>12832</v>
      </c>
      <c r="B1294" t="s">
        <v>59</v>
      </c>
    </row>
    <row r="1295" spans="1:2" x14ac:dyDescent="0.3">
      <c r="A1295" t="s">
        <v>12834</v>
      </c>
      <c r="B1295" t="s">
        <v>59</v>
      </c>
    </row>
    <row r="1296" spans="1:2" x14ac:dyDescent="0.3">
      <c r="A1296" t="s">
        <v>12841</v>
      </c>
      <c r="B1296" t="s">
        <v>59</v>
      </c>
    </row>
    <row r="1297" spans="1:6" x14ac:dyDescent="0.3">
      <c r="A1297" t="s">
        <v>12853</v>
      </c>
      <c r="B1297" t="s">
        <v>59</v>
      </c>
    </row>
    <row r="1298" spans="1:6" x14ac:dyDescent="0.3">
      <c r="A1298" t="s">
        <v>12859</v>
      </c>
      <c r="B1298" t="s">
        <v>59</v>
      </c>
    </row>
    <row r="1299" spans="1:6" x14ac:dyDescent="0.3">
      <c r="A1299" t="s">
        <v>12864</v>
      </c>
      <c r="B1299" t="s">
        <v>59</v>
      </c>
    </row>
    <row r="1300" spans="1:6" x14ac:dyDescent="0.3">
      <c r="A1300" t="s">
        <v>12869</v>
      </c>
      <c r="B1300" t="s">
        <v>59</v>
      </c>
    </row>
    <row r="1301" spans="1:6" x14ac:dyDescent="0.3">
      <c r="A1301" t="s">
        <v>12882</v>
      </c>
      <c r="B1301" t="s">
        <v>59</v>
      </c>
    </row>
    <row r="1302" spans="1:6" x14ac:dyDescent="0.3">
      <c r="A1302" t="s">
        <v>12889</v>
      </c>
      <c r="B1302" t="s">
        <v>59</v>
      </c>
    </row>
    <row r="1303" spans="1:6" x14ac:dyDescent="0.3">
      <c r="A1303" t="s">
        <v>12900</v>
      </c>
      <c r="B1303" t="s">
        <v>59</v>
      </c>
    </row>
    <row r="1304" spans="1:6" x14ac:dyDescent="0.3">
      <c r="A1304" t="s">
        <v>12911</v>
      </c>
      <c r="B1304" t="s">
        <v>59</v>
      </c>
    </row>
    <row r="1305" spans="1:6" x14ac:dyDescent="0.3">
      <c r="A1305" t="s">
        <v>12919</v>
      </c>
      <c r="B1305" t="s">
        <v>59</v>
      </c>
    </row>
    <row r="1306" spans="1:6" x14ac:dyDescent="0.3">
      <c r="A1306" t="s">
        <v>12929</v>
      </c>
      <c r="B1306" t="s">
        <v>59</v>
      </c>
    </row>
    <row r="1307" spans="1:6" x14ac:dyDescent="0.3">
      <c r="A1307" t="s">
        <v>12942</v>
      </c>
      <c r="B1307" t="s">
        <v>59</v>
      </c>
    </row>
    <row r="1308" spans="1:6" x14ac:dyDescent="0.3">
      <c r="A1308" t="s">
        <v>12949</v>
      </c>
      <c r="B1308" t="s">
        <v>59</v>
      </c>
    </row>
    <row r="1309" spans="1:6" x14ac:dyDescent="0.3">
      <c r="A1309" t="s">
        <v>12957</v>
      </c>
      <c r="B1309" t="s">
        <v>59</v>
      </c>
    </row>
    <row r="1310" spans="1:6" x14ac:dyDescent="0.3">
      <c r="A1310" t="s">
        <v>12966</v>
      </c>
      <c r="B1310" t="s">
        <v>59</v>
      </c>
    </row>
    <row r="1311" spans="1:6" x14ac:dyDescent="0.3">
      <c r="A1311" t="s">
        <v>12975</v>
      </c>
      <c r="B1311" t="s">
        <v>64</v>
      </c>
      <c r="C1311" t="s">
        <v>25195</v>
      </c>
      <c r="D1311" t="s">
        <v>24947</v>
      </c>
      <c r="E1311" t="s">
        <v>25196</v>
      </c>
      <c r="F1311" s="2">
        <v>43697</v>
      </c>
    </row>
    <row r="1312" spans="1:6" x14ac:dyDescent="0.3">
      <c r="A1312" t="s">
        <v>12980</v>
      </c>
      <c r="B1312" t="s">
        <v>59</v>
      </c>
    </row>
    <row r="1313" spans="1:6" x14ac:dyDescent="0.3">
      <c r="A1313" t="s">
        <v>12991</v>
      </c>
      <c r="B1313" t="s">
        <v>59</v>
      </c>
    </row>
    <row r="1314" spans="1:6" x14ac:dyDescent="0.3">
      <c r="A1314" t="s">
        <v>12999</v>
      </c>
      <c r="B1314" t="s">
        <v>59</v>
      </c>
    </row>
    <row r="1315" spans="1:6" x14ac:dyDescent="0.3">
      <c r="A1315" t="s">
        <v>13004</v>
      </c>
      <c r="B1315" t="s">
        <v>59</v>
      </c>
    </row>
    <row r="1316" spans="1:6" x14ac:dyDescent="0.3">
      <c r="A1316" t="s">
        <v>13013</v>
      </c>
      <c r="B1316" t="s">
        <v>59</v>
      </c>
    </row>
    <row r="1317" spans="1:6" x14ac:dyDescent="0.3">
      <c r="A1317" t="s">
        <v>13028</v>
      </c>
      <c r="B1317" t="s">
        <v>59</v>
      </c>
    </row>
    <row r="1318" spans="1:6" x14ac:dyDescent="0.3">
      <c r="A1318" t="s">
        <v>13039</v>
      </c>
      <c r="B1318" t="s">
        <v>59</v>
      </c>
    </row>
    <row r="1319" spans="1:6" x14ac:dyDescent="0.3">
      <c r="A1319" t="s">
        <v>13048</v>
      </c>
      <c r="B1319" t="s">
        <v>59</v>
      </c>
    </row>
    <row r="1320" spans="1:6" x14ac:dyDescent="0.3">
      <c r="A1320" t="s">
        <v>13055</v>
      </c>
      <c r="B1320" t="s">
        <v>64</v>
      </c>
      <c r="C1320" t="s">
        <v>25197</v>
      </c>
      <c r="D1320" t="s">
        <v>24947</v>
      </c>
      <c r="E1320" t="s">
        <v>25198</v>
      </c>
      <c r="F1320" s="2">
        <v>43535</v>
      </c>
    </row>
    <row r="1321" spans="1:6" x14ac:dyDescent="0.3">
      <c r="A1321" t="s">
        <v>13063</v>
      </c>
      <c r="B1321" t="s">
        <v>59</v>
      </c>
    </row>
    <row r="1322" spans="1:6" x14ac:dyDescent="0.3">
      <c r="A1322" t="s">
        <v>13078</v>
      </c>
      <c r="B1322" t="s">
        <v>59</v>
      </c>
    </row>
    <row r="1323" spans="1:6" x14ac:dyDescent="0.3">
      <c r="A1323" t="s">
        <v>13090</v>
      </c>
      <c r="B1323" t="s">
        <v>59</v>
      </c>
    </row>
    <row r="1324" spans="1:6" x14ac:dyDescent="0.3">
      <c r="A1324" t="s">
        <v>13101</v>
      </c>
      <c r="B1324" t="s">
        <v>59</v>
      </c>
    </row>
    <row r="1325" spans="1:6" x14ac:dyDescent="0.3">
      <c r="A1325" t="s">
        <v>13108</v>
      </c>
      <c r="B1325" t="s">
        <v>64</v>
      </c>
      <c r="C1325" t="s">
        <v>25199</v>
      </c>
      <c r="D1325" t="s">
        <v>24947</v>
      </c>
      <c r="E1325" t="s">
        <v>25200</v>
      </c>
      <c r="F1325" s="2">
        <v>43696</v>
      </c>
    </row>
    <row r="1326" spans="1:6" x14ac:dyDescent="0.3">
      <c r="A1326" t="s">
        <v>13118</v>
      </c>
      <c r="B1326" t="s">
        <v>59</v>
      </c>
    </row>
    <row r="1327" spans="1:6" x14ac:dyDescent="0.3">
      <c r="A1327" t="s">
        <v>13127</v>
      </c>
      <c r="B1327" t="s">
        <v>59</v>
      </c>
    </row>
    <row r="1328" spans="1:6" x14ac:dyDescent="0.3">
      <c r="A1328" t="s">
        <v>13138</v>
      </c>
      <c r="B1328" t="s">
        <v>59</v>
      </c>
    </row>
    <row r="1329" spans="1:6" x14ac:dyDescent="0.3">
      <c r="A1329" t="s">
        <v>13144</v>
      </c>
      <c r="B1329" t="s">
        <v>59</v>
      </c>
    </row>
    <row r="1330" spans="1:6" x14ac:dyDescent="0.3">
      <c r="A1330" t="s">
        <v>13153</v>
      </c>
      <c r="B1330" t="s">
        <v>59</v>
      </c>
    </row>
    <row r="1331" spans="1:6" x14ac:dyDescent="0.3">
      <c r="A1331" t="s">
        <v>13163</v>
      </c>
      <c r="B1331" t="s">
        <v>59</v>
      </c>
    </row>
    <row r="1332" spans="1:6" x14ac:dyDescent="0.3">
      <c r="A1332" t="s">
        <v>13169</v>
      </c>
      <c r="B1332" t="s">
        <v>59</v>
      </c>
    </row>
    <row r="1333" spans="1:6" x14ac:dyDescent="0.3">
      <c r="A1333" t="s">
        <v>13178</v>
      </c>
      <c r="B1333" t="s">
        <v>59</v>
      </c>
    </row>
    <row r="1334" spans="1:6" x14ac:dyDescent="0.3">
      <c r="A1334" t="s">
        <v>13189</v>
      </c>
      <c r="B1334" t="s">
        <v>59</v>
      </c>
    </row>
    <row r="1335" spans="1:6" x14ac:dyDescent="0.3">
      <c r="A1335" t="s">
        <v>13196</v>
      </c>
      <c r="B1335" t="s">
        <v>59</v>
      </c>
    </row>
    <row r="1336" spans="1:6" x14ac:dyDescent="0.3">
      <c r="A1336" t="s">
        <v>13206</v>
      </c>
      <c r="B1336" t="s">
        <v>59</v>
      </c>
    </row>
    <row r="1337" spans="1:6" x14ac:dyDescent="0.3">
      <c r="A1337" t="s">
        <v>13213</v>
      </c>
      <c r="B1337" t="s">
        <v>59</v>
      </c>
    </row>
    <row r="1338" spans="1:6" x14ac:dyDescent="0.3">
      <c r="A1338" t="s">
        <v>13226</v>
      </c>
      <c r="B1338" t="s">
        <v>59</v>
      </c>
    </row>
    <row r="1339" spans="1:6" x14ac:dyDescent="0.3">
      <c r="A1339" t="s">
        <v>13236</v>
      </c>
      <c r="B1339" t="s">
        <v>59</v>
      </c>
    </row>
    <row r="1340" spans="1:6" x14ac:dyDescent="0.3">
      <c r="A1340" t="s">
        <v>13244</v>
      </c>
      <c r="B1340" t="s">
        <v>59</v>
      </c>
    </row>
    <row r="1341" spans="1:6" x14ac:dyDescent="0.3">
      <c r="A1341" t="s">
        <v>13250</v>
      </c>
      <c r="B1341" t="s">
        <v>59</v>
      </c>
    </row>
    <row r="1342" spans="1:6" x14ac:dyDescent="0.3">
      <c r="A1342" t="s">
        <v>13254</v>
      </c>
      <c r="B1342" t="s">
        <v>64</v>
      </c>
      <c r="C1342" t="s">
        <v>25201</v>
      </c>
      <c r="D1342" t="s">
        <v>24947</v>
      </c>
      <c r="E1342" t="s">
        <v>25202</v>
      </c>
      <c r="F1342" s="2">
        <v>43769</v>
      </c>
    </row>
    <row r="1343" spans="1:6" x14ac:dyDescent="0.3">
      <c r="A1343" t="s">
        <v>13263</v>
      </c>
      <c r="B1343" t="s">
        <v>59</v>
      </c>
    </row>
    <row r="1344" spans="1:6" x14ac:dyDescent="0.3">
      <c r="A1344" t="s">
        <v>13276</v>
      </c>
      <c r="B1344" t="s">
        <v>64</v>
      </c>
      <c r="C1344" t="s">
        <v>25203</v>
      </c>
      <c r="D1344" t="s">
        <v>24947</v>
      </c>
      <c r="E1344" t="s">
        <v>25204</v>
      </c>
      <c r="F1344" s="2">
        <v>43835</v>
      </c>
    </row>
    <row r="1345" spans="1:2" x14ac:dyDescent="0.3">
      <c r="A1345" t="s">
        <v>13285</v>
      </c>
      <c r="B1345" t="s">
        <v>59</v>
      </c>
    </row>
    <row r="1346" spans="1:2" x14ac:dyDescent="0.3">
      <c r="A1346" t="s">
        <v>13292</v>
      </c>
      <c r="B1346" t="s">
        <v>59</v>
      </c>
    </row>
    <row r="1347" spans="1:2" x14ac:dyDescent="0.3">
      <c r="A1347" t="s">
        <v>13303</v>
      </c>
      <c r="B1347" t="s">
        <v>59</v>
      </c>
    </row>
    <row r="1348" spans="1:2" x14ac:dyDescent="0.3">
      <c r="A1348" t="s">
        <v>13312</v>
      </c>
      <c r="B1348" t="s">
        <v>59</v>
      </c>
    </row>
    <row r="1349" spans="1:2" x14ac:dyDescent="0.3">
      <c r="A1349" t="s">
        <v>13321</v>
      </c>
      <c r="B1349" t="s">
        <v>59</v>
      </c>
    </row>
    <row r="1350" spans="1:2" x14ac:dyDescent="0.3">
      <c r="A1350" t="s">
        <v>13329</v>
      </c>
      <c r="B1350" t="s">
        <v>59</v>
      </c>
    </row>
    <row r="1351" spans="1:2" x14ac:dyDescent="0.3">
      <c r="A1351" t="s">
        <v>13335</v>
      </c>
      <c r="B1351" t="s">
        <v>59</v>
      </c>
    </row>
    <row r="1352" spans="1:2" x14ac:dyDescent="0.3">
      <c r="A1352" t="s">
        <v>13345</v>
      </c>
      <c r="B1352" t="s">
        <v>59</v>
      </c>
    </row>
    <row r="1353" spans="1:2" x14ac:dyDescent="0.3">
      <c r="A1353" t="s">
        <v>13355</v>
      </c>
      <c r="B1353" t="s">
        <v>59</v>
      </c>
    </row>
    <row r="1354" spans="1:2" x14ac:dyDescent="0.3">
      <c r="A1354" t="s">
        <v>13366</v>
      </c>
      <c r="B1354" t="s">
        <v>59</v>
      </c>
    </row>
    <row r="1355" spans="1:2" x14ac:dyDescent="0.3">
      <c r="A1355" t="s">
        <v>13380</v>
      </c>
      <c r="B1355" t="s">
        <v>59</v>
      </c>
    </row>
    <row r="1356" spans="1:2" x14ac:dyDescent="0.3">
      <c r="A1356" t="s">
        <v>13391</v>
      </c>
      <c r="B1356" t="s">
        <v>59</v>
      </c>
    </row>
    <row r="1357" spans="1:2" x14ac:dyDescent="0.3">
      <c r="A1357" t="s">
        <v>13402</v>
      </c>
      <c r="B1357" t="s">
        <v>59</v>
      </c>
    </row>
    <row r="1358" spans="1:2" x14ac:dyDescent="0.3">
      <c r="A1358" t="s">
        <v>13414</v>
      </c>
      <c r="B1358" t="s">
        <v>59</v>
      </c>
    </row>
    <row r="1359" spans="1:2" x14ac:dyDescent="0.3">
      <c r="A1359" t="s">
        <v>13424</v>
      </c>
      <c r="B1359" t="s">
        <v>59</v>
      </c>
    </row>
    <row r="1360" spans="1:2" x14ac:dyDescent="0.3">
      <c r="A1360" t="s">
        <v>13435</v>
      </c>
      <c r="B1360" t="s">
        <v>59</v>
      </c>
    </row>
    <row r="1361" spans="1:6" x14ac:dyDescent="0.3">
      <c r="A1361" t="s">
        <v>13440</v>
      </c>
      <c r="B1361" t="s">
        <v>59</v>
      </c>
    </row>
    <row r="1362" spans="1:6" x14ac:dyDescent="0.3">
      <c r="A1362" t="s">
        <v>13448</v>
      </c>
      <c r="B1362" t="s">
        <v>59</v>
      </c>
    </row>
    <row r="1363" spans="1:6" x14ac:dyDescent="0.3">
      <c r="A1363" t="s">
        <v>13456</v>
      </c>
      <c r="B1363" t="s">
        <v>59</v>
      </c>
    </row>
    <row r="1364" spans="1:6" x14ac:dyDescent="0.3">
      <c r="A1364" t="s">
        <v>13466</v>
      </c>
      <c r="B1364" t="s">
        <v>59</v>
      </c>
    </row>
    <row r="1365" spans="1:6" x14ac:dyDescent="0.3">
      <c r="A1365" t="s">
        <v>13472</v>
      </c>
      <c r="B1365" t="s">
        <v>59</v>
      </c>
    </row>
    <row r="1366" spans="1:6" x14ac:dyDescent="0.3">
      <c r="A1366" t="s">
        <v>13482</v>
      </c>
      <c r="B1366" t="s">
        <v>59</v>
      </c>
    </row>
    <row r="1367" spans="1:6" x14ac:dyDescent="0.3">
      <c r="A1367" t="s">
        <v>13494</v>
      </c>
      <c r="B1367" t="s">
        <v>59</v>
      </c>
    </row>
    <row r="1368" spans="1:6" x14ac:dyDescent="0.3">
      <c r="A1368" t="s">
        <v>13505</v>
      </c>
      <c r="B1368" t="s">
        <v>59</v>
      </c>
    </row>
    <row r="1369" spans="1:6" x14ac:dyDescent="0.3">
      <c r="A1369" t="s">
        <v>13510</v>
      </c>
      <c r="B1369" t="s">
        <v>59</v>
      </c>
    </row>
    <row r="1370" spans="1:6" x14ac:dyDescent="0.3">
      <c r="A1370" t="s">
        <v>13520</v>
      </c>
      <c r="B1370" t="s">
        <v>59</v>
      </c>
    </row>
    <row r="1371" spans="1:6" x14ac:dyDescent="0.3">
      <c r="A1371" t="s">
        <v>13532</v>
      </c>
      <c r="B1371" t="s">
        <v>64</v>
      </c>
      <c r="C1371" t="s">
        <v>25205</v>
      </c>
      <c r="D1371" t="s">
        <v>24947</v>
      </c>
      <c r="E1371" t="s">
        <v>25206</v>
      </c>
      <c r="F1371" s="2">
        <v>44260</v>
      </c>
    </row>
    <row r="1372" spans="1:6" x14ac:dyDescent="0.3">
      <c r="A1372" t="s">
        <v>13541</v>
      </c>
      <c r="B1372" t="s">
        <v>59</v>
      </c>
    </row>
    <row r="1373" spans="1:6" x14ac:dyDescent="0.3">
      <c r="A1373" t="s">
        <v>13547</v>
      </c>
      <c r="B1373" t="s">
        <v>59</v>
      </c>
    </row>
    <row r="1374" spans="1:6" x14ac:dyDescent="0.3">
      <c r="A1374" t="s">
        <v>13552</v>
      </c>
      <c r="B1374" t="s">
        <v>59</v>
      </c>
    </row>
    <row r="1375" spans="1:6" x14ac:dyDescent="0.3">
      <c r="A1375" t="s">
        <v>13557</v>
      </c>
      <c r="B1375" t="s">
        <v>59</v>
      </c>
    </row>
    <row r="1376" spans="1:6" x14ac:dyDescent="0.3">
      <c r="A1376" t="s">
        <v>13561</v>
      </c>
      <c r="B1376" t="s">
        <v>59</v>
      </c>
    </row>
    <row r="1377" spans="1:6" x14ac:dyDescent="0.3">
      <c r="A1377" t="s">
        <v>13568</v>
      </c>
      <c r="B1377" t="s">
        <v>59</v>
      </c>
    </row>
    <row r="1378" spans="1:6" x14ac:dyDescent="0.3">
      <c r="A1378" t="s">
        <v>13573</v>
      </c>
      <c r="B1378" t="s">
        <v>59</v>
      </c>
    </row>
    <row r="1379" spans="1:6" x14ac:dyDescent="0.3">
      <c r="A1379" t="s">
        <v>13579</v>
      </c>
      <c r="B1379" t="s">
        <v>59</v>
      </c>
    </row>
    <row r="1380" spans="1:6" x14ac:dyDescent="0.3">
      <c r="A1380" t="s">
        <v>13585</v>
      </c>
      <c r="B1380" t="s">
        <v>59</v>
      </c>
    </row>
    <row r="1381" spans="1:6" x14ac:dyDescent="0.3">
      <c r="A1381" t="s">
        <v>13591</v>
      </c>
      <c r="B1381" t="s">
        <v>59</v>
      </c>
    </row>
    <row r="1382" spans="1:6" x14ac:dyDescent="0.3">
      <c r="A1382" t="s">
        <v>13596</v>
      </c>
      <c r="B1382" t="s">
        <v>64</v>
      </c>
      <c r="C1382" t="s">
        <v>25207</v>
      </c>
      <c r="D1382" t="s">
        <v>24947</v>
      </c>
      <c r="E1382" t="s">
        <v>25208</v>
      </c>
      <c r="F1382" s="2">
        <v>43853</v>
      </c>
    </row>
    <row r="1383" spans="1:6" x14ac:dyDescent="0.3">
      <c r="A1383" t="s">
        <v>13605</v>
      </c>
      <c r="B1383" t="s">
        <v>59</v>
      </c>
    </row>
    <row r="1384" spans="1:6" x14ac:dyDescent="0.3">
      <c r="A1384" t="s">
        <v>13618</v>
      </c>
      <c r="B1384" t="s">
        <v>59</v>
      </c>
    </row>
    <row r="1385" spans="1:6" x14ac:dyDescent="0.3">
      <c r="A1385" t="s">
        <v>13625</v>
      </c>
      <c r="B1385" t="s">
        <v>59</v>
      </c>
    </row>
    <row r="1386" spans="1:6" x14ac:dyDescent="0.3">
      <c r="A1386" t="s">
        <v>13631</v>
      </c>
      <c r="B1386" t="s">
        <v>59</v>
      </c>
    </row>
    <row r="1387" spans="1:6" x14ac:dyDescent="0.3">
      <c r="A1387" t="s">
        <v>13642</v>
      </c>
      <c r="B1387" t="s">
        <v>59</v>
      </c>
    </row>
    <row r="1388" spans="1:6" x14ac:dyDescent="0.3">
      <c r="A1388" t="s">
        <v>13648</v>
      </c>
      <c r="B1388" t="s">
        <v>59</v>
      </c>
    </row>
    <row r="1389" spans="1:6" x14ac:dyDescent="0.3">
      <c r="A1389" t="s">
        <v>13654</v>
      </c>
      <c r="B1389" t="s">
        <v>59</v>
      </c>
    </row>
    <row r="1390" spans="1:6" x14ac:dyDescent="0.3">
      <c r="A1390" t="s">
        <v>13660</v>
      </c>
      <c r="B1390" t="s">
        <v>59</v>
      </c>
    </row>
    <row r="1391" spans="1:6" x14ac:dyDescent="0.3">
      <c r="A1391" t="s">
        <v>13665</v>
      </c>
      <c r="B1391" t="s">
        <v>59</v>
      </c>
    </row>
    <row r="1392" spans="1:6" x14ac:dyDescent="0.3">
      <c r="A1392" t="s">
        <v>13672</v>
      </c>
      <c r="B1392" t="s">
        <v>59</v>
      </c>
    </row>
    <row r="1393" spans="1:6" x14ac:dyDescent="0.3">
      <c r="A1393" t="s">
        <v>13676</v>
      </c>
      <c r="B1393" t="s">
        <v>59</v>
      </c>
    </row>
    <row r="1394" spans="1:6" x14ac:dyDescent="0.3">
      <c r="A1394" t="s">
        <v>13681</v>
      </c>
      <c r="B1394" t="s">
        <v>59</v>
      </c>
    </row>
    <row r="1395" spans="1:6" x14ac:dyDescent="0.3">
      <c r="A1395" t="s">
        <v>13686</v>
      </c>
      <c r="B1395" t="s">
        <v>59</v>
      </c>
    </row>
    <row r="1396" spans="1:6" x14ac:dyDescent="0.3">
      <c r="A1396" t="s">
        <v>13690</v>
      </c>
      <c r="B1396" t="s">
        <v>59</v>
      </c>
    </row>
    <row r="1397" spans="1:6" x14ac:dyDescent="0.3">
      <c r="A1397" t="s">
        <v>13696</v>
      </c>
      <c r="B1397" t="s">
        <v>59</v>
      </c>
    </row>
    <row r="1398" spans="1:6" x14ac:dyDescent="0.3">
      <c r="A1398" t="s">
        <v>13704</v>
      </c>
      <c r="B1398" t="s">
        <v>59</v>
      </c>
    </row>
    <row r="1399" spans="1:6" x14ac:dyDescent="0.3">
      <c r="A1399" t="s">
        <v>13713</v>
      </c>
      <c r="B1399" t="s">
        <v>64</v>
      </c>
      <c r="C1399" t="s">
        <v>25209</v>
      </c>
      <c r="D1399" t="s">
        <v>24947</v>
      </c>
      <c r="E1399" t="s">
        <v>25210</v>
      </c>
      <c r="F1399" s="2">
        <v>43796</v>
      </c>
    </row>
    <row r="1400" spans="1:6" x14ac:dyDescent="0.3">
      <c r="A1400" t="s">
        <v>13720</v>
      </c>
      <c r="B1400" t="s">
        <v>59</v>
      </c>
    </row>
    <row r="1401" spans="1:6" x14ac:dyDescent="0.3">
      <c r="A1401" t="s">
        <v>13732</v>
      </c>
      <c r="B1401" t="s">
        <v>59</v>
      </c>
    </row>
    <row r="1402" spans="1:6" x14ac:dyDescent="0.3">
      <c r="A1402" t="s">
        <v>13742</v>
      </c>
      <c r="B1402" t="s">
        <v>59</v>
      </c>
    </row>
    <row r="1403" spans="1:6" x14ac:dyDescent="0.3">
      <c r="A1403" t="s">
        <v>13748</v>
      </c>
      <c r="B1403" t="s">
        <v>59</v>
      </c>
    </row>
    <row r="1404" spans="1:6" x14ac:dyDescent="0.3">
      <c r="A1404" t="s">
        <v>13757</v>
      </c>
      <c r="B1404" t="s">
        <v>59</v>
      </c>
    </row>
    <row r="1405" spans="1:6" x14ac:dyDescent="0.3">
      <c r="A1405" t="s">
        <v>13767</v>
      </c>
      <c r="B1405" t="s">
        <v>59</v>
      </c>
    </row>
    <row r="1406" spans="1:6" x14ac:dyDescent="0.3">
      <c r="A1406" t="s">
        <v>13773</v>
      </c>
      <c r="B1406" t="s">
        <v>59</v>
      </c>
    </row>
    <row r="1407" spans="1:6" x14ac:dyDescent="0.3">
      <c r="A1407" t="s">
        <v>13787</v>
      </c>
      <c r="B1407" t="s">
        <v>59</v>
      </c>
    </row>
    <row r="1408" spans="1:6" x14ac:dyDescent="0.3">
      <c r="A1408" t="s">
        <v>13796</v>
      </c>
      <c r="B1408" t="s">
        <v>59</v>
      </c>
    </row>
    <row r="1409" spans="1:6" x14ac:dyDescent="0.3">
      <c r="A1409" t="s">
        <v>13802</v>
      </c>
      <c r="B1409" t="s">
        <v>59</v>
      </c>
    </row>
    <row r="1410" spans="1:6" x14ac:dyDescent="0.3">
      <c r="A1410" t="s">
        <v>13806</v>
      </c>
      <c r="B1410" t="s">
        <v>64</v>
      </c>
      <c r="C1410" t="s">
        <v>25211</v>
      </c>
      <c r="D1410" t="s">
        <v>24947</v>
      </c>
      <c r="E1410" t="s">
        <v>25212</v>
      </c>
      <c r="F1410" s="2">
        <v>43409</v>
      </c>
    </row>
    <row r="1411" spans="1:6" x14ac:dyDescent="0.3">
      <c r="A1411" t="s">
        <v>13814</v>
      </c>
      <c r="B1411" t="s">
        <v>59</v>
      </c>
    </row>
    <row r="1412" spans="1:6" x14ac:dyDescent="0.3">
      <c r="A1412" t="s">
        <v>13819</v>
      </c>
      <c r="B1412" t="s">
        <v>59</v>
      </c>
    </row>
    <row r="1413" spans="1:6" x14ac:dyDescent="0.3">
      <c r="A1413" t="s">
        <v>13824</v>
      </c>
      <c r="B1413" t="s">
        <v>59</v>
      </c>
    </row>
    <row r="1414" spans="1:6" x14ac:dyDescent="0.3">
      <c r="A1414" t="s">
        <v>13835</v>
      </c>
      <c r="B1414" t="s">
        <v>59</v>
      </c>
    </row>
    <row r="1415" spans="1:6" x14ac:dyDescent="0.3">
      <c r="A1415" t="s">
        <v>13849</v>
      </c>
      <c r="B1415" t="s">
        <v>64</v>
      </c>
      <c r="C1415" t="s">
        <v>25213</v>
      </c>
      <c r="D1415" t="s">
        <v>24947</v>
      </c>
      <c r="E1415" t="s">
        <v>25214</v>
      </c>
      <c r="F1415" s="2">
        <v>44013</v>
      </c>
    </row>
    <row r="1416" spans="1:6" x14ac:dyDescent="0.3">
      <c r="A1416" t="s">
        <v>13859</v>
      </c>
      <c r="B1416" t="s">
        <v>59</v>
      </c>
    </row>
    <row r="1417" spans="1:6" x14ac:dyDescent="0.3">
      <c r="A1417" t="s">
        <v>13869</v>
      </c>
      <c r="B1417" t="s">
        <v>59</v>
      </c>
    </row>
    <row r="1418" spans="1:6" x14ac:dyDescent="0.3">
      <c r="A1418" t="s">
        <v>13879</v>
      </c>
      <c r="B1418" t="s">
        <v>59</v>
      </c>
    </row>
    <row r="1419" spans="1:6" x14ac:dyDescent="0.3">
      <c r="A1419" t="s">
        <v>13883</v>
      </c>
      <c r="B1419" t="s">
        <v>59</v>
      </c>
    </row>
    <row r="1420" spans="1:6" x14ac:dyDescent="0.3">
      <c r="A1420" t="s">
        <v>13898</v>
      </c>
      <c r="B1420" t="s">
        <v>59</v>
      </c>
    </row>
    <row r="1421" spans="1:6" x14ac:dyDescent="0.3">
      <c r="A1421" t="s">
        <v>13911</v>
      </c>
      <c r="B1421" t="s">
        <v>59</v>
      </c>
    </row>
    <row r="1422" spans="1:6" x14ac:dyDescent="0.3">
      <c r="A1422" t="s">
        <v>13919</v>
      </c>
      <c r="B1422" t="s">
        <v>59</v>
      </c>
    </row>
    <row r="1423" spans="1:6" x14ac:dyDescent="0.3">
      <c r="A1423" t="s">
        <v>13932</v>
      </c>
      <c r="B1423" t="s">
        <v>59</v>
      </c>
    </row>
    <row r="1424" spans="1:6" x14ac:dyDescent="0.3">
      <c r="A1424" t="s">
        <v>13944</v>
      </c>
      <c r="B1424" t="s">
        <v>59</v>
      </c>
    </row>
    <row r="1425" spans="1:2" x14ac:dyDescent="0.3">
      <c r="A1425" t="s">
        <v>13950</v>
      </c>
      <c r="B1425" t="s">
        <v>59</v>
      </c>
    </row>
    <row r="1426" spans="1:2" x14ac:dyDescent="0.3">
      <c r="A1426" t="s">
        <v>13954</v>
      </c>
      <c r="B1426" t="s">
        <v>59</v>
      </c>
    </row>
    <row r="1427" spans="1:2" x14ac:dyDescent="0.3">
      <c r="A1427" t="s">
        <v>13962</v>
      </c>
      <c r="B1427" t="s">
        <v>59</v>
      </c>
    </row>
    <row r="1428" spans="1:2" x14ac:dyDescent="0.3">
      <c r="A1428" t="s">
        <v>13968</v>
      </c>
      <c r="B1428" t="s">
        <v>59</v>
      </c>
    </row>
    <row r="1429" spans="1:2" x14ac:dyDescent="0.3">
      <c r="A1429" t="s">
        <v>13979</v>
      </c>
      <c r="B1429" t="s">
        <v>59</v>
      </c>
    </row>
    <row r="1430" spans="1:2" x14ac:dyDescent="0.3">
      <c r="A1430" t="s">
        <v>13986</v>
      </c>
      <c r="B1430" t="s">
        <v>59</v>
      </c>
    </row>
    <row r="1431" spans="1:2" x14ac:dyDescent="0.3">
      <c r="A1431" t="s">
        <v>13993</v>
      </c>
      <c r="B1431" t="s">
        <v>59</v>
      </c>
    </row>
    <row r="1432" spans="1:2" x14ac:dyDescent="0.3">
      <c r="A1432" t="s">
        <v>14004</v>
      </c>
      <c r="B1432" t="s">
        <v>59</v>
      </c>
    </row>
    <row r="1433" spans="1:2" x14ac:dyDescent="0.3">
      <c r="A1433" t="s">
        <v>14018</v>
      </c>
      <c r="B1433" t="s">
        <v>59</v>
      </c>
    </row>
    <row r="1434" spans="1:2" x14ac:dyDescent="0.3">
      <c r="A1434" t="s">
        <v>14026</v>
      </c>
      <c r="B1434" t="s">
        <v>59</v>
      </c>
    </row>
    <row r="1435" spans="1:2" x14ac:dyDescent="0.3">
      <c r="A1435" t="s">
        <v>14037</v>
      </c>
      <c r="B1435" t="s">
        <v>59</v>
      </c>
    </row>
    <row r="1436" spans="1:2" x14ac:dyDescent="0.3">
      <c r="A1436" t="s">
        <v>14048</v>
      </c>
      <c r="B1436" t="s">
        <v>59</v>
      </c>
    </row>
    <row r="1437" spans="1:2" x14ac:dyDescent="0.3">
      <c r="A1437" t="s">
        <v>14059</v>
      </c>
      <c r="B1437" t="s">
        <v>59</v>
      </c>
    </row>
    <row r="1438" spans="1:2" x14ac:dyDescent="0.3">
      <c r="A1438" t="s">
        <v>14070</v>
      </c>
      <c r="B1438" t="s">
        <v>59</v>
      </c>
    </row>
    <row r="1439" spans="1:2" x14ac:dyDescent="0.3">
      <c r="A1439" t="s">
        <v>14079</v>
      </c>
      <c r="B1439" t="s">
        <v>59</v>
      </c>
    </row>
    <row r="1440" spans="1:2" x14ac:dyDescent="0.3">
      <c r="A1440" t="s">
        <v>14095</v>
      </c>
      <c r="B1440" t="s">
        <v>59</v>
      </c>
    </row>
    <row r="1441" spans="1:6" x14ac:dyDescent="0.3">
      <c r="A1441" t="s">
        <v>14106</v>
      </c>
      <c r="B1441" t="s">
        <v>59</v>
      </c>
    </row>
    <row r="1442" spans="1:6" x14ac:dyDescent="0.3">
      <c r="A1442" t="s">
        <v>14120</v>
      </c>
      <c r="B1442" t="s">
        <v>59</v>
      </c>
    </row>
    <row r="1443" spans="1:6" x14ac:dyDescent="0.3">
      <c r="A1443" t="s">
        <v>14133</v>
      </c>
      <c r="B1443" t="s">
        <v>59</v>
      </c>
    </row>
    <row r="1444" spans="1:6" x14ac:dyDescent="0.3">
      <c r="A1444" t="s">
        <v>14138</v>
      </c>
      <c r="B1444" t="s">
        <v>64</v>
      </c>
      <c r="C1444" t="s">
        <v>25215</v>
      </c>
      <c r="D1444" t="s">
        <v>24947</v>
      </c>
      <c r="E1444" t="s">
        <v>25216</v>
      </c>
      <c r="F1444" s="2">
        <v>43964</v>
      </c>
    </row>
    <row r="1445" spans="1:6" x14ac:dyDescent="0.3">
      <c r="A1445" t="s">
        <v>14151</v>
      </c>
      <c r="B1445" t="s">
        <v>59</v>
      </c>
    </row>
    <row r="1446" spans="1:6" x14ac:dyDescent="0.3">
      <c r="A1446" t="s">
        <v>14159</v>
      </c>
      <c r="B1446" t="s">
        <v>59</v>
      </c>
    </row>
    <row r="1447" spans="1:6" x14ac:dyDescent="0.3">
      <c r="A1447" t="s">
        <v>14171</v>
      </c>
      <c r="B1447" t="s">
        <v>59</v>
      </c>
    </row>
    <row r="1448" spans="1:6" x14ac:dyDescent="0.3">
      <c r="A1448" t="s">
        <v>14184</v>
      </c>
      <c r="B1448" t="s">
        <v>59</v>
      </c>
    </row>
    <row r="1449" spans="1:6" x14ac:dyDescent="0.3">
      <c r="A1449" t="s">
        <v>14192</v>
      </c>
      <c r="B1449" t="s">
        <v>59</v>
      </c>
    </row>
    <row r="1450" spans="1:6" x14ac:dyDescent="0.3">
      <c r="A1450" t="s">
        <v>14203</v>
      </c>
      <c r="B1450" t="s">
        <v>59</v>
      </c>
    </row>
    <row r="1451" spans="1:6" x14ac:dyDescent="0.3">
      <c r="A1451" t="s">
        <v>14213</v>
      </c>
      <c r="B1451" t="s">
        <v>59</v>
      </c>
    </row>
    <row r="1452" spans="1:6" x14ac:dyDescent="0.3">
      <c r="A1452" t="s">
        <v>14223</v>
      </c>
      <c r="B1452" t="s">
        <v>59</v>
      </c>
    </row>
    <row r="1453" spans="1:6" x14ac:dyDescent="0.3">
      <c r="A1453" t="s">
        <v>14228</v>
      </c>
      <c r="B1453" t="s">
        <v>59</v>
      </c>
    </row>
    <row r="1454" spans="1:6" x14ac:dyDescent="0.3">
      <c r="A1454" t="s">
        <v>14239</v>
      </c>
      <c r="B1454" t="s">
        <v>59</v>
      </c>
    </row>
    <row r="1455" spans="1:6" x14ac:dyDescent="0.3">
      <c r="A1455" t="s">
        <v>14252</v>
      </c>
      <c r="B1455" t="s">
        <v>59</v>
      </c>
    </row>
    <row r="1456" spans="1:6" x14ac:dyDescent="0.3">
      <c r="A1456" t="s">
        <v>14259</v>
      </c>
      <c r="B1456" t="s">
        <v>59</v>
      </c>
    </row>
    <row r="1457" spans="1:6" x14ac:dyDescent="0.3">
      <c r="A1457" t="s">
        <v>14270</v>
      </c>
      <c r="B1457" t="s">
        <v>59</v>
      </c>
    </row>
    <row r="1458" spans="1:6" x14ac:dyDescent="0.3">
      <c r="A1458" t="s">
        <v>14285</v>
      </c>
      <c r="B1458" t="s">
        <v>59</v>
      </c>
    </row>
    <row r="1459" spans="1:6" x14ac:dyDescent="0.3">
      <c r="A1459" t="s">
        <v>14293</v>
      </c>
      <c r="B1459" t="s">
        <v>59</v>
      </c>
    </row>
    <row r="1460" spans="1:6" x14ac:dyDescent="0.3">
      <c r="A1460" t="s">
        <v>14300</v>
      </c>
      <c r="B1460" t="s">
        <v>64</v>
      </c>
      <c r="C1460" t="s">
        <v>25217</v>
      </c>
      <c r="D1460" t="s">
        <v>24947</v>
      </c>
      <c r="E1460" t="s">
        <v>25218</v>
      </c>
      <c r="F1460" s="2">
        <v>43790</v>
      </c>
    </row>
    <row r="1461" spans="1:6" x14ac:dyDescent="0.3">
      <c r="A1461" t="s">
        <v>14307</v>
      </c>
      <c r="B1461" t="s">
        <v>59</v>
      </c>
    </row>
    <row r="1462" spans="1:6" x14ac:dyDescent="0.3">
      <c r="A1462" t="s">
        <v>14316</v>
      </c>
      <c r="B1462" t="s">
        <v>59</v>
      </c>
    </row>
    <row r="1463" spans="1:6" x14ac:dyDescent="0.3">
      <c r="A1463" t="s">
        <v>14325</v>
      </c>
      <c r="B1463" t="s">
        <v>59</v>
      </c>
    </row>
    <row r="1464" spans="1:6" x14ac:dyDescent="0.3">
      <c r="A1464" t="s">
        <v>14334</v>
      </c>
      <c r="B1464" t="s">
        <v>59</v>
      </c>
    </row>
    <row r="1465" spans="1:6" x14ac:dyDescent="0.3">
      <c r="A1465" t="s">
        <v>14344</v>
      </c>
      <c r="B1465" t="s">
        <v>59</v>
      </c>
    </row>
    <row r="1466" spans="1:6" x14ac:dyDescent="0.3">
      <c r="A1466" t="s">
        <v>14348</v>
      </c>
      <c r="B1466" t="s">
        <v>59</v>
      </c>
    </row>
    <row r="1467" spans="1:6" x14ac:dyDescent="0.3">
      <c r="A1467" t="s">
        <v>14357</v>
      </c>
      <c r="B1467" t="s">
        <v>59</v>
      </c>
    </row>
    <row r="1468" spans="1:6" x14ac:dyDescent="0.3">
      <c r="A1468" t="s">
        <v>14364</v>
      </c>
      <c r="B1468" t="s">
        <v>59</v>
      </c>
    </row>
    <row r="1469" spans="1:6" x14ac:dyDescent="0.3">
      <c r="A1469" t="s">
        <v>14369</v>
      </c>
      <c r="B1469" t="s">
        <v>59</v>
      </c>
    </row>
    <row r="1470" spans="1:6" x14ac:dyDescent="0.3">
      <c r="A1470" t="s">
        <v>14378</v>
      </c>
      <c r="B1470" t="s">
        <v>59</v>
      </c>
    </row>
    <row r="1471" spans="1:6" x14ac:dyDescent="0.3">
      <c r="A1471" t="s">
        <v>14384</v>
      </c>
      <c r="B1471" t="s">
        <v>59</v>
      </c>
    </row>
    <row r="1472" spans="1:6" x14ac:dyDescent="0.3">
      <c r="A1472" t="s">
        <v>14388</v>
      </c>
      <c r="B1472" t="s">
        <v>64</v>
      </c>
      <c r="C1472" t="s">
        <v>25219</v>
      </c>
      <c r="D1472" t="s">
        <v>24947</v>
      </c>
      <c r="E1472" t="s">
        <v>25220</v>
      </c>
      <c r="F1472" s="2">
        <v>43811</v>
      </c>
    </row>
    <row r="1473" spans="1:6" x14ac:dyDescent="0.3">
      <c r="A1473" t="s">
        <v>14397</v>
      </c>
      <c r="B1473" t="s">
        <v>59</v>
      </c>
    </row>
    <row r="1474" spans="1:6" x14ac:dyDescent="0.3">
      <c r="A1474" t="s">
        <v>14404</v>
      </c>
      <c r="B1474" t="s">
        <v>59</v>
      </c>
    </row>
    <row r="1475" spans="1:6" x14ac:dyDescent="0.3">
      <c r="A1475" t="s">
        <v>14412</v>
      </c>
      <c r="B1475" t="s">
        <v>59</v>
      </c>
    </row>
    <row r="1476" spans="1:6" x14ac:dyDescent="0.3">
      <c r="A1476" t="s">
        <v>14421</v>
      </c>
      <c r="B1476" t="s">
        <v>59</v>
      </c>
    </row>
    <row r="1477" spans="1:6" x14ac:dyDescent="0.3">
      <c r="A1477" t="s">
        <v>14430</v>
      </c>
      <c r="B1477" t="s">
        <v>59</v>
      </c>
    </row>
    <row r="1478" spans="1:6" x14ac:dyDescent="0.3">
      <c r="A1478" t="s">
        <v>14435</v>
      </c>
      <c r="B1478" t="s">
        <v>59</v>
      </c>
    </row>
    <row r="1479" spans="1:6" x14ac:dyDescent="0.3">
      <c r="A1479" t="s">
        <v>14440</v>
      </c>
      <c r="B1479" t="s">
        <v>59</v>
      </c>
    </row>
    <row r="1480" spans="1:6" x14ac:dyDescent="0.3">
      <c r="A1480" t="s">
        <v>14449</v>
      </c>
      <c r="B1480" t="s">
        <v>59</v>
      </c>
    </row>
    <row r="1481" spans="1:6" x14ac:dyDescent="0.3">
      <c r="A1481" t="s">
        <v>14461</v>
      </c>
      <c r="B1481" t="s">
        <v>59</v>
      </c>
    </row>
    <row r="1482" spans="1:6" x14ac:dyDescent="0.3">
      <c r="A1482" t="s">
        <v>14468</v>
      </c>
      <c r="B1482" t="s">
        <v>59</v>
      </c>
    </row>
    <row r="1483" spans="1:6" x14ac:dyDescent="0.3">
      <c r="A1483" t="s">
        <v>14475</v>
      </c>
      <c r="B1483" t="s">
        <v>59</v>
      </c>
    </row>
    <row r="1484" spans="1:6" x14ac:dyDescent="0.3">
      <c r="A1484" t="s">
        <v>14489</v>
      </c>
      <c r="B1484" t="s">
        <v>59</v>
      </c>
    </row>
    <row r="1485" spans="1:6" x14ac:dyDescent="0.3">
      <c r="A1485" t="s">
        <v>14500</v>
      </c>
      <c r="B1485" t="s">
        <v>64</v>
      </c>
      <c r="C1485" t="s">
        <v>25221</v>
      </c>
      <c r="D1485" t="s">
        <v>24947</v>
      </c>
      <c r="E1485" t="s">
        <v>25222</v>
      </c>
      <c r="F1485" s="2">
        <v>44039</v>
      </c>
    </row>
    <row r="1486" spans="1:6" x14ac:dyDescent="0.3">
      <c r="A1486" t="s">
        <v>14508</v>
      </c>
      <c r="B1486" t="s">
        <v>59</v>
      </c>
    </row>
    <row r="1487" spans="1:6" x14ac:dyDescent="0.3">
      <c r="A1487" t="s">
        <v>14520</v>
      </c>
      <c r="B1487" t="s">
        <v>59</v>
      </c>
    </row>
    <row r="1488" spans="1:6" x14ac:dyDescent="0.3">
      <c r="A1488" t="s">
        <v>14528</v>
      </c>
      <c r="B1488" t="s">
        <v>59</v>
      </c>
    </row>
    <row r="1489" spans="1:2" x14ac:dyDescent="0.3">
      <c r="A1489" t="s">
        <v>14535</v>
      </c>
      <c r="B1489" t="s">
        <v>59</v>
      </c>
    </row>
    <row r="1490" spans="1:2" x14ac:dyDescent="0.3">
      <c r="A1490" t="s">
        <v>14548</v>
      </c>
      <c r="B1490" t="s">
        <v>59</v>
      </c>
    </row>
    <row r="1491" spans="1:2" x14ac:dyDescent="0.3">
      <c r="A1491" t="s">
        <v>14554</v>
      </c>
      <c r="B1491" t="s">
        <v>59</v>
      </c>
    </row>
    <row r="1492" spans="1:2" x14ac:dyDescent="0.3">
      <c r="A1492" t="s">
        <v>14560</v>
      </c>
      <c r="B1492" t="s">
        <v>59</v>
      </c>
    </row>
    <row r="1493" spans="1:2" x14ac:dyDescent="0.3">
      <c r="A1493" t="s">
        <v>14569</v>
      </c>
      <c r="B1493" t="s">
        <v>59</v>
      </c>
    </row>
    <row r="1494" spans="1:2" x14ac:dyDescent="0.3">
      <c r="A1494" t="s">
        <v>14580</v>
      </c>
      <c r="B1494" t="s">
        <v>59</v>
      </c>
    </row>
    <row r="1495" spans="1:2" x14ac:dyDescent="0.3">
      <c r="A1495" t="s">
        <v>14589</v>
      </c>
      <c r="B1495" t="s">
        <v>59</v>
      </c>
    </row>
    <row r="1496" spans="1:2" x14ac:dyDescent="0.3">
      <c r="A1496" t="s">
        <v>14598</v>
      </c>
      <c r="B1496" t="s">
        <v>59</v>
      </c>
    </row>
    <row r="1497" spans="1:2" x14ac:dyDescent="0.3">
      <c r="A1497" t="s">
        <v>14603</v>
      </c>
      <c r="B1497" t="s">
        <v>59</v>
      </c>
    </row>
    <row r="1498" spans="1:2" x14ac:dyDescent="0.3">
      <c r="A1498" t="s">
        <v>14611</v>
      </c>
      <c r="B1498" t="s">
        <v>59</v>
      </c>
    </row>
    <row r="1499" spans="1:2" x14ac:dyDescent="0.3">
      <c r="A1499" t="s">
        <v>14618</v>
      </c>
      <c r="B1499" t="s">
        <v>59</v>
      </c>
    </row>
    <row r="1500" spans="1:2" x14ac:dyDescent="0.3">
      <c r="A1500" t="s">
        <v>14626</v>
      </c>
      <c r="B1500" t="s">
        <v>59</v>
      </c>
    </row>
    <row r="1501" spans="1:2" x14ac:dyDescent="0.3">
      <c r="A1501" t="s">
        <v>14635</v>
      </c>
      <c r="B1501" t="s">
        <v>59</v>
      </c>
    </row>
    <row r="1502" spans="1:2" x14ac:dyDescent="0.3">
      <c r="A1502" t="s">
        <v>14642</v>
      </c>
      <c r="B1502" t="s">
        <v>59</v>
      </c>
    </row>
    <row r="1503" spans="1:2" x14ac:dyDescent="0.3">
      <c r="A1503" t="s">
        <v>14649</v>
      </c>
      <c r="B1503" t="s">
        <v>59</v>
      </c>
    </row>
    <row r="1504" spans="1:2" x14ac:dyDescent="0.3">
      <c r="A1504" t="s">
        <v>14656</v>
      </c>
      <c r="B1504" t="s">
        <v>59</v>
      </c>
    </row>
    <row r="1505" spans="1:6" x14ac:dyDescent="0.3">
      <c r="A1505" t="s">
        <v>14662</v>
      </c>
      <c r="B1505" t="s">
        <v>59</v>
      </c>
    </row>
    <row r="1506" spans="1:6" x14ac:dyDescent="0.3">
      <c r="A1506" t="s">
        <v>14667</v>
      </c>
      <c r="B1506" t="s">
        <v>64</v>
      </c>
      <c r="C1506" t="s">
        <v>25223</v>
      </c>
      <c r="D1506" t="s">
        <v>24947</v>
      </c>
      <c r="E1506" t="s">
        <v>25224</v>
      </c>
      <c r="F1506" s="2">
        <v>44003</v>
      </c>
    </row>
    <row r="1507" spans="1:6" x14ac:dyDescent="0.3">
      <c r="A1507" t="s">
        <v>14679</v>
      </c>
      <c r="B1507" t="s">
        <v>59</v>
      </c>
    </row>
    <row r="1508" spans="1:6" x14ac:dyDescent="0.3">
      <c r="A1508" t="s">
        <v>14687</v>
      </c>
      <c r="B1508" t="s">
        <v>59</v>
      </c>
    </row>
    <row r="1509" spans="1:6" x14ac:dyDescent="0.3">
      <c r="A1509" t="s">
        <v>14702</v>
      </c>
      <c r="B1509" t="s">
        <v>59</v>
      </c>
    </row>
    <row r="1510" spans="1:6" x14ac:dyDescent="0.3">
      <c r="A1510" t="s">
        <v>14710</v>
      </c>
      <c r="B1510" t="s">
        <v>59</v>
      </c>
    </row>
    <row r="1511" spans="1:6" x14ac:dyDescent="0.3">
      <c r="A1511" t="s">
        <v>14716</v>
      </c>
      <c r="B1511" t="s">
        <v>59</v>
      </c>
    </row>
    <row r="1512" spans="1:6" x14ac:dyDescent="0.3">
      <c r="A1512" t="s">
        <v>14730</v>
      </c>
      <c r="B1512" t="s">
        <v>59</v>
      </c>
    </row>
    <row r="1513" spans="1:6" x14ac:dyDescent="0.3">
      <c r="A1513" t="s">
        <v>14738</v>
      </c>
      <c r="B1513" t="s">
        <v>59</v>
      </c>
    </row>
    <row r="1514" spans="1:6" x14ac:dyDescent="0.3">
      <c r="A1514" t="s">
        <v>14746</v>
      </c>
      <c r="B1514" t="s">
        <v>59</v>
      </c>
    </row>
    <row r="1515" spans="1:6" x14ac:dyDescent="0.3">
      <c r="A1515" t="s">
        <v>14754</v>
      </c>
      <c r="B1515" t="s">
        <v>59</v>
      </c>
    </row>
    <row r="1516" spans="1:6" x14ac:dyDescent="0.3">
      <c r="A1516" t="s">
        <v>14762</v>
      </c>
      <c r="B1516" t="s">
        <v>59</v>
      </c>
    </row>
    <row r="1517" spans="1:6" x14ac:dyDescent="0.3">
      <c r="A1517" t="s">
        <v>14771</v>
      </c>
      <c r="B1517" t="s">
        <v>59</v>
      </c>
    </row>
    <row r="1518" spans="1:6" x14ac:dyDescent="0.3">
      <c r="A1518" t="s">
        <v>14781</v>
      </c>
      <c r="B1518" t="s">
        <v>59</v>
      </c>
    </row>
    <row r="1519" spans="1:6" x14ac:dyDescent="0.3">
      <c r="A1519" t="s">
        <v>14789</v>
      </c>
      <c r="B1519" t="s">
        <v>64</v>
      </c>
      <c r="C1519" t="s">
        <v>25225</v>
      </c>
      <c r="D1519" t="s">
        <v>24947</v>
      </c>
      <c r="E1519" t="s">
        <v>25226</v>
      </c>
      <c r="F1519" s="2">
        <v>43679</v>
      </c>
    </row>
    <row r="1520" spans="1:6" x14ac:dyDescent="0.3">
      <c r="A1520" t="s">
        <v>14801</v>
      </c>
      <c r="B1520" t="s">
        <v>59</v>
      </c>
    </row>
    <row r="1521" spans="1:6" x14ac:dyDescent="0.3">
      <c r="A1521" t="s">
        <v>14812</v>
      </c>
      <c r="B1521" t="s">
        <v>59</v>
      </c>
    </row>
    <row r="1522" spans="1:6" x14ac:dyDescent="0.3">
      <c r="A1522" t="s">
        <v>14819</v>
      </c>
      <c r="B1522" t="s">
        <v>59</v>
      </c>
    </row>
    <row r="1523" spans="1:6" x14ac:dyDescent="0.3">
      <c r="A1523" t="s">
        <v>14830</v>
      </c>
      <c r="B1523" t="s">
        <v>59</v>
      </c>
    </row>
    <row r="1524" spans="1:6" x14ac:dyDescent="0.3">
      <c r="A1524" t="s">
        <v>14840</v>
      </c>
      <c r="B1524" t="s">
        <v>59</v>
      </c>
    </row>
    <row r="1525" spans="1:6" x14ac:dyDescent="0.3">
      <c r="A1525" t="s">
        <v>14847</v>
      </c>
      <c r="B1525" t="s">
        <v>64</v>
      </c>
      <c r="C1525" t="s">
        <v>25227</v>
      </c>
      <c r="D1525" t="s">
        <v>24947</v>
      </c>
      <c r="E1525" t="s">
        <v>25228</v>
      </c>
      <c r="F1525" s="2">
        <v>43796</v>
      </c>
    </row>
    <row r="1526" spans="1:6" x14ac:dyDescent="0.3">
      <c r="A1526" t="s">
        <v>14857</v>
      </c>
      <c r="B1526" t="s">
        <v>59</v>
      </c>
    </row>
    <row r="1527" spans="1:6" x14ac:dyDescent="0.3">
      <c r="A1527" t="s">
        <v>14869</v>
      </c>
      <c r="B1527" t="s">
        <v>59</v>
      </c>
    </row>
    <row r="1528" spans="1:6" x14ac:dyDescent="0.3">
      <c r="A1528" t="s">
        <v>14876</v>
      </c>
      <c r="B1528" t="s">
        <v>59</v>
      </c>
    </row>
    <row r="1529" spans="1:6" x14ac:dyDescent="0.3">
      <c r="A1529" t="s">
        <v>14882</v>
      </c>
      <c r="B1529" t="s">
        <v>59</v>
      </c>
    </row>
    <row r="1530" spans="1:6" x14ac:dyDescent="0.3">
      <c r="A1530" t="s">
        <v>14890</v>
      </c>
      <c r="B1530" t="s">
        <v>59</v>
      </c>
    </row>
    <row r="1531" spans="1:6" x14ac:dyDescent="0.3">
      <c r="A1531" t="s">
        <v>14896</v>
      </c>
      <c r="B1531" t="s">
        <v>59</v>
      </c>
    </row>
    <row r="1532" spans="1:6" x14ac:dyDescent="0.3">
      <c r="A1532" t="s">
        <v>14901</v>
      </c>
      <c r="B1532" t="s">
        <v>59</v>
      </c>
    </row>
    <row r="1533" spans="1:6" x14ac:dyDescent="0.3">
      <c r="A1533" t="s">
        <v>14912</v>
      </c>
      <c r="B1533" t="s">
        <v>59</v>
      </c>
    </row>
    <row r="1534" spans="1:6" x14ac:dyDescent="0.3">
      <c r="A1534" t="s">
        <v>14923</v>
      </c>
      <c r="B1534" t="s">
        <v>59</v>
      </c>
    </row>
    <row r="1535" spans="1:6" x14ac:dyDescent="0.3">
      <c r="A1535" t="s">
        <v>14935</v>
      </c>
      <c r="B1535" t="s">
        <v>59</v>
      </c>
    </row>
    <row r="1536" spans="1:6" x14ac:dyDescent="0.3">
      <c r="A1536" t="s">
        <v>14943</v>
      </c>
      <c r="B1536" t="s">
        <v>64</v>
      </c>
      <c r="C1536" t="s">
        <v>25229</v>
      </c>
      <c r="D1536" t="s">
        <v>24947</v>
      </c>
      <c r="E1536" t="s">
        <v>25230</v>
      </c>
      <c r="F1536" s="2">
        <v>43717</v>
      </c>
    </row>
    <row r="1537" spans="1:6" x14ac:dyDescent="0.3">
      <c r="A1537" t="s">
        <v>14953</v>
      </c>
      <c r="B1537" t="s">
        <v>59</v>
      </c>
    </row>
    <row r="1538" spans="1:6" x14ac:dyDescent="0.3">
      <c r="A1538" t="s">
        <v>14964</v>
      </c>
      <c r="B1538" t="s">
        <v>59</v>
      </c>
    </row>
    <row r="1539" spans="1:6" x14ac:dyDescent="0.3">
      <c r="A1539" t="s">
        <v>14975</v>
      </c>
      <c r="B1539" t="s">
        <v>59</v>
      </c>
    </row>
    <row r="1540" spans="1:6" x14ac:dyDescent="0.3">
      <c r="A1540" t="s">
        <v>14986</v>
      </c>
      <c r="B1540" t="s">
        <v>59</v>
      </c>
    </row>
    <row r="1541" spans="1:6" x14ac:dyDescent="0.3">
      <c r="A1541" t="s">
        <v>14993</v>
      </c>
      <c r="B1541" t="s">
        <v>59</v>
      </c>
    </row>
    <row r="1542" spans="1:6" x14ac:dyDescent="0.3">
      <c r="A1542" t="s">
        <v>15001</v>
      </c>
      <c r="B1542" t="s">
        <v>59</v>
      </c>
    </row>
    <row r="1543" spans="1:6" x14ac:dyDescent="0.3">
      <c r="A1543" t="s">
        <v>15008</v>
      </c>
      <c r="B1543" t="s">
        <v>59</v>
      </c>
    </row>
    <row r="1544" spans="1:6" x14ac:dyDescent="0.3">
      <c r="A1544" t="s">
        <v>15016</v>
      </c>
      <c r="B1544" t="s">
        <v>59</v>
      </c>
    </row>
    <row r="1545" spans="1:6" x14ac:dyDescent="0.3">
      <c r="A1545" t="s">
        <v>15023</v>
      </c>
      <c r="B1545" t="s">
        <v>59</v>
      </c>
    </row>
    <row r="1546" spans="1:6" x14ac:dyDescent="0.3">
      <c r="A1546" t="s">
        <v>15036</v>
      </c>
      <c r="B1546" t="s">
        <v>59</v>
      </c>
    </row>
    <row r="1547" spans="1:6" x14ac:dyDescent="0.3">
      <c r="A1547" t="s">
        <v>15047</v>
      </c>
      <c r="B1547" t="s">
        <v>59</v>
      </c>
    </row>
    <row r="1548" spans="1:6" x14ac:dyDescent="0.3">
      <c r="A1548" t="s">
        <v>15057</v>
      </c>
      <c r="B1548" t="s">
        <v>59</v>
      </c>
    </row>
    <row r="1549" spans="1:6" x14ac:dyDescent="0.3">
      <c r="A1549" t="s">
        <v>15064</v>
      </c>
      <c r="B1549" t="s">
        <v>64</v>
      </c>
      <c r="C1549" t="s">
        <v>25231</v>
      </c>
      <c r="D1549" t="s">
        <v>24947</v>
      </c>
      <c r="E1549" t="s">
        <v>25232</v>
      </c>
      <c r="F1549" s="2">
        <v>43720</v>
      </c>
    </row>
    <row r="1550" spans="1:6" x14ac:dyDescent="0.3">
      <c r="A1550" t="s">
        <v>15073</v>
      </c>
      <c r="B1550" t="s">
        <v>59</v>
      </c>
    </row>
    <row r="1551" spans="1:6" x14ac:dyDescent="0.3">
      <c r="A1551" t="s">
        <v>15080</v>
      </c>
      <c r="B1551" t="s">
        <v>59</v>
      </c>
    </row>
    <row r="1552" spans="1:6" x14ac:dyDescent="0.3">
      <c r="A1552" t="s">
        <v>15092</v>
      </c>
      <c r="B1552" t="s">
        <v>59</v>
      </c>
    </row>
    <row r="1553" spans="1:6" x14ac:dyDescent="0.3">
      <c r="A1553" t="s">
        <v>15099</v>
      </c>
      <c r="B1553" t="s">
        <v>59</v>
      </c>
    </row>
    <row r="1554" spans="1:6" x14ac:dyDescent="0.3">
      <c r="A1554" t="s">
        <v>15109</v>
      </c>
      <c r="B1554" t="s">
        <v>59</v>
      </c>
    </row>
    <row r="1555" spans="1:6" x14ac:dyDescent="0.3">
      <c r="A1555" t="s">
        <v>15116</v>
      </c>
      <c r="B1555" t="s">
        <v>59</v>
      </c>
    </row>
    <row r="1556" spans="1:6" x14ac:dyDescent="0.3">
      <c r="A1556" t="s">
        <v>15127</v>
      </c>
      <c r="B1556" t="s">
        <v>59</v>
      </c>
    </row>
    <row r="1557" spans="1:6" x14ac:dyDescent="0.3">
      <c r="A1557" t="s">
        <v>15141</v>
      </c>
      <c r="B1557" t="s">
        <v>59</v>
      </c>
    </row>
    <row r="1558" spans="1:6" x14ac:dyDescent="0.3">
      <c r="A1558" t="s">
        <v>15148</v>
      </c>
      <c r="B1558" t="s">
        <v>59</v>
      </c>
    </row>
    <row r="1559" spans="1:6" x14ac:dyDescent="0.3">
      <c r="A1559" t="s">
        <v>15159</v>
      </c>
      <c r="B1559" t="s">
        <v>59</v>
      </c>
    </row>
    <row r="1560" spans="1:6" x14ac:dyDescent="0.3">
      <c r="A1560" t="s">
        <v>15169</v>
      </c>
      <c r="B1560" t="s">
        <v>59</v>
      </c>
    </row>
    <row r="1561" spans="1:6" x14ac:dyDescent="0.3">
      <c r="A1561" t="s">
        <v>15179</v>
      </c>
      <c r="B1561" t="s">
        <v>59</v>
      </c>
    </row>
    <row r="1562" spans="1:6" x14ac:dyDescent="0.3">
      <c r="A1562" t="s">
        <v>15186</v>
      </c>
      <c r="B1562" t="s">
        <v>59</v>
      </c>
    </row>
    <row r="1563" spans="1:6" x14ac:dyDescent="0.3">
      <c r="A1563" t="s">
        <v>15195</v>
      </c>
      <c r="B1563" t="s">
        <v>59</v>
      </c>
    </row>
    <row r="1564" spans="1:6" x14ac:dyDescent="0.3">
      <c r="A1564" t="s">
        <v>15203</v>
      </c>
      <c r="B1564" t="s">
        <v>59</v>
      </c>
    </row>
    <row r="1565" spans="1:6" x14ac:dyDescent="0.3">
      <c r="A1565" t="s">
        <v>15209</v>
      </c>
      <c r="B1565" t="s">
        <v>59</v>
      </c>
    </row>
    <row r="1566" spans="1:6" x14ac:dyDescent="0.3">
      <c r="A1566" t="s">
        <v>15220</v>
      </c>
      <c r="B1566" t="s">
        <v>64</v>
      </c>
      <c r="C1566" t="s">
        <v>25233</v>
      </c>
      <c r="D1566" t="s">
        <v>24947</v>
      </c>
      <c r="E1566" t="s">
        <v>25234</v>
      </c>
      <c r="F1566" s="2">
        <v>43515</v>
      </c>
    </row>
    <row r="1567" spans="1:6" x14ac:dyDescent="0.3">
      <c r="A1567" t="s">
        <v>15227</v>
      </c>
      <c r="B1567" t="s">
        <v>59</v>
      </c>
    </row>
    <row r="1568" spans="1:6" x14ac:dyDescent="0.3">
      <c r="A1568" t="s">
        <v>15234</v>
      </c>
      <c r="B1568" t="s">
        <v>59</v>
      </c>
    </row>
    <row r="1569" spans="1:6" x14ac:dyDescent="0.3">
      <c r="A1569" t="s">
        <v>15245</v>
      </c>
      <c r="B1569" t="s">
        <v>59</v>
      </c>
    </row>
    <row r="1570" spans="1:6" x14ac:dyDescent="0.3">
      <c r="A1570" t="s">
        <v>15258</v>
      </c>
      <c r="B1570" t="s">
        <v>59</v>
      </c>
    </row>
    <row r="1571" spans="1:6" x14ac:dyDescent="0.3">
      <c r="A1571" t="s">
        <v>15265</v>
      </c>
      <c r="B1571" t="s">
        <v>59</v>
      </c>
    </row>
    <row r="1572" spans="1:6" x14ac:dyDescent="0.3">
      <c r="A1572" t="s">
        <v>15275</v>
      </c>
      <c r="B1572" t="s">
        <v>59</v>
      </c>
    </row>
    <row r="1573" spans="1:6" x14ac:dyDescent="0.3">
      <c r="A1573" t="s">
        <v>15279</v>
      </c>
      <c r="B1573" t="s">
        <v>59</v>
      </c>
    </row>
    <row r="1574" spans="1:6" x14ac:dyDescent="0.3">
      <c r="A1574" t="s">
        <v>15287</v>
      </c>
      <c r="B1574" t="s">
        <v>59</v>
      </c>
    </row>
    <row r="1575" spans="1:6" x14ac:dyDescent="0.3">
      <c r="A1575" t="s">
        <v>15294</v>
      </c>
      <c r="B1575" t="s">
        <v>59</v>
      </c>
    </row>
    <row r="1576" spans="1:6" x14ac:dyDescent="0.3">
      <c r="A1576" t="s">
        <v>15301</v>
      </c>
      <c r="B1576" t="s">
        <v>59</v>
      </c>
    </row>
    <row r="1577" spans="1:6" x14ac:dyDescent="0.3">
      <c r="A1577" t="s">
        <v>15307</v>
      </c>
      <c r="B1577" t="s">
        <v>59</v>
      </c>
    </row>
    <row r="1578" spans="1:6" x14ac:dyDescent="0.3">
      <c r="A1578" t="s">
        <v>15314</v>
      </c>
      <c r="B1578" t="s">
        <v>59</v>
      </c>
    </row>
    <row r="1579" spans="1:6" x14ac:dyDescent="0.3">
      <c r="A1579" t="s">
        <v>15324</v>
      </c>
      <c r="B1579" t="s">
        <v>59</v>
      </c>
    </row>
    <row r="1580" spans="1:6" x14ac:dyDescent="0.3">
      <c r="A1580" t="s">
        <v>15331</v>
      </c>
      <c r="B1580" t="s">
        <v>59</v>
      </c>
    </row>
    <row r="1581" spans="1:6" x14ac:dyDescent="0.3">
      <c r="A1581" t="s">
        <v>15340</v>
      </c>
      <c r="B1581" t="s">
        <v>59</v>
      </c>
    </row>
    <row r="1582" spans="1:6" x14ac:dyDescent="0.3">
      <c r="A1582" t="s">
        <v>15347</v>
      </c>
      <c r="B1582" t="s">
        <v>64</v>
      </c>
      <c r="C1582" t="s">
        <v>25235</v>
      </c>
      <c r="D1582" t="s">
        <v>24947</v>
      </c>
      <c r="E1582" t="s">
        <v>25236</v>
      </c>
      <c r="F1582" s="2">
        <v>43717</v>
      </c>
    </row>
    <row r="1583" spans="1:6" x14ac:dyDescent="0.3">
      <c r="A1583" t="s">
        <v>15358</v>
      </c>
      <c r="B1583" t="s">
        <v>59</v>
      </c>
    </row>
    <row r="1584" spans="1:6" x14ac:dyDescent="0.3">
      <c r="A1584" t="s">
        <v>15366</v>
      </c>
      <c r="B1584" t="s">
        <v>59</v>
      </c>
    </row>
    <row r="1585" spans="1:6" x14ac:dyDescent="0.3">
      <c r="A1585" t="s">
        <v>15372</v>
      </c>
      <c r="B1585" t="s">
        <v>59</v>
      </c>
    </row>
    <row r="1586" spans="1:6" x14ac:dyDescent="0.3">
      <c r="A1586" t="s">
        <v>15379</v>
      </c>
      <c r="B1586" t="s">
        <v>59</v>
      </c>
    </row>
    <row r="1587" spans="1:6" x14ac:dyDescent="0.3">
      <c r="A1587" t="s">
        <v>15392</v>
      </c>
      <c r="B1587" t="s">
        <v>64</v>
      </c>
      <c r="C1587" t="s">
        <v>25237</v>
      </c>
      <c r="D1587" t="s">
        <v>24947</v>
      </c>
      <c r="E1587" t="s">
        <v>25238</v>
      </c>
      <c r="F1587" s="2">
        <v>44041</v>
      </c>
    </row>
    <row r="1588" spans="1:6" x14ac:dyDescent="0.3">
      <c r="A1588" t="s">
        <v>15402</v>
      </c>
      <c r="B1588" t="s">
        <v>59</v>
      </c>
    </row>
    <row r="1589" spans="1:6" x14ac:dyDescent="0.3">
      <c r="A1589" t="s">
        <v>15412</v>
      </c>
      <c r="B1589" t="s">
        <v>59</v>
      </c>
    </row>
    <row r="1590" spans="1:6" x14ac:dyDescent="0.3">
      <c r="A1590" t="s">
        <v>15426</v>
      </c>
      <c r="B1590" t="s">
        <v>59</v>
      </c>
    </row>
    <row r="1591" spans="1:6" x14ac:dyDescent="0.3">
      <c r="A1591" t="s">
        <v>15436</v>
      </c>
      <c r="B1591" t="s">
        <v>59</v>
      </c>
    </row>
    <row r="1592" spans="1:6" x14ac:dyDescent="0.3">
      <c r="A1592" t="s">
        <v>15444</v>
      </c>
      <c r="B1592" t="s">
        <v>59</v>
      </c>
    </row>
    <row r="1593" spans="1:6" x14ac:dyDescent="0.3">
      <c r="A1593" t="s">
        <v>15454</v>
      </c>
      <c r="B1593" t="s">
        <v>59</v>
      </c>
    </row>
    <row r="1594" spans="1:6" x14ac:dyDescent="0.3">
      <c r="A1594" t="s">
        <v>15465</v>
      </c>
      <c r="B1594" t="s">
        <v>59</v>
      </c>
    </row>
    <row r="1595" spans="1:6" x14ac:dyDescent="0.3">
      <c r="A1595" t="s">
        <v>15474</v>
      </c>
      <c r="B1595" t="s">
        <v>59</v>
      </c>
    </row>
    <row r="1596" spans="1:6" x14ac:dyDescent="0.3">
      <c r="A1596" t="s">
        <v>15488</v>
      </c>
      <c r="B1596" t="s">
        <v>59</v>
      </c>
    </row>
    <row r="1597" spans="1:6" x14ac:dyDescent="0.3">
      <c r="A1597" t="s">
        <v>15498</v>
      </c>
      <c r="B1597" t="s">
        <v>64</v>
      </c>
      <c r="C1597" t="s">
        <v>25239</v>
      </c>
      <c r="D1597" t="s">
        <v>24947</v>
      </c>
      <c r="E1597" t="s">
        <v>25240</v>
      </c>
      <c r="F1597" s="2">
        <v>43781</v>
      </c>
    </row>
    <row r="1598" spans="1:6" x14ac:dyDescent="0.3">
      <c r="A1598" t="s">
        <v>15508</v>
      </c>
      <c r="B1598" t="s">
        <v>59</v>
      </c>
    </row>
    <row r="1599" spans="1:6" x14ac:dyDescent="0.3">
      <c r="A1599" t="s">
        <v>15516</v>
      </c>
      <c r="B1599" t="s">
        <v>59</v>
      </c>
    </row>
    <row r="1600" spans="1:6" x14ac:dyDescent="0.3">
      <c r="A1600" t="s">
        <v>15528</v>
      </c>
      <c r="B1600" t="s">
        <v>59</v>
      </c>
    </row>
    <row r="1601" spans="1:2" x14ac:dyDescent="0.3">
      <c r="A1601" t="s">
        <v>15536</v>
      </c>
      <c r="B1601" t="s">
        <v>59</v>
      </c>
    </row>
    <row r="1602" spans="1:2" x14ac:dyDescent="0.3">
      <c r="A1602" t="s">
        <v>15550</v>
      </c>
      <c r="B1602" t="s">
        <v>59</v>
      </c>
    </row>
    <row r="1603" spans="1:2" x14ac:dyDescent="0.3">
      <c r="A1603" t="s">
        <v>15559</v>
      </c>
      <c r="B1603" t="s">
        <v>59</v>
      </c>
    </row>
    <row r="1604" spans="1:2" x14ac:dyDescent="0.3">
      <c r="A1604" t="s">
        <v>15570</v>
      </c>
      <c r="B1604" t="s">
        <v>59</v>
      </c>
    </row>
    <row r="1605" spans="1:2" x14ac:dyDescent="0.3">
      <c r="A1605" t="s">
        <v>15583</v>
      </c>
      <c r="B1605" t="s">
        <v>59</v>
      </c>
    </row>
    <row r="1606" spans="1:2" x14ac:dyDescent="0.3">
      <c r="A1606" t="s">
        <v>15593</v>
      </c>
      <c r="B1606" t="s">
        <v>59</v>
      </c>
    </row>
    <row r="1607" spans="1:2" x14ac:dyDescent="0.3">
      <c r="A1607" t="s">
        <v>15606</v>
      </c>
      <c r="B1607" t="s">
        <v>59</v>
      </c>
    </row>
    <row r="1608" spans="1:2" x14ac:dyDescent="0.3">
      <c r="A1608" t="s">
        <v>15616</v>
      </c>
      <c r="B1608" t="s">
        <v>59</v>
      </c>
    </row>
    <row r="1609" spans="1:2" x14ac:dyDescent="0.3">
      <c r="A1609" t="s">
        <v>15627</v>
      </c>
      <c r="B1609" t="s">
        <v>59</v>
      </c>
    </row>
    <row r="1610" spans="1:2" x14ac:dyDescent="0.3">
      <c r="A1610" t="s">
        <v>15638</v>
      </c>
      <c r="B1610" t="s">
        <v>59</v>
      </c>
    </row>
    <row r="1611" spans="1:2" x14ac:dyDescent="0.3">
      <c r="A1611" t="s">
        <v>15645</v>
      </c>
      <c r="B1611" t="s">
        <v>59</v>
      </c>
    </row>
    <row r="1612" spans="1:2" x14ac:dyDescent="0.3">
      <c r="A1612" t="s">
        <v>15654</v>
      </c>
      <c r="B1612" t="s">
        <v>59</v>
      </c>
    </row>
    <row r="1613" spans="1:2" x14ac:dyDescent="0.3">
      <c r="A1613" t="s">
        <v>15661</v>
      </c>
      <c r="B1613" t="s">
        <v>59</v>
      </c>
    </row>
    <row r="1614" spans="1:2" x14ac:dyDescent="0.3">
      <c r="A1614" t="s">
        <v>15672</v>
      </c>
      <c r="B1614" t="s">
        <v>59</v>
      </c>
    </row>
    <row r="1615" spans="1:2" x14ac:dyDescent="0.3">
      <c r="A1615" t="s">
        <v>15684</v>
      </c>
      <c r="B1615" t="s">
        <v>59</v>
      </c>
    </row>
    <row r="1616" spans="1:2" x14ac:dyDescent="0.3">
      <c r="A1616" t="s">
        <v>15694</v>
      </c>
      <c r="B1616" t="s">
        <v>59</v>
      </c>
    </row>
    <row r="1617" spans="1:6" x14ac:dyDescent="0.3">
      <c r="A1617" t="s">
        <v>15707</v>
      </c>
      <c r="B1617" t="s">
        <v>59</v>
      </c>
    </row>
    <row r="1618" spans="1:6" x14ac:dyDescent="0.3">
      <c r="A1618" t="s">
        <v>15720</v>
      </c>
      <c r="B1618" t="s">
        <v>59</v>
      </c>
    </row>
    <row r="1619" spans="1:6" x14ac:dyDescent="0.3">
      <c r="A1619" t="s">
        <v>15728</v>
      </c>
      <c r="B1619" t="s">
        <v>59</v>
      </c>
    </row>
    <row r="1620" spans="1:6" x14ac:dyDescent="0.3">
      <c r="A1620" t="s">
        <v>15736</v>
      </c>
      <c r="B1620" t="s">
        <v>59</v>
      </c>
    </row>
    <row r="1621" spans="1:6" x14ac:dyDescent="0.3">
      <c r="A1621" t="s">
        <v>15749</v>
      </c>
      <c r="B1621" t="s">
        <v>59</v>
      </c>
    </row>
    <row r="1622" spans="1:6" x14ac:dyDescent="0.3">
      <c r="A1622" t="s">
        <v>15758</v>
      </c>
      <c r="B1622" t="s">
        <v>59</v>
      </c>
    </row>
    <row r="1623" spans="1:6" x14ac:dyDescent="0.3">
      <c r="A1623" t="s">
        <v>15767</v>
      </c>
      <c r="B1623" t="s">
        <v>59</v>
      </c>
    </row>
    <row r="1624" spans="1:6" x14ac:dyDescent="0.3">
      <c r="A1624" t="s">
        <v>15777</v>
      </c>
      <c r="B1624" t="s">
        <v>59</v>
      </c>
    </row>
    <row r="1625" spans="1:6" x14ac:dyDescent="0.3">
      <c r="A1625" t="s">
        <v>15782</v>
      </c>
      <c r="B1625" t="s">
        <v>64</v>
      </c>
      <c r="C1625" t="s">
        <v>25241</v>
      </c>
      <c r="D1625" t="s">
        <v>24947</v>
      </c>
      <c r="E1625" t="s">
        <v>25242</v>
      </c>
      <c r="F1625" s="2">
        <v>43689</v>
      </c>
    </row>
    <row r="1626" spans="1:6" x14ac:dyDescent="0.3">
      <c r="A1626" t="s">
        <v>15791</v>
      </c>
      <c r="B1626" t="s">
        <v>59</v>
      </c>
    </row>
    <row r="1627" spans="1:6" x14ac:dyDescent="0.3">
      <c r="A1627" t="s">
        <v>15800</v>
      </c>
      <c r="B1627" t="s">
        <v>59</v>
      </c>
    </row>
    <row r="1628" spans="1:6" x14ac:dyDescent="0.3">
      <c r="A1628" t="s">
        <v>15812</v>
      </c>
      <c r="B1628" t="s">
        <v>59</v>
      </c>
    </row>
    <row r="1629" spans="1:6" x14ac:dyDescent="0.3">
      <c r="A1629" t="s">
        <v>15823</v>
      </c>
      <c r="B1629" t="s">
        <v>59</v>
      </c>
    </row>
    <row r="1630" spans="1:6" x14ac:dyDescent="0.3">
      <c r="A1630" t="s">
        <v>15831</v>
      </c>
      <c r="B1630" t="s">
        <v>59</v>
      </c>
    </row>
    <row r="1631" spans="1:6" x14ac:dyDescent="0.3">
      <c r="A1631" t="s">
        <v>15839</v>
      </c>
      <c r="B1631" t="s">
        <v>59</v>
      </c>
    </row>
    <row r="1632" spans="1:6" x14ac:dyDescent="0.3">
      <c r="A1632" t="s">
        <v>15846</v>
      </c>
      <c r="B1632" t="s">
        <v>59</v>
      </c>
    </row>
    <row r="1633" spans="1:6" x14ac:dyDescent="0.3">
      <c r="A1633" t="s">
        <v>15851</v>
      </c>
      <c r="B1633" t="s">
        <v>59</v>
      </c>
    </row>
    <row r="1634" spans="1:6" x14ac:dyDescent="0.3">
      <c r="A1634" t="s">
        <v>15857</v>
      </c>
      <c r="B1634" t="s">
        <v>59</v>
      </c>
    </row>
    <row r="1635" spans="1:6" x14ac:dyDescent="0.3">
      <c r="A1635" t="s">
        <v>15865</v>
      </c>
      <c r="B1635" t="s">
        <v>59</v>
      </c>
    </row>
    <row r="1636" spans="1:6" x14ac:dyDescent="0.3">
      <c r="A1636" t="s">
        <v>15874</v>
      </c>
      <c r="B1636" t="s">
        <v>59</v>
      </c>
    </row>
    <row r="1637" spans="1:6" x14ac:dyDescent="0.3">
      <c r="A1637" t="s">
        <v>15888</v>
      </c>
      <c r="B1637" t="s">
        <v>64</v>
      </c>
      <c r="C1637" t="s">
        <v>25243</v>
      </c>
      <c r="D1637" t="s">
        <v>24947</v>
      </c>
      <c r="E1637" t="s">
        <v>25244</v>
      </c>
      <c r="F1637" s="2">
        <v>43775</v>
      </c>
    </row>
    <row r="1638" spans="1:6" x14ac:dyDescent="0.3">
      <c r="A1638" t="s">
        <v>15901</v>
      </c>
      <c r="B1638" t="s">
        <v>59</v>
      </c>
    </row>
    <row r="1639" spans="1:6" x14ac:dyDescent="0.3">
      <c r="A1639" t="s">
        <v>15908</v>
      </c>
      <c r="B1639" t="s">
        <v>59</v>
      </c>
    </row>
    <row r="1640" spans="1:6" x14ac:dyDescent="0.3">
      <c r="A1640" t="s">
        <v>15914</v>
      </c>
      <c r="B1640" t="s">
        <v>59</v>
      </c>
    </row>
    <row r="1641" spans="1:6" x14ac:dyDescent="0.3">
      <c r="A1641" t="s">
        <v>15922</v>
      </c>
      <c r="B1641" t="s">
        <v>59</v>
      </c>
    </row>
    <row r="1642" spans="1:6" x14ac:dyDescent="0.3">
      <c r="A1642" t="s">
        <v>15930</v>
      </c>
      <c r="B1642" t="s">
        <v>59</v>
      </c>
    </row>
    <row r="1643" spans="1:6" x14ac:dyDescent="0.3">
      <c r="A1643" t="s">
        <v>15945</v>
      </c>
      <c r="B1643" t="s">
        <v>59</v>
      </c>
    </row>
    <row r="1644" spans="1:6" x14ac:dyDescent="0.3">
      <c r="A1644" t="s">
        <v>15955</v>
      </c>
      <c r="B1644" t="s">
        <v>59</v>
      </c>
    </row>
    <row r="1645" spans="1:6" x14ac:dyDescent="0.3">
      <c r="A1645" t="s">
        <v>15969</v>
      </c>
      <c r="B1645" t="s">
        <v>59</v>
      </c>
    </row>
    <row r="1646" spans="1:6" x14ac:dyDescent="0.3">
      <c r="A1646" t="s">
        <v>15982</v>
      </c>
      <c r="B1646" t="s">
        <v>59</v>
      </c>
    </row>
    <row r="1647" spans="1:6" x14ac:dyDescent="0.3">
      <c r="A1647" t="s">
        <v>15990</v>
      </c>
      <c r="B1647" t="s">
        <v>59</v>
      </c>
    </row>
    <row r="1648" spans="1:6" x14ac:dyDescent="0.3">
      <c r="A1648" t="s">
        <v>15995</v>
      </c>
      <c r="B1648" t="s">
        <v>59</v>
      </c>
    </row>
    <row r="1649" spans="1:2" x14ac:dyDescent="0.3">
      <c r="A1649" t="s">
        <v>16009</v>
      </c>
      <c r="B1649" t="s">
        <v>59</v>
      </c>
    </row>
    <row r="1650" spans="1:2" x14ac:dyDescent="0.3">
      <c r="A1650" t="s">
        <v>16016</v>
      </c>
      <c r="B1650" t="s">
        <v>59</v>
      </c>
    </row>
    <row r="1651" spans="1:2" x14ac:dyDescent="0.3">
      <c r="A1651" t="s">
        <v>16026</v>
      </c>
      <c r="B1651" t="s">
        <v>59</v>
      </c>
    </row>
    <row r="1652" spans="1:2" x14ac:dyDescent="0.3">
      <c r="A1652" t="s">
        <v>16036</v>
      </c>
      <c r="B1652" t="s">
        <v>59</v>
      </c>
    </row>
    <row r="1653" spans="1:2" x14ac:dyDescent="0.3">
      <c r="A1653" t="s">
        <v>16051</v>
      </c>
      <c r="B1653" t="s">
        <v>59</v>
      </c>
    </row>
    <row r="1654" spans="1:2" x14ac:dyDescent="0.3">
      <c r="A1654" t="s">
        <v>16063</v>
      </c>
      <c r="B1654" t="s">
        <v>59</v>
      </c>
    </row>
    <row r="1655" spans="1:2" x14ac:dyDescent="0.3">
      <c r="A1655" t="s">
        <v>16069</v>
      </c>
      <c r="B1655" t="s">
        <v>59</v>
      </c>
    </row>
    <row r="1656" spans="1:2" x14ac:dyDescent="0.3">
      <c r="A1656" t="s">
        <v>16080</v>
      </c>
      <c r="B1656" t="s">
        <v>59</v>
      </c>
    </row>
    <row r="1657" spans="1:2" x14ac:dyDescent="0.3">
      <c r="A1657" t="s">
        <v>16086</v>
      </c>
      <c r="B1657" t="s">
        <v>59</v>
      </c>
    </row>
    <row r="1658" spans="1:2" x14ac:dyDescent="0.3">
      <c r="A1658" t="s">
        <v>16093</v>
      </c>
      <c r="B1658" t="s">
        <v>59</v>
      </c>
    </row>
    <row r="1659" spans="1:2" x14ac:dyDescent="0.3">
      <c r="A1659" t="s">
        <v>16102</v>
      </c>
      <c r="B1659" t="s">
        <v>59</v>
      </c>
    </row>
    <row r="1660" spans="1:2" x14ac:dyDescent="0.3">
      <c r="A1660" t="s">
        <v>16116</v>
      </c>
      <c r="B1660" t="s">
        <v>59</v>
      </c>
    </row>
    <row r="1661" spans="1:2" x14ac:dyDescent="0.3">
      <c r="A1661" t="s">
        <v>16127</v>
      </c>
      <c r="B1661" t="s">
        <v>59</v>
      </c>
    </row>
    <row r="1662" spans="1:2" x14ac:dyDescent="0.3">
      <c r="A1662" t="s">
        <v>16136</v>
      </c>
      <c r="B1662" t="s">
        <v>59</v>
      </c>
    </row>
    <row r="1663" spans="1:2" x14ac:dyDescent="0.3">
      <c r="A1663" t="s">
        <v>16145</v>
      </c>
      <c r="B1663" t="s">
        <v>59</v>
      </c>
    </row>
    <row r="1664" spans="1:2" x14ac:dyDescent="0.3">
      <c r="A1664" t="s">
        <v>16158</v>
      </c>
      <c r="B1664" t="s">
        <v>59</v>
      </c>
    </row>
    <row r="1665" spans="1:2" x14ac:dyDescent="0.3">
      <c r="A1665" t="s">
        <v>16166</v>
      </c>
      <c r="B1665" t="s">
        <v>59</v>
      </c>
    </row>
    <row r="1666" spans="1:2" x14ac:dyDescent="0.3">
      <c r="A1666" t="s">
        <v>16178</v>
      </c>
      <c r="B1666" t="s">
        <v>59</v>
      </c>
    </row>
    <row r="1667" spans="1:2" x14ac:dyDescent="0.3">
      <c r="A1667" t="s">
        <v>16189</v>
      </c>
      <c r="B1667" t="s">
        <v>59</v>
      </c>
    </row>
    <row r="1668" spans="1:2" x14ac:dyDescent="0.3">
      <c r="A1668" t="s">
        <v>16200</v>
      </c>
      <c r="B1668" t="s">
        <v>59</v>
      </c>
    </row>
    <row r="1669" spans="1:2" x14ac:dyDescent="0.3">
      <c r="A1669" t="s">
        <v>16210</v>
      </c>
      <c r="B1669" t="s">
        <v>59</v>
      </c>
    </row>
    <row r="1670" spans="1:2" x14ac:dyDescent="0.3">
      <c r="A1670" t="s">
        <v>16223</v>
      </c>
      <c r="B1670" t="s">
        <v>59</v>
      </c>
    </row>
    <row r="1671" spans="1:2" x14ac:dyDescent="0.3">
      <c r="A1671" t="s">
        <v>16232</v>
      </c>
      <c r="B1671" t="s">
        <v>59</v>
      </c>
    </row>
    <row r="1672" spans="1:2" x14ac:dyDescent="0.3">
      <c r="A1672" t="s">
        <v>16243</v>
      </c>
      <c r="B1672" t="s">
        <v>59</v>
      </c>
    </row>
    <row r="1673" spans="1:2" x14ac:dyDescent="0.3">
      <c r="A1673" t="s">
        <v>16255</v>
      </c>
      <c r="B1673" t="s">
        <v>59</v>
      </c>
    </row>
    <row r="1674" spans="1:2" x14ac:dyDescent="0.3">
      <c r="A1674" t="s">
        <v>16262</v>
      </c>
      <c r="B1674" t="s">
        <v>59</v>
      </c>
    </row>
    <row r="1675" spans="1:2" x14ac:dyDescent="0.3">
      <c r="A1675" t="s">
        <v>16272</v>
      </c>
      <c r="B1675" t="s">
        <v>59</v>
      </c>
    </row>
    <row r="1676" spans="1:2" x14ac:dyDescent="0.3">
      <c r="A1676" t="s">
        <v>16280</v>
      </c>
      <c r="B1676" t="s">
        <v>59</v>
      </c>
    </row>
    <row r="1677" spans="1:2" x14ac:dyDescent="0.3">
      <c r="A1677" t="s">
        <v>16290</v>
      </c>
      <c r="B1677" t="s">
        <v>59</v>
      </c>
    </row>
    <row r="1678" spans="1:2" x14ac:dyDescent="0.3">
      <c r="A1678" t="s">
        <v>16299</v>
      </c>
      <c r="B1678" t="s">
        <v>59</v>
      </c>
    </row>
    <row r="1679" spans="1:2" x14ac:dyDescent="0.3">
      <c r="A1679" t="s">
        <v>16308</v>
      </c>
      <c r="B1679" t="s">
        <v>59</v>
      </c>
    </row>
    <row r="1680" spans="1:2" x14ac:dyDescent="0.3">
      <c r="A1680" t="s">
        <v>16320</v>
      </c>
      <c r="B1680" t="s">
        <v>59</v>
      </c>
    </row>
    <row r="1681" spans="1:2" x14ac:dyDescent="0.3">
      <c r="A1681" t="s">
        <v>16324</v>
      </c>
      <c r="B1681" t="s">
        <v>59</v>
      </c>
    </row>
    <row r="1682" spans="1:2" x14ac:dyDescent="0.3">
      <c r="A1682" t="s">
        <v>16336</v>
      </c>
      <c r="B1682" t="s">
        <v>59</v>
      </c>
    </row>
    <row r="1683" spans="1:2" x14ac:dyDescent="0.3">
      <c r="A1683" t="s">
        <v>16345</v>
      </c>
      <c r="B1683" t="s">
        <v>59</v>
      </c>
    </row>
    <row r="1684" spans="1:2" x14ac:dyDescent="0.3">
      <c r="A1684" t="s">
        <v>16356</v>
      </c>
      <c r="B1684" t="s">
        <v>59</v>
      </c>
    </row>
    <row r="1685" spans="1:2" x14ac:dyDescent="0.3">
      <c r="A1685" t="s">
        <v>16369</v>
      </c>
      <c r="B1685" t="s">
        <v>59</v>
      </c>
    </row>
    <row r="1686" spans="1:2" x14ac:dyDescent="0.3">
      <c r="A1686" t="s">
        <v>16376</v>
      </c>
      <c r="B1686" t="s">
        <v>59</v>
      </c>
    </row>
    <row r="1687" spans="1:2" x14ac:dyDescent="0.3">
      <c r="A1687" t="s">
        <v>16382</v>
      </c>
      <c r="B1687" t="s">
        <v>59</v>
      </c>
    </row>
    <row r="1688" spans="1:2" x14ac:dyDescent="0.3">
      <c r="A1688" t="s">
        <v>16392</v>
      </c>
      <c r="B1688" t="s">
        <v>59</v>
      </c>
    </row>
    <row r="1689" spans="1:2" x14ac:dyDescent="0.3">
      <c r="A1689" t="s">
        <v>16401</v>
      </c>
      <c r="B1689" t="s">
        <v>59</v>
      </c>
    </row>
    <row r="1690" spans="1:2" x14ac:dyDescent="0.3">
      <c r="A1690" t="s">
        <v>16411</v>
      </c>
      <c r="B1690" t="s">
        <v>59</v>
      </c>
    </row>
    <row r="1691" spans="1:2" x14ac:dyDescent="0.3">
      <c r="A1691" t="s">
        <v>16421</v>
      </c>
      <c r="B1691" t="s">
        <v>59</v>
      </c>
    </row>
    <row r="1692" spans="1:2" x14ac:dyDescent="0.3">
      <c r="A1692" t="s">
        <v>16430</v>
      </c>
      <c r="B1692" t="s">
        <v>59</v>
      </c>
    </row>
    <row r="1693" spans="1:2" x14ac:dyDescent="0.3">
      <c r="A1693" t="s">
        <v>16438</v>
      </c>
      <c r="B1693" t="s">
        <v>59</v>
      </c>
    </row>
    <row r="1694" spans="1:2" x14ac:dyDescent="0.3">
      <c r="A1694" t="s">
        <v>16443</v>
      </c>
      <c r="B1694" t="s">
        <v>59</v>
      </c>
    </row>
    <row r="1695" spans="1:2" x14ac:dyDescent="0.3">
      <c r="A1695" t="s">
        <v>16454</v>
      </c>
      <c r="B1695" t="s">
        <v>59</v>
      </c>
    </row>
    <row r="1696" spans="1:2" x14ac:dyDescent="0.3">
      <c r="A1696" t="s">
        <v>16464</v>
      </c>
      <c r="B1696" t="s">
        <v>59</v>
      </c>
    </row>
    <row r="1697" spans="1:6" x14ac:dyDescent="0.3">
      <c r="A1697" t="s">
        <v>16472</v>
      </c>
      <c r="B1697" t="s">
        <v>59</v>
      </c>
    </row>
    <row r="1698" spans="1:6" x14ac:dyDescent="0.3">
      <c r="A1698" t="s">
        <v>16484</v>
      </c>
      <c r="B1698" t="s">
        <v>59</v>
      </c>
    </row>
    <row r="1699" spans="1:6" x14ac:dyDescent="0.3">
      <c r="A1699" t="s">
        <v>16492</v>
      </c>
      <c r="B1699" t="s">
        <v>59</v>
      </c>
    </row>
    <row r="1700" spans="1:6" x14ac:dyDescent="0.3">
      <c r="A1700" t="s">
        <v>16505</v>
      </c>
      <c r="B1700" t="s">
        <v>59</v>
      </c>
    </row>
    <row r="1701" spans="1:6" x14ac:dyDescent="0.3">
      <c r="A1701" t="s">
        <v>16509</v>
      </c>
      <c r="B1701" t="s">
        <v>59</v>
      </c>
    </row>
    <row r="1702" spans="1:6" x14ac:dyDescent="0.3">
      <c r="A1702" t="s">
        <v>16515</v>
      </c>
      <c r="B1702" t="s">
        <v>59</v>
      </c>
    </row>
    <row r="1703" spans="1:6" x14ac:dyDescent="0.3">
      <c r="A1703" t="s">
        <v>16522</v>
      </c>
      <c r="B1703" t="s">
        <v>59</v>
      </c>
    </row>
    <row r="1704" spans="1:6" x14ac:dyDescent="0.3">
      <c r="A1704" t="s">
        <v>16528</v>
      </c>
      <c r="B1704" t="s">
        <v>59</v>
      </c>
    </row>
    <row r="1705" spans="1:6" x14ac:dyDescent="0.3">
      <c r="A1705" t="s">
        <v>16534</v>
      </c>
      <c r="B1705" t="s">
        <v>59</v>
      </c>
    </row>
    <row r="1706" spans="1:6" x14ac:dyDescent="0.3">
      <c r="A1706" t="s">
        <v>16542</v>
      </c>
      <c r="B1706" t="s">
        <v>59</v>
      </c>
    </row>
    <row r="1707" spans="1:6" x14ac:dyDescent="0.3">
      <c r="A1707" t="s">
        <v>16550</v>
      </c>
      <c r="B1707" t="s">
        <v>59</v>
      </c>
    </row>
    <row r="1708" spans="1:6" x14ac:dyDescent="0.3">
      <c r="A1708" t="s">
        <v>16561</v>
      </c>
      <c r="B1708" t="s">
        <v>59</v>
      </c>
    </row>
    <row r="1709" spans="1:6" x14ac:dyDescent="0.3">
      <c r="A1709" t="s">
        <v>16568</v>
      </c>
      <c r="B1709" t="s">
        <v>59</v>
      </c>
    </row>
    <row r="1710" spans="1:6" x14ac:dyDescent="0.3">
      <c r="A1710" t="s">
        <v>16575</v>
      </c>
      <c r="B1710" t="s">
        <v>59</v>
      </c>
    </row>
    <row r="1711" spans="1:6" x14ac:dyDescent="0.3">
      <c r="A1711" t="s">
        <v>16586</v>
      </c>
      <c r="B1711" t="s">
        <v>64</v>
      </c>
      <c r="C1711" t="s">
        <v>25245</v>
      </c>
      <c r="D1711" t="s">
        <v>24947</v>
      </c>
      <c r="E1711" t="s">
        <v>25246</v>
      </c>
      <c r="F1711" s="2">
        <v>43887</v>
      </c>
    </row>
    <row r="1712" spans="1:6" x14ac:dyDescent="0.3">
      <c r="A1712" t="s">
        <v>16594</v>
      </c>
      <c r="B1712" t="s">
        <v>59</v>
      </c>
    </row>
    <row r="1713" spans="1:6" x14ac:dyDescent="0.3">
      <c r="A1713" t="s">
        <v>16602</v>
      </c>
      <c r="B1713" t="s">
        <v>59</v>
      </c>
    </row>
    <row r="1714" spans="1:6" x14ac:dyDescent="0.3">
      <c r="A1714" t="s">
        <v>16609</v>
      </c>
      <c r="B1714" t="s">
        <v>59</v>
      </c>
    </row>
    <row r="1715" spans="1:6" x14ac:dyDescent="0.3">
      <c r="A1715" t="s">
        <v>16616</v>
      </c>
      <c r="B1715" t="s">
        <v>59</v>
      </c>
    </row>
    <row r="1716" spans="1:6" x14ac:dyDescent="0.3">
      <c r="A1716" t="s">
        <v>16624</v>
      </c>
      <c r="B1716" t="s">
        <v>59</v>
      </c>
    </row>
    <row r="1717" spans="1:6" x14ac:dyDescent="0.3">
      <c r="A1717" t="s">
        <v>16629</v>
      </c>
      <c r="B1717" t="s">
        <v>59</v>
      </c>
    </row>
    <row r="1718" spans="1:6" x14ac:dyDescent="0.3">
      <c r="A1718" t="s">
        <v>16639</v>
      </c>
      <c r="B1718" t="s">
        <v>59</v>
      </c>
    </row>
    <row r="1719" spans="1:6" x14ac:dyDescent="0.3">
      <c r="A1719" t="s">
        <v>16643</v>
      </c>
      <c r="B1719" t="s">
        <v>64</v>
      </c>
      <c r="C1719" t="s">
        <v>25247</v>
      </c>
      <c r="D1719" t="s">
        <v>24947</v>
      </c>
      <c r="E1719" t="s">
        <v>25248</v>
      </c>
      <c r="F1719" s="2">
        <v>43906</v>
      </c>
    </row>
    <row r="1720" spans="1:6" x14ac:dyDescent="0.3">
      <c r="A1720" t="s">
        <v>16650</v>
      </c>
      <c r="B1720" t="s">
        <v>59</v>
      </c>
    </row>
    <row r="1721" spans="1:6" x14ac:dyDescent="0.3">
      <c r="A1721" t="s">
        <v>16661</v>
      </c>
      <c r="B1721" t="s">
        <v>64</v>
      </c>
      <c r="C1721" t="s">
        <v>25249</v>
      </c>
      <c r="D1721" t="s">
        <v>24947</v>
      </c>
      <c r="E1721" t="s">
        <v>25250</v>
      </c>
      <c r="F1721" s="2">
        <v>43563</v>
      </c>
    </row>
    <row r="1722" spans="1:6" x14ac:dyDescent="0.3">
      <c r="A1722" t="s">
        <v>16669</v>
      </c>
      <c r="B1722" t="s">
        <v>59</v>
      </c>
    </row>
    <row r="1723" spans="1:6" x14ac:dyDescent="0.3">
      <c r="A1723" t="s">
        <v>16673</v>
      </c>
      <c r="B1723" t="s">
        <v>59</v>
      </c>
    </row>
    <row r="1724" spans="1:6" x14ac:dyDescent="0.3">
      <c r="A1724" t="s">
        <v>16682</v>
      </c>
      <c r="B1724" t="s">
        <v>59</v>
      </c>
    </row>
    <row r="1725" spans="1:6" x14ac:dyDescent="0.3">
      <c r="A1725" t="s">
        <v>16686</v>
      </c>
      <c r="B1725" t="s">
        <v>59</v>
      </c>
    </row>
    <row r="1726" spans="1:6" x14ac:dyDescent="0.3">
      <c r="A1726" t="s">
        <v>16691</v>
      </c>
      <c r="B1726" t="s">
        <v>64</v>
      </c>
      <c r="C1726" t="s">
        <v>25251</v>
      </c>
      <c r="D1726" t="s">
        <v>24947</v>
      </c>
      <c r="E1726" t="s">
        <v>25252</v>
      </c>
      <c r="F1726" s="2">
        <v>43110</v>
      </c>
    </row>
    <row r="1727" spans="1:6" x14ac:dyDescent="0.3">
      <c r="A1727" t="s">
        <v>16701</v>
      </c>
      <c r="B1727" t="s">
        <v>64</v>
      </c>
      <c r="C1727" t="s">
        <v>25253</v>
      </c>
      <c r="D1727" t="s">
        <v>24947</v>
      </c>
      <c r="E1727" t="s">
        <v>25254</v>
      </c>
      <c r="F1727" s="2">
        <v>43486</v>
      </c>
    </row>
    <row r="1728" spans="1:6" x14ac:dyDescent="0.3">
      <c r="A1728" t="s">
        <v>16710</v>
      </c>
      <c r="B1728" t="s">
        <v>59</v>
      </c>
    </row>
    <row r="1729" spans="1:6" x14ac:dyDescent="0.3">
      <c r="A1729" t="s">
        <v>16721</v>
      </c>
      <c r="B1729" t="s">
        <v>59</v>
      </c>
    </row>
    <row r="1730" spans="1:6" x14ac:dyDescent="0.3">
      <c r="A1730" t="s">
        <v>16728</v>
      </c>
      <c r="B1730" t="s">
        <v>59</v>
      </c>
    </row>
    <row r="1731" spans="1:6" x14ac:dyDescent="0.3">
      <c r="A1731" t="s">
        <v>16735</v>
      </c>
      <c r="B1731" t="s">
        <v>59</v>
      </c>
    </row>
    <row r="1732" spans="1:6" x14ac:dyDescent="0.3">
      <c r="A1732" t="s">
        <v>16744</v>
      </c>
      <c r="B1732" t="s">
        <v>59</v>
      </c>
    </row>
    <row r="1733" spans="1:6" x14ac:dyDescent="0.3">
      <c r="A1733" t="s">
        <v>16751</v>
      </c>
      <c r="B1733" t="s">
        <v>59</v>
      </c>
    </row>
    <row r="1734" spans="1:6" x14ac:dyDescent="0.3">
      <c r="A1734" t="s">
        <v>16763</v>
      </c>
      <c r="B1734" t="s">
        <v>59</v>
      </c>
    </row>
    <row r="1735" spans="1:6" x14ac:dyDescent="0.3">
      <c r="A1735" t="s">
        <v>16775</v>
      </c>
      <c r="B1735" t="s">
        <v>59</v>
      </c>
    </row>
    <row r="1736" spans="1:6" x14ac:dyDescent="0.3">
      <c r="A1736" t="s">
        <v>16783</v>
      </c>
      <c r="B1736" t="s">
        <v>59</v>
      </c>
    </row>
    <row r="1737" spans="1:6" x14ac:dyDescent="0.3">
      <c r="A1737" t="s">
        <v>16791</v>
      </c>
      <c r="B1737" t="s">
        <v>59</v>
      </c>
    </row>
    <row r="1738" spans="1:6" x14ac:dyDescent="0.3">
      <c r="A1738" t="s">
        <v>16796</v>
      </c>
      <c r="B1738" t="s">
        <v>59</v>
      </c>
    </row>
    <row r="1739" spans="1:6" x14ac:dyDescent="0.3">
      <c r="A1739" t="s">
        <v>16802</v>
      </c>
      <c r="B1739" t="s">
        <v>59</v>
      </c>
    </row>
    <row r="1740" spans="1:6" x14ac:dyDescent="0.3">
      <c r="A1740" t="s">
        <v>16810</v>
      </c>
      <c r="B1740" t="s">
        <v>64</v>
      </c>
      <c r="C1740" t="s">
        <v>25255</v>
      </c>
      <c r="D1740" t="s">
        <v>24947</v>
      </c>
      <c r="E1740" t="s">
        <v>25256</v>
      </c>
      <c r="F1740" s="2">
        <v>44010</v>
      </c>
    </row>
    <row r="1741" spans="1:6" x14ac:dyDescent="0.3">
      <c r="A1741" t="s">
        <v>16819</v>
      </c>
      <c r="B1741" t="s">
        <v>64</v>
      </c>
      <c r="C1741" t="s">
        <v>25257</v>
      </c>
      <c r="D1741" t="s">
        <v>24947</v>
      </c>
      <c r="E1741" t="s">
        <v>25258</v>
      </c>
      <c r="F1741" s="2">
        <v>43865</v>
      </c>
    </row>
    <row r="1742" spans="1:6" x14ac:dyDescent="0.3">
      <c r="A1742" t="s">
        <v>16827</v>
      </c>
      <c r="B1742" t="s">
        <v>59</v>
      </c>
    </row>
    <row r="1743" spans="1:6" x14ac:dyDescent="0.3">
      <c r="A1743" t="s">
        <v>16832</v>
      </c>
      <c r="B1743" t="s">
        <v>59</v>
      </c>
    </row>
    <row r="1744" spans="1:6" x14ac:dyDescent="0.3">
      <c r="A1744" t="s">
        <v>16839</v>
      </c>
      <c r="B1744" t="s">
        <v>59</v>
      </c>
    </row>
    <row r="1745" spans="1:6" x14ac:dyDescent="0.3">
      <c r="A1745" t="s">
        <v>16852</v>
      </c>
      <c r="B1745" t="s">
        <v>59</v>
      </c>
    </row>
    <row r="1746" spans="1:6" x14ac:dyDescent="0.3">
      <c r="A1746" t="s">
        <v>16859</v>
      </c>
      <c r="B1746" t="s">
        <v>59</v>
      </c>
    </row>
    <row r="1747" spans="1:6" x14ac:dyDescent="0.3">
      <c r="A1747" t="s">
        <v>16870</v>
      </c>
      <c r="B1747" t="s">
        <v>64</v>
      </c>
      <c r="C1747" t="s">
        <v>25259</v>
      </c>
      <c r="D1747" t="s">
        <v>24947</v>
      </c>
      <c r="E1747" t="s">
        <v>25260</v>
      </c>
      <c r="F1747" s="2">
        <v>44026</v>
      </c>
    </row>
    <row r="1748" spans="1:6" x14ac:dyDescent="0.3">
      <c r="A1748" t="s">
        <v>16879</v>
      </c>
      <c r="B1748" t="s">
        <v>59</v>
      </c>
    </row>
    <row r="1749" spans="1:6" x14ac:dyDescent="0.3">
      <c r="A1749" t="s">
        <v>16887</v>
      </c>
      <c r="B1749" t="s">
        <v>59</v>
      </c>
    </row>
    <row r="1750" spans="1:6" x14ac:dyDescent="0.3">
      <c r="A1750" t="s">
        <v>16894</v>
      </c>
      <c r="B1750" t="s">
        <v>59</v>
      </c>
    </row>
    <row r="1751" spans="1:6" x14ac:dyDescent="0.3">
      <c r="A1751" t="s">
        <v>16902</v>
      </c>
      <c r="B1751" t="s">
        <v>59</v>
      </c>
    </row>
    <row r="1752" spans="1:6" x14ac:dyDescent="0.3">
      <c r="A1752" t="s">
        <v>16909</v>
      </c>
      <c r="B1752" t="s">
        <v>59</v>
      </c>
    </row>
    <row r="1753" spans="1:6" x14ac:dyDescent="0.3">
      <c r="A1753" t="s">
        <v>16916</v>
      </c>
      <c r="B1753" t="s">
        <v>59</v>
      </c>
    </row>
    <row r="1754" spans="1:6" x14ac:dyDescent="0.3">
      <c r="A1754" t="s">
        <v>16927</v>
      </c>
      <c r="B1754" t="s">
        <v>59</v>
      </c>
    </row>
    <row r="1755" spans="1:6" x14ac:dyDescent="0.3">
      <c r="A1755" t="s">
        <v>16939</v>
      </c>
      <c r="B1755" t="s">
        <v>59</v>
      </c>
    </row>
    <row r="1756" spans="1:6" x14ac:dyDescent="0.3">
      <c r="A1756" t="s">
        <v>16949</v>
      </c>
      <c r="B1756" t="s">
        <v>59</v>
      </c>
    </row>
    <row r="1757" spans="1:6" x14ac:dyDescent="0.3">
      <c r="A1757" t="s">
        <v>16957</v>
      </c>
      <c r="B1757" t="s">
        <v>59</v>
      </c>
    </row>
    <row r="1758" spans="1:6" x14ac:dyDescent="0.3">
      <c r="A1758" t="s">
        <v>16964</v>
      </c>
      <c r="B1758" t="s">
        <v>59</v>
      </c>
    </row>
    <row r="1759" spans="1:6" x14ac:dyDescent="0.3">
      <c r="A1759" t="s">
        <v>16971</v>
      </c>
      <c r="B1759" t="s">
        <v>59</v>
      </c>
    </row>
    <row r="1760" spans="1:6" x14ac:dyDescent="0.3">
      <c r="A1760" t="s">
        <v>16976</v>
      </c>
      <c r="B1760" t="s">
        <v>59</v>
      </c>
    </row>
    <row r="1761" spans="1:6" x14ac:dyDescent="0.3">
      <c r="A1761" t="s">
        <v>16982</v>
      </c>
      <c r="B1761" t="s">
        <v>59</v>
      </c>
    </row>
    <row r="1762" spans="1:6" x14ac:dyDescent="0.3">
      <c r="A1762" t="s">
        <v>16993</v>
      </c>
      <c r="B1762" t="s">
        <v>59</v>
      </c>
    </row>
    <row r="1763" spans="1:6" x14ac:dyDescent="0.3">
      <c r="A1763" t="s">
        <v>16995</v>
      </c>
      <c r="B1763" t="s">
        <v>59</v>
      </c>
    </row>
    <row r="1764" spans="1:6" x14ac:dyDescent="0.3">
      <c r="A1764" t="s">
        <v>17007</v>
      </c>
      <c r="B1764" t="s">
        <v>59</v>
      </c>
    </row>
    <row r="1765" spans="1:6" x14ac:dyDescent="0.3">
      <c r="A1765" t="s">
        <v>17014</v>
      </c>
      <c r="B1765" t="s">
        <v>59</v>
      </c>
    </row>
    <row r="1766" spans="1:6" x14ac:dyDescent="0.3">
      <c r="A1766" t="s">
        <v>17022</v>
      </c>
      <c r="B1766" t="s">
        <v>59</v>
      </c>
    </row>
    <row r="1767" spans="1:6" x14ac:dyDescent="0.3">
      <c r="A1767" t="s">
        <v>17029</v>
      </c>
      <c r="B1767" t="s">
        <v>59</v>
      </c>
    </row>
    <row r="1768" spans="1:6" x14ac:dyDescent="0.3">
      <c r="A1768" t="s">
        <v>17041</v>
      </c>
      <c r="B1768" t="s">
        <v>59</v>
      </c>
    </row>
    <row r="1769" spans="1:6" x14ac:dyDescent="0.3">
      <c r="A1769" t="s">
        <v>17050</v>
      </c>
      <c r="B1769" t="s">
        <v>59</v>
      </c>
    </row>
    <row r="1770" spans="1:6" x14ac:dyDescent="0.3">
      <c r="A1770" t="s">
        <v>17059</v>
      </c>
      <c r="B1770" t="s">
        <v>59</v>
      </c>
    </row>
    <row r="1771" spans="1:6" x14ac:dyDescent="0.3">
      <c r="A1771" t="s">
        <v>17067</v>
      </c>
      <c r="B1771" t="s">
        <v>59</v>
      </c>
    </row>
    <row r="1772" spans="1:6" x14ac:dyDescent="0.3">
      <c r="A1772" t="s">
        <v>17078</v>
      </c>
      <c r="B1772" t="s">
        <v>59</v>
      </c>
    </row>
    <row r="1773" spans="1:6" x14ac:dyDescent="0.3">
      <c r="A1773" t="s">
        <v>17086</v>
      </c>
      <c r="B1773" t="s">
        <v>64</v>
      </c>
      <c r="C1773" t="s">
        <v>25261</v>
      </c>
      <c r="D1773" t="s">
        <v>24947</v>
      </c>
      <c r="E1773" t="s">
        <v>25262</v>
      </c>
      <c r="F1773" s="2">
        <v>43697</v>
      </c>
    </row>
    <row r="1774" spans="1:6" x14ac:dyDescent="0.3">
      <c r="A1774" t="s">
        <v>17095</v>
      </c>
      <c r="B1774" t="s">
        <v>64</v>
      </c>
      <c r="C1774" t="s">
        <v>25263</v>
      </c>
      <c r="D1774" t="s">
        <v>24947</v>
      </c>
      <c r="E1774" t="s">
        <v>25264</v>
      </c>
      <c r="F1774" s="2">
        <v>43594</v>
      </c>
    </row>
    <row r="1775" spans="1:6" x14ac:dyDescent="0.3">
      <c r="A1775" t="s">
        <v>17107</v>
      </c>
      <c r="B1775" t="s">
        <v>59</v>
      </c>
    </row>
    <row r="1776" spans="1:6" x14ac:dyDescent="0.3">
      <c r="A1776" t="s">
        <v>17115</v>
      </c>
      <c r="B1776" t="s">
        <v>59</v>
      </c>
    </row>
    <row r="1777" spans="1:6" x14ac:dyDescent="0.3">
      <c r="A1777" t="s">
        <v>17122</v>
      </c>
      <c r="B1777" t="s">
        <v>64</v>
      </c>
      <c r="C1777" t="s">
        <v>25265</v>
      </c>
      <c r="D1777" t="s">
        <v>24947</v>
      </c>
      <c r="E1777" t="s">
        <v>25266</v>
      </c>
      <c r="F1777" s="2">
        <v>43927</v>
      </c>
    </row>
    <row r="1778" spans="1:6" x14ac:dyDescent="0.3">
      <c r="A1778" t="s">
        <v>17134</v>
      </c>
      <c r="B1778" t="s">
        <v>59</v>
      </c>
    </row>
    <row r="1779" spans="1:6" x14ac:dyDescent="0.3">
      <c r="A1779" t="s">
        <v>17143</v>
      </c>
      <c r="B1779" t="s">
        <v>59</v>
      </c>
    </row>
    <row r="1780" spans="1:6" x14ac:dyDescent="0.3">
      <c r="A1780" t="s">
        <v>17152</v>
      </c>
      <c r="B1780" t="s">
        <v>59</v>
      </c>
    </row>
    <row r="1781" spans="1:6" x14ac:dyDescent="0.3">
      <c r="A1781" t="s">
        <v>17161</v>
      </c>
      <c r="B1781" t="s">
        <v>59</v>
      </c>
    </row>
    <row r="1782" spans="1:6" x14ac:dyDescent="0.3">
      <c r="A1782" t="s">
        <v>17167</v>
      </c>
      <c r="B1782" t="s">
        <v>64</v>
      </c>
      <c r="C1782" t="s">
        <v>25267</v>
      </c>
      <c r="D1782" t="s">
        <v>24947</v>
      </c>
      <c r="E1782" t="s">
        <v>25268</v>
      </c>
      <c r="F1782" s="2">
        <v>43887</v>
      </c>
    </row>
    <row r="1783" spans="1:6" x14ac:dyDescent="0.3">
      <c r="A1783" t="s">
        <v>17174</v>
      </c>
      <c r="B1783" t="s">
        <v>59</v>
      </c>
    </row>
    <row r="1784" spans="1:6" x14ac:dyDescent="0.3">
      <c r="A1784" t="s">
        <v>17176</v>
      </c>
      <c r="B1784" t="s">
        <v>59</v>
      </c>
    </row>
    <row r="1785" spans="1:6" x14ac:dyDescent="0.3">
      <c r="A1785" t="s">
        <v>17184</v>
      </c>
      <c r="B1785" t="s">
        <v>59</v>
      </c>
    </row>
    <row r="1786" spans="1:6" x14ac:dyDescent="0.3">
      <c r="A1786" t="s">
        <v>17190</v>
      </c>
      <c r="B1786" t="s">
        <v>59</v>
      </c>
    </row>
    <row r="1787" spans="1:6" x14ac:dyDescent="0.3">
      <c r="A1787" t="s">
        <v>17197</v>
      </c>
      <c r="B1787" t="s">
        <v>59</v>
      </c>
    </row>
    <row r="1788" spans="1:6" x14ac:dyDescent="0.3">
      <c r="A1788" t="s">
        <v>17206</v>
      </c>
      <c r="B1788" t="s">
        <v>59</v>
      </c>
    </row>
    <row r="1789" spans="1:6" x14ac:dyDescent="0.3">
      <c r="A1789" t="s">
        <v>17220</v>
      </c>
      <c r="B1789" t="s">
        <v>59</v>
      </c>
    </row>
    <row r="1790" spans="1:6" x14ac:dyDescent="0.3">
      <c r="A1790" t="s">
        <v>17232</v>
      </c>
      <c r="B1790" t="s">
        <v>59</v>
      </c>
    </row>
    <row r="1791" spans="1:6" x14ac:dyDescent="0.3">
      <c r="A1791" t="s">
        <v>17238</v>
      </c>
      <c r="B1791" t="s">
        <v>59</v>
      </c>
    </row>
    <row r="1792" spans="1:6" x14ac:dyDescent="0.3">
      <c r="A1792" t="s">
        <v>17248</v>
      </c>
      <c r="B1792" t="s">
        <v>59</v>
      </c>
    </row>
    <row r="1793" spans="1:6" x14ac:dyDescent="0.3">
      <c r="A1793" t="s">
        <v>17257</v>
      </c>
      <c r="B1793" t="s">
        <v>59</v>
      </c>
    </row>
    <row r="1794" spans="1:6" x14ac:dyDescent="0.3">
      <c r="A1794" t="s">
        <v>17266</v>
      </c>
      <c r="B1794" t="s">
        <v>59</v>
      </c>
    </row>
    <row r="1795" spans="1:6" x14ac:dyDescent="0.3">
      <c r="A1795" t="s">
        <v>17273</v>
      </c>
      <c r="B1795" t="s">
        <v>59</v>
      </c>
    </row>
    <row r="1796" spans="1:6" x14ac:dyDescent="0.3">
      <c r="A1796" t="s">
        <v>17280</v>
      </c>
      <c r="B1796" t="s">
        <v>59</v>
      </c>
    </row>
    <row r="1797" spans="1:6" x14ac:dyDescent="0.3">
      <c r="A1797" t="s">
        <v>17290</v>
      </c>
      <c r="B1797" t="s">
        <v>59</v>
      </c>
    </row>
    <row r="1798" spans="1:6" x14ac:dyDescent="0.3">
      <c r="A1798" t="s">
        <v>17303</v>
      </c>
      <c r="B1798" t="s">
        <v>59</v>
      </c>
    </row>
    <row r="1799" spans="1:6" x14ac:dyDescent="0.3">
      <c r="A1799" t="s">
        <v>17312</v>
      </c>
      <c r="B1799" t="s">
        <v>59</v>
      </c>
    </row>
    <row r="1800" spans="1:6" x14ac:dyDescent="0.3">
      <c r="A1800" t="s">
        <v>17321</v>
      </c>
      <c r="B1800" t="s">
        <v>59</v>
      </c>
    </row>
    <row r="1801" spans="1:6" x14ac:dyDescent="0.3">
      <c r="A1801" t="s">
        <v>17332</v>
      </c>
      <c r="B1801" t="s">
        <v>59</v>
      </c>
    </row>
    <row r="1802" spans="1:6" x14ac:dyDescent="0.3">
      <c r="A1802" t="s">
        <v>17339</v>
      </c>
      <c r="B1802" t="s">
        <v>64</v>
      </c>
      <c r="C1802" t="s">
        <v>25269</v>
      </c>
      <c r="D1802" t="s">
        <v>24947</v>
      </c>
      <c r="E1802" t="s">
        <v>25270</v>
      </c>
      <c r="F1802" s="2">
        <v>43677</v>
      </c>
    </row>
    <row r="1803" spans="1:6" x14ac:dyDescent="0.3">
      <c r="A1803" t="s">
        <v>17351</v>
      </c>
      <c r="B1803" t="s">
        <v>59</v>
      </c>
    </row>
    <row r="1804" spans="1:6" x14ac:dyDescent="0.3">
      <c r="A1804" t="s">
        <v>17358</v>
      </c>
      <c r="B1804" t="s">
        <v>59</v>
      </c>
    </row>
    <row r="1805" spans="1:6" x14ac:dyDescent="0.3">
      <c r="A1805" t="s">
        <v>17368</v>
      </c>
      <c r="B1805" t="s">
        <v>59</v>
      </c>
    </row>
    <row r="1806" spans="1:6" x14ac:dyDescent="0.3">
      <c r="A1806" t="s">
        <v>17374</v>
      </c>
      <c r="B1806" t="s">
        <v>59</v>
      </c>
    </row>
    <row r="1807" spans="1:6" x14ac:dyDescent="0.3">
      <c r="A1807" t="s">
        <v>17382</v>
      </c>
      <c r="B1807" t="s">
        <v>64</v>
      </c>
      <c r="C1807" t="s">
        <v>25271</v>
      </c>
      <c r="D1807" t="s">
        <v>24947</v>
      </c>
      <c r="E1807" t="s">
        <v>25272</v>
      </c>
      <c r="F1807" s="2">
        <v>44010</v>
      </c>
    </row>
    <row r="1808" spans="1:6" x14ac:dyDescent="0.3">
      <c r="A1808" t="s">
        <v>17391</v>
      </c>
      <c r="B1808" t="s">
        <v>59</v>
      </c>
    </row>
    <row r="1809" spans="1:6" x14ac:dyDescent="0.3">
      <c r="A1809" t="s">
        <v>17399</v>
      </c>
      <c r="B1809" t="s">
        <v>59</v>
      </c>
    </row>
    <row r="1810" spans="1:6" x14ac:dyDescent="0.3">
      <c r="A1810" t="s">
        <v>17407</v>
      </c>
      <c r="B1810" t="s">
        <v>59</v>
      </c>
    </row>
    <row r="1811" spans="1:6" x14ac:dyDescent="0.3">
      <c r="A1811" t="s">
        <v>17421</v>
      </c>
      <c r="B1811" t="s">
        <v>59</v>
      </c>
    </row>
    <row r="1812" spans="1:6" x14ac:dyDescent="0.3">
      <c r="A1812" t="s">
        <v>17429</v>
      </c>
      <c r="B1812" t="s">
        <v>59</v>
      </c>
    </row>
    <row r="1813" spans="1:6" x14ac:dyDescent="0.3">
      <c r="A1813" t="s">
        <v>17436</v>
      </c>
      <c r="B1813" t="s">
        <v>59</v>
      </c>
    </row>
    <row r="1814" spans="1:6" x14ac:dyDescent="0.3">
      <c r="A1814" t="s">
        <v>17448</v>
      </c>
      <c r="B1814" t="s">
        <v>59</v>
      </c>
    </row>
    <row r="1815" spans="1:6" x14ac:dyDescent="0.3">
      <c r="A1815" t="s">
        <v>17458</v>
      </c>
      <c r="B1815" t="s">
        <v>59</v>
      </c>
    </row>
    <row r="1816" spans="1:6" x14ac:dyDescent="0.3">
      <c r="A1816" t="s">
        <v>17466</v>
      </c>
      <c r="B1816" t="s">
        <v>59</v>
      </c>
    </row>
    <row r="1817" spans="1:6" x14ac:dyDescent="0.3">
      <c r="A1817" t="s">
        <v>17474</v>
      </c>
      <c r="B1817" t="s">
        <v>59</v>
      </c>
    </row>
    <row r="1818" spans="1:6" x14ac:dyDescent="0.3">
      <c r="A1818" t="s">
        <v>17484</v>
      </c>
      <c r="B1818" t="s">
        <v>59</v>
      </c>
    </row>
    <row r="1819" spans="1:6" x14ac:dyDescent="0.3">
      <c r="A1819" t="s">
        <v>17498</v>
      </c>
      <c r="B1819" t="s">
        <v>59</v>
      </c>
    </row>
    <row r="1820" spans="1:6" x14ac:dyDescent="0.3">
      <c r="A1820" t="s">
        <v>17505</v>
      </c>
      <c r="B1820" t="s">
        <v>64</v>
      </c>
      <c r="C1820" t="s">
        <v>25273</v>
      </c>
      <c r="D1820" t="s">
        <v>24947</v>
      </c>
      <c r="E1820" t="s">
        <v>25274</v>
      </c>
      <c r="F1820" s="2">
        <v>43858</v>
      </c>
    </row>
    <row r="1821" spans="1:6" x14ac:dyDescent="0.3">
      <c r="A1821" t="s">
        <v>17514</v>
      </c>
      <c r="B1821" t="s">
        <v>64</v>
      </c>
      <c r="C1821" t="s">
        <v>25275</v>
      </c>
      <c r="D1821" t="s">
        <v>24947</v>
      </c>
      <c r="E1821" t="s">
        <v>25276</v>
      </c>
      <c r="F1821" s="2">
        <v>43768</v>
      </c>
    </row>
    <row r="1822" spans="1:6" x14ac:dyDescent="0.3">
      <c r="A1822" t="s">
        <v>17523</v>
      </c>
      <c r="B1822" t="s">
        <v>64</v>
      </c>
      <c r="C1822" t="s">
        <v>25277</v>
      </c>
      <c r="D1822" t="s">
        <v>24947</v>
      </c>
      <c r="E1822" t="s">
        <v>25278</v>
      </c>
      <c r="F1822" s="2">
        <v>44349</v>
      </c>
    </row>
    <row r="1823" spans="1:6" x14ac:dyDescent="0.3">
      <c r="A1823" t="s">
        <v>17538</v>
      </c>
      <c r="B1823" t="s">
        <v>59</v>
      </c>
    </row>
    <row r="1824" spans="1:6" x14ac:dyDescent="0.3">
      <c r="A1824" t="s">
        <v>17550</v>
      </c>
      <c r="B1824" t="s">
        <v>59</v>
      </c>
    </row>
    <row r="1825" spans="1:6" x14ac:dyDescent="0.3">
      <c r="A1825" t="s">
        <v>17559</v>
      </c>
      <c r="B1825" t="s">
        <v>64</v>
      </c>
      <c r="C1825" t="s">
        <v>25279</v>
      </c>
      <c r="D1825" t="s">
        <v>24947</v>
      </c>
      <c r="E1825" t="s">
        <v>25280</v>
      </c>
      <c r="F1825" s="2">
        <v>43790</v>
      </c>
    </row>
    <row r="1826" spans="1:6" x14ac:dyDescent="0.3">
      <c r="A1826" t="s">
        <v>17570</v>
      </c>
      <c r="B1826" t="s">
        <v>59</v>
      </c>
    </row>
    <row r="1827" spans="1:6" x14ac:dyDescent="0.3">
      <c r="A1827" t="s">
        <v>17579</v>
      </c>
      <c r="B1827" t="s">
        <v>59</v>
      </c>
    </row>
    <row r="1828" spans="1:6" x14ac:dyDescent="0.3">
      <c r="A1828" t="s">
        <v>17588</v>
      </c>
      <c r="B1828" t="s">
        <v>59</v>
      </c>
    </row>
    <row r="1829" spans="1:6" x14ac:dyDescent="0.3">
      <c r="A1829" t="s">
        <v>17597</v>
      </c>
      <c r="B1829" t="s">
        <v>59</v>
      </c>
    </row>
    <row r="1830" spans="1:6" x14ac:dyDescent="0.3">
      <c r="A1830" t="s">
        <v>17603</v>
      </c>
      <c r="B1830" t="s">
        <v>59</v>
      </c>
    </row>
    <row r="1831" spans="1:6" x14ac:dyDescent="0.3">
      <c r="A1831" t="s">
        <v>17610</v>
      </c>
      <c r="B1831" t="s">
        <v>59</v>
      </c>
    </row>
    <row r="1832" spans="1:6" x14ac:dyDescent="0.3">
      <c r="A1832" t="s">
        <v>17617</v>
      </c>
      <c r="B1832" t="s">
        <v>59</v>
      </c>
    </row>
    <row r="1833" spans="1:6" x14ac:dyDescent="0.3">
      <c r="A1833" t="s">
        <v>17622</v>
      </c>
      <c r="B1833" t="s">
        <v>59</v>
      </c>
    </row>
    <row r="1834" spans="1:6" x14ac:dyDescent="0.3">
      <c r="A1834" t="s">
        <v>17637</v>
      </c>
      <c r="B1834" t="s">
        <v>59</v>
      </c>
    </row>
    <row r="1835" spans="1:6" x14ac:dyDescent="0.3">
      <c r="A1835" t="s">
        <v>17647</v>
      </c>
      <c r="B1835" t="s">
        <v>59</v>
      </c>
    </row>
    <row r="1836" spans="1:6" x14ac:dyDescent="0.3">
      <c r="A1836" t="s">
        <v>17652</v>
      </c>
      <c r="B1836" t="s">
        <v>59</v>
      </c>
    </row>
    <row r="1837" spans="1:6" x14ac:dyDescent="0.3">
      <c r="A1837" t="s">
        <v>17664</v>
      </c>
      <c r="B1837" t="s">
        <v>59</v>
      </c>
    </row>
    <row r="1838" spans="1:6" x14ac:dyDescent="0.3">
      <c r="A1838" t="s">
        <v>17670</v>
      </c>
      <c r="B1838" t="s">
        <v>59</v>
      </c>
    </row>
    <row r="1839" spans="1:6" x14ac:dyDescent="0.3">
      <c r="A1839" t="s">
        <v>17678</v>
      </c>
      <c r="B1839" t="s">
        <v>59</v>
      </c>
    </row>
    <row r="1840" spans="1:6" x14ac:dyDescent="0.3">
      <c r="A1840" t="s">
        <v>17685</v>
      </c>
      <c r="B1840" t="s">
        <v>59</v>
      </c>
    </row>
    <row r="1841" spans="1:6" x14ac:dyDescent="0.3">
      <c r="A1841" t="s">
        <v>17692</v>
      </c>
      <c r="B1841" t="s">
        <v>59</v>
      </c>
    </row>
    <row r="1842" spans="1:6" x14ac:dyDescent="0.3">
      <c r="A1842" t="s">
        <v>17698</v>
      </c>
      <c r="B1842" t="s">
        <v>59</v>
      </c>
    </row>
    <row r="1843" spans="1:6" x14ac:dyDescent="0.3">
      <c r="A1843" t="s">
        <v>17704</v>
      </c>
      <c r="B1843" t="s">
        <v>59</v>
      </c>
    </row>
    <row r="1844" spans="1:6" x14ac:dyDescent="0.3">
      <c r="A1844" t="s">
        <v>17710</v>
      </c>
      <c r="B1844" t="s">
        <v>59</v>
      </c>
    </row>
    <row r="1845" spans="1:6" x14ac:dyDescent="0.3">
      <c r="A1845" t="s">
        <v>17716</v>
      </c>
      <c r="B1845" t="s">
        <v>59</v>
      </c>
    </row>
    <row r="1846" spans="1:6" x14ac:dyDescent="0.3">
      <c r="A1846" t="s">
        <v>17728</v>
      </c>
      <c r="B1846" t="s">
        <v>59</v>
      </c>
    </row>
    <row r="1847" spans="1:6" x14ac:dyDescent="0.3">
      <c r="A1847" t="s">
        <v>17739</v>
      </c>
      <c r="B1847" t="s">
        <v>64</v>
      </c>
      <c r="C1847" t="s">
        <v>25281</v>
      </c>
      <c r="D1847" t="s">
        <v>24947</v>
      </c>
      <c r="E1847" t="s">
        <v>25282</v>
      </c>
      <c r="F1847" s="2">
        <v>43744</v>
      </c>
    </row>
    <row r="1848" spans="1:6" x14ac:dyDescent="0.3">
      <c r="A1848" t="s">
        <v>17748</v>
      </c>
      <c r="B1848" t="s">
        <v>59</v>
      </c>
    </row>
    <row r="1849" spans="1:6" x14ac:dyDescent="0.3">
      <c r="A1849" t="s">
        <v>17759</v>
      </c>
      <c r="B1849" t="s">
        <v>59</v>
      </c>
    </row>
    <row r="1850" spans="1:6" x14ac:dyDescent="0.3">
      <c r="A1850" t="s">
        <v>17764</v>
      </c>
      <c r="B1850" t="s">
        <v>59</v>
      </c>
    </row>
    <row r="1851" spans="1:6" x14ac:dyDescent="0.3">
      <c r="A1851" t="s">
        <v>17769</v>
      </c>
      <c r="B1851" t="s">
        <v>59</v>
      </c>
    </row>
    <row r="1852" spans="1:6" x14ac:dyDescent="0.3">
      <c r="A1852" t="s">
        <v>17776</v>
      </c>
      <c r="B1852" t="s">
        <v>59</v>
      </c>
    </row>
    <row r="1853" spans="1:6" x14ac:dyDescent="0.3">
      <c r="A1853" t="s">
        <v>17784</v>
      </c>
      <c r="B1853" t="s">
        <v>59</v>
      </c>
    </row>
    <row r="1854" spans="1:6" x14ac:dyDescent="0.3">
      <c r="A1854" t="s">
        <v>17792</v>
      </c>
      <c r="B1854" t="s">
        <v>59</v>
      </c>
    </row>
    <row r="1855" spans="1:6" x14ac:dyDescent="0.3">
      <c r="A1855" t="s">
        <v>17799</v>
      </c>
      <c r="B1855" t="s">
        <v>59</v>
      </c>
    </row>
    <row r="1856" spans="1:6" x14ac:dyDescent="0.3">
      <c r="A1856" t="s">
        <v>17805</v>
      </c>
      <c r="B1856" t="s">
        <v>59</v>
      </c>
    </row>
    <row r="1857" spans="1:6" x14ac:dyDescent="0.3">
      <c r="A1857" t="s">
        <v>17816</v>
      </c>
      <c r="B1857" t="s">
        <v>59</v>
      </c>
    </row>
    <row r="1858" spans="1:6" x14ac:dyDescent="0.3">
      <c r="A1858" t="s">
        <v>17822</v>
      </c>
      <c r="B1858" t="s">
        <v>59</v>
      </c>
    </row>
    <row r="1859" spans="1:6" x14ac:dyDescent="0.3">
      <c r="A1859" t="s">
        <v>17827</v>
      </c>
      <c r="B1859" t="s">
        <v>59</v>
      </c>
    </row>
    <row r="1860" spans="1:6" x14ac:dyDescent="0.3">
      <c r="A1860" t="s">
        <v>17836</v>
      </c>
      <c r="B1860" t="s">
        <v>59</v>
      </c>
    </row>
    <row r="1861" spans="1:6" x14ac:dyDescent="0.3">
      <c r="A1861" t="s">
        <v>17842</v>
      </c>
      <c r="B1861" t="s">
        <v>59</v>
      </c>
    </row>
    <row r="1862" spans="1:6" x14ac:dyDescent="0.3">
      <c r="A1862" t="s">
        <v>17849</v>
      </c>
      <c r="B1862" t="s">
        <v>59</v>
      </c>
    </row>
    <row r="1863" spans="1:6" x14ac:dyDescent="0.3">
      <c r="A1863" t="s">
        <v>17858</v>
      </c>
      <c r="B1863" t="s">
        <v>59</v>
      </c>
    </row>
    <row r="1864" spans="1:6" x14ac:dyDescent="0.3">
      <c r="A1864" t="s">
        <v>17865</v>
      </c>
      <c r="B1864" t="s">
        <v>59</v>
      </c>
    </row>
    <row r="1865" spans="1:6" x14ac:dyDescent="0.3">
      <c r="A1865" t="s">
        <v>17873</v>
      </c>
      <c r="B1865" t="s">
        <v>59</v>
      </c>
    </row>
    <row r="1866" spans="1:6" x14ac:dyDescent="0.3">
      <c r="A1866" t="s">
        <v>17878</v>
      </c>
      <c r="B1866" t="s">
        <v>59</v>
      </c>
    </row>
    <row r="1867" spans="1:6" x14ac:dyDescent="0.3">
      <c r="A1867" t="s">
        <v>17885</v>
      </c>
      <c r="B1867" t="s">
        <v>59</v>
      </c>
    </row>
    <row r="1868" spans="1:6" x14ac:dyDescent="0.3">
      <c r="A1868" t="s">
        <v>17892</v>
      </c>
      <c r="B1868" t="s">
        <v>59</v>
      </c>
    </row>
    <row r="1869" spans="1:6" x14ac:dyDescent="0.3">
      <c r="A1869" t="s">
        <v>17903</v>
      </c>
      <c r="B1869" t="s">
        <v>64</v>
      </c>
      <c r="C1869" t="s">
        <v>25283</v>
      </c>
      <c r="D1869" t="s">
        <v>24947</v>
      </c>
      <c r="E1869" t="s">
        <v>25284</v>
      </c>
      <c r="F1869" s="2">
        <v>43697</v>
      </c>
    </row>
    <row r="1870" spans="1:6" x14ac:dyDescent="0.3">
      <c r="A1870" t="s">
        <v>17913</v>
      </c>
      <c r="B1870" t="s">
        <v>59</v>
      </c>
    </row>
    <row r="1871" spans="1:6" x14ac:dyDescent="0.3">
      <c r="A1871" t="s">
        <v>17919</v>
      </c>
      <c r="B1871" t="s">
        <v>59</v>
      </c>
    </row>
    <row r="1872" spans="1:6" x14ac:dyDescent="0.3">
      <c r="A1872" t="s">
        <v>17929</v>
      </c>
      <c r="B1872" t="s">
        <v>59</v>
      </c>
    </row>
    <row r="1873" spans="1:2" x14ac:dyDescent="0.3">
      <c r="A1873" t="s">
        <v>17940</v>
      </c>
      <c r="B1873" t="s">
        <v>59</v>
      </c>
    </row>
    <row r="1874" spans="1:2" x14ac:dyDescent="0.3">
      <c r="A1874" t="s">
        <v>17953</v>
      </c>
      <c r="B1874" t="s">
        <v>59</v>
      </c>
    </row>
    <row r="1875" spans="1:2" x14ac:dyDescent="0.3">
      <c r="A1875" t="s">
        <v>17963</v>
      </c>
      <c r="B1875" t="s">
        <v>59</v>
      </c>
    </row>
    <row r="1876" spans="1:2" x14ac:dyDescent="0.3">
      <c r="A1876" t="s">
        <v>17970</v>
      </c>
      <c r="B1876" t="s">
        <v>59</v>
      </c>
    </row>
    <row r="1877" spans="1:2" x14ac:dyDescent="0.3">
      <c r="A1877" t="s">
        <v>17980</v>
      </c>
      <c r="B1877" t="s">
        <v>59</v>
      </c>
    </row>
    <row r="1878" spans="1:2" x14ac:dyDescent="0.3">
      <c r="A1878" t="s">
        <v>17990</v>
      </c>
      <c r="B1878" t="s">
        <v>59</v>
      </c>
    </row>
    <row r="1879" spans="1:2" x14ac:dyDescent="0.3">
      <c r="A1879" t="s">
        <v>17995</v>
      </c>
      <c r="B1879" t="s">
        <v>59</v>
      </c>
    </row>
    <row r="1880" spans="1:2" x14ac:dyDescent="0.3">
      <c r="A1880" t="s">
        <v>18001</v>
      </c>
      <c r="B1880" t="s">
        <v>59</v>
      </c>
    </row>
    <row r="1881" spans="1:2" x14ac:dyDescent="0.3">
      <c r="A1881" t="s">
        <v>18013</v>
      </c>
      <c r="B1881" t="s">
        <v>59</v>
      </c>
    </row>
    <row r="1882" spans="1:2" x14ac:dyDescent="0.3">
      <c r="A1882" t="s">
        <v>18025</v>
      </c>
      <c r="B1882" t="s">
        <v>59</v>
      </c>
    </row>
    <row r="1883" spans="1:2" x14ac:dyDescent="0.3">
      <c r="A1883" t="s">
        <v>18031</v>
      </c>
      <c r="B1883" t="s">
        <v>59</v>
      </c>
    </row>
    <row r="1884" spans="1:2" x14ac:dyDescent="0.3">
      <c r="A1884" t="s">
        <v>18041</v>
      </c>
      <c r="B1884" t="s">
        <v>59</v>
      </c>
    </row>
    <row r="1885" spans="1:2" x14ac:dyDescent="0.3">
      <c r="A1885" t="s">
        <v>18049</v>
      </c>
      <c r="B1885" t="s">
        <v>59</v>
      </c>
    </row>
    <row r="1886" spans="1:2" x14ac:dyDescent="0.3">
      <c r="A1886" t="s">
        <v>18058</v>
      </c>
      <c r="B1886" t="s">
        <v>59</v>
      </c>
    </row>
    <row r="1887" spans="1:2" x14ac:dyDescent="0.3">
      <c r="A1887" t="s">
        <v>18064</v>
      </c>
      <c r="B1887" t="s">
        <v>59</v>
      </c>
    </row>
    <row r="1888" spans="1:2" x14ac:dyDescent="0.3">
      <c r="A1888" t="s">
        <v>18074</v>
      </c>
      <c r="B1888" t="s">
        <v>59</v>
      </c>
    </row>
    <row r="1889" spans="1:6" x14ac:dyDescent="0.3">
      <c r="A1889" t="s">
        <v>18086</v>
      </c>
      <c r="B1889" t="s">
        <v>59</v>
      </c>
    </row>
    <row r="1890" spans="1:6" x14ac:dyDescent="0.3">
      <c r="A1890" t="s">
        <v>18100</v>
      </c>
      <c r="B1890" t="s">
        <v>59</v>
      </c>
    </row>
    <row r="1891" spans="1:6" x14ac:dyDescent="0.3">
      <c r="A1891" t="s">
        <v>18110</v>
      </c>
      <c r="B1891" t="s">
        <v>59</v>
      </c>
    </row>
    <row r="1892" spans="1:6" x14ac:dyDescent="0.3">
      <c r="A1892" t="s">
        <v>18121</v>
      </c>
      <c r="B1892" t="s">
        <v>59</v>
      </c>
    </row>
    <row r="1893" spans="1:6" x14ac:dyDescent="0.3">
      <c r="A1893" t="s">
        <v>18130</v>
      </c>
      <c r="B1893" t="s">
        <v>64</v>
      </c>
      <c r="C1893" t="s">
        <v>25285</v>
      </c>
      <c r="D1893" t="s">
        <v>24947</v>
      </c>
      <c r="E1893" t="s">
        <v>25286</v>
      </c>
      <c r="F1893" s="2">
        <v>44152</v>
      </c>
    </row>
    <row r="1894" spans="1:6" x14ac:dyDescent="0.3">
      <c r="A1894" t="s">
        <v>18146</v>
      </c>
      <c r="B1894" t="s">
        <v>59</v>
      </c>
    </row>
    <row r="1895" spans="1:6" x14ac:dyDescent="0.3">
      <c r="A1895" t="s">
        <v>18159</v>
      </c>
      <c r="B1895" t="s">
        <v>59</v>
      </c>
    </row>
    <row r="1896" spans="1:6" x14ac:dyDescent="0.3">
      <c r="A1896" t="s">
        <v>18165</v>
      </c>
      <c r="B1896" t="s">
        <v>59</v>
      </c>
    </row>
    <row r="1897" spans="1:6" x14ac:dyDescent="0.3">
      <c r="A1897" t="s">
        <v>18178</v>
      </c>
      <c r="B1897" t="s">
        <v>59</v>
      </c>
    </row>
    <row r="1898" spans="1:6" x14ac:dyDescent="0.3">
      <c r="A1898" t="s">
        <v>18188</v>
      </c>
      <c r="B1898" t="s">
        <v>59</v>
      </c>
    </row>
    <row r="1899" spans="1:6" x14ac:dyDescent="0.3">
      <c r="A1899" t="s">
        <v>18198</v>
      </c>
      <c r="B1899" t="s">
        <v>59</v>
      </c>
    </row>
    <row r="1900" spans="1:6" x14ac:dyDescent="0.3">
      <c r="A1900" t="s">
        <v>18208</v>
      </c>
      <c r="B1900" t="s">
        <v>59</v>
      </c>
    </row>
    <row r="1901" spans="1:6" x14ac:dyDescent="0.3">
      <c r="A1901" t="s">
        <v>18217</v>
      </c>
      <c r="B1901" t="s">
        <v>59</v>
      </c>
    </row>
    <row r="1902" spans="1:6" x14ac:dyDescent="0.3">
      <c r="A1902" t="s">
        <v>18226</v>
      </c>
      <c r="B1902" t="s">
        <v>59</v>
      </c>
    </row>
    <row r="1903" spans="1:6" x14ac:dyDescent="0.3">
      <c r="A1903" t="s">
        <v>18233</v>
      </c>
      <c r="B1903" t="s">
        <v>59</v>
      </c>
    </row>
    <row r="1904" spans="1:6" x14ac:dyDescent="0.3">
      <c r="A1904" t="s">
        <v>18243</v>
      </c>
      <c r="B1904" t="s">
        <v>64</v>
      </c>
      <c r="C1904" t="s">
        <v>25287</v>
      </c>
      <c r="D1904" t="s">
        <v>24947</v>
      </c>
      <c r="E1904" t="s">
        <v>25288</v>
      </c>
      <c r="F1904" s="2">
        <v>43846</v>
      </c>
    </row>
    <row r="1905" spans="1:6" x14ac:dyDescent="0.3">
      <c r="A1905" t="s">
        <v>18253</v>
      </c>
      <c r="B1905" t="s">
        <v>64</v>
      </c>
      <c r="C1905" t="s">
        <v>25289</v>
      </c>
      <c r="D1905" t="s">
        <v>24947</v>
      </c>
      <c r="E1905" t="s">
        <v>25290</v>
      </c>
      <c r="F1905" s="2">
        <v>43556</v>
      </c>
    </row>
    <row r="1906" spans="1:6" x14ac:dyDescent="0.3">
      <c r="A1906" t="s">
        <v>18260</v>
      </c>
      <c r="B1906" t="s">
        <v>59</v>
      </c>
    </row>
    <row r="1907" spans="1:6" x14ac:dyDescent="0.3">
      <c r="A1907" t="s">
        <v>18271</v>
      </c>
      <c r="B1907" t="s">
        <v>59</v>
      </c>
    </row>
    <row r="1908" spans="1:6" x14ac:dyDescent="0.3">
      <c r="A1908" t="s">
        <v>18285</v>
      </c>
      <c r="B1908" t="s">
        <v>59</v>
      </c>
    </row>
    <row r="1909" spans="1:6" x14ac:dyDescent="0.3">
      <c r="A1909" t="s">
        <v>18294</v>
      </c>
      <c r="B1909" t="s">
        <v>59</v>
      </c>
    </row>
    <row r="1910" spans="1:6" x14ac:dyDescent="0.3">
      <c r="A1910" t="s">
        <v>18304</v>
      </c>
      <c r="B1910" t="s">
        <v>64</v>
      </c>
      <c r="C1910" t="s">
        <v>25291</v>
      </c>
      <c r="D1910" t="s">
        <v>24947</v>
      </c>
      <c r="E1910" t="s">
        <v>25292</v>
      </c>
      <c r="F1910" s="2">
        <v>43541</v>
      </c>
    </row>
    <row r="1911" spans="1:6" x14ac:dyDescent="0.3">
      <c r="A1911" t="s">
        <v>18315</v>
      </c>
      <c r="B1911" t="s">
        <v>64</v>
      </c>
      <c r="C1911" t="s">
        <v>25293</v>
      </c>
      <c r="D1911" t="s">
        <v>24947</v>
      </c>
      <c r="E1911" t="s">
        <v>25294</v>
      </c>
      <c r="F1911" s="2">
        <v>43544</v>
      </c>
    </row>
    <row r="1912" spans="1:6" x14ac:dyDescent="0.3">
      <c r="A1912" t="s">
        <v>18324</v>
      </c>
      <c r="B1912" t="s">
        <v>59</v>
      </c>
    </row>
    <row r="1913" spans="1:6" x14ac:dyDescent="0.3">
      <c r="A1913" t="s">
        <v>18332</v>
      </c>
      <c r="B1913" t="s">
        <v>64</v>
      </c>
      <c r="C1913" t="s">
        <v>25295</v>
      </c>
      <c r="D1913" t="s">
        <v>24947</v>
      </c>
      <c r="E1913" t="s">
        <v>25296</v>
      </c>
      <c r="F1913" s="2">
        <v>43585</v>
      </c>
    </row>
    <row r="1914" spans="1:6" x14ac:dyDescent="0.3">
      <c r="A1914" t="s">
        <v>18345</v>
      </c>
      <c r="B1914" t="s">
        <v>59</v>
      </c>
    </row>
    <row r="1915" spans="1:6" x14ac:dyDescent="0.3">
      <c r="A1915" t="s">
        <v>18351</v>
      </c>
      <c r="B1915" t="s">
        <v>59</v>
      </c>
    </row>
    <row r="1916" spans="1:6" x14ac:dyDescent="0.3">
      <c r="A1916" t="s">
        <v>18361</v>
      </c>
      <c r="B1916" t="s">
        <v>59</v>
      </c>
    </row>
    <row r="1917" spans="1:6" x14ac:dyDescent="0.3">
      <c r="A1917" t="s">
        <v>18372</v>
      </c>
      <c r="B1917" t="s">
        <v>59</v>
      </c>
    </row>
    <row r="1918" spans="1:6" x14ac:dyDescent="0.3">
      <c r="A1918" t="s">
        <v>18380</v>
      </c>
      <c r="B1918" t="s">
        <v>59</v>
      </c>
    </row>
    <row r="1919" spans="1:6" x14ac:dyDescent="0.3">
      <c r="A1919" t="s">
        <v>18387</v>
      </c>
      <c r="B1919" t="s">
        <v>59</v>
      </c>
    </row>
    <row r="1920" spans="1:6" x14ac:dyDescent="0.3">
      <c r="A1920" t="s">
        <v>18398</v>
      </c>
      <c r="B1920" t="s">
        <v>59</v>
      </c>
    </row>
    <row r="1921" spans="1:6" x14ac:dyDescent="0.3">
      <c r="A1921" t="s">
        <v>18405</v>
      </c>
      <c r="B1921" t="s">
        <v>59</v>
      </c>
    </row>
    <row r="1922" spans="1:6" x14ac:dyDescent="0.3">
      <c r="A1922" t="s">
        <v>18414</v>
      </c>
      <c r="B1922" t="s">
        <v>59</v>
      </c>
    </row>
    <row r="1923" spans="1:6" x14ac:dyDescent="0.3">
      <c r="A1923" t="s">
        <v>18424</v>
      </c>
      <c r="B1923" t="s">
        <v>59</v>
      </c>
    </row>
    <row r="1924" spans="1:6" x14ac:dyDescent="0.3">
      <c r="A1924" t="s">
        <v>18432</v>
      </c>
      <c r="B1924" t="s">
        <v>59</v>
      </c>
    </row>
    <row r="1925" spans="1:6" x14ac:dyDescent="0.3">
      <c r="A1925" t="s">
        <v>18440</v>
      </c>
      <c r="B1925" t="s">
        <v>59</v>
      </c>
    </row>
    <row r="1926" spans="1:6" x14ac:dyDescent="0.3">
      <c r="A1926" t="s">
        <v>18451</v>
      </c>
      <c r="B1926" t="s">
        <v>59</v>
      </c>
    </row>
    <row r="1927" spans="1:6" x14ac:dyDescent="0.3">
      <c r="A1927" t="s">
        <v>18456</v>
      </c>
      <c r="B1927" t="s">
        <v>59</v>
      </c>
    </row>
    <row r="1928" spans="1:6" x14ac:dyDescent="0.3">
      <c r="A1928" t="s">
        <v>18467</v>
      </c>
      <c r="B1928" t="s">
        <v>59</v>
      </c>
    </row>
    <row r="1929" spans="1:6" x14ac:dyDescent="0.3">
      <c r="A1929" t="s">
        <v>18476</v>
      </c>
      <c r="B1929" t="s">
        <v>59</v>
      </c>
    </row>
    <row r="1930" spans="1:6" x14ac:dyDescent="0.3">
      <c r="A1930" t="s">
        <v>18483</v>
      </c>
      <c r="B1930" t="s">
        <v>59</v>
      </c>
    </row>
    <row r="1931" spans="1:6" x14ac:dyDescent="0.3">
      <c r="A1931" t="s">
        <v>18490</v>
      </c>
      <c r="B1931" t="s">
        <v>59</v>
      </c>
    </row>
    <row r="1932" spans="1:6" x14ac:dyDescent="0.3">
      <c r="A1932" t="s">
        <v>18496</v>
      </c>
      <c r="B1932" t="s">
        <v>64</v>
      </c>
      <c r="C1932" t="s">
        <v>25297</v>
      </c>
      <c r="D1932" t="s">
        <v>24947</v>
      </c>
      <c r="E1932" t="s">
        <v>25298</v>
      </c>
      <c r="F1932" s="2">
        <v>43647</v>
      </c>
    </row>
    <row r="1933" spans="1:6" x14ac:dyDescent="0.3">
      <c r="A1933" t="s">
        <v>18506</v>
      </c>
      <c r="B1933" t="s">
        <v>59</v>
      </c>
    </row>
    <row r="1934" spans="1:6" x14ac:dyDescent="0.3">
      <c r="A1934" t="s">
        <v>18515</v>
      </c>
      <c r="B1934" t="s">
        <v>59</v>
      </c>
    </row>
    <row r="1935" spans="1:6" x14ac:dyDescent="0.3">
      <c r="A1935" t="s">
        <v>18520</v>
      </c>
      <c r="B1935" t="s">
        <v>59</v>
      </c>
    </row>
    <row r="1936" spans="1:6" x14ac:dyDescent="0.3">
      <c r="A1936" t="s">
        <v>18527</v>
      </c>
      <c r="B1936" t="s">
        <v>59</v>
      </c>
    </row>
    <row r="1937" spans="1:6" x14ac:dyDescent="0.3">
      <c r="A1937" t="s">
        <v>18534</v>
      </c>
      <c r="B1937" t="s">
        <v>59</v>
      </c>
    </row>
    <row r="1938" spans="1:6" x14ac:dyDescent="0.3">
      <c r="A1938" t="s">
        <v>18545</v>
      </c>
      <c r="B1938" t="s">
        <v>59</v>
      </c>
    </row>
    <row r="1939" spans="1:6" x14ac:dyDescent="0.3">
      <c r="A1939" t="s">
        <v>18555</v>
      </c>
      <c r="B1939" t="s">
        <v>59</v>
      </c>
    </row>
    <row r="1940" spans="1:6" x14ac:dyDescent="0.3">
      <c r="A1940" t="s">
        <v>18564</v>
      </c>
      <c r="B1940" t="s">
        <v>59</v>
      </c>
    </row>
    <row r="1941" spans="1:6" x14ac:dyDescent="0.3">
      <c r="A1941" t="s">
        <v>18569</v>
      </c>
      <c r="B1941" t="s">
        <v>59</v>
      </c>
    </row>
    <row r="1942" spans="1:6" x14ac:dyDescent="0.3">
      <c r="A1942" t="s">
        <v>18579</v>
      </c>
      <c r="B1942" t="s">
        <v>59</v>
      </c>
    </row>
    <row r="1943" spans="1:6" x14ac:dyDescent="0.3">
      <c r="A1943" t="s">
        <v>18593</v>
      </c>
      <c r="B1943" t="s">
        <v>59</v>
      </c>
    </row>
    <row r="1944" spans="1:6" x14ac:dyDescent="0.3">
      <c r="A1944" t="s">
        <v>18600</v>
      </c>
      <c r="B1944" t="s">
        <v>59</v>
      </c>
    </row>
    <row r="1945" spans="1:6" x14ac:dyDescent="0.3">
      <c r="A1945" t="s">
        <v>18607</v>
      </c>
      <c r="B1945" t="s">
        <v>59</v>
      </c>
    </row>
    <row r="1946" spans="1:6" x14ac:dyDescent="0.3">
      <c r="A1946" t="s">
        <v>18618</v>
      </c>
      <c r="B1946" t="s">
        <v>64</v>
      </c>
      <c r="C1946" t="s">
        <v>25299</v>
      </c>
      <c r="D1946" t="s">
        <v>24947</v>
      </c>
      <c r="E1946" t="s">
        <v>25300</v>
      </c>
      <c r="F1946" s="2">
        <v>44223</v>
      </c>
    </row>
    <row r="1947" spans="1:6" x14ac:dyDescent="0.3">
      <c r="A1947" t="s">
        <v>18628</v>
      </c>
      <c r="B1947" t="s">
        <v>59</v>
      </c>
    </row>
    <row r="1948" spans="1:6" x14ac:dyDescent="0.3">
      <c r="A1948" t="s">
        <v>18636</v>
      </c>
      <c r="B1948" t="s">
        <v>59</v>
      </c>
    </row>
    <row r="1949" spans="1:6" x14ac:dyDescent="0.3">
      <c r="A1949" t="s">
        <v>18647</v>
      </c>
      <c r="B1949" t="s">
        <v>59</v>
      </c>
    </row>
    <row r="1950" spans="1:6" x14ac:dyDescent="0.3">
      <c r="A1950" t="s">
        <v>18654</v>
      </c>
      <c r="B1950" t="s">
        <v>59</v>
      </c>
    </row>
    <row r="1951" spans="1:6" x14ac:dyDescent="0.3">
      <c r="A1951" t="s">
        <v>18658</v>
      </c>
      <c r="B1951" t="s">
        <v>59</v>
      </c>
    </row>
    <row r="1952" spans="1:6" x14ac:dyDescent="0.3">
      <c r="A1952" t="s">
        <v>18665</v>
      </c>
      <c r="B1952" t="s">
        <v>59</v>
      </c>
    </row>
    <row r="1953" spans="1:6" x14ac:dyDescent="0.3">
      <c r="A1953" t="s">
        <v>18677</v>
      </c>
      <c r="B1953" t="s">
        <v>59</v>
      </c>
    </row>
    <row r="1954" spans="1:6" x14ac:dyDescent="0.3">
      <c r="A1954" t="s">
        <v>18686</v>
      </c>
      <c r="B1954" t="s">
        <v>59</v>
      </c>
    </row>
    <row r="1955" spans="1:6" x14ac:dyDescent="0.3">
      <c r="A1955" t="s">
        <v>18690</v>
      </c>
      <c r="B1955" t="s">
        <v>59</v>
      </c>
    </row>
    <row r="1956" spans="1:6" x14ac:dyDescent="0.3">
      <c r="A1956" t="s">
        <v>18701</v>
      </c>
      <c r="B1956" t="s">
        <v>59</v>
      </c>
    </row>
    <row r="1957" spans="1:6" x14ac:dyDescent="0.3">
      <c r="A1957" t="s">
        <v>18710</v>
      </c>
      <c r="B1957" t="s">
        <v>64</v>
      </c>
      <c r="C1957" t="s">
        <v>25301</v>
      </c>
      <c r="D1957" t="s">
        <v>24947</v>
      </c>
      <c r="E1957" t="s">
        <v>25302</v>
      </c>
      <c r="F1957" s="2">
        <v>43887</v>
      </c>
    </row>
    <row r="1958" spans="1:6" x14ac:dyDescent="0.3">
      <c r="A1958" t="s">
        <v>18719</v>
      </c>
      <c r="B1958" t="s">
        <v>59</v>
      </c>
    </row>
    <row r="1959" spans="1:6" x14ac:dyDescent="0.3">
      <c r="A1959" t="s">
        <v>18725</v>
      </c>
      <c r="B1959" t="s">
        <v>59</v>
      </c>
    </row>
    <row r="1960" spans="1:6" x14ac:dyDescent="0.3">
      <c r="A1960" t="s">
        <v>18733</v>
      </c>
      <c r="B1960" t="s">
        <v>59</v>
      </c>
    </row>
    <row r="1961" spans="1:6" x14ac:dyDescent="0.3">
      <c r="A1961" t="s">
        <v>18746</v>
      </c>
      <c r="B1961" t="s">
        <v>59</v>
      </c>
    </row>
    <row r="1962" spans="1:6" x14ac:dyDescent="0.3">
      <c r="A1962" t="s">
        <v>18753</v>
      </c>
      <c r="B1962" t="s">
        <v>59</v>
      </c>
    </row>
    <row r="1963" spans="1:6" x14ac:dyDescent="0.3">
      <c r="A1963" t="s">
        <v>18763</v>
      </c>
      <c r="B1963" t="s">
        <v>59</v>
      </c>
    </row>
    <row r="1964" spans="1:6" x14ac:dyDescent="0.3">
      <c r="A1964" t="s">
        <v>18770</v>
      </c>
      <c r="B1964" t="s">
        <v>59</v>
      </c>
    </row>
    <row r="1965" spans="1:6" x14ac:dyDescent="0.3">
      <c r="A1965" t="s">
        <v>18778</v>
      </c>
      <c r="B1965" t="s">
        <v>59</v>
      </c>
    </row>
    <row r="1966" spans="1:6" x14ac:dyDescent="0.3">
      <c r="A1966" t="s">
        <v>18786</v>
      </c>
      <c r="B1966" t="s">
        <v>59</v>
      </c>
    </row>
    <row r="1967" spans="1:6" x14ac:dyDescent="0.3">
      <c r="A1967" t="s">
        <v>18798</v>
      </c>
      <c r="B1967" t="s">
        <v>59</v>
      </c>
    </row>
    <row r="1968" spans="1:6" x14ac:dyDescent="0.3">
      <c r="A1968" t="s">
        <v>18807</v>
      </c>
      <c r="B1968" t="s">
        <v>59</v>
      </c>
    </row>
    <row r="1969" spans="1:6" x14ac:dyDescent="0.3">
      <c r="A1969" t="s">
        <v>18817</v>
      </c>
      <c r="B1969" t="s">
        <v>59</v>
      </c>
    </row>
    <row r="1970" spans="1:6" x14ac:dyDescent="0.3">
      <c r="A1970" t="s">
        <v>18828</v>
      </c>
      <c r="B1970" t="s">
        <v>59</v>
      </c>
    </row>
    <row r="1971" spans="1:6" x14ac:dyDescent="0.3">
      <c r="A1971" t="s">
        <v>18838</v>
      </c>
      <c r="B1971" t="s">
        <v>59</v>
      </c>
    </row>
    <row r="1972" spans="1:6" x14ac:dyDescent="0.3">
      <c r="A1972" t="s">
        <v>18844</v>
      </c>
      <c r="B1972" t="s">
        <v>59</v>
      </c>
    </row>
    <row r="1973" spans="1:6" x14ac:dyDescent="0.3">
      <c r="A1973" t="s">
        <v>18856</v>
      </c>
      <c r="B1973" t="s">
        <v>59</v>
      </c>
    </row>
    <row r="1974" spans="1:6" x14ac:dyDescent="0.3">
      <c r="A1974" t="s">
        <v>18864</v>
      </c>
      <c r="B1974" t="s">
        <v>59</v>
      </c>
    </row>
    <row r="1975" spans="1:6" x14ac:dyDescent="0.3">
      <c r="A1975" t="s">
        <v>18872</v>
      </c>
      <c r="B1975" t="s">
        <v>59</v>
      </c>
    </row>
    <row r="1976" spans="1:6" x14ac:dyDescent="0.3">
      <c r="A1976" t="s">
        <v>18884</v>
      </c>
      <c r="B1976" t="s">
        <v>64</v>
      </c>
      <c r="C1976" t="s">
        <v>25303</v>
      </c>
      <c r="D1976" t="s">
        <v>24947</v>
      </c>
      <c r="E1976" t="s">
        <v>25304</v>
      </c>
      <c r="F1976" s="2">
        <v>43489</v>
      </c>
    </row>
    <row r="1977" spans="1:6" x14ac:dyDescent="0.3">
      <c r="A1977" t="s">
        <v>18890</v>
      </c>
      <c r="B1977" t="s">
        <v>59</v>
      </c>
    </row>
    <row r="1978" spans="1:6" x14ac:dyDescent="0.3">
      <c r="A1978" t="s">
        <v>18900</v>
      </c>
      <c r="B1978" t="s">
        <v>59</v>
      </c>
    </row>
    <row r="1979" spans="1:6" x14ac:dyDescent="0.3">
      <c r="A1979" t="s">
        <v>18912</v>
      </c>
      <c r="B1979" t="s">
        <v>59</v>
      </c>
    </row>
    <row r="1980" spans="1:6" x14ac:dyDescent="0.3">
      <c r="A1980" t="s">
        <v>18925</v>
      </c>
      <c r="B1980" t="s">
        <v>59</v>
      </c>
    </row>
    <row r="1981" spans="1:6" x14ac:dyDescent="0.3">
      <c r="A1981" t="s">
        <v>18936</v>
      </c>
      <c r="B1981" t="s">
        <v>59</v>
      </c>
    </row>
    <row r="1982" spans="1:6" x14ac:dyDescent="0.3">
      <c r="A1982" t="s">
        <v>18947</v>
      </c>
      <c r="B1982" t="s">
        <v>59</v>
      </c>
    </row>
    <row r="1983" spans="1:6" x14ac:dyDescent="0.3">
      <c r="A1983" t="s">
        <v>18954</v>
      </c>
      <c r="B1983" t="s">
        <v>59</v>
      </c>
    </row>
    <row r="1984" spans="1:6" x14ac:dyDescent="0.3">
      <c r="A1984" t="s">
        <v>18962</v>
      </c>
      <c r="B1984" t="s">
        <v>59</v>
      </c>
    </row>
    <row r="1985" spans="1:6" x14ac:dyDescent="0.3">
      <c r="A1985" t="s">
        <v>18970</v>
      </c>
      <c r="B1985" t="s">
        <v>59</v>
      </c>
    </row>
    <row r="1986" spans="1:6" x14ac:dyDescent="0.3">
      <c r="A1986" t="s">
        <v>18977</v>
      </c>
      <c r="B1986" t="s">
        <v>59</v>
      </c>
    </row>
    <row r="1987" spans="1:6" x14ac:dyDescent="0.3">
      <c r="A1987" t="s">
        <v>18987</v>
      </c>
      <c r="B1987" t="s">
        <v>59</v>
      </c>
    </row>
    <row r="1988" spans="1:6" x14ac:dyDescent="0.3">
      <c r="A1988" t="s">
        <v>19000</v>
      </c>
      <c r="B1988" t="s">
        <v>59</v>
      </c>
    </row>
    <row r="1989" spans="1:6" x14ac:dyDescent="0.3">
      <c r="A1989" t="s">
        <v>19005</v>
      </c>
      <c r="B1989" t="s">
        <v>59</v>
      </c>
    </row>
    <row r="1990" spans="1:6" x14ac:dyDescent="0.3">
      <c r="A1990" t="s">
        <v>19010</v>
      </c>
      <c r="B1990" t="s">
        <v>59</v>
      </c>
    </row>
    <row r="1991" spans="1:6" x14ac:dyDescent="0.3">
      <c r="A1991" t="s">
        <v>19016</v>
      </c>
      <c r="B1991" t="s">
        <v>59</v>
      </c>
    </row>
    <row r="1992" spans="1:6" x14ac:dyDescent="0.3">
      <c r="A1992" t="s">
        <v>19023</v>
      </c>
      <c r="B1992" t="s">
        <v>59</v>
      </c>
    </row>
    <row r="1993" spans="1:6" x14ac:dyDescent="0.3">
      <c r="A1993" t="s">
        <v>19032</v>
      </c>
      <c r="B1993" t="s">
        <v>59</v>
      </c>
    </row>
    <row r="1994" spans="1:6" x14ac:dyDescent="0.3">
      <c r="A1994" t="s">
        <v>19045</v>
      </c>
      <c r="B1994" t="s">
        <v>59</v>
      </c>
    </row>
    <row r="1995" spans="1:6" x14ac:dyDescent="0.3">
      <c r="A1995" t="s">
        <v>19053</v>
      </c>
      <c r="B1995" t="s">
        <v>59</v>
      </c>
    </row>
    <row r="1996" spans="1:6" x14ac:dyDescent="0.3">
      <c r="A1996" t="s">
        <v>19063</v>
      </c>
      <c r="B1996" t="s">
        <v>64</v>
      </c>
      <c r="C1996" t="s">
        <v>25305</v>
      </c>
      <c r="D1996" t="s">
        <v>24947</v>
      </c>
      <c r="E1996" t="s">
        <v>25306</v>
      </c>
      <c r="F1996" s="2">
        <v>42946</v>
      </c>
    </row>
    <row r="1997" spans="1:6" x14ac:dyDescent="0.3">
      <c r="A1997" t="s">
        <v>19078</v>
      </c>
      <c r="B1997" t="s">
        <v>59</v>
      </c>
    </row>
    <row r="1998" spans="1:6" x14ac:dyDescent="0.3">
      <c r="A1998" t="s">
        <v>19085</v>
      </c>
      <c r="B1998" t="s">
        <v>59</v>
      </c>
    </row>
    <row r="1999" spans="1:6" x14ac:dyDescent="0.3">
      <c r="A1999" t="s">
        <v>19090</v>
      </c>
      <c r="B1999" t="s">
        <v>59</v>
      </c>
    </row>
    <row r="2000" spans="1:6" x14ac:dyDescent="0.3">
      <c r="A2000" t="s">
        <v>19099</v>
      </c>
      <c r="B2000" t="s">
        <v>59</v>
      </c>
    </row>
    <row r="2001" spans="1:6" x14ac:dyDescent="0.3">
      <c r="A2001" t="s">
        <v>19111</v>
      </c>
      <c r="B2001" t="s">
        <v>59</v>
      </c>
    </row>
    <row r="2002" spans="1:6" x14ac:dyDescent="0.3">
      <c r="A2002" t="s">
        <v>19121</v>
      </c>
      <c r="B2002" t="s">
        <v>59</v>
      </c>
    </row>
    <row r="2003" spans="1:6" x14ac:dyDescent="0.3">
      <c r="A2003" t="s">
        <v>19131</v>
      </c>
      <c r="B2003" t="s">
        <v>59</v>
      </c>
    </row>
    <row r="2004" spans="1:6" x14ac:dyDescent="0.3">
      <c r="A2004" t="s">
        <v>19137</v>
      </c>
      <c r="B2004" t="s">
        <v>59</v>
      </c>
    </row>
    <row r="2005" spans="1:6" x14ac:dyDescent="0.3">
      <c r="A2005" t="s">
        <v>19144</v>
      </c>
      <c r="B2005" t="s">
        <v>64</v>
      </c>
      <c r="C2005" t="s">
        <v>25307</v>
      </c>
      <c r="D2005" t="s">
        <v>24947</v>
      </c>
      <c r="E2005" t="s">
        <v>25308</v>
      </c>
      <c r="F2005" s="2">
        <v>43608</v>
      </c>
    </row>
    <row r="2006" spans="1:6" x14ac:dyDescent="0.3">
      <c r="A2006" t="s">
        <v>19158</v>
      </c>
      <c r="B2006" t="s">
        <v>64</v>
      </c>
      <c r="C2006" t="s">
        <v>25309</v>
      </c>
      <c r="D2006" t="s">
        <v>24947</v>
      </c>
      <c r="E2006" t="s">
        <v>25310</v>
      </c>
      <c r="F2006" s="2">
        <v>44084</v>
      </c>
    </row>
    <row r="2007" spans="1:6" x14ac:dyDescent="0.3">
      <c r="A2007" t="s">
        <v>19169</v>
      </c>
      <c r="B2007" t="s">
        <v>59</v>
      </c>
    </row>
    <row r="2008" spans="1:6" x14ac:dyDescent="0.3">
      <c r="A2008" t="s">
        <v>19177</v>
      </c>
      <c r="B2008" t="s">
        <v>64</v>
      </c>
      <c r="C2008" t="s">
        <v>25311</v>
      </c>
      <c r="D2008" t="s">
        <v>24947</v>
      </c>
      <c r="E2008" t="s">
        <v>25312</v>
      </c>
      <c r="F2008" s="2">
        <v>44014</v>
      </c>
    </row>
    <row r="2009" spans="1:6" x14ac:dyDescent="0.3">
      <c r="A2009" t="s">
        <v>19183</v>
      </c>
      <c r="B2009" t="s">
        <v>59</v>
      </c>
    </row>
    <row r="2010" spans="1:6" x14ac:dyDescent="0.3">
      <c r="A2010" t="s">
        <v>19191</v>
      </c>
      <c r="B2010" t="s">
        <v>59</v>
      </c>
    </row>
    <row r="2011" spans="1:6" x14ac:dyDescent="0.3">
      <c r="A2011" t="s">
        <v>19203</v>
      </c>
      <c r="B2011" t="s">
        <v>59</v>
      </c>
    </row>
    <row r="2012" spans="1:6" x14ac:dyDescent="0.3">
      <c r="A2012" t="s">
        <v>19216</v>
      </c>
      <c r="B2012" t="s">
        <v>59</v>
      </c>
    </row>
    <row r="2013" spans="1:6" x14ac:dyDescent="0.3">
      <c r="A2013" t="s">
        <v>19224</v>
      </c>
      <c r="B2013" t="s">
        <v>59</v>
      </c>
    </row>
    <row r="2014" spans="1:6" x14ac:dyDescent="0.3">
      <c r="A2014" t="s">
        <v>19236</v>
      </c>
      <c r="B2014" t="s">
        <v>59</v>
      </c>
    </row>
    <row r="2015" spans="1:6" x14ac:dyDescent="0.3">
      <c r="A2015" t="s">
        <v>19243</v>
      </c>
      <c r="B2015" t="s">
        <v>59</v>
      </c>
    </row>
    <row r="2016" spans="1:6" x14ac:dyDescent="0.3">
      <c r="A2016" t="s">
        <v>19257</v>
      </c>
      <c r="B2016" t="s">
        <v>59</v>
      </c>
    </row>
    <row r="2017" spans="1:6" x14ac:dyDescent="0.3">
      <c r="A2017" t="s">
        <v>19265</v>
      </c>
      <c r="B2017" t="s">
        <v>59</v>
      </c>
    </row>
    <row r="2018" spans="1:6" x14ac:dyDescent="0.3">
      <c r="A2018" t="s">
        <v>19271</v>
      </c>
      <c r="B2018" t="s">
        <v>64</v>
      </c>
      <c r="C2018" t="s">
        <v>25313</v>
      </c>
      <c r="D2018" t="s">
        <v>24947</v>
      </c>
      <c r="E2018" t="s">
        <v>25314</v>
      </c>
      <c r="F2018" s="2">
        <v>43884</v>
      </c>
    </row>
    <row r="2019" spans="1:6" x14ac:dyDescent="0.3">
      <c r="A2019" t="s">
        <v>19281</v>
      </c>
      <c r="B2019" t="s">
        <v>59</v>
      </c>
    </row>
    <row r="2020" spans="1:6" x14ac:dyDescent="0.3">
      <c r="A2020" t="s">
        <v>19288</v>
      </c>
      <c r="B2020" t="s">
        <v>59</v>
      </c>
    </row>
    <row r="2021" spans="1:6" x14ac:dyDescent="0.3">
      <c r="A2021" t="s">
        <v>19299</v>
      </c>
      <c r="B2021" t="s">
        <v>59</v>
      </c>
    </row>
    <row r="2022" spans="1:6" x14ac:dyDescent="0.3">
      <c r="A2022" t="s">
        <v>19305</v>
      </c>
      <c r="B2022" t="s">
        <v>59</v>
      </c>
    </row>
    <row r="2023" spans="1:6" x14ac:dyDescent="0.3">
      <c r="A2023" t="s">
        <v>19314</v>
      </c>
      <c r="B2023" t="s">
        <v>59</v>
      </c>
    </row>
    <row r="2024" spans="1:6" x14ac:dyDescent="0.3">
      <c r="A2024" t="s">
        <v>19326</v>
      </c>
      <c r="B2024" t="s">
        <v>59</v>
      </c>
    </row>
    <row r="2025" spans="1:6" x14ac:dyDescent="0.3">
      <c r="A2025" t="s">
        <v>19334</v>
      </c>
      <c r="B2025" t="s">
        <v>59</v>
      </c>
    </row>
    <row r="2026" spans="1:6" x14ac:dyDescent="0.3">
      <c r="A2026" t="s">
        <v>19339</v>
      </c>
      <c r="B2026" t="s">
        <v>59</v>
      </c>
    </row>
    <row r="2027" spans="1:6" x14ac:dyDescent="0.3">
      <c r="A2027" t="s">
        <v>19350</v>
      </c>
      <c r="B2027" t="s">
        <v>59</v>
      </c>
    </row>
    <row r="2028" spans="1:6" x14ac:dyDescent="0.3">
      <c r="A2028" t="s">
        <v>19358</v>
      </c>
      <c r="B2028" t="s">
        <v>59</v>
      </c>
    </row>
    <row r="2029" spans="1:6" x14ac:dyDescent="0.3">
      <c r="A2029" t="s">
        <v>19368</v>
      </c>
      <c r="B2029" t="s">
        <v>59</v>
      </c>
    </row>
    <row r="2030" spans="1:6" x14ac:dyDescent="0.3">
      <c r="A2030" t="s">
        <v>19376</v>
      </c>
      <c r="B2030" t="s">
        <v>59</v>
      </c>
    </row>
    <row r="2031" spans="1:6" x14ac:dyDescent="0.3">
      <c r="A2031" t="s">
        <v>19387</v>
      </c>
      <c r="B2031" t="s">
        <v>59</v>
      </c>
    </row>
    <row r="2032" spans="1:6" x14ac:dyDescent="0.3">
      <c r="A2032" t="s">
        <v>19393</v>
      </c>
      <c r="B2032" t="s">
        <v>59</v>
      </c>
    </row>
    <row r="2033" spans="1:6" x14ac:dyDescent="0.3">
      <c r="A2033" t="s">
        <v>19406</v>
      </c>
      <c r="B2033" t="s">
        <v>59</v>
      </c>
    </row>
    <row r="2034" spans="1:6" x14ac:dyDescent="0.3">
      <c r="A2034" t="s">
        <v>19419</v>
      </c>
      <c r="B2034" t="s">
        <v>59</v>
      </c>
    </row>
    <row r="2035" spans="1:6" x14ac:dyDescent="0.3">
      <c r="A2035" t="s">
        <v>19431</v>
      </c>
      <c r="B2035" t="s">
        <v>59</v>
      </c>
    </row>
    <row r="2036" spans="1:6" x14ac:dyDescent="0.3">
      <c r="A2036" t="s">
        <v>19441</v>
      </c>
      <c r="B2036" t="s">
        <v>64</v>
      </c>
      <c r="C2036" t="s">
        <v>25315</v>
      </c>
      <c r="D2036" t="s">
        <v>24947</v>
      </c>
      <c r="E2036" t="s">
        <v>25316</v>
      </c>
      <c r="F2036" s="2">
        <v>43607</v>
      </c>
    </row>
    <row r="2037" spans="1:6" x14ac:dyDescent="0.3">
      <c r="A2037" t="s">
        <v>19452</v>
      </c>
      <c r="B2037" t="s">
        <v>59</v>
      </c>
    </row>
    <row r="2038" spans="1:6" x14ac:dyDescent="0.3">
      <c r="A2038" t="s">
        <v>19458</v>
      </c>
      <c r="B2038" t="s">
        <v>64</v>
      </c>
      <c r="C2038" t="s">
        <v>25317</v>
      </c>
      <c r="D2038" t="s">
        <v>24947</v>
      </c>
      <c r="E2038" t="s">
        <v>25318</v>
      </c>
      <c r="F2038" s="2">
        <v>43963</v>
      </c>
    </row>
    <row r="2039" spans="1:6" x14ac:dyDescent="0.3">
      <c r="A2039" t="s">
        <v>19471</v>
      </c>
      <c r="B2039" t="s">
        <v>59</v>
      </c>
    </row>
    <row r="2040" spans="1:6" x14ac:dyDescent="0.3">
      <c r="A2040" t="s">
        <v>19481</v>
      </c>
      <c r="B2040" t="s">
        <v>59</v>
      </c>
    </row>
    <row r="2041" spans="1:6" x14ac:dyDescent="0.3">
      <c r="A2041" t="s">
        <v>19488</v>
      </c>
      <c r="B2041" t="s">
        <v>59</v>
      </c>
    </row>
    <row r="2042" spans="1:6" x14ac:dyDescent="0.3">
      <c r="A2042" t="s">
        <v>19500</v>
      </c>
      <c r="B2042" t="s">
        <v>59</v>
      </c>
    </row>
    <row r="2043" spans="1:6" x14ac:dyDescent="0.3">
      <c r="A2043" t="s">
        <v>19508</v>
      </c>
      <c r="B2043" t="s">
        <v>59</v>
      </c>
    </row>
    <row r="2044" spans="1:6" x14ac:dyDescent="0.3">
      <c r="A2044" t="s">
        <v>19519</v>
      </c>
      <c r="B2044" t="s">
        <v>59</v>
      </c>
    </row>
    <row r="2045" spans="1:6" x14ac:dyDescent="0.3">
      <c r="A2045" t="s">
        <v>19533</v>
      </c>
      <c r="B2045" t="s">
        <v>59</v>
      </c>
    </row>
    <row r="2046" spans="1:6" x14ac:dyDescent="0.3">
      <c r="A2046" t="s">
        <v>19547</v>
      </c>
      <c r="B2046" t="s">
        <v>59</v>
      </c>
    </row>
    <row r="2047" spans="1:6" x14ac:dyDescent="0.3">
      <c r="A2047" t="s">
        <v>19559</v>
      </c>
      <c r="B2047" t="s">
        <v>59</v>
      </c>
    </row>
    <row r="2048" spans="1:6" x14ac:dyDescent="0.3">
      <c r="A2048" t="s">
        <v>19567</v>
      </c>
      <c r="B2048" t="s">
        <v>59</v>
      </c>
    </row>
    <row r="2049" spans="1:2" x14ac:dyDescent="0.3">
      <c r="A2049" t="s">
        <v>19578</v>
      </c>
      <c r="B2049" t="s">
        <v>59</v>
      </c>
    </row>
    <row r="2050" spans="1:2" x14ac:dyDescent="0.3">
      <c r="A2050" t="s">
        <v>19591</v>
      </c>
      <c r="B2050" t="s">
        <v>59</v>
      </c>
    </row>
    <row r="2051" spans="1:2" x14ac:dyDescent="0.3">
      <c r="A2051" t="s">
        <v>19597</v>
      </c>
      <c r="B2051" t="s">
        <v>59</v>
      </c>
    </row>
    <row r="2052" spans="1:2" x14ac:dyDescent="0.3">
      <c r="A2052" t="s">
        <v>19602</v>
      </c>
      <c r="B2052" t="s">
        <v>59</v>
      </c>
    </row>
    <row r="2053" spans="1:2" x14ac:dyDescent="0.3">
      <c r="A2053" t="s">
        <v>19607</v>
      </c>
      <c r="B2053" t="s">
        <v>59</v>
      </c>
    </row>
    <row r="2054" spans="1:2" x14ac:dyDescent="0.3">
      <c r="A2054" t="s">
        <v>19611</v>
      </c>
      <c r="B2054" t="s">
        <v>59</v>
      </c>
    </row>
    <row r="2055" spans="1:2" x14ac:dyDescent="0.3">
      <c r="A2055" t="s">
        <v>19618</v>
      </c>
      <c r="B2055" t="s">
        <v>59</v>
      </c>
    </row>
    <row r="2056" spans="1:2" x14ac:dyDescent="0.3">
      <c r="A2056" t="s">
        <v>19628</v>
      </c>
      <c r="B2056" t="s">
        <v>59</v>
      </c>
    </row>
    <row r="2057" spans="1:2" x14ac:dyDescent="0.3">
      <c r="A2057" t="s">
        <v>19634</v>
      </c>
      <c r="B2057" t="s">
        <v>59</v>
      </c>
    </row>
    <row r="2058" spans="1:2" x14ac:dyDescent="0.3">
      <c r="A2058" t="s">
        <v>19637</v>
      </c>
      <c r="B2058" t="s">
        <v>59</v>
      </c>
    </row>
    <row r="2059" spans="1:2" x14ac:dyDescent="0.3">
      <c r="A2059" t="s">
        <v>19641</v>
      </c>
      <c r="B2059" t="s">
        <v>59</v>
      </c>
    </row>
    <row r="2060" spans="1:2" x14ac:dyDescent="0.3">
      <c r="A2060" t="s">
        <v>19646</v>
      </c>
      <c r="B2060" t="s">
        <v>59</v>
      </c>
    </row>
    <row r="2061" spans="1:2" x14ac:dyDescent="0.3">
      <c r="A2061" t="s">
        <v>19652</v>
      </c>
      <c r="B2061" t="s">
        <v>59</v>
      </c>
    </row>
    <row r="2062" spans="1:2" x14ac:dyDescent="0.3">
      <c r="A2062" t="s">
        <v>19665</v>
      </c>
      <c r="B2062" t="s">
        <v>59</v>
      </c>
    </row>
    <row r="2063" spans="1:2" x14ac:dyDescent="0.3">
      <c r="A2063" t="s">
        <v>19672</v>
      </c>
      <c r="B2063" t="s">
        <v>59</v>
      </c>
    </row>
    <row r="2064" spans="1:2" x14ac:dyDescent="0.3">
      <c r="A2064" t="s">
        <v>19681</v>
      </c>
      <c r="B2064" t="s">
        <v>59</v>
      </c>
    </row>
    <row r="2065" spans="1:2" x14ac:dyDescent="0.3">
      <c r="A2065" t="s">
        <v>19689</v>
      </c>
      <c r="B2065" t="s">
        <v>59</v>
      </c>
    </row>
    <row r="2066" spans="1:2" x14ac:dyDescent="0.3">
      <c r="A2066" t="s">
        <v>19700</v>
      </c>
      <c r="B2066" t="s">
        <v>59</v>
      </c>
    </row>
    <row r="2067" spans="1:2" x14ac:dyDescent="0.3">
      <c r="A2067" t="s">
        <v>19707</v>
      </c>
      <c r="B2067" t="s">
        <v>59</v>
      </c>
    </row>
    <row r="2068" spans="1:2" x14ac:dyDescent="0.3">
      <c r="A2068" t="s">
        <v>19717</v>
      </c>
      <c r="B2068" t="s">
        <v>59</v>
      </c>
    </row>
    <row r="2069" spans="1:2" x14ac:dyDescent="0.3">
      <c r="A2069" t="s">
        <v>19723</v>
      </c>
      <c r="B2069" t="s">
        <v>59</v>
      </c>
    </row>
    <row r="2070" spans="1:2" x14ac:dyDescent="0.3">
      <c r="A2070" t="s">
        <v>19729</v>
      </c>
      <c r="B2070" t="s">
        <v>59</v>
      </c>
    </row>
    <row r="2071" spans="1:2" x14ac:dyDescent="0.3">
      <c r="A2071" t="s">
        <v>19733</v>
      </c>
      <c r="B2071" t="s">
        <v>59</v>
      </c>
    </row>
    <row r="2072" spans="1:2" x14ac:dyDescent="0.3">
      <c r="A2072" t="s">
        <v>19739</v>
      </c>
      <c r="B2072" t="s">
        <v>59</v>
      </c>
    </row>
    <row r="2073" spans="1:2" x14ac:dyDescent="0.3">
      <c r="A2073" t="s">
        <v>19744</v>
      </c>
      <c r="B2073" t="s">
        <v>59</v>
      </c>
    </row>
    <row r="2074" spans="1:2" x14ac:dyDescent="0.3">
      <c r="A2074" t="s">
        <v>19754</v>
      </c>
      <c r="B2074" t="s">
        <v>59</v>
      </c>
    </row>
    <row r="2075" spans="1:2" x14ac:dyDescent="0.3">
      <c r="A2075" t="s">
        <v>19759</v>
      </c>
      <c r="B2075" t="s">
        <v>59</v>
      </c>
    </row>
    <row r="2076" spans="1:2" x14ac:dyDescent="0.3">
      <c r="A2076" t="s">
        <v>19764</v>
      </c>
      <c r="B2076" t="s">
        <v>59</v>
      </c>
    </row>
    <row r="2077" spans="1:2" x14ac:dyDescent="0.3">
      <c r="A2077" t="s">
        <v>19770</v>
      </c>
      <c r="B2077" t="s">
        <v>59</v>
      </c>
    </row>
    <row r="2078" spans="1:2" x14ac:dyDescent="0.3">
      <c r="A2078" t="s">
        <v>19776</v>
      </c>
      <c r="B2078" t="s">
        <v>59</v>
      </c>
    </row>
    <row r="2079" spans="1:2" x14ac:dyDescent="0.3">
      <c r="A2079" t="s">
        <v>19787</v>
      </c>
      <c r="B2079" t="s">
        <v>59</v>
      </c>
    </row>
    <row r="2080" spans="1:2" x14ac:dyDescent="0.3">
      <c r="A2080" t="s">
        <v>19793</v>
      </c>
      <c r="B2080" t="s">
        <v>59</v>
      </c>
    </row>
    <row r="2081" spans="1:2" x14ac:dyDescent="0.3">
      <c r="A2081" t="s">
        <v>19798</v>
      </c>
      <c r="B2081" t="s">
        <v>59</v>
      </c>
    </row>
    <row r="2082" spans="1:2" x14ac:dyDescent="0.3">
      <c r="A2082" t="s">
        <v>19804</v>
      </c>
      <c r="B2082" t="s">
        <v>59</v>
      </c>
    </row>
    <row r="2083" spans="1:2" x14ac:dyDescent="0.3">
      <c r="A2083" t="s">
        <v>19810</v>
      </c>
      <c r="B2083" t="s">
        <v>59</v>
      </c>
    </row>
    <row r="2084" spans="1:2" x14ac:dyDescent="0.3">
      <c r="A2084" t="s">
        <v>19814</v>
      </c>
      <c r="B2084" t="s">
        <v>59</v>
      </c>
    </row>
    <row r="2085" spans="1:2" x14ac:dyDescent="0.3">
      <c r="A2085" t="s">
        <v>19817</v>
      </c>
      <c r="B2085" t="s">
        <v>59</v>
      </c>
    </row>
    <row r="2086" spans="1:2" x14ac:dyDescent="0.3">
      <c r="A2086" t="s">
        <v>19821</v>
      </c>
      <c r="B2086" t="s">
        <v>59</v>
      </c>
    </row>
    <row r="2087" spans="1:2" x14ac:dyDescent="0.3">
      <c r="A2087" t="s">
        <v>19826</v>
      </c>
      <c r="B2087" t="s">
        <v>59</v>
      </c>
    </row>
    <row r="2088" spans="1:2" x14ac:dyDescent="0.3">
      <c r="A2088" t="s">
        <v>19839</v>
      </c>
      <c r="B2088" t="s">
        <v>59</v>
      </c>
    </row>
    <row r="2089" spans="1:2" x14ac:dyDescent="0.3">
      <c r="A2089" t="s">
        <v>19853</v>
      </c>
      <c r="B2089" t="s">
        <v>59</v>
      </c>
    </row>
    <row r="2090" spans="1:2" x14ac:dyDescent="0.3">
      <c r="A2090" t="s">
        <v>19859</v>
      </c>
      <c r="B2090" t="s">
        <v>59</v>
      </c>
    </row>
    <row r="2091" spans="1:2" x14ac:dyDescent="0.3">
      <c r="A2091" t="s">
        <v>19864</v>
      </c>
      <c r="B2091" t="s">
        <v>59</v>
      </c>
    </row>
    <row r="2092" spans="1:2" x14ac:dyDescent="0.3">
      <c r="A2092" t="s">
        <v>19870</v>
      </c>
      <c r="B2092" t="s">
        <v>59</v>
      </c>
    </row>
    <row r="2093" spans="1:2" x14ac:dyDescent="0.3">
      <c r="A2093" t="s">
        <v>19874</v>
      </c>
      <c r="B2093" t="s">
        <v>59</v>
      </c>
    </row>
    <row r="2094" spans="1:2" x14ac:dyDescent="0.3">
      <c r="A2094" t="s">
        <v>19879</v>
      </c>
      <c r="B2094" t="s">
        <v>59</v>
      </c>
    </row>
    <row r="2095" spans="1:2" x14ac:dyDescent="0.3">
      <c r="A2095" t="s">
        <v>19882</v>
      </c>
      <c r="B2095" t="s">
        <v>59</v>
      </c>
    </row>
    <row r="2096" spans="1:2" x14ac:dyDescent="0.3">
      <c r="A2096" t="s">
        <v>19887</v>
      </c>
      <c r="B2096" t="s">
        <v>59</v>
      </c>
    </row>
    <row r="2097" spans="1:6" x14ac:dyDescent="0.3">
      <c r="A2097" t="s">
        <v>19892</v>
      </c>
      <c r="B2097" t="s">
        <v>59</v>
      </c>
    </row>
    <row r="2098" spans="1:6" x14ac:dyDescent="0.3">
      <c r="A2098" t="s">
        <v>19898</v>
      </c>
      <c r="B2098" t="s">
        <v>59</v>
      </c>
    </row>
    <row r="2099" spans="1:6" x14ac:dyDescent="0.3">
      <c r="A2099" t="s">
        <v>19902</v>
      </c>
      <c r="B2099" t="s">
        <v>59</v>
      </c>
    </row>
    <row r="2100" spans="1:6" x14ac:dyDescent="0.3">
      <c r="A2100" t="s">
        <v>19906</v>
      </c>
      <c r="B2100" t="s">
        <v>59</v>
      </c>
    </row>
    <row r="2101" spans="1:6" x14ac:dyDescent="0.3">
      <c r="A2101" t="s">
        <v>19912</v>
      </c>
      <c r="B2101" t="s">
        <v>59</v>
      </c>
    </row>
    <row r="2102" spans="1:6" x14ac:dyDescent="0.3">
      <c r="A2102" t="s">
        <v>19917</v>
      </c>
      <c r="B2102" t="s">
        <v>59</v>
      </c>
    </row>
    <row r="2103" spans="1:6" x14ac:dyDescent="0.3">
      <c r="A2103" t="s">
        <v>19920</v>
      </c>
      <c r="B2103" t="s">
        <v>64</v>
      </c>
      <c r="C2103" t="s">
        <v>25319</v>
      </c>
      <c r="D2103" t="s">
        <v>24947</v>
      </c>
      <c r="E2103" t="s">
        <v>25320</v>
      </c>
      <c r="F2103" s="2">
        <v>43536</v>
      </c>
    </row>
    <row r="2104" spans="1:6" x14ac:dyDescent="0.3">
      <c r="A2104" t="s">
        <v>19924</v>
      </c>
      <c r="B2104" t="s">
        <v>59</v>
      </c>
    </row>
    <row r="2105" spans="1:6" x14ac:dyDescent="0.3">
      <c r="A2105" t="s">
        <v>19930</v>
      </c>
      <c r="B2105" t="s">
        <v>59</v>
      </c>
    </row>
    <row r="2106" spans="1:6" x14ac:dyDescent="0.3">
      <c r="A2106" t="s">
        <v>19942</v>
      </c>
      <c r="B2106" t="s">
        <v>59</v>
      </c>
    </row>
    <row r="2107" spans="1:6" x14ac:dyDescent="0.3">
      <c r="A2107" t="s">
        <v>19949</v>
      </c>
      <c r="B2107" t="s">
        <v>59</v>
      </c>
    </row>
    <row r="2108" spans="1:6" x14ac:dyDescent="0.3">
      <c r="A2108" t="s">
        <v>19959</v>
      </c>
      <c r="B2108" t="s">
        <v>59</v>
      </c>
    </row>
    <row r="2109" spans="1:6" x14ac:dyDescent="0.3">
      <c r="A2109" t="s">
        <v>19971</v>
      </c>
      <c r="B2109" t="s">
        <v>59</v>
      </c>
    </row>
    <row r="2110" spans="1:6" x14ac:dyDescent="0.3">
      <c r="A2110" t="s">
        <v>19978</v>
      </c>
      <c r="B2110" t="s">
        <v>59</v>
      </c>
    </row>
    <row r="2111" spans="1:6" x14ac:dyDescent="0.3">
      <c r="A2111" t="s">
        <v>19985</v>
      </c>
      <c r="B2111" t="s">
        <v>59</v>
      </c>
    </row>
    <row r="2112" spans="1:6" x14ac:dyDescent="0.3">
      <c r="A2112" t="s">
        <v>19992</v>
      </c>
      <c r="B2112" t="s">
        <v>59</v>
      </c>
    </row>
    <row r="2113" spans="1:6" x14ac:dyDescent="0.3">
      <c r="A2113" t="s">
        <v>19998</v>
      </c>
      <c r="B2113" t="s">
        <v>59</v>
      </c>
    </row>
    <row r="2114" spans="1:6" x14ac:dyDescent="0.3">
      <c r="A2114" t="s">
        <v>20003</v>
      </c>
      <c r="B2114" t="s">
        <v>59</v>
      </c>
    </row>
    <row r="2115" spans="1:6" x14ac:dyDescent="0.3">
      <c r="A2115" t="s">
        <v>20017</v>
      </c>
      <c r="B2115" t="s">
        <v>59</v>
      </c>
    </row>
    <row r="2116" spans="1:6" x14ac:dyDescent="0.3">
      <c r="A2116" t="s">
        <v>20029</v>
      </c>
      <c r="B2116" t="s">
        <v>59</v>
      </c>
    </row>
    <row r="2117" spans="1:6" x14ac:dyDescent="0.3">
      <c r="A2117" t="s">
        <v>20035</v>
      </c>
      <c r="B2117" t="s">
        <v>59</v>
      </c>
    </row>
    <row r="2118" spans="1:6" x14ac:dyDescent="0.3">
      <c r="A2118" t="s">
        <v>20042</v>
      </c>
      <c r="B2118" t="s">
        <v>59</v>
      </c>
    </row>
    <row r="2119" spans="1:6" x14ac:dyDescent="0.3">
      <c r="A2119" t="s">
        <v>20050</v>
      </c>
      <c r="B2119" t="s">
        <v>59</v>
      </c>
    </row>
    <row r="2120" spans="1:6" x14ac:dyDescent="0.3">
      <c r="A2120" t="s">
        <v>20057</v>
      </c>
      <c r="B2120" t="s">
        <v>59</v>
      </c>
    </row>
    <row r="2121" spans="1:6" x14ac:dyDescent="0.3">
      <c r="A2121" t="s">
        <v>20068</v>
      </c>
      <c r="B2121" t="s">
        <v>64</v>
      </c>
      <c r="C2121" t="s">
        <v>25321</v>
      </c>
      <c r="D2121" t="s">
        <v>24947</v>
      </c>
      <c r="E2121" t="s">
        <v>25322</v>
      </c>
      <c r="F2121" s="2">
        <v>44260</v>
      </c>
    </row>
    <row r="2122" spans="1:6" x14ac:dyDescent="0.3">
      <c r="A2122" t="s">
        <v>20077</v>
      </c>
      <c r="B2122" t="s">
        <v>59</v>
      </c>
    </row>
    <row r="2123" spans="1:6" x14ac:dyDescent="0.3">
      <c r="A2123" t="s">
        <v>20088</v>
      </c>
      <c r="B2123" t="s">
        <v>59</v>
      </c>
    </row>
    <row r="2124" spans="1:6" x14ac:dyDescent="0.3">
      <c r="A2124" t="s">
        <v>20096</v>
      </c>
      <c r="B2124" t="s">
        <v>59</v>
      </c>
    </row>
    <row r="2125" spans="1:6" x14ac:dyDescent="0.3">
      <c r="A2125" t="s">
        <v>20104</v>
      </c>
      <c r="B2125" t="s">
        <v>59</v>
      </c>
    </row>
    <row r="2126" spans="1:6" x14ac:dyDescent="0.3">
      <c r="A2126" t="s">
        <v>20117</v>
      </c>
      <c r="B2126" t="s">
        <v>59</v>
      </c>
    </row>
    <row r="2127" spans="1:6" x14ac:dyDescent="0.3">
      <c r="A2127" t="s">
        <v>20124</v>
      </c>
      <c r="B2127" t="s">
        <v>59</v>
      </c>
    </row>
    <row r="2128" spans="1:6" x14ac:dyDescent="0.3">
      <c r="A2128" t="s">
        <v>20136</v>
      </c>
      <c r="B2128" t="s">
        <v>59</v>
      </c>
    </row>
    <row r="2129" spans="1:6" x14ac:dyDescent="0.3">
      <c r="A2129" t="s">
        <v>20148</v>
      </c>
      <c r="B2129" t="s">
        <v>59</v>
      </c>
    </row>
    <row r="2130" spans="1:6" x14ac:dyDescent="0.3">
      <c r="A2130" t="s">
        <v>20160</v>
      </c>
      <c r="B2130" t="s">
        <v>59</v>
      </c>
    </row>
    <row r="2131" spans="1:6" x14ac:dyDescent="0.3">
      <c r="A2131" t="s">
        <v>20173</v>
      </c>
      <c r="B2131" t="s">
        <v>59</v>
      </c>
    </row>
    <row r="2132" spans="1:6" x14ac:dyDescent="0.3">
      <c r="A2132" t="s">
        <v>20180</v>
      </c>
      <c r="B2132" t="s">
        <v>59</v>
      </c>
    </row>
    <row r="2133" spans="1:6" x14ac:dyDescent="0.3">
      <c r="A2133" t="s">
        <v>20193</v>
      </c>
      <c r="B2133" t="s">
        <v>59</v>
      </c>
    </row>
    <row r="2134" spans="1:6" x14ac:dyDescent="0.3">
      <c r="A2134" t="s">
        <v>20202</v>
      </c>
      <c r="B2134" t="s">
        <v>59</v>
      </c>
    </row>
    <row r="2135" spans="1:6" x14ac:dyDescent="0.3">
      <c r="A2135" t="s">
        <v>20212</v>
      </c>
      <c r="B2135" t="s">
        <v>59</v>
      </c>
    </row>
    <row r="2136" spans="1:6" x14ac:dyDescent="0.3">
      <c r="A2136" t="s">
        <v>20219</v>
      </c>
      <c r="B2136" t="s">
        <v>64</v>
      </c>
      <c r="C2136" t="s">
        <v>25323</v>
      </c>
      <c r="D2136" t="s">
        <v>24947</v>
      </c>
      <c r="E2136" t="s">
        <v>25324</v>
      </c>
      <c r="F2136" s="2">
        <v>43499</v>
      </c>
    </row>
    <row r="2137" spans="1:6" x14ac:dyDescent="0.3">
      <c r="A2137" t="s">
        <v>20229</v>
      </c>
      <c r="B2137" t="s">
        <v>59</v>
      </c>
    </row>
    <row r="2138" spans="1:6" x14ac:dyDescent="0.3">
      <c r="A2138" t="s">
        <v>20233</v>
      </c>
      <c r="B2138" t="s">
        <v>59</v>
      </c>
    </row>
    <row r="2139" spans="1:6" x14ac:dyDescent="0.3">
      <c r="A2139" t="s">
        <v>20238</v>
      </c>
      <c r="B2139" t="s">
        <v>64</v>
      </c>
      <c r="C2139" t="s">
        <v>25325</v>
      </c>
      <c r="D2139" t="s">
        <v>24947</v>
      </c>
      <c r="E2139" t="s">
        <v>25326</v>
      </c>
      <c r="F2139" s="2">
        <v>43493</v>
      </c>
    </row>
    <row r="2140" spans="1:6" x14ac:dyDescent="0.3">
      <c r="A2140" t="s">
        <v>20249</v>
      </c>
      <c r="B2140" t="s">
        <v>59</v>
      </c>
    </row>
    <row r="2141" spans="1:6" x14ac:dyDescent="0.3">
      <c r="A2141" t="s">
        <v>20255</v>
      </c>
      <c r="B2141" t="s">
        <v>64</v>
      </c>
      <c r="C2141" t="s">
        <v>25327</v>
      </c>
      <c r="D2141" t="s">
        <v>24947</v>
      </c>
      <c r="E2141" t="s">
        <v>25328</v>
      </c>
      <c r="F2141" s="2">
        <v>43850</v>
      </c>
    </row>
    <row r="2142" spans="1:6" x14ac:dyDescent="0.3">
      <c r="A2142" t="s">
        <v>20263</v>
      </c>
      <c r="B2142" t="s">
        <v>59</v>
      </c>
    </row>
    <row r="2143" spans="1:6" x14ac:dyDescent="0.3">
      <c r="A2143" t="s">
        <v>20266</v>
      </c>
      <c r="B2143" t="s">
        <v>59</v>
      </c>
    </row>
    <row r="2144" spans="1:6" x14ac:dyDescent="0.3">
      <c r="A2144" t="s">
        <v>20271</v>
      </c>
      <c r="B2144" t="s">
        <v>59</v>
      </c>
    </row>
    <row r="2145" spans="1:6" x14ac:dyDescent="0.3">
      <c r="A2145" t="s">
        <v>20280</v>
      </c>
      <c r="B2145" t="s">
        <v>64</v>
      </c>
      <c r="C2145" t="s">
        <v>25329</v>
      </c>
      <c r="D2145" t="s">
        <v>24947</v>
      </c>
      <c r="E2145" t="s">
        <v>25330</v>
      </c>
      <c r="F2145" s="2">
        <v>43903</v>
      </c>
    </row>
    <row r="2146" spans="1:6" x14ac:dyDescent="0.3">
      <c r="A2146" t="s">
        <v>20294</v>
      </c>
      <c r="B2146" t="s">
        <v>59</v>
      </c>
    </row>
    <row r="2147" spans="1:6" x14ac:dyDescent="0.3">
      <c r="A2147" t="s">
        <v>20301</v>
      </c>
      <c r="B2147" t="s">
        <v>59</v>
      </c>
    </row>
    <row r="2148" spans="1:6" x14ac:dyDescent="0.3">
      <c r="A2148" t="s">
        <v>20306</v>
      </c>
      <c r="B2148" t="s">
        <v>59</v>
      </c>
    </row>
    <row r="2149" spans="1:6" x14ac:dyDescent="0.3">
      <c r="A2149" t="s">
        <v>20312</v>
      </c>
      <c r="B2149" t="s">
        <v>59</v>
      </c>
    </row>
    <row r="2150" spans="1:6" x14ac:dyDescent="0.3">
      <c r="A2150" t="s">
        <v>20318</v>
      </c>
      <c r="B2150" t="s">
        <v>59</v>
      </c>
    </row>
    <row r="2151" spans="1:6" x14ac:dyDescent="0.3">
      <c r="A2151" t="s">
        <v>20327</v>
      </c>
      <c r="B2151" t="s">
        <v>59</v>
      </c>
    </row>
    <row r="2152" spans="1:6" x14ac:dyDescent="0.3">
      <c r="A2152" t="s">
        <v>20340</v>
      </c>
      <c r="B2152" t="s">
        <v>59</v>
      </c>
    </row>
    <row r="2153" spans="1:6" x14ac:dyDescent="0.3">
      <c r="A2153" t="s">
        <v>20351</v>
      </c>
      <c r="B2153" t="s">
        <v>59</v>
      </c>
    </row>
    <row r="2154" spans="1:6" x14ac:dyDescent="0.3">
      <c r="A2154" t="s">
        <v>20360</v>
      </c>
      <c r="B2154" t="s">
        <v>59</v>
      </c>
    </row>
    <row r="2155" spans="1:6" x14ac:dyDescent="0.3">
      <c r="A2155" t="s">
        <v>20368</v>
      </c>
      <c r="B2155" t="s">
        <v>59</v>
      </c>
    </row>
    <row r="2156" spans="1:6" x14ac:dyDescent="0.3">
      <c r="A2156" t="s">
        <v>20376</v>
      </c>
      <c r="B2156" t="s">
        <v>59</v>
      </c>
    </row>
    <row r="2157" spans="1:6" x14ac:dyDescent="0.3">
      <c r="A2157" t="s">
        <v>20382</v>
      </c>
      <c r="B2157" t="s">
        <v>64</v>
      </c>
      <c r="C2157" t="s">
        <v>25331</v>
      </c>
      <c r="D2157" t="s">
        <v>24947</v>
      </c>
      <c r="E2157" t="s">
        <v>25332</v>
      </c>
      <c r="F2157" s="2">
        <v>43566</v>
      </c>
    </row>
    <row r="2158" spans="1:6" x14ac:dyDescent="0.3">
      <c r="A2158" t="s">
        <v>20390</v>
      </c>
      <c r="B2158" t="s">
        <v>64</v>
      </c>
      <c r="C2158" t="s">
        <v>25333</v>
      </c>
      <c r="D2158" t="s">
        <v>24947</v>
      </c>
      <c r="E2158" t="s">
        <v>25334</v>
      </c>
      <c r="F2158" s="2">
        <v>43475</v>
      </c>
    </row>
    <row r="2159" spans="1:6" x14ac:dyDescent="0.3">
      <c r="A2159" t="s">
        <v>20399</v>
      </c>
      <c r="B2159" t="s">
        <v>59</v>
      </c>
    </row>
    <row r="2160" spans="1:6" x14ac:dyDescent="0.3">
      <c r="A2160" t="s">
        <v>20405</v>
      </c>
      <c r="B2160" t="s">
        <v>59</v>
      </c>
    </row>
    <row r="2161" spans="1:6" x14ac:dyDescent="0.3">
      <c r="A2161" t="s">
        <v>20409</v>
      </c>
      <c r="B2161" t="s">
        <v>59</v>
      </c>
    </row>
    <row r="2162" spans="1:6" x14ac:dyDescent="0.3">
      <c r="A2162" t="s">
        <v>20414</v>
      </c>
      <c r="B2162" t="s">
        <v>59</v>
      </c>
    </row>
    <row r="2163" spans="1:6" x14ac:dyDescent="0.3">
      <c r="A2163" t="s">
        <v>20419</v>
      </c>
      <c r="B2163" t="s">
        <v>59</v>
      </c>
    </row>
    <row r="2164" spans="1:6" x14ac:dyDescent="0.3">
      <c r="A2164" t="s">
        <v>20426</v>
      </c>
      <c r="B2164" t="s">
        <v>59</v>
      </c>
    </row>
    <row r="2165" spans="1:6" x14ac:dyDescent="0.3">
      <c r="A2165" t="s">
        <v>20436</v>
      </c>
      <c r="B2165" t="s">
        <v>59</v>
      </c>
    </row>
    <row r="2166" spans="1:6" x14ac:dyDescent="0.3">
      <c r="A2166" t="s">
        <v>20444</v>
      </c>
      <c r="B2166" t="s">
        <v>59</v>
      </c>
    </row>
    <row r="2167" spans="1:6" x14ac:dyDescent="0.3">
      <c r="A2167" t="s">
        <v>20454</v>
      </c>
      <c r="B2167" t="s">
        <v>59</v>
      </c>
    </row>
    <row r="2168" spans="1:6" x14ac:dyDescent="0.3">
      <c r="A2168" t="s">
        <v>20467</v>
      </c>
      <c r="B2168" t="s">
        <v>59</v>
      </c>
    </row>
    <row r="2169" spans="1:6" x14ac:dyDescent="0.3">
      <c r="A2169" t="s">
        <v>20478</v>
      </c>
      <c r="B2169" t="s">
        <v>59</v>
      </c>
    </row>
    <row r="2170" spans="1:6" x14ac:dyDescent="0.3">
      <c r="A2170" t="s">
        <v>20487</v>
      </c>
      <c r="B2170" t="s">
        <v>59</v>
      </c>
    </row>
    <row r="2171" spans="1:6" x14ac:dyDescent="0.3">
      <c r="A2171" t="s">
        <v>20496</v>
      </c>
      <c r="B2171" t="s">
        <v>59</v>
      </c>
    </row>
    <row r="2172" spans="1:6" x14ac:dyDescent="0.3">
      <c r="A2172" t="s">
        <v>20505</v>
      </c>
      <c r="B2172" t="s">
        <v>64</v>
      </c>
      <c r="C2172" t="s">
        <v>25335</v>
      </c>
      <c r="D2172" t="s">
        <v>24947</v>
      </c>
      <c r="E2172" t="s">
        <v>25336</v>
      </c>
      <c r="F2172" s="2">
        <v>43409</v>
      </c>
    </row>
    <row r="2173" spans="1:6" x14ac:dyDescent="0.3">
      <c r="A2173" t="s">
        <v>20514</v>
      </c>
      <c r="B2173" t="s">
        <v>59</v>
      </c>
    </row>
    <row r="2174" spans="1:6" x14ac:dyDescent="0.3">
      <c r="A2174" t="s">
        <v>20523</v>
      </c>
      <c r="B2174" t="s">
        <v>59</v>
      </c>
    </row>
    <row r="2175" spans="1:6" x14ac:dyDescent="0.3">
      <c r="A2175" t="s">
        <v>20530</v>
      </c>
      <c r="B2175" t="s">
        <v>59</v>
      </c>
    </row>
    <row r="2176" spans="1:6" x14ac:dyDescent="0.3">
      <c r="A2176" t="s">
        <v>20540</v>
      </c>
      <c r="B2176" t="s">
        <v>59</v>
      </c>
    </row>
    <row r="2177" spans="1:6" x14ac:dyDescent="0.3">
      <c r="A2177" t="s">
        <v>20549</v>
      </c>
      <c r="B2177" t="s">
        <v>59</v>
      </c>
    </row>
    <row r="2178" spans="1:6" x14ac:dyDescent="0.3">
      <c r="A2178" t="s">
        <v>20554</v>
      </c>
      <c r="B2178" t="s">
        <v>59</v>
      </c>
    </row>
    <row r="2179" spans="1:6" x14ac:dyDescent="0.3">
      <c r="A2179" t="s">
        <v>20562</v>
      </c>
      <c r="B2179" t="s">
        <v>59</v>
      </c>
    </row>
    <row r="2180" spans="1:6" x14ac:dyDescent="0.3">
      <c r="A2180" t="s">
        <v>20571</v>
      </c>
      <c r="B2180" t="s">
        <v>64</v>
      </c>
      <c r="C2180" t="s">
        <v>25337</v>
      </c>
      <c r="D2180" t="s">
        <v>24947</v>
      </c>
      <c r="E2180" t="s">
        <v>25338</v>
      </c>
      <c r="F2180" s="2">
        <v>44294</v>
      </c>
    </row>
    <row r="2181" spans="1:6" x14ac:dyDescent="0.3">
      <c r="A2181" t="s">
        <v>20583</v>
      </c>
      <c r="B2181" t="s">
        <v>59</v>
      </c>
    </row>
    <row r="2182" spans="1:6" x14ac:dyDescent="0.3">
      <c r="A2182" t="s">
        <v>20594</v>
      </c>
      <c r="B2182" t="s">
        <v>59</v>
      </c>
    </row>
    <row r="2183" spans="1:6" x14ac:dyDescent="0.3">
      <c r="A2183" t="s">
        <v>20602</v>
      </c>
      <c r="B2183" t="s">
        <v>59</v>
      </c>
    </row>
    <row r="2184" spans="1:6" x14ac:dyDescent="0.3">
      <c r="A2184" t="s">
        <v>20610</v>
      </c>
      <c r="B2184" t="s">
        <v>59</v>
      </c>
    </row>
    <row r="2185" spans="1:6" x14ac:dyDescent="0.3">
      <c r="A2185" t="s">
        <v>20615</v>
      </c>
      <c r="B2185" t="s">
        <v>59</v>
      </c>
    </row>
    <row r="2186" spans="1:6" x14ac:dyDescent="0.3">
      <c r="A2186" t="s">
        <v>20619</v>
      </c>
      <c r="B2186" t="s">
        <v>59</v>
      </c>
    </row>
    <row r="2187" spans="1:6" x14ac:dyDescent="0.3">
      <c r="A2187" t="s">
        <v>20626</v>
      </c>
      <c r="B2187" t="s">
        <v>59</v>
      </c>
    </row>
    <row r="2188" spans="1:6" x14ac:dyDescent="0.3">
      <c r="A2188" t="s">
        <v>20633</v>
      </c>
      <c r="B2188" t="s">
        <v>59</v>
      </c>
    </row>
    <row r="2189" spans="1:6" x14ac:dyDescent="0.3">
      <c r="A2189" t="s">
        <v>20640</v>
      </c>
      <c r="B2189" t="s">
        <v>59</v>
      </c>
    </row>
    <row r="2190" spans="1:6" x14ac:dyDescent="0.3">
      <c r="A2190" t="s">
        <v>20646</v>
      </c>
      <c r="B2190" t="s">
        <v>59</v>
      </c>
    </row>
    <row r="2191" spans="1:6" x14ac:dyDescent="0.3">
      <c r="A2191" t="s">
        <v>20657</v>
      </c>
      <c r="B2191" t="s">
        <v>59</v>
      </c>
    </row>
    <row r="2192" spans="1:6" x14ac:dyDescent="0.3">
      <c r="A2192" t="s">
        <v>20662</v>
      </c>
      <c r="B2192" t="s">
        <v>64</v>
      </c>
      <c r="C2192" t="s">
        <v>25339</v>
      </c>
      <c r="D2192" t="s">
        <v>25016</v>
      </c>
      <c r="E2192" t="s">
        <v>25340</v>
      </c>
      <c r="F2192" s="2">
        <v>43769</v>
      </c>
    </row>
    <row r="2193" spans="1:2" x14ac:dyDescent="0.3">
      <c r="A2193" t="s">
        <v>20672</v>
      </c>
      <c r="B2193" t="s">
        <v>59</v>
      </c>
    </row>
    <row r="2194" spans="1:2" x14ac:dyDescent="0.3">
      <c r="A2194" t="s">
        <v>20679</v>
      </c>
      <c r="B2194" t="s">
        <v>59</v>
      </c>
    </row>
    <row r="2195" spans="1:2" x14ac:dyDescent="0.3">
      <c r="A2195" t="s">
        <v>20684</v>
      </c>
      <c r="B2195" t="s">
        <v>59</v>
      </c>
    </row>
    <row r="2196" spans="1:2" x14ac:dyDescent="0.3">
      <c r="A2196" t="s">
        <v>20686</v>
      </c>
      <c r="B2196" t="s">
        <v>59</v>
      </c>
    </row>
    <row r="2197" spans="1:2" x14ac:dyDescent="0.3">
      <c r="A2197" t="s">
        <v>20688</v>
      </c>
      <c r="B2197" t="s">
        <v>59</v>
      </c>
    </row>
    <row r="2198" spans="1:2" x14ac:dyDescent="0.3">
      <c r="A2198" t="s">
        <v>20694</v>
      </c>
      <c r="B2198" t="s">
        <v>59</v>
      </c>
    </row>
    <row r="2199" spans="1:2" x14ac:dyDescent="0.3">
      <c r="A2199" t="s">
        <v>20700</v>
      </c>
      <c r="B2199" t="s">
        <v>59</v>
      </c>
    </row>
    <row r="2200" spans="1:2" x14ac:dyDescent="0.3">
      <c r="A2200" t="s">
        <v>20707</v>
      </c>
      <c r="B2200" t="s">
        <v>59</v>
      </c>
    </row>
    <row r="2201" spans="1:2" x14ac:dyDescent="0.3">
      <c r="A2201" t="s">
        <v>20714</v>
      </c>
      <c r="B2201" t="s">
        <v>59</v>
      </c>
    </row>
    <row r="2202" spans="1:2" x14ac:dyDescent="0.3">
      <c r="A2202" t="s">
        <v>20722</v>
      </c>
      <c r="B2202" t="s">
        <v>59</v>
      </c>
    </row>
    <row r="2203" spans="1:2" x14ac:dyDescent="0.3">
      <c r="A2203" t="s">
        <v>20729</v>
      </c>
      <c r="B2203" t="s">
        <v>59</v>
      </c>
    </row>
    <row r="2204" spans="1:2" x14ac:dyDescent="0.3">
      <c r="A2204" t="s">
        <v>20736</v>
      </c>
      <c r="B2204" t="s">
        <v>59</v>
      </c>
    </row>
    <row r="2205" spans="1:2" x14ac:dyDescent="0.3">
      <c r="A2205" t="s">
        <v>20744</v>
      </c>
      <c r="B2205" t="s">
        <v>59</v>
      </c>
    </row>
    <row r="2206" spans="1:2" x14ac:dyDescent="0.3">
      <c r="A2206" t="s">
        <v>20755</v>
      </c>
      <c r="B2206" t="s">
        <v>59</v>
      </c>
    </row>
    <row r="2207" spans="1:2" x14ac:dyDescent="0.3">
      <c r="A2207" t="s">
        <v>20764</v>
      </c>
      <c r="B2207" t="s">
        <v>59</v>
      </c>
    </row>
    <row r="2208" spans="1:2" x14ac:dyDescent="0.3">
      <c r="A2208" t="s">
        <v>20775</v>
      </c>
      <c r="B2208" t="s">
        <v>59</v>
      </c>
    </row>
    <row r="2209" spans="1:6" x14ac:dyDescent="0.3">
      <c r="A2209" t="s">
        <v>20781</v>
      </c>
      <c r="B2209" t="s">
        <v>59</v>
      </c>
    </row>
    <row r="2210" spans="1:6" x14ac:dyDescent="0.3">
      <c r="A2210" t="s">
        <v>20792</v>
      </c>
      <c r="B2210" t="s">
        <v>59</v>
      </c>
    </row>
    <row r="2211" spans="1:6" x14ac:dyDescent="0.3">
      <c r="A2211" t="s">
        <v>20802</v>
      </c>
      <c r="B2211" t="s">
        <v>59</v>
      </c>
    </row>
    <row r="2212" spans="1:6" x14ac:dyDescent="0.3">
      <c r="A2212" t="s">
        <v>20814</v>
      </c>
      <c r="B2212" t="s">
        <v>59</v>
      </c>
    </row>
    <row r="2213" spans="1:6" x14ac:dyDescent="0.3">
      <c r="A2213" t="s">
        <v>20826</v>
      </c>
      <c r="B2213" t="s">
        <v>59</v>
      </c>
    </row>
    <row r="2214" spans="1:6" x14ac:dyDescent="0.3">
      <c r="A2214" t="s">
        <v>20837</v>
      </c>
      <c r="B2214" t="s">
        <v>59</v>
      </c>
    </row>
    <row r="2215" spans="1:6" x14ac:dyDescent="0.3">
      <c r="A2215" t="s">
        <v>20847</v>
      </c>
      <c r="B2215" t="s">
        <v>59</v>
      </c>
    </row>
    <row r="2216" spans="1:6" x14ac:dyDescent="0.3">
      <c r="A2216" t="s">
        <v>20853</v>
      </c>
      <c r="B2216" t="s">
        <v>64</v>
      </c>
      <c r="C2216" t="s">
        <v>25341</v>
      </c>
      <c r="D2216" t="s">
        <v>24947</v>
      </c>
      <c r="E2216" t="s">
        <v>25342</v>
      </c>
      <c r="F2216" s="2">
        <v>43768</v>
      </c>
    </row>
    <row r="2217" spans="1:6" x14ac:dyDescent="0.3">
      <c r="A2217" t="s">
        <v>20864</v>
      </c>
      <c r="B2217" t="s">
        <v>59</v>
      </c>
    </row>
    <row r="2218" spans="1:6" x14ac:dyDescent="0.3">
      <c r="A2218" t="s">
        <v>20869</v>
      </c>
      <c r="B2218" t="s">
        <v>59</v>
      </c>
    </row>
    <row r="2219" spans="1:6" x14ac:dyDescent="0.3">
      <c r="A2219" t="s">
        <v>20875</v>
      </c>
      <c r="B2219" t="s">
        <v>59</v>
      </c>
    </row>
    <row r="2220" spans="1:6" x14ac:dyDescent="0.3">
      <c r="A2220" t="s">
        <v>20885</v>
      </c>
      <c r="B2220" t="s">
        <v>64</v>
      </c>
      <c r="C2220" t="s">
        <v>25343</v>
      </c>
      <c r="D2220" t="s">
        <v>24947</v>
      </c>
      <c r="E2220" t="s">
        <v>25344</v>
      </c>
      <c r="F2220" s="2">
        <v>43635</v>
      </c>
    </row>
    <row r="2221" spans="1:6" x14ac:dyDescent="0.3">
      <c r="A2221" t="s">
        <v>20893</v>
      </c>
      <c r="B2221" t="s">
        <v>59</v>
      </c>
    </row>
    <row r="2222" spans="1:6" x14ac:dyDescent="0.3">
      <c r="A2222" t="s">
        <v>20904</v>
      </c>
      <c r="B2222" t="s">
        <v>59</v>
      </c>
    </row>
    <row r="2223" spans="1:6" x14ac:dyDescent="0.3">
      <c r="A2223" t="s">
        <v>20913</v>
      </c>
      <c r="B2223" t="s">
        <v>59</v>
      </c>
    </row>
    <row r="2224" spans="1:6" x14ac:dyDescent="0.3">
      <c r="A2224" t="s">
        <v>20922</v>
      </c>
      <c r="B2224" t="s">
        <v>59</v>
      </c>
    </row>
    <row r="2225" spans="1:6" x14ac:dyDescent="0.3">
      <c r="A2225" t="s">
        <v>20931</v>
      </c>
      <c r="B2225" t="s">
        <v>59</v>
      </c>
    </row>
    <row r="2226" spans="1:6" x14ac:dyDescent="0.3">
      <c r="A2226" t="s">
        <v>20939</v>
      </c>
      <c r="B2226" t="s">
        <v>59</v>
      </c>
    </row>
    <row r="2227" spans="1:6" x14ac:dyDescent="0.3">
      <c r="A2227" t="s">
        <v>20952</v>
      </c>
      <c r="B2227" t="s">
        <v>59</v>
      </c>
    </row>
    <row r="2228" spans="1:6" x14ac:dyDescent="0.3">
      <c r="A2228" t="s">
        <v>20960</v>
      </c>
      <c r="B2228" t="s">
        <v>59</v>
      </c>
    </row>
    <row r="2229" spans="1:6" x14ac:dyDescent="0.3">
      <c r="A2229" t="s">
        <v>20969</v>
      </c>
      <c r="B2229" t="s">
        <v>59</v>
      </c>
    </row>
    <row r="2230" spans="1:6" x14ac:dyDescent="0.3">
      <c r="A2230" t="s">
        <v>20975</v>
      </c>
      <c r="B2230" t="s">
        <v>59</v>
      </c>
    </row>
    <row r="2231" spans="1:6" x14ac:dyDescent="0.3">
      <c r="A2231" t="s">
        <v>20981</v>
      </c>
      <c r="B2231" t="s">
        <v>59</v>
      </c>
    </row>
    <row r="2232" spans="1:6" x14ac:dyDescent="0.3">
      <c r="A2232" t="s">
        <v>20992</v>
      </c>
      <c r="B2232" t="s">
        <v>64</v>
      </c>
      <c r="C2232" t="s">
        <v>25345</v>
      </c>
      <c r="D2232" t="s">
        <v>24947</v>
      </c>
      <c r="E2232" t="s">
        <v>25346</v>
      </c>
      <c r="F2232" s="2">
        <v>44376</v>
      </c>
    </row>
    <row r="2233" spans="1:6" x14ac:dyDescent="0.3">
      <c r="A2233" t="s">
        <v>21002</v>
      </c>
      <c r="B2233" t="s">
        <v>59</v>
      </c>
    </row>
    <row r="2234" spans="1:6" x14ac:dyDescent="0.3">
      <c r="A2234" t="s">
        <v>21011</v>
      </c>
      <c r="B2234" t="s">
        <v>59</v>
      </c>
    </row>
    <row r="2235" spans="1:6" x14ac:dyDescent="0.3">
      <c r="A2235" t="s">
        <v>21017</v>
      </c>
      <c r="B2235" t="s">
        <v>59</v>
      </c>
    </row>
    <row r="2236" spans="1:6" x14ac:dyDescent="0.3">
      <c r="A2236" t="s">
        <v>21023</v>
      </c>
      <c r="B2236" t="s">
        <v>59</v>
      </c>
    </row>
    <row r="2237" spans="1:6" x14ac:dyDescent="0.3">
      <c r="A2237" t="s">
        <v>21031</v>
      </c>
      <c r="B2237" t="s">
        <v>59</v>
      </c>
    </row>
    <row r="2238" spans="1:6" x14ac:dyDescent="0.3">
      <c r="A2238" t="s">
        <v>21039</v>
      </c>
      <c r="B2238" t="s">
        <v>59</v>
      </c>
    </row>
    <row r="2239" spans="1:6" x14ac:dyDescent="0.3">
      <c r="A2239" t="s">
        <v>21048</v>
      </c>
      <c r="B2239" t="s">
        <v>59</v>
      </c>
    </row>
    <row r="2240" spans="1:6" x14ac:dyDescent="0.3">
      <c r="A2240" t="s">
        <v>21055</v>
      </c>
      <c r="B2240" t="s">
        <v>59</v>
      </c>
    </row>
    <row r="2241" spans="1:6" x14ac:dyDescent="0.3">
      <c r="A2241" t="s">
        <v>21062</v>
      </c>
      <c r="B2241" t="s">
        <v>59</v>
      </c>
    </row>
    <row r="2242" spans="1:6" x14ac:dyDescent="0.3">
      <c r="A2242" t="s">
        <v>21073</v>
      </c>
      <c r="B2242" t="s">
        <v>59</v>
      </c>
    </row>
    <row r="2243" spans="1:6" x14ac:dyDescent="0.3">
      <c r="A2243" t="s">
        <v>21079</v>
      </c>
      <c r="B2243" t="s">
        <v>59</v>
      </c>
    </row>
    <row r="2244" spans="1:6" x14ac:dyDescent="0.3">
      <c r="A2244" t="s">
        <v>21083</v>
      </c>
      <c r="B2244" t="s">
        <v>59</v>
      </c>
    </row>
    <row r="2245" spans="1:6" x14ac:dyDescent="0.3">
      <c r="A2245" t="s">
        <v>21090</v>
      </c>
      <c r="B2245" t="s">
        <v>59</v>
      </c>
    </row>
    <row r="2246" spans="1:6" x14ac:dyDescent="0.3">
      <c r="A2246" t="s">
        <v>21099</v>
      </c>
      <c r="B2246" t="s">
        <v>59</v>
      </c>
    </row>
    <row r="2247" spans="1:6" x14ac:dyDescent="0.3">
      <c r="A2247" t="s">
        <v>21107</v>
      </c>
      <c r="B2247" t="s">
        <v>59</v>
      </c>
    </row>
    <row r="2248" spans="1:6" x14ac:dyDescent="0.3">
      <c r="A2248" t="s">
        <v>21114</v>
      </c>
      <c r="B2248" t="s">
        <v>59</v>
      </c>
    </row>
    <row r="2249" spans="1:6" x14ac:dyDescent="0.3">
      <c r="A2249" t="s">
        <v>21124</v>
      </c>
      <c r="B2249" t="s">
        <v>59</v>
      </c>
    </row>
    <row r="2250" spans="1:6" x14ac:dyDescent="0.3">
      <c r="A2250" t="s">
        <v>21129</v>
      </c>
      <c r="B2250" t="s">
        <v>59</v>
      </c>
    </row>
    <row r="2251" spans="1:6" x14ac:dyDescent="0.3">
      <c r="A2251" t="s">
        <v>21134</v>
      </c>
      <c r="B2251" t="s">
        <v>64</v>
      </c>
      <c r="C2251" t="s">
        <v>25347</v>
      </c>
      <c r="D2251" t="s">
        <v>24947</v>
      </c>
      <c r="E2251" t="s">
        <v>25348</v>
      </c>
      <c r="F2251" s="2">
        <v>44109</v>
      </c>
    </row>
    <row r="2252" spans="1:6" x14ac:dyDescent="0.3">
      <c r="A2252" t="s">
        <v>21146</v>
      </c>
      <c r="B2252" t="s">
        <v>59</v>
      </c>
    </row>
    <row r="2253" spans="1:6" x14ac:dyDescent="0.3">
      <c r="A2253" t="s">
        <v>21153</v>
      </c>
      <c r="B2253" t="s">
        <v>59</v>
      </c>
    </row>
    <row r="2254" spans="1:6" x14ac:dyDescent="0.3">
      <c r="A2254" t="s">
        <v>21160</v>
      </c>
      <c r="B2254" t="s">
        <v>59</v>
      </c>
    </row>
    <row r="2255" spans="1:6" x14ac:dyDescent="0.3">
      <c r="A2255" t="s">
        <v>21168</v>
      </c>
      <c r="B2255" t="s">
        <v>64</v>
      </c>
      <c r="C2255" t="s">
        <v>25349</v>
      </c>
      <c r="D2255" t="s">
        <v>24947</v>
      </c>
      <c r="E2255" t="s">
        <v>25350</v>
      </c>
      <c r="F2255" s="2">
        <v>43838</v>
      </c>
    </row>
    <row r="2256" spans="1:6" x14ac:dyDescent="0.3">
      <c r="A2256" t="s">
        <v>21182</v>
      </c>
      <c r="B2256" t="s">
        <v>59</v>
      </c>
    </row>
    <row r="2257" spans="1:2" x14ac:dyDescent="0.3">
      <c r="A2257" t="s">
        <v>21190</v>
      </c>
      <c r="B2257" t="s">
        <v>59</v>
      </c>
    </row>
    <row r="2258" spans="1:2" x14ac:dyDescent="0.3">
      <c r="A2258" t="s">
        <v>21197</v>
      </c>
      <c r="B2258" t="s">
        <v>59</v>
      </c>
    </row>
    <row r="2259" spans="1:2" x14ac:dyDescent="0.3">
      <c r="A2259" t="s">
        <v>21204</v>
      </c>
      <c r="B2259" t="s">
        <v>59</v>
      </c>
    </row>
    <row r="2260" spans="1:2" x14ac:dyDescent="0.3">
      <c r="A2260" t="s">
        <v>21212</v>
      </c>
      <c r="B2260" t="s">
        <v>59</v>
      </c>
    </row>
    <row r="2261" spans="1:2" x14ac:dyDescent="0.3">
      <c r="A2261" t="s">
        <v>21219</v>
      </c>
      <c r="B2261" t="s">
        <v>59</v>
      </c>
    </row>
    <row r="2262" spans="1:2" x14ac:dyDescent="0.3">
      <c r="A2262" t="s">
        <v>21226</v>
      </c>
      <c r="B2262" t="s">
        <v>59</v>
      </c>
    </row>
    <row r="2263" spans="1:2" x14ac:dyDescent="0.3">
      <c r="A2263" t="s">
        <v>21231</v>
      </c>
      <c r="B2263" t="s">
        <v>59</v>
      </c>
    </row>
    <row r="2264" spans="1:2" x14ac:dyDescent="0.3">
      <c r="A2264" t="s">
        <v>21242</v>
      </c>
      <c r="B2264" t="s">
        <v>59</v>
      </c>
    </row>
    <row r="2265" spans="1:2" x14ac:dyDescent="0.3">
      <c r="A2265" t="s">
        <v>21254</v>
      </c>
      <c r="B2265" t="s">
        <v>59</v>
      </c>
    </row>
    <row r="2266" spans="1:2" x14ac:dyDescent="0.3">
      <c r="A2266" t="s">
        <v>21261</v>
      </c>
      <c r="B2266" t="s">
        <v>59</v>
      </c>
    </row>
    <row r="2267" spans="1:2" x14ac:dyDescent="0.3">
      <c r="A2267" t="s">
        <v>21267</v>
      </c>
      <c r="B2267" t="s">
        <v>59</v>
      </c>
    </row>
    <row r="2268" spans="1:2" x14ac:dyDescent="0.3">
      <c r="A2268" t="s">
        <v>21279</v>
      </c>
      <c r="B2268" t="s">
        <v>59</v>
      </c>
    </row>
    <row r="2269" spans="1:2" x14ac:dyDescent="0.3">
      <c r="A2269" t="s">
        <v>21286</v>
      </c>
      <c r="B2269" t="s">
        <v>59</v>
      </c>
    </row>
    <row r="2270" spans="1:2" x14ac:dyDescent="0.3">
      <c r="A2270" t="s">
        <v>21296</v>
      </c>
      <c r="B2270" t="s">
        <v>59</v>
      </c>
    </row>
    <row r="2271" spans="1:2" x14ac:dyDescent="0.3">
      <c r="A2271" t="s">
        <v>21301</v>
      </c>
      <c r="B2271" t="s">
        <v>59</v>
      </c>
    </row>
    <row r="2272" spans="1:2" x14ac:dyDescent="0.3">
      <c r="A2272" t="s">
        <v>21305</v>
      </c>
      <c r="B2272" t="s">
        <v>59</v>
      </c>
    </row>
    <row r="2273" spans="1:2" x14ac:dyDescent="0.3">
      <c r="A2273" t="s">
        <v>21312</v>
      </c>
      <c r="B2273" t="s">
        <v>59</v>
      </c>
    </row>
    <row r="2274" spans="1:2" x14ac:dyDescent="0.3">
      <c r="A2274" t="s">
        <v>21319</v>
      </c>
      <c r="B2274" t="s">
        <v>59</v>
      </c>
    </row>
    <row r="2275" spans="1:2" x14ac:dyDescent="0.3">
      <c r="A2275" t="s">
        <v>21323</v>
      </c>
      <c r="B2275" t="s">
        <v>59</v>
      </c>
    </row>
    <row r="2276" spans="1:2" x14ac:dyDescent="0.3">
      <c r="A2276" t="s">
        <v>21332</v>
      </c>
      <c r="B2276" t="s">
        <v>59</v>
      </c>
    </row>
    <row r="2277" spans="1:2" x14ac:dyDescent="0.3">
      <c r="A2277" t="s">
        <v>21342</v>
      </c>
      <c r="B2277" t="s">
        <v>59</v>
      </c>
    </row>
    <row r="2278" spans="1:2" x14ac:dyDescent="0.3">
      <c r="A2278" t="s">
        <v>21354</v>
      </c>
      <c r="B2278" t="s">
        <v>59</v>
      </c>
    </row>
    <row r="2279" spans="1:2" x14ac:dyDescent="0.3">
      <c r="A2279" t="s">
        <v>21365</v>
      </c>
      <c r="B2279" t="s">
        <v>59</v>
      </c>
    </row>
    <row r="2280" spans="1:2" x14ac:dyDescent="0.3">
      <c r="A2280" t="s">
        <v>21377</v>
      </c>
      <c r="B2280" t="s">
        <v>59</v>
      </c>
    </row>
    <row r="2281" spans="1:2" x14ac:dyDescent="0.3">
      <c r="A2281" t="s">
        <v>21384</v>
      </c>
      <c r="B2281" t="s">
        <v>59</v>
      </c>
    </row>
    <row r="2282" spans="1:2" x14ac:dyDescent="0.3">
      <c r="A2282" t="s">
        <v>21398</v>
      </c>
      <c r="B2282" t="s">
        <v>59</v>
      </c>
    </row>
    <row r="2283" spans="1:2" x14ac:dyDescent="0.3">
      <c r="A2283" t="s">
        <v>21402</v>
      </c>
      <c r="B2283" t="s">
        <v>59</v>
      </c>
    </row>
    <row r="2284" spans="1:2" x14ac:dyDescent="0.3">
      <c r="A2284" t="s">
        <v>21407</v>
      </c>
      <c r="B2284" t="s">
        <v>59</v>
      </c>
    </row>
    <row r="2285" spans="1:2" x14ac:dyDescent="0.3">
      <c r="A2285" t="s">
        <v>21413</v>
      </c>
      <c r="B2285" t="s">
        <v>59</v>
      </c>
    </row>
    <row r="2286" spans="1:2" x14ac:dyDescent="0.3">
      <c r="A2286" t="s">
        <v>21423</v>
      </c>
      <c r="B2286" t="s">
        <v>59</v>
      </c>
    </row>
    <row r="2287" spans="1:2" x14ac:dyDescent="0.3">
      <c r="A2287" t="s">
        <v>21430</v>
      </c>
      <c r="B2287" t="s">
        <v>59</v>
      </c>
    </row>
    <row r="2288" spans="1:2" x14ac:dyDescent="0.3">
      <c r="A2288" t="s">
        <v>21436</v>
      </c>
      <c r="B2288" t="s">
        <v>59</v>
      </c>
    </row>
    <row r="2289" spans="1:6" x14ac:dyDescent="0.3">
      <c r="A2289" t="s">
        <v>21441</v>
      </c>
      <c r="B2289" t="s">
        <v>59</v>
      </c>
    </row>
    <row r="2290" spans="1:6" x14ac:dyDescent="0.3">
      <c r="A2290" t="s">
        <v>21448</v>
      </c>
      <c r="B2290" t="s">
        <v>59</v>
      </c>
    </row>
    <row r="2291" spans="1:6" x14ac:dyDescent="0.3">
      <c r="A2291" t="s">
        <v>21454</v>
      </c>
      <c r="B2291" t="s">
        <v>59</v>
      </c>
    </row>
    <row r="2292" spans="1:6" x14ac:dyDescent="0.3">
      <c r="A2292" t="s">
        <v>21461</v>
      </c>
      <c r="B2292" t="s">
        <v>64</v>
      </c>
      <c r="C2292" t="s">
        <v>25351</v>
      </c>
      <c r="D2292" t="s">
        <v>24947</v>
      </c>
      <c r="E2292" t="s">
        <v>25352</v>
      </c>
      <c r="F2292" s="2">
        <v>43740</v>
      </c>
    </row>
    <row r="2293" spans="1:6" x14ac:dyDescent="0.3">
      <c r="A2293" t="s">
        <v>21474</v>
      </c>
      <c r="B2293" t="s">
        <v>64</v>
      </c>
      <c r="C2293" t="s">
        <v>25353</v>
      </c>
      <c r="D2293" t="s">
        <v>24947</v>
      </c>
      <c r="E2293" t="s">
        <v>25354</v>
      </c>
      <c r="F2293" s="2">
        <v>43686</v>
      </c>
    </row>
    <row r="2294" spans="1:6" x14ac:dyDescent="0.3">
      <c r="A2294" t="s">
        <v>21488</v>
      </c>
      <c r="B2294" t="s">
        <v>59</v>
      </c>
    </row>
    <row r="2295" spans="1:6" x14ac:dyDescent="0.3">
      <c r="A2295" t="s">
        <v>21501</v>
      </c>
      <c r="B2295" t="s">
        <v>59</v>
      </c>
    </row>
    <row r="2296" spans="1:6" x14ac:dyDescent="0.3">
      <c r="A2296" t="s">
        <v>21508</v>
      </c>
      <c r="B2296" t="s">
        <v>59</v>
      </c>
    </row>
    <row r="2297" spans="1:6" x14ac:dyDescent="0.3">
      <c r="A2297" t="s">
        <v>21516</v>
      </c>
      <c r="B2297" t="s">
        <v>59</v>
      </c>
    </row>
    <row r="2298" spans="1:6" x14ac:dyDescent="0.3">
      <c r="A2298" t="s">
        <v>21524</v>
      </c>
      <c r="B2298" t="s">
        <v>59</v>
      </c>
    </row>
    <row r="2299" spans="1:6" x14ac:dyDescent="0.3">
      <c r="A2299" t="s">
        <v>21531</v>
      </c>
      <c r="B2299" t="s">
        <v>59</v>
      </c>
    </row>
    <row r="2300" spans="1:6" x14ac:dyDescent="0.3">
      <c r="A2300" t="s">
        <v>21539</v>
      </c>
      <c r="B2300" t="s">
        <v>59</v>
      </c>
    </row>
    <row r="2301" spans="1:6" x14ac:dyDescent="0.3">
      <c r="A2301" t="s">
        <v>21545</v>
      </c>
      <c r="B2301" t="s">
        <v>59</v>
      </c>
    </row>
    <row r="2302" spans="1:6" x14ac:dyDescent="0.3">
      <c r="A2302" t="s">
        <v>21550</v>
      </c>
      <c r="B2302" t="s">
        <v>59</v>
      </c>
    </row>
    <row r="2303" spans="1:6" x14ac:dyDescent="0.3">
      <c r="A2303" t="s">
        <v>21561</v>
      </c>
      <c r="B2303" t="s">
        <v>59</v>
      </c>
    </row>
    <row r="2304" spans="1:6" x14ac:dyDescent="0.3">
      <c r="A2304" t="s">
        <v>21567</v>
      </c>
      <c r="B2304" t="s">
        <v>59</v>
      </c>
    </row>
    <row r="2305" spans="1:2" x14ac:dyDescent="0.3">
      <c r="A2305" t="s">
        <v>21576</v>
      </c>
      <c r="B2305" t="s">
        <v>59</v>
      </c>
    </row>
    <row r="2306" spans="1:2" x14ac:dyDescent="0.3">
      <c r="A2306" t="s">
        <v>21587</v>
      </c>
      <c r="B2306" t="s">
        <v>59</v>
      </c>
    </row>
    <row r="2307" spans="1:2" x14ac:dyDescent="0.3">
      <c r="A2307" t="s">
        <v>21597</v>
      </c>
      <c r="B2307" t="s">
        <v>59</v>
      </c>
    </row>
    <row r="2308" spans="1:2" x14ac:dyDescent="0.3">
      <c r="A2308" t="s">
        <v>21608</v>
      </c>
      <c r="B2308" t="s">
        <v>59</v>
      </c>
    </row>
    <row r="2309" spans="1:2" x14ac:dyDescent="0.3">
      <c r="A2309" t="s">
        <v>21620</v>
      </c>
      <c r="B2309" t="s">
        <v>59</v>
      </c>
    </row>
    <row r="2310" spans="1:2" x14ac:dyDescent="0.3">
      <c r="A2310" t="s">
        <v>21628</v>
      </c>
      <c r="B2310" t="s">
        <v>59</v>
      </c>
    </row>
    <row r="2311" spans="1:2" x14ac:dyDescent="0.3">
      <c r="A2311" t="s">
        <v>21643</v>
      </c>
      <c r="B2311" t="s">
        <v>59</v>
      </c>
    </row>
    <row r="2312" spans="1:2" x14ac:dyDescent="0.3">
      <c r="A2312" t="s">
        <v>21649</v>
      </c>
      <c r="B2312" t="s">
        <v>59</v>
      </c>
    </row>
    <row r="2313" spans="1:2" x14ac:dyDescent="0.3">
      <c r="A2313" t="s">
        <v>21655</v>
      </c>
      <c r="B2313" t="s">
        <v>59</v>
      </c>
    </row>
    <row r="2314" spans="1:2" x14ac:dyDescent="0.3">
      <c r="A2314" t="s">
        <v>21663</v>
      </c>
      <c r="B2314" t="s">
        <v>59</v>
      </c>
    </row>
    <row r="2315" spans="1:2" x14ac:dyDescent="0.3">
      <c r="A2315" t="s">
        <v>21670</v>
      </c>
      <c r="B2315" t="s">
        <v>59</v>
      </c>
    </row>
    <row r="2316" spans="1:2" x14ac:dyDescent="0.3">
      <c r="A2316" t="s">
        <v>21676</v>
      </c>
      <c r="B2316" t="s">
        <v>59</v>
      </c>
    </row>
    <row r="2317" spans="1:2" x14ac:dyDescent="0.3">
      <c r="A2317" t="s">
        <v>21683</v>
      </c>
      <c r="B2317" t="s">
        <v>59</v>
      </c>
    </row>
    <row r="2318" spans="1:2" x14ac:dyDescent="0.3">
      <c r="A2318" t="s">
        <v>21690</v>
      </c>
      <c r="B2318" t="s">
        <v>59</v>
      </c>
    </row>
    <row r="2319" spans="1:2" x14ac:dyDescent="0.3">
      <c r="A2319" t="s">
        <v>21696</v>
      </c>
      <c r="B2319" t="s">
        <v>59</v>
      </c>
    </row>
    <row r="2320" spans="1:2" x14ac:dyDescent="0.3">
      <c r="A2320" t="s">
        <v>21702</v>
      </c>
      <c r="B2320" t="s">
        <v>59</v>
      </c>
    </row>
    <row r="2321" spans="1:2" x14ac:dyDescent="0.3">
      <c r="A2321" t="s">
        <v>21710</v>
      </c>
      <c r="B2321" t="s">
        <v>59</v>
      </c>
    </row>
    <row r="2322" spans="1:2" x14ac:dyDescent="0.3">
      <c r="A2322" t="s">
        <v>21717</v>
      </c>
      <c r="B2322" t="s">
        <v>59</v>
      </c>
    </row>
    <row r="2323" spans="1:2" x14ac:dyDescent="0.3">
      <c r="A2323" t="s">
        <v>21724</v>
      </c>
      <c r="B2323" t="s">
        <v>59</v>
      </c>
    </row>
    <row r="2324" spans="1:2" x14ac:dyDescent="0.3">
      <c r="A2324" t="s">
        <v>21730</v>
      </c>
      <c r="B2324" t="s">
        <v>59</v>
      </c>
    </row>
    <row r="2325" spans="1:2" x14ac:dyDescent="0.3">
      <c r="A2325" t="s">
        <v>21737</v>
      </c>
      <c r="B2325" t="s">
        <v>59</v>
      </c>
    </row>
    <row r="2326" spans="1:2" x14ac:dyDescent="0.3">
      <c r="A2326" t="s">
        <v>21744</v>
      </c>
      <c r="B2326" t="s">
        <v>59</v>
      </c>
    </row>
    <row r="2327" spans="1:2" x14ac:dyDescent="0.3">
      <c r="A2327" t="s">
        <v>21750</v>
      </c>
      <c r="B2327" t="s">
        <v>59</v>
      </c>
    </row>
    <row r="2328" spans="1:2" x14ac:dyDescent="0.3">
      <c r="A2328" t="s">
        <v>21755</v>
      </c>
      <c r="B2328" t="s">
        <v>59</v>
      </c>
    </row>
    <row r="2329" spans="1:2" x14ac:dyDescent="0.3">
      <c r="A2329" t="s">
        <v>21762</v>
      </c>
      <c r="B2329" t="s">
        <v>59</v>
      </c>
    </row>
    <row r="2330" spans="1:2" x14ac:dyDescent="0.3">
      <c r="A2330" t="s">
        <v>21774</v>
      </c>
      <c r="B2330" t="s">
        <v>59</v>
      </c>
    </row>
    <row r="2331" spans="1:2" x14ac:dyDescent="0.3">
      <c r="A2331" t="s">
        <v>21779</v>
      </c>
      <c r="B2331" t="s">
        <v>59</v>
      </c>
    </row>
    <row r="2332" spans="1:2" x14ac:dyDescent="0.3">
      <c r="A2332" t="s">
        <v>21785</v>
      </c>
      <c r="B2332" t="s">
        <v>59</v>
      </c>
    </row>
    <row r="2333" spans="1:2" x14ac:dyDescent="0.3">
      <c r="A2333" t="s">
        <v>21792</v>
      </c>
      <c r="B2333" t="s">
        <v>59</v>
      </c>
    </row>
    <row r="2334" spans="1:2" x14ac:dyDescent="0.3">
      <c r="A2334" t="s">
        <v>21801</v>
      </c>
      <c r="B2334" t="s">
        <v>59</v>
      </c>
    </row>
    <row r="2335" spans="1:2" x14ac:dyDescent="0.3">
      <c r="A2335" t="s">
        <v>21808</v>
      </c>
      <c r="B2335" t="s">
        <v>59</v>
      </c>
    </row>
    <row r="2336" spans="1:2" x14ac:dyDescent="0.3">
      <c r="A2336" t="s">
        <v>21822</v>
      </c>
      <c r="B2336" t="s">
        <v>59</v>
      </c>
    </row>
    <row r="2337" spans="1:6" x14ac:dyDescent="0.3">
      <c r="A2337" t="s">
        <v>21827</v>
      </c>
      <c r="B2337" t="s">
        <v>59</v>
      </c>
    </row>
    <row r="2338" spans="1:6" x14ac:dyDescent="0.3">
      <c r="A2338" t="s">
        <v>21834</v>
      </c>
      <c r="B2338" t="s">
        <v>59</v>
      </c>
    </row>
    <row r="2339" spans="1:6" x14ac:dyDescent="0.3">
      <c r="A2339" t="s">
        <v>21843</v>
      </c>
      <c r="B2339" t="s">
        <v>64</v>
      </c>
      <c r="C2339" t="s">
        <v>25355</v>
      </c>
      <c r="D2339" t="s">
        <v>24947</v>
      </c>
      <c r="E2339" t="s">
        <v>25356</v>
      </c>
      <c r="F2339" s="2">
        <v>43677</v>
      </c>
    </row>
    <row r="2340" spans="1:6" x14ac:dyDescent="0.3">
      <c r="A2340" t="s">
        <v>21849</v>
      </c>
      <c r="B2340" t="s">
        <v>59</v>
      </c>
    </row>
    <row r="2341" spans="1:6" x14ac:dyDescent="0.3">
      <c r="A2341" t="s">
        <v>21857</v>
      </c>
      <c r="B2341" t="s">
        <v>59</v>
      </c>
    </row>
    <row r="2342" spans="1:6" x14ac:dyDescent="0.3">
      <c r="A2342" t="s">
        <v>21867</v>
      </c>
      <c r="B2342" t="s">
        <v>59</v>
      </c>
    </row>
    <row r="2343" spans="1:6" x14ac:dyDescent="0.3">
      <c r="A2343" t="s">
        <v>21877</v>
      </c>
      <c r="B2343" t="s">
        <v>59</v>
      </c>
    </row>
    <row r="2344" spans="1:6" x14ac:dyDescent="0.3">
      <c r="A2344" t="s">
        <v>21881</v>
      </c>
      <c r="B2344" t="s">
        <v>59</v>
      </c>
    </row>
    <row r="2345" spans="1:6" x14ac:dyDescent="0.3">
      <c r="A2345" t="s">
        <v>21889</v>
      </c>
      <c r="B2345" t="s">
        <v>64</v>
      </c>
      <c r="C2345" t="s">
        <v>25357</v>
      </c>
      <c r="D2345" t="s">
        <v>24947</v>
      </c>
      <c r="E2345" t="s">
        <v>25358</v>
      </c>
      <c r="F2345" s="2">
        <v>43910</v>
      </c>
    </row>
    <row r="2346" spans="1:6" x14ac:dyDescent="0.3">
      <c r="A2346" t="s">
        <v>21900</v>
      </c>
      <c r="B2346" t="s">
        <v>59</v>
      </c>
    </row>
    <row r="2347" spans="1:6" x14ac:dyDescent="0.3">
      <c r="A2347" t="s">
        <v>21908</v>
      </c>
      <c r="B2347" t="s">
        <v>59</v>
      </c>
    </row>
    <row r="2348" spans="1:6" x14ac:dyDescent="0.3">
      <c r="A2348" t="s">
        <v>21917</v>
      </c>
      <c r="B2348" t="s">
        <v>59</v>
      </c>
    </row>
    <row r="2349" spans="1:6" x14ac:dyDescent="0.3">
      <c r="A2349" t="s">
        <v>21925</v>
      </c>
      <c r="B2349" t="s">
        <v>59</v>
      </c>
    </row>
    <row r="2350" spans="1:6" x14ac:dyDescent="0.3">
      <c r="A2350" t="s">
        <v>21930</v>
      </c>
      <c r="B2350" t="s">
        <v>59</v>
      </c>
    </row>
    <row r="2351" spans="1:6" x14ac:dyDescent="0.3">
      <c r="A2351" t="s">
        <v>21940</v>
      </c>
      <c r="B2351" t="s">
        <v>59</v>
      </c>
    </row>
    <row r="2352" spans="1:6" x14ac:dyDescent="0.3">
      <c r="A2352" t="s">
        <v>21949</v>
      </c>
      <c r="B2352" t="s">
        <v>59</v>
      </c>
    </row>
    <row r="2353" spans="1:6" x14ac:dyDescent="0.3">
      <c r="A2353" t="s">
        <v>21956</v>
      </c>
      <c r="B2353" t="s">
        <v>59</v>
      </c>
    </row>
    <row r="2354" spans="1:6" x14ac:dyDescent="0.3">
      <c r="A2354" t="s">
        <v>21965</v>
      </c>
      <c r="B2354" t="s">
        <v>59</v>
      </c>
    </row>
    <row r="2355" spans="1:6" x14ac:dyDescent="0.3">
      <c r="A2355" t="s">
        <v>21972</v>
      </c>
      <c r="B2355" t="s">
        <v>64</v>
      </c>
      <c r="C2355" t="s">
        <v>25359</v>
      </c>
      <c r="D2355" t="s">
        <v>24947</v>
      </c>
      <c r="E2355" t="s">
        <v>25360</v>
      </c>
      <c r="F2355" s="2">
        <v>43528</v>
      </c>
    </row>
    <row r="2356" spans="1:6" x14ac:dyDescent="0.3">
      <c r="A2356" t="s">
        <v>21988</v>
      </c>
      <c r="B2356" t="s">
        <v>64</v>
      </c>
      <c r="C2356" t="s">
        <v>25361</v>
      </c>
      <c r="D2356" t="s">
        <v>24947</v>
      </c>
      <c r="E2356" t="s">
        <v>25362</v>
      </c>
      <c r="F2356" s="2">
        <v>43635</v>
      </c>
    </row>
    <row r="2357" spans="1:6" x14ac:dyDescent="0.3">
      <c r="A2357" t="s">
        <v>22003</v>
      </c>
      <c r="B2357" t="s">
        <v>59</v>
      </c>
    </row>
    <row r="2358" spans="1:6" x14ac:dyDescent="0.3">
      <c r="A2358" t="s">
        <v>22010</v>
      </c>
      <c r="B2358" t="s">
        <v>59</v>
      </c>
    </row>
    <row r="2359" spans="1:6" x14ac:dyDescent="0.3">
      <c r="A2359" t="s">
        <v>22020</v>
      </c>
      <c r="B2359" t="s">
        <v>59</v>
      </c>
    </row>
    <row r="2360" spans="1:6" x14ac:dyDescent="0.3">
      <c r="A2360" t="s">
        <v>22032</v>
      </c>
      <c r="B2360" t="s">
        <v>59</v>
      </c>
    </row>
    <row r="2361" spans="1:6" x14ac:dyDescent="0.3">
      <c r="A2361" t="s">
        <v>22040</v>
      </c>
      <c r="B2361" t="s">
        <v>59</v>
      </c>
    </row>
    <row r="2362" spans="1:6" x14ac:dyDescent="0.3">
      <c r="A2362" t="s">
        <v>22053</v>
      </c>
      <c r="B2362" t="s">
        <v>59</v>
      </c>
    </row>
    <row r="2363" spans="1:6" x14ac:dyDescent="0.3">
      <c r="A2363" t="s">
        <v>22063</v>
      </c>
      <c r="B2363" t="s">
        <v>64</v>
      </c>
      <c r="C2363" t="s">
        <v>25363</v>
      </c>
      <c r="D2363" t="s">
        <v>24947</v>
      </c>
      <c r="E2363" t="s">
        <v>25364</v>
      </c>
      <c r="F2363" s="2">
        <v>43843</v>
      </c>
    </row>
    <row r="2364" spans="1:6" x14ac:dyDescent="0.3">
      <c r="A2364" t="s">
        <v>22071</v>
      </c>
      <c r="B2364" t="s">
        <v>59</v>
      </c>
    </row>
    <row r="2365" spans="1:6" x14ac:dyDescent="0.3">
      <c r="A2365" t="s">
        <v>22076</v>
      </c>
      <c r="B2365" t="s">
        <v>59</v>
      </c>
    </row>
    <row r="2366" spans="1:6" x14ac:dyDescent="0.3">
      <c r="A2366" t="s">
        <v>22086</v>
      </c>
      <c r="B2366" t="s">
        <v>59</v>
      </c>
    </row>
    <row r="2367" spans="1:6" x14ac:dyDescent="0.3">
      <c r="A2367" t="s">
        <v>22092</v>
      </c>
      <c r="B2367" t="s">
        <v>59</v>
      </c>
    </row>
    <row r="2368" spans="1:6" x14ac:dyDescent="0.3">
      <c r="A2368" t="s">
        <v>22100</v>
      </c>
      <c r="B2368" t="s">
        <v>59</v>
      </c>
    </row>
    <row r="2369" spans="1:6" x14ac:dyDescent="0.3">
      <c r="A2369" t="s">
        <v>22107</v>
      </c>
      <c r="B2369" t="s">
        <v>59</v>
      </c>
    </row>
    <row r="2370" spans="1:6" x14ac:dyDescent="0.3">
      <c r="A2370" t="s">
        <v>22114</v>
      </c>
      <c r="B2370" t="s">
        <v>59</v>
      </c>
    </row>
    <row r="2371" spans="1:6" x14ac:dyDescent="0.3">
      <c r="A2371" t="s">
        <v>22120</v>
      </c>
      <c r="B2371" t="s">
        <v>59</v>
      </c>
    </row>
    <row r="2372" spans="1:6" x14ac:dyDescent="0.3">
      <c r="A2372" t="s">
        <v>22132</v>
      </c>
      <c r="B2372" t="s">
        <v>59</v>
      </c>
    </row>
    <row r="2373" spans="1:6" x14ac:dyDescent="0.3">
      <c r="A2373" t="s">
        <v>22144</v>
      </c>
      <c r="B2373" t="s">
        <v>59</v>
      </c>
    </row>
    <row r="2374" spans="1:6" x14ac:dyDescent="0.3">
      <c r="A2374" t="s">
        <v>22153</v>
      </c>
      <c r="B2374" t="s">
        <v>64</v>
      </c>
      <c r="C2374" t="s">
        <v>25365</v>
      </c>
      <c r="D2374" t="s">
        <v>24947</v>
      </c>
      <c r="E2374" t="s">
        <v>25366</v>
      </c>
      <c r="F2374" s="2">
        <v>43641</v>
      </c>
    </row>
    <row r="2375" spans="1:6" x14ac:dyDescent="0.3">
      <c r="A2375" t="s">
        <v>22164</v>
      </c>
      <c r="B2375" t="s">
        <v>59</v>
      </c>
    </row>
    <row r="2376" spans="1:6" x14ac:dyDescent="0.3">
      <c r="A2376" t="s">
        <v>22177</v>
      </c>
      <c r="B2376" t="s">
        <v>59</v>
      </c>
    </row>
    <row r="2377" spans="1:6" x14ac:dyDescent="0.3">
      <c r="A2377" t="s">
        <v>22187</v>
      </c>
      <c r="B2377" t="s">
        <v>59</v>
      </c>
    </row>
    <row r="2378" spans="1:6" x14ac:dyDescent="0.3">
      <c r="A2378" t="s">
        <v>22195</v>
      </c>
      <c r="B2378" t="s">
        <v>59</v>
      </c>
    </row>
    <row r="2379" spans="1:6" x14ac:dyDescent="0.3">
      <c r="A2379" t="s">
        <v>22205</v>
      </c>
      <c r="B2379" t="s">
        <v>59</v>
      </c>
    </row>
    <row r="2380" spans="1:6" x14ac:dyDescent="0.3">
      <c r="A2380" t="s">
        <v>22213</v>
      </c>
      <c r="B2380" t="s">
        <v>59</v>
      </c>
    </row>
    <row r="2381" spans="1:6" x14ac:dyDescent="0.3">
      <c r="A2381" t="s">
        <v>22226</v>
      </c>
      <c r="B2381" t="s">
        <v>59</v>
      </c>
    </row>
    <row r="2382" spans="1:6" x14ac:dyDescent="0.3">
      <c r="A2382" t="s">
        <v>22234</v>
      </c>
      <c r="B2382" t="s">
        <v>59</v>
      </c>
    </row>
    <row r="2383" spans="1:6" x14ac:dyDescent="0.3">
      <c r="A2383" t="s">
        <v>22240</v>
      </c>
      <c r="B2383" t="s">
        <v>59</v>
      </c>
    </row>
    <row r="2384" spans="1:6" x14ac:dyDescent="0.3">
      <c r="A2384" t="s">
        <v>22252</v>
      </c>
      <c r="B2384" t="s">
        <v>59</v>
      </c>
    </row>
    <row r="2385" spans="1:6" x14ac:dyDescent="0.3">
      <c r="A2385" t="s">
        <v>22259</v>
      </c>
      <c r="B2385" t="s">
        <v>59</v>
      </c>
    </row>
    <row r="2386" spans="1:6" x14ac:dyDescent="0.3">
      <c r="A2386" t="s">
        <v>22268</v>
      </c>
      <c r="B2386" t="s">
        <v>59</v>
      </c>
    </row>
    <row r="2387" spans="1:6" x14ac:dyDescent="0.3">
      <c r="A2387" t="s">
        <v>22282</v>
      </c>
      <c r="B2387" t="s">
        <v>59</v>
      </c>
    </row>
    <row r="2388" spans="1:6" x14ac:dyDescent="0.3">
      <c r="A2388" t="s">
        <v>22289</v>
      </c>
      <c r="B2388" t="s">
        <v>59</v>
      </c>
    </row>
    <row r="2389" spans="1:6" x14ac:dyDescent="0.3">
      <c r="A2389" t="s">
        <v>22297</v>
      </c>
      <c r="B2389" t="s">
        <v>59</v>
      </c>
    </row>
    <row r="2390" spans="1:6" x14ac:dyDescent="0.3">
      <c r="A2390" t="s">
        <v>22307</v>
      </c>
      <c r="B2390" t="s">
        <v>59</v>
      </c>
    </row>
    <row r="2391" spans="1:6" x14ac:dyDescent="0.3">
      <c r="A2391" t="s">
        <v>22314</v>
      </c>
      <c r="B2391" t="s">
        <v>59</v>
      </c>
    </row>
    <row r="2392" spans="1:6" x14ac:dyDescent="0.3">
      <c r="A2392" t="s">
        <v>22324</v>
      </c>
      <c r="B2392" t="s">
        <v>64</v>
      </c>
      <c r="C2392" t="s">
        <v>25367</v>
      </c>
      <c r="D2392" t="s">
        <v>24947</v>
      </c>
      <c r="E2392" t="s">
        <v>25368</v>
      </c>
      <c r="F2392" s="2">
        <v>43697</v>
      </c>
    </row>
    <row r="2393" spans="1:6" x14ac:dyDescent="0.3">
      <c r="A2393" t="s">
        <v>22339</v>
      </c>
      <c r="B2393" t="s">
        <v>64</v>
      </c>
      <c r="C2393" t="s">
        <v>25369</v>
      </c>
      <c r="D2393" t="s">
        <v>24947</v>
      </c>
      <c r="E2393" t="s">
        <v>25370</v>
      </c>
      <c r="F2393" s="2">
        <v>44024</v>
      </c>
    </row>
    <row r="2394" spans="1:6" x14ac:dyDescent="0.3">
      <c r="A2394" t="s">
        <v>22352</v>
      </c>
      <c r="B2394" t="s">
        <v>59</v>
      </c>
    </row>
    <row r="2395" spans="1:6" x14ac:dyDescent="0.3">
      <c r="A2395" t="s">
        <v>22359</v>
      </c>
      <c r="B2395" t="s">
        <v>59</v>
      </c>
    </row>
    <row r="2396" spans="1:6" x14ac:dyDescent="0.3">
      <c r="A2396" t="s">
        <v>22370</v>
      </c>
      <c r="B2396" t="s">
        <v>59</v>
      </c>
    </row>
    <row r="2397" spans="1:6" x14ac:dyDescent="0.3">
      <c r="A2397" t="s">
        <v>22382</v>
      </c>
      <c r="B2397" t="s">
        <v>59</v>
      </c>
    </row>
    <row r="2398" spans="1:6" x14ac:dyDescent="0.3">
      <c r="A2398" t="s">
        <v>22393</v>
      </c>
      <c r="B2398" t="s">
        <v>59</v>
      </c>
    </row>
    <row r="2399" spans="1:6" x14ac:dyDescent="0.3">
      <c r="A2399" t="s">
        <v>22400</v>
      </c>
      <c r="B2399" t="s">
        <v>59</v>
      </c>
    </row>
    <row r="2400" spans="1:6" x14ac:dyDescent="0.3">
      <c r="A2400" t="s">
        <v>22409</v>
      </c>
      <c r="B2400" t="s">
        <v>59</v>
      </c>
    </row>
    <row r="2401" spans="1:2" x14ac:dyDescent="0.3">
      <c r="A2401" t="s">
        <v>22416</v>
      </c>
      <c r="B2401" t="s">
        <v>59</v>
      </c>
    </row>
    <row r="2402" spans="1:2" x14ac:dyDescent="0.3">
      <c r="A2402" t="s">
        <v>22422</v>
      </c>
      <c r="B2402" t="s">
        <v>59</v>
      </c>
    </row>
    <row r="2403" spans="1:2" x14ac:dyDescent="0.3">
      <c r="A2403" t="s">
        <v>22436</v>
      </c>
      <c r="B2403" t="s">
        <v>59</v>
      </c>
    </row>
    <row r="2404" spans="1:2" x14ac:dyDescent="0.3">
      <c r="A2404" t="s">
        <v>22443</v>
      </c>
      <c r="B2404" t="s">
        <v>59</v>
      </c>
    </row>
    <row r="2405" spans="1:2" x14ac:dyDescent="0.3">
      <c r="A2405" t="s">
        <v>22455</v>
      </c>
      <c r="B2405" t="s">
        <v>59</v>
      </c>
    </row>
    <row r="2406" spans="1:2" x14ac:dyDescent="0.3">
      <c r="A2406" t="s">
        <v>22465</v>
      </c>
      <c r="B2406" t="s">
        <v>59</v>
      </c>
    </row>
    <row r="2407" spans="1:2" x14ac:dyDescent="0.3">
      <c r="A2407" t="s">
        <v>22471</v>
      </c>
      <c r="B2407" t="s">
        <v>59</v>
      </c>
    </row>
    <row r="2408" spans="1:2" x14ac:dyDescent="0.3">
      <c r="A2408" t="s">
        <v>22478</v>
      </c>
      <c r="B2408" t="s">
        <v>59</v>
      </c>
    </row>
    <row r="2409" spans="1:2" x14ac:dyDescent="0.3">
      <c r="A2409" t="s">
        <v>22486</v>
      </c>
      <c r="B2409" t="s">
        <v>59</v>
      </c>
    </row>
    <row r="2410" spans="1:2" x14ac:dyDescent="0.3">
      <c r="A2410" t="s">
        <v>22497</v>
      </c>
      <c r="B2410" t="s">
        <v>59</v>
      </c>
    </row>
    <row r="2411" spans="1:2" x14ac:dyDescent="0.3">
      <c r="A2411" t="s">
        <v>22509</v>
      </c>
      <c r="B2411" t="s">
        <v>59</v>
      </c>
    </row>
    <row r="2412" spans="1:2" x14ac:dyDescent="0.3">
      <c r="A2412" t="s">
        <v>22521</v>
      </c>
      <c r="B2412" t="s">
        <v>59</v>
      </c>
    </row>
    <row r="2413" spans="1:2" x14ac:dyDescent="0.3">
      <c r="A2413" t="s">
        <v>22530</v>
      </c>
      <c r="B2413" t="s">
        <v>59</v>
      </c>
    </row>
    <row r="2414" spans="1:2" x14ac:dyDescent="0.3">
      <c r="A2414" t="s">
        <v>22540</v>
      </c>
      <c r="B2414" t="s">
        <v>59</v>
      </c>
    </row>
    <row r="2415" spans="1:2" x14ac:dyDescent="0.3">
      <c r="A2415" t="s">
        <v>22549</v>
      </c>
      <c r="B2415" t="s">
        <v>59</v>
      </c>
    </row>
    <row r="2416" spans="1:2" x14ac:dyDescent="0.3">
      <c r="A2416" t="s">
        <v>22558</v>
      </c>
      <c r="B2416" t="s">
        <v>59</v>
      </c>
    </row>
    <row r="2417" spans="1:6" x14ac:dyDescent="0.3">
      <c r="A2417" t="s">
        <v>22569</v>
      </c>
      <c r="B2417" t="s">
        <v>59</v>
      </c>
    </row>
    <row r="2418" spans="1:6" x14ac:dyDescent="0.3">
      <c r="A2418" t="s">
        <v>22578</v>
      </c>
      <c r="B2418" t="s">
        <v>59</v>
      </c>
    </row>
    <row r="2419" spans="1:6" x14ac:dyDescent="0.3">
      <c r="A2419" t="s">
        <v>22584</v>
      </c>
      <c r="B2419" t="s">
        <v>59</v>
      </c>
    </row>
    <row r="2420" spans="1:6" x14ac:dyDescent="0.3">
      <c r="A2420" t="s">
        <v>22592</v>
      </c>
      <c r="B2420" t="s">
        <v>59</v>
      </c>
    </row>
    <row r="2421" spans="1:6" x14ac:dyDescent="0.3">
      <c r="A2421" t="s">
        <v>22600</v>
      </c>
      <c r="B2421" t="s">
        <v>59</v>
      </c>
    </row>
    <row r="2422" spans="1:6" x14ac:dyDescent="0.3">
      <c r="A2422" t="s">
        <v>22609</v>
      </c>
      <c r="B2422" t="s">
        <v>59</v>
      </c>
    </row>
    <row r="2423" spans="1:6" x14ac:dyDescent="0.3">
      <c r="A2423" t="s">
        <v>22619</v>
      </c>
      <c r="B2423" t="s">
        <v>59</v>
      </c>
    </row>
    <row r="2424" spans="1:6" x14ac:dyDescent="0.3">
      <c r="A2424" t="s">
        <v>22628</v>
      </c>
      <c r="B2424" t="s">
        <v>64</v>
      </c>
      <c r="C2424" t="s">
        <v>25371</v>
      </c>
      <c r="D2424" t="s">
        <v>24947</v>
      </c>
      <c r="E2424" t="s">
        <v>25372</v>
      </c>
      <c r="F2424" s="2">
        <v>43847</v>
      </c>
    </row>
    <row r="2425" spans="1:6" x14ac:dyDescent="0.3">
      <c r="A2425" t="s">
        <v>22635</v>
      </c>
      <c r="B2425" t="s">
        <v>59</v>
      </c>
    </row>
    <row r="2426" spans="1:6" x14ac:dyDescent="0.3">
      <c r="A2426" t="s">
        <v>22649</v>
      </c>
      <c r="B2426" t="s">
        <v>59</v>
      </c>
    </row>
    <row r="2427" spans="1:6" x14ac:dyDescent="0.3">
      <c r="A2427" t="s">
        <v>22660</v>
      </c>
      <c r="B2427" t="s">
        <v>59</v>
      </c>
    </row>
    <row r="2428" spans="1:6" x14ac:dyDescent="0.3">
      <c r="A2428" t="s">
        <v>22668</v>
      </c>
      <c r="B2428" t="s">
        <v>59</v>
      </c>
    </row>
    <row r="2429" spans="1:6" x14ac:dyDescent="0.3">
      <c r="A2429" t="s">
        <v>22677</v>
      </c>
      <c r="B2429" t="s">
        <v>59</v>
      </c>
    </row>
    <row r="2430" spans="1:6" x14ac:dyDescent="0.3">
      <c r="A2430" t="s">
        <v>22688</v>
      </c>
      <c r="B2430" t="s">
        <v>59</v>
      </c>
    </row>
    <row r="2431" spans="1:6" x14ac:dyDescent="0.3">
      <c r="A2431" t="s">
        <v>22699</v>
      </c>
      <c r="B2431" t="s">
        <v>59</v>
      </c>
    </row>
    <row r="2432" spans="1:6" x14ac:dyDescent="0.3">
      <c r="A2432" t="s">
        <v>22709</v>
      </c>
      <c r="B2432" t="s">
        <v>64</v>
      </c>
      <c r="C2432" t="s">
        <v>25373</v>
      </c>
      <c r="D2432" t="s">
        <v>24947</v>
      </c>
      <c r="E2432" t="s">
        <v>25374</v>
      </c>
      <c r="F2432" s="2">
        <v>43665</v>
      </c>
    </row>
    <row r="2433" spans="1:6" x14ac:dyDescent="0.3">
      <c r="A2433" t="s">
        <v>22720</v>
      </c>
      <c r="B2433" t="s">
        <v>64</v>
      </c>
      <c r="C2433" t="s">
        <v>25375</v>
      </c>
      <c r="D2433" t="s">
        <v>24947</v>
      </c>
      <c r="E2433" t="s">
        <v>25376</v>
      </c>
      <c r="F2433" s="2">
        <v>43493</v>
      </c>
    </row>
    <row r="2434" spans="1:6" x14ac:dyDescent="0.3">
      <c r="A2434" t="s">
        <v>22730</v>
      </c>
      <c r="B2434" t="s">
        <v>59</v>
      </c>
    </row>
    <row r="2435" spans="1:6" x14ac:dyDescent="0.3">
      <c r="A2435" t="s">
        <v>22742</v>
      </c>
      <c r="B2435" t="s">
        <v>59</v>
      </c>
    </row>
    <row r="2436" spans="1:6" x14ac:dyDescent="0.3">
      <c r="A2436" t="s">
        <v>22749</v>
      </c>
      <c r="B2436" t="s">
        <v>59</v>
      </c>
    </row>
    <row r="2437" spans="1:6" x14ac:dyDescent="0.3">
      <c r="A2437" t="s">
        <v>22758</v>
      </c>
      <c r="B2437" t="s">
        <v>59</v>
      </c>
    </row>
    <row r="2438" spans="1:6" x14ac:dyDescent="0.3">
      <c r="A2438" t="s">
        <v>22767</v>
      </c>
      <c r="B2438" t="s">
        <v>59</v>
      </c>
    </row>
    <row r="2439" spans="1:6" x14ac:dyDescent="0.3">
      <c r="A2439" t="s">
        <v>22782</v>
      </c>
      <c r="B2439" t="s">
        <v>59</v>
      </c>
    </row>
    <row r="2440" spans="1:6" x14ac:dyDescent="0.3">
      <c r="A2440" t="s">
        <v>22792</v>
      </c>
      <c r="B2440" t="s">
        <v>59</v>
      </c>
    </row>
    <row r="2441" spans="1:6" x14ac:dyDescent="0.3">
      <c r="A2441" t="s">
        <v>22802</v>
      </c>
      <c r="B2441" t="s">
        <v>59</v>
      </c>
    </row>
    <row r="2442" spans="1:6" x14ac:dyDescent="0.3">
      <c r="A2442" t="s">
        <v>22809</v>
      </c>
      <c r="B2442" t="s">
        <v>59</v>
      </c>
    </row>
    <row r="2443" spans="1:6" x14ac:dyDescent="0.3">
      <c r="A2443" t="s">
        <v>22823</v>
      </c>
      <c r="B2443" t="s">
        <v>59</v>
      </c>
    </row>
    <row r="2444" spans="1:6" x14ac:dyDescent="0.3">
      <c r="A2444" t="s">
        <v>22833</v>
      </c>
      <c r="B2444" t="s">
        <v>59</v>
      </c>
    </row>
    <row r="2445" spans="1:6" x14ac:dyDescent="0.3">
      <c r="A2445" t="s">
        <v>22843</v>
      </c>
      <c r="B2445" t="s">
        <v>59</v>
      </c>
    </row>
    <row r="2446" spans="1:6" x14ac:dyDescent="0.3">
      <c r="A2446" t="s">
        <v>22852</v>
      </c>
      <c r="B2446" t="s">
        <v>59</v>
      </c>
    </row>
    <row r="2447" spans="1:6" x14ac:dyDescent="0.3">
      <c r="A2447" t="s">
        <v>22866</v>
      </c>
      <c r="B2447" t="s">
        <v>59</v>
      </c>
    </row>
    <row r="2448" spans="1:6" x14ac:dyDescent="0.3">
      <c r="A2448" t="s">
        <v>22871</v>
      </c>
      <c r="B2448" t="s">
        <v>64</v>
      </c>
      <c r="C2448" t="s">
        <v>25377</v>
      </c>
      <c r="D2448" t="s">
        <v>24947</v>
      </c>
      <c r="E2448" t="s">
        <v>25378</v>
      </c>
      <c r="F2448" s="2">
        <v>44211</v>
      </c>
    </row>
    <row r="2449" spans="1:6" x14ac:dyDescent="0.3">
      <c r="A2449" t="s">
        <v>22885</v>
      </c>
      <c r="B2449" t="s">
        <v>64</v>
      </c>
      <c r="C2449" t="s">
        <v>25379</v>
      </c>
      <c r="D2449" t="s">
        <v>24947</v>
      </c>
      <c r="E2449" t="s">
        <v>25380</v>
      </c>
      <c r="F2449" s="2">
        <v>44286</v>
      </c>
    </row>
    <row r="2450" spans="1:6" x14ac:dyDescent="0.3">
      <c r="A2450" t="s">
        <v>22900</v>
      </c>
      <c r="B2450" t="s">
        <v>59</v>
      </c>
    </row>
    <row r="2451" spans="1:6" x14ac:dyDescent="0.3">
      <c r="A2451" t="s">
        <v>22912</v>
      </c>
      <c r="B2451" t="s">
        <v>59</v>
      </c>
    </row>
    <row r="2452" spans="1:6" x14ac:dyDescent="0.3">
      <c r="A2452" t="s">
        <v>22918</v>
      </c>
      <c r="B2452" t="s">
        <v>59</v>
      </c>
    </row>
    <row r="2453" spans="1:6" x14ac:dyDescent="0.3">
      <c r="A2453" t="s">
        <v>22928</v>
      </c>
      <c r="B2453" t="s">
        <v>59</v>
      </c>
    </row>
    <row r="2454" spans="1:6" x14ac:dyDescent="0.3">
      <c r="A2454" t="s">
        <v>22938</v>
      </c>
      <c r="B2454" t="s">
        <v>59</v>
      </c>
    </row>
    <row r="2455" spans="1:6" x14ac:dyDescent="0.3">
      <c r="A2455" t="s">
        <v>22946</v>
      </c>
      <c r="B2455" t="s">
        <v>59</v>
      </c>
    </row>
    <row r="2456" spans="1:6" x14ac:dyDescent="0.3">
      <c r="A2456" t="s">
        <v>22951</v>
      </c>
      <c r="B2456" t="s">
        <v>59</v>
      </c>
    </row>
    <row r="2457" spans="1:6" x14ac:dyDescent="0.3">
      <c r="A2457" t="s">
        <v>22959</v>
      </c>
      <c r="B2457" t="s">
        <v>59</v>
      </c>
    </row>
    <row r="2458" spans="1:6" x14ac:dyDescent="0.3">
      <c r="A2458" t="s">
        <v>22970</v>
      </c>
      <c r="B2458" t="s">
        <v>59</v>
      </c>
    </row>
    <row r="2459" spans="1:6" x14ac:dyDescent="0.3">
      <c r="A2459" t="s">
        <v>22980</v>
      </c>
      <c r="B2459" t="s">
        <v>59</v>
      </c>
    </row>
    <row r="2460" spans="1:6" x14ac:dyDescent="0.3">
      <c r="A2460" t="s">
        <v>22991</v>
      </c>
      <c r="B2460" t="s">
        <v>59</v>
      </c>
    </row>
    <row r="2461" spans="1:6" x14ac:dyDescent="0.3">
      <c r="A2461" t="s">
        <v>23001</v>
      </c>
      <c r="B2461" t="s">
        <v>59</v>
      </c>
    </row>
    <row r="2462" spans="1:6" x14ac:dyDescent="0.3">
      <c r="A2462" t="s">
        <v>23013</v>
      </c>
      <c r="B2462" t="s">
        <v>59</v>
      </c>
    </row>
    <row r="2463" spans="1:6" x14ac:dyDescent="0.3">
      <c r="A2463" t="s">
        <v>23019</v>
      </c>
      <c r="B2463" t="s">
        <v>59</v>
      </c>
    </row>
    <row r="2464" spans="1:6" x14ac:dyDescent="0.3">
      <c r="A2464" t="s">
        <v>23027</v>
      </c>
      <c r="B2464" t="s">
        <v>59</v>
      </c>
    </row>
    <row r="2465" spans="1:6" x14ac:dyDescent="0.3">
      <c r="A2465" t="s">
        <v>23034</v>
      </c>
      <c r="B2465" t="s">
        <v>59</v>
      </c>
    </row>
    <row r="2466" spans="1:6" x14ac:dyDescent="0.3">
      <c r="A2466" t="s">
        <v>23040</v>
      </c>
      <c r="B2466" t="s">
        <v>64</v>
      </c>
      <c r="C2466" t="s">
        <v>25381</v>
      </c>
      <c r="D2466" t="s">
        <v>24947</v>
      </c>
      <c r="E2466" t="s">
        <v>25382</v>
      </c>
      <c r="F2466" s="2">
        <v>44179</v>
      </c>
    </row>
    <row r="2467" spans="1:6" x14ac:dyDescent="0.3">
      <c r="A2467" t="s">
        <v>23053</v>
      </c>
      <c r="B2467" t="s">
        <v>59</v>
      </c>
    </row>
    <row r="2468" spans="1:6" x14ac:dyDescent="0.3">
      <c r="A2468" t="s">
        <v>23061</v>
      </c>
      <c r="B2468" t="s">
        <v>59</v>
      </c>
    </row>
    <row r="2469" spans="1:6" x14ac:dyDescent="0.3">
      <c r="A2469" t="s">
        <v>23074</v>
      </c>
      <c r="B2469" t="s">
        <v>59</v>
      </c>
    </row>
    <row r="2470" spans="1:6" x14ac:dyDescent="0.3">
      <c r="A2470" t="s">
        <v>23086</v>
      </c>
      <c r="B2470" t="s">
        <v>59</v>
      </c>
    </row>
    <row r="2471" spans="1:6" x14ac:dyDescent="0.3">
      <c r="A2471" t="s">
        <v>23098</v>
      </c>
      <c r="B2471" t="s">
        <v>59</v>
      </c>
    </row>
    <row r="2472" spans="1:6" x14ac:dyDescent="0.3">
      <c r="A2472" t="s">
        <v>23110</v>
      </c>
      <c r="B2472" t="s">
        <v>59</v>
      </c>
    </row>
    <row r="2473" spans="1:6" x14ac:dyDescent="0.3">
      <c r="A2473" t="s">
        <v>23123</v>
      </c>
      <c r="B2473" t="s">
        <v>59</v>
      </c>
    </row>
    <row r="2474" spans="1:6" x14ac:dyDescent="0.3">
      <c r="A2474" t="s">
        <v>23133</v>
      </c>
      <c r="B2474" t="s">
        <v>59</v>
      </c>
    </row>
    <row r="2475" spans="1:6" x14ac:dyDescent="0.3">
      <c r="A2475" t="s">
        <v>23142</v>
      </c>
      <c r="B2475" t="s">
        <v>59</v>
      </c>
    </row>
    <row r="2476" spans="1:6" x14ac:dyDescent="0.3">
      <c r="A2476" t="s">
        <v>23150</v>
      </c>
      <c r="B2476" t="s">
        <v>59</v>
      </c>
    </row>
    <row r="2477" spans="1:6" x14ac:dyDescent="0.3">
      <c r="A2477" t="s">
        <v>23157</v>
      </c>
      <c r="B2477" t="s">
        <v>59</v>
      </c>
    </row>
    <row r="2478" spans="1:6" x14ac:dyDescent="0.3">
      <c r="A2478" t="s">
        <v>23163</v>
      </c>
      <c r="B2478" t="s">
        <v>64</v>
      </c>
      <c r="C2478" t="s">
        <v>25383</v>
      </c>
      <c r="D2478" t="s">
        <v>24947</v>
      </c>
      <c r="E2478" t="s">
        <v>25384</v>
      </c>
      <c r="F2478" s="2">
        <v>44138</v>
      </c>
    </row>
    <row r="2479" spans="1:6" x14ac:dyDescent="0.3">
      <c r="A2479" t="s">
        <v>23176</v>
      </c>
      <c r="B2479" t="s">
        <v>59</v>
      </c>
    </row>
    <row r="2480" spans="1:6" x14ac:dyDescent="0.3">
      <c r="A2480" t="s">
        <v>23189</v>
      </c>
      <c r="B2480" t="s">
        <v>59</v>
      </c>
    </row>
    <row r="2481" spans="1:2" x14ac:dyDescent="0.3">
      <c r="A2481" t="s">
        <v>23200</v>
      </c>
      <c r="B2481" t="s">
        <v>59</v>
      </c>
    </row>
    <row r="2482" spans="1:2" x14ac:dyDescent="0.3">
      <c r="A2482" t="s">
        <v>23206</v>
      </c>
      <c r="B2482" t="s">
        <v>59</v>
      </c>
    </row>
    <row r="2483" spans="1:2" x14ac:dyDescent="0.3">
      <c r="A2483" t="s">
        <v>23215</v>
      </c>
      <c r="B2483" t="s">
        <v>59</v>
      </c>
    </row>
    <row r="2484" spans="1:2" x14ac:dyDescent="0.3">
      <c r="A2484" t="s">
        <v>23224</v>
      </c>
      <c r="B2484" t="s">
        <v>59</v>
      </c>
    </row>
    <row r="2485" spans="1:2" x14ac:dyDescent="0.3">
      <c r="A2485" t="s">
        <v>23230</v>
      </c>
      <c r="B2485" t="s">
        <v>59</v>
      </c>
    </row>
    <row r="2486" spans="1:2" x14ac:dyDescent="0.3">
      <c r="A2486" t="s">
        <v>23236</v>
      </c>
      <c r="B2486" t="s">
        <v>59</v>
      </c>
    </row>
    <row r="2487" spans="1:2" x14ac:dyDescent="0.3">
      <c r="A2487" t="s">
        <v>23242</v>
      </c>
      <c r="B2487" t="s">
        <v>59</v>
      </c>
    </row>
    <row r="2488" spans="1:2" x14ac:dyDescent="0.3">
      <c r="A2488" t="s">
        <v>23249</v>
      </c>
      <c r="B2488" t="s">
        <v>59</v>
      </c>
    </row>
    <row r="2489" spans="1:2" x14ac:dyDescent="0.3">
      <c r="A2489" t="s">
        <v>23256</v>
      </c>
      <c r="B2489" t="s">
        <v>59</v>
      </c>
    </row>
    <row r="2490" spans="1:2" x14ac:dyDescent="0.3">
      <c r="A2490" t="s">
        <v>23268</v>
      </c>
      <c r="B2490" t="s">
        <v>59</v>
      </c>
    </row>
    <row r="2491" spans="1:2" x14ac:dyDescent="0.3">
      <c r="A2491" t="s">
        <v>23275</v>
      </c>
      <c r="B2491" t="s">
        <v>59</v>
      </c>
    </row>
    <row r="2492" spans="1:2" x14ac:dyDescent="0.3">
      <c r="A2492" t="s">
        <v>23286</v>
      </c>
      <c r="B2492" t="s">
        <v>59</v>
      </c>
    </row>
    <row r="2493" spans="1:2" x14ac:dyDescent="0.3">
      <c r="A2493" t="s">
        <v>23296</v>
      </c>
      <c r="B2493" t="s">
        <v>59</v>
      </c>
    </row>
    <row r="2494" spans="1:2" x14ac:dyDescent="0.3">
      <c r="A2494" t="s">
        <v>23305</v>
      </c>
      <c r="B2494" t="s">
        <v>59</v>
      </c>
    </row>
    <row r="2495" spans="1:2" x14ac:dyDescent="0.3">
      <c r="A2495" t="s">
        <v>23314</v>
      </c>
      <c r="B2495" t="s">
        <v>59</v>
      </c>
    </row>
    <row r="2496" spans="1:2" x14ac:dyDescent="0.3">
      <c r="A2496" t="s">
        <v>23321</v>
      </c>
      <c r="B2496" t="s">
        <v>59</v>
      </c>
    </row>
    <row r="2497" spans="1:6" x14ac:dyDescent="0.3">
      <c r="A2497" t="s">
        <v>23327</v>
      </c>
      <c r="B2497" t="s">
        <v>59</v>
      </c>
    </row>
    <row r="2498" spans="1:6" x14ac:dyDescent="0.3">
      <c r="A2498" t="s">
        <v>23335</v>
      </c>
      <c r="B2498" t="s">
        <v>59</v>
      </c>
    </row>
    <row r="2499" spans="1:6" x14ac:dyDescent="0.3">
      <c r="A2499" t="s">
        <v>23345</v>
      </c>
      <c r="B2499" t="s">
        <v>64</v>
      </c>
      <c r="C2499" t="s">
        <v>25385</v>
      </c>
      <c r="D2499" t="s">
        <v>24947</v>
      </c>
      <c r="E2499" t="s">
        <v>25386</v>
      </c>
      <c r="F2499" s="2">
        <v>44355</v>
      </c>
    </row>
    <row r="2500" spans="1:6" x14ac:dyDescent="0.3">
      <c r="A2500" t="s">
        <v>23358</v>
      </c>
      <c r="B2500" t="s">
        <v>59</v>
      </c>
    </row>
    <row r="2501" spans="1:6" x14ac:dyDescent="0.3">
      <c r="A2501" t="s">
        <v>23363</v>
      </c>
      <c r="B2501" t="s">
        <v>59</v>
      </c>
    </row>
    <row r="2502" spans="1:6" x14ac:dyDescent="0.3">
      <c r="A2502" t="s">
        <v>23371</v>
      </c>
      <c r="B2502" t="s">
        <v>59</v>
      </c>
    </row>
    <row r="2503" spans="1:6" x14ac:dyDescent="0.3">
      <c r="A2503" t="s">
        <v>23378</v>
      </c>
      <c r="B2503" t="s">
        <v>59</v>
      </c>
    </row>
    <row r="2504" spans="1:6" x14ac:dyDescent="0.3">
      <c r="A2504" t="s">
        <v>23388</v>
      </c>
      <c r="B2504" t="s">
        <v>59</v>
      </c>
    </row>
    <row r="2505" spans="1:6" x14ac:dyDescent="0.3">
      <c r="A2505" t="s">
        <v>23394</v>
      </c>
      <c r="B2505" t="s">
        <v>59</v>
      </c>
    </row>
    <row r="2506" spans="1:6" x14ac:dyDescent="0.3">
      <c r="A2506" t="s">
        <v>23404</v>
      </c>
      <c r="B2506" t="s">
        <v>59</v>
      </c>
    </row>
    <row r="2507" spans="1:6" x14ac:dyDescent="0.3">
      <c r="A2507" t="s">
        <v>23416</v>
      </c>
      <c r="B2507" t="s">
        <v>59</v>
      </c>
    </row>
    <row r="2508" spans="1:6" x14ac:dyDescent="0.3">
      <c r="A2508" t="s">
        <v>23423</v>
      </c>
      <c r="B2508" t="s">
        <v>59</v>
      </c>
    </row>
    <row r="2509" spans="1:6" x14ac:dyDescent="0.3">
      <c r="A2509" t="s">
        <v>23428</v>
      </c>
      <c r="B2509" t="s">
        <v>59</v>
      </c>
    </row>
    <row r="2510" spans="1:6" x14ac:dyDescent="0.3">
      <c r="A2510" t="s">
        <v>23440</v>
      </c>
      <c r="B2510" t="s">
        <v>59</v>
      </c>
    </row>
    <row r="2511" spans="1:6" x14ac:dyDescent="0.3">
      <c r="A2511" t="s">
        <v>23454</v>
      </c>
      <c r="B2511" t="s">
        <v>59</v>
      </c>
    </row>
    <row r="2512" spans="1:6" x14ac:dyDescent="0.3">
      <c r="A2512" t="s">
        <v>23465</v>
      </c>
      <c r="B2512" t="s">
        <v>59</v>
      </c>
    </row>
    <row r="2513" spans="1:6" x14ac:dyDescent="0.3">
      <c r="A2513" t="s">
        <v>23472</v>
      </c>
      <c r="B2513" t="s">
        <v>59</v>
      </c>
    </row>
    <row r="2514" spans="1:6" x14ac:dyDescent="0.3">
      <c r="A2514" t="s">
        <v>23479</v>
      </c>
      <c r="B2514" t="s">
        <v>59</v>
      </c>
    </row>
    <row r="2515" spans="1:6" x14ac:dyDescent="0.3">
      <c r="A2515" t="s">
        <v>23488</v>
      </c>
      <c r="B2515" t="s">
        <v>64</v>
      </c>
      <c r="C2515" t="s">
        <v>25387</v>
      </c>
      <c r="D2515" t="s">
        <v>24947</v>
      </c>
      <c r="E2515" t="s">
        <v>25388</v>
      </c>
      <c r="F2515" s="2">
        <v>44053</v>
      </c>
    </row>
    <row r="2516" spans="1:6" x14ac:dyDescent="0.3">
      <c r="A2516" t="s">
        <v>23499</v>
      </c>
      <c r="B2516" t="s">
        <v>64</v>
      </c>
      <c r="C2516" t="s">
        <v>25389</v>
      </c>
      <c r="D2516" t="s">
        <v>24947</v>
      </c>
      <c r="E2516" t="s">
        <v>25390</v>
      </c>
      <c r="F2516" s="2">
        <v>44328</v>
      </c>
    </row>
    <row r="2517" spans="1:6" x14ac:dyDescent="0.3">
      <c r="A2517" t="s">
        <v>23511</v>
      </c>
      <c r="B2517" t="s">
        <v>59</v>
      </c>
    </row>
    <row r="2518" spans="1:6" x14ac:dyDescent="0.3">
      <c r="A2518" t="s">
        <v>23524</v>
      </c>
      <c r="B2518" t="s">
        <v>59</v>
      </c>
    </row>
    <row r="2519" spans="1:6" x14ac:dyDescent="0.3">
      <c r="A2519" t="s">
        <v>23535</v>
      </c>
      <c r="B2519" t="s">
        <v>59</v>
      </c>
    </row>
    <row r="2520" spans="1:6" x14ac:dyDescent="0.3">
      <c r="A2520" t="s">
        <v>23542</v>
      </c>
      <c r="B2520" t="s">
        <v>59</v>
      </c>
    </row>
    <row r="2521" spans="1:6" x14ac:dyDescent="0.3">
      <c r="A2521" t="s">
        <v>23551</v>
      </c>
      <c r="B2521" t="s">
        <v>59</v>
      </c>
    </row>
    <row r="2522" spans="1:6" x14ac:dyDescent="0.3">
      <c r="A2522" t="s">
        <v>23558</v>
      </c>
      <c r="B2522" t="s">
        <v>59</v>
      </c>
    </row>
    <row r="2523" spans="1:6" x14ac:dyDescent="0.3">
      <c r="A2523" t="s">
        <v>23562</v>
      </c>
      <c r="B2523" t="s">
        <v>59</v>
      </c>
    </row>
    <row r="2524" spans="1:6" x14ac:dyDescent="0.3">
      <c r="A2524" t="s">
        <v>23569</v>
      </c>
      <c r="B2524" t="s">
        <v>59</v>
      </c>
    </row>
    <row r="2525" spans="1:6" x14ac:dyDescent="0.3">
      <c r="A2525" t="s">
        <v>23576</v>
      </c>
      <c r="B2525" t="s">
        <v>59</v>
      </c>
    </row>
    <row r="2526" spans="1:6" x14ac:dyDescent="0.3">
      <c r="A2526" t="s">
        <v>23588</v>
      </c>
      <c r="B2526" t="s">
        <v>59</v>
      </c>
    </row>
    <row r="2527" spans="1:6" x14ac:dyDescent="0.3">
      <c r="A2527" t="s">
        <v>23594</v>
      </c>
      <c r="B2527" t="s">
        <v>64</v>
      </c>
      <c r="C2527" t="s">
        <v>25391</v>
      </c>
      <c r="D2527" t="s">
        <v>24947</v>
      </c>
      <c r="E2527" t="s">
        <v>25392</v>
      </c>
      <c r="F2527" s="2">
        <v>44014</v>
      </c>
    </row>
    <row r="2528" spans="1:6" x14ac:dyDescent="0.3">
      <c r="A2528" t="s">
        <v>23605</v>
      </c>
      <c r="B2528" t="s">
        <v>59</v>
      </c>
    </row>
    <row r="2529" spans="1:6" x14ac:dyDescent="0.3">
      <c r="A2529" t="s">
        <v>23617</v>
      </c>
      <c r="B2529" t="s">
        <v>59</v>
      </c>
    </row>
    <row r="2530" spans="1:6" x14ac:dyDescent="0.3">
      <c r="A2530" t="s">
        <v>23623</v>
      </c>
      <c r="B2530" t="s">
        <v>59</v>
      </c>
    </row>
    <row r="2531" spans="1:6" x14ac:dyDescent="0.3">
      <c r="A2531" t="s">
        <v>23630</v>
      </c>
      <c r="B2531" t="s">
        <v>59</v>
      </c>
    </row>
    <row r="2532" spans="1:6" x14ac:dyDescent="0.3">
      <c r="A2532" t="s">
        <v>23641</v>
      </c>
      <c r="B2532" t="s">
        <v>59</v>
      </c>
    </row>
    <row r="2533" spans="1:6" x14ac:dyDescent="0.3">
      <c r="A2533" t="s">
        <v>23651</v>
      </c>
      <c r="B2533" t="s">
        <v>59</v>
      </c>
    </row>
    <row r="2534" spans="1:6" x14ac:dyDescent="0.3">
      <c r="A2534" t="s">
        <v>23660</v>
      </c>
      <c r="B2534" t="s">
        <v>59</v>
      </c>
    </row>
    <row r="2535" spans="1:6" x14ac:dyDescent="0.3">
      <c r="A2535" t="s">
        <v>23672</v>
      </c>
      <c r="B2535" t="s">
        <v>59</v>
      </c>
    </row>
    <row r="2536" spans="1:6" x14ac:dyDescent="0.3">
      <c r="A2536" t="s">
        <v>23683</v>
      </c>
      <c r="B2536" t="s">
        <v>59</v>
      </c>
    </row>
    <row r="2537" spans="1:6" x14ac:dyDescent="0.3">
      <c r="A2537" t="s">
        <v>23690</v>
      </c>
      <c r="B2537" t="s">
        <v>59</v>
      </c>
    </row>
    <row r="2538" spans="1:6" x14ac:dyDescent="0.3">
      <c r="A2538" t="s">
        <v>23701</v>
      </c>
      <c r="B2538" t="s">
        <v>59</v>
      </c>
    </row>
    <row r="2539" spans="1:6" x14ac:dyDescent="0.3">
      <c r="A2539" t="s">
        <v>23706</v>
      </c>
      <c r="B2539" t="s">
        <v>59</v>
      </c>
    </row>
    <row r="2540" spans="1:6" x14ac:dyDescent="0.3">
      <c r="A2540" t="s">
        <v>23713</v>
      </c>
      <c r="B2540" t="s">
        <v>59</v>
      </c>
    </row>
    <row r="2541" spans="1:6" x14ac:dyDescent="0.3">
      <c r="A2541" t="s">
        <v>23724</v>
      </c>
      <c r="B2541" t="s">
        <v>59</v>
      </c>
    </row>
    <row r="2542" spans="1:6" x14ac:dyDescent="0.3">
      <c r="A2542" t="s">
        <v>23731</v>
      </c>
      <c r="B2542" t="s">
        <v>59</v>
      </c>
    </row>
    <row r="2543" spans="1:6" x14ac:dyDescent="0.3">
      <c r="A2543" t="s">
        <v>23743</v>
      </c>
      <c r="B2543" t="s">
        <v>59</v>
      </c>
    </row>
    <row r="2544" spans="1:6" x14ac:dyDescent="0.3">
      <c r="A2544" t="s">
        <v>23747</v>
      </c>
      <c r="B2544" t="s">
        <v>64</v>
      </c>
      <c r="C2544" t="s">
        <v>25393</v>
      </c>
      <c r="D2544" t="s">
        <v>24947</v>
      </c>
      <c r="E2544" t="s">
        <v>25394</v>
      </c>
      <c r="F2544" s="2">
        <v>44014</v>
      </c>
    </row>
    <row r="2545" spans="1:6" x14ac:dyDescent="0.3">
      <c r="A2545" t="s">
        <v>23759</v>
      </c>
      <c r="B2545" t="s">
        <v>59</v>
      </c>
    </row>
    <row r="2546" spans="1:6" x14ac:dyDescent="0.3">
      <c r="A2546" t="s">
        <v>23765</v>
      </c>
      <c r="B2546" t="s">
        <v>64</v>
      </c>
      <c r="C2546" t="s">
        <v>25395</v>
      </c>
      <c r="D2546" t="s">
        <v>24947</v>
      </c>
      <c r="E2546" t="s">
        <v>25396</v>
      </c>
      <c r="F2546" s="2">
        <v>43941</v>
      </c>
    </row>
    <row r="2547" spans="1:6" x14ac:dyDescent="0.3">
      <c r="A2547" t="s">
        <v>23773</v>
      </c>
      <c r="B2547" t="s">
        <v>59</v>
      </c>
    </row>
    <row r="2548" spans="1:6" x14ac:dyDescent="0.3">
      <c r="A2548" t="s">
        <v>23782</v>
      </c>
      <c r="B2548" t="s">
        <v>59</v>
      </c>
    </row>
    <row r="2549" spans="1:6" x14ac:dyDescent="0.3">
      <c r="A2549" t="s">
        <v>23791</v>
      </c>
      <c r="B2549" t="s">
        <v>59</v>
      </c>
    </row>
    <row r="2550" spans="1:6" x14ac:dyDescent="0.3">
      <c r="A2550" t="s">
        <v>23799</v>
      </c>
      <c r="B2550" t="s">
        <v>59</v>
      </c>
    </row>
    <row r="2551" spans="1:6" x14ac:dyDescent="0.3">
      <c r="A2551" t="s">
        <v>23805</v>
      </c>
      <c r="B2551" t="s">
        <v>59</v>
      </c>
    </row>
    <row r="2552" spans="1:6" x14ac:dyDescent="0.3">
      <c r="A2552" t="s">
        <v>23814</v>
      </c>
      <c r="B2552" t="s">
        <v>59</v>
      </c>
    </row>
    <row r="2553" spans="1:6" x14ac:dyDescent="0.3">
      <c r="A2553" t="s">
        <v>23822</v>
      </c>
      <c r="B2553" t="s">
        <v>59</v>
      </c>
    </row>
    <row r="2554" spans="1:6" x14ac:dyDescent="0.3">
      <c r="A2554" t="s">
        <v>23831</v>
      </c>
      <c r="B2554" t="s">
        <v>59</v>
      </c>
    </row>
    <row r="2555" spans="1:6" x14ac:dyDescent="0.3">
      <c r="A2555" t="s">
        <v>23843</v>
      </c>
      <c r="B2555" t="s">
        <v>59</v>
      </c>
    </row>
    <row r="2556" spans="1:6" x14ac:dyDescent="0.3">
      <c r="A2556" t="s">
        <v>23852</v>
      </c>
      <c r="B2556" t="s">
        <v>59</v>
      </c>
    </row>
    <row r="2557" spans="1:6" x14ac:dyDescent="0.3">
      <c r="A2557" t="s">
        <v>23860</v>
      </c>
      <c r="B2557" t="s">
        <v>59</v>
      </c>
    </row>
    <row r="2558" spans="1:6" x14ac:dyDescent="0.3">
      <c r="A2558" t="s">
        <v>23865</v>
      </c>
      <c r="B2558" t="s">
        <v>59</v>
      </c>
    </row>
    <row r="2559" spans="1:6" x14ac:dyDescent="0.3">
      <c r="A2559" t="s">
        <v>23876</v>
      </c>
      <c r="B2559" t="s">
        <v>59</v>
      </c>
    </row>
    <row r="2560" spans="1:6" x14ac:dyDescent="0.3">
      <c r="A2560" t="s">
        <v>23888</v>
      </c>
      <c r="B2560" t="s">
        <v>59</v>
      </c>
    </row>
    <row r="2561" spans="1:6" x14ac:dyDescent="0.3">
      <c r="A2561" t="s">
        <v>23896</v>
      </c>
      <c r="B2561" t="s">
        <v>59</v>
      </c>
    </row>
    <row r="2562" spans="1:6" x14ac:dyDescent="0.3">
      <c r="A2562" t="s">
        <v>23903</v>
      </c>
      <c r="B2562" t="s">
        <v>59</v>
      </c>
    </row>
    <row r="2563" spans="1:6" x14ac:dyDescent="0.3">
      <c r="A2563" t="s">
        <v>23915</v>
      </c>
      <c r="B2563" t="s">
        <v>59</v>
      </c>
    </row>
    <row r="2564" spans="1:6" x14ac:dyDescent="0.3">
      <c r="A2564" t="s">
        <v>23925</v>
      </c>
      <c r="B2564" t="s">
        <v>59</v>
      </c>
    </row>
    <row r="2565" spans="1:6" x14ac:dyDescent="0.3">
      <c r="A2565" t="s">
        <v>23932</v>
      </c>
      <c r="B2565" t="s">
        <v>59</v>
      </c>
    </row>
    <row r="2566" spans="1:6" x14ac:dyDescent="0.3">
      <c r="A2566" t="s">
        <v>23939</v>
      </c>
      <c r="B2566" t="s">
        <v>59</v>
      </c>
    </row>
    <row r="2567" spans="1:6" x14ac:dyDescent="0.3">
      <c r="A2567" t="s">
        <v>23948</v>
      </c>
      <c r="B2567" t="s">
        <v>59</v>
      </c>
    </row>
    <row r="2568" spans="1:6" x14ac:dyDescent="0.3">
      <c r="A2568" t="s">
        <v>23956</v>
      </c>
      <c r="B2568" t="s">
        <v>59</v>
      </c>
    </row>
    <row r="2569" spans="1:6" x14ac:dyDescent="0.3">
      <c r="A2569" t="s">
        <v>23966</v>
      </c>
      <c r="B2569" t="s">
        <v>64</v>
      </c>
      <c r="C2569" t="s">
        <v>25397</v>
      </c>
      <c r="D2569" t="s">
        <v>24947</v>
      </c>
      <c r="E2569" t="s">
        <v>25398</v>
      </c>
      <c r="F2569" s="2">
        <v>44103</v>
      </c>
    </row>
    <row r="2570" spans="1:6" x14ac:dyDescent="0.3">
      <c r="A2570" t="s">
        <v>23977</v>
      </c>
      <c r="B2570" t="s">
        <v>59</v>
      </c>
    </row>
    <row r="2571" spans="1:6" x14ac:dyDescent="0.3">
      <c r="A2571" t="s">
        <v>23982</v>
      </c>
      <c r="B2571" t="s">
        <v>59</v>
      </c>
    </row>
    <row r="2572" spans="1:6" x14ac:dyDescent="0.3">
      <c r="A2572" t="s">
        <v>23989</v>
      </c>
      <c r="B2572" t="s">
        <v>59</v>
      </c>
    </row>
    <row r="2573" spans="1:6" x14ac:dyDescent="0.3">
      <c r="A2573" t="s">
        <v>23999</v>
      </c>
      <c r="B2573" t="s">
        <v>59</v>
      </c>
    </row>
    <row r="2574" spans="1:6" x14ac:dyDescent="0.3">
      <c r="A2574" t="s">
        <v>24007</v>
      </c>
      <c r="B2574" t="s">
        <v>59</v>
      </c>
    </row>
    <row r="2575" spans="1:6" x14ac:dyDescent="0.3">
      <c r="A2575" t="s">
        <v>24014</v>
      </c>
      <c r="B2575" t="s">
        <v>59</v>
      </c>
    </row>
    <row r="2576" spans="1:6" x14ac:dyDescent="0.3">
      <c r="A2576" t="s">
        <v>24019</v>
      </c>
      <c r="B2576" t="s">
        <v>59</v>
      </c>
    </row>
    <row r="2577" spans="1:6" x14ac:dyDescent="0.3">
      <c r="A2577" t="s">
        <v>24025</v>
      </c>
      <c r="B2577" t="s">
        <v>59</v>
      </c>
    </row>
    <row r="2578" spans="1:6" x14ac:dyDescent="0.3">
      <c r="A2578" t="s">
        <v>24036</v>
      </c>
      <c r="B2578" t="s">
        <v>59</v>
      </c>
    </row>
    <row r="2579" spans="1:6" x14ac:dyDescent="0.3">
      <c r="A2579" t="s">
        <v>24043</v>
      </c>
      <c r="B2579" t="s">
        <v>59</v>
      </c>
    </row>
    <row r="2580" spans="1:6" x14ac:dyDescent="0.3">
      <c r="A2580" t="s">
        <v>24049</v>
      </c>
      <c r="B2580" t="s">
        <v>59</v>
      </c>
    </row>
    <row r="2581" spans="1:6" x14ac:dyDescent="0.3">
      <c r="A2581" t="s">
        <v>24055</v>
      </c>
      <c r="B2581" t="s">
        <v>59</v>
      </c>
    </row>
    <row r="2582" spans="1:6" x14ac:dyDescent="0.3">
      <c r="A2582" t="s">
        <v>24066</v>
      </c>
      <c r="B2582" t="s">
        <v>59</v>
      </c>
    </row>
    <row r="2583" spans="1:6" x14ac:dyDescent="0.3">
      <c r="A2583" t="s">
        <v>24080</v>
      </c>
      <c r="B2583" t="s">
        <v>59</v>
      </c>
    </row>
    <row r="2584" spans="1:6" x14ac:dyDescent="0.3">
      <c r="A2584" t="s">
        <v>24087</v>
      </c>
      <c r="B2584" t="s">
        <v>64</v>
      </c>
      <c r="C2584" t="s">
        <v>25399</v>
      </c>
      <c r="D2584" t="s">
        <v>24947</v>
      </c>
      <c r="E2584" t="s">
        <v>25400</v>
      </c>
      <c r="F2584" s="2">
        <v>44010</v>
      </c>
    </row>
    <row r="2585" spans="1:6" x14ac:dyDescent="0.3">
      <c r="A2585" t="s">
        <v>24100</v>
      </c>
      <c r="B2585" t="s">
        <v>59</v>
      </c>
    </row>
    <row r="2586" spans="1:6" x14ac:dyDescent="0.3">
      <c r="A2586" t="s">
        <v>24112</v>
      </c>
      <c r="B2586" t="s">
        <v>59</v>
      </c>
    </row>
    <row r="2587" spans="1:6" x14ac:dyDescent="0.3">
      <c r="A2587" t="s">
        <v>24122</v>
      </c>
      <c r="B2587" t="s">
        <v>59</v>
      </c>
    </row>
    <row r="2588" spans="1:6" x14ac:dyDescent="0.3">
      <c r="A2588" t="s">
        <v>24129</v>
      </c>
      <c r="B2588" t="s">
        <v>59</v>
      </c>
    </row>
    <row r="2589" spans="1:6" x14ac:dyDescent="0.3">
      <c r="A2589" t="s">
        <v>24139</v>
      </c>
      <c r="B2589" t="s">
        <v>59</v>
      </c>
    </row>
    <row r="2590" spans="1:6" x14ac:dyDescent="0.3">
      <c r="A2590" t="s">
        <v>24146</v>
      </c>
      <c r="B2590" t="s">
        <v>64</v>
      </c>
      <c r="C2590" t="s">
        <v>25401</v>
      </c>
      <c r="D2590" t="s">
        <v>24947</v>
      </c>
      <c r="E2590" t="s">
        <v>25402</v>
      </c>
      <c r="F2590" s="2">
        <v>43769</v>
      </c>
    </row>
    <row r="2591" spans="1:6" x14ac:dyDescent="0.3">
      <c r="A2591" t="s">
        <v>24155</v>
      </c>
      <c r="B2591" t="s">
        <v>59</v>
      </c>
    </row>
    <row r="2592" spans="1:6" x14ac:dyDescent="0.3">
      <c r="A2592" t="s">
        <v>24169</v>
      </c>
      <c r="B2592" t="s">
        <v>59</v>
      </c>
    </row>
    <row r="2593" spans="1:6" x14ac:dyDescent="0.3">
      <c r="A2593" t="s">
        <v>24177</v>
      </c>
      <c r="B2593" t="s">
        <v>59</v>
      </c>
    </row>
    <row r="2594" spans="1:6" x14ac:dyDescent="0.3">
      <c r="A2594" t="s">
        <v>24185</v>
      </c>
      <c r="B2594" t="s">
        <v>59</v>
      </c>
    </row>
    <row r="2595" spans="1:6" x14ac:dyDescent="0.3">
      <c r="A2595" t="s">
        <v>24195</v>
      </c>
      <c r="B2595" t="s">
        <v>64</v>
      </c>
      <c r="C2595" t="s">
        <v>25403</v>
      </c>
      <c r="D2595" t="s">
        <v>24947</v>
      </c>
      <c r="E2595" t="s">
        <v>25404</v>
      </c>
      <c r="F2595" s="2">
        <v>43803</v>
      </c>
    </row>
    <row r="2596" spans="1:6" x14ac:dyDescent="0.3">
      <c r="A2596" t="s">
        <v>24205</v>
      </c>
      <c r="B2596" t="s">
        <v>59</v>
      </c>
    </row>
    <row r="2597" spans="1:6" x14ac:dyDescent="0.3">
      <c r="A2597" t="s">
        <v>24213</v>
      </c>
      <c r="B2597" t="s">
        <v>59</v>
      </c>
    </row>
    <row r="2598" spans="1:6" x14ac:dyDescent="0.3">
      <c r="A2598" t="s">
        <v>24216</v>
      </c>
      <c r="B2598" t="s">
        <v>59</v>
      </c>
    </row>
    <row r="2599" spans="1:6" x14ac:dyDescent="0.3">
      <c r="A2599" t="s">
        <v>24223</v>
      </c>
      <c r="B2599" t="s">
        <v>59</v>
      </c>
    </row>
    <row r="2600" spans="1:6" x14ac:dyDescent="0.3">
      <c r="A2600" t="s">
        <v>24229</v>
      </c>
      <c r="B2600" t="s">
        <v>59</v>
      </c>
    </row>
    <row r="2601" spans="1:6" x14ac:dyDescent="0.3">
      <c r="A2601" t="s">
        <v>24236</v>
      </c>
      <c r="B2601" t="s">
        <v>59</v>
      </c>
    </row>
    <row r="2602" spans="1:6" x14ac:dyDescent="0.3">
      <c r="A2602" t="s">
        <v>24243</v>
      </c>
      <c r="B2602" t="s">
        <v>59</v>
      </c>
    </row>
    <row r="2603" spans="1:6" x14ac:dyDescent="0.3">
      <c r="A2603" t="s">
        <v>24255</v>
      </c>
      <c r="B2603" t="s">
        <v>59</v>
      </c>
    </row>
    <row r="2604" spans="1:6" x14ac:dyDescent="0.3">
      <c r="A2604" t="s">
        <v>24261</v>
      </c>
      <c r="B2604" t="s">
        <v>59</v>
      </c>
    </row>
    <row r="2605" spans="1:6" x14ac:dyDescent="0.3">
      <c r="A2605" t="s">
        <v>24266</v>
      </c>
      <c r="B2605" t="s">
        <v>59</v>
      </c>
    </row>
    <row r="2606" spans="1:6" x14ac:dyDescent="0.3">
      <c r="A2606" t="s">
        <v>24278</v>
      </c>
      <c r="B2606" t="s">
        <v>59</v>
      </c>
    </row>
    <row r="2607" spans="1:6" x14ac:dyDescent="0.3">
      <c r="A2607" t="s">
        <v>24290</v>
      </c>
      <c r="B2607" t="s">
        <v>59</v>
      </c>
    </row>
    <row r="2608" spans="1:6" x14ac:dyDescent="0.3">
      <c r="A2608" t="s">
        <v>24300</v>
      </c>
      <c r="B2608" t="s">
        <v>59</v>
      </c>
    </row>
    <row r="2609" spans="1:6" x14ac:dyDescent="0.3">
      <c r="A2609" t="s">
        <v>24310</v>
      </c>
      <c r="B2609" t="s">
        <v>59</v>
      </c>
    </row>
    <row r="2610" spans="1:6" x14ac:dyDescent="0.3">
      <c r="A2610" t="s">
        <v>24314</v>
      </c>
      <c r="B2610" t="s">
        <v>59</v>
      </c>
    </row>
    <row r="2611" spans="1:6" x14ac:dyDescent="0.3">
      <c r="A2611" t="s">
        <v>24321</v>
      </c>
      <c r="B2611" t="s">
        <v>59</v>
      </c>
    </row>
    <row r="2612" spans="1:6" x14ac:dyDescent="0.3">
      <c r="A2612" t="s">
        <v>24332</v>
      </c>
      <c r="B2612" t="s">
        <v>59</v>
      </c>
    </row>
    <row r="2613" spans="1:6" x14ac:dyDescent="0.3">
      <c r="A2613" t="s">
        <v>24342</v>
      </c>
      <c r="B2613" t="s">
        <v>59</v>
      </c>
    </row>
    <row r="2614" spans="1:6" x14ac:dyDescent="0.3">
      <c r="A2614" t="s">
        <v>24348</v>
      </c>
      <c r="B2614" t="s">
        <v>59</v>
      </c>
    </row>
    <row r="2615" spans="1:6" x14ac:dyDescent="0.3">
      <c r="A2615" t="s">
        <v>24354</v>
      </c>
      <c r="B2615" t="s">
        <v>59</v>
      </c>
    </row>
    <row r="2616" spans="1:6" x14ac:dyDescent="0.3">
      <c r="A2616" t="s">
        <v>24361</v>
      </c>
      <c r="B2616" t="s">
        <v>59</v>
      </c>
    </row>
    <row r="2617" spans="1:6" x14ac:dyDescent="0.3">
      <c r="A2617" t="s">
        <v>24370</v>
      </c>
      <c r="B2617" t="s">
        <v>64</v>
      </c>
      <c r="C2617" t="s">
        <v>25405</v>
      </c>
      <c r="D2617" t="s">
        <v>24947</v>
      </c>
      <c r="E2617" t="s">
        <v>25406</v>
      </c>
      <c r="F2617" s="2">
        <v>43769</v>
      </c>
    </row>
    <row r="2618" spans="1:6" x14ac:dyDescent="0.3">
      <c r="A2618" t="s">
        <v>24380</v>
      </c>
      <c r="B2618" t="s">
        <v>59</v>
      </c>
    </row>
    <row r="2619" spans="1:6" x14ac:dyDescent="0.3">
      <c r="A2619" t="s">
        <v>24388</v>
      </c>
      <c r="B2619" t="s">
        <v>59</v>
      </c>
    </row>
    <row r="2620" spans="1:6" x14ac:dyDescent="0.3">
      <c r="A2620" t="s">
        <v>24394</v>
      </c>
      <c r="B2620" t="s">
        <v>59</v>
      </c>
    </row>
    <row r="2621" spans="1:6" x14ac:dyDescent="0.3">
      <c r="A2621" t="s">
        <v>24408</v>
      </c>
      <c r="B2621" t="s">
        <v>59</v>
      </c>
    </row>
    <row r="2622" spans="1:6" x14ac:dyDescent="0.3">
      <c r="A2622" t="s">
        <v>24419</v>
      </c>
      <c r="B2622" t="s">
        <v>59</v>
      </c>
    </row>
    <row r="2623" spans="1:6" x14ac:dyDescent="0.3">
      <c r="A2623" t="s">
        <v>24427</v>
      </c>
      <c r="B2623" t="s">
        <v>59</v>
      </c>
    </row>
    <row r="2624" spans="1:6" x14ac:dyDescent="0.3">
      <c r="A2624" t="s">
        <v>24435</v>
      </c>
      <c r="B2624" t="s">
        <v>59</v>
      </c>
    </row>
    <row r="2625" spans="1:6" x14ac:dyDescent="0.3">
      <c r="A2625" t="s">
        <v>24445</v>
      </c>
      <c r="B2625" t="s">
        <v>59</v>
      </c>
    </row>
    <row r="2626" spans="1:6" x14ac:dyDescent="0.3">
      <c r="A2626" t="s">
        <v>24454</v>
      </c>
      <c r="B2626" t="s">
        <v>64</v>
      </c>
      <c r="C2626" t="s">
        <v>25407</v>
      </c>
      <c r="D2626" t="s">
        <v>24947</v>
      </c>
      <c r="E2626" t="s">
        <v>25408</v>
      </c>
      <c r="F2626" s="2">
        <v>43656</v>
      </c>
    </row>
    <row r="2627" spans="1:6" x14ac:dyDescent="0.3">
      <c r="A2627" t="s">
        <v>24467</v>
      </c>
      <c r="B2627" t="s">
        <v>59</v>
      </c>
    </row>
    <row r="2628" spans="1:6" x14ac:dyDescent="0.3">
      <c r="A2628" t="s">
        <v>24477</v>
      </c>
      <c r="B2628" t="s">
        <v>59</v>
      </c>
    </row>
    <row r="2629" spans="1:6" x14ac:dyDescent="0.3">
      <c r="A2629" t="s">
        <v>24486</v>
      </c>
      <c r="B2629" t="s">
        <v>59</v>
      </c>
    </row>
    <row r="2630" spans="1:6" x14ac:dyDescent="0.3">
      <c r="A2630" t="s">
        <v>24494</v>
      </c>
      <c r="B2630" t="s">
        <v>59</v>
      </c>
    </row>
    <row r="2631" spans="1:6" x14ac:dyDescent="0.3">
      <c r="A2631" t="s">
        <v>24504</v>
      </c>
      <c r="B2631" t="s">
        <v>59</v>
      </c>
    </row>
    <row r="2632" spans="1:6" x14ac:dyDescent="0.3">
      <c r="A2632" t="s">
        <v>24512</v>
      </c>
      <c r="B2632" t="s">
        <v>59</v>
      </c>
    </row>
    <row r="2633" spans="1:6" x14ac:dyDescent="0.3">
      <c r="A2633" t="s">
        <v>24519</v>
      </c>
      <c r="B2633" t="s">
        <v>59</v>
      </c>
    </row>
    <row r="2634" spans="1:6" x14ac:dyDescent="0.3">
      <c r="A2634" t="s">
        <v>24527</v>
      </c>
      <c r="B2634" t="s">
        <v>64</v>
      </c>
      <c r="C2634" t="s">
        <v>25409</v>
      </c>
      <c r="D2634" t="s">
        <v>25016</v>
      </c>
      <c r="E2634" t="s">
        <v>25410</v>
      </c>
      <c r="F2634" s="2">
        <v>43681</v>
      </c>
    </row>
    <row r="2635" spans="1:6" x14ac:dyDescent="0.3">
      <c r="A2635" t="s">
        <v>24538</v>
      </c>
      <c r="B2635" t="s">
        <v>59</v>
      </c>
    </row>
    <row r="2636" spans="1:6" x14ac:dyDescent="0.3">
      <c r="A2636" t="s">
        <v>24549</v>
      </c>
      <c r="B2636" t="s">
        <v>59</v>
      </c>
    </row>
    <row r="2637" spans="1:6" x14ac:dyDescent="0.3">
      <c r="A2637" t="s">
        <v>24559</v>
      </c>
      <c r="B2637" t="s">
        <v>59</v>
      </c>
    </row>
    <row r="2638" spans="1:6" x14ac:dyDescent="0.3">
      <c r="A2638" t="s">
        <v>24571</v>
      </c>
      <c r="B2638" t="s">
        <v>59</v>
      </c>
    </row>
    <row r="2639" spans="1:6" x14ac:dyDescent="0.3">
      <c r="A2639" t="s">
        <v>24578</v>
      </c>
      <c r="B2639" t="s">
        <v>59</v>
      </c>
    </row>
    <row r="2640" spans="1:6" x14ac:dyDescent="0.3">
      <c r="A2640" t="s">
        <v>24591</v>
      </c>
      <c r="B2640" t="s">
        <v>59</v>
      </c>
    </row>
    <row r="2641" spans="1:6" x14ac:dyDescent="0.3">
      <c r="A2641" t="s">
        <v>24602</v>
      </c>
      <c r="B2641" t="s">
        <v>59</v>
      </c>
    </row>
    <row r="2642" spans="1:6" x14ac:dyDescent="0.3">
      <c r="A2642" t="s">
        <v>24608</v>
      </c>
      <c r="B2642" t="s">
        <v>59</v>
      </c>
    </row>
    <row r="2643" spans="1:6" x14ac:dyDescent="0.3">
      <c r="A2643" t="s">
        <v>24613</v>
      </c>
      <c r="B2643" t="s">
        <v>59</v>
      </c>
    </row>
    <row r="2644" spans="1:6" x14ac:dyDescent="0.3">
      <c r="A2644" t="s">
        <v>24620</v>
      </c>
      <c r="B2644" t="s">
        <v>59</v>
      </c>
    </row>
    <row r="2645" spans="1:6" x14ac:dyDescent="0.3">
      <c r="A2645" t="s">
        <v>24628</v>
      </c>
      <c r="B2645" t="s">
        <v>59</v>
      </c>
    </row>
    <row r="2646" spans="1:6" x14ac:dyDescent="0.3">
      <c r="A2646" t="s">
        <v>24635</v>
      </c>
      <c r="B2646" t="s">
        <v>59</v>
      </c>
    </row>
    <row r="2647" spans="1:6" x14ac:dyDescent="0.3">
      <c r="A2647" t="s">
        <v>24641</v>
      </c>
      <c r="B2647" t="s">
        <v>59</v>
      </c>
    </row>
    <row r="2648" spans="1:6" x14ac:dyDescent="0.3">
      <c r="A2648" t="s">
        <v>24645</v>
      </c>
      <c r="B2648" t="s">
        <v>59</v>
      </c>
    </row>
    <row r="2649" spans="1:6" x14ac:dyDescent="0.3">
      <c r="A2649" t="s">
        <v>24652</v>
      </c>
      <c r="B2649" t="s">
        <v>64</v>
      </c>
      <c r="C2649" t="s">
        <v>25411</v>
      </c>
      <c r="D2649" t="s">
        <v>24947</v>
      </c>
      <c r="E2649" t="s">
        <v>25412</v>
      </c>
      <c r="F2649" s="2">
        <v>43560</v>
      </c>
    </row>
    <row r="2650" spans="1:6" x14ac:dyDescent="0.3">
      <c r="A2650" t="s">
        <v>24663</v>
      </c>
      <c r="B2650" t="s">
        <v>59</v>
      </c>
    </row>
    <row r="2651" spans="1:6" x14ac:dyDescent="0.3">
      <c r="A2651" t="s">
        <v>24668</v>
      </c>
      <c r="B2651" t="s">
        <v>64</v>
      </c>
      <c r="C2651" t="s">
        <v>25413</v>
      </c>
      <c r="D2651" t="s">
        <v>24947</v>
      </c>
      <c r="E2651" t="s">
        <v>25414</v>
      </c>
      <c r="F2651" s="2">
        <v>43775</v>
      </c>
    </row>
    <row r="2652" spans="1:6" x14ac:dyDescent="0.3">
      <c r="A2652" t="s">
        <v>24676</v>
      </c>
      <c r="B2652" t="s">
        <v>59</v>
      </c>
    </row>
    <row r="2653" spans="1:6" x14ac:dyDescent="0.3">
      <c r="A2653" t="s">
        <v>24683</v>
      </c>
      <c r="B2653" t="s">
        <v>59</v>
      </c>
    </row>
    <row r="2654" spans="1:6" x14ac:dyDescent="0.3">
      <c r="A2654" t="s">
        <v>24693</v>
      </c>
      <c r="B2654" t="s">
        <v>59</v>
      </c>
    </row>
    <row r="2655" spans="1:6" x14ac:dyDescent="0.3">
      <c r="A2655" t="s">
        <v>24699</v>
      </c>
      <c r="B2655" t="s">
        <v>59</v>
      </c>
    </row>
    <row r="2656" spans="1:6" x14ac:dyDescent="0.3">
      <c r="A2656" t="s">
        <v>24710</v>
      </c>
      <c r="B2656" t="s">
        <v>59</v>
      </c>
    </row>
    <row r="2657" spans="1:6" x14ac:dyDescent="0.3">
      <c r="A2657" t="s">
        <v>24719</v>
      </c>
      <c r="B2657" t="s">
        <v>59</v>
      </c>
    </row>
    <row r="2658" spans="1:6" x14ac:dyDescent="0.3">
      <c r="A2658" t="s">
        <v>24732</v>
      </c>
      <c r="B2658" t="s">
        <v>59</v>
      </c>
    </row>
    <row r="2659" spans="1:6" x14ac:dyDescent="0.3">
      <c r="A2659" t="s">
        <v>24740</v>
      </c>
      <c r="B2659" t="s">
        <v>59</v>
      </c>
    </row>
    <row r="2660" spans="1:6" x14ac:dyDescent="0.3">
      <c r="A2660" t="s">
        <v>24755</v>
      </c>
      <c r="B2660" t="s">
        <v>59</v>
      </c>
    </row>
    <row r="2661" spans="1:6" x14ac:dyDescent="0.3">
      <c r="A2661" t="s">
        <v>24764</v>
      </c>
      <c r="B2661" t="s">
        <v>59</v>
      </c>
    </row>
    <row r="2662" spans="1:6" x14ac:dyDescent="0.3">
      <c r="A2662" t="s">
        <v>24772</v>
      </c>
      <c r="B2662" t="s">
        <v>59</v>
      </c>
    </row>
    <row r="2663" spans="1:6" x14ac:dyDescent="0.3">
      <c r="A2663" t="s">
        <v>24782</v>
      </c>
      <c r="B2663" t="s">
        <v>64</v>
      </c>
      <c r="C2663" t="s">
        <v>25415</v>
      </c>
      <c r="D2663" t="s">
        <v>24947</v>
      </c>
      <c r="E2663" t="s">
        <v>25416</v>
      </c>
      <c r="F2663" s="2">
        <v>43493</v>
      </c>
    </row>
    <row r="2664" spans="1:6" x14ac:dyDescent="0.3">
      <c r="A2664" t="s">
        <v>24791</v>
      </c>
      <c r="B2664" t="s">
        <v>59</v>
      </c>
    </row>
    <row r="2665" spans="1:6" x14ac:dyDescent="0.3">
      <c r="A2665" t="s">
        <v>24799</v>
      </c>
      <c r="B2665" t="s">
        <v>59</v>
      </c>
    </row>
    <row r="2666" spans="1:6" x14ac:dyDescent="0.3">
      <c r="A2666" t="s">
        <v>24804</v>
      </c>
      <c r="B2666" t="s">
        <v>59</v>
      </c>
    </row>
    <row r="2667" spans="1:6" x14ac:dyDescent="0.3">
      <c r="A2667" t="s">
        <v>24809</v>
      </c>
      <c r="B2667" t="s">
        <v>59</v>
      </c>
    </row>
    <row r="2668" spans="1:6" x14ac:dyDescent="0.3">
      <c r="A2668" t="s">
        <v>24816</v>
      </c>
      <c r="B2668" t="s">
        <v>59</v>
      </c>
    </row>
    <row r="2669" spans="1:6" x14ac:dyDescent="0.3">
      <c r="A2669" t="s">
        <v>24821</v>
      </c>
      <c r="B2669" t="s">
        <v>59</v>
      </c>
    </row>
    <row r="2670" spans="1:6" x14ac:dyDescent="0.3">
      <c r="A2670" t="s">
        <v>24832</v>
      </c>
      <c r="B2670" t="s">
        <v>59</v>
      </c>
    </row>
    <row r="2671" spans="1:6" x14ac:dyDescent="0.3">
      <c r="A2671" t="s">
        <v>24841</v>
      </c>
      <c r="B2671" t="s">
        <v>59</v>
      </c>
    </row>
    <row r="2672" spans="1:6" x14ac:dyDescent="0.3">
      <c r="A2672" t="s">
        <v>24852</v>
      </c>
      <c r="B2672" t="s">
        <v>64</v>
      </c>
      <c r="C2672" t="s">
        <v>25417</v>
      </c>
      <c r="D2672" t="s">
        <v>24947</v>
      </c>
      <c r="E2672" t="s">
        <v>25418</v>
      </c>
      <c r="F2672" s="2">
        <v>43493</v>
      </c>
    </row>
    <row r="2673" spans="1:6" x14ac:dyDescent="0.3">
      <c r="A2673" t="s">
        <v>24859</v>
      </c>
      <c r="B2673" t="s">
        <v>59</v>
      </c>
    </row>
    <row r="2674" spans="1:6" x14ac:dyDescent="0.3">
      <c r="A2674" t="s">
        <v>24866</v>
      </c>
      <c r="B2674" t="s">
        <v>59</v>
      </c>
    </row>
    <row r="2675" spans="1:6" x14ac:dyDescent="0.3">
      <c r="A2675" t="s">
        <v>24877</v>
      </c>
      <c r="B2675" t="s">
        <v>59</v>
      </c>
    </row>
    <row r="2676" spans="1:6" x14ac:dyDescent="0.3">
      <c r="A2676" t="s">
        <v>24883</v>
      </c>
      <c r="B2676" t="s">
        <v>64</v>
      </c>
      <c r="C2676" t="s">
        <v>25419</v>
      </c>
      <c r="D2676" t="s">
        <v>24947</v>
      </c>
      <c r="E2676" t="s">
        <v>25420</v>
      </c>
      <c r="F2676" s="2">
        <v>43503</v>
      </c>
    </row>
    <row r="2677" spans="1:6" x14ac:dyDescent="0.3">
      <c r="A2677" t="s">
        <v>24893</v>
      </c>
      <c r="B2677" t="s">
        <v>59</v>
      </c>
    </row>
    <row r="2678" spans="1:6" x14ac:dyDescent="0.3">
      <c r="A2678" t="s">
        <v>24903</v>
      </c>
      <c r="B2678" t="s">
        <v>59</v>
      </c>
    </row>
    <row r="2679" spans="1:6" x14ac:dyDescent="0.3">
      <c r="A2679" t="s">
        <v>24912</v>
      </c>
      <c r="B2679" t="s">
        <v>59</v>
      </c>
    </row>
    <row r="2680" spans="1:6" x14ac:dyDescent="0.3">
      <c r="A2680" t="s">
        <v>24921</v>
      </c>
      <c r="B2680" t="s">
        <v>59</v>
      </c>
    </row>
    <row r="2681" spans="1:6" x14ac:dyDescent="0.3">
      <c r="A2681" t="s">
        <v>24931</v>
      </c>
      <c r="B2681" t="s">
        <v>59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182C8D-01EF-4F66-94D8-7C3ED4D93952}">
  <dimension ref="A1:C14"/>
  <sheetViews>
    <sheetView workbookViewId="0">
      <selection activeCell="G13" sqref="G13"/>
    </sheetView>
  </sheetViews>
  <sheetFormatPr defaultRowHeight="14.4" x14ac:dyDescent="0.3"/>
  <cols>
    <col min="1" max="1" width="12.5546875" bestFit="1" customWidth="1"/>
    <col min="2" max="2" width="14.6640625" bestFit="1" customWidth="1"/>
    <col min="3" max="3" width="16.6640625" bestFit="1" customWidth="1"/>
  </cols>
  <sheetData>
    <row r="1" spans="1:3" x14ac:dyDescent="0.3">
      <c r="A1" s="4" t="s">
        <v>15</v>
      </c>
      <c r="B1" s="5">
        <v>2019</v>
      </c>
    </row>
    <row r="3" spans="1:3" x14ac:dyDescent="0.3">
      <c r="A3" s="4" t="s">
        <v>25423</v>
      </c>
      <c r="B3" t="s">
        <v>25427</v>
      </c>
      <c r="C3" t="s">
        <v>25428</v>
      </c>
    </row>
    <row r="4" spans="1:3" x14ac:dyDescent="0.3">
      <c r="A4" s="5" t="s">
        <v>25424</v>
      </c>
      <c r="B4" s="6">
        <v>741</v>
      </c>
      <c r="C4" s="7">
        <v>0.60440456769983686</v>
      </c>
    </row>
    <row r="5" spans="1:3" x14ac:dyDescent="0.3">
      <c r="A5" s="5" t="s">
        <v>25425</v>
      </c>
      <c r="B5" s="6">
        <v>485</v>
      </c>
      <c r="C5" s="7">
        <v>0.39559543230016314</v>
      </c>
    </row>
    <row r="6" spans="1:3" x14ac:dyDescent="0.3">
      <c r="A6" s="5" t="s">
        <v>25426</v>
      </c>
      <c r="B6" s="6">
        <v>1226</v>
      </c>
      <c r="C6" s="7">
        <v>1</v>
      </c>
    </row>
    <row r="7" spans="1:3" x14ac:dyDescent="0.3">
      <c r="A7" s="5"/>
      <c r="B7" s="6"/>
      <c r="C7" s="7"/>
    </row>
    <row r="9" spans="1:3" x14ac:dyDescent="0.3">
      <c r="A9" s="4" t="s">
        <v>15</v>
      </c>
      <c r="B9" s="5">
        <v>2019</v>
      </c>
    </row>
    <row r="11" spans="1:3" x14ac:dyDescent="0.3">
      <c r="A11" s="4" t="s">
        <v>25423</v>
      </c>
      <c r="B11" t="s">
        <v>25431</v>
      </c>
      <c r="C11" t="s">
        <v>25432</v>
      </c>
    </row>
    <row r="12" spans="1:3" x14ac:dyDescent="0.3">
      <c r="A12" s="5" t="s">
        <v>25424</v>
      </c>
      <c r="B12" s="6">
        <v>741</v>
      </c>
      <c r="C12" s="7">
        <v>0.60440456769983686</v>
      </c>
    </row>
    <row r="13" spans="1:3" x14ac:dyDescent="0.3">
      <c r="A13" s="5" t="s">
        <v>25425</v>
      </c>
      <c r="B13" s="6">
        <v>485</v>
      </c>
      <c r="C13" s="7">
        <v>0.39559543230016314</v>
      </c>
    </row>
    <row r="14" spans="1:3" x14ac:dyDescent="0.3">
      <c r="A14" s="5" t="s">
        <v>25426</v>
      </c>
      <c r="B14" s="6">
        <v>1226</v>
      </c>
      <c r="C14" s="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887FD8-5BB8-4419-A1E1-B1241ACCB530}">
  <dimension ref="A1:C22"/>
  <sheetViews>
    <sheetView workbookViewId="0">
      <selection activeCell="I10" sqref="I10"/>
    </sheetView>
  </sheetViews>
  <sheetFormatPr defaultRowHeight="14.4" x14ac:dyDescent="0.3"/>
  <cols>
    <col min="1" max="1" width="12.5546875" bestFit="1" customWidth="1"/>
    <col min="2" max="2" width="18.6640625" bestFit="1" customWidth="1"/>
    <col min="3" max="3" width="20.6640625" bestFit="1" customWidth="1"/>
  </cols>
  <sheetData>
    <row r="1" spans="1:3" x14ac:dyDescent="0.3">
      <c r="A1" s="4" t="s">
        <v>15</v>
      </c>
      <c r="B1" s="5">
        <v>2019</v>
      </c>
    </row>
    <row r="3" spans="1:3" x14ac:dyDescent="0.3">
      <c r="A3" s="4" t="s">
        <v>25423</v>
      </c>
      <c r="B3" t="s">
        <v>25433</v>
      </c>
      <c r="C3" t="s">
        <v>25434</v>
      </c>
    </row>
    <row r="4" spans="1:3" x14ac:dyDescent="0.3">
      <c r="A4" s="5" t="s">
        <v>347</v>
      </c>
      <c r="B4" s="6">
        <v>67</v>
      </c>
      <c r="C4" s="7">
        <v>5.4649265905383361E-2</v>
      </c>
    </row>
    <row r="5" spans="1:3" x14ac:dyDescent="0.3">
      <c r="A5" s="5" t="s">
        <v>96</v>
      </c>
      <c r="B5" s="6">
        <v>741</v>
      </c>
      <c r="C5" s="7">
        <v>0.60440456769983686</v>
      </c>
    </row>
    <row r="6" spans="1:3" x14ac:dyDescent="0.3">
      <c r="A6" s="5" t="s">
        <v>319</v>
      </c>
      <c r="B6" s="6">
        <v>17</v>
      </c>
      <c r="C6" s="7">
        <v>1.3866231647634585E-2</v>
      </c>
    </row>
    <row r="7" spans="1:3" x14ac:dyDescent="0.3">
      <c r="A7" s="5" t="s">
        <v>56</v>
      </c>
      <c r="B7" s="6">
        <v>216</v>
      </c>
      <c r="C7" s="7">
        <v>0.17618270799347471</v>
      </c>
    </row>
    <row r="8" spans="1:3" x14ac:dyDescent="0.3">
      <c r="A8" s="5" t="s">
        <v>897</v>
      </c>
      <c r="B8" s="6">
        <v>134</v>
      </c>
      <c r="C8" s="7">
        <v>0.10929853181076672</v>
      </c>
    </row>
    <row r="9" spans="1:3" x14ac:dyDescent="0.3">
      <c r="A9" s="5" t="s">
        <v>242</v>
      </c>
      <c r="B9" s="6">
        <v>51</v>
      </c>
      <c r="C9" s="7">
        <v>4.1598694942903754E-2</v>
      </c>
    </row>
    <row r="10" spans="1:3" x14ac:dyDescent="0.3">
      <c r="A10" s="5" t="s">
        <v>25426</v>
      </c>
      <c r="B10" s="6">
        <v>1226</v>
      </c>
      <c r="C10" s="7">
        <v>1</v>
      </c>
    </row>
    <row r="13" spans="1:3" x14ac:dyDescent="0.3">
      <c r="A13" s="4" t="s">
        <v>15</v>
      </c>
      <c r="B13" s="5">
        <v>2019</v>
      </c>
    </row>
    <row r="15" spans="1:3" x14ac:dyDescent="0.3">
      <c r="A15" s="4" t="s">
        <v>25423</v>
      </c>
      <c r="B15" t="s">
        <v>25435</v>
      </c>
      <c r="C15" t="s">
        <v>25436</v>
      </c>
    </row>
    <row r="16" spans="1:3" x14ac:dyDescent="0.3">
      <c r="A16" s="5" t="s">
        <v>347</v>
      </c>
      <c r="B16" s="6">
        <v>67</v>
      </c>
      <c r="C16" s="7">
        <v>5.4649265905383361E-2</v>
      </c>
    </row>
    <row r="17" spans="1:3" x14ac:dyDescent="0.3">
      <c r="A17" s="5" t="s">
        <v>96</v>
      </c>
      <c r="B17" s="6">
        <v>741</v>
      </c>
      <c r="C17" s="7">
        <v>0.60440456769983686</v>
      </c>
    </row>
    <row r="18" spans="1:3" x14ac:dyDescent="0.3">
      <c r="A18" s="5" t="s">
        <v>319</v>
      </c>
      <c r="B18" s="6">
        <v>17</v>
      </c>
      <c r="C18" s="7">
        <v>1.3866231647634585E-2</v>
      </c>
    </row>
    <row r="19" spans="1:3" x14ac:dyDescent="0.3">
      <c r="A19" s="5" t="s">
        <v>56</v>
      </c>
      <c r="B19" s="6">
        <v>216</v>
      </c>
      <c r="C19" s="7">
        <v>0.17618270799347471</v>
      </c>
    </row>
    <row r="20" spans="1:3" x14ac:dyDescent="0.3">
      <c r="A20" s="5" t="s">
        <v>897</v>
      </c>
      <c r="B20" s="6">
        <v>134</v>
      </c>
      <c r="C20" s="7">
        <v>0.10929853181076672</v>
      </c>
    </row>
    <row r="21" spans="1:3" x14ac:dyDescent="0.3">
      <c r="A21" s="5" t="s">
        <v>242</v>
      </c>
      <c r="B21" s="6">
        <v>51</v>
      </c>
      <c r="C21" s="7">
        <v>4.1598694942903754E-2</v>
      </c>
    </row>
    <row r="22" spans="1:3" x14ac:dyDescent="0.3">
      <c r="A22" s="5" t="s">
        <v>25426</v>
      </c>
      <c r="B22" s="6">
        <v>1226</v>
      </c>
      <c r="C22" s="7">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55590E-02DC-43EE-B21C-7C3440A2343E}">
  <dimension ref="A1:C12"/>
  <sheetViews>
    <sheetView workbookViewId="0">
      <selection activeCell="B11" sqref="B11"/>
    </sheetView>
  </sheetViews>
  <sheetFormatPr defaultRowHeight="14.4" x14ac:dyDescent="0.3"/>
  <cols>
    <col min="1" max="1" width="12.5546875" bestFit="1" customWidth="1"/>
    <col min="2" max="2" width="23.88671875" bestFit="1" customWidth="1"/>
    <col min="3" max="3" width="26" bestFit="1" customWidth="1"/>
  </cols>
  <sheetData>
    <row r="1" spans="1:3" x14ac:dyDescent="0.3">
      <c r="A1" s="4" t="s">
        <v>15</v>
      </c>
      <c r="B1" s="5">
        <v>2019</v>
      </c>
    </row>
    <row r="3" spans="1:3" x14ac:dyDescent="0.3">
      <c r="A3" s="4" t="s">
        <v>25423</v>
      </c>
      <c r="B3" t="s">
        <v>25437</v>
      </c>
      <c r="C3" t="s">
        <v>25438</v>
      </c>
    </row>
    <row r="4" spans="1:3" x14ac:dyDescent="0.3">
      <c r="A4" s="5" t="s">
        <v>59</v>
      </c>
      <c r="B4" s="6">
        <v>1226</v>
      </c>
      <c r="C4" s="7">
        <v>1</v>
      </c>
    </row>
    <row r="5" spans="1:3" x14ac:dyDescent="0.3">
      <c r="A5" s="5" t="s">
        <v>25426</v>
      </c>
      <c r="B5" s="6">
        <v>1226</v>
      </c>
      <c r="C5" s="7">
        <v>1</v>
      </c>
    </row>
    <row r="7" spans="1:3" x14ac:dyDescent="0.3">
      <c r="A7" s="4" t="s">
        <v>15</v>
      </c>
      <c r="B7" s="5">
        <v>2019</v>
      </c>
    </row>
    <row r="9" spans="1:3" x14ac:dyDescent="0.3">
      <c r="A9" s="4" t="s">
        <v>25423</v>
      </c>
      <c r="B9" t="s">
        <v>25439</v>
      </c>
      <c r="C9" t="s">
        <v>25440</v>
      </c>
    </row>
    <row r="10" spans="1:3" x14ac:dyDescent="0.3">
      <c r="A10" s="5" t="s">
        <v>25424</v>
      </c>
      <c r="B10" s="6">
        <v>1105</v>
      </c>
      <c r="C10" s="7">
        <v>0.90130505709624797</v>
      </c>
    </row>
    <row r="11" spans="1:3" x14ac:dyDescent="0.3">
      <c r="A11" s="5" t="s">
        <v>25425</v>
      </c>
      <c r="B11" s="6">
        <v>121</v>
      </c>
      <c r="C11" s="7">
        <v>9.8694942903752039E-2</v>
      </c>
    </row>
    <row r="12" spans="1:3" x14ac:dyDescent="0.3">
      <c r="A12" s="5" t="s">
        <v>25426</v>
      </c>
      <c r="B12" s="6">
        <v>1226</v>
      </c>
      <c r="C12" s="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AUT</vt:lpstr>
      <vt:lpstr>repsearch2</vt:lpstr>
      <vt:lpstr>PT1</vt:lpstr>
      <vt:lpstr>PT2</vt:lpstr>
      <vt:lpstr>PT3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Bruce White</dc:creator>
  <cp:lastModifiedBy>Bruce White</cp:lastModifiedBy>
  <dcterms:created xsi:type="dcterms:W3CDTF">2021-07-07T03:35:54Z</dcterms:created>
  <dcterms:modified xsi:type="dcterms:W3CDTF">2021-07-08T04:11:02Z</dcterms:modified>
</cp:coreProperties>
</file>